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mc:AlternateContent xmlns:mc="http://schemas.openxmlformats.org/markup-compatibility/2006">
    <mc:Choice Requires="x15">
      <x15ac:absPath xmlns:x15ac="http://schemas.microsoft.com/office/spreadsheetml/2010/11/ac" url="C:\Users\rethiebaut\Desktop\"/>
    </mc:Choice>
  </mc:AlternateContent>
  <xr:revisionPtr revIDLastSave="0" documentId="13_ncr:1_{5DB0C653-1783-42F6-92DF-B18118EC91C6}" xr6:coauthVersionLast="47" xr6:coauthVersionMax="47" xr10:uidLastSave="{00000000-0000-0000-0000-000000000000}"/>
  <bookViews>
    <workbookView xWindow="-108" yWindow="-108" windowWidth="23256" windowHeight="12576" tabRatio="986" activeTab="3" xr2:uid="{00000000-000D-0000-FFFF-FFFF00000000}"/>
  </bookViews>
  <sheets>
    <sheet name="Store Performance" sheetId="110" r:id="rId1"/>
    <sheet name="店铺取数" sheetId="46" state="hidden" r:id="rId2"/>
    <sheet name="库存流水" sheetId="47" state="hidden" r:id="rId3"/>
    <sheet name="Product Performance" sheetId="13" r:id="rId4"/>
    <sheet name="Keyword Bidding " sheetId="8" r:id="rId5"/>
    <sheet name="Display Banner" sheetId="10" r:id="rId6"/>
    <sheet name="Affiliates " sheetId="57" r:id="rId7"/>
    <sheet name="产品名称" sheetId="69" state="hidden" r:id="rId8"/>
  </sheets>
  <definedNames>
    <definedName name="_xlnm._FilterDatabase" localSheetId="6" hidden="1">'Affiliates '!$D$1:$S$2372</definedName>
    <definedName name="_xlnm._FilterDatabase" localSheetId="3" hidden="1">'Product Performance'!$B$4:$M$38</definedName>
    <definedName name="_xlnm._FilterDatabase" localSheetId="2" hidden="1">库存流水!$A$1:$X$4195</definedName>
    <definedName name="BarSoap">#REF!</definedName>
    <definedName name="BarSoap2012">#REF!</definedName>
    <definedName name="Cap2011Numbers">#REF!</definedName>
    <definedName name="CapCats">#REF!</definedName>
    <definedName name="CapStartKey">#REF!</definedName>
    <definedName name="CapStopKey">#REF!</definedName>
    <definedName name="DistShipping">#REF!</definedName>
    <definedName name="FullCapitalizationLogic2012">#REF!</definedName>
    <definedName name="GlobalSuper">#REF!</definedName>
    <definedName name="GlobalSuper2012">#REF!</definedName>
    <definedName name="LiquidFillLocalSuper2012">#REF!</definedName>
    <definedName name="LiquidProduction2012">#REF!</definedName>
    <definedName name="LiquidSalSudsShika">#REF!</definedName>
    <definedName name="LiquidSalSudsShikaSD">#REF!</definedName>
    <definedName name="OtherCOGSLessFreight">#REF!</definedName>
    <definedName name="SelectedChannel_Test">#REF!</definedName>
    <definedName name="SumCats">#REF!</definedName>
    <definedName name="SunDog">#REF!</definedName>
    <definedName name="SunDogLabor2012">#REF!</definedName>
    <definedName name="TotalCap2012">#REF!</definedName>
    <definedName name="TotalCatOne2012">#REF!</definedName>
    <definedName name="TotalCatThree2012">#REF!</definedName>
    <definedName name="TotalCatTwo2012">#REF!</definedName>
    <definedName name="Year_Tes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45" i="110" l="1"/>
  <c r="Y3" i="110"/>
  <c r="Y4" i="110"/>
  <c r="Y5" i="110"/>
  <c r="Y6" i="110"/>
  <c r="Y7" i="110"/>
  <c r="Y8" i="110"/>
  <c r="Y9" i="110"/>
  <c r="Y10" i="110"/>
  <c r="Y11" i="110"/>
  <c r="Y12" i="110"/>
  <c r="Y13" i="110"/>
  <c r="Y14" i="110"/>
  <c r="Y15" i="110"/>
  <c r="Y16" i="110"/>
  <c r="Y17" i="110"/>
  <c r="Y18" i="110"/>
  <c r="Y19" i="110"/>
  <c r="Y20" i="110"/>
  <c r="Y21" i="110"/>
  <c r="Y22" i="110"/>
  <c r="Y23" i="110"/>
  <c r="Y24" i="110"/>
  <c r="Y25" i="110"/>
  <c r="Y26" i="110"/>
  <c r="Y27" i="110"/>
  <c r="Y28" i="110"/>
  <c r="Y29" i="110"/>
  <c r="Y30" i="110"/>
  <c r="Y31" i="110"/>
  <c r="Y32" i="110"/>
  <c r="Y33" i="110"/>
  <c r="Y34" i="110"/>
  <c r="Y35" i="110"/>
  <c r="Y36" i="110"/>
  <c r="Y37" i="110"/>
  <c r="Y38" i="110"/>
  <c r="Y39" i="110"/>
  <c r="Y40" i="110"/>
  <c r="Y41" i="110"/>
  <c r="Y42" i="110"/>
  <c r="Y43" i="110"/>
  <c r="Y44" i="110"/>
  <c r="X3" i="110"/>
  <c r="X4" i="110"/>
  <c r="X5" i="110"/>
  <c r="X6" i="110"/>
  <c r="X7" i="110"/>
  <c r="X8" i="110"/>
  <c r="X9" i="110"/>
  <c r="X10" i="110"/>
  <c r="X11" i="110"/>
  <c r="X12" i="110"/>
  <c r="X13" i="110"/>
  <c r="X14" i="110"/>
  <c r="X15" i="110"/>
  <c r="X16" i="110"/>
  <c r="X17" i="110"/>
  <c r="X18" i="110"/>
  <c r="X19" i="110"/>
  <c r="X20" i="110"/>
  <c r="X21" i="110"/>
  <c r="X22" i="110"/>
  <c r="X23" i="110"/>
  <c r="X24" i="110"/>
  <c r="X25" i="110"/>
  <c r="X26" i="110"/>
  <c r="X27" i="110"/>
  <c r="X28" i="110"/>
  <c r="X29" i="110"/>
  <c r="X30" i="110"/>
  <c r="X31" i="110"/>
  <c r="X32" i="110"/>
  <c r="X33" i="110"/>
  <c r="X34" i="110"/>
  <c r="X35" i="110"/>
  <c r="X36" i="110"/>
  <c r="X37" i="110"/>
  <c r="X38" i="110"/>
  <c r="X39" i="110"/>
  <c r="X40" i="110"/>
  <c r="X41" i="110"/>
  <c r="X42" i="110"/>
  <c r="X43" i="110"/>
  <c r="X44" i="110"/>
  <c r="X2" i="110"/>
  <c r="Y2" i="110" s="1"/>
  <c r="S45" i="110"/>
  <c r="G8" i="110"/>
  <c r="G7" i="110"/>
  <c r="G6" i="110"/>
  <c r="G5" i="110"/>
  <c r="G4" i="110"/>
  <c r="G3" i="110"/>
  <c r="G2" i="110"/>
  <c r="X45" i="110" l="1"/>
  <c r="B44" i="10" l="1"/>
  <c r="C44" i="10"/>
  <c r="D44" i="10"/>
  <c r="E44" i="10"/>
  <c r="J44" i="10"/>
  <c r="K44" i="10"/>
  <c r="C45" i="8"/>
  <c r="D45" i="8"/>
  <c r="F45" i="8" s="1"/>
  <c r="E45" i="8"/>
  <c r="G45" i="8" s="1"/>
  <c r="H45" i="8"/>
  <c r="I45" i="8" s="1"/>
  <c r="J45" i="8"/>
  <c r="K45" i="8"/>
  <c r="AX5" i="13"/>
  <c r="AX6" i="13"/>
  <c r="AX7" i="13"/>
  <c r="AX8" i="13"/>
  <c r="AX9" i="13"/>
  <c r="AX10" i="13"/>
  <c r="AX11" i="13"/>
  <c r="AX12" i="13"/>
  <c r="AX13" i="13"/>
  <c r="AX14" i="13"/>
  <c r="AX15" i="13"/>
  <c r="AX16" i="13"/>
  <c r="AX17" i="13"/>
  <c r="AX18" i="13"/>
  <c r="AX19" i="13"/>
  <c r="AX20" i="13"/>
  <c r="AX21" i="13"/>
  <c r="AX22" i="13"/>
  <c r="AX23" i="13"/>
  <c r="AX24" i="13"/>
  <c r="AX25" i="13"/>
  <c r="AX26" i="13"/>
  <c r="AX27" i="13"/>
  <c r="AX28" i="13"/>
  <c r="AX29" i="13"/>
  <c r="AX30" i="13"/>
  <c r="AX31" i="13"/>
  <c r="AX32" i="13"/>
  <c r="AX33" i="13"/>
  <c r="AX34" i="13"/>
  <c r="AX35" i="13"/>
  <c r="AX36" i="13"/>
  <c r="AX37" i="13"/>
  <c r="AX38" i="13"/>
  <c r="AX39" i="13"/>
  <c r="AX40" i="13"/>
  <c r="AX41" i="13"/>
  <c r="AX42" i="13"/>
  <c r="AX43" i="13"/>
  <c r="AX44" i="13"/>
  <c r="AX45" i="13"/>
  <c r="AX46" i="13"/>
  <c r="AX47" i="13"/>
  <c r="AX48" i="13"/>
  <c r="AX49" i="13"/>
  <c r="AX50" i="13"/>
  <c r="AX51" i="13"/>
  <c r="AX52" i="13"/>
  <c r="AX53" i="13"/>
  <c r="AX54" i="13"/>
  <c r="AX55" i="13"/>
  <c r="AX56" i="13"/>
  <c r="N2371" i="57"/>
  <c r="I2371" i="57"/>
  <c r="L2371" i="57"/>
  <c r="B43" i="10"/>
  <c r="C43" i="10"/>
  <c r="D43" i="10"/>
  <c r="E43" i="10"/>
  <c r="J43" i="10"/>
  <c r="K43" i="10"/>
  <c r="C44" i="8"/>
  <c r="D44" i="8"/>
  <c r="E44" i="8"/>
  <c r="G44" i="8" s="1"/>
  <c r="H44" i="8"/>
  <c r="J44" i="8"/>
  <c r="K44" i="8"/>
  <c r="AW5" i="13"/>
  <c r="AW6" i="13"/>
  <c r="AW7" i="13"/>
  <c r="AW8" i="13"/>
  <c r="AW9" i="13"/>
  <c r="AW10" i="13"/>
  <c r="AW11" i="13"/>
  <c r="AW12" i="13"/>
  <c r="AW13" i="13"/>
  <c r="AW14" i="13"/>
  <c r="AW15" i="13"/>
  <c r="AW16" i="13"/>
  <c r="AW17" i="13"/>
  <c r="AW18" i="13"/>
  <c r="AW19" i="13"/>
  <c r="AW20" i="13"/>
  <c r="AW21" i="13"/>
  <c r="AW22" i="13"/>
  <c r="AW23" i="13"/>
  <c r="AW24" i="13"/>
  <c r="AW25" i="13"/>
  <c r="AW26" i="13"/>
  <c r="AW27" i="13"/>
  <c r="AW28" i="13"/>
  <c r="AW29" i="13"/>
  <c r="AW30" i="13"/>
  <c r="AW31" i="13"/>
  <c r="AW32" i="13"/>
  <c r="AW33" i="13"/>
  <c r="AW34" i="13"/>
  <c r="AW35" i="13"/>
  <c r="AW36" i="13"/>
  <c r="AW37" i="13"/>
  <c r="AW38" i="13"/>
  <c r="AW39" i="13"/>
  <c r="AW40" i="13"/>
  <c r="AW41" i="13"/>
  <c r="AW42" i="13"/>
  <c r="AW43" i="13"/>
  <c r="AW44" i="13"/>
  <c r="AW45" i="13"/>
  <c r="AW46" i="13"/>
  <c r="AW47" i="13"/>
  <c r="AW48" i="13"/>
  <c r="AW49" i="13"/>
  <c r="AW50" i="13"/>
  <c r="AW51" i="13"/>
  <c r="AW52" i="13"/>
  <c r="AW53" i="13"/>
  <c r="AW54" i="13"/>
  <c r="AW55" i="13"/>
  <c r="AW56" i="13"/>
  <c r="B42" i="10"/>
  <c r="C42" i="10"/>
  <c r="D42" i="10"/>
  <c r="E42" i="10"/>
  <c r="J42" i="10"/>
  <c r="K42" i="10"/>
  <c r="C43" i="8"/>
  <c r="D43" i="8"/>
  <c r="E43" i="8"/>
  <c r="H43" i="8"/>
  <c r="J43" i="8"/>
  <c r="K43" i="8"/>
  <c r="H110" i="13"/>
  <c r="I110" i="13"/>
  <c r="J110" i="13"/>
  <c r="K110" i="13"/>
  <c r="L110" i="13"/>
  <c r="M110" i="13"/>
  <c r="N110" i="13"/>
  <c r="O110" i="13"/>
  <c r="P110" i="13"/>
  <c r="H111" i="13"/>
  <c r="I111" i="13"/>
  <c r="J111" i="13"/>
  <c r="K111" i="13"/>
  <c r="L111" i="13"/>
  <c r="M111" i="13"/>
  <c r="N111" i="13"/>
  <c r="O111" i="13"/>
  <c r="P111" i="13"/>
  <c r="H112" i="13"/>
  <c r="I112" i="13"/>
  <c r="J112" i="13"/>
  <c r="K112" i="13"/>
  <c r="L112" i="13"/>
  <c r="M112" i="13"/>
  <c r="N112" i="13"/>
  <c r="O112" i="13"/>
  <c r="P112" i="13"/>
  <c r="H113" i="13"/>
  <c r="I113" i="13"/>
  <c r="J113" i="13"/>
  <c r="K113" i="13"/>
  <c r="L113" i="13"/>
  <c r="M113" i="13"/>
  <c r="N113" i="13"/>
  <c r="O113" i="13"/>
  <c r="P113" i="13"/>
  <c r="H114" i="13"/>
  <c r="I114" i="13"/>
  <c r="J114" i="13"/>
  <c r="K114" i="13"/>
  <c r="L114" i="13"/>
  <c r="M114" i="13"/>
  <c r="N114" i="13"/>
  <c r="O114" i="13"/>
  <c r="P114" i="13"/>
  <c r="H115" i="13"/>
  <c r="I115" i="13"/>
  <c r="J115" i="13"/>
  <c r="K115" i="13"/>
  <c r="L115" i="13"/>
  <c r="M115" i="13"/>
  <c r="N115" i="13"/>
  <c r="O115" i="13"/>
  <c r="P115" i="13"/>
  <c r="H116" i="13"/>
  <c r="I116" i="13"/>
  <c r="J116" i="13"/>
  <c r="K116" i="13"/>
  <c r="L116" i="13"/>
  <c r="M116" i="13"/>
  <c r="N116" i="13"/>
  <c r="O116" i="13"/>
  <c r="P116" i="13"/>
  <c r="H99" i="13"/>
  <c r="I99" i="13"/>
  <c r="J99" i="13"/>
  <c r="K99" i="13"/>
  <c r="L99" i="13"/>
  <c r="M99" i="13"/>
  <c r="N99" i="13"/>
  <c r="O99" i="13"/>
  <c r="P99" i="13"/>
  <c r="H100" i="13"/>
  <c r="I100" i="13"/>
  <c r="J100" i="13"/>
  <c r="K100" i="13"/>
  <c r="L100" i="13"/>
  <c r="M100" i="13"/>
  <c r="N100" i="13"/>
  <c r="O100" i="13"/>
  <c r="P100" i="13"/>
  <c r="H101" i="13"/>
  <c r="I101" i="13"/>
  <c r="J101" i="13"/>
  <c r="K101" i="13"/>
  <c r="L101" i="13"/>
  <c r="M101" i="13"/>
  <c r="N101" i="13"/>
  <c r="O101" i="13"/>
  <c r="P101" i="13"/>
  <c r="H102" i="13"/>
  <c r="I102" i="13"/>
  <c r="J102" i="13"/>
  <c r="K102" i="13"/>
  <c r="L102" i="13"/>
  <c r="M102" i="13"/>
  <c r="N102" i="13"/>
  <c r="O102" i="13"/>
  <c r="P102" i="13"/>
  <c r="H103" i="13"/>
  <c r="I103" i="13"/>
  <c r="J103" i="13"/>
  <c r="K103" i="13"/>
  <c r="L103" i="13"/>
  <c r="M103" i="13"/>
  <c r="N103" i="13"/>
  <c r="O103" i="13"/>
  <c r="P103" i="13"/>
  <c r="H104" i="13"/>
  <c r="I104" i="13"/>
  <c r="J104" i="13"/>
  <c r="K104" i="13"/>
  <c r="L104" i="13"/>
  <c r="M104" i="13"/>
  <c r="N104" i="13"/>
  <c r="O104" i="13"/>
  <c r="P104" i="13"/>
  <c r="H105" i="13"/>
  <c r="I105" i="13"/>
  <c r="J105" i="13"/>
  <c r="K105" i="13"/>
  <c r="L105" i="13"/>
  <c r="M105" i="13"/>
  <c r="N105" i="13"/>
  <c r="O105" i="13"/>
  <c r="P105" i="13"/>
  <c r="H106" i="13"/>
  <c r="I106" i="13"/>
  <c r="J106" i="13"/>
  <c r="K106" i="13"/>
  <c r="L106" i="13"/>
  <c r="M106" i="13"/>
  <c r="N106" i="13"/>
  <c r="O106" i="13"/>
  <c r="P106" i="13"/>
  <c r="H107" i="13"/>
  <c r="I107" i="13"/>
  <c r="J107" i="13"/>
  <c r="K107" i="13"/>
  <c r="L107" i="13"/>
  <c r="M107" i="13"/>
  <c r="N107" i="13"/>
  <c r="O107" i="13"/>
  <c r="P107" i="13"/>
  <c r="H108" i="13"/>
  <c r="I108" i="13"/>
  <c r="J108" i="13"/>
  <c r="K108" i="13"/>
  <c r="L108" i="13"/>
  <c r="M108" i="13"/>
  <c r="N108" i="13"/>
  <c r="O108" i="13"/>
  <c r="P108" i="13"/>
  <c r="H109" i="13"/>
  <c r="I109" i="13"/>
  <c r="J109" i="13"/>
  <c r="K109" i="13"/>
  <c r="L109" i="13"/>
  <c r="M109" i="13"/>
  <c r="N109" i="13"/>
  <c r="O109" i="13"/>
  <c r="P109" i="13"/>
  <c r="F99" i="13"/>
  <c r="F100" i="13"/>
  <c r="F101" i="13"/>
  <c r="F102" i="13"/>
  <c r="F103" i="13"/>
  <c r="F104" i="13"/>
  <c r="F105" i="13"/>
  <c r="F106" i="13"/>
  <c r="F107" i="13"/>
  <c r="F108" i="13"/>
  <c r="F109" i="13"/>
  <c r="F110" i="13"/>
  <c r="F111" i="13"/>
  <c r="F112" i="13"/>
  <c r="F113" i="13"/>
  <c r="F114" i="13"/>
  <c r="F115" i="13"/>
  <c r="F116" i="13"/>
  <c r="G113" i="13" l="1"/>
  <c r="G102" i="13"/>
  <c r="G100" i="13"/>
  <c r="G99" i="13"/>
  <c r="G114" i="13"/>
  <c r="G112" i="13"/>
  <c r="G111" i="13"/>
  <c r="G110" i="13"/>
  <c r="H44" i="10"/>
  <c r="F44" i="10"/>
  <c r="I44" i="10"/>
  <c r="AX57" i="13"/>
  <c r="F43" i="8"/>
  <c r="F44" i="8"/>
  <c r="G44" i="10"/>
  <c r="F42" i="10"/>
  <c r="F43" i="10"/>
  <c r="I43" i="10"/>
  <c r="H43" i="10"/>
  <c r="G43" i="10"/>
  <c r="H42" i="10"/>
  <c r="I44" i="8"/>
  <c r="G43" i="8"/>
  <c r="G104" i="13"/>
  <c r="G103" i="13"/>
  <c r="AW57" i="13"/>
  <c r="G101" i="13"/>
  <c r="I2372" i="57"/>
  <c r="I42" i="10"/>
  <c r="I43" i="8"/>
  <c r="G42" i="10"/>
  <c r="G105" i="13"/>
  <c r="G107" i="13"/>
  <c r="G106" i="13"/>
  <c r="G115" i="13"/>
  <c r="G108" i="13"/>
  <c r="G116" i="13"/>
  <c r="G109" i="13"/>
  <c r="H39" i="13" l="1"/>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AO39" i="13"/>
  <c r="AP39" i="13"/>
  <c r="AQ39" i="13"/>
  <c r="AR39" i="13"/>
  <c r="AS39" i="13"/>
  <c r="AT39" i="13"/>
  <c r="AU39" i="13"/>
  <c r="AV39"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AO40" i="13"/>
  <c r="AP40" i="13"/>
  <c r="AQ40" i="13"/>
  <c r="AR40" i="13"/>
  <c r="AS40" i="13"/>
  <c r="AT40" i="13"/>
  <c r="AU40" i="13"/>
  <c r="AV40"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AO41" i="13"/>
  <c r="AP41" i="13"/>
  <c r="AQ41" i="13"/>
  <c r="AR41" i="13"/>
  <c r="AS41" i="13"/>
  <c r="AT41" i="13"/>
  <c r="AU41" i="13"/>
  <c r="AV41"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AO42" i="13"/>
  <c r="AP42" i="13"/>
  <c r="AQ42" i="13"/>
  <c r="AR42" i="13"/>
  <c r="AS42" i="13"/>
  <c r="AT42" i="13"/>
  <c r="AU42" i="13"/>
  <c r="AV42"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AR43" i="13"/>
  <c r="AS43" i="13"/>
  <c r="AT43" i="13"/>
  <c r="AU43" i="13"/>
  <c r="AV43"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AO44" i="13"/>
  <c r="AP44" i="13"/>
  <c r="AQ44" i="13"/>
  <c r="AR44" i="13"/>
  <c r="AS44" i="13"/>
  <c r="AT44" i="13"/>
  <c r="AU44" i="13"/>
  <c r="AV44"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AO45" i="13"/>
  <c r="AP45" i="13"/>
  <c r="AQ45" i="13"/>
  <c r="AR45" i="13"/>
  <c r="AS45" i="13"/>
  <c r="AT45" i="13"/>
  <c r="AU45" i="13"/>
  <c r="AV45"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AO46" i="13"/>
  <c r="AP46" i="13"/>
  <c r="AQ46" i="13"/>
  <c r="AR46" i="13"/>
  <c r="AS46" i="13"/>
  <c r="AT46" i="13"/>
  <c r="AU46" i="13"/>
  <c r="AV46"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AO47" i="13"/>
  <c r="AP47" i="13"/>
  <c r="AQ47" i="13"/>
  <c r="AR47" i="13"/>
  <c r="AS47" i="13"/>
  <c r="AT47" i="13"/>
  <c r="AU47" i="13"/>
  <c r="AV47"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AR48" i="13"/>
  <c r="AS48" i="13"/>
  <c r="AT48" i="13"/>
  <c r="AU48" i="13"/>
  <c r="AV48"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AN49" i="13"/>
  <c r="AO49" i="13"/>
  <c r="AP49" i="13"/>
  <c r="AQ49" i="13"/>
  <c r="AR49" i="13"/>
  <c r="AS49" i="13"/>
  <c r="AT49" i="13"/>
  <c r="AU49" i="13"/>
  <c r="AV49"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AO50" i="13"/>
  <c r="AP50" i="13"/>
  <c r="AQ50" i="13"/>
  <c r="AR50" i="13"/>
  <c r="AS50" i="13"/>
  <c r="AT50" i="13"/>
  <c r="AU50" i="13"/>
  <c r="AV50"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AO51" i="13"/>
  <c r="AP51" i="13"/>
  <c r="AQ51" i="13"/>
  <c r="AR51" i="13"/>
  <c r="AS51" i="13"/>
  <c r="AT51" i="13"/>
  <c r="AU51" i="13"/>
  <c r="AV51"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AO52" i="13"/>
  <c r="AP52" i="13"/>
  <c r="AQ52" i="13"/>
  <c r="AR52" i="13"/>
  <c r="AS52" i="13"/>
  <c r="AT52" i="13"/>
  <c r="AU52" i="13"/>
  <c r="AV52"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AO53" i="13"/>
  <c r="AP53" i="13"/>
  <c r="AQ53" i="13"/>
  <c r="AR53" i="13"/>
  <c r="AS53" i="13"/>
  <c r="AT53" i="13"/>
  <c r="AU53" i="13"/>
  <c r="AV53"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AO54" i="13"/>
  <c r="AP54" i="13"/>
  <c r="AQ54" i="13"/>
  <c r="AR54" i="13"/>
  <c r="AS54" i="13"/>
  <c r="AT54" i="13"/>
  <c r="AU54" i="13"/>
  <c r="AV54"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AT55" i="13"/>
  <c r="AU55" i="13"/>
  <c r="AV55"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AO56" i="13"/>
  <c r="AP56" i="13"/>
  <c r="AQ56" i="13"/>
  <c r="AR56" i="13"/>
  <c r="AS56" i="13"/>
  <c r="AT56" i="13"/>
  <c r="AU56" i="13"/>
  <c r="AV56" i="13"/>
  <c r="F47" i="13"/>
  <c r="F48" i="13"/>
  <c r="F49" i="13"/>
  <c r="F50" i="13"/>
  <c r="F51" i="13"/>
  <c r="F52" i="13"/>
  <c r="F53" i="13"/>
  <c r="F54" i="13"/>
  <c r="F55" i="13"/>
  <c r="F56" i="13"/>
  <c r="G42" i="13"/>
  <c r="F39" i="13"/>
  <c r="F40" i="13"/>
  <c r="F41" i="13"/>
  <c r="F42" i="13"/>
  <c r="F43" i="13"/>
  <c r="F44" i="13"/>
  <c r="F45" i="13"/>
  <c r="F46" i="13"/>
  <c r="H64" i="13"/>
  <c r="I64" i="13"/>
  <c r="J64" i="13"/>
  <c r="K64" i="13"/>
  <c r="L64" i="13"/>
  <c r="M64" i="13"/>
  <c r="N64" i="13"/>
  <c r="O64" i="13"/>
  <c r="P64" i="13"/>
  <c r="Q64" i="13"/>
  <c r="R64" i="13"/>
  <c r="S64" i="13"/>
  <c r="T64" i="13"/>
  <c r="U64" i="13"/>
  <c r="V64" i="13"/>
  <c r="W64" i="13"/>
  <c r="F65" i="13"/>
  <c r="H65" i="13"/>
  <c r="I65" i="13"/>
  <c r="J65" i="13"/>
  <c r="K65" i="13"/>
  <c r="L65" i="13"/>
  <c r="M65" i="13"/>
  <c r="N65" i="13"/>
  <c r="O65" i="13"/>
  <c r="P65" i="13"/>
  <c r="F66" i="13"/>
  <c r="H66" i="13"/>
  <c r="I66" i="13"/>
  <c r="J66" i="13"/>
  <c r="K66" i="13"/>
  <c r="L66" i="13"/>
  <c r="M66" i="13"/>
  <c r="N66" i="13"/>
  <c r="O66" i="13"/>
  <c r="P66" i="13"/>
  <c r="F67" i="13"/>
  <c r="H67" i="13"/>
  <c r="I67" i="13"/>
  <c r="J67" i="13"/>
  <c r="K67" i="13"/>
  <c r="L67" i="13"/>
  <c r="M67" i="13"/>
  <c r="N67" i="13"/>
  <c r="O67" i="13"/>
  <c r="P67" i="13"/>
  <c r="F68" i="13"/>
  <c r="H68" i="13"/>
  <c r="I68" i="13"/>
  <c r="J68" i="13"/>
  <c r="K68" i="13"/>
  <c r="L68" i="13"/>
  <c r="M68" i="13"/>
  <c r="N68" i="13"/>
  <c r="O68" i="13"/>
  <c r="P68" i="13"/>
  <c r="F69" i="13"/>
  <c r="H69" i="13"/>
  <c r="I69" i="13"/>
  <c r="J69" i="13"/>
  <c r="K69" i="13"/>
  <c r="L69" i="13"/>
  <c r="M69" i="13"/>
  <c r="N69" i="13"/>
  <c r="O69" i="13"/>
  <c r="P69" i="13"/>
  <c r="F70" i="13"/>
  <c r="H70" i="13"/>
  <c r="I70" i="13"/>
  <c r="J70" i="13"/>
  <c r="K70" i="13"/>
  <c r="L70" i="13"/>
  <c r="M70" i="13"/>
  <c r="N70" i="13"/>
  <c r="O70" i="13"/>
  <c r="P70" i="13"/>
  <c r="F71" i="13"/>
  <c r="H71" i="13"/>
  <c r="I71" i="13"/>
  <c r="J71" i="13"/>
  <c r="K71" i="13"/>
  <c r="L71" i="13"/>
  <c r="M71" i="13"/>
  <c r="N71" i="13"/>
  <c r="O71" i="13"/>
  <c r="P71" i="13"/>
  <c r="F72" i="13"/>
  <c r="H72" i="13"/>
  <c r="I72" i="13"/>
  <c r="J72" i="13"/>
  <c r="K72" i="13"/>
  <c r="L72" i="13"/>
  <c r="M72" i="13"/>
  <c r="N72" i="13"/>
  <c r="O72" i="13"/>
  <c r="P72" i="13"/>
  <c r="F73" i="13"/>
  <c r="H73" i="13"/>
  <c r="I73" i="13"/>
  <c r="J73" i="13"/>
  <c r="K73" i="13"/>
  <c r="L73" i="13"/>
  <c r="M73" i="13"/>
  <c r="N73" i="13"/>
  <c r="O73" i="13"/>
  <c r="P73" i="13"/>
  <c r="F74" i="13"/>
  <c r="H74" i="13"/>
  <c r="I74" i="13"/>
  <c r="J74" i="13"/>
  <c r="K74" i="13"/>
  <c r="L74" i="13"/>
  <c r="M74" i="13"/>
  <c r="N74" i="13"/>
  <c r="O74" i="13"/>
  <c r="P74" i="13"/>
  <c r="F75" i="13"/>
  <c r="H75" i="13"/>
  <c r="I75" i="13"/>
  <c r="J75" i="13"/>
  <c r="K75" i="13"/>
  <c r="L75" i="13"/>
  <c r="M75" i="13"/>
  <c r="N75" i="13"/>
  <c r="O75" i="13"/>
  <c r="P75" i="13"/>
  <c r="F76" i="13"/>
  <c r="H76" i="13"/>
  <c r="I76" i="13"/>
  <c r="J76" i="13"/>
  <c r="K76" i="13"/>
  <c r="L76" i="13"/>
  <c r="M76" i="13"/>
  <c r="N76" i="13"/>
  <c r="O76" i="13"/>
  <c r="P76" i="13"/>
  <c r="F77" i="13"/>
  <c r="H77" i="13"/>
  <c r="I77" i="13"/>
  <c r="J77" i="13"/>
  <c r="K77" i="13"/>
  <c r="L77" i="13"/>
  <c r="M77" i="13"/>
  <c r="N77" i="13"/>
  <c r="O77" i="13"/>
  <c r="P77" i="13"/>
  <c r="F78" i="13"/>
  <c r="H78" i="13"/>
  <c r="I78" i="13"/>
  <c r="J78" i="13"/>
  <c r="K78" i="13"/>
  <c r="L78" i="13"/>
  <c r="M78" i="13"/>
  <c r="N78" i="13"/>
  <c r="O78" i="13"/>
  <c r="P78" i="13"/>
  <c r="F79" i="13"/>
  <c r="H79" i="13"/>
  <c r="I79" i="13"/>
  <c r="J79" i="13"/>
  <c r="K79" i="13"/>
  <c r="L79" i="13"/>
  <c r="M79" i="13"/>
  <c r="N79" i="13"/>
  <c r="O79" i="13"/>
  <c r="P79" i="13"/>
  <c r="F80" i="13"/>
  <c r="H80" i="13"/>
  <c r="I80" i="13"/>
  <c r="J80" i="13"/>
  <c r="K80" i="13"/>
  <c r="L80" i="13"/>
  <c r="M80" i="13"/>
  <c r="N80" i="13"/>
  <c r="O80" i="13"/>
  <c r="P80" i="13"/>
  <c r="F81" i="13"/>
  <c r="H81" i="13"/>
  <c r="I81" i="13"/>
  <c r="J81" i="13"/>
  <c r="K81" i="13"/>
  <c r="L81" i="13"/>
  <c r="M81" i="13"/>
  <c r="N81" i="13"/>
  <c r="O81" i="13"/>
  <c r="P81" i="13"/>
  <c r="F82" i="13"/>
  <c r="H82" i="13"/>
  <c r="I82" i="13"/>
  <c r="J82" i="13"/>
  <c r="K82" i="13"/>
  <c r="L82" i="13"/>
  <c r="M82" i="13"/>
  <c r="N82" i="13"/>
  <c r="O82" i="13"/>
  <c r="P82" i="13"/>
  <c r="G50" i="13" l="1"/>
  <c r="G53" i="13"/>
  <c r="G52" i="13"/>
  <c r="G51" i="13"/>
  <c r="G49" i="13"/>
  <c r="G48" i="13"/>
  <c r="G47" i="13"/>
  <c r="G46" i="13"/>
  <c r="G45" i="13"/>
  <c r="G44" i="13"/>
  <c r="G43" i="13"/>
  <c r="G41" i="13"/>
  <c r="G40" i="13"/>
  <c r="G39" i="13"/>
  <c r="G54" i="13"/>
  <c r="G56" i="13"/>
  <c r="G55" i="13"/>
  <c r="G79" i="13"/>
  <c r="G75" i="13"/>
  <c r="G71" i="13"/>
  <c r="G67" i="13"/>
  <c r="G78" i="13"/>
  <c r="G70" i="13"/>
  <c r="G74" i="13"/>
  <c r="G66" i="13"/>
  <c r="G82" i="13"/>
  <c r="G81" i="13"/>
  <c r="G77" i="13"/>
  <c r="G76" i="13"/>
  <c r="G73" i="13"/>
  <c r="G69" i="13"/>
  <c r="G68" i="13"/>
  <c r="G65" i="13"/>
  <c r="G80" i="13"/>
  <c r="G72" i="13"/>
  <c r="AV5" i="13" l="1"/>
  <c r="AV6" i="13"/>
  <c r="AV7" i="13"/>
  <c r="AV8" i="13"/>
  <c r="AV9" i="13"/>
  <c r="AV10" i="13"/>
  <c r="AV11" i="13"/>
  <c r="AV12" i="13"/>
  <c r="AV13" i="13"/>
  <c r="AV14" i="13"/>
  <c r="AV15" i="13"/>
  <c r="AV16" i="13"/>
  <c r="AV17" i="13"/>
  <c r="AV18" i="13"/>
  <c r="AV19" i="13"/>
  <c r="AV20" i="13"/>
  <c r="AV21" i="13"/>
  <c r="AV22" i="13"/>
  <c r="AV23" i="13"/>
  <c r="AV24" i="13"/>
  <c r="AV25" i="13"/>
  <c r="AV26" i="13"/>
  <c r="AV27" i="13"/>
  <c r="AV28" i="13"/>
  <c r="AV29" i="13"/>
  <c r="AV30" i="13"/>
  <c r="AV31" i="13"/>
  <c r="AV32" i="13"/>
  <c r="AV33" i="13"/>
  <c r="AV34" i="13"/>
  <c r="AV35" i="13"/>
  <c r="AV36" i="13"/>
  <c r="AV37" i="13"/>
  <c r="AV38" i="13"/>
  <c r="AU5" i="13"/>
  <c r="AU6" i="13"/>
  <c r="AU7" i="13"/>
  <c r="AU8" i="13"/>
  <c r="AU9" i="13"/>
  <c r="AU10" i="13"/>
  <c r="AU11" i="13"/>
  <c r="AU12" i="13"/>
  <c r="AU13" i="13"/>
  <c r="AU14" i="13"/>
  <c r="AU15" i="13"/>
  <c r="AU16" i="13"/>
  <c r="AU17" i="13"/>
  <c r="AU18" i="13"/>
  <c r="AU19" i="13"/>
  <c r="AU20" i="13"/>
  <c r="AU21" i="13"/>
  <c r="AU22" i="13"/>
  <c r="AU23" i="13"/>
  <c r="AU24" i="13"/>
  <c r="AU25" i="13"/>
  <c r="AU26" i="13"/>
  <c r="AU27" i="13"/>
  <c r="AU28" i="13"/>
  <c r="AU29" i="13"/>
  <c r="AU30" i="13"/>
  <c r="AU31" i="13"/>
  <c r="AU32" i="13"/>
  <c r="AU33" i="13"/>
  <c r="AU34" i="13"/>
  <c r="AU35" i="13"/>
  <c r="AU36" i="13"/>
  <c r="AU37" i="13"/>
  <c r="AU38" i="13"/>
  <c r="B41" i="10"/>
  <c r="C41" i="10"/>
  <c r="D41" i="10"/>
  <c r="E41" i="10"/>
  <c r="J41" i="10"/>
  <c r="K41" i="10"/>
  <c r="C42" i="8"/>
  <c r="D42" i="8"/>
  <c r="E42" i="8"/>
  <c r="H42" i="8"/>
  <c r="J42" i="8"/>
  <c r="K42" i="8"/>
  <c r="I42" i="8" l="1"/>
  <c r="H41" i="10"/>
  <c r="G41" i="10"/>
  <c r="F41" i="10"/>
  <c r="I41" i="10"/>
  <c r="G42" i="8"/>
  <c r="AU57" i="13"/>
  <c r="AV57" i="13"/>
  <c r="F42" i="8"/>
  <c r="H2305" i="57"/>
  <c r="H2306" i="57"/>
  <c r="H2307" i="57"/>
  <c r="H2308" i="57"/>
  <c r="H2309" i="57"/>
  <c r="H2310" i="57"/>
  <c r="H2311" i="57"/>
  <c r="H2312" i="57"/>
  <c r="H2313" i="57"/>
  <c r="H2289" i="57"/>
  <c r="H2290" i="57"/>
  <c r="H2291" i="57"/>
  <c r="H2296" i="57"/>
  <c r="H2297" i="57"/>
  <c r="H2298" i="57"/>
  <c r="H2299" i="57"/>
  <c r="H2300" i="57"/>
  <c r="H2301" i="57"/>
  <c r="H2302" i="57"/>
  <c r="H2304" i="57"/>
  <c r="B40" i="10" l="1"/>
  <c r="C40" i="10"/>
  <c r="D40" i="10"/>
  <c r="E40" i="10"/>
  <c r="J40" i="10"/>
  <c r="K40" i="10"/>
  <c r="C41" i="8"/>
  <c r="D41" i="8"/>
  <c r="E41" i="8"/>
  <c r="H41" i="8"/>
  <c r="J41" i="8"/>
  <c r="K41" i="8"/>
  <c r="AV4" i="13"/>
  <c r="AW4" i="13"/>
  <c r="AX4" i="13"/>
  <c r="P83" i="13"/>
  <c r="P84" i="13"/>
  <c r="P85" i="13"/>
  <c r="P86" i="13"/>
  <c r="P87" i="13"/>
  <c r="P88" i="13"/>
  <c r="P89" i="13"/>
  <c r="P90" i="13"/>
  <c r="P91" i="13"/>
  <c r="P92" i="13"/>
  <c r="P93" i="13"/>
  <c r="P94" i="13"/>
  <c r="P95" i="13"/>
  <c r="P96" i="13"/>
  <c r="P97" i="13"/>
  <c r="P98" i="13"/>
  <c r="AT5" i="13"/>
  <c r="AT6" i="13"/>
  <c r="AT7" i="13"/>
  <c r="AT8" i="13"/>
  <c r="AT9" i="13"/>
  <c r="AT10" i="13"/>
  <c r="AT11" i="13"/>
  <c r="AT12" i="13"/>
  <c r="AT13" i="13"/>
  <c r="AT14" i="13"/>
  <c r="AT15" i="13"/>
  <c r="AT16" i="13"/>
  <c r="AT17" i="13"/>
  <c r="AT18" i="13"/>
  <c r="AT19" i="13"/>
  <c r="AT20" i="13"/>
  <c r="AT21" i="13"/>
  <c r="AT22" i="13"/>
  <c r="AT23" i="13"/>
  <c r="AT24" i="13"/>
  <c r="AT25" i="13"/>
  <c r="AT26" i="13"/>
  <c r="AT27" i="13"/>
  <c r="AT28" i="13"/>
  <c r="AT29" i="13"/>
  <c r="AT30" i="13"/>
  <c r="AT31" i="13"/>
  <c r="AT32" i="13"/>
  <c r="AT33" i="13"/>
  <c r="AT34" i="13"/>
  <c r="AT35" i="13"/>
  <c r="AT36" i="13"/>
  <c r="AT37" i="13"/>
  <c r="AT38" i="13"/>
  <c r="B39" i="10"/>
  <c r="C39" i="10"/>
  <c r="D39" i="10"/>
  <c r="E39" i="10"/>
  <c r="J39" i="10"/>
  <c r="K39" i="10"/>
  <c r="C40" i="8"/>
  <c r="D40" i="8"/>
  <c r="E40" i="8"/>
  <c r="H40" i="8"/>
  <c r="J40" i="8"/>
  <c r="K40" i="8"/>
  <c r="H2280" i="57"/>
  <c r="H2281" i="57"/>
  <c r="H2282" i="57"/>
  <c r="H2283" i="57"/>
  <c r="H2284" i="57"/>
  <c r="H2285" i="57"/>
  <c r="H2286" i="57"/>
  <c r="H2287" i="57"/>
  <c r="H2288" i="57"/>
  <c r="AS5" i="13"/>
  <c r="AS6" i="13"/>
  <c r="AS7" i="13"/>
  <c r="AS8" i="13"/>
  <c r="AS9" i="13"/>
  <c r="AS10" i="13"/>
  <c r="AS11" i="13"/>
  <c r="AS12" i="13"/>
  <c r="AS13" i="13"/>
  <c r="AS14" i="13"/>
  <c r="AS15" i="13"/>
  <c r="AS16" i="13"/>
  <c r="AS17" i="13"/>
  <c r="AS18" i="13"/>
  <c r="AS19" i="13"/>
  <c r="AS20" i="13"/>
  <c r="AS21" i="13"/>
  <c r="AS22" i="13"/>
  <c r="AS23" i="13"/>
  <c r="AS24" i="13"/>
  <c r="AS25" i="13"/>
  <c r="AS26" i="13"/>
  <c r="AS27" i="13"/>
  <c r="AS28" i="13"/>
  <c r="AS29" i="13"/>
  <c r="AS30" i="13"/>
  <c r="AS31" i="13"/>
  <c r="AS32" i="13"/>
  <c r="AS33" i="13"/>
  <c r="AS34" i="13"/>
  <c r="AS35" i="13"/>
  <c r="AS36" i="13"/>
  <c r="AS37" i="13"/>
  <c r="AS38" i="13"/>
  <c r="K2" i="10"/>
  <c r="K3" i="10"/>
  <c r="K4" i="10"/>
  <c r="K24" i="10"/>
  <c r="K25" i="10"/>
  <c r="K26" i="10"/>
  <c r="K27" i="10"/>
  <c r="K28" i="10"/>
  <c r="K29" i="10"/>
  <c r="K30" i="10"/>
  <c r="K31" i="10"/>
  <c r="K32" i="10"/>
  <c r="K33" i="10"/>
  <c r="K34" i="10"/>
  <c r="K35" i="10"/>
  <c r="K36" i="10"/>
  <c r="K37" i="10"/>
  <c r="K38" i="10"/>
  <c r="J2" i="10"/>
  <c r="J3" i="10"/>
  <c r="J4" i="10"/>
  <c r="J24" i="10"/>
  <c r="J25" i="10"/>
  <c r="J26" i="10"/>
  <c r="J27" i="10"/>
  <c r="J28" i="10"/>
  <c r="J29" i="10"/>
  <c r="J30" i="10"/>
  <c r="J31" i="10"/>
  <c r="J32" i="10"/>
  <c r="J33" i="10"/>
  <c r="J34" i="10"/>
  <c r="J35" i="10"/>
  <c r="J36" i="10"/>
  <c r="J37" i="10"/>
  <c r="J38" i="10"/>
  <c r="E2" i="10"/>
  <c r="E3" i="10"/>
  <c r="E4" i="10"/>
  <c r="E24" i="10"/>
  <c r="E25" i="10"/>
  <c r="E26" i="10"/>
  <c r="E27" i="10"/>
  <c r="E28" i="10"/>
  <c r="E29" i="10"/>
  <c r="E30" i="10"/>
  <c r="E31" i="10"/>
  <c r="E32" i="10"/>
  <c r="E33" i="10"/>
  <c r="E34" i="10"/>
  <c r="E35" i="10"/>
  <c r="E36" i="10"/>
  <c r="E37" i="10"/>
  <c r="E38" i="10"/>
  <c r="D2" i="10"/>
  <c r="D3" i="10"/>
  <c r="D4" i="10"/>
  <c r="D24" i="10"/>
  <c r="D25" i="10"/>
  <c r="D26" i="10"/>
  <c r="D27" i="10"/>
  <c r="D28" i="10"/>
  <c r="D29" i="10"/>
  <c r="D30" i="10"/>
  <c r="D31" i="10"/>
  <c r="D32" i="10"/>
  <c r="I32" i="10" s="1"/>
  <c r="D33" i="10"/>
  <c r="D34" i="10"/>
  <c r="D35" i="10"/>
  <c r="D36" i="10"/>
  <c r="D37" i="10"/>
  <c r="D38" i="10"/>
  <c r="I38" i="10" s="1"/>
  <c r="C2" i="10"/>
  <c r="C3" i="10"/>
  <c r="C4" i="10"/>
  <c r="C24" i="10"/>
  <c r="C25" i="10"/>
  <c r="C26" i="10"/>
  <c r="C27" i="10"/>
  <c r="C28" i="10"/>
  <c r="C29" i="10"/>
  <c r="C30" i="10"/>
  <c r="C31" i="10"/>
  <c r="C32" i="10"/>
  <c r="C33" i="10"/>
  <c r="C34" i="10"/>
  <c r="C35" i="10"/>
  <c r="C36" i="10"/>
  <c r="C37" i="10"/>
  <c r="C38" i="10"/>
  <c r="B2" i="10"/>
  <c r="B3" i="10"/>
  <c r="B4" i="10"/>
  <c r="B24" i="10"/>
  <c r="H24" i="10" s="1"/>
  <c r="B25" i="10"/>
  <c r="B26" i="10"/>
  <c r="B27" i="10"/>
  <c r="F27" i="10" s="1"/>
  <c r="B28" i="10"/>
  <c r="H28" i="10" s="1"/>
  <c r="B29" i="10"/>
  <c r="H29" i="10" s="1"/>
  <c r="B30" i="10"/>
  <c r="H30" i="10" s="1"/>
  <c r="B31" i="10"/>
  <c r="B32" i="10"/>
  <c r="H32" i="10" s="1"/>
  <c r="B33" i="10"/>
  <c r="B34" i="10"/>
  <c r="H34" i="10" s="1"/>
  <c r="B35" i="10"/>
  <c r="B36" i="10"/>
  <c r="H36" i="10" s="1"/>
  <c r="B37" i="10"/>
  <c r="H37" i="10" s="1"/>
  <c r="B38" i="10"/>
  <c r="K25" i="8"/>
  <c r="K26" i="8"/>
  <c r="K27" i="8"/>
  <c r="K28" i="8"/>
  <c r="K29" i="8"/>
  <c r="K30" i="8"/>
  <c r="K31" i="8"/>
  <c r="K32" i="8"/>
  <c r="K33" i="8"/>
  <c r="K34" i="8"/>
  <c r="K35" i="8"/>
  <c r="K36" i="8"/>
  <c r="K37" i="8"/>
  <c r="K38" i="8"/>
  <c r="K39" i="8"/>
  <c r="J25" i="8"/>
  <c r="J26" i="8"/>
  <c r="J27" i="8"/>
  <c r="J28" i="8"/>
  <c r="J29" i="8"/>
  <c r="J30" i="8"/>
  <c r="J31" i="8"/>
  <c r="J32" i="8"/>
  <c r="J33" i="8"/>
  <c r="J34" i="8"/>
  <c r="J35" i="8"/>
  <c r="J36" i="8"/>
  <c r="J37" i="8"/>
  <c r="J38" i="8"/>
  <c r="J39" i="8"/>
  <c r="H25" i="8"/>
  <c r="H26" i="8"/>
  <c r="H27" i="8"/>
  <c r="H28" i="8"/>
  <c r="H29" i="8"/>
  <c r="H30" i="8"/>
  <c r="H31" i="8"/>
  <c r="H32" i="8"/>
  <c r="H33" i="8"/>
  <c r="H34" i="8"/>
  <c r="H35" i="8"/>
  <c r="H36" i="8"/>
  <c r="H37" i="8"/>
  <c r="H38" i="8"/>
  <c r="H39" i="8"/>
  <c r="E25" i="8"/>
  <c r="E26" i="8"/>
  <c r="E27" i="8"/>
  <c r="E28" i="8"/>
  <c r="E29" i="8"/>
  <c r="E30" i="8"/>
  <c r="E31" i="8"/>
  <c r="E32" i="8"/>
  <c r="E33" i="8"/>
  <c r="E34" i="8"/>
  <c r="E35" i="8"/>
  <c r="E36" i="8"/>
  <c r="E37" i="8"/>
  <c r="E38" i="8"/>
  <c r="E39" i="8"/>
  <c r="D25" i="8"/>
  <c r="D26" i="8"/>
  <c r="D27" i="8"/>
  <c r="D28" i="8"/>
  <c r="I28" i="8" s="1"/>
  <c r="D29" i="8"/>
  <c r="D30" i="8"/>
  <c r="D31" i="8"/>
  <c r="D32" i="8"/>
  <c r="D33" i="8"/>
  <c r="D34" i="8"/>
  <c r="D35" i="8"/>
  <c r="D36" i="8"/>
  <c r="D37" i="8"/>
  <c r="D38" i="8"/>
  <c r="F38" i="8" s="1"/>
  <c r="D39" i="8"/>
  <c r="C25" i="8"/>
  <c r="C26" i="8"/>
  <c r="C27" i="8"/>
  <c r="G27" i="8" s="1"/>
  <c r="C28" i="8"/>
  <c r="G28" i="8" s="1"/>
  <c r="C29" i="8"/>
  <c r="G29" i="8" s="1"/>
  <c r="C30" i="8"/>
  <c r="C31" i="8"/>
  <c r="C32" i="8"/>
  <c r="C33" i="8"/>
  <c r="G33" i="8" s="1"/>
  <c r="C34" i="8"/>
  <c r="C35" i="8"/>
  <c r="C36" i="8"/>
  <c r="C37" i="8"/>
  <c r="C38" i="8"/>
  <c r="C39" i="8"/>
  <c r="AR5" i="13"/>
  <c r="AR6" i="13"/>
  <c r="AR7" i="13"/>
  <c r="AR8" i="13"/>
  <c r="AR9" i="13"/>
  <c r="AR10" i="13"/>
  <c r="AR11" i="13"/>
  <c r="AR12" i="13"/>
  <c r="AR13" i="13"/>
  <c r="AR14" i="13"/>
  <c r="AR15" i="13"/>
  <c r="AR16" i="13"/>
  <c r="AR17" i="13"/>
  <c r="AR18" i="13"/>
  <c r="AR19" i="13"/>
  <c r="AR20" i="13"/>
  <c r="AR21" i="13"/>
  <c r="AR22" i="13"/>
  <c r="AR23" i="13"/>
  <c r="AR24" i="13"/>
  <c r="AR25" i="13"/>
  <c r="AR26" i="13"/>
  <c r="AR27" i="13"/>
  <c r="AR28" i="13"/>
  <c r="AR29" i="13"/>
  <c r="AR30" i="13"/>
  <c r="AR31" i="13"/>
  <c r="AR32" i="13"/>
  <c r="AR33" i="13"/>
  <c r="AR34" i="13"/>
  <c r="AR35" i="13"/>
  <c r="AR36" i="13"/>
  <c r="AR37" i="13"/>
  <c r="AR38" i="13"/>
  <c r="H2249" i="57"/>
  <c r="H2250" i="57"/>
  <c r="H2251" i="57"/>
  <c r="H2252" i="57"/>
  <c r="H2253" i="57"/>
  <c r="H2254" i="57"/>
  <c r="H2255" i="57"/>
  <c r="H2256" i="57"/>
  <c r="H2257" i="57"/>
  <c r="H2258" i="57"/>
  <c r="H2259" i="57"/>
  <c r="H2260" i="57"/>
  <c r="H2261" i="57"/>
  <c r="H2262" i="57"/>
  <c r="H2263" i="57"/>
  <c r="H2264" i="57"/>
  <c r="H2265" i="57"/>
  <c r="H2266" i="57"/>
  <c r="H2267" i="57"/>
  <c r="H2268" i="57"/>
  <c r="H2269" i="57"/>
  <c r="H2270" i="57"/>
  <c r="H2271" i="57"/>
  <c r="H2272" i="57"/>
  <c r="H2273" i="57"/>
  <c r="H2274" i="57"/>
  <c r="H2241" i="57"/>
  <c r="H2242" i="57"/>
  <c r="H2243" i="57"/>
  <c r="H2244" i="57"/>
  <c r="H2245" i="57"/>
  <c r="H2246" i="57"/>
  <c r="H2247" i="57"/>
  <c r="H2248" i="57"/>
  <c r="AQ5" i="13"/>
  <c r="AQ6" i="13"/>
  <c r="AQ7" i="13"/>
  <c r="AQ8" i="13"/>
  <c r="AQ9" i="13"/>
  <c r="AQ10" i="13"/>
  <c r="AQ11" i="13"/>
  <c r="AQ12" i="13"/>
  <c r="AQ13" i="13"/>
  <c r="AQ14" i="13"/>
  <c r="AQ15" i="13"/>
  <c r="AQ16" i="13"/>
  <c r="AQ17" i="13"/>
  <c r="AQ18" i="13"/>
  <c r="AQ19" i="13"/>
  <c r="AQ20" i="13"/>
  <c r="AQ21" i="13"/>
  <c r="AQ22" i="13"/>
  <c r="AQ23" i="13"/>
  <c r="AQ24" i="13"/>
  <c r="AQ25" i="13"/>
  <c r="AQ26" i="13"/>
  <c r="AQ27" i="13"/>
  <c r="AQ28" i="13"/>
  <c r="AQ29" i="13"/>
  <c r="AQ30" i="13"/>
  <c r="AQ31" i="13"/>
  <c r="AQ32" i="13"/>
  <c r="AQ33" i="13"/>
  <c r="AQ34" i="13"/>
  <c r="AQ35" i="13"/>
  <c r="AQ36" i="13"/>
  <c r="AQ37" i="13"/>
  <c r="AQ38" i="13"/>
  <c r="O83" i="13"/>
  <c r="O84" i="13"/>
  <c r="O85" i="13"/>
  <c r="O86" i="13"/>
  <c r="O87" i="13"/>
  <c r="O88" i="13"/>
  <c r="O89" i="13"/>
  <c r="O90" i="13"/>
  <c r="O91" i="13"/>
  <c r="O92" i="13"/>
  <c r="O93" i="13"/>
  <c r="O94" i="13"/>
  <c r="O95" i="13"/>
  <c r="O96" i="13"/>
  <c r="O97" i="13"/>
  <c r="O98" i="13"/>
  <c r="AP5" i="13"/>
  <c r="AP6" i="13"/>
  <c r="AP7" i="13"/>
  <c r="AP8" i="13"/>
  <c r="AP9" i="13"/>
  <c r="AP10" i="13"/>
  <c r="AP11" i="13"/>
  <c r="AP12" i="13"/>
  <c r="AP13" i="13"/>
  <c r="AP14" i="13"/>
  <c r="AP15" i="13"/>
  <c r="AP16" i="13"/>
  <c r="AP17" i="13"/>
  <c r="AP18" i="13"/>
  <c r="AP19" i="13"/>
  <c r="AP20" i="13"/>
  <c r="AP21" i="13"/>
  <c r="AP22" i="13"/>
  <c r="AP23" i="13"/>
  <c r="AP24" i="13"/>
  <c r="AP25" i="13"/>
  <c r="AP26" i="13"/>
  <c r="AP27" i="13"/>
  <c r="AP28" i="13"/>
  <c r="AP29" i="13"/>
  <c r="AP30" i="13"/>
  <c r="AP31" i="13"/>
  <c r="AP32" i="13"/>
  <c r="AP33" i="13"/>
  <c r="AP34" i="13"/>
  <c r="AP35" i="13"/>
  <c r="AP36" i="13"/>
  <c r="AP37" i="13"/>
  <c r="AP38" i="13"/>
  <c r="H2214" i="57"/>
  <c r="H2215" i="57"/>
  <c r="H2216" i="57"/>
  <c r="H2217" i="57"/>
  <c r="H2218" i="57"/>
  <c r="H2219" i="57"/>
  <c r="H2220" i="57"/>
  <c r="H2221" i="57"/>
  <c r="H2222" i="57"/>
  <c r="H2223" i="57"/>
  <c r="H2224" i="57"/>
  <c r="H2225" i="57"/>
  <c r="H2226" i="57"/>
  <c r="H2227" i="57"/>
  <c r="H2228" i="57"/>
  <c r="H2229" i="57"/>
  <c r="H2230" i="57"/>
  <c r="H2231" i="57"/>
  <c r="H2232" i="57"/>
  <c r="H2233" i="57"/>
  <c r="H2234" i="57"/>
  <c r="H2235" i="57"/>
  <c r="H2236" i="57"/>
  <c r="H2237" i="57"/>
  <c r="H2238" i="57"/>
  <c r="H2239" i="57"/>
  <c r="H2240" i="57"/>
  <c r="AP4" i="13"/>
  <c r="AQ4" i="13"/>
  <c r="AR4" i="13"/>
  <c r="AS4" i="13"/>
  <c r="AT4" i="13"/>
  <c r="AU4" i="13"/>
  <c r="AO5" i="13"/>
  <c r="AO6" i="13"/>
  <c r="AO7" i="13"/>
  <c r="AO8" i="13"/>
  <c r="AO9" i="13"/>
  <c r="AO10" i="13"/>
  <c r="AO11" i="13"/>
  <c r="AO12" i="13"/>
  <c r="AO13" i="13"/>
  <c r="AO14" i="13"/>
  <c r="AO15" i="13"/>
  <c r="AO16" i="13"/>
  <c r="AO17" i="13"/>
  <c r="AO18" i="13"/>
  <c r="AO19" i="13"/>
  <c r="AO20" i="13"/>
  <c r="AO21" i="13"/>
  <c r="AO22" i="13"/>
  <c r="AO23" i="13"/>
  <c r="AO24" i="13"/>
  <c r="AO25" i="13"/>
  <c r="AO26" i="13"/>
  <c r="AO27" i="13"/>
  <c r="AO28" i="13"/>
  <c r="AO29" i="13"/>
  <c r="AO30" i="13"/>
  <c r="AO31" i="13"/>
  <c r="AO32" i="13"/>
  <c r="AO33" i="13"/>
  <c r="AO34" i="13"/>
  <c r="AO35" i="13"/>
  <c r="AO36" i="13"/>
  <c r="AO37" i="13"/>
  <c r="AO38" i="13"/>
  <c r="I36" i="8"/>
  <c r="H2170" i="57"/>
  <c r="H2171" i="57"/>
  <c r="H2172" i="57"/>
  <c r="H2173" i="57"/>
  <c r="H2174" i="57"/>
  <c r="H2175" i="57"/>
  <c r="H2176" i="57"/>
  <c r="H2177" i="57"/>
  <c r="H2178" i="57"/>
  <c r="H2179" i="57"/>
  <c r="H2180" i="57"/>
  <c r="H2181" i="57"/>
  <c r="H2182" i="57"/>
  <c r="H2183" i="57"/>
  <c r="H2184" i="57"/>
  <c r="H2185" i="57"/>
  <c r="H2186" i="57"/>
  <c r="H2187" i="57"/>
  <c r="H2188" i="57"/>
  <c r="H2189" i="57"/>
  <c r="H2190" i="57"/>
  <c r="H2191" i="57"/>
  <c r="H2192" i="57"/>
  <c r="H2193" i="57"/>
  <c r="H2194" i="57"/>
  <c r="H2195" i="57"/>
  <c r="H2196" i="57"/>
  <c r="H2197" i="57"/>
  <c r="H2198" i="57"/>
  <c r="H2199" i="57"/>
  <c r="H2200" i="57"/>
  <c r="H2201" i="57"/>
  <c r="H2202" i="57"/>
  <c r="H2203" i="57"/>
  <c r="H2204" i="57"/>
  <c r="H2205" i="57"/>
  <c r="H2206" i="57"/>
  <c r="H2207" i="57"/>
  <c r="H2208" i="57"/>
  <c r="H2209" i="57"/>
  <c r="H2210" i="57"/>
  <c r="H2211" i="57"/>
  <c r="H2212" i="57"/>
  <c r="H2213" i="57"/>
  <c r="H2153" i="57"/>
  <c r="H2154" i="57"/>
  <c r="H2155" i="57"/>
  <c r="H2156" i="57"/>
  <c r="H2157" i="57"/>
  <c r="H2158" i="57"/>
  <c r="H2159" i="57"/>
  <c r="H2160" i="57"/>
  <c r="H2161" i="57"/>
  <c r="H2162" i="57"/>
  <c r="H2163" i="57"/>
  <c r="H2164" i="57"/>
  <c r="H2165" i="57"/>
  <c r="H2166" i="57"/>
  <c r="H2167" i="57"/>
  <c r="H2168" i="57"/>
  <c r="H2169" i="57"/>
  <c r="AN5" i="13"/>
  <c r="AN6" i="13"/>
  <c r="AN7" i="13"/>
  <c r="AN8" i="13"/>
  <c r="AN9" i="13"/>
  <c r="AN10" i="13"/>
  <c r="AN11" i="13"/>
  <c r="AN12" i="13"/>
  <c r="AN13" i="13"/>
  <c r="AN14" i="13"/>
  <c r="AN15" i="13"/>
  <c r="AN16" i="13"/>
  <c r="AN17" i="13"/>
  <c r="AN18" i="13"/>
  <c r="AN19" i="13"/>
  <c r="AN20" i="13"/>
  <c r="AN21" i="13"/>
  <c r="AN22" i="13"/>
  <c r="AN23" i="13"/>
  <c r="AN24" i="13"/>
  <c r="AN25" i="13"/>
  <c r="AN26" i="13"/>
  <c r="AN27" i="13"/>
  <c r="AN28" i="13"/>
  <c r="AN29" i="13"/>
  <c r="AN30" i="13"/>
  <c r="AN31" i="13"/>
  <c r="AN32" i="13"/>
  <c r="AN33" i="13"/>
  <c r="AN34" i="13"/>
  <c r="AN35" i="13"/>
  <c r="AN36" i="13"/>
  <c r="AN37" i="13"/>
  <c r="AN38" i="13"/>
  <c r="AM5" i="13"/>
  <c r="AM6" i="13"/>
  <c r="AM7" i="13"/>
  <c r="AM8" i="13"/>
  <c r="AM9" i="13"/>
  <c r="AM10" i="13"/>
  <c r="AM11" i="13"/>
  <c r="AM12" i="13"/>
  <c r="AM13" i="13"/>
  <c r="AM14" i="13"/>
  <c r="AM15" i="13"/>
  <c r="AM16" i="13"/>
  <c r="AM17" i="13"/>
  <c r="AM18" i="13"/>
  <c r="AM19" i="13"/>
  <c r="AM20" i="13"/>
  <c r="AM21" i="13"/>
  <c r="AM22" i="13"/>
  <c r="AM23" i="13"/>
  <c r="AM24" i="13"/>
  <c r="AM25" i="13"/>
  <c r="AM26" i="13"/>
  <c r="AM27" i="13"/>
  <c r="AM28" i="13"/>
  <c r="AM29" i="13"/>
  <c r="AM30" i="13"/>
  <c r="AM31" i="13"/>
  <c r="AM32" i="13"/>
  <c r="AM33" i="13"/>
  <c r="AM34" i="13"/>
  <c r="AM35" i="13"/>
  <c r="AM36" i="13"/>
  <c r="AM37" i="13"/>
  <c r="AM38" i="13"/>
  <c r="H2109" i="57"/>
  <c r="H2110" i="57"/>
  <c r="H2111" i="57"/>
  <c r="H2112" i="57"/>
  <c r="H2113" i="57"/>
  <c r="H2114" i="57"/>
  <c r="H2115" i="57"/>
  <c r="H2116" i="57"/>
  <c r="H2117" i="57"/>
  <c r="H2118" i="57"/>
  <c r="H2119" i="57"/>
  <c r="H2120" i="57"/>
  <c r="H2121" i="57"/>
  <c r="H2122" i="57"/>
  <c r="H2123" i="57"/>
  <c r="H2124" i="57"/>
  <c r="H2125" i="57"/>
  <c r="H2126" i="57"/>
  <c r="H2127" i="57"/>
  <c r="H2128" i="57"/>
  <c r="H2129" i="57"/>
  <c r="H2130" i="57"/>
  <c r="H2131" i="57"/>
  <c r="H2132" i="57"/>
  <c r="H2133" i="57"/>
  <c r="H2134" i="57"/>
  <c r="H2135" i="57"/>
  <c r="H2136" i="57"/>
  <c r="H2137" i="57"/>
  <c r="H2138" i="57"/>
  <c r="H2139" i="57"/>
  <c r="H2140" i="57"/>
  <c r="H2141" i="57"/>
  <c r="H2142" i="57"/>
  <c r="H2143" i="57"/>
  <c r="H2144" i="57"/>
  <c r="H2145" i="57"/>
  <c r="H2146" i="57"/>
  <c r="H2147" i="57"/>
  <c r="H2148" i="57"/>
  <c r="H2149" i="57"/>
  <c r="H2150" i="57"/>
  <c r="H2151" i="57"/>
  <c r="H2152" i="57"/>
  <c r="AL5" i="13"/>
  <c r="AL6" i="13"/>
  <c r="AL7" i="13"/>
  <c r="AL8" i="13"/>
  <c r="AL9" i="13"/>
  <c r="AL10" i="13"/>
  <c r="AL11" i="13"/>
  <c r="AL12" i="13"/>
  <c r="AL13" i="13"/>
  <c r="AL14" i="13"/>
  <c r="AL15" i="13"/>
  <c r="AL16" i="13"/>
  <c r="AL17" i="13"/>
  <c r="AL18" i="13"/>
  <c r="AL19" i="13"/>
  <c r="AL20" i="13"/>
  <c r="AL21" i="13"/>
  <c r="AL22" i="13"/>
  <c r="AL23" i="13"/>
  <c r="AL24" i="13"/>
  <c r="AL25" i="13"/>
  <c r="AL26" i="13"/>
  <c r="AL27" i="13"/>
  <c r="AL28" i="13"/>
  <c r="AL29" i="13"/>
  <c r="AL30" i="13"/>
  <c r="AL31" i="13"/>
  <c r="AL32" i="13"/>
  <c r="AL33" i="13"/>
  <c r="AL34" i="13"/>
  <c r="AL35" i="13"/>
  <c r="AL36" i="13"/>
  <c r="AL37" i="13"/>
  <c r="AL38" i="13"/>
  <c r="AL4" i="13"/>
  <c r="AM4" i="13"/>
  <c r="AN4" i="13"/>
  <c r="AO4" i="13"/>
  <c r="H2093" i="57"/>
  <c r="H2094" i="57"/>
  <c r="H2095" i="57"/>
  <c r="H2096" i="57"/>
  <c r="H2097" i="57"/>
  <c r="H2098" i="57"/>
  <c r="H2099" i="57"/>
  <c r="H2100" i="57"/>
  <c r="H2101" i="57"/>
  <c r="H2102" i="57"/>
  <c r="H2103" i="57"/>
  <c r="H2104" i="57"/>
  <c r="H2105" i="57"/>
  <c r="H2106" i="57"/>
  <c r="H2107" i="57"/>
  <c r="H2108" i="57"/>
  <c r="N83" i="13"/>
  <c r="N84" i="13"/>
  <c r="N85" i="13"/>
  <c r="N86" i="13"/>
  <c r="N87" i="13"/>
  <c r="N88" i="13"/>
  <c r="N89" i="13"/>
  <c r="N90" i="13"/>
  <c r="N91" i="13"/>
  <c r="N92" i="13"/>
  <c r="N93" i="13"/>
  <c r="N94" i="13"/>
  <c r="N95" i="13"/>
  <c r="N96" i="13"/>
  <c r="N97" i="13"/>
  <c r="N98"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H2063" i="57"/>
  <c r="H2064" i="57"/>
  <c r="H2065" i="57"/>
  <c r="H2066" i="57"/>
  <c r="H2067" i="57"/>
  <c r="H2068" i="57"/>
  <c r="H2069" i="57"/>
  <c r="H2070" i="57"/>
  <c r="H2071" i="57"/>
  <c r="H2072" i="57"/>
  <c r="H2073" i="57"/>
  <c r="H2074" i="57"/>
  <c r="H2075" i="57"/>
  <c r="H2076" i="57"/>
  <c r="H2077" i="57"/>
  <c r="H2078" i="57"/>
  <c r="H2079" i="57"/>
  <c r="H2080" i="57"/>
  <c r="H2081" i="57"/>
  <c r="H2082" i="57"/>
  <c r="H2083" i="57"/>
  <c r="H2084" i="57"/>
  <c r="H2085" i="57"/>
  <c r="H2086" i="57"/>
  <c r="H2087" i="57"/>
  <c r="H2088" i="57"/>
  <c r="H2089" i="57"/>
  <c r="H2090" i="57"/>
  <c r="H2091" i="57"/>
  <c r="H2092" i="57"/>
  <c r="AJ5" i="13"/>
  <c r="AJ6" i="13"/>
  <c r="AJ7" i="13"/>
  <c r="AJ8" i="13"/>
  <c r="AJ9" i="13"/>
  <c r="AJ10" i="13"/>
  <c r="AJ11" i="13"/>
  <c r="AJ12" i="13"/>
  <c r="AJ13" i="13"/>
  <c r="AJ14" i="13"/>
  <c r="AJ15" i="13"/>
  <c r="AJ16" i="13"/>
  <c r="AJ17" i="13"/>
  <c r="AJ18" i="13"/>
  <c r="AJ19" i="13"/>
  <c r="AJ20" i="13"/>
  <c r="AJ21" i="13"/>
  <c r="AJ22" i="13"/>
  <c r="AJ23" i="13"/>
  <c r="AJ24" i="13"/>
  <c r="AJ25" i="13"/>
  <c r="AJ26" i="13"/>
  <c r="AJ27" i="13"/>
  <c r="AJ28" i="13"/>
  <c r="AJ29" i="13"/>
  <c r="AJ30" i="13"/>
  <c r="AJ31" i="13"/>
  <c r="AJ32" i="13"/>
  <c r="AJ33" i="13"/>
  <c r="AJ34" i="13"/>
  <c r="AJ35" i="13"/>
  <c r="AJ36" i="13"/>
  <c r="AJ37" i="13"/>
  <c r="AJ38" i="13"/>
  <c r="H2058" i="57"/>
  <c r="H2059" i="57"/>
  <c r="H2060" i="57"/>
  <c r="H2061" i="57"/>
  <c r="H2062" i="57"/>
  <c r="AI5" i="13"/>
  <c r="AI6" i="13"/>
  <c r="AI7" i="13"/>
  <c r="AI8" i="13"/>
  <c r="AI9" i="13"/>
  <c r="AI10" i="13"/>
  <c r="AI11" i="13"/>
  <c r="AI12" i="13"/>
  <c r="AI13" i="13"/>
  <c r="AI14" i="13"/>
  <c r="AI15" i="13"/>
  <c r="AI16" i="13"/>
  <c r="AI17" i="13"/>
  <c r="AI18" i="13"/>
  <c r="AI19" i="13"/>
  <c r="AI20" i="13"/>
  <c r="AI21" i="13"/>
  <c r="AI22" i="13"/>
  <c r="AI23" i="13"/>
  <c r="AI24" i="13"/>
  <c r="AI25" i="13"/>
  <c r="AI26" i="13"/>
  <c r="AI27" i="13"/>
  <c r="AI28" i="13"/>
  <c r="AI29" i="13"/>
  <c r="AI30" i="13"/>
  <c r="AI31" i="13"/>
  <c r="AI32" i="13"/>
  <c r="AI33" i="13"/>
  <c r="AI34" i="13"/>
  <c r="AI35" i="13"/>
  <c r="AI36" i="13"/>
  <c r="AI37" i="13"/>
  <c r="AI38" i="13"/>
  <c r="F30" i="8"/>
  <c r="H2014" i="57"/>
  <c r="H2015" i="57"/>
  <c r="H2016" i="57"/>
  <c r="H2017" i="57"/>
  <c r="H2018" i="57"/>
  <c r="H2019" i="57"/>
  <c r="H2020" i="57"/>
  <c r="H2021" i="57"/>
  <c r="H2022" i="57"/>
  <c r="H2023" i="57"/>
  <c r="H2024" i="57"/>
  <c r="H2025" i="57"/>
  <c r="H2026" i="57"/>
  <c r="H2027" i="57"/>
  <c r="H2028" i="57"/>
  <c r="H2029" i="57"/>
  <c r="H2030" i="57"/>
  <c r="H2031" i="57"/>
  <c r="H2032" i="57"/>
  <c r="H2033" i="57"/>
  <c r="H2034" i="57"/>
  <c r="H2035" i="57"/>
  <c r="H2036" i="57"/>
  <c r="H2037" i="57"/>
  <c r="H2038" i="57"/>
  <c r="H2039" i="57"/>
  <c r="H2040" i="57"/>
  <c r="H2041" i="57"/>
  <c r="H2042" i="57"/>
  <c r="H2043" i="57"/>
  <c r="H2044" i="57"/>
  <c r="H2045" i="57"/>
  <c r="H2046" i="57"/>
  <c r="H2047" i="57"/>
  <c r="H2048" i="57"/>
  <c r="H2049" i="57"/>
  <c r="H2050" i="57"/>
  <c r="H2051" i="57"/>
  <c r="H2052" i="57"/>
  <c r="H2053" i="57"/>
  <c r="H2054" i="57"/>
  <c r="H2055" i="57"/>
  <c r="H2056" i="57"/>
  <c r="H2057" i="57"/>
  <c r="AH5" i="13"/>
  <c r="AH6" i="13"/>
  <c r="AH7" i="13"/>
  <c r="AH8" i="13"/>
  <c r="AH9" i="13"/>
  <c r="AH10" i="13"/>
  <c r="AH11" i="13"/>
  <c r="AH12" i="13"/>
  <c r="AH13" i="13"/>
  <c r="AH14" i="13"/>
  <c r="AH15" i="13"/>
  <c r="AH16" i="13"/>
  <c r="AH17" i="13"/>
  <c r="AH18" i="13"/>
  <c r="AH19" i="13"/>
  <c r="AH20" i="13"/>
  <c r="AH21" i="13"/>
  <c r="AH22" i="13"/>
  <c r="AH23" i="13"/>
  <c r="AH24" i="13"/>
  <c r="AH25" i="13"/>
  <c r="AH26" i="13"/>
  <c r="AH27" i="13"/>
  <c r="AH28" i="13"/>
  <c r="AH29" i="13"/>
  <c r="AH30" i="13"/>
  <c r="AH31" i="13"/>
  <c r="AH32" i="13"/>
  <c r="AH33" i="13"/>
  <c r="AH34" i="13"/>
  <c r="AH35" i="13"/>
  <c r="AH36" i="13"/>
  <c r="AH37" i="13"/>
  <c r="AH38" i="13"/>
  <c r="H2000" i="57"/>
  <c r="H2003" i="57"/>
  <c r="H2004" i="57"/>
  <c r="H2005" i="57"/>
  <c r="H2006" i="57"/>
  <c r="H2007" i="57"/>
  <c r="H2008" i="57"/>
  <c r="H2009" i="57"/>
  <c r="H2010" i="57"/>
  <c r="H2011" i="57"/>
  <c r="H2012" i="57"/>
  <c r="H2013" i="57"/>
  <c r="M83" i="13"/>
  <c r="M84" i="13"/>
  <c r="M85" i="13"/>
  <c r="M86" i="13"/>
  <c r="M87" i="13"/>
  <c r="M88" i="13"/>
  <c r="M89" i="13"/>
  <c r="M90" i="13"/>
  <c r="M91" i="13"/>
  <c r="M92" i="13"/>
  <c r="M93" i="13"/>
  <c r="M94" i="13"/>
  <c r="M95" i="13"/>
  <c r="M96" i="13"/>
  <c r="M97" i="13"/>
  <c r="M98" i="13"/>
  <c r="AG5" i="13"/>
  <c r="AG6" i="13"/>
  <c r="AG7" i="13"/>
  <c r="AG8" i="13"/>
  <c r="AG9" i="13"/>
  <c r="AG10" i="13"/>
  <c r="AG11" i="13"/>
  <c r="AG12" i="13"/>
  <c r="AG13" i="13"/>
  <c r="AG14" i="13"/>
  <c r="AG15" i="13"/>
  <c r="AG16" i="13"/>
  <c r="AG17" i="13"/>
  <c r="AG18" i="13"/>
  <c r="AG19" i="13"/>
  <c r="AG20" i="13"/>
  <c r="AG21" i="13"/>
  <c r="AG22" i="13"/>
  <c r="AG23" i="13"/>
  <c r="AG24" i="13"/>
  <c r="AG25" i="13"/>
  <c r="AG26" i="13"/>
  <c r="AG27" i="13"/>
  <c r="AG28" i="13"/>
  <c r="AG29" i="13"/>
  <c r="AG30" i="13"/>
  <c r="AG31" i="13"/>
  <c r="AG32" i="13"/>
  <c r="AG33" i="13"/>
  <c r="AG34" i="13"/>
  <c r="AG35" i="13"/>
  <c r="AG36" i="13"/>
  <c r="AG37" i="13"/>
  <c r="AG38" i="13"/>
  <c r="H1956" i="57"/>
  <c r="H1957" i="57"/>
  <c r="H1958" i="57"/>
  <c r="H1959" i="57"/>
  <c r="H1960" i="57"/>
  <c r="H1961" i="57"/>
  <c r="H1962" i="57"/>
  <c r="H1963" i="57"/>
  <c r="H1964" i="57"/>
  <c r="H1965" i="57"/>
  <c r="H1966" i="57"/>
  <c r="H1967" i="57"/>
  <c r="H1968" i="57"/>
  <c r="H1969" i="57"/>
  <c r="H1970" i="57"/>
  <c r="H1971" i="57"/>
  <c r="H1972" i="57"/>
  <c r="H1973" i="57"/>
  <c r="H1974" i="57"/>
  <c r="H1975" i="57"/>
  <c r="H1976" i="57"/>
  <c r="H1977" i="57"/>
  <c r="H1978" i="57"/>
  <c r="H1979" i="57"/>
  <c r="H1980" i="57"/>
  <c r="H1981" i="57"/>
  <c r="H1982" i="57"/>
  <c r="H1983" i="57"/>
  <c r="H1984" i="57"/>
  <c r="H1985" i="57"/>
  <c r="H1986" i="57"/>
  <c r="H1987" i="57"/>
  <c r="H1988" i="57"/>
  <c r="H1989" i="57"/>
  <c r="H1990" i="57"/>
  <c r="H1991" i="57"/>
  <c r="H1992" i="57"/>
  <c r="H1993" i="57"/>
  <c r="H1994" i="57"/>
  <c r="H1995" i="57"/>
  <c r="H1996" i="57"/>
  <c r="H1997" i="57"/>
  <c r="H1998" i="57"/>
  <c r="H1999" i="57"/>
  <c r="I83" i="13"/>
  <c r="J83" i="13"/>
  <c r="K83" i="13"/>
  <c r="L83" i="13"/>
  <c r="I84" i="13"/>
  <c r="J84" i="13"/>
  <c r="K84" i="13"/>
  <c r="L84" i="13"/>
  <c r="I85" i="13"/>
  <c r="J85" i="13"/>
  <c r="K85" i="13"/>
  <c r="L85" i="13"/>
  <c r="I86" i="13"/>
  <c r="J86" i="13"/>
  <c r="K86" i="13"/>
  <c r="L86" i="13"/>
  <c r="I87" i="13"/>
  <c r="J87" i="13"/>
  <c r="K87" i="13"/>
  <c r="L87" i="13"/>
  <c r="I88" i="13"/>
  <c r="J88" i="13"/>
  <c r="K88" i="13"/>
  <c r="L88" i="13"/>
  <c r="I89" i="13"/>
  <c r="J89" i="13"/>
  <c r="K89" i="13"/>
  <c r="L89" i="13"/>
  <c r="I90" i="13"/>
  <c r="J90" i="13"/>
  <c r="K90" i="13"/>
  <c r="L90" i="13"/>
  <c r="I91" i="13"/>
  <c r="J91" i="13"/>
  <c r="K91" i="13"/>
  <c r="L91" i="13"/>
  <c r="I92" i="13"/>
  <c r="J92" i="13"/>
  <c r="K92" i="13"/>
  <c r="L92" i="13"/>
  <c r="I93" i="13"/>
  <c r="J93" i="13"/>
  <c r="K93" i="13"/>
  <c r="L93" i="13"/>
  <c r="I94" i="13"/>
  <c r="J94" i="13"/>
  <c r="K94" i="13"/>
  <c r="L94" i="13"/>
  <c r="I95" i="13"/>
  <c r="J95" i="13"/>
  <c r="K95" i="13"/>
  <c r="L95" i="13"/>
  <c r="I96" i="13"/>
  <c r="J96" i="13"/>
  <c r="K96" i="13"/>
  <c r="L96" i="13"/>
  <c r="I97" i="13"/>
  <c r="J97" i="13"/>
  <c r="K97" i="13"/>
  <c r="L97" i="13"/>
  <c r="I98" i="13"/>
  <c r="J98" i="13"/>
  <c r="K98" i="13"/>
  <c r="L98" i="13"/>
  <c r="H83" i="13"/>
  <c r="H84" i="13"/>
  <c r="G84" i="13" s="1"/>
  <c r="H85" i="13"/>
  <c r="H86" i="13"/>
  <c r="H87" i="13"/>
  <c r="H88" i="13"/>
  <c r="G88" i="13" s="1"/>
  <c r="H89" i="13"/>
  <c r="H90" i="13"/>
  <c r="H91" i="13"/>
  <c r="H92" i="13"/>
  <c r="H93" i="13"/>
  <c r="H94" i="13"/>
  <c r="H95" i="13"/>
  <c r="H96" i="13"/>
  <c r="H97" i="13"/>
  <c r="H98" i="13"/>
  <c r="H4" i="13"/>
  <c r="F98" i="13"/>
  <c r="F97" i="13"/>
  <c r="F96" i="13"/>
  <c r="F95" i="13"/>
  <c r="F94" i="13"/>
  <c r="F93" i="13"/>
  <c r="F92" i="13"/>
  <c r="F91" i="13"/>
  <c r="F90" i="13"/>
  <c r="F89" i="13"/>
  <c r="F88" i="13"/>
  <c r="F87" i="13"/>
  <c r="F86" i="13"/>
  <c r="F85" i="13"/>
  <c r="F84" i="13"/>
  <c r="F83" i="13"/>
  <c r="AF5" i="13"/>
  <c r="AF6" i="13"/>
  <c r="AF7" i="13"/>
  <c r="AF8" i="13"/>
  <c r="AF9" i="13"/>
  <c r="AF10" i="13"/>
  <c r="AF11" i="13"/>
  <c r="AF12" i="13"/>
  <c r="AF13" i="13"/>
  <c r="AF14" i="13"/>
  <c r="AF15" i="13"/>
  <c r="AF16" i="13"/>
  <c r="AF17" i="13"/>
  <c r="AF18" i="13"/>
  <c r="AF19" i="13"/>
  <c r="AF20" i="13"/>
  <c r="AF21" i="13"/>
  <c r="AF22" i="13"/>
  <c r="AF23" i="13"/>
  <c r="AF24" i="13"/>
  <c r="AF25" i="13"/>
  <c r="AF26" i="13"/>
  <c r="AF27" i="13"/>
  <c r="AF28" i="13"/>
  <c r="AF29" i="13"/>
  <c r="AF30" i="13"/>
  <c r="AF31" i="13"/>
  <c r="AF32" i="13"/>
  <c r="AF33" i="13"/>
  <c r="AF34" i="13"/>
  <c r="AF35" i="13"/>
  <c r="AF36" i="13"/>
  <c r="AF37" i="13"/>
  <c r="AF38" i="13"/>
  <c r="H1933" i="57"/>
  <c r="H1934" i="57"/>
  <c r="H1935" i="57"/>
  <c r="H1936" i="57"/>
  <c r="H1937" i="57"/>
  <c r="H1938" i="57"/>
  <c r="H1939" i="57"/>
  <c r="H1940" i="57"/>
  <c r="H1941" i="57"/>
  <c r="H1942" i="57"/>
  <c r="H1943" i="57"/>
  <c r="H1944" i="57"/>
  <c r="H1945" i="57"/>
  <c r="H1946" i="57"/>
  <c r="H1947" i="57"/>
  <c r="H1948" i="57"/>
  <c r="H1949" i="57"/>
  <c r="H1950" i="57"/>
  <c r="H1951" i="57"/>
  <c r="H1952" i="57"/>
  <c r="H1953" i="57"/>
  <c r="H1954" i="57"/>
  <c r="H1955" i="57"/>
  <c r="AF4" i="13"/>
  <c r="AG4" i="13"/>
  <c r="AH4" i="13"/>
  <c r="AI4" i="13"/>
  <c r="AJ4" i="13"/>
  <c r="AK4" i="13"/>
  <c r="AE5" i="13"/>
  <c r="AE6" i="13"/>
  <c r="AE7" i="13"/>
  <c r="AE8" i="13"/>
  <c r="AE9" i="13"/>
  <c r="AE10" i="13"/>
  <c r="AE11" i="13"/>
  <c r="AE12" i="13"/>
  <c r="AE13" i="13"/>
  <c r="AE14" i="13"/>
  <c r="AE15" i="13"/>
  <c r="AE16" i="13"/>
  <c r="AE17" i="13"/>
  <c r="AE18" i="13"/>
  <c r="AE19" i="13"/>
  <c r="AE20" i="13"/>
  <c r="AE21" i="13"/>
  <c r="AE22" i="13"/>
  <c r="AE23" i="13"/>
  <c r="AE24" i="13"/>
  <c r="AE25" i="13"/>
  <c r="AE26" i="13"/>
  <c r="AE27" i="13"/>
  <c r="AE28" i="13"/>
  <c r="AE29" i="13"/>
  <c r="AE30" i="13"/>
  <c r="AE31" i="13"/>
  <c r="AE32" i="13"/>
  <c r="AE33" i="13"/>
  <c r="AE34" i="13"/>
  <c r="AE35" i="13"/>
  <c r="AE36" i="13"/>
  <c r="AE37" i="13"/>
  <c r="AE38" i="13"/>
  <c r="H1929" i="57"/>
  <c r="H1930" i="57"/>
  <c r="H1931" i="57"/>
  <c r="H1932" i="57"/>
  <c r="H1902" i="57"/>
  <c r="H1903" i="57"/>
  <c r="H1904" i="57"/>
  <c r="H1905" i="57"/>
  <c r="H1906" i="57"/>
  <c r="H1907" i="57"/>
  <c r="H1908" i="57"/>
  <c r="H1909" i="57"/>
  <c r="H1910" i="57"/>
  <c r="H1911" i="57"/>
  <c r="H1912" i="57"/>
  <c r="H1913" i="57"/>
  <c r="H1914" i="57"/>
  <c r="H1915" i="57"/>
  <c r="H1916" i="57"/>
  <c r="H1917" i="57"/>
  <c r="H1918" i="57"/>
  <c r="H1919" i="57"/>
  <c r="H1920" i="57"/>
  <c r="H1921" i="57"/>
  <c r="H1922" i="57"/>
  <c r="H1923" i="57"/>
  <c r="H1924" i="57"/>
  <c r="H1925" i="57"/>
  <c r="H1926" i="57"/>
  <c r="H1927" i="57"/>
  <c r="H1928" i="57"/>
  <c r="H1881" i="57"/>
  <c r="H1882" i="57"/>
  <c r="H1883" i="57"/>
  <c r="H1884" i="57"/>
  <c r="H1885" i="57"/>
  <c r="H1886" i="57"/>
  <c r="H1887" i="57"/>
  <c r="H1888" i="57"/>
  <c r="H1889" i="57"/>
  <c r="H1890" i="57"/>
  <c r="H1891" i="57"/>
  <c r="H1892" i="57"/>
  <c r="H1893" i="57"/>
  <c r="H1894" i="57"/>
  <c r="H1895" i="57"/>
  <c r="H1896" i="57"/>
  <c r="H1897" i="57"/>
  <c r="H1898" i="57"/>
  <c r="H1899" i="57"/>
  <c r="H1900" i="57"/>
  <c r="H1901" i="57"/>
  <c r="AD5" i="13"/>
  <c r="AD6" i="13"/>
  <c r="AD7" i="13"/>
  <c r="AD8" i="13"/>
  <c r="AD9" i="13"/>
  <c r="AD10" i="13"/>
  <c r="AD11" i="13"/>
  <c r="AD12" i="13"/>
  <c r="AD13" i="13"/>
  <c r="AD14" i="13"/>
  <c r="AD15" i="13"/>
  <c r="AD16" i="13"/>
  <c r="AD17" i="13"/>
  <c r="AD18" i="13"/>
  <c r="AD19" i="13"/>
  <c r="AD20" i="13"/>
  <c r="AD21" i="13"/>
  <c r="AD22" i="13"/>
  <c r="AD23" i="13"/>
  <c r="AD24" i="13"/>
  <c r="AD25" i="13"/>
  <c r="AD26" i="13"/>
  <c r="AD27" i="13"/>
  <c r="AD28" i="13"/>
  <c r="AD29" i="13"/>
  <c r="AD30" i="13"/>
  <c r="AD31" i="13"/>
  <c r="AD32" i="13"/>
  <c r="AD33" i="13"/>
  <c r="AD34" i="13"/>
  <c r="AD35" i="13"/>
  <c r="AD36" i="13"/>
  <c r="AD37" i="13"/>
  <c r="AD38" i="13"/>
  <c r="H1388" i="57"/>
  <c r="H1389" i="57"/>
  <c r="H1390" i="57"/>
  <c r="H1391" i="57"/>
  <c r="H1392" i="57"/>
  <c r="H1393" i="57"/>
  <c r="H1394" i="57"/>
  <c r="H1395" i="57"/>
  <c r="H1396" i="57"/>
  <c r="H1397" i="57"/>
  <c r="H1398" i="57"/>
  <c r="H1399" i="57"/>
  <c r="H1400" i="57"/>
  <c r="H1401" i="57"/>
  <c r="H1402" i="57"/>
  <c r="H1403" i="57"/>
  <c r="H1404" i="57"/>
  <c r="H1405" i="57"/>
  <c r="H1406" i="57"/>
  <c r="H1407" i="57"/>
  <c r="H1408" i="57"/>
  <c r="H1409" i="57"/>
  <c r="H1410" i="57"/>
  <c r="H1411" i="57"/>
  <c r="H1412" i="57"/>
  <c r="H1413" i="57"/>
  <c r="H1414" i="57"/>
  <c r="H1415" i="57"/>
  <c r="H1416" i="57"/>
  <c r="H1417" i="57"/>
  <c r="H1418" i="57"/>
  <c r="H1419" i="57"/>
  <c r="H1420" i="57"/>
  <c r="H1421" i="57"/>
  <c r="H1422" i="57"/>
  <c r="H1423" i="57"/>
  <c r="H1424" i="57"/>
  <c r="H1425" i="57"/>
  <c r="H1426" i="57"/>
  <c r="H1427" i="57"/>
  <c r="H1428" i="57"/>
  <c r="H1429" i="57"/>
  <c r="H1430" i="57"/>
  <c r="H1431" i="57"/>
  <c r="H1432" i="57"/>
  <c r="H1433" i="57"/>
  <c r="H1434" i="57"/>
  <c r="H1435" i="57"/>
  <c r="H1436" i="57"/>
  <c r="H1437" i="57"/>
  <c r="H1438" i="57"/>
  <c r="H1439" i="57"/>
  <c r="H1440" i="57"/>
  <c r="H1441" i="57"/>
  <c r="H1442" i="57"/>
  <c r="H1443" i="57"/>
  <c r="H1444" i="57"/>
  <c r="H1445" i="57"/>
  <c r="H1446" i="57"/>
  <c r="H1447" i="57"/>
  <c r="H1448" i="57"/>
  <c r="H1449" i="57"/>
  <c r="H1450" i="57"/>
  <c r="H1451" i="57"/>
  <c r="H1452" i="57"/>
  <c r="H1453" i="57"/>
  <c r="H1454" i="57"/>
  <c r="H1455" i="57"/>
  <c r="H1456" i="57"/>
  <c r="H1457" i="57"/>
  <c r="H1458" i="57"/>
  <c r="H1459" i="57"/>
  <c r="H1460" i="57"/>
  <c r="H1461" i="57"/>
  <c r="H1462" i="57"/>
  <c r="H1463" i="57"/>
  <c r="H1464" i="57"/>
  <c r="H1465" i="57"/>
  <c r="H1466" i="57"/>
  <c r="H1467" i="57"/>
  <c r="H1468" i="57"/>
  <c r="H1469" i="57"/>
  <c r="H1470" i="57"/>
  <c r="H1471" i="57"/>
  <c r="H1472" i="57"/>
  <c r="H1473" i="57"/>
  <c r="H1474" i="57"/>
  <c r="H1475" i="57"/>
  <c r="H1476" i="57"/>
  <c r="H1477" i="57"/>
  <c r="H1478" i="57"/>
  <c r="H1479" i="57"/>
  <c r="H1480" i="57"/>
  <c r="H1481" i="57"/>
  <c r="H1482" i="57"/>
  <c r="H1483" i="57"/>
  <c r="H1484" i="57"/>
  <c r="H1485" i="57"/>
  <c r="H1486" i="57"/>
  <c r="H1487" i="57"/>
  <c r="H1488" i="57"/>
  <c r="H1489" i="57"/>
  <c r="H1490" i="57"/>
  <c r="H1491" i="57"/>
  <c r="H1492" i="57"/>
  <c r="H1493" i="57"/>
  <c r="H1494" i="57"/>
  <c r="H1495" i="57"/>
  <c r="H1496" i="57"/>
  <c r="H1497" i="57"/>
  <c r="H1498" i="57"/>
  <c r="H1499" i="57"/>
  <c r="H1500" i="57"/>
  <c r="H1501" i="57"/>
  <c r="H1502" i="57"/>
  <c r="H1503" i="57"/>
  <c r="H1504" i="57"/>
  <c r="H1505" i="57"/>
  <c r="H1506" i="57"/>
  <c r="H1507" i="57"/>
  <c r="H1508" i="57"/>
  <c r="H1509" i="57"/>
  <c r="H1510" i="57"/>
  <c r="H1511" i="57"/>
  <c r="H1512" i="57"/>
  <c r="H1513" i="57"/>
  <c r="H1514" i="57"/>
  <c r="H1515" i="57"/>
  <c r="H1516" i="57"/>
  <c r="H1517" i="57"/>
  <c r="H1518" i="57"/>
  <c r="H1519" i="57"/>
  <c r="H1520" i="57"/>
  <c r="H1521" i="57"/>
  <c r="H1522" i="57"/>
  <c r="H1523" i="57"/>
  <c r="H1524" i="57"/>
  <c r="H1525" i="57"/>
  <c r="H1526" i="57"/>
  <c r="H1527" i="57"/>
  <c r="H1528" i="57"/>
  <c r="H1529" i="57"/>
  <c r="H1530" i="57"/>
  <c r="H1531" i="57"/>
  <c r="H1532" i="57"/>
  <c r="H1533" i="57"/>
  <c r="H1534" i="57"/>
  <c r="H1535" i="57"/>
  <c r="H1536" i="57"/>
  <c r="H1537" i="57"/>
  <c r="H1538" i="57"/>
  <c r="H1539" i="57"/>
  <c r="H1540" i="57"/>
  <c r="H1541" i="57"/>
  <c r="H1542" i="57"/>
  <c r="H1543" i="57"/>
  <c r="H1544" i="57"/>
  <c r="H1545" i="57"/>
  <c r="H1546" i="57"/>
  <c r="H1547" i="57"/>
  <c r="H1548" i="57"/>
  <c r="H1549" i="57"/>
  <c r="H1550" i="57"/>
  <c r="H1551" i="57"/>
  <c r="H1552" i="57"/>
  <c r="H1553" i="57"/>
  <c r="H1554" i="57"/>
  <c r="H1555" i="57"/>
  <c r="H1556" i="57"/>
  <c r="H1557" i="57"/>
  <c r="H1558" i="57"/>
  <c r="H1559" i="57"/>
  <c r="H1560" i="57"/>
  <c r="H1561" i="57"/>
  <c r="H1562" i="57"/>
  <c r="H1563" i="57"/>
  <c r="H1564" i="57"/>
  <c r="H1565" i="57"/>
  <c r="H1566" i="57"/>
  <c r="H1567" i="57"/>
  <c r="H1568" i="57"/>
  <c r="H1569" i="57"/>
  <c r="H1570" i="57"/>
  <c r="H1571" i="57"/>
  <c r="H1572" i="57"/>
  <c r="H1573" i="57"/>
  <c r="H1574" i="57"/>
  <c r="H1575" i="57"/>
  <c r="H1576" i="57"/>
  <c r="H1577" i="57"/>
  <c r="H1578" i="57"/>
  <c r="H1579" i="57"/>
  <c r="H1580" i="57"/>
  <c r="H1581" i="57"/>
  <c r="H1582" i="57"/>
  <c r="H1583" i="57"/>
  <c r="H1584" i="57"/>
  <c r="H1585" i="57"/>
  <c r="H1586" i="57"/>
  <c r="H1587" i="57"/>
  <c r="H1588" i="57"/>
  <c r="H1589" i="57"/>
  <c r="H1590" i="57"/>
  <c r="H1591" i="57"/>
  <c r="H1592" i="57"/>
  <c r="H1593" i="57"/>
  <c r="H1594" i="57"/>
  <c r="H1595" i="57"/>
  <c r="H1596" i="57"/>
  <c r="H1597" i="57"/>
  <c r="H1598" i="57"/>
  <c r="H1599" i="57"/>
  <c r="H1600" i="57"/>
  <c r="H1601" i="57"/>
  <c r="H1602" i="57"/>
  <c r="H1603" i="57"/>
  <c r="H1604" i="57"/>
  <c r="H1605" i="57"/>
  <c r="H1606" i="57"/>
  <c r="H1607" i="57"/>
  <c r="H1608" i="57"/>
  <c r="H1609" i="57"/>
  <c r="H1610" i="57"/>
  <c r="H1611" i="57"/>
  <c r="H1612" i="57"/>
  <c r="H1613" i="57"/>
  <c r="H1614" i="57"/>
  <c r="H1615" i="57"/>
  <c r="H1616" i="57"/>
  <c r="H1617" i="57"/>
  <c r="H1618" i="57"/>
  <c r="H1619" i="57"/>
  <c r="H1620" i="57"/>
  <c r="H1621" i="57"/>
  <c r="H1622" i="57"/>
  <c r="H1623" i="57"/>
  <c r="H1624" i="57"/>
  <c r="H1625" i="57"/>
  <c r="H1626" i="57"/>
  <c r="H1627" i="57"/>
  <c r="H1628" i="57"/>
  <c r="H1629" i="57"/>
  <c r="H1630" i="57"/>
  <c r="H1631" i="57"/>
  <c r="H1632" i="57"/>
  <c r="H1633" i="57"/>
  <c r="H1634" i="57"/>
  <c r="H1635" i="57"/>
  <c r="H1636" i="57"/>
  <c r="H1637" i="57"/>
  <c r="H1638" i="57"/>
  <c r="H1639" i="57"/>
  <c r="H1640" i="57"/>
  <c r="H1641" i="57"/>
  <c r="H1642" i="57"/>
  <c r="H1643" i="57"/>
  <c r="H1644" i="57"/>
  <c r="H1645" i="57"/>
  <c r="H1646" i="57"/>
  <c r="H1647" i="57"/>
  <c r="H1648" i="57"/>
  <c r="H1649" i="57"/>
  <c r="H1650" i="57"/>
  <c r="H1651" i="57"/>
  <c r="H1652" i="57"/>
  <c r="H1653" i="57"/>
  <c r="H1654" i="57"/>
  <c r="H1655" i="57"/>
  <c r="H1656" i="57"/>
  <c r="H1657" i="57"/>
  <c r="H1658" i="57"/>
  <c r="H1659" i="57"/>
  <c r="H1660" i="57"/>
  <c r="H1661" i="57"/>
  <c r="H1662" i="57"/>
  <c r="H1663" i="57"/>
  <c r="H1664" i="57"/>
  <c r="H1665" i="57"/>
  <c r="H1666" i="57"/>
  <c r="H1667" i="57"/>
  <c r="H1668" i="57"/>
  <c r="H1669" i="57"/>
  <c r="H1670" i="57"/>
  <c r="H1671" i="57"/>
  <c r="H1672" i="57"/>
  <c r="H1673" i="57"/>
  <c r="H1674" i="57"/>
  <c r="H1675" i="57"/>
  <c r="H1676" i="57"/>
  <c r="H1677" i="57"/>
  <c r="H1678" i="57"/>
  <c r="H1679" i="57"/>
  <c r="H1680" i="57"/>
  <c r="H1681" i="57"/>
  <c r="H1682" i="57"/>
  <c r="H1683" i="57"/>
  <c r="H1684" i="57"/>
  <c r="H1685" i="57"/>
  <c r="H1686" i="57"/>
  <c r="H1687" i="57"/>
  <c r="H1688" i="57"/>
  <c r="H1689" i="57"/>
  <c r="H1690" i="57"/>
  <c r="H1691" i="57"/>
  <c r="H1692" i="57"/>
  <c r="H1693" i="57"/>
  <c r="H1694" i="57"/>
  <c r="H1695" i="57"/>
  <c r="H1696" i="57"/>
  <c r="H1697" i="57"/>
  <c r="H1698" i="57"/>
  <c r="H1699" i="57"/>
  <c r="H1700" i="57"/>
  <c r="H1701" i="57"/>
  <c r="H1702" i="57"/>
  <c r="H1703" i="57"/>
  <c r="H1704" i="57"/>
  <c r="H1705" i="57"/>
  <c r="H1706" i="57"/>
  <c r="H1707" i="57"/>
  <c r="H1708" i="57"/>
  <c r="H1709" i="57"/>
  <c r="H1710" i="57"/>
  <c r="H1711" i="57"/>
  <c r="H1712" i="57"/>
  <c r="H1713" i="57"/>
  <c r="H1714" i="57"/>
  <c r="H1715" i="57"/>
  <c r="H1716" i="57"/>
  <c r="H1717" i="57"/>
  <c r="H1718" i="57"/>
  <c r="H1719" i="57"/>
  <c r="H1720" i="57"/>
  <c r="H1721" i="57"/>
  <c r="H1722" i="57"/>
  <c r="H1723" i="57"/>
  <c r="H1724" i="57"/>
  <c r="H1725" i="57"/>
  <c r="H1726" i="57"/>
  <c r="H1727" i="57"/>
  <c r="H1728" i="57"/>
  <c r="H1729" i="57"/>
  <c r="H1730" i="57"/>
  <c r="H1731" i="57"/>
  <c r="H1732" i="57"/>
  <c r="H1733" i="57"/>
  <c r="H1734" i="57"/>
  <c r="H1735" i="57"/>
  <c r="H1736" i="57"/>
  <c r="H1737" i="57"/>
  <c r="H1738" i="57"/>
  <c r="H1739" i="57"/>
  <c r="H1740" i="57"/>
  <c r="H1741" i="57"/>
  <c r="H1742" i="57"/>
  <c r="H1743" i="57"/>
  <c r="H1744" i="57"/>
  <c r="H1745" i="57"/>
  <c r="H1746" i="57"/>
  <c r="H1747" i="57"/>
  <c r="H1748" i="57"/>
  <c r="H1749" i="57"/>
  <c r="H1750" i="57"/>
  <c r="H1751" i="57"/>
  <c r="H1752" i="57"/>
  <c r="H1753" i="57"/>
  <c r="H1754" i="57"/>
  <c r="H1755" i="57"/>
  <c r="H1756" i="57"/>
  <c r="H1757" i="57"/>
  <c r="H1758" i="57"/>
  <c r="H1759" i="57"/>
  <c r="H1760" i="57"/>
  <c r="H1761" i="57"/>
  <c r="H1762" i="57"/>
  <c r="H1763" i="57"/>
  <c r="H1764" i="57"/>
  <c r="H1765" i="57"/>
  <c r="H1766" i="57"/>
  <c r="H1767" i="57"/>
  <c r="H1768" i="57"/>
  <c r="H1769" i="57"/>
  <c r="H1770" i="57"/>
  <c r="H1771" i="57"/>
  <c r="H1772" i="57"/>
  <c r="H1773" i="57"/>
  <c r="H1774" i="57"/>
  <c r="H1775" i="57"/>
  <c r="H1776" i="57"/>
  <c r="H1777" i="57"/>
  <c r="H1778" i="57"/>
  <c r="H1779" i="57"/>
  <c r="H1780" i="57"/>
  <c r="H1781" i="57"/>
  <c r="H1782" i="57"/>
  <c r="H1783" i="57"/>
  <c r="H1784" i="57"/>
  <c r="H1785" i="57"/>
  <c r="H1786" i="57"/>
  <c r="H1787" i="57"/>
  <c r="H1788" i="57"/>
  <c r="H1789" i="57"/>
  <c r="H1790" i="57"/>
  <c r="H1791" i="57"/>
  <c r="H1792" i="57"/>
  <c r="H1793" i="57"/>
  <c r="H1794" i="57"/>
  <c r="H1795" i="57"/>
  <c r="H1796" i="57"/>
  <c r="H1797" i="57"/>
  <c r="H1798" i="57"/>
  <c r="H1799" i="57"/>
  <c r="H1800" i="57"/>
  <c r="H1801" i="57"/>
  <c r="H1802" i="57"/>
  <c r="H1803" i="57"/>
  <c r="H1804" i="57"/>
  <c r="H1805" i="57"/>
  <c r="H1806" i="57"/>
  <c r="H1807" i="57"/>
  <c r="H1808" i="57"/>
  <c r="H1809" i="57"/>
  <c r="H1810" i="57"/>
  <c r="H1811" i="57"/>
  <c r="H1812" i="57"/>
  <c r="H1813" i="57"/>
  <c r="H1814" i="57"/>
  <c r="H1815" i="57"/>
  <c r="H1816" i="57"/>
  <c r="H1817" i="57"/>
  <c r="H1818" i="57"/>
  <c r="H1819" i="57"/>
  <c r="H1820" i="57"/>
  <c r="H1821" i="57"/>
  <c r="H1822" i="57"/>
  <c r="H1823" i="57"/>
  <c r="H1824" i="57"/>
  <c r="H1825" i="57"/>
  <c r="H1826" i="57"/>
  <c r="H1827" i="57"/>
  <c r="H1828" i="57"/>
  <c r="H1829" i="57"/>
  <c r="H1830" i="57"/>
  <c r="H1831" i="57"/>
  <c r="H1832" i="57"/>
  <c r="H1833" i="57"/>
  <c r="H1834" i="57"/>
  <c r="H1835" i="57"/>
  <c r="H1836" i="57"/>
  <c r="H1837" i="57"/>
  <c r="H1838" i="57"/>
  <c r="H1839" i="57"/>
  <c r="H1840" i="57"/>
  <c r="H1841" i="57"/>
  <c r="H1842" i="57"/>
  <c r="H1843" i="57"/>
  <c r="H1844" i="57"/>
  <c r="H1845" i="57"/>
  <c r="H1846" i="57"/>
  <c r="H1847" i="57"/>
  <c r="H1848" i="57"/>
  <c r="H1849" i="57"/>
  <c r="H1850" i="57"/>
  <c r="H1851" i="57"/>
  <c r="H1852" i="57"/>
  <c r="H1853" i="57"/>
  <c r="H1854" i="57"/>
  <c r="H1855" i="57"/>
  <c r="H1856" i="57"/>
  <c r="H1857" i="57"/>
  <c r="H1858" i="57"/>
  <c r="H1859" i="57"/>
  <c r="H1860" i="57"/>
  <c r="H1861" i="57"/>
  <c r="H1862" i="57"/>
  <c r="H1863" i="57"/>
  <c r="H1864" i="57"/>
  <c r="H1865" i="57"/>
  <c r="H1866" i="57"/>
  <c r="H1867" i="57"/>
  <c r="H1868" i="57"/>
  <c r="H1869" i="57"/>
  <c r="H1870" i="57"/>
  <c r="H1871" i="57"/>
  <c r="H1872" i="57"/>
  <c r="H1873" i="57"/>
  <c r="H1874" i="57"/>
  <c r="H1875" i="57"/>
  <c r="H1876" i="57"/>
  <c r="H1877" i="57"/>
  <c r="H1878" i="57"/>
  <c r="H1879" i="57"/>
  <c r="H1880" i="57"/>
  <c r="F26" i="8"/>
  <c r="I24" i="10"/>
  <c r="AC5" i="13"/>
  <c r="AC6" i="13"/>
  <c r="AC7" i="13"/>
  <c r="AC8" i="13"/>
  <c r="AC9" i="13"/>
  <c r="AC10" i="13"/>
  <c r="AC11" i="13"/>
  <c r="AC12" i="13"/>
  <c r="AC13" i="13"/>
  <c r="AC14" i="13"/>
  <c r="AC15" i="13"/>
  <c r="AC16" i="13"/>
  <c r="AC17" i="13"/>
  <c r="AC18" i="13"/>
  <c r="AC19" i="13"/>
  <c r="AC20" i="13"/>
  <c r="AC21" i="13"/>
  <c r="AC22" i="13"/>
  <c r="AC23" i="13"/>
  <c r="AC24" i="13"/>
  <c r="AC25" i="13"/>
  <c r="AC26" i="13"/>
  <c r="AC27" i="13"/>
  <c r="AC28" i="13"/>
  <c r="AC29" i="13"/>
  <c r="AC30" i="13"/>
  <c r="AC31" i="13"/>
  <c r="AC32" i="13"/>
  <c r="AC33" i="13"/>
  <c r="AC34" i="13"/>
  <c r="AC35" i="13"/>
  <c r="AC36" i="13"/>
  <c r="AC37" i="13"/>
  <c r="AC38" i="13"/>
  <c r="AC4" i="13"/>
  <c r="AD4" i="13"/>
  <c r="AE4" i="13"/>
  <c r="H1286" i="57"/>
  <c r="H1287" i="57"/>
  <c r="H1288" i="57"/>
  <c r="H1289" i="57"/>
  <c r="H1290" i="57"/>
  <c r="H1291" i="57"/>
  <c r="H1292" i="57"/>
  <c r="H1293" i="57"/>
  <c r="H1294" i="57"/>
  <c r="H1295" i="57"/>
  <c r="H1296" i="57"/>
  <c r="H1297" i="57"/>
  <c r="H1298" i="57"/>
  <c r="H1299" i="57"/>
  <c r="H1300" i="57"/>
  <c r="H1301" i="57"/>
  <c r="H1302" i="57"/>
  <c r="H1303" i="57"/>
  <c r="H1304" i="57"/>
  <c r="H1305" i="57"/>
  <c r="H1306" i="57"/>
  <c r="H1307" i="57"/>
  <c r="H1308" i="57"/>
  <c r="H1309" i="57"/>
  <c r="H1310" i="57"/>
  <c r="H1311" i="57"/>
  <c r="H1312" i="57"/>
  <c r="H1313" i="57"/>
  <c r="H1314" i="57"/>
  <c r="H1315" i="57"/>
  <c r="H1316" i="57"/>
  <c r="H1317" i="57"/>
  <c r="H1318" i="57"/>
  <c r="H1319" i="57"/>
  <c r="H1320" i="57"/>
  <c r="H1321" i="57"/>
  <c r="H1322" i="57"/>
  <c r="H1323" i="57"/>
  <c r="H1324" i="57"/>
  <c r="H1325" i="57"/>
  <c r="H1326" i="57"/>
  <c r="H1327" i="57"/>
  <c r="H1328" i="57"/>
  <c r="H1329" i="57"/>
  <c r="H1330" i="57"/>
  <c r="H1331" i="57"/>
  <c r="H1332" i="57"/>
  <c r="H1333" i="57"/>
  <c r="H1334" i="57"/>
  <c r="H1335" i="57"/>
  <c r="H1336" i="57"/>
  <c r="H1337" i="57"/>
  <c r="H1338" i="57"/>
  <c r="H1339" i="57"/>
  <c r="H1340" i="57"/>
  <c r="H1341" i="57"/>
  <c r="H1342" i="57"/>
  <c r="H1343" i="57"/>
  <c r="H1344" i="57"/>
  <c r="H1345" i="57"/>
  <c r="H1346" i="57"/>
  <c r="H1347" i="57"/>
  <c r="H1348" i="57"/>
  <c r="H1349" i="57"/>
  <c r="H1350" i="57"/>
  <c r="H1351" i="57"/>
  <c r="H1352" i="57"/>
  <c r="H1353" i="57"/>
  <c r="H1354" i="57"/>
  <c r="H1355" i="57"/>
  <c r="H1356" i="57"/>
  <c r="H1357" i="57"/>
  <c r="H1358" i="57"/>
  <c r="H1359" i="57"/>
  <c r="H1360" i="57"/>
  <c r="H1361" i="57"/>
  <c r="H1362" i="57"/>
  <c r="H1363" i="57"/>
  <c r="H1364" i="57"/>
  <c r="H1365" i="57"/>
  <c r="H1366" i="57"/>
  <c r="H1367" i="57"/>
  <c r="H1368" i="57"/>
  <c r="H1369" i="57"/>
  <c r="H1370" i="57"/>
  <c r="H1371" i="57"/>
  <c r="H1372" i="57"/>
  <c r="H1373" i="57"/>
  <c r="H1374" i="57"/>
  <c r="H1375" i="57"/>
  <c r="H1376" i="57"/>
  <c r="H1377" i="57"/>
  <c r="H1378" i="57"/>
  <c r="H1379" i="57"/>
  <c r="H1380" i="57"/>
  <c r="H1381" i="57"/>
  <c r="H1382" i="57"/>
  <c r="H1383" i="57"/>
  <c r="H1384" i="57"/>
  <c r="H1385" i="57"/>
  <c r="H1386" i="57"/>
  <c r="H1387" i="57"/>
  <c r="H5" i="13"/>
  <c r="I5" i="13"/>
  <c r="J5" i="13"/>
  <c r="K5" i="13"/>
  <c r="L5" i="13"/>
  <c r="M5" i="13"/>
  <c r="N5" i="13"/>
  <c r="O5" i="13"/>
  <c r="P5" i="13"/>
  <c r="Q5" i="13"/>
  <c r="R5" i="13"/>
  <c r="S5" i="13"/>
  <c r="T5" i="13"/>
  <c r="U5" i="13"/>
  <c r="V5" i="13"/>
  <c r="W5" i="13"/>
  <c r="X5" i="13"/>
  <c r="Y5" i="13"/>
  <c r="Z5" i="13"/>
  <c r="AA5" i="13"/>
  <c r="AB5" i="13"/>
  <c r="AB6" i="13"/>
  <c r="AB7" i="13"/>
  <c r="AB8" i="13"/>
  <c r="AB9" i="13"/>
  <c r="AB10" i="13"/>
  <c r="AB11" i="13"/>
  <c r="AB12" i="13"/>
  <c r="AB13" i="13"/>
  <c r="AB14" i="13"/>
  <c r="AB15" i="13"/>
  <c r="AB16" i="13"/>
  <c r="AB17" i="13"/>
  <c r="AB18" i="13"/>
  <c r="AB19" i="13"/>
  <c r="AB20" i="13"/>
  <c r="AB21" i="13"/>
  <c r="AB22" i="13"/>
  <c r="AB23" i="13"/>
  <c r="AB24" i="13"/>
  <c r="AB25" i="13"/>
  <c r="AB26" i="13"/>
  <c r="AB27" i="13"/>
  <c r="AB28" i="13"/>
  <c r="AB29" i="13"/>
  <c r="AB30" i="13"/>
  <c r="AB31" i="13"/>
  <c r="AB32" i="13"/>
  <c r="AB33" i="13"/>
  <c r="AB34" i="13"/>
  <c r="AB35" i="13"/>
  <c r="AB36" i="13"/>
  <c r="AB37" i="13"/>
  <c r="AB38" i="13"/>
  <c r="H1049" i="57"/>
  <c r="H1050" i="57"/>
  <c r="H1051" i="57"/>
  <c r="H1052" i="57"/>
  <c r="H1053" i="57"/>
  <c r="H1054" i="57"/>
  <c r="H1055" i="57"/>
  <c r="H1056" i="57"/>
  <c r="H1057" i="57"/>
  <c r="H1058" i="57"/>
  <c r="H1059" i="57"/>
  <c r="H1060" i="57"/>
  <c r="H1061" i="57"/>
  <c r="H1062" i="57"/>
  <c r="H1063" i="57"/>
  <c r="H1064" i="57"/>
  <c r="H1065" i="57"/>
  <c r="H1066" i="57"/>
  <c r="H1067" i="57"/>
  <c r="H1068" i="57"/>
  <c r="H1069" i="57"/>
  <c r="H1070" i="57"/>
  <c r="H1071" i="57"/>
  <c r="H1072" i="57"/>
  <c r="H1073" i="57"/>
  <c r="H1074" i="57"/>
  <c r="H1075" i="57"/>
  <c r="H1076" i="57"/>
  <c r="H1077" i="57"/>
  <c r="H1078" i="57"/>
  <c r="H1079" i="57"/>
  <c r="H1080" i="57"/>
  <c r="H1081" i="57"/>
  <c r="H1082" i="57"/>
  <c r="H1083" i="57"/>
  <c r="H1084" i="57"/>
  <c r="H1085" i="57"/>
  <c r="H1086" i="57"/>
  <c r="H1087" i="57"/>
  <c r="H1088" i="57"/>
  <c r="H1089" i="57"/>
  <c r="H1090" i="57"/>
  <c r="H1091" i="57"/>
  <c r="H1092" i="57"/>
  <c r="H1093" i="57"/>
  <c r="H1094" i="57"/>
  <c r="H1095" i="57"/>
  <c r="H1096" i="57"/>
  <c r="H1097" i="57"/>
  <c r="H1098" i="57"/>
  <c r="H1099" i="57"/>
  <c r="H1100" i="57"/>
  <c r="H1101" i="57"/>
  <c r="H1102" i="57"/>
  <c r="H1103" i="57"/>
  <c r="H1104" i="57"/>
  <c r="H1105" i="57"/>
  <c r="H1106" i="57"/>
  <c r="H1107" i="57"/>
  <c r="H1108" i="57"/>
  <c r="H1109" i="57"/>
  <c r="H1110" i="57"/>
  <c r="H1111" i="57"/>
  <c r="H1112" i="57"/>
  <c r="H1113" i="57"/>
  <c r="H1114" i="57"/>
  <c r="H1115" i="57"/>
  <c r="H1116" i="57"/>
  <c r="H1117" i="57"/>
  <c r="H1118" i="57"/>
  <c r="H1119" i="57"/>
  <c r="H1120" i="57"/>
  <c r="H1121" i="57"/>
  <c r="H1122" i="57"/>
  <c r="H1123" i="57"/>
  <c r="H1124" i="57"/>
  <c r="H1125" i="57"/>
  <c r="H1126" i="57"/>
  <c r="H1127" i="57"/>
  <c r="H1128" i="57"/>
  <c r="H1129" i="57"/>
  <c r="H1130" i="57"/>
  <c r="H1131" i="57"/>
  <c r="H1132" i="57"/>
  <c r="H1133" i="57"/>
  <c r="H1134" i="57"/>
  <c r="H1135" i="57"/>
  <c r="H1136" i="57"/>
  <c r="H1137" i="57"/>
  <c r="H1138" i="57"/>
  <c r="H1139" i="57"/>
  <c r="H1140" i="57"/>
  <c r="H1141" i="57"/>
  <c r="H1142" i="57"/>
  <c r="H1143" i="57"/>
  <c r="H1144" i="57"/>
  <c r="H1145" i="57"/>
  <c r="H1146" i="57"/>
  <c r="H1147" i="57"/>
  <c r="H1148" i="57"/>
  <c r="H1149" i="57"/>
  <c r="H1150" i="57"/>
  <c r="H1151" i="57"/>
  <c r="H1152" i="57"/>
  <c r="H1153" i="57"/>
  <c r="H1154" i="57"/>
  <c r="H1155" i="57"/>
  <c r="H1156" i="57"/>
  <c r="H1157" i="57"/>
  <c r="H1158" i="57"/>
  <c r="H1159" i="57"/>
  <c r="H1160" i="57"/>
  <c r="H1161" i="57"/>
  <c r="H1162" i="57"/>
  <c r="H1163" i="57"/>
  <c r="H1164" i="57"/>
  <c r="H1165" i="57"/>
  <c r="H1166" i="57"/>
  <c r="H1167" i="57"/>
  <c r="H1168" i="57"/>
  <c r="H1169" i="57"/>
  <c r="H1170" i="57"/>
  <c r="H1171" i="57"/>
  <c r="H1172" i="57"/>
  <c r="H1173" i="57"/>
  <c r="H1174" i="57"/>
  <c r="H1175" i="57"/>
  <c r="H1176" i="57"/>
  <c r="H1177" i="57"/>
  <c r="H1178" i="57"/>
  <c r="H1179" i="57"/>
  <c r="H1180" i="57"/>
  <c r="H1181" i="57"/>
  <c r="H1182" i="57"/>
  <c r="H1183" i="57"/>
  <c r="H1184" i="57"/>
  <c r="H1185" i="57"/>
  <c r="H1186" i="57"/>
  <c r="H1187" i="57"/>
  <c r="H1188" i="57"/>
  <c r="H1189" i="57"/>
  <c r="H1190" i="57"/>
  <c r="H1191" i="57"/>
  <c r="H1192" i="57"/>
  <c r="H1193" i="57"/>
  <c r="H1194" i="57"/>
  <c r="H1195" i="57"/>
  <c r="H1196" i="57"/>
  <c r="H1197" i="57"/>
  <c r="H1198" i="57"/>
  <c r="H1199" i="57"/>
  <c r="H1200" i="57"/>
  <c r="H1201" i="57"/>
  <c r="H1202" i="57"/>
  <c r="H1203" i="57"/>
  <c r="H1204" i="57"/>
  <c r="H1205" i="57"/>
  <c r="H1206" i="57"/>
  <c r="H1207" i="57"/>
  <c r="H1208" i="57"/>
  <c r="H1209" i="57"/>
  <c r="H1210" i="57"/>
  <c r="H1211" i="57"/>
  <c r="H1212" i="57"/>
  <c r="H1213" i="57"/>
  <c r="H1214" i="57"/>
  <c r="H1215" i="57"/>
  <c r="H1216" i="57"/>
  <c r="H1217" i="57"/>
  <c r="H1218" i="57"/>
  <c r="H1219" i="57"/>
  <c r="H1220" i="57"/>
  <c r="H1221" i="57"/>
  <c r="H1222" i="57"/>
  <c r="H1223" i="57"/>
  <c r="H1224" i="57"/>
  <c r="H1225" i="57"/>
  <c r="H1226" i="57"/>
  <c r="H1227" i="57"/>
  <c r="H1228" i="57"/>
  <c r="H1229" i="57"/>
  <c r="H1230" i="57"/>
  <c r="H1231" i="57"/>
  <c r="H1232" i="57"/>
  <c r="H1233" i="57"/>
  <c r="H1234" i="57"/>
  <c r="H1235" i="57"/>
  <c r="H1236" i="57"/>
  <c r="H1237" i="57"/>
  <c r="H1238" i="57"/>
  <c r="H1239" i="57"/>
  <c r="H1240" i="57"/>
  <c r="H1241" i="57"/>
  <c r="H1242" i="57"/>
  <c r="H1243" i="57"/>
  <c r="H1244" i="57"/>
  <c r="H1245" i="57"/>
  <c r="H1246" i="57"/>
  <c r="H1247" i="57"/>
  <c r="H1248" i="57"/>
  <c r="H1249" i="57"/>
  <c r="H1250" i="57"/>
  <c r="H1251" i="57"/>
  <c r="H1252" i="57"/>
  <c r="H1253" i="57"/>
  <c r="H1254" i="57"/>
  <c r="H1255" i="57"/>
  <c r="H1256" i="57"/>
  <c r="H1257" i="57"/>
  <c r="H1258" i="57"/>
  <c r="H1259" i="57"/>
  <c r="H1260" i="57"/>
  <c r="H1261" i="57"/>
  <c r="H1262" i="57"/>
  <c r="H1263" i="57"/>
  <c r="H1264" i="57"/>
  <c r="H1265" i="57"/>
  <c r="H1266" i="57"/>
  <c r="H1267" i="57"/>
  <c r="H1268" i="57"/>
  <c r="H1269" i="57"/>
  <c r="H1270" i="57"/>
  <c r="H1271" i="57"/>
  <c r="H1272" i="57"/>
  <c r="H1273" i="57"/>
  <c r="H1274" i="57"/>
  <c r="H1275" i="57"/>
  <c r="H1276" i="57"/>
  <c r="H1277" i="57"/>
  <c r="H1278" i="57"/>
  <c r="H1279" i="57"/>
  <c r="H1280" i="57"/>
  <c r="H1281" i="57"/>
  <c r="H1282" i="57"/>
  <c r="H1283" i="57"/>
  <c r="H1284" i="57"/>
  <c r="H1285" i="57"/>
  <c r="H1046" i="57"/>
  <c r="H1047" i="57"/>
  <c r="H1048" i="57"/>
  <c r="H986" i="57"/>
  <c r="H987" i="57"/>
  <c r="H988" i="57"/>
  <c r="H989" i="57"/>
  <c r="H990" i="57"/>
  <c r="H991" i="57"/>
  <c r="H992" i="57"/>
  <c r="H993" i="57"/>
  <c r="H994" i="57"/>
  <c r="H995" i="57"/>
  <c r="H996" i="57"/>
  <c r="H997" i="57"/>
  <c r="H998" i="57"/>
  <c r="H999" i="57"/>
  <c r="H1000" i="57"/>
  <c r="H1001" i="57"/>
  <c r="H1002" i="57"/>
  <c r="H1003" i="57"/>
  <c r="H1004" i="57"/>
  <c r="H1005" i="57"/>
  <c r="H1006" i="57"/>
  <c r="H1007" i="57"/>
  <c r="H1008" i="57"/>
  <c r="H1009" i="57"/>
  <c r="H1010" i="57"/>
  <c r="H1011" i="57"/>
  <c r="H1012" i="57"/>
  <c r="H1013" i="57"/>
  <c r="H1014" i="57"/>
  <c r="H1015" i="57"/>
  <c r="H1016" i="57"/>
  <c r="H1017" i="57"/>
  <c r="H1018" i="57"/>
  <c r="H1019" i="57"/>
  <c r="H1020" i="57"/>
  <c r="H1021" i="57"/>
  <c r="H1022" i="57"/>
  <c r="H1023" i="57"/>
  <c r="H1024" i="57"/>
  <c r="H1025" i="57"/>
  <c r="H1026" i="57"/>
  <c r="H1027" i="57"/>
  <c r="H1028" i="57"/>
  <c r="H1029" i="57"/>
  <c r="H1030" i="57"/>
  <c r="H1031" i="57"/>
  <c r="H1032" i="57"/>
  <c r="H1033" i="57"/>
  <c r="H1034" i="57"/>
  <c r="H1035" i="57"/>
  <c r="H1036" i="57"/>
  <c r="H1037" i="57"/>
  <c r="H1038" i="57"/>
  <c r="H1039" i="57"/>
  <c r="H1040" i="57"/>
  <c r="H1041" i="57"/>
  <c r="H1042" i="57"/>
  <c r="H1043" i="57"/>
  <c r="H1044" i="57"/>
  <c r="H1045" i="57"/>
  <c r="AA6" i="13"/>
  <c r="AA7" i="13"/>
  <c r="AA8" i="13"/>
  <c r="AA9" i="13"/>
  <c r="AA10" i="13"/>
  <c r="AA11" i="13"/>
  <c r="AA12" i="13"/>
  <c r="AA13" i="13"/>
  <c r="AA14" i="13"/>
  <c r="AA15" i="13"/>
  <c r="AA16" i="13"/>
  <c r="AA17" i="13"/>
  <c r="AA18" i="13"/>
  <c r="AA19" i="13"/>
  <c r="AA20" i="13"/>
  <c r="AA21" i="13"/>
  <c r="AA22" i="13"/>
  <c r="AA23" i="13"/>
  <c r="AA24" i="13"/>
  <c r="AA25" i="13"/>
  <c r="AA26" i="13"/>
  <c r="AA27" i="13"/>
  <c r="AA28" i="13"/>
  <c r="AA29" i="13"/>
  <c r="AA30" i="13"/>
  <c r="AA31" i="13"/>
  <c r="AA32" i="13"/>
  <c r="AA33" i="13"/>
  <c r="AA34" i="13"/>
  <c r="AA35" i="13"/>
  <c r="AA36" i="13"/>
  <c r="AA37" i="13"/>
  <c r="AA38" i="13"/>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4" i="13"/>
  <c r="AA4" i="13"/>
  <c r="AB4" i="13"/>
  <c r="H795" i="57"/>
  <c r="H796" i="57"/>
  <c r="H797" i="57"/>
  <c r="H798" i="57"/>
  <c r="H799" i="57"/>
  <c r="H800" i="57"/>
  <c r="H801" i="57"/>
  <c r="H802" i="57"/>
  <c r="H803" i="57"/>
  <c r="H804" i="57"/>
  <c r="H805" i="57"/>
  <c r="H806" i="57"/>
  <c r="H807" i="57"/>
  <c r="H808" i="57"/>
  <c r="H809" i="57"/>
  <c r="H810" i="57"/>
  <c r="H811" i="57"/>
  <c r="H812" i="57"/>
  <c r="H813" i="57"/>
  <c r="H814" i="57"/>
  <c r="H815" i="57"/>
  <c r="H816" i="57"/>
  <c r="H817" i="57"/>
  <c r="H818" i="57"/>
  <c r="H819" i="57"/>
  <c r="H820" i="57"/>
  <c r="H821" i="57"/>
  <c r="H822" i="57"/>
  <c r="H823" i="57"/>
  <c r="H824" i="57"/>
  <c r="H825" i="57"/>
  <c r="H826" i="57"/>
  <c r="H827" i="57"/>
  <c r="H828" i="57"/>
  <c r="H829" i="57"/>
  <c r="H830" i="57"/>
  <c r="H831" i="57"/>
  <c r="H832" i="57"/>
  <c r="H833" i="57"/>
  <c r="H834" i="57"/>
  <c r="H835" i="57"/>
  <c r="H836" i="57"/>
  <c r="H837" i="57"/>
  <c r="H838" i="57"/>
  <c r="H839" i="57"/>
  <c r="H840" i="57"/>
  <c r="H841" i="57"/>
  <c r="H842" i="57"/>
  <c r="H843" i="57"/>
  <c r="H844" i="57"/>
  <c r="H845" i="57"/>
  <c r="H846" i="57"/>
  <c r="H847" i="57"/>
  <c r="H848" i="57"/>
  <c r="H849" i="57"/>
  <c r="H850" i="57"/>
  <c r="H851" i="57"/>
  <c r="H852" i="57"/>
  <c r="H853" i="57"/>
  <c r="H854" i="57"/>
  <c r="H855" i="57"/>
  <c r="H856" i="57"/>
  <c r="H857" i="57"/>
  <c r="H858" i="57"/>
  <c r="H859" i="57"/>
  <c r="H860" i="57"/>
  <c r="H861" i="57"/>
  <c r="H862" i="57"/>
  <c r="H863" i="57"/>
  <c r="H864" i="57"/>
  <c r="H865" i="57"/>
  <c r="H866" i="57"/>
  <c r="H867" i="57"/>
  <c r="H868" i="57"/>
  <c r="H869" i="57"/>
  <c r="H870" i="57"/>
  <c r="H871" i="57"/>
  <c r="H872" i="57"/>
  <c r="H873" i="57"/>
  <c r="H874" i="57"/>
  <c r="H875" i="57"/>
  <c r="H876" i="57"/>
  <c r="H877" i="57"/>
  <c r="H878" i="57"/>
  <c r="H879" i="57"/>
  <c r="H880" i="57"/>
  <c r="H881" i="57"/>
  <c r="H882" i="57"/>
  <c r="H883" i="57"/>
  <c r="H884" i="57"/>
  <c r="H885" i="57"/>
  <c r="H886" i="57"/>
  <c r="H887" i="57"/>
  <c r="H888" i="57"/>
  <c r="H889" i="57"/>
  <c r="H890" i="57"/>
  <c r="H891" i="57"/>
  <c r="H892" i="57"/>
  <c r="H893" i="57"/>
  <c r="H894" i="57"/>
  <c r="H895" i="57"/>
  <c r="H896" i="57"/>
  <c r="H897" i="57"/>
  <c r="H898" i="57"/>
  <c r="H899" i="57"/>
  <c r="H900" i="57"/>
  <c r="H901" i="57"/>
  <c r="H902" i="57"/>
  <c r="H903" i="57"/>
  <c r="H904" i="57"/>
  <c r="H905" i="57"/>
  <c r="H906" i="57"/>
  <c r="H907" i="57"/>
  <c r="H908" i="57"/>
  <c r="H909" i="57"/>
  <c r="H910" i="57"/>
  <c r="H911" i="57"/>
  <c r="H912" i="57"/>
  <c r="H913" i="57"/>
  <c r="H914" i="57"/>
  <c r="H915" i="57"/>
  <c r="H916" i="57"/>
  <c r="H917" i="57"/>
  <c r="H918" i="57"/>
  <c r="H919" i="57"/>
  <c r="H920" i="57"/>
  <c r="H921" i="57"/>
  <c r="H922" i="57"/>
  <c r="H923" i="57"/>
  <c r="H924" i="57"/>
  <c r="H925" i="57"/>
  <c r="H926" i="57"/>
  <c r="H927" i="57"/>
  <c r="H928" i="57"/>
  <c r="H929" i="57"/>
  <c r="H930" i="57"/>
  <c r="H931" i="57"/>
  <c r="H932" i="57"/>
  <c r="H933" i="57"/>
  <c r="H934" i="57"/>
  <c r="H935" i="57"/>
  <c r="H936" i="57"/>
  <c r="H937" i="57"/>
  <c r="H938" i="57"/>
  <c r="H939" i="57"/>
  <c r="H940" i="57"/>
  <c r="H941" i="57"/>
  <c r="H942" i="57"/>
  <c r="H943" i="57"/>
  <c r="H944" i="57"/>
  <c r="H945" i="57"/>
  <c r="H946" i="57"/>
  <c r="H947" i="57"/>
  <c r="H948" i="57"/>
  <c r="H949" i="57"/>
  <c r="H950" i="57"/>
  <c r="H951" i="57"/>
  <c r="H952" i="57"/>
  <c r="H953" i="57"/>
  <c r="H954" i="57"/>
  <c r="H955" i="57"/>
  <c r="H956" i="57"/>
  <c r="H957" i="57"/>
  <c r="H958" i="57"/>
  <c r="H959" i="57"/>
  <c r="H960" i="57"/>
  <c r="H961" i="57"/>
  <c r="H962" i="57"/>
  <c r="H963" i="57"/>
  <c r="H964" i="57"/>
  <c r="H965" i="57"/>
  <c r="H966" i="57"/>
  <c r="H967" i="57"/>
  <c r="H968" i="57"/>
  <c r="H969" i="57"/>
  <c r="H970" i="57"/>
  <c r="H971" i="57"/>
  <c r="H972" i="57"/>
  <c r="H973" i="57"/>
  <c r="H974" i="57"/>
  <c r="H975" i="57"/>
  <c r="H976" i="57"/>
  <c r="H977" i="57"/>
  <c r="H978" i="57"/>
  <c r="H979" i="57"/>
  <c r="H980" i="57"/>
  <c r="H981" i="57"/>
  <c r="H982" i="57"/>
  <c r="H983" i="57"/>
  <c r="H984" i="57"/>
  <c r="H985" i="57"/>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H760" i="57"/>
  <c r="H761" i="57"/>
  <c r="H762" i="57"/>
  <c r="H763" i="57"/>
  <c r="H764" i="57"/>
  <c r="H765" i="57"/>
  <c r="H766" i="57"/>
  <c r="H767" i="57"/>
  <c r="H768" i="57"/>
  <c r="H769" i="57"/>
  <c r="H770" i="57"/>
  <c r="H771" i="57"/>
  <c r="H772" i="57"/>
  <c r="H773" i="57"/>
  <c r="H774" i="57"/>
  <c r="H775" i="57"/>
  <c r="H776" i="57"/>
  <c r="H777" i="57"/>
  <c r="H778" i="57"/>
  <c r="H779" i="57"/>
  <c r="H780" i="57"/>
  <c r="H781" i="57"/>
  <c r="H782" i="57"/>
  <c r="H783" i="57"/>
  <c r="H784" i="57"/>
  <c r="H785" i="57"/>
  <c r="H786" i="57"/>
  <c r="H787" i="57"/>
  <c r="H788" i="57"/>
  <c r="H789" i="57"/>
  <c r="H790" i="57"/>
  <c r="H791" i="57"/>
  <c r="H792" i="57"/>
  <c r="H793" i="57"/>
  <c r="H794" i="57"/>
  <c r="X6" i="13"/>
  <c r="X7" i="13"/>
  <c r="X8" i="13"/>
  <c r="X9" i="13"/>
  <c r="X10" i="13"/>
  <c r="X11" i="13"/>
  <c r="X12" i="13"/>
  <c r="X13" i="13"/>
  <c r="X14" i="13"/>
  <c r="X15" i="13"/>
  <c r="X16" i="13"/>
  <c r="X17" i="13"/>
  <c r="X18" i="13"/>
  <c r="X19" i="13"/>
  <c r="X20" i="13"/>
  <c r="X21" i="13"/>
  <c r="X22" i="13"/>
  <c r="X23" i="13"/>
  <c r="X24" i="13"/>
  <c r="X25" i="13"/>
  <c r="X26" i="13"/>
  <c r="X27" i="13"/>
  <c r="X28" i="13"/>
  <c r="X29" i="13"/>
  <c r="X30" i="13"/>
  <c r="X31" i="13"/>
  <c r="X32" i="13"/>
  <c r="X33" i="13"/>
  <c r="X34" i="13"/>
  <c r="X35" i="13"/>
  <c r="X36" i="13"/>
  <c r="X37" i="13"/>
  <c r="X38" i="13"/>
  <c r="H759" i="57"/>
  <c r="H705" i="57"/>
  <c r="H706" i="57"/>
  <c r="H707" i="57"/>
  <c r="H708" i="57"/>
  <c r="H709" i="57"/>
  <c r="H710" i="57"/>
  <c r="H711" i="57"/>
  <c r="H712" i="57"/>
  <c r="H713" i="57"/>
  <c r="H714" i="57"/>
  <c r="H715" i="57"/>
  <c r="H716" i="57"/>
  <c r="H717" i="57"/>
  <c r="H718" i="57"/>
  <c r="H719" i="57"/>
  <c r="H720" i="57"/>
  <c r="H721" i="57"/>
  <c r="H722" i="57"/>
  <c r="H723" i="57"/>
  <c r="H724" i="57"/>
  <c r="H725" i="57"/>
  <c r="H726" i="57"/>
  <c r="H727" i="57"/>
  <c r="H728" i="57"/>
  <c r="H729" i="57"/>
  <c r="H730" i="57"/>
  <c r="H731" i="57"/>
  <c r="H732" i="57"/>
  <c r="H733" i="57"/>
  <c r="H734" i="57"/>
  <c r="H735" i="57"/>
  <c r="H736" i="57"/>
  <c r="H737" i="57"/>
  <c r="H738" i="57"/>
  <c r="H739" i="57"/>
  <c r="H740" i="57"/>
  <c r="H741" i="57"/>
  <c r="H742" i="57"/>
  <c r="H743" i="57"/>
  <c r="H744" i="57"/>
  <c r="H745" i="57"/>
  <c r="H746" i="57"/>
  <c r="H747" i="57"/>
  <c r="H748" i="57"/>
  <c r="H749" i="57"/>
  <c r="H750" i="57"/>
  <c r="H751" i="57"/>
  <c r="H752" i="57"/>
  <c r="H753" i="57"/>
  <c r="H754" i="57"/>
  <c r="H755" i="57"/>
  <c r="H756" i="57"/>
  <c r="H757" i="57"/>
  <c r="H758" i="57"/>
  <c r="H704" i="57"/>
  <c r="H700" i="57"/>
  <c r="H701" i="57"/>
  <c r="H702" i="57"/>
  <c r="H703" i="57"/>
  <c r="H638" i="57"/>
  <c r="H639" i="57"/>
  <c r="H640" i="57"/>
  <c r="H641" i="57"/>
  <c r="H642" i="57"/>
  <c r="H643" i="57"/>
  <c r="H644" i="57"/>
  <c r="H645" i="57"/>
  <c r="H646" i="57"/>
  <c r="H647" i="57"/>
  <c r="H648" i="57"/>
  <c r="H649" i="57"/>
  <c r="H650" i="57"/>
  <c r="H651" i="57"/>
  <c r="H652" i="57"/>
  <c r="H653" i="57"/>
  <c r="H654" i="57"/>
  <c r="H655" i="57"/>
  <c r="H656" i="57"/>
  <c r="H657" i="57"/>
  <c r="H658" i="57"/>
  <c r="H659" i="57"/>
  <c r="H660" i="57"/>
  <c r="H661" i="57"/>
  <c r="H662" i="57"/>
  <c r="H663" i="57"/>
  <c r="H664" i="57"/>
  <c r="H665" i="57"/>
  <c r="H666" i="57"/>
  <c r="H667" i="57"/>
  <c r="H668" i="57"/>
  <c r="H669" i="57"/>
  <c r="H670" i="57"/>
  <c r="H671" i="57"/>
  <c r="H672" i="57"/>
  <c r="H673" i="57"/>
  <c r="H674" i="57"/>
  <c r="H675" i="57"/>
  <c r="H676" i="57"/>
  <c r="H677" i="57"/>
  <c r="H678" i="57"/>
  <c r="H679" i="57"/>
  <c r="H680" i="57"/>
  <c r="H681" i="57"/>
  <c r="H682" i="57"/>
  <c r="H683" i="57"/>
  <c r="H684" i="57"/>
  <c r="H685" i="57"/>
  <c r="H686" i="57"/>
  <c r="H687" i="57"/>
  <c r="H688" i="57"/>
  <c r="H689" i="57"/>
  <c r="H690" i="57"/>
  <c r="H691" i="57"/>
  <c r="H692" i="57"/>
  <c r="H693" i="57"/>
  <c r="H694" i="57"/>
  <c r="H695" i="57"/>
  <c r="H696" i="57"/>
  <c r="H697" i="57"/>
  <c r="H698" i="57"/>
  <c r="H699" i="57"/>
  <c r="H637" i="57"/>
  <c r="H529" i="57"/>
  <c r="H530" i="57"/>
  <c r="H531" i="57"/>
  <c r="H532" i="57"/>
  <c r="H533" i="57"/>
  <c r="H534" i="57"/>
  <c r="H535" i="57"/>
  <c r="H536" i="57"/>
  <c r="H537" i="57"/>
  <c r="H538" i="57"/>
  <c r="H539" i="57"/>
  <c r="H540" i="57"/>
  <c r="H541" i="57"/>
  <c r="H542" i="57"/>
  <c r="H543" i="57"/>
  <c r="H544" i="57"/>
  <c r="H545" i="57"/>
  <c r="H546" i="57"/>
  <c r="H547" i="57"/>
  <c r="H548" i="57"/>
  <c r="H549" i="57"/>
  <c r="H550" i="57"/>
  <c r="H551" i="57"/>
  <c r="H552" i="57"/>
  <c r="H553" i="57"/>
  <c r="H554" i="57"/>
  <c r="H555" i="57"/>
  <c r="H556" i="57"/>
  <c r="H557" i="57"/>
  <c r="H558" i="57"/>
  <c r="H559" i="57"/>
  <c r="H560" i="57"/>
  <c r="H561" i="57"/>
  <c r="H562" i="57"/>
  <c r="H563" i="57"/>
  <c r="H564" i="57"/>
  <c r="H565" i="57"/>
  <c r="H566" i="57"/>
  <c r="H567" i="57"/>
  <c r="H568" i="57"/>
  <c r="H569" i="57"/>
  <c r="H570" i="57"/>
  <c r="H571" i="57"/>
  <c r="H572" i="57"/>
  <c r="H573" i="57"/>
  <c r="H574" i="57"/>
  <c r="H575" i="57"/>
  <c r="H576" i="57"/>
  <c r="H577" i="57"/>
  <c r="H578" i="57"/>
  <c r="H579" i="57"/>
  <c r="H580" i="57"/>
  <c r="H581" i="57"/>
  <c r="H582" i="57"/>
  <c r="H583" i="57"/>
  <c r="H584" i="57"/>
  <c r="H585" i="57"/>
  <c r="H586" i="57"/>
  <c r="H587" i="57"/>
  <c r="H588" i="57"/>
  <c r="H589" i="57"/>
  <c r="H590" i="57"/>
  <c r="H591" i="57"/>
  <c r="H592" i="57"/>
  <c r="H593" i="57"/>
  <c r="H594" i="57"/>
  <c r="H595" i="57"/>
  <c r="H596" i="57"/>
  <c r="H597" i="57"/>
  <c r="H598" i="57"/>
  <c r="H599" i="57"/>
  <c r="H600" i="57"/>
  <c r="H601" i="57"/>
  <c r="H602" i="57"/>
  <c r="H603" i="57"/>
  <c r="H604" i="57"/>
  <c r="H605" i="57"/>
  <c r="H606" i="57"/>
  <c r="H607" i="57"/>
  <c r="H608" i="57"/>
  <c r="H609" i="57"/>
  <c r="H610" i="57"/>
  <c r="H611" i="57"/>
  <c r="H612" i="57"/>
  <c r="H613" i="57"/>
  <c r="H614" i="57"/>
  <c r="H615" i="57"/>
  <c r="H616" i="57"/>
  <c r="H617" i="57"/>
  <c r="H618" i="57"/>
  <c r="H619" i="57"/>
  <c r="H620" i="57"/>
  <c r="H621" i="57"/>
  <c r="H622" i="57"/>
  <c r="H623" i="57"/>
  <c r="H624" i="57"/>
  <c r="H625" i="57"/>
  <c r="H626" i="57"/>
  <c r="H627" i="57"/>
  <c r="H628" i="57"/>
  <c r="H629" i="57"/>
  <c r="H630" i="57"/>
  <c r="H631" i="57"/>
  <c r="H632" i="57"/>
  <c r="H633" i="57"/>
  <c r="H634" i="57"/>
  <c r="H635" i="57"/>
  <c r="H636" i="57"/>
  <c r="W6" i="13"/>
  <c r="W7" i="13"/>
  <c r="W8" i="13"/>
  <c r="W9" i="13"/>
  <c r="W10" i="13"/>
  <c r="W11" i="13"/>
  <c r="W12" i="13"/>
  <c r="W13" i="13"/>
  <c r="W14" i="13"/>
  <c r="W15" i="13"/>
  <c r="W16" i="13"/>
  <c r="W17" i="13"/>
  <c r="W18" i="13"/>
  <c r="W19" i="13"/>
  <c r="W20" i="13"/>
  <c r="W21" i="13"/>
  <c r="W22" i="13"/>
  <c r="W23" i="13"/>
  <c r="W24" i="13"/>
  <c r="W25" i="13"/>
  <c r="W26" i="13"/>
  <c r="W27" i="13"/>
  <c r="W28" i="13"/>
  <c r="W29" i="13"/>
  <c r="W30" i="13"/>
  <c r="W31" i="13"/>
  <c r="W32" i="13"/>
  <c r="W33" i="13"/>
  <c r="W34" i="13"/>
  <c r="W35" i="13"/>
  <c r="W36" i="13"/>
  <c r="W37" i="13"/>
  <c r="W38" i="13"/>
  <c r="V6" i="13"/>
  <c r="V7" i="13"/>
  <c r="V8" i="13"/>
  <c r="V9" i="13"/>
  <c r="V10" i="13"/>
  <c r="V11" i="13"/>
  <c r="V12" i="13"/>
  <c r="V13" i="13"/>
  <c r="V14" i="13"/>
  <c r="V15" i="13"/>
  <c r="V16" i="13"/>
  <c r="V17" i="13"/>
  <c r="V18" i="13"/>
  <c r="V19" i="13"/>
  <c r="V20" i="13"/>
  <c r="V21" i="13"/>
  <c r="V22" i="13"/>
  <c r="V23" i="13"/>
  <c r="V24" i="13"/>
  <c r="V25" i="13"/>
  <c r="V26" i="13"/>
  <c r="V27" i="13"/>
  <c r="V28" i="13"/>
  <c r="V29" i="13"/>
  <c r="V30" i="13"/>
  <c r="V31" i="13"/>
  <c r="V32" i="13"/>
  <c r="V33" i="13"/>
  <c r="V34" i="13"/>
  <c r="V35" i="13"/>
  <c r="V36" i="13"/>
  <c r="V37" i="13"/>
  <c r="V38" i="13"/>
  <c r="H499" i="57"/>
  <c r="H524" i="57"/>
  <c r="H515" i="57"/>
  <c r="H501" i="57"/>
  <c r="H489" i="57"/>
  <c r="H482" i="57"/>
  <c r="H455" i="57"/>
  <c r="H452" i="57"/>
  <c r="H447" i="57"/>
  <c r="H444" i="57"/>
  <c r="H433" i="57"/>
  <c r="H430" i="57"/>
  <c r="H429" i="57"/>
  <c r="H428" i="57"/>
  <c r="H426" i="57"/>
  <c r="H425" i="57"/>
  <c r="H422" i="57"/>
  <c r="H420" i="57"/>
  <c r="H418" i="57"/>
  <c r="H416" i="57"/>
  <c r="H415" i="57"/>
  <c r="H399" i="57"/>
  <c r="H398" i="57"/>
  <c r="H393" i="57"/>
  <c r="H394" i="57"/>
  <c r="H395" i="57"/>
  <c r="H396" i="57"/>
  <c r="H397" i="57"/>
  <c r="H400" i="57"/>
  <c r="H401" i="57"/>
  <c r="H402" i="57"/>
  <c r="H403" i="57"/>
  <c r="H404" i="57"/>
  <c r="H405" i="57"/>
  <c r="H406" i="57"/>
  <c r="H407" i="57"/>
  <c r="H408" i="57"/>
  <c r="H409" i="57"/>
  <c r="H410" i="57"/>
  <c r="H411" i="57"/>
  <c r="H412" i="57"/>
  <c r="H413" i="57"/>
  <c r="H414" i="57"/>
  <c r="H417" i="57"/>
  <c r="H419" i="57"/>
  <c r="H421" i="57"/>
  <c r="H423" i="57"/>
  <c r="H424" i="57"/>
  <c r="H427" i="57"/>
  <c r="H431" i="57"/>
  <c r="H432" i="57"/>
  <c r="H434" i="57"/>
  <c r="H435" i="57"/>
  <c r="H436" i="57"/>
  <c r="H437" i="57"/>
  <c r="H438" i="57"/>
  <c r="H439" i="57"/>
  <c r="H440" i="57"/>
  <c r="H441" i="57"/>
  <c r="H442" i="57"/>
  <c r="H443" i="57"/>
  <c r="H445" i="57"/>
  <c r="H446" i="57"/>
  <c r="H448" i="57"/>
  <c r="H449" i="57"/>
  <c r="H450" i="57"/>
  <c r="H451" i="57"/>
  <c r="H453" i="57"/>
  <c r="H454" i="57"/>
  <c r="H456" i="57"/>
  <c r="H457" i="57"/>
  <c r="H458" i="57"/>
  <c r="H459" i="57"/>
  <c r="H460" i="57"/>
  <c r="H461" i="57"/>
  <c r="H462" i="57"/>
  <c r="H463" i="57"/>
  <c r="H464" i="57"/>
  <c r="H465" i="57"/>
  <c r="H466" i="57"/>
  <c r="H467" i="57"/>
  <c r="H468" i="57"/>
  <c r="H469" i="57"/>
  <c r="H470" i="57"/>
  <c r="H471" i="57"/>
  <c r="H472" i="57"/>
  <c r="H473" i="57"/>
  <c r="H474" i="57"/>
  <c r="H475" i="57"/>
  <c r="H476" i="57"/>
  <c r="H477" i="57"/>
  <c r="H478" i="57"/>
  <c r="H479" i="57"/>
  <c r="H480" i="57"/>
  <c r="H481" i="57"/>
  <c r="H483" i="57"/>
  <c r="H484" i="57"/>
  <c r="H485" i="57"/>
  <c r="H486" i="57"/>
  <c r="H487" i="57"/>
  <c r="H488" i="57"/>
  <c r="H490" i="57"/>
  <c r="H491" i="57"/>
  <c r="H492" i="57"/>
  <c r="H493" i="57"/>
  <c r="H494" i="57"/>
  <c r="H495" i="57"/>
  <c r="H496" i="57"/>
  <c r="H497" i="57"/>
  <c r="H498" i="57"/>
  <c r="H500" i="57"/>
  <c r="H502" i="57"/>
  <c r="H503" i="57"/>
  <c r="H504" i="57"/>
  <c r="H505" i="57"/>
  <c r="H506" i="57"/>
  <c r="H507" i="57"/>
  <c r="H508" i="57"/>
  <c r="H509" i="57"/>
  <c r="H510" i="57"/>
  <c r="H511" i="57"/>
  <c r="H512" i="57"/>
  <c r="H513" i="57"/>
  <c r="H514" i="57"/>
  <c r="H516" i="57"/>
  <c r="H517" i="57"/>
  <c r="H518" i="57"/>
  <c r="H519" i="57"/>
  <c r="H520" i="57"/>
  <c r="H521" i="57"/>
  <c r="H522" i="57"/>
  <c r="H523" i="57"/>
  <c r="H525" i="57"/>
  <c r="H526" i="57"/>
  <c r="H527" i="57"/>
  <c r="H528" i="57"/>
  <c r="H199" i="57"/>
  <c r="H200" i="57"/>
  <c r="H201" i="57"/>
  <c r="H202" i="57"/>
  <c r="H203" i="57"/>
  <c r="H204" i="57"/>
  <c r="H205" i="57"/>
  <c r="H206" i="57"/>
  <c r="H207" i="57"/>
  <c r="H208" i="57"/>
  <c r="H209" i="57"/>
  <c r="H210" i="57"/>
  <c r="H211" i="57"/>
  <c r="H212" i="57"/>
  <c r="H213" i="57"/>
  <c r="H214" i="57"/>
  <c r="H215" i="57"/>
  <c r="H216" i="57"/>
  <c r="H217" i="57"/>
  <c r="H218" i="57"/>
  <c r="H219" i="57"/>
  <c r="H220" i="57"/>
  <c r="H221" i="57"/>
  <c r="H222" i="57"/>
  <c r="H223" i="57"/>
  <c r="H224" i="57"/>
  <c r="H225" i="57"/>
  <c r="H226" i="57"/>
  <c r="H227" i="57"/>
  <c r="H228" i="57"/>
  <c r="H229" i="57"/>
  <c r="H230" i="57"/>
  <c r="H231" i="57"/>
  <c r="H232" i="57"/>
  <c r="H233" i="57"/>
  <c r="H234" i="57"/>
  <c r="H235" i="57"/>
  <c r="H236" i="57"/>
  <c r="H237" i="57"/>
  <c r="H238" i="57"/>
  <c r="H239" i="57"/>
  <c r="H240" i="57"/>
  <c r="H241" i="57"/>
  <c r="H242" i="57"/>
  <c r="H243" i="57"/>
  <c r="H244" i="57"/>
  <c r="H245" i="57"/>
  <c r="H246" i="57"/>
  <c r="H247" i="57"/>
  <c r="H248" i="57"/>
  <c r="H249" i="57"/>
  <c r="H250" i="57"/>
  <c r="H251" i="57"/>
  <c r="H252" i="57"/>
  <c r="H253" i="57"/>
  <c r="H254" i="57"/>
  <c r="H255" i="57"/>
  <c r="H256" i="57"/>
  <c r="H257" i="57"/>
  <c r="H258" i="57"/>
  <c r="H259" i="57"/>
  <c r="H260" i="57"/>
  <c r="H261" i="57"/>
  <c r="H262" i="57"/>
  <c r="H263" i="57"/>
  <c r="H264" i="57"/>
  <c r="H265" i="57"/>
  <c r="H266" i="57"/>
  <c r="H267" i="57"/>
  <c r="H268" i="57"/>
  <c r="H269" i="57"/>
  <c r="H270" i="57"/>
  <c r="H271" i="57"/>
  <c r="H272" i="57"/>
  <c r="H273" i="57"/>
  <c r="H274" i="57"/>
  <c r="H275" i="57"/>
  <c r="H276" i="57"/>
  <c r="H277" i="57"/>
  <c r="H278" i="57"/>
  <c r="H279" i="57"/>
  <c r="H280" i="57"/>
  <c r="H281" i="57"/>
  <c r="H282" i="57"/>
  <c r="H283" i="57"/>
  <c r="H284" i="57"/>
  <c r="H285" i="57"/>
  <c r="H286" i="57"/>
  <c r="H287" i="57"/>
  <c r="H288" i="57"/>
  <c r="H289" i="57"/>
  <c r="H290" i="57"/>
  <c r="H291" i="57"/>
  <c r="H292" i="57"/>
  <c r="H293" i="57"/>
  <c r="H294" i="57"/>
  <c r="H295" i="57"/>
  <c r="H296" i="57"/>
  <c r="H297" i="57"/>
  <c r="H298" i="57"/>
  <c r="H299" i="57"/>
  <c r="H300" i="57"/>
  <c r="H301" i="57"/>
  <c r="H302" i="57"/>
  <c r="H303" i="57"/>
  <c r="H304" i="57"/>
  <c r="H305" i="57"/>
  <c r="H306" i="57"/>
  <c r="H307" i="57"/>
  <c r="H308" i="57"/>
  <c r="H309" i="57"/>
  <c r="H310" i="57"/>
  <c r="H311" i="57"/>
  <c r="H312" i="57"/>
  <c r="H313" i="57"/>
  <c r="H314" i="57"/>
  <c r="H315" i="57"/>
  <c r="H316" i="57"/>
  <c r="H317" i="57"/>
  <c r="H318" i="57"/>
  <c r="H319" i="57"/>
  <c r="H320" i="57"/>
  <c r="H321" i="57"/>
  <c r="H322" i="57"/>
  <c r="H323" i="57"/>
  <c r="H324" i="57"/>
  <c r="H325" i="57"/>
  <c r="H326" i="57"/>
  <c r="H327" i="57"/>
  <c r="H328" i="57"/>
  <c r="H329" i="57"/>
  <c r="H330" i="57"/>
  <c r="H331" i="57"/>
  <c r="H332" i="57"/>
  <c r="H333" i="57"/>
  <c r="H334" i="57"/>
  <c r="H335" i="57"/>
  <c r="H336" i="57"/>
  <c r="H337" i="57"/>
  <c r="H338" i="57"/>
  <c r="H339" i="57"/>
  <c r="H340" i="57"/>
  <c r="H341" i="57"/>
  <c r="H342" i="57"/>
  <c r="H343" i="57"/>
  <c r="H344" i="57"/>
  <c r="H345" i="57"/>
  <c r="H346" i="57"/>
  <c r="H347" i="57"/>
  <c r="H348" i="57"/>
  <c r="H349" i="57"/>
  <c r="H350" i="57"/>
  <c r="H351" i="57"/>
  <c r="H352" i="57"/>
  <c r="H353" i="57"/>
  <c r="H354" i="57"/>
  <c r="H355" i="57"/>
  <c r="H356" i="57"/>
  <c r="H357" i="57"/>
  <c r="H358" i="57"/>
  <c r="H359" i="57"/>
  <c r="H360" i="57"/>
  <c r="H361" i="57"/>
  <c r="H362" i="57"/>
  <c r="H363" i="57"/>
  <c r="H364" i="57"/>
  <c r="H365" i="57"/>
  <c r="H366" i="57"/>
  <c r="H367" i="57"/>
  <c r="H368" i="57"/>
  <c r="H369" i="57"/>
  <c r="H370" i="57"/>
  <c r="H371" i="57"/>
  <c r="H372" i="57"/>
  <c r="H373" i="57"/>
  <c r="H374" i="57"/>
  <c r="H375" i="57"/>
  <c r="H376" i="57"/>
  <c r="H377" i="57"/>
  <c r="H378" i="57"/>
  <c r="H379" i="57"/>
  <c r="H380" i="57"/>
  <c r="H381" i="57"/>
  <c r="H382" i="57"/>
  <c r="H383" i="57"/>
  <c r="H384" i="57"/>
  <c r="H385" i="57"/>
  <c r="H386" i="57"/>
  <c r="H387" i="57"/>
  <c r="H388" i="57"/>
  <c r="H389" i="57"/>
  <c r="H390" i="57"/>
  <c r="H391" i="57"/>
  <c r="H392" i="57"/>
  <c r="H198" i="57"/>
  <c r="V4" i="13"/>
  <c r="W4" i="13"/>
  <c r="X4" i="13"/>
  <c r="Y4" i="13"/>
  <c r="U6" i="13"/>
  <c r="U7" i="13"/>
  <c r="U8" i="13"/>
  <c r="U9" i="13"/>
  <c r="U10" i="13"/>
  <c r="U11" i="13"/>
  <c r="U12" i="13"/>
  <c r="U13" i="13"/>
  <c r="U14" i="13"/>
  <c r="U15" i="13"/>
  <c r="U16" i="13"/>
  <c r="U17" i="13"/>
  <c r="U18" i="13"/>
  <c r="U19" i="13"/>
  <c r="U20" i="13"/>
  <c r="U21" i="13"/>
  <c r="U22" i="13"/>
  <c r="U23" i="13"/>
  <c r="U24" i="13"/>
  <c r="U25" i="13"/>
  <c r="U26" i="13"/>
  <c r="U27" i="13"/>
  <c r="U28" i="13"/>
  <c r="U29" i="13"/>
  <c r="U30" i="13"/>
  <c r="U31" i="13"/>
  <c r="U32" i="13"/>
  <c r="U33" i="13"/>
  <c r="U34" i="13"/>
  <c r="U35" i="13"/>
  <c r="U36" i="13"/>
  <c r="U37" i="13"/>
  <c r="U38" i="13"/>
  <c r="T23" i="13"/>
  <c r="T6" i="13"/>
  <c r="T7" i="13"/>
  <c r="T8" i="13"/>
  <c r="T9" i="13"/>
  <c r="T10" i="13"/>
  <c r="T11" i="13"/>
  <c r="T12" i="13"/>
  <c r="T13" i="13"/>
  <c r="T14" i="13"/>
  <c r="T15" i="13"/>
  <c r="T16" i="13"/>
  <c r="T17" i="13"/>
  <c r="T18" i="13"/>
  <c r="T19" i="13"/>
  <c r="T20" i="13"/>
  <c r="T21" i="13"/>
  <c r="T22" i="13"/>
  <c r="T24" i="13"/>
  <c r="T25" i="13"/>
  <c r="T26" i="13"/>
  <c r="T27" i="13"/>
  <c r="T28" i="13"/>
  <c r="T29" i="13"/>
  <c r="T30" i="13"/>
  <c r="T31" i="13"/>
  <c r="T32" i="13"/>
  <c r="T33" i="13"/>
  <c r="T34" i="13"/>
  <c r="T35" i="13"/>
  <c r="T36" i="13"/>
  <c r="T37" i="13"/>
  <c r="T38" i="13"/>
  <c r="H173" i="57"/>
  <c r="H174" i="57"/>
  <c r="H175" i="57"/>
  <c r="H176" i="57"/>
  <c r="H177" i="57"/>
  <c r="H178" i="57"/>
  <c r="H179" i="57"/>
  <c r="H180" i="57"/>
  <c r="H181" i="57"/>
  <c r="H182" i="57"/>
  <c r="H183" i="57"/>
  <c r="H184" i="57"/>
  <c r="H185" i="57"/>
  <c r="H186" i="57"/>
  <c r="H187" i="57"/>
  <c r="H188" i="57"/>
  <c r="H189" i="57"/>
  <c r="H190" i="57"/>
  <c r="H191" i="57"/>
  <c r="H192" i="57"/>
  <c r="H193" i="57"/>
  <c r="H194" i="57"/>
  <c r="H195" i="57"/>
  <c r="H196" i="57"/>
  <c r="H197" i="57"/>
  <c r="H172" i="57"/>
  <c r="H153" i="57"/>
  <c r="H154" i="57"/>
  <c r="H155" i="57"/>
  <c r="H156" i="57"/>
  <c r="H157" i="57"/>
  <c r="H158" i="57"/>
  <c r="H159" i="57"/>
  <c r="H160" i="57"/>
  <c r="H161" i="57"/>
  <c r="H162" i="57"/>
  <c r="H163" i="57"/>
  <c r="H164" i="57"/>
  <c r="H165" i="57"/>
  <c r="H166" i="57"/>
  <c r="H167" i="57"/>
  <c r="H168" i="57"/>
  <c r="H169" i="57"/>
  <c r="H170" i="57"/>
  <c r="H171" i="57"/>
  <c r="H150" i="57"/>
  <c r="H141" i="57"/>
  <c r="H142" i="57"/>
  <c r="H143" i="57"/>
  <c r="H144" i="57"/>
  <c r="H145" i="57"/>
  <c r="H146" i="57"/>
  <c r="H147" i="57"/>
  <c r="H149" i="57"/>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R6" i="13"/>
  <c r="R7" i="13"/>
  <c r="R8" i="13"/>
  <c r="R9" i="13"/>
  <c r="R10" i="13"/>
  <c r="R11" i="13"/>
  <c r="R12" i="13"/>
  <c r="R13" i="13"/>
  <c r="R14" i="13"/>
  <c r="R15" i="13"/>
  <c r="R16" i="13"/>
  <c r="R17" i="13"/>
  <c r="R18" i="13"/>
  <c r="R19" i="13"/>
  <c r="R20" i="13"/>
  <c r="R21" i="13"/>
  <c r="R22" i="13"/>
  <c r="R23" i="13"/>
  <c r="R24" i="13"/>
  <c r="R25" i="13"/>
  <c r="R26" i="13"/>
  <c r="R27" i="13"/>
  <c r="R28" i="13"/>
  <c r="R29" i="13"/>
  <c r="R30" i="13"/>
  <c r="R31" i="13"/>
  <c r="R32" i="13"/>
  <c r="R33" i="13"/>
  <c r="R34" i="13"/>
  <c r="R35" i="13"/>
  <c r="R36" i="13"/>
  <c r="R37" i="13"/>
  <c r="R38" i="13"/>
  <c r="H125" i="57"/>
  <c r="H126" i="57"/>
  <c r="H127" i="57"/>
  <c r="H128" i="57"/>
  <c r="H129" i="57"/>
  <c r="H130" i="57"/>
  <c r="H131" i="57"/>
  <c r="H132" i="57"/>
  <c r="H133" i="57"/>
  <c r="H134" i="57"/>
  <c r="H135" i="57"/>
  <c r="H136" i="57"/>
  <c r="H137" i="57"/>
  <c r="H119" i="57"/>
  <c r="H120" i="57"/>
  <c r="H121" i="57"/>
  <c r="H122" i="57"/>
  <c r="H123" i="57"/>
  <c r="H124" i="57"/>
  <c r="H138" i="57"/>
  <c r="H139" i="57"/>
  <c r="H140" i="57"/>
  <c r="H118" i="57"/>
  <c r="Q6" i="13"/>
  <c r="Q7" i="13"/>
  <c r="Q8" i="13"/>
  <c r="Q9" i="13"/>
  <c r="Q10" i="13"/>
  <c r="Q11" i="13"/>
  <c r="Q12" i="13"/>
  <c r="Q13" i="13"/>
  <c r="Q14" i="13"/>
  <c r="Q15" i="13"/>
  <c r="Q16" i="13"/>
  <c r="Q17" i="13"/>
  <c r="Q18" i="13"/>
  <c r="Q19" i="13"/>
  <c r="Q20" i="13"/>
  <c r="Q21" i="13"/>
  <c r="Q22" i="13"/>
  <c r="Q23" i="13"/>
  <c r="Q24" i="13"/>
  <c r="Q25" i="13"/>
  <c r="Q26" i="13"/>
  <c r="Q27" i="13"/>
  <c r="Q28" i="13"/>
  <c r="Q29" i="13"/>
  <c r="Q30" i="13"/>
  <c r="Q31" i="13"/>
  <c r="Q32" i="13"/>
  <c r="Q33" i="13"/>
  <c r="Q34" i="13"/>
  <c r="Q35" i="13"/>
  <c r="Q36" i="13"/>
  <c r="Q37" i="13"/>
  <c r="Q38" i="13"/>
  <c r="H110" i="57"/>
  <c r="H111" i="57"/>
  <c r="H112" i="57"/>
  <c r="H113" i="57"/>
  <c r="H114" i="57"/>
  <c r="H115" i="57"/>
  <c r="H116" i="57"/>
  <c r="H117" i="57"/>
  <c r="H109" i="57"/>
  <c r="H105" i="57"/>
  <c r="H106" i="57"/>
  <c r="H107" i="57"/>
  <c r="H108" i="57"/>
  <c r="H90" i="57"/>
  <c r="H91" i="57"/>
  <c r="H92" i="57"/>
  <c r="H93" i="57"/>
  <c r="H94" i="57"/>
  <c r="H95" i="57"/>
  <c r="H96" i="57"/>
  <c r="H97" i="57"/>
  <c r="H98" i="57"/>
  <c r="H99" i="57"/>
  <c r="H100" i="57"/>
  <c r="H101" i="57"/>
  <c r="H102" i="57"/>
  <c r="H103" i="57"/>
  <c r="H104" i="57"/>
  <c r="H89" i="57"/>
  <c r="Q4" i="13"/>
  <c r="R4" i="13"/>
  <c r="S4" i="13"/>
  <c r="T4" i="13"/>
  <c r="U4"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N6" i="13"/>
  <c r="N7" i="13"/>
  <c r="N8" i="13"/>
  <c r="N9" i="13"/>
  <c r="N10" i="13"/>
  <c r="N11" i="13"/>
  <c r="N12" i="13"/>
  <c r="N13" i="13"/>
  <c r="N14" i="13"/>
  <c r="N15" i="13"/>
  <c r="N16" i="13"/>
  <c r="N17" i="13"/>
  <c r="N18" i="13"/>
  <c r="N19" i="13"/>
  <c r="N20" i="13"/>
  <c r="N21" i="13"/>
  <c r="N22" i="13"/>
  <c r="N23" i="13"/>
  <c r="N24" i="13"/>
  <c r="N25" i="13"/>
  <c r="N26" i="13"/>
  <c r="N27" i="13"/>
  <c r="N28" i="13"/>
  <c r="N29" i="13"/>
  <c r="N30" i="13"/>
  <c r="N31" i="13"/>
  <c r="N32" i="13"/>
  <c r="N33" i="13"/>
  <c r="N34" i="13"/>
  <c r="N35" i="13"/>
  <c r="N36" i="13"/>
  <c r="N37" i="13"/>
  <c r="N38" i="13"/>
  <c r="N4" i="13"/>
  <c r="O4" i="13"/>
  <c r="P4" i="13"/>
  <c r="M6" i="13"/>
  <c r="M7" i="13"/>
  <c r="M8" i="13"/>
  <c r="M9" i="13"/>
  <c r="M10" i="13"/>
  <c r="M11" i="13"/>
  <c r="M12" i="13"/>
  <c r="M13" i="13"/>
  <c r="M14" i="13"/>
  <c r="M15" i="13"/>
  <c r="M16" i="13"/>
  <c r="M17" i="13"/>
  <c r="M18" i="13"/>
  <c r="M19" i="13"/>
  <c r="M20" i="13"/>
  <c r="M21" i="13"/>
  <c r="M22" i="13"/>
  <c r="M23" i="13"/>
  <c r="M24" i="13"/>
  <c r="M25" i="13"/>
  <c r="M26" i="13"/>
  <c r="M27" i="13"/>
  <c r="M28" i="13"/>
  <c r="M29" i="13"/>
  <c r="M30" i="13"/>
  <c r="M31" i="13"/>
  <c r="M32" i="13"/>
  <c r="M33" i="13"/>
  <c r="M34" i="13"/>
  <c r="M35" i="13"/>
  <c r="M36" i="13"/>
  <c r="M37" i="13"/>
  <c r="M38"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I6" i="13"/>
  <c r="J6" i="13"/>
  <c r="K6" i="13"/>
  <c r="I7" i="13"/>
  <c r="J7" i="13"/>
  <c r="K7" i="13"/>
  <c r="I8" i="13"/>
  <c r="J8" i="13"/>
  <c r="K8" i="13"/>
  <c r="I9" i="13"/>
  <c r="J9" i="13"/>
  <c r="K9" i="13"/>
  <c r="I10" i="13"/>
  <c r="J10" i="13"/>
  <c r="K10" i="13"/>
  <c r="I11" i="13"/>
  <c r="J11" i="13"/>
  <c r="K11" i="13"/>
  <c r="I12" i="13"/>
  <c r="J12" i="13"/>
  <c r="K12" i="13"/>
  <c r="I13" i="13"/>
  <c r="J13" i="13"/>
  <c r="K13" i="13"/>
  <c r="I14" i="13"/>
  <c r="J14" i="13"/>
  <c r="K14" i="13"/>
  <c r="I15" i="13"/>
  <c r="J15" i="13"/>
  <c r="K15" i="13"/>
  <c r="I16" i="13"/>
  <c r="J16" i="13"/>
  <c r="K16" i="13"/>
  <c r="I17" i="13"/>
  <c r="J17" i="13"/>
  <c r="K17" i="13"/>
  <c r="I18" i="13"/>
  <c r="J18" i="13"/>
  <c r="K18" i="13"/>
  <c r="I19" i="13"/>
  <c r="J19" i="13"/>
  <c r="K19" i="13"/>
  <c r="I20" i="13"/>
  <c r="J20" i="13"/>
  <c r="K20" i="13"/>
  <c r="I21" i="13"/>
  <c r="J21" i="13"/>
  <c r="K21" i="13"/>
  <c r="I22" i="13"/>
  <c r="J22" i="13"/>
  <c r="K22" i="13"/>
  <c r="I23" i="13"/>
  <c r="J23" i="13"/>
  <c r="K23" i="13"/>
  <c r="I24" i="13"/>
  <c r="J24" i="13"/>
  <c r="K24" i="13"/>
  <c r="I25" i="13"/>
  <c r="J25" i="13"/>
  <c r="K25" i="13"/>
  <c r="I26" i="13"/>
  <c r="J26" i="13"/>
  <c r="K26" i="13"/>
  <c r="I27" i="13"/>
  <c r="J27" i="13"/>
  <c r="K27" i="13"/>
  <c r="I28" i="13"/>
  <c r="J28" i="13"/>
  <c r="K28" i="13"/>
  <c r="I29" i="13"/>
  <c r="J29" i="13"/>
  <c r="K29" i="13"/>
  <c r="I30" i="13"/>
  <c r="J30" i="13"/>
  <c r="K30" i="13"/>
  <c r="I31" i="13"/>
  <c r="J31" i="13"/>
  <c r="K31" i="13"/>
  <c r="I32" i="13"/>
  <c r="J32" i="13"/>
  <c r="K32" i="13"/>
  <c r="I33" i="13"/>
  <c r="J33" i="13"/>
  <c r="K33" i="13"/>
  <c r="I34" i="13"/>
  <c r="J34" i="13"/>
  <c r="K34" i="13"/>
  <c r="I35" i="13"/>
  <c r="J35" i="13"/>
  <c r="K35" i="13"/>
  <c r="I36" i="13"/>
  <c r="J36" i="13"/>
  <c r="K36" i="13"/>
  <c r="I37" i="13"/>
  <c r="J37" i="13"/>
  <c r="K37" i="13"/>
  <c r="I38" i="13"/>
  <c r="J38" i="13"/>
  <c r="K38" i="13"/>
  <c r="F5" i="13"/>
  <c r="F6" i="13"/>
  <c r="H6" i="13"/>
  <c r="F7" i="13"/>
  <c r="H7" i="13"/>
  <c r="F8" i="13"/>
  <c r="H8" i="13"/>
  <c r="F9" i="13"/>
  <c r="H9" i="13"/>
  <c r="F10" i="13"/>
  <c r="H10" i="13"/>
  <c r="F11" i="13"/>
  <c r="H11" i="13"/>
  <c r="F12" i="13"/>
  <c r="H12" i="13"/>
  <c r="F13" i="13"/>
  <c r="H13" i="13"/>
  <c r="F14" i="13"/>
  <c r="H14" i="13"/>
  <c r="F15" i="13"/>
  <c r="H15" i="13"/>
  <c r="F16" i="13"/>
  <c r="H16" i="13"/>
  <c r="F17" i="13"/>
  <c r="H17" i="13"/>
  <c r="F18" i="13"/>
  <c r="H18" i="13"/>
  <c r="F19" i="13"/>
  <c r="H19" i="13"/>
  <c r="F20" i="13"/>
  <c r="H20" i="13"/>
  <c r="F21" i="13"/>
  <c r="H21" i="13"/>
  <c r="F22" i="13"/>
  <c r="H22" i="13"/>
  <c r="F23" i="13"/>
  <c r="H23" i="13"/>
  <c r="F24" i="13"/>
  <c r="H24" i="13"/>
  <c r="F25" i="13"/>
  <c r="H25" i="13"/>
  <c r="F26" i="13"/>
  <c r="H26" i="13"/>
  <c r="F27" i="13"/>
  <c r="H27" i="13"/>
  <c r="F28" i="13"/>
  <c r="H28" i="13"/>
  <c r="F29" i="13"/>
  <c r="H29" i="13"/>
  <c r="F30" i="13"/>
  <c r="H30" i="13"/>
  <c r="F31" i="13"/>
  <c r="H31" i="13"/>
  <c r="F32" i="13"/>
  <c r="H32" i="13"/>
  <c r="F33" i="13"/>
  <c r="H33" i="13"/>
  <c r="F34" i="13"/>
  <c r="H34" i="13"/>
  <c r="F35" i="13"/>
  <c r="H35" i="13"/>
  <c r="F36" i="13"/>
  <c r="H36" i="13"/>
  <c r="F37" i="13"/>
  <c r="H37" i="13"/>
  <c r="F38" i="13"/>
  <c r="H38" i="13"/>
  <c r="J4" i="13"/>
  <c r="K4" i="13"/>
  <c r="L4" i="13"/>
  <c r="M4" i="13"/>
  <c r="I4" i="13"/>
  <c r="H2001" i="57"/>
  <c r="H2002" i="57"/>
  <c r="G89" i="13" l="1"/>
  <c r="I3" i="10"/>
  <c r="G34" i="8"/>
  <c r="G26" i="8"/>
  <c r="I33" i="8"/>
  <c r="D46" i="8"/>
  <c r="C45" i="10"/>
  <c r="I4" i="10"/>
  <c r="K45" i="10"/>
  <c r="C46" i="8"/>
  <c r="D45" i="10"/>
  <c r="F57" i="13"/>
  <c r="G38" i="8"/>
  <c r="G30" i="8"/>
  <c r="I29" i="8"/>
  <c r="K46" i="8"/>
  <c r="E45" i="10"/>
  <c r="F117" i="13"/>
  <c r="J46" i="8"/>
  <c r="H46" i="8"/>
  <c r="B45" i="10"/>
  <c r="J45" i="10"/>
  <c r="E46" i="8"/>
  <c r="G46" i="8" s="1"/>
  <c r="F34" i="8"/>
  <c r="F39" i="8"/>
  <c r="F24" i="10"/>
  <c r="H3" i="10"/>
  <c r="H117" i="13"/>
  <c r="I117" i="13"/>
  <c r="N117" i="13"/>
  <c r="L117" i="13"/>
  <c r="K117" i="13"/>
  <c r="M117" i="13"/>
  <c r="O117" i="13"/>
  <c r="J117" i="13"/>
  <c r="P117" i="13"/>
  <c r="F26" i="10"/>
  <c r="F33" i="10"/>
  <c r="F25" i="10"/>
  <c r="F28" i="10"/>
  <c r="G36" i="10"/>
  <c r="G28" i="10"/>
  <c r="F30" i="10"/>
  <c r="I36" i="10"/>
  <c r="I28" i="10"/>
  <c r="F2" i="10"/>
  <c r="F31" i="10"/>
  <c r="F4" i="10"/>
  <c r="F35" i="10"/>
  <c r="F32" i="10"/>
  <c r="G40" i="10"/>
  <c r="G32" i="10"/>
  <c r="G24" i="10"/>
  <c r="H25" i="10"/>
  <c r="H40" i="10"/>
  <c r="G3" i="10"/>
  <c r="F38" i="10"/>
  <c r="F40" i="10"/>
  <c r="H39" i="10"/>
  <c r="I35" i="10"/>
  <c r="I27" i="10"/>
  <c r="H4" i="10"/>
  <c r="F29" i="10"/>
  <c r="I40" i="10"/>
  <c r="G41" i="8"/>
  <c r="F37" i="8"/>
  <c r="G37" i="8"/>
  <c r="I25" i="8"/>
  <c r="Z57" i="13"/>
  <c r="R57" i="13"/>
  <c r="J57" i="13"/>
  <c r="AD57" i="13"/>
  <c r="Y57" i="13"/>
  <c r="Q57" i="13"/>
  <c r="I57" i="13"/>
  <c r="AL57" i="13"/>
  <c r="X57" i="13"/>
  <c r="P57" i="13"/>
  <c r="H57" i="13"/>
  <c r="AJ57" i="13"/>
  <c r="AK57" i="13"/>
  <c r="AP57" i="13"/>
  <c r="AQ57" i="13"/>
  <c r="W57" i="13"/>
  <c r="O57" i="13"/>
  <c r="V57" i="13"/>
  <c r="N57" i="13"/>
  <c r="AF57" i="13"/>
  <c r="AH57" i="13"/>
  <c r="AT57" i="13"/>
  <c r="U57" i="13"/>
  <c r="M57" i="13"/>
  <c r="AC57" i="13"/>
  <c r="AE57" i="13"/>
  <c r="AG57" i="13"/>
  <c r="AI57" i="13"/>
  <c r="AB57" i="13"/>
  <c r="T57" i="13"/>
  <c r="L57" i="13"/>
  <c r="AM57" i="13"/>
  <c r="AO57" i="13"/>
  <c r="AA57" i="13"/>
  <c r="S57" i="13"/>
  <c r="K57" i="13"/>
  <c r="AN57" i="13"/>
  <c r="AR57" i="13"/>
  <c r="AS57" i="13"/>
  <c r="G92" i="13"/>
  <c r="G98" i="13"/>
  <c r="G94" i="13"/>
  <c r="G91" i="13"/>
  <c r="G85" i="13"/>
  <c r="G86" i="13"/>
  <c r="G10" i="13"/>
  <c r="G12" i="13"/>
  <c r="G87" i="13"/>
  <c r="G83" i="13"/>
  <c r="G14" i="13"/>
  <c r="G6" i="13"/>
  <c r="I39" i="8"/>
  <c r="I35" i="8"/>
  <c r="I31" i="8"/>
  <c r="I27" i="8"/>
  <c r="F40" i="8"/>
  <c r="G95" i="13"/>
  <c r="G93" i="13"/>
  <c r="G96" i="13"/>
  <c r="G17" i="13"/>
  <c r="G13" i="13"/>
  <c r="G90" i="13"/>
  <c r="G34" i="10"/>
  <c r="G30" i="10"/>
  <c r="G26" i="10"/>
  <c r="H2" i="10"/>
  <c r="I37" i="10"/>
  <c r="F33" i="8"/>
  <c r="F29" i="8"/>
  <c r="G36" i="8"/>
  <c r="G32" i="8"/>
  <c r="I41" i="8"/>
  <c r="F25" i="8"/>
  <c r="I37" i="8"/>
  <c r="G40" i="8"/>
  <c r="F41" i="8"/>
  <c r="G97" i="13"/>
  <c r="G5" i="13"/>
  <c r="G25" i="13"/>
  <c r="G21" i="13"/>
  <c r="G36" i="13"/>
  <c r="G30" i="13"/>
  <c r="G26" i="13"/>
  <c r="G22" i="13"/>
  <c r="G18" i="13"/>
  <c r="G33" i="13"/>
  <c r="G9" i="13"/>
  <c r="G37" i="13"/>
  <c r="G24" i="13"/>
  <c r="G20" i="13"/>
  <c r="G11" i="13"/>
  <c r="G29" i="13"/>
  <c r="G16" i="13"/>
  <c r="G7" i="13"/>
  <c r="G32" i="13"/>
  <c r="G28" i="13"/>
  <c r="G15" i="13"/>
  <c r="G8" i="13"/>
  <c r="H26" i="10"/>
  <c r="F34" i="10"/>
  <c r="F3" i="10"/>
  <c r="I26" i="10"/>
  <c r="I30" i="10"/>
  <c r="I34" i="10"/>
  <c r="H38" i="10"/>
  <c r="G38" i="10"/>
  <c r="I39" i="10"/>
  <c r="F37" i="10"/>
  <c r="H33" i="10"/>
  <c r="G37" i="10"/>
  <c r="G33" i="10"/>
  <c r="G29" i="10"/>
  <c r="G25" i="10"/>
  <c r="G31" i="10"/>
  <c r="H31" i="10"/>
  <c r="H27" i="10"/>
  <c r="I33" i="10"/>
  <c r="I29" i="10"/>
  <c r="I25" i="10"/>
  <c r="F39" i="10"/>
  <c r="I40" i="8"/>
  <c r="F36" i="8"/>
  <c r="F32" i="8"/>
  <c r="G39" i="8"/>
  <c r="G35" i="8"/>
  <c r="F31" i="8"/>
  <c r="F27" i="8"/>
  <c r="I38" i="8"/>
  <c r="I34" i="8"/>
  <c r="I30" i="8"/>
  <c r="I26" i="8"/>
  <c r="G35" i="13"/>
  <c r="G34" i="13"/>
  <c r="G31" i="13"/>
  <c r="G27" i="13"/>
  <c r="G23" i="13"/>
  <c r="G38" i="13"/>
  <c r="G19" i="13"/>
  <c r="H35" i="10"/>
  <c r="F36" i="10"/>
  <c r="I31" i="10"/>
  <c r="I2" i="10"/>
  <c r="G4" i="10"/>
  <c r="G27" i="10"/>
  <c r="G35" i="10"/>
  <c r="G39" i="10"/>
  <c r="G2" i="10"/>
  <c r="G25" i="8"/>
  <c r="G31" i="8"/>
  <c r="I32" i="8"/>
  <c r="F35" i="8"/>
  <c r="F28" i="8"/>
  <c r="F46" i="8" l="1"/>
  <c r="I46" i="8"/>
  <c r="G45" i="10"/>
  <c r="G117" i="13"/>
  <c r="G57" i="13"/>
  <c r="H45" i="10"/>
  <c r="F45" i="10"/>
  <c r="I45" i="10"/>
</calcChain>
</file>

<file path=xl/sharedStrings.xml><?xml version="1.0" encoding="utf-8"?>
<sst xmlns="http://schemas.openxmlformats.org/spreadsheetml/2006/main" count="140862" uniqueCount="33405">
  <si>
    <t>访客数</t>
  </si>
  <si>
    <t>PC端访客数</t>
  </si>
  <si>
    <t>无线端访客数</t>
  </si>
  <si>
    <t>浏览量</t>
  </si>
  <si>
    <t>支付父订单数</t>
  </si>
  <si>
    <t>支付件数</t>
  </si>
  <si>
    <t>客单价</t>
  </si>
  <si>
    <t>转化率</t>
  </si>
  <si>
    <t># of Visitors</t>
  </si>
  <si>
    <t>PC Visitors</t>
  </si>
  <si>
    <t>Mobile Visitors</t>
  </si>
  <si>
    <t>PV</t>
  </si>
  <si>
    <t># of buyers</t>
  </si>
  <si>
    <t># of orders</t>
  </si>
  <si>
    <t># of products sold</t>
  </si>
  <si>
    <t>Number of Orders via Affiliates</t>
  </si>
  <si>
    <t>Marketing budget % of Sales</t>
  </si>
  <si>
    <t>Total</t>
  </si>
  <si>
    <t>日期</t>
  </si>
  <si>
    <t>点击率</t>
  </si>
  <si>
    <t>展现量</t>
  </si>
  <si>
    <t>店铺收藏数</t>
  </si>
  <si>
    <t>宝贝加购数</t>
  </si>
  <si>
    <t>宝贝收藏数</t>
  </si>
  <si>
    <t>Clicks</t>
  </si>
  <si>
    <t>Impressions</t>
  </si>
  <si>
    <t>Store Bookmarks</t>
  </si>
  <si>
    <t>CPC</t>
  </si>
  <si>
    <t>Product Bookmarks</t>
  </si>
  <si>
    <t>投入产出比</t>
  </si>
  <si>
    <t>Cost</t>
  </si>
  <si>
    <t>CTR</t>
  </si>
  <si>
    <t>计划类型</t>
  </si>
  <si>
    <t>消耗</t>
  </si>
  <si>
    <t>点击单价(元)</t>
  </si>
  <si>
    <t>千次展现成本(元)</t>
  </si>
  <si>
    <t>深度进店量</t>
  </si>
  <si>
    <t>收藏宝贝量</t>
  </si>
  <si>
    <t>收藏店铺量</t>
  </si>
  <si>
    <t>添加购物车量</t>
  </si>
  <si>
    <t>拍下订单量</t>
  </si>
  <si>
    <t>拍下订单金额</t>
  </si>
  <si>
    <t>成交订单量</t>
  </si>
  <si>
    <t>成交订单金额</t>
  </si>
  <si>
    <t>投资回报率</t>
  </si>
  <si>
    <t>成交金额</t>
  </si>
  <si>
    <t>点击单价</t>
  </si>
  <si>
    <t>Sales</t>
  </si>
  <si>
    <t>点击量</t>
  </si>
  <si>
    <t xml:space="preserve"> Cost</t>
  </si>
  <si>
    <r>
      <t xml:space="preserve">Article #
</t>
    </r>
    <r>
      <rPr>
        <b/>
        <sz val="10"/>
        <color theme="1"/>
        <rFont val="宋体"/>
        <family val="2"/>
        <charset val="134"/>
      </rPr>
      <t>商品编号</t>
    </r>
    <phoneticPr fontId="74" type="noConversion"/>
  </si>
  <si>
    <r>
      <t xml:space="preserve">Product Name 
</t>
    </r>
    <r>
      <rPr>
        <b/>
        <sz val="10"/>
        <color theme="1"/>
        <rFont val="宋体"/>
        <family val="2"/>
        <charset val="134"/>
      </rPr>
      <t>产品名称</t>
    </r>
    <phoneticPr fontId="77" type="noConversion"/>
  </si>
  <si>
    <r>
      <t xml:space="preserve">Description
</t>
    </r>
    <r>
      <rPr>
        <b/>
        <sz val="10"/>
        <color theme="1"/>
        <rFont val="宋体"/>
        <family val="2"/>
        <charset val="134"/>
      </rPr>
      <t>中文描述</t>
    </r>
    <phoneticPr fontId="74" type="noConversion"/>
  </si>
  <si>
    <r>
      <t xml:space="preserve">Current Stock
</t>
    </r>
    <r>
      <rPr>
        <b/>
        <sz val="10"/>
        <color theme="1"/>
        <rFont val="宋体"/>
        <family val="2"/>
        <charset val="134"/>
      </rPr>
      <t>当前库存</t>
    </r>
    <phoneticPr fontId="74" type="noConversion"/>
  </si>
  <si>
    <r>
      <t xml:space="preserve">From </t>
    </r>
    <r>
      <rPr>
        <sz val="10"/>
        <color theme="1"/>
        <rFont val="宋体"/>
        <family val="2"/>
        <charset val="134"/>
      </rPr>
      <t>始</t>
    </r>
    <phoneticPr fontId="74" type="noConversion"/>
  </si>
  <si>
    <r>
      <t xml:space="preserve">To </t>
    </r>
    <r>
      <rPr>
        <sz val="10"/>
        <color theme="1"/>
        <rFont val="宋体"/>
        <family val="2"/>
        <charset val="134"/>
      </rPr>
      <t>终</t>
    </r>
    <phoneticPr fontId="74" type="noConversion"/>
  </si>
  <si>
    <r>
      <t xml:space="preserve">Total Sold 
</t>
    </r>
    <r>
      <rPr>
        <b/>
        <sz val="10"/>
        <color theme="1"/>
        <rFont val="宋体"/>
        <family val="2"/>
        <charset val="134"/>
      </rPr>
      <t>已售总和</t>
    </r>
    <phoneticPr fontId="74" type="noConversion"/>
  </si>
  <si>
    <t>统计日期</t>
  </si>
  <si>
    <t>PC端浏览量</t>
  </si>
  <si>
    <t>无线端浏览量</t>
  </si>
  <si>
    <t>商品访客数</t>
  </si>
  <si>
    <t>无线端商品访客数</t>
  </si>
  <si>
    <t>PC端商品访客数</t>
  </si>
  <si>
    <t>商品浏览量</t>
  </si>
  <si>
    <t>无线端商品浏览量</t>
  </si>
  <si>
    <t>PC端商品浏览量</t>
  </si>
  <si>
    <t>平均停留时长</t>
  </si>
  <si>
    <t>无线端平均停留时长</t>
  </si>
  <si>
    <t>PC端平均停留时长</t>
  </si>
  <si>
    <t>跳失率</t>
  </si>
  <si>
    <t>无线端跳失率</t>
  </si>
  <si>
    <t>PC端跳失率</t>
  </si>
  <si>
    <t>商品收藏买家数</t>
  </si>
  <si>
    <t>无线端商品收藏买家数</t>
  </si>
  <si>
    <t>PC端商品收藏买家数</t>
  </si>
  <si>
    <t>商品收藏次数</t>
  </si>
  <si>
    <t>无线端商品收藏次数</t>
  </si>
  <si>
    <t>PC端商品收藏次数</t>
  </si>
  <si>
    <t>加购人数</t>
  </si>
  <si>
    <t>无线端加购人数</t>
  </si>
  <si>
    <t>PC端加购人数</t>
  </si>
  <si>
    <t>支付金额</t>
  </si>
  <si>
    <t>PC端支付金额</t>
  </si>
  <si>
    <t>无线端支付金额</t>
  </si>
  <si>
    <t>PC端支付买家数</t>
  </si>
  <si>
    <t>无线端支付买家数</t>
  </si>
  <si>
    <t>支付子订单数</t>
  </si>
  <si>
    <t>PC端支付子订单数</t>
  </si>
  <si>
    <t>无线端支付子订单数</t>
  </si>
  <si>
    <t>PC端支付件数</t>
  </si>
  <si>
    <t>无线端支付件数</t>
  </si>
  <si>
    <t>下单金额</t>
  </si>
  <si>
    <t>PC端下单金额</t>
  </si>
  <si>
    <t>无线端下单金额</t>
  </si>
  <si>
    <t>下单买家数</t>
  </si>
  <si>
    <t>PC端下单买家数</t>
  </si>
  <si>
    <t>无线端下单买家数</t>
  </si>
  <si>
    <t>下单件数</t>
  </si>
  <si>
    <t>PC端下单件数</t>
  </si>
  <si>
    <t>无线端下单件数</t>
  </si>
  <si>
    <t>人均浏览量</t>
  </si>
  <si>
    <t>PC端人均浏览量</t>
  </si>
  <si>
    <t>无线端人均浏览量</t>
  </si>
  <si>
    <t>下单转化率</t>
  </si>
  <si>
    <t>PC端下单转化率</t>
  </si>
  <si>
    <t>无线端下单转化率</t>
  </si>
  <si>
    <t>支付转化率</t>
  </si>
  <si>
    <t>PC端支付转化率</t>
  </si>
  <si>
    <t>无线端支付转化率</t>
  </si>
  <si>
    <t>PC端客单价</t>
  </si>
  <si>
    <t>无线端客单价</t>
  </si>
  <si>
    <t>UV价值</t>
  </si>
  <si>
    <t>PC端UV价值</t>
  </si>
  <si>
    <t>无线端UV价值</t>
  </si>
  <si>
    <t>老访客数</t>
  </si>
  <si>
    <t>新访客数</t>
  </si>
  <si>
    <t>无线端老访客数</t>
  </si>
  <si>
    <t>无线端新访客数</t>
  </si>
  <si>
    <t>PC端老访客数</t>
  </si>
  <si>
    <t>PC端新访客数</t>
  </si>
  <si>
    <t>加购件数</t>
  </si>
  <si>
    <t>PC端加购件数</t>
  </si>
  <si>
    <t>无线端加购件数</t>
  </si>
  <si>
    <t>支付老买家数</t>
  </si>
  <si>
    <t>PC端支付老买家数</t>
  </si>
  <si>
    <t>无线端支付老买家数</t>
  </si>
  <si>
    <t>老买家支付金额</t>
  </si>
  <si>
    <t>直通车消耗</t>
  </si>
  <si>
    <t>钻石展位消耗</t>
  </si>
  <si>
    <t>淘宝客佣金</t>
  </si>
  <si>
    <t>成功退款金额</t>
  </si>
  <si>
    <t>评价数</t>
  </si>
  <si>
    <t>有图评价数</t>
  </si>
  <si>
    <t>正面评价数</t>
  </si>
  <si>
    <t>负面评价数</t>
  </si>
  <si>
    <t>老买家正面评价数</t>
  </si>
  <si>
    <t>老买家负面评价数</t>
  </si>
  <si>
    <t>揽收包裹数</t>
  </si>
  <si>
    <t>发货包裹数</t>
  </si>
  <si>
    <t>派送包裹数</t>
  </si>
  <si>
    <t>签收成功包裹数</t>
  </si>
  <si>
    <t>平均支付_签收时长(秒)</t>
  </si>
  <si>
    <t>描述相符评分</t>
  </si>
  <si>
    <t>物流服务评分</t>
  </si>
  <si>
    <t>服务态度评分</t>
  </si>
  <si>
    <t>下单-支付转化率</t>
  </si>
  <si>
    <t>PC端下单-支付转化率</t>
  </si>
  <si>
    <t>无线端下单-支付转化率</t>
  </si>
  <si>
    <t>支付商品数</t>
  </si>
  <si>
    <t>PC端支付商品数</t>
  </si>
  <si>
    <t>无线端支付商品数</t>
  </si>
  <si>
    <t>店铺收藏买家数</t>
  </si>
  <si>
    <t>PC端店铺收藏买家数</t>
  </si>
  <si>
    <t>无线端店铺收藏买家数</t>
  </si>
  <si>
    <t>计划名称</t>
  </si>
  <si>
    <t>自然流量增量曝光</t>
  </si>
  <si>
    <t>触达访客数</t>
  </si>
  <si>
    <t>千次展现成本</t>
  </si>
  <si>
    <t>跳转点击单价</t>
  </si>
  <si>
    <t>跳转点击量</t>
  </si>
  <si>
    <t>点击访客数</t>
  </si>
  <si>
    <t>互动点击量</t>
  </si>
  <si>
    <t>跳转点击率</t>
  </si>
  <si>
    <t>进店访客数</t>
  </si>
  <si>
    <t>行动访客数</t>
  </si>
  <si>
    <t>店铺收藏访客数</t>
  </si>
  <si>
    <t>宝贝收藏访客数</t>
  </si>
  <si>
    <t>宝贝加购访客数</t>
  </si>
  <si>
    <t>成交笔数</t>
  </si>
  <si>
    <t>回报率</t>
  </si>
  <si>
    <t>自然流量增量成交</t>
  </si>
  <si>
    <t>预售成交笔数</t>
  </si>
  <si>
    <t>预售成交金额</t>
  </si>
  <si>
    <t>成交访客数</t>
  </si>
  <si>
    <t>搜索进店率</t>
  </si>
  <si>
    <t>进店行动率</t>
  </si>
  <si>
    <t>行动成交率</t>
  </si>
  <si>
    <t/>
  </si>
  <si>
    <t>PXB</t>
    <phoneticPr fontId="74" type="noConversion"/>
  </si>
  <si>
    <t>推广计划名称</t>
  </si>
  <si>
    <t>宝贝名称</t>
  </si>
  <si>
    <t>宝贝类型</t>
  </si>
  <si>
    <t>商品id</t>
  </si>
  <si>
    <t>搜索类型</t>
  </si>
  <si>
    <t>流量来源</t>
  </si>
  <si>
    <t>花费(分)</t>
  </si>
  <si>
    <t>平均点击花费(分)</t>
  </si>
  <si>
    <t>千次展现花费(分)</t>
  </si>
  <si>
    <t>点击转化率</t>
  </si>
  <si>
    <t>直接成交金额(分)</t>
  </si>
  <si>
    <t>直接成交笔数</t>
  </si>
  <si>
    <t>间接成交金额(分)</t>
  </si>
  <si>
    <t>间接成交笔数</t>
  </si>
  <si>
    <t>总成交金额(分)</t>
  </si>
  <si>
    <t>总成交笔数</t>
  </si>
  <si>
    <t>总收藏数</t>
  </si>
  <si>
    <t>直接购物车数</t>
  </si>
  <si>
    <t>间接购物车数</t>
  </si>
  <si>
    <t>总购物车数</t>
  </si>
  <si>
    <t>总预售成交金额</t>
  </si>
  <si>
    <t>总预售成交笔数</t>
  </si>
  <si>
    <t>直接预售成交金额</t>
  </si>
  <si>
    <t>直接预售成交笔数</t>
  </si>
  <si>
    <t>间接预售成交金额</t>
  </si>
  <si>
    <t>间接预售成交笔数</t>
  </si>
  <si>
    <t>美国DRBRONNERS香皂香味持久除螨皂洁面皂螨虫面部女深层清洁男女</t>
  </si>
  <si>
    <t>宝贝推广</t>
  </si>
  <si>
    <t>搜索</t>
  </si>
  <si>
    <t>计算机站内</t>
  </si>
  <si>
    <t>移动站内</t>
  </si>
  <si>
    <t>美国DRBRONNERS柠檬味唇炎唇膏嘴唇干裂脱皮嘴角裂口滋润补水保湿</t>
  </si>
  <si>
    <t>美国DRBRONNERS无味唇炎唇膏嘴唇干裂脱皮修复嘴角裂口起泡润唇膏</t>
  </si>
  <si>
    <t>美国DRBRONNERS男士沐浴露女清爽型持久留香全身去痘后背除螨</t>
  </si>
  <si>
    <t>品牌词</t>
  </si>
  <si>
    <t>美国DRBRONNERS有机樱花沐浴露家用男女家庭装大容量祛痘除螨</t>
  </si>
  <si>
    <t>直通车</t>
    <phoneticPr fontId="74" type="noConversion"/>
  </si>
  <si>
    <t>钻展</t>
    <phoneticPr fontId="74" type="noConversion"/>
  </si>
  <si>
    <t>日期</t>
    <phoneticPr fontId="74" type="noConversion"/>
  </si>
  <si>
    <t>单号</t>
  </si>
  <si>
    <t>LP单号</t>
  </si>
  <si>
    <t>货品编码</t>
  </si>
  <si>
    <t>货品名称</t>
  </si>
  <si>
    <t>仓库名称</t>
  </si>
  <si>
    <t>出入库时间</t>
  </si>
  <si>
    <t>单据类型</t>
  </si>
  <si>
    <t>库存类型</t>
  </si>
  <si>
    <t>出入数量</t>
  </si>
  <si>
    <t>结存数量</t>
  </si>
  <si>
    <t>ERP订单号</t>
  </si>
  <si>
    <t>外部流水号</t>
  </si>
  <si>
    <t>日期</t>
    <phoneticPr fontId="85" type="noConversion"/>
  </si>
  <si>
    <t>LBX0328605037630401</t>
  </si>
  <si>
    <t>LP00402724571443</t>
  </si>
  <si>
    <t>018787778166</t>
  </si>
  <si>
    <t>Dr. Bronner's玫瑰味液体皂 473ml</t>
  </si>
  <si>
    <t>菜鸟宁波保税1号仓</t>
  </si>
  <si>
    <t>2020-08-09 17:42:52</t>
  </si>
  <si>
    <t>交易出库</t>
  </si>
  <si>
    <t>可销售库存</t>
  </si>
  <si>
    <t>1170606114982181488</t>
  </si>
  <si>
    <t>LBX0328605037541756</t>
  </si>
  <si>
    <t>LP00402697578494</t>
  </si>
  <si>
    <t>018787786055</t>
  </si>
  <si>
    <t>Dr. Bronner's茶树香皂 140g</t>
  </si>
  <si>
    <t>2020-08-09 17:33:22</t>
  </si>
  <si>
    <t>1169896960359419649</t>
  </si>
  <si>
    <t>018787787052</t>
  </si>
  <si>
    <t>Dr. Bronner's柑橘香皂 140g</t>
  </si>
  <si>
    <t>018787769164</t>
  </si>
  <si>
    <t>Dr. Bronner's茶树味液体皂 473ml</t>
  </si>
  <si>
    <t>018787783054</t>
  </si>
  <si>
    <t>Dr. Bronner's桉树香皂 140g</t>
  </si>
  <si>
    <t>LBX0328605037244559</t>
  </si>
  <si>
    <t>LP00402709858485</t>
  </si>
  <si>
    <t>018787920022</t>
  </si>
  <si>
    <t>Dr. Bronner's 薄荷味润唇膏 4g/支</t>
  </si>
  <si>
    <t>2020-08-09 16:20:49</t>
  </si>
  <si>
    <t>1170429857315841021</t>
  </si>
  <si>
    <t>LBX0328605036983304</t>
  </si>
  <si>
    <t>LP00402672883982</t>
  </si>
  <si>
    <t>018787791059</t>
  </si>
  <si>
    <t>Dr. Bronner's樱花香皂 140g</t>
  </si>
  <si>
    <t>2020-08-09 16:18:55</t>
  </si>
  <si>
    <t>1170482211485066246</t>
  </si>
  <si>
    <t>LBX0328605036970647</t>
  </si>
  <si>
    <t>LP00402697991293</t>
  </si>
  <si>
    <t>2020-08-09 15:56:55</t>
  </si>
  <si>
    <t>1169566400849109549</t>
  </si>
  <si>
    <t>018787764169</t>
  </si>
  <si>
    <t>Dr. Bronner's薰衣草味液体皂 473ml</t>
  </si>
  <si>
    <t>018787765166</t>
  </si>
  <si>
    <t>Dr. Bronner's薄荷味液体皂 473ml</t>
  </si>
  <si>
    <t>LBX0328605035777980</t>
  </si>
  <si>
    <t>LP00402653915863</t>
  </si>
  <si>
    <t>018787920046</t>
  </si>
  <si>
    <t>Dr. Bronner's 温和婴儿润唇膏 4g/支</t>
  </si>
  <si>
    <t>2020-08-09 15:15:35</t>
  </si>
  <si>
    <t>602542085727538293</t>
  </si>
  <si>
    <t>LBX0328605035847632</t>
  </si>
  <si>
    <t>LP00402632868151</t>
  </si>
  <si>
    <t>018787920015</t>
  </si>
  <si>
    <t>Dr. Bronner's 橙子生姜味润唇膏 4g/件</t>
  </si>
  <si>
    <t>2020-08-09 14:19:35</t>
  </si>
  <si>
    <t>1168992768506042627</t>
  </si>
  <si>
    <t>LBX0328605036528962</t>
  </si>
  <si>
    <t>LP00402654649765</t>
  </si>
  <si>
    <t>2020-08-09 11:56:53</t>
  </si>
  <si>
    <t>1170227203322049450</t>
  </si>
  <si>
    <t>018787782057</t>
  </si>
  <si>
    <t>Dr. Bronner's婴儿无香型肥皂 140g</t>
  </si>
  <si>
    <t>018787781050</t>
  </si>
  <si>
    <t>Dr. Bronner's杏仁香皂 140g</t>
  </si>
  <si>
    <t>LBX0328605034540396</t>
  </si>
  <si>
    <t>LP00402609757382</t>
  </si>
  <si>
    <t>018787767160</t>
  </si>
  <si>
    <t>Dr. Bronner's樱花味液体皂 473ml</t>
  </si>
  <si>
    <t>2020-08-09 10:14:38</t>
  </si>
  <si>
    <t>1169586819381713411</t>
  </si>
  <si>
    <t>LBX0328605033603101</t>
  </si>
  <si>
    <t>LP00402596168038</t>
  </si>
  <si>
    <t>018787777169</t>
  </si>
  <si>
    <t>Dr. Bronner's柑橘味液体皂 473ml</t>
  </si>
  <si>
    <t>2020-08-08 18:41:04</t>
  </si>
  <si>
    <t>1168243424332704054</t>
  </si>
  <si>
    <t>LBX0328605033142439</t>
  </si>
  <si>
    <t>LP00402581691178</t>
  </si>
  <si>
    <t>2020-08-08 17:34:19</t>
  </si>
  <si>
    <t>1168954147440539239</t>
  </si>
  <si>
    <t>LBX0328605033003175</t>
  </si>
  <si>
    <t>LP00402588400028</t>
  </si>
  <si>
    <t>2020-08-08 16:45:21</t>
  </si>
  <si>
    <t>1168646722873869119</t>
  </si>
  <si>
    <t>LBX0328605030895222</t>
  </si>
  <si>
    <t>LP00402515798423</t>
  </si>
  <si>
    <t>018787776087</t>
  </si>
  <si>
    <t>Dr. Bronner's茶树味液体皂 237ml</t>
  </si>
  <si>
    <t>2020-08-08 10:41:28</t>
  </si>
  <si>
    <t>1168058211911399669</t>
  </si>
  <si>
    <t>018787774083</t>
  </si>
  <si>
    <t>Dr. Bronner's薰衣草味液体皂 237ml</t>
  </si>
  <si>
    <t>018787773086</t>
  </si>
  <si>
    <t>Dr. Bronner's桉树味液体皂 237ml</t>
  </si>
  <si>
    <t>LBX0328605026959995</t>
  </si>
  <si>
    <t>LP00402416553947</t>
  </si>
  <si>
    <t>018787779163</t>
  </si>
  <si>
    <t>Dr. Bronner's绿茶味液体皂 473ml</t>
  </si>
  <si>
    <t>2020-08-07 15:26:29</t>
  </si>
  <si>
    <t>611601263264305103</t>
  </si>
  <si>
    <t>018787771082</t>
  </si>
  <si>
    <t>Dr. Bronner's杏仁味液体皂 237ml</t>
  </si>
  <si>
    <t>018787785058</t>
  </si>
  <si>
    <t>Dr. Bronner's薄荷香皂 140g</t>
  </si>
  <si>
    <t>LBX0328605025581313</t>
  </si>
  <si>
    <t>LP00402368844881</t>
  </si>
  <si>
    <t>2020-08-07 10:07:18</t>
  </si>
  <si>
    <t>602210948015150695</t>
  </si>
  <si>
    <t>LBX0328605025337476</t>
  </si>
  <si>
    <t>LP00402384100278</t>
  </si>
  <si>
    <t>2020-08-07 09:43:47</t>
  </si>
  <si>
    <t>1165842017726731821</t>
  </si>
  <si>
    <t>LBX0328605017047634</t>
  </si>
  <si>
    <t>LP00402205745042</t>
  </si>
  <si>
    <t>018787777084</t>
  </si>
  <si>
    <t>Dr. Bronner's柑橘味液体皂 237ml</t>
  </si>
  <si>
    <t>2020-08-06 15:00:50</t>
  </si>
  <si>
    <t>1163321954434854530</t>
  </si>
  <si>
    <t>LBX0328605021021135</t>
  </si>
  <si>
    <t>LP00402263630710</t>
  </si>
  <si>
    <t>2020-08-06 14:45:03</t>
  </si>
  <si>
    <t>1164512739251823718</t>
  </si>
  <si>
    <t>LBX0328605021763866</t>
  </si>
  <si>
    <t>LP00402277056103</t>
  </si>
  <si>
    <t>2020-08-06 14:42:10</t>
  </si>
  <si>
    <t>1164534402845654313</t>
  </si>
  <si>
    <t>LBX0328605017057681</t>
  </si>
  <si>
    <t>LP00402190566144</t>
  </si>
  <si>
    <t>2020-08-06 09:16:58</t>
  </si>
  <si>
    <t>1163322178663773791</t>
  </si>
  <si>
    <t>LBX0328605017344712</t>
  </si>
  <si>
    <t>LP00402200545459</t>
  </si>
  <si>
    <t>018787767085</t>
  </si>
  <si>
    <t>Dr. Bronner's樱花味液体皂 237ml</t>
  </si>
  <si>
    <t>2020-08-06 08:21:35</t>
  </si>
  <si>
    <t>602268423257201296</t>
  </si>
  <si>
    <t>018787778081</t>
  </si>
  <si>
    <t>Dr. Bronner's玫瑰味液体皂 237ml</t>
  </si>
  <si>
    <t>LBX0328605015950294</t>
  </si>
  <si>
    <t>LP00402151715317</t>
  </si>
  <si>
    <t>2020-08-05 16:58:59</t>
  </si>
  <si>
    <t>1162748675988027846</t>
  </si>
  <si>
    <t>LBX0328605014593397</t>
  </si>
  <si>
    <t>LP00402094910110</t>
  </si>
  <si>
    <t>018787772089</t>
  </si>
  <si>
    <t>Dr. Bronner's无香味液体皂 237ml</t>
  </si>
  <si>
    <t>2020-08-05 15:42:33</t>
  </si>
  <si>
    <t>1161168256571822461</t>
  </si>
  <si>
    <t>LBX0328605016150176</t>
  </si>
  <si>
    <t>LP00402145807071</t>
  </si>
  <si>
    <t>018787779088</t>
  </si>
  <si>
    <t>Dr. Bronner's绿茶味液体皂 237ml</t>
  </si>
  <si>
    <t>2020-08-05 15:40:43</t>
  </si>
  <si>
    <t>1161981696583077884</t>
  </si>
  <si>
    <t>LBX0328605014956961</t>
  </si>
  <si>
    <t>LP00402095652352</t>
  </si>
  <si>
    <t>2020-08-05 14:42:20</t>
  </si>
  <si>
    <t>1161957506614352215</t>
  </si>
  <si>
    <t>LBX0328605013269918</t>
  </si>
  <si>
    <t>LP00402038043581</t>
  </si>
  <si>
    <t>018787763162</t>
  </si>
  <si>
    <t>Dr. Bronner's桉树味液体皂 473ml</t>
  </si>
  <si>
    <t>2020-08-04 15:50:30</t>
  </si>
  <si>
    <t>1161193507717936540</t>
  </si>
  <si>
    <t>018787761168</t>
  </si>
  <si>
    <t>Dr. Bronner's杏仁味液体皂 473ml</t>
  </si>
  <si>
    <t>LBX0328605013065436</t>
  </si>
  <si>
    <t>LP00402026457520</t>
  </si>
  <si>
    <t>2020-08-04 14:46:05</t>
  </si>
  <si>
    <t>1160810177576178651</t>
  </si>
  <si>
    <t>LBX0328605013026382</t>
  </si>
  <si>
    <t>LP00402016909036</t>
  </si>
  <si>
    <t>2020-08-04 14:40:20</t>
  </si>
  <si>
    <t>1160780545866917525</t>
  </si>
  <si>
    <t>LBX0328605011898239</t>
  </si>
  <si>
    <t>LP00401982278270</t>
  </si>
  <si>
    <t>2020-08-04 14:35:11</t>
  </si>
  <si>
    <t>1160417955975317938</t>
  </si>
  <si>
    <t>018787920039</t>
  </si>
  <si>
    <t>Dr. Bronner's 柠檬莱姆味润唇膏 4g/支</t>
  </si>
  <si>
    <t>LBX0328605012865689</t>
  </si>
  <si>
    <t>LP00402017973413</t>
  </si>
  <si>
    <t>2020-08-04 14:12:02</t>
  </si>
  <si>
    <t>611004909873305103</t>
  </si>
  <si>
    <t>LBX0328605010469650</t>
  </si>
  <si>
    <t>LP00401919150277</t>
  </si>
  <si>
    <t>2020-08-03 17:33:42</t>
  </si>
  <si>
    <t>1158615488774739606</t>
  </si>
  <si>
    <t>可用数量</t>
  </si>
  <si>
    <t>占用数量</t>
  </si>
  <si>
    <t>残次数量</t>
  </si>
  <si>
    <t>箱损数量</t>
  </si>
  <si>
    <t>机损数量</t>
  </si>
  <si>
    <t>实仓数量</t>
  </si>
  <si>
    <t>采购在途</t>
  </si>
  <si>
    <t>调拨在途</t>
  </si>
  <si>
    <t>018787506110</t>
  </si>
  <si>
    <t>Drbronners 免洗洗手液薄荷味59ml/瓶</t>
  </si>
  <si>
    <t>018787500927</t>
  </si>
  <si>
    <t>Dr. Bronner's薄荷神奇膏 57g</t>
  </si>
  <si>
    <t>018787788059</t>
  </si>
  <si>
    <t>Dr. Bronner's玫瑰香皂 140g</t>
  </si>
  <si>
    <t>018787784051</t>
  </si>
  <si>
    <t>Dr. Bronner's薰衣草香皂 140g</t>
  </si>
  <si>
    <t>018787775080</t>
  </si>
  <si>
    <t>Dr. Bronner's薄荷味液体皂 237ml</t>
  </si>
  <si>
    <t>018787500910</t>
  </si>
  <si>
    <t>Dr. Bronner's婴幼儿神奇膏 57g</t>
  </si>
  <si>
    <t>018787778326</t>
  </si>
  <si>
    <t>Dr. Bronner's玫瑰味液体皂 946ml</t>
  </si>
  <si>
    <t>018787774328</t>
  </si>
  <si>
    <t>Dr. Bronner's薰衣草味液体皂 946ml</t>
  </si>
  <si>
    <t>018787777329</t>
  </si>
  <si>
    <t>Dr. Bronner's柑橘味液体皂 946ml</t>
  </si>
  <si>
    <t>018787111116</t>
  </si>
  <si>
    <t>Drbronners 免洗洗手液薰衣草味59ml/瓶</t>
  </si>
  <si>
    <t>018787920077</t>
  </si>
  <si>
    <t>Drbronners樱花味润唇膏4g/件</t>
  </si>
  <si>
    <t>018787762165</t>
  </si>
  <si>
    <t>Dr. Bronner's无香味液体皂 473ml</t>
  </si>
  <si>
    <t>From Date</t>
    <phoneticPr fontId="74" type="noConversion"/>
  </si>
  <si>
    <t>To Date</t>
    <phoneticPr fontId="74" type="noConversion"/>
  </si>
  <si>
    <t>Liquid Soap Lavender 237ml</t>
  </si>
  <si>
    <t>OLLA08</t>
  </si>
  <si>
    <t>Liquid Soap Tea Tree 473ml</t>
  </si>
  <si>
    <t>OLTT16</t>
  </si>
  <si>
    <t>Liquid Soap Peppermint 473ml</t>
  </si>
  <si>
    <t>OLPE16</t>
  </si>
  <si>
    <t>Liquid Soap Peppermint 237ml</t>
  </si>
  <si>
    <t>OLPE08</t>
  </si>
  <si>
    <t>Liquid Soap Eucalyptus 237ml</t>
  </si>
  <si>
    <t>OLEU08</t>
  </si>
  <si>
    <t>Peppemint Bar Soap 140g</t>
  </si>
  <si>
    <t>OBPE05</t>
  </si>
  <si>
    <t>Liquid Soap Eucalyptus 473ml</t>
  </si>
  <si>
    <t>OLEU16</t>
  </si>
  <si>
    <t>Liquid Soap Cherry Blossom 237ml</t>
  </si>
  <si>
    <t>OLCB08</t>
  </si>
  <si>
    <t>Liquid Soap Tea Tree 237ml</t>
  </si>
  <si>
    <t>OLTT08</t>
  </si>
  <si>
    <t>Liquid Soap Green Tea 473ml</t>
  </si>
  <si>
    <t>OLGT16</t>
  </si>
  <si>
    <t>Liquid Soap Cherry Blossom 473ml</t>
  </si>
  <si>
    <t>OLCB16</t>
  </si>
  <si>
    <t>Eucalyptus Bar Soap 140g</t>
  </si>
  <si>
    <t>OBEU05</t>
  </si>
  <si>
    <t>Citrus Bar Soap 140g</t>
  </si>
  <si>
    <t>OBCT05</t>
  </si>
  <si>
    <t>Liquid Soap Citrus 473ml</t>
  </si>
  <si>
    <t>OLCT16</t>
  </si>
  <si>
    <t>Cherry Blossom Bar Soap 140g</t>
  </si>
  <si>
    <t>OBCB05</t>
  </si>
  <si>
    <t>Liquid Soap Lavender 473ml</t>
  </si>
  <si>
    <t>OLLA16</t>
  </si>
  <si>
    <t>Liquid Soap Almond 237ml</t>
  </si>
  <si>
    <t>OLAL08</t>
  </si>
  <si>
    <t>Liquid Soap Rose 237ml</t>
  </si>
  <si>
    <t>OLRO08</t>
  </si>
  <si>
    <t>Liquid Soap Rose 473ml</t>
  </si>
  <si>
    <t>OLRO16</t>
  </si>
  <si>
    <t>Liquid Soap Baby Unscented 237ml</t>
  </si>
  <si>
    <t>OLBA08</t>
  </si>
  <si>
    <t>Almond Bar Soap 140g</t>
  </si>
  <si>
    <t>OBAL05</t>
  </si>
  <si>
    <t>Liquid Soap Citrus 237ml</t>
  </si>
  <si>
    <t>OLCT08</t>
  </si>
  <si>
    <t>Tea Tree Bar Soap 140g</t>
  </si>
  <si>
    <t>OBTT05</t>
  </si>
  <si>
    <t>Baby Unscented Bar Soap 140g</t>
  </si>
  <si>
    <t>OBBA05</t>
  </si>
  <si>
    <t>Liquid Soap Almond 473ml</t>
  </si>
  <si>
    <t>OLAL16</t>
  </si>
  <si>
    <t>Liquid Soap Green Tea 237ml</t>
  </si>
  <si>
    <t>OLGT08</t>
  </si>
  <si>
    <t>Lip Balm -- Peppermint</t>
  </si>
  <si>
    <t>SD0202</t>
  </si>
  <si>
    <t>Lip Balm -- Orange Ginger</t>
  </si>
  <si>
    <t>SD0201</t>
  </si>
  <si>
    <t>Lip Balm -- Naked</t>
  </si>
  <si>
    <t>SD0204</t>
  </si>
  <si>
    <t>Lip Balm -- Lemon Lime</t>
  </si>
  <si>
    <t>SD0203</t>
  </si>
  <si>
    <t>Rose Bar Soap 140g</t>
  </si>
  <si>
    <t>Lavender Bar Soap 140g</t>
  </si>
  <si>
    <t>Liquid Soap Baby Unscented 473ml</t>
  </si>
  <si>
    <t>DRB ID</t>
    <phoneticPr fontId="74" type="noConversion"/>
  </si>
  <si>
    <t>1171008354186221343</t>
  </si>
  <si>
    <t>1171086497343150286</t>
  </si>
  <si>
    <t>1171529091873662333</t>
  </si>
  <si>
    <t>超级推荐</t>
    <phoneticPr fontId="74" type="noConversion"/>
  </si>
  <si>
    <t>计划</t>
  </si>
  <si>
    <t>有效展现</t>
  </si>
  <si>
    <t>有效点击数</t>
  </si>
  <si>
    <t>预售订单量</t>
  </si>
  <si>
    <t>预售金额</t>
  </si>
  <si>
    <t>引导进店量</t>
  </si>
  <si>
    <t>引导进店率</t>
  </si>
  <si>
    <t>引导进店⼈数</t>
  </si>
  <si>
    <t>引导进店潜客⼈数</t>
  </si>
  <si>
    <t>引导进店潜客占⽐</t>
  </si>
  <si>
    <t>平均访问时长</t>
  </si>
  <si>
    <t>平均访问页面数</t>
  </si>
  <si>
    <t>收藏店铺数</t>
  </si>
  <si>
    <t>关注店铺量</t>
  </si>
  <si>
    <t>新客获取量</t>
  </si>
  <si>
    <t>新客获取率</t>
  </si>
  <si>
    <t>拉新成本</t>
  </si>
  <si>
    <t>拉新消耗</t>
  </si>
  <si>
    <t>收藏宝贝数</t>
  </si>
  <si>
    <t>优惠券领取量</t>
  </si>
  <si>
    <t>旺旺咨询量</t>
  </si>
  <si>
    <t>展现转化率</t>
  </si>
  <si>
    <t>新品推荐</t>
  </si>
  <si>
    <t>602722823710940799</t>
  </si>
  <si>
    <t>2020-08-10 11:04:58</t>
  </si>
  <si>
    <t>611726348595672106</t>
  </si>
  <si>
    <t>1172183971037388455</t>
  </si>
  <si>
    <t>2020-08-10 17:13:27</t>
  </si>
  <si>
    <t>611927470144080201</t>
  </si>
  <si>
    <t>2020-08-10 15:06:05</t>
  </si>
  <si>
    <t>1171693504679844581</t>
  </si>
  <si>
    <t>2020-08-10 16:48:13</t>
  </si>
  <si>
    <t>1172959587080930076</t>
  </si>
  <si>
    <t>2020-08-11 10:37:22</t>
  </si>
  <si>
    <t>1172794016248583113</t>
  </si>
  <si>
    <t>2020-08-11 11:39:03</t>
  </si>
  <si>
    <t>1173537025081231025</t>
  </si>
  <si>
    <t>1173307968759397373</t>
  </si>
  <si>
    <t>2020-08-11 15:32:51</t>
  </si>
  <si>
    <t>1174706849397196426</t>
  </si>
  <si>
    <t>2020-08-12 10:42:41</t>
  </si>
  <si>
    <t>612283630078653907</t>
  </si>
  <si>
    <t>2020-08-12 10:32:12</t>
  </si>
  <si>
    <t>1175424675009906920</t>
  </si>
  <si>
    <t>2020-08-12 10:11:33</t>
  </si>
  <si>
    <t>1174611904604469228</t>
  </si>
  <si>
    <t>2020-08-12 17:25:59</t>
  </si>
  <si>
    <t>1175761474112370693</t>
  </si>
  <si>
    <t>1175226528464002666</t>
  </si>
  <si>
    <t>2020-08-12 16:40:52</t>
  </si>
  <si>
    <t>1176823201389135664</t>
  </si>
  <si>
    <t>2020-08-13 11:19:40</t>
  </si>
  <si>
    <t>1176131200406398487</t>
  </si>
  <si>
    <t>1176884865924437124</t>
  </si>
  <si>
    <t>2020-08-13 16:03:50</t>
  </si>
  <si>
    <t>1176220448808545131</t>
  </si>
  <si>
    <t>2020-08-13 10:47:16</t>
  </si>
  <si>
    <t>1176401760602889659</t>
  </si>
  <si>
    <t>2020-08-13 11:53:48</t>
  </si>
  <si>
    <t>1177439585791264528</t>
  </si>
  <si>
    <t>1176764480488078392</t>
  </si>
  <si>
    <t>2020-08-13 15:27:12</t>
  </si>
  <si>
    <t>1178630787152714715</t>
  </si>
  <si>
    <t>2020-08-14 14:39:25</t>
  </si>
  <si>
    <t>1178647043015492114</t>
  </si>
  <si>
    <t>2020-08-14 09:37:08</t>
  </si>
  <si>
    <t>1178818531361414146</t>
  </si>
  <si>
    <t>2020-08-14 15:10:32</t>
  </si>
  <si>
    <t>1179103747204461971</t>
  </si>
  <si>
    <t>2020-08-14 14:50:25</t>
  </si>
  <si>
    <t>1178663744527343236</t>
  </si>
  <si>
    <t>612832430904095308</t>
  </si>
  <si>
    <t>2020-08-14 17:34:24</t>
  </si>
  <si>
    <t>612678796563892200</t>
  </si>
  <si>
    <t>1179973603886317680</t>
  </si>
  <si>
    <t>1180170497944395882</t>
  </si>
  <si>
    <t>2020-08-15 09:40:01</t>
  </si>
  <si>
    <t>1106024742505173990</t>
  </si>
  <si>
    <t>2020-08-15 10:46:34</t>
  </si>
  <si>
    <t>1180454913759265766</t>
  </si>
  <si>
    <t>2020-08-15 16:37:00</t>
  </si>
  <si>
    <t>1180080352706057822</t>
  </si>
  <si>
    <t>2020-08-15 14:33:57</t>
  </si>
  <si>
    <t>1180109280028626321</t>
  </si>
  <si>
    <t>2020-08-15 14:20:39</t>
  </si>
  <si>
    <t>1180919489631627908</t>
  </si>
  <si>
    <t>2020-08-15 15:03:08</t>
  </si>
  <si>
    <t>1181308675088868323</t>
  </si>
  <si>
    <t>2020-08-15 16:21:03</t>
  </si>
  <si>
    <t>美国DRBRONNERS有机樱花沐浴露家用男女家庭装大容量祛痘除螨16oz</t>
  </si>
  <si>
    <t>明星店铺</t>
  </si>
  <si>
    <t>美国DRBRONNERS男士沐浴露女清爽型持久留香全身去痘后背除螨8oz</t>
  </si>
  <si>
    <t>未知人群探索</t>
  </si>
  <si>
    <t>泛兴趣人群拉新</t>
  </si>
  <si>
    <t>兴趣人群收割</t>
  </si>
  <si>
    <t>自定义</t>
  </si>
  <si>
    <t>爆款推广</t>
  </si>
  <si>
    <t>LBX0328605059176212</t>
  </si>
  <si>
    <t>LP00403457770063</t>
  </si>
  <si>
    <t>LBX0328605060291708</t>
  </si>
  <si>
    <t>LP00403501019986</t>
  </si>
  <si>
    <t>LBX0328605060106300</t>
  </si>
  <si>
    <t>LP00403463334073</t>
  </si>
  <si>
    <t>LBX0328605059823742</t>
  </si>
  <si>
    <t>LP00403470512737</t>
  </si>
  <si>
    <t>LBX0328605059929067</t>
  </si>
  <si>
    <t>LP00403486102460</t>
  </si>
  <si>
    <t>LBX0328605057365388</t>
  </si>
  <si>
    <t>LP00403378453500</t>
  </si>
  <si>
    <t>2020-08-15 10:58:33</t>
  </si>
  <si>
    <t>LBX0328605058448605</t>
  </si>
  <si>
    <t>LP00403425944310</t>
  </si>
  <si>
    <t>LBX0328605058374174</t>
  </si>
  <si>
    <t>LP00403437928374</t>
  </si>
  <si>
    <t>LBX0328605056916974</t>
  </si>
  <si>
    <t>LP00403379432008</t>
  </si>
  <si>
    <t>2020-08-14 17:48:50</t>
  </si>
  <si>
    <t>LBX0328605056888997</t>
  </si>
  <si>
    <t>LP00403376943991</t>
  </si>
  <si>
    <t>LBX0328605056743359</t>
  </si>
  <si>
    <t>LP00403382608841</t>
  </si>
  <si>
    <t>2020-08-14 16:40:59</t>
  </si>
  <si>
    <t>LBX0328605054766920</t>
  </si>
  <si>
    <t>LP00403314995112</t>
  </si>
  <si>
    <t>LBX0328605055638656</t>
  </si>
  <si>
    <t>LP00403308247934</t>
  </si>
  <si>
    <t>LBX0328605055782129</t>
  </si>
  <si>
    <t>LP00403327827512</t>
  </si>
  <si>
    <t>LBX0328605054279404</t>
  </si>
  <si>
    <t>LP00403270710106</t>
  </si>
  <si>
    <t>LBX0328605051207139</t>
  </si>
  <si>
    <t>LP00403167686956</t>
  </si>
  <si>
    <t>LBX0328605052443392</t>
  </si>
  <si>
    <t>LP00403197349790</t>
  </si>
  <si>
    <t>2020-08-13 15:32:28</t>
  </si>
  <si>
    <t>LBX0328605052499388</t>
  </si>
  <si>
    <t>LP00403199089991</t>
  </si>
  <si>
    <t>LBX0328605051710379</t>
  </si>
  <si>
    <t>LP00403168237088</t>
  </si>
  <si>
    <t>LBX0328605050872657</t>
  </si>
  <si>
    <t>LP00403162544992</t>
  </si>
  <si>
    <t>LBX0328605050953290</t>
  </si>
  <si>
    <t>LP00403176082304</t>
  </si>
  <si>
    <t>2020-08-13 10:53:41</t>
  </si>
  <si>
    <t>LBX0328605051258633</t>
  </si>
  <si>
    <t>LP00403153933941</t>
  </si>
  <si>
    <t>LBX0328605047558210</t>
  </si>
  <si>
    <t>LP00403033585954</t>
  </si>
  <si>
    <t>2020-08-12 17:25:58</t>
  </si>
  <si>
    <t>LBX0328605048513477</t>
  </si>
  <si>
    <t>LP00403086753857</t>
  </si>
  <si>
    <t>2020-08-12 17:11:59</t>
  </si>
  <si>
    <t>LBX0328605048873054</t>
  </si>
  <si>
    <t>LP00403100301130</t>
  </si>
  <si>
    <t>LBX0328605045865898</t>
  </si>
  <si>
    <t>LP00402989419534</t>
  </si>
  <si>
    <t>LBX0328605046840940</t>
  </si>
  <si>
    <t>LP00403042391101</t>
  </si>
  <si>
    <t>LBX0328605047281230</t>
  </si>
  <si>
    <t>LP00403024704123</t>
  </si>
  <si>
    <t>LBX0328605044679479</t>
  </si>
  <si>
    <t>LP00402957146643</t>
  </si>
  <si>
    <t>LBX0328605043769177</t>
  </si>
  <si>
    <t>LP00402918446845</t>
  </si>
  <si>
    <t>2020-08-11 11:49:15</t>
  </si>
  <si>
    <t>LBX0328605043669473</t>
  </si>
  <si>
    <t>LP00402913797747</t>
  </si>
  <si>
    <t>LBX0328605041870143</t>
  </si>
  <si>
    <t>LP00402862995251</t>
  </si>
  <si>
    <t>LBX0328605040413416</t>
  </si>
  <si>
    <t>LP00402817486121</t>
  </si>
  <si>
    <t>LBX0328605041231439</t>
  </si>
  <si>
    <t>LP00402828030180</t>
  </si>
  <si>
    <t>LBX0328605040630271</t>
  </si>
  <si>
    <t>LP00402825419839</t>
  </si>
  <si>
    <t>LBX0328605038317083</t>
  </si>
  <si>
    <t>LP00402737978522</t>
  </si>
  <si>
    <t>2020-08-10 11:22:48</t>
  </si>
  <si>
    <t>LBX0328605038209489</t>
  </si>
  <si>
    <t>LP00402734727999</t>
  </si>
  <si>
    <t>2020-08-10 11:13:23</t>
  </si>
  <si>
    <t>LBX0328605039098521</t>
  </si>
  <si>
    <t>LP00402746706098</t>
  </si>
  <si>
    <t>LBX0328605038832780</t>
  </si>
  <si>
    <t>LP00402741864031</t>
  </si>
  <si>
    <t>2020-08-10 10:51:04</t>
  </si>
  <si>
    <t>LBX0328605039598284</t>
  </si>
  <si>
    <t>LP00402769868764</t>
  </si>
  <si>
    <t>2020-08-10 10:46:48</t>
  </si>
  <si>
    <t>CR</t>
    <phoneticPr fontId="74" type="noConversion"/>
  </si>
  <si>
    <t>ROI (0.3)</t>
    <phoneticPr fontId="74" type="noConversion"/>
  </si>
  <si>
    <t>备注</t>
    <phoneticPr fontId="74" type="noConversion"/>
  </si>
  <si>
    <t>Note</t>
  </si>
  <si>
    <t>taobaoss137</t>
  </si>
  <si>
    <t>Settlement Time</t>
    <phoneticPr fontId="74" type="noConversion"/>
  </si>
  <si>
    <t>Plan Name</t>
    <phoneticPr fontId="74" type="noConversion"/>
  </si>
  <si>
    <t xml:space="preserve"> Product ID</t>
    <phoneticPr fontId="74" type="noConversion"/>
  </si>
  <si>
    <t>Sales</t>
    <phoneticPr fontId="74" type="noConversion"/>
  </si>
  <si>
    <t>QTY of Product</t>
    <phoneticPr fontId="74" type="noConversion"/>
  </si>
  <si>
    <t xml:space="preserve"> % of Commission</t>
    <phoneticPr fontId="74" type="noConversion"/>
  </si>
  <si>
    <t>Commission</t>
    <phoneticPr fontId="74" type="noConversion"/>
  </si>
  <si>
    <t>Service fee Rate</t>
    <phoneticPr fontId="74" type="noConversion"/>
  </si>
  <si>
    <t>Service Fee</t>
    <phoneticPr fontId="74" type="noConversion"/>
  </si>
  <si>
    <t>Orders</t>
    <phoneticPr fontId="74" type="noConversion"/>
  </si>
  <si>
    <t>Order Number</t>
    <phoneticPr fontId="74" type="noConversion"/>
  </si>
  <si>
    <t>Affiliate ID</t>
    <phoneticPr fontId="74" type="noConversion"/>
  </si>
  <si>
    <t>Group Name</t>
    <phoneticPr fontId="74" type="noConversion"/>
  </si>
  <si>
    <t>Create Time</t>
    <phoneticPr fontId="74" type="noConversion"/>
  </si>
  <si>
    <r>
      <rPr>
        <sz val="11"/>
        <color theme="1"/>
        <rFont val="宋体"/>
        <family val="2"/>
        <charset val="134"/>
      </rPr>
      <t>淘客结算时间</t>
    </r>
    <r>
      <rPr>
        <sz val="11"/>
        <color theme="1"/>
        <rFont val="Arial"/>
        <family val="2"/>
      </rPr>
      <t xml:space="preserve"> </t>
    </r>
    <phoneticPr fontId="74" type="noConversion"/>
  </si>
  <si>
    <r>
      <rPr>
        <sz val="11"/>
        <color theme="1"/>
        <rFont val="宋体"/>
        <family val="2"/>
        <charset val="134"/>
      </rPr>
      <t>淘宝父订单编号</t>
    </r>
  </si>
  <si>
    <r>
      <rPr>
        <sz val="11"/>
        <color theme="1"/>
        <rFont val="宋体"/>
        <family val="2"/>
        <charset val="134"/>
      </rPr>
      <t>淘宝子订单编号</t>
    </r>
  </si>
  <si>
    <r>
      <rPr>
        <sz val="11"/>
        <color theme="1"/>
        <rFont val="宋体"/>
        <family val="2"/>
        <charset val="134"/>
      </rPr>
      <t>来源或淘客昵称</t>
    </r>
  </si>
  <si>
    <r>
      <rPr>
        <sz val="11"/>
        <color theme="1"/>
        <rFont val="宋体"/>
        <family val="2"/>
        <charset val="134"/>
      </rPr>
      <t>团长名称</t>
    </r>
  </si>
  <si>
    <t>LBX0328605090779171</t>
  </si>
  <si>
    <t>LP00404447127802</t>
  </si>
  <si>
    <t>2020-08-22 18:58:46</t>
  </si>
  <si>
    <t>1194520994213204846</t>
  </si>
  <si>
    <t>LBX0328605090683673</t>
  </si>
  <si>
    <t>LP00404427942168</t>
  </si>
  <si>
    <t>2020-08-22 18:54:40</t>
  </si>
  <si>
    <t>1194492226504293781</t>
  </si>
  <si>
    <t>LBX0328605090588862</t>
  </si>
  <si>
    <t>LP00404468381822</t>
  </si>
  <si>
    <t>2020-08-22 18:34:40</t>
  </si>
  <si>
    <t>1194425057941622575</t>
  </si>
  <si>
    <t>LBX0328605090230831</t>
  </si>
  <si>
    <t>LP00404409505867</t>
  </si>
  <si>
    <t>2020-08-22 17:12:21</t>
  </si>
  <si>
    <t>1194234753459295015</t>
  </si>
  <si>
    <t>LBX0328605090136841</t>
  </si>
  <si>
    <t>LP00404405323822</t>
  </si>
  <si>
    <t>2020-08-22 16:49:11</t>
  </si>
  <si>
    <t>1194193570603523986</t>
  </si>
  <si>
    <t>LBX0328605090231443</t>
  </si>
  <si>
    <t>LP00404408287613</t>
  </si>
  <si>
    <t>2020-08-22 16:44:49</t>
  </si>
  <si>
    <t>1104912484955578198</t>
  </si>
  <si>
    <t>LBX0328605090079304</t>
  </si>
  <si>
    <t>LP00404402083241</t>
  </si>
  <si>
    <t>2020-08-22 16:08:05</t>
  </si>
  <si>
    <t>1193401408740904329</t>
  </si>
  <si>
    <t>LBX0328605089715441</t>
  </si>
  <si>
    <t>LP00404389746518</t>
  </si>
  <si>
    <t>2020-08-22 15:58:44</t>
  </si>
  <si>
    <t>1193232672237149549</t>
  </si>
  <si>
    <t>LBX0328605088405056</t>
  </si>
  <si>
    <t>LP00404359533528</t>
  </si>
  <si>
    <t>2020-08-22 11:00:19</t>
  </si>
  <si>
    <t>1107445222291254597</t>
  </si>
  <si>
    <t>2020-08-22 11:00:18</t>
  </si>
  <si>
    <t>LBX0328605087762807</t>
  </si>
  <si>
    <t>LP00404374847949</t>
  </si>
  <si>
    <t>2020-08-22 10:58:34</t>
  </si>
  <si>
    <t>1193409251022682945</t>
  </si>
  <si>
    <t>LBX0328605086230663</t>
  </si>
  <si>
    <t>LP00404317473825</t>
  </si>
  <si>
    <t>2020-08-22 09:45:18</t>
  </si>
  <si>
    <t>1192875683940671284</t>
  </si>
  <si>
    <t>LBX0328605085575231</t>
  </si>
  <si>
    <t>LP00404279340574</t>
  </si>
  <si>
    <t>2020-08-21 18:02:23</t>
  </si>
  <si>
    <t>1107325158210729088</t>
  </si>
  <si>
    <t>LBX0328605085520527</t>
  </si>
  <si>
    <t>LP00404278644238</t>
  </si>
  <si>
    <t>2020-08-21 18:01:45</t>
  </si>
  <si>
    <t>1192300194640915768</t>
  </si>
  <si>
    <t>LBX0328605085058904</t>
  </si>
  <si>
    <t>LP00404263441073</t>
  </si>
  <si>
    <t>2020-08-21 16:43:00</t>
  </si>
  <si>
    <t>1192345731825043050</t>
  </si>
  <si>
    <t>LBX0328605084880964</t>
  </si>
  <si>
    <t>LP00404275916301</t>
  </si>
  <si>
    <t>2020-08-21 15:27:06</t>
  </si>
  <si>
    <t>1192277667364185818</t>
  </si>
  <si>
    <t>LBX0328605082143131</t>
  </si>
  <si>
    <t>LP00404230463613</t>
  </si>
  <si>
    <t>2020-08-21 10:05:11</t>
  </si>
  <si>
    <t>1191410115504157909</t>
  </si>
  <si>
    <t>LBX0328605081091930</t>
  </si>
  <si>
    <t>LP00404162550749</t>
  </si>
  <si>
    <t>2020-08-21 09:18:31</t>
  </si>
  <si>
    <t>1190994819498159110</t>
  </si>
  <si>
    <t>LBX0328605080257279</t>
  </si>
  <si>
    <t>LP00404125651563</t>
  </si>
  <si>
    <t>2020-08-20 16:48:28</t>
  </si>
  <si>
    <t>1190444547930663383</t>
  </si>
  <si>
    <t>LBX0328605077871957</t>
  </si>
  <si>
    <t>LP00404047362422</t>
  </si>
  <si>
    <t>2020-08-20 15:01:38</t>
  </si>
  <si>
    <t>1189149857019921530</t>
  </si>
  <si>
    <t>LBX0328605078648082</t>
  </si>
  <si>
    <t>LP00404078589962</t>
  </si>
  <si>
    <t>2020-08-20 14:50:55</t>
  </si>
  <si>
    <t>1110495173609533688</t>
  </si>
  <si>
    <t>LBX0328605078495118</t>
  </si>
  <si>
    <t>LP00404076603387</t>
  </si>
  <si>
    <t>2020-08-20 11:42:34</t>
  </si>
  <si>
    <t>1189534851514416327</t>
  </si>
  <si>
    <t>LBX0328605077414054</t>
  </si>
  <si>
    <t>LP00404044485327</t>
  </si>
  <si>
    <t>2020-08-20 11:19:52</t>
  </si>
  <si>
    <t>1188859042571705550</t>
  </si>
  <si>
    <t>LBX0328605077294692</t>
  </si>
  <si>
    <t>LP00404061989017</t>
  </si>
  <si>
    <t>2020-08-20 10:41:47</t>
  </si>
  <si>
    <t>1188779969422039603</t>
  </si>
  <si>
    <t>LBX0328605077616782</t>
  </si>
  <si>
    <t>LP00404053700544</t>
  </si>
  <si>
    <t>2020-08-20 10:36:19</t>
  </si>
  <si>
    <t>1189268451156056361</t>
  </si>
  <si>
    <t>LBX0328605078040150</t>
  </si>
  <si>
    <t>LP00404050710848</t>
  </si>
  <si>
    <t>2020-08-20 10:25:10</t>
  </si>
  <si>
    <t>1189461635285682639</t>
  </si>
  <si>
    <t>LBX0328605077651121</t>
  </si>
  <si>
    <t>LP00404073119112</t>
  </si>
  <si>
    <t>2020-08-20 10:24:14</t>
  </si>
  <si>
    <t>1188986273841547417</t>
  </si>
  <si>
    <t>LBX0328605078095376</t>
  </si>
  <si>
    <t>LP00404068233451</t>
  </si>
  <si>
    <t>2020-08-20 10:23:13</t>
  </si>
  <si>
    <t>1189487907130098435</t>
  </si>
  <si>
    <t>LBX0328605078746962</t>
  </si>
  <si>
    <t>LP00404068020916</t>
  </si>
  <si>
    <t>2020-08-20 10:22:59</t>
  </si>
  <si>
    <t>1189728547306783166</t>
  </si>
  <si>
    <t>LBX0328605076797362</t>
  </si>
  <si>
    <t>LP00404004798214</t>
  </si>
  <si>
    <t>2020-08-19 17:30:06</t>
  </si>
  <si>
    <t>1187738304094991183</t>
  </si>
  <si>
    <t>LBX0328605074954841</t>
  </si>
  <si>
    <t>LP00403951701261</t>
  </si>
  <si>
    <t>2020-08-19 17:11:27</t>
  </si>
  <si>
    <t>1187576033893975463</t>
  </si>
  <si>
    <t>LBX0328605076693721</t>
  </si>
  <si>
    <t>LP00404038156548</t>
  </si>
  <si>
    <t>2020-08-19 17:07:12</t>
  </si>
  <si>
    <t>1188663171416921530</t>
  </si>
  <si>
    <t>LBX0328605075201750</t>
  </si>
  <si>
    <t>LP00403957796473</t>
  </si>
  <si>
    <t>2020-08-19 11:58:46</t>
  </si>
  <si>
    <t>1187695170602099915</t>
  </si>
  <si>
    <t>LBX0328605073881727</t>
  </si>
  <si>
    <t>LP00403926915622</t>
  </si>
  <si>
    <t>2020-08-19 11:37:32</t>
  </si>
  <si>
    <t>1186523360173105675</t>
  </si>
  <si>
    <t>LBX0328605073842331</t>
  </si>
  <si>
    <t>LP00403907155794</t>
  </si>
  <si>
    <t>2020-08-19 11:08:03</t>
  </si>
  <si>
    <t>1187243330675528035</t>
  </si>
  <si>
    <t>LBX0328605074067325</t>
  </si>
  <si>
    <t>LP00403948775450</t>
  </si>
  <si>
    <t>2020-08-19 10:37:47</t>
  </si>
  <si>
    <t>1187295041259126416</t>
  </si>
  <si>
    <t>LBX0328605073936831</t>
  </si>
  <si>
    <t>LP00403946435873</t>
  </si>
  <si>
    <t>2020-08-19 10:34:37</t>
  </si>
  <si>
    <t>1187305410175503905</t>
  </si>
  <si>
    <t>LBX0328605074126396</t>
  </si>
  <si>
    <t>LP00403932572326</t>
  </si>
  <si>
    <t>2020-08-19 09:49:29</t>
  </si>
  <si>
    <t>1186580544534293624</t>
  </si>
  <si>
    <t>LBX0328605072979697</t>
  </si>
  <si>
    <t>LP00403877736783</t>
  </si>
  <si>
    <t>2020-08-18 17:49:20</t>
  </si>
  <si>
    <t>1186761954432784718</t>
  </si>
  <si>
    <t>LBX0328605072728494</t>
  </si>
  <si>
    <t>LP00403885365428</t>
  </si>
  <si>
    <t>2020-08-18 17:00:19</t>
  </si>
  <si>
    <t>1186593665851784525</t>
  </si>
  <si>
    <t>LBX0328605072009435</t>
  </si>
  <si>
    <t>LP00403842258016</t>
  </si>
  <si>
    <t>2020-08-18 15:32:24</t>
  </si>
  <si>
    <t>1186512291726744347</t>
  </si>
  <si>
    <t>LBX0328605072017305</t>
  </si>
  <si>
    <t>LP00403842108504</t>
  </si>
  <si>
    <t>2020-08-18 15:29:29</t>
  </si>
  <si>
    <t>1186516867659086954</t>
  </si>
  <si>
    <t>LBX0328605069788277</t>
  </si>
  <si>
    <t>LP00403797254656</t>
  </si>
  <si>
    <t>2020-08-18 14:31:55</t>
  </si>
  <si>
    <t>1185464674776791465</t>
  </si>
  <si>
    <t>LBX0328605071529080</t>
  </si>
  <si>
    <t>LP00403839416190</t>
  </si>
  <si>
    <t>2020-08-18 14:04:28</t>
  </si>
  <si>
    <t>1185996385664692147</t>
  </si>
  <si>
    <t>LBX0328605070220217</t>
  </si>
  <si>
    <t>LP00403820711745</t>
  </si>
  <si>
    <t>2020-08-18 13:55:02</t>
  </si>
  <si>
    <t>1185584353760151700</t>
  </si>
  <si>
    <t>LBX0328605069052101</t>
  </si>
  <si>
    <t>LP00403773843327</t>
  </si>
  <si>
    <t>2020-08-18 13:54:11</t>
  </si>
  <si>
    <t>1185340099680715616</t>
  </si>
  <si>
    <t>LBX0328605069367203</t>
  </si>
  <si>
    <t>LP00403799578278</t>
  </si>
  <si>
    <t>2020-08-18 11:55:57</t>
  </si>
  <si>
    <t>1103955012084871892</t>
  </si>
  <si>
    <t>LBX0328605070313671</t>
  </si>
  <si>
    <t>LP00403809512616</t>
  </si>
  <si>
    <t>2020-08-18 11:45:15</t>
  </si>
  <si>
    <t>1185626946987120718</t>
  </si>
  <si>
    <t>LBX0328605070604767</t>
  </si>
  <si>
    <t>LP00403828210716</t>
  </si>
  <si>
    <t>2020-08-18 11:07:59</t>
  </si>
  <si>
    <t>1184923584864062748</t>
  </si>
  <si>
    <t>LBX0328605067287913</t>
  </si>
  <si>
    <t>LP00403696399254</t>
  </si>
  <si>
    <t>2020-08-17 16:35:56</t>
  </si>
  <si>
    <t>1184311777919256163</t>
  </si>
  <si>
    <t>LBX0328605067666035</t>
  </si>
  <si>
    <t>LP00403707654734</t>
  </si>
  <si>
    <t>2020-08-17 16:34:08</t>
  </si>
  <si>
    <t>1106498406007381293</t>
  </si>
  <si>
    <t>LBX0328605067580070</t>
  </si>
  <si>
    <t>LP00403722519766</t>
  </si>
  <si>
    <t>2020-08-17 16:33:24</t>
  </si>
  <si>
    <t>1183674656028868323</t>
  </si>
  <si>
    <t>LBX0328605065765198</t>
  </si>
  <si>
    <t>LP00403688656683</t>
  </si>
  <si>
    <t>2020-08-17 14:49:49</t>
  </si>
  <si>
    <t>1183830114735999352</t>
  </si>
  <si>
    <t>LBX0328605065812909</t>
  </si>
  <si>
    <t>LP00403690258567</t>
  </si>
  <si>
    <t>2020-08-17 14:36:47</t>
  </si>
  <si>
    <t>1183849026816558915</t>
  </si>
  <si>
    <t>LBX0328605066215319</t>
  </si>
  <si>
    <t>LP00403697386027</t>
  </si>
  <si>
    <t>2020-08-17 10:33:20</t>
  </si>
  <si>
    <t>1183187072361299841</t>
  </si>
  <si>
    <t>通用计划</t>
  </si>
  <si>
    <t>超级权益推广（菜鸟驿站8）</t>
  </si>
  <si>
    <t>1195073505456364185</t>
  </si>
  <si>
    <t>2020-08-23 11:33:17</t>
  </si>
  <si>
    <t>1195151874435719202</t>
  </si>
  <si>
    <t>2020-08-23 14:37:46</t>
  </si>
  <si>
    <t>1195109472419773723</t>
  </si>
  <si>
    <t>2020-08-23 17:08:53</t>
  </si>
  <si>
    <t>1195878977834860706</t>
  </si>
  <si>
    <t>2020-08-23 16:35:43</t>
  </si>
  <si>
    <t>1196194210980925003</t>
  </si>
  <si>
    <t>2020-08-23 17:36:10</t>
  </si>
  <si>
    <t>LBX0328605123948878</t>
  </si>
  <si>
    <t>LP00405517058953</t>
  </si>
  <si>
    <t>2020-08-30 17:09:31</t>
  </si>
  <si>
    <t>1214440704664372323</t>
  </si>
  <si>
    <t>LBX0328605122718020</t>
  </si>
  <si>
    <t>LP00405443779663</t>
  </si>
  <si>
    <t>2020-08-30 15:49:53</t>
  </si>
  <si>
    <t>1214439373564684008</t>
  </si>
  <si>
    <t>LBX0328605123912345</t>
  </si>
  <si>
    <t>LP00405491995153</t>
  </si>
  <si>
    <t>2020-08-30 15:47:51</t>
  </si>
  <si>
    <t>1202890009056103399</t>
  </si>
  <si>
    <t>LBX0328605123670023</t>
  </si>
  <si>
    <t>LP00405480049873</t>
  </si>
  <si>
    <t>2020-08-30 15:44:43</t>
  </si>
  <si>
    <t>1202851418272410499</t>
  </si>
  <si>
    <t>LBX0328605123591055</t>
  </si>
  <si>
    <t>LP00405478326315</t>
  </si>
  <si>
    <t>2020-08-30 14:27:42</t>
  </si>
  <si>
    <t>1214908597836284968</t>
  </si>
  <si>
    <t>LBX0328605122885822</t>
  </si>
  <si>
    <t>LP00405471543958</t>
  </si>
  <si>
    <t>2020-08-30 14:09:37</t>
  </si>
  <si>
    <t>1214603642135795720</t>
  </si>
  <si>
    <t>LBX0328605122588420</t>
  </si>
  <si>
    <t>LP00405441817544</t>
  </si>
  <si>
    <t>2020-08-30 11:20:17</t>
  </si>
  <si>
    <t>1214667543214492746</t>
  </si>
  <si>
    <t>LBX0328605121673326</t>
  </si>
  <si>
    <t>LP00405423744037</t>
  </si>
  <si>
    <t>2020-08-30 09:51:12</t>
  </si>
  <si>
    <t>1213350084173642167</t>
  </si>
  <si>
    <t>LBX0328605120290202</t>
  </si>
  <si>
    <t>LP00405433787076</t>
  </si>
  <si>
    <t>2020-08-29 18:42:17</t>
  </si>
  <si>
    <t>1213374602573271035</t>
  </si>
  <si>
    <t>LBX0328605118834670</t>
  </si>
  <si>
    <t>LP00405344108367</t>
  </si>
  <si>
    <t>2020-08-29 14:50:06</t>
  </si>
  <si>
    <t>1212624254647686512</t>
  </si>
  <si>
    <t>LBX0328605119066479</t>
  </si>
  <si>
    <t>LP00405331914246</t>
  </si>
  <si>
    <t>2020-08-29 14:37:48</t>
  </si>
  <si>
    <t>1212695569383825806</t>
  </si>
  <si>
    <t>LBX0328605119408888</t>
  </si>
  <si>
    <t>LP00405369164060</t>
  </si>
  <si>
    <t>2020-08-29 14:21:04</t>
  </si>
  <si>
    <t>1212925645786588355</t>
  </si>
  <si>
    <t>LBX0328605117804884</t>
  </si>
  <si>
    <t>LP00405352877706</t>
  </si>
  <si>
    <t>2020-08-29 09:45:35</t>
  </si>
  <si>
    <t>1201803232350977076</t>
  </si>
  <si>
    <t>LBX0328605117502026</t>
  </si>
  <si>
    <t>LP00405287473502</t>
  </si>
  <si>
    <t>2020-08-29 09:29:38</t>
  </si>
  <si>
    <t>1201504313097857100</t>
  </si>
  <si>
    <t>LBX0328605114910053</t>
  </si>
  <si>
    <t>LP00405213182890</t>
  </si>
  <si>
    <t>2020-08-28 17:09:33</t>
  </si>
  <si>
    <t>1210719602866646563</t>
  </si>
  <si>
    <t>2020-08-28 17:09:32</t>
  </si>
  <si>
    <t>LBX0328605115477730</t>
  </si>
  <si>
    <t>LP00405274877034</t>
  </si>
  <si>
    <t>2020-08-28 16:43:59</t>
  </si>
  <si>
    <t>1211085686512917240</t>
  </si>
  <si>
    <t>LBX0328605115541215</t>
  </si>
  <si>
    <t>LP00405239198289</t>
  </si>
  <si>
    <t>2020-08-28 16:32:06</t>
  </si>
  <si>
    <t>1211018509923704132</t>
  </si>
  <si>
    <t>LBX0328605113445040</t>
  </si>
  <si>
    <t>LP00405174963374</t>
  </si>
  <si>
    <t>2020-08-28 14:23:48</t>
  </si>
  <si>
    <t>1210164878192430960</t>
  </si>
  <si>
    <t>LBX0328605114504370</t>
  </si>
  <si>
    <t>LP00405199575038</t>
  </si>
  <si>
    <t>2020-08-28 14:19:54</t>
  </si>
  <si>
    <t>1210535893033012480</t>
  </si>
  <si>
    <t>LBX0328605113976853</t>
  </si>
  <si>
    <t>LP00405187880221</t>
  </si>
  <si>
    <t>2020-08-28 10:49:13</t>
  </si>
  <si>
    <t>1209596508773244918</t>
  </si>
  <si>
    <t>LBX0328605112782854</t>
  </si>
  <si>
    <t>LP00405188471714</t>
  </si>
  <si>
    <t>2020-08-28 10:47:11</t>
  </si>
  <si>
    <t>1210064151771027672</t>
  </si>
  <si>
    <t>LBX0328605113678866</t>
  </si>
  <si>
    <t>LP00405216772882</t>
  </si>
  <si>
    <t>2020-08-28 10:22:53</t>
  </si>
  <si>
    <t>1209525084050841057</t>
  </si>
  <si>
    <t>LBX0328605111501282</t>
  </si>
  <si>
    <t>LP00405100664568</t>
  </si>
  <si>
    <t>2020-08-27 15:33:50</t>
  </si>
  <si>
    <t>1208958770629801252</t>
  </si>
  <si>
    <t>LBX0328605111209583</t>
  </si>
  <si>
    <t>LP00405123911217</t>
  </si>
  <si>
    <t>2020-08-27 15:14:09</t>
  </si>
  <si>
    <t>1201920997542862095</t>
  </si>
  <si>
    <t>LBX0328605109703378</t>
  </si>
  <si>
    <t>LP00405039939240</t>
  </si>
  <si>
    <t>2020-08-27 15:11:58</t>
  </si>
  <si>
    <t>1207999117986117473</t>
  </si>
  <si>
    <t>LBX0328605109223058</t>
  </si>
  <si>
    <t>LP00405056182694</t>
  </si>
  <si>
    <t>2020-08-27 15:07:22</t>
  </si>
  <si>
    <t>1207012212654664860</t>
  </si>
  <si>
    <t>LBX0328605109106054</t>
  </si>
  <si>
    <t>LP00405002742423</t>
  </si>
  <si>
    <t>2020-08-27 14:55:15</t>
  </si>
  <si>
    <t>1207678753920490080</t>
  </si>
  <si>
    <t>LBX0328605109327058</t>
  </si>
  <si>
    <t>LP00405010296711</t>
  </si>
  <si>
    <t>2020-08-27 14:46:13</t>
  </si>
  <si>
    <t>1207814005904812208</t>
  </si>
  <si>
    <t>LBX0328605109282744</t>
  </si>
  <si>
    <t>LP00405062878141</t>
  </si>
  <si>
    <t>2020-08-27 14:40:49</t>
  </si>
  <si>
    <t>1207854361040036955</t>
  </si>
  <si>
    <t>LBX0328605108659611</t>
  </si>
  <si>
    <t>LP00405038741751</t>
  </si>
  <si>
    <t>2020-08-27 14:38:31</t>
  </si>
  <si>
    <t>1201996923157141595</t>
  </si>
  <si>
    <t>LBX0328605110571520</t>
  </si>
  <si>
    <t>LP00405061820737</t>
  </si>
  <si>
    <t>2020-08-27 11:40:32</t>
  </si>
  <si>
    <t>1208402677857742893</t>
  </si>
  <si>
    <t>LBX0328605109455144</t>
  </si>
  <si>
    <t>LP00405063635326</t>
  </si>
  <si>
    <t>2020-08-27 10:14:36</t>
  </si>
  <si>
    <t>1207874197921863074</t>
  </si>
  <si>
    <t>LBX0328605108797181</t>
  </si>
  <si>
    <t>LP00405042418143</t>
  </si>
  <si>
    <t>2020-08-27 10:13:17</t>
  </si>
  <si>
    <t>1207757667118167413</t>
  </si>
  <si>
    <t>LBX0328605109077081</t>
  </si>
  <si>
    <t>LP00405050296897</t>
  </si>
  <si>
    <t>2020-08-27 10:12:22</t>
  </si>
  <si>
    <t>1207648009502170580</t>
  </si>
  <si>
    <t>LBX0328605109566485</t>
  </si>
  <si>
    <t>LP00405037119831</t>
  </si>
  <si>
    <t>2020-08-27 10:03:37</t>
  </si>
  <si>
    <t>1201801802377228594</t>
  </si>
  <si>
    <t>LBX0328605108920962</t>
  </si>
  <si>
    <t>LP00405002382121</t>
  </si>
  <si>
    <t>2020-08-27 10:02:35</t>
  </si>
  <si>
    <t>1207698950252717547</t>
  </si>
  <si>
    <t>LBX0328605108727941</t>
  </si>
  <si>
    <t>LP00404995140291</t>
  </si>
  <si>
    <t>2020-08-27 10:02:05</t>
  </si>
  <si>
    <t>1207577450244704961</t>
  </si>
  <si>
    <t>LBX0328605109482340</t>
  </si>
  <si>
    <t>LP00405065951693</t>
  </si>
  <si>
    <t>2020-08-27 10:01:42</t>
  </si>
  <si>
    <t>1201794062009190197</t>
  </si>
  <si>
    <t>LBX0328605108385863</t>
  </si>
  <si>
    <t>LP00405000123566</t>
  </si>
  <si>
    <t>2020-08-26 19:11:12</t>
  </si>
  <si>
    <t>1207324658542252461</t>
  </si>
  <si>
    <t>LBX0328605108022798</t>
  </si>
  <si>
    <t>LP00404984739857</t>
  </si>
  <si>
    <t>2020-08-26 18:46:40</t>
  </si>
  <si>
    <t>1207059157365343545</t>
  </si>
  <si>
    <t>LBX0328605107667195</t>
  </si>
  <si>
    <t>LP00404951203497</t>
  </si>
  <si>
    <t>2020-08-26 17:28:00</t>
  </si>
  <si>
    <t>1206833653416319736</t>
  </si>
  <si>
    <t>LBX0328605106916317</t>
  </si>
  <si>
    <t>LP00404924928255</t>
  </si>
  <si>
    <t>2020-08-26 16:40:41</t>
  </si>
  <si>
    <t>1206434341632473058</t>
  </si>
  <si>
    <t>LBX0328605107608108</t>
  </si>
  <si>
    <t>LP00404967548153</t>
  </si>
  <si>
    <t>2020-08-26 16:29:01</t>
  </si>
  <si>
    <t>1207055883344175254</t>
  </si>
  <si>
    <t>LBX0328605106743589</t>
  </si>
  <si>
    <t>LP00404919828218</t>
  </si>
  <si>
    <t>2020-08-26 16:27:14</t>
  </si>
  <si>
    <t>1205651808467395002</t>
  </si>
  <si>
    <t>LBX0328605107122383</t>
  </si>
  <si>
    <t>LP00404952380572</t>
  </si>
  <si>
    <t>2020-08-26 16:26:36</t>
  </si>
  <si>
    <t>1206584965125038024</t>
  </si>
  <si>
    <t>LBX0328605107417319</t>
  </si>
  <si>
    <t>LP00404992805276</t>
  </si>
  <si>
    <t>2020-08-26 16:12:21</t>
  </si>
  <si>
    <t>1206985827613243172</t>
  </si>
  <si>
    <t>LBX0328605106481481</t>
  </si>
  <si>
    <t>LP00404956043702</t>
  </si>
  <si>
    <t>2020-08-26 14:28:44</t>
  </si>
  <si>
    <t>1201847451697718693</t>
  </si>
  <si>
    <t>LBX0328605105039445</t>
  </si>
  <si>
    <t>LP00404870479924</t>
  </si>
  <si>
    <t>2020-08-26 14:27:51</t>
  </si>
  <si>
    <t>1204887312472306478</t>
  </si>
  <si>
    <t>LBX0328605104953764</t>
  </si>
  <si>
    <t>LP00404870298329</t>
  </si>
  <si>
    <t>2020-08-26 14:06:32</t>
  </si>
  <si>
    <t>1204859700754219721</t>
  </si>
  <si>
    <t>LBX0328605104401760</t>
  </si>
  <si>
    <t>LP00404858131547</t>
  </si>
  <si>
    <t>2020-08-26 14:02:14</t>
  </si>
  <si>
    <t>1205402869180810835</t>
  </si>
  <si>
    <t>LBX0328605105008166</t>
  </si>
  <si>
    <t>LP00404888732475</t>
  </si>
  <si>
    <t>2020-08-26 11:42:31</t>
  </si>
  <si>
    <t>1205596225371783504</t>
  </si>
  <si>
    <t>LBX0328605105422068</t>
  </si>
  <si>
    <t>LP00404897828382</t>
  </si>
  <si>
    <t>2020-08-26 09:55:47</t>
  </si>
  <si>
    <t>1205753222384831376</t>
  </si>
  <si>
    <t>2020-08-26 09:55:46</t>
  </si>
  <si>
    <t>LBX0328605104435535</t>
  </si>
  <si>
    <t>LP00404877543003</t>
  </si>
  <si>
    <t>2020-08-26 09:47:59</t>
  </si>
  <si>
    <t>1205654691118749139</t>
  </si>
  <si>
    <t>LBX0328605105160467</t>
  </si>
  <si>
    <t>LP00404923931304</t>
  </si>
  <si>
    <t>2020-08-26 09:46:09</t>
  </si>
  <si>
    <t>1205689430614722250</t>
  </si>
  <si>
    <t>LBX0328605104301426</t>
  </si>
  <si>
    <t>LP00404871261402</t>
  </si>
  <si>
    <t>2020-08-26 09:24:55</t>
  </si>
  <si>
    <t>1205287345725782241</t>
  </si>
  <si>
    <t>LBX0328605103898352</t>
  </si>
  <si>
    <t>LP00404839117131</t>
  </si>
  <si>
    <t>2020-08-25 19:15:13</t>
  </si>
  <si>
    <t>1204271064920541351</t>
  </si>
  <si>
    <t>LBX0328605103728254</t>
  </si>
  <si>
    <t>LP00404833027501</t>
  </si>
  <si>
    <t>2020-08-25 18:28:30</t>
  </si>
  <si>
    <t>1204925078665858173</t>
  </si>
  <si>
    <t>LBX0328605103314514</t>
  </si>
  <si>
    <t>LP00404841159250</t>
  </si>
  <si>
    <t>2020-08-25 17:20:47</t>
  </si>
  <si>
    <t>1204018524154463644</t>
  </si>
  <si>
    <t>LBX0328605100446473</t>
  </si>
  <si>
    <t>LP00404730012857</t>
  </si>
  <si>
    <t>2020-08-25 16:38:40</t>
  </si>
  <si>
    <t>1202649552543614208</t>
  </si>
  <si>
    <t>LBX0328605102083673</t>
  </si>
  <si>
    <t>LP00404828219328</t>
  </si>
  <si>
    <t>2020-08-25 16:32:50</t>
  </si>
  <si>
    <t>1204384683044621084</t>
  </si>
  <si>
    <t>LBX0328605102929643</t>
  </si>
  <si>
    <t>LP00404809627683</t>
  </si>
  <si>
    <t>2020-08-25 16:30:08</t>
  </si>
  <si>
    <t>1201655751497545096</t>
  </si>
  <si>
    <t>LBX0328605101603668</t>
  </si>
  <si>
    <t>LP00404760775524</t>
  </si>
  <si>
    <t>2020-08-25 16:29:56</t>
  </si>
  <si>
    <t>1203906709048663320</t>
  </si>
  <si>
    <t>LBX0328605100483033</t>
  </si>
  <si>
    <t>LP00404730246621</t>
  </si>
  <si>
    <t>2020-08-25 16:08:23</t>
  </si>
  <si>
    <t>1203399757027208958</t>
  </si>
  <si>
    <t>LBX0328605100671132</t>
  </si>
  <si>
    <t>LP00404784880335</t>
  </si>
  <si>
    <t>2020-08-25 15:38:12</t>
  </si>
  <si>
    <t>1202691420668009724</t>
  </si>
  <si>
    <t>LBX0328605100451639</t>
  </si>
  <si>
    <t>LP00404730679408</t>
  </si>
  <si>
    <t>2020-08-25 15:12:36</t>
  </si>
  <si>
    <t>1203645495874462966</t>
  </si>
  <si>
    <t>LBX0328605100471045</t>
  </si>
  <si>
    <t>LP00404730114357</t>
  </si>
  <si>
    <t>2020-08-25 15:10:26</t>
  </si>
  <si>
    <t>1203393493416338313</t>
  </si>
  <si>
    <t>LBX0328605100465389</t>
  </si>
  <si>
    <t>LP00404779853602</t>
  </si>
  <si>
    <t>2020-08-25 15:08:16</t>
  </si>
  <si>
    <t>1203388994219751123</t>
  </si>
  <si>
    <t>LBX0328605101522843</t>
  </si>
  <si>
    <t>LP00404757715717</t>
  </si>
  <si>
    <t>2020-08-25 14:45:01</t>
  </si>
  <si>
    <t>1203851990525354953</t>
  </si>
  <si>
    <t>LBX0328605100033751</t>
  </si>
  <si>
    <t>LP00404722206526</t>
  </si>
  <si>
    <t>2020-08-25 14:40:17</t>
  </si>
  <si>
    <t>1203250142115302751</t>
  </si>
  <si>
    <t>LBX0328605100544691</t>
  </si>
  <si>
    <t>LP00404732851619</t>
  </si>
  <si>
    <t>2020-08-25 14:33:24</t>
  </si>
  <si>
    <t>1202696244796562322</t>
  </si>
  <si>
    <t>LBX0328605100613793</t>
  </si>
  <si>
    <t>LP00404784760643</t>
  </si>
  <si>
    <t>2020-08-25 14:32:11</t>
  </si>
  <si>
    <t>1201258238103278895</t>
  </si>
  <si>
    <t>LBX0328605101113696</t>
  </si>
  <si>
    <t>LP00404745660509</t>
  </si>
  <si>
    <t>2020-08-25 14:31:59</t>
  </si>
  <si>
    <t>1202931828035901823</t>
  </si>
  <si>
    <t>LBX0328605100558677</t>
  </si>
  <si>
    <t>LP00404782720948</t>
  </si>
  <si>
    <t>2020-08-25 14:28:13</t>
  </si>
  <si>
    <t>1203686391105267229</t>
  </si>
  <si>
    <t>LBX0328605100894836</t>
  </si>
  <si>
    <t>LP00404759954506</t>
  </si>
  <si>
    <t>2020-08-25 14:26:19</t>
  </si>
  <si>
    <t>1203797451557602628</t>
  </si>
  <si>
    <t>LBX0328605101082195</t>
  </si>
  <si>
    <t>LP00404764076507</t>
  </si>
  <si>
    <t>2020-08-25 14:25:48</t>
  </si>
  <si>
    <t>1202891616370108469</t>
  </si>
  <si>
    <t>LBX0328605100061840</t>
  </si>
  <si>
    <t>LP00404742483390</t>
  </si>
  <si>
    <t>2020-08-25 14:17:57</t>
  </si>
  <si>
    <t>1203519783094866076</t>
  </si>
  <si>
    <t>LBX0328605100362160</t>
  </si>
  <si>
    <t>LP00404777207350</t>
  </si>
  <si>
    <t>2020-08-25 14:17:36</t>
  </si>
  <si>
    <t>1203359401039038127</t>
  </si>
  <si>
    <t>LBX0328605100454197</t>
  </si>
  <si>
    <t>LP00404728645956</t>
  </si>
  <si>
    <t>2020-08-25 14:15:04</t>
  </si>
  <si>
    <t>1203376646559372716</t>
  </si>
  <si>
    <t>LBX0328605100616940</t>
  </si>
  <si>
    <t>LP00404735275081</t>
  </si>
  <si>
    <t>2020-08-25 14:13:17</t>
  </si>
  <si>
    <t>1203467978449227768</t>
  </si>
  <si>
    <t>LBX0328605100545241</t>
  </si>
  <si>
    <t>LP00404752245699</t>
  </si>
  <si>
    <t>2020-08-25 14:11:42</t>
  </si>
  <si>
    <t>1202681628449585712</t>
  </si>
  <si>
    <t>LBX0328605100983929</t>
  </si>
  <si>
    <t>LP00404791055967</t>
  </si>
  <si>
    <t>2020-08-25 11:00:28</t>
  </si>
  <si>
    <t>1202867568457141903</t>
  </si>
  <si>
    <t>LBX0328605100579147</t>
  </si>
  <si>
    <t>LP00404732563170</t>
  </si>
  <si>
    <t>2020-08-25 10:49:22</t>
  </si>
  <si>
    <t>1202690592132847527</t>
  </si>
  <si>
    <t>LBX0328605100408638</t>
  </si>
  <si>
    <t>LP00404749982666</t>
  </si>
  <si>
    <t>2020-08-25 10:38:05</t>
  </si>
  <si>
    <t>1203370742590254771</t>
  </si>
  <si>
    <t>LBX0328605100445135</t>
  </si>
  <si>
    <t>LP00404729256818</t>
  </si>
  <si>
    <t>2020-08-25 10:36:58</t>
  </si>
  <si>
    <t>1202635404719117907</t>
  </si>
  <si>
    <t>LBX0328605101039995</t>
  </si>
  <si>
    <t>LP00404743291905</t>
  </si>
  <si>
    <t>2020-08-25 10:30:27</t>
  </si>
  <si>
    <t>1203641894361245438</t>
  </si>
  <si>
    <t>LBX0328605100617997</t>
  </si>
  <si>
    <t>LP00404784341358</t>
  </si>
  <si>
    <t>2020-08-25 10:09:30</t>
  </si>
  <si>
    <t>1203478777903325610</t>
  </si>
  <si>
    <t>LBX0328605097989682</t>
  </si>
  <si>
    <t>LP00404701043398</t>
  </si>
  <si>
    <t>2020-08-24 17:26:46</t>
  </si>
  <si>
    <t>1202030606603428423</t>
  </si>
  <si>
    <t>LBX0328605097033538</t>
  </si>
  <si>
    <t>LP00404635563090</t>
  </si>
  <si>
    <t>2020-08-24 17:09:20</t>
  </si>
  <si>
    <t>1201741599937862154</t>
  </si>
  <si>
    <t>LBX0328605097838654</t>
  </si>
  <si>
    <t>LP00404646811837</t>
  </si>
  <si>
    <t>2020-08-24 16:26:57</t>
  </si>
  <si>
    <t>1202226879261356611</t>
  </si>
  <si>
    <t>LBX0328605097669485</t>
  </si>
  <si>
    <t>LP00404660630653</t>
  </si>
  <si>
    <t>2020-08-24 16:26:04</t>
  </si>
  <si>
    <t>1200999996502743294</t>
  </si>
  <si>
    <t>LBX0328605097818091</t>
  </si>
  <si>
    <t>LP00404645358462</t>
  </si>
  <si>
    <t>2020-08-24 16:26:00</t>
  </si>
  <si>
    <t>1201926710008765711</t>
  </si>
  <si>
    <t>LBX0328605096488986</t>
  </si>
  <si>
    <t>LP00404622110403</t>
  </si>
  <si>
    <t>2020-08-24 15:50:50</t>
  </si>
  <si>
    <t>1201508787973253871</t>
  </si>
  <si>
    <t>LBX0328605097131561</t>
  </si>
  <si>
    <t>LP00404669272768</t>
  </si>
  <si>
    <t>2020-08-24 15:25:26</t>
  </si>
  <si>
    <t>1200816396204464807</t>
  </si>
  <si>
    <t>LBX0328605094448170</t>
  </si>
  <si>
    <t>LP00404543839161</t>
  </si>
  <si>
    <t>LBX0328605093692836</t>
  </si>
  <si>
    <t>LP00404518374692</t>
  </si>
  <si>
    <t>LBX0328605093823058</t>
  </si>
  <si>
    <t>LP00404567231319</t>
  </si>
  <si>
    <t>LBX0328605092259499</t>
  </si>
  <si>
    <t>LP00404486871983</t>
  </si>
  <si>
    <t>LBX0328605091935788</t>
  </si>
  <si>
    <t>LP00404482389818</t>
  </si>
  <si>
    <t>LBX0328605063549345</t>
  </si>
  <si>
    <t>LP00403596753018</t>
  </si>
  <si>
    <t>2020-08-16 15:42:24</t>
  </si>
  <si>
    <t>1182670786268440427</t>
  </si>
  <si>
    <t>LBX0328605063627582</t>
  </si>
  <si>
    <t>LP00403582086813</t>
  </si>
  <si>
    <t>2020-08-16 15:21:49</t>
  </si>
  <si>
    <t>1109807877365779296</t>
  </si>
  <si>
    <t>LBX0328605061148096</t>
  </si>
  <si>
    <t>LP00403520984479</t>
  </si>
  <si>
    <t>2020-08-16 11:09:10</t>
  </si>
  <si>
    <t>1105967943259339889</t>
  </si>
  <si>
    <t>LBX0328605061620678</t>
  </si>
  <si>
    <t>LP00403551773994</t>
  </si>
  <si>
    <t>2020-08-16 10:40:32</t>
  </si>
  <si>
    <t>1182090947422184569</t>
  </si>
  <si>
    <t>1210346210701055151</t>
  </si>
  <si>
    <t>1215386496788291014</t>
  </si>
  <si>
    <t>2020-08-31 14:15:22</t>
  </si>
  <si>
    <t>1216239229929844502</t>
  </si>
  <si>
    <t>2020-08-31 10:19:52</t>
  </si>
  <si>
    <t>自选计划</t>
  </si>
  <si>
    <t>杭州莅盟科技有限公司</t>
  </si>
  <si>
    <t>营销计划</t>
  </si>
  <si>
    <t>魔力投</t>
  </si>
  <si>
    <t>辰轩联盟</t>
  </si>
  <si>
    <t>美国DRBRONNERS薄荷唇炎唇膏嘴唇干裂脱皮修复嘴角裂口起泡润唇膏</t>
  </si>
  <si>
    <t>【套装】美国DRBRONNERS 持久香味香皂深层洁面皂140g*4</t>
  </si>
  <si>
    <t>lizhipengya</t>
  </si>
  <si>
    <t>子墨联盟</t>
  </si>
  <si>
    <t>【进口日价】美国DRBRONNERS无味唇炎唇膏嘴唇干裂脱皮修复嘴角裂口起泡润唇膏</t>
  </si>
  <si>
    <t>盖得排行</t>
  </si>
  <si>
    <t>t_1499222746541_0985</t>
  </si>
  <si>
    <t>【进口日价】美国DRBRONNERS有机樱花沐浴露家用男女家庭装大容量祛痘除螨16oz</t>
  </si>
  <si>
    <t>调皮小小猫</t>
  </si>
  <si>
    <t>【进口日价】美国DRBRONNERS香皂香味持久除螨皂洁面皂螨虫面部女深层清洁男女</t>
  </si>
  <si>
    <t>taobaoss215</t>
  </si>
  <si>
    <t>pf525429676</t>
  </si>
  <si>
    <t>Total</t>
    <phoneticPr fontId="74" type="noConversion"/>
  </si>
  <si>
    <t>ROI</t>
    <phoneticPr fontId="74" type="noConversion"/>
  </si>
  <si>
    <r>
      <t xml:space="preserve">ROI </t>
    </r>
    <r>
      <rPr>
        <b/>
        <i/>
        <u/>
        <sz val="10"/>
        <color rgb="FFFF0000"/>
        <rFont val="宋体"/>
        <family val="2"/>
        <charset val="134"/>
      </rPr>
      <t>（</t>
    </r>
    <r>
      <rPr>
        <b/>
        <i/>
        <u/>
        <sz val="10"/>
        <color rgb="FFFF0000"/>
        <rFont val="Arial"/>
        <family val="2"/>
      </rPr>
      <t>1</t>
    </r>
    <r>
      <rPr>
        <b/>
        <i/>
        <u/>
        <sz val="10"/>
        <color rgb="FFFF0000"/>
        <rFont val="宋体"/>
        <family val="2"/>
        <charset val="134"/>
      </rPr>
      <t>）</t>
    </r>
    <phoneticPr fontId="74" type="noConversion"/>
  </si>
  <si>
    <t>OLBA16</t>
    <phoneticPr fontId="85" type="noConversion"/>
  </si>
  <si>
    <t>OBRO05</t>
    <phoneticPr fontId="85" type="noConversion"/>
  </si>
  <si>
    <t>OBLA05</t>
    <phoneticPr fontId="85" type="noConversion"/>
  </si>
  <si>
    <t xml:space="preserve">2020-08-31 17:46:59	</t>
  </si>
  <si>
    <t xml:space="preserve">2020-08-11 10:02:42	</t>
  </si>
  <si>
    <t xml:space="preserve">2020-08-30 19:46:02	</t>
  </si>
  <si>
    <t xml:space="preserve">2020-08-25 23:50:32	</t>
  </si>
  <si>
    <t xml:space="preserve">2020-08-30 19:32:05	</t>
  </si>
  <si>
    <t xml:space="preserve">2020-08-30 19:03:52	</t>
  </si>
  <si>
    <t xml:space="preserve">2020-08-30 18:15:06	</t>
  </si>
  <si>
    <t xml:space="preserve">2020-08-30 18:12:14	</t>
  </si>
  <si>
    <t xml:space="preserve">2020-08-30 17:58:27	</t>
  </si>
  <si>
    <t xml:space="preserve">2020-08-30 13:18:53	</t>
  </si>
  <si>
    <t xml:space="preserve">2020-08-09 20:48:21	</t>
  </si>
  <si>
    <t xml:space="preserve">2020-08-29 04:23:13	</t>
  </si>
  <si>
    <t xml:space="preserve">2020-08-25 20:31:20	</t>
  </si>
  <si>
    <t xml:space="preserve">2020-08-29 03:53:26	</t>
  </si>
  <si>
    <t xml:space="preserve">2020-08-29 02:53:47	</t>
  </si>
  <si>
    <t xml:space="preserve">2020-08-28 20:07:56	</t>
  </si>
  <si>
    <t xml:space="preserve">2020-08-26 20:13:05	</t>
  </si>
  <si>
    <t xml:space="preserve">2020-08-28 03:39:57	</t>
  </si>
  <si>
    <t xml:space="preserve">2020-08-25 00:08:56	</t>
  </si>
  <si>
    <t xml:space="preserve">2020-08-28 03:36:58	</t>
  </si>
  <si>
    <t xml:space="preserve">2020-08-28 02:09:21	</t>
  </si>
  <si>
    <t xml:space="preserve">2020-08-26 20:09:04	</t>
  </si>
  <si>
    <t xml:space="preserve">2020-08-25 00:21:36	</t>
  </si>
  <si>
    <t xml:space="preserve">2020-08-26 18:38:41	</t>
  </si>
  <si>
    <t xml:space="preserve">2020-08-26 02:41:33	</t>
  </si>
  <si>
    <t xml:space="preserve">2020-08-19 23:34:12	</t>
  </si>
  <si>
    <t xml:space="preserve">2020-08-25 22:53:39	</t>
  </si>
  <si>
    <t xml:space="preserve">2020-08-23 16:36:20	</t>
  </si>
  <si>
    <t xml:space="preserve">2020-08-23 22:57:31	</t>
  </si>
  <si>
    <t xml:space="preserve">2020-08-20 08:05:31	</t>
  </si>
  <si>
    <t xml:space="preserve">2020-08-23 21:41:15	</t>
  </si>
  <si>
    <t xml:space="preserve">2020-08-17 20:54:30	</t>
  </si>
  <si>
    <t xml:space="preserve">2020-08-23 19:56:48	</t>
  </si>
  <si>
    <t xml:space="preserve">2020-08-23 19:03:32	</t>
  </si>
  <si>
    <t xml:space="preserve">2020-08-18 00:45:57	</t>
  </si>
  <si>
    <t xml:space="preserve">2020-08-23 17:27:13	</t>
  </si>
  <si>
    <t xml:space="preserve">2020-08-21 17:35:01	</t>
  </si>
  <si>
    <t xml:space="preserve">2020-08-18 22:25:32	</t>
  </si>
  <si>
    <t xml:space="preserve">2020-08-21 17:15:40	</t>
  </si>
  <si>
    <t xml:space="preserve">2020-08-21 17:05:26	</t>
  </si>
  <si>
    <t xml:space="preserve">2020-08-21 15:20:35	</t>
  </si>
  <si>
    <t xml:space="preserve">2020-08-21 15:17:17	</t>
  </si>
  <si>
    <t xml:space="preserve">2020-08-12 09:52:57	</t>
  </si>
  <si>
    <t xml:space="preserve">2020-08-10 11:54:12	</t>
  </si>
  <si>
    <t xml:space="preserve">574298647000	</t>
  </si>
  <si>
    <t xml:space="preserve">586179537805	</t>
  </si>
  <si>
    <t xml:space="preserve">585622329677	</t>
  </si>
  <si>
    <t xml:space="preserve">599211933377	</t>
  </si>
  <si>
    <t xml:space="preserve">624706080666	</t>
  </si>
  <si>
    <t xml:space="preserve">599408782168	</t>
  </si>
  <si>
    <t xml:space="preserve">598981180056	</t>
  </si>
  <si>
    <t xml:space="preserve">1173537025081231025	</t>
  </si>
  <si>
    <t>粉象生活</t>
  </si>
  <si>
    <t xml:space="preserve">1205753222384831376	</t>
  </si>
  <si>
    <t xml:space="preserve">1205753222388831376	</t>
  </si>
  <si>
    <t xml:space="preserve">1205753222386831376	</t>
  </si>
  <si>
    <t xml:space="preserve">1205753222390831376	</t>
  </si>
  <si>
    <t xml:space="preserve">1205753222389831376	</t>
  </si>
  <si>
    <t xml:space="preserve">1205753222387831376	</t>
  </si>
  <si>
    <t xml:space="preserve">1205753222385831376	</t>
  </si>
  <si>
    <t xml:space="preserve">1171086497343150286	</t>
  </si>
  <si>
    <t xml:space="preserve">1205287345725782241	</t>
  </si>
  <si>
    <t xml:space="preserve">1205287345727782241	</t>
  </si>
  <si>
    <t xml:space="preserve">1205287345728782241	</t>
  </si>
  <si>
    <t xml:space="preserve">1205287345726782241	</t>
  </si>
  <si>
    <t xml:space="preserve">1207757667118167413	</t>
  </si>
  <si>
    <t xml:space="preserve">1203645495874462966	</t>
  </si>
  <si>
    <t xml:space="preserve">1203645495875462966	</t>
  </si>
  <si>
    <t xml:space="preserve">1203645495877462966	</t>
  </si>
  <si>
    <t xml:space="preserve">1203645495876462966	</t>
  </si>
  <si>
    <t xml:space="preserve">1202690592132847527	</t>
  </si>
  <si>
    <t xml:space="preserve">1202690592134847527	</t>
  </si>
  <si>
    <t xml:space="preserve">1202690592133847527	</t>
  </si>
  <si>
    <t xml:space="preserve">1189534851514416327	</t>
  </si>
  <si>
    <t xml:space="preserve">1196194210980925003	</t>
  </si>
  <si>
    <t xml:space="preserve">1189728547306783166	</t>
  </si>
  <si>
    <t xml:space="preserve">1103955012084871892	</t>
  </si>
  <si>
    <t xml:space="preserve">1103955012085871892	</t>
  </si>
  <si>
    <t xml:space="preserve">1103955012086871892	</t>
  </si>
  <si>
    <t xml:space="preserve">1185626946987120718	</t>
  </si>
  <si>
    <t xml:space="preserve">1185626946989120718	</t>
  </si>
  <si>
    <t xml:space="preserve">1185626946988120718	</t>
  </si>
  <si>
    <t xml:space="preserve">1187295041259126416	</t>
  </si>
  <si>
    <t xml:space="preserve">1187295041260126416	</t>
  </si>
  <si>
    <t xml:space="preserve">1187295041264126416	</t>
  </si>
  <si>
    <t xml:space="preserve">1187295041262126416	</t>
  </si>
  <si>
    <t xml:space="preserve">1187295041261126416	</t>
  </si>
  <si>
    <t xml:space="preserve">1187295041263126416	</t>
  </si>
  <si>
    <t xml:space="preserve">1172183971037388455	</t>
  </si>
  <si>
    <t>确认收货时间</t>
  </si>
  <si>
    <t>账户支出时间</t>
  </si>
  <si>
    <t xml:space="preserve">2020-08-31 11:49:22	</t>
  </si>
  <si>
    <t xml:space="preserve">2020-08-31 11:50:45	</t>
  </si>
  <si>
    <t xml:space="preserve">2020-08-30 16:11:49	</t>
  </si>
  <si>
    <t xml:space="preserve">2020-08-30 16:13:04	</t>
  </si>
  <si>
    <t xml:space="preserve">2020-08-30 16:13:03	</t>
  </si>
  <si>
    <t xml:space="preserve">2020-08-30 16:13:06	</t>
  </si>
  <si>
    <t xml:space="preserve">2020-08-30 16:13:05	</t>
  </si>
  <si>
    <t xml:space="preserve">2020-08-30 16:13:02	</t>
  </si>
  <si>
    <t xml:space="preserve">2020-08-30 11:22:51	</t>
  </si>
  <si>
    <t xml:space="preserve">2020-08-30 11:24:15	</t>
  </si>
  <si>
    <t xml:space="preserve">2020-08-29 00:36:35	</t>
  </si>
  <si>
    <t xml:space="preserve">2020-08-29 00:37:56	</t>
  </si>
  <si>
    <t xml:space="preserve">2020-08-28 16:32:57	</t>
  </si>
  <si>
    <t xml:space="preserve">2020-08-28 16:34:10	</t>
  </si>
  <si>
    <t xml:space="preserve">2020-08-27 21:30:02	</t>
  </si>
  <si>
    <t xml:space="preserve">2020-08-27 21:31:19	</t>
  </si>
  <si>
    <t xml:space="preserve">2020-08-26 16:34:52	</t>
  </si>
  <si>
    <t xml:space="preserve">2020-08-26 16:36:12	</t>
  </si>
  <si>
    <t xml:space="preserve">2020-08-25 21:05:25	</t>
  </si>
  <si>
    <t xml:space="preserve">2020-08-25 21:06:46	</t>
  </si>
  <si>
    <t xml:space="preserve">2020-08-25 17:33:10	</t>
  </si>
  <si>
    <t xml:space="preserve">2020-08-25 17:34:37	</t>
  </si>
  <si>
    <t xml:space="preserve">2020-08-23 18:02:23	</t>
  </si>
  <si>
    <t xml:space="preserve">2020-08-23 18:03:51	</t>
  </si>
  <si>
    <t xml:space="preserve">2020-08-23 18:34:05	</t>
  </si>
  <si>
    <t xml:space="preserve">2020-08-23 18:35:27	</t>
  </si>
  <si>
    <t xml:space="preserve">2020-08-23 11:51:35	</t>
  </si>
  <si>
    <t xml:space="preserve">2020-08-23 11:52:53	</t>
  </si>
  <si>
    <t xml:space="preserve">2020-08-21 13:34:55	</t>
  </si>
  <si>
    <t xml:space="preserve">2020-08-21 13:36:17	</t>
  </si>
  <si>
    <t xml:space="preserve">2020-08-21 13:36:20	</t>
  </si>
  <si>
    <t xml:space="preserve">2020-08-21 13:36:19	</t>
  </si>
  <si>
    <t xml:space="preserve">2020-08-21 13:36:18	</t>
  </si>
  <si>
    <t xml:space="preserve">2020-08-12 06:49:19	</t>
  </si>
  <si>
    <t xml:space="preserve">2020-08-12 06:50:35	</t>
  </si>
  <si>
    <t>Time of Confirmation of Received</t>
    <phoneticPr fontId="74" type="noConversion"/>
  </si>
  <si>
    <t>Account Deduction time</t>
  </si>
  <si>
    <t>日期</t>
    <phoneticPr fontId="74" type="noConversion"/>
  </si>
  <si>
    <t>Date</t>
    <phoneticPr fontId="74" type="noConversion"/>
  </si>
  <si>
    <t>Comparing with the merchants in the same category, our ROI is low</t>
    <phoneticPr fontId="74" type="noConversion"/>
  </si>
  <si>
    <t>We adjusted the promotion plan because of the low ROI</t>
    <phoneticPr fontId="74" type="noConversion"/>
  </si>
  <si>
    <t>The ineffective crowd targeting program was cancelled, the budget was reduced and it make the ROI looks increased significantly.</t>
    <phoneticPr fontId="74" type="noConversion"/>
  </si>
  <si>
    <t>Didn't active the channel</t>
    <phoneticPr fontId="74" type="noConversion"/>
  </si>
  <si>
    <t>Finished banner testing, but the discount of our products has no advantage over other competitors(Including Ecostore)</t>
    <phoneticPr fontId="74" type="noConversion"/>
  </si>
  <si>
    <t>During the non-campaign period, the effect of the Diamond Display is poor due to the lack of outstanding discounts.</t>
    <phoneticPr fontId="74" type="noConversion"/>
  </si>
  <si>
    <r>
      <t xml:space="preserve">Dr. Bronner's </t>
    </r>
    <r>
      <rPr>
        <sz val="10"/>
        <color theme="1"/>
        <rFont val="微软雅黑"/>
        <family val="2"/>
        <charset val="134"/>
      </rPr>
      <t>橙子生姜味润唇膏</t>
    </r>
    <r>
      <rPr>
        <sz val="10"/>
        <color theme="1"/>
        <rFont val="Arial"/>
        <family val="2"/>
      </rPr>
      <t xml:space="preserve"> 4g/</t>
    </r>
    <r>
      <rPr>
        <sz val="10"/>
        <color theme="1"/>
        <rFont val="微软雅黑"/>
        <family val="2"/>
        <charset val="134"/>
      </rPr>
      <t>件</t>
    </r>
    <phoneticPr fontId="74" type="noConversion"/>
  </si>
  <si>
    <r>
      <t xml:space="preserve">Dr.Bronner's </t>
    </r>
    <r>
      <rPr>
        <sz val="10"/>
        <color theme="1"/>
        <rFont val="微软雅黑"/>
        <family val="2"/>
        <charset val="134"/>
      </rPr>
      <t>樱花味润唇膏</t>
    </r>
    <r>
      <rPr>
        <sz val="10"/>
        <color theme="1"/>
        <rFont val="Arial"/>
        <family val="2"/>
      </rPr>
      <t>4g/</t>
    </r>
    <r>
      <rPr>
        <sz val="10"/>
        <color theme="1"/>
        <rFont val="微软雅黑"/>
        <family val="2"/>
        <charset val="134"/>
      </rPr>
      <t>件</t>
    </r>
    <phoneticPr fontId="74" type="noConversion"/>
  </si>
  <si>
    <t>The Keyword Bidding transactions are mainly derived from brand words, and social media promotion should be started to increase the search volume of brand words.</t>
    <phoneticPr fontId="74" type="noConversion"/>
  </si>
  <si>
    <t>LBX0328605151220106</t>
  </si>
  <si>
    <t>LP00406362708944</t>
  </si>
  <si>
    <t>2020-09-05 18:58:53</t>
  </si>
  <si>
    <t>1204452590607514893</t>
  </si>
  <si>
    <t>LBX0328605150722361</t>
  </si>
  <si>
    <t>LP00406368920775</t>
  </si>
  <si>
    <t>2020-09-05 18:16:51</t>
  </si>
  <si>
    <t>1204423106105464891</t>
  </si>
  <si>
    <t>LBX0328605150721845</t>
  </si>
  <si>
    <t>LP00406408043376</t>
  </si>
  <si>
    <t>2020-09-05 17:44:27</t>
  </si>
  <si>
    <t>1228253439970268630</t>
  </si>
  <si>
    <t>LBX0328605150064461</t>
  </si>
  <si>
    <t>LP00406342839804</t>
  </si>
  <si>
    <t>2020-09-05 14:45:26</t>
  </si>
  <si>
    <t>1203662676977374992</t>
  </si>
  <si>
    <t>LBX0328605147623275</t>
  </si>
  <si>
    <t>LP00406244520843</t>
  </si>
  <si>
    <t>2020-09-05 10:17:27</t>
  </si>
  <si>
    <t>1226495054007630275</t>
  </si>
  <si>
    <t>LBX0328605147031955</t>
  </si>
  <si>
    <t>LP00406228573924</t>
  </si>
  <si>
    <t>2020-09-04 18:49:24</t>
  </si>
  <si>
    <t>1226194526837830312</t>
  </si>
  <si>
    <t>LBX0328605114045203</t>
  </si>
  <si>
    <t>LP00405165091066</t>
  </si>
  <si>
    <t>2020-09-04 18:40:22</t>
  </si>
  <si>
    <t>LBX0328605147003647</t>
  </si>
  <si>
    <t>LP00406225315902</t>
  </si>
  <si>
    <t>2020-09-04 18:32:33</t>
  </si>
  <si>
    <t>1226080909530985285</t>
  </si>
  <si>
    <t>LBX0328605147007311</t>
  </si>
  <si>
    <t>LP00406244979590</t>
  </si>
  <si>
    <t>2020-09-04 18:22:26</t>
  </si>
  <si>
    <t>1226107370818867685</t>
  </si>
  <si>
    <t>LBX0328605146727203</t>
  </si>
  <si>
    <t>LP00406213230203</t>
  </si>
  <si>
    <t>2020-09-04 17:00:16</t>
  </si>
  <si>
    <t>1225955450973519804</t>
  </si>
  <si>
    <t>LBX0328605146592788</t>
  </si>
  <si>
    <t>LP00406269064078</t>
  </si>
  <si>
    <t>2020-09-04 16:56:23</t>
  </si>
  <si>
    <t>1225124640596764614</t>
  </si>
  <si>
    <t>LBX0328605146693727</t>
  </si>
  <si>
    <t>LP00406214359796</t>
  </si>
  <si>
    <t>2020-09-04 16:51:31</t>
  </si>
  <si>
    <t>1226189271318260940</t>
  </si>
  <si>
    <t>LBX0328605146329155</t>
  </si>
  <si>
    <t>LP00406197888367</t>
  </si>
  <si>
    <t>2020-09-04 15:59:01</t>
  </si>
  <si>
    <t>1204167866371057690</t>
  </si>
  <si>
    <t>LBX0328605144949350</t>
  </si>
  <si>
    <t>LP00406203808070</t>
  </si>
  <si>
    <t>2020-09-04 13:59:34</t>
  </si>
  <si>
    <t>1224282960395309763</t>
  </si>
  <si>
    <t>LBX0328605145386779</t>
  </si>
  <si>
    <t>LP00406166514173</t>
  </si>
  <si>
    <t>2020-09-04 13:28:00</t>
  </si>
  <si>
    <t>1204387431110678289</t>
  </si>
  <si>
    <t>LBX0328605144477012</t>
  </si>
  <si>
    <t>LP00406135087462</t>
  </si>
  <si>
    <t>2020-09-04 13:24:51</t>
  </si>
  <si>
    <t>1201713690932347618</t>
  </si>
  <si>
    <t>LBX0328605144681180</t>
  </si>
  <si>
    <t>LP00406160624495</t>
  </si>
  <si>
    <t>2020-09-04 11:54:50</t>
  </si>
  <si>
    <t>1204344843436425892</t>
  </si>
  <si>
    <t>LBX0328605142879700</t>
  </si>
  <si>
    <t>LP00406094863910</t>
  </si>
  <si>
    <t>2020-09-03 19:04:56</t>
  </si>
  <si>
    <t>1224273601739397869</t>
  </si>
  <si>
    <t>LBX0328605142705343</t>
  </si>
  <si>
    <t>LP00406107423073</t>
  </si>
  <si>
    <t>2020-09-03 18:31:59</t>
  </si>
  <si>
    <t>1224367239872291014</t>
  </si>
  <si>
    <t>LBX0328605142602178</t>
  </si>
  <si>
    <t>LP00406104248270</t>
  </si>
  <si>
    <t>2020-09-03 18:03:20</t>
  </si>
  <si>
    <t>1224077113950842141</t>
  </si>
  <si>
    <t>LBX0328605139580339</t>
  </si>
  <si>
    <t>LP00405991512126</t>
  </si>
  <si>
    <t>2020-09-03 14:48:53</t>
  </si>
  <si>
    <t>1222840370578561360</t>
  </si>
  <si>
    <t>LBX0328605139397929</t>
  </si>
  <si>
    <t>LP00406046387212</t>
  </si>
  <si>
    <t>2020-09-03 11:21:42</t>
  </si>
  <si>
    <t>1222774741092610087</t>
  </si>
  <si>
    <t>LBX0328605140056701</t>
  </si>
  <si>
    <t>LP00406056622070</t>
  </si>
  <si>
    <t>2020-09-03 10:42:56</t>
  </si>
  <si>
    <t>1222968134311406244</t>
  </si>
  <si>
    <t>LBX0328605139611768</t>
  </si>
  <si>
    <t>LP00405992161140</t>
  </si>
  <si>
    <t>2020-09-03 10:34:56</t>
  </si>
  <si>
    <t>1222866434111870866</t>
  </si>
  <si>
    <t>LBX0328605134815191</t>
  </si>
  <si>
    <t>LP00405866943697</t>
  </si>
  <si>
    <t>2020-09-02 19:08:10</t>
  </si>
  <si>
    <t>1220813319720837545</t>
  </si>
  <si>
    <t>LBX0328605138315121</t>
  </si>
  <si>
    <t>LP00406008125848</t>
  </si>
  <si>
    <t>2020-09-02 18:57:46</t>
  </si>
  <si>
    <t>1222125985213215437</t>
  </si>
  <si>
    <t>LBX0328605136916093</t>
  </si>
  <si>
    <t>LP00405956609269</t>
  </si>
  <si>
    <t>2020-09-02 18:37:12</t>
  </si>
  <si>
    <t>1221412430829438872</t>
  </si>
  <si>
    <t>LBX0328605137551578</t>
  </si>
  <si>
    <t>LP00405983248510</t>
  </si>
  <si>
    <t>2020-09-02 17:52:54</t>
  </si>
  <si>
    <t>1220977944859170357</t>
  </si>
  <si>
    <t>LBX0328605136001043</t>
  </si>
  <si>
    <t>LP00405891831059</t>
  </si>
  <si>
    <t>2020-09-02 13:33:00</t>
  </si>
  <si>
    <t>1203799659044264097</t>
  </si>
  <si>
    <t>LBX0328605134843186</t>
  </si>
  <si>
    <t>LP00405903046443</t>
  </si>
  <si>
    <t>2020-09-02 13:10:47</t>
  </si>
  <si>
    <t>1220828403287019468</t>
  </si>
  <si>
    <t>LBX0328605134948208</t>
  </si>
  <si>
    <t>LP00405849522713</t>
  </si>
  <si>
    <t>2020-09-02 13:08:09</t>
  </si>
  <si>
    <t>1219863420428328827</t>
  </si>
  <si>
    <t>LBX0328605136197344</t>
  </si>
  <si>
    <t>LP00405877915743</t>
  </si>
  <si>
    <t>2020-09-02 11:58:27</t>
  </si>
  <si>
    <t>1221343347595680778</t>
  </si>
  <si>
    <t>LBX0328605136024611</t>
  </si>
  <si>
    <t>LP00405896907393</t>
  </si>
  <si>
    <t>2020-09-02 11:35:59</t>
  </si>
  <si>
    <t>1221046381372246869</t>
  </si>
  <si>
    <t>LBX0328605133755378</t>
  </si>
  <si>
    <t>LP00405834237699</t>
  </si>
  <si>
    <t>2020-09-01 19:07:31</t>
  </si>
  <si>
    <t>1220035502365627467</t>
  </si>
  <si>
    <t>LBX0328605133372403</t>
  </si>
  <si>
    <t>LP00405798582131</t>
  </si>
  <si>
    <t>2020-09-01 17:49:41</t>
  </si>
  <si>
    <t>1218996000217320019</t>
  </si>
  <si>
    <t>LBX0328605132166312</t>
  </si>
  <si>
    <t>LP00405776036965</t>
  </si>
  <si>
    <t>2020-09-01 13:58:35</t>
  </si>
  <si>
    <t>1219143026009019344</t>
  </si>
  <si>
    <t>LBX0328605129412634</t>
  </si>
  <si>
    <t>LP00405706862175</t>
  </si>
  <si>
    <t>2020-09-01 11:42:55</t>
  </si>
  <si>
    <t>1218289935905096161</t>
  </si>
  <si>
    <t>LBX0328605129854089</t>
  </si>
  <si>
    <t>LP00405694560528</t>
  </si>
  <si>
    <t>2020-09-01 11:42:18</t>
  </si>
  <si>
    <t>1218185425416596369</t>
  </si>
  <si>
    <t>LBX0328605130731841</t>
  </si>
  <si>
    <t>LP00405715279112</t>
  </si>
  <si>
    <t>2020-09-01 10:32:57</t>
  </si>
  <si>
    <t>1218514898665193948</t>
  </si>
  <si>
    <t>LBX0328605130772713</t>
  </si>
  <si>
    <t>LP00405715854414</t>
  </si>
  <si>
    <t>2020-09-01 10:32:50</t>
  </si>
  <si>
    <t>1202529576219815291</t>
  </si>
  <si>
    <t>LBX0328605130394530</t>
  </si>
  <si>
    <t>LP00405709459678</t>
  </si>
  <si>
    <t>2020-09-01 10:06:53</t>
  </si>
  <si>
    <t>1218646407221989760</t>
  </si>
  <si>
    <t>LBX0328605129714623</t>
  </si>
  <si>
    <t>LP00405748295697</t>
  </si>
  <si>
    <t>2020-09-01 10:01:38</t>
  </si>
  <si>
    <t>1218408159148662251</t>
  </si>
  <si>
    <t>LBX0328605129119490</t>
  </si>
  <si>
    <t>LP00405693771579</t>
  </si>
  <si>
    <t>2020-09-01 09:42:16</t>
  </si>
  <si>
    <t>1217835434843740536</t>
  </si>
  <si>
    <t>LBX0328605129005339</t>
  </si>
  <si>
    <t>LP00405726142092</t>
  </si>
  <si>
    <t>2020-08-31 19:19:16</t>
  </si>
  <si>
    <t>1217741005661088473</t>
  </si>
  <si>
    <t>LBX0328605128985145</t>
  </si>
  <si>
    <t>LP00405722051957</t>
  </si>
  <si>
    <t>2020-08-31 18:34:35</t>
  </si>
  <si>
    <t>1217702593416939374</t>
  </si>
  <si>
    <t>LBX0328605128086587</t>
  </si>
  <si>
    <t>LP00405654092105</t>
  </si>
  <si>
    <t>2020-08-31 15:47:15</t>
  </si>
  <si>
    <t>1217240785942189306</t>
  </si>
  <si>
    <t>LBX0328605125562397</t>
  </si>
  <si>
    <t>LP00405556668606</t>
  </si>
  <si>
    <t>LBX0328605127309144</t>
  </si>
  <si>
    <t>LP00405656026054</t>
  </si>
  <si>
    <t>2020-08-31 11:45:06</t>
  </si>
  <si>
    <t>1216009548565373133</t>
  </si>
  <si>
    <t>LBX0328605126327309</t>
  </si>
  <si>
    <t>LP00405590385813</t>
  </si>
  <si>
    <t>2020-08-31 11:13:48</t>
  </si>
  <si>
    <t>1203011186501933295</t>
  </si>
  <si>
    <t>LBX0328605126466421</t>
  </si>
  <si>
    <t>LP00405629123503</t>
  </si>
  <si>
    <t>2020-08-31 11:01:50</t>
  </si>
  <si>
    <t>1216693371643819678</t>
  </si>
  <si>
    <t>LBX0328605125820092</t>
  </si>
  <si>
    <t>LP00405580478018</t>
  </si>
  <si>
    <t xml:space="preserve">2020-09-05 15:21:54	</t>
  </si>
  <si>
    <t xml:space="preserve">2020-09-05 15:23:16	</t>
  </si>
  <si>
    <t xml:space="preserve">2020-09-05 21:41:47	</t>
  </si>
  <si>
    <t xml:space="preserve">2020-08-16 13:49:19	</t>
  </si>
  <si>
    <t xml:space="preserve">1109807877365779296	</t>
  </si>
  <si>
    <t>luckli3356</t>
  </si>
  <si>
    <t xml:space="preserve">2020-09-04 19:43:44	</t>
  </si>
  <si>
    <t xml:space="preserve">2020-09-04 19:45:04	</t>
  </si>
  <si>
    <t xml:space="preserve">2020-09-05 00:15:23	</t>
  </si>
  <si>
    <t xml:space="preserve">2020-09-02 10:22:11	</t>
  </si>
  <si>
    <t xml:space="preserve">1221343347595680778	</t>
  </si>
  <si>
    <t xml:space="preserve">2020-09-04 14:20:43	</t>
  </si>
  <si>
    <t xml:space="preserve">2020-09-04 14:22:07	</t>
  </si>
  <si>
    <t xml:space="preserve">2020-09-04 18:30:03	</t>
  </si>
  <si>
    <t xml:space="preserve">2020-08-15 13:10:51	</t>
  </si>
  <si>
    <t xml:space="preserve">1180109280028626321	</t>
  </si>
  <si>
    <t>时尚的小世界</t>
  </si>
  <si>
    <t xml:space="preserve">2020-09-04 09:11:20	</t>
  </si>
  <si>
    <t xml:space="preserve">2020-09-04 09:12:47	</t>
  </si>
  <si>
    <t xml:space="preserve">2020-09-04 12:58:53	</t>
  </si>
  <si>
    <t xml:space="preserve">2020-09-01 18:52:56	</t>
  </si>
  <si>
    <t xml:space="preserve">1220035502365627467	</t>
  </si>
  <si>
    <t xml:space="preserve">2020-09-03 22:22:27	</t>
  </si>
  <si>
    <t xml:space="preserve">2020-09-03 22:23:52	</t>
  </si>
  <si>
    <t xml:space="preserve">2020-09-04 00:07:24	</t>
  </si>
  <si>
    <t xml:space="preserve">2020-08-25 00:55:00	</t>
  </si>
  <si>
    <t xml:space="preserve">1201258238103278895	</t>
  </si>
  <si>
    <t>水花009</t>
  </si>
  <si>
    <t xml:space="preserve">2020-09-03 14:50:35	</t>
  </si>
  <si>
    <t xml:space="preserve">2020-09-03 14:51:58	</t>
  </si>
  <si>
    <t xml:space="preserve">2020-09-03 17:09:04	</t>
  </si>
  <si>
    <t xml:space="preserve">2020-08-14 10:37:10	</t>
  </si>
  <si>
    <t xml:space="preserve">1179103747204461971	</t>
  </si>
  <si>
    <t xml:space="preserve">2020-09-02 11:19:45	</t>
  </si>
  <si>
    <t xml:space="preserve">2020-09-02 11:21:13	</t>
  </si>
  <si>
    <t xml:space="preserve">2020-09-02 13:03:51	</t>
  </si>
  <si>
    <t xml:space="preserve">2020-08-13 00:09:39	</t>
  </si>
  <si>
    <t xml:space="preserve">1176823201389135664	</t>
  </si>
  <si>
    <t xml:space="preserve">2020-09-01 16:41:03	</t>
  </si>
  <si>
    <t xml:space="preserve">2020-09-01 16:42:25	</t>
  </si>
  <si>
    <t xml:space="preserve">2020-09-01 20:55:01	</t>
  </si>
  <si>
    <t xml:space="preserve">2020-08-12 15:34:16	</t>
  </si>
  <si>
    <t xml:space="preserve">1175226528464002666	</t>
  </si>
  <si>
    <t xml:space="preserve">1175226528466002666	</t>
  </si>
  <si>
    <t xml:space="preserve">2020-09-01 19:20:43	</t>
  </si>
  <si>
    <t xml:space="preserve">1175226528467002666	</t>
  </si>
  <si>
    <t xml:space="preserve">2020-09-01 19:17:53	</t>
  </si>
  <si>
    <t xml:space="preserve">1175226528465002666	</t>
  </si>
  <si>
    <t xml:space="preserve">2020-09-01 10:11:43	</t>
  </si>
  <si>
    <t xml:space="preserve">2020-09-01 10:13:03	</t>
  </si>
  <si>
    <t xml:space="preserve">2020-09-01 17:12:43	</t>
  </si>
  <si>
    <t xml:space="preserve">2020-08-12 08:33:06	</t>
  </si>
  <si>
    <t xml:space="preserve">1175424675009906920	</t>
  </si>
  <si>
    <t xml:space="preserve">1175424675011906920	</t>
  </si>
  <si>
    <t xml:space="preserve">2020-09-01 15:38:36	</t>
  </si>
  <si>
    <t xml:space="preserve">1175424675010906920	</t>
  </si>
  <si>
    <t xml:space="preserve">2020-09-01 03:32:06	</t>
  </si>
  <si>
    <t xml:space="preserve">2020-09-01 03:33:23	</t>
  </si>
  <si>
    <t xml:space="preserve">2020-09-01 09:12:04	</t>
  </si>
  <si>
    <t xml:space="preserve">2020-08-25 07:58:06	</t>
  </si>
  <si>
    <t>【进口日价】美国DRBRONNERS薄荷唇炎唇膏嘴唇干裂脱皮修复嘴角裂口起泡润唇膏</t>
  </si>
  <si>
    <t xml:space="preserve">1203641894361245438	</t>
  </si>
  <si>
    <t>夏末的柚子3</t>
  </si>
  <si>
    <t>1230816709253923353</t>
  </si>
  <si>
    <t>Stopped investing Diamond Display during NO campaign period.</t>
    <phoneticPr fontId="74" type="noConversion"/>
  </si>
  <si>
    <t>The data is tending to be stable, and the CTR is the same as the industry</t>
    <phoneticPr fontId="74" type="noConversion"/>
  </si>
  <si>
    <t>LBX0328605187978122</t>
  </si>
  <si>
    <t>LP00407319511688</t>
  </si>
  <si>
    <t>2020-09-12 18:53:47</t>
  </si>
  <si>
    <t>1241296455399369715</t>
  </si>
  <si>
    <t>LBX0328605192278471</t>
  </si>
  <si>
    <t>LP00407482298721</t>
  </si>
  <si>
    <t>2020-09-12 18:24:19</t>
  </si>
  <si>
    <t>1243001953768050351</t>
  </si>
  <si>
    <t>LBX0328605191934631</t>
  </si>
  <si>
    <t>LP00407507338928</t>
  </si>
  <si>
    <t>2020-09-12 16:45:57</t>
  </si>
  <si>
    <t>1242980031608900851</t>
  </si>
  <si>
    <t>LBX0328605191730526</t>
  </si>
  <si>
    <t>LP00407497594235</t>
  </si>
  <si>
    <t>2020-09-12 16:18:52</t>
  </si>
  <si>
    <t>1241809056945538276</t>
  </si>
  <si>
    <t>LBX0328605191194723</t>
  </si>
  <si>
    <t>LP00407430351903</t>
  </si>
  <si>
    <t>2020-09-12 16:03:50</t>
  </si>
  <si>
    <t>1242521679324549163</t>
  </si>
  <si>
    <t>LBX0328605188969308</t>
  </si>
  <si>
    <t>LP00407414260446</t>
  </si>
  <si>
    <t>2020-09-12 15:56:49</t>
  </si>
  <si>
    <t>1241527069907284846</t>
  </si>
  <si>
    <t>LBX0328605189950138</t>
  </si>
  <si>
    <t>LP00407393685068</t>
  </si>
  <si>
    <t>2020-09-12 15:19:42</t>
  </si>
  <si>
    <t>1241802073241365386</t>
  </si>
  <si>
    <t>LBX0328605190733549</t>
  </si>
  <si>
    <t>LP00407410574143</t>
  </si>
  <si>
    <t>2020-09-12 14:22:20</t>
  </si>
  <si>
    <t>1242090866422155037</t>
  </si>
  <si>
    <t>LBX0328605190542307</t>
  </si>
  <si>
    <t>LP00407442539252</t>
  </si>
  <si>
    <t>2020-09-12 13:52:39</t>
  </si>
  <si>
    <t>1242142131907647325</t>
  </si>
  <si>
    <t>LBX0328605189798531</t>
  </si>
  <si>
    <t>LP00407362141278</t>
  </si>
  <si>
    <t>2020-09-12 13:51:36</t>
  </si>
  <si>
    <t>1241809489527891958</t>
  </si>
  <si>
    <t>LBX0328605188643181</t>
  </si>
  <si>
    <t>LP00407407132881</t>
  </si>
  <si>
    <t>2020-09-12 13:05:16</t>
  </si>
  <si>
    <t>1241427350722806249</t>
  </si>
  <si>
    <t>LBX0328605188622688</t>
  </si>
  <si>
    <t>LP00407407955693</t>
  </si>
  <si>
    <t>2020-09-12 11:24:30</t>
  </si>
  <si>
    <t>1241642487035636013</t>
  </si>
  <si>
    <t>LBX0328605186576622</t>
  </si>
  <si>
    <t>LP00407278177680</t>
  </si>
  <si>
    <t>2020-09-11 17:18:54</t>
  </si>
  <si>
    <t>1239673536993920218</t>
  </si>
  <si>
    <t>LBX0328605185966260</t>
  </si>
  <si>
    <t>LP00407326612406</t>
  </si>
  <si>
    <t>2020-09-11 17:16:02</t>
  </si>
  <si>
    <t>1239401988853097684</t>
  </si>
  <si>
    <t>LBX0328605182451022</t>
  </si>
  <si>
    <t>LP00407240687129</t>
  </si>
  <si>
    <t>2020-09-11 17:11:34</t>
  </si>
  <si>
    <t>1238266728694152278</t>
  </si>
  <si>
    <t>LBX0328605181619172</t>
  </si>
  <si>
    <t>LP00407150964714</t>
  </si>
  <si>
    <t>2020-09-11 16:55:21</t>
  </si>
  <si>
    <t>1238787218892938531</t>
  </si>
  <si>
    <t>LBX0328605183871643</t>
  </si>
  <si>
    <t>LP00407200998099</t>
  </si>
  <si>
    <t>2020-09-11 16:04:09</t>
  </si>
  <si>
    <t>1239732471613307321</t>
  </si>
  <si>
    <t>LBX0328605183604949</t>
  </si>
  <si>
    <t>LP00407197938823</t>
  </si>
  <si>
    <t>2020-09-11 14:28:20</t>
  </si>
  <si>
    <t>1206322321760962589</t>
  </si>
  <si>
    <t>LBX0328605185183853</t>
  </si>
  <si>
    <t>LP00407265339052</t>
  </si>
  <si>
    <t>2020-09-11 14:15:31</t>
  </si>
  <si>
    <t>1206357026162900990</t>
  </si>
  <si>
    <t>LBX0328605181876640</t>
  </si>
  <si>
    <t>LP00407190573062</t>
  </si>
  <si>
    <t>2020-09-11 14:07:28</t>
  </si>
  <si>
    <t>1238085576836977437</t>
  </si>
  <si>
    <t>LBX0328605181920657</t>
  </si>
  <si>
    <t>LP00407161254780</t>
  </si>
  <si>
    <t>2020-09-11 11:46:38</t>
  </si>
  <si>
    <t>1238935753877372404</t>
  </si>
  <si>
    <t>LBX0328605179417922</t>
  </si>
  <si>
    <t>LP00407157995579</t>
  </si>
  <si>
    <t>2020-09-10 14:47:42</t>
  </si>
  <si>
    <t>1237941685187129843</t>
  </si>
  <si>
    <t>LBX0328605179413193</t>
  </si>
  <si>
    <t>LP00407113419920</t>
  </si>
  <si>
    <t>2020-09-10 14:46:29</t>
  </si>
  <si>
    <t>1237840705543549006</t>
  </si>
  <si>
    <t>LBX0328605178506534</t>
  </si>
  <si>
    <t>LP00407057935747</t>
  </si>
  <si>
    <t>2020-09-10 13:43:30</t>
  </si>
  <si>
    <t>1237608182157377129</t>
  </si>
  <si>
    <t>LBX0328605176107993</t>
  </si>
  <si>
    <t>LP00407052506257</t>
  </si>
  <si>
    <t>2020-09-10 11:25:14</t>
  </si>
  <si>
    <t>1237066741594096637</t>
  </si>
  <si>
    <t>LBX0328605176474355</t>
  </si>
  <si>
    <t>LP00407095876135</t>
  </si>
  <si>
    <t>2020-09-10 11:13:11</t>
  </si>
  <si>
    <t>1237111345348492477</t>
  </si>
  <si>
    <t>LBX0328605174526121</t>
  </si>
  <si>
    <t>LP00406987650298</t>
  </si>
  <si>
    <t>2020-09-10 11:07:21</t>
  </si>
  <si>
    <t>1236576566207491914</t>
  </si>
  <si>
    <t>LBX0328605174499501</t>
  </si>
  <si>
    <t>LP00407017833377</t>
  </si>
  <si>
    <t>2020-09-10 11:00:11</t>
  </si>
  <si>
    <t>1236761355575338212</t>
  </si>
  <si>
    <t>LBX0328605176190589</t>
  </si>
  <si>
    <t>LP00407051451866</t>
  </si>
  <si>
    <t>2020-09-10 09:54:34</t>
  </si>
  <si>
    <t>1206030433519669089</t>
  </si>
  <si>
    <t>LBX0328605176512634</t>
  </si>
  <si>
    <t>LP00407027407301</t>
  </si>
  <si>
    <t>2020-09-10 09:53:16</t>
  </si>
  <si>
    <t>1237152566997630216</t>
  </si>
  <si>
    <t>LBX0328605173313852</t>
  </si>
  <si>
    <t>LP00406962090641</t>
  </si>
  <si>
    <t>2020-09-09 19:38:05</t>
  </si>
  <si>
    <t>1236184382705832332</t>
  </si>
  <si>
    <t>LBX0328605172224690</t>
  </si>
  <si>
    <t>LP00407002703749</t>
  </si>
  <si>
    <t>2020-09-09 19:12:35</t>
  </si>
  <si>
    <t>1235808217271606484</t>
  </si>
  <si>
    <t>LBX0328605172342339</t>
  </si>
  <si>
    <t>LP00406965068082</t>
  </si>
  <si>
    <t>2020-09-09 19:12:00</t>
  </si>
  <si>
    <t>1234991160458880053</t>
  </si>
  <si>
    <t>LBX0328605171031629</t>
  </si>
  <si>
    <t>LP00406906572926</t>
  </si>
  <si>
    <t>2020-09-09 18:14:24</t>
  </si>
  <si>
    <t>1235489978984295753</t>
  </si>
  <si>
    <t>LBX0328605167418427</t>
  </si>
  <si>
    <t>LP00406866243570</t>
  </si>
  <si>
    <t>2020-09-09 17:48:20</t>
  </si>
  <si>
    <t>1234510381680778634</t>
  </si>
  <si>
    <t>LBX0328605172859315</t>
  </si>
  <si>
    <t>LP00406977297086</t>
  </si>
  <si>
    <t>2020-09-09 17:47:03</t>
  </si>
  <si>
    <t>1236187263310349462</t>
  </si>
  <si>
    <t>LBX0328605169650295</t>
  </si>
  <si>
    <t>LP00406945673771</t>
  </si>
  <si>
    <t>2020-09-09 17:22:28</t>
  </si>
  <si>
    <t>1235074069196532455</t>
  </si>
  <si>
    <t>LBX0328605168697022</t>
  </si>
  <si>
    <t>LP00406925909222</t>
  </si>
  <si>
    <t>2020-09-09 16:06:16</t>
  </si>
  <si>
    <t>1234887410318065114</t>
  </si>
  <si>
    <t>LBX0328605169840173</t>
  </si>
  <si>
    <t>LP00406880352451</t>
  </si>
  <si>
    <t>2020-09-09 14:15:45</t>
  </si>
  <si>
    <t>1235290215770089175</t>
  </si>
  <si>
    <t>2020-09-09 14:15:44</t>
  </si>
  <si>
    <t>LBX0328605170941530</t>
  </si>
  <si>
    <t>LP00406903651878</t>
  </si>
  <si>
    <t>2020-09-09 14:07:45</t>
  </si>
  <si>
    <t>1235620515480731821</t>
  </si>
  <si>
    <t>LBX0328605168725239</t>
  </si>
  <si>
    <t>LP00406927684381</t>
  </si>
  <si>
    <t>2020-09-09 14:05:21</t>
  </si>
  <si>
    <t>1234835137393432671</t>
  </si>
  <si>
    <t>LBX0328605165192480</t>
  </si>
  <si>
    <t>LP00406888139937</t>
  </si>
  <si>
    <t>2020-09-09 11:21:06</t>
  </si>
  <si>
    <t>1233527508895819738</t>
  </si>
  <si>
    <t>LBX0328605161576021</t>
  </si>
  <si>
    <t>LP00406751293943</t>
  </si>
  <si>
    <t>2020-09-09 10:45:20</t>
  </si>
  <si>
    <t>1202002300213393106</t>
  </si>
  <si>
    <t>LBX0328605161829195</t>
  </si>
  <si>
    <t>LP00406763406855</t>
  </si>
  <si>
    <t>2020-09-09 09:59:04</t>
  </si>
  <si>
    <t>1233884414023619741</t>
  </si>
  <si>
    <t>LBX0328605161326124</t>
  </si>
  <si>
    <t>LP00406740349061</t>
  </si>
  <si>
    <t>2020-09-08 17:38:29</t>
  </si>
  <si>
    <t>1233647354131827459</t>
  </si>
  <si>
    <t>LBX0328605160857311</t>
  </si>
  <si>
    <t>LP00406749465345</t>
  </si>
  <si>
    <t>2020-09-08 16:35:40</t>
  </si>
  <si>
    <t>1233696567603653868</t>
  </si>
  <si>
    <t>LBX0328605161072055</t>
  </si>
  <si>
    <t>LP00406758170395</t>
  </si>
  <si>
    <t>2020-09-08 16:08:21</t>
  </si>
  <si>
    <t>1201914892701286925</t>
  </si>
  <si>
    <t>LBX0328605161025361</t>
  </si>
  <si>
    <t>LP00406758350770</t>
  </si>
  <si>
    <t>2020-09-08 16:05:37</t>
  </si>
  <si>
    <t>1232734428138144769</t>
  </si>
  <si>
    <t>LBX0328605160526584</t>
  </si>
  <si>
    <t>LP00406778674052</t>
  </si>
  <si>
    <t>2020-09-08 15:47:02</t>
  </si>
  <si>
    <t>1233432182034072346</t>
  </si>
  <si>
    <t>LBX0328605160352211</t>
  </si>
  <si>
    <t>LP00406695685837</t>
  </si>
  <si>
    <t>2020-09-08 15:31:38</t>
  </si>
  <si>
    <t>1205295235478352588</t>
  </si>
  <si>
    <t>LBX0328605159757293</t>
  </si>
  <si>
    <t>LP00406696694881</t>
  </si>
  <si>
    <t>2020-09-08 14:14:11</t>
  </si>
  <si>
    <t>1232166168004427112</t>
  </si>
  <si>
    <t>LBX0328605158846797</t>
  </si>
  <si>
    <t>LP00406674314408</t>
  </si>
  <si>
    <t>2020-09-08 14:04:24</t>
  </si>
  <si>
    <t>1232646806802135664</t>
  </si>
  <si>
    <t>LBX0328605159565753</t>
  </si>
  <si>
    <t>LP00406693676353</t>
  </si>
  <si>
    <t>2020-09-08 13:40:17</t>
  </si>
  <si>
    <t>1233132807084165752</t>
  </si>
  <si>
    <t>LBX0328605158054217</t>
  </si>
  <si>
    <t>LP00406635326689</t>
  </si>
  <si>
    <t>2020-09-07 17:12:14</t>
  </si>
  <si>
    <t>1231967989454748756</t>
  </si>
  <si>
    <t>LBX0328605155643388</t>
  </si>
  <si>
    <t>LP00406522290850</t>
  </si>
  <si>
    <t>2020-09-07 16:00:08</t>
  </si>
  <si>
    <t>LBX0328605157354763</t>
  </si>
  <si>
    <t>LP00406583136653</t>
  </si>
  <si>
    <t>2020-09-07 15:12:46</t>
  </si>
  <si>
    <t>1230853356319199643</t>
  </si>
  <si>
    <t>LBX0328605157193667</t>
  </si>
  <si>
    <t>LP00406574875201</t>
  </si>
  <si>
    <t>2020-09-07 14:18:39</t>
  </si>
  <si>
    <t>1230744060977931725</t>
  </si>
  <si>
    <t>LBX0328605157006444</t>
  </si>
  <si>
    <t>LP00406587560608</t>
  </si>
  <si>
    <t>2020-09-07 14:03:07</t>
  </si>
  <si>
    <t>1230604452204086541</t>
  </si>
  <si>
    <t>LBX0328605155982898</t>
  </si>
  <si>
    <t>LP00406557651258</t>
  </si>
  <si>
    <t>2020-09-07 11:21:41</t>
  </si>
  <si>
    <t>1230981877401653868</t>
  </si>
  <si>
    <t>1245385477726470933</t>
  </si>
  <si>
    <t>1245849987585309957</t>
  </si>
  <si>
    <t>1246123191749354375</t>
  </si>
  <si>
    <t>2020-09-14 10:10:28</t>
  </si>
  <si>
    <t xml:space="preserve">2020-09-11 20:58:20	</t>
  </si>
  <si>
    <t xml:space="preserve">2020-09-11 20:59:36	</t>
  </si>
  <si>
    <t xml:space="preserve">2020-09-11 23:45:39	</t>
  </si>
  <si>
    <t xml:space="preserve">2020-09-08 15:32:27	</t>
  </si>
  <si>
    <t xml:space="preserve">1232734428138144769	</t>
  </si>
  <si>
    <t xml:space="preserve">2020-09-11 16:49:15	</t>
  </si>
  <si>
    <t xml:space="preserve">2020-09-11 16:50:38	</t>
  </si>
  <si>
    <t xml:space="preserve">2020-09-11 21:44:12	</t>
  </si>
  <si>
    <t xml:space="preserve">2020-08-22 15:48:49	</t>
  </si>
  <si>
    <t xml:space="preserve">1194193570603523986	</t>
  </si>
  <si>
    <t xml:space="preserve">2020-09-10 18:01:53	</t>
  </si>
  <si>
    <t xml:space="preserve">2020-09-10 18:03:14	</t>
  </si>
  <si>
    <t xml:space="preserve">2020-09-10 23:02:13	</t>
  </si>
  <si>
    <t xml:space="preserve">2020-08-21 16:28:03	</t>
  </si>
  <si>
    <t xml:space="preserve">1192300194640915768	</t>
  </si>
  <si>
    <t>nuoende</t>
  </si>
  <si>
    <t xml:space="preserve">2020-09-09 13:25:49	</t>
  </si>
  <si>
    <t xml:space="preserve">2020-09-09 13:27:03	</t>
  </si>
  <si>
    <t xml:space="preserve">2020-09-09 17:29:28	</t>
  </si>
  <si>
    <t xml:space="preserve">2020-09-08 15:30:53	</t>
  </si>
  <si>
    <t xml:space="preserve">1201914892701286925	</t>
  </si>
  <si>
    <t>轻拾采购</t>
  </si>
  <si>
    <t xml:space="preserve">2020-09-08 18:04:33	</t>
  </si>
  <si>
    <t xml:space="preserve">2020-09-08 18:05:59	</t>
  </si>
  <si>
    <t xml:space="preserve">2020-09-08 23:21:07	</t>
  </si>
  <si>
    <t xml:space="preserve">2020-09-04 10:54:28	</t>
  </si>
  <si>
    <t xml:space="preserve">1204387431110678289	</t>
  </si>
  <si>
    <t>站外推广服务</t>
  </si>
  <si>
    <t xml:space="preserve">2020-09-08 17:30:14	</t>
  </si>
  <si>
    <t xml:space="preserve">2020-09-08 17:31:40	</t>
  </si>
  <si>
    <t xml:space="preserve">2020-09-08 21:05:03	</t>
  </si>
  <si>
    <t xml:space="preserve">2020-08-19 16:22:04	</t>
  </si>
  <si>
    <t xml:space="preserve">1187738304094991183	</t>
  </si>
  <si>
    <t xml:space="preserve">2020-09-08 15:52:52	</t>
  </si>
  <si>
    <t xml:space="preserve">2020-09-08 15:54:14	</t>
  </si>
  <si>
    <t xml:space="preserve">2020-09-08 20:49:13	</t>
  </si>
  <si>
    <t xml:space="preserve">2020-09-04 14:23:55	</t>
  </si>
  <si>
    <t xml:space="preserve">1204167866371057690	</t>
  </si>
  <si>
    <t>银木007</t>
  </si>
  <si>
    <t xml:space="preserve">2020-09-07 22:12:16	</t>
  </si>
  <si>
    <t xml:space="preserve">2020-09-07 22:13:34	</t>
  </si>
  <si>
    <t xml:space="preserve">2020-09-08 12:57:04	</t>
  </si>
  <si>
    <t xml:space="preserve">2020-09-02 23:53:30	</t>
  </si>
  <si>
    <t xml:space="preserve">1222840370578561360	</t>
  </si>
  <si>
    <t xml:space="preserve">2020-09-07 11:08:04	</t>
  </si>
  <si>
    <t xml:space="preserve">2020-09-07 11:09:28	</t>
  </si>
  <si>
    <t xml:space="preserve">2020-09-07 23:13:11	</t>
  </si>
  <si>
    <t xml:space="preserve">2020-08-18 05:50:42	</t>
  </si>
  <si>
    <t xml:space="preserve">1184923584864062748	</t>
  </si>
  <si>
    <t>liouyufeng555</t>
  </si>
  <si>
    <t xml:space="preserve">2020-09-07 15:29:35	</t>
  </si>
  <si>
    <t xml:space="preserve">2020-09-07 15:30:53	</t>
  </si>
  <si>
    <t xml:space="preserve">2020-09-07 22:38:47	</t>
  </si>
  <si>
    <t xml:space="preserve">2020-08-18 13:20:31	</t>
  </si>
  <si>
    <t xml:space="preserve">1186516867659086954	</t>
  </si>
  <si>
    <t xml:space="preserve">1186516867662086954	</t>
  </si>
  <si>
    <t xml:space="preserve">2020-09-07 14:32:07	</t>
  </si>
  <si>
    <t xml:space="preserve">2020-09-07 14:33:33	</t>
  </si>
  <si>
    <t xml:space="preserve">2020-09-07 22:06:36	</t>
  </si>
  <si>
    <t xml:space="preserve">2020-08-17 22:29:58	</t>
  </si>
  <si>
    <t xml:space="preserve">1185464674776791465	</t>
  </si>
  <si>
    <t xml:space="preserve">2020-09-07 21:46:22	</t>
  </si>
  <si>
    <t xml:space="preserve">1186516867663086954	</t>
  </si>
  <si>
    <t xml:space="preserve">2020-09-07 20:44:55	</t>
  </si>
  <si>
    <t xml:space="preserve">1186516867660086954	</t>
  </si>
  <si>
    <t xml:space="preserve">2020-09-07 19:53:58	</t>
  </si>
  <si>
    <t xml:space="preserve">599210653742	</t>
  </si>
  <si>
    <t>美国DRBRONNERS橙子味唇炎唇膏嘴唇干裂脱皮嘴角裂口滋润补水保湿</t>
  </si>
  <si>
    <t xml:space="preserve">1186516867661086954	</t>
  </si>
  <si>
    <r>
      <rPr>
        <sz val="10"/>
        <rFont val="微软雅黑"/>
        <family val="2"/>
        <charset val="134"/>
      </rPr>
      <t>【进口日价】美国</t>
    </r>
    <r>
      <rPr>
        <sz val="10"/>
        <rFont val="Arial"/>
        <family val="2"/>
      </rPr>
      <t>DRBRONNERS</t>
    </r>
    <r>
      <rPr>
        <sz val="10"/>
        <rFont val="微软雅黑"/>
        <family val="2"/>
        <charset val="134"/>
      </rPr>
      <t>香皂香味持久除螨皂洁面皂螨虫面部女深层清洁男女</t>
    </r>
    <phoneticPr fontId="74" type="noConversion"/>
  </si>
  <si>
    <t>Bar Soap</t>
    <phoneticPr fontId="74" type="noConversion"/>
  </si>
  <si>
    <r>
      <rPr>
        <sz val="10"/>
        <rFont val="微软雅黑"/>
        <family val="2"/>
        <charset val="134"/>
      </rPr>
      <t>美国</t>
    </r>
    <r>
      <rPr>
        <sz val="10"/>
        <rFont val="Arial"/>
        <family val="2"/>
      </rPr>
      <t>DRBRONNERS</t>
    </r>
    <r>
      <rPr>
        <sz val="10"/>
        <rFont val="微软雅黑"/>
        <family val="2"/>
        <charset val="134"/>
      </rPr>
      <t>有机樱花沐浴露家用男女家庭装大容量祛痘除螨</t>
    </r>
    <phoneticPr fontId="74" type="noConversion"/>
  </si>
  <si>
    <t>Product Name</t>
  </si>
  <si>
    <t>Liquid Soap 16oz</t>
    <phoneticPr fontId="74" type="noConversion"/>
  </si>
  <si>
    <t>Liquid Soap 8oz</t>
    <phoneticPr fontId="74" type="noConversion"/>
  </si>
  <si>
    <t>Liquid Soap 10oz</t>
  </si>
  <si>
    <t>Lip Balm -- Naked</t>
    <phoneticPr fontId="74" type="noConversion"/>
  </si>
  <si>
    <t>Bundle-Bar Soap 140g*4</t>
    <phoneticPr fontId="74" type="noConversion"/>
  </si>
  <si>
    <t>商品名称</t>
    <phoneticPr fontId="74" type="noConversion"/>
  </si>
  <si>
    <t>Product Name</t>
    <phoneticPr fontId="74" type="noConversion"/>
  </si>
  <si>
    <t>1245955897938571962</t>
  </si>
  <si>
    <t>2020-09-14 10:17:44</t>
  </si>
  <si>
    <t>1207042106472302996</t>
  </si>
  <si>
    <t>1246189827986219673</t>
  </si>
  <si>
    <t>2020-09-14 11:01:57</t>
  </si>
  <si>
    <t>1246095830750242723</t>
  </si>
  <si>
    <t>2020-09-14 10:41:15</t>
  </si>
  <si>
    <t>1246525454510829676</t>
  </si>
  <si>
    <t>1246753767432145245</t>
  </si>
  <si>
    <t>2020-09-14 15:04:50</t>
  </si>
  <si>
    <t>1246658149698684646</t>
  </si>
  <si>
    <t>2020-09-14 15:30:20</t>
  </si>
  <si>
    <t>1245808296138298600</t>
  </si>
  <si>
    <t>1246880881299832387</t>
  </si>
  <si>
    <t>1247128419266147546</t>
  </si>
  <si>
    <t>1207420179833297388</t>
  </si>
  <si>
    <t>2020-09-14 17:33:33</t>
  </si>
  <si>
    <t>1247860119925285560</t>
  </si>
  <si>
    <t>2020-09-15 10:23:45</t>
  </si>
  <si>
    <t>1248086739702017708</t>
  </si>
  <si>
    <t>2020-09-15 10:08:40</t>
  </si>
  <si>
    <t>1201503375484838802</t>
  </si>
  <si>
    <t>2020-09-15 10:21:34</t>
  </si>
  <si>
    <t>1248041594743287776</t>
  </si>
  <si>
    <t>1201503049952391904</t>
  </si>
  <si>
    <t>2020-09-15 10:54:12</t>
  </si>
  <si>
    <t>1248159997914298765</t>
  </si>
  <si>
    <t>2020-09-15 10:46:21</t>
  </si>
  <si>
    <t>1248390471587496115</t>
  </si>
  <si>
    <t>2020-09-15 11:35:44</t>
  </si>
  <si>
    <t>1248371534187691876</t>
  </si>
  <si>
    <t>1247521824887829940</t>
  </si>
  <si>
    <t>1248542354598620138</t>
  </si>
  <si>
    <t>2020-09-15 14:05:43</t>
  </si>
  <si>
    <t>1248566113401794160</t>
  </si>
  <si>
    <t>2020-09-15 14:16:22</t>
  </si>
  <si>
    <t>1207647087697359195</t>
  </si>
  <si>
    <t>1248956892963958420</t>
  </si>
  <si>
    <t>1249955462824601074</t>
  </si>
  <si>
    <t>2020-09-16 19:29:41</t>
  </si>
  <si>
    <t>1207538185685028994</t>
  </si>
  <si>
    <t>2020-09-16 19:30:52</t>
  </si>
  <si>
    <t>1250116131404113065</t>
  </si>
  <si>
    <t>2020-09-16 17:26:15</t>
  </si>
  <si>
    <t>1207525514408320790</t>
  </si>
  <si>
    <t>2020-09-16 15:55:46</t>
  </si>
  <si>
    <t>1250125815453286616</t>
  </si>
  <si>
    <t>1249968350796458666</t>
  </si>
  <si>
    <t>2020-09-16 13:12:05</t>
  </si>
  <si>
    <t>1207790835682072996</t>
  </si>
  <si>
    <t>2020-09-16 19:32:43</t>
  </si>
  <si>
    <t>1249943293128126416</t>
  </si>
  <si>
    <t>2020-09-16 19:35:08</t>
  </si>
  <si>
    <t>1201656123759672905</t>
  </si>
  <si>
    <t>2020-09-16 19:39:57</t>
  </si>
  <si>
    <t>1250168475478208212</t>
  </si>
  <si>
    <t>2020-09-16 10:09:56</t>
  </si>
  <si>
    <t>1250232807085171721</t>
  </si>
  <si>
    <t>2020-09-16 15:10:30</t>
  </si>
  <si>
    <t>1250123906149236428</t>
  </si>
  <si>
    <t>2020-09-16 14:32:29</t>
  </si>
  <si>
    <t>1250494635410493752</t>
  </si>
  <si>
    <t>2020-09-16 16:46:26</t>
  </si>
  <si>
    <t>1250372306466773542</t>
  </si>
  <si>
    <t>2020-09-16 19:32:16</t>
  </si>
  <si>
    <t>1207580918072464396</t>
  </si>
  <si>
    <t>1249508196102469581</t>
  </si>
  <si>
    <t>2020-09-16 19:33:16</t>
  </si>
  <si>
    <t>1249533864828563950</t>
  </si>
  <si>
    <t>1250531894212044009</t>
  </si>
  <si>
    <t>2020-09-16 18:44:31</t>
  </si>
  <si>
    <t>1250553242109264372</t>
  </si>
  <si>
    <t>2020-09-16 16:07:41</t>
  </si>
  <si>
    <t>1250718770056247357</t>
  </si>
  <si>
    <t>2020-09-16 16:03:38</t>
  </si>
  <si>
    <t>1250704693914529661</t>
  </si>
  <si>
    <t>2020-09-16 17:38:47</t>
  </si>
  <si>
    <t>1250781698495566434</t>
  </si>
  <si>
    <t>1250861546874420427</t>
  </si>
  <si>
    <t>2020-09-16 16:23:40</t>
  </si>
  <si>
    <t>1251222555134952739</t>
  </si>
  <si>
    <t>2020-09-16 19:56:02</t>
  </si>
  <si>
    <t>1251267051157654045</t>
  </si>
  <si>
    <t>2020-09-16 18:50:57</t>
  </si>
  <si>
    <t>1201708790676117508</t>
  </si>
  <si>
    <t>2020-09-16 17:36:12</t>
  </si>
  <si>
    <t>1250375076804230850</t>
  </si>
  <si>
    <t>2020-09-16 18:34:19</t>
  </si>
  <si>
    <t>1251290018693888358</t>
  </si>
  <si>
    <t>2020-09-16 19:05:18</t>
  </si>
  <si>
    <t>1251356258830848556</t>
  </si>
  <si>
    <t>2020-09-16 19:24:20</t>
  </si>
  <si>
    <t>1201765023725657900</t>
  </si>
  <si>
    <t>2020-09-17 11:58:17</t>
  </si>
  <si>
    <t>1251735482715552055</t>
  </si>
  <si>
    <t>1251816409850778178</t>
  </si>
  <si>
    <t>2020-09-17 11:50:23</t>
  </si>
  <si>
    <t>1250998848299116578</t>
  </si>
  <si>
    <t>2020-09-17 11:30:18</t>
  </si>
  <si>
    <t>1251950582898979194</t>
  </si>
  <si>
    <t>1201954779874644416</t>
  </si>
  <si>
    <t>2020-09-17 11:49:33</t>
  </si>
  <si>
    <t>1201894983770018208</t>
  </si>
  <si>
    <t>1201898041645018208</t>
  </si>
  <si>
    <t>2020-09-17 13:02:57</t>
  </si>
  <si>
    <t>1252153801793464366</t>
  </si>
  <si>
    <t>1252268353830756323</t>
  </si>
  <si>
    <t>1207950385329357687</t>
  </si>
  <si>
    <t>1252562474311860341</t>
  </si>
  <si>
    <t>2020-09-17 15:02:29</t>
  </si>
  <si>
    <t>1251660564205383819</t>
  </si>
  <si>
    <t>2020-09-17 15:25:20</t>
  </si>
  <si>
    <t>1252553977172146318</t>
  </si>
  <si>
    <t>2020-09-17 16:14:32</t>
  </si>
  <si>
    <t>1251728784220714167</t>
  </si>
  <si>
    <t>2020-09-17 15:28:09</t>
  </si>
  <si>
    <t>1252778367638445368</t>
  </si>
  <si>
    <t>2020-09-17 15:26:30</t>
  </si>
  <si>
    <t>1207231320162341189</t>
  </si>
  <si>
    <t>2020-09-17 16:07:08</t>
  </si>
  <si>
    <t>1252642933047637815</t>
  </si>
  <si>
    <t>2020-09-17 15:45:40</t>
  </si>
  <si>
    <t>1202104359718916000</t>
  </si>
  <si>
    <t>2020-09-17 16:25:32</t>
  </si>
  <si>
    <t>1202113107307667403</t>
  </si>
  <si>
    <t>2020-09-17 15:43:57</t>
  </si>
  <si>
    <t>1251804384953922141</t>
  </si>
  <si>
    <t>1252795538604594362</t>
  </si>
  <si>
    <t>2020-09-17 15:01:19</t>
  </si>
  <si>
    <t>1251911448558515422</t>
  </si>
  <si>
    <t>2020-09-17 16:26:14</t>
  </si>
  <si>
    <t>1202140068125676600</t>
  </si>
  <si>
    <t>1251984600149719662</t>
  </si>
  <si>
    <t>2020-09-17 16:28:05</t>
  </si>
  <si>
    <t>1253055063445326140</t>
  </si>
  <si>
    <t>2020-09-17 16:17:10</t>
  </si>
  <si>
    <t>1207264908006179499</t>
  </si>
  <si>
    <t>1253101287710924170</t>
  </si>
  <si>
    <t>1253215407401637673</t>
  </si>
  <si>
    <t>2020-09-17 18:53:17</t>
  </si>
  <si>
    <t>1252163736666561063</t>
  </si>
  <si>
    <t>1253036881967653619</t>
  </si>
  <si>
    <t>2020-09-17 18:06:54</t>
  </si>
  <si>
    <t>1253143802658164657</t>
  </si>
  <si>
    <t>2020-09-17 18:06:49</t>
  </si>
  <si>
    <t>1253178830293551444</t>
  </si>
  <si>
    <t>2020-09-17 18:21:00</t>
  </si>
  <si>
    <t>1253454518946050714</t>
  </si>
  <si>
    <t>1202251599130741604</t>
  </si>
  <si>
    <t>1208372955442979194</t>
  </si>
  <si>
    <t>1253955963467359379</t>
  </si>
  <si>
    <t>2020-09-18 10:33:38</t>
  </si>
  <si>
    <t>1253057256429206277</t>
  </si>
  <si>
    <t>2020-09-18 11:15:06</t>
  </si>
  <si>
    <t>1253081016482256377</t>
  </si>
  <si>
    <t>2020-09-18 11:27:14</t>
  </si>
  <si>
    <t>1253223360048729977</t>
  </si>
  <si>
    <t>2020-09-18 15:29:57</t>
  </si>
  <si>
    <t>1254171997349937844</t>
  </si>
  <si>
    <t>2020-09-18 16:31:42</t>
  </si>
  <si>
    <t>1254232298608242576</t>
  </si>
  <si>
    <t>1254185785398618133</t>
  </si>
  <si>
    <t>2020-09-18 16:01:48</t>
  </si>
  <si>
    <t>1207466868182051399</t>
  </si>
  <si>
    <t>2020-09-18 17:17:24</t>
  </si>
  <si>
    <t>1254687915772588485</t>
  </si>
  <si>
    <t>2020-09-18 15:11:05</t>
  </si>
  <si>
    <t>1253647764072131680</t>
  </si>
  <si>
    <t>1254730539903124834</t>
  </si>
  <si>
    <t>2020-09-18 15:58:29</t>
  </si>
  <si>
    <t>1202391565033253505</t>
  </si>
  <si>
    <t>2020-09-18 15:02:30</t>
  </si>
  <si>
    <t>1253733012139733461</t>
  </si>
  <si>
    <t>2020-09-18 16:01:14</t>
  </si>
  <si>
    <t>1207508556885054496</t>
  </si>
  <si>
    <t>2020-09-18 16:25:38</t>
  </si>
  <si>
    <t>1254720745141408875</t>
  </si>
  <si>
    <t>2020-09-18 16:43:14</t>
  </si>
  <si>
    <t>1253939652751321530</t>
  </si>
  <si>
    <t>2020-09-18 17:25:16</t>
  </si>
  <si>
    <t>1253971152297708072</t>
  </si>
  <si>
    <t>2020-09-18 17:10:48</t>
  </si>
  <si>
    <t>1253968776771823254</t>
  </si>
  <si>
    <t>2020-09-18 17:54:49</t>
  </si>
  <si>
    <t>1254024720616219770</t>
  </si>
  <si>
    <t>2020-09-18 17:42:48</t>
  </si>
  <si>
    <t>1254975734486930636</t>
  </si>
  <si>
    <t>2020-09-18 17:43:18</t>
  </si>
  <si>
    <t>1207544124070216096</t>
  </si>
  <si>
    <t>2020-09-18 17:50:06</t>
  </si>
  <si>
    <t>1255145331153520649</t>
  </si>
  <si>
    <t>2020-09-18 18:36:53</t>
  </si>
  <si>
    <t>1255152530036417068</t>
  </si>
  <si>
    <t>1254268836373083442</t>
  </si>
  <si>
    <t>2020-09-19 10:35:29</t>
  </si>
  <si>
    <t>1255134673625472251</t>
  </si>
  <si>
    <t>1202463062554935104</t>
  </si>
  <si>
    <t>2020-09-19 10:16:32</t>
  </si>
  <si>
    <t>1255228309437345539</t>
  </si>
  <si>
    <t>2020-09-19 09:45:07</t>
  </si>
  <si>
    <t>1202488803143261607</t>
  </si>
  <si>
    <t>2020-09-19 10:03:16</t>
  </si>
  <si>
    <t>1255458638285097357</t>
  </si>
  <si>
    <t>2020-09-19 09:45:39</t>
  </si>
  <si>
    <t>1208606487128397792</t>
  </si>
  <si>
    <t>2020-09-19 10:39:48</t>
  </si>
  <si>
    <t>1255720106036072556</t>
  </si>
  <si>
    <t>2020-09-19 10:16:57</t>
  </si>
  <si>
    <t>1255060296900489527</t>
  </si>
  <si>
    <t>1202625241148733209</t>
  </si>
  <si>
    <t>2020-09-19 15:10:57</t>
  </si>
  <si>
    <t>1207693560487589693</t>
  </si>
  <si>
    <t>2020-09-19 14:34:44</t>
  </si>
  <si>
    <t>1255390164114746335</t>
  </si>
  <si>
    <t>2020-09-19 15:02:47</t>
  </si>
  <si>
    <t>1256519379884429132</t>
  </si>
  <si>
    <t>2020-09-19 14:34:09</t>
  </si>
  <si>
    <t>1256553795369037470</t>
  </si>
  <si>
    <t>2020-09-19 14:38:05</t>
  </si>
  <si>
    <t>1256561931160321840</t>
  </si>
  <si>
    <t>2020-09-19 15:02:17</t>
  </si>
  <si>
    <t>1208460362300414589</t>
  </si>
  <si>
    <t>1255678488639081327</t>
  </si>
  <si>
    <t>2020-09-19 16:10:37</t>
  </si>
  <si>
    <t>1208502769644626097</t>
  </si>
  <si>
    <t>2020-09-19 16:23:49</t>
  </si>
  <si>
    <t>1207754040005498191</t>
  </si>
  <si>
    <t>2020-09-19 16:33:25</t>
  </si>
  <si>
    <t>1255962060125461425</t>
  </si>
  <si>
    <t>2020-09-19 18:12:17</t>
  </si>
  <si>
    <t>1256909942710930076</t>
  </si>
  <si>
    <t>2020-09-19 18:12:55</t>
  </si>
  <si>
    <t>1202722116830280903</t>
  </si>
  <si>
    <t>1257044078995749365</t>
  </si>
  <si>
    <t>2020-09-19 18:59:52</t>
  </si>
  <si>
    <t>1259061769079942656</t>
  </si>
  <si>
    <t>1203043742649581308</t>
  </si>
  <si>
    <t>1259522390172478675</t>
  </si>
  <si>
    <t>2020-09-21 10:24:17</t>
  </si>
  <si>
    <t>展现人数</t>
  </si>
  <si>
    <t>浅层兴趣行为人数</t>
  </si>
  <si>
    <t>浅层兴趣平均行动成本</t>
  </si>
  <si>
    <t>访问时长</t>
  </si>
  <si>
    <t>访问页面数</t>
  </si>
  <si>
    <t>回搜量</t>
  </si>
  <si>
    <t>回搜成本</t>
  </si>
  <si>
    <t>回访量</t>
  </si>
  <si>
    <t>回访成本</t>
  </si>
  <si>
    <t>深度兴趣行为人数</t>
  </si>
  <si>
    <t>深度兴趣平均行动成本</t>
  </si>
  <si>
    <t>下单投资回报率</t>
  </si>
  <si>
    <t>收藏加购成本</t>
  </si>
  <si>
    <t>入会量</t>
  </si>
  <si>
    <t>购买行为人数</t>
  </si>
  <si>
    <t>购买平均行动成本</t>
  </si>
  <si>
    <t>LBX0328605225405329</t>
  </si>
  <si>
    <t>LP00408576231596</t>
  </si>
  <si>
    <t>LBX0328605225168776</t>
  </si>
  <si>
    <t>LP00408613271365</t>
  </si>
  <si>
    <t>2020-09-19 18:26:48</t>
  </si>
  <si>
    <t>LBX0328605225077786</t>
  </si>
  <si>
    <t>LP00408530190205</t>
  </si>
  <si>
    <t>LBX0328605225076779</t>
  </si>
  <si>
    <t>LP00408608987767</t>
  </si>
  <si>
    <t>LBX0328605224695627</t>
  </si>
  <si>
    <t>LP00408547617482</t>
  </si>
  <si>
    <t>LBX0328605224717019</t>
  </si>
  <si>
    <t>LP00408547676618</t>
  </si>
  <si>
    <t>LBX0328605224557111</t>
  </si>
  <si>
    <t>LP00408505693349</t>
  </si>
  <si>
    <t>LBX0328605223560879</t>
  </si>
  <si>
    <t>LP00408469044636</t>
  </si>
  <si>
    <t>LBX0328605223856487</t>
  </si>
  <si>
    <t>LP00408559300283</t>
  </si>
  <si>
    <t>LBX0328605224021256</t>
  </si>
  <si>
    <t>LP00408487332635</t>
  </si>
  <si>
    <t>LBX0328605223966868</t>
  </si>
  <si>
    <t>LP00408520881925</t>
  </si>
  <si>
    <t>LBX0328605223647556</t>
  </si>
  <si>
    <t>LP00408506319034</t>
  </si>
  <si>
    <t>LBX0328605223950390</t>
  </si>
  <si>
    <t>LP00408563332085</t>
  </si>
  <si>
    <t>LBX0328605224076849</t>
  </si>
  <si>
    <t>LP00408490968740</t>
  </si>
  <si>
    <t>2020-09-19 13:59:43</t>
  </si>
  <si>
    <t>LBX0328605223282571</t>
  </si>
  <si>
    <t>LP00408488918780</t>
  </si>
  <si>
    <t>2020-09-19 11:11:49</t>
  </si>
  <si>
    <t>LBX0328605221741757</t>
  </si>
  <si>
    <t>LP00408418254434</t>
  </si>
  <si>
    <t>LBX0328605221157777</t>
  </si>
  <si>
    <t>LP00408398676041</t>
  </si>
  <si>
    <t>LBX0328605221209106</t>
  </si>
  <si>
    <t>LP00408473495649</t>
  </si>
  <si>
    <t>2020-09-19 10:34:57</t>
  </si>
  <si>
    <t>LBX0328605222416070</t>
  </si>
  <si>
    <t>LP00408433686280</t>
  </si>
  <si>
    <t>LBX0328605221209276</t>
  </si>
  <si>
    <t>LP00408431577031</t>
  </si>
  <si>
    <t>LBX0328605221629778</t>
  </si>
  <si>
    <t>LP00408414654477</t>
  </si>
  <si>
    <t>LBX0328605221622862</t>
  </si>
  <si>
    <t>LP00408413911143</t>
  </si>
  <si>
    <t>LBX0328605221381147</t>
  </si>
  <si>
    <t>LP00408436617987</t>
  </si>
  <si>
    <t>LBX0328605221084182</t>
  </si>
  <si>
    <t>LP00408428078215</t>
  </si>
  <si>
    <t>2020-09-18 19:12:05</t>
  </si>
  <si>
    <t>LBX0328605220744380</t>
  </si>
  <si>
    <t>LP00408416102584</t>
  </si>
  <si>
    <t>LBX0328605220551738</t>
  </si>
  <si>
    <t>LP00408452140353</t>
  </si>
  <si>
    <t>LBX0328605220704560</t>
  </si>
  <si>
    <t>LP00408414548670</t>
  </si>
  <si>
    <t>LBX0328605220715129</t>
  </si>
  <si>
    <t>LP00408456784227</t>
  </si>
  <si>
    <t>LBX0328605220674421</t>
  </si>
  <si>
    <t>LP00408413504506</t>
  </si>
  <si>
    <t>LBX0328605220417858</t>
  </si>
  <si>
    <t>LP00408446693836</t>
  </si>
  <si>
    <t>LBX0328605219387215</t>
  </si>
  <si>
    <t>LP00408330606084</t>
  </si>
  <si>
    <t>LBX0328605220501587</t>
  </si>
  <si>
    <t>LP00408450208013</t>
  </si>
  <si>
    <t>LBX0328605220245212</t>
  </si>
  <si>
    <t>LP00408363210006</t>
  </si>
  <si>
    <t>LBX0328605218859386</t>
  </si>
  <si>
    <t>LP00408384311438</t>
  </si>
  <si>
    <t>LBX0328605220097648</t>
  </si>
  <si>
    <t>LP00408434380662</t>
  </si>
  <si>
    <t>LBX0328605218928124</t>
  </si>
  <si>
    <t>LP00408344426503</t>
  </si>
  <si>
    <t>LBX0328605219905629</t>
  </si>
  <si>
    <t>LP00408427048808</t>
  </si>
  <si>
    <t>LBX0328605219713774</t>
  </si>
  <si>
    <t>LP00408377415358</t>
  </si>
  <si>
    <t>LBX0328605219713109</t>
  </si>
  <si>
    <t>LP00408376190658</t>
  </si>
  <si>
    <t>2020-09-18 15:36:52</t>
  </si>
  <si>
    <t>LBX0328605218852683</t>
  </si>
  <si>
    <t>LP00408309205737</t>
  </si>
  <si>
    <t>2020-09-18 15:30:02</t>
  </si>
  <si>
    <t>LBX0328605218519712</t>
  </si>
  <si>
    <t>LP00408298939960</t>
  </si>
  <si>
    <t>LBX0328605219642379</t>
  </si>
  <si>
    <t>LP00408417496164</t>
  </si>
  <si>
    <t>LBX0328605219722671</t>
  </si>
  <si>
    <t>LP00408377163761</t>
  </si>
  <si>
    <t>LBX0328605217156699</t>
  </si>
  <si>
    <t>LP00408347098557</t>
  </si>
  <si>
    <t>2020-09-18 11:48:38</t>
  </si>
  <si>
    <t>LBX0328605217013351</t>
  </si>
  <si>
    <t>LP00408265111949</t>
  </si>
  <si>
    <t>2020-09-18 11:32:59</t>
  </si>
  <si>
    <t>LBX0328605218145891</t>
  </si>
  <si>
    <t>LP00408290250111</t>
  </si>
  <si>
    <t>LBX0328605218066358</t>
  </si>
  <si>
    <t>LP00408288300268</t>
  </si>
  <si>
    <t>LBX0328605216286502</t>
  </si>
  <si>
    <t>LP00408281211452</t>
  </si>
  <si>
    <t>2020-09-18 11:08:53</t>
  </si>
  <si>
    <t>LBX0328605217220925</t>
  </si>
  <si>
    <t>LP00408272839654</t>
  </si>
  <si>
    <t>LBX0328605215307105</t>
  </si>
  <si>
    <t>LP00408214506052</t>
  </si>
  <si>
    <t>LBX0328605215622340</t>
  </si>
  <si>
    <t>LP00408260486037</t>
  </si>
  <si>
    <t>LBX0328605215394637</t>
  </si>
  <si>
    <t>LP00408292157901</t>
  </si>
  <si>
    <t>LBX0328605215512872</t>
  </si>
  <si>
    <t>LP00408299818284</t>
  </si>
  <si>
    <t>LBX0328605215027141</t>
  </si>
  <si>
    <t>LP00408204780055</t>
  </si>
  <si>
    <t>2020-09-17 17:32:41</t>
  </si>
  <si>
    <t>LBX0328605215332774</t>
  </si>
  <si>
    <t>LP00408291268724</t>
  </si>
  <si>
    <t>2020-09-17 17:08:48</t>
  </si>
  <si>
    <t>LBX0328605214824775</t>
  </si>
  <si>
    <t>LP00408273100725</t>
  </si>
  <si>
    <t>LBX0328605214881988</t>
  </si>
  <si>
    <t>LP00408201253104</t>
  </si>
  <si>
    <t>2020-09-17 16:27:26</t>
  </si>
  <si>
    <t>LBX0328605214687228</t>
  </si>
  <si>
    <t>LP00408222903811</t>
  </si>
  <si>
    <t>LBX0328605214289827</t>
  </si>
  <si>
    <t>LP00408181200331</t>
  </si>
  <si>
    <t>LBX0328605214828934</t>
  </si>
  <si>
    <t>LP00408272447905</t>
  </si>
  <si>
    <t>LBX0328605214763618</t>
  </si>
  <si>
    <t>LP00408228260116</t>
  </si>
  <si>
    <t>2020-09-17 16:16:09</t>
  </si>
  <si>
    <t>LBX0328605214251506</t>
  </si>
  <si>
    <t>LP00408251969204</t>
  </si>
  <si>
    <t>LBX0328605214303185</t>
  </si>
  <si>
    <t>LP00408253432922</t>
  </si>
  <si>
    <t>LBX0328605214333939</t>
  </si>
  <si>
    <t>LP00408182383570</t>
  </si>
  <si>
    <t>2020-09-17 15:46:35</t>
  </si>
  <si>
    <t>LBX0328605214268939</t>
  </si>
  <si>
    <t>LP00408211161286</t>
  </si>
  <si>
    <t>LBX0328605214314903</t>
  </si>
  <si>
    <t>LP00408183126253</t>
  </si>
  <si>
    <t>LBX0328605214135902</t>
  </si>
  <si>
    <t>LP00408206804053</t>
  </si>
  <si>
    <t>LBX0328605214168577</t>
  </si>
  <si>
    <t>LP00408175188420</t>
  </si>
  <si>
    <t>LBX0328605214036031</t>
  </si>
  <si>
    <t>LP00408199148586</t>
  </si>
  <si>
    <t>LBX0328605214003343</t>
  </si>
  <si>
    <t>LP00408168162209</t>
  </si>
  <si>
    <t>LBX0328605214609604</t>
  </si>
  <si>
    <t>LP00408223190017</t>
  </si>
  <si>
    <t>LBX0328605213398537</t>
  </si>
  <si>
    <t>LP00408219352354</t>
  </si>
  <si>
    <t>2020-09-17 14:49:11</t>
  </si>
  <si>
    <t>LBX0328605213942013</t>
  </si>
  <si>
    <t>LP00408194451138</t>
  </si>
  <si>
    <t>2020-09-17 14:36:48</t>
  </si>
  <si>
    <t>LBX0328605212057026</t>
  </si>
  <si>
    <t>LP00408190636752</t>
  </si>
  <si>
    <t>2020-09-17 14:35:04</t>
  </si>
  <si>
    <t>LBX0328605211482134</t>
  </si>
  <si>
    <t>LP00408131175541</t>
  </si>
  <si>
    <t>2020-09-17 13:09:43</t>
  </si>
  <si>
    <t>LBX0328605212582986</t>
  </si>
  <si>
    <t>LP00408126858623</t>
  </si>
  <si>
    <t>LBX0328605210945219</t>
  </si>
  <si>
    <t>LP00408083521097</t>
  </si>
  <si>
    <t>LBX0328605211846467</t>
  </si>
  <si>
    <t>LP00408142970580</t>
  </si>
  <si>
    <t>LBX0328605212378876</t>
  </si>
  <si>
    <t>LP00408123522751</t>
  </si>
  <si>
    <t>LBX0328605211917330</t>
  </si>
  <si>
    <t>LP00408143523891</t>
  </si>
  <si>
    <t>LBX0328605213033670</t>
  </si>
  <si>
    <t>LP00408164313660</t>
  </si>
  <si>
    <t>2020-09-17 11:28:26</t>
  </si>
  <si>
    <t>LBX0328605212575891</t>
  </si>
  <si>
    <t>LP00408125731562</t>
  </si>
  <si>
    <t>2020-09-17 10:47:29</t>
  </si>
  <si>
    <t>LBX0328605209995285</t>
  </si>
  <si>
    <t>LP00408049404325</t>
  </si>
  <si>
    <t>LBX0328605206788218</t>
  </si>
  <si>
    <t>LP00407992316333</t>
  </si>
  <si>
    <t>LBX0328605206617977</t>
  </si>
  <si>
    <t>LP00407961036381</t>
  </si>
  <si>
    <t>LBX0328605208316831</t>
  </si>
  <si>
    <t>LP00407992615257</t>
  </si>
  <si>
    <t>LBX0328605206694543</t>
  </si>
  <si>
    <t>LP00408033149721</t>
  </si>
  <si>
    <t>LBX0328605208284533</t>
  </si>
  <si>
    <t>LP00408021645485</t>
  </si>
  <si>
    <t>LBX0328605206561493</t>
  </si>
  <si>
    <t>LP00408032920841</t>
  </si>
  <si>
    <t>LBX0328605206496862</t>
  </si>
  <si>
    <t>LP00407958271638</t>
  </si>
  <si>
    <t>LBX0328605210620364</t>
  </si>
  <si>
    <t>LP00408104192631</t>
  </si>
  <si>
    <t>LBX0328605210465373</t>
  </si>
  <si>
    <t>LP00408099068117</t>
  </si>
  <si>
    <t>LBX0328605210043978</t>
  </si>
  <si>
    <t>LP00408127162348</t>
  </si>
  <si>
    <t>LBX0328605206744051</t>
  </si>
  <si>
    <t>LP00407960058885</t>
  </si>
  <si>
    <t>2020-09-16 18:46:37</t>
  </si>
  <si>
    <t>LBX0328605208724329</t>
  </si>
  <si>
    <t>LP00408037154249</t>
  </si>
  <si>
    <t>LBX0328605208533052</t>
  </si>
  <si>
    <t>LP00408068285828</t>
  </si>
  <si>
    <t>2020-09-16 18:43:18</t>
  </si>
  <si>
    <t>LBX0328605210443382</t>
  </si>
  <si>
    <t>LP00408140512929</t>
  </si>
  <si>
    <t>LBX0328605209259546</t>
  </si>
  <si>
    <t>LP00408057680470</t>
  </si>
  <si>
    <t>LBX0328605210107290</t>
  </si>
  <si>
    <t>LP00408127576251</t>
  </si>
  <si>
    <t>LBX0328605209309794</t>
  </si>
  <si>
    <t>LP00408102473146</t>
  </si>
  <si>
    <t>LBX0328605209188975</t>
  </si>
  <si>
    <t>LP00408058376957</t>
  </si>
  <si>
    <t>2020-09-16 17:13:42</t>
  </si>
  <si>
    <t>LBX0328605208100982</t>
  </si>
  <si>
    <t>LP00407987323672</t>
  </si>
  <si>
    <t>LBX0328605209537156</t>
  </si>
  <si>
    <t>LP00408064269603</t>
  </si>
  <si>
    <t>LBX0328605208640882</t>
  </si>
  <si>
    <t>LP00408037977451</t>
  </si>
  <si>
    <t>LBX0328605209011988</t>
  </si>
  <si>
    <t>LP00408093491668</t>
  </si>
  <si>
    <t>LBX0328605206550773</t>
  </si>
  <si>
    <t>LP00407959854215</t>
  </si>
  <si>
    <t>LBX0328605207194888</t>
  </si>
  <si>
    <t>LP00408041374004</t>
  </si>
  <si>
    <t>LBX0328605208386299</t>
  </si>
  <si>
    <t>LP00408066034384</t>
  </si>
  <si>
    <t>2020-09-16 15:10:06</t>
  </si>
  <si>
    <t>LBX0328605207408824</t>
  </si>
  <si>
    <t>LP00407970804045</t>
  </si>
  <si>
    <t>LBX0328605206640740</t>
  </si>
  <si>
    <t>LP00407991074333</t>
  </si>
  <si>
    <t>LBX0328605206851658</t>
  </si>
  <si>
    <t>LP00407994134657</t>
  </si>
  <si>
    <t>LBX0328605206206446</t>
  </si>
  <si>
    <t>LP00407951401330</t>
  </si>
  <si>
    <t>2020-09-16 10:07:56</t>
  </si>
  <si>
    <t>LBX0328605203527848</t>
  </si>
  <si>
    <t>LP00407905922374</t>
  </si>
  <si>
    <t>2020-09-15 15:05:14</t>
  </si>
  <si>
    <t>LBX0328605202684832</t>
  </si>
  <si>
    <t>LP00407836272566</t>
  </si>
  <si>
    <t>2020-09-15 14:36:59</t>
  </si>
  <si>
    <t>LBX0328605203225363</t>
  </si>
  <si>
    <t>LP00407858533463</t>
  </si>
  <si>
    <t>LBX0328605203137254</t>
  </si>
  <si>
    <t>LP00407852598221</t>
  </si>
  <si>
    <t>LBX0328605202879450</t>
  </si>
  <si>
    <t>LP00407871297680</t>
  </si>
  <si>
    <t>2020-09-15 13:56:02</t>
  </si>
  <si>
    <t>LBX0328605202465424</t>
  </si>
  <si>
    <t>LP00407896451143</t>
  </si>
  <si>
    <t>LBX0328605201946812</t>
  </si>
  <si>
    <t>LP00407810857406</t>
  </si>
  <si>
    <t>LBX0328605202472067</t>
  </si>
  <si>
    <t>LP00407821926387</t>
  </si>
  <si>
    <t>LBX0328605201181454</t>
  </si>
  <si>
    <t>LP00407786011731</t>
  </si>
  <si>
    <t>LBX0328605202028481</t>
  </si>
  <si>
    <t>LP00407840835862</t>
  </si>
  <si>
    <t>2020-09-15 10:23:39</t>
  </si>
  <si>
    <t>LBX0328605201636850</t>
  </si>
  <si>
    <t>LP00407877136777</t>
  </si>
  <si>
    <t>LBX0328605201653553</t>
  </si>
  <si>
    <t>LP00407801791847</t>
  </si>
  <si>
    <t>LBX0328605200002847</t>
  </si>
  <si>
    <t>LP00407808574743</t>
  </si>
  <si>
    <t>LBX0328605199851535</t>
  </si>
  <si>
    <t>LP00407728578239</t>
  </si>
  <si>
    <t>2020-09-14 16:55:28</t>
  </si>
  <si>
    <t>LBX0328605200025339</t>
  </si>
  <si>
    <t>LP00407805826394</t>
  </si>
  <si>
    <t>2020-09-14 15:53:47</t>
  </si>
  <si>
    <t>LBX0328605199399384</t>
  </si>
  <si>
    <t>LP00407741966364</t>
  </si>
  <si>
    <t>LBX0328605199445090</t>
  </si>
  <si>
    <t>LP00407782943828</t>
  </si>
  <si>
    <t>2020-09-14 15:27:38</t>
  </si>
  <si>
    <t>LBX0328605199285066</t>
  </si>
  <si>
    <t>LP00407700595954</t>
  </si>
  <si>
    <t>LBX0328605198994807</t>
  </si>
  <si>
    <t>LP00407695489641</t>
  </si>
  <si>
    <t>2020-09-14 14:17:38</t>
  </si>
  <si>
    <t>LBX0328605196601587</t>
  </si>
  <si>
    <t>LP00407687435035</t>
  </si>
  <si>
    <t>2020-09-14 13:31:54</t>
  </si>
  <si>
    <t>LBX0328605197896554</t>
  </si>
  <si>
    <t>LP00407654299857</t>
  </si>
  <si>
    <t>LBX0328605197041446</t>
  </si>
  <si>
    <t>LP00407704360532</t>
  </si>
  <si>
    <t>2020-09-14 10:55:56</t>
  </si>
  <si>
    <t>LBX0328605198171340</t>
  </si>
  <si>
    <t>LP00407660616485</t>
  </si>
  <si>
    <t>LBX0328605197875148</t>
  </si>
  <si>
    <t>LP00407684966723</t>
  </si>
  <si>
    <t>2020-09-14 10:36:06</t>
  </si>
  <si>
    <t>LBX0328605197871001</t>
  </si>
  <si>
    <t>LP00407684216714</t>
  </si>
  <si>
    <t>LBX0328605197654537</t>
  </si>
  <si>
    <t>LP00407649823665</t>
  </si>
  <si>
    <t>2020-09-14 10:10:27</t>
  </si>
  <si>
    <t xml:space="preserve">2020-09-19 21:27:00	</t>
  </si>
  <si>
    <t xml:space="preserve">2020-09-19 21:28:17	</t>
  </si>
  <si>
    <t xml:space="preserve">2020-09-20 02:28:16	</t>
  </si>
  <si>
    <t xml:space="preserve">2020-09-16 13:21:50	</t>
  </si>
  <si>
    <t>【中秋价】美国DRBRONNERS薄荷唇炎唇膏嘴唇干裂脱皮修复嘴角裂口起泡润唇膏</t>
  </si>
  <si>
    <t xml:space="preserve">1250781698495566434	</t>
  </si>
  <si>
    <t>tb679563561</t>
  </si>
  <si>
    <t xml:space="preserve">2020-09-19 14:27:57	</t>
  </si>
  <si>
    <t xml:space="preserve">2020-09-19 14:29:22	</t>
  </si>
  <si>
    <t xml:space="preserve">2020-09-19 18:21:44	</t>
  </si>
  <si>
    <t xml:space="preserve">2020-08-30 12:32:37	</t>
  </si>
  <si>
    <t xml:space="preserve">1214908597836284968	</t>
  </si>
  <si>
    <t xml:space="preserve">1214908597837284968	</t>
  </si>
  <si>
    <t xml:space="preserve">2020-09-19 17:37:05	</t>
  </si>
  <si>
    <t xml:space="preserve">1214908597838284968	</t>
  </si>
  <si>
    <t xml:space="preserve">2020-09-19 17:10:00	</t>
  </si>
  <si>
    <t xml:space="preserve">1214908597839284968	</t>
  </si>
  <si>
    <t xml:space="preserve">2020-09-18 21:40:34	</t>
  </si>
  <si>
    <t xml:space="preserve">2020-09-18 21:41:59	</t>
  </si>
  <si>
    <t xml:space="preserve">2020-09-19 02:45:35	</t>
  </si>
  <si>
    <t xml:space="preserve">2020-09-14 07:15:58	</t>
  </si>
  <si>
    <t xml:space="preserve">1246095830750242723	</t>
  </si>
  <si>
    <t>用心做事做人</t>
  </si>
  <si>
    <t xml:space="preserve">2020-09-18 12:47:46	</t>
  </si>
  <si>
    <t xml:space="preserve">2020-09-18 12:49:02	</t>
  </si>
  <si>
    <t xml:space="preserve">2020-09-18 16:18:21	</t>
  </si>
  <si>
    <t xml:space="preserve">2020-09-16 00:03:07	</t>
  </si>
  <si>
    <t xml:space="preserve">1250116131404113065	</t>
  </si>
  <si>
    <t>超级权益推广（时光机11号店）</t>
  </si>
  <si>
    <t xml:space="preserve">2020-09-18 11:02:07	</t>
  </si>
  <si>
    <t xml:space="preserve">2020-09-18 11:03:24	</t>
  </si>
  <si>
    <t xml:space="preserve">2020-09-18 12:57:04	</t>
  </si>
  <si>
    <t xml:space="preserve">2020-09-17 12:45:22	</t>
  </si>
  <si>
    <t xml:space="preserve">1252642933047637815	</t>
  </si>
  <si>
    <t xml:space="preserve">2020-09-16 15:33:55	</t>
  </si>
  <si>
    <t xml:space="preserve">2020-09-16 15:35:15	</t>
  </si>
  <si>
    <t xml:space="preserve">2020-09-16 22:30:26	</t>
  </si>
  <si>
    <t xml:space="preserve">2020-08-27 13:56:57	</t>
  </si>
  <si>
    <t xml:space="preserve">1208958770629801252	</t>
  </si>
  <si>
    <t>fanhuangou1</t>
  </si>
  <si>
    <t xml:space="preserve">2020-09-16 15:12:04	</t>
  </si>
  <si>
    <t xml:space="preserve">2020-09-16 15:13:25	</t>
  </si>
  <si>
    <t xml:space="preserve">2020-09-16 20:04:58	</t>
  </si>
  <si>
    <t xml:space="preserve">2020-08-27 00:23:03	</t>
  </si>
  <si>
    <t xml:space="preserve">1207999117986117473	</t>
  </si>
  <si>
    <t>广州蜜源0014</t>
  </si>
  <si>
    <t xml:space="preserve">2020-09-16 14:46:25	</t>
  </si>
  <si>
    <t xml:space="preserve">2020-09-16 14:47:43	</t>
  </si>
  <si>
    <t xml:space="preserve">2020-09-16 16:12:08	</t>
  </si>
  <si>
    <t xml:space="preserve">2020-08-26 22:27:29	</t>
  </si>
  <si>
    <t>【进口日价】美国DRBRONNERS男士沐浴露女清爽型持久留香全身去痘后背除螨8oz</t>
  </si>
  <si>
    <t xml:space="preserve">1207814005904812208	</t>
  </si>
  <si>
    <t xml:space="preserve">1207814005906812208	</t>
  </si>
  <si>
    <t xml:space="preserve">2020-09-16 15:25:22	</t>
  </si>
  <si>
    <t xml:space="preserve">1207814005905812208	</t>
  </si>
  <si>
    <t xml:space="preserve">2020-09-16 10:39:59	</t>
  </si>
  <si>
    <t xml:space="preserve">2020-09-16 10:41:18	</t>
  </si>
  <si>
    <t xml:space="preserve">2020-09-16 12:57:34	</t>
  </si>
  <si>
    <t xml:space="preserve">2020-09-12 22:44:59	</t>
  </si>
  <si>
    <t xml:space="preserve">1243750070937465209	</t>
  </si>
  <si>
    <t xml:space="preserve">2020-09-15 09:26:28	</t>
  </si>
  <si>
    <t xml:space="preserve">2020-09-15 09:27:44	</t>
  </si>
  <si>
    <t xml:space="preserve">2020-09-15 16:14:48	</t>
  </si>
  <si>
    <t xml:space="preserve">2020-09-10 20:00:20	</t>
  </si>
  <si>
    <t xml:space="preserve">1238935753877372404	</t>
  </si>
  <si>
    <t xml:space="preserve">1238935753879372404	</t>
  </si>
  <si>
    <t xml:space="preserve">2020-09-15 15:29:52	</t>
  </si>
  <si>
    <t xml:space="preserve">1238935753880372404	</t>
  </si>
  <si>
    <t xml:space="preserve">2020-09-15 13:53:50	</t>
  </si>
  <si>
    <t xml:space="preserve">1238935753878372404	</t>
  </si>
  <si>
    <t xml:space="preserve">2020-09-14 15:38:23	</t>
  </si>
  <si>
    <t xml:space="preserve">2020-09-14 15:39:39	</t>
  </si>
  <si>
    <t xml:space="preserve">2020-09-14 20:07:18	</t>
  </si>
  <si>
    <t xml:space="preserve">2020-08-25 00:24:21	</t>
  </si>
  <si>
    <t xml:space="preserve">1202691420668009724	</t>
  </si>
  <si>
    <t xml:space="preserve">1202691420671009724	</t>
  </si>
  <si>
    <t xml:space="preserve">2020-09-14 14:45:02	</t>
  </si>
  <si>
    <t xml:space="preserve">2020-09-14 14:46:29	</t>
  </si>
  <si>
    <t xml:space="preserve">2020-09-14 19:13:07	</t>
  </si>
  <si>
    <t xml:space="preserve">2020-08-25 09:55:20	</t>
  </si>
  <si>
    <t xml:space="preserve">1203851990525354953	</t>
  </si>
  <si>
    <t xml:space="preserve">2020-09-14 18:42:12	</t>
  </si>
  <si>
    <t xml:space="preserve">1202691420669009724	</t>
  </si>
  <si>
    <t xml:space="preserve">2020-09-14 17:55:14	</t>
  </si>
  <si>
    <t xml:space="preserve">1202691420670009724	</t>
  </si>
  <si>
    <t>Bar Soap</t>
  </si>
  <si>
    <t>Bundle-Bar Soap 140g*4</t>
  </si>
  <si>
    <t>Liquid Soap 8oz</t>
  </si>
  <si>
    <t>Liquid Soap 16oz</t>
  </si>
  <si>
    <t>Liquid Soap 8oz</t>
    <phoneticPr fontId="74" type="noConversion"/>
  </si>
  <si>
    <t>1259613469433583957</t>
  </si>
  <si>
    <t>2020-09-21 10:29:07</t>
  </si>
  <si>
    <t>1259224200370282832</t>
  </si>
  <si>
    <t>1260386355997862836</t>
  </si>
  <si>
    <t>2020-09-21 14:24:43</t>
  </si>
  <si>
    <t>1208982434617776594</t>
  </si>
  <si>
    <t>1260798051126446640</t>
  </si>
  <si>
    <t>1259892864742813263</t>
  </si>
  <si>
    <t>2020-09-21 17:38:41</t>
  </si>
  <si>
    <t>1260858241091867033</t>
  </si>
  <si>
    <t>1260324180454552080</t>
  </si>
  <si>
    <t>2020-09-22 11:11:20</t>
  </si>
  <si>
    <t>1203265395894575919</t>
  </si>
  <si>
    <t>2020-09-22 15:21:07</t>
  </si>
  <si>
    <t>1261408178169394833</t>
  </si>
  <si>
    <t>1260901728049959850</t>
  </si>
  <si>
    <t>2020-09-22 14:40:05</t>
  </si>
  <si>
    <t>1261219284979338876</t>
  </si>
  <si>
    <t>2020-09-22 15:59:10</t>
  </si>
  <si>
    <t>1203610849680246910</t>
  </si>
  <si>
    <t>2020-09-22 16:40:00</t>
  </si>
  <si>
    <t>1262527599487357385</t>
  </si>
  <si>
    <t>2020-09-22 16:11:37</t>
  </si>
  <si>
    <t>1262434753107229779</t>
  </si>
  <si>
    <t>2020-09-22 16:33:31</t>
  </si>
  <si>
    <t>1262503405174283927</t>
  </si>
  <si>
    <t>2020-09-22 16:37:26</t>
  </si>
  <si>
    <t>1209578450580278589</t>
  </si>
  <si>
    <t>2020-09-23 18:10:25</t>
  </si>
  <si>
    <t>1264092158035609573</t>
  </si>
  <si>
    <t>2020-09-23 13:22:45</t>
  </si>
  <si>
    <t>1209616897558436295</t>
  </si>
  <si>
    <t>1209632305987360499</t>
  </si>
  <si>
    <t>2020-09-23 14:03:43</t>
  </si>
  <si>
    <t>1209627842404615991</t>
  </si>
  <si>
    <t>2020-09-23 16:46:31</t>
  </si>
  <si>
    <t>1203878871824563201</t>
  </si>
  <si>
    <t>1264503243847398686</t>
  </si>
  <si>
    <t>1264372633345387218</t>
  </si>
  <si>
    <t>2020-09-23 17:36:40</t>
  </si>
  <si>
    <t>1203938270396829304</t>
  </si>
  <si>
    <t>1265258557578021857</t>
  </si>
  <si>
    <t>2020-09-24 14:11:20</t>
  </si>
  <si>
    <t>1264408164994745556</t>
  </si>
  <si>
    <t>2020-09-24 10:23:26</t>
  </si>
  <si>
    <t>1265571254453715124</t>
  </si>
  <si>
    <t>2020-09-24 11:26:22</t>
  </si>
  <si>
    <t>1264758660416787865</t>
  </si>
  <si>
    <t>2020-09-24 16:28:15</t>
  </si>
  <si>
    <t>1266007286569944153</t>
  </si>
  <si>
    <t>2020-09-24 16:23:59</t>
  </si>
  <si>
    <t>1266315303452883340</t>
  </si>
  <si>
    <t>2020-09-24 15:43:18</t>
  </si>
  <si>
    <t>1266095017330612362</t>
  </si>
  <si>
    <t>2020-09-24 15:52:47</t>
  </si>
  <si>
    <t>1204206217135237009</t>
  </si>
  <si>
    <t>2020-09-24 16:23:56</t>
  </si>
  <si>
    <t>1204245279731523611</t>
  </si>
  <si>
    <t>1204298487316130908</t>
  </si>
  <si>
    <t>1267148738504575919</t>
  </si>
  <si>
    <t>2020-09-25 10:17:14</t>
  </si>
  <si>
    <t>1267429683284675575</t>
  </si>
  <si>
    <t>2020-09-26 14:34:25</t>
  </si>
  <si>
    <t>1267306525424502969</t>
  </si>
  <si>
    <t>2020-09-25 09:47:36</t>
  </si>
  <si>
    <t>1267944555445324420</t>
  </si>
  <si>
    <t>2020-09-25 14:28:14</t>
  </si>
  <si>
    <t>1267562700074198949</t>
  </si>
  <si>
    <t>2020-09-25 19:29:47</t>
  </si>
  <si>
    <t>1267668180046816278</t>
  </si>
  <si>
    <t>2020-09-26 14:02:06</t>
  </si>
  <si>
    <t>1269002847251522296</t>
  </si>
  <si>
    <t>2020-09-26 15:24:39</t>
  </si>
  <si>
    <t>1203067399407652739</t>
  </si>
  <si>
    <t>2020-09-26 11:16:26</t>
  </si>
  <si>
    <t>1204618310769078414</t>
  </si>
  <si>
    <t>2020-09-26 10:45:39</t>
  </si>
  <si>
    <t>1269001549678422073</t>
  </si>
  <si>
    <t>2020-09-26 10:29:47</t>
  </si>
  <si>
    <t>1269111062691422073</t>
  </si>
  <si>
    <t>2020-09-26 15:52:27</t>
  </si>
  <si>
    <t>1204750356670479004</t>
  </si>
  <si>
    <t>2020-09-26 13:18:55</t>
  </si>
  <si>
    <t>1204772280381154409</t>
  </si>
  <si>
    <t>2020-09-26 13:20:56</t>
  </si>
  <si>
    <t>1210453105917488490</t>
  </si>
  <si>
    <t>2020-09-26 13:16:13</t>
  </si>
  <si>
    <t>1268495604127930532</t>
  </si>
  <si>
    <t>2020-09-26 15:30:24</t>
  </si>
  <si>
    <t>1269478405884730476</t>
  </si>
  <si>
    <t>2020-09-26 15:28:17</t>
  </si>
  <si>
    <t>1269815401620146749</t>
  </si>
  <si>
    <t>2020-09-26 16:50:40</t>
  </si>
  <si>
    <t>1209775836589182193</t>
  </si>
  <si>
    <t>2020-09-26 17:28:10</t>
  </si>
  <si>
    <t>1205239992573962407</t>
  </si>
  <si>
    <t>1205241900831445006</t>
  </si>
  <si>
    <t>0</t>
  </si>
  <si>
    <t>LBX0528605257368105</t>
  </si>
  <si>
    <t>北仑退货仓-国际商家</t>
  </si>
  <si>
    <t>2020-09-26 18:15:23</t>
  </si>
  <si>
    <t>退货入库</t>
  </si>
  <si>
    <t>LP00409639602656</t>
  </si>
  <si>
    <t>LBX0328605257900433</t>
  </si>
  <si>
    <t>LP00409704446891</t>
  </si>
  <si>
    <t>LBX0328605257725475</t>
  </si>
  <si>
    <t>LP00409695717290</t>
  </si>
  <si>
    <t>LBX0328605255960038</t>
  </si>
  <si>
    <t>LP00409585062616</t>
  </si>
  <si>
    <t>LBX0328605256649891</t>
  </si>
  <si>
    <t>LP00409615249132</t>
  </si>
  <si>
    <t>LBX0328605257052215</t>
  </si>
  <si>
    <t>LP00409667348562</t>
  </si>
  <si>
    <t>LBX0328605254607768</t>
  </si>
  <si>
    <t>LP00409594311078</t>
  </si>
  <si>
    <t>LBX0328605255107075</t>
  </si>
  <si>
    <t>LP00409606041974</t>
  </si>
  <si>
    <t>LBX0328605254186565</t>
  </si>
  <si>
    <t>LP00409539985177</t>
  </si>
  <si>
    <t>LBX0328605256281961</t>
  </si>
  <si>
    <t>LP00409601557689</t>
  </si>
  <si>
    <t>LBX0328605255994819</t>
  </si>
  <si>
    <t>LP00409590402827</t>
  </si>
  <si>
    <t>LBX0328605256533542</t>
  </si>
  <si>
    <t>LP00409607413683</t>
  </si>
  <si>
    <t>LBX0328605255315016</t>
  </si>
  <si>
    <t>LP00409612052945</t>
  </si>
  <si>
    <t>LBX0328605255599370</t>
  </si>
  <si>
    <t>LP00409580910583</t>
  </si>
  <si>
    <t>LBX0328605255813502</t>
  </si>
  <si>
    <t>LP00409623770793</t>
  </si>
  <si>
    <t>LBX1128605256148865</t>
  </si>
  <si>
    <t>2020-09-26 09:20:55</t>
  </si>
  <si>
    <t>调拨出库</t>
  </si>
  <si>
    <t>LP00409277852990</t>
  </si>
  <si>
    <t>LBX0328605253988538</t>
  </si>
  <si>
    <t>LP00409623533281</t>
  </si>
  <si>
    <t>LBX0528605245597917</t>
  </si>
  <si>
    <t>2020-09-25 16:53:50</t>
  </si>
  <si>
    <t>LBX0328605249866644</t>
  </si>
  <si>
    <t>LP00409401283811</t>
  </si>
  <si>
    <t>2020-09-25 14:42:12</t>
  </si>
  <si>
    <t>LBX0328605252220501</t>
  </si>
  <si>
    <t>LP00409552499901</t>
  </si>
  <si>
    <t>LBX0328605250049388</t>
  </si>
  <si>
    <t>LP00409495936366</t>
  </si>
  <si>
    <t>LBX0328605251112105</t>
  </si>
  <si>
    <t>LP00409516324291</t>
  </si>
  <si>
    <t>LBX0328605249253844</t>
  </si>
  <si>
    <t>LP00409375717240</t>
  </si>
  <si>
    <t>2020-09-24 19:08:17</t>
  </si>
  <si>
    <t>LBX0328605247116905</t>
  </si>
  <si>
    <t>LP00409367758866</t>
  </si>
  <si>
    <t>LBX0328605247811036</t>
  </si>
  <si>
    <t>LP00409396948116</t>
  </si>
  <si>
    <t>LBX0328605248563892</t>
  </si>
  <si>
    <t>LP00409431839216</t>
  </si>
  <si>
    <t>LBX0328605248150378</t>
  </si>
  <si>
    <t>LP00409412662327</t>
  </si>
  <si>
    <t>LBX0328605248051907</t>
  </si>
  <si>
    <t>LP00409410496821</t>
  </si>
  <si>
    <t>LBX0328605245815778</t>
  </si>
  <si>
    <t>LP00409284969193</t>
  </si>
  <si>
    <t>LBX0328605246650684</t>
  </si>
  <si>
    <t>LP00409303779389</t>
  </si>
  <si>
    <t>LBX0328605245956593</t>
  </si>
  <si>
    <t>LP00409252219280</t>
  </si>
  <si>
    <t>LBX0328605244597125</t>
  </si>
  <si>
    <t>LP00409282535761</t>
  </si>
  <si>
    <t>2020-09-23 18:19:15</t>
  </si>
  <si>
    <t>LBX0328605242916823</t>
  </si>
  <si>
    <t>LP00409159215648</t>
  </si>
  <si>
    <t>LBX0328605244035189</t>
  </si>
  <si>
    <t>LP00409208168820</t>
  </si>
  <si>
    <t>LBX0328605243769214</t>
  </si>
  <si>
    <t>LP00409245041651</t>
  </si>
  <si>
    <t>2020-09-23 16:56:10</t>
  </si>
  <si>
    <t>LBX0328605243695684</t>
  </si>
  <si>
    <t>LP00409194837594</t>
  </si>
  <si>
    <t>LBX0328605243798435</t>
  </si>
  <si>
    <t>LP00409160833667</t>
  </si>
  <si>
    <t>2020-09-23 16:43:26</t>
  </si>
  <si>
    <t>LBX0328605243285815</t>
  </si>
  <si>
    <t>LP00409141938190</t>
  </si>
  <si>
    <t>2020-09-23 14:18:58</t>
  </si>
  <si>
    <t>LBX0328605243504892</t>
  </si>
  <si>
    <t>LP00409187859105</t>
  </si>
  <si>
    <t>LBX0328605243221303</t>
  </si>
  <si>
    <t>LP00409220519574</t>
  </si>
  <si>
    <t>LBX1128605242698787</t>
  </si>
  <si>
    <t>2020-09-23 09:43:44</t>
  </si>
  <si>
    <t>LP00408981616869</t>
  </si>
  <si>
    <t>LBX0528605235624908</t>
  </si>
  <si>
    <t>2020-09-22 18:24:53</t>
  </si>
  <si>
    <t>LBX0328605238506660</t>
  </si>
  <si>
    <t>LP00409068839667</t>
  </si>
  <si>
    <t>LBX0328605239108238</t>
  </si>
  <si>
    <t>LP00409092334068</t>
  </si>
  <si>
    <t>LBX0328605238972024</t>
  </si>
  <si>
    <t>LP00409000009296</t>
  </si>
  <si>
    <t>LBX0328605238594360</t>
  </si>
  <si>
    <t>LP00408987786815</t>
  </si>
  <si>
    <t>LBX0328605238181564</t>
  </si>
  <si>
    <t>LP00408972204331</t>
  </si>
  <si>
    <t>LBX0328605236585033</t>
  </si>
  <si>
    <t>LP00408957824653</t>
  </si>
  <si>
    <t>LBX0328605237316073</t>
  </si>
  <si>
    <t>LP00408937830928</t>
  </si>
  <si>
    <t>LBX0328605235306055</t>
  </si>
  <si>
    <t>LP00408919772661</t>
  </si>
  <si>
    <t>LBX0328605235537267</t>
  </si>
  <si>
    <t>LP00408893515741</t>
  </si>
  <si>
    <t>2020-09-22 10:20:32</t>
  </si>
  <si>
    <t>LBX0328605234612561</t>
  </si>
  <si>
    <t>LP00408892178699</t>
  </si>
  <si>
    <t>2020-09-21 18:31:28</t>
  </si>
  <si>
    <t>LBX0328605234484393</t>
  </si>
  <si>
    <t>LP00408850171228</t>
  </si>
  <si>
    <t>LBX0328605234050731</t>
  </si>
  <si>
    <t>LP00408915838818</t>
  </si>
  <si>
    <t>2020-09-21 16:44:53</t>
  </si>
  <si>
    <t>LBX0328605233685540</t>
  </si>
  <si>
    <t>LP00408900413409</t>
  </si>
  <si>
    <t>2020-09-21 15:31:22</t>
  </si>
  <si>
    <t>LBX0328605233121772</t>
  </si>
  <si>
    <t>LP00408878806306</t>
  </si>
  <si>
    <t>LBX0328605233062150</t>
  </si>
  <si>
    <t>LP00408872339873</t>
  </si>
  <si>
    <t>2020-09-21 13:28:53</t>
  </si>
  <si>
    <t>LBX0328605230792174</t>
  </si>
  <si>
    <t>LP00408760077032</t>
  </si>
  <si>
    <t>2020-09-21 11:17:44</t>
  </si>
  <si>
    <t>LBX0328605230208740</t>
  </si>
  <si>
    <t>LP00408783713290</t>
  </si>
  <si>
    <t>2020-09-21 10:32:01</t>
  </si>
  <si>
    <t>LBX0328605231622022</t>
  </si>
  <si>
    <t>LP00408782840010</t>
  </si>
  <si>
    <t>LBX0328605230991894</t>
  </si>
  <si>
    <t>LP00408813821246</t>
  </si>
  <si>
    <t xml:space="preserve">2020-09-27 18:27:46	</t>
  </si>
  <si>
    <t xml:space="preserve">2020-09-27 18:29:13	</t>
  </si>
  <si>
    <t xml:space="preserve">2020-09-27 23:29:24	</t>
  </si>
  <si>
    <t xml:space="preserve">2020-09-17 11:32:36	</t>
  </si>
  <si>
    <t>【中秋价】美国DRBRONNERS柠檬味唇炎唇膏嘴唇干裂脱皮嘴角裂口滋润补水保湿</t>
  </si>
  <si>
    <t xml:space="preserve">1251660564205383819	</t>
  </si>
  <si>
    <t>yawei</t>
  </si>
  <si>
    <t xml:space="preserve">2020-09-26 08:23:37	</t>
  </si>
  <si>
    <t xml:space="preserve">2020-09-26 08:24:58	</t>
  </si>
  <si>
    <t xml:space="preserve">2020-09-26 12:58:35	</t>
  </si>
  <si>
    <t xml:space="preserve">2020-09-09 23:03:23	</t>
  </si>
  <si>
    <t xml:space="preserve">1206030433519669089	</t>
  </si>
  <si>
    <t>银木008</t>
  </si>
  <si>
    <t xml:space="preserve">2020-09-25 09:47:33	</t>
  </si>
  <si>
    <t xml:space="preserve">2020-09-25 09:48:52	</t>
  </si>
  <si>
    <t xml:space="preserve">2020-09-25 12:42:03	</t>
  </si>
  <si>
    <t xml:space="preserve">2020-09-21 20:06:59	</t>
  </si>
  <si>
    <t xml:space="preserve">1260324180454552080	</t>
  </si>
  <si>
    <t>这用户很强</t>
  </si>
  <si>
    <t>马六甲联盟</t>
  </si>
  <si>
    <t xml:space="preserve">2020-09-23 16:18:10	</t>
  </si>
  <si>
    <t xml:space="preserve">2020-09-23 16:19:27	</t>
  </si>
  <si>
    <t xml:space="preserve">2020-09-23 17:26:48	</t>
  </si>
  <si>
    <t xml:space="preserve">2020-09-20 17:11:31	</t>
  </si>
  <si>
    <t xml:space="preserve">1258823774635748641	</t>
  </si>
  <si>
    <t>tb976690751</t>
  </si>
  <si>
    <t xml:space="preserve">2020-09-23 11:35:39	</t>
  </si>
  <si>
    <t xml:space="preserve">2020-09-23 11:37:00	</t>
  </si>
  <si>
    <t xml:space="preserve">2020-09-23 13:32:03	</t>
  </si>
  <si>
    <t xml:space="preserve">2020-09-19 20:34:19	</t>
  </si>
  <si>
    <t>【中秋价】美国DRBRONNERS无味唇炎唇膏嘴唇干裂脱皮修复嘴角裂口起泡润唇膏</t>
  </si>
  <si>
    <t xml:space="preserve">1257453363750487981	</t>
  </si>
  <si>
    <t xml:space="preserve">2020-09-22 07:11:20	</t>
  </si>
  <si>
    <t xml:space="preserve">2020-09-22 07:12:45	</t>
  </si>
  <si>
    <t xml:space="preserve">2020-09-22 10:55:07	</t>
  </si>
  <si>
    <t xml:space="preserve">2020-09-17 14:03:05	</t>
  </si>
  <si>
    <t xml:space="preserve">1251911448558515422	</t>
  </si>
  <si>
    <t>宝贝一凡88</t>
  </si>
  <si>
    <t xml:space="preserve">2020-09-21 23:15:11	</t>
  </si>
  <si>
    <t xml:space="preserve">2020-09-21 23:16:28	</t>
  </si>
  <si>
    <t xml:space="preserve">2020-09-22 03:32:25	</t>
  </si>
  <si>
    <t xml:space="preserve">2020-09-20 00:19:13	</t>
  </si>
  <si>
    <t xml:space="preserve">1257677642001537676	</t>
  </si>
  <si>
    <t xml:space="preserve">2020-09-21 13:16:49	</t>
  </si>
  <si>
    <t xml:space="preserve">2020-09-21 13:18:02	</t>
  </si>
  <si>
    <t xml:space="preserve">2020-09-21 15:24:41	</t>
  </si>
  <si>
    <t xml:space="preserve">2020-09-18 17:08:46	</t>
  </si>
  <si>
    <t xml:space="preserve">1255145331153520649	</t>
  </si>
  <si>
    <t>cyt226234</t>
  </si>
  <si>
    <t xml:space="preserve">2020-09-21 10:32:54	</t>
  </si>
  <si>
    <t xml:space="preserve">2020-09-21 10:34:21	</t>
  </si>
  <si>
    <t xml:space="preserve">2020-09-21 15:18:35	</t>
  </si>
  <si>
    <t xml:space="preserve">2020-09-01 03:35:14	</t>
  </si>
  <si>
    <t xml:space="preserve">1202529576219815291	</t>
  </si>
  <si>
    <t>煥子实</t>
  </si>
  <si>
    <t xml:space="preserve">2020-09-21 09:46:48	</t>
  </si>
  <si>
    <t xml:space="preserve">2020-09-21 09:48:13	</t>
  </si>
  <si>
    <t xml:space="preserve">2020-09-21 12:02:15	</t>
  </si>
  <si>
    <t xml:space="preserve">2020-09-17 11:06:54	</t>
  </si>
  <si>
    <t xml:space="preserve">626432632538	</t>
  </si>
  <si>
    <t>【中秋价】【套装】美国DRBRONNERS 持久香味液体皂洁面沐浴露男女237ml*3</t>
  </si>
  <si>
    <t xml:space="preserve">1207950385329357687	</t>
  </si>
  <si>
    <t>hs04000</t>
  </si>
  <si>
    <t>Bundle-Liquid Soap 8oz*3</t>
    <phoneticPr fontId="74" type="noConversion"/>
  </si>
  <si>
    <t>LBX0328605286731986</t>
  </si>
  <si>
    <t>LP00410655795432</t>
  </si>
  <si>
    <t>2020-10-03 18:05:57</t>
  </si>
  <si>
    <t>1282427858153841741</t>
  </si>
  <si>
    <t>LBX0328605286483636</t>
  </si>
  <si>
    <t>LP00410641616217</t>
  </si>
  <si>
    <t>2020-10-03 16:45:57</t>
  </si>
  <si>
    <t>1206722799952198409</t>
  </si>
  <si>
    <t>LBX0328605286491988</t>
  </si>
  <si>
    <t>LP00410607679147</t>
  </si>
  <si>
    <t>2020-10-03 16:32:33</t>
  </si>
  <si>
    <t>1282293434081479554</t>
  </si>
  <si>
    <t>LBX0328605285734573</t>
  </si>
  <si>
    <t>LP00410575380811</t>
  </si>
  <si>
    <t>2020-10-03 14:45:09</t>
  </si>
  <si>
    <t>1280832012834360545</t>
  </si>
  <si>
    <t>LBX0328605285482335</t>
  </si>
  <si>
    <t>LP00410560837385</t>
  </si>
  <si>
    <t>2020-10-03 13:39:43</t>
  </si>
  <si>
    <t>1281691190612786076</t>
  </si>
  <si>
    <t>LBX0328605285293142</t>
  </si>
  <si>
    <t>LP00410590358663</t>
  </si>
  <si>
    <t>2020-10-03 13:29:39</t>
  </si>
  <si>
    <t>1280583612136905813</t>
  </si>
  <si>
    <t>LBX0328605284736426</t>
  </si>
  <si>
    <t>LP00410540641503</t>
  </si>
  <si>
    <t>2020-10-03 10:08:40</t>
  </si>
  <si>
    <t>1281421442376011886</t>
  </si>
  <si>
    <t>LBX0328605284587460</t>
  </si>
  <si>
    <t>LP00410576288183</t>
  </si>
  <si>
    <t>2020-10-03 09:40:10</t>
  </si>
  <si>
    <t>1211259216889994888</t>
  </si>
  <si>
    <t>2020-10-03 09:40:09</t>
  </si>
  <si>
    <t>LBX0328605284649719</t>
  </si>
  <si>
    <t>LP00410539663581</t>
  </si>
  <si>
    <t>2020-10-03 09:25:37</t>
  </si>
  <si>
    <t>1281409526442230454</t>
  </si>
  <si>
    <t>LBX0328605282973522</t>
  </si>
  <si>
    <t>LP00410520560646</t>
  </si>
  <si>
    <t>2020-10-02 17:48:18</t>
  </si>
  <si>
    <t>1280554238707341553</t>
  </si>
  <si>
    <t>LBX0328605282564343</t>
  </si>
  <si>
    <t>LP00410504450113</t>
  </si>
  <si>
    <t>2020-10-02 16:41:45</t>
  </si>
  <si>
    <t>1280174509625538428</t>
  </si>
  <si>
    <t>LBX0328605280505003</t>
  </si>
  <si>
    <t>LP00410494841854</t>
  </si>
  <si>
    <t>2020-10-02 15:41:51</t>
  </si>
  <si>
    <t>1278396540023662671</t>
  </si>
  <si>
    <t>LBX0328605279835981</t>
  </si>
  <si>
    <t>LP00410383699968</t>
  </si>
  <si>
    <t>2020-10-02 13:15:09</t>
  </si>
  <si>
    <t>1206341665003674608</t>
  </si>
  <si>
    <t>LBX0328605279893960</t>
  </si>
  <si>
    <t>LP00410386866764</t>
  </si>
  <si>
    <t>2020-10-02 13:14:42</t>
  </si>
  <si>
    <t>1278173880914045631</t>
  </si>
  <si>
    <t>LBX0328605280686137</t>
  </si>
  <si>
    <t>LP00410404387862</t>
  </si>
  <si>
    <t>2020-10-02 11:58:07</t>
  </si>
  <si>
    <t>1211023236979657693</t>
  </si>
  <si>
    <t>LBX0328605279438966</t>
  </si>
  <si>
    <t>LP00410372304225</t>
  </si>
  <si>
    <t>2020-10-01 17:44:23</t>
  </si>
  <si>
    <t>1279049763722612669</t>
  </si>
  <si>
    <t>LBX0328605279396522</t>
  </si>
  <si>
    <t>LP00410366172516</t>
  </si>
  <si>
    <t>2020-10-01 17:29:50</t>
  </si>
  <si>
    <t>1277795016728216068</t>
  </si>
  <si>
    <t>LBX1028605262505511</t>
  </si>
  <si>
    <t>2020-10-01 16:20:22</t>
  </si>
  <si>
    <t>调拨入库</t>
  </si>
  <si>
    <t>LBX0328605279251215</t>
  </si>
  <si>
    <t>LP00410454952581</t>
  </si>
  <si>
    <t>2020-10-01 16:01:50</t>
  </si>
  <si>
    <t>1211939799359709193</t>
  </si>
  <si>
    <t>LBX0328605278864770</t>
  </si>
  <si>
    <t>LP00410389934581</t>
  </si>
  <si>
    <t>2020-10-01 15:05:54</t>
  </si>
  <si>
    <t>1210918656089735397</t>
  </si>
  <si>
    <t>LBX0328605276390769</t>
  </si>
  <si>
    <t>LP00410279526418</t>
  </si>
  <si>
    <t>2020-10-01 14:57:26</t>
  </si>
  <si>
    <t>1276380360962745780</t>
  </si>
  <si>
    <t>LBX0328605278788959</t>
  </si>
  <si>
    <t>LP00410348154850</t>
  </si>
  <si>
    <t>2020-10-01 14:24:33</t>
  </si>
  <si>
    <t>1278539138356129843</t>
  </si>
  <si>
    <t>LBX0328605278590662</t>
  </si>
  <si>
    <t>LP00410378853111</t>
  </si>
  <si>
    <t>2020-10-01 14:21:45</t>
  </si>
  <si>
    <t>1206255013046045505</t>
  </si>
  <si>
    <t>LBX0328605278556637</t>
  </si>
  <si>
    <t>LP00410435110508</t>
  </si>
  <si>
    <t>2020-10-01 14:15:22</t>
  </si>
  <si>
    <t>1206250080407577204</t>
  </si>
  <si>
    <t>LBX0328605278311123</t>
  </si>
  <si>
    <t>LP00410323872461</t>
  </si>
  <si>
    <t>2020-10-01 13:11:56</t>
  </si>
  <si>
    <t>1278320835274771549</t>
  </si>
  <si>
    <t>LBX0328605277567496</t>
  </si>
  <si>
    <t>LP00410404132596</t>
  </si>
  <si>
    <t>2020-10-01 11:42:35</t>
  </si>
  <si>
    <t>1277730973162285361</t>
  </si>
  <si>
    <t>LBX0328605277195189</t>
  </si>
  <si>
    <t>LP00410299813346</t>
  </si>
  <si>
    <t>2020-10-01 11:40:37</t>
  </si>
  <si>
    <t>1276735248868302040</t>
  </si>
  <si>
    <t>LBX0328605276967946</t>
  </si>
  <si>
    <t>LP00410395252993</t>
  </si>
  <si>
    <t>2020-10-01 11:31:52</t>
  </si>
  <si>
    <t>1277731730878946152</t>
  </si>
  <si>
    <t>LBX0328605276512545</t>
  </si>
  <si>
    <t>LP00410322399185</t>
  </si>
  <si>
    <t>2020-10-01 10:49:18</t>
  </si>
  <si>
    <t>1277630895406732419</t>
  </si>
  <si>
    <t>LBX0328605274644218</t>
  </si>
  <si>
    <t>LP00410301562019</t>
  </si>
  <si>
    <t>2020-09-30 14:45:20</t>
  </si>
  <si>
    <t>1211431477215447590</t>
  </si>
  <si>
    <t>LBX0328605275061584</t>
  </si>
  <si>
    <t>LP00410263364929</t>
  </si>
  <si>
    <t>2020-09-30 14:43:24</t>
  </si>
  <si>
    <t>1276842711161838460</t>
  </si>
  <si>
    <t>LBX0328605274158088</t>
  </si>
  <si>
    <t>LP00410226555672</t>
  </si>
  <si>
    <t>2020-09-30 14:11:53</t>
  </si>
  <si>
    <t>1275276672107838192</t>
  </si>
  <si>
    <t>LBX0328605273037999</t>
  </si>
  <si>
    <t>LP00410264128320</t>
  </si>
  <si>
    <t>2020-09-30 13:54:45</t>
  </si>
  <si>
    <t>1205821392026030214</t>
  </si>
  <si>
    <t>LBX0328605274353568</t>
  </si>
  <si>
    <t>LP00410291680329</t>
  </si>
  <si>
    <t>2020-09-30 13:27:40</t>
  </si>
  <si>
    <t>1276535379744577670</t>
  </si>
  <si>
    <t>LBX0328605271620337</t>
  </si>
  <si>
    <t>LP00410205580495</t>
  </si>
  <si>
    <t>2020-09-29 18:40:59</t>
  </si>
  <si>
    <t>1274228964224737638</t>
  </si>
  <si>
    <t>LBX0328605272079379</t>
  </si>
  <si>
    <t>LP00410225896616</t>
  </si>
  <si>
    <t>2020-09-29 18:08:36</t>
  </si>
  <si>
    <t>1210472652093729293</t>
  </si>
  <si>
    <t>LBX0328605271239140</t>
  </si>
  <si>
    <t>LP00410135511202</t>
  </si>
  <si>
    <t>2020-09-29 16:24:55</t>
  </si>
  <si>
    <t>1205632500863719311</t>
  </si>
  <si>
    <t>LBX0328605269332430</t>
  </si>
  <si>
    <t>LP00410076789056</t>
  </si>
  <si>
    <t>2020-09-29 14:09:41</t>
  </si>
  <si>
    <t>1205544913585830908</t>
  </si>
  <si>
    <t>LBX1028605243944135</t>
  </si>
  <si>
    <t>2020-09-28 18:25:26</t>
  </si>
  <si>
    <t>LBX0328605267196803</t>
  </si>
  <si>
    <t>LP00410062067059</t>
  </si>
  <si>
    <t>2020-09-28 17:23:56</t>
  </si>
  <si>
    <t>1210958222321954892</t>
  </si>
  <si>
    <t>LBX0328605265921386</t>
  </si>
  <si>
    <t>LP00409921524501</t>
  </si>
  <si>
    <t>2020-09-28 16:27:27</t>
  </si>
  <si>
    <t>1273034449011425648</t>
  </si>
  <si>
    <t>LBX0328605265748157</t>
  </si>
  <si>
    <t>LP00409913640229</t>
  </si>
  <si>
    <t>2020-09-28 16:05:10</t>
  </si>
  <si>
    <t>1205365056050024001</t>
  </si>
  <si>
    <t>LBX0328605265028158</t>
  </si>
  <si>
    <t>LP00409989808369</t>
  </si>
  <si>
    <t>2020-09-28 15:38:49</t>
  </si>
  <si>
    <t>1272845414686129988</t>
  </si>
  <si>
    <t>LBX0328605264099600</t>
  </si>
  <si>
    <t>LP00409972726859</t>
  </si>
  <si>
    <t>2020-09-28 15:28:32</t>
  </si>
  <si>
    <t>LBX0328605264212136</t>
  </si>
  <si>
    <t>LP00409879326694</t>
  </si>
  <si>
    <t>2020-09-28 15:09:42</t>
  </si>
  <si>
    <t>LBX0328605264534751</t>
  </si>
  <si>
    <t>LP00409888471255</t>
  </si>
  <si>
    <t>2020-09-28 11:26:58</t>
  </si>
  <si>
    <t>1272683233096839063</t>
  </si>
  <si>
    <t>秋冬沐浴油16oz</t>
  </si>
  <si>
    <t>DRBRONNERS樱花香型天然沐浴露香体 滋润补水保湿沐浴油女家庭装</t>
  </si>
  <si>
    <t>DRBRONNERS薰衣草香型植物沐浴露持久留香沐浴油大瓶男女四季清洁</t>
  </si>
  <si>
    <t xml:space="preserve">2020-10-04 18:51:00	</t>
  </si>
  <si>
    <t xml:space="preserve">2020-10-04 18:52:27	</t>
  </si>
  <si>
    <t xml:space="preserve">2020-10-04 22:22:34	</t>
  </si>
  <si>
    <t xml:space="preserve">2020-10-02 15:52:51	</t>
  </si>
  <si>
    <t xml:space="preserve">574546716076	</t>
  </si>
  <si>
    <t>DRBRONNERS杏仁香型草本精华香皂 中性肌肤滋润补水保湿海盐皂</t>
  </si>
  <si>
    <t xml:space="preserve">1280554238707341553	</t>
  </si>
  <si>
    <t>苹果元元88</t>
  </si>
  <si>
    <t xml:space="preserve">2020-10-04 10:10:36	</t>
  </si>
  <si>
    <t xml:space="preserve">2020-10-04 10:11:54	</t>
  </si>
  <si>
    <t xml:space="preserve">2020-10-04 17:17:47	</t>
  </si>
  <si>
    <t xml:space="preserve">2020-09-13 23:49:54	</t>
  </si>
  <si>
    <t xml:space="preserve">1246123191749354375	</t>
  </si>
  <si>
    <t xml:space="preserve">1246123191751354375	</t>
  </si>
  <si>
    <t xml:space="preserve">2020-10-04 16:29:20	</t>
  </si>
  <si>
    <t xml:space="preserve">1246123191750354375	</t>
  </si>
  <si>
    <t xml:space="preserve">2020-10-04 15:01:33	</t>
  </si>
  <si>
    <t xml:space="preserve">1246123191752354375	</t>
  </si>
  <si>
    <t xml:space="preserve">2020-10-03 11:35:02	</t>
  </si>
  <si>
    <t xml:space="preserve">2020-10-03 11:36:19	</t>
  </si>
  <si>
    <t xml:space="preserve">2020-10-03 20:45:05	</t>
  </si>
  <si>
    <t xml:space="preserve">2020-09-15 11:33:01	</t>
  </si>
  <si>
    <t xml:space="preserve">1248542354598620138	</t>
  </si>
  <si>
    <t>tb0285509075</t>
  </si>
  <si>
    <t xml:space="preserve">2020-10-03 16:00:19	</t>
  </si>
  <si>
    <t xml:space="preserve">2020-10-03 16:01:35	</t>
  </si>
  <si>
    <t xml:space="preserve">2020-10-03 20:41:43	</t>
  </si>
  <si>
    <t xml:space="preserve">2020-10-01 18:52:56	</t>
  </si>
  <si>
    <t xml:space="preserve">1206341665003674608	</t>
  </si>
  <si>
    <t xml:space="preserve">2020-10-02 18:58:58	</t>
  </si>
  <si>
    <t xml:space="preserve">2020-10-02 19:00:11	</t>
  </si>
  <si>
    <t xml:space="preserve">2020-10-03 15:24:29	</t>
  </si>
  <si>
    <t xml:space="preserve">2020-09-30 20:31:15	</t>
  </si>
  <si>
    <t xml:space="preserve">625304806593	</t>
  </si>
  <si>
    <t>【套装】DRBRONNERS 植物沐浴露237ml+植物香皂140g+无香型润唇膏</t>
  </si>
  <si>
    <t xml:space="preserve">1277630895406732419	</t>
  </si>
  <si>
    <t>lw_zmh</t>
  </si>
  <si>
    <t xml:space="preserve">2020-10-02 11:24:33	</t>
  </si>
  <si>
    <t xml:space="preserve">2020-10-02 11:25:49	</t>
  </si>
  <si>
    <t xml:space="preserve">2020-10-03 15:20:07	</t>
  </si>
  <si>
    <t xml:space="preserve">2020-09-11 21:50:00	</t>
  </si>
  <si>
    <t xml:space="preserve">1241642487035636013	</t>
  </si>
  <si>
    <t xml:space="preserve">2020-10-01 10:57:08	</t>
  </si>
  <si>
    <t xml:space="preserve">2020-10-01 10:58:31	</t>
  </si>
  <si>
    <t xml:space="preserve">2020-10-03 13:00:36	</t>
  </si>
  <si>
    <t xml:space="preserve">2020-09-27 01:14:09	</t>
  </si>
  <si>
    <t xml:space="preserve">1270807633834636884	</t>
  </si>
  <si>
    <t>超级权益推广（taobaoss137）</t>
  </si>
  <si>
    <t xml:space="preserve">2020-10-03 10:08:34	</t>
  </si>
  <si>
    <t xml:space="preserve">2020-10-03 10:09:48	</t>
  </si>
  <si>
    <t xml:space="preserve">2020-10-03 12:02:48	</t>
  </si>
  <si>
    <t xml:space="preserve">2020-09-13 01:58:39	</t>
  </si>
  <si>
    <t xml:space="preserve">1243895401291648728	</t>
  </si>
  <si>
    <t xml:space="preserve">1243895401293648728	</t>
  </si>
  <si>
    <t xml:space="preserve">2020-10-03 11:24:23	</t>
  </si>
  <si>
    <t xml:space="preserve">1243895401292648728	</t>
  </si>
  <si>
    <t xml:space="preserve">2020-09-30 11:00:26	</t>
  </si>
  <si>
    <t xml:space="preserve">2020-09-30 11:01:52	</t>
  </si>
  <si>
    <t xml:space="preserve">2020-09-30 15:56:20	</t>
  </si>
  <si>
    <t xml:space="preserve">2020-09-09 19:59:25	</t>
  </si>
  <si>
    <t xml:space="preserve">1236761355575338212	</t>
  </si>
  <si>
    <t>qqkuadmin</t>
  </si>
  <si>
    <t xml:space="preserve">2020-09-29 20:39:34	</t>
  </si>
  <si>
    <t xml:space="preserve">2020-09-29 20:40:53	</t>
  </si>
  <si>
    <t xml:space="preserve">2020-09-29 23:49:09	</t>
  </si>
  <si>
    <t xml:space="preserve">2020-09-28 00:44:35	</t>
  </si>
  <si>
    <t xml:space="preserve">1272683233096839063	</t>
  </si>
  <si>
    <t xml:space="preserve">1272683233098839063	</t>
  </si>
  <si>
    <t>淘起来</t>
  </si>
  <si>
    <t xml:space="preserve">2020-09-29 23:04:24	</t>
  </si>
  <si>
    <t xml:space="preserve">1272683233097839063	</t>
  </si>
  <si>
    <t xml:space="preserve">2020-09-28 16:51:10	</t>
  </si>
  <si>
    <t xml:space="preserve">2020-09-28 16:52:29	</t>
  </si>
  <si>
    <t xml:space="preserve">2020-09-28 21:25:55	</t>
  </si>
  <si>
    <t xml:space="preserve">2020-09-26 10:38:18	</t>
  </si>
  <si>
    <t xml:space="preserve">1210453105917488490	</t>
  </si>
  <si>
    <t xml:space="preserve">2020-09-28 14:04:34	</t>
  </si>
  <si>
    <t xml:space="preserve">2020-09-28 14:05:52	</t>
  </si>
  <si>
    <t xml:space="preserve">2020-09-28 17:04:41	</t>
  </si>
  <si>
    <t xml:space="preserve">2020-09-07 21:35:14	</t>
  </si>
  <si>
    <t xml:space="preserve">1232646806802135664	</t>
  </si>
  <si>
    <t>Lip Balm -- Naked</t>
    <phoneticPr fontId="74" type="noConversion"/>
  </si>
  <si>
    <t>Liquid Soap 8oz</t>
    <phoneticPr fontId="74" type="noConversion"/>
  </si>
  <si>
    <t>Bundle-Liquid Soap 8oz+Bar Soap 140g+Lip Balm-Naked</t>
    <phoneticPr fontId="74" type="noConversion"/>
  </si>
  <si>
    <t>1284659823915475937</t>
  </si>
  <si>
    <t>2020-10-05 09:25:38</t>
  </si>
  <si>
    <t>1284482125626933874</t>
  </si>
  <si>
    <t>2020-10-05 09:31:45</t>
  </si>
  <si>
    <t># of Add into Cart</t>
    <phoneticPr fontId="74" type="noConversion"/>
  </si>
  <si>
    <t>LBX0328605322193242</t>
  </si>
  <si>
    <t>LP00411970864613</t>
  </si>
  <si>
    <t>2020-10-11 19:06:54</t>
  </si>
  <si>
    <t>1297624969465920171</t>
  </si>
  <si>
    <t>LBX0328605321668835</t>
  </si>
  <si>
    <t>LP00411898298029</t>
  </si>
  <si>
    <t>2020-10-11 18:03:13</t>
  </si>
  <si>
    <t>1297587530089386267</t>
  </si>
  <si>
    <t>LBX0328605321697552</t>
  </si>
  <si>
    <t>LP00411896636308</t>
  </si>
  <si>
    <t>2020-10-11 18:01:32</t>
  </si>
  <si>
    <t>1297550378953895885</t>
  </si>
  <si>
    <t>LBX0328605318269585</t>
  </si>
  <si>
    <t>LP00411776967368</t>
  </si>
  <si>
    <t>2020-10-11 15:55:40</t>
  </si>
  <si>
    <t>1296290270577984969</t>
  </si>
  <si>
    <t>LBX0328605318305222</t>
  </si>
  <si>
    <t>LP00411732870424</t>
  </si>
  <si>
    <t>2020-10-11 15:16:07</t>
  </si>
  <si>
    <t>1296269858500702675</t>
  </si>
  <si>
    <t>LBX0328605320085154</t>
  </si>
  <si>
    <t>LP00411821931226</t>
  </si>
  <si>
    <t>2020-10-11 14:05:46</t>
  </si>
  <si>
    <t>1296928803929020382</t>
  </si>
  <si>
    <t>LBX0328605319546427</t>
  </si>
  <si>
    <t>LP00411763477985</t>
  </si>
  <si>
    <t>2020-10-11 13:31:41</t>
  </si>
  <si>
    <t>1296598754999120152</t>
  </si>
  <si>
    <t>LBX0328605318425837</t>
  </si>
  <si>
    <t>LP00411841126122</t>
  </si>
  <si>
    <t>2020-10-11 11:53:13</t>
  </si>
  <si>
    <t>1296182413954967141</t>
  </si>
  <si>
    <t>LBX0328605318274324</t>
  </si>
  <si>
    <t>LP00411774765702</t>
  </si>
  <si>
    <t>2020-10-11 10:10:41</t>
  </si>
  <si>
    <t>1296269858551259728</t>
  </si>
  <si>
    <t>LBX0328605319490428</t>
  </si>
  <si>
    <t>LP00411762997630</t>
  </si>
  <si>
    <t>2020-10-11 10:04:05</t>
  </si>
  <si>
    <t>1296746247453110577</t>
  </si>
  <si>
    <t>LBX0328605317746188</t>
  </si>
  <si>
    <t>LP00411753483068</t>
  </si>
  <si>
    <t>2020-10-10 19:05:17</t>
  </si>
  <si>
    <t>1295815717216892520</t>
  </si>
  <si>
    <t>LBX0328605317092385</t>
  </si>
  <si>
    <t>LP00411794573627</t>
  </si>
  <si>
    <t>2020-10-10 18:27:23</t>
  </si>
  <si>
    <t>1208546773460164110</t>
  </si>
  <si>
    <t>LBX0328605316539633</t>
  </si>
  <si>
    <t>LP00411717530048</t>
  </si>
  <si>
    <t>2020-10-10 16:32:36</t>
  </si>
  <si>
    <t>1295678775743577670</t>
  </si>
  <si>
    <t>LBX0328605316172899</t>
  </si>
  <si>
    <t>LP00411663613602</t>
  </si>
  <si>
    <t>2020-10-10 15:51:23</t>
  </si>
  <si>
    <t>1295229241594994631</t>
  </si>
  <si>
    <t>LBX0328605314831253</t>
  </si>
  <si>
    <t>LP00411651261202</t>
  </si>
  <si>
    <t>2020-10-10 13:41:25</t>
  </si>
  <si>
    <t>1294680133567196963</t>
  </si>
  <si>
    <t>LBX0328605314830204</t>
  </si>
  <si>
    <t>LP00411612828095</t>
  </si>
  <si>
    <t>2020-10-10 11:42:56</t>
  </si>
  <si>
    <t>1294846094223058865</t>
  </si>
  <si>
    <t>LBX0328605313285632</t>
  </si>
  <si>
    <t>LP00411680111693</t>
  </si>
  <si>
    <t>2020-10-10 11:31:46</t>
  </si>
  <si>
    <t>1294480154645760956</t>
  </si>
  <si>
    <t>LBX0328605314139879</t>
  </si>
  <si>
    <t>LP00411599539968</t>
  </si>
  <si>
    <t>2020-10-10 10:21:53</t>
  </si>
  <si>
    <t>1293661332701465458</t>
  </si>
  <si>
    <t>LBX0328605313494724</t>
  </si>
  <si>
    <t>LP00411626619550</t>
  </si>
  <si>
    <t>2020-10-10 09:52:25</t>
  </si>
  <si>
    <t>1293523164012288482</t>
  </si>
  <si>
    <t>LBX0328605313570780</t>
  </si>
  <si>
    <t>LP00411688679722</t>
  </si>
  <si>
    <t>2020-10-10 09:51:48</t>
  </si>
  <si>
    <t>1294752207287777453</t>
  </si>
  <si>
    <t>LBX0328605312876126</t>
  </si>
  <si>
    <t>LP00411603722617</t>
  </si>
  <si>
    <t>2020-10-10 09:51:25</t>
  </si>
  <si>
    <t>1292937120349603025</t>
  </si>
  <si>
    <t>LBX0328605314281756</t>
  </si>
  <si>
    <t>LP00411701489807</t>
  </si>
  <si>
    <t>2020-10-10 09:35:33</t>
  </si>
  <si>
    <t>1294562881862111519</t>
  </si>
  <si>
    <t>LBX0328605313249623</t>
  </si>
  <si>
    <t>LP00411580662868</t>
  </si>
  <si>
    <t>2020-10-10 09:27:10</t>
  </si>
  <si>
    <t>1294631319395435652</t>
  </si>
  <si>
    <t>LBX0328605312500135</t>
  </si>
  <si>
    <t>LP00411549781664</t>
  </si>
  <si>
    <t>2020-10-09 19:08:21</t>
  </si>
  <si>
    <t>1293896233659462022</t>
  </si>
  <si>
    <t>LBX0328605312288743</t>
  </si>
  <si>
    <t>LP00411546961218</t>
  </si>
  <si>
    <t>2020-10-09 19:04:10</t>
  </si>
  <si>
    <t>1294019390218876652</t>
  </si>
  <si>
    <t>LBX0328605311388737</t>
  </si>
  <si>
    <t>LP00411609418794</t>
  </si>
  <si>
    <t>2020-10-09 16:20:17</t>
  </si>
  <si>
    <t>1293576086006014454</t>
  </si>
  <si>
    <t>LBX0328605310827965</t>
  </si>
  <si>
    <t>LP00411590248404</t>
  </si>
  <si>
    <t>2020-10-09 15:26:59</t>
  </si>
  <si>
    <t>1293500595686925476</t>
  </si>
  <si>
    <t>LBX0328605310589023</t>
  </si>
  <si>
    <t>LP00411570796690</t>
  </si>
  <si>
    <t>2020-10-09 14:55:37</t>
  </si>
  <si>
    <t>1212769020328994888</t>
  </si>
  <si>
    <t>LBX0328605309447128</t>
  </si>
  <si>
    <t>LP00411475719522</t>
  </si>
  <si>
    <t>2020-10-09 11:49:16</t>
  </si>
  <si>
    <t>1292767670445915836</t>
  </si>
  <si>
    <t>LBX0328605309091939</t>
  </si>
  <si>
    <t>LP00411531569453</t>
  </si>
  <si>
    <t>2020-10-09 11:47:41</t>
  </si>
  <si>
    <t>1292572297756447514</t>
  </si>
  <si>
    <t>LBX0328605307966537</t>
  </si>
  <si>
    <t>LP00411391057361</t>
  </si>
  <si>
    <t>2020-10-09 11:41:37</t>
  </si>
  <si>
    <t>1291167612560742352</t>
  </si>
  <si>
    <t>LBX0328605309327089</t>
  </si>
  <si>
    <t>LP00411433188840</t>
  </si>
  <si>
    <t>2020-10-09 10:53:36</t>
  </si>
  <si>
    <t>1292735666263210375</t>
  </si>
  <si>
    <t>LBX0328605308597186</t>
  </si>
  <si>
    <t>LP00411413071128</t>
  </si>
  <si>
    <t>2020-10-09 10:33:30</t>
  </si>
  <si>
    <t>1292501306218998866</t>
  </si>
  <si>
    <t>LBX0328605307896896</t>
  </si>
  <si>
    <t>LP00411432986772</t>
  </si>
  <si>
    <t>2020-10-09 10:32:39</t>
  </si>
  <si>
    <t>1292215394890952867</t>
  </si>
  <si>
    <t>LBX0328605309140765</t>
  </si>
  <si>
    <t>LP00411530957756</t>
  </si>
  <si>
    <t>2020-10-09 10:31:37</t>
  </si>
  <si>
    <t>1292873043931076312</t>
  </si>
  <si>
    <t>LBX0328605307735487</t>
  </si>
  <si>
    <t>LP00411382092146</t>
  </si>
  <si>
    <t>2020-10-08 18:39:02</t>
  </si>
  <si>
    <t>1291901185936832553</t>
  </si>
  <si>
    <t>LBX0928605307585987</t>
  </si>
  <si>
    <t>2020-10-08 17:38:22</t>
  </si>
  <si>
    <t>库存状态调整入库</t>
  </si>
  <si>
    <t>ICORE_TRANSFER_RECORD_SINGLE_ADJUST_DB_47872830</t>
  </si>
  <si>
    <t>库存状态调整出库</t>
  </si>
  <si>
    <t>LBX0328605307516111</t>
  </si>
  <si>
    <t>LP00411407756810</t>
  </si>
  <si>
    <t>2020-10-08 17:14:08</t>
  </si>
  <si>
    <t>1291907738170250075</t>
  </si>
  <si>
    <t>LBX0328605305050279</t>
  </si>
  <si>
    <t>LP00411374381837</t>
  </si>
  <si>
    <t>2020-10-08 14:54:49</t>
  </si>
  <si>
    <t>1291037043315933965</t>
  </si>
  <si>
    <t>LBX0328605303963182</t>
  </si>
  <si>
    <t>LP00411339736195</t>
  </si>
  <si>
    <t>2020-10-08 14:29:29</t>
  </si>
  <si>
    <t>1290585963914152568</t>
  </si>
  <si>
    <t>2020-10-08 14:29:28</t>
  </si>
  <si>
    <t>LBX0328605306220381</t>
  </si>
  <si>
    <t>LP00411311586166</t>
  </si>
  <si>
    <t>2020-10-08 14:11:15</t>
  </si>
  <si>
    <t>1290251988155801237</t>
  </si>
  <si>
    <t>LBX0328605305561476</t>
  </si>
  <si>
    <t>LP00411286561419</t>
  </si>
  <si>
    <t>2020-10-08 13:17:20</t>
  </si>
  <si>
    <t>1290895777149256446</t>
  </si>
  <si>
    <t>LBX0328605304143202</t>
  </si>
  <si>
    <t>LP00411286028614</t>
  </si>
  <si>
    <t>2020-10-08 10:55:30</t>
  </si>
  <si>
    <t>1289476692857428843</t>
  </si>
  <si>
    <t>LBX0328605305655612</t>
  </si>
  <si>
    <t>LP00411331454267</t>
  </si>
  <si>
    <t>2020-10-08 10:44:25</t>
  </si>
  <si>
    <t>1207950002053235611</t>
  </si>
  <si>
    <t>LBX0328605304712646</t>
  </si>
  <si>
    <t>LP00411268542693</t>
  </si>
  <si>
    <t>2020-10-08 10:23:30</t>
  </si>
  <si>
    <t>1290943839969740536</t>
  </si>
  <si>
    <t>LBX0328605304425398</t>
  </si>
  <si>
    <t>LP00411257635762</t>
  </si>
  <si>
    <t>2020-10-08 10:20:53</t>
  </si>
  <si>
    <t>1290529621744898240</t>
  </si>
  <si>
    <t>LBX0328605303780043</t>
  </si>
  <si>
    <t>LP00411331084355</t>
  </si>
  <si>
    <t>2020-10-08 10:11:58</t>
  </si>
  <si>
    <t>1289253960904354375</t>
  </si>
  <si>
    <t>LBX0328605304801833</t>
  </si>
  <si>
    <t>LP00411372293291</t>
  </si>
  <si>
    <t>2020-10-08 10:10:44</t>
  </si>
  <si>
    <t>1289815560360598414</t>
  </si>
  <si>
    <t>LBX0328605303888475</t>
  </si>
  <si>
    <t>LP00411337349891</t>
  </si>
  <si>
    <t>2020-10-08 09:47:01</t>
  </si>
  <si>
    <t>1290421298698920834</t>
  </si>
  <si>
    <t>LBX0328605304390553</t>
  </si>
  <si>
    <t>LP00411257467538</t>
  </si>
  <si>
    <t>2020-10-08 09:37:58</t>
  </si>
  <si>
    <t>1290531277467068146</t>
  </si>
  <si>
    <t>LBX0328605304768211</t>
  </si>
  <si>
    <t>LP00411366929185</t>
  </si>
  <si>
    <t>2020-10-08 09:16:58</t>
  </si>
  <si>
    <t>1290636037635446243</t>
  </si>
  <si>
    <t>LBX0328605303637709</t>
  </si>
  <si>
    <t>LP00411329705733</t>
  </si>
  <si>
    <t>2020-10-08 09:11:51</t>
  </si>
  <si>
    <t>1207804957526007111</t>
  </si>
  <si>
    <t>LBX0328605303639053</t>
  </si>
  <si>
    <t>LP00411226278526</t>
  </si>
  <si>
    <t>2020-10-07 19:06:48</t>
  </si>
  <si>
    <t>1290218870451245016</t>
  </si>
  <si>
    <t>LBX0328605303328835</t>
  </si>
  <si>
    <t>LP00411319913202</t>
  </si>
  <si>
    <t>2020-10-07 18:58:47</t>
  </si>
  <si>
    <t>1290313335901001344</t>
  </si>
  <si>
    <t>LBX0328605303297275</t>
  </si>
  <si>
    <t>LP00411251265655</t>
  </si>
  <si>
    <t>2020-10-07 18:55:52</t>
  </si>
  <si>
    <t>1290212427426823676</t>
  </si>
  <si>
    <t>LBX0328605303337117</t>
  </si>
  <si>
    <t>LP00411251829135</t>
  </si>
  <si>
    <t>2020-10-07 18:53:14</t>
  </si>
  <si>
    <t>1289906605881617164</t>
  </si>
  <si>
    <t>LBX0328605303142268</t>
  </si>
  <si>
    <t>LP00411305812935</t>
  </si>
  <si>
    <t>2020-10-07 18:34:13</t>
  </si>
  <si>
    <t>1289970074857789464</t>
  </si>
  <si>
    <t>LBX0328605303135567</t>
  </si>
  <si>
    <t>LP00411248109412</t>
  </si>
  <si>
    <t>2020-10-07 18:22:23</t>
  </si>
  <si>
    <t>1288981692346627042</t>
  </si>
  <si>
    <t>LBX0328605302797904</t>
  </si>
  <si>
    <t>LP00411234819635</t>
  </si>
  <si>
    <t>2020-10-07 17:50:26</t>
  </si>
  <si>
    <t>1288830564516808517</t>
  </si>
  <si>
    <t>LBX0328605302531268</t>
  </si>
  <si>
    <t>LP00411181993911</t>
  </si>
  <si>
    <t>2020-10-07 16:29:38</t>
  </si>
  <si>
    <t>1289688878600164653</t>
  </si>
  <si>
    <t>LBX0328605301522096</t>
  </si>
  <si>
    <t>LP00411174531301</t>
  </si>
  <si>
    <t>2020-10-07 16:21:40</t>
  </si>
  <si>
    <t>1207644579936615205</t>
  </si>
  <si>
    <t>LBX0328605301768580</t>
  </si>
  <si>
    <t>LP00411155280942</t>
  </si>
  <si>
    <t>2020-10-07 14:50:58</t>
  </si>
  <si>
    <t>1289515971969146774</t>
  </si>
  <si>
    <t>LBX0328605299861376</t>
  </si>
  <si>
    <t>LP00411194194007</t>
  </si>
  <si>
    <t>2020-10-07 13:07:05</t>
  </si>
  <si>
    <t>1288546453926715032</t>
  </si>
  <si>
    <t>LBX0328605300090276</t>
  </si>
  <si>
    <t>LP00411198719210</t>
  </si>
  <si>
    <t>2020-10-07 11:48:31</t>
  </si>
  <si>
    <t>1288923339363272781</t>
  </si>
  <si>
    <t>LBX0328605300269123</t>
  </si>
  <si>
    <t>LP00411104695280</t>
  </si>
  <si>
    <t>2020-10-07 09:54:37</t>
  </si>
  <si>
    <t>1287759276989524143</t>
  </si>
  <si>
    <t>LBX0328605300407189</t>
  </si>
  <si>
    <t>LP00411107797790</t>
  </si>
  <si>
    <t>2020-10-07 09:35:40</t>
  </si>
  <si>
    <t>1288683001604662671</t>
  </si>
  <si>
    <t>LBX0328605299060161</t>
  </si>
  <si>
    <t>LP00411063703026</t>
  </si>
  <si>
    <t>2020-10-06 19:07:42</t>
  </si>
  <si>
    <t>1207525777200779604</t>
  </si>
  <si>
    <t>LBX0328605298645709</t>
  </si>
  <si>
    <t>LP00411053346287</t>
  </si>
  <si>
    <t>2020-10-06 18:32:40</t>
  </si>
  <si>
    <t>1207509541105672106</t>
  </si>
  <si>
    <t>LBX0328605298053644</t>
  </si>
  <si>
    <t>LP00411062001814</t>
  </si>
  <si>
    <t>2020-10-06 16:11:51</t>
  </si>
  <si>
    <t>1287792650951279248</t>
  </si>
  <si>
    <t>LBX0328605297593558</t>
  </si>
  <si>
    <t>LP00411005364375</t>
  </si>
  <si>
    <t>2020-10-06 15:21:57</t>
  </si>
  <si>
    <t>1287570134457289362</t>
  </si>
  <si>
    <t>LBX0328605297268722</t>
  </si>
  <si>
    <t>LP00410993256924</t>
  </si>
  <si>
    <t>2020-10-06 14:40:50</t>
  </si>
  <si>
    <t>1287441434113885030</t>
  </si>
  <si>
    <t>LBX0328605297581163</t>
  </si>
  <si>
    <t>LP00411100612024</t>
  </si>
  <si>
    <t>2020-10-06 14:40:23</t>
  </si>
  <si>
    <t>1286481420198183116</t>
  </si>
  <si>
    <t>LBX0328605297099350</t>
  </si>
  <si>
    <t>LP00411018891052</t>
  </si>
  <si>
    <t>2020-10-06 14:40:07</t>
  </si>
  <si>
    <t>1287422823544078461</t>
  </si>
  <si>
    <t>LBX0328605295374271</t>
  </si>
  <si>
    <t>LP00410970800468</t>
  </si>
  <si>
    <t>2020-10-06 11:07:27</t>
  </si>
  <si>
    <t>1286484013270211927</t>
  </si>
  <si>
    <t>LBX0328605295808650</t>
  </si>
  <si>
    <t>LP00411045167542</t>
  </si>
  <si>
    <t>2020-10-06 11:05:48</t>
  </si>
  <si>
    <t>1207341601075511412</t>
  </si>
  <si>
    <t>LBX0328605295186366</t>
  </si>
  <si>
    <t>LP00410925229099</t>
  </si>
  <si>
    <t>2020-10-06 10:11:35</t>
  </si>
  <si>
    <t>1211920284480044691</t>
  </si>
  <si>
    <t>LBX0328605295785025</t>
  </si>
  <si>
    <t>LP00411040931238</t>
  </si>
  <si>
    <t>2020-10-06 10:11:19</t>
  </si>
  <si>
    <t>1285752348701335740</t>
  </si>
  <si>
    <t>LBX0328605294637964</t>
  </si>
  <si>
    <t>LP00410949080616</t>
  </si>
  <si>
    <t>2020-10-05 19:03:33</t>
  </si>
  <si>
    <t>1285280856108307321</t>
  </si>
  <si>
    <t>LBX0328605294359059</t>
  </si>
  <si>
    <t>LP00410886211187</t>
  </si>
  <si>
    <t>2020-10-05 16:51:09</t>
  </si>
  <si>
    <t>1207218987394218007</t>
  </si>
  <si>
    <t>LBX0328605293567884</t>
  </si>
  <si>
    <t>LP00410859919544</t>
  </si>
  <si>
    <t>2020-10-05 15:02:42</t>
  </si>
  <si>
    <t>1285521481892231470</t>
  </si>
  <si>
    <t>LBX0328605293367708</t>
  </si>
  <si>
    <t>LP00410850696461</t>
  </si>
  <si>
    <t>2020-10-05 14:32:52</t>
  </si>
  <si>
    <t>1285576238308025743</t>
  </si>
  <si>
    <t>LBX0328605291232592</t>
  </si>
  <si>
    <t>LP00410778709118</t>
  </si>
  <si>
    <t>LBX0328605291074315</t>
  </si>
  <si>
    <t>LP00410810955451</t>
  </si>
  <si>
    <t>LBX0328605292173296</t>
  </si>
  <si>
    <t>LP00410902481555</t>
  </si>
  <si>
    <t>2020-10-05 09:25:20</t>
  </si>
  <si>
    <t>1284842773857904715</t>
  </si>
  <si>
    <t xml:space="preserve">2020-10-10 21:08:11	</t>
  </si>
  <si>
    <t xml:space="preserve">2020-10-10 21:09:35	</t>
  </si>
  <si>
    <t xml:space="preserve">2020-10-11 22:35:17	</t>
  </si>
  <si>
    <t xml:space="preserve">2020-10-08 08:34:58	</t>
  </si>
  <si>
    <t xml:space="preserve">1290895777149256446	</t>
  </si>
  <si>
    <t xml:space="preserve">2020-10-10 16:42:22	</t>
  </si>
  <si>
    <t xml:space="preserve">2020-10-10 16:43:48	</t>
  </si>
  <si>
    <t xml:space="preserve">2020-10-11 19:04:24	</t>
  </si>
  <si>
    <t xml:space="preserve">2020-09-20 14:05:40	</t>
  </si>
  <si>
    <t xml:space="preserve">1258442642668764766	</t>
  </si>
  <si>
    <t>全球购骑士卡</t>
  </si>
  <si>
    <t xml:space="preserve">2020-10-10 16:34:35	</t>
  </si>
  <si>
    <t xml:space="preserve">2020-10-10 16:35:54	</t>
  </si>
  <si>
    <t xml:space="preserve">2020-10-10 21:14:23	</t>
  </si>
  <si>
    <t xml:space="preserve">2020-09-20 13:48:50	</t>
  </si>
  <si>
    <t xml:space="preserve">1258406714781168545	</t>
  </si>
  <si>
    <t>tb674121436</t>
  </si>
  <si>
    <t xml:space="preserve">2020-10-09 15:57:12	</t>
  </si>
  <si>
    <t xml:space="preserve">2020-10-09 15:58:36	</t>
  </si>
  <si>
    <t xml:space="preserve">2020-10-09 21:46:24	</t>
  </si>
  <si>
    <t xml:space="preserve">2020-09-20 18:34:34	</t>
  </si>
  <si>
    <t xml:space="preserve">1258043688219678618	</t>
  </si>
  <si>
    <t xml:space="preserve">2020-10-09 18:26:52	</t>
  </si>
  <si>
    <t xml:space="preserve">2020-10-09 18:28:04	</t>
  </si>
  <si>
    <t xml:space="preserve">2020-10-09 20:57:03	</t>
  </si>
  <si>
    <t xml:space="preserve">2020-09-19 17:33:40	</t>
  </si>
  <si>
    <t xml:space="preserve">1202722116830280903	</t>
  </si>
  <si>
    <t xml:space="preserve">2020-10-09 10:39:52	</t>
  </si>
  <si>
    <t xml:space="preserve">2020-10-09 10:41:13	</t>
  </si>
  <si>
    <t xml:space="preserve">2020-10-09 17:17:32	</t>
  </si>
  <si>
    <t xml:space="preserve">2020-09-18 21:55:10	</t>
  </si>
  <si>
    <t xml:space="preserve">626755881761	</t>
  </si>
  <si>
    <t xml:space="preserve">1208606487128397792	</t>
  </si>
  <si>
    <t>九亿少女心中的梦1</t>
  </si>
  <si>
    <t xml:space="preserve">2020-10-09 11:11:54	</t>
  </si>
  <si>
    <t xml:space="preserve">2020-10-09 11:13:14	</t>
  </si>
  <si>
    <t xml:space="preserve">2020-10-09 16:09:52	</t>
  </si>
  <si>
    <t xml:space="preserve">2020-09-19 09:41:12	</t>
  </si>
  <si>
    <t xml:space="preserve">627339287213	</t>
  </si>
  <si>
    <t>【中秋价】【套装】美国DRBRONNERS 持久香味液体皂洁面沐浴露男女473ml*3</t>
  </si>
  <si>
    <t xml:space="preserve">1255060296900489527	</t>
  </si>
  <si>
    <t>新世纪服饰折扣店</t>
  </si>
  <si>
    <t xml:space="preserve">2020-10-09 09:34:12	</t>
  </si>
  <si>
    <t xml:space="preserve">2020-10-09 09:35:33	</t>
  </si>
  <si>
    <t xml:space="preserve">2020-10-09 10:39:17	</t>
  </si>
  <si>
    <t xml:space="preserve">2020-10-05 13:03:22	</t>
  </si>
  <si>
    <t xml:space="preserve">1285521481892231470	</t>
  </si>
  <si>
    <t>ztaxx123</t>
  </si>
  <si>
    <t xml:space="preserve">2020-10-08 16:01:54	</t>
  </si>
  <si>
    <t xml:space="preserve">2020-10-08 16:03:18	</t>
  </si>
  <si>
    <t xml:space="preserve">2020-10-08 22:36:35	</t>
  </si>
  <si>
    <t xml:space="preserve">2020-09-18 10:11:46	</t>
  </si>
  <si>
    <t xml:space="preserve">1254185785398618133	</t>
  </si>
  <si>
    <t xml:space="preserve">2020-10-08 10:33:44	</t>
  </si>
  <si>
    <t xml:space="preserve">2020-10-08 10:35:08	</t>
  </si>
  <si>
    <t xml:space="preserve">2020-10-08 15:05:41	</t>
  </si>
  <si>
    <t xml:space="preserve">2020-09-17 22:47:12	</t>
  </si>
  <si>
    <t>【中秋价】美国DRBRONNERS橙子味唇炎唇膏嘴唇干裂脱皮嘴角裂口滋润补水保湿</t>
  </si>
  <si>
    <t xml:space="preserve">1253955963467359379	</t>
  </si>
  <si>
    <t xml:space="preserve">2020-10-06 23:05:26	</t>
  </si>
  <si>
    <t xml:space="preserve">2020-10-06 23:06:50	</t>
  </si>
  <si>
    <t xml:space="preserve">2020-10-07 02:00:20	</t>
  </si>
  <si>
    <t xml:space="preserve">2020-10-05 00:35:33	</t>
  </si>
  <si>
    <t xml:space="preserve">1284842773857904715	</t>
  </si>
  <si>
    <t>南风电商7</t>
  </si>
  <si>
    <t xml:space="preserve">2020-10-06 15:52:32	</t>
  </si>
  <si>
    <t xml:space="preserve">2020-10-06 15:53:59	</t>
  </si>
  <si>
    <t xml:space="preserve">2020-10-06 21:07:43	</t>
  </si>
  <si>
    <t xml:space="preserve">2020-10-04 14:29:31	</t>
  </si>
  <si>
    <t xml:space="preserve">1282931568548798928	</t>
  </si>
  <si>
    <t xml:space="preserve">2020-10-05 00:41:14	</t>
  </si>
  <si>
    <t xml:space="preserve">2020-10-05 00:42:25	</t>
  </si>
  <si>
    <t xml:space="preserve">2020-10-05 04:47:57	</t>
  </si>
  <si>
    <t xml:space="preserve">2020-09-19 21:33:53	</t>
  </si>
  <si>
    <t>【中秋价】美国DRBRONNERS有机樱花沐浴露家用男女家庭装大容量祛痘除螨16oz</t>
  </si>
  <si>
    <t xml:space="preserve">1207837488558447590	</t>
  </si>
  <si>
    <t xml:space="preserve">1207837488559447590	</t>
  </si>
  <si>
    <t xml:space="preserve">2020-10-05 00:41:37	</t>
  </si>
  <si>
    <t xml:space="preserve">2020-10-05 00:42:50	</t>
  </si>
  <si>
    <t xml:space="preserve">2020-10-05 03:53:21	</t>
  </si>
  <si>
    <t xml:space="preserve">2020-09-30 10:21:05	</t>
  </si>
  <si>
    <t xml:space="preserve">1211431477215447590	</t>
  </si>
  <si>
    <r>
      <rPr>
        <sz val="10"/>
        <rFont val="微软雅黑"/>
        <family val="2"/>
        <charset val="134"/>
      </rPr>
      <t>【中秋价】【套装】美国</t>
    </r>
    <r>
      <rPr>
        <sz val="10"/>
        <rFont val="Arial"/>
        <family val="2"/>
      </rPr>
      <t>DRBRONNERS</t>
    </r>
    <r>
      <rPr>
        <sz val="10"/>
        <rFont val="微软雅黑"/>
        <family val="2"/>
        <charset val="134"/>
      </rPr>
      <t>唇炎唇膏嘴唇防干裂修复嘴角润唇膏混搭</t>
    </r>
    <r>
      <rPr>
        <sz val="10"/>
        <rFont val="Arial"/>
        <family val="2"/>
      </rPr>
      <t>*4</t>
    </r>
    <phoneticPr fontId="74" type="noConversion"/>
  </si>
  <si>
    <t>Bundle-Lip Balm*4</t>
    <phoneticPr fontId="74" type="noConversion"/>
  </si>
  <si>
    <t>Bundle-Liquid Soap 16oz*3</t>
    <phoneticPr fontId="74" type="noConversion"/>
  </si>
  <si>
    <t>1297024416251899046</t>
  </si>
  <si>
    <t>2020-10-12 10:02:56</t>
  </si>
  <si>
    <t>1209275556149919820</t>
  </si>
  <si>
    <t>1297126908487667795</t>
  </si>
  <si>
    <t>2020-10-12 10:03:24</t>
  </si>
  <si>
    <t>1297153224033138670</t>
  </si>
  <si>
    <t>2020-10-12 10:25:49</t>
  </si>
  <si>
    <t>1298363763354716334</t>
  </si>
  <si>
    <t>2020-10-12 10:05:13</t>
  </si>
  <si>
    <t>Reduced investing because there was no budget.</t>
    <phoneticPr fontId="74" type="noConversion"/>
  </si>
  <si>
    <t>DRBRONNERS婴儿无味配方植物沐浴乳 滋润补水保湿沐浴油女男士</t>
  </si>
  <si>
    <t>联盟合作tblm_0054</t>
  </si>
  <si>
    <t>DRBRONNERS绿茶香型植物清爽型沐浴露香体持久保湿滋润沐浴油男女</t>
  </si>
  <si>
    <t>DRBRONNERS薄荷香型清爽沐浴露 控油洁面网红沐浴油男女学生小瓶</t>
  </si>
  <si>
    <t>DRBRONNERS茶树油植物沐浴露香体持久留香除螨祛痘沐浴油女男士</t>
  </si>
  <si>
    <t>DRBRONNERS杏仁香型植物沐浴露 香体持久保湿滋润沐浴油小瓶男女</t>
  </si>
  <si>
    <t>DRBRONNERS杏仁香型草本沐浴露中性皮肤保湿滋润家庭装男女沐浴油</t>
  </si>
  <si>
    <t xml:space="preserve">628192997700	</t>
  </si>
  <si>
    <t>DRBRONNERS桉树香型植物除菌沐浴露 四季洗浴便携式沐浴油女男士</t>
  </si>
  <si>
    <t xml:space="preserve">627859828083	</t>
  </si>
  <si>
    <t>DRBRONNERS樱花香型天然沐浴露香体 秋冬季滋润补水沐浴油女男士</t>
  </si>
  <si>
    <t>DRBRONNERS桉树香型草本抗菌沐浴乳 四季洗浴沐浴油女男士家庭装</t>
  </si>
  <si>
    <t>DRBRONNERS绿茶香型草本清爽型沐浴露 控油中性肌肤沐浴油男女士</t>
  </si>
  <si>
    <t>DRBRONNERS柑橘香型沐浴乳香体持久 全身焕白沐浴油女男士家庭装</t>
  </si>
  <si>
    <t xml:space="preserve">628191785238	</t>
  </si>
  <si>
    <t>DRBRONNERS柑橘香型植物沐浴乳香体持久留香全身焕白沐浴油女男士</t>
  </si>
  <si>
    <t>DRBRONNERS玫瑰花香型植物草本沐浴露 香体持久保湿滋润沐浴油女</t>
  </si>
  <si>
    <t xml:space="preserve">628786455613	</t>
  </si>
  <si>
    <t>DRBRONNERS薰衣草香型植物沐浴露持久留香香体美肌网红沐浴油男女</t>
  </si>
  <si>
    <t xml:space="preserve">2020-10-18 17:34:16	</t>
  </si>
  <si>
    <t xml:space="preserve">2020-10-18 17:34:41	</t>
  </si>
  <si>
    <t xml:space="preserve">2020-10-18 23:53:20	</t>
  </si>
  <si>
    <t xml:space="preserve">2020-10-16 14:15:56	</t>
  </si>
  <si>
    <t xml:space="preserve">1306713384774485128	</t>
  </si>
  <si>
    <t xml:space="preserve">1306713384776485128	</t>
  </si>
  <si>
    <t xml:space="preserve">2020-10-18 23:32:42	</t>
  </si>
  <si>
    <t xml:space="preserve">1306713384775485128	</t>
  </si>
  <si>
    <t xml:space="preserve">2020-10-18 16:27:35	</t>
  </si>
  <si>
    <t xml:space="preserve">2020-10-18 16:27:52	</t>
  </si>
  <si>
    <t xml:space="preserve">2020-10-18 21:43:52	</t>
  </si>
  <si>
    <t xml:space="preserve">2020-09-28 10:40:16	</t>
  </si>
  <si>
    <t xml:space="preserve">1273034449011425648	</t>
  </si>
  <si>
    <t xml:space="preserve">2020-10-17 19:08:40	</t>
  </si>
  <si>
    <t xml:space="preserve">2020-10-17 19:09:02	</t>
  </si>
  <si>
    <t xml:space="preserve">2020-10-17 22:38:33	</t>
  </si>
  <si>
    <t xml:space="preserve">2020-10-13 14:23:41	</t>
  </si>
  <si>
    <t xml:space="preserve">1210076196869183403	</t>
  </si>
  <si>
    <t xml:space="preserve">2020-10-17 11:30:14	</t>
  </si>
  <si>
    <t xml:space="preserve">2020-10-17 11:30:36	</t>
  </si>
  <si>
    <t xml:space="preserve">2020-10-17 20:22:24	</t>
  </si>
  <si>
    <t xml:space="preserve">2020-10-16 11:16:55	</t>
  </si>
  <si>
    <t xml:space="preserve">1307502543776205901	</t>
  </si>
  <si>
    <t xml:space="preserve">1307502543778205901	</t>
  </si>
  <si>
    <t xml:space="preserve">2020-10-17 20:08:08	</t>
  </si>
  <si>
    <t xml:space="preserve">1307502543777205901	</t>
  </si>
  <si>
    <t xml:space="preserve">2020-10-16 16:50:43	</t>
  </si>
  <si>
    <t xml:space="preserve">2020-10-16 16:51:04	</t>
  </si>
  <si>
    <t xml:space="preserve">2020-10-16 23:13:46	</t>
  </si>
  <si>
    <t xml:space="preserve">2020-09-26 15:17:13	</t>
  </si>
  <si>
    <t xml:space="preserve">1269815401620146749	</t>
  </si>
  <si>
    <t xml:space="preserve">2020-10-16 20:02:05	</t>
  </si>
  <si>
    <t xml:space="preserve">2020-10-16 20:02:27	</t>
  </si>
  <si>
    <t xml:space="preserve">2020-10-16 22:33:12	</t>
  </si>
  <si>
    <t xml:space="preserve">2020-10-14 08:25:37	</t>
  </si>
  <si>
    <t xml:space="preserve">1302358323398610068	</t>
  </si>
  <si>
    <t>tb598700232</t>
  </si>
  <si>
    <t xml:space="preserve">2020-10-16 13:19:03	</t>
  </si>
  <si>
    <t xml:space="preserve">2020-10-16 13:19:23	</t>
  </si>
  <si>
    <t xml:space="preserve">2020-10-16 19:31:20	</t>
  </si>
  <si>
    <t xml:space="preserve">2020-09-26 08:43:39	</t>
  </si>
  <si>
    <t xml:space="preserve">1204750356670479004	</t>
  </si>
  <si>
    <t>紫灵zili</t>
  </si>
  <si>
    <t xml:space="preserve">2020-10-16 14:02:14	</t>
  </si>
  <si>
    <t xml:space="preserve">2020-10-16 14:02:36	</t>
  </si>
  <si>
    <t xml:space="preserve">2020-10-16 17:52:36	</t>
  </si>
  <si>
    <t xml:space="preserve">2020-09-25 19:46:17	</t>
  </si>
  <si>
    <t xml:space="preserve">1267668180046816278	</t>
  </si>
  <si>
    <t>永恒梦魔dz</t>
  </si>
  <si>
    <t xml:space="preserve">2020-10-16 13:24:56	</t>
  </si>
  <si>
    <t xml:space="preserve">2020-10-16 13:25:16	</t>
  </si>
  <si>
    <t xml:space="preserve">2020-10-16 17:39:20	</t>
  </si>
  <si>
    <t xml:space="preserve">2020-10-14 13:31:19	</t>
  </si>
  <si>
    <t xml:space="preserve">1302619681165672865	</t>
  </si>
  <si>
    <t>tb647675934</t>
  </si>
  <si>
    <t xml:space="preserve">2020-10-16 14:25:05	</t>
  </si>
  <si>
    <t xml:space="preserve">2020-10-16 14:25:23	</t>
  </si>
  <si>
    <t xml:space="preserve">2020-10-16 17:23:32	</t>
  </si>
  <si>
    <t xml:space="preserve">2020-10-03 14:58:39	</t>
  </si>
  <si>
    <t xml:space="preserve">1206722799952198409	</t>
  </si>
  <si>
    <t xml:space="preserve">1206722799953198409	</t>
  </si>
  <si>
    <t xml:space="preserve">2020-10-16 17:13:23	</t>
  </si>
  <si>
    <t xml:space="preserve">1206722799954198409	</t>
  </si>
  <si>
    <t xml:space="preserve">2020-10-16 10:45:41	</t>
  </si>
  <si>
    <t xml:space="preserve">2020-10-16 10:45:58	</t>
  </si>
  <si>
    <t xml:space="preserve">2020-10-16 14:58:57	</t>
  </si>
  <si>
    <t xml:space="preserve">2020-10-11 16:44:00	</t>
  </si>
  <si>
    <t xml:space="preserve">1297550378953895885	</t>
  </si>
  <si>
    <t xml:space="preserve">2020-10-16 01:57:52	</t>
  </si>
  <si>
    <t xml:space="preserve">2020-10-16 01:58:14	</t>
  </si>
  <si>
    <t xml:space="preserve">2020-10-16 07:48:31	</t>
  </si>
  <si>
    <t xml:space="preserve">2020-10-12 03:09:13	</t>
  </si>
  <si>
    <t xml:space="preserve">1209343814474604622	</t>
  </si>
  <si>
    <t xml:space="preserve">2020-10-14 16:24:04	</t>
  </si>
  <si>
    <t xml:space="preserve">2020-10-14 16:25:20	</t>
  </si>
  <si>
    <t xml:space="preserve">2020-10-14 21:07:36	</t>
  </si>
  <si>
    <t xml:space="preserve">2020-09-24 11:44:54	</t>
  </si>
  <si>
    <t xml:space="preserve">1266007286569944153	</t>
  </si>
  <si>
    <t xml:space="preserve">2020-10-14 07:57:17	</t>
  </si>
  <si>
    <t xml:space="preserve">2020-10-14 07:58:31	</t>
  </si>
  <si>
    <t xml:space="preserve">2020-10-14 12:56:35	</t>
  </si>
  <si>
    <t xml:space="preserve">2020-10-10 21:30:27	</t>
  </si>
  <si>
    <t xml:space="preserve">1296290270577984969	</t>
  </si>
  <si>
    <t xml:space="preserve">1296290270578984969	</t>
  </si>
  <si>
    <t xml:space="preserve">2020-10-14 12:39:54	</t>
  </si>
  <si>
    <t xml:space="preserve">1296290270579984969	</t>
  </si>
  <si>
    <t xml:space="preserve">2020-10-14 12:24:12	</t>
  </si>
  <si>
    <t xml:space="preserve">1296290270580984969	</t>
  </si>
  <si>
    <t xml:space="preserve">2020-10-13 19:51:55	</t>
  </si>
  <si>
    <t xml:space="preserve">2020-10-13 19:53:19	</t>
  </si>
  <si>
    <t xml:space="preserve">2020-10-14 02:44:44	</t>
  </si>
  <si>
    <t xml:space="preserve">2020-10-11 21:17:32	</t>
  </si>
  <si>
    <t xml:space="preserve">1297024416251899046	</t>
  </si>
  <si>
    <t>超级权益推广（heyue85300169）</t>
  </si>
  <si>
    <t xml:space="preserve">2020-10-13 16:46:43	</t>
  </si>
  <si>
    <t xml:space="preserve">2020-10-13 16:48:02	</t>
  </si>
  <si>
    <t xml:space="preserve">2020-10-13 21:20:44	</t>
  </si>
  <si>
    <t xml:space="preserve">2020-09-23 13:29:22	</t>
  </si>
  <si>
    <t xml:space="preserve">1209627842404615991	</t>
  </si>
  <si>
    <t>brightest625012419</t>
  </si>
  <si>
    <t xml:space="preserve">2020-10-13 18:19:23	</t>
  </si>
  <si>
    <t xml:space="preserve">2020-10-13 18:20:49	</t>
  </si>
  <si>
    <t xml:space="preserve">2020-10-13 21:15:34	</t>
  </si>
  <si>
    <t xml:space="preserve">2020-09-23 16:50:12	</t>
  </si>
  <si>
    <t xml:space="preserve">1203938270396829304	</t>
  </si>
  <si>
    <t>Liquid Soap Baby Unscented 237ml</t>
    <phoneticPr fontId="74" type="noConversion"/>
  </si>
  <si>
    <t>Liquid Soap Green Tea 237ml</t>
    <phoneticPr fontId="74" type="noConversion"/>
  </si>
  <si>
    <t>Liquid Soap Peppermint 237ml</t>
    <phoneticPr fontId="74" type="noConversion"/>
  </si>
  <si>
    <t>Liquid Soap Tea Tree 237ml</t>
    <phoneticPr fontId="74" type="noConversion"/>
  </si>
  <si>
    <t>Liquid Soap Almond 237ml</t>
    <phoneticPr fontId="74" type="noConversion"/>
  </si>
  <si>
    <t>Liquid Soap Lavender 473ml</t>
    <phoneticPr fontId="74" type="noConversion"/>
  </si>
  <si>
    <t>Liquid Soap Almond 473ml</t>
    <phoneticPr fontId="74" type="noConversion"/>
  </si>
  <si>
    <t>Liquid Soap Eucalyptus 237ml</t>
    <phoneticPr fontId="74" type="noConversion"/>
  </si>
  <si>
    <t>Liquid Soap Cherry Blossom 237ml</t>
    <phoneticPr fontId="74" type="noConversion"/>
  </si>
  <si>
    <t>Liquid Soap Eucalyptus 473ml</t>
    <phoneticPr fontId="74" type="noConversion"/>
  </si>
  <si>
    <t>Liquid Soap Green Tea 473ml</t>
    <phoneticPr fontId="74" type="noConversion"/>
  </si>
  <si>
    <t>Liquid Soap Citrus 473ml</t>
    <phoneticPr fontId="74" type="noConversion"/>
  </si>
  <si>
    <t>Liquid Soap Citrus 237ml</t>
    <phoneticPr fontId="74" type="noConversion"/>
  </si>
  <si>
    <t>Liquid Soap Rose 237ml</t>
    <phoneticPr fontId="74" type="noConversion"/>
  </si>
  <si>
    <t>Liquid Soap Lavender 237ml</t>
    <phoneticPr fontId="74" type="noConversion"/>
  </si>
  <si>
    <t>1297324872388819870</t>
  </si>
  <si>
    <t>2020-10-12 10:08:19</t>
  </si>
  <si>
    <t>1209322465547934105</t>
  </si>
  <si>
    <t>2020-10-12 10:32:03</t>
  </si>
  <si>
    <t>1209343814474604622</t>
  </si>
  <si>
    <t>1297368936639691941</t>
  </si>
  <si>
    <t>2020-10-12 14:03:07</t>
  </si>
  <si>
    <t>1209367034392610001</t>
  </si>
  <si>
    <t>2020-10-12 11:15:54</t>
  </si>
  <si>
    <t>1298764371469692034</t>
  </si>
  <si>
    <t>2020-10-12 14:02:22</t>
  </si>
  <si>
    <t>1209475861960997004</t>
  </si>
  <si>
    <t>1213381308565504799</t>
  </si>
  <si>
    <t>2020-10-12 15:33:22</t>
  </si>
  <si>
    <t>1298086200956065761</t>
  </si>
  <si>
    <t>1209614388992538123</t>
  </si>
  <si>
    <t>2020-10-12 16:44:46</t>
  </si>
  <si>
    <t>1299601479008357863</t>
  </si>
  <si>
    <t>2020-10-12 18:06:05</t>
  </si>
  <si>
    <t>1209654385611536610</t>
  </si>
  <si>
    <t>2020-10-12 18:34:06</t>
  </si>
  <si>
    <t>1298641464936030198</t>
  </si>
  <si>
    <t>2020-10-13 10:24:05</t>
  </si>
  <si>
    <t>1209738733957497820</t>
  </si>
  <si>
    <t>2020-10-13 09:40:53</t>
  </si>
  <si>
    <t>1214414359763957195</t>
  </si>
  <si>
    <t>2020-10-13 11:18:25</t>
  </si>
  <si>
    <t>1300078981964023184</t>
  </si>
  <si>
    <t>1300595475017298671</t>
  </si>
  <si>
    <t>2020-10-13 13:27:36</t>
  </si>
  <si>
    <t>1300650231711583780</t>
  </si>
  <si>
    <t>2020-10-13 13:28:19</t>
  </si>
  <si>
    <t>1300493233147741278</t>
  </si>
  <si>
    <t>1300794122640057364</t>
  </si>
  <si>
    <t>2020-10-13 15:15:13</t>
  </si>
  <si>
    <t>1210076196869183403</t>
  </si>
  <si>
    <t>1213710744330156587</t>
  </si>
  <si>
    <t>2020-10-13 17:30:14</t>
  </si>
  <si>
    <t>1210079977144940803</t>
  </si>
  <si>
    <t>2020-10-14 11:58:33</t>
  </si>
  <si>
    <t>1214516390518446894</t>
  </si>
  <si>
    <t>2020-10-14 11:46:05</t>
  </si>
  <si>
    <t>1301744162924714715</t>
  </si>
  <si>
    <t>2020-10-14 11:21:26</t>
  </si>
  <si>
    <t>1300726620607789559</t>
  </si>
  <si>
    <t>2020-10-14 11:02:53</t>
  </si>
  <si>
    <t>1213825440432067493</t>
  </si>
  <si>
    <t>2020-10-14 13:14:56</t>
  </si>
  <si>
    <t>1302358323398610068</t>
  </si>
  <si>
    <t>2020-10-14 13:14:11</t>
  </si>
  <si>
    <t>1301212584649899046</t>
  </si>
  <si>
    <t>2020-10-14 14:07:02</t>
  </si>
  <si>
    <t>1214639077341174395</t>
  </si>
  <si>
    <t>2020-10-14 14:47:47</t>
  </si>
  <si>
    <t>1214894715455828492</t>
  </si>
  <si>
    <t>2020-10-14 14:49:02</t>
  </si>
  <si>
    <t>1301409108538041068</t>
  </si>
  <si>
    <t>2020-10-14 15:45:26</t>
  </si>
  <si>
    <t>1302569498293777767</t>
  </si>
  <si>
    <t>1302462541504154884</t>
  </si>
  <si>
    <t>2020-10-14 14:57:08</t>
  </si>
  <si>
    <t>1301617224092843751</t>
  </si>
  <si>
    <t>2020-10-14 15:51:27</t>
  </si>
  <si>
    <t>1302619681165672865</t>
  </si>
  <si>
    <t>2020-10-14 16:02:41</t>
  </si>
  <si>
    <t>1302727429221121095</t>
  </si>
  <si>
    <t>2020-10-14 16:19:22</t>
  </si>
  <si>
    <t>1301983416603634803</t>
  </si>
  <si>
    <t>2020-10-14 16:44:16</t>
  </si>
  <si>
    <t>1303414491130799034</t>
  </si>
  <si>
    <t>2020-10-14 17:39:49</t>
  </si>
  <si>
    <t>1303322114302438445</t>
  </si>
  <si>
    <t>2020-10-14 18:00:54</t>
  </si>
  <si>
    <t>1303687443415621649</t>
  </si>
  <si>
    <t>2020-10-15 10:52:46</t>
  </si>
  <si>
    <t>1303416793605419647</t>
  </si>
  <si>
    <t>2020-10-15 11:03:54</t>
  </si>
  <si>
    <t>1303445413606081227</t>
  </si>
  <si>
    <t>2020-10-15 13:35:57</t>
  </si>
  <si>
    <t>1304393619439402649</t>
  </si>
  <si>
    <t>2020-10-15 11:56:26</t>
  </si>
  <si>
    <t>1304508854310371067</t>
  </si>
  <si>
    <t>2020-10-15 16:39:36</t>
  </si>
  <si>
    <t>1303784352566915645</t>
  </si>
  <si>
    <t>1304042652810671900</t>
  </si>
  <si>
    <t>2020-10-15 15:41:54</t>
  </si>
  <si>
    <t>1304271468087163853</t>
  </si>
  <si>
    <t>1305676443348327433</t>
  </si>
  <si>
    <t>2020-10-15 16:58:26</t>
  </si>
  <si>
    <t>1305642638284360614</t>
  </si>
  <si>
    <t>1305862418498835185</t>
  </si>
  <si>
    <t>2020-10-15 18:48:02</t>
  </si>
  <si>
    <t>1305917246162941158</t>
  </si>
  <si>
    <t>2020-10-15 18:53:55</t>
  </si>
  <si>
    <t>1304850348835685158</t>
  </si>
  <si>
    <t>1305999146215317798</t>
  </si>
  <si>
    <t>2020-10-16 11:42:33</t>
  </si>
  <si>
    <t>1304947980545393548</t>
  </si>
  <si>
    <t>2020-10-16 11:05:03</t>
  </si>
  <si>
    <t>1304948844591985920</t>
  </si>
  <si>
    <t>2020-10-16 13:01:45</t>
  </si>
  <si>
    <t>1305230616233869681</t>
  </si>
  <si>
    <t>2020-10-16 10:39:20</t>
  </si>
  <si>
    <t>1306149697937882447</t>
  </si>
  <si>
    <t>1306484605039447347</t>
  </si>
  <si>
    <t>2020-10-16 13:43:11</t>
  </si>
  <si>
    <t>1306941447378685449</t>
  </si>
  <si>
    <t>2020-10-16 14:04:19</t>
  </si>
  <si>
    <t>1306826570739880984</t>
  </si>
  <si>
    <t>1306975575590485957</t>
  </si>
  <si>
    <t>2020-10-16 11:17:09</t>
  </si>
  <si>
    <t>1307069787830212337</t>
  </si>
  <si>
    <t>2020-10-16 14:07:19</t>
  </si>
  <si>
    <t>1306980902399142407</t>
  </si>
  <si>
    <t>2020-10-16 10:50:53</t>
  </si>
  <si>
    <t>1307131815192859872</t>
  </si>
  <si>
    <t>2020-10-16 11:31:25</t>
  </si>
  <si>
    <t>1307216738124698283</t>
  </si>
  <si>
    <t>2020-10-16 14:31:02</t>
  </si>
  <si>
    <t>1307502543776205901</t>
  </si>
  <si>
    <t>1307433026895719853</t>
  </si>
  <si>
    <t>2020-10-16 15:36:09</t>
  </si>
  <si>
    <t>1307472878607860776</t>
  </si>
  <si>
    <t>2020-10-16 17:15:15</t>
  </si>
  <si>
    <t>1306397340706907825</t>
  </si>
  <si>
    <t>1306399464725241832</t>
  </si>
  <si>
    <t>1307333701356693259</t>
  </si>
  <si>
    <t>2020-10-16 17:34:47</t>
  </si>
  <si>
    <t>1307322793986493469</t>
  </si>
  <si>
    <t>2020-10-16 17:23:11</t>
  </si>
  <si>
    <t>1307671815548020382</t>
  </si>
  <si>
    <t>2020-10-16 15:04:59</t>
  </si>
  <si>
    <t>1307776899823282442</t>
  </si>
  <si>
    <t>2020-10-16 16:10:11</t>
  </si>
  <si>
    <t>1307772362592451325</t>
  </si>
  <si>
    <t>2020-10-16 19:00:50</t>
  </si>
  <si>
    <t>1306713384774485128</t>
  </si>
  <si>
    <t>2020-10-16 18:09:57</t>
  </si>
  <si>
    <t>1307940231621714062</t>
  </si>
  <si>
    <t>2020-10-16 18:43:22</t>
  </si>
  <si>
    <t>1307848286436783803</t>
  </si>
  <si>
    <t>2020-10-16 18:40:19</t>
  </si>
  <si>
    <t>1306819548168528336</t>
  </si>
  <si>
    <t>2020-10-16 18:25:17</t>
  </si>
  <si>
    <t>1308095499891517570</t>
  </si>
  <si>
    <t>2020-10-16 18:59:58</t>
  </si>
  <si>
    <t>1307845369440825754</t>
  </si>
  <si>
    <t>2020-10-16 18:08:32</t>
  </si>
  <si>
    <t>1203912676550399639</t>
  </si>
  <si>
    <t>2020-10-17 14:29:12</t>
  </si>
  <si>
    <t>1210346234175208111</t>
  </si>
  <si>
    <t>2020-10-17 09:56:06</t>
  </si>
  <si>
    <t>1309006405615506175</t>
  </si>
  <si>
    <t>1309690983038494841</t>
  </si>
  <si>
    <t>2020-10-17 15:29:10</t>
  </si>
  <si>
    <t>1309668986472199787</t>
  </si>
  <si>
    <t>2020-10-17 14:53:11</t>
  </si>
  <si>
    <t>1308639816896650713</t>
  </si>
  <si>
    <t>2020-10-17 16:10:16</t>
  </si>
  <si>
    <t>1214896189601922593</t>
  </si>
  <si>
    <t>2020-10-17 16:54:27</t>
  </si>
  <si>
    <t>1309010868169982775</t>
  </si>
  <si>
    <t>2020-10-17 17:46:46</t>
  </si>
  <si>
    <t>1310487266954401461</t>
  </si>
  <si>
    <t>2020-10-18 09:58:35</t>
  </si>
  <si>
    <t>1310556566869293624</t>
  </si>
  <si>
    <t>1309490316773697938</t>
  </si>
  <si>
    <t>2020-10-18 10:27:30</t>
  </si>
  <si>
    <t>1310706759621179463</t>
  </si>
  <si>
    <t>2020-10-18 11:17:23</t>
  </si>
  <si>
    <t>1214227596386304489</t>
  </si>
  <si>
    <t>2020-10-18 10:27:11</t>
  </si>
  <si>
    <t>1310721878287992446</t>
  </si>
  <si>
    <t>2020-10-18 10:09:32</t>
  </si>
  <si>
    <t>1310844855295218657</t>
  </si>
  <si>
    <t>2020-10-18 10:04:41</t>
  </si>
  <si>
    <t>1309848588703294182</t>
  </si>
  <si>
    <t>2020-10-18 09:51:57</t>
  </si>
  <si>
    <t>1215125113960120590</t>
  </si>
  <si>
    <t>2020-10-18 15:08:27</t>
  </si>
  <si>
    <t>1215104270049821999</t>
  </si>
  <si>
    <t>2020-10-18 15:10:50</t>
  </si>
  <si>
    <t>1311907467452492015</t>
  </si>
  <si>
    <t>2020-10-18 15:28:11</t>
  </si>
  <si>
    <t>1311798674988874087</t>
  </si>
  <si>
    <t>2020-10-18 15:47:43</t>
  </si>
  <si>
    <t>1311805837008130258</t>
  </si>
  <si>
    <t>2020-10-18 17:44:13</t>
  </si>
  <si>
    <t>1214403492355620488</t>
  </si>
  <si>
    <t>1312151762796055512</t>
  </si>
  <si>
    <t>1312066477529897572</t>
  </si>
  <si>
    <t>1312474070497912922</t>
  </si>
  <si>
    <t>2020-10-19 09:21:38</t>
  </si>
  <si>
    <t>1311466680213426025</t>
  </si>
  <si>
    <t>1312676895611426025</t>
  </si>
  <si>
    <t>1312863303241496735</t>
  </si>
  <si>
    <t>2020-10-19 10:19:23</t>
  </si>
  <si>
    <t>爆款拉新</t>
  </si>
  <si>
    <t>LBX0328605355892718</t>
  </si>
  <si>
    <t>LP00413126273525</t>
  </si>
  <si>
    <t>2020-10-18 19:16:49</t>
  </si>
  <si>
    <t>LBX0328605355857128</t>
  </si>
  <si>
    <t>LP00413009185828</t>
  </si>
  <si>
    <t>2020-10-18 18:40:14</t>
  </si>
  <si>
    <t>LBX0328605355569423</t>
  </si>
  <si>
    <t>LP00412999603805</t>
  </si>
  <si>
    <t>2020-10-18 17:57:39</t>
  </si>
  <si>
    <t>LBX0328605355672114</t>
  </si>
  <si>
    <t>LP00413051552506</t>
  </si>
  <si>
    <t>LBX0328605354995985</t>
  </si>
  <si>
    <t>LP00413088784032</t>
  </si>
  <si>
    <t>LBX0328605355190021</t>
  </si>
  <si>
    <t>LP00413086199099</t>
  </si>
  <si>
    <t>LBX0328605354982233</t>
  </si>
  <si>
    <t>LP00413078698695</t>
  </si>
  <si>
    <t>LBX0328605354724955</t>
  </si>
  <si>
    <t>LP00412967209752</t>
  </si>
  <si>
    <t>LBX0328605352164905</t>
  </si>
  <si>
    <t>LP00412881451271</t>
  </si>
  <si>
    <t>LBX0328605352130724</t>
  </si>
  <si>
    <t>LP00412987798136</t>
  </si>
  <si>
    <t>2020-10-18 11:15:27</t>
  </si>
  <si>
    <t>LBX0328605352208607</t>
  </si>
  <si>
    <t>LP00412880119726</t>
  </si>
  <si>
    <t>LBX0328605352557079</t>
  </si>
  <si>
    <t>LP00412889322162</t>
  </si>
  <si>
    <t>LBX0328605352534413</t>
  </si>
  <si>
    <t>LP00412890121486</t>
  </si>
  <si>
    <t>LBX0328605352568343</t>
  </si>
  <si>
    <t>LP00412891428751</t>
  </si>
  <si>
    <t>LBX0328605352103387</t>
  </si>
  <si>
    <t>LP00412874989401</t>
  </si>
  <si>
    <t>LBX0328605353200331</t>
  </si>
  <si>
    <t>LP00412959116454</t>
  </si>
  <si>
    <t>LBX0328605351295742</t>
  </si>
  <si>
    <t>LP00412953706111</t>
  </si>
  <si>
    <t>LBX0328605350974104</t>
  </si>
  <si>
    <t>LP00412874973912</t>
  </si>
  <si>
    <t>LBX0328605350622445</t>
  </si>
  <si>
    <t>LP00412866842716</t>
  </si>
  <si>
    <t>LBX0328605349421218</t>
  </si>
  <si>
    <t>LP00412815266148</t>
  </si>
  <si>
    <t>2020-10-17 15:46:49</t>
  </si>
  <si>
    <t>LBX0328605350291328</t>
  </si>
  <si>
    <t>LP00412906726522</t>
  </si>
  <si>
    <t>LBX0328605350467589</t>
  </si>
  <si>
    <t>LP00412916590098</t>
  </si>
  <si>
    <t>LBX0328605348951044</t>
  </si>
  <si>
    <t>LP00412752049316</t>
  </si>
  <si>
    <t>LBX0328605348771842</t>
  </si>
  <si>
    <t>LP00412754064928</t>
  </si>
  <si>
    <t>LBX0328605346252397</t>
  </si>
  <si>
    <t>LP00412767496008</t>
  </si>
  <si>
    <t>LBX0328605346705142</t>
  </si>
  <si>
    <t>LP00412781111354</t>
  </si>
  <si>
    <t>LBX0328605346425100</t>
  </si>
  <si>
    <t>LP00412713284928</t>
  </si>
  <si>
    <t>LBX0328605346239973</t>
  </si>
  <si>
    <t>LP00412715145206</t>
  </si>
  <si>
    <t>LBX0328605346501106</t>
  </si>
  <si>
    <t>LP00412666123736</t>
  </si>
  <si>
    <t>LBX0328605346221775</t>
  </si>
  <si>
    <t>LP00412712444323</t>
  </si>
  <si>
    <t>LBX0328605346688433</t>
  </si>
  <si>
    <t>LP00412676281439</t>
  </si>
  <si>
    <t>LBX0328605345570970</t>
  </si>
  <si>
    <t>LP00412690016667</t>
  </si>
  <si>
    <t>LBX0328605345695432</t>
  </si>
  <si>
    <t>LP00412639008607</t>
  </si>
  <si>
    <t>LBX0328605345720025</t>
  </si>
  <si>
    <t>LP00412687700192</t>
  </si>
  <si>
    <t>LBX0328605345575804</t>
  </si>
  <si>
    <t>LP00412689044317</t>
  </si>
  <si>
    <t>2020-10-16 17:05:13</t>
  </si>
  <si>
    <t>LBX0328605346062219</t>
  </si>
  <si>
    <t>LP00412701680796</t>
  </si>
  <si>
    <t>LBX0328605345627566</t>
  </si>
  <si>
    <t>LP00412688024516</t>
  </si>
  <si>
    <t>2020-10-16 15:46:17</t>
  </si>
  <si>
    <t>LBX0328605345608262</t>
  </si>
  <si>
    <t>LP00412633051203</t>
  </si>
  <si>
    <t>LBX0328605345708686</t>
  </si>
  <si>
    <t>LP00412748465402</t>
  </si>
  <si>
    <t>LBX0328605344935788</t>
  </si>
  <si>
    <t>LP00412663485880</t>
  </si>
  <si>
    <t>LBX0328605344199978</t>
  </si>
  <si>
    <t>LP00412594351181</t>
  </si>
  <si>
    <t>LBX0328605345356858</t>
  </si>
  <si>
    <t>LP00412678869925</t>
  </si>
  <si>
    <t>2020-10-16 14:07:01</t>
  </si>
  <si>
    <t>LBX0328605343952527</t>
  </si>
  <si>
    <t>LP00412694500866</t>
  </si>
  <si>
    <t>LBX0328605343469840</t>
  </si>
  <si>
    <t>LP00412683719860</t>
  </si>
  <si>
    <t>LBX0328605342299749</t>
  </si>
  <si>
    <t>LP00412595204480</t>
  </si>
  <si>
    <t>LBX0328605342447218</t>
  </si>
  <si>
    <t>LP00412651523215</t>
  </si>
  <si>
    <t>LBX0328605344405736</t>
  </si>
  <si>
    <t>LP00412704917440</t>
  </si>
  <si>
    <t>LBX0328605344183032</t>
  </si>
  <si>
    <t>LP00412696774611</t>
  </si>
  <si>
    <t>LBX0328605342190934</t>
  </si>
  <si>
    <t>LP00412648025557</t>
  </si>
  <si>
    <t>LBX0328605344305967</t>
  </si>
  <si>
    <t>LP00412646937995</t>
  </si>
  <si>
    <t>LBX0328605342912197</t>
  </si>
  <si>
    <t>LP00412608153982</t>
  </si>
  <si>
    <t>2020-10-16 10:49:16</t>
  </si>
  <si>
    <t>LBX0328605342913034</t>
  </si>
  <si>
    <t>LP00412662671800</t>
  </si>
  <si>
    <t>LBX0328605344009520</t>
  </si>
  <si>
    <t>LP00412640180229</t>
  </si>
  <si>
    <t>2020-10-16 10:32:54</t>
  </si>
  <si>
    <t>LBX0328605342157644</t>
  </si>
  <si>
    <t>LP00412535539355</t>
  </si>
  <si>
    <t>2020-10-15 19:02:05</t>
  </si>
  <si>
    <t>LBX0328605342074838</t>
  </si>
  <si>
    <t>LP00412643728349</t>
  </si>
  <si>
    <t>LBX0328605342111447</t>
  </si>
  <si>
    <t>LP00412532443087</t>
  </si>
  <si>
    <t>2020-10-15 18:48:01</t>
  </si>
  <si>
    <t>LBX0328605341784348</t>
  </si>
  <si>
    <t>LP00412569962645</t>
  </si>
  <si>
    <t>2020-10-15 17:35:17</t>
  </si>
  <si>
    <t>LBX0328605341145712</t>
  </si>
  <si>
    <t>LP00412603762548</t>
  </si>
  <si>
    <t>2020-10-15 17:03:25</t>
  </si>
  <si>
    <t>LBX0328605341458847</t>
  </si>
  <si>
    <t>LP00412619080130</t>
  </si>
  <si>
    <t>LBX0328605339541190</t>
  </si>
  <si>
    <t>LP00412431180408</t>
  </si>
  <si>
    <t>LBX0328605340862155</t>
  </si>
  <si>
    <t>LP00412588480398</t>
  </si>
  <si>
    <t>LBX0328605340176740</t>
  </si>
  <si>
    <t>LP00412509039981</t>
  </si>
  <si>
    <t>2020-10-15 14:06:42</t>
  </si>
  <si>
    <t>LBX0328605337326667</t>
  </si>
  <si>
    <t>LP00412377151640</t>
  </si>
  <si>
    <t>LBX0328605338723182</t>
  </si>
  <si>
    <t>LP00412521815691</t>
  </si>
  <si>
    <t>LBX0328605337367395</t>
  </si>
  <si>
    <t>LP00412425561852</t>
  </si>
  <si>
    <t>LBX0328605337205671</t>
  </si>
  <si>
    <t>LP00412480943098</t>
  </si>
  <si>
    <t>LBX1028605262579162</t>
  </si>
  <si>
    <t>2020-10-14 18:47:07</t>
  </si>
  <si>
    <t>LBX0328605336951227</t>
  </si>
  <si>
    <t>LP00412466345325</t>
  </si>
  <si>
    <t>LBX0328605336895204</t>
  </si>
  <si>
    <t>LP00412356421257</t>
  </si>
  <si>
    <t>LBX0328605336213729</t>
  </si>
  <si>
    <t>LP00412387617265</t>
  </si>
  <si>
    <t>LBX0328605335950679</t>
  </si>
  <si>
    <t>LP00412434881569</t>
  </si>
  <si>
    <t>LBX0328605335629634</t>
  </si>
  <si>
    <t>LP00412318099701</t>
  </si>
  <si>
    <t>LBX0328605335437422</t>
  </si>
  <si>
    <t>LP00412309146102</t>
  </si>
  <si>
    <t>LBX0328605334806707</t>
  </si>
  <si>
    <t>LP00412335699157</t>
  </si>
  <si>
    <t>LBX0328605335123393</t>
  </si>
  <si>
    <t>LP00412300476051</t>
  </si>
  <si>
    <t>2020-10-14 15:37:35</t>
  </si>
  <si>
    <t>LBX0328605335331360</t>
  </si>
  <si>
    <t>LP00412410022905</t>
  </si>
  <si>
    <t>LBX0328605334806448</t>
  </si>
  <si>
    <t>LP00412286203288</t>
  </si>
  <si>
    <t>LBX0328605334724773</t>
  </si>
  <si>
    <t>LP00412333023632</t>
  </si>
  <si>
    <t>LBX0328605334381137</t>
  </si>
  <si>
    <t>LP00412316216417</t>
  </si>
  <si>
    <t>LBX0328605333597416</t>
  </si>
  <si>
    <t>LP00412252837005</t>
  </si>
  <si>
    <t>LBX0328605334077626</t>
  </si>
  <si>
    <t>LP00412368100396</t>
  </si>
  <si>
    <t>LBX0328605332227894</t>
  </si>
  <si>
    <t>LP00412209367519</t>
  </si>
  <si>
    <t>LBX0328605332413840</t>
  </si>
  <si>
    <t>LP00412216092857</t>
  </si>
  <si>
    <t>LBX0328605332781107</t>
  </si>
  <si>
    <t>LP00412224450147</t>
  </si>
  <si>
    <t>LBX0328605332751570</t>
  </si>
  <si>
    <t>LP00412329808733</t>
  </si>
  <si>
    <t>LBX0328605331671165</t>
  </si>
  <si>
    <t>LP00412281784491</t>
  </si>
  <si>
    <t>LBX0328605331109556</t>
  </si>
  <si>
    <t>LP00412203297096</t>
  </si>
  <si>
    <t>2020-10-13 16:39:07</t>
  </si>
  <si>
    <t>LBX0328605330753813</t>
  </si>
  <si>
    <t>LP00412248863242</t>
  </si>
  <si>
    <t>LBX0328605330382632</t>
  </si>
  <si>
    <t>LP00412130467147</t>
  </si>
  <si>
    <t>2020-10-13 13:52:06</t>
  </si>
  <si>
    <t>LBX0328605330173325</t>
  </si>
  <si>
    <t>LP00412117446242</t>
  </si>
  <si>
    <t>LBX0328605330046259</t>
  </si>
  <si>
    <t>LP00412109052817</t>
  </si>
  <si>
    <t>LBX0328605329386735</t>
  </si>
  <si>
    <t>LP00412192919404</t>
  </si>
  <si>
    <t>2020-10-13 11:54:59</t>
  </si>
  <si>
    <t>LBX0328605328038794</t>
  </si>
  <si>
    <t>LP00412061749697</t>
  </si>
  <si>
    <t>LBX0328605327336706</t>
  </si>
  <si>
    <t>LP00412142950818</t>
  </si>
  <si>
    <t>LBX0328605327628456</t>
  </si>
  <si>
    <t>LP00412048279427</t>
  </si>
  <si>
    <t>LBX0328605326767628</t>
  </si>
  <si>
    <t>LP00412066652993</t>
  </si>
  <si>
    <t>LBX0928605327210076</t>
  </si>
  <si>
    <t>2020-10-12 18:17:51</t>
  </si>
  <si>
    <t>ICORE_TRANSFER_RECORD_SINGLE_ADJUST_DB_47334964</t>
  </si>
  <si>
    <t>LBX0928605327198117</t>
  </si>
  <si>
    <t>ICORE_TRANSFER_RECORD_SINGLE_ADJUST_DB_48268049</t>
  </si>
  <si>
    <t>LBX0328605326619990</t>
  </si>
  <si>
    <t>LP00412062561543</t>
  </si>
  <si>
    <t>LBX0928605326757853</t>
  </si>
  <si>
    <t>2020-10-12 17:20:23</t>
  </si>
  <si>
    <t>ICORE_TRANSFER_RECORD_SINGLE_ADJUST_DB_47338712</t>
  </si>
  <si>
    <t>LBX0928605326847270</t>
  </si>
  <si>
    <t>2020-10-12 17:08:44</t>
  </si>
  <si>
    <t>ICORE_TRANSFER_RECORD_SINGLE_ADJUST_DB_48875665</t>
  </si>
  <si>
    <t>LBX0328605326437304</t>
  </si>
  <si>
    <t>LP00412002151150</t>
  </si>
  <si>
    <t>LBX0328605325587583</t>
  </si>
  <si>
    <t>LP00412077473194</t>
  </si>
  <si>
    <t>LBX0328605326221162</t>
  </si>
  <si>
    <t>LP00411991824684</t>
  </si>
  <si>
    <t>2020-10-12 15:29:35</t>
  </si>
  <si>
    <t>LBX0328605325388994</t>
  </si>
  <si>
    <t>LP00411971503456</t>
  </si>
  <si>
    <t>2020-10-12 15:25:42</t>
  </si>
  <si>
    <t>LBX0328605324136141</t>
  </si>
  <si>
    <t>LP00411919338292</t>
  </si>
  <si>
    <t>LBX0328605324661463</t>
  </si>
  <si>
    <t>LP00412039444518</t>
  </si>
  <si>
    <t>LBX0328605323979172</t>
  </si>
  <si>
    <t>LP00412018085906</t>
  </si>
  <si>
    <t>2020-10-12 14:02:03</t>
  </si>
  <si>
    <t>LBX0328605322849656</t>
  </si>
  <si>
    <t>LP00411995578767</t>
  </si>
  <si>
    <t>2020-10-12 11:22:02</t>
  </si>
  <si>
    <t>LBX0328605324088980</t>
  </si>
  <si>
    <t>LP00412025278699</t>
  </si>
  <si>
    <t>LBX0328605323933660</t>
  </si>
  <si>
    <t>LP00411917436478</t>
  </si>
  <si>
    <t>LBX0328605323151369</t>
  </si>
  <si>
    <t>LP00411944865558</t>
  </si>
  <si>
    <t>LBX0328605323805680</t>
  </si>
  <si>
    <t>LP00411915210436</t>
  </si>
  <si>
    <t>LBX0328605323181328</t>
  </si>
  <si>
    <t>LP00412002442961</t>
  </si>
  <si>
    <t>LBX0328605323019590</t>
  </si>
  <si>
    <t>LP00411999875239</t>
  </si>
  <si>
    <t>LBX0328605322790253</t>
  </si>
  <si>
    <t>LP00411888157330</t>
  </si>
  <si>
    <t>We will continue to optimize in order to achieve the traffic.</t>
    <phoneticPr fontId="74" type="noConversion"/>
  </si>
  <si>
    <t>During the campaign, the consumption of traffic was increased, but the product price was too high, which caused customers to be unwilling to buy more products.</t>
    <phoneticPr fontId="74" type="noConversion"/>
  </si>
  <si>
    <t>All goes well, and we will change the keywords to try to get more traffic</t>
    <phoneticPr fontId="74" type="noConversion"/>
  </si>
  <si>
    <t>During the National Day, the consumption of traffic promotion was greatly reduced, so the amount of impressions and add into cart dropped significantly, resulting in a decrease of nearly 60% in sales compared to last week. This shows that investing in Keyword Bidding has an important impact on increasing website traffic. After the holiday, we will continue to use Keyword Bidding as our main website traffic promotion channel.</t>
    <phoneticPr fontId="74" type="noConversion"/>
  </si>
  <si>
    <t>Restarted investing in Keyword Bidding channel.</t>
    <phoneticPr fontId="74" type="noConversion"/>
  </si>
  <si>
    <t>1312980591427492137</t>
  </si>
  <si>
    <t>2020-10-19 10:19:01</t>
  </si>
  <si>
    <t>1211034193777460907</t>
  </si>
  <si>
    <t>1211060043230350801</t>
  </si>
  <si>
    <t>2020-10-19 11:24:16</t>
  </si>
  <si>
    <t>1312964822783727824</t>
  </si>
  <si>
    <t>2020-10-19 10:16:53</t>
  </si>
  <si>
    <t>1313263622123001847</t>
  </si>
  <si>
    <t>1211099857438460112</t>
  </si>
  <si>
    <t>2020-10-19 13:48:03</t>
  </si>
  <si>
    <t>1211121097563779011</t>
  </si>
  <si>
    <t>2020-10-19 13:47:01</t>
  </si>
  <si>
    <t>1313685111206218345</t>
  </si>
  <si>
    <t>2020-10-19 15:13:39</t>
  </si>
  <si>
    <t>1313533765277917247</t>
  </si>
  <si>
    <t>2020-10-19 17:56:54</t>
  </si>
  <si>
    <t>1314191703146107627</t>
  </si>
  <si>
    <t>1314191522705192700</t>
  </si>
  <si>
    <t>2020-10-19 19:03:54</t>
  </si>
  <si>
    <t>1314224066053625047</t>
  </si>
  <si>
    <t>2020-10-19 19:05:54</t>
  </si>
  <si>
    <t>1313151048863327715</t>
  </si>
  <si>
    <t>2020-10-20 15:01:31</t>
  </si>
  <si>
    <t>1314194653311851646</t>
  </si>
  <si>
    <t>2020-10-20 14:22:19</t>
  </si>
  <si>
    <t>1211174199594537711</t>
  </si>
  <si>
    <t>2020-10-20 14:43:18</t>
  </si>
  <si>
    <t>1211206202619267804</t>
  </si>
  <si>
    <t>2020-10-20 14:03:43</t>
  </si>
  <si>
    <t>1211218190167050802</t>
  </si>
  <si>
    <t>2020-10-20 15:53:20</t>
  </si>
  <si>
    <t>1215735135691287295</t>
  </si>
  <si>
    <t>1313469072715709777</t>
  </si>
  <si>
    <t>2020-10-20 14:33:02</t>
  </si>
  <si>
    <t>1214787902992602199</t>
  </si>
  <si>
    <t>2020-10-20 15:54:00</t>
  </si>
  <si>
    <t>1210346558393544600</t>
  </si>
  <si>
    <t>2020-10-20 15:00:35</t>
  </si>
  <si>
    <t>1309081719268832531</t>
  </si>
  <si>
    <t>2020-10-20 14:10:54</t>
  </si>
  <si>
    <t>1211214157515140311</t>
  </si>
  <si>
    <t>2020-10-20 14:14:25</t>
  </si>
  <si>
    <t>1315048647352638962</t>
  </si>
  <si>
    <t>2020-10-20 13:28:02</t>
  </si>
  <si>
    <t>1315225803046323365</t>
  </si>
  <si>
    <t>2020-10-20 13:13:50</t>
  </si>
  <si>
    <t>1315230771392876440</t>
  </si>
  <si>
    <t>2020-10-20 15:34:11</t>
  </si>
  <si>
    <t>1314035928880462479</t>
  </si>
  <si>
    <t>2020-10-20 13:45:11</t>
  </si>
  <si>
    <t>1314929845240712486</t>
  </si>
  <si>
    <t>2020-10-20 16:37:38</t>
  </si>
  <si>
    <t>1315350183115380724</t>
  </si>
  <si>
    <t>1211309053492595804</t>
  </si>
  <si>
    <t>2020-10-20 17:14:00</t>
  </si>
  <si>
    <t>1315943498261174248</t>
  </si>
  <si>
    <t>2020-10-20 18:35:09</t>
  </si>
  <si>
    <t>1315010700445148773</t>
  </si>
  <si>
    <t>2020-10-21 11:19:53</t>
  </si>
  <si>
    <t>1315252296391237720</t>
  </si>
  <si>
    <t>1215663170574988695</t>
  </si>
  <si>
    <t>2020-10-21 09:37:21</t>
  </si>
  <si>
    <t>1315800252032454036</t>
  </si>
  <si>
    <t>1315926504769734948</t>
  </si>
  <si>
    <t>2020-10-21 09:33:53</t>
  </si>
  <si>
    <t>1316001528450280332</t>
  </si>
  <si>
    <t>2020-10-21 09:44:53</t>
  </si>
  <si>
    <t>1214996736765782495</t>
  </si>
  <si>
    <t>2020-10-21 13:52:50</t>
  </si>
  <si>
    <t>1317072277552163169</t>
  </si>
  <si>
    <t>2020-10-21 13:37:47</t>
  </si>
  <si>
    <t>1317484262977806425</t>
  </si>
  <si>
    <t>1215849289366735991</t>
  </si>
  <si>
    <t>2020-10-21 16:45:25</t>
  </si>
  <si>
    <t>1318096586464480046</t>
  </si>
  <si>
    <t>2020-10-21 18:28:11</t>
  </si>
  <si>
    <t>1318607858206435557</t>
  </si>
  <si>
    <t>2020-10-22 13:30:06</t>
  </si>
  <si>
    <t>1318692494826254743</t>
  </si>
  <si>
    <t>2020-10-22 10:53:09</t>
  </si>
  <si>
    <t>1319086766459345237</t>
  </si>
  <si>
    <t>1319174318531221136</t>
  </si>
  <si>
    <t>2020-10-22 13:33:14</t>
  </si>
  <si>
    <t>1319529926676602828</t>
  </si>
  <si>
    <t>2020-10-22 13:57:10</t>
  </si>
  <si>
    <t>1319685591545965047</t>
  </si>
  <si>
    <t>2020-10-22 14:09:00</t>
  </si>
  <si>
    <t>1318837392920006679</t>
  </si>
  <si>
    <t>2020-10-22 17:33:54</t>
  </si>
  <si>
    <t>1320019130131284131</t>
  </si>
  <si>
    <t>2020-10-22 17:59:04</t>
  </si>
  <si>
    <t>1320150602859174143</t>
  </si>
  <si>
    <t>2020-10-22 17:57:20</t>
  </si>
  <si>
    <t>1320305367526064583</t>
  </si>
  <si>
    <t>1319145264829973156</t>
  </si>
  <si>
    <t>1320528315347997071</t>
  </si>
  <si>
    <t>2020-10-23 14:52:02</t>
  </si>
  <si>
    <t>1320549915159562221</t>
  </si>
  <si>
    <t>2020-10-23 16:25:57</t>
  </si>
  <si>
    <t>1212589537470140210</t>
  </si>
  <si>
    <t>1216169545654678099</t>
  </si>
  <si>
    <t>2020-10-23 13:29:29</t>
  </si>
  <si>
    <t>1215397920128957195</t>
  </si>
  <si>
    <t>2020-10-23 14:36:33</t>
  </si>
  <si>
    <t>1321050819701206277</t>
  </si>
  <si>
    <t>2020-10-23 15:34:08</t>
  </si>
  <si>
    <t>1320003864787448763</t>
  </si>
  <si>
    <t>2020-10-23 15:58:11</t>
  </si>
  <si>
    <t>1321230315504062845</t>
  </si>
  <si>
    <t>1321463919119492143</t>
  </si>
  <si>
    <t>2020-10-23 14:48:37</t>
  </si>
  <si>
    <t>1216239998436802689</t>
  </si>
  <si>
    <t>2020-10-23 15:01:41</t>
  </si>
  <si>
    <t>1216244462553446990</t>
  </si>
  <si>
    <t>2020-10-23 15:25:39</t>
  </si>
  <si>
    <t>1212744192520149308</t>
  </si>
  <si>
    <t>2020-10-23 14:41:52</t>
  </si>
  <si>
    <t>1321546285372298678</t>
  </si>
  <si>
    <t>2020-10-23 16:17:54</t>
  </si>
  <si>
    <t>1320958908442811583</t>
  </si>
  <si>
    <t>2020-10-23 17:32:44</t>
  </si>
  <si>
    <t>1322083010885946328</t>
  </si>
  <si>
    <t>2020-10-23 18:48:26</t>
  </si>
  <si>
    <t>1212864038366777309</t>
  </si>
  <si>
    <t>1322410826354833231</t>
  </si>
  <si>
    <t>2020-10-24 10:48:01</t>
  </si>
  <si>
    <t>1212926533309623009</t>
  </si>
  <si>
    <t>1321588404733372141</t>
  </si>
  <si>
    <t>2020-10-24 09:28:21</t>
  </si>
  <si>
    <t>1204070573389674226</t>
  </si>
  <si>
    <t>2020-10-24 10:12:40</t>
  </si>
  <si>
    <t>1322930379900734670</t>
  </si>
  <si>
    <t>2020-10-24 11:35:15</t>
  </si>
  <si>
    <t>1213055665781230109</t>
  </si>
  <si>
    <t>2020-10-24 10:48:59</t>
  </si>
  <si>
    <t>1322774894514377169</t>
  </si>
  <si>
    <t>1322546941746256968</t>
  </si>
  <si>
    <t>2020-10-24 10:46:40</t>
  </si>
  <si>
    <t>1213035648605853804</t>
  </si>
  <si>
    <t>2020-10-24 11:33:07</t>
  </si>
  <si>
    <t>1322889122884179295</t>
  </si>
  <si>
    <t>2020-10-24 09:56:20</t>
  </si>
  <si>
    <t>1213278181335667503</t>
  </si>
  <si>
    <t>1322631468189733138</t>
  </si>
  <si>
    <t>2020-10-24 15:40:44</t>
  </si>
  <si>
    <t>1216659361198155594</t>
  </si>
  <si>
    <t>2020-10-24 16:19:57</t>
  </si>
  <si>
    <t>1323777421231354553</t>
  </si>
  <si>
    <t>1216707601856644595</t>
  </si>
  <si>
    <t>1217297751486989188</t>
  </si>
  <si>
    <t>1213744165282627908</t>
  </si>
  <si>
    <t>1326563750649007452</t>
  </si>
  <si>
    <t>1326723987550134726</t>
  </si>
  <si>
    <t>1326577826341787859</t>
  </si>
  <si>
    <t>2020-10-26 10:08:27</t>
  </si>
  <si>
    <t>预热智能</t>
  </si>
  <si>
    <t>LBX0328605392944732</t>
  </si>
  <si>
    <t>2020-10-24 18:57:43</t>
  </si>
  <si>
    <t>null</t>
  </si>
  <si>
    <t>LBX0328605392938021</t>
  </si>
  <si>
    <t>2020-10-24 18:09:20</t>
  </si>
  <si>
    <t>LBX0328605392227087</t>
  </si>
  <si>
    <t>2020-10-24 16:26:34</t>
  </si>
  <si>
    <t>LBX0328605392281628</t>
  </si>
  <si>
    <t>LBX0328605392235261</t>
  </si>
  <si>
    <t>LP00413998039658</t>
  </si>
  <si>
    <t>LBX0328605389194577</t>
  </si>
  <si>
    <t>LP00413918736239</t>
  </si>
  <si>
    <t>LBX0328605389538933</t>
  </si>
  <si>
    <t>LP00414041182028</t>
  </si>
  <si>
    <t>LBX0328605388555182</t>
  </si>
  <si>
    <t>LP00413959377531</t>
  </si>
  <si>
    <t>2020-10-24 10:51:03</t>
  </si>
  <si>
    <t>LBX0328605389391134</t>
  </si>
  <si>
    <t>LP00413977004085</t>
  </si>
  <si>
    <t>LBX0328605387663585</t>
  </si>
  <si>
    <t>LP00414003041556</t>
  </si>
  <si>
    <t>LBX0328605389527189</t>
  </si>
  <si>
    <t>LP00414038171191</t>
  </si>
  <si>
    <t>LBX0328605388651818</t>
  </si>
  <si>
    <t>LP00414027293145</t>
  </si>
  <si>
    <t>LBX0328605390075744</t>
  </si>
  <si>
    <t>LP00413985435554</t>
  </si>
  <si>
    <t>LBX0328605389308945</t>
  </si>
  <si>
    <t>LP00413976135906</t>
  </si>
  <si>
    <t>2020-10-24 09:48:43</t>
  </si>
  <si>
    <t>LBX0328605388515339</t>
  </si>
  <si>
    <t>LP00413902777144</t>
  </si>
  <si>
    <t>LBX0328605387387563</t>
  </si>
  <si>
    <t>LP00413876725794</t>
  </si>
  <si>
    <t>2020-10-23 19:10:02</t>
  </si>
  <si>
    <t>LBX0328605386994036</t>
  </si>
  <si>
    <t>LP00413920220261</t>
  </si>
  <si>
    <t>LBX0328605386512557</t>
  </si>
  <si>
    <t>LP00413856660289</t>
  </si>
  <si>
    <t>LBX0328605381097262</t>
  </si>
  <si>
    <t>LP00413721096011</t>
  </si>
  <si>
    <t>LBX0328605385746864</t>
  </si>
  <si>
    <t>LP00413835648083</t>
  </si>
  <si>
    <t>LBX0328605383747221</t>
  </si>
  <si>
    <t>LP00413768845390</t>
  </si>
  <si>
    <t>LBX0328605382658892</t>
  </si>
  <si>
    <t>LP00413756947294</t>
  </si>
  <si>
    <t>LBX0328605385081744</t>
  </si>
  <si>
    <t>LP00413928347307</t>
  </si>
  <si>
    <t>LBX0328605385029571</t>
  </si>
  <si>
    <t>LP00413865500357</t>
  </si>
  <si>
    <t>LBX0328605382112863</t>
  </si>
  <si>
    <t>LP00413864015152</t>
  </si>
  <si>
    <t>2020-10-23 14:53:36</t>
  </si>
  <si>
    <t>LBX0328605380928683</t>
  </si>
  <si>
    <t>LP00413718121397</t>
  </si>
  <si>
    <t>LBX0328605384538873</t>
  </si>
  <si>
    <t>LP00413848784926</t>
  </si>
  <si>
    <t>LBX0328605385731316</t>
  </si>
  <si>
    <t>LP00413948176472</t>
  </si>
  <si>
    <t>LBX0328605382407229</t>
  </si>
  <si>
    <t>LP00413804349228</t>
  </si>
  <si>
    <t>LBX0328605383917264</t>
  </si>
  <si>
    <t>LP00413888075888</t>
  </si>
  <si>
    <t>2020-10-23 13:50:29</t>
  </si>
  <si>
    <t>LBX0328605382304289</t>
  </si>
  <si>
    <t>LP00413801589811</t>
  </si>
  <si>
    <t>LBX0328605380337608</t>
  </si>
  <si>
    <t>LP00413757506736</t>
  </si>
  <si>
    <t>2020-10-22 18:06:20</t>
  </si>
  <si>
    <t>LBX0328605379891047</t>
  </si>
  <si>
    <t>LP00413738463234</t>
  </si>
  <si>
    <t>LBX0328605380397183</t>
  </si>
  <si>
    <t>LP00413755778732</t>
  </si>
  <si>
    <t>2020-10-22 17:58:09</t>
  </si>
  <si>
    <t>LBX0328605380352102</t>
  </si>
  <si>
    <t>LP00413753798666</t>
  </si>
  <si>
    <t>LBX0328605379482216</t>
  </si>
  <si>
    <t>LP00413791199717</t>
  </si>
  <si>
    <t>LBX0328605378358237</t>
  </si>
  <si>
    <t>LP00413693871917</t>
  </si>
  <si>
    <t>LBX0328605378217506</t>
  </si>
  <si>
    <t>LP00413638063783</t>
  </si>
  <si>
    <t>LBX0328605376863446</t>
  </si>
  <si>
    <t>LP00413656923362</t>
  </si>
  <si>
    <t>LBX0328605374095634</t>
  </si>
  <si>
    <t>LP00413610867367</t>
  </si>
  <si>
    <t>LBX0328605376357262</t>
  </si>
  <si>
    <t>LP00413647718993</t>
  </si>
  <si>
    <t>2020-10-22 13:13:48</t>
  </si>
  <si>
    <t>LBX0328605374358441</t>
  </si>
  <si>
    <t>LP00413678945881</t>
  </si>
  <si>
    <t>LBX0328605372301825</t>
  </si>
  <si>
    <t>LP00413570145822</t>
  </si>
  <si>
    <t>LBX0328605371425456</t>
  </si>
  <si>
    <t>LP00413604910904</t>
  </si>
  <si>
    <t>LBX0328605370404606</t>
  </si>
  <si>
    <t>LP00413513715561</t>
  </si>
  <si>
    <t>2020-10-21 14:58:05</t>
  </si>
  <si>
    <t>LBX0328605369494428</t>
  </si>
  <si>
    <t>LP00413434639867</t>
  </si>
  <si>
    <t>LBX0328605369548963</t>
  </si>
  <si>
    <t>LP00413490915791</t>
  </si>
  <si>
    <t>LBX0328605367311200</t>
  </si>
  <si>
    <t>LP00413407087813</t>
  </si>
  <si>
    <t>2020-10-21 11:23:29</t>
  </si>
  <si>
    <t>LBX0328605364943893</t>
  </si>
  <si>
    <t>LP00413356543599</t>
  </si>
  <si>
    <t>LBX0328605365578731</t>
  </si>
  <si>
    <t>LP00413376864139</t>
  </si>
  <si>
    <t>2020-10-21 11:15:27</t>
  </si>
  <si>
    <t>LBX0328605368628746</t>
  </si>
  <si>
    <t>LP00413473635408</t>
  </si>
  <si>
    <t>LBX0328605366297117</t>
  </si>
  <si>
    <t>LP00413397024001</t>
  </si>
  <si>
    <t>LBX0328605368349722</t>
  </si>
  <si>
    <t>LP00413470532375</t>
  </si>
  <si>
    <t>LBX0328605364843261</t>
  </si>
  <si>
    <t>LP00413460407145</t>
  </si>
  <si>
    <t>LBX0328605363895020</t>
  </si>
  <si>
    <t>LP00413417068080</t>
  </si>
  <si>
    <t>LBX0328605363011472</t>
  </si>
  <si>
    <t>LP00413380343166</t>
  </si>
  <si>
    <t>LBX0328605363223618</t>
  </si>
  <si>
    <t>LP00413331362106</t>
  </si>
  <si>
    <t>2020-10-20 15:59:19</t>
  </si>
  <si>
    <t>LBX0328605361617625</t>
  </si>
  <si>
    <t>LP00413280561067</t>
  </si>
  <si>
    <t>LBX0328605361262020</t>
  </si>
  <si>
    <t>LP00413261871366</t>
  </si>
  <si>
    <t>LBX0328605361219372</t>
  </si>
  <si>
    <t>LP00413324105878</t>
  </si>
  <si>
    <t>2020-10-20 15:36:58</t>
  </si>
  <si>
    <t>LBX0328605362854861</t>
  </si>
  <si>
    <t>LP00413378459131</t>
  </si>
  <si>
    <t>LBX0328605360453854</t>
  </si>
  <si>
    <t>LP00413237967619</t>
  </si>
  <si>
    <t>LBX0328605361734231</t>
  </si>
  <si>
    <t>LP00413342333660</t>
  </si>
  <si>
    <t>LBX0328605360887555</t>
  </si>
  <si>
    <t>LP00413252463442</t>
  </si>
  <si>
    <t>LBX0328605361258219</t>
  </si>
  <si>
    <t>LP00413263713961</t>
  </si>
  <si>
    <t>LBX0328605360852301</t>
  </si>
  <si>
    <t>LP00413251070621</t>
  </si>
  <si>
    <t>LBX0328605362056756</t>
  </si>
  <si>
    <t>LP00413239980955</t>
  </si>
  <si>
    <t>LBX0328605361758972</t>
  </si>
  <si>
    <t>LP00413285829417</t>
  </si>
  <si>
    <t>LBX0328605361151091</t>
  </si>
  <si>
    <t>LP00413208301041</t>
  </si>
  <si>
    <t>LBX0328605363039290</t>
  </si>
  <si>
    <t>LP00413380324408</t>
  </si>
  <si>
    <t>LBX0328605362535122</t>
  </si>
  <si>
    <t>LP00413359253643</t>
  </si>
  <si>
    <t>LBX0328605362934436</t>
  </si>
  <si>
    <t>LP00413264449507</t>
  </si>
  <si>
    <t>LBX0328605360393895</t>
  </si>
  <si>
    <t>LP00413186226824</t>
  </si>
  <si>
    <t>LBX0328605360373916</t>
  </si>
  <si>
    <t>LP00413235836647</t>
  </si>
  <si>
    <t>LBX0328605360178891</t>
  </si>
  <si>
    <t>LP00413175876652</t>
  </si>
  <si>
    <t>2020-10-19 18:46:45</t>
  </si>
  <si>
    <t>LBX0328605359750118</t>
  </si>
  <si>
    <t>LP00413257955258</t>
  </si>
  <si>
    <t>LBX0328605359195917</t>
  </si>
  <si>
    <t>LP00413183876160</t>
  </si>
  <si>
    <t>LBX0328605358791219</t>
  </si>
  <si>
    <t>LP00413155245636</t>
  </si>
  <si>
    <t>LBX0328605359130336</t>
  </si>
  <si>
    <t>LP00413123275195</t>
  </si>
  <si>
    <t>LBX0328605358726150</t>
  </si>
  <si>
    <t>LP00413212492862</t>
  </si>
  <si>
    <t>2020-10-19 13:46:09</t>
  </si>
  <si>
    <t>LBX0328605356433619</t>
  </si>
  <si>
    <t>LP00413146558887</t>
  </si>
  <si>
    <t>2020-10-19 11:47:55</t>
  </si>
  <si>
    <t>LBX0328605357398465</t>
  </si>
  <si>
    <t>LP00413066196783</t>
  </si>
  <si>
    <t>LBX0328605356465568</t>
  </si>
  <si>
    <t>LP00413147224934</t>
  </si>
  <si>
    <t>2020-10-19 11:07:36</t>
  </si>
  <si>
    <t>LBX0328605357451041</t>
  </si>
  <si>
    <t>LP00413174398595</t>
  </si>
  <si>
    <t>2020-10-19 10:30:48</t>
  </si>
  <si>
    <t>LBX0328605356933377</t>
  </si>
  <si>
    <t>LP00413102840784</t>
  </si>
  <si>
    <t>LBX0328605357218802</t>
  </si>
  <si>
    <t>LP00413062219953</t>
  </si>
  <si>
    <t>LBX0328605357836101</t>
  </si>
  <si>
    <t>LP00413122329643</t>
  </si>
  <si>
    <t>LBX0328605356422063</t>
  </si>
  <si>
    <t>LP00413031871592</t>
  </si>
  <si>
    <t xml:space="preserve">2020-10-24 12:26:12	</t>
  </si>
  <si>
    <t xml:space="preserve">2020-10-24 12:26:32	</t>
  </si>
  <si>
    <t xml:space="preserve">2020-10-24 21:37:18	</t>
  </si>
  <si>
    <t xml:space="preserve">2020-10-21 07:33:50	</t>
  </si>
  <si>
    <t xml:space="preserve">1316001528450280332	</t>
  </si>
  <si>
    <t xml:space="preserve">2020-10-24 11:27:42	</t>
  </si>
  <si>
    <t xml:space="preserve">2020-10-24 11:28:05	</t>
  </si>
  <si>
    <t xml:space="preserve">2020-10-24 13:31:20	</t>
  </si>
  <si>
    <t xml:space="preserve">2020-10-04 09:17:33	</t>
  </si>
  <si>
    <t xml:space="preserve">1283394422801942876	</t>
  </si>
  <si>
    <t xml:space="preserve">2020-10-23 19:32:48	</t>
  </si>
  <si>
    <t xml:space="preserve">2020-10-23 19:33:10	</t>
  </si>
  <si>
    <t xml:space="preserve">2020-10-24 03:10:17	</t>
  </si>
  <si>
    <t xml:space="preserve">2020-10-22 16:53:21	</t>
  </si>
  <si>
    <t xml:space="preserve">1320150602859174143	</t>
  </si>
  <si>
    <t xml:space="preserve">1320150602861174143	</t>
  </si>
  <si>
    <t>wyl616861998</t>
  </si>
  <si>
    <t xml:space="preserve">2020-10-23 15:10:21	</t>
  </si>
  <si>
    <t xml:space="preserve">2020-10-23 15:10:44	</t>
  </si>
  <si>
    <t xml:space="preserve">2020-10-24 01:07:32	</t>
  </si>
  <si>
    <t xml:space="preserve">2020-10-17 14:38:22	</t>
  </si>
  <si>
    <t xml:space="preserve">1214896189601922593	</t>
  </si>
  <si>
    <t xml:space="preserve">1214896189602922593	</t>
  </si>
  <si>
    <t>李刚荣89</t>
  </si>
  <si>
    <t xml:space="preserve">2020-10-23 16:35:26	</t>
  </si>
  <si>
    <t xml:space="preserve">2020-10-23 16:35:45	</t>
  </si>
  <si>
    <t xml:space="preserve">2020-10-24 00:53:22	</t>
  </si>
  <si>
    <t xml:space="preserve">2020-10-20 11:22:41	</t>
  </si>
  <si>
    <t xml:space="preserve">1315350183115380724	</t>
  </si>
  <si>
    <t xml:space="preserve">2020-10-24 00:34:47	</t>
  </si>
  <si>
    <t xml:space="preserve">1214896189603922593	</t>
  </si>
  <si>
    <t xml:space="preserve">2020-10-23 21:36:53	</t>
  </si>
  <si>
    <t xml:space="preserve">1320150602860174143	</t>
  </si>
  <si>
    <t xml:space="preserve">2020-10-23 11:27:31	</t>
  </si>
  <si>
    <t xml:space="preserve">2020-10-23 11:27:41	</t>
  </si>
  <si>
    <t xml:space="preserve">2020-10-23 11:27:42	</t>
  </si>
  <si>
    <t xml:space="preserve">2020-10-23 11:27:22	</t>
  </si>
  <si>
    <t xml:space="preserve">630213490060	</t>
  </si>
  <si>
    <t>drbronners海外旗舰店满199元-50元店铺优惠券11/01-11/03</t>
  </si>
  <si>
    <t xml:space="preserve">1321230457647705550	</t>
  </si>
  <si>
    <t>因寂寞而伤悲</t>
  </si>
  <si>
    <t xml:space="preserve">2020-10-22 13:14:47	</t>
  </si>
  <si>
    <t xml:space="preserve">2020-10-22 13:15:18	</t>
  </si>
  <si>
    <t xml:space="preserve">2020-10-22 21:11:25	</t>
  </si>
  <si>
    <t xml:space="preserve">2020-10-01 19:19:51	</t>
  </si>
  <si>
    <t xml:space="preserve">1278173880914045631	</t>
  </si>
  <si>
    <t xml:space="preserve">2020-10-21 11:40:44	</t>
  </si>
  <si>
    <t xml:space="preserve">2020-10-21 11:41:07	</t>
  </si>
  <si>
    <t xml:space="preserve">2020-10-21 11:41:14	</t>
  </si>
  <si>
    <t xml:space="preserve">2020-09-30 23:50:38	</t>
  </si>
  <si>
    <t xml:space="preserve">1276735248868302040	</t>
  </si>
  <si>
    <t>超级权益推广（msn_10）</t>
  </si>
  <si>
    <t xml:space="preserve">2020-10-21 10:08:31	</t>
  </si>
  <si>
    <t xml:space="preserve">2020-10-21 10:09:02	</t>
  </si>
  <si>
    <t xml:space="preserve">2020-10-21 10:00:17	</t>
  </si>
  <si>
    <t xml:space="preserve">1317402471897155846	</t>
  </si>
  <si>
    <t xml:space="preserve">2020-10-21 10:07:43	</t>
  </si>
  <si>
    <t xml:space="preserve">2020-10-21 10:08:14	</t>
  </si>
  <si>
    <t xml:space="preserve">2020-10-21 10:00:02	</t>
  </si>
  <si>
    <t xml:space="preserve">1317080449782808359	</t>
  </si>
  <si>
    <t xml:space="preserve">2020-10-21 10:02:19	</t>
  </si>
  <si>
    <t xml:space="preserve">2020-10-21 10:02:38	</t>
  </si>
  <si>
    <t xml:space="preserve">2020-10-21 10:02:49	</t>
  </si>
  <si>
    <t xml:space="preserve">2020-10-15 19:08:11	</t>
  </si>
  <si>
    <t xml:space="preserve">628192637830	</t>
  </si>
  <si>
    <t xml:space="preserve">1304948844591985920	</t>
  </si>
  <si>
    <t xml:space="preserve">1304948844593985920	</t>
  </si>
  <si>
    <t xml:space="preserve">1304948844592985920	</t>
  </si>
  <si>
    <t xml:space="preserve">2020-10-19 22:38:30	</t>
  </si>
  <si>
    <t xml:space="preserve">2020-10-19 22:38:52	</t>
  </si>
  <si>
    <t xml:space="preserve">2020-10-20 01:29:58	</t>
  </si>
  <si>
    <t xml:space="preserve">2020-10-10 21:18:39	</t>
  </si>
  <si>
    <t xml:space="preserve">574916839635	</t>
  </si>
  <si>
    <t xml:space="preserve">1296269858500702675	</t>
  </si>
  <si>
    <t>好单拼团</t>
  </si>
  <si>
    <t xml:space="preserve">2020-10-19 17:50:23	</t>
  </si>
  <si>
    <t xml:space="preserve">2020-10-19 17:50:39	</t>
  </si>
  <si>
    <t xml:space="preserve">2020-10-20 00:23:05	</t>
  </si>
  <si>
    <t xml:space="preserve">2020-10-13 13:12:25	</t>
  </si>
  <si>
    <t xml:space="preserve">1300794122640057364	</t>
  </si>
  <si>
    <t xml:space="preserve">2020-10-19 14:16:11	</t>
  </si>
  <si>
    <t xml:space="preserve">2020-10-19 14:16:38	</t>
  </si>
  <si>
    <t xml:space="preserve">2020-10-19 20:09:15	</t>
  </si>
  <si>
    <t xml:space="preserve">2020-10-16 15:36:09	</t>
  </si>
  <si>
    <t xml:space="preserve">1308095499891517570	</t>
  </si>
  <si>
    <t xml:space="preserve">1308095499906517570	</t>
  </si>
  <si>
    <t xml:space="preserve">2020-10-19 14:16:45	</t>
  </si>
  <si>
    <t xml:space="preserve">2020-10-19 18:46:11	</t>
  </si>
  <si>
    <t xml:space="preserve">627860956677	</t>
  </si>
  <si>
    <t xml:space="preserve">1308095499900517570	</t>
  </si>
  <si>
    <t xml:space="preserve">2020-10-19 14:16:44	</t>
  </si>
  <si>
    <t xml:space="preserve">2020-10-19 18:32:47	</t>
  </si>
  <si>
    <t xml:space="preserve">628195165591	</t>
  </si>
  <si>
    <t xml:space="preserve">1308095499899517570	</t>
  </si>
  <si>
    <t xml:space="preserve">2020-10-19 14:16:47	</t>
  </si>
  <si>
    <t xml:space="preserve">2020-10-19 18:21:40	</t>
  </si>
  <si>
    <t xml:space="preserve">628188901458	</t>
  </si>
  <si>
    <t xml:space="preserve">1308095499902517570	</t>
  </si>
  <si>
    <t xml:space="preserve">2020-10-19 14:16:46	</t>
  </si>
  <si>
    <t xml:space="preserve">2020-10-19 18:09:13	</t>
  </si>
  <si>
    <t xml:space="preserve">628786403173	</t>
  </si>
  <si>
    <t xml:space="preserve">1308095499901517570	</t>
  </si>
  <si>
    <t xml:space="preserve">2020-10-19 14:16:42	</t>
  </si>
  <si>
    <t xml:space="preserve">2020-10-19 17:52:21	</t>
  </si>
  <si>
    <t xml:space="preserve">1308095499896517570	</t>
  </si>
  <si>
    <t xml:space="preserve">2020-10-19 14:16:41	</t>
  </si>
  <si>
    <t xml:space="preserve">2020-10-19 17:38:27	</t>
  </si>
  <si>
    <t xml:space="preserve">574390227530	</t>
  </si>
  <si>
    <t xml:space="preserve">1308095499895517570	</t>
  </si>
  <si>
    <t xml:space="preserve">2020-10-19 17:27:54	</t>
  </si>
  <si>
    <t xml:space="preserve">1308095499898517570	</t>
  </si>
  <si>
    <t xml:space="preserve">2020-10-19 14:16:43	</t>
  </si>
  <si>
    <t xml:space="preserve">2020-10-19 17:14:20	</t>
  </si>
  <si>
    <t xml:space="preserve">1308095499897517570	</t>
  </si>
  <si>
    <t xml:space="preserve">2020-10-19 14:16:40	</t>
  </si>
  <si>
    <t xml:space="preserve">2020-10-19 16:32:57	</t>
  </si>
  <si>
    <t xml:space="preserve">574813830220	</t>
  </si>
  <si>
    <t xml:space="preserve">1308095499894517570	</t>
  </si>
  <si>
    <t xml:space="preserve">2020-10-19 16:32:21	</t>
  </si>
  <si>
    <t xml:space="preserve">574813586895	</t>
  </si>
  <si>
    <t xml:space="preserve">1308095499893517570	</t>
  </si>
  <si>
    <t xml:space="preserve">2020-10-19 14:16:39	</t>
  </si>
  <si>
    <t xml:space="preserve">2020-10-19 16:17:54	</t>
  </si>
  <si>
    <t xml:space="preserve">592683898914	</t>
  </si>
  <si>
    <t xml:space="preserve">1308095499892517570	</t>
  </si>
  <si>
    <t xml:space="preserve">2020-10-19 14:16:36	</t>
  </si>
  <si>
    <t xml:space="preserve">2020-10-19 16:12:55	</t>
  </si>
  <si>
    <t xml:space="preserve">1308095499904517570	</t>
  </si>
  <si>
    <t xml:space="preserve">2020-10-19 14:16:48	</t>
  </si>
  <si>
    <t xml:space="preserve">2020-10-19 15:58:25	</t>
  </si>
  <si>
    <t xml:space="preserve">628193881413	</t>
  </si>
  <si>
    <t xml:space="preserve">1308095499903517570	</t>
  </si>
  <si>
    <t xml:space="preserve">2020-10-19 14:16:37	</t>
  </si>
  <si>
    <t xml:space="preserve">2020-10-19 15:21:00	</t>
  </si>
  <si>
    <t xml:space="preserve">1308095499905517570	</t>
  </si>
  <si>
    <t>Special Coupon</t>
  </si>
  <si>
    <t>Increased the paid traffic investment of this channel, mainly to expand the number of Add into Carts during the warm-up period of Double 11.</t>
  </si>
  <si>
    <t>Restarted investing in this channel for Double 11 Campaign.</t>
    <phoneticPr fontId="74" type="noConversion"/>
  </si>
  <si>
    <t>DRBRONNERS茶树油草本沐浴乳 持久留香除螨祛痘沐浴油家庭装男女</t>
  </si>
  <si>
    <t>DRBRONNERS玫瑰花香型植物草本沐浴乳 香体持久保湿滋润沐浴油女</t>
  </si>
  <si>
    <t>DRBRONNERS薄荷香型清爽沐浴露 油性肌肤控油洁面沐浴油男大瓶装</t>
  </si>
  <si>
    <t>LBX1128605429873663</t>
  </si>
  <si>
    <t>2020-10-31 19:02:45</t>
  </si>
  <si>
    <t>LP00414581137566</t>
  </si>
  <si>
    <t>LBX0528605414859273</t>
  </si>
  <si>
    <t>2020-10-31 16:33:58</t>
  </si>
  <si>
    <t>1329043106720377169</t>
  </si>
  <si>
    <t>LBX0328605428966070</t>
  </si>
  <si>
    <t>LP00415150030026</t>
  </si>
  <si>
    <t>2020-10-31 15:27:07</t>
  </si>
  <si>
    <t>1218607241530991894</t>
  </si>
  <si>
    <t>LBX1028605417254038</t>
  </si>
  <si>
    <t>2020-10-31 13:24:05</t>
  </si>
  <si>
    <t>LP00414475522079</t>
  </si>
  <si>
    <t>LBX0328605427558556</t>
  </si>
  <si>
    <t>LP00415042155071</t>
  </si>
  <si>
    <t>2020-10-31 10:37:14</t>
  </si>
  <si>
    <t>1335462482490567480</t>
  </si>
  <si>
    <t>LBX0328605427790006</t>
  </si>
  <si>
    <t>LP00415109266462</t>
  </si>
  <si>
    <t>2020-10-31 09:29:42</t>
  </si>
  <si>
    <t>1335628407699813667</t>
  </si>
  <si>
    <t>LBX0328605426020619</t>
  </si>
  <si>
    <t>LP00415052824583</t>
  </si>
  <si>
    <t>2020-10-30 16:10:14</t>
  </si>
  <si>
    <t>1215541395443865910</t>
  </si>
  <si>
    <t>LBX0328605425756863</t>
  </si>
  <si>
    <t>LP00414914670563</t>
  </si>
  <si>
    <t>2020-10-30 15:36:48</t>
  </si>
  <si>
    <t>1215536893161300507</t>
  </si>
  <si>
    <t>LBX0328605425429444</t>
  </si>
  <si>
    <t>LP00414898014657</t>
  </si>
  <si>
    <t>2020-10-30 14:42:30</t>
  </si>
  <si>
    <t>1334565471487715737</t>
  </si>
  <si>
    <t>LBX0328605424633561</t>
  </si>
  <si>
    <t>LP00414933795695</t>
  </si>
  <si>
    <t>2020-10-30 13:45:59</t>
  </si>
  <si>
    <t>1215462013233477003</t>
  </si>
  <si>
    <t>LBX0328605423771716</t>
  </si>
  <si>
    <t>LP00414852619851</t>
  </si>
  <si>
    <t>2020-10-30 13:42:44</t>
  </si>
  <si>
    <t>1215329785946670612</t>
  </si>
  <si>
    <t>LBX0328605424968600</t>
  </si>
  <si>
    <t>LP00415011154276</t>
  </si>
  <si>
    <t>2020-10-30 13:39:57</t>
  </si>
  <si>
    <t>1334404767341058366</t>
  </si>
  <si>
    <t>LBX0328605423582228</t>
  </si>
  <si>
    <t>LP00414848071927</t>
  </si>
  <si>
    <t>2020-10-30 13:05:15</t>
  </si>
  <si>
    <t>1332773352811090381</t>
  </si>
  <si>
    <t>LBX0328605422741757</t>
  </si>
  <si>
    <t>LP00414827983457</t>
  </si>
  <si>
    <t>2020-10-30 11:02:32</t>
  </si>
  <si>
    <t>1333616870822516566</t>
  </si>
  <si>
    <t>LBX0328605422656396</t>
  </si>
  <si>
    <t>LP00414886713992</t>
  </si>
  <si>
    <t>2020-10-30 10:26:42</t>
  </si>
  <si>
    <t>1333689519955763323</t>
  </si>
  <si>
    <t>LBX0328605422390452</t>
  </si>
  <si>
    <t>LP00414942053755</t>
  </si>
  <si>
    <t>2020-10-29 19:09:37</t>
  </si>
  <si>
    <t>1333203481314086484</t>
  </si>
  <si>
    <t>LBX0328605421744370</t>
  </si>
  <si>
    <t>LP00414922126207</t>
  </si>
  <si>
    <t>2020-10-29 18:31:51</t>
  </si>
  <si>
    <t>1332957997537657184</t>
  </si>
  <si>
    <t>LBX0328605421775771</t>
  </si>
  <si>
    <t>LP00414926267291</t>
  </si>
  <si>
    <t>2020-10-29 18:16:20</t>
  </si>
  <si>
    <t>1333222814738333951</t>
  </si>
  <si>
    <t>LBX0328605421564910</t>
  </si>
  <si>
    <t>LP00414790561103</t>
  </si>
  <si>
    <t>2020-10-29 17:59:27</t>
  </si>
  <si>
    <t>1332103608963109366</t>
  </si>
  <si>
    <t>LBX0328605421577891</t>
  </si>
  <si>
    <t>LP00414791101786</t>
  </si>
  <si>
    <t>2020-10-29 17:55:50</t>
  </si>
  <si>
    <t>1332958249328136122</t>
  </si>
  <si>
    <t>LBX0328605421702801</t>
  </si>
  <si>
    <t>LP00414859148740</t>
  </si>
  <si>
    <t>2020-10-29 17:43:20</t>
  </si>
  <si>
    <t>1332157176320790862</t>
  </si>
  <si>
    <t>LBX0328605421461756</t>
  </si>
  <si>
    <t>LP00414785059766</t>
  </si>
  <si>
    <t>2020-10-29 17:33:11</t>
  </si>
  <si>
    <t>1215121995298303502</t>
  </si>
  <si>
    <t>LBX0328605421569940</t>
  </si>
  <si>
    <t>LP00414791868920</t>
  </si>
  <si>
    <t>2020-10-29 17:26:18</t>
  </si>
  <si>
    <t>1333163378434378462</t>
  </si>
  <si>
    <t>LBX0328605421493819</t>
  </si>
  <si>
    <t>LP00414916468092</t>
  </si>
  <si>
    <t>2020-10-29 17:14:26</t>
  </si>
  <si>
    <t>1215109647812303502</t>
  </si>
  <si>
    <t>LBX0328605421159502</t>
  </si>
  <si>
    <t>LP00414772555591</t>
  </si>
  <si>
    <t>2020-10-29 16:57:01</t>
  </si>
  <si>
    <t>1332695197742222813</t>
  </si>
  <si>
    <t>LBX0328605421082513</t>
  </si>
  <si>
    <t>LP00414832917381</t>
  </si>
  <si>
    <t>2020-10-29 16:05:17</t>
  </si>
  <si>
    <t>1332891002109053145</t>
  </si>
  <si>
    <t>LBX0328605421094408</t>
  </si>
  <si>
    <t>LP00414770538944</t>
  </si>
  <si>
    <t>2020-10-29 15:42:59</t>
  </si>
  <si>
    <t>1331838288454072733</t>
  </si>
  <si>
    <t>LBX0328605418739967</t>
  </si>
  <si>
    <t>LP00414835414057</t>
  </si>
  <si>
    <t>2020-10-29 15:39:42</t>
  </si>
  <si>
    <t>1332337143930723275</t>
  </si>
  <si>
    <t>LBX0328605420760408</t>
  </si>
  <si>
    <t>LP00414754945411</t>
  </si>
  <si>
    <t>2020-10-29 14:09:16</t>
  </si>
  <si>
    <t>1215047619528946309</t>
  </si>
  <si>
    <t>LBX0328605420869620</t>
  </si>
  <si>
    <t>LP00414764148178</t>
  </si>
  <si>
    <t>2020-10-29 14:01:49</t>
  </si>
  <si>
    <t>1332602821892852583</t>
  </si>
  <si>
    <t>LBX0328605420881662</t>
  </si>
  <si>
    <t>LP00414827492850</t>
  </si>
  <si>
    <t>2020-10-29 13:44:36</t>
  </si>
  <si>
    <t>1332621613152579245</t>
  </si>
  <si>
    <t>LBX0328605420136896</t>
  </si>
  <si>
    <t>LP00414864028782</t>
  </si>
  <si>
    <t>2020-10-29 11:41:12</t>
  </si>
  <si>
    <t>1332681843829480118</t>
  </si>
  <si>
    <t>LBX0328605417916043</t>
  </si>
  <si>
    <t>LP00414744098915</t>
  </si>
  <si>
    <t>2020-10-29 11:23:30</t>
  </si>
  <si>
    <t>1217076096252306491</t>
  </si>
  <si>
    <t>LBX0328605418781293</t>
  </si>
  <si>
    <t>LP00414831209806</t>
  </si>
  <si>
    <t>2020-10-29 11:03:19</t>
  </si>
  <si>
    <t>1332170966029093433</t>
  </si>
  <si>
    <t>LBX0328605417732602</t>
  </si>
  <si>
    <t>LP00414806872685</t>
  </si>
  <si>
    <t>2020-10-29 10:49:04</t>
  </si>
  <si>
    <t>1330762284761888218</t>
  </si>
  <si>
    <t>LBX0328605418316228</t>
  </si>
  <si>
    <t>LP00414695352755</t>
  </si>
  <si>
    <t>2020-10-29 10:15:51</t>
  </si>
  <si>
    <t>1330982280132813051</t>
  </si>
  <si>
    <t>LBX0328605417043120</t>
  </si>
  <si>
    <t>LP00414778679499</t>
  </si>
  <si>
    <t>2020-10-28 17:56:22</t>
  </si>
  <si>
    <t>1331412842129639512</t>
  </si>
  <si>
    <t>LBX0328605415781150</t>
  </si>
  <si>
    <t>LP00414673430368</t>
  </si>
  <si>
    <t>2020-10-28 17:50:45</t>
  </si>
  <si>
    <t>1330740181060072484</t>
  </si>
  <si>
    <t>LBX0328605415990431</t>
  </si>
  <si>
    <t>LP00414745289596</t>
  </si>
  <si>
    <t>2020-10-28 16:42:43</t>
  </si>
  <si>
    <t>1331206383825936235</t>
  </si>
  <si>
    <t>LBX0328605415167313</t>
  </si>
  <si>
    <t>LP00414652508452</t>
  </si>
  <si>
    <t>2020-10-28 14:57:44</t>
  </si>
  <si>
    <t>1214717787522380505</t>
  </si>
  <si>
    <t>LBX0328605414735548</t>
  </si>
  <si>
    <t>LP00414641888500</t>
  </si>
  <si>
    <t>2020-10-28 13:55:30</t>
  </si>
  <si>
    <t>1330443397347903362</t>
  </si>
  <si>
    <t>LBX0328605414118359</t>
  </si>
  <si>
    <t>LP00414564324321</t>
  </si>
  <si>
    <t>2020-10-28 11:11:31</t>
  </si>
  <si>
    <t>1217642522398308690</t>
  </si>
  <si>
    <t>LBX1128605415024162</t>
  </si>
  <si>
    <t>2020-10-28 10:02:11</t>
  </si>
  <si>
    <t>LBX0328605413139172</t>
  </si>
  <si>
    <t>LP00414673768618</t>
  </si>
  <si>
    <t>2020-10-28 09:48:29</t>
  </si>
  <si>
    <t>1330316246299749778</t>
  </si>
  <si>
    <t>LBX0328605412174550</t>
  </si>
  <si>
    <t>LP00414647903039</t>
  </si>
  <si>
    <t>2020-10-28 09:47:03</t>
  </si>
  <si>
    <t>1329768577822589869</t>
  </si>
  <si>
    <t>LBX0328605411086236</t>
  </si>
  <si>
    <t>LP00414550388896</t>
  </si>
  <si>
    <t>2020-10-27 18:28:47</t>
  </si>
  <si>
    <t>1329347773027199920</t>
  </si>
  <si>
    <t>LBX0528605405793588</t>
  </si>
  <si>
    <t>2020-10-27 16:52:03</t>
  </si>
  <si>
    <t>LBX0328605409319938</t>
  </si>
  <si>
    <t>LP00414566693260</t>
  </si>
  <si>
    <t>2020-10-27 15:18:24</t>
  </si>
  <si>
    <t>1327986324064636689</t>
  </si>
  <si>
    <t>LBX0328605409172548</t>
  </si>
  <si>
    <t>LP00414494090501</t>
  </si>
  <si>
    <t>2020-10-27 15:08:26</t>
  </si>
  <si>
    <t>1214447462175676524</t>
  </si>
  <si>
    <t>LBX0328605409956499</t>
  </si>
  <si>
    <t>LP00414458724191</t>
  </si>
  <si>
    <t>2020-10-27 14:46:20</t>
  </si>
  <si>
    <t>1214475975216598506</t>
  </si>
  <si>
    <t>LBX0328605409037554</t>
  </si>
  <si>
    <t>LP00414487575657</t>
  </si>
  <si>
    <t>2020-10-27 14:31:27</t>
  </si>
  <si>
    <t>1328713237261560498</t>
  </si>
  <si>
    <t>LBX0328605409412833</t>
  </si>
  <si>
    <t>LP00414503133642</t>
  </si>
  <si>
    <t>2020-10-27 13:59:59</t>
  </si>
  <si>
    <t>LBX0328605409795533</t>
  </si>
  <si>
    <t>LP00414454632482</t>
  </si>
  <si>
    <t>2020-10-27 13:44:05</t>
  </si>
  <si>
    <t>1328953105017174594</t>
  </si>
  <si>
    <t>LBX0328605408735838</t>
  </si>
  <si>
    <t>LP00414545710050</t>
  </si>
  <si>
    <t>2020-10-27 13:11:42</t>
  </si>
  <si>
    <t>1328825378715803988</t>
  </si>
  <si>
    <t>LBX0328605406152462</t>
  </si>
  <si>
    <t>LP00414360889250</t>
  </si>
  <si>
    <t>2020-10-27 11:01:13</t>
  </si>
  <si>
    <t>1327849993957559652</t>
  </si>
  <si>
    <t>LBX0328605405336572</t>
  </si>
  <si>
    <t>LP00414335988839</t>
  </si>
  <si>
    <t>2020-10-26 17:45:15</t>
  </si>
  <si>
    <t>1327989279151487322</t>
  </si>
  <si>
    <t>LBX0328605402572991</t>
  </si>
  <si>
    <t>LP00414321356470</t>
  </si>
  <si>
    <t>2020-10-26 16:37:54</t>
  </si>
  <si>
    <t>1327045610064220233</t>
  </si>
  <si>
    <t>LBX0328605400248889</t>
  </si>
  <si>
    <t>LP00414279801693</t>
  </si>
  <si>
    <t>2020-10-26 16:36:53</t>
  </si>
  <si>
    <t>LBX0328605404511272</t>
  </si>
  <si>
    <t>LP00414426250412</t>
  </si>
  <si>
    <t>2020-10-26 16:26:08</t>
  </si>
  <si>
    <t>1216418592823957195</t>
  </si>
  <si>
    <t>LBX0328605403065137</t>
  </si>
  <si>
    <t>LP00414270853999</t>
  </si>
  <si>
    <t>2020-10-26 16:22:16</t>
  </si>
  <si>
    <t>1326906217926301255</t>
  </si>
  <si>
    <t>LBX0328605402924225</t>
  </si>
  <si>
    <t>LP00414326510413</t>
  </si>
  <si>
    <t>2020-10-26 16:01:26</t>
  </si>
  <si>
    <t>1213823257688670907</t>
  </si>
  <si>
    <t>LBX0328605400322630</t>
  </si>
  <si>
    <t>LP00414221053197</t>
  </si>
  <si>
    <t>2020-10-26 15:54:48</t>
  </si>
  <si>
    <t>LBX0328605404701770</t>
  </si>
  <si>
    <t>LP00414313561690</t>
  </si>
  <si>
    <t>2020-10-26 15:50:48</t>
  </si>
  <si>
    <t>1327575458738709179</t>
  </si>
  <si>
    <t>LBX0328605400311272</t>
  </si>
  <si>
    <t>LP00414278649626</t>
  </si>
  <si>
    <t>2020-10-26 11:33:03</t>
  </si>
  <si>
    <t>LBX0328605399915790</t>
  </si>
  <si>
    <t>LP00414212701789</t>
  </si>
  <si>
    <t>2020-10-26 10:08:32</t>
  </si>
  <si>
    <t>LBX0328605400311780</t>
  </si>
  <si>
    <t>LP00414222318526</t>
  </si>
  <si>
    <t xml:space="preserve">2020-10-27 09:54:46	</t>
  </si>
  <si>
    <t xml:space="preserve">2020-10-27 09:55:03	</t>
  </si>
  <si>
    <t xml:space="preserve">2020-10-27 22:20:41	</t>
  </si>
  <si>
    <t xml:space="preserve">2020-10-06 23:39:13	</t>
  </si>
  <si>
    <t xml:space="preserve">1287759276989524143	</t>
  </si>
  <si>
    <t xml:space="preserve">1287759276990524143	</t>
  </si>
  <si>
    <t>超级权益推广（tb227438004）</t>
  </si>
  <si>
    <t xml:space="preserve">2020-10-27 11:48:45	</t>
  </si>
  <si>
    <t xml:space="preserve">2020-10-27 11:49:04	</t>
  </si>
  <si>
    <t xml:space="preserve">2020-10-27 20:30:12	</t>
  </si>
  <si>
    <t xml:space="preserve">2020-10-06 23:12:48	</t>
  </si>
  <si>
    <t xml:space="preserve">574813750930	</t>
  </si>
  <si>
    <t>DRBRONNERS柑橘香型沐浴洗澡香皂 全身清洁面部洁面皂洗脸皂</t>
  </si>
  <si>
    <t xml:space="preserve">1288923339363272781	</t>
  </si>
  <si>
    <t xml:space="preserve">2020-10-27 20:26:45	</t>
  </si>
  <si>
    <t xml:space="preserve">1287759276991524143	</t>
  </si>
  <si>
    <t xml:space="preserve">2020-10-27 11:21:02	</t>
  </si>
  <si>
    <t xml:space="preserve">2020-10-27 11:21:25	</t>
  </si>
  <si>
    <t xml:space="preserve">2020-10-27 17:36:14	</t>
  </si>
  <si>
    <t xml:space="preserve">2020-10-22 11:28:01	</t>
  </si>
  <si>
    <t xml:space="preserve">1319685591545965047	</t>
  </si>
  <si>
    <t xml:space="preserve">2020-10-27 01:20:24	</t>
  </si>
  <si>
    <t xml:space="preserve">2020-10-27 01:20:45	</t>
  </si>
  <si>
    <t xml:space="preserve">2020-10-27 15:14:58	</t>
  </si>
  <si>
    <t xml:space="preserve">2020-10-08 19:10:26	</t>
  </si>
  <si>
    <t xml:space="preserve">1291167612560742352	</t>
  </si>
  <si>
    <t xml:space="preserve">2020-10-28 20:57:00	</t>
  </si>
  <si>
    <t xml:space="preserve">2020-10-28 20:57:21	</t>
  </si>
  <si>
    <t xml:space="preserve">2020-10-28 23:12:23	</t>
  </si>
  <si>
    <t xml:space="preserve">2020-10-24 22:50:11	</t>
  </si>
  <si>
    <t xml:space="preserve">2020-10-28 09:47:08	</t>
  </si>
  <si>
    <t xml:space="preserve">2020-10-28 09:47:27	</t>
  </si>
  <si>
    <t xml:space="preserve">2020-10-28 18:05:39	</t>
  </si>
  <si>
    <t xml:space="preserve">2020-10-07 20:29:17	</t>
  </si>
  <si>
    <t xml:space="preserve">1324650530085456640	</t>
  </si>
  <si>
    <t xml:space="preserve">1290421298698920834	</t>
  </si>
  <si>
    <t>passion0927</t>
  </si>
  <si>
    <t xml:space="preserve">2020-10-29 10:31:47	</t>
  </si>
  <si>
    <t xml:space="preserve">2020-10-29 10:32:03	</t>
  </si>
  <si>
    <t xml:space="preserve">2020-10-29 15:27:40	</t>
  </si>
  <si>
    <t xml:space="preserve">2020-10-09 00:13:20	</t>
  </si>
  <si>
    <t xml:space="preserve">2020-10-29 14:10:09	</t>
  </si>
  <si>
    <t xml:space="preserve">2020-10-29 14:10:19	</t>
  </si>
  <si>
    <t xml:space="preserve">2020-10-29 14:10:20	</t>
  </si>
  <si>
    <t xml:space="preserve">2020-10-29 14:10:01	</t>
  </si>
  <si>
    <t xml:space="preserve">2020-10-28 21:52:01	</t>
  </si>
  <si>
    <t xml:space="preserve">2020-10-28 21:52:18	</t>
  </si>
  <si>
    <t xml:space="preserve">2020-10-29 05:59:38	</t>
  </si>
  <si>
    <t xml:space="preserve">2020-10-15 20:56:57	</t>
  </si>
  <si>
    <t xml:space="preserve">2020-10-28 21:21:18	</t>
  </si>
  <si>
    <t xml:space="preserve">2020-10-28 21:21:44	</t>
  </si>
  <si>
    <t xml:space="preserve">2020-10-29 00:57:55	</t>
  </si>
  <si>
    <t xml:space="preserve">2020-10-16 11:54:45	</t>
  </si>
  <si>
    <t xml:space="preserve">1292873043931076312	</t>
  </si>
  <si>
    <t xml:space="preserve">1218035965886570890	</t>
  </si>
  <si>
    <t>啊里粑粑黎帮衬</t>
  </si>
  <si>
    <t xml:space="preserve">1306149697937882447	</t>
  </si>
  <si>
    <t>15814025754x</t>
  </si>
  <si>
    <t xml:space="preserve">1306397340706907825	</t>
  </si>
  <si>
    <t xml:space="preserve">2020-10-30 09:27:22	</t>
  </si>
  <si>
    <t xml:space="preserve">2020-10-30 09:27:40	</t>
  </si>
  <si>
    <t xml:space="preserve">2020-10-30 16:24:07	</t>
  </si>
  <si>
    <t xml:space="preserve">2020-10-09 22:25:40	</t>
  </si>
  <si>
    <t xml:space="preserve">1294631319395435652	</t>
  </si>
  <si>
    <t>tb164130910</t>
  </si>
  <si>
    <t xml:space="preserve">2020-10-30 11:43:04	</t>
  </si>
  <si>
    <t xml:space="preserve">2020-10-30 11:43:28	</t>
  </si>
  <si>
    <t xml:space="preserve">2020-10-30 14:42:01	</t>
  </si>
  <si>
    <t xml:space="preserve">2020-10-10 09:09:49	</t>
  </si>
  <si>
    <t xml:space="preserve">1294846094223058865	</t>
  </si>
  <si>
    <t>小小火源</t>
  </si>
  <si>
    <t xml:space="preserve">2020-10-30 10:17:02	</t>
  </si>
  <si>
    <t xml:space="preserve">2020-10-30 10:17:12	</t>
  </si>
  <si>
    <t xml:space="preserve">2020-10-30 10:17:13	</t>
  </si>
  <si>
    <t xml:space="preserve">2020-10-30 10:16:57	</t>
  </si>
  <si>
    <t xml:space="preserve">1334036053024847527	</t>
  </si>
  <si>
    <t xml:space="preserve">2020-10-29 19:04:23	</t>
  </si>
  <si>
    <t xml:space="preserve">2020-10-29 19:04:43	</t>
  </si>
  <si>
    <t xml:space="preserve">2020-10-30 04:23:32	</t>
  </si>
  <si>
    <t xml:space="preserve">2020-10-09 18:20:20	</t>
  </si>
  <si>
    <t xml:space="preserve">1294019390218876652	</t>
  </si>
  <si>
    <t xml:space="preserve">2020-10-29 23:51:23	</t>
  </si>
  <si>
    <t xml:space="preserve">2020-10-29 23:51:52	</t>
  </si>
  <si>
    <t xml:space="preserve">2020-10-30 03:51:45	</t>
  </si>
  <si>
    <t xml:space="preserve">2020-10-25 22:26:55	</t>
  </si>
  <si>
    <t xml:space="preserve">1326577826341787859	</t>
  </si>
  <si>
    <t>t_1513956829671_0968</t>
  </si>
  <si>
    <t xml:space="preserve">2020-10-29 17:28:08	</t>
  </si>
  <si>
    <t xml:space="preserve">2020-10-29 17:28:32	</t>
  </si>
  <si>
    <t xml:space="preserve">2020-10-30 02:42:25	</t>
  </si>
  <si>
    <t xml:space="preserve">2020-10-20 10:30:46	</t>
  </si>
  <si>
    <t xml:space="preserve">1314035928880462479	</t>
  </si>
  <si>
    <r>
      <rPr>
        <sz val="10"/>
        <rFont val="微软雅黑"/>
        <family val="2"/>
        <charset val="134"/>
      </rPr>
      <t>美国</t>
    </r>
    <r>
      <rPr>
        <sz val="10"/>
        <rFont val="Arial"/>
        <family val="2"/>
      </rPr>
      <t>DRBRONNERS</t>
    </r>
    <r>
      <rPr>
        <sz val="10"/>
        <rFont val="微软雅黑"/>
        <family val="2"/>
        <charset val="134"/>
      </rPr>
      <t>无味唇炎唇膏嘴唇干裂脱皮修复嘴角裂口起泡润唇膏</t>
    </r>
    <phoneticPr fontId="74" type="noConversion"/>
  </si>
  <si>
    <t xml:space="preserve">2020-10-31 11:53:27	</t>
  </si>
  <si>
    <t xml:space="preserve">2020-10-31 11:53:43	</t>
  </si>
  <si>
    <t xml:space="preserve">2020-10-31 19:13:45	</t>
  </si>
  <si>
    <t xml:space="preserve">2020-10-10 22:07:25	</t>
  </si>
  <si>
    <t xml:space="preserve">1296182413954967141	</t>
  </si>
  <si>
    <t xml:space="preserve">2020-10-31 12:58:01	</t>
  </si>
  <si>
    <t xml:space="preserve">2020-10-31 12:58:11	</t>
  </si>
  <si>
    <t xml:space="preserve">2020-10-31 12:58:12	</t>
  </si>
  <si>
    <t xml:space="preserve">2020-10-31 12:57:54	</t>
  </si>
  <si>
    <t xml:space="preserve">1335749833169475765	</t>
  </si>
  <si>
    <t>冷漠的说谎002</t>
  </si>
  <si>
    <t xml:space="preserve">2020-10-31 10:46:14	</t>
  </si>
  <si>
    <t xml:space="preserve">2020-10-31 10:46:25	</t>
  </si>
  <si>
    <t xml:space="preserve">2020-10-31 10:46:26	</t>
  </si>
  <si>
    <t xml:space="preserve">2020-10-31 10:46:05	</t>
  </si>
  <si>
    <t xml:space="preserve">1215785906290292620	</t>
  </si>
  <si>
    <t>大萌萌要努力</t>
  </si>
  <si>
    <t xml:space="preserve">2020-10-31 10:00:14	</t>
  </si>
  <si>
    <t xml:space="preserve">2020-10-31 10:00:26	</t>
  </si>
  <si>
    <t xml:space="preserve">2020-10-31 10:00:07	</t>
  </si>
  <si>
    <t xml:space="preserve">1335767906089027872	</t>
  </si>
  <si>
    <t>0hs040</t>
  </si>
  <si>
    <t xml:space="preserve">2020-10-30 20:21:59	</t>
  </si>
  <si>
    <t xml:space="preserve">2020-10-30 20:22:21	</t>
  </si>
  <si>
    <t xml:space="preserve">2020-10-31 06:25:17	</t>
  </si>
  <si>
    <t xml:space="preserve">2020-10-19 23:24:45	</t>
  </si>
  <si>
    <t xml:space="preserve">1214787902992602199	</t>
  </si>
  <si>
    <t xml:space="preserve">2020-11-01 21:12:04	</t>
  </si>
  <si>
    <t xml:space="preserve">2020-11-01 21:12:28	</t>
  </si>
  <si>
    <t xml:space="preserve">2020-11-01 21:12:34	</t>
  </si>
  <si>
    <t xml:space="preserve">2020-10-16 11:51:32	</t>
  </si>
  <si>
    <t xml:space="preserve">2020-11-01 15:19:18	</t>
  </si>
  <si>
    <t xml:space="preserve">2020-11-01 15:19:42	</t>
  </si>
  <si>
    <t xml:space="preserve">2020-11-01 15:19:47	</t>
  </si>
  <si>
    <t xml:space="preserve">2020-10-23 16:52:04	</t>
  </si>
  <si>
    <t xml:space="preserve">2020-11-01 11:02:22	</t>
  </si>
  <si>
    <t xml:space="preserve">2020-11-01 11:02:50	</t>
  </si>
  <si>
    <t xml:space="preserve">2020-11-01 11:02:52	</t>
  </si>
  <si>
    <t xml:space="preserve">2020-10-26 10:09:03	</t>
  </si>
  <si>
    <t xml:space="preserve">2020-10-31 22:42:57	</t>
  </si>
  <si>
    <t xml:space="preserve">2020-10-31 22:43:22	</t>
  </si>
  <si>
    <t xml:space="preserve">2020-11-01 02:32:21	</t>
  </si>
  <si>
    <t xml:space="preserve">2020-10-30 12:03:59	</t>
  </si>
  <si>
    <t xml:space="preserve">1307472878607860776	</t>
  </si>
  <si>
    <t xml:space="preserve">1322083010885946328	</t>
  </si>
  <si>
    <t xml:space="preserve">1327045610064220233	</t>
  </si>
  <si>
    <t>tb1607662146</t>
  </si>
  <si>
    <t xml:space="preserve">1334565471487715737	</t>
  </si>
  <si>
    <t>tb227438004</t>
  </si>
  <si>
    <t>Citrus Bar Soap 140g</t>
    <phoneticPr fontId="74" type="noConversion"/>
  </si>
  <si>
    <t>LBX0328605439054760</t>
  </si>
  <si>
    <t>LP00415245806898</t>
  </si>
  <si>
    <t>2020-11-01 21:46:59</t>
  </si>
  <si>
    <t>1216628199034164514</t>
  </si>
  <si>
    <t>LBX0328605455778757</t>
  </si>
  <si>
    <t>LP00415429815786</t>
  </si>
  <si>
    <t>2020-11-01 21:44:12</t>
  </si>
  <si>
    <t>1336371408293830089</t>
  </si>
  <si>
    <t>LBX0328605456436397</t>
  </si>
  <si>
    <t>LP00415499560224</t>
  </si>
  <si>
    <t>2020-11-01 21:35:50</t>
  </si>
  <si>
    <t>1336368852258830089</t>
  </si>
  <si>
    <t>LBX0328605449039023</t>
  </si>
  <si>
    <t>LP00415360744592</t>
  </si>
  <si>
    <t>2020-11-01 20:56:21</t>
  </si>
  <si>
    <t>1337258631121860774</t>
  </si>
  <si>
    <t>LBX0328605479931015</t>
  </si>
  <si>
    <t>LP00415701154123</t>
  </si>
  <si>
    <t>2020-11-01 20:55:10</t>
  </si>
  <si>
    <t>1339121450993355790</t>
  </si>
  <si>
    <t>LBX0328605470433291</t>
  </si>
  <si>
    <t>LP00415512296533</t>
  </si>
  <si>
    <t>2020-11-01 20:51:37</t>
  </si>
  <si>
    <t>1338069279707665263</t>
  </si>
  <si>
    <t>LBX0328605473592843</t>
  </si>
  <si>
    <t>LP00415615144215</t>
  </si>
  <si>
    <t>2020-11-01 20:51:13</t>
  </si>
  <si>
    <t>1338434571470787343</t>
  </si>
  <si>
    <t>LBX0328605480335058</t>
  </si>
  <si>
    <t>LP00415642874117</t>
  </si>
  <si>
    <t>2020-11-01 20:38:54</t>
  </si>
  <si>
    <t>1339281363439699863</t>
  </si>
  <si>
    <t>LBX0328605481768806</t>
  </si>
  <si>
    <t>LP00415662092769</t>
  </si>
  <si>
    <t>2020-11-01 20:38:00</t>
  </si>
  <si>
    <t>1217595121107106802</t>
  </si>
  <si>
    <t>LBX0328605468689589</t>
  </si>
  <si>
    <t>LP00415422781053</t>
  </si>
  <si>
    <t>2020-11-01 20:37:44</t>
  </si>
  <si>
    <t>1217058864919290424</t>
  </si>
  <si>
    <t>LBX0328605432829314</t>
  </si>
  <si>
    <t>LP00415114015553</t>
  </si>
  <si>
    <t>2020-11-01 20:33:38</t>
  </si>
  <si>
    <t>1336817811026632962</t>
  </si>
  <si>
    <t>LBX0328605482514631</t>
  </si>
  <si>
    <t>LP00415602186791</t>
  </si>
  <si>
    <t>2020-11-01 20:32:24</t>
  </si>
  <si>
    <t>1217646458365125714</t>
  </si>
  <si>
    <t>LBX0328605481771646</t>
  </si>
  <si>
    <t>LP00415661396941</t>
  </si>
  <si>
    <t>2020-11-01 20:30:25</t>
  </si>
  <si>
    <t>1339393286567747445</t>
  </si>
  <si>
    <t>LBX0328605471832992</t>
  </si>
  <si>
    <t>LP00415461384637</t>
  </si>
  <si>
    <t>2020-11-01 20:25:51</t>
  </si>
  <si>
    <t>1337040864103043585</t>
  </si>
  <si>
    <t>LBX0328605452501385</t>
  </si>
  <si>
    <t>LP00415402781267</t>
  </si>
  <si>
    <t>2020-11-01 20:25:36</t>
  </si>
  <si>
    <t>1216685617249903524</t>
  </si>
  <si>
    <t>LBX0328605434528582</t>
  </si>
  <si>
    <t>LP00415272316387</t>
  </si>
  <si>
    <t>2020-11-01 20:22:36</t>
  </si>
  <si>
    <t>1219231489043487199</t>
  </si>
  <si>
    <t>LBX0328605449605998</t>
  </si>
  <si>
    <t>LP00415234999000</t>
  </si>
  <si>
    <t>2020-11-01 20:20:42</t>
  </si>
  <si>
    <t>1337188863419235357</t>
  </si>
  <si>
    <t>LBX0328605431572870</t>
  </si>
  <si>
    <t>LP00415234439370</t>
  </si>
  <si>
    <t>2020-11-01 20:20:03</t>
  </si>
  <si>
    <t>1216261788240292620</t>
  </si>
  <si>
    <t>LBX0328605431507340</t>
  </si>
  <si>
    <t>LP00415234048245</t>
  </si>
  <si>
    <t>2020-11-01 20:19:20</t>
  </si>
  <si>
    <t>1336629746115916663</t>
  </si>
  <si>
    <t>LBX0328605434791747</t>
  </si>
  <si>
    <t>LP00415215764756</t>
  </si>
  <si>
    <t>2020-11-01 20:18:26</t>
  </si>
  <si>
    <t>1336952774729428868</t>
  </si>
  <si>
    <t>LBX0328605434702134</t>
  </si>
  <si>
    <t>LP00415210280253</t>
  </si>
  <si>
    <t>2020-11-01 20:17:05</t>
  </si>
  <si>
    <t>1216565774122888218</t>
  </si>
  <si>
    <t>LBX0328605454310475</t>
  </si>
  <si>
    <t>LP00415354338132</t>
  </si>
  <si>
    <t>2020-11-01 20:13:06</t>
  </si>
  <si>
    <t>1216933226063728120</t>
  </si>
  <si>
    <t>LBX0328605453096154</t>
  </si>
  <si>
    <t>LP00415289131612</t>
  </si>
  <si>
    <t>2020-11-01 20:07:14</t>
  </si>
  <si>
    <t>1216742138171329901</t>
  </si>
  <si>
    <t>LBX0328605473676715</t>
  </si>
  <si>
    <t>LP00415480345822</t>
  </si>
  <si>
    <t>2020-11-01 20:05:41</t>
  </si>
  <si>
    <t>1337246604512699082</t>
  </si>
  <si>
    <t>LBX0328605471657145</t>
  </si>
  <si>
    <t>LP00415588523760</t>
  </si>
  <si>
    <t>2020-11-01 20:05:37</t>
  </si>
  <si>
    <t>1337164094783514857</t>
  </si>
  <si>
    <t>LBX0328605433640257</t>
  </si>
  <si>
    <t>LP00415192064012</t>
  </si>
  <si>
    <t>2020-11-01 20:04:26</t>
  </si>
  <si>
    <t>1335698064093603757</t>
  </si>
  <si>
    <t>LBX0328605472809119</t>
  </si>
  <si>
    <t>LP00415538877397</t>
  </si>
  <si>
    <t>2020-11-01 19:46:17</t>
  </si>
  <si>
    <t>1338000589123676358</t>
  </si>
  <si>
    <t>LBX0328605466149609</t>
  </si>
  <si>
    <t>LP00415396020202</t>
  </si>
  <si>
    <t>2020-11-01 19:45:58</t>
  </si>
  <si>
    <t>1337030533300250098</t>
  </si>
  <si>
    <t>LBX0328605479505139</t>
  </si>
  <si>
    <t>LP00415694614824</t>
  </si>
  <si>
    <t>2020-11-01 19:23:19</t>
  </si>
  <si>
    <t>1338853681709990082</t>
  </si>
  <si>
    <t>LBX0328605476825181</t>
  </si>
  <si>
    <t>LP00415593992098</t>
  </si>
  <si>
    <t>2020-11-01 19:22:48</t>
  </si>
  <si>
    <t>1338680990163164163</t>
  </si>
  <si>
    <t>LBX0328605476781463</t>
  </si>
  <si>
    <t>LP00415523700211</t>
  </si>
  <si>
    <t>2020-11-01 19:22:38</t>
  </si>
  <si>
    <t>1338009447080164163</t>
  </si>
  <si>
    <t>LBX0328605477583559</t>
  </si>
  <si>
    <t>LP00415668251496</t>
  </si>
  <si>
    <t>2020-11-01 19:20:43</t>
  </si>
  <si>
    <t>1337758272962361768</t>
  </si>
  <si>
    <t>LBX0328605442323051</t>
  </si>
  <si>
    <t>LP00415236938042</t>
  </si>
  <si>
    <t>2020-11-01 19:16:28</t>
  </si>
  <si>
    <t>1205403006908897437</t>
  </si>
  <si>
    <t>LBX0328605479454963</t>
  </si>
  <si>
    <t>LP00415697842191</t>
  </si>
  <si>
    <t>2020-11-01 18:57:21</t>
  </si>
  <si>
    <t>1338905557560392353</t>
  </si>
  <si>
    <t>LBX0328605433728391</t>
  </si>
  <si>
    <t>LP00415192443626</t>
  </si>
  <si>
    <t>2020-11-01 18:56:26</t>
  </si>
  <si>
    <t>1205442245735697938</t>
  </si>
  <si>
    <t>LBX0328605442770592</t>
  </si>
  <si>
    <t>LP00415323100614</t>
  </si>
  <si>
    <t>2020-11-01 18:50:53</t>
  </si>
  <si>
    <t>1219251245973413386</t>
  </si>
  <si>
    <t>LBX0328605431071609</t>
  </si>
  <si>
    <t>LP00415229836949</t>
  </si>
  <si>
    <t>1205216275460883028</t>
  </si>
  <si>
    <t>LBX0328605431526564</t>
  </si>
  <si>
    <t>LP00415102896698</t>
  </si>
  <si>
    <t>2020-11-01 18:50:35</t>
  </si>
  <si>
    <t>1205131783698363243</t>
  </si>
  <si>
    <t>LBX0328605432052982</t>
  </si>
  <si>
    <t>LP00415174437415</t>
  </si>
  <si>
    <t>2020-11-01 18:50:33</t>
  </si>
  <si>
    <t>1336690298293233062</t>
  </si>
  <si>
    <t>LBX0328605432445744</t>
  </si>
  <si>
    <t>LP00415179008268</t>
  </si>
  <si>
    <t>1218247816066626883</t>
  </si>
  <si>
    <t>LBX0328605445048485</t>
  </si>
  <si>
    <t>LP00415271468228</t>
  </si>
  <si>
    <t>2020-11-01 18:50:32</t>
  </si>
  <si>
    <t>1218591004419087889</t>
  </si>
  <si>
    <t>LBX0328605434837210</t>
  </si>
  <si>
    <t>LP00415213034926</t>
  </si>
  <si>
    <t>2020-11-01 18:50:18</t>
  </si>
  <si>
    <t>1336660489729047365</t>
  </si>
  <si>
    <t>LBX0328605432859784</t>
  </si>
  <si>
    <t>LP00415181901757</t>
  </si>
  <si>
    <t>2020-11-01 18:49:36</t>
  </si>
  <si>
    <t>1335689244701292261</t>
  </si>
  <si>
    <t>LBX0328605433611891</t>
  </si>
  <si>
    <t>LP00415126548955</t>
  </si>
  <si>
    <t>2020-11-01 18:49:33</t>
  </si>
  <si>
    <t>1205508919451410537</t>
  </si>
  <si>
    <t>LBX0328605431801088</t>
  </si>
  <si>
    <t>LP00415103137625</t>
  </si>
  <si>
    <t>2020-11-01 18:48:49</t>
  </si>
  <si>
    <t>1216236769460209214</t>
  </si>
  <si>
    <t>LBX0328605434469524</t>
  </si>
  <si>
    <t>LP00415206309399</t>
  </si>
  <si>
    <t>2020-11-01 18:48:48</t>
  </si>
  <si>
    <t>1205572924542558627</t>
  </si>
  <si>
    <t>LBX0328605452329511</t>
  </si>
  <si>
    <t>LP00415400339023</t>
  </si>
  <si>
    <t>1216768237081806710</t>
  </si>
  <si>
    <t>LBX0328605449186531</t>
  </si>
  <si>
    <t>LP00415362485048</t>
  </si>
  <si>
    <t>1216764998244801905</t>
  </si>
  <si>
    <t>LBX0328605451139248</t>
  </si>
  <si>
    <t>LP00415247130444</t>
  </si>
  <si>
    <t>2020-11-01 18:48:35</t>
  </si>
  <si>
    <t>1337283543248456355</t>
  </si>
  <si>
    <t>LBX0328605431716335</t>
  </si>
  <si>
    <t>LP00415103497110</t>
  </si>
  <si>
    <t>2020-11-01 18:48:29</t>
  </si>
  <si>
    <t>1218976602672742292</t>
  </si>
  <si>
    <t>LBX0328605443306922</t>
  </si>
  <si>
    <t>LP00415193791924</t>
  </si>
  <si>
    <t>2020-11-01 18:48:09</t>
  </si>
  <si>
    <t>1216662252046375605</t>
  </si>
  <si>
    <t>LBX0328605452227975</t>
  </si>
  <si>
    <t>LP00415267681859</t>
  </si>
  <si>
    <t>1205924141254457732</t>
  </si>
  <si>
    <t>LBX0328605450455338</t>
  </si>
  <si>
    <t>LP00415370963902</t>
  </si>
  <si>
    <t>2020-11-01 18:48:07</t>
  </si>
  <si>
    <t>1336101408822047365</t>
  </si>
  <si>
    <t>LBX0328605433146285</t>
  </si>
  <si>
    <t>LP00415117543322</t>
  </si>
  <si>
    <t>2020-11-01 18:48:02</t>
  </si>
  <si>
    <t>1216392902843737419</t>
  </si>
  <si>
    <t>LBX0328605469993016</t>
  </si>
  <si>
    <t>LP00415568957956</t>
  </si>
  <si>
    <t>2020-11-01 18:43:46</t>
  </si>
  <si>
    <t>1337612509886771863</t>
  </si>
  <si>
    <t>LBX0328605453315097</t>
  </si>
  <si>
    <t>LP00415361973399</t>
  </si>
  <si>
    <t>2020-11-01 18:43:07</t>
  </si>
  <si>
    <t>1216828179423241003</t>
  </si>
  <si>
    <t>LBX0328605434713429</t>
  </si>
  <si>
    <t>LP00415144836593</t>
  </si>
  <si>
    <t>2020-11-01 18:40:30</t>
  </si>
  <si>
    <t>1205627178530735636</t>
  </si>
  <si>
    <t>LBX0328605432075414</t>
  </si>
  <si>
    <t>LP00415237493880</t>
  </si>
  <si>
    <t>2020-11-01 18:37:48</t>
  </si>
  <si>
    <t>1216250343081158820</t>
  </si>
  <si>
    <t>LBX0328605434711264</t>
  </si>
  <si>
    <t>LP00415143193189</t>
  </si>
  <si>
    <t>1336729213535047365</t>
  </si>
  <si>
    <t>LBX0328605445874267</t>
  </si>
  <si>
    <t>LP00415209198257</t>
  </si>
  <si>
    <t>1205772725928177539</t>
  </si>
  <si>
    <t>LBX0328605432337732</t>
  </si>
  <si>
    <t>LP00415111056367</t>
  </si>
  <si>
    <t>1219037190248978095</t>
  </si>
  <si>
    <t>LBX0328605453228263</t>
  </si>
  <si>
    <t>LP00415362003538</t>
  </si>
  <si>
    <t>1205835724759219244</t>
  </si>
  <si>
    <t>LBX0328605434051283</t>
  </si>
  <si>
    <t>LP00415263508400</t>
  </si>
  <si>
    <t>1335698640356877960</t>
  </si>
  <si>
    <t>LBX0328605431932960</t>
  </si>
  <si>
    <t>LP00415237733578</t>
  </si>
  <si>
    <t>1216264059448927810</t>
  </si>
  <si>
    <t>LBX0328605433916020</t>
  </si>
  <si>
    <t>LP00415259734852</t>
  </si>
  <si>
    <t>1205557374100769541</t>
  </si>
  <si>
    <t>LBX0328605441438790</t>
  </si>
  <si>
    <t>LP00415187988209</t>
  </si>
  <si>
    <t>1205714945467358746</t>
  </si>
  <si>
    <t>LBX0328605444712849</t>
  </si>
  <si>
    <t>LP00415332875764</t>
  </si>
  <si>
    <t>1216637379434190016</t>
  </si>
  <si>
    <t>LBX0328605433374089</t>
  </si>
  <si>
    <t>LP00415121034130</t>
  </si>
  <si>
    <t>1205401712000129843</t>
  </si>
  <si>
    <t>LBX0328605431933000</t>
  </si>
  <si>
    <t>LP00415238686844</t>
  </si>
  <si>
    <t>1336760211412905771</t>
  </si>
  <si>
    <t>LBX0328605431565364</t>
  </si>
  <si>
    <t>LP00415232687945</t>
  </si>
  <si>
    <t>1219033841090111997</t>
  </si>
  <si>
    <t>LBX0328605451492890</t>
  </si>
  <si>
    <t>LP00415251331617</t>
  </si>
  <si>
    <t>1336860649024672177</t>
  </si>
  <si>
    <t>LBX0328605435241169</t>
  </si>
  <si>
    <t>LP00415157136895</t>
  </si>
  <si>
    <t>1205690429819410537</t>
  </si>
  <si>
    <t>LBX0328605458144964</t>
  </si>
  <si>
    <t>LP00415370148234</t>
  </si>
  <si>
    <t>2020-11-01 18:37:25</t>
  </si>
  <si>
    <t>1336390884638650556</t>
  </si>
  <si>
    <t>LBX0328605452217041</t>
  </si>
  <si>
    <t>LP00415395407120</t>
  </si>
  <si>
    <t>2020-11-01 18:37:03</t>
  </si>
  <si>
    <t>1219703947344482886</t>
  </si>
  <si>
    <t>LBX0328605437056131</t>
  </si>
  <si>
    <t>LP00415136065674</t>
  </si>
  <si>
    <t>2020-11-01 18:36:29</t>
  </si>
  <si>
    <t>1205617998255303338</t>
  </si>
  <si>
    <t>LBX0328605476336356</t>
  </si>
  <si>
    <t>LP00415585317362</t>
  </si>
  <si>
    <t>2020-11-01 18:35:22</t>
  </si>
  <si>
    <t>1217325804899598414</t>
  </si>
  <si>
    <t>LBX0328605482771537</t>
  </si>
  <si>
    <t>LP00415676618324</t>
  </si>
  <si>
    <t>2020-11-01 18:28:01</t>
  </si>
  <si>
    <t>1338511644828207237</t>
  </si>
  <si>
    <t>LBX0328605482124231</t>
  </si>
  <si>
    <t>LP00415728827978</t>
  </si>
  <si>
    <t>2020-11-01 18:27:45</t>
  </si>
  <si>
    <t>1339260985218921530</t>
  </si>
  <si>
    <t>LBX0328605481748782</t>
  </si>
  <si>
    <t>LP00415660863680</t>
  </si>
  <si>
    <t>2020-11-01 18:24:55</t>
  </si>
  <si>
    <t>1339458986063683538</t>
  </si>
  <si>
    <t>LBX0328605435022317</t>
  </si>
  <si>
    <t>LP00415218183372</t>
  </si>
  <si>
    <t>2020-11-01 18:22:09</t>
  </si>
  <si>
    <t>1216543741866985711</t>
  </si>
  <si>
    <t>LBX0328605433378094</t>
  </si>
  <si>
    <t>LP00415187576477</t>
  </si>
  <si>
    <t>2020-11-01 18:21:07</t>
  </si>
  <si>
    <t>1336937367062153963</t>
  </si>
  <si>
    <t>LBX0328605477608295</t>
  </si>
  <si>
    <t>LP00415534687089</t>
  </si>
  <si>
    <t>2020-11-01 18:11:15</t>
  </si>
  <si>
    <t>1338997287064077081</t>
  </si>
  <si>
    <t>2020-11-01 18:11:14</t>
  </si>
  <si>
    <t>LBX0328605481964867</t>
  </si>
  <si>
    <t>LP00415595262564</t>
  </si>
  <si>
    <t>2020-11-01 18:09:53</t>
  </si>
  <si>
    <t>1339260985217921530</t>
  </si>
  <si>
    <t>LBX0328605482219701</t>
  </si>
  <si>
    <t>LP00415597453321</t>
  </si>
  <si>
    <t>2020-11-01 18:08:41</t>
  </si>
  <si>
    <t>1217631014853820203</t>
  </si>
  <si>
    <t>LBX0328605431995736</t>
  </si>
  <si>
    <t>LP00415174052869</t>
  </si>
  <si>
    <t>2020-11-01 17:32:31</t>
  </si>
  <si>
    <t>1205310702271241933</t>
  </si>
  <si>
    <t>LBX0328605451933147</t>
  </si>
  <si>
    <t>LP00415257834925</t>
  </si>
  <si>
    <t>2020-11-01 17:31:45</t>
  </si>
  <si>
    <t>1219660351825480893</t>
  </si>
  <si>
    <t>LBX0328605452282085</t>
  </si>
  <si>
    <t>LP00415333958736</t>
  </si>
  <si>
    <t>2020-11-01 17:31:06</t>
  </si>
  <si>
    <t>1336135212464410257</t>
  </si>
  <si>
    <t>LBX0328605431958738</t>
  </si>
  <si>
    <t>LP00415106629143</t>
  </si>
  <si>
    <t>2020-11-01 17:30:06</t>
  </si>
  <si>
    <t>1218953742267190584</t>
  </si>
  <si>
    <t>LBX0328605432694876</t>
  </si>
  <si>
    <t>LP00415245449371</t>
  </si>
  <si>
    <t>2020-11-01 17:29:44</t>
  </si>
  <si>
    <t>1219085466548472785</t>
  </si>
  <si>
    <t>LBX0328605433365071</t>
  </si>
  <si>
    <t>LP00415120380553</t>
  </si>
  <si>
    <t>2020-11-01 17:29:43</t>
  </si>
  <si>
    <t>1205505460135064740</t>
  </si>
  <si>
    <t>LBX0328605442307637</t>
  </si>
  <si>
    <t>LP00415190988203</t>
  </si>
  <si>
    <t>2020-11-01 17:29:38</t>
  </si>
  <si>
    <t>1337183139718642662</t>
  </si>
  <si>
    <t>LBX0328605431099628</t>
  </si>
  <si>
    <t>LP00415098343386</t>
  </si>
  <si>
    <t>1335155004699228366</t>
  </si>
  <si>
    <t>LBX0328605432268090</t>
  </si>
  <si>
    <t>LP00415239089701</t>
  </si>
  <si>
    <t>2020-11-01 17:29:34</t>
  </si>
  <si>
    <t>1218215776964496685</t>
  </si>
  <si>
    <t>LBX0328605430914691</t>
  </si>
  <si>
    <t>LP00415164218117</t>
  </si>
  <si>
    <t>2020-11-01 17:29:30</t>
  </si>
  <si>
    <t>1216192347434822801</t>
  </si>
  <si>
    <t>LBX0328605471489727</t>
  </si>
  <si>
    <t>LP00415589255212</t>
  </si>
  <si>
    <t>2020-11-01 17:29:29</t>
  </si>
  <si>
    <t>1337006557357514857</t>
  </si>
  <si>
    <t>LBX0328605433304534</t>
  </si>
  <si>
    <t>LP00415251095428</t>
  </si>
  <si>
    <t>2020-11-01 17:29:10</t>
  </si>
  <si>
    <t>1335751200577470570</t>
  </si>
  <si>
    <t>LBX0328605432181112</t>
  </si>
  <si>
    <t>LP00415173135578</t>
  </si>
  <si>
    <t>1219268167893297497</t>
  </si>
  <si>
    <t>LBX0328605431344765</t>
  </si>
  <si>
    <t>LP00415100641584</t>
  </si>
  <si>
    <t>2020-11-01 17:29:04</t>
  </si>
  <si>
    <t>1216243788427244918</t>
  </si>
  <si>
    <t>LBX0328605452033245</t>
  </si>
  <si>
    <t>LP00415258369845</t>
  </si>
  <si>
    <t>2020-11-01 17:28:53</t>
  </si>
  <si>
    <t>1205897503051809343</t>
  </si>
  <si>
    <t>LBX0328605434971148</t>
  </si>
  <si>
    <t>LP00415280944816</t>
  </si>
  <si>
    <t>2020-11-01 17:28:52</t>
  </si>
  <si>
    <t>1336961090645948854</t>
  </si>
  <si>
    <t>LBX0328605433326041</t>
  </si>
  <si>
    <t>LP00415249529944</t>
  </si>
  <si>
    <t>1216424114276523417</t>
  </si>
  <si>
    <t>LBX0328605432088821</t>
  </si>
  <si>
    <t>LP00415173789972</t>
  </si>
  <si>
    <t>2020-11-01 17:28:43</t>
  </si>
  <si>
    <t>1216262761321035824</t>
  </si>
  <si>
    <t>LBX0328605452628552</t>
  </si>
  <si>
    <t>LP00415275613940</t>
  </si>
  <si>
    <t>2020-11-01 17:28:42</t>
  </si>
  <si>
    <t>1205893975768828431</t>
  </si>
  <si>
    <t>LBX0328605431715801</t>
  </si>
  <si>
    <t>LP00415235687219</t>
  </si>
  <si>
    <t>2020-11-01 17:28:11</t>
  </si>
  <si>
    <t>1205337307764023039</t>
  </si>
  <si>
    <t>LBX0328605454229591</t>
  </si>
  <si>
    <t>LP00415353678286</t>
  </si>
  <si>
    <t>2020-11-01 17:24:11</t>
  </si>
  <si>
    <t>1337124889127469469</t>
  </si>
  <si>
    <t>LBX0328605452395959</t>
  </si>
  <si>
    <t>LP00415338938361</t>
  </si>
  <si>
    <t>2020-11-01 17:23:13</t>
  </si>
  <si>
    <t>1337144798164948854</t>
  </si>
  <si>
    <t>LBX0328605453413455</t>
  </si>
  <si>
    <t>LP00415306302020</t>
  </si>
  <si>
    <t>2020-11-01 17:22:08</t>
  </si>
  <si>
    <t>1216851938738919820</t>
  </si>
  <si>
    <t>LBX0328605475074813</t>
  </si>
  <si>
    <t>LP00415570160639</t>
  </si>
  <si>
    <t>2020-11-01 17:21:47</t>
  </si>
  <si>
    <t>1338231025963963482</t>
  </si>
  <si>
    <t>LBX0328605467631381</t>
  </si>
  <si>
    <t>LP00415478775512</t>
  </si>
  <si>
    <t>2020-11-01 17:18:10</t>
  </si>
  <si>
    <t>1216995360899562322</t>
  </si>
  <si>
    <t>LBX0328605455660430</t>
  </si>
  <si>
    <t>LP00415428729998</t>
  </si>
  <si>
    <t>2020-11-01 17:18:09</t>
  </si>
  <si>
    <t>1336373424741884584</t>
  </si>
  <si>
    <t>LBX0328605452249114</t>
  </si>
  <si>
    <t>LP00415265112495</t>
  </si>
  <si>
    <t>2020-11-01 17:17:59</t>
  </si>
  <si>
    <t>1216679787117788312</t>
  </si>
  <si>
    <t>LBX0328605451996125</t>
  </si>
  <si>
    <t>LP00415325402881</t>
  </si>
  <si>
    <t>1219669855090264589</t>
  </si>
  <si>
    <t>LBX0328605443242871</t>
  </si>
  <si>
    <t>LP00415194343579</t>
  </si>
  <si>
    <t>1219188498254732985</t>
  </si>
  <si>
    <t>LBX0328605452581888</t>
  </si>
  <si>
    <t>LP00415410346252</t>
  </si>
  <si>
    <t>1205919859473641933</t>
  </si>
  <si>
    <t>LBX0328605451372267</t>
  </si>
  <si>
    <t>LP00415314639733</t>
  </si>
  <si>
    <t>1216771443347122503</t>
  </si>
  <si>
    <t>LBX0328605433065318</t>
  </si>
  <si>
    <t>LP00415183953014</t>
  </si>
  <si>
    <t>1205403727462318345</t>
  </si>
  <si>
    <t>LBX0328605436212720</t>
  </si>
  <si>
    <t>LP00415168303401</t>
  </si>
  <si>
    <t>1219515199872308788</t>
  </si>
  <si>
    <t>LBX0328605433831889</t>
  </si>
  <si>
    <t>LP00415261834478</t>
  </si>
  <si>
    <t>1219145442283616889</t>
  </si>
  <si>
    <t>LBX0328605451384577</t>
  </si>
  <si>
    <t>LP00415382314531</t>
  </si>
  <si>
    <t>1205826148201537031</t>
  </si>
  <si>
    <t>LBX0328605435146987</t>
  </si>
  <si>
    <t>LP00415228203271</t>
  </si>
  <si>
    <t>1205679667859015550</t>
  </si>
  <si>
    <t>LBX0328605448699799</t>
  </si>
  <si>
    <t>LP00415293663833</t>
  </si>
  <si>
    <t>1337130146840594657</t>
  </si>
  <si>
    <t>LBX0328605433884893</t>
  </si>
  <si>
    <t>LP00415262764787</t>
  </si>
  <si>
    <t>1335800412776140758</t>
  </si>
  <si>
    <t>LBX0328605468374891</t>
  </si>
  <si>
    <t>LP00415490474159</t>
  </si>
  <si>
    <t>1205905565425525046</t>
  </si>
  <si>
    <t>LBX0328605451935342</t>
  </si>
  <si>
    <t>LP00415326338077</t>
  </si>
  <si>
    <t>1336984633697948854</t>
  </si>
  <si>
    <t>LBX0328605453877943</t>
  </si>
  <si>
    <t>LP00415477733895</t>
  </si>
  <si>
    <t>1336893157469983860</t>
  </si>
  <si>
    <t>LBX0328605452148964</t>
  </si>
  <si>
    <t>LP00415398995681</t>
  </si>
  <si>
    <t>2020-11-01 17:05:01</t>
  </si>
  <si>
    <t>1205887673072203446</t>
  </si>
  <si>
    <t>LBX0328605469752569</t>
  </si>
  <si>
    <t>LP00415569940096</t>
  </si>
  <si>
    <t>2020-11-01 17:03:09</t>
  </si>
  <si>
    <t>1338043719820250480</t>
  </si>
  <si>
    <t>LBX0328605448620900</t>
  </si>
  <si>
    <t>LP00415294850096</t>
  </si>
  <si>
    <t>2020-11-01 17:01:15</t>
  </si>
  <si>
    <t>1216656672598903702</t>
  </si>
  <si>
    <t>LBX0328605480408236</t>
  </si>
  <si>
    <t>LP00415708216728</t>
  </si>
  <si>
    <t>2020-11-01 17:00:35</t>
  </si>
  <si>
    <t>1339382667584981987</t>
  </si>
  <si>
    <t>LBX0328605480430123</t>
  </si>
  <si>
    <t>LP00415572889174</t>
  </si>
  <si>
    <t>2020-11-01 16:58:37</t>
  </si>
  <si>
    <t>1217447235557230109</t>
  </si>
  <si>
    <t>LBX0328605478653924</t>
  </si>
  <si>
    <t>LP00415552518695</t>
  </si>
  <si>
    <t>2020-11-01 16:57:29</t>
  </si>
  <si>
    <t>1219582957502219699</t>
  </si>
  <si>
    <t>LBX0328605432152567</t>
  </si>
  <si>
    <t>LP00415240342306</t>
  </si>
  <si>
    <t>2020-11-01 16:54:58</t>
  </si>
  <si>
    <t>1205378239537691944</t>
  </si>
  <si>
    <t>LBX0328605477566734</t>
  </si>
  <si>
    <t>LP00415669744318</t>
  </si>
  <si>
    <t>2020-11-01 16:54:37</t>
  </si>
  <si>
    <t>1217403313487216702</t>
  </si>
  <si>
    <t>LBX0328605480718273</t>
  </si>
  <si>
    <t>LP00415648850528</t>
  </si>
  <si>
    <t>2020-11-01 16:53:38</t>
  </si>
  <si>
    <t>1217548609335908404</t>
  </si>
  <si>
    <t>LBX0328605444810201</t>
  </si>
  <si>
    <t>LP00415202551204</t>
  </si>
  <si>
    <t>2020-11-01 16:52:11</t>
  </si>
  <si>
    <t>1335116196108196166</t>
  </si>
  <si>
    <t>LBX0328605434986623</t>
  </si>
  <si>
    <t>LP00415220744092</t>
  </si>
  <si>
    <t>2020-11-01 16:52:08</t>
  </si>
  <si>
    <t>1219265177527692094</t>
  </si>
  <si>
    <t>LBX0328605475955857</t>
  </si>
  <si>
    <t>LP00415579917090</t>
  </si>
  <si>
    <t>2020-11-01 16:50:33</t>
  </si>
  <si>
    <t>1217361914047532116</t>
  </si>
  <si>
    <t>LBX0328605433727669</t>
  </si>
  <si>
    <t>LP00415257797909</t>
  </si>
  <si>
    <t>2020-11-01 16:50:04</t>
  </si>
  <si>
    <t>1336822922118288666</t>
  </si>
  <si>
    <t>LBX0328605471999660</t>
  </si>
  <si>
    <t>LP00415531587126</t>
  </si>
  <si>
    <t>2020-11-01 16:49:36</t>
  </si>
  <si>
    <t>1217176873133938318</t>
  </si>
  <si>
    <t>LBX0328605471910634</t>
  </si>
  <si>
    <t>LP00415461360499</t>
  </si>
  <si>
    <t>2020-11-01 16:49:32</t>
  </si>
  <si>
    <t>1338281247361179769</t>
  </si>
  <si>
    <t>LBX0328605472156314</t>
  </si>
  <si>
    <t>LP00415595543679</t>
  </si>
  <si>
    <t>2020-11-01 16:49:03</t>
  </si>
  <si>
    <t>1217114487856900715</t>
  </si>
  <si>
    <t>LBX0328605472154012</t>
  </si>
  <si>
    <t>LP00415531095425</t>
  </si>
  <si>
    <t>2020-11-01 16:47:51</t>
  </si>
  <si>
    <t>1338095990976003980</t>
  </si>
  <si>
    <t>LBX0328605435116821</t>
  </si>
  <si>
    <t>LP00415224537693</t>
  </si>
  <si>
    <t>2020-11-01 16:47:40</t>
  </si>
  <si>
    <t>1337119707452484953</t>
  </si>
  <si>
    <t>LBX0328605472988934</t>
  </si>
  <si>
    <t>LP00415543941216</t>
  </si>
  <si>
    <t>2020-11-01 16:45:58</t>
  </si>
  <si>
    <t>1217190483712477219</t>
  </si>
  <si>
    <t>LBX0328605477900728</t>
  </si>
  <si>
    <t>LP00415540207736</t>
  </si>
  <si>
    <t>2020-11-01 16:42:20</t>
  </si>
  <si>
    <t>1217427648978388011</t>
  </si>
  <si>
    <t>LBX0328605477150368</t>
  </si>
  <si>
    <t>LP00415661866438</t>
  </si>
  <si>
    <t>2020-11-01 16:39:19</t>
  </si>
  <si>
    <t>1338749426583902169</t>
  </si>
  <si>
    <t>LBX0328605473222708</t>
  </si>
  <si>
    <t>LP00415545759043</t>
  </si>
  <si>
    <t>2020-11-01 16:38:34</t>
  </si>
  <si>
    <t>1217243654014612311</t>
  </si>
  <si>
    <t>LBX0328605435143038</t>
  </si>
  <si>
    <t>LP00415153410564</t>
  </si>
  <si>
    <t>2020-11-01 16:36:54</t>
  </si>
  <si>
    <t>1216627586276990217</t>
  </si>
  <si>
    <t>LBX0328605455694849</t>
  </si>
  <si>
    <t>LP00415362882836</t>
  </si>
  <si>
    <t>2020-11-01 16:36:17</t>
  </si>
  <si>
    <t>1337370842590738442</t>
  </si>
  <si>
    <t>LBX0328605452508103</t>
  </si>
  <si>
    <t>LP00415402318592</t>
  </si>
  <si>
    <t>2020-11-01 16:32:00</t>
  </si>
  <si>
    <t>1216784545988221423</t>
  </si>
  <si>
    <t>LBX0328605433348512</t>
  </si>
  <si>
    <t>LP00415252762475</t>
  </si>
  <si>
    <t>2020-11-01 16:31:25</t>
  </si>
  <si>
    <t>1205458015815122636</t>
  </si>
  <si>
    <t>LBX0328605432141227</t>
  </si>
  <si>
    <t>LP00415107198726</t>
  </si>
  <si>
    <t>2020-11-01 16:21:43</t>
  </si>
  <si>
    <t>1336427677195574474</t>
  </si>
  <si>
    <t>LBX0328605476716395</t>
  </si>
  <si>
    <t>LP00415592276739</t>
  </si>
  <si>
    <t>2020-11-01 16:02:15</t>
  </si>
  <si>
    <t>1338467401204929739</t>
  </si>
  <si>
    <t>LBX0328605476605539</t>
  </si>
  <si>
    <t>LP00415520160750</t>
  </si>
  <si>
    <t>2020-11-01 15:57:29</t>
  </si>
  <si>
    <t>1338610287757294496</t>
  </si>
  <si>
    <t>LBX0328605446370004</t>
  </si>
  <si>
    <t>LP00415341569432</t>
  </si>
  <si>
    <t>2020-11-01 15:55:58</t>
  </si>
  <si>
    <t>1337251179259473058</t>
  </si>
  <si>
    <t>LBX0328605453859144</t>
  </si>
  <si>
    <t>LP00415472806128</t>
  </si>
  <si>
    <t>2020-11-01 15:45:16</t>
  </si>
  <si>
    <t>1337392695740774070</t>
  </si>
  <si>
    <t>LBX0328605474572275</t>
  </si>
  <si>
    <t>LP00415624835438</t>
  </si>
  <si>
    <t>2020-11-01 15:43:06</t>
  </si>
  <si>
    <t>1338464919258862370</t>
  </si>
  <si>
    <t>LBX0328605467329790</t>
  </si>
  <si>
    <t>LP00415543654299</t>
  </si>
  <si>
    <t>2020-11-01 15:31:23</t>
  </si>
  <si>
    <t>1337651138422860067</t>
  </si>
  <si>
    <t>LBX0328605442094584</t>
  </si>
  <si>
    <t>LP00415320934298</t>
  </si>
  <si>
    <t>2020-11-01 15:23:08</t>
  </si>
  <si>
    <t>1216672692760812310</t>
  </si>
  <si>
    <t>LBX0328605470775711</t>
  </si>
  <si>
    <t>LP00415581622436</t>
  </si>
  <si>
    <t>2020-11-01 15:20:58</t>
  </si>
  <si>
    <t>1338138975360539384</t>
  </si>
  <si>
    <t>LBX0328605473863491</t>
  </si>
  <si>
    <t>LP00415616710728</t>
  </si>
  <si>
    <t>2020-11-01 15:18:37</t>
  </si>
  <si>
    <t>1338242942924395782</t>
  </si>
  <si>
    <t>LBX0328605474683808</t>
  </si>
  <si>
    <t>LP00415565186455</t>
  </si>
  <si>
    <t>2020-11-01 15:18:22</t>
  </si>
  <si>
    <t>1217231019557633212</t>
  </si>
  <si>
    <t>LBX0328605471939297</t>
  </si>
  <si>
    <t>LP00415594318426</t>
  </si>
  <si>
    <t>2020-11-01 15:17:31</t>
  </si>
  <si>
    <t>1337734801868491966</t>
  </si>
  <si>
    <t>LBX0328605476792369</t>
  </si>
  <si>
    <t>LP00415593134969</t>
  </si>
  <si>
    <t>2020-11-01 15:16:54</t>
  </si>
  <si>
    <t>1338718286229164163</t>
  </si>
  <si>
    <t>LBX0328605471383362</t>
  </si>
  <si>
    <t>LP00415587334919</t>
  </si>
  <si>
    <t>2020-11-01 15:16:20</t>
  </si>
  <si>
    <t>1338210615543175850</t>
  </si>
  <si>
    <t>LBX0328605471556496</t>
  </si>
  <si>
    <t>LP00415590280416</t>
  </si>
  <si>
    <t>2020-11-01 15:15:53</t>
  </si>
  <si>
    <t>1338246363017513855</t>
  </si>
  <si>
    <t>LBX0328605439771465</t>
  </si>
  <si>
    <t>LP00415312312457</t>
  </si>
  <si>
    <t>2020-11-01 15:15:26</t>
  </si>
  <si>
    <t>1337159847971237680</t>
  </si>
  <si>
    <t>LBX0328605451825288</t>
  </si>
  <si>
    <t>LP00415257108795</t>
  </si>
  <si>
    <t>2020-11-01 15:12:16</t>
  </si>
  <si>
    <t>1218640512570377599</t>
  </si>
  <si>
    <t>LBX0328605472118159</t>
  </si>
  <si>
    <t>LP00415461163919</t>
  </si>
  <si>
    <t>2020-11-01 15:11:37</t>
  </si>
  <si>
    <t>1338272679104808359</t>
  </si>
  <si>
    <t>LBX0328605455854235</t>
  </si>
  <si>
    <t>LP00415363728048</t>
  </si>
  <si>
    <t>2020-11-01 15:11:22</t>
  </si>
  <si>
    <t>1337195017079738442</t>
  </si>
  <si>
    <t>LBX0328605471987929</t>
  </si>
  <si>
    <t>LP00415595741547</t>
  </si>
  <si>
    <t>2020-11-01 15:10:09</t>
  </si>
  <si>
    <t>1337911959178271759</t>
  </si>
  <si>
    <t>LBX0328605473509141</t>
  </si>
  <si>
    <t>LP00415611790288</t>
  </si>
  <si>
    <t>2020-11-01 15:05:25</t>
  </si>
  <si>
    <t>1338266918037270691</t>
  </si>
  <si>
    <t>LBX0328605453613443</t>
  </si>
  <si>
    <t>LP00415391396741</t>
  </si>
  <si>
    <t>2020-11-01 15:02:58</t>
  </si>
  <si>
    <t>1337252114190134358</t>
  </si>
  <si>
    <t>LBX0328605455712698</t>
  </si>
  <si>
    <t>LP00415362031496</t>
  </si>
  <si>
    <t>2020-11-01 14:58:37</t>
  </si>
  <si>
    <t>1337551347028738442</t>
  </si>
  <si>
    <t>LBX0328605454115777</t>
  </si>
  <si>
    <t>LP00415349839646</t>
  </si>
  <si>
    <t>2020-11-01 14:56:26</t>
  </si>
  <si>
    <t>1216702683532853807</t>
  </si>
  <si>
    <t>LBX0328605453673633</t>
  </si>
  <si>
    <t>LP00415329924965</t>
  </si>
  <si>
    <t>2020-11-01 14:54:50</t>
  </si>
  <si>
    <t>1205931341944845048</t>
  </si>
  <si>
    <t>LBX0328605444951569</t>
  </si>
  <si>
    <t>LP00415204854277</t>
  </si>
  <si>
    <t>2020-11-01 14:53:30</t>
  </si>
  <si>
    <t>1336006584376427173</t>
  </si>
  <si>
    <t>LBX0328605452223647</t>
  </si>
  <si>
    <t>LP00415335278139</t>
  </si>
  <si>
    <t>2020-11-01 14:53:18</t>
  </si>
  <si>
    <t>1337152646051977076</t>
  </si>
  <si>
    <t>LBX0328605466386549</t>
  </si>
  <si>
    <t>LP00415466618871</t>
  </si>
  <si>
    <t>2020-11-01 14:49:37</t>
  </si>
  <si>
    <t>1337725515065338070</t>
  </si>
  <si>
    <t>LBX0328605468102729</t>
  </si>
  <si>
    <t>LP00415550297285</t>
  </si>
  <si>
    <t>2020-11-01 14:48:41</t>
  </si>
  <si>
    <t>1216734291717790505</t>
  </si>
  <si>
    <t>LBX0328605475935622</t>
  </si>
  <si>
    <t>LP00415580649469</t>
  </si>
  <si>
    <t>2020-11-01 14:47:46</t>
  </si>
  <si>
    <t>1219573129813573699</t>
  </si>
  <si>
    <t>LBX0328605455700926</t>
  </si>
  <si>
    <t>LP00415497070266</t>
  </si>
  <si>
    <t>2020-11-01 14:43:10</t>
  </si>
  <si>
    <t>1216910509057427511</t>
  </si>
  <si>
    <t>LBX0328605449163517</t>
  </si>
  <si>
    <t>LP00415361123677</t>
  </si>
  <si>
    <t>2020-11-01 14:41:20</t>
  </si>
  <si>
    <t>1218611884369026395</t>
  </si>
  <si>
    <t>LBX0328605463888708</t>
  </si>
  <si>
    <t>LP00415379905546</t>
  </si>
  <si>
    <t>2020-11-01 14:39:12</t>
  </si>
  <si>
    <t>1336455360125265231</t>
  </si>
  <si>
    <t>LBX0328605455995735</t>
  </si>
  <si>
    <t>LP00415364502479</t>
  </si>
  <si>
    <t>2020-11-01 14:38:52</t>
  </si>
  <si>
    <t>1337197753668774529</t>
  </si>
  <si>
    <t>LBX0328605444715352</t>
  </si>
  <si>
    <t>LP00415334278262</t>
  </si>
  <si>
    <t>2020-11-01 14:33:48</t>
  </si>
  <si>
    <t>1337238723385221259</t>
  </si>
  <si>
    <t>LBX0328605448631401</t>
  </si>
  <si>
    <t>LP00415292895444</t>
  </si>
  <si>
    <t>2020-11-01 14:32:27</t>
  </si>
  <si>
    <t>1205836985931757731</t>
  </si>
  <si>
    <t>LBX0328605446967799</t>
  </si>
  <si>
    <t>LP00415347677109</t>
  </si>
  <si>
    <t>2020-11-01 14:30:25</t>
  </si>
  <si>
    <t>1205647121149869039</t>
  </si>
  <si>
    <t>LBX0328605449943523</t>
  </si>
  <si>
    <t>LP00415302075809</t>
  </si>
  <si>
    <t>2020-11-01 14:29:36</t>
  </si>
  <si>
    <t>1219391322439097490</t>
  </si>
  <si>
    <t>LBX0328605459459476</t>
  </si>
  <si>
    <t>LP00415442870429</t>
  </si>
  <si>
    <t>2020-11-01 14:26:32</t>
  </si>
  <si>
    <t>1335792528580100361</t>
  </si>
  <si>
    <t>LBX0328605452642494</t>
  </si>
  <si>
    <t>LP00415409734492</t>
  </si>
  <si>
    <t>2020-11-01 14:26:15</t>
  </si>
  <si>
    <t>1205875362981535950</t>
  </si>
  <si>
    <t>LBX0328605453835920</t>
  </si>
  <si>
    <t>LP00415413512312</t>
  </si>
  <si>
    <t>2020-11-01 14:22:53</t>
  </si>
  <si>
    <t>1219520345138949591</t>
  </si>
  <si>
    <t>LBX0328605452671526</t>
  </si>
  <si>
    <t>LP00415409537021</t>
  </si>
  <si>
    <t>2020-11-01 14:22:22</t>
  </si>
  <si>
    <t>1219719319495138695</t>
  </si>
  <si>
    <t>LBX0328605468342464</t>
  </si>
  <si>
    <t>LP00415415653732</t>
  </si>
  <si>
    <t>2020-11-01 14:20:57</t>
  </si>
  <si>
    <t>1337887623436133142</t>
  </si>
  <si>
    <t>LBX0328605435729123</t>
  </si>
  <si>
    <t>LP00415205456355</t>
  </si>
  <si>
    <t>2020-11-01 14:20:03</t>
  </si>
  <si>
    <t>1216528478302520223</t>
  </si>
  <si>
    <t>LBX0328605450851007</t>
  </si>
  <si>
    <t>LP00415242559442</t>
  </si>
  <si>
    <t>2020-11-01 14:18:00</t>
  </si>
  <si>
    <t>1216605732812305103</t>
  </si>
  <si>
    <t>LBX0328605469887738</t>
  </si>
  <si>
    <t>LP00415437384978</t>
  </si>
  <si>
    <t>2020-11-01 14:15:25</t>
  </si>
  <si>
    <t>1338040155037822873</t>
  </si>
  <si>
    <t>LBX0328605448937499</t>
  </si>
  <si>
    <t>LP00415296050562</t>
  </si>
  <si>
    <t>2020-11-01 14:12:28</t>
  </si>
  <si>
    <t>1337250387583808359</t>
  </si>
  <si>
    <t>LBX0328605446092154</t>
  </si>
  <si>
    <t>LP00415209990368</t>
  </si>
  <si>
    <t>2020-11-01 14:09:40</t>
  </si>
  <si>
    <t>1336749229574966176</t>
  </si>
  <si>
    <t>LBX0328605433183230</t>
  </si>
  <si>
    <t>LP00415118748855</t>
  </si>
  <si>
    <t>2020-11-01 14:07:36</t>
  </si>
  <si>
    <t>1216402874465883601</t>
  </si>
  <si>
    <t>LBX0328605446655861</t>
  </si>
  <si>
    <t>LP00415280870759</t>
  </si>
  <si>
    <t>2020-11-01 14:04:49</t>
  </si>
  <si>
    <t>1205768731713777725</t>
  </si>
  <si>
    <t>LBX0328605431258153</t>
  </si>
  <si>
    <t>LP00415230676806</t>
  </si>
  <si>
    <t>2020-11-01 14:02:08</t>
  </si>
  <si>
    <t>1218815753389713797</t>
  </si>
  <si>
    <t>LBX0328605441432859</t>
  </si>
  <si>
    <t>LP00415317449428</t>
  </si>
  <si>
    <t>2020-11-01 13:59:01</t>
  </si>
  <si>
    <t>1205754904793250932</t>
  </si>
  <si>
    <t>LBX0328605450019457</t>
  </si>
  <si>
    <t>LP00415313507515</t>
  </si>
  <si>
    <t>2020-11-01 13:51:52</t>
  </si>
  <si>
    <t>1335186648972103979</t>
  </si>
  <si>
    <t>LBX0328605431242306</t>
  </si>
  <si>
    <t>LP00415230059453</t>
  </si>
  <si>
    <t>2020-11-01 13:44:44</t>
  </si>
  <si>
    <t>1205293566672096040</t>
  </si>
  <si>
    <t>LBX0328605431310780</t>
  </si>
  <si>
    <t>LP00415166409837</t>
  </si>
  <si>
    <t>2020-11-01 13:42:41</t>
  </si>
  <si>
    <t>1205069536204408250</t>
  </si>
  <si>
    <t>LBX0328605470042674</t>
  </si>
  <si>
    <t>LP00415438903308</t>
  </si>
  <si>
    <t>2020-11-01 13:41:43</t>
  </si>
  <si>
    <t>1337719141412170239</t>
  </si>
  <si>
    <t>LBX0328605431241214</t>
  </si>
  <si>
    <t>LP00415098991145</t>
  </si>
  <si>
    <t>2020-11-01 13:39:24</t>
  </si>
  <si>
    <t>1216244832246131800</t>
  </si>
  <si>
    <t>LBX0328605430896922</t>
  </si>
  <si>
    <t>LP00415096651840</t>
  </si>
  <si>
    <t>2020-11-01 13:38:07</t>
  </si>
  <si>
    <t>1218180748517633585</t>
  </si>
  <si>
    <t>LBX0328605432496746</t>
  </si>
  <si>
    <t>LP00415244242079</t>
  </si>
  <si>
    <t>2020-11-01 13:37:15</t>
  </si>
  <si>
    <t>1336884987223271759</t>
  </si>
  <si>
    <t>LBX0328605439084567</t>
  </si>
  <si>
    <t>LP00415245279412</t>
  </si>
  <si>
    <t>2020-11-01 13:34:31</t>
  </si>
  <si>
    <t>1205718761067301552</t>
  </si>
  <si>
    <t>LBX0328605433319781</t>
  </si>
  <si>
    <t>LP00415122192657</t>
  </si>
  <si>
    <t>2020-11-01 13:33:05</t>
  </si>
  <si>
    <t>1216403880517834909</t>
  </si>
  <si>
    <t>LBX0328605433185536</t>
  </si>
  <si>
    <t>LP00415118059885</t>
  </si>
  <si>
    <t>2020-11-01 13:32:05</t>
  </si>
  <si>
    <t>1216390165361802005</t>
  </si>
  <si>
    <t>LBX0328605446403037</t>
  </si>
  <si>
    <t>LP00415210333994</t>
  </si>
  <si>
    <t>2020-11-01 13:29:34</t>
  </si>
  <si>
    <t>1205350049984465041</t>
  </si>
  <si>
    <t>LBX0328605433227553</t>
  </si>
  <si>
    <t>LP00415186754778</t>
  </si>
  <si>
    <t>2020-11-01 13:27:24</t>
  </si>
  <si>
    <t>1336691702030693479</t>
  </si>
  <si>
    <t>LBX0328605432725982</t>
  </si>
  <si>
    <t>LP00415182914210</t>
  </si>
  <si>
    <t>2020-11-01 13:23:40</t>
  </si>
  <si>
    <t>1218275572041915182</t>
  </si>
  <si>
    <t>LBX0328605435437863</t>
  </si>
  <si>
    <t>LP00415249223640</t>
  </si>
  <si>
    <t>2020-11-01 13:23:17</t>
  </si>
  <si>
    <t>1219366483353361882</t>
  </si>
  <si>
    <t>LBX0328605434033934</t>
  </si>
  <si>
    <t>LP00415265057389</t>
  </si>
  <si>
    <t>2020-11-01 13:22:04</t>
  </si>
  <si>
    <t>1216453669539086707</t>
  </si>
  <si>
    <t>LBX0328605434737383</t>
  </si>
  <si>
    <t>LP00415275563476</t>
  </si>
  <si>
    <t>2020-11-01 13:17:54</t>
  </si>
  <si>
    <t>1335827844500677974</t>
  </si>
  <si>
    <t>LBX0328605435236347</t>
  </si>
  <si>
    <t>LP00415159188065</t>
  </si>
  <si>
    <t>2020-11-01 13:15:13</t>
  </si>
  <si>
    <t>1205722504199974441</t>
  </si>
  <si>
    <t>LBX0328605434829952</t>
  </si>
  <si>
    <t>LP00415281287063</t>
  </si>
  <si>
    <t>2020-11-01 13:11:49</t>
  </si>
  <si>
    <t>1205642406229820840</t>
  </si>
  <si>
    <t>LBX0328605432645141</t>
  </si>
  <si>
    <t>LP00415110961882</t>
  </si>
  <si>
    <t>2020-11-01 13:10:36</t>
  </si>
  <si>
    <t>1216400822125332520</t>
  </si>
  <si>
    <t>LBX0328605469746853</t>
  </si>
  <si>
    <t>LP00415570330276</t>
  </si>
  <si>
    <t>2020-11-01 13:09:26</t>
  </si>
  <si>
    <t>1338058119132154475</t>
  </si>
  <si>
    <t>LBX0328605434573563</t>
  </si>
  <si>
    <t>LP00415182134170</t>
  </si>
  <si>
    <t>2020-11-01 13:08:34</t>
  </si>
  <si>
    <t>1216338972776466917</t>
  </si>
  <si>
    <t>LBX0328605435189014</t>
  </si>
  <si>
    <t>LP00415119888370</t>
  </si>
  <si>
    <t>2020-11-01 13:06:43</t>
  </si>
  <si>
    <t>1336885599904665163</t>
  </si>
  <si>
    <t>LBX0328605433298690</t>
  </si>
  <si>
    <t>LP00415187846801</t>
  </si>
  <si>
    <t>2020-11-01 13:04:55</t>
  </si>
  <si>
    <t>1205488543157281325</t>
  </si>
  <si>
    <t>2020-11-01 13:04:54</t>
  </si>
  <si>
    <t>LBX0328605433469686</t>
  </si>
  <si>
    <t>LP00415254820771</t>
  </si>
  <si>
    <t>2020-11-01 13:01:26</t>
  </si>
  <si>
    <t>1336772522509643474</t>
  </si>
  <si>
    <t>2020-11-01 13:01:25</t>
  </si>
  <si>
    <t>LBX0328605431830654</t>
  </si>
  <si>
    <t>LP00415104265765</t>
  </si>
  <si>
    <t>2020-11-01 13:00:50</t>
  </si>
  <si>
    <t>1205274127176422548</t>
  </si>
  <si>
    <t>LBX0328605432970330</t>
  </si>
  <si>
    <t>LP00415248268493</t>
  </si>
  <si>
    <t>2020-11-01 12:59:32</t>
  </si>
  <si>
    <t>1205432920946991132</t>
  </si>
  <si>
    <t>LBX0328605437488928</t>
  </si>
  <si>
    <t>LP00415240946864</t>
  </si>
  <si>
    <t>2020-11-01 12:58:12</t>
  </si>
  <si>
    <t>1337014946695206162</t>
  </si>
  <si>
    <t>LBX0328605432662239</t>
  </si>
  <si>
    <t>LP00415243271556</t>
  </si>
  <si>
    <t>2020-11-01 12:52:45</t>
  </si>
  <si>
    <t>1216328965156656709</t>
  </si>
  <si>
    <t>LBX0328605432703114</t>
  </si>
  <si>
    <t>LP00415244836413</t>
  </si>
  <si>
    <t>2020-11-01 12:50:51</t>
  </si>
  <si>
    <t>1205437384731086228</t>
  </si>
  <si>
    <t>LBX0328605448966546</t>
  </si>
  <si>
    <t>LP00415296830254</t>
  </si>
  <si>
    <t>2020-11-01 12:45:37</t>
  </si>
  <si>
    <t>1216705884464002301</t>
  </si>
  <si>
    <t>LBX0328605441868100</t>
  </si>
  <si>
    <t>LP00415319956127</t>
  </si>
  <si>
    <t>2020-11-01 12:45:06</t>
  </si>
  <si>
    <t>1216405935103510616</t>
  </si>
  <si>
    <t>LBX0328605444431406</t>
  </si>
  <si>
    <t>LP00415201141210</t>
  </si>
  <si>
    <t>2020-11-01 12:42:58</t>
  </si>
  <si>
    <t>1336875157439259555</t>
  </si>
  <si>
    <t>LBX0328605466855218</t>
  </si>
  <si>
    <t>LP00415471166432</t>
  </si>
  <si>
    <t>2020-11-01 11:52:02</t>
  </si>
  <si>
    <t>1337742615938563950</t>
  </si>
  <si>
    <t>LBX0328605433932899</t>
  </si>
  <si>
    <t>LP00415130953865</t>
  </si>
  <si>
    <t>2020-11-01 11:50:06</t>
  </si>
  <si>
    <t>1205520221269735636</t>
  </si>
  <si>
    <t>LBX0328605431789722</t>
  </si>
  <si>
    <t>LP00415236503116</t>
  </si>
  <si>
    <t>2020-11-01 11:47:35</t>
  </si>
  <si>
    <t>1336203290586259263</t>
  </si>
  <si>
    <t>LBX0328605432863079</t>
  </si>
  <si>
    <t>LP00415113253708</t>
  </si>
  <si>
    <t>2020-11-01 11:36:14</t>
  </si>
  <si>
    <t>1219095401750190197</t>
  </si>
  <si>
    <t>LBX0328605434106213</t>
  </si>
  <si>
    <t>LP00415132542250</t>
  </si>
  <si>
    <t>2020-11-01 11:30:15</t>
  </si>
  <si>
    <t>1218403948215330882</t>
  </si>
  <si>
    <t>LBX0328605431190775</t>
  </si>
  <si>
    <t>LP00415231978230</t>
  </si>
  <si>
    <t>2020-11-01 11:27:58</t>
  </si>
  <si>
    <t>1336717371764921368</t>
  </si>
  <si>
    <t>LBX0328605433822156</t>
  </si>
  <si>
    <t>LP00415194536162</t>
  </si>
  <si>
    <t>2020-11-01 11:26:02</t>
  </si>
  <si>
    <t>1216434156833300621</t>
  </si>
  <si>
    <t>LBX0328605434048330</t>
  </si>
  <si>
    <t>LP00415197345907</t>
  </si>
  <si>
    <t>2020-11-01 11:16:38</t>
  </si>
  <si>
    <t>1336570201650606970</t>
  </si>
  <si>
    <t>LBX0328605467282558</t>
  </si>
  <si>
    <t>LP00415406113914</t>
  </si>
  <si>
    <t>2020-11-01 11:06:23</t>
  </si>
  <si>
    <t>1217017753149822904</t>
  </si>
  <si>
    <t>LBX0328605468738892</t>
  </si>
  <si>
    <t>LP00415494164199</t>
  </si>
  <si>
    <t>2020-11-01 11:02:53</t>
  </si>
  <si>
    <t>1217095370845073200</t>
  </si>
  <si>
    <t>LBX0328605451839724</t>
  </si>
  <si>
    <t>LP00415390546906</t>
  </si>
  <si>
    <t>2020-11-01 10:59:12</t>
  </si>
  <si>
    <t>1205875901576726135</t>
  </si>
  <si>
    <t>LBX0328605451333941</t>
  </si>
  <si>
    <t>LP00415251492193</t>
  </si>
  <si>
    <t>2020-11-01 10:58:57</t>
  </si>
  <si>
    <t>1216720285182478306</t>
  </si>
  <si>
    <t>LBX0328605437694575</t>
  </si>
  <si>
    <t>LP00415278574659</t>
  </si>
  <si>
    <t>2020-11-01 10:52:15</t>
  </si>
  <si>
    <t>1337056347485848556</t>
  </si>
  <si>
    <t>LBX0328605434778027</t>
  </si>
  <si>
    <t>LP00415210652793</t>
  </si>
  <si>
    <t>2020-11-01 10:51:10</t>
  </si>
  <si>
    <t>1216302721064789702</t>
  </si>
  <si>
    <t>LBX0328605450273788</t>
  </si>
  <si>
    <t>LP00415371298837</t>
  </si>
  <si>
    <t>2020-11-01 10:50:42</t>
  </si>
  <si>
    <t>1336546513032197559</t>
  </si>
  <si>
    <t>LBX0328605448947616</t>
  </si>
  <si>
    <t>LP00415359911769</t>
  </si>
  <si>
    <t>2020-11-01 10:50:07</t>
  </si>
  <si>
    <t>1205839974607491850</t>
  </si>
  <si>
    <t>LBX0328605431396722</t>
  </si>
  <si>
    <t>LP00415232777058</t>
  </si>
  <si>
    <t>2020-11-01 10:38:26</t>
  </si>
  <si>
    <t>1335581856224803059</t>
  </si>
  <si>
    <t>LBX0328605447637074</t>
  </si>
  <si>
    <t>LP00415219069295</t>
  </si>
  <si>
    <t>2020-11-01 10:36:14</t>
  </si>
  <si>
    <t>1205799041774491136</t>
  </si>
  <si>
    <t>LBX0328605431809574</t>
  </si>
  <si>
    <t>LP00415237156402</t>
  </si>
  <si>
    <t>2020-11-01 10:32:16</t>
  </si>
  <si>
    <t>1218211492751584190</t>
  </si>
  <si>
    <t>LBX0328605434518245</t>
  </si>
  <si>
    <t>LP00415205625645</t>
  </si>
  <si>
    <t>2020-11-01 10:30:07</t>
  </si>
  <si>
    <t>1336702321439824678</t>
  </si>
  <si>
    <t>LBX0328605432292010</t>
  </si>
  <si>
    <t>LP00415174359561</t>
  </si>
  <si>
    <t>2020-11-01 10:29:52</t>
  </si>
  <si>
    <t>1336669922581269375</t>
  </si>
  <si>
    <t>LBX0328605444263435</t>
  </si>
  <si>
    <t>LP00415201206508</t>
  </si>
  <si>
    <t>2020-11-01 10:28:19</t>
  </si>
  <si>
    <t>1219272530193653799</t>
  </si>
  <si>
    <t>LBX0328605433443286</t>
  </si>
  <si>
    <t>LP00415188069267</t>
  </si>
  <si>
    <t>2020-11-01 10:27:37</t>
  </si>
  <si>
    <t>1216404780710004414</t>
  </si>
  <si>
    <t>LBX0328605448964944</t>
  </si>
  <si>
    <t>LP00415296075310</t>
  </si>
  <si>
    <t>2020-11-01 10:27:29</t>
  </si>
  <si>
    <t>1337206467652973271</t>
  </si>
  <si>
    <t>LBX0328605434700227</t>
  </si>
  <si>
    <t>LP00415210742450</t>
  </si>
  <si>
    <t>2020-11-01 10:26:20</t>
  </si>
  <si>
    <t>1219222337377533292</t>
  </si>
  <si>
    <t>LBX0328605447570882</t>
  </si>
  <si>
    <t>LP00415350953627</t>
  </si>
  <si>
    <t>2020-11-01 10:24:45</t>
  </si>
  <si>
    <t>1216713555354934215</t>
  </si>
  <si>
    <t>LBX0328605453584199</t>
  </si>
  <si>
    <t>LP00415313664756</t>
  </si>
  <si>
    <t>2020-11-01 10:23:40</t>
  </si>
  <si>
    <t>1337167586062420181</t>
  </si>
  <si>
    <t>LBX0328605445423865</t>
  </si>
  <si>
    <t>LP00415207050816</t>
  </si>
  <si>
    <t>2020-11-01 10:23:26</t>
  </si>
  <si>
    <t>1337100950825274280</t>
  </si>
  <si>
    <t>LBX0328605454127293</t>
  </si>
  <si>
    <t>LP00415416298550</t>
  </si>
  <si>
    <t>2020-11-01 10:22:52</t>
  </si>
  <si>
    <t>1205924935507142140</t>
  </si>
  <si>
    <t>LBX0328605447163271</t>
  </si>
  <si>
    <t>LP00415347473729</t>
  </si>
  <si>
    <t>2020-11-01 10:21:03</t>
  </si>
  <si>
    <t>1335737664254454553</t>
  </si>
  <si>
    <t>LBX0328605443268672</t>
  </si>
  <si>
    <t>LP00415327408264</t>
  </si>
  <si>
    <t>2020-11-01 10:18:16</t>
  </si>
  <si>
    <t>1336039920960659069</t>
  </si>
  <si>
    <t>LBX0328605450758265</t>
  </si>
  <si>
    <t>LP00415310546207</t>
  </si>
  <si>
    <t>2020-11-01 10:15:14</t>
  </si>
  <si>
    <t>1216707110465900715</t>
  </si>
  <si>
    <t>LBX0328605434920676</t>
  </si>
  <si>
    <t>LP00415150704986</t>
  </si>
  <si>
    <t>2020-11-01 10:15:13</t>
  </si>
  <si>
    <t>1337124495022346769</t>
  </si>
  <si>
    <t>LBX0328605437284572</t>
  </si>
  <si>
    <t>LP00415218669318</t>
  </si>
  <si>
    <t>2020-11-01 10:12:40</t>
  </si>
  <si>
    <t>1205638375797834929</t>
  </si>
  <si>
    <t>LBX0328605432182683</t>
  </si>
  <si>
    <t>LP00415174647612</t>
  </si>
  <si>
    <t>2020-11-01 10:12:11</t>
  </si>
  <si>
    <t>1219310395478204187</t>
  </si>
  <si>
    <t>LBX0328605431662885</t>
  </si>
  <si>
    <t>LP00415169715968</t>
  </si>
  <si>
    <t>2020-11-01 10:11:13</t>
  </si>
  <si>
    <t>1205362108155705550</t>
  </si>
  <si>
    <t>LBX0328605451007102</t>
  </si>
  <si>
    <t>LP00415376009184</t>
  </si>
  <si>
    <t>2020-11-01 10:09:40</t>
  </si>
  <si>
    <t>1219317809358145794</t>
  </si>
  <si>
    <t>LBX0328605432728872</t>
  </si>
  <si>
    <t>LP00415182344242</t>
  </si>
  <si>
    <t>2020-11-01 10:08:07</t>
  </si>
  <si>
    <t>1336494421469111558</t>
  </si>
  <si>
    <t>LBX0328605433792168</t>
  </si>
  <si>
    <t>LP00415193738765</t>
  </si>
  <si>
    <t>2020-11-01 10:05:52</t>
  </si>
  <si>
    <t>1336820834913835755</t>
  </si>
  <si>
    <t>2020-11-01 10:05:51</t>
  </si>
  <si>
    <t>LBX0328605452593598</t>
  </si>
  <si>
    <t>LP00415342479397</t>
  </si>
  <si>
    <t>2020-11-01 10:05:14</t>
  </si>
  <si>
    <t>1205940448147730728</t>
  </si>
  <si>
    <t>LBX0328605433932015</t>
  </si>
  <si>
    <t>LP00415195778108</t>
  </si>
  <si>
    <t>2020-11-01 09:59:53</t>
  </si>
  <si>
    <t>1216447332177249924</t>
  </si>
  <si>
    <t>LBX0328605434779605</t>
  </si>
  <si>
    <t>LP00415213287945</t>
  </si>
  <si>
    <t>2020-11-01 09:55:56</t>
  </si>
  <si>
    <t>1337080323433009754</t>
  </si>
  <si>
    <t>LBX0328605442336025</t>
  </si>
  <si>
    <t>LP00415189824793</t>
  </si>
  <si>
    <t>2020-11-01 09:55:22</t>
  </si>
  <si>
    <t>1219570207207044787</t>
  </si>
  <si>
    <t>LBX0328605434930438</t>
  </si>
  <si>
    <t>LP00415216790920</t>
  </si>
  <si>
    <t>2020-11-01 09:54:34</t>
  </si>
  <si>
    <t>1205650252699263543</t>
  </si>
  <si>
    <t>LBX0328605443617848</t>
  </si>
  <si>
    <t>LP00415263837448</t>
  </si>
  <si>
    <t>2020-11-01 09:44:39</t>
  </si>
  <si>
    <t>1219299558393519786</t>
  </si>
  <si>
    <t>LBX0328605449940422</t>
  </si>
  <si>
    <t>LP00415198999009</t>
  </si>
  <si>
    <t>2020-11-01 09:43:52</t>
  </si>
  <si>
    <t>1205705945696104942</t>
  </si>
  <si>
    <t>LBX0328605452933211</t>
  </si>
  <si>
    <t>LP00415284912125</t>
  </si>
  <si>
    <t>2020-11-01 09:38:56</t>
  </si>
  <si>
    <t>1336934917704475765</t>
  </si>
  <si>
    <t>LBX0328605440820302</t>
  </si>
  <si>
    <t>LP00415315360931</t>
  </si>
  <si>
    <t>2020-11-01 09:37:12</t>
  </si>
  <si>
    <t>1335998376627670057</t>
  </si>
  <si>
    <t>LBX0328605444650965</t>
  </si>
  <si>
    <t>LP00415269722339</t>
  </si>
  <si>
    <t>2020-11-01 09:35:35</t>
  </si>
  <si>
    <t>1216630285347712005</t>
  </si>
  <si>
    <t>LBX0328605433487951</t>
  </si>
  <si>
    <t>LP00415192076343</t>
  </si>
  <si>
    <t>2020-11-01 09:34:18</t>
  </si>
  <si>
    <t>1218283780156222495</t>
  </si>
  <si>
    <t>LBX0328605436126343</t>
  </si>
  <si>
    <t>LP00415299280810</t>
  </si>
  <si>
    <t>2020-11-01 09:33:45</t>
  </si>
  <si>
    <t>1205677075697059028</t>
  </si>
  <si>
    <t>LBX0328605430910967</t>
  </si>
  <si>
    <t>LP00415228978868</t>
  </si>
  <si>
    <t>2020-11-01 09:33:08</t>
  </si>
  <si>
    <t>1205156873826273744</t>
  </si>
  <si>
    <t>LBX0328605454241223</t>
  </si>
  <si>
    <t>LP00415348801908</t>
  </si>
  <si>
    <t>2020-11-01 09:33:04</t>
  </si>
  <si>
    <t>1336272948185664860</t>
  </si>
  <si>
    <t>LBX0328605453631588</t>
  </si>
  <si>
    <t>LP00415325299276</t>
  </si>
  <si>
    <t>2020-11-01 09:31:03</t>
  </si>
  <si>
    <t>1219492769529927792</t>
  </si>
  <si>
    <t>LBX0328605432935286</t>
  </si>
  <si>
    <t>LP00415115838842</t>
  </si>
  <si>
    <t>2020-11-01 09:29:18</t>
  </si>
  <si>
    <t>1205422120565679426</t>
  </si>
  <si>
    <t>LBX0328605434839347</t>
  </si>
  <si>
    <t>LP00415213623418</t>
  </si>
  <si>
    <t>2020-11-01 09:28:58</t>
  </si>
  <si>
    <t>1216556124375124104</t>
  </si>
  <si>
    <t>LBX0328605443200937</t>
  </si>
  <si>
    <t>LP00415195177059</t>
  </si>
  <si>
    <t>2020-11-01 09:27:42</t>
  </si>
  <si>
    <t>1335699036993338070</t>
  </si>
  <si>
    <t>LBX0328605453254237</t>
  </si>
  <si>
    <t>LP00415361912685</t>
  </si>
  <si>
    <t>2020-11-01 09:26:00</t>
  </si>
  <si>
    <t>1337067614376603757</t>
  </si>
  <si>
    <t>LBX0328605439810439</t>
  </si>
  <si>
    <t>LP00415248974061</t>
  </si>
  <si>
    <t>2020-11-01 09:25:44</t>
  </si>
  <si>
    <t>1336852873122338070</t>
  </si>
  <si>
    <t>LBX0328605451585504</t>
  </si>
  <si>
    <t>LP00415322270529</t>
  </si>
  <si>
    <t>2020-11-01 09:25:31</t>
  </si>
  <si>
    <t>1205819345170144030</t>
  </si>
  <si>
    <t>LBX0328605454424136</t>
  </si>
  <si>
    <t>LP00415423137101</t>
  </si>
  <si>
    <t>2020-11-01 09:20:33</t>
  </si>
  <si>
    <t>1206031169578737433</t>
  </si>
  <si>
    <t>LBX0328605433543656</t>
  </si>
  <si>
    <t>LP00415255253408</t>
  </si>
  <si>
    <t>2020-11-01 09:16:29</t>
  </si>
  <si>
    <t>1216437073605274921</t>
  </si>
  <si>
    <t>LBX0328605432211836</t>
  </si>
  <si>
    <t>LP00415110510006</t>
  </si>
  <si>
    <t>2020-11-01 09:14:36</t>
  </si>
  <si>
    <t>1218250516164373597</t>
  </si>
  <si>
    <t>LBX0328605431272178</t>
  </si>
  <si>
    <t>LP00415229891657</t>
  </si>
  <si>
    <t>2020-11-01 09:12:11</t>
  </si>
  <si>
    <t>1219259059094534491</t>
  </si>
  <si>
    <t>LBX0328605433972286</t>
  </si>
  <si>
    <t>LP00415182176278</t>
  </si>
  <si>
    <t>2020-11-01 09:11:41</t>
  </si>
  <si>
    <t>1219075818979996382</t>
  </si>
  <si>
    <t>LBX0328605433841512</t>
  </si>
  <si>
    <t>LP00415195904501</t>
  </si>
  <si>
    <t>2020-11-01 09:11:33</t>
  </si>
  <si>
    <t>1205539482078183335</t>
  </si>
  <si>
    <t>LBX0328605433897954</t>
  </si>
  <si>
    <t>LP00415198508850</t>
  </si>
  <si>
    <t>2020-11-01 09:07:42</t>
  </si>
  <si>
    <t>1336988451186992366</t>
  </si>
  <si>
    <t>LBX0328605433893517</t>
  </si>
  <si>
    <t>LP00415197050161</t>
  </si>
  <si>
    <t>2020-11-01 09:06:59</t>
  </si>
  <si>
    <t>1205475871963367932</t>
  </si>
  <si>
    <t>LBX0328605452503320</t>
  </si>
  <si>
    <t>LP00415270062922</t>
  </si>
  <si>
    <t>2020-11-01 09:03:52</t>
  </si>
  <si>
    <t>1218544600292991690</t>
  </si>
  <si>
    <t>LBX0328605448651583</t>
  </si>
  <si>
    <t>LP00415293141279</t>
  </si>
  <si>
    <t>2020-11-01 08:55:40</t>
  </si>
  <si>
    <t>1337115998926074066</t>
  </si>
  <si>
    <t>LBX0328605431802060</t>
  </si>
  <si>
    <t>LP00415234919370</t>
  </si>
  <si>
    <t>2020-11-01 08:52:05</t>
  </si>
  <si>
    <t>1336718271967759255</t>
  </si>
  <si>
    <t>LBX0328605433557839</t>
  </si>
  <si>
    <t>LP00415255943427</t>
  </si>
  <si>
    <t>2020-11-01 08:37:46</t>
  </si>
  <si>
    <t>1336579165129874463</t>
  </si>
  <si>
    <t>LBX0328605454033872</t>
  </si>
  <si>
    <t>LP00415417718747</t>
  </si>
  <si>
    <t>2020-11-01 08:37:02</t>
  </si>
  <si>
    <t>1219783867138255987</t>
  </si>
  <si>
    <t>LBX0328605453379219</t>
  </si>
  <si>
    <t>LP00415429595947</t>
  </si>
  <si>
    <t>2020-11-01 08:36:36</t>
  </si>
  <si>
    <t>1219471025391994489</t>
  </si>
  <si>
    <t>LBX0328605446983686</t>
  </si>
  <si>
    <t>LP00415215649390</t>
  </si>
  <si>
    <t>2020-11-01 08:36:21</t>
  </si>
  <si>
    <t>1205777083676581335</t>
  </si>
  <si>
    <t>LBX0328605450262097</t>
  </si>
  <si>
    <t>LP00415304463363</t>
  </si>
  <si>
    <t>2020-11-01 08:35:58</t>
  </si>
  <si>
    <t>1216773170497462621</t>
  </si>
  <si>
    <t>LBX0328605445690142</t>
  </si>
  <si>
    <t>LP00415208178141</t>
  </si>
  <si>
    <t>2020-11-01 08:35:11</t>
  </si>
  <si>
    <t>1337089502976737954</t>
  </si>
  <si>
    <t>LBX0328605443234139</t>
  </si>
  <si>
    <t>LP00415194744710</t>
  </si>
  <si>
    <t>2020-11-01 08:34:52</t>
  </si>
  <si>
    <t>1337064590968047365</t>
  </si>
  <si>
    <t>LBX0328605433493076</t>
  </si>
  <si>
    <t>LP00415187763385</t>
  </si>
  <si>
    <t>2020-11-01 08:34:08</t>
  </si>
  <si>
    <t>1216449746732652321</t>
  </si>
  <si>
    <t>LBX0328605454185898</t>
  </si>
  <si>
    <t>LP00415486343403</t>
  </si>
  <si>
    <t>2020-11-01 08:33:34</t>
  </si>
  <si>
    <t>1337481543330134358</t>
  </si>
  <si>
    <t>LBX0328605454448915</t>
  </si>
  <si>
    <t>LP00415491460218</t>
  </si>
  <si>
    <t>2020-11-01 08:32:30</t>
  </si>
  <si>
    <t>1337311478768422637</t>
  </si>
  <si>
    <t>LBX0328605454254752</t>
  </si>
  <si>
    <t>LP00415487519492</t>
  </si>
  <si>
    <t>2020-11-01 08:32:07</t>
  </si>
  <si>
    <t>1337139757289689157</t>
  </si>
  <si>
    <t>LBX0328605447987527</t>
  </si>
  <si>
    <t>LP00415352975492</t>
  </si>
  <si>
    <t>2020-11-01 08:31:57</t>
  </si>
  <si>
    <t>1337283075094251860</t>
  </si>
  <si>
    <t>LBX0328605452355676</t>
  </si>
  <si>
    <t>LP00415270656074</t>
  </si>
  <si>
    <t>2020-11-01 08:29:24</t>
  </si>
  <si>
    <t>1336046832489576157</t>
  </si>
  <si>
    <t>LBX0328605444766164</t>
  </si>
  <si>
    <t>LP00415332173964</t>
  </si>
  <si>
    <t>2020-11-01 08:18:56</t>
  </si>
  <si>
    <t>1205747419295892228</t>
  </si>
  <si>
    <t>LBX0328605454579724</t>
  </si>
  <si>
    <t>LP00415356913586</t>
  </si>
  <si>
    <t>2020-11-01 08:18:31</t>
  </si>
  <si>
    <t>1337355074630310783</t>
  </si>
  <si>
    <t>LBX0328605454028023</t>
  </si>
  <si>
    <t>LP00415344342131</t>
  </si>
  <si>
    <t>2020-11-01 08:17:55</t>
  </si>
  <si>
    <t>1216885850040556612</t>
  </si>
  <si>
    <t>LBX0328605431864346</t>
  </si>
  <si>
    <t>LP00415170729808</t>
  </si>
  <si>
    <t>2020-11-01 08:15:51</t>
  </si>
  <si>
    <t>1204969853035265528</t>
  </si>
  <si>
    <t>LBX0328605437647267</t>
  </si>
  <si>
    <t>LP00415210983693</t>
  </si>
  <si>
    <t>2020-11-01 08:15:06</t>
  </si>
  <si>
    <t>1216302254595789702</t>
  </si>
  <si>
    <t>LBX0328605434413921</t>
  </si>
  <si>
    <t>LP00415140361419</t>
  </si>
  <si>
    <t>2020-11-01 08:13:37</t>
  </si>
  <si>
    <t>1216569374047538205</t>
  </si>
  <si>
    <t>LBX0328605434723141</t>
  </si>
  <si>
    <t>LP00415143061152</t>
  </si>
  <si>
    <t>2020-11-01 08:13:03</t>
  </si>
  <si>
    <t>1216548638356463810</t>
  </si>
  <si>
    <t>LBX0328605430286855</t>
  </si>
  <si>
    <t>LP00415083318351</t>
  </si>
  <si>
    <t>2020-11-01 08:11:48</t>
  </si>
  <si>
    <t>1216166822926743610</t>
  </si>
  <si>
    <t>LBX0328605432854579</t>
  </si>
  <si>
    <t>LP00415247518437</t>
  </si>
  <si>
    <t>2020-11-01 08:10:07</t>
  </si>
  <si>
    <t>1216365577485260515</t>
  </si>
  <si>
    <t>LBX0328605443643341</t>
  </si>
  <si>
    <t>LP00415262349547</t>
  </si>
  <si>
    <t>2020-11-01 08:03:33</t>
  </si>
  <si>
    <t>1205497146208936235</t>
  </si>
  <si>
    <t>LBX0328605449210593</t>
  </si>
  <si>
    <t>LP00415230847891</t>
  </si>
  <si>
    <t>2020-11-01 08:02:17</t>
  </si>
  <si>
    <t>1205720419978455740</t>
  </si>
  <si>
    <t>LBX0328605433545552</t>
  </si>
  <si>
    <t>LP00415123867334</t>
  </si>
  <si>
    <t>2020-11-01 08:01:25</t>
  </si>
  <si>
    <t>1336821734250770577</t>
  </si>
  <si>
    <t>LBX0328605434526172</t>
  </si>
  <si>
    <t>LP00415206003279</t>
  </si>
  <si>
    <t>2020-11-01 08:01:06</t>
  </si>
  <si>
    <t>1216485241687825800</t>
  </si>
  <si>
    <t>LBX0328605432713659</t>
  </si>
  <si>
    <t>LP00415246552139</t>
  </si>
  <si>
    <t>2020-11-01 08:00:08</t>
  </si>
  <si>
    <t>1216297468000985711</t>
  </si>
  <si>
    <t>LBX0328605431551167</t>
  </si>
  <si>
    <t>LP00415168029363</t>
  </si>
  <si>
    <t>2020-11-01 07:58:47</t>
  </si>
  <si>
    <t>1336029913100387868</t>
  </si>
  <si>
    <t>LBX0328605434798305</t>
  </si>
  <si>
    <t>LP00415276864756</t>
  </si>
  <si>
    <t>2020-11-01 07:57:44</t>
  </si>
  <si>
    <t>1335869460873823858</t>
  </si>
  <si>
    <t>LBX0328605432829163</t>
  </si>
  <si>
    <t>LP00415181318535</t>
  </si>
  <si>
    <t>2020-11-01 07:57:00</t>
  </si>
  <si>
    <t>1219064513734607581</t>
  </si>
  <si>
    <t>LBX0328605431004379</t>
  </si>
  <si>
    <t>LP00415096867556</t>
  </si>
  <si>
    <t>2020-11-01 07:56:42</t>
  </si>
  <si>
    <t>1336304451056644576</t>
  </si>
  <si>
    <t>LBX0328605432127117</t>
  </si>
  <si>
    <t>LP00415172421826</t>
  </si>
  <si>
    <t>2020-11-01 07:56:04</t>
  </si>
  <si>
    <t>1219038889227178998</t>
  </si>
  <si>
    <t>LBX0328605433006136</t>
  </si>
  <si>
    <t>LP00415247860644</t>
  </si>
  <si>
    <t>2020-11-01 07:55:59</t>
  </si>
  <si>
    <t>1205415859016335046</t>
  </si>
  <si>
    <t>LBX0328605434982728</t>
  </si>
  <si>
    <t>LP00415219959318</t>
  </si>
  <si>
    <t>2020-11-01 07:54:39</t>
  </si>
  <si>
    <t>1205671891314701237</t>
  </si>
  <si>
    <t>LBX0328605434478765</t>
  </si>
  <si>
    <t>LP00415273198162</t>
  </si>
  <si>
    <t>2020-11-01 07:54:08</t>
  </si>
  <si>
    <t>1336820582734900858</t>
  </si>
  <si>
    <t>LBX0328605435077694</t>
  </si>
  <si>
    <t>LP00415288270016</t>
  </si>
  <si>
    <t>2020-11-01 07:53:26</t>
  </si>
  <si>
    <t>1335917268460838170</t>
  </si>
  <si>
    <t>LBX0328605446349971</t>
  </si>
  <si>
    <t>LP00415211617701</t>
  </si>
  <si>
    <t>2020-11-01 07:52:31</t>
  </si>
  <si>
    <t>1336878397235118160</t>
  </si>
  <si>
    <t>LBX0328605444029160</t>
  </si>
  <si>
    <t>LP00415329293425</t>
  </si>
  <si>
    <t>2020-11-01 07:51:54</t>
  </si>
  <si>
    <t>1337075822387368757</t>
  </si>
  <si>
    <t>LBX0328605432190292</t>
  </si>
  <si>
    <t>LP00415107301508</t>
  </si>
  <si>
    <t>2020-11-01 07:51:08</t>
  </si>
  <si>
    <t>1336776771916533154</t>
  </si>
  <si>
    <t>LBX0328605445514544</t>
  </si>
  <si>
    <t>LP00415206277563</t>
  </si>
  <si>
    <t>2020-11-01 07:50:54</t>
  </si>
  <si>
    <t>1218779466281020289</t>
  </si>
  <si>
    <t>LBX0328605433142672</t>
  </si>
  <si>
    <t>LP00415249631482</t>
  </si>
  <si>
    <t>2020-11-01 07:50:23</t>
  </si>
  <si>
    <t>1219107426069496193</t>
  </si>
  <si>
    <t>LBX0328605434041666</t>
  </si>
  <si>
    <t>LP00415132381741</t>
  </si>
  <si>
    <t>2020-11-01 07:50:05</t>
  </si>
  <si>
    <t>1205523103615434644</t>
  </si>
  <si>
    <t>LBX0328605435377997</t>
  </si>
  <si>
    <t>LP00415189677937</t>
  </si>
  <si>
    <t>2020-11-01 07:49:49</t>
  </si>
  <si>
    <t>1219074737008607983</t>
  </si>
  <si>
    <t>LBX0328605433300700</t>
  </si>
  <si>
    <t>LP00415251269585</t>
  </si>
  <si>
    <t>2020-11-01 07:48:16</t>
  </si>
  <si>
    <t>1335670920410133254</t>
  </si>
  <si>
    <t>LBX0328605432544890</t>
  </si>
  <si>
    <t>LP00415244170969</t>
  </si>
  <si>
    <t>2020-11-01 07:47:59</t>
  </si>
  <si>
    <t>1335983077409619180</t>
  </si>
  <si>
    <t>LBX0328605431126022</t>
  </si>
  <si>
    <t>LP00415229254457</t>
  </si>
  <si>
    <t>2020-11-01 07:46:44</t>
  </si>
  <si>
    <t>1216087586040182211</t>
  </si>
  <si>
    <t>LBX0328605447946899</t>
  </si>
  <si>
    <t>LP00415354091428</t>
  </si>
  <si>
    <t>2020-11-01 07:46:22</t>
  </si>
  <si>
    <t>1216661821539896900</t>
  </si>
  <si>
    <t>LBX0328605432839007</t>
  </si>
  <si>
    <t>LP00415244477290</t>
  </si>
  <si>
    <t>2020-11-01 07:46:07</t>
  </si>
  <si>
    <t>1205454702356863344</t>
  </si>
  <si>
    <t>LBX0328605431285245</t>
  </si>
  <si>
    <t>LP00415165785411</t>
  </si>
  <si>
    <t>2020-11-01 07:43:37</t>
  </si>
  <si>
    <t>1218204292081260085</t>
  </si>
  <si>
    <t>LBX0328605434016500</t>
  </si>
  <si>
    <t>LP00415262429665</t>
  </si>
  <si>
    <t>2020-11-01 07:43:00</t>
  </si>
  <si>
    <t>1216433871703678222</t>
  </si>
  <si>
    <t>LBX0328605431488774</t>
  </si>
  <si>
    <t>LP00415232969861</t>
  </si>
  <si>
    <t>2020-11-01 07:42:31</t>
  </si>
  <si>
    <t>1336585322987326971</t>
  </si>
  <si>
    <t>LBX0328605441404395</t>
  </si>
  <si>
    <t>LP00415252617537</t>
  </si>
  <si>
    <t>2020-11-01 07:42:01</t>
  </si>
  <si>
    <t>1219337213667814683</t>
  </si>
  <si>
    <t>LBX0328605431698131</t>
  </si>
  <si>
    <t>LP00415103592494</t>
  </si>
  <si>
    <t>2020-11-01 07:40:56</t>
  </si>
  <si>
    <t>1336734075585619779</t>
  </si>
  <si>
    <t>LBX0328605433739138</t>
  </si>
  <si>
    <t>LP00415191141698</t>
  </si>
  <si>
    <t>2020-11-01 07:40:07</t>
  </si>
  <si>
    <t>1336783250489197764</t>
  </si>
  <si>
    <t>LBX0328605432162020</t>
  </si>
  <si>
    <t>LP00415238908540</t>
  </si>
  <si>
    <t>2020-11-01 07:39:38</t>
  </si>
  <si>
    <t>1205045020545023947</t>
  </si>
  <si>
    <t>LBX0328605433649036</t>
  </si>
  <si>
    <t>LP00415254838720</t>
  </si>
  <si>
    <t>2020-11-01 07:36:21</t>
  </si>
  <si>
    <t>1336950723116757559</t>
  </si>
  <si>
    <t>LBX0328605436835058</t>
  </si>
  <si>
    <t>LP00415301657084</t>
  </si>
  <si>
    <t>2020-11-01 07:34:09</t>
  </si>
  <si>
    <t>1337139651576226558</t>
  </si>
  <si>
    <t>LBX0328605439078659</t>
  </si>
  <si>
    <t>LP00415308977397</t>
  </si>
  <si>
    <t>2020-11-01 07:32:30</t>
  </si>
  <si>
    <t>1216607856238287017</t>
  </si>
  <si>
    <t>LBX0328605432977398</t>
  </si>
  <si>
    <t>LP00415183736592</t>
  </si>
  <si>
    <t>2020-11-01 07:30:39</t>
  </si>
  <si>
    <t>1335555108126645574</t>
  </si>
  <si>
    <t>LBX0328605434323664</t>
  </si>
  <si>
    <t>LP00415112748409</t>
  </si>
  <si>
    <t>2020-11-01 07:30:01</t>
  </si>
  <si>
    <t>1219035354674072996</t>
  </si>
  <si>
    <t>LBX0328605433372342</t>
  </si>
  <si>
    <t>LP00415121496648</t>
  </si>
  <si>
    <t>2020-11-01 07:28:52</t>
  </si>
  <si>
    <t>1218350416781663282</t>
  </si>
  <si>
    <t>LBX0328605433802539</t>
  </si>
  <si>
    <t>LP00415259548710</t>
  </si>
  <si>
    <t>2020-11-01 07:27:02</t>
  </si>
  <si>
    <t>1335696156519431179</t>
  </si>
  <si>
    <t>LBX0328605432972301</t>
  </si>
  <si>
    <t>LP00415183814318</t>
  </si>
  <si>
    <t>2020-11-01 07:26:03</t>
  </si>
  <si>
    <t>1218273988310317793</t>
  </si>
  <si>
    <t>LBX0328605436563136</t>
  </si>
  <si>
    <t>LP00415235163940</t>
  </si>
  <si>
    <t>2020-11-01 07:25:16</t>
  </si>
  <si>
    <t>1219551163566523087</t>
  </si>
  <si>
    <t>LBX0328605434925895</t>
  </si>
  <si>
    <t>LP00415220624005</t>
  </si>
  <si>
    <t>2020-11-01 07:25:08</t>
  </si>
  <si>
    <t>1336965374957866064</t>
  </si>
  <si>
    <t>LBX0328605432993056</t>
  </si>
  <si>
    <t>LP00415181139946</t>
  </si>
  <si>
    <t>2020-11-01 07:23:46</t>
  </si>
  <si>
    <t>1215961260538916913</t>
  </si>
  <si>
    <t>LBX0328605434393084</t>
  </si>
  <si>
    <t>LP00415267613062</t>
  </si>
  <si>
    <t>2020-11-01 07:23:08</t>
  </si>
  <si>
    <t>1205577173008193032</t>
  </si>
  <si>
    <t>LBX0328605434757129</t>
  </si>
  <si>
    <t>LP00415275496026</t>
  </si>
  <si>
    <t>2020-11-01 07:20:30</t>
  </si>
  <si>
    <t>1216511124184543320</t>
  </si>
  <si>
    <t>LBX0328605432229819</t>
  </si>
  <si>
    <t>LP00415110876004</t>
  </si>
  <si>
    <t>2020-11-01 07:20:07</t>
  </si>
  <si>
    <t>1336711214961733958</t>
  </si>
  <si>
    <t>LBX0328605431468421</t>
  </si>
  <si>
    <t>LP00415168352909</t>
  </si>
  <si>
    <t>2020-11-01 07:19:57</t>
  </si>
  <si>
    <t>1336575422847975069</t>
  </si>
  <si>
    <t>LBX0328605434042231</t>
  </si>
  <si>
    <t>LP00415198658053</t>
  </si>
  <si>
    <t>2020-11-01 07:19:29</t>
  </si>
  <si>
    <t>1219166177487224791</t>
  </si>
  <si>
    <t>LBX0328605443887863</t>
  </si>
  <si>
    <t>LP00415330486378</t>
  </si>
  <si>
    <t>2020-11-01 07:19:18</t>
  </si>
  <si>
    <t>1336758229686338070</t>
  </si>
  <si>
    <t>LBX0328605439066306</t>
  </si>
  <si>
    <t>LP00415309120985</t>
  </si>
  <si>
    <t>2020-11-01 07:19:16</t>
  </si>
  <si>
    <t>1215997512570160622</t>
  </si>
  <si>
    <t>LBX0328605433327991</t>
  </si>
  <si>
    <t>LP00415122882613</t>
  </si>
  <si>
    <t>2020-11-01 07:19:12</t>
  </si>
  <si>
    <t>1219166933164884895</t>
  </si>
  <si>
    <t>LBX0328605433711213</t>
  </si>
  <si>
    <t>LP00415125978754</t>
  </si>
  <si>
    <t>2020-11-01 07:19:04</t>
  </si>
  <si>
    <t>1205354620153533231</t>
  </si>
  <si>
    <t>LBX0328605432408700</t>
  </si>
  <si>
    <t>LP00415112214021</t>
  </si>
  <si>
    <t>2020-11-01 07:16:23</t>
  </si>
  <si>
    <t>1216291743906253505</t>
  </si>
  <si>
    <t>LBX0328605431844363</t>
  </si>
  <si>
    <t>LP00415172414010</t>
  </si>
  <si>
    <t>2020-11-01 07:15:32</t>
  </si>
  <si>
    <t>1216303046546594805</t>
  </si>
  <si>
    <t>LBX0328605430611525</t>
  </si>
  <si>
    <t>LP00415156617556</t>
  </si>
  <si>
    <t>2020-11-01 07:14:30</t>
  </si>
  <si>
    <t>1335483108421360758</t>
  </si>
  <si>
    <t>LBX0328605432260394</t>
  </si>
  <si>
    <t>LP00415175013561</t>
  </si>
  <si>
    <t>2020-11-01 07:12:57</t>
  </si>
  <si>
    <t>1205390008641268226</t>
  </si>
  <si>
    <t>LBX0328605430804833</t>
  </si>
  <si>
    <t>LP00415163150753</t>
  </si>
  <si>
    <t>2020-11-01 07:12:56</t>
  </si>
  <si>
    <t>1335379032104712165</t>
  </si>
  <si>
    <t>LBX0328605433796362</t>
  </si>
  <si>
    <t>LP00415257917761</t>
  </si>
  <si>
    <t>2020-11-01 07:08:34</t>
  </si>
  <si>
    <t>1216447728665644015</t>
  </si>
  <si>
    <t>LBX0328605434563537</t>
  </si>
  <si>
    <t>LP00415142070592</t>
  </si>
  <si>
    <t>2020-11-01 07:08:14</t>
  </si>
  <si>
    <t>1205605901828535950</t>
  </si>
  <si>
    <t>LBX0328605440145195</t>
  </si>
  <si>
    <t>LP00415312139472</t>
  </si>
  <si>
    <t>2020-11-01 07:07:46</t>
  </si>
  <si>
    <t>1219187201974692498</t>
  </si>
  <si>
    <t>LBX0328605431644710</t>
  </si>
  <si>
    <t>LP00415169385769</t>
  </si>
  <si>
    <t>2020-11-01 07:05:17</t>
  </si>
  <si>
    <t>1216111815592984607</t>
  </si>
  <si>
    <t>LBX0328605447404239</t>
  </si>
  <si>
    <t>LP00415349914874</t>
  </si>
  <si>
    <t>2020-11-01 07:04:40</t>
  </si>
  <si>
    <t>1336901077088295272</t>
  </si>
  <si>
    <t>LBX0328605444516612</t>
  </si>
  <si>
    <t>LP00415202160687</t>
  </si>
  <si>
    <t>2020-11-01 07:04:37</t>
  </si>
  <si>
    <t>1336616930480467862</t>
  </si>
  <si>
    <t>LBX0328605443934586</t>
  </si>
  <si>
    <t>LP00415264707521</t>
  </si>
  <si>
    <t>2020-11-01 07:04:07</t>
  </si>
  <si>
    <t>1336001184995467862</t>
  </si>
  <si>
    <t>LBX0328605432855748</t>
  </si>
  <si>
    <t>LP00415115760950</t>
  </si>
  <si>
    <t>2020-11-01 07:01:45</t>
  </si>
  <si>
    <t>1336909611702642579</t>
  </si>
  <si>
    <t>LBX0328605432261805</t>
  </si>
  <si>
    <t>LP00415100503082</t>
  </si>
  <si>
    <t>2020-11-01 07:01:28</t>
  </si>
  <si>
    <t>1218772554878519189</t>
  </si>
  <si>
    <t>1336984563738592770</t>
  </si>
  <si>
    <t>1216552311171006109</t>
  </si>
  <si>
    <t>1337139651472874572</t>
  </si>
  <si>
    <t>2020-11-02 09:57:40</t>
  </si>
  <si>
    <t>落墨的花</t>
  </si>
  <si>
    <t>1337180115913621365</t>
  </si>
  <si>
    <t>1219768251214734298</t>
  </si>
  <si>
    <t>1337997386572781769</t>
  </si>
  <si>
    <t>1337658156611164163</t>
  </si>
  <si>
    <t>1217687714188971108</t>
  </si>
  <si>
    <t>1217625576386195509</t>
  </si>
  <si>
    <t>2020-11-02 09:41:58</t>
  </si>
  <si>
    <t>1217625181709949013</t>
  </si>
  <si>
    <t>2020-11-02 09:02:50</t>
  </si>
  <si>
    <t>1339786370458275373</t>
  </si>
  <si>
    <t>2020-11-02 08:40:54</t>
  </si>
  <si>
    <t>1217733794335161203</t>
  </si>
  <si>
    <t>1217698512744255004</t>
  </si>
  <si>
    <t>2020-11-02 09:11:27</t>
  </si>
  <si>
    <t>1340069511035888960</t>
  </si>
  <si>
    <t>1217776669998940816</t>
  </si>
  <si>
    <t>1340040566835107054</t>
  </si>
  <si>
    <t>2020-11-02 08:29:45</t>
  </si>
  <si>
    <t>1340185215724012480</t>
  </si>
  <si>
    <t>1338132708680448127</t>
  </si>
  <si>
    <t>2020-11-02 09:35:10</t>
  </si>
  <si>
    <t>1339965649498135664</t>
  </si>
  <si>
    <t>1338901308728094430</t>
  </si>
  <si>
    <t>2020-11-02 09:06:51</t>
  </si>
  <si>
    <t>1340428575896130696</t>
  </si>
  <si>
    <t>2020-11-02 10:26:50</t>
  </si>
  <si>
    <t>1340456223949032856</t>
  </si>
  <si>
    <t>1217875957166360320</t>
  </si>
  <si>
    <t>2020-11-02 09:37:47</t>
  </si>
  <si>
    <t>1217917718867671012</t>
  </si>
  <si>
    <t>2020-11-02 08:29:16</t>
  </si>
  <si>
    <t>1217888955201426008</t>
  </si>
  <si>
    <t>1340199613899148859</t>
  </si>
  <si>
    <t>2020-11-02 08:38:44</t>
  </si>
  <si>
    <t>1340385409112895396</t>
  </si>
  <si>
    <t>2020-11-02 09:13:39</t>
  </si>
  <si>
    <t>1217955049757517602</t>
  </si>
  <si>
    <t>2020-11-02 09:08:27</t>
  </si>
  <si>
    <t>1217949073737830312</t>
  </si>
  <si>
    <t>1340361073860899046</t>
  </si>
  <si>
    <t>2020-11-02 09:53:14</t>
  </si>
  <si>
    <t>1340455429576434644</t>
  </si>
  <si>
    <t>1217980107478580005</t>
  </si>
  <si>
    <t>2020-11-02 09:56:26</t>
  </si>
  <si>
    <t>1340877855820244067</t>
  </si>
  <si>
    <t>2020-11-02 09:34:22</t>
  </si>
  <si>
    <t>1340920803759292236</t>
  </si>
  <si>
    <t>1340518933329329145</t>
  </si>
  <si>
    <t>2020-11-02 09:46:25</t>
  </si>
  <si>
    <t>1217992707410298116</t>
  </si>
  <si>
    <t>1340937039586524659</t>
  </si>
  <si>
    <t>2020-11-02 09:50:52</t>
  </si>
  <si>
    <t>1218021543513738617</t>
  </si>
  <si>
    <t>2020-11-02 09:32:03</t>
  </si>
  <si>
    <t>1218003147684385114</t>
  </si>
  <si>
    <t>1340573149752510381</t>
  </si>
  <si>
    <t>2020-11-02 09:29:32</t>
  </si>
  <si>
    <t>1341054471045653362</t>
  </si>
  <si>
    <t>1341054363195905931</t>
  </si>
  <si>
    <t>2020-11-02 09:14:21</t>
  </si>
  <si>
    <t>1218053941072598821</t>
  </si>
  <si>
    <t>1341065487673847527</t>
  </si>
  <si>
    <t>2020-11-02 09:22:51</t>
  </si>
  <si>
    <t>1341113799199420231</t>
  </si>
  <si>
    <t>2020-11-02 09:56:32</t>
  </si>
  <si>
    <t>The number of Orders and Add into Cart has increased significantly.</t>
    <phoneticPr fontId="74" type="noConversion"/>
  </si>
  <si>
    <t>The performance of Diamond Display was not ideal, so we didn't increase investment in it.</t>
  </si>
  <si>
    <t>【套装】美国DRBRONNERS 持久香味液体皂洁面沐浴露男女237ml*3</t>
  </si>
  <si>
    <t>【套装】美国DRBRONNERS唇炎唇膏嘴唇防干裂修复嘴角润唇膏混搭*4</t>
  </si>
  <si>
    <t>【套装】美国DRBRONNERS 植物沐浴露237ml+植物香皂140g</t>
  </si>
  <si>
    <t>【套装】美国DRBRONNERS 持久香味液体皂洁面沐浴露男女473ml*3</t>
  </si>
  <si>
    <t>核心商品1111</t>
  </si>
  <si>
    <t>LBX0328605542067215</t>
  </si>
  <si>
    <t>LP00416823175038</t>
  </si>
  <si>
    <t>2020-11-08 14:50:36</t>
  </si>
  <si>
    <t>1352746982187731177</t>
  </si>
  <si>
    <t>LBX0328605544308537</t>
  </si>
  <si>
    <t>LP00416879202868</t>
  </si>
  <si>
    <t>2020-11-08 13:21:33</t>
  </si>
  <si>
    <t>1352476296092849754</t>
  </si>
  <si>
    <t>LBX0328605544257734</t>
  </si>
  <si>
    <t>LP00416879298707</t>
  </si>
  <si>
    <t>2020-11-08 13:07:52</t>
  </si>
  <si>
    <t>1222355041360900715</t>
  </si>
  <si>
    <t>LBX0328605544356353</t>
  </si>
  <si>
    <t>LP00416879748338</t>
  </si>
  <si>
    <t>2020-11-08 13:07:49</t>
  </si>
  <si>
    <t>1353260593662622787</t>
  </si>
  <si>
    <t>LBX0328605544245754</t>
  </si>
  <si>
    <t>LP00416880150100</t>
  </si>
  <si>
    <t>2020-11-08 13:07:46</t>
  </si>
  <si>
    <t>1352460564792940339</t>
  </si>
  <si>
    <t>LBX0328605544389190</t>
  </si>
  <si>
    <t>LP00416879976225</t>
  </si>
  <si>
    <t>2020-11-08 13:07:44</t>
  </si>
  <si>
    <t>1353251197983992366</t>
  </si>
  <si>
    <t>LBX0328605541899999</t>
  </si>
  <si>
    <t>LP00416974888990</t>
  </si>
  <si>
    <t>2020-11-08 11:06:02</t>
  </si>
  <si>
    <t>1352696654940918329</t>
  </si>
  <si>
    <t>LBX0328605543064350</t>
  </si>
  <si>
    <t>LP00416852382820</t>
  </si>
  <si>
    <t>2020-11-08 11:04:52</t>
  </si>
  <si>
    <t>1353315063996152166</t>
  </si>
  <si>
    <t>LBX1128605544222228</t>
  </si>
  <si>
    <t>2020-11-08 09:26:11</t>
  </si>
  <si>
    <t>LP00416183080119</t>
  </si>
  <si>
    <t>LBX1128605544216200</t>
  </si>
  <si>
    <t>2020-11-08 09:26:08</t>
  </si>
  <si>
    <t>LP00416117804748</t>
  </si>
  <si>
    <t>LBX0328605540278860</t>
  </si>
  <si>
    <t>LP00416840402616</t>
  </si>
  <si>
    <t>2020-11-07 16:35:13</t>
  </si>
  <si>
    <t>1352017766468576683</t>
  </si>
  <si>
    <t>LBX0328605540576680</t>
  </si>
  <si>
    <t>LP00416924320157</t>
  </si>
  <si>
    <t>2020-11-07 16:02:53</t>
  </si>
  <si>
    <t>1221979742967241304</t>
  </si>
  <si>
    <t>LBX0528605510166522</t>
  </si>
  <si>
    <t>2020-11-07 14:55:59</t>
  </si>
  <si>
    <t>LBX0328605539608682</t>
  </si>
  <si>
    <t>LP00416737566494</t>
  </si>
  <si>
    <t>2020-11-07 13:40:45</t>
  </si>
  <si>
    <t>1351535689518458666</t>
  </si>
  <si>
    <t>LBX0328605539667499</t>
  </si>
  <si>
    <t>LP00416887234876</t>
  </si>
  <si>
    <t>2020-11-07 13:38:36</t>
  </si>
  <si>
    <t>1351750646775120641</t>
  </si>
  <si>
    <t>LBX0328605539649491</t>
  </si>
  <si>
    <t>LP00416886341539</t>
  </si>
  <si>
    <t>2020-11-07 13:37:29</t>
  </si>
  <si>
    <t>1221797115912196112</t>
  </si>
  <si>
    <t>LBX0328605539622675</t>
  </si>
  <si>
    <t>LP00416886065751</t>
  </si>
  <si>
    <t>2020-11-07 13:35:26</t>
  </si>
  <si>
    <t>1350724824883570890</t>
  </si>
  <si>
    <t>LBX0328605539695408</t>
  </si>
  <si>
    <t>LP00416816216323</t>
  </si>
  <si>
    <t>2020-11-07 13:34:41</t>
  </si>
  <si>
    <t>1351769186054281978</t>
  </si>
  <si>
    <t>LBX0528605510173463</t>
  </si>
  <si>
    <t>2020-11-07 12:58:09</t>
  </si>
  <si>
    <t>LBX1028605498523013</t>
  </si>
  <si>
    <t>2020-11-07 11:21:09</t>
  </si>
  <si>
    <t>LBX0328605538811479</t>
  </si>
  <si>
    <t>LP00416717545921</t>
  </si>
  <si>
    <t>2020-11-07 11:09:33</t>
  </si>
  <si>
    <t>1221751753610800724</t>
  </si>
  <si>
    <t>LBX0328605536228296</t>
  </si>
  <si>
    <t>LP00416738960423</t>
  </si>
  <si>
    <t>2020-11-06 18:26:21</t>
  </si>
  <si>
    <t>1350955911370331222</t>
  </si>
  <si>
    <t>LBX0328605535933883</t>
  </si>
  <si>
    <t>LP00416654443448</t>
  </si>
  <si>
    <t>2020-11-06 17:10:27</t>
  </si>
  <si>
    <t>1349683920582329460</t>
  </si>
  <si>
    <t>LBX0328605535499673</t>
  </si>
  <si>
    <t>LP00416638728418</t>
  </si>
  <si>
    <t>2020-11-06 15:40:28</t>
  </si>
  <si>
    <t>1350255457765734547</t>
  </si>
  <si>
    <t>LBX0328605534393221</t>
  </si>
  <si>
    <t>LP00416601048450</t>
  </si>
  <si>
    <t>2020-11-06 14:41:34</t>
  </si>
  <si>
    <t>1350252831619432671</t>
  </si>
  <si>
    <t>LBX0328605534441772</t>
  </si>
  <si>
    <t>LP00416680227489</t>
  </si>
  <si>
    <t>2020-11-06 14:09:45</t>
  </si>
  <si>
    <t>1350294087812358951</t>
  </si>
  <si>
    <t>LBX0328605534132407</t>
  </si>
  <si>
    <t>LP00416667243718</t>
  </si>
  <si>
    <t>2020-11-06 11:32:11</t>
  </si>
  <si>
    <t>1221401509830495720</t>
  </si>
  <si>
    <t>LBX0328605534224159</t>
  </si>
  <si>
    <t>LP00416593555409</t>
  </si>
  <si>
    <t>2020-11-06 11:30:57</t>
  </si>
  <si>
    <t>1349834149276458666</t>
  </si>
  <si>
    <t>LBX0328605534113531</t>
  </si>
  <si>
    <t>LP00416668544833</t>
  </si>
  <si>
    <t>2020-11-06 11:29:13</t>
  </si>
  <si>
    <t>1221417924365952400</t>
  </si>
  <si>
    <t>LBX0328605534172252</t>
  </si>
  <si>
    <t>LP00416739011451</t>
  </si>
  <si>
    <t>2020-11-06 11:27:54</t>
  </si>
  <si>
    <t>1350203223009620359</t>
  </si>
  <si>
    <t>LBX0328605534042776</t>
  </si>
  <si>
    <t>LP00416593602911</t>
  </si>
  <si>
    <t>2020-11-06 11:26:59</t>
  </si>
  <si>
    <t>1221442550969732419</t>
  </si>
  <si>
    <t>LBX0328605534034649</t>
  </si>
  <si>
    <t>LP00416738680685</t>
  </si>
  <si>
    <t>2020-11-06 11:23:56</t>
  </si>
  <si>
    <t>1347295284366539760</t>
  </si>
  <si>
    <t>LBX0328605531283944</t>
  </si>
  <si>
    <t>LP00416678159866</t>
  </si>
  <si>
    <t>2020-11-06 11:10:33</t>
  </si>
  <si>
    <t>1349140069823669961</t>
  </si>
  <si>
    <t>LBX0328605533111082</t>
  </si>
  <si>
    <t>LP00416715395263</t>
  </si>
  <si>
    <t>2020-11-06 10:21:34</t>
  </si>
  <si>
    <t>1349951079326184685</t>
  </si>
  <si>
    <t>LBX0328605533106990</t>
  </si>
  <si>
    <t>LP00416573412640</t>
  </si>
  <si>
    <t>2020-11-06 10:14:02</t>
  </si>
  <si>
    <t>1349609293699623282</t>
  </si>
  <si>
    <t>LBX0328605532576311</t>
  </si>
  <si>
    <t>LP00416638370027</t>
  </si>
  <si>
    <t>2020-11-06 09:44:30</t>
  </si>
  <si>
    <t>1221293509676347809</t>
  </si>
  <si>
    <t>LBX0328605530085530</t>
  </si>
  <si>
    <t>LP00416564876198</t>
  </si>
  <si>
    <t>2020-11-05 16:40:09</t>
  </si>
  <si>
    <t>1348700365664078392</t>
  </si>
  <si>
    <t>LBX0328605528917108</t>
  </si>
  <si>
    <t>LP00416445001983</t>
  </si>
  <si>
    <t>2020-11-05 14:39:32</t>
  </si>
  <si>
    <t>1220908452762058301</t>
  </si>
  <si>
    <t>LBX0328605525483484</t>
  </si>
  <si>
    <t>LP00416373882679</t>
  </si>
  <si>
    <t>2020-11-05 14:09:41</t>
  </si>
  <si>
    <t>1348083903109091547</t>
  </si>
  <si>
    <t>LBX0328605528165374</t>
  </si>
  <si>
    <t>LP00416502716210</t>
  </si>
  <si>
    <t>2020-11-05 13:22:01</t>
  </si>
  <si>
    <t>1220834871780495720</t>
  </si>
  <si>
    <t>LBX0328605526016129</t>
  </si>
  <si>
    <t>LP00416526719407</t>
  </si>
  <si>
    <t>2020-11-05 13:18:52</t>
  </si>
  <si>
    <t>1206094564544294850</t>
  </si>
  <si>
    <t>LBX0328605528060488</t>
  </si>
  <si>
    <t>LP00416499429239</t>
  </si>
  <si>
    <t>2020-11-05 13:16:18</t>
  </si>
  <si>
    <t>1348097113452065332</t>
  </si>
  <si>
    <t>LBX0328605526897740</t>
  </si>
  <si>
    <t>LP00416402760143</t>
  </si>
  <si>
    <t>2020-11-05 11:57:26</t>
  </si>
  <si>
    <t>1345214340020817077</t>
  </si>
  <si>
    <t>LBX0328605525042509</t>
  </si>
  <si>
    <t>LP00416507423783</t>
  </si>
  <si>
    <t>2020-11-05 11:52:21</t>
  </si>
  <si>
    <t>1346777352528785766</t>
  </si>
  <si>
    <t>LBX0328605528105696</t>
  </si>
  <si>
    <t>LP00416427672944</t>
  </si>
  <si>
    <t>2020-11-05 11:28:35</t>
  </si>
  <si>
    <t>1220900534582197714</t>
  </si>
  <si>
    <t>LBX0328605528218249</t>
  </si>
  <si>
    <t>LP00416571791775</t>
  </si>
  <si>
    <t>2020-11-05 11:27:28</t>
  </si>
  <si>
    <t>1220256015659057398</t>
  </si>
  <si>
    <t>LBX0328605528187491</t>
  </si>
  <si>
    <t>LP00416428195008</t>
  </si>
  <si>
    <t>2020-11-05 11:26:46</t>
  </si>
  <si>
    <t>1220850495029444601</t>
  </si>
  <si>
    <t>LBX0328605515501861</t>
  </si>
  <si>
    <t>LP00416159509976</t>
  </si>
  <si>
    <t>2020-11-04 18:41:44</t>
  </si>
  <si>
    <t>1219714297856083225</t>
  </si>
  <si>
    <t>LBX0328605524062242</t>
  </si>
  <si>
    <t>LP00416409140465</t>
  </si>
  <si>
    <t>2020-11-04 18:41:39</t>
  </si>
  <si>
    <t>1346085180304685366</t>
  </si>
  <si>
    <t>LBX0328605515393096</t>
  </si>
  <si>
    <t>LP00416154228001</t>
  </si>
  <si>
    <t>2020-11-04 18:38:57</t>
  </si>
  <si>
    <t>1219686577058148205</t>
  </si>
  <si>
    <t>LBX0328605523680271</t>
  </si>
  <si>
    <t>LP00416466190037</t>
  </si>
  <si>
    <t>2020-11-04 18:14:25</t>
  </si>
  <si>
    <t>1347480651921979787</t>
  </si>
  <si>
    <t>LBX0328605514409529</t>
  </si>
  <si>
    <t>LP00416210013024</t>
  </si>
  <si>
    <t>2020-11-04 15:12:40</t>
  </si>
  <si>
    <t>1345441790419337770</t>
  </si>
  <si>
    <t>LBX0328605515472222</t>
  </si>
  <si>
    <t>LP00416297314734</t>
  </si>
  <si>
    <t>2020-11-04 14:56:26</t>
  </si>
  <si>
    <t>1345399777333372636</t>
  </si>
  <si>
    <t>LBX0328605515167085</t>
  </si>
  <si>
    <t>LP00416288015768</t>
  </si>
  <si>
    <t>2020-11-04 14:53:48</t>
  </si>
  <si>
    <t>1219649283436884105</t>
  </si>
  <si>
    <t>LBX0328605522330201</t>
  </si>
  <si>
    <t>LP00416429872185</t>
  </si>
  <si>
    <t>2020-11-04 14:50:50</t>
  </si>
  <si>
    <t>1346736385906929649</t>
  </si>
  <si>
    <t>LBX0328605521441266</t>
  </si>
  <si>
    <t>LP00416260854510</t>
  </si>
  <si>
    <t>2020-11-04 14:30:22</t>
  </si>
  <si>
    <t>1220338502947900715</t>
  </si>
  <si>
    <t>LBX0328605520877734</t>
  </si>
  <si>
    <t>LP00416249191954</t>
  </si>
  <si>
    <t>2020-11-04 14:28:00</t>
  </si>
  <si>
    <t>1220275789024736722</t>
  </si>
  <si>
    <t>LBX0328605521306793</t>
  </si>
  <si>
    <t>LP00416334597576</t>
  </si>
  <si>
    <t>2020-11-04 14:23:14</t>
  </si>
  <si>
    <t>1345706100912003980</t>
  </si>
  <si>
    <t>LBX0328605521454223</t>
  </si>
  <si>
    <t>LP00416260686622</t>
  </si>
  <si>
    <t>2020-11-04 14:21:39</t>
  </si>
  <si>
    <t>1220286627718495720</t>
  </si>
  <si>
    <t>LBX0328605516458169</t>
  </si>
  <si>
    <t>LP00416176441675</t>
  </si>
  <si>
    <t>2020-11-04 14:21:26</t>
  </si>
  <si>
    <t>1219854626957039721</t>
  </si>
  <si>
    <t>LBX0328605521568602</t>
  </si>
  <si>
    <t>LP00416339787264</t>
  </si>
  <si>
    <t>2020-11-04 14:20:00</t>
  </si>
  <si>
    <t>1345752360284121665</t>
  </si>
  <si>
    <t>LBX0328605519247218</t>
  </si>
  <si>
    <t>LP00416227975423</t>
  </si>
  <si>
    <t>2020-11-04 14:19:08</t>
  </si>
  <si>
    <t>1220182154207401934</t>
  </si>
  <si>
    <t>LBX0328605521558321</t>
  </si>
  <si>
    <t>LP00416262721510</t>
  </si>
  <si>
    <t>2020-11-04 14:12:31</t>
  </si>
  <si>
    <t>1346532337653245250</t>
  </si>
  <si>
    <t>LBX0328605521956479</t>
  </si>
  <si>
    <t>LP00416420158672</t>
  </si>
  <si>
    <t>2020-11-04 14:10:11</t>
  </si>
  <si>
    <t>1220332203782776800</t>
  </si>
  <si>
    <t>LBX0328605518150511</t>
  </si>
  <si>
    <t>LP00416210256654</t>
  </si>
  <si>
    <t>2020-11-04 14:06:39</t>
  </si>
  <si>
    <t>1345903201245871892</t>
  </si>
  <si>
    <t>LBX0328605519220606</t>
  </si>
  <si>
    <t>LP00416304027734</t>
  </si>
  <si>
    <t>2020-11-04 14:04:04</t>
  </si>
  <si>
    <t>1220168293196684531</t>
  </si>
  <si>
    <t>LBX0328605514793203</t>
  </si>
  <si>
    <t>LP00416282375182</t>
  </si>
  <si>
    <t>2020-11-04 14:03:52</t>
  </si>
  <si>
    <t>1219670486660125918</t>
  </si>
  <si>
    <t>LBX0328605521491276</t>
  </si>
  <si>
    <t>LP00416261700667</t>
  </si>
  <si>
    <t>2020-11-04 14:03:47</t>
  </si>
  <si>
    <t>1345709592998808359</t>
  </si>
  <si>
    <t>LBX0328605521283885</t>
  </si>
  <si>
    <t>LP00416404301033</t>
  </si>
  <si>
    <t>2020-11-04 14:01:52</t>
  </si>
  <si>
    <t>1346521285134914392</t>
  </si>
  <si>
    <t>LBX0328605519798396</t>
  </si>
  <si>
    <t>LP00416376112723</t>
  </si>
  <si>
    <t>2020-11-04 13:36:04</t>
  </si>
  <si>
    <t>1346586879054025071</t>
  </si>
  <si>
    <t>LBX0328605519778483</t>
  </si>
  <si>
    <t>LP00416233411252</t>
  </si>
  <si>
    <t>2020-11-04 13:35:17</t>
  </si>
  <si>
    <t>1220077790257739222</t>
  </si>
  <si>
    <t>LBX0328605516427194</t>
  </si>
  <si>
    <t>LP00416316773846</t>
  </si>
  <si>
    <t>2020-11-04 13:34:59</t>
  </si>
  <si>
    <t>1219811964851678017</t>
  </si>
  <si>
    <t>LBX0328605518792864</t>
  </si>
  <si>
    <t>LP00416364341560</t>
  </si>
  <si>
    <t>2020-11-04 13:04:39</t>
  </si>
  <si>
    <t>1220116920662118526</t>
  </si>
  <si>
    <t>LBX0328605518760844</t>
  </si>
  <si>
    <t>LP00416296659389</t>
  </si>
  <si>
    <t>2020-11-04 11:55:00</t>
  </si>
  <si>
    <t>1220083945979382327</t>
  </si>
  <si>
    <t>LBX0328605517904140</t>
  </si>
  <si>
    <t>LP00416345698892</t>
  </si>
  <si>
    <t>2020-11-04 11:53:45</t>
  </si>
  <si>
    <t>1219942683564197829</t>
  </si>
  <si>
    <t>LBX0328605517983439</t>
  </si>
  <si>
    <t>LP00416349184063</t>
  </si>
  <si>
    <t>2020-11-04 11:36:15</t>
  </si>
  <si>
    <t>1218986832238187798</t>
  </si>
  <si>
    <t>LBX0328605517396426</t>
  </si>
  <si>
    <t>LP00416337947528</t>
  </si>
  <si>
    <t>2020-11-04 11:17:43</t>
  </si>
  <si>
    <t>1345787785588296652</t>
  </si>
  <si>
    <t>LBX0328605519097085</t>
  </si>
  <si>
    <t>LP00416298897372</t>
  </si>
  <si>
    <t>2020-11-04 11:15:41</t>
  </si>
  <si>
    <t>1346357090722346769</t>
  </si>
  <si>
    <t>LBX0328605519117135</t>
  </si>
  <si>
    <t>LP00416299887126</t>
  </si>
  <si>
    <t>2020-11-04 11:07:48</t>
  </si>
  <si>
    <t>1345338000918506275</t>
  </si>
  <si>
    <t>LBX0328605518671489</t>
  </si>
  <si>
    <t>LP00416294222835</t>
  </si>
  <si>
    <t>2020-11-04 10:15:35</t>
  </si>
  <si>
    <t>1220040207443536134</t>
  </si>
  <si>
    <t>LBX0328605516621132</t>
  </si>
  <si>
    <t>LP00416321573181</t>
  </si>
  <si>
    <t>2020-11-04 10:03:06</t>
  </si>
  <si>
    <t>1345630573478566659</t>
  </si>
  <si>
    <t>LBX0328605518147193</t>
  </si>
  <si>
    <t>LP00416282577649</t>
  </si>
  <si>
    <t>2020-11-04 10:01:09</t>
  </si>
  <si>
    <t>1219987251999107802</t>
  </si>
  <si>
    <t>LBX0328605518542914</t>
  </si>
  <si>
    <t>LP00416361646215</t>
  </si>
  <si>
    <t>2020-11-04 10:00:57</t>
  </si>
  <si>
    <t>1346405259398913648</t>
  </si>
  <si>
    <t>LBX0328605516437715</t>
  </si>
  <si>
    <t>LP00416178991852</t>
  </si>
  <si>
    <t>2020-11-04 09:57:04</t>
  </si>
  <si>
    <t>1344835728631140078</t>
  </si>
  <si>
    <t>LBX0328605517154102</t>
  </si>
  <si>
    <t>LP00416265723281</t>
  </si>
  <si>
    <t>2020-11-04 09:56:21</t>
  </si>
  <si>
    <t>1346120499776016546</t>
  </si>
  <si>
    <t>LBX0328605514328107</t>
  </si>
  <si>
    <t>LP00416204841984</t>
  </si>
  <si>
    <t>2020-11-04 09:53:21</t>
  </si>
  <si>
    <t>1344346884763110644</t>
  </si>
  <si>
    <t>LBX0328605519090303</t>
  </si>
  <si>
    <t>LP00416224897690</t>
  </si>
  <si>
    <t>2020-11-04 09:51:41</t>
  </si>
  <si>
    <t>1220121171867211927</t>
  </si>
  <si>
    <t>LBX0328605516174523</t>
  </si>
  <si>
    <t>LP00416172127380</t>
  </si>
  <si>
    <t>2020-11-04 09:49:55</t>
  </si>
  <si>
    <t>1219790616744201601</t>
  </si>
  <si>
    <t>2020-11-04 09:49:54</t>
  </si>
  <si>
    <t>LBX0328605518096074</t>
  </si>
  <si>
    <t>LP00416281203763</t>
  </si>
  <si>
    <t>2020-11-04 09:49:22</t>
  </si>
  <si>
    <t>1220018894556935920</t>
  </si>
  <si>
    <t>LBX0328605519033763</t>
  </si>
  <si>
    <t>LP00416226924918</t>
  </si>
  <si>
    <t>2020-11-04 09:48:06</t>
  </si>
  <si>
    <t>1346354678059317938</t>
  </si>
  <si>
    <t>LBX0328605517997748</t>
  </si>
  <si>
    <t>LP00416282631124</t>
  </si>
  <si>
    <t>2020-11-04 09:43:34</t>
  </si>
  <si>
    <t>1345121568363403775</t>
  </si>
  <si>
    <t>LBX0328605518341750</t>
  </si>
  <si>
    <t>LP00416215146538</t>
  </si>
  <si>
    <t>2020-11-04 09:21:26</t>
  </si>
  <si>
    <t>1219992360060772831</t>
  </si>
  <si>
    <t>LBX0328605512705384</t>
  </si>
  <si>
    <t>LP00416170251604</t>
  </si>
  <si>
    <t>2020-11-03 19:00:24</t>
  </si>
  <si>
    <t>1345176291685982073</t>
  </si>
  <si>
    <t>LBX0328605513806179</t>
  </si>
  <si>
    <t>LP00416260265858</t>
  </si>
  <si>
    <t>2020-11-03 18:39:47</t>
  </si>
  <si>
    <t>1219520184744594303</t>
  </si>
  <si>
    <t>LBX0328605513557445</t>
  </si>
  <si>
    <t>LP00416255855672</t>
  </si>
  <si>
    <t>2020-11-03 18:37:54</t>
  </si>
  <si>
    <t>1219534802588190212</t>
  </si>
  <si>
    <t>LBX0328605513793383</t>
  </si>
  <si>
    <t>LP00416121234977</t>
  </si>
  <si>
    <t>2020-11-03 18:28:52</t>
  </si>
  <si>
    <t>1219515397324332519</t>
  </si>
  <si>
    <t>LBX0328605512812923</t>
  </si>
  <si>
    <t>LP00416103144309</t>
  </si>
  <si>
    <t>2020-11-03 18:27:10</t>
  </si>
  <si>
    <t>1343948437176557285</t>
  </si>
  <si>
    <t>LBX0328605513034804</t>
  </si>
  <si>
    <t>LP00416180439307</t>
  </si>
  <si>
    <t>2020-11-03 18:26:37</t>
  </si>
  <si>
    <t>1345154762062489970</t>
  </si>
  <si>
    <t>LBX0328605512574904</t>
  </si>
  <si>
    <t>LP00416096467768</t>
  </si>
  <si>
    <t>2020-11-03 18:18:08</t>
  </si>
  <si>
    <t>1219477706164837116</t>
  </si>
  <si>
    <t>LBX0328605513523202</t>
  </si>
  <si>
    <t>LP00416114868531</t>
  </si>
  <si>
    <t>2020-11-03 18:18:06</t>
  </si>
  <si>
    <t>1344972277477617634</t>
  </si>
  <si>
    <t>LBX0328605511730245</t>
  </si>
  <si>
    <t>LP00416212703100</t>
  </si>
  <si>
    <t>2020-11-03 17:23:49</t>
  </si>
  <si>
    <t>1343747628079841656</t>
  </si>
  <si>
    <t>LBX0328605510686982</t>
  </si>
  <si>
    <t>LP00416130033302</t>
  </si>
  <si>
    <t>2020-11-03 16:08:43</t>
  </si>
  <si>
    <t>1344338569693984773</t>
  </si>
  <si>
    <t>LBX0328605511383823</t>
  </si>
  <si>
    <t>LP00416069557124</t>
  </si>
  <si>
    <t>2020-11-03 15:50:50</t>
  </si>
  <si>
    <t>1344744326285007470</t>
  </si>
  <si>
    <t>LBX0328605504358152</t>
  </si>
  <si>
    <t>LP00415949485589</t>
  </si>
  <si>
    <t>2020-11-03 15:50:30</t>
  </si>
  <si>
    <t>1342391904764954961</t>
  </si>
  <si>
    <t>LBX0328605511423972</t>
  </si>
  <si>
    <t>LP00416144679032</t>
  </si>
  <si>
    <t>2020-11-03 15:18:39</t>
  </si>
  <si>
    <t>1343709144398954255</t>
  </si>
  <si>
    <t>LBX0328605509371181</t>
  </si>
  <si>
    <t>LP00416163485166</t>
  </si>
  <si>
    <t>2020-11-03 15:17:03</t>
  </si>
  <si>
    <t>1219223654092809210</t>
  </si>
  <si>
    <t>LBX0328605510316717</t>
  </si>
  <si>
    <t>LP00416120475655</t>
  </si>
  <si>
    <t>2020-11-03 15:08:26</t>
  </si>
  <si>
    <t>1344500678115486266</t>
  </si>
  <si>
    <t>LBX0328605510580892</t>
  </si>
  <si>
    <t>LP00416127243254</t>
  </si>
  <si>
    <t>2020-11-03 14:34:00</t>
  </si>
  <si>
    <t>1344566594243326166</t>
  </si>
  <si>
    <t>LBX0328605510652926</t>
  </si>
  <si>
    <t>LP00416193845561</t>
  </si>
  <si>
    <t>2020-11-03 14:19:53</t>
  </si>
  <si>
    <t>1344734823110970737</t>
  </si>
  <si>
    <t>LBX0328605508944523</t>
  </si>
  <si>
    <t>LP00416156356449</t>
  </si>
  <si>
    <t>2020-11-03 13:44:11</t>
  </si>
  <si>
    <t>1219153525284196112</t>
  </si>
  <si>
    <t>LBX0328605509560646</t>
  </si>
  <si>
    <t>LP00416030676468</t>
  </si>
  <si>
    <t>2020-11-03 13:41:13</t>
  </si>
  <si>
    <t>1344314954730462939</t>
  </si>
  <si>
    <t>LBX0328605508131440</t>
  </si>
  <si>
    <t>LP00415998336249</t>
  </si>
  <si>
    <t>2020-11-03 13:41:10</t>
  </si>
  <si>
    <t>1342934100881463780</t>
  </si>
  <si>
    <t>LBX0328605509809060</t>
  </si>
  <si>
    <t>LP00416171747094</t>
  </si>
  <si>
    <t>2020-11-03 13:37:53</t>
  </si>
  <si>
    <t>1343304864342453556</t>
  </si>
  <si>
    <t>LBX0328605509318862</t>
  </si>
  <si>
    <t>LP00416101292172</t>
  </si>
  <si>
    <t>2020-11-03 13:28:06</t>
  </si>
  <si>
    <t>1344417807195724357</t>
  </si>
  <si>
    <t>LBX0328605509072006</t>
  </si>
  <si>
    <t>LP00416089149908</t>
  </si>
  <si>
    <t>2020-11-03 13:07:29</t>
  </si>
  <si>
    <t>1219184774888938318</t>
  </si>
  <si>
    <t>LBX0328605508527547</t>
  </si>
  <si>
    <t>LP00416144615902</t>
  </si>
  <si>
    <t>2020-11-03 13:02:00</t>
  </si>
  <si>
    <t>1219109535343967914</t>
  </si>
  <si>
    <t>LBX0328605505921357</t>
  </si>
  <si>
    <t>LP00416109821494</t>
  </si>
  <si>
    <t>2020-11-03 13:01:23</t>
  </si>
  <si>
    <t>1219021082863273612</t>
  </si>
  <si>
    <t>LBX0328605509137922</t>
  </si>
  <si>
    <t>LP00416097668501</t>
  </si>
  <si>
    <t>2020-11-03 11:51:06</t>
  </si>
  <si>
    <t>1344000385198403828</t>
  </si>
  <si>
    <t>LBX0328605509398065</t>
  </si>
  <si>
    <t>LP00416097950779</t>
  </si>
  <si>
    <t>2020-11-03 11:50:42</t>
  </si>
  <si>
    <t>1344408555187133764</t>
  </si>
  <si>
    <t>LBX0328605508839904</t>
  </si>
  <si>
    <t>LP00416088993909</t>
  </si>
  <si>
    <t>2020-11-03 11:49:57</t>
  </si>
  <si>
    <t>1343135196676281978</t>
  </si>
  <si>
    <t>LBX0328605505806116</t>
  </si>
  <si>
    <t>LP00415971006149</t>
  </si>
  <si>
    <t>2020-11-03 11:19:12</t>
  </si>
  <si>
    <t>1343660942670183732</t>
  </si>
  <si>
    <t>LBX0328605503080188</t>
  </si>
  <si>
    <t>LP00416000138457</t>
  </si>
  <si>
    <t>2020-11-03 11:17:12</t>
  </si>
  <si>
    <t>1343334495307110644</t>
  </si>
  <si>
    <t>LBX0328605503215225</t>
  </si>
  <si>
    <t>LP00416002365534</t>
  </si>
  <si>
    <t>2020-11-03 10:52:24</t>
  </si>
  <si>
    <t>1343364627708146492</t>
  </si>
  <si>
    <t>LBX0328605508054334</t>
  </si>
  <si>
    <t>LP00416069703518</t>
  </si>
  <si>
    <t>2020-11-03 10:40:20</t>
  </si>
  <si>
    <t>1344119223231422476</t>
  </si>
  <si>
    <t>LBX0328605502056325</t>
  </si>
  <si>
    <t>LP00416047937808</t>
  </si>
  <si>
    <t>2020-11-03 10:37:35</t>
  </si>
  <si>
    <t>1342975358566596141</t>
  </si>
  <si>
    <t>LBX0328605502286530</t>
  </si>
  <si>
    <t>LP00415988732714</t>
  </si>
  <si>
    <t>2020-11-03 10:37:28</t>
  </si>
  <si>
    <t>1341997956295544169</t>
  </si>
  <si>
    <t>LBX0328605507642718</t>
  </si>
  <si>
    <t>LP00415988245476</t>
  </si>
  <si>
    <t>2020-11-03 10:27:42</t>
  </si>
  <si>
    <t>1342838016125332231</t>
  </si>
  <si>
    <t>LBX0328605501199973</t>
  </si>
  <si>
    <t>LP00415971548202</t>
  </si>
  <si>
    <t>2020-11-03 10:17:14</t>
  </si>
  <si>
    <t>1342550917719399896</t>
  </si>
  <si>
    <t>LBX0328605505056938</t>
  </si>
  <si>
    <t>LP00415963050152</t>
  </si>
  <si>
    <t>2020-11-03 10:12:19</t>
  </si>
  <si>
    <t>1343321605626190276</t>
  </si>
  <si>
    <t>LBX0328605503969140</t>
  </si>
  <si>
    <t>LP00415942927449</t>
  </si>
  <si>
    <t>2020-11-03 10:05:43</t>
  </si>
  <si>
    <t>1342299780837519438</t>
  </si>
  <si>
    <t>LBX0328605505476425</t>
  </si>
  <si>
    <t>LP00416104259372</t>
  </si>
  <si>
    <t>2020-11-03 10:05:40</t>
  </si>
  <si>
    <t>1343782263303462479</t>
  </si>
  <si>
    <t>LBX0328605503655504</t>
  </si>
  <si>
    <t>LP00416077834990</t>
  </si>
  <si>
    <t>2020-11-03 10:05:16</t>
  </si>
  <si>
    <t>1343071945299756725</t>
  </si>
  <si>
    <t>LBX0328605504685627</t>
  </si>
  <si>
    <t>LP00415955977629</t>
  </si>
  <si>
    <t>2020-11-03 10:04:41</t>
  </si>
  <si>
    <t>1342468188644341654</t>
  </si>
  <si>
    <t>LBX0328605503330721</t>
  </si>
  <si>
    <t>LP00415935781048</t>
  </si>
  <si>
    <t>2020-11-03 10:03:42</t>
  </si>
  <si>
    <t>1343281862121304292</t>
  </si>
  <si>
    <t>LBX0328605507947169</t>
  </si>
  <si>
    <t>LP00416131996840</t>
  </si>
  <si>
    <t>2020-11-03 09:38:33</t>
  </si>
  <si>
    <t>1343663029849614071</t>
  </si>
  <si>
    <t>LBX0328605505073239</t>
  </si>
  <si>
    <t>LP00416097311861</t>
  </si>
  <si>
    <t>2020-11-03 09:37:52</t>
  </si>
  <si>
    <t>1343294821957028167</t>
  </si>
  <si>
    <t>LBX0328605503251366</t>
  </si>
  <si>
    <t>LP00416069747035</t>
  </si>
  <si>
    <t>2020-11-03 09:37:14</t>
  </si>
  <si>
    <t>1218832909476628403</t>
  </si>
  <si>
    <t>LBX0328605501476510</t>
  </si>
  <si>
    <t>LP00415902468570</t>
  </si>
  <si>
    <t>2020-11-03 09:36:42</t>
  </si>
  <si>
    <t>1342863866078563276</t>
  </si>
  <si>
    <t>LBX0328605503620907</t>
  </si>
  <si>
    <t>LP00416013177613</t>
  </si>
  <si>
    <t>2020-11-03 09:26:22</t>
  </si>
  <si>
    <t>1343484543660879595</t>
  </si>
  <si>
    <t>LBX0328605501532847</t>
  </si>
  <si>
    <t>LP00415975563374</t>
  </si>
  <si>
    <t>2020-11-03 09:25:34</t>
  </si>
  <si>
    <t>1342627813486085937</t>
  </si>
  <si>
    <t>LBX0328605499359042</t>
  </si>
  <si>
    <t>LP00415925961006</t>
  </si>
  <si>
    <t>2020-11-02 19:17:05</t>
  </si>
  <si>
    <t>1342321958866100377</t>
  </si>
  <si>
    <t>LBX0328605500404997</t>
  </si>
  <si>
    <t>LP00415881036430</t>
  </si>
  <si>
    <t>2020-11-02 19:05:35</t>
  </si>
  <si>
    <t>1342337149877696128</t>
  </si>
  <si>
    <t>LBX0328605498370169</t>
  </si>
  <si>
    <t>LP00415972469374</t>
  </si>
  <si>
    <t>2020-11-02 19:01:54</t>
  </si>
  <si>
    <t>1342270479814299331</t>
  </si>
  <si>
    <t>LBX0328605498142539</t>
  </si>
  <si>
    <t>LP00415969691355</t>
  </si>
  <si>
    <t>2020-11-02 19:01:39</t>
  </si>
  <si>
    <t>1342252659729096564</t>
  </si>
  <si>
    <t>LBX0328605500611745</t>
  </si>
  <si>
    <t>LP00415883197760</t>
  </si>
  <si>
    <t>2020-11-02 19:00:57</t>
  </si>
  <si>
    <t>1341601380373203887</t>
  </si>
  <si>
    <t>LBX0328605500373523</t>
  </si>
  <si>
    <t>LP00415878186752</t>
  </si>
  <si>
    <t>2020-11-02 19:00:08</t>
  </si>
  <si>
    <t>1342720659600144536</t>
  </si>
  <si>
    <t>LBX0328605500628330</t>
  </si>
  <si>
    <t>LP00415953039714</t>
  </si>
  <si>
    <t>2020-11-02 19:00:02</t>
  </si>
  <si>
    <t>1218675626333622715</t>
  </si>
  <si>
    <t>LBX0328605499371178</t>
  </si>
  <si>
    <t>LP00415927508626</t>
  </si>
  <si>
    <t>2020-11-02 18:58:53</t>
  </si>
  <si>
    <t>1342086769388545543</t>
  </si>
  <si>
    <t>LBX0328605498807121</t>
  </si>
  <si>
    <t>LP00415916552090</t>
  </si>
  <si>
    <t>2020-11-02 18:50:11</t>
  </si>
  <si>
    <t>1342359903674910697</t>
  </si>
  <si>
    <t>LBX0328605500858545</t>
  </si>
  <si>
    <t>LP00415888933004</t>
  </si>
  <si>
    <t>2020-11-02 18:47:12</t>
  </si>
  <si>
    <t>1342686890960380251</t>
  </si>
  <si>
    <t>LBX0328605499189375</t>
  </si>
  <si>
    <t>LP00415924748222</t>
  </si>
  <si>
    <t>2020-11-02 18:44:12</t>
  </si>
  <si>
    <t>1342298630908484992</t>
  </si>
  <si>
    <t>LBX0328605499983769</t>
  </si>
  <si>
    <t>LP00415942940584</t>
  </si>
  <si>
    <t>2020-11-02 18:42:12</t>
  </si>
  <si>
    <t>1342269110487169585</t>
  </si>
  <si>
    <t>LBX0328605498456229</t>
  </si>
  <si>
    <t>LP00415909682542</t>
  </si>
  <si>
    <t>2020-11-02 18:39:08</t>
  </si>
  <si>
    <t>1341113436106975651</t>
  </si>
  <si>
    <t>LBX0328605498745253</t>
  </si>
  <si>
    <t>LP00415914687578</t>
  </si>
  <si>
    <t>2020-11-02 18:36:34</t>
  </si>
  <si>
    <t>1342351731957929649</t>
  </si>
  <si>
    <t>LBX0328605498990980</t>
  </si>
  <si>
    <t>LP00415851217314</t>
  </si>
  <si>
    <t>2020-11-02 18:35:19</t>
  </si>
  <si>
    <t>1342286318877626060</t>
  </si>
  <si>
    <t>LBX0328605498224282</t>
  </si>
  <si>
    <t>LP00415904397344</t>
  </si>
  <si>
    <t>2020-11-02 18:34:26</t>
  </si>
  <si>
    <t>1342096670832913256</t>
  </si>
  <si>
    <t>LBX0328605498695288</t>
  </si>
  <si>
    <t>LP00415979141389</t>
  </si>
  <si>
    <t>2020-11-02 18:33:52</t>
  </si>
  <si>
    <t>1341150120738607848</t>
  </si>
  <si>
    <t>LBX0328605499791740</t>
  </si>
  <si>
    <t>LP00415866312937</t>
  </si>
  <si>
    <t>2020-11-02 18:31:29</t>
  </si>
  <si>
    <t>1341396144903183456</t>
  </si>
  <si>
    <t>LBX0328605500626233</t>
  </si>
  <si>
    <t>LP00416016773814</t>
  </si>
  <si>
    <t>2020-11-02 18:30:44</t>
  </si>
  <si>
    <t>1342762095355356486</t>
  </si>
  <si>
    <t>LBX0328605499700588</t>
  </si>
  <si>
    <t>LP00416001628429</t>
  </si>
  <si>
    <t>2020-11-02 18:27:47</t>
  </si>
  <si>
    <t>1342588539047807873</t>
  </si>
  <si>
    <t>LBX0328605497850675</t>
  </si>
  <si>
    <t>LP00415830270022</t>
  </si>
  <si>
    <t>2020-11-02 18:20:09</t>
  </si>
  <si>
    <t>1341011772701653065</t>
  </si>
  <si>
    <t>LBX0328605497478913</t>
  </si>
  <si>
    <t>LP00415894256153</t>
  </si>
  <si>
    <t>2020-11-02 16:01:17</t>
  </si>
  <si>
    <t>1342127019643929649</t>
  </si>
  <si>
    <t>LBX0328605495553274</t>
  </si>
  <si>
    <t>LP00415778761155</t>
  </si>
  <si>
    <t>2020-11-02 15:50:03</t>
  </si>
  <si>
    <t>1218289164155333500</t>
  </si>
  <si>
    <t>LBX0328605495136122</t>
  </si>
  <si>
    <t>LP00415905094862</t>
  </si>
  <si>
    <t>2020-11-02 15:09:56</t>
  </si>
  <si>
    <t>1341454790146193394</t>
  </si>
  <si>
    <t>LBX0328605497598342</t>
  </si>
  <si>
    <t>LP00415957727918</t>
  </si>
  <si>
    <t>2020-11-02 15:04:35</t>
  </si>
  <si>
    <t>1341973550696963475</t>
  </si>
  <si>
    <t>LBX0328605496871791</t>
  </si>
  <si>
    <t>LP00415946386228</t>
  </si>
  <si>
    <t>2020-11-02 14:52:19</t>
  </si>
  <si>
    <t>1340794800455418167</t>
  </si>
  <si>
    <t>LBX0328605496799743</t>
  </si>
  <si>
    <t>LP00415943843141</t>
  </si>
  <si>
    <t>2020-11-02 14:40:33</t>
  </si>
  <si>
    <t>1340776836571544363</t>
  </si>
  <si>
    <t>LBX0328605496037928</t>
  </si>
  <si>
    <t>LP00415863578213</t>
  </si>
  <si>
    <t>2020-11-02 14:39:27</t>
  </si>
  <si>
    <t>1341425521077859932</t>
  </si>
  <si>
    <t>LBX0328605445718765</t>
  </si>
  <si>
    <t>LP00415274852670</t>
  </si>
  <si>
    <t>2020-11-02 13:23:18</t>
  </si>
  <si>
    <t>LBX0328605495456328</t>
  </si>
  <si>
    <t>LP00415848638183</t>
  </si>
  <si>
    <t>2020-11-02 13:15:07</t>
  </si>
  <si>
    <t>1340480772823699062</t>
  </si>
  <si>
    <t>LBX0328605434528550</t>
  </si>
  <si>
    <t>LP00415207593102</t>
  </si>
  <si>
    <t>2020-11-02 13:11:15</t>
  </si>
  <si>
    <t>LBX0328605495082745</t>
  </si>
  <si>
    <t>LP00415770733471</t>
  </si>
  <si>
    <t>2020-11-02 13:09:39</t>
  </si>
  <si>
    <t>1341621867881573390</t>
  </si>
  <si>
    <t>LBX0328605485112138</t>
  </si>
  <si>
    <t>LP00415643100847</t>
  </si>
  <si>
    <t>2020-11-02 13:08:35</t>
  </si>
  <si>
    <t>LBX0328605490606391</t>
  </si>
  <si>
    <t>LP00415714285392</t>
  </si>
  <si>
    <t>2020-11-02 13:08:09</t>
  </si>
  <si>
    <t>LBX0328605495403480</t>
  </si>
  <si>
    <t>LP00415778088021</t>
  </si>
  <si>
    <t>2020-11-02 13:08:01</t>
  </si>
  <si>
    <t>1218264723638952400</t>
  </si>
  <si>
    <t>LBX0328605495442266</t>
  </si>
  <si>
    <t>LP00415846707483</t>
  </si>
  <si>
    <t>2020-11-02 13:06:47</t>
  </si>
  <si>
    <t>1341268201973910837</t>
  </si>
  <si>
    <t>LBX0328605454139096</t>
  </si>
  <si>
    <t>LP00415479359529</t>
  </si>
  <si>
    <t>2020-11-02 13:05:17</t>
  </si>
  <si>
    <t>LBX0328605495701519</t>
  </si>
  <si>
    <t>LP00415784430074</t>
  </si>
  <si>
    <t>2020-11-02 13:02:09</t>
  </si>
  <si>
    <t>1341733719982741245</t>
  </si>
  <si>
    <t>LBX0328605495348689</t>
  </si>
  <si>
    <t>LP00415776349484</t>
  </si>
  <si>
    <t>2020-11-02 13:01:26</t>
  </si>
  <si>
    <t>1218267025951938318</t>
  </si>
  <si>
    <t>LBX0328605495379478</t>
  </si>
  <si>
    <t>LP00415912295887</t>
  </si>
  <si>
    <t>2020-11-02 11:59:10</t>
  </si>
  <si>
    <t>1341514622829620359</t>
  </si>
  <si>
    <t>LBX0328605495653980</t>
  </si>
  <si>
    <t>LP00415855101213</t>
  </si>
  <si>
    <t>2020-11-02 11:40:43</t>
  </si>
  <si>
    <t>1341747579657523149</t>
  </si>
  <si>
    <t>LBX0328605494828851</t>
  </si>
  <si>
    <t>LP00415902437052</t>
  </si>
  <si>
    <t>2020-11-02 11:12:50</t>
  </si>
  <si>
    <t>1218246289157097022</t>
  </si>
  <si>
    <t>LBX0328605491653415</t>
  </si>
  <si>
    <t>LP00415861217832</t>
  </si>
  <si>
    <t>2020-11-02 11:10:07</t>
  </si>
  <si>
    <t>1341153363694642140</t>
  </si>
  <si>
    <t>LBX0328605494502814</t>
  </si>
  <si>
    <t>LP00415895800578</t>
  </si>
  <si>
    <t>2020-11-02 11:06:29</t>
  </si>
  <si>
    <t>1218233942560180417</t>
  </si>
  <si>
    <t>LBX0328605489616255</t>
  </si>
  <si>
    <t>LP00415772432397</t>
  </si>
  <si>
    <t>2020-11-02 11:04:13</t>
  </si>
  <si>
    <t>LBX0328605489681531</t>
  </si>
  <si>
    <t>LP00415773399339</t>
  </si>
  <si>
    <t>2020-11-02 11:02:19</t>
  </si>
  <si>
    <t>LBX0328605488897857</t>
  </si>
  <si>
    <t>LP00415693704582</t>
  </si>
  <si>
    <t>2020-11-02 10:57:29</t>
  </si>
  <si>
    <t>LBX0328605494163719</t>
  </si>
  <si>
    <t>LP00415752912512</t>
  </si>
  <si>
    <t>2020-11-02 10:49:23</t>
  </si>
  <si>
    <t>1340241192085596160</t>
  </si>
  <si>
    <t>LBX0328605487035143</t>
  </si>
  <si>
    <t>LP00415799459713</t>
  </si>
  <si>
    <t>2020-11-02 10:48:52</t>
  </si>
  <si>
    <t>LBX0328605494704561</t>
  </si>
  <si>
    <t>LP00415762938113</t>
  </si>
  <si>
    <t>2020-11-02 10:48:37</t>
  </si>
  <si>
    <t>1341137197953058036</t>
  </si>
  <si>
    <t>LBX0328605494103216</t>
  </si>
  <si>
    <t>LP00415748971355</t>
  </si>
  <si>
    <t>2020-11-02 10:27:30</t>
  </si>
  <si>
    <t>1340187300897864446</t>
  </si>
  <si>
    <t>LBX0328605486758471</t>
  </si>
  <si>
    <t>LP00415663974426</t>
  </si>
  <si>
    <t>LBX0328605484075582</t>
  </si>
  <si>
    <t>LP00415626954111</t>
  </si>
  <si>
    <t>LBX0328605491309145</t>
  </si>
  <si>
    <t>LP00415856945347</t>
  </si>
  <si>
    <t>LBX0328605489271842</t>
  </si>
  <si>
    <t>LP00415769696396</t>
  </si>
  <si>
    <t>LBX0328605484559394</t>
  </si>
  <si>
    <t>LP00415703102983</t>
  </si>
  <si>
    <t>2020-11-02 09:54:49</t>
  </si>
  <si>
    <t>LBX0328605485007806</t>
  </si>
  <si>
    <t>LP00415714160293</t>
  </si>
  <si>
    <t>2020-11-02 09:54:46</t>
  </si>
  <si>
    <t>LBX0328605489008609</t>
  </si>
  <si>
    <t>LP00415694364855</t>
  </si>
  <si>
    <t>LBX0328605489837340</t>
  </si>
  <si>
    <t>LP00415706424706</t>
  </si>
  <si>
    <t>LBX0328605434899252</t>
  </si>
  <si>
    <t>LP00415148682477</t>
  </si>
  <si>
    <t>2020-11-02 09:48:23</t>
  </si>
  <si>
    <t>LBX0328605489735189</t>
  </si>
  <si>
    <t>LP00415773866523</t>
  </si>
  <si>
    <t>LBX0328605483209105</t>
  </si>
  <si>
    <t>LP00415611816069</t>
  </si>
  <si>
    <t>LBX0328605487417642</t>
  </si>
  <si>
    <t>LP00415807540091</t>
  </si>
  <si>
    <t>LBX0328605485688642</t>
  </si>
  <si>
    <t>LP00415788112148</t>
  </si>
  <si>
    <t>LBX0328605489294765</t>
  </si>
  <si>
    <t>LP00415835512401</t>
  </si>
  <si>
    <t>LBX0328605489800538</t>
  </si>
  <si>
    <t>LP00415841716869</t>
  </si>
  <si>
    <t>LBX0328605489985232</t>
  </si>
  <si>
    <t>LP00415776897223</t>
  </si>
  <si>
    <t>LBX0328605490991773</t>
  </si>
  <si>
    <t>LP00415856236185</t>
  </si>
  <si>
    <t>LBX0328605489464141</t>
  </si>
  <si>
    <t>LP00415769828489</t>
  </si>
  <si>
    <t>2020-11-02 09:17:32</t>
  </si>
  <si>
    <t>LBX0328605493837530</t>
  </si>
  <si>
    <t>LP00415816389497</t>
  </si>
  <si>
    <t>2020-11-02 09:15:38</t>
  </si>
  <si>
    <t>1340171172337796538</t>
  </si>
  <si>
    <t>LBX0328605490724341</t>
  </si>
  <si>
    <t>LP00415852192253</t>
  </si>
  <si>
    <t>LBX0328605488847384</t>
  </si>
  <si>
    <t>LP00415761308794</t>
  </si>
  <si>
    <t>LBX0328605487522174</t>
  </si>
  <si>
    <t>LP00415672032174</t>
  </si>
  <si>
    <t>2020-11-02 09:12:13</t>
  </si>
  <si>
    <t>LBX0328605484116068</t>
  </si>
  <si>
    <t>LP00415624423272</t>
  </si>
  <si>
    <t>LBX0328605488859429</t>
  </si>
  <si>
    <t>LP00415690363519</t>
  </si>
  <si>
    <t>LBX0328605482364403</t>
  </si>
  <si>
    <t>LP00415598971037</t>
  </si>
  <si>
    <t>2020-11-02 09:07:44</t>
  </si>
  <si>
    <t>LBX0328605486126074</t>
  </si>
  <si>
    <t>LP00415791119104</t>
  </si>
  <si>
    <t>LBX0328605476687709</t>
  </si>
  <si>
    <t>LP00415655495488</t>
  </si>
  <si>
    <t>2020-11-02 09:05:42</t>
  </si>
  <si>
    <t>LBX0328605483268476</t>
  </si>
  <si>
    <t>LP00415612717712</t>
  </si>
  <si>
    <t>LBX0328605485906746</t>
  </si>
  <si>
    <t>LP00415655580702</t>
  </si>
  <si>
    <t>2020-11-02 08:55:51</t>
  </si>
  <si>
    <t>LBX0328605482923628</t>
  </si>
  <si>
    <t>LP00415678646600</t>
  </si>
  <si>
    <t>2020-11-02 08:53:44</t>
  </si>
  <si>
    <t>LBX0328605490434821</t>
  </si>
  <si>
    <t>LP00415784672022</t>
  </si>
  <si>
    <t>2020-11-02 08:51:15</t>
  </si>
  <si>
    <t>LBX0328605483776637</t>
  </si>
  <si>
    <t>LP00415690611879</t>
  </si>
  <si>
    <t>LBX0328605488542678</t>
  </si>
  <si>
    <t>LP00415757283178</t>
  </si>
  <si>
    <t>LBX0328605490726527</t>
  </si>
  <si>
    <t>LP00415716229201</t>
  </si>
  <si>
    <t>2020-11-02 08:37:34</t>
  </si>
  <si>
    <t>LBX0328605493253704</t>
  </si>
  <si>
    <t>LP00415876750621</t>
  </si>
  <si>
    <t>2020-11-02 08:30:17</t>
  </si>
  <si>
    <t>1340128188644683063</t>
  </si>
  <si>
    <t>LBX0328605485042460</t>
  </si>
  <si>
    <t>LP00415643784285</t>
  </si>
  <si>
    <t>LBX0328605483942418</t>
  </si>
  <si>
    <t>LP00415692951372</t>
  </si>
  <si>
    <t>2020-11-02 08:29:43</t>
  </si>
  <si>
    <t>LBX0328605487451341</t>
  </si>
  <si>
    <t>LP00415740902758</t>
  </si>
  <si>
    <t xml:space="preserve">2020-11-02 10:23:11	</t>
  </si>
  <si>
    <t xml:space="preserve">2020-11-02 10:23:53	</t>
  </si>
  <si>
    <t xml:space="preserve">2020-11-02 23:23:36	</t>
  </si>
  <si>
    <t xml:space="preserve">2020-11-01 00:02:15	</t>
  </si>
  <si>
    <t xml:space="preserve">1204969853035265528	</t>
  </si>
  <si>
    <t xml:space="preserve">1204969853036265528	</t>
  </si>
  <si>
    <t>什么-值得买</t>
  </si>
  <si>
    <t xml:space="preserve">2020-11-02 23:22:25	</t>
  </si>
  <si>
    <t xml:space="preserve">1204969853037265528	</t>
  </si>
  <si>
    <t xml:space="preserve">2020-11-02 15:45:54	</t>
  </si>
  <si>
    <t xml:space="preserve">2020-11-02 15:46:15	</t>
  </si>
  <si>
    <t xml:space="preserve">2020-11-02 22:51:01	</t>
  </si>
  <si>
    <t xml:space="preserve">2020-10-29 13:06:47	</t>
  </si>
  <si>
    <t xml:space="preserve">1331838288454072733	</t>
  </si>
  <si>
    <t xml:space="preserve">1331838288455072733	</t>
  </si>
  <si>
    <t xml:space="preserve">2020-11-02 22:24:55	</t>
  </si>
  <si>
    <t xml:space="preserve">1331838288456072733	</t>
  </si>
  <si>
    <t xml:space="preserve">2020-11-02 12:22:29	</t>
  </si>
  <si>
    <t xml:space="preserve">2020-11-02 12:22:55	</t>
  </si>
  <si>
    <t xml:space="preserve">2020-11-02 20:30:29	</t>
  </si>
  <si>
    <t xml:space="preserve">2020-11-01 00:04:44	</t>
  </si>
  <si>
    <t xml:space="preserve">1219064513734607581	</t>
  </si>
  <si>
    <r>
      <rPr>
        <sz val="10"/>
        <rFont val="微软雅黑"/>
        <family val="2"/>
        <charset val="134"/>
      </rPr>
      <t>【狂欢价】</t>
    </r>
    <r>
      <rPr>
        <sz val="10"/>
        <rFont val="Arial"/>
        <family val="2"/>
      </rPr>
      <t>DRBRONNERS</t>
    </r>
    <r>
      <rPr>
        <sz val="10"/>
        <rFont val="微软雅黑"/>
        <family val="2"/>
        <charset val="134"/>
      </rPr>
      <t>玫瑰花香型植物草本沐浴露</t>
    </r>
    <r>
      <rPr>
        <sz val="10"/>
        <rFont val="Arial"/>
        <family val="2"/>
      </rPr>
      <t xml:space="preserve"> </t>
    </r>
    <r>
      <rPr>
        <sz val="10"/>
        <rFont val="微软雅黑"/>
        <family val="2"/>
        <charset val="134"/>
      </rPr>
      <t>香体持久保湿滋润沐浴油女</t>
    </r>
    <phoneticPr fontId="74" type="noConversion"/>
  </si>
  <si>
    <r>
      <t>【狂欢价】</t>
    </r>
    <r>
      <rPr>
        <sz val="10"/>
        <rFont val="Arial"/>
        <family val="2"/>
      </rPr>
      <t>DRBRONNERS</t>
    </r>
    <r>
      <rPr>
        <sz val="10"/>
        <rFont val="宋体"/>
        <family val="3"/>
        <charset val="134"/>
      </rPr>
      <t>玫瑰花香型植物草本沐浴露</t>
    </r>
    <r>
      <rPr>
        <sz val="10"/>
        <rFont val="Arial"/>
        <family val="2"/>
      </rPr>
      <t xml:space="preserve"> </t>
    </r>
    <r>
      <rPr>
        <sz val="10"/>
        <rFont val="宋体"/>
        <family val="3"/>
        <charset val="134"/>
      </rPr>
      <t>香体持久保湿滋润沐浴油女</t>
    </r>
  </si>
  <si>
    <t xml:space="preserve">2020-11-03 10:35:46	</t>
  </si>
  <si>
    <t xml:space="preserve">2020-11-03 10:36:10	</t>
  </si>
  <si>
    <t xml:space="preserve">2020-11-01 13:13:15	</t>
  </si>
  <si>
    <t xml:space="preserve">1217427648978388011	</t>
  </si>
  <si>
    <t xml:space="preserve">1217427648980388011	</t>
  </si>
  <si>
    <t xml:space="preserve">2020-11-03 22:45:10	</t>
  </si>
  <si>
    <t xml:space="preserve">1217427648979388011	</t>
  </si>
  <si>
    <t xml:space="preserve">2020-11-03 15:01:44	</t>
  </si>
  <si>
    <t xml:space="preserve">2020-11-03 15:02:13	</t>
  </si>
  <si>
    <t xml:space="preserve">2020-11-03 22:14:21	</t>
  </si>
  <si>
    <t xml:space="preserve">2020-11-01 00:51:36	</t>
  </si>
  <si>
    <t xml:space="preserve">1216720285182478306	</t>
  </si>
  <si>
    <t>菇凉阁</t>
  </si>
  <si>
    <t xml:space="preserve">2020-11-03 22:10:07	</t>
  </si>
  <si>
    <t>【狂欢价】DRBRONNERS薄荷香型清爽沐浴露 控油洁面网红沐浴油男女学生小瓶</t>
  </si>
  <si>
    <t xml:space="preserve">1217427648982388011	</t>
  </si>
  <si>
    <t xml:space="preserve">2020-11-03 21:44:13	</t>
  </si>
  <si>
    <t xml:space="preserve">1217427648981388011	</t>
  </si>
  <si>
    <t xml:space="preserve">2020-11-03 13:56:46	</t>
  </si>
  <si>
    <t xml:space="preserve">2020-11-03 13:57:09	</t>
  </si>
  <si>
    <t xml:space="preserve">2020-11-03 20:24:58	</t>
  </si>
  <si>
    <t xml:space="preserve">2020-11-01 00:00:44	</t>
  </si>
  <si>
    <t>【狂欢价】DRBRONNERS婴儿无味配方植物沐浴乳 滋润补水保湿沐浴油女男士</t>
  </si>
  <si>
    <t xml:space="preserve">1218815753389713797	</t>
  </si>
  <si>
    <t xml:space="preserve">1218815753391713797	</t>
  </si>
  <si>
    <t xml:space="preserve">2020-11-03 10:21:35	</t>
  </si>
  <si>
    <t xml:space="preserve">2020-11-03 10:21:55	</t>
  </si>
  <si>
    <t xml:space="preserve">2020-11-03 20:09:29	</t>
  </si>
  <si>
    <t xml:space="preserve">2020-11-01 00:12:33	</t>
  </si>
  <si>
    <t xml:space="preserve">1336570201650606970	</t>
  </si>
  <si>
    <t xml:space="preserve">1336570201654606970	</t>
  </si>
  <si>
    <t xml:space="preserve">2020-11-03 10:21:53	</t>
  </si>
  <si>
    <t xml:space="preserve">2020-11-03 19:56:39	</t>
  </si>
  <si>
    <t xml:space="preserve">1336570201652606970	</t>
  </si>
  <si>
    <t xml:space="preserve">2020-11-03 19:54:13	</t>
  </si>
  <si>
    <t xml:space="preserve">1218815753390713797	</t>
  </si>
  <si>
    <t xml:space="preserve">2020-11-03 10:21:54	</t>
  </si>
  <si>
    <t xml:space="preserve">2020-11-03 19:39:41	</t>
  </si>
  <si>
    <t>【狂欢价】DRBRONNERS桉树香型植物除菌沐浴露 四季洗浴便携式沐浴油女男士</t>
  </si>
  <si>
    <t xml:space="preserve">1336570201653606970	</t>
  </si>
  <si>
    <t xml:space="preserve">2020-11-03 10:21:52	</t>
  </si>
  <si>
    <t xml:space="preserve">2020-11-03 19:26:55	</t>
  </si>
  <si>
    <t xml:space="preserve">1336570201651606970	</t>
  </si>
  <si>
    <t xml:space="preserve">2020-11-03 12:33:54	</t>
  </si>
  <si>
    <t xml:space="preserve">2020-11-03 12:34:16	</t>
  </si>
  <si>
    <t xml:space="preserve">2020-11-03 19:21:17	</t>
  </si>
  <si>
    <t xml:space="preserve">2020-11-01 00:43:04	</t>
  </si>
  <si>
    <t xml:space="preserve">1337258631121860774	</t>
  </si>
  <si>
    <t xml:space="preserve">2020-11-03 13:54:15	</t>
  </si>
  <si>
    <t xml:space="preserve">2020-11-03 13:54:36	</t>
  </si>
  <si>
    <t xml:space="preserve">2020-11-03 17:35:53	</t>
  </si>
  <si>
    <t xml:space="preserve">2020-11-01 00:17:21	</t>
  </si>
  <si>
    <t xml:space="preserve">1335869460873823858	</t>
  </si>
  <si>
    <t>梧桐语828</t>
  </si>
  <si>
    <t xml:space="preserve">2020-11-03 01:02:13	</t>
  </si>
  <si>
    <t xml:space="preserve">2020-11-03 01:02:37	</t>
  </si>
  <si>
    <t xml:space="preserve">2020-11-03 15:02:41	</t>
  </si>
  <si>
    <t xml:space="preserve">2020-11-01 00:31:05	</t>
  </si>
  <si>
    <t xml:space="preserve">1216607856238287017	</t>
  </si>
  <si>
    <t xml:space="preserve">2020-11-02 22:50:11	</t>
  </si>
  <si>
    <t xml:space="preserve">2020-11-02 22:50:33	</t>
  </si>
  <si>
    <t xml:space="preserve">2020-11-03 06:22:35	</t>
  </si>
  <si>
    <t xml:space="preserve">2020-11-01 00:23:42	</t>
  </si>
  <si>
    <t xml:space="preserve">1205671891314701237	</t>
  </si>
  <si>
    <t>张亮亮总</t>
  </si>
  <si>
    <t xml:space="preserve">2020-11-02 23:53:00	</t>
  </si>
  <si>
    <t xml:space="preserve">2020-11-02 23:53:26	</t>
  </si>
  <si>
    <t xml:space="preserve">2020-11-03 05:55:41	</t>
  </si>
  <si>
    <t xml:space="preserve">2020-11-01 00:12:43	</t>
  </si>
  <si>
    <t xml:space="preserve">1218403948215330882	</t>
  </si>
  <si>
    <t xml:space="preserve">1218403948216330882	</t>
  </si>
  <si>
    <t xml:space="preserve">2020-11-02 17:27:04	</t>
  </si>
  <si>
    <t xml:space="preserve">2020-11-02 17:27:21	</t>
  </si>
  <si>
    <t xml:space="preserve">2020-11-03 05:53:08	</t>
  </si>
  <si>
    <t xml:space="preserve">2020-11-01 00:18:31	</t>
  </si>
  <si>
    <t xml:space="preserve">1216511124184543320	</t>
  </si>
  <si>
    <t xml:space="preserve">2020-11-02 18:54:47	</t>
  </si>
  <si>
    <t xml:space="preserve">2020-11-02 18:55:08	</t>
  </si>
  <si>
    <t xml:space="preserve">2020-11-03 05:45:04	</t>
  </si>
  <si>
    <t xml:space="preserve">2020-11-01 00:00:21	</t>
  </si>
  <si>
    <t xml:space="preserve">1205156873826273744	</t>
  </si>
  <si>
    <t xml:space="preserve">2020-11-02 23:53:27	</t>
  </si>
  <si>
    <t xml:space="preserve">2020-11-03 05:00:54	</t>
  </si>
  <si>
    <t>美国DRBRONNERS草本精华香皂 中性肌肤滋润补水保湿海盐皂</t>
  </si>
  <si>
    <t xml:space="preserve">1218403948218330882	</t>
  </si>
  <si>
    <t xml:space="preserve">2020-11-03 04:37:12	</t>
  </si>
  <si>
    <t>【狂欢价】DRBRONNERS茶树油植物沐浴露香体持久留香除螨祛痘沐浴油女男士</t>
  </si>
  <si>
    <t xml:space="preserve">1218403948217330882	</t>
  </si>
  <si>
    <t xml:space="preserve">2020-11-02 19:36:13	</t>
  </si>
  <si>
    <t xml:space="preserve">2020-11-02 19:36:29	</t>
  </si>
  <si>
    <t xml:space="preserve">2020-11-03 04:30:01	</t>
  </si>
  <si>
    <t xml:space="preserve">2020-11-01 00:03:34	</t>
  </si>
  <si>
    <t xml:space="preserve">1218250516164373597	</t>
  </si>
  <si>
    <t>monky_01</t>
  </si>
  <si>
    <t xml:space="preserve">2020-11-02 20:47:28	</t>
  </si>
  <si>
    <t xml:space="preserve">2020-11-02 20:47:47	</t>
  </si>
  <si>
    <t xml:space="preserve">2020-11-03 04:12:26	</t>
  </si>
  <si>
    <t xml:space="preserve">2020-11-01 00:11:30	</t>
  </si>
  <si>
    <t xml:space="preserve">1205475871963367932	</t>
  </si>
  <si>
    <t xml:space="preserve">1205475871965367932	</t>
  </si>
  <si>
    <t>zyh19860126</t>
  </si>
  <si>
    <t xml:space="preserve">2020-11-02 23:53:29	</t>
  </si>
  <si>
    <t xml:space="preserve">2020-11-03 04:08:42	</t>
  </si>
  <si>
    <t xml:space="preserve">1218403948220330882	</t>
  </si>
  <si>
    <t xml:space="preserve">2020-11-02 19:18:54	</t>
  </si>
  <si>
    <t xml:space="preserve">2020-11-02 19:19:17	</t>
  </si>
  <si>
    <t xml:space="preserve">2020-11-03 04:05:26	</t>
  </si>
  <si>
    <t xml:space="preserve">2020-10-16 12:07:24	</t>
  </si>
  <si>
    <t xml:space="preserve">1307322793986493469	</t>
  </si>
  <si>
    <t xml:space="preserve">2020-11-03 03:45:53	</t>
  </si>
  <si>
    <t xml:space="preserve">1205475871966367932	</t>
  </si>
  <si>
    <t xml:space="preserve">2020-11-02 23:53:28	</t>
  </si>
  <si>
    <t xml:space="preserve">2020-11-03 03:40:07	</t>
  </si>
  <si>
    <t xml:space="preserve">1218403948219330882	</t>
  </si>
  <si>
    <t xml:space="preserve">2020-11-02 21:04:09	</t>
  </si>
  <si>
    <t xml:space="preserve">2020-11-02 21:04:33	</t>
  </si>
  <si>
    <t xml:space="preserve">2020-11-03 03:19:35	</t>
  </si>
  <si>
    <t xml:space="preserve">2020-11-01 00:13:51	</t>
  </si>
  <si>
    <t xml:space="preserve">1216453669539086707	</t>
  </si>
  <si>
    <t xml:space="preserve">1216453669541086707	</t>
  </si>
  <si>
    <t>t_1498283831916_0265</t>
  </si>
  <si>
    <t xml:space="preserve">2020-11-03 02:56:58	</t>
  </si>
  <si>
    <t xml:space="preserve">1216453669540086707	</t>
  </si>
  <si>
    <t xml:space="preserve">2020-11-02 23:57:20	</t>
  </si>
  <si>
    <t xml:space="preserve">2020-11-02 23:57:41	</t>
  </si>
  <si>
    <t xml:space="preserve">2020-11-03 02:51:00	</t>
  </si>
  <si>
    <t xml:space="preserve">2020-10-23 21:43:45	</t>
  </si>
  <si>
    <t xml:space="preserve">1212926533309623009	</t>
  </si>
  <si>
    <t>柠檬酸可乐雪碧</t>
  </si>
  <si>
    <t xml:space="preserve">2020-11-02 18:56:50	</t>
  </si>
  <si>
    <t xml:space="preserve">2020-11-02 18:57:16	</t>
  </si>
  <si>
    <t xml:space="preserve">2020-11-03 02:34:39	</t>
  </si>
  <si>
    <t xml:space="preserve">2020-11-01 00:10:54	</t>
  </si>
  <si>
    <t xml:space="preserve">1335696156519431179	</t>
  </si>
  <si>
    <t xml:space="preserve">1337010591020431179	</t>
  </si>
  <si>
    <t>赚点钱2019</t>
  </si>
  <si>
    <t xml:space="preserve">2020-11-02 18:23:48	</t>
  </si>
  <si>
    <t xml:space="preserve">2020-11-02 18:24:13	</t>
  </si>
  <si>
    <t xml:space="preserve">2020-11-03 02:26:11	</t>
  </si>
  <si>
    <t xml:space="preserve">2020-11-01 00:16:05	</t>
  </si>
  <si>
    <t xml:space="preserve">1216569374047538205	</t>
  </si>
  <si>
    <t xml:space="preserve">1216569374049538205	</t>
  </si>
  <si>
    <t xml:space="preserve">2020-11-03 02:09:50	</t>
  </si>
  <si>
    <t>【狂欢价】DRBRONNERS薰衣草香型植物沐浴露持久留香香体美肌网红沐浴油男女</t>
  </si>
  <si>
    <t xml:space="preserve">1337010591019431179	</t>
  </si>
  <si>
    <t xml:space="preserve">2020-11-03 02:07:36	</t>
  </si>
  <si>
    <t xml:space="preserve">1216569374048538205	</t>
  </si>
  <si>
    <t xml:space="preserve">2020-11-03 02:03:43	</t>
  </si>
  <si>
    <t xml:space="preserve">1216453669542086707	</t>
  </si>
  <si>
    <t xml:space="preserve">2020-11-03 01:39:22	</t>
  </si>
  <si>
    <t>【狂欢价】DRBRONNERS柑橘香型植物沐浴乳香体持久留香全身焕白沐浴油女男士</t>
  </si>
  <si>
    <t xml:space="preserve">1337010591018431179	</t>
  </si>
  <si>
    <t xml:space="preserve">2020-11-03 01:09:38	</t>
  </si>
  <si>
    <t xml:space="preserve">1205475871964367932	</t>
  </si>
  <si>
    <t xml:space="preserve">2020-11-04 15:18:31	</t>
  </si>
  <si>
    <t xml:space="preserve">2020-11-04 15:18:50	</t>
  </si>
  <si>
    <t xml:space="preserve">2020-11-04 23:50:20	</t>
  </si>
  <si>
    <t xml:space="preserve">2020-11-01 00:01:47	</t>
  </si>
  <si>
    <t>【狂欢价】DRBRONNERS玫瑰花香型植物草本沐浴露 香体持久保湿滋润沐浴油女</t>
  </si>
  <si>
    <t xml:space="preserve">1216261788240292620	</t>
  </si>
  <si>
    <t xml:space="preserve">1216261788242292620	</t>
  </si>
  <si>
    <t xml:space="preserve">2020-11-04 13:50:12	</t>
  </si>
  <si>
    <t xml:space="preserve">2020-11-04 13:50:37	</t>
  </si>
  <si>
    <t xml:space="preserve">2020-11-04 23:34:46	</t>
  </si>
  <si>
    <t xml:space="preserve">2020-11-01 00:36:45	</t>
  </si>
  <si>
    <t xml:space="preserve">1218591004419087889	</t>
  </si>
  <si>
    <t xml:space="preserve">1218591004421087889	</t>
  </si>
  <si>
    <t>360导购账号</t>
  </si>
  <si>
    <t xml:space="preserve">2020-11-04 23:21:45	</t>
  </si>
  <si>
    <t xml:space="preserve">1216261788241292620	</t>
  </si>
  <si>
    <t xml:space="preserve">2020-11-04 12:16:56	</t>
  </si>
  <si>
    <t xml:space="preserve">2020-11-04 12:17:22	</t>
  </si>
  <si>
    <t xml:space="preserve">2020-11-04 23:10:36	</t>
  </si>
  <si>
    <t xml:space="preserve">2020-11-01 00:04:37	</t>
  </si>
  <si>
    <t xml:space="preserve">1216328965156656709	</t>
  </si>
  <si>
    <t xml:space="preserve">1216328965157656709	</t>
  </si>
  <si>
    <t>tb43110914</t>
  </si>
  <si>
    <t xml:space="preserve">2020-11-04 21:40:56	</t>
  </si>
  <si>
    <t xml:space="preserve">1216328965158656709	</t>
  </si>
  <si>
    <t xml:space="preserve">2020-11-04 10:43:12	</t>
  </si>
  <si>
    <t xml:space="preserve">2020-11-04 10:43:43	</t>
  </si>
  <si>
    <t xml:space="preserve">2020-11-04 20:55:43	</t>
  </si>
  <si>
    <t xml:space="preserve">2020-11-02 08:58:17	</t>
  </si>
  <si>
    <t xml:space="preserve">1341137197953058036	</t>
  </si>
  <si>
    <t>超级权益推广（时光机13号店）</t>
  </si>
  <si>
    <t xml:space="preserve">2020-11-04 12:45:20	</t>
  </si>
  <si>
    <t xml:space="preserve">2020-11-04 12:45:49	</t>
  </si>
  <si>
    <t xml:space="preserve">2020-11-04 20:31:44	</t>
  </si>
  <si>
    <t xml:space="preserve">2020-11-01 00:09:04	</t>
  </si>
  <si>
    <t xml:space="preserve">1336821734250770577	</t>
  </si>
  <si>
    <t>tb313602058</t>
  </si>
  <si>
    <t xml:space="preserve">2020-11-04 15:46:36	</t>
  </si>
  <si>
    <t xml:space="preserve">2020-11-04 15:47:02	</t>
  </si>
  <si>
    <t xml:space="preserve">2020-11-04 20:09:45	</t>
  </si>
  <si>
    <t xml:space="preserve">2020-11-01 00:02:03	</t>
  </si>
  <si>
    <t xml:space="preserve">1205337307764023039	</t>
  </si>
  <si>
    <t xml:space="preserve">2020-11-04 17:41:36	</t>
  </si>
  <si>
    <t xml:space="preserve">1218591004420087889	</t>
  </si>
  <si>
    <t xml:space="preserve">2020-11-04 12:08:23	</t>
  </si>
  <si>
    <t xml:space="preserve">2020-11-04 12:08:47	</t>
  </si>
  <si>
    <t xml:space="preserve">2020-11-04 17:38:24	</t>
  </si>
  <si>
    <t xml:space="preserve">1216627586276990217	</t>
  </si>
  <si>
    <t>花脸老爷</t>
  </si>
  <si>
    <t xml:space="preserve">2020-11-04 01:20:21	</t>
  </si>
  <si>
    <t xml:space="preserve">2020-11-04 01:20:43	</t>
  </si>
  <si>
    <t xml:space="preserve">2020-11-04 14:56:42	</t>
  </si>
  <si>
    <t xml:space="preserve">2020-11-01 00:00:37	</t>
  </si>
  <si>
    <t xml:space="preserve">1215961260538916913	</t>
  </si>
  <si>
    <t>懒洋洋丁丁</t>
  </si>
  <si>
    <t xml:space="preserve">2020-11-04 14:22:38	</t>
  </si>
  <si>
    <t xml:space="preserve">2020-11-04 14:22:48	</t>
  </si>
  <si>
    <t xml:space="preserve">2020-11-04 14:22:49	</t>
  </si>
  <si>
    <t xml:space="preserve">2020-11-04 14:22:32	</t>
  </si>
  <si>
    <t xml:space="preserve">631396179462	</t>
  </si>
  <si>
    <t>drbronners海外旗舰店满299元-100元店铺优惠券11/11-11/11</t>
  </si>
  <si>
    <t xml:space="preserve">1347245930713475765	</t>
  </si>
  <si>
    <t xml:space="preserve">2020-11-04 10:26:35	</t>
  </si>
  <si>
    <t xml:space="preserve">2020-11-04 10:26:46	</t>
  </si>
  <si>
    <t xml:space="preserve">2020-11-04 10:00:15	</t>
  </si>
  <si>
    <t xml:space="preserve">1346762558604972460	</t>
  </si>
  <si>
    <t>李先生xk</t>
  </si>
  <si>
    <t xml:space="preserve">2020-11-04 10:11:03	</t>
  </si>
  <si>
    <t xml:space="preserve">2020-11-04 10:11:14	</t>
  </si>
  <si>
    <t xml:space="preserve">2020-11-04 10:11:15	</t>
  </si>
  <si>
    <t xml:space="preserve">2020-11-04 10:07:27	</t>
  </si>
  <si>
    <t xml:space="preserve">1345721904317103979	</t>
  </si>
  <si>
    <t>tb02868042</t>
  </si>
  <si>
    <t xml:space="preserve">2020-11-03 18:07:00	</t>
  </si>
  <si>
    <t xml:space="preserve">2020-11-03 18:07:20	</t>
  </si>
  <si>
    <t xml:space="preserve">2020-11-04 08:26:15	</t>
  </si>
  <si>
    <t xml:space="preserve">2020-11-01 00:03:03	</t>
  </si>
  <si>
    <t xml:space="preserve">1336690298293233062	</t>
  </si>
  <si>
    <t>超级权益推广（taobaoss215）</t>
  </si>
  <si>
    <t xml:space="preserve">2020-11-03 20:26:59	</t>
  </si>
  <si>
    <t xml:space="preserve">2020-11-03 20:27:23	</t>
  </si>
  <si>
    <t xml:space="preserve">2020-11-04 07:37:40	</t>
  </si>
  <si>
    <t xml:space="preserve">2020-11-01 00:33:32	</t>
  </si>
  <si>
    <t xml:space="preserve">1205754904793250932	</t>
  </si>
  <si>
    <t xml:space="preserve">2020-11-03 22:39:07	</t>
  </si>
  <si>
    <t xml:space="preserve">2020-11-03 22:39:26	</t>
  </si>
  <si>
    <t xml:space="preserve">2020-11-04 07:34:00	</t>
  </si>
  <si>
    <t xml:space="preserve">2020-11-01 22:01:59	</t>
  </si>
  <si>
    <t xml:space="preserve">1217955049757517602	</t>
  </si>
  <si>
    <t>超级权益推广（caidong312）</t>
  </si>
  <si>
    <t xml:space="preserve">2020-11-03 21:54:02	</t>
  </si>
  <si>
    <t xml:space="preserve">2020-11-03 21:54:29	</t>
  </si>
  <si>
    <t xml:space="preserve">2020-11-04 07:16:02	</t>
  </si>
  <si>
    <t xml:space="preserve">2020-11-01 00:00:26	</t>
  </si>
  <si>
    <t xml:space="preserve">1336203290586259263	</t>
  </si>
  <si>
    <t xml:space="preserve">1336203290589259263	</t>
  </si>
  <si>
    <t xml:space="preserve">2020-11-04 00:06:49	</t>
  </si>
  <si>
    <t xml:space="preserve">2020-11-04 00:09:17	</t>
  </si>
  <si>
    <t xml:space="preserve">2020-11-04 07:04:37	</t>
  </si>
  <si>
    <t xml:space="preserve">2020-11-01 00:42:27	</t>
  </si>
  <si>
    <t xml:space="preserve">1205836985931757731	</t>
  </si>
  <si>
    <t xml:space="preserve">2020-11-04 06:34:09	</t>
  </si>
  <si>
    <t xml:space="preserve">1336203290588259263	</t>
  </si>
  <si>
    <t xml:space="preserve">2020-11-04 06:05:18	</t>
  </si>
  <si>
    <t xml:space="preserve">1336203290587259263	</t>
  </si>
  <si>
    <t xml:space="preserve">2020-11-03 22:26:06	</t>
  </si>
  <si>
    <t xml:space="preserve">2020-11-03 22:26:33	</t>
  </si>
  <si>
    <t xml:space="preserve">2020-11-04 05:43:09	</t>
  </si>
  <si>
    <t xml:space="preserve">2020-11-01 20:49:38	</t>
  </si>
  <si>
    <t xml:space="preserve">1217875957166360320	</t>
  </si>
  <si>
    <t xml:space="preserve">1217875957167360320	</t>
  </si>
  <si>
    <t xml:space="preserve">2020-11-03 19:41:41	</t>
  </si>
  <si>
    <t xml:space="preserve">2020-11-03 19:42:08	</t>
  </si>
  <si>
    <t xml:space="preserve">2020-11-04 05:36:57	</t>
  </si>
  <si>
    <t xml:space="preserve">2020-11-01 00:40:15	</t>
  </si>
  <si>
    <t xml:space="preserve">1216713555354934215	</t>
  </si>
  <si>
    <t xml:space="preserve">1216713555356934215	</t>
  </si>
  <si>
    <t>未来很美好用心去创造</t>
  </si>
  <si>
    <t xml:space="preserve">2020-11-04 05:17:47	</t>
  </si>
  <si>
    <t xml:space="preserve">1216713555355934215	</t>
  </si>
  <si>
    <t xml:space="preserve">2020-11-03 22:26:34	</t>
  </si>
  <si>
    <t xml:space="preserve">2020-11-04 04:53:19	</t>
  </si>
  <si>
    <t xml:space="preserve">1217875957169360320	</t>
  </si>
  <si>
    <t xml:space="preserve">2020-11-04 00:18:28	</t>
  </si>
  <si>
    <t xml:space="preserve">2020-11-04 00:18:51	</t>
  </si>
  <si>
    <t xml:space="preserve">2020-11-04 04:51:33	</t>
  </si>
  <si>
    <t xml:space="preserve">2020-11-01 00:37:29	</t>
  </si>
  <si>
    <t xml:space="preserve">1205772725928177539	</t>
  </si>
  <si>
    <t xml:space="preserve">2020-11-04 04:20:21	</t>
  </si>
  <si>
    <t>【狂欢价】DRBRONNERS樱花香型天然沐浴露香体 秋冬季滋润补水沐浴油女男士</t>
  </si>
  <si>
    <t xml:space="preserve">1217875957168360320	</t>
  </si>
  <si>
    <t xml:space="preserve">2020-11-03 22:26:36	</t>
  </si>
  <si>
    <t xml:space="preserve">2020-11-04 03:55:41	</t>
  </si>
  <si>
    <t xml:space="preserve">1217875957171360320	</t>
  </si>
  <si>
    <t xml:space="preserve">2020-11-03 19:21:22	</t>
  </si>
  <si>
    <t xml:space="preserve">2020-11-03 19:21:51	</t>
  </si>
  <si>
    <t xml:space="preserve">2020-11-04 03:48:18	</t>
  </si>
  <si>
    <t xml:space="preserve">2020-11-01 00:01:10	</t>
  </si>
  <si>
    <t xml:space="preserve">1335581856224803059	</t>
  </si>
  <si>
    <t xml:space="preserve">1335581856226803059	</t>
  </si>
  <si>
    <t>三蛋的爷</t>
  </si>
  <si>
    <t xml:space="preserve">2020-11-03 22:26:35	</t>
  </si>
  <si>
    <t xml:space="preserve">2020-11-04 03:28:21	</t>
  </si>
  <si>
    <t xml:space="preserve">1217875957170360320	</t>
  </si>
  <si>
    <t xml:space="preserve">2020-11-04 03:21:57	</t>
  </si>
  <si>
    <t xml:space="preserve">1335581856225803059	</t>
  </si>
  <si>
    <t xml:space="preserve">2020-11-03 21:36:25	</t>
  </si>
  <si>
    <t xml:space="preserve">2020-11-03 21:36:48	</t>
  </si>
  <si>
    <t xml:space="preserve">2020-11-04 03:18:48	</t>
  </si>
  <si>
    <t xml:space="preserve">2020-11-01 20:51:47	</t>
  </si>
  <si>
    <t xml:space="preserve">1217888955201426008	</t>
  </si>
  <si>
    <t xml:space="preserve">2020-11-03 22:22:57	</t>
  </si>
  <si>
    <t xml:space="preserve">2020-11-03 22:23:19	</t>
  </si>
  <si>
    <t xml:space="preserve">2020-11-04 03:03:09	</t>
  </si>
  <si>
    <t xml:space="preserve">2020-10-15 18:03:59	</t>
  </si>
  <si>
    <t xml:space="preserve">1305862418498835185	</t>
  </si>
  <si>
    <t>anman0527</t>
  </si>
  <si>
    <t xml:space="preserve">2020-11-03 17:33:52	</t>
  </si>
  <si>
    <t xml:space="preserve">2020-11-03 17:34:20	</t>
  </si>
  <si>
    <t xml:space="preserve">2020-11-04 03:01:46	</t>
  </si>
  <si>
    <t xml:space="preserve">2020-11-01 01:00:05	</t>
  </si>
  <si>
    <t xml:space="preserve">1336934917704475765	</t>
  </si>
  <si>
    <t xml:space="preserve">1336934917706475765	</t>
  </si>
  <si>
    <t xml:space="preserve">2020-11-03 17:50:04	</t>
  </si>
  <si>
    <t xml:space="preserve">2020-11-03 17:50:23	</t>
  </si>
  <si>
    <t xml:space="preserve">2020-11-04 02:45:32	</t>
  </si>
  <si>
    <t xml:space="preserve">2020-11-01 00:01:18	</t>
  </si>
  <si>
    <t xml:space="preserve">1336029913100387868	</t>
  </si>
  <si>
    <t>linyabin850507</t>
  </si>
  <si>
    <t xml:space="preserve">2020-11-04 02:39:17	</t>
  </si>
  <si>
    <t xml:space="preserve">1336934917705475765	</t>
  </si>
  <si>
    <t xml:space="preserve">2020-11-03 19:50:27	</t>
  </si>
  <si>
    <t xml:space="preserve">2020-11-03 19:50:50	</t>
  </si>
  <si>
    <t xml:space="preserve">2020-11-04 02:15:20	</t>
  </si>
  <si>
    <t xml:space="preserve">2020-11-01 08:33:50	</t>
  </si>
  <si>
    <t xml:space="preserve">574915879442	</t>
  </si>
  <si>
    <t>DRBRONNERS婴儿无味沐浴全身香皂 滋润补水保湿止痒精油皂男女</t>
  </si>
  <si>
    <t xml:space="preserve">1217095370845073200	</t>
  </si>
  <si>
    <t xml:space="preserve">2020-11-03 22:00:16	</t>
  </si>
  <si>
    <t xml:space="preserve">2020-11-03 22:00:35	</t>
  </si>
  <si>
    <t xml:space="preserve">2020-11-04 01:48:46	</t>
  </si>
  <si>
    <t xml:space="preserve">2020-11-01 10:38:08	</t>
  </si>
  <si>
    <t xml:space="preserve">1338434571470787343	</t>
  </si>
  <si>
    <t xml:space="preserve">2020-11-03 22:41:28	</t>
  </si>
  <si>
    <t xml:space="preserve">2020-11-03 22:41:52	</t>
  </si>
  <si>
    <t xml:space="preserve">2020-11-04 01:30:31	</t>
  </si>
  <si>
    <t xml:space="preserve">2020-11-02 07:41:57	</t>
  </si>
  <si>
    <t xml:space="preserve">1340241192085596160	</t>
  </si>
  <si>
    <t>超级权益推广（草泥马的爱情65）</t>
  </si>
  <si>
    <t xml:space="preserve">2020-11-05 15:36:11	</t>
  </si>
  <si>
    <t xml:space="preserve">2020-11-05 15:36:29	</t>
  </si>
  <si>
    <t xml:space="preserve">2020-11-05 22:19:51	</t>
  </si>
  <si>
    <t xml:space="preserve">2020-10-16 11:38:29	</t>
  </si>
  <si>
    <t xml:space="preserve">1307433026895719853	</t>
  </si>
  <si>
    <t xml:space="preserve">2020-11-05 17:05:22	</t>
  </si>
  <si>
    <t xml:space="preserve">2020-11-05 17:05:40	</t>
  </si>
  <si>
    <t xml:space="preserve">2020-11-05 22:01:41	</t>
  </si>
  <si>
    <t xml:space="preserve">2020-10-16 11:57:25	</t>
  </si>
  <si>
    <t xml:space="preserve">1306399464725241832	</t>
  </si>
  <si>
    <t xml:space="preserve">2020-11-05 14:07:26	</t>
  </si>
  <si>
    <t xml:space="preserve">2020-11-05 14:07:51	</t>
  </si>
  <si>
    <t xml:space="preserve">2020-11-05 20:37:29	</t>
  </si>
  <si>
    <t xml:space="preserve">2020-10-16 07:39:25	</t>
  </si>
  <si>
    <t xml:space="preserve">1307069787830212337	</t>
  </si>
  <si>
    <t xml:space="preserve">2020-11-05 11:22:01	</t>
  </si>
  <si>
    <t xml:space="preserve">2020-11-05 11:22:20	</t>
  </si>
  <si>
    <t xml:space="preserve">2020-11-05 20:36:01	</t>
  </si>
  <si>
    <t xml:space="preserve">2020-11-01 00:55:53	</t>
  </si>
  <si>
    <t xml:space="preserve">1336135212464410257	</t>
  </si>
  <si>
    <t xml:space="preserve">2020-11-05 14:13:28	</t>
  </si>
  <si>
    <t xml:space="preserve">2020-11-05 14:13:50	</t>
  </si>
  <si>
    <t xml:space="preserve">2020-11-05 20:09:30	</t>
  </si>
  <si>
    <t xml:space="preserve">2020-11-01 10:25:11	</t>
  </si>
  <si>
    <t xml:space="preserve">1217190483712477219	</t>
  </si>
  <si>
    <t>清清恋上谁</t>
  </si>
  <si>
    <t xml:space="preserve">2020-11-05 11:42:45	</t>
  </si>
  <si>
    <t xml:space="preserve">2020-11-05 11:43:05	</t>
  </si>
  <si>
    <t xml:space="preserve">2020-11-05 19:43:24	</t>
  </si>
  <si>
    <t xml:space="preserve">2020-10-15 18:56:20	</t>
  </si>
  <si>
    <t xml:space="preserve">1305999146215317798	</t>
  </si>
  <si>
    <t xml:space="preserve">2020-11-05 15:52:53	</t>
  </si>
  <si>
    <t xml:space="preserve">2020-11-05 15:53:03	</t>
  </si>
  <si>
    <t xml:space="preserve">2020-11-05 15:53:04	</t>
  </si>
  <si>
    <t xml:space="preserve">2020-11-05 15:52:45	</t>
  </si>
  <si>
    <t xml:space="preserve">1348759045034535950	</t>
  </si>
  <si>
    <t>wang_meiqing</t>
  </si>
  <si>
    <t xml:space="preserve">2020-11-05 07:34:20	</t>
  </si>
  <si>
    <t xml:space="preserve">2020-11-05 07:34:36	</t>
  </si>
  <si>
    <t xml:space="preserve">2020-11-05 14:08:06	</t>
  </si>
  <si>
    <t xml:space="preserve">2020-11-01 09:09:50	</t>
  </si>
  <si>
    <t xml:space="preserve">1337719141412170239	</t>
  </si>
  <si>
    <t>广州蜜源04</t>
  </si>
  <si>
    <t xml:space="preserve">2020-11-05 09:22:20	</t>
  </si>
  <si>
    <t xml:space="preserve">2020-11-05 09:22:47	</t>
  </si>
  <si>
    <t xml:space="preserve">2020-11-05 13:01:14	</t>
  </si>
  <si>
    <t xml:space="preserve">2020-11-01 00:35:26	</t>
  </si>
  <si>
    <t xml:space="preserve">1205705945696104942	</t>
  </si>
  <si>
    <t xml:space="preserve">1205705945697104942	</t>
  </si>
  <si>
    <t xml:space="preserve">2020-11-05 12:37:18	</t>
  </si>
  <si>
    <t xml:space="preserve">1205705945698104942	</t>
  </si>
  <si>
    <t xml:space="preserve">2020-11-05 08:16:01	</t>
  </si>
  <si>
    <t xml:space="preserve">2020-11-05 08:16:31	</t>
  </si>
  <si>
    <t xml:space="preserve">2020-11-05 11:52:13	</t>
  </si>
  <si>
    <t xml:space="preserve">2020-11-01 07:52:42	</t>
  </si>
  <si>
    <t xml:space="preserve">1217017753149822904	</t>
  </si>
  <si>
    <t xml:space="preserve">2020-11-05 08:03:03	</t>
  </si>
  <si>
    <t xml:space="preserve">2020-11-05 08:03:27	</t>
  </si>
  <si>
    <t xml:space="preserve">2020-11-05 10:34:36	</t>
  </si>
  <si>
    <t xml:space="preserve">2020-11-01 00:51:50	</t>
  </si>
  <si>
    <t xml:space="preserve">1219669855090264589	</t>
  </si>
  <si>
    <t>买什么都省</t>
  </si>
  <si>
    <t xml:space="preserve">2020-11-04 20:54:52	</t>
  </si>
  <si>
    <t xml:space="preserve">2020-11-04 20:55:11	</t>
  </si>
  <si>
    <t xml:space="preserve">2020-11-05 09:01:45	</t>
  </si>
  <si>
    <t xml:space="preserve">2020-11-01 00:21:41	</t>
  </si>
  <si>
    <t xml:space="preserve">1336961090645948854	</t>
  </si>
  <si>
    <t xml:space="preserve">2020-11-04 20:23:10	</t>
  </si>
  <si>
    <t xml:space="preserve">2020-11-04 20:23:36	</t>
  </si>
  <si>
    <t xml:space="preserve">2020-11-05 08:59:28	</t>
  </si>
  <si>
    <t xml:space="preserve">2020-11-01 00:07:49	</t>
  </si>
  <si>
    <t xml:space="preserve">1205458015815122636	</t>
  </si>
  <si>
    <t xml:space="preserve">2020-11-04 20:48:08	</t>
  </si>
  <si>
    <t xml:space="preserve">2020-11-04 20:48:32	</t>
  </si>
  <si>
    <t xml:space="preserve">2020-11-05 08:55:04	</t>
  </si>
  <si>
    <t xml:space="preserve">2020-11-01 22:11:49	</t>
  </si>
  <si>
    <t xml:space="preserve">1340361073860899046	</t>
  </si>
  <si>
    <t xml:space="preserve">1340361073863899046	</t>
  </si>
  <si>
    <t>heyue85300169</t>
  </si>
  <si>
    <t xml:space="preserve">2020-11-04 20:48:33	</t>
  </si>
  <si>
    <t xml:space="preserve">2020-11-05 08:27:57	</t>
  </si>
  <si>
    <t xml:space="preserve">1340361073864899046	</t>
  </si>
  <si>
    <t xml:space="preserve">2020-11-04 19:32:35	</t>
  </si>
  <si>
    <t xml:space="preserve">2020-11-04 19:32:59	</t>
  </si>
  <si>
    <t xml:space="preserve">2020-11-05 08:20:18	</t>
  </si>
  <si>
    <t xml:space="preserve">2020-11-01 00:09:18	</t>
  </si>
  <si>
    <t xml:space="preserve">1205520221269735636	</t>
  </si>
  <si>
    <t xml:space="preserve">1205520221270735636	</t>
  </si>
  <si>
    <t>超级权益推广（hhn2534）</t>
  </si>
  <si>
    <t xml:space="preserve">2020-11-04 19:52:25	</t>
  </si>
  <si>
    <t xml:space="preserve">2020-11-04 19:52:44	</t>
  </si>
  <si>
    <t xml:space="preserve">2020-11-05 08:10:34	</t>
  </si>
  <si>
    <t xml:space="preserve">2020-11-01 00:34:26	</t>
  </si>
  <si>
    <t xml:space="preserve">1219251245973413386	</t>
  </si>
  <si>
    <t>幸运福利推广站</t>
  </si>
  <si>
    <t xml:space="preserve">2020-11-04 20:48:31	</t>
  </si>
  <si>
    <t xml:space="preserve">2020-11-05 08:04:26	</t>
  </si>
  <si>
    <t xml:space="preserve">1340361073861899046	</t>
  </si>
  <si>
    <t xml:space="preserve">2020-11-04 17:25:19	</t>
  </si>
  <si>
    <t xml:space="preserve">2020-11-04 17:25:40	</t>
  </si>
  <si>
    <t xml:space="preserve">2020-11-05 08:00:17	</t>
  </si>
  <si>
    <t xml:space="preserve">2020-11-01 00:02:45	</t>
  </si>
  <si>
    <t xml:space="preserve">1219268167893297497	</t>
  </si>
  <si>
    <t xml:space="preserve">2020-11-05 07:43:08	</t>
  </si>
  <si>
    <t xml:space="preserve">1205520221271735636	</t>
  </si>
  <si>
    <t xml:space="preserve">2020-11-05 07:31:06	</t>
  </si>
  <si>
    <t>【狂欢价】DRBRONNERS杏仁香型植物沐浴露 香体持久保湿滋润沐浴油小瓶男女</t>
  </si>
  <si>
    <t xml:space="preserve">1340361073862899046	</t>
  </si>
  <si>
    <t xml:space="preserve">2020-11-04 22:19:54	</t>
  </si>
  <si>
    <t xml:space="preserve">2020-11-04 22:20:15	</t>
  </si>
  <si>
    <t xml:space="preserve">2020-11-05 06:06:58	</t>
  </si>
  <si>
    <t xml:space="preserve">2020-11-01 00:01:55	</t>
  </si>
  <si>
    <t xml:space="preserve">1216236769460209214	</t>
  </si>
  <si>
    <t xml:space="preserve">2020-11-04 21:47:02	</t>
  </si>
  <si>
    <t xml:space="preserve">2020-11-04 21:47:23	</t>
  </si>
  <si>
    <t xml:space="preserve">2020-11-05 05:54:35	</t>
  </si>
  <si>
    <t xml:space="preserve">2020-11-01 00:00:15	</t>
  </si>
  <si>
    <t xml:space="preserve">1336304451056644576	</t>
  </si>
  <si>
    <t xml:space="preserve">2020-11-04 21:45:03	</t>
  </si>
  <si>
    <t xml:space="preserve">2020-11-04 21:45:25	</t>
  </si>
  <si>
    <t xml:space="preserve">2020-11-05 05:07:34	</t>
  </si>
  <si>
    <t xml:space="preserve">2020-11-01 00:36:56	</t>
  </si>
  <si>
    <t xml:space="preserve">1216679787117788312	</t>
  </si>
  <si>
    <t xml:space="preserve">2020-11-04 20:54:34	</t>
  </si>
  <si>
    <t xml:space="preserve">2020-11-04 20:55:04	</t>
  </si>
  <si>
    <t xml:space="preserve">2020-11-05 05:01:36	</t>
  </si>
  <si>
    <t xml:space="preserve">2020-11-01 00:58:22	</t>
  </si>
  <si>
    <t xml:space="preserve">1337144798164948854	</t>
  </si>
  <si>
    <t xml:space="preserve">2020-11-05 00:19:21	</t>
  </si>
  <si>
    <t xml:space="preserve">2020-11-05 00:19:55	</t>
  </si>
  <si>
    <t xml:space="preserve">2020-11-05 04:38:50	</t>
  </si>
  <si>
    <t xml:space="preserve">2020-11-01 00:35:01	</t>
  </si>
  <si>
    <t xml:space="preserve">1219272530193653799	</t>
  </si>
  <si>
    <t xml:space="preserve">1219272530195653799	</t>
  </si>
  <si>
    <t xml:space="preserve">2020-11-05 00:19:54	</t>
  </si>
  <si>
    <t xml:space="preserve">2020-11-05 04:10:59	</t>
  </si>
  <si>
    <t xml:space="preserve">1219272530194653799	</t>
  </si>
  <si>
    <t xml:space="preserve">2020-11-04 16:55:26	</t>
  </si>
  <si>
    <t xml:space="preserve">2020-11-04 16:55:46	</t>
  </si>
  <si>
    <t xml:space="preserve">2020-11-05 03:56:28	</t>
  </si>
  <si>
    <t xml:space="preserve">2020-11-02 21:45:05	</t>
  </si>
  <si>
    <t xml:space="preserve">574550180649	</t>
  </si>
  <si>
    <t xml:space="preserve">1342299780837519438	</t>
  </si>
  <si>
    <t xml:space="preserve">2020-11-05 00:19:57	</t>
  </si>
  <si>
    <t xml:space="preserve">2020-11-05 03:31:07	</t>
  </si>
  <si>
    <t xml:space="preserve">1219272530197653799	</t>
  </si>
  <si>
    <t xml:space="preserve">2020-11-04 20:56:56	</t>
  </si>
  <si>
    <t xml:space="preserve">2020-11-04 20:57:17	</t>
  </si>
  <si>
    <t xml:space="preserve">2020-11-05 03:23:56	</t>
  </si>
  <si>
    <t xml:space="preserve">2020-11-01 00:54:15	</t>
  </si>
  <si>
    <t xml:space="preserve">1336984633697948854	</t>
  </si>
  <si>
    <t xml:space="preserve">2020-11-04 17:05:55	</t>
  </si>
  <si>
    <t xml:space="preserve">2020-11-04 17:06:18	</t>
  </si>
  <si>
    <t xml:space="preserve">2020-11-05 03:22:26	</t>
  </si>
  <si>
    <t xml:space="preserve">2020-11-01 10:00:17	</t>
  </si>
  <si>
    <t xml:space="preserve">630632817542	</t>
  </si>
  <si>
    <t>【9.9秒杀】婴儿无香沐浴油237ml 11月1日10点</t>
  </si>
  <si>
    <t xml:space="preserve">1338272679104808359	</t>
  </si>
  <si>
    <t xml:space="preserve">2020-11-05 00:19:56	</t>
  </si>
  <si>
    <t xml:space="preserve">2020-11-05 02:51:59	</t>
  </si>
  <si>
    <t xml:space="preserve">1219272530196653799	</t>
  </si>
  <si>
    <t xml:space="preserve">2020-11-06 13:53:34	</t>
  </si>
  <si>
    <t xml:space="preserve">2020-11-06 13:53:55	</t>
  </si>
  <si>
    <t xml:space="preserve">2020-11-06 20:56:04	</t>
  </si>
  <si>
    <t xml:space="preserve">2020-11-03 07:35:15	</t>
  </si>
  <si>
    <t xml:space="preserve">1343663029849614071	</t>
  </si>
  <si>
    <t xml:space="preserve">2020-11-06 14:59:09	</t>
  </si>
  <si>
    <t xml:space="preserve">2020-11-06 14:59:34	</t>
  </si>
  <si>
    <t xml:space="preserve">2020-11-06 20:40:07	</t>
  </si>
  <si>
    <t xml:space="preserve">2020-11-03 22:56:58	</t>
  </si>
  <si>
    <t xml:space="preserve">1220018894556935920	</t>
  </si>
  <si>
    <t xml:space="preserve">1220018894558935920	</t>
  </si>
  <si>
    <t>tb_lm0158@service.taobao.com</t>
  </si>
  <si>
    <t xml:space="preserve">2020-11-06 20:15:41	</t>
  </si>
  <si>
    <t xml:space="preserve">1220018894557935920	</t>
  </si>
  <si>
    <t xml:space="preserve">2020-11-06 18:37:18	</t>
  </si>
  <si>
    <t xml:space="preserve">2020-11-06 18:37:28	</t>
  </si>
  <si>
    <t xml:space="preserve">2020-11-06 18:37:29	</t>
  </si>
  <si>
    <t xml:space="preserve">2020-11-06 18:33:49	</t>
  </si>
  <si>
    <t xml:space="preserve">1221578448877772707	</t>
  </si>
  <si>
    <t xml:space="preserve">2020-11-06 10:40:52	</t>
  </si>
  <si>
    <t xml:space="preserve">2020-11-06 10:41:17	</t>
  </si>
  <si>
    <t xml:space="preserve">2020-11-06 17:56:07	</t>
  </si>
  <si>
    <t xml:space="preserve">2020-11-02 23:07:24	</t>
  </si>
  <si>
    <t xml:space="preserve">1343321605626190276	</t>
  </si>
  <si>
    <t xml:space="preserve">1343321605628190276	</t>
  </si>
  <si>
    <t xml:space="preserve">2020-11-06 12:26:06	</t>
  </si>
  <si>
    <t xml:space="preserve">2020-11-06 12:26:23	</t>
  </si>
  <si>
    <t xml:space="preserve">2020-11-06 17:47:08	</t>
  </si>
  <si>
    <t xml:space="preserve">2020-11-01 00:07:34	</t>
  </si>
  <si>
    <t xml:space="preserve">1335751200577470570	</t>
  </si>
  <si>
    <t>stella蓝海</t>
  </si>
  <si>
    <t xml:space="preserve">2020-11-06 14:53:23	</t>
  </si>
  <si>
    <t xml:space="preserve">2020-11-06 14:53:45	</t>
  </si>
  <si>
    <t xml:space="preserve">2020-11-06 17:35:18	</t>
  </si>
  <si>
    <t xml:space="preserve">2020-10-17 13:03:16	</t>
  </si>
  <si>
    <t xml:space="preserve">1309668986472199787	</t>
  </si>
  <si>
    <t>xiaomao1860123</t>
  </si>
  <si>
    <t xml:space="preserve">2020-11-06 17:24:30	</t>
  </si>
  <si>
    <t xml:space="preserve">1343321605627190276	</t>
  </si>
  <si>
    <t xml:space="preserve">2020-11-06 12:36:03	</t>
  </si>
  <si>
    <t xml:space="preserve">2020-11-06 12:36:27	</t>
  </si>
  <si>
    <t xml:space="preserve">2020-11-06 17:19:40	</t>
  </si>
  <si>
    <t xml:space="preserve">2020-11-03 10:25:15	</t>
  </si>
  <si>
    <t xml:space="preserve">1344000385198403828	</t>
  </si>
  <si>
    <t>超级权益推广（百度肖申克）</t>
  </si>
  <si>
    <t xml:space="preserve">2020-11-06 08:51:51	</t>
  </si>
  <si>
    <t xml:space="preserve">2020-11-06 08:52:10	</t>
  </si>
  <si>
    <t xml:space="preserve">2020-11-06 15:40:32	</t>
  </si>
  <si>
    <t xml:space="preserve">2020-11-01 00:10:34	</t>
  </si>
  <si>
    <t xml:space="preserve">1336822922118288666	</t>
  </si>
  <si>
    <t xml:space="preserve">2020-11-06 06:36:29	</t>
  </si>
  <si>
    <t xml:space="preserve">2020-11-06 06:36:44	</t>
  </si>
  <si>
    <t xml:space="preserve">2020-11-06 14:58:55	</t>
  </si>
  <si>
    <t xml:space="preserve">2020-11-01 00:32:02	</t>
  </si>
  <si>
    <t xml:space="preserve">1216628199034164514	</t>
  </si>
  <si>
    <t xml:space="preserve">2020-11-06 07:05:58	</t>
  </si>
  <si>
    <t xml:space="preserve">2020-11-06 07:06:17	</t>
  </si>
  <si>
    <t xml:space="preserve">2020-11-06 14:58:43	</t>
  </si>
  <si>
    <t xml:space="preserve">2020-11-01 12:21:44	</t>
  </si>
  <si>
    <t xml:space="preserve">1338009447080164163	</t>
  </si>
  <si>
    <t xml:space="preserve">2020-11-06 07:06:05	</t>
  </si>
  <si>
    <t xml:space="preserve">2020-11-06 07:06:25	</t>
  </si>
  <si>
    <t xml:space="preserve">2020-11-06 14:38:51	</t>
  </si>
  <si>
    <t xml:space="preserve">2020-11-01 12:20:48	</t>
  </si>
  <si>
    <t xml:space="preserve">1338680990163164163	</t>
  </si>
  <si>
    <t xml:space="preserve">2020-11-06 09:29:35	</t>
  </si>
  <si>
    <t xml:space="preserve">2020-11-06 09:29:55	</t>
  </si>
  <si>
    <t xml:space="preserve">2020-11-06 14:36:09	</t>
  </si>
  <si>
    <t xml:space="preserve">2020-11-01 00:00:35	</t>
  </si>
  <si>
    <t xml:space="preserve">1335155004699228366	</t>
  </si>
  <si>
    <t>超级权益推广（feier7070）</t>
  </si>
  <si>
    <t xml:space="preserve">2020-11-06 07:06:38	</t>
  </si>
  <si>
    <t xml:space="preserve">2020-11-06 07:06:57	</t>
  </si>
  <si>
    <t xml:space="preserve">2020-11-06 14:18:31	</t>
  </si>
  <si>
    <t xml:space="preserve">2020-11-01 12:21:12	</t>
  </si>
  <si>
    <t xml:space="preserve">1338718286229164163	</t>
  </si>
  <si>
    <t xml:space="preserve">2020-11-06 07:53:39	</t>
  </si>
  <si>
    <t xml:space="preserve">2020-11-06 07:54:03	</t>
  </si>
  <si>
    <t xml:space="preserve">2020-11-06 13:23:15	</t>
  </si>
  <si>
    <t xml:space="preserve">2020-11-02 11:44:41	</t>
  </si>
  <si>
    <t xml:space="preserve">1340776836571544363	</t>
  </si>
  <si>
    <t>满满屋里满满</t>
  </si>
  <si>
    <t xml:space="preserve">2020-11-06 07:06:47	</t>
  </si>
  <si>
    <t xml:space="preserve">2020-11-06 07:07:06	</t>
  </si>
  <si>
    <t xml:space="preserve">2020-11-06 11:27:26	</t>
  </si>
  <si>
    <t xml:space="preserve">2020-11-01 12:19:53	</t>
  </si>
  <si>
    <t xml:space="preserve">1337658156611164163	</t>
  </si>
  <si>
    <t xml:space="preserve">2020-11-06 10:53:28	</t>
  </si>
  <si>
    <t xml:space="preserve">2020-11-06 10:53:38	</t>
  </si>
  <si>
    <t xml:space="preserve">2020-11-06 10:53:39	</t>
  </si>
  <si>
    <t xml:space="preserve">2020-11-06 10:53:19	</t>
  </si>
  <si>
    <t xml:space="preserve">1350134714576606970	</t>
  </si>
  <si>
    <t xml:space="preserve">2020-11-06 06:15:23	</t>
  </si>
  <si>
    <t xml:space="preserve">2020-11-06 06:15:46	</t>
  </si>
  <si>
    <t xml:space="preserve">2020-11-06 10:42:35	</t>
  </si>
  <si>
    <t xml:space="preserve">2020-11-02 23:25:59	</t>
  </si>
  <si>
    <t xml:space="preserve">1343782263303462479	</t>
  </si>
  <si>
    <t>未来战士_45</t>
  </si>
  <si>
    <t xml:space="preserve">2020-11-05 22:14:34	</t>
  </si>
  <si>
    <t xml:space="preserve">2020-11-05 22:14:54	</t>
  </si>
  <si>
    <t xml:space="preserve">2020-11-06 09:05:59	</t>
  </si>
  <si>
    <t xml:space="preserve">2020-11-01 00:33:54	</t>
  </si>
  <si>
    <t xml:space="preserve">1216672692760812310	</t>
  </si>
  <si>
    <t xml:space="preserve">1216672692763812310	</t>
  </si>
  <si>
    <t xml:space="preserve">2020-11-05 18:08:36	</t>
  </si>
  <si>
    <t xml:space="preserve">2020-11-05 18:09:07	</t>
  </si>
  <si>
    <t xml:space="preserve">2020-11-06 08:53:01	</t>
  </si>
  <si>
    <t xml:space="preserve">2020-10-16 15:49:06	</t>
  </si>
  <si>
    <t xml:space="preserve">1307845369440825754	</t>
  </si>
  <si>
    <t xml:space="preserve">1307845369443825754	</t>
  </si>
  <si>
    <t xml:space="preserve">2020-11-05 23:32:38	</t>
  </si>
  <si>
    <t xml:space="preserve">2020-11-05 23:32:58	</t>
  </si>
  <si>
    <t xml:space="preserve">2020-11-06 08:41:33	</t>
  </si>
  <si>
    <t xml:space="preserve">2020-11-01 00:36:14	</t>
  </si>
  <si>
    <t xml:space="preserve">1337238723385221259	</t>
  </si>
  <si>
    <t xml:space="preserve">1337238723387221259	</t>
  </si>
  <si>
    <t xml:space="preserve">2020-11-06 08:41:16	</t>
  </si>
  <si>
    <t xml:space="preserve">1216672692762812310	</t>
  </si>
  <si>
    <t>yfyh87</t>
  </si>
  <si>
    <t xml:space="preserve">2020-11-05 18:09:06	</t>
  </si>
  <si>
    <t xml:space="preserve">2020-11-06 08:26:40	</t>
  </si>
  <si>
    <t xml:space="preserve">1307845369442825754	</t>
  </si>
  <si>
    <t xml:space="preserve">2020-11-06 08:16:47	</t>
  </si>
  <si>
    <t xml:space="preserve">1337238723386221259	</t>
  </si>
  <si>
    <t xml:space="preserve">2020-11-05 18:08:59	</t>
  </si>
  <si>
    <t xml:space="preserve">2020-11-06 08:03:23	</t>
  </si>
  <si>
    <t xml:space="preserve">574704701061	</t>
  </si>
  <si>
    <t>DRBRONNERS薄荷香型植物油香皂油性肌肤控油洁面全身洗脸精油皂</t>
  </si>
  <si>
    <t xml:space="preserve">1307845369445825754	</t>
  </si>
  <si>
    <t xml:space="preserve">2020-11-05 19:45:31	</t>
  </si>
  <si>
    <t xml:space="preserve">2020-11-05 19:45:56	</t>
  </si>
  <si>
    <t xml:space="preserve">2020-11-06 07:52:46	</t>
  </si>
  <si>
    <t xml:space="preserve">2020-11-01 00:10:08	</t>
  </si>
  <si>
    <t xml:space="preserve">1205508919451410537	</t>
  </si>
  <si>
    <t xml:space="preserve">2020-11-05 18:09:08	</t>
  </si>
  <si>
    <t xml:space="preserve">2020-11-06 07:37:11	</t>
  </si>
  <si>
    <t xml:space="preserve">574917059850	</t>
  </si>
  <si>
    <t>DRBRONNERS茶树香味除螨虫祛痘毛孔清洁精油皂全身卸妆洗脸香皂</t>
  </si>
  <si>
    <t xml:space="preserve">1307845369444825754	</t>
  </si>
  <si>
    <t xml:space="preserve">2020-11-05 19:45:19	</t>
  </si>
  <si>
    <t xml:space="preserve">2020-11-05 19:45:40	</t>
  </si>
  <si>
    <t xml:space="preserve">2020-11-06 07:35:57	</t>
  </si>
  <si>
    <t xml:space="preserve">2020-11-01 00:26:03	</t>
  </si>
  <si>
    <t xml:space="preserve">1205690429819410537	</t>
  </si>
  <si>
    <t xml:space="preserve">2020-11-05 17:32:34	</t>
  </si>
  <si>
    <t xml:space="preserve">2020-11-05 17:32:53	</t>
  </si>
  <si>
    <t xml:space="preserve">2020-11-06 07:33:41	</t>
  </si>
  <si>
    <t xml:space="preserve">2020-11-01 22:27:54	</t>
  </si>
  <si>
    <t xml:space="preserve">1340877855820244067	</t>
  </si>
  <si>
    <t xml:space="preserve">2020-11-05 22:04:50	</t>
  </si>
  <si>
    <t xml:space="preserve">2020-11-05 22:05:13	</t>
  </si>
  <si>
    <t xml:space="preserve">2020-11-06 07:32:10	</t>
  </si>
  <si>
    <t xml:space="preserve">2020-11-01 00:59:44	</t>
  </si>
  <si>
    <t xml:space="preserve">1205893975768828431	</t>
  </si>
  <si>
    <t>超级权益推广（shouzhao）</t>
  </si>
  <si>
    <t xml:space="preserve">2020-11-05 18:09:05	</t>
  </si>
  <si>
    <t xml:space="preserve">2020-11-06 06:34:41	</t>
  </si>
  <si>
    <t xml:space="preserve">1307845369441825754	</t>
  </si>
  <si>
    <t xml:space="preserve">2020-11-05 18:40:26	</t>
  </si>
  <si>
    <t xml:space="preserve">2020-11-05 18:40:57	</t>
  </si>
  <si>
    <t xml:space="preserve">2020-11-06 05:40:27	</t>
  </si>
  <si>
    <t xml:space="preserve">2020-10-16 14:39:04	</t>
  </si>
  <si>
    <t xml:space="preserve">1307848286436783803	</t>
  </si>
  <si>
    <t xml:space="preserve">1307848286439783803	</t>
  </si>
  <si>
    <t xml:space="preserve">2020-11-05 17:34:53	</t>
  </si>
  <si>
    <t xml:space="preserve">2020-11-05 17:35:11	</t>
  </si>
  <si>
    <t xml:space="preserve">2020-11-06 05:27:07	</t>
  </si>
  <si>
    <t xml:space="preserve">2020-10-16 12:06:03	</t>
  </si>
  <si>
    <t xml:space="preserve">1307333701356693259	</t>
  </si>
  <si>
    <t xml:space="preserve">1307333701357693259	</t>
  </si>
  <si>
    <t xml:space="preserve">2020-11-05 18:09:04	</t>
  </si>
  <si>
    <t xml:space="preserve">2020-11-06 05:26:47	</t>
  </si>
  <si>
    <t xml:space="preserve">574398131691	</t>
  </si>
  <si>
    <t xml:space="preserve">1307845369451825754	</t>
  </si>
  <si>
    <t xml:space="preserve">2020-11-06 05:14:26	</t>
  </si>
  <si>
    <t xml:space="preserve">1307848286438783803	</t>
  </si>
  <si>
    <t xml:space="preserve">2020-11-05 18:09:03	</t>
  </si>
  <si>
    <t xml:space="preserve">2020-11-06 05:01:41	</t>
  </si>
  <si>
    <t xml:space="preserve">1307845369450825754	</t>
  </si>
  <si>
    <t xml:space="preserve">2020-11-05 18:43:32	</t>
  </si>
  <si>
    <t xml:space="preserve">2020-11-05 18:43:53	</t>
  </si>
  <si>
    <t xml:space="preserve">2020-11-06 05:00:59	</t>
  </si>
  <si>
    <t xml:space="preserve">2020-10-16 14:25:48	</t>
  </si>
  <si>
    <t xml:space="preserve">1307940231621714062	</t>
  </si>
  <si>
    <t xml:space="preserve">2020-11-05 23:04:18	</t>
  </si>
  <si>
    <t xml:space="preserve">2020-11-05 23:04:43	</t>
  </si>
  <si>
    <t xml:space="preserve">2020-11-06 04:42:17	</t>
  </si>
  <si>
    <t xml:space="preserve">2020-11-01 00:30:47	</t>
  </si>
  <si>
    <t xml:space="preserve">1219188498254732985	</t>
  </si>
  <si>
    <t xml:space="preserve">2020-11-06 04:01:11	</t>
  </si>
  <si>
    <t xml:space="preserve">1307333701358693259	</t>
  </si>
  <si>
    <t xml:space="preserve">2020-11-06 01:01:23	</t>
  </si>
  <si>
    <t xml:space="preserve">2020-11-06 01:01:42	</t>
  </si>
  <si>
    <t xml:space="preserve">2020-11-06 03:53:30	</t>
  </si>
  <si>
    <t xml:space="preserve">2020-11-01 00:41:58	</t>
  </si>
  <si>
    <t xml:space="preserve">1337250387583808359	</t>
  </si>
  <si>
    <t xml:space="preserve">1337250387585808359	</t>
  </si>
  <si>
    <t xml:space="preserve">2020-11-05 23:18:02	</t>
  </si>
  <si>
    <t xml:space="preserve">2020-11-05 23:18:25	</t>
  </si>
  <si>
    <t xml:space="preserve">2020-11-06 03:47:52	</t>
  </si>
  <si>
    <t xml:space="preserve">2020-11-01 00:35:03	</t>
  </si>
  <si>
    <t xml:space="preserve">1205497146208936235	</t>
  </si>
  <si>
    <t>超级权益推广（康荣华啊）</t>
  </si>
  <si>
    <t xml:space="preserve">2020-11-05 18:09:01	</t>
  </si>
  <si>
    <t xml:space="preserve">2020-11-06 03:34:36	</t>
  </si>
  <si>
    <t xml:space="preserve">574549692805	</t>
  </si>
  <si>
    <t>DRBRONNERS樱花香型沐浴洗澡肥皂 保湿滋润洁面皂全身进口香皂</t>
  </si>
  <si>
    <t xml:space="preserve">1307845369447825754	</t>
  </si>
  <si>
    <t xml:space="preserve">2020-11-05 21:21:41	</t>
  </si>
  <si>
    <t xml:space="preserve">2020-11-05 21:22:05	</t>
  </si>
  <si>
    <t xml:space="preserve">2020-11-06 03:26:51	</t>
  </si>
  <si>
    <t xml:space="preserve">1216543741866985711	</t>
  </si>
  <si>
    <t xml:space="preserve">1216543741868985711	</t>
  </si>
  <si>
    <t xml:space="preserve">2020-11-05 22:14:08	</t>
  </si>
  <si>
    <t xml:space="preserve">2020-11-05 22:14:28	</t>
  </si>
  <si>
    <t xml:space="preserve">2020-11-06 03:26:24	</t>
  </si>
  <si>
    <t xml:space="preserve">2020-11-01 00:10:24	</t>
  </si>
  <si>
    <t xml:space="preserve">1216434156833300621	</t>
  </si>
  <si>
    <t xml:space="preserve">1216434156835300621	</t>
  </si>
  <si>
    <t>超级权益推广（广州蜜源）</t>
  </si>
  <si>
    <t xml:space="preserve">2020-11-06 03:25:23	</t>
  </si>
  <si>
    <t xml:space="preserve">1337250387584808359	</t>
  </si>
  <si>
    <t xml:space="preserve">2020-11-06 03:07:53	</t>
  </si>
  <si>
    <t xml:space="preserve">1216543741867985711	</t>
  </si>
  <si>
    <t xml:space="preserve">2020-11-06 03:03:08	</t>
  </si>
  <si>
    <t xml:space="preserve">1216434156834300621	</t>
  </si>
  <si>
    <t xml:space="preserve">2020-11-05 18:09:00	</t>
  </si>
  <si>
    <t xml:space="preserve">2020-11-06 03:00:30	</t>
  </si>
  <si>
    <t xml:space="preserve">574703641670	</t>
  </si>
  <si>
    <t>DRBRONNERS桉树香型植物抗菌香皂除菌洗浴面部清洁手工皂女男士</t>
  </si>
  <si>
    <t xml:space="preserve">1307845369446825754	</t>
  </si>
  <si>
    <t xml:space="preserve">2020-11-06 02:53:30	</t>
  </si>
  <si>
    <t xml:space="preserve">1216672692761812310	</t>
  </si>
  <si>
    <t xml:space="preserve">2020-11-06 02:50:01	</t>
  </si>
  <si>
    <t xml:space="preserve">1307848286437783803	</t>
  </si>
  <si>
    <t xml:space="preserve">2020-11-05 18:09:02	</t>
  </si>
  <si>
    <t xml:space="preserve">2020-11-06 02:35:26	</t>
  </si>
  <si>
    <t xml:space="preserve">574814254493	</t>
  </si>
  <si>
    <t xml:space="preserve">1307845369449825754	</t>
  </si>
  <si>
    <t xml:space="preserve">2020-11-06 00:07:39	</t>
  </si>
  <si>
    <t xml:space="preserve">2020-11-06 00:08:03	</t>
  </si>
  <si>
    <t xml:space="preserve">2020-11-06 02:21:50	</t>
  </si>
  <si>
    <t xml:space="preserve">2020-11-01 09:47:38	</t>
  </si>
  <si>
    <t xml:space="preserve">1338246363017513855	</t>
  </si>
  <si>
    <t>tb_lm0562@service.taobao.com</t>
  </si>
  <si>
    <t xml:space="preserve">2020-11-06 02:09:05	</t>
  </si>
  <si>
    <t xml:space="preserve">576398085683	</t>
  </si>
  <si>
    <t xml:space="preserve">1307845369448825754	</t>
  </si>
  <si>
    <t xml:space="preserve">2020-11-05 13:10:59	</t>
  </si>
  <si>
    <t xml:space="preserve">2020-11-05 13:11:22	</t>
  </si>
  <si>
    <t xml:space="preserve">2020-11-06 00:08:52	</t>
  </si>
  <si>
    <t xml:space="preserve">2020-11-02 14:19:06	</t>
  </si>
  <si>
    <t xml:space="preserve">1342359903674910697	</t>
  </si>
  <si>
    <t>tf8yfk</t>
  </si>
  <si>
    <t xml:space="preserve">2020-11-05 17:04:34	</t>
  </si>
  <si>
    <t xml:space="preserve">2020-11-05 17:04:54	</t>
  </si>
  <si>
    <t xml:space="preserve">2020-11-06 00:00:19	</t>
  </si>
  <si>
    <t xml:space="preserve">2020-11-01 00:12:16	</t>
  </si>
  <si>
    <t xml:space="preserve">1335800412776140758	</t>
  </si>
  <si>
    <t>网星梦工厂</t>
  </si>
  <si>
    <t xml:space="preserve">2020-11-07 22:28:31	</t>
  </si>
  <si>
    <t xml:space="preserve">2020-11-07 22:28:41	</t>
  </si>
  <si>
    <t xml:space="preserve">2020-11-07 22:28:23	</t>
  </si>
  <si>
    <t xml:space="preserve">1222247112523789702	</t>
  </si>
  <si>
    <t xml:space="preserve">2020-11-07 22:21:22	</t>
  </si>
  <si>
    <t xml:space="preserve">2020-11-07 22:21:32	</t>
  </si>
  <si>
    <t xml:space="preserve">2020-11-07 22:21:33	</t>
  </si>
  <si>
    <t xml:space="preserve">2020-11-07 22:21:11	</t>
  </si>
  <si>
    <t xml:space="preserve">1353269667893358746	</t>
  </si>
  <si>
    <t xml:space="preserve">2020-11-07 11:13:11	</t>
  </si>
  <si>
    <t xml:space="preserve">2020-11-07 11:13:31	</t>
  </si>
  <si>
    <t xml:space="preserve">2020-11-07 20:05:09	</t>
  </si>
  <si>
    <t xml:space="preserve">2020-11-01 00:38:30	</t>
  </si>
  <si>
    <t xml:space="preserve">1336878397235118160	</t>
  </si>
  <si>
    <t xml:space="preserve">2020-11-07 17:13:48	</t>
  </si>
  <si>
    <t xml:space="preserve">2020-11-07 17:13:58	</t>
  </si>
  <si>
    <t xml:space="preserve">2020-11-07 17:13:59	</t>
  </si>
  <si>
    <t xml:space="preserve">2020-11-07 17:13:42	</t>
  </si>
  <si>
    <t xml:space="preserve">1352329849427487367	</t>
  </si>
  <si>
    <t>空空丶道人</t>
  </si>
  <si>
    <t xml:space="preserve">2020-11-07 01:10:28	</t>
  </si>
  <si>
    <t xml:space="preserve">2020-11-07 01:10:48	</t>
  </si>
  <si>
    <t xml:space="preserve">2020-11-07 14:05:21	</t>
  </si>
  <si>
    <t xml:space="preserve">2020-11-01 00:51:56	</t>
  </si>
  <si>
    <t xml:space="preserve">1205826148201537031	</t>
  </si>
  <si>
    <t xml:space="preserve">2020-11-06 19:25:34	</t>
  </si>
  <si>
    <t xml:space="preserve">2020-11-06 19:25:55	</t>
  </si>
  <si>
    <t xml:space="preserve">2020-11-07 07:36:24	</t>
  </si>
  <si>
    <t xml:space="preserve">2020-11-01 22:52:41	</t>
  </si>
  <si>
    <t xml:space="preserve">1218003147684385114	</t>
  </si>
  <si>
    <t xml:space="preserve">1218003147685385114	</t>
  </si>
  <si>
    <t xml:space="preserve">2020-11-06 16:43:15	</t>
  </si>
  <si>
    <t xml:space="preserve">2020-11-06 16:43:34	</t>
  </si>
  <si>
    <t xml:space="preserve">2020-11-07 07:17:30	</t>
  </si>
  <si>
    <t xml:space="preserve">2020-11-01 00:20:59	</t>
  </si>
  <si>
    <t xml:space="preserve">1216552311171006109	</t>
  </si>
  <si>
    <t xml:space="preserve">1216552311172006109	</t>
  </si>
  <si>
    <t>超级权益推广（qqa281495376）</t>
  </si>
  <si>
    <t xml:space="preserve">2020-11-07 06:19:37	</t>
  </si>
  <si>
    <t xml:space="preserve">1218003147687385114	</t>
  </si>
  <si>
    <t xml:space="preserve">2020-11-06 17:28:01	</t>
  </si>
  <si>
    <t xml:space="preserve">2020-11-06 17:28:31	</t>
  </si>
  <si>
    <t xml:space="preserve">2020-11-07 06:07:08	</t>
  </si>
  <si>
    <t xml:space="preserve">2020-11-02 23:46:01	</t>
  </si>
  <si>
    <t xml:space="preserve">1343660942670183732	</t>
  </si>
  <si>
    <t xml:space="preserve">2020-11-07 06:03:28	</t>
  </si>
  <si>
    <t xml:space="preserve">1216552311173006109	</t>
  </si>
  <si>
    <t xml:space="preserve">2020-11-07 05:51:35	</t>
  </si>
  <si>
    <t xml:space="preserve">1218003147686385114	</t>
  </si>
  <si>
    <t xml:space="preserve">2020-11-06 20:19:13	</t>
  </si>
  <si>
    <t xml:space="preserve">2020-11-06 20:19:31	</t>
  </si>
  <si>
    <t xml:space="preserve">2020-11-07 04:50:33	</t>
  </si>
  <si>
    <t xml:space="preserve">2020-11-03 19:02:41	</t>
  </si>
  <si>
    <t xml:space="preserve">1219670486660125918	</t>
  </si>
  <si>
    <t xml:space="preserve">1219670486661125918	</t>
  </si>
  <si>
    <t>tb419119741</t>
  </si>
  <si>
    <t xml:space="preserve">2020-11-07 03:30:18	</t>
  </si>
  <si>
    <t xml:space="preserve">1219670486662125918	</t>
  </si>
  <si>
    <t xml:space="preserve">2020-11-06 22:04:34	</t>
  </si>
  <si>
    <t xml:space="preserve">2020-11-06 22:04:57	</t>
  </si>
  <si>
    <t xml:space="preserve">2020-11-07 01:07:11	</t>
  </si>
  <si>
    <t xml:space="preserve">2020-11-01 19:54:28	</t>
  </si>
  <si>
    <t xml:space="preserve">1339965649498135664	</t>
  </si>
  <si>
    <t>超级权益推广（李先生xk）</t>
  </si>
  <si>
    <t xml:space="preserve">2020-11-08 12:43:36	</t>
  </si>
  <si>
    <t xml:space="preserve">2020-11-08 12:44:00	</t>
  </si>
  <si>
    <t xml:space="preserve">2020-11-08 22:31:46	</t>
  </si>
  <si>
    <t xml:space="preserve">2020-11-01 23:39:36	</t>
  </si>
  <si>
    <t xml:space="preserve">1341065487673847527	</t>
  </si>
  <si>
    <t xml:space="preserve">1341065487674847527	</t>
  </si>
  <si>
    <t xml:space="preserve">2020-11-08 21:59:54	</t>
  </si>
  <si>
    <t xml:space="preserve">1341065487675847527	</t>
  </si>
  <si>
    <t xml:space="preserve">2020-11-08 11:34:07	</t>
  </si>
  <si>
    <t xml:space="preserve">2020-11-08 11:34:25	</t>
  </si>
  <si>
    <t xml:space="preserve">2020-11-08 21:17:07	</t>
  </si>
  <si>
    <t xml:space="preserve">2020-11-01 00:07:29	</t>
  </si>
  <si>
    <t xml:space="preserve">1205401712000129843	</t>
  </si>
  <si>
    <t>超级权益推广（芒果招财猫）</t>
  </si>
  <si>
    <t xml:space="preserve">2020-11-08 10:31:11	</t>
  </si>
  <si>
    <t xml:space="preserve">2020-11-08 10:31:29	</t>
  </si>
  <si>
    <t xml:space="preserve">2020-11-08 16:50:16	</t>
  </si>
  <si>
    <t xml:space="preserve">2020-11-01 00:11:46	</t>
  </si>
  <si>
    <t xml:space="preserve">1219145442283616889	</t>
  </si>
  <si>
    <t>超级权益推广（tb_lm0392@service.taobao.com）</t>
  </si>
  <si>
    <t xml:space="preserve">2020-11-08 13:46:18	</t>
  </si>
  <si>
    <t xml:space="preserve">2020-11-08 13:46:40	</t>
  </si>
  <si>
    <t xml:space="preserve">2020-11-08 16:39:34	</t>
  </si>
  <si>
    <t xml:space="preserve">2020-10-19 10:54:33	</t>
  </si>
  <si>
    <t xml:space="preserve">1313263622123001847	</t>
  </si>
  <si>
    <t xml:space="preserve">2020-11-08 14:29:19	</t>
  </si>
  <si>
    <t xml:space="preserve">2020-11-08 14:29:29	</t>
  </si>
  <si>
    <t xml:space="preserve">2020-11-08 14:29:14	</t>
  </si>
  <si>
    <t xml:space="preserve">1352929644617009754	</t>
  </si>
  <si>
    <t>hhn2534</t>
  </si>
  <si>
    <t xml:space="preserve">2020-11-07 23:36:45	</t>
  </si>
  <si>
    <t xml:space="preserve">2020-11-07 23:37:09	</t>
  </si>
  <si>
    <t xml:space="preserve">2020-11-08 13:33:41	</t>
  </si>
  <si>
    <t xml:space="preserve">2020-11-01 00:52:26	</t>
  </si>
  <si>
    <t xml:space="preserve">1336860649024672177	</t>
  </si>
  <si>
    <t xml:space="preserve">2020-11-08 10:29:38	</t>
  </si>
  <si>
    <t xml:space="preserve">2020-11-08 10:29:48	</t>
  </si>
  <si>
    <t xml:space="preserve">2020-11-08 10:00:03	</t>
  </si>
  <si>
    <t xml:space="preserve">1353250621869322842	</t>
  </si>
  <si>
    <t xml:space="preserve">2020-11-07 19:16:57	</t>
  </si>
  <si>
    <t xml:space="preserve">2020-11-07 19:17:18	</t>
  </si>
  <si>
    <t xml:space="preserve">2020-11-08 06:12:35	</t>
  </si>
  <si>
    <t xml:space="preserve">2020-10-18 18:22:23	</t>
  </si>
  <si>
    <t xml:space="preserve">1312066477529897572	</t>
  </si>
  <si>
    <t xml:space="preserve">2020-11-07 19:11:59	</t>
  </si>
  <si>
    <t xml:space="preserve">2020-11-07 19:12:23	</t>
  </si>
  <si>
    <t xml:space="preserve">2020-11-08 05:01:04	</t>
  </si>
  <si>
    <t xml:space="preserve">2020-11-01 00:27:57	</t>
  </si>
  <si>
    <t xml:space="preserve">1337139651472874572	</t>
  </si>
  <si>
    <t xml:space="preserve">1337139651473874572	</t>
  </si>
  <si>
    <t>超级权益推广（我要猪猪侠）</t>
  </si>
  <si>
    <t xml:space="preserve">2020-11-08 04:40:27	</t>
  </si>
  <si>
    <t xml:space="preserve">1337139651474874572	</t>
  </si>
  <si>
    <t xml:space="preserve">2020-11-07 16:31:39	</t>
  </si>
  <si>
    <t xml:space="preserve">2020-11-07 16:31:57	</t>
  </si>
  <si>
    <t xml:space="preserve">2020-11-08 01:40:50	</t>
  </si>
  <si>
    <t xml:space="preserve">2020-11-01 00:36:24	</t>
  </si>
  <si>
    <t xml:space="preserve">1216637379434190016	</t>
  </si>
  <si>
    <t xml:space="preserve">2020-11-03 23:14:31	</t>
    <phoneticPr fontId="74" type="noConversion"/>
  </si>
  <si>
    <r>
      <rPr>
        <sz val="10"/>
        <rFont val="微软雅黑"/>
        <family val="2"/>
        <charset val="134"/>
      </rPr>
      <t>【狂欢价】</t>
    </r>
    <r>
      <rPr>
        <sz val="10"/>
        <rFont val="Arial"/>
        <family val="2"/>
      </rPr>
      <t>DRBRONNERS</t>
    </r>
    <r>
      <rPr>
        <sz val="10"/>
        <rFont val="微软雅黑"/>
        <family val="2"/>
        <charset val="134"/>
      </rPr>
      <t>婴儿无味配方植物沐浴乳</t>
    </r>
    <r>
      <rPr>
        <sz val="10"/>
        <rFont val="Arial"/>
        <family val="2"/>
      </rPr>
      <t xml:space="preserve"> </t>
    </r>
    <r>
      <rPr>
        <sz val="10"/>
        <rFont val="微软雅黑"/>
        <family val="2"/>
        <charset val="134"/>
      </rPr>
      <t>滋润补水保湿沐浴油女男士</t>
    </r>
    <phoneticPr fontId="74" type="noConversion"/>
  </si>
  <si>
    <t>Special Coupon</t>
    <phoneticPr fontId="74" type="noConversion"/>
  </si>
  <si>
    <t>Baby Unscented Bar Soap 140g</t>
    <phoneticPr fontId="74" type="noConversion"/>
  </si>
  <si>
    <t>Peppemint Bar Soap 140g</t>
    <phoneticPr fontId="74" type="noConversion"/>
  </si>
  <si>
    <t>Tea Tree Bar Soap 140g</t>
    <phoneticPr fontId="74" type="noConversion"/>
  </si>
  <si>
    <t>Liquid Soap Peppermint 473ml</t>
    <phoneticPr fontId="74" type="noConversion"/>
  </si>
  <si>
    <t>Cherry Blossom Bar Soap 140g</t>
    <phoneticPr fontId="74" type="noConversion"/>
  </si>
  <si>
    <t>Eucalyptus Bar Soap 140g</t>
    <phoneticPr fontId="74" type="noConversion"/>
  </si>
  <si>
    <t>Liquid Soap Cherry Blossom 473ml</t>
    <phoneticPr fontId="74" type="noConversion"/>
  </si>
  <si>
    <t>The amount of Add into Cart rose by around 28% from last week.</t>
    <phoneticPr fontId="74" type="noConversion"/>
  </si>
  <si>
    <t>Sales wouldn't grow during Pre Sales.</t>
    <phoneticPr fontId="74" type="noConversion"/>
  </si>
  <si>
    <t>1355145338726135288</t>
  </si>
  <si>
    <t>2020-11-11 18:44:45</t>
  </si>
  <si>
    <t>1355204270520622787</t>
  </si>
  <si>
    <t>1222980792404196112</t>
  </si>
  <si>
    <t>1354159044581114975</t>
  </si>
  <si>
    <t>1354164156276720761</t>
  </si>
  <si>
    <t>2020-11-09 11:03:36</t>
  </si>
  <si>
    <t>1355211974230281978</t>
  </si>
  <si>
    <t>1354218984896219483</t>
  </si>
  <si>
    <t>2020-11-11 09:01:16</t>
  </si>
  <si>
    <t>1223051138172429821</t>
  </si>
  <si>
    <t>2020-11-11 11:13:47</t>
  </si>
  <si>
    <t>1223058086394057822</t>
  </si>
  <si>
    <t>2020-11-11 21:41:23</t>
  </si>
  <si>
    <t>1355105989720162525</t>
  </si>
  <si>
    <t>1355593755639291080</t>
  </si>
  <si>
    <t>2020-11-09 14:25:48</t>
  </si>
  <si>
    <t>1223044515936915301</t>
  </si>
  <si>
    <t>2020-11-11 13:07:12</t>
  </si>
  <si>
    <t>1355724615913643950</t>
  </si>
  <si>
    <t>1355683322017272860</t>
  </si>
  <si>
    <t>2020-11-11 13:21:14</t>
  </si>
  <si>
    <t>1223124975474053912</t>
  </si>
  <si>
    <t>2020-11-11 10:48:17</t>
  </si>
  <si>
    <t>1223133111073053912</t>
  </si>
  <si>
    <t>2020-11-11 11:57:31</t>
  </si>
  <si>
    <t>1223204282606393722</t>
  </si>
  <si>
    <t>1356094299079837154</t>
  </si>
  <si>
    <t>2020-11-11 10:07:48</t>
  </si>
  <si>
    <t>1354904136112045257</t>
  </si>
  <si>
    <t>1356120111509635856</t>
  </si>
  <si>
    <t>2020-11-12 09:48:34</t>
  </si>
  <si>
    <t>1223183079993508822</t>
  </si>
  <si>
    <t>1356200138683558544</t>
  </si>
  <si>
    <t>2020-11-11 13:40:11</t>
  </si>
  <si>
    <t>1220586783299863698</t>
  </si>
  <si>
    <t>1356081193269620359</t>
  </si>
  <si>
    <t>2020-11-12 04:46:30</t>
  </si>
  <si>
    <t>1355288724534602060</t>
  </si>
  <si>
    <t>1223297271324196112</t>
  </si>
  <si>
    <t>2020-11-12 10:38:24</t>
  </si>
  <si>
    <t>1356132277155004550</t>
  </si>
  <si>
    <t>2020-11-12 13:03:05</t>
  </si>
  <si>
    <t>1356520575882543640</t>
  </si>
  <si>
    <t>1356423986879361230</t>
  </si>
  <si>
    <t>2020-11-11 18:52:35</t>
  </si>
  <si>
    <t>1223366065079312019</t>
  </si>
  <si>
    <t>2020-11-11 12:48:20</t>
  </si>
  <si>
    <t>1223351233967312019</t>
  </si>
  <si>
    <t>1223340435029312019</t>
  </si>
  <si>
    <t>2020-11-11 20:38:53</t>
  </si>
  <si>
    <t>1356639015256588564</t>
  </si>
  <si>
    <t>2020-11-11 11:20:58</t>
  </si>
  <si>
    <t>1355458680487320069</t>
  </si>
  <si>
    <t>2020-11-11 09:03:00</t>
  </si>
  <si>
    <t>1356250285657320069</t>
  </si>
  <si>
    <t>2020-11-11 09:08:09</t>
  </si>
  <si>
    <t>1223369089999307901</t>
  </si>
  <si>
    <t>1223435582667977000</t>
  </si>
  <si>
    <t>2020-11-11 16:53:14</t>
  </si>
  <si>
    <t>1223365311866935204</t>
  </si>
  <si>
    <t>2020-11-12 03:13:46</t>
  </si>
  <si>
    <t>1355587128023794956</t>
  </si>
  <si>
    <t>1356785463863535262</t>
  </si>
  <si>
    <t>2020-11-11 11:00:06</t>
  </si>
  <si>
    <t>1355643216216367060</t>
  </si>
  <si>
    <t>2020-11-11 11:29:38</t>
  </si>
  <si>
    <t>1356864663169942167</t>
  </si>
  <si>
    <t>2020-11-11 19:40:08</t>
  </si>
  <si>
    <t>1356717602461942167</t>
  </si>
  <si>
    <t>2020-11-11 20:27:35</t>
  </si>
  <si>
    <t>1223485766883217917</t>
  </si>
  <si>
    <t>2020-11-11 20:53:09</t>
  </si>
  <si>
    <t>1223487278965217917</t>
  </si>
  <si>
    <t>1223452788769935204</t>
  </si>
  <si>
    <t>1356475141804808359</t>
  </si>
  <si>
    <t>1356480685604458666</t>
  </si>
  <si>
    <t>1356898683057701425</t>
  </si>
  <si>
    <t>1356751514193281978</t>
  </si>
  <si>
    <t>1356497425558458075</t>
  </si>
  <si>
    <t>1206564760259537031</t>
  </si>
  <si>
    <t>1220599123524616889</t>
  </si>
  <si>
    <t>2020-11-11 11:56:56</t>
  </si>
  <si>
    <t>1220341685611643995</t>
  </si>
  <si>
    <t>1223519354673649523</t>
  </si>
  <si>
    <t>1220375814304416097</t>
  </si>
  <si>
    <t>2020-11-11 19:49:38</t>
  </si>
  <si>
    <t>1356836006800498676</t>
  </si>
  <si>
    <t>1223555966228653321</t>
  </si>
  <si>
    <t>1219609696735874989</t>
  </si>
  <si>
    <t>2020-11-11 19:16:29</t>
  </si>
  <si>
    <t>1223555784072314500</t>
  </si>
  <si>
    <t>2020-11-11 13:03:15</t>
  </si>
  <si>
    <t>1223545848797314500</t>
  </si>
  <si>
    <t>2020-11-11 17:44:40</t>
  </si>
  <si>
    <t>1355865948654269880</t>
  </si>
  <si>
    <t>2020-11-11 23:47:27</t>
  </si>
  <si>
    <t>1223616374375115924</t>
  </si>
  <si>
    <t>2020-11-11 19:17:06</t>
  </si>
  <si>
    <t>1220715511006683896</t>
  </si>
  <si>
    <t>1355046699766046862</t>
  </si>
  <si>
    <t>2020-11-10 18:20:59</t>
  </si>
  <si>
    <t>1206759631497551942</t>
  </si>
  <si>
    <t>1222860409972536714</t>
  </si>
  <si>
    <t>2020-11-11 20:35:29</t>
  </si>
  <si>
    <t>1206763121449536550</t>
  </si>
  <si>
    <t>1220580222918769790</t>
  </si>
  <si>
    <t>2020-11-11 08:19:52</t>
  </si>
  <si>
    <t>1357190211743122769</t>
  </si>
  <si>
    <t>1355988348270764169</t>
  </si>
  <si>
    <t>1357207599849292261</t>
  </si>
  <si>
    <t>2020-11-11 08:17:16</t>
  </si>
  <si>
    <t>1206756137992227340</t>
  </si>
  <si>
    <t>2020-11-11 16:41:28</t>
  </si>
  <si>
    <t>1354679353785071156</t>
  </si>
  <si>
    <t>2020-11-11 19:48:08</t>
  </si>
  <si>
    <t>1222943642971214518</t>
  </si>
  <si>
    <t>2020-11-11 10:18:22</t>
  </si>
  <si>
    <t>1355001267982480860</t>
  </si>
  <si>
    <t>2020-11-11 07:01:15</t>
  </si>
  <si>
    <t>1357306383990620359</t>
  </si>
  <si>
    <t>2020-11-11 07:51:36</t>
  </si>
  <si>
    <t>1220557289108150393</t>
  </si>
  <si>
    <t>2020-11-11 07:01:00</t>
  </si>
  <si>
    <t>1356140196463730659</t>
  </si>
  <si>
    <t>1357317975256458666</t>
  </si>
  <si>
    <t>1356952645116062471</t>
  </si>
  <si>
    <t>2020-11-11 15:18:37</t>
  </si>
  <si>
    <t>1220499365926780588</t>
  </si>
  <si>
    <t>2020-11-11 20:40:42</t>
  </si>
  <si>
    <t>1220766163481220187</t>
  </si>
  <si>
    <t>2020-11-11 10:18:43</t>
  </si>
  <si>
    <t>1220589762811780588</t>
  </si>
  <si>
    <t>2020-11-11 13:37:36</t>
  </si>
  <si>
    <t>1220606537621220187</t>
  </si>
  <si>
    <t>2020-11-11 11:49:32</t>
  </si>
  <si>
    <t>1206831019157235235</t>
  </si>
  <si>
    <t>2020-11-11 19:45:39</t>
  </si>
  <si>
    <t>1354914290967272860</t>
  </si>
  <si>
    <t>2020-11-11 10:47:09</t>
  </si>
  <si>
    <t>1223797382614730816</t>
  </si>
  <si>
    <t>2020-11-11 19:28:46</t>
  </si>
  <si>
    <t>1223763687217730209</t>
  </si>
  <si>
    <t>1354961522204886961</t>
  </si>
  <si>
    <t>2020-11-11 15:25:30</t>
  </si>
  <si>
    <t>1354969262803372776</t>
  </si>
  <si>
    <t>2020-11-11 09:23:20</t>
  </si>
  <si>
    <t>1207144432567309549</t>
  </si>
  <si>
    <t>1222872074696485909</t>
  </si>
  <si>
    <t>2020-11-11 17:04:02</t>
  </si>
  <si>
    <t>1222862065036311707</t>
  </si>
  <si>
    <t>1222880498263427511</t>
  </si>
  <si>
    <t>1355145015211720276</t>
  </si>
  <si>
    <t>2020-11-11 11:12:49</t>
  </si>
  <si>
    <t>1207166214963983548</t>
  </si>
  <si>
    <t>1223872227839896813</t>
  </si>
  <si>
    <t>2020-11-11 15:43:46</t>
  </si>
  <si>
    <t>1223910888715202709</t>
  </si>
  <si>
    <t>1206804197197058348</t>
  </si>
  <si>
    <t>2020-11-11 11:05:18</t>
  </si>
  <si>
    <t>1353933540124843654</t>
  </si>
  <si>
    <t>1353866004479747771</t>
  </si>
  <si>
    <t>2020-11-11 10:52:50</t>
  </si>
  <si>
    <t>1357177033970239754</t>
  </si>
  <si>
    <t>1207112971822433530</t>
  </si>
  <si>
    <t>2020-11-11 14:35:29</t>
  </si>
  <si>
    <t>1207246854255954746</t>
  </si>
  <si>
    <t>2020-11-12 04:16:08</t>
  </si>
  <si>
    <t>1223913591237183219</t>
  </si>
  <si>
    <t>1223932740843716106</t>
  </si>
  <si>
    <t>2020-11-11 08:31:03</t>
  </si>
  <si>
    <t>1357451462074548764</t>
  </si>
  <si>
    <t>1220793162245523697</t>
  </si>
  <si>
    <t>2020-11-11 14:34:01</t>
  </si>
  <si>
    <t>1207265896708754038</t>
  </si>
  <si>
    <t>1354660849781774070</t>
  </si>
  <si>
    <t>1356410124809435373</t>
  </si>
  <si>
    <t>1207209451794713234</t>
  </si>
  <si>
    <t>1220779842224845396</t>
  </si>
  <si>
    <t>1220824050038267191</t>
  </si>
  <si>
    <t>1355117331137119366</t>
  </si>
  <si>
    <t>2020-11-11 09:13:06</t>
  </si>
  <si>
    <t>1221111043780220391</t>
  </si>
  <si>
    <t>1223919673956392717</t>
  </si>
  <si>
    <t>2020-11-11 15:10:45</t>
  </si>
  <si>
    <t>1207247538085570840</t>
  </si>
  <si>
    <t>1357673223318939076</t>
  </si>
  <si>
    <t>1207264207583728243</t>
  </si>
  <si>
    <t>1207180721722802147</t>
  </si>
  <si>
    <t>1357629951003320172</t>
  </si>
  <si>
    <t>1223929537869287218</t>
  </si>
  <si>
    <t>1207126219662868927</t>
  </si>
  <si>
    <t>1223901204671865208</t>
  </si>
  <si>
    <t>1357306489257293368</t>
  </si>
  <si>
    <t>1207234000722590729</t>
  </si>
  <si>
    <t>1224032316453896813</t>
  </si>
  <si>
    <t>1356520968826089075</t>
  </si>
  <si>
    <t>1207316116287674430</t>
  </si>
  <si>
    <t>1356410340781709962</t>
  </si>
  <si>
    <t>1357329673075899762</t>
  </si>
  <si>
    <t>1220126332835219483</t>
  </si>
  <si>
    <t>2020-11-11 11:43:13</t>
  </si>
  <si>
    <t>1207316334403196138</t>
  </si>
  <si>
    <t>1357648095880283680</t>
  </si>
  <si>
    <t>1356537348023852675</t>
  </si>
  <si>
    <t>1224005280727747601</t>
  </si>
  <si>
    <t>1220911638817732193</t>
  </si>
  <si>
    <t>1207318927871839843</t>
  </si>
  <si>
    <t>1220913581791996588</t>
  </si>
  <si>
    <t>2020-11-11 20:38:20</t>
  </si>
  <si>
    <t>1220937666889645696</t>
  </si>
  <si>
    <t>1207318493524382243</t>
  </si>
  <si>
    <t>1357390909995921368</t>
  </si>
  <si>
    <t>1207393336692590729</t>
  </si>
  <si>
    <t>1224117745477990217</t>
  </si>
  <si>
    <t>1357841055461091768</t>
  </si>
  <si>
    <t>1220978742263836693</t>
  </si>
  <si>
    <t>2020-11-11 10:37:44</t>
  </si>
  <si>
    <t>1207493776088176748</t>
  </si>
  <si>
    <t>1224160334962348019</t>
  </si>
  <si>
    <t>1207332463955096040</t>
  </si>
  <si>
    <t>1224188810658840111</t>
  </si>
  <si>
    <t>1224122928221179202</t>
  </si>
  <si>
    <t>1207462781752372546</t>
  </si>
  <si>
    <t>1220984069542744390</t>
  </si>
  <si>
    <t>1357863267043757559</t>
  </si>
  <si>
    <t>1220972910643076882</t>
  </si>
  <si>
    <t>1207406693739059037</t>
  </si>
  <si>
    <t>1221185239485514893</t>
  </si>
  <si>
    <t>2020-11-11 15:52:28</t>
  </si>
  <si>
    <t>1207442550038572939</t>
  </si>
  <si>
    <t>1207485354441650749</t>
  </si>
  <si>
    <t>1357468093399730659</t>
  </si>
  <si>
    <t>1224068425929143813</t>
  </si>
  <si>
    <t>1220827910213066899</t>
  </si>
  <si>
    <t>1224243278305730209</t>
  </si>
  <si>
    <t>2020-11-11 11:25:26</t>
  </si>
  <si>
    <t>1207441326429129843</t>
  </si>
  <si>
    <t>1207468864269269040</t>
  </si>
  <si>
    <t>1224219446900522915</t>
  </si>
  <si>
    <t>1220990117597618881</t>
  </si>
  <si>
    <t>1207432865558284846</t>
  </si>
  <si>
    <t>1207489061966537942</t>
  </si>
  <si>
    <t>2020-11-11 17:13:24</t>
  </si>
  <si>
    <t>1357883823205364279</t>
  </si>
  <si>
    <t>1224218546489075905</t>
  </si>
  <si>
    <t>2020-11-11 19:45:02</t>
  </si>
  <si>
    <t>1220147968757097490</t>
  </si>
  <si>
    <t>1207436107835878946</t>
  </si>
  <si>
    <t>1224054780838339702</t>
  </si>
  <si>
    <t>1357379569926300764</t>
  </si>
  <si>
    <t>2020-11-11 16:43:39</t>
  </si>
  <si>
    <t>1221320707160027791</t>
  </si>
  <si>
    <t>2020-11-11 11:16:04</t>
  </si>
  <si>
    <t>1224235320281665422</t>
  </si>
  <si>
    <t>1357789394324907462</t>
  </si>
  <si>
    <t>2020-11-11 11:39:29</t>
  </si>
  <si>
    <t>1224253825309511309</t>
  </si>
  <si>
    <t>1207374259090885129</t>
  </si>
  <si>
    <t>2020-11-11 17:03:14</t>
  </si>
  <si>
    <t>1207510627530971828</t>
  </si>
  <si>
    <t>1357562341093996074</t>
  </si>
  <si>
    <t>1358005143502948854</t>
  </si>
  <si>
    <t>2020-11-12 10:33:26</t>
  </si>
  <si>
    <t>1224339434641820101</t>
  </si>
  <si>
    <t>1220325556101154884</t>
  </si>
  <si>
    <t>2020-11-11 14:32:33</t>
  </si>
  <si>
    <t>1357542397799062471</t>
  </si>
  <si>
    <t>1224291300364734312</t>
  </si>
  <si>
    <t>1221138194398268499</t>
  </si>
  <si>
    <t>2020-11-11 11:18:59</t>
  </si>
  <si>
    <t>1220126440738664989</t>
  </si>
  <si>
    <t>1207591084018178437</t>
  </si>
  <si>
    <t>1207616106008393126</t>
  </si>
  <si>
    <t>1357901246673249957</t>
  </si>
  <si>
    <t>1207565058101157629</t>
  </si>
  <si>
    <t>1221392887947116489</t>
  </si>
  <si>
    <t>1224313980181874200</t>
  </si>
  <si>
    <t>1207632124297971828</t>
  </si>
  <si>
    <t>1221218511508708199</t>
  </si>
  <si>
    <t>1207683820803954746</t>
  </si>
  <si>
    <t>1224286729708734312</t>
  </si>
  <si>
    <t>1221128142486001987</t>
  </si>
  <si>
    <t>1358042835397860774</t>
  </si>
  <si>
    <t>1207662187678236149</t>
  </si>
  <si>
    <t>2020-11-11 11:39:43</t>
  </si>
  <si>
    <t>1220322784452952097</t>
  </si>
  <si>
    <t>1207631549168832533</t>
  </si>
  <si>
    <t>2020-11-11 18:51:53</t>
  </si>
  <si>
    <t>1207695955401636850</t>
  </si>
  <si>
    <t>2020-11-11 09:33:42</t>
  </si>
  <si>
    <t>1357944374902874463</t>
  </si>
  <si>
    <t>1224434438771581818</t>
  </si>
  <si>
    <t>1224354879778377423</t>
  </si>
  <si>
    <t>1224272655999038520</t>
  </si>
  <si>
    <t>1357870431320892466</t>
  </si>
  <si>
    <t>1224384146183881220</t>
  </si>
  <si>
    <t>1357513417268620654</t>
  </si>
  <si>
    <t>2020-11-11 18:40:31</t>
  </si>
  <si>
    <t>1221130913324803988</t>
  </si>
  <si>
    <t>1207638460407590729</t>
  </si>
  <si>
    <t>1221489007095523986</t>
  </si>
  <si>
    <t>1224394910291128720</t>
  </si>
  <si>
    <t>1358168871329365471</t>
  </si>
  <si>
    <t>1224336879965262901</t>
  </si>
  <si>
    <t>1207638462569674545</t>
  </si>
  <si>
    <t>1207781669354590729</t>
  </si>
  <si>
    <t>1207774576312083448</t>
  </si>
  <si>
    <t>1221182285322124785</t>
  </si>
  <si>
    <t>1207711003902314044</t>
  </si>
  <si>
    <t>1207804206327946328</t>
  </si>
  <si>
    <t>2020-11-11 12:47:38</t>
  </si>
  <si>
    <t>1221464491103575796</t>
  </si>
  <si>
    <t>2020-11-11 11:23:37</t>
  </si>
  <si>
    <t>1207780660987462939</t>
  </si>
  <si>
    <t>2020-11-11 09:17:35</t>
  </si>
  <si>
    <t>1220429632408480895</t>
  </si>
  <si>
    <t>1358184711415730659</t>
  </si>
  <si>
    <t>2020-11-11 11:35:07</t>
  </si>
  <si>
    <t>1224415323792861007</t>
  </si>
  <si>
    <t>1221485443788341896</t>
  </si>
  <si>
    <t>1224416652702886716</t>
  </si>
  <si>
    <t>1224505574615672905</t>
  </si>
  <si>
    <t>1357685677303348566</t>
  </si>
  <si>
    <t>1357026552898942671</t>
  </si>
  <si>
    <t>1207834770757166839</t>
  </si>
  <si>
    <t>1357017444557706460</t>
  </si>
  <si>
    <t>1207769287784491827</t>
  </si>
  <si>
    <t>1207805755051983548</t>
  </si>
  <si>
    <t>2020-11-12 10:36:22</t>
  </si>
  <si>
    <t>1358111847366336953</t>
  </si>
  <si>
    <t>1207871452147220449</t>
  </si>
  <si>
    <t>1224470763263192115</t>
  </si>
  <si>
    <t>1357032132400568765</t>
  </si>
  <si>
    <t>1357061976041986253</t>
  </si>
  <si>
    <t>1207818677135580647</t>
  </si>
  <si>
    <t>1357807393214645955</t>
  </si>
  <si>
    <t>1357058016296182165</t>
  </si>
  <si>
    <t>1207907776258979240</t>
  </si>
  <si>
    <t>2020-11-11 12:33:47</t>
  </si>
  <si>
    <t>1207749091258202951</t>
  </si>
  <si>
    <t>2020-11-11 07:15:39</t>
  </si>
  <si>
    <t>1357987214433238662</t>
  </si>
  <si>
    <t>1224534085349672905</t>
  </si>
  <si>
    <t>1358129990093198469</t>
  </si>
  <si>
    <t>1207888409045634238</t>
  </si>
  <si>
    <t>1357065216412609659</t>
  </si>
  <si>
    <t>1207900469143537942</t>
  </si>
  <si>
    <t>1357885909551005675</t>
  </si>
  <si>
    <t>1207907129846034248</t>
  </si>
  <si>
    <t>1357889473958274367</t>
  </si>
  <si>
    <t>1221268837990886698</t>
  </si>
  <si>
    <t>1357024464873455678</t>
  </si>
  <si>
    <t>2020-11-11 19:23:58</t>
  </si>
  <si>
    <t>1224546396493457404</t>
  </si>
  <si>
    <t>1357093620984692955</t>
  </si>
  <si>
    <t>2020-11-11 14:07:29</t>
  </si>
  <si>
    <t>1358323923405892466</t>
  </si>
  <si>
    <t>2020-11-11 10:23:14</t>
  </si>
  <si>
    <t>1207981792365931725</t>
  </si>
  <si>
    <t>1207850755182734230</t>
  </si>
  <si>
    <t>1221269774768886698</t>
  </si>
  <si>
    <t>1224633662440894617</t>
  </si>
  <si>
    <t>1224495133615538205</t>
  </si>
  <si>
    <t>1207917462518936540</t>
  </si>
  <si>
    <t>1207937335914682945</t>
  </si>
  <si>
    <t>2020-11-11 19:26:40</t>
  </si>
  <si>
    <t>1220565100344523986</t>
  </si>
  <si>
    <t>1207957636018558627</t>
  </si>
  <si>
    <t>1357929361760668878</t>
  </si>
  <si>
    <t>1357951645862225166</t>
  </si>
  <si>
    <t>1207943093094422548</t>
  </si>
  <si>
    <t>1207894999247068642</t>
  </si>
  <si>
    <t>1357923025789673473</t>
  </si>
  <si>
    <t>1358259303954106065</t>
  </si>
  <si>
    <t>2020-11-11 21:41:38</t>
  </si>
  <si>
    <t>1221356849390692094</t>
  </si>
  <si>
    <t>1224623004635877715</t>
  </si>
  <si>
    <t>2020-11-11 10:30:56</t>
  </si>
  <si>
    <t>1357076124747848556</t>
  </si>
  <si>
    <t>1207988923001787343</t>
  </si>
  <si>
    <t>1221396666624999294</t>
  </si>
  <si>
    <t>1224651840872997421</t>
  </si>
  <si>
    <t>1221403937327976287</t>
  </si>
  <si>
    <t>1358380227548129160</t>
  </si>
  <si>
    <t>1207962859987929350</t>
  </si>
  <si>
    <t>1358206958211473058</t>
  </si>
  <si>
    <t>1208013438279009234</t>
  </si>
  <si>
    <t>1208009261906273544</t>
  </si>
  <si>
    <t>1208038780175370753</t>
  </si>
  <si>
    <t>1224614439821230418</t>
  </si>
  <si>
    <t>2020-11-11 19:52:59</t>
  </si>
  <si>
    <t>1221354401970620483</t>
  </si>
  <si>
    <t>1208020387310913648</t>
  </si>
  <si>
    <t>1357233552862029579</t>
  </si>
  <si>
    <t>2020-11-11 10:56:11</t>
  </si>
  <si>
    <t>1358001109971054860</t>
  </si>
  <si>
    <t>1358021989658673473</t>
  </si>
  <si>
    <t>1358000713468017555</t>
  </si>
  <si>
    <t>1207974485908935144</t>
  </si>
  <si>
    <t>1358410467607930076</t>
  </si>
  <si>
    <t>2020-11-11 11:10:42</t>
  </si>
  <si>
    <t>1358293898598700857</t>
  </si>
  <si>
    <t>2020-11-11 17:26:18</t>
  </si>
  <si>
    <t>1221726031181760887</t>
  </si>
  <si>
    <t>1208073701352202342</t>
  </si>
  <si>
    <t>1221701731900122696</t>
  </si>
  <si>
    <t>1208040041311464040</t>
  </si>
  <si>
    <t>2020-11-11 12:46:07</t>
  </si>
  <si>
    <t>1224690759878458513</t>
  </si>
  <si>
    <t>2020-11-11 10:53:00</t>
  </si>
  <si>
    <t>1221427013736523193</t>
  </si>
  <si>
    <t>2020-11-11 10:49:09</t>
  </si>
  <si>
    <t>1224717000198120416</t>
  </si>
  <si>
    <t>2020-11-11 07:13:39</t>
  </si>
  <si>
    <t>1357290396338848556</t>
  </si>
  <si>
    <t>1358294906847009754</t>
  </si>
  <si>
    <t>1357227180578019077</t>
  </si>
  <si>
    <t>1208023663794734142</t>
  </si>
  <si>
    <t>2020-11-11 12:54:38</t>
  </si>
  <si>
    <t>1358090281970293368</t>
  </si>
  <si>
    <t>1224740400557198409</t>
  </si>
  <si>
    <t>1224696339087360106</t>
  </si>
  <si>
    <t>1224728809912468620</t>
  </si>
  <si>
    <t>1208085582253563739</t>
  </si>
  <si>
    <t>1208076400144035233</t>
  </si>
  <si>
    <t>2020-11-12 10:58:24</t>
  </si>
  <si>
    <t>1224729205928869013</t>
  </si>
  <si>
    <t>2020-11-11 11:49:36</t>
  </si>
  <si>
    <t>1224721069444958704</t>
  </si>
  <si>
    <t>1221477413148622787</t>
  </si>
  <si>
    <t>1221451997202629085</t>
  </si>
  <si>
    <t>1208158048130430648</t>
  </si>
  <si>
    <t>1224808514655212100</t>
  </si>
  <si>
    <t>2020-11-11 10:03:14</t>
  </si>
  <si>
    <t>1207537267518263543</t>
  </si>
  <si>
    <t>2020-11-11 20:28:21</t>
  </si>
  <si>
    <t>1221499698275405786</t>
  </si>
  <si>
    <t>1208120501115902632</t>
  </si>
  <si>
    <t>2020-11-11 11:48:27</t>
  </si>
  <si>
    <t>1224821258378789702</t>
  </si>
  <si>
    <t>1208128171129792753</t>
  </si>
  <si>
    <t>1357379388884874572</t>
  </si>
  <si>
    <t>2020-11-11 11:42:24</t>
  </si>
  <si>
    <t>1358407550260122755</t>
  </si>
  <si>
    <t>1358407550269122755</t>
  </si>
  <si>
    <t>1220747656752560690</t>
  </si>
  <si>
    <t>2020-11-11 12:56:20</t>
  </si>
  <si>
    <t>1357347780239571071</t>
  </si>
  <si>
    <t>1224821940834805415</t>
  </si>
  <si>
    <t>1221547289118713797</t>
  </si>
  <si>
    <t>1208096023254262527</t>
  </si>
  <si>
    <t>1224798325940380508</t>
  </si>
  <si>
    <t>1208248770726773726</t>
  </si>
  <si>
    <t>2020-11-11 10:23:57</t>
  </si>
  <si>
    <t>1224840300332107213</t>
  </si>
  <si>
    <t>2020-11-12 10:00:33</t>
  </si>
  <si>
    <t>1358465042337717855</t>
  </si>
  <si>
    <t>1220748484332969985</t>
  </si>
  <si>
    <t>1220748484333969985</t>
  </si>
  <si>
    <t>2020-11-12 10:55:29</t>
  </si>
  <si>
    <t>1224801025241497608</t>
  </si>
  <si>
    <t>1224858085013831205</t>
  </si>
  <si>
    <t>1224866940793498714</t>
  </si>
  <si>
    <t>2020-11-11 14:41:53</t>
  </si>
  <si>
    <t>1224844298415365708</t>
  </si>
  <si>
    <t>1224903590578499413</t>
  </si>
  <si>
    <t>1224867624191354404</t>
  </si>
  <si>
    <t>1208230123106435029</t>
  </si>
  <si>
    <t>1358641263125754577</t>
  </si>
  <si>
    <t>1358415290590475765</t>
  </si>
  <si>
    <t>2020-11-11 09:02:00</t>
  </si>
  <si>
    <t>1358245477120077560</t>
  </si>
  <si>
    <t>1224817405927314622</t>
  </si>
  <si>
    <t>2020-11-11 14:40:20</t>
  </si>
  <si>
    <t>1224863811415777908</t>
  </si>
  <si>
    <t>2020-11-12 10:54:13</t>
  </si>
  <si>
    <t>1208278758253735636</t>
  </si>
  <si>
    <t>2020-11-11 10:52:03</t>
  </si>
  <si>
    <t>1208192071572950727</t>
  </si>
  <si>
    <t>1208190811230910837</t>
  </si>
  <si>
    <t>1358648643167027872</t>
  </si>
  <si>
    <t>1358472206386442064</t>
  </si>
  <si>
    <t>1358452586124286560</t>
  </si>
  <si>
    <t>1224893904334788312</t>
  </si>
  <si>
    <t>1221599058326963194</t>
  </si>
  <si>
    <t>1358663187265887057</t>
  </si>
  <si>
    <t>1220760832549076882</t>
  </si>
  <si>
    <t>1224934658546300114</t>
  </si>
  <si>
    <t>2020-11-11 10:34:27</t>
  </si>
  <si>
    <t>1358509790787269880</t>
  </si>
  <si>
    <t>1224908883403338518</t>
  </si>
  <si>
    <t>2020-11-11 13:35:44</t>
  </si>
  <si>
    <t>1221885583075576185</t>
  </si>
  <si>
    <t>2020-11-11 14:41:44</t>
  </si>
  <si>
    <t>1224895887032022619</t>
  </si>
  <si>
    <t>1224888831487202709</t>
  </si>
  <si>
    <t>1358299009443395666</t>
  </si>
  <si>
    <t>1358245549062521854</t>
  </si>
  <si>
    <t>1224923965710244918</t>
  </si>
  <si>
    <t>1224956402183538218</t>
  </si>
  <si>
    <t>2020-11-11 16:00:49</t>
  </si>
  <si>
    <t>1208200207901230850</t>
  </si>
  <si>
    <t>1208304137607535950</t>
  </si>
  <si>
    <t>2020-11-11 12:46:56</t>
  </si>
  <si>
    <t>1358268157467424865</t>
  </si>
  <si>
    <t>2020-11-11 11:32:25</t>
  </si>
  <si>
    <t>1221611154918160195</t>
  </si>
  <si>
    <t>1221611154919160195</t>
  </si>
  <si>
    <t>1208317278263166839</t>
  </si>
  <si>
    <t>1221642870258533688</t>
  </si>
  <si>
    <t>2020-11-11 13:39:55</t>
  </si>
  <si>
    <t>1357343424911286560</t>
  </si>
  <si>
    <t>1358569658067522575</t>
  </si>
  <si>
    <t>1357496676436378371</t>
  </si>
  <si>
    <t>1224926124264915301</t>
  </si>
  <si>
    <t>1358561882035501077</t>
  </si>
  <si>
    <t>1358530778592051671</t>
  </si>
  <si>
    <t>2020-11-11 10:18:10</t>
  </si>
  <si>
    <t>1208340786353241933</t>
  </si>
  <si>
    <t>1221647514091477890</t>
  </si>
  <si>
    <t>1208367930535267229</t>
  </si>
  <si>
    <t>1208336502108163328</t>
  </si>
  <si>
    <t>2020-11-11 09:08:15</t>
  </si>
  <si>
    <t>1357555032634738377</t>
  </si>
  <si>
    <t>2020-11-11 11:04:20</t>
  </si>
  <si>
    <t>1358195257469588564</t>
  </si>
  <si>
    <t>1224929796232053912</t>
  </si>
  <si>
    <t>1358303437813831376</t>
  </si>
  <si>
    <t>1221625230169496193</t>
  </si>
  <si>
    <t>1357580232615318672</t>
  </si>
  <si>
    <t>2020-11-11 13:35:22</t>
  </si>
  <si>
    <t>1224936529734818419</t>
  </si>
  <si>
    <t>2020-11-11 19:38:12</t>
  </si>
  <si>
    <t>1224996252014040119</t>
  </si>
  <si>
    <t>1208374912840683426</t>
  </si>
  <si>
    <t>1220905876614522283</t>
  </si>
  <si>
    <t>1208404864201030636</t>
  </si>
  <si>
    <t>1224963711516034216</t>
  </si>
  <si>
    <t>1357469532039260373</t>
  </si>
  <si>
    <t>1225018140722314500</t>
  </si>
  <si>
    <t>2020-11-11 16:15:36</t>
  </si>
  <si>
    <t>1224993591133737419</t>
  </si>
  <si>
    <t>1358395561487085778</t>
  </si>
  <si>
    <t>1224933181092789702</t>
  </si>
  <si>
    <t>1208239051542026043</t>
  </si>
  <si>
    <t>1358650406733789456</t>
  </si>
  <si>
    <t>2020-11-11 12:35:23</t>
  </si>
  <si>
    <t>1358606630609754577</t>
  </si>
  <si>
    <t>2020-11-11 14:00:45</t>
  </si>
  <si>
    <t>1208377505757346131</t>
  </si>
  <si>
    <t>1357597656324704480</t>
  </si>
  <si>
    <t>1220833560157651699</t>
  </si>
  <si>
    <t>2020-11-11 13:48:12</t>
  </si>
  <si>
    <t>1208429419255445550</t>
  </si>
  <si>
    <t>1220916604219953387</t>
  </si>
  <si>
    <t>1225015981196777908</t>
  </si>
  <si>
    <t>1358401033539206277</t>
  </si>
  <si>
    <t>1208420635231721325</t>
  </si>
  <si>
    <t>2020-11-12 10:56:49</t>
  </si>
  <si>
    <t>1358420257331139658</t>
  </si>
  <si>
    <t>1208454112643737849</t>
  </si>
  <si>
    <t>1358400133951740362</t>
  </si>
  <si>
    <t>1225021311877511020</t>
  </si>
  <si>
    <t>1225019871721425923</t>
  </si>
  <si>
    <t>1357683948277850559</t>
  </si>
  <si>
    <t>1208453717664535950</t>
  </si>
  <si>
    <t>1224948987105341013</t>
  </si>
  <si>
    <t>1208491878647105225</t>
  </si>
  <si>
    <t>1225105838273373014</t>
  </si>
  <si>
    <t>2020-11-11 12:35:30</t>
  </si>
  <si>
    <t>1208519128820164033</t>
  </si>
  <si>
    <t>2020-11-11 21:45:00</t>
  </si>
  <si>
    <t>1358431669365405578</t>
  </si>
  <si>
    <t>2020-11-11 20:37:43</t>
  </si>
  <si>
    <t>1225069731758886716</t>
  </si>
  <si>
    <t>1225080312695980600</t>
  </si>
  <si>
    <t>1208473698622535950</t>
  </si>
  <si>
    <t>1221763217725616889</t>
  </si>
  <si>
    <t>1208448066587305625</t>
  </si>
  <si>
    <t>1358683634955669274</t>
  </si>
  <si>
    <t>1225103820457305103</t>
  </si>
  <si>
    <t>2020-11-11 10:32:24</t>
  </si>
  <si>
    <t>1225116026520985805</t>
  </si>
  <si>
    <t>2020-11-11 09:33:57</t>
  </si>
  <si>
    <t>1358932827005592058</t>
  </si>
  <si>
    <t>1221770021758747390</t>
  </si>
  <si>
    <t>1225094283180488822</t>
  </si>
  <si>
    <t>2020-11-11 13:45:37</t>
  </si>
  <si>
    <t>1225091761968386204</t>
  </si>
  <si>
    <t>2020-11-11 09:42:18</t>
  </si>
  <si>
    <t>1358809850635239672</t>
  </si>
  <si>
    <t>2020-11-11 11:28:58</t>
  </si>
  <si>
    <t>1358976171155538565</t>
  </si>
  <si>
    <t>2020-11-11 11:02:27</t>
  </si>
  <si>
    <t>1225114227911701509</t>
  </si>
  <si>
    <t>1357795764218214471</t>
  </si>
  <si>
    <t>2020-11-11 11:18:08</t>
  </si>
  <si>
    <t>1221831366218561292</t>
  </si>
  <si>
    <t>2020-11-11 13:12:00</t>
  </si>
  <si>
    <t>1208631522392483333</t>
  </si>
  <si>
    <t>2020-11-11 12:49:02</t>
  </si>
  <si>
    <t>1358885342813494650</t>
  </si>
  <si>
    <t>1221716821983469998</t>
  </si>
  <si>
    <t>2020-11-11 13:37:33</t>
  </si>
  <si>
    <t>1225192705338977000</t>
  </si>
  <si>
    <t>2020-11-11 12:37:12</t>
  </si>
  <si>
    <t>1359099543681893369</t>
  </si>
  <si>
    <t>2020-11-11 11:25:01</t>
  </si>
  <si>
    <t>1357862868920652184</t>
  </si>
  <si>
    <t>1359158259402241832</t>
  </si>
  <si>
    <t>2020-11-11 13:12:20</t>
  </si>
  <si>
    <t>1225283822338844311</t>
  </si>
  <si>
    <t>1225265355034396404</t>
  </si>
  <si>
    <t>1225283497799790701</t>
  </si>
  <si>
    <t>1359276555342005189</t>
  </si>
  <si>
    <t>1358056656575373770</t>
  </si>
  <si>
    <t>2020-11-11 14:30:29</t>
  </si>
  <si>
    <t>1225327560016654608</t>
  </si>
  <si>
    <t>1225284939913736312</t>
  </si>
  <si>
    <t>2020-11-11 15:45:30</t>
  </si>
  <si>
    <t>1358145684727023967</t>
  </si>
  <si>
    <t>1358200692037042674</t>
  </si>
  <si>
    <t>2020-11-11 19:14:10</t>
  </si>
  <si>
    <t>1359402771866039497</t>
  </si>
  <si>
    <t>1359248006942798294</t>
  </si>
  <si>
    <t>1225351033064373623</t>
  </si>
  <si>
    <t>2020-11-11 17:50:38</t>
  </si>
  <si>
    <t>1225361474845148524</t>
  </si>
  <si>
    <t>1359040789891730977</t>
  </si>
  <si>
    <t>1358252208750496968</t>
  </si>
  <si>
    <t>2020-11-12 02:49:48</t>
  </si>
  <si>
    <t>1359493167855592770</t>
  </si>
  <si>
    <t>1225354021516187320</t>
  </si>
  <si>
    <t>1359258230609338070</t>
  </si>
  <si>
    <t>2020-11-11 17:03:28</t>
  </si>
  <si>
    <t>1359379406176432671</t>
  </si>
  <si>
    <t>1225362555899085019</t>
  </si>
  <si>
    <t>2020-11-11 19:15:27</t>
  </si>
  <si>
    <t>1225408707223678017</t>
  </si>
  <si>
    <t>2020-11-12 03:50:00</t>
  </si>
  <si>
    <t>1358465904262391294</t>
  </si>
  <si>
    <t>2020-11-11 17:44:33</t>
  </si>
  <si>
    <t>1359274861420523845</t>
  </si>
  <si>
    <t>2020-11-11 19:23:30</t>
  </si>
  <si>
    <t>1359272017569831376</t>
  </si>
  <si>
    <t>2020-11-11 21:36:40</t>
  </si>
  <si>
    <t>1359266509182748746</t>
  </si>
  <si>
    <t>1359718383858042674</t>
  </si>
  <si>
    <t>1359728643647076089</t>
  </si>
  <si>
    <t>2020-11-11 23:43:47</t>
  </si>
  <si>
    <t>1359577658763449149</t>
  </si>
  <si>
    <t>2020-11-11 17:23:49</t>
  </si>
  <si>
    <t>1359777315473190769</t>
  </si>
  <si>
    <t>2020-11-11 07:44:43</t>
  </si>
  <si>
    <t>1359335665381743883</t>
  </si>
  <si>
    <t>2020-11-11 17:46:47</t>
  </si>
  <si>
    <t>1359707799733626627</t>
  </si>
  <si>
    <t>2020-11-12 09:42:19</t>
  </si>
  <si>
    <t>1359665678561982073</t>
  </si>
  <si>
    <t>2020-11-11 20:56:33</t>
  </si>
  <si>
    <t>1225483765102933824</t>
  </si>
  <si>
    <t>2020-11-11 20:19:17</t>
  </si>
  <si>
    <t>1359660494939279168</t>
  </si>
  <si>
    <t>2020-11-11 16:31:15</t>
  </si>
  <si>
    <t>1359431101114604959</t>
  </si>
  <si>
    <t>2020-11-11 17:26:23</t>
  </si>
  <si>
    <t>1358588196287807327</t>
  </si>
  <si>
    <t>1359682310676653650</t>
  </si>
  <si>
    <t>1225492837551751719</t>
  </si>
  <si>
    <t>1358706672527629031</t>
  </si>
  <si>
    <t>2020-11-11 22:27:08</t>
  </si>
  <si>
    <t>1359819722342198982</t>
  </si>
  <si>
    <t>1359840314104387483</t>
  </si>
  <si>
    <t>1360058943373824678</t>
  </si>
  <si>
    <t>1359526393020702752</t>
  </si>
  <si>
    <t>2020-11-11 17:25:43</t>
  </si>
  <si>
    <t>1360083639283059077</t>
  </si>
  <si>
    <t>1359866126209734547</t>
  </si>
  <si>
    <t>1359991406288558544</t>
  </si>
  <si>
    <t>2020-11-11 14:23:39</t>
  </si>
  <si>
    <t>1359909506303672147</t>
  </si>
  <si>
    <t>1359006516165326595</t>
  </si>
  <si>
    <t>2020-11-11 15:37:09</t>
  </si>
  <si>
    <t>1360014626593178780</t>
  </si>
  <si>
    <t>1225631580979205511</t>
  </si>
  <si>
    <t>2020-11-11 21:29:32</t>
  </si>
  <si>
    <t>1225615887836574912</t>
  </si>
  <si>
    <t>2020-11-11 19:56:25</t>
  </si>
  <si>
    <t>1359219960799791736</t>
  </si>
  <si>
    <t>1359244296572864593</t>
  </si>
  <si>
    <t>2020-11-11 19:59:19</t>
  </si>
  <si>
    <t>1360487559840351946</t>
  </si>
  <si>
    <t>1360051885253140282</t>
  </si>
  <si>
    <t>2020-11-11 19:53:48</t>
  </si>
  <si>
    <t>1359284400213611158</t>
  </si>
  <si>
    <t>2020-11-11 17:02:09</t>
  </si>
  <si>
    <t>1357482240768049471</t>
  </si>
  <si>
    <t>2020-11-11 19:23:19</t>
  </si>
  <si>
    <t>1360083493097169734</t>
  </si>
  <si>
    <t>2020-11-11 19:23:08</t>
  </si>
  <si>
    <t>1360373942308450732</t>
  </si>
  <si>
    <t>2020-11-11 17:58:44</t>
  </si>
  <si>
    <t>1359334944654639276</t>
  </si>
  <si>
    <t>1359415260888058877</t>
  </si>
  <si>
    <t>1359387828788041474</t>
  </si>
  <si>
    <t>2020-11-11 15:36:56</t>
  </si>
  <si>
    <t>1360567190842951981</t>
  </si>
  <si>
    <t>2020-11-11 19:40:32</t>
  </si>
  <si>
    <t>1360711911796274370</t>
  </si>
  <si>
    <t>1360596638396894434</t>
  </si>
  <si>
    <t>1225770471689178913</t>
  </si>
  <si>
    <t>1360715367987804128</t>
  </si>
  <si>
    <t>2020-11-11 19:23:16</t>
  </si>
  <si>
    <t>1360619606111017757</t>
  </si>
  <si>
    <t>2020-11-11 16:00:46</t>
  </si>
  <si>
    <t>1359585144146582264</t>
  </si>
  <si>
    <t>2020-11-11 10:54:17</t>
  </si>
  <si>
    <t>2020-11-11 20:37:26</t>
  </si>
  <si>
    <t>1225799449972629313</t>
  </si>
  <si>
    <t>2020-11-11 21:21:34</t>
  </si>
  <si>
    <t>1359681480374134737</t>
  </si>
  <si>
    <t>1225886786699756009</t>
  </si>
  <si>
    <t>1360422037152211297</t>
  </si>
  <si>
    <t>2020-11-11 22:26:09</t>
  </si>
  <si>
    <t>1360933491612342460</t>
  </si>
  <si>
    <t>1360544941665709888</t>
  </si>
  <si>
    <t>2020-11-11 14:29:17</t>
  </si>
  <si>
    <t>1225841283896032601</t>
  </si>
  <si>
    <t>2020-11-11 21:51:58</t>
  </si>
  <si>
    <t>1360906670118323365</t>
  </si>
  <si>
    <t>2020-11-11 19:38:23</t>
  </si>
  <si>
    <t>1360757089124234472</t>
  </si>
  <si>
    <t>2020-11-11 15:56:34</t>
  </si>
  <si>
    <t>1225943485661939815</t>
  </si>
  <si>
    <t>2020-11-11 20:38:12</t>
  </si>
  <si>
    <t>1361172674117028994</t>
  </si>
  <si>
    <t>2020-11-11 15:06:16</t>
  </si>
  <si>
    <t>1225993814400101300</t>
  </si>
  <si>
    <t>1360185660446687970</t>
  </si>
  <si>
    <t>1360947493884959441</t>
  </si>
  <si>
    <t>2020-11-12 12:21:31</t>
  </si>
  <si>
    <t>1361467803293418664</t>
  </si>
  <si>
    <t>2020-11-12 04:32:28</t>
  </si>
  <si>
    <t>1361494191699257186</t>
  </si>
  <si>
    <t>2020-11-11 12:48:41</t>
  </si>
  <si>
    <t>1361494587782094288</t>
  </si>
  <si>
    <t>2020-11-12 09:58:45</t>
  </si>
  <si>
    <t>1361355374172241326</t>
  </si>
  <si>
    <t>1226061384251150911</t>
  </si>
  <si>
    <t>2020-11-11 17:17:37</t>
  </si>
  <si>
    <t>1360418796326075386</t>
  </si>
  <si>
    <t>2020-11-12 12:13:56</t>
  </si>
  <si>
    <t>1361246725309497295</t>
  </si>
  <si>
    <t>2020-11-12 13:28:38</t>
  </si>
  <si>
    <t>1360430172264109788</t>
  </si>
  <si>
    <t>2020-11-11 19:39:57</t>
  </si>
  <si>
    <t>1361518814976341982</t>
  </si>
  <si>
    <t>1226180436035517000</t>
  </si>
  <si>
    <t>2020-11-11 20:14:42</t>
  </si>
  <si>
    <t>1360714104818440427</t>
  </si>
  <si>
    <t>2020-11-11 20:26:44</t>
  </si>
  <si>
    <t>1361966439362973257</t>
  </si>
  <si>
    <t>1360825740653162396</t>
  </si>
  <si>
    <t>1361677141220886133</t>
  </si>
  <si>
    <t>2020-11-11 21:39:21</t>
  </si>
  <si>
    <t>1226291066186731824</t>
  </si>
  <si>
    <t>2020-11-12 13:40:41</t>
  </si>
  <si>
    <t>1362212607674469825</t>
  </si>
  <si>
    <t>1226276629491592419</t>
  </si>
  <si>
    <t>1221943333128448998</t>
  </si>
  <si>
    <t>1362282770107964967</t>
  </si>
  <si>
    <t>1226432942038960000</t>
  </si>
  <si>
    <t>2020-11-12 03:49:15</t>
  </si>
  <si>
    <t>1361342088393181291</t>
  </si>
  <si>
    <t>2020-11-12 09:38:15</t>
  </si>
  <si>
    <t>1362357794238991070</t>
  </si>
  <si>
    <t>2020-11-12 13:07:41</t>
  </si>
  <si>
    <t>1362642087989463868</t>
  </si>
  <si>
    <t>2020-11-11 20:39:53</t>
  </si>
  <si>
    <t>1362263833960782459</t>
  </si>
  <si>
    <t>2020-11-12 04:35:55</t>
  </si>
  <si>
    <t>1226438665822555821</t>
  </si>
  <si>
    <t>2020-11-11 23:08:53</t>
  </si>
  <si>
    <t>1361398536870222495</t>
  </si>
  <si>
    <t>2020-11-12 10:03:21</t>
  </si>
  <si>
    <t>1361523600056799244</t>
  </si>
  <si>
    <t>1226470779094102511</t>
  </si>
  <si>
    <t>1362566270394870671</t>
  </si>
  <si>
    <t>1362614510593757732</t>
  </si>
  <si>
    <t>2020-11-11 21:59:58</t>
  </si>
  <si>
    <t>1361596428626326480</t>
  </si>
  <si>
    <t>1226492700460605012</t>
  </si>
  <si>
    <t>2020-11-11 23:42:22</t>
  </si>
  <si>
    <t>1361556864753783041</t>
  </si>
  <si>
    <t>1362398581370651932</t>
  </si>
  <si>
    <t>2020-11-12 05:01:31</t>
  </si>
  <si>
    <t>1362392281819269388</t>
  </si>
  <si>
    <t>1361706732958944869</t>
  </si>
  <si>
    <t>2020-11-11 22:28:26</t>
  </si>
  <si>
    <t>1226585870285672217</t>
  </si>
  <si>
    <t>2020-11-11 22:45:22</t>
  </si>
  <si>
    <t>1361843676368443570</t>
  </si>
  <si>
    <t>1226555448522935204</t>
  </si>
  <si>
    <t>2020-11-11 23:30:16</t>
  </si>
  <si>
    <t>1361854296262897763</t>
  </si>
  <si>
    <t>2020-11-11 23:38:21</t>
  </si>
  <si>
    <t>1362932894995529860</t>
  </si>
  <si>
    <t>1226581767494830312</t>
  </si>
  <si>
    <t>1226553147266341006</t>
  </si>
  <si>
    <t>1362755449894449729</t>
  </si>
  <si>
    <t>2020-11-12 09:38:19</t>
  </si>
  <si>
    <t>1361972340100255031</t>
  </si>
  <si>
    <t>2020-11-12 03:06:56</t>
  </si>
  <si>
    <t>1362016476408794031</t>
  </si>
  <si>
    <t>1221968138254153898</t>
  </si>
  <si>
    <t>1226605455828975002</t>
  </si>
  <si>
    <t>1363267443706707754</t>
  </si>
  <si>
    <t>2020-11-11 21:53:15</t>
  </si>
  <si>
    <t>1363118294400684259</t>
  </si>
  <si>
    <t>1363300059242797690</t>
  </si>
  <si>
    <t>1226617261158622605</t>
  </si>
  <si>
    <t>1363067930814197631</t>
  </si>
  <si>
    <t>2020-11-12 03:55:15</t>
  </si>
  <si>
    <t>1363274283296882274</t>
  </si>
  <si>
    <t>1362933685313547343</t>
  </si>
  <si>
    <t>2020-11-12 04:22:33</t>
  </si>
  <si>
    <t>1362104496194823643</t>
  </si>
  <si>
    <t>2020-11-12 05:31:15</t>
  </si>
  <si>
    <t>1363235978152773791</t>
  </si>
  <si>
    <t>2020-11-11 23:13:02</t>
  </si>
  <si>
    <t>1363187990994545131</t>
  </si>
  <si>
    <t>1362224124037862771</t>
  </si>
  <si>
    <t>2020-11-12 09:59:45</t>
  </si>
  <si>
    <t>1363362591544934750</t>
  </si>
  <si>
    <t>2020-11-12 04:18:25</t>
  </si>
  <si>
    <t>1226714138561803317</t>
  </si>
  <si>
    <t>2020-11-12 12:19:44</t>
  </si>
  <si>
    <t>1362967417732713480</t>
  </si>
  <si>
    <t>2020-11-12 02:24:04</t>
  </si>
  <si>
    <t>1362254004870683795</t>
  </si>
  <si>
    <t>2020-11-12 03:38:05</t>
  </si>
  <si>
    <t>1363602783845851551</t>
  </si>
  <si>
    <t>2020-11-12 02:22:03</t>
  </si>
  <si>
    <t>1363215817050746354</t>
  </si>
  <si>
    <t>2020-11-12 11:39:04</t>
  </si>
  <si>
    <t>1226689587754519400</t>
  </si>
  <si>
    <t>1356595812410637355</t>
  </si>
  <si>
    <t>2020-11-12 10:43:56</t>
  </si>
  <si>
    <t>1363316545021165752</t>
  </si>
  <si>
    <t>1226650236088670509</t>
  </si>
  <si>
    <t>2020-11-12 11:21:06</t>
  </si>
  <si>
    <t>1363270753714064258</t>
  </si>
  <si>
    <t>2020-11-12 03:41:06</t>
  </si>
  <si>
    <t>1363770183100180695</t>
  </si>
  <si>
    <t>1226788692398802422</t>
  </si>
  <si>
    <t>2020-11-12 12:12:37</t>
  </si>
  <si>
    <t>1362579192944608880</t>
  </si>
  <si>
    <t>1363780947025438271</t>
  </si>
  <si>
    <t>2020-11-12 13:31:50</t>
  </si>
  <si>
    <t>1362629736777633638</t>
  </si>
  <si>
    <t>2020-11-12 11:55:19</t>
  </si>
  <si>
    <t>1362666204069218273</t>
  </si>
  <si>
    <t>2020-11-12 03:14:29</t>
  </si>
  <si>
    <t>1363728638331843485</t>
  </si>
  <si>
    <t>1362691188584739238</t>
  </si>
  <si>
    <t>2020-11-12 04:19:12</t>
  </si>
  <si>
    <t>1226843017936587219</t>
  </si>
  <si>
    <t>2020-11-12 03:41:50</t>
  </si>
  <si>
    <t>1363453993412218273</t>
  </si>
  <si>
    <t>2020-11-11 21:04:11</t>
  </si>
  <si>
    <t>1363516597862715276</t>
  </si>
  <si>
    <t>2020-11-12 03:36:54</t>
  </si>
  <si>
    <t>1226837508505024001</t>
  </si>
  <si>
    <t>2020-11-12 02:35:13</t>
  </si>
  <si>
    <t>1363559725135181231</t>
  </si>
  <si>
    <t>2020-11-12 02:59:54</t>
  </si>
  <si>
    <t>1363583053983893679</t>
  </si>
  <si>
    <t>2020-11-12 13:28:33</t>
  </si>
  <si>
    <t>1362836736549519786</t>
  </si>
  <si>
    <t>2020-11-12 03:40:31</t>
  </si>
  <si>
    <t>1363805858601377129</t>
  </si>
  <si>
    <t>1363713913633964886</t>
  </si>
  <si>
    <t>2020-11-12 11:21:03</t>
  </si>
  <si>
    <t>1226849031757280908</t>
  </si>
  <si>
    <t>2020-11-12 05:02:10</t>
  </si>
  <si>
    <t>1363770829563132241</t>
  </si>
  <si>
    <t>2020-11-12 03:42:42</t>
  </si>
  <si>
    <t>1363997018351208958</t>
  </si>
  <si>
    <t>1364144007429237355</t>
  </si>
  <si>
    <t>1363852837400218937</t>
  </si>
  <si>
    <t>2020-11-12 03:45:56</t>
  </si>
  <si>
    <t>1364103002798916445</t>
  </si>
  <si>
    <t>1363910005570458483</t>
  </si>
  <si>
    <t>2020-11-12 12:08:55</t>
  </si>
  <si>
    <t>1362930048380668991</t>
  </si>
  <si>
    <t>1363100724824928059</t>
  </si>
  <si>
    <t>2020-11-12 04:53:26</t>
  </si>
  <si>
    <t>1363892509423784066</t>
  </si>
  <si>
    <t>1226964444961174504</t>
  </si>
  <si>
    <t>1363229316270190555</t>
  </si>
  <si>
    <t>2020-11-12 09:43:49</t>
  </si>
  <si>
    <t>1364271734292109549</t>
  </si>
  <si>
    <t>2020-11-12 12:39:50</t>
  </si>
  <si>
    <t>1364444859892109685</t>
  </si>
  <si>
    <t>2020-11-12 10:02:19</t>
  </si>
  <si>
    <t>1364129353700104666</t>
  </si>
  <si>
    <t>2020-11-12 09:56:05</t>
  </si>
  <si>
    <t>1364131333102759944</t>
  </si>
  <si>
    <t>2020-11-12 10:12:18</t>
  </si>
  <si>
    <t>1363909177333982533</t>
  </si>
  <si>
    <t>2020-11-12 10:02:05</t>
  </si>
  <si>
    <t>1363354632273503283</t>
  </si>
  <si>
    <t>2020-11-12 12:08:01</t>
  </si>
  <si>
    <t>1364144257054989139</t>
  </si>
  <si>
    <t>2020-11-12 10:06:22</t>
  </si>
  <si>
    <t>1221997190687929298</t>
  </si>
  <si>
    <t>2020-11-12 12:08:04</t>
  </si>
  <si>
    <t>1364567907863817847</t>
  </si>
  <si>
    <t>1227081445222206713</t>
  </si>
  <si>
    <t>1227130694300467117</t>
  </si>
  <si>
    <t>2020-11-12 10:39:38</t>
  </si>
  <si>
    <t>1227068883635435422</t>
  </si>
  <si>
    <t>1364246425004748482</t>
  </si>
  <si>
    <t>1363437216793394833</t>
  </si>
  <si>
    <t>1227105639237591318</t>
  </si>
  <si>
    <t>1364360655419243172</t>
  </si>
  <si>
    <t>2020-11-12 03:40:24</t>
  </si>
  <si>
    <t>1227152006739716011</t>
  </si>
  <si>
    <t>1227114637760927916</t>
  </si>
  <si>
    <t>1364355145969456896</t>
  </si>
  <si>
    <t>2020-11-12 09:37:19</t>
  </si>
  <si>
    <t>1227162230808448417</t>
  </si>
  <si>
    <t>1363608288510625296</t>
  </si>
  <si>
    <t>1364632994841626369</t>
  </si>
  <si>
    <t>2020-11-12 09:42:06</t>
  </si>
  <si>
    <t>1363638384568737494</t>
  </si>
  <si>
    <t>2020-11-12 13:15:55</t>
  </si>
  <si>
    <t>1364288726225653650</t>
  </si>
  <si>
    <t>1227164355275418016</t>
  </si>
  <si>
    <t>1227165399370427806</t>
  </si>
  <si>
    <t>2020-11-12 09:10:20</t>
  </si>
  <si>
    <t>1363730940997787573</t>
  </si>
  <si>
    <t>2020-11-12 14:33:11</t>
  </si>
  <si>
    <t>1364765978465262468</t>
  </si>
  <si>
    <t>2020-11-12 12:55:40</t>
  </si>
  <si>
    <t>1364847518749537942</t>
  </si>
  <si>
    <t>2020-11-12 11:32:44</t>
  </si>
  <si>
    <t>1227216013802662714</t>
  </si>
  <si>
    <t>2020-11-12 09:26:31</t>
  </si>
  <si>
    <t>1363898124292358746</t>
  </si>
  <si>
    <t>2020-11-12 12:44:26</t>
  </si>
  <si>
    <t>1364640337981493373</t>
  </si>
  <si>
    <t>1364943170569846974</t>
  </si>
  <si>
    <t>2020-11-12 12:46:39</t>
  </si>
  <si>
    <t>1363910184425122696</t>
  </si>
  <si>
    <t>2020-11-12 11:00:32</t>
  </si>
  <si>
    <t>1364936690485809269</t>
  </si>
  <si>
    <t>2020-11-12 12:18:24</t>
  </si>
  <si>
    <t>1227275340740267418</t>
  </si>
  <si>
    <t>2020-11-12 12:56:45</t>
  </si>
  <si>
    <t>1227239989231757914</t>
  </si>
  <si>
    <t>2020-11-12 14:33:02</t>
  </si>
  <si>
    <t>1363964544443003856</t>
  </si>
  <si>
    <t>2020-11-12 10:00:05</t>
  </si>
  <si>
    <t>1365094479706482558</t>
  </si>
  <si>
    <t>1363949208582394794</t>
  </si>
  <si>
    <t>1227263856941789412</t>
  </si>
  <si>
    <t>1222009646213037898</t>
  </si>
  <si>
    <t>1227279375933466917</t>
  </si>
  <si>
    <t>2020-11-12 10:25:35</t>
  </si>
  <si>
    <t>1365096098793008533</t>
  </si>
  <si>
    <t>2020-11-12 11:43:56</t>
  </si>
  <si>
    <t>1365177278568610181</t>
  </si>
  <si>
    <t>2020-11-12 10:02:38</t>
  </si>
  <si>
    <t>1365179942548820764</t>
  </si>
  <si>
    <t>1227340215967371424</t>
  </si>
  <si>
    <t>2020-11-12 13:11:45</t>
  </si>
  <si>
    <t>1227341079307636013</t>
  </si>
  <si>
    <t>2020-11-12 11:27:20</t>
  </si>
  <si>
    <t>1227348205974704124</t>
  </si>
  <si>
    <t>1227411422046508419</t>
  </si>
  <si>
    <t>1365415851783633638</t>
  </si>
  <si>
    <t>2020-11-12 15:49:16</t>
  </si>
  <si>
    <t>1365070862458684531</t>
  </si>
  <si>
    <t>2020-11-12 11:45:47</t>
  </si>
  <si>
    <t>1227400188179764614</t>
  </si>
  <si>
    <t>2020-11-12 11:48:48</t>
  </si>
  <si>
    <t>1222010941919651699</t>
  </si>
  <si>
    <t>2020-11-12 11:18:44</t>
  </si>
  <si>
    <t>1222013065160057299</t>
  </si>
  <si>
    <t>2020-11-12 10:13:49</t>
  </si>
  <si>
    <t>1365529791503969743</t>
  </si>
  <si>
    <t>2020-11-12 09:37:40</t>
  </si>
  <si>
    <t>1222014001813734298</t>
  </si>
  <si>
    <t>1365537818914730880</t>
  </si>
  <si>
    <t>2020-11-12 17:04:43</t>
  </si>
  <si>
    <t>1365411529832180474</t>
  </si>
  <si>
    <t>2020-11-12 16:44:53</t>
  </si>
  <si>
    <t>1365428593559043751</t>
  </si>
  <si>
    <t>2020-11-12 17:06:46</t>
  </si>
  <si>
    <t>1365461929757187179</t>
  </si>
  <si>
    <t>2020-11-12 15:56:19</t>
  </si>
  <si>
    <t>1365588865687422990</t>
  </si>
  <si>
    <t>2020-11-12 14:39:16</t>
  </si>
  <si>
    <t>1364881968812670237</t>
  </si>
  <si>
    <t>1366095675718126457</t>
  </si>
  <si>
    <t>1365017652606145245</t>
  </si>
  <si>
    <t>2020-11-12 16:28:08</t>
  </si>
  <si>
    <t>1365083352043143630</t>
  </si>
  <si>
    <t>1365897241462085937</t>
  </si>
  <si>
    <t>2020-11-12 15:36:54</t>
  </si>
  <si>
    <t>1366420287955836396</t>
  </si>
  <si>
    <t>2020-11-12 16:21:09</t>
  </si>
  <si>
    <t>1227739130985340104</t>
  </si>
  <si>
    <t>2020-11-12 16:29:21</t>
  </si>
  <si>
    <t>1227813146422068305</t>
  </si>
  <si>
    <t>1366444873613106144</t>
  </si>
  <si>
    <t>2020-11-13 10:21:00</t>
  </si>
  <si>
    <t>1366694066472237417</t>
  </si>
  <si>
    <t>2020-11-13 13:04:12</t>
  </si>
  <si>
    <t>1227796261361482800</t>
  </si>
  <si>
    <t>1222115341137818797</t>
  </si>
  <si>
    <t>1227868802638639307</t>
  </si>
  <si>
    <t>1221355092889100995</t>
  </si>
  <si>
    <t>1227841297286901112</t>
  </si>
  <si>
    <t>1367140898879935047</t>
  </si>
  <si>
    <t>1366959781323416268</t>
  </si>
  <si>
    <t>1366989481348163167</t>
  </si>
  <si>
    <t>2020-11-13 11:33:36</t>
  </si>
  <si>
    <t>1222469907462009193</t>
  </si>
  <si>
    <t>1227948974883606602</t>
  </si>
  <si>
    <t>1367769135179575233</t>
  </si>
  <si>
    <t>1367777739729018374</t>
  </si>
  <si>
    <t>2020-11-13 14:54:50</t>
  </si>
  <si>
    <t>1366631532380608913</t>
  </si>
  <si>
    <t>1366837560200927064</t>
  </si>
  <si>
    <t>1221574764101374399</t>
  </si>
  <si>
    <t>1368757731241956933</t>
  </si>
  <si>
    <t>1367541324300002716</t>
  </si>
  <si>
    <t>1367665488204166579</t>
  </si>
  <si>
    <t>1368494245023817071</t>
  </si>
  <si>
    <t>1367686908813216520</t>
  </si>
  <si>
    <t>1228131566742221211</t>
  </si>
  <si>
    <t>2020-11-14 10:26:59</t>
  </si>
  <si>
    <t>1368947487782208829</t>
  </si>
  <si>
    <t>1221616020245463998</t>
  </si>
  <si>
    <t>1368798122234819518</t>
  </si>
  <si>
    <t>1367825544888805437</t>
  </si>
  <si>
    <t>1369287829002144740</t>
  </si>
  <si>
    <t>1369600526183951919</t>
  </si>
  <si>
    <t>2020-11-14 17:23:06</t>
  </si>
  <si>
    <t>1368586296587577545</t>
  </si>
  <si>
    <t>1369861203429206463</t>
  </si>
  <si>
    <t>1369897167467870451</t>
  </si>
  <si>
    <t>1228279922558821500</t>
  </si>
  <si>
    <t>1221778344382426790</t>
  </si>
  <si>
    <t>1370157735158206264</t>
  </si>
  <si>
    <t>1370316819387455678</t>
  </si>
  <si>
    <t>2020-11-15 15:44:55</t>
  </si>
  <si>
    <t>1369132272110996478</t>
  </si>
  <si>
    <t>2020-11-15 15:14:34</t>
  </si>
  <si>
    <t>1228313115491050802</t>
  </si>
  <si>
    <t>1370227393470950917</t>
  </si>
  <si>
    <t>1222655846534339791</t>
  </si>
  <si>
    <t>2020-11-15 15:36:49</t>
  </si>
  <si>
    <t>1370725095455341654</t>
  </si>
  <si>
    <t>2020-11-15 17:14:15</t>
  </si>
  <si>
    <t>1370645174583094778</t>
  </si>
  <si>
    <t>2020-11-15 17:15:53</t>
  </si>
  <si>
    <t>1370850158359935557</t>
  </si>
  <si>
    <t>2020-11-15 15:07:45</t>
  </si>
  <si>
    <t>1370906102484857732</t>
  </si>
  <si>
    <t>1370890477689428828</t>
  </si>
  <si>
    <t>1371159830724804983</t>
  </si>
  <si>
    <t>1371164834599298076</t>
  </si>
  <si>
    <t>2020-11-15 15:11:57</t>
  </si>
  <si>
    <t>1228526196271731300</t>
  </si>
  <si>
    <t>2020-11-15 17:12:46</t>
  </si>
  <si>
    <t>1371384361461386047</t>
  </si>
  <si>
    <t>2020-11-15 17:44:27</t>
  </si>
  <si>
    <t>1371803763863595733</t>
  </si>
  <si>
    <t>2020-11-15 18:44:47</t>
  </si>
  <si>
    <t>1371727189939396565</t>
  </si>
  <si>
    <t>1372227194510203515</t>
  </si>
  <si>
    <t>LBX0328605646842480</t>
  </si>
  <si>
    <t>LP00418963358284</t>
  </si>
  <si>
    <t>LBX0328605646858317</t>
  </si>
  <si>
    <t>LP00418962122023</t>
  </si>
  <si>
    <t>LBX0328605644896516</t>
  </si>
  <si>
    <t>LP00418871696532</t>
  </si>
  <si>
    <t>LBX0328605644641608</t>
  </si>
  <si>
    <t>LP00418940302288</t>
  </si>
  <si>
    <t>LBX0328605644261343</t>
  </si>
  <si>
    <t>LP00418930049324</t>
  </si>
  <si>
    <t>2020-11-15 17:14:07</t>
  </si>
  <si>
    <t>LBX0328605646467685</t>
  </si>
  <si>
    <t>LP00418852188403</t>
  </si>
  <si>
    <t>LBX0328605645901772</t>
  </si>
  <si>
    <t>LP00418920548166</t>
  </si>
  <si>
    <t>2020-11-15 16:06:29</t>
  </si>
  <si>
    <t>LBX0328605643372937</t>
  </si>
  <si>
    <t>LP00418732705151</t>
  </si>
  <si>
    <t>LBX0328605644367809</t>
  </si>
  <si>
    <t>LP00418934752611</t>
  </si>
  <si>
    <t>LBX0328605646140037</t>
  </si>
  <si>
    <t>LP00418827097924</t>
  </si>
  <si>
    <t>2020-11-15 15:28:28</t>
  </si>
  <si>
    <t>LBX0328605643880380</t>
  </si>
  <si>
    <t>LP00418918036328</t>
  </si>
  <si>
    <t>2020-11-15 15:21:18</t>
  </si>
  <si>
    <t>LBX0328605643504636</t>
  </si>
  <si>
    <t>LP00418736076766</t>
  </si>
  <si>
    <t>LBX0328605646052380</t>
  </si>
  <si>
    <t>LP00418829376130</t>
  </si>
  <si>
    <t>LBX0328605645307693</t>
  </si>
  <si>
    <t>LP00418890705393</t>
  </si>
  <si>
    <t>LBX0328605645464531</t>
  </si>
  <si>
    <t>LP00418804404117</t>
  </si>
  <si>
    <t>2020-11-15 13:50:26</t>
  </si>
  <si>
    <t>LBX0528605643196471</t>
  </si>
  <si>
    <t>2020-11-15 12:56:19</t>
  </si>
  <si>
    <t>LP00418720200876</t>
  </si>
  <si>
    <t>LBX0328605643181444</t>
  </si>
  <si>
    <t>LP00418718707825</t>
  </si>
  <si>
    <t>2020-11-14 19:11:22</t>
  </si>
  <si>
    <t>LBX0328605642985893</t>
  </si>
  <si>
    <t>LP00418714909652</t>
  </si>
  <si>
    <t>2020-11-14 18:43:26</t>
  </si>
  <si>
    <t>LBX0328605642643831</t>
  </si>
  <si>
    <t>LP00418791531818</t>
  </si>
  <si>
    <t>2020-11-14 17:53:36</t>
  </si>
  <si>
    <t>LBX0328605642615882</t>
  </si>
  <si>
    <t>LP00418867667164</t>
  </si>
  <si>
    <t>2020-11-14 17:50:37</t>
  </si>
  <si>
    <t>LBX0328605642326996</t>
  </si>
  <si>
    <t>LP00418776975953</t>
  </si>
  <si>
    <t>LBX0328605642469647</t>
  </si>
  <si>
    <t>LP00418781763226</t>
  </si>
  <si>
    <t>2020-11-14 17:21:03</t>
  </si>
  <si>
    <t>LBX0328605642674290</t>
  </si>
  <si>
    <t>LP00418694508795</t>
  </si>
  <si>
    <t>2020-11-14 17:00:29</t>
  </si>
  <si>
    <t>LBX0328605642274505</t>
  </si>
  <si>
    <t>LP00418847837654</t>
  </si>
  <si>
    <t>2020-11-14 16:47:46</t>
  </si>
  <si>
    <t>LBX0328605640020823</t>
  </si>
  <si>
    <t>LP00418600021639</t>
  </si>
  <si>
    <t>2020-11-14 14:23:48</t>
  </si>
  <si>
    <t>LBX0328605639415166</t>
  </si>
  <si>
    <t>LP00418673300127</t>
  </si>
  <si>
    <t>2020-11-14 11:05:46</t>
  </si>
  <si>
    <t>LBX0328605640766615</t>
  </si>
  <si>
    <t>LP00418614607617</t>
  </si>
  <si>
    <t>2020-11-14 10:52:17</t>
  </si>
  <si>
    <t>LBX0328605639541277</t>
  </si>
  <si>
    <t>LP00418677656856</t>
  </si>
  <si>
    <t>2020-11-14 10:50:20</t>
  </si>
  <si>
    <t>LBX0328605639813765</t>
  </si>
  <si>
    <t>LP00418768480026</t>
  </si>
  <si>
    <t>2020-11-14 10:41:48</t>
  </si>
  <si>
    <t>LBX0328605640337757</t>
  </si>
  <si>
    <t>LP00418773629678</t>
  </si>
  <si>
    <t>2020-11-14 10:29:55</t>
  </si>
  <si>
    <t>LBX0328605640221058</t>
  </si>
  <si>
    <t>LP00418600915080</t>
  </si>
  <si>
    <t>LBX0328605639439777</t>
  </si>
  <si>
    <t>LP00418677561649</t>
  </si>
  <si>
    <t>2020-11-14 10:26:38</t>
  </si>
  <si>
    <t>LBX0328605639810942</t>
  </si>
  <si>
    <t>LP00418767281750</t>
  </si>
  <si>
    <t>2020-11-14 10:20:37</t>
  </si>
  <si>
    <t>LBX0328605640522210</t>
  </si>
  <si>
    <t>LP00418605649613</t>
  </si>
  <si>
    <t>2020-11-14 10:10:49</t>
  </si>
  <si>
    <t>LBX0328605640475201</t>
  </si>
  <si>
    <t>LP00418774493008</t>
  </si>
  <si>
    <t>2020-11-14 10:02:59</t>
  </si>
  <si>
    <t>LBX1128605640886889</t>
  </si>
  <si>
    <t>2020-11-14 09:30:58</t>
  </si>
  <si>
    <t>LP00418312524627</t>
  </si>
  <si>
    <t>LBX1128605640843994</t>
  </si>
  <si>
    <t>2020-11-14 09:29:36</t>
  </si>
  <si>
    <t>LP00416744729979</t>
  </si>
  <si>
    <t>LBX0528605628855274</t>
  </si>
  <si>
    <t>2020-11-13 21:05:59</t>
  </si>
  <si>
    <t>LBX0328605637478675</t>
  </si>
  <si>
    <t>LP00418611908693</t>
  </si>
  <si>
    <t>2020-11-13 16:29:56</t>
  </si>
  <si>
    <t>LBX0328605565235353</t>
  </si>
  <si>
    <t>LP00417403431189</t>
  </si>
  <si>
    <t>2020-11-13 16:03:25</t>
  </si>
  <si>
    <t>LBX0328605636256107</t>
  </si>
  <si>
    <t>LP00418562823631</t>
  </si>
  <si>
    <t>2020-11-13 16:00:40</t>
  </si>
  <si>
    <t>LBX0328605636342917</t>
  </si>
  <si>
    <t>LP00418485438861</t>
  </si>
  <si>
    <t>2020-11-13 15:57:53</t>
  </si>
  <si>
    <t>LBX0328605636946125</t>
  </si>
  <si>
    <t>LP00418588809641</t>
  </si>
  <si>
    <t>2020-11-13 15:25:11</t>
  </si>
  <si>
    <t>LBX0328605636626634</t>
  </si>
  <si>
    <t>LP00418659659007</t>
  </si>
  <si>
    <t>2020-11-13 15:21:41</t>
  </si>
  <si>
    <t>LBX0328605636802112</t>
  </si>
  <si>
    <t>LP00418581867910</t>
  </si>
  <si>
    <t>LBX0328605631981745</t>
  </si>
  <si>
    <t>LP00418559320541</t>
  </si>
  <si>
    <t>2020-11-13 13:54:11</t>
  </si>
  <si>
    <t>LBX0328605634674367</t>
  </si>
  <si>
    <t>LP00418607164206</t>
  </si>
  <si>
    <t>2020-11-13 13:43:41</t>
  </si>
  <si>
    <t>LBX0328605633905220</t>
  </si>
  <si>
    <t>LP00418514655013</t>
  </si>
  <si>
    <t>2020-11-13 13:43:05</t>
  </si>
  <si>
    <t>LBX0328605632313081</t>
  </si>
  <si>
    <t>LP00418485062548</t>
  </si>
  <si>
    <t>LBX0328605634972963</t>
  </si>
  <si>
    <t>LP00418610063835</t>
  </si>
  <si>
    <t>2020-11-13 13:03:54</t>
  </si>
  <si>
    <t>LBX0528605534199895</t>
  </si>
  <si>
    <t>2020-11-13 12:57:24</t>
  </si>
  <si>
    <t>LBX0328605635185938</t>
  </si>
  <si>
    <t>LP00418615145402</t>
  </si>
  <si>
    <t>LBX0328605632106744</t>
  </si>
  <si>
    <t>LP00418483233226</t>
  </si>
  <si>
    <t>2020-11-13 11:21:58</t>
  </si>
  <si>
    <t>LBX0328605634278234</t>
  </si>
  <si>
    <t>LP00418524254043</t>
  </si>
  <si>
    <t>2020-11-13 10:24:31</t>
  </si>
  <si>
    <t>LBX0328605632256130</t>
  </si>
  <si>
    <t>LP00418396224026</t>
  </si>
  <si>
    <t>LBX0328605634026538</t>
  </si>
  <si>
    <t>LP00418430880897</t>
  </si>
  <si>
    <t>2020-11-13 10:09:44</t>
  </si>
  <si>
    <t>LBX0328605633475307</t>
  </si>
  <si>
    <t>LP00418416426444</t>
  </si>
  <si>
    <t>2020-11-13 09:50:04</t>
  </si>
  <si>
    <t>LBX0328605632793323</t>
  </si>
  <si>
    <t>LP00418407955504</t>
  </si>
  <si>
    <t>2020-11-13 09:46:06</t>
  </si>
  <si>
    <t>LBX0328605633363312</t>
  </si>
  <si>
    <t>LP00418411435611</t>
  </si>
  <si>
    <t>2020-11-13 09:38:11</t>
  </si>
  <si>
    <t>LBX0328605629584944</t>
  </si>
  <si>
    <t>LP00418418319741</t>
  </si>
  <si>
    <t>2020-11-12 17:49:19</t>
  </si>
  <si>
    <t>LBX0328605627029450</t>
  </si>
  <si>
    <t>LP00418270698541</t>
  </si>
  <si>
    <t>LBX0328605628680305</t>
  </si>
  <si>
    <t>LP00418474114996</t>
  </si>
  <si>
    <t>2020-11-12 17:06:20</t>
  </si>
  <si>
    <t>LBX0328605618535642</t>
  </si>
  <si>
    <t>LP00418324917807</t>
  </si>
  <si>
    <t>LBX0328605626802919</t>
  </si>
  <si>
    <t>LP00418267848757</t>
  </si>
  <si>
    <t>LBX0328605628623786</t>
  </si>
  <si>
    <t>LP00418396766753</t>
  </si>
  <si>
    <t>2020-11-12 16:30:38</t>
  </si>
  <si>
    <t>LBX0328605630563177</t>
  </si>
  <si>
    <t>LP00418440950103</t>
  </si>
  <si>
    <t>LBX0328605629407716</t>
  </si>
  <si>
    <t>LP00418491203055</t>
  </si>
  <si>
    <t>LBX0328605630373553</t>
  </si>
  <si>
    <t>LP00418349611449</t>
  </si>
  <si>
    <t>LBX0328605627118673</t>
  </si>
  <si>
    <t>LP00418361114594</t>
  </si>
  <si>
    <t>LBX0328605617805230</t>
  </si>
  <si>
    <t>LP00418400783380</t>
  </si>
  <si>
    <t>LBX0328605629809381</t>
  </si>
  <si>
    <t>LP00418332763390</t>
  </si>
  <si>
    <t>LBX0328605627887571</t>
  </si>
  <si>
    <t>LP00418294062868</t>
  </si>
  <si>
    <t>LBX0328605614426025</t>
  </si>
  <si>
    <t>LP00418339049661</t>
  </si>
  <si>
    <t>LBX0328605615030899</t>
  </si>
  <si>
    <t>LP00418277877317</t>
  </si>
  <si>
    <t>LBX0328605612533252</t>
  </si>
  <si>
    <t>LP00418303138383</t>
  </si>
  <si>
    <t>2020-11-12 13:41:59</t>
  </si>
  <si>
    <t>LBX0328605601230586</t>
  </si>
  <si>
    <t>LP00417922152541</t>
  </si>
  <si>
    <t>LBX0328605603932498</t>
  </si>
  <si>
    <t>LP00418135355749</t>
  </si>
  <si>
    <t>2020-11-12 13:37:49</t>
  </si>
  <si>
    <t>LBX0328605609026966</t>
  </si>
  <si>
    <t>LP00418155123856</t>
  </si>
  <si>
    <t>LBX0328605598644022</t>
  </si>
  <si>
    <t>LP00418030594513</t>
  </si>
  <si>
    <t>LBX0328605610168514</t>
  </si>
  <si>
    <t>LP00418254604312</t>
  </si>
  <si>
    <t>LBX0328605613685416</t>
  </si>
  <si>
    <t>LP00418161799869</t>
  </si>
  <si>
    <t>LBX0328605616260063</t>
  </si>
  <si>
    <t>LP00418209360740</t>
  </si>
  <si>
    <t>LBX0328605592068003</t>
  </si>
  <si>
    <t>LP00417816656908</t>
  </si>
  <si>
    <t>2020-11-12 13:11:30</t>
  </si>
  <si>
    <t>LBX0328605616082547</t>
  </si>
  <si>
    <t>LP00418207603562</t>
  </si>
  <si>
    <t>2020-11-12 13:10:46</t>
  </si>
  <si>
    <t>LBX0328605602921346</t>
  </si>
  <si>
    <t>LP00417954697896</t>
  </si>
  <si>
    <t>LBX0328605609449978</t>
  </si>
  <si>
    <t>LP00418240577950</t>
  </si>
  <si>
    <t>2020-11-12 13:05:12</t>
  </si>
  <si>
    <t>LBX0328605609291684</t>
  </si>
  <si>
    <t>LP00418236017625</t>
  </si>
  <si>
    <t>LBX0328605611448149</t>
  </si>
  <si>
    <t>LP00418201088779</t>
  </si>
  <si>
    <t>2020-11-12 13:02:59</t>
  </si>
  <si>
    <t>1221064440967428808</t>
  </si>
  <si>
    <t>LBX0328605611433565</t>
  </si>
  <si>
    <t>LP00418117152449</t>
  </si>
  <si>
    <t>2020-11-12 13:02:56</t>
  </si>
  <si>
    <t>1346783364230928059</t>
  </si>
  <si>
    <t>LBX0328605615169894</t>
  </si>
  <si>
    <t>LP00418280061655</t>
  </si>
  <si>
    <t>2020-11-12 13:02:35</t>
  </si>
  <si>
    <t>LBX0328605611125848</t>
  </si>
  <si>
    <t>LP00418275844437</t>
  </si>
  <si>
    <t>2020-11-12 12:59:12</t>
  </si>
  <si>
    <t>LBX0328605615082289</t>
  </si>
  <si>
    <t>LP00418355014429</t>
  </si>
  <si>
    <t>LBX0328605614550027</t>
  </si>
  <si>
    <t>LP00418341689811</t>
  </si>
  <si>
    <t>LBX0328605608752013</t>
  </si>
  <si>
    <t>LP00418223566505</t>
  </si>
  <si>
    <t>2020-11-12 12:51:44</t>
  </si>
  <si>
    <t>LBX0328605611880133</t>
  </si>
  <si>
    <t>LP00418122799776</t>
  </si>
  <si>
    <t>2020-11-12 12:48:36</t>
  </si>
  <si>
    <t>LBX0328605615002220</t>
  </si>
  <si>
    <t>LP00418187563259</t>
  </si>
  <si>
    <t>LBX0328605614668947</t>
  </si>
  <si>
    <t>LP00418183681518</t>
  </si>
  <si>
    <t>LBX0328605612030270</t>
  </si>
  <si>
    <t>LP00418291618668</t>
  </si>
  <si>
    <t>LBX0328605597715350</t>
  </si>
  <si>
    <t>LP00417935235470</t>
  </si>
  <si>
    <t>LBX0328605607534730</t>
  </si>
  <si>
    <t>LP00418201523428</t>
  </si>
  <si>
    <t>LBX0328605604265144</t>
  </si>
  <si>
    <t>LP00418061307944</t>
  </si>
  <si>
    <t>2020-11-12 12:19:38</t>
  </si>
  <si>
    <t>LBX0328605608284667</t>
  </si>
  <si>
    <t>LP00418139079631</t>
  </si>
  <si>
    <t>2020-11-12 12:18:49</t>
  </si>
  <si>
    <t>LBX0328605615037537</t>
  </si>
  <si>
    <t>LP00418277348336</t>
  </si>
  <si>
    <t>LBX0328605613602825</t>
  </si>
  <si>
    <t>LP00418163820490</t>
  </si>
  <si>
    <t>2020-11-12 12:15:36</t>
  </si>
  <si>
    <t>LBX0328605613134407</t>
  </si>
  <si>
    <t>LP00418151743480</t>
  </si>
  <si>
    <t>2020-11-12 12:15:19</t>
  </si>
  <si>
    <t>LBX0328605598319740</t>
  </si>
  <si>
    <t>LP00418027834430</t>
  </si>
  <si>
    <t>LBX0328605609135256</t>
  </si>
  <si>
    <t>LP00418230839192</t>
  </si>
  <si>
    <t>LBX0328605612962938</t>
  </si>
  <si>
    <t>LP00418151958334</t>
  </si>
  <si>
    <t>2020-11-12 12:10:23</t>
  </si>
  <si>
    <t>LBX0328605613386680</t>
  </si>
  <si>
    <t>LP00418159770053</t>
  </si>
  <si>
    <t>2020-11-12 12:10:15</t>
  </si>
  <si>
    <t>LBX0328605606626776</t>
  </si>
  <si>
    <t>LP00418105443919</t>
  </si>
  <si>
    <t>2020-11-12 12:09:29</t>
  </si>
  <si>
    <t>LBX0328605611256644</t>
  </si>
  <si>
    <t>LP00418198053906</t>
  </si>
  <si>
    <t>LBX0328605615208806</t>
  </si>
  <si>
    <t>LP00418281195071</t>
  </si>
  <si>
    <t>2020-11-12 12:08:23</t>
  </si>
  <si>
    <t>LBX0328605613344682</t>
  </si>
  <si>
    <t>LP00418244240905</t>
  </si>
  <si>
    <t>2020-11-12 12:08:13</t>
  </si>
  <si>
    <t>LBX0328605612854064</t>
  </si>
  <si>
    <t>LP00418308286872</t>
  </si>
  <si>
    <t>2020-11-12 12:08:10</t>
  </si>
  <si>
    <t>LBX0328605612319931</t>
  </si>
  <si>
    <t>LP00418136941620</t>
  </si>
  <si>
    <t>LBX0328605612474022</t>
  </si>
  <si>
    <t>LP00418222335036</t>
  </si>
  <si>
    <t>LBX0328605597564536</t>
  </si>
  <si>
    <t>LP00417846877717</t>
  </si>
  <si>
    <t>2020-11-12 12:03:50</t>
  </si>
  <si>
    <t>LBX0328605612768087</t>
  </si>
  <si>
    <t>LP00418229564368</t>
  </si>
  <si>
    <t>2020-11-12 11:57:27</t>
  </si>
  <si>
    <t>LBX0328605611384326</t>
  </si>
  <si>
    <t>LP00418277663391</t>
  </si>
  <si>
    <t>2020-11-12 11:56:39</t>
  </si>
  <si>
    <t>LBX0328605606845995</t>
  </si>
  <si>
    <t>LP00418189475436</t>
  </si>
  <si>
    <t>2020-11-12 11:56:18</t>
  </si>
  <si>
    <t>LBX0328605611579427</t>
  </si>
  <si>
    <t>LP00418118773271</t>
  </si>
  <si>
    <t>LBX0328605616532852</t>
  </si>
  <si>
    <t>LP00418218229927</t>
  </si>
  <si>
    <t>LBX0328605616675188</t>
  </si>
  <si>
    <t>LP00418303869399</t>
  </si>
  <si>
    <t>LBX0328605615880330</t>
  </si>
  <si>
    <t>LP00418289235635</t>
  </si>
  <si>
    <t>LBX0328605608274655</t>
  </si>
  <si>
    <t>LP00418054410666</t>
  </si>
  <si>
    <t>LBX0328605611752668</t>
  </si>
  <si>
    <t>LP00418122769550</t>
  </si>
  <si>
    <t>2020-11-12 11:35:15</t>
  </si>
  <si>
    <t>LBX0328605614377908</t>
  </si>
  <si>
    <t>LP00418342655715</t>
  </si>
  <si>
    <t>LBX0328605608438090</t>
  </si>
  <si>
    <t>LP00418140722309</t>
  </si>
  <si>
    <t>2020-11-12 11:28:08</t>
  </si>
  <si>
    <t>1349771079291021848</t>
  </si>
  <si>
    <t>LBX0328605616371308</t>
  </si>
  <si>
    <t>LP00418375901745</t>
  </si>
  <si>
    <t>LBX0328605608646501</t>
  </si>
  <si>
    <t>LP00418060219689</t>
  </si>
  <si>
    <t>LBX0328605610572248</t>
  </si>
  <si>
    <t>LP00418183670069</t>
  </si>
  <si>
    <t>LBX0328605611549052</t>
  </si>
  <si>
    <t>LP00418116618428</t>
  </si>
  <si>
    <t>2020-11-12 11:20:56</t>
  </si>
  <si>
    <t>LBX0328605616803159</t>
  </si>
  <si>
    <t>LP00418221888411</t>
  </si>
  <si>
    <t>LBX0328605615171313</t>
  </si>
  <si>
    <t>LP00418356688642</t>
  </si>
  <si>
    <t>LBX0328605568772387</t>
  </si>
  <si>
    <t>LP00417355350470</t>
  </si>
  <si>
    <t>LBX0328605574968033</t>
  </si>
  <si>
    <t>LP00417501050479</t>
  </si>
  <si>
    <t>LBX0328605574609695</t>
  </si>
  <si>
    <t>LP00417415110424</t>
  </si>
  <si>
    <t>LBX0328605575230011</t>
  </si>
  <si>
    <t>LP00417506936420</t>
  </si>
  <si>
    <t>LBX0328605612612943</t>
  </si>
  <si>
    <t>LP00418306805758</t>
  </si>
  <si>
    <t>2020-11-12 10:45:44</t>
  </si>
  <si>
    <t>LBX0328605608535664</t>
  </si>
  <si>
    <t>LP00418144167883</t>
  </si>
  <si>
    <t>LBX0328605612448967</t>
  </si>
  <si>
    <t>LP00418226930808</t>
  </si>
  <si>
    <t>LBX0328605604738366</t>
  </si>
  <si>
    <t>LP00418069647517</t>
  </si>
  <si>
    <t>LBX0328605606750738</t>
  </si>
  <si>
    <t>LP00418187698296</t>
  </si>
  <si>
    <t>2020-11-12 10:37:26</t>
  </si>
  <si>
    <t>LBX0328605613009542</t>
  </si>
  <si>
    <t>LP00418150195001</t>
  </si>
  <si>
    <t>LBX0328605561768417</t>
  </si>
  <si>
    <t>LP00417380222831</t>
  </si>
  <si>
    <t>LBX0328605560316462</t>
  </si>
  <si>
    <t>LP00417287467614</t>
  </si>
  <si>
    <t>2020-11-12 10:31:43</t>
  </si>
  <si>
    <t>LBX0328605593640677</t>
  </si>
  <si>
    <t>LP00417769231621</t>
  </si>
  <si>
    <t>2020-11-12 10:31:19</t>
  </si>
  <si>
    <t>LBX0328605615283066</t>
  </si>
  <si>
    <t>LP00418278981250</t>
  </si>
  <si>
    <t>2020-11-12 10:27:02</t>
  </si>
  <si>
    <t>1353347641376322842</t>
  </si>
  <si>
    <t>LBX0328605615861677</t>
  </si>
  <si>
    <t>LP00418205268755</t>
  </si>
  <si>
    <t>LBX0328605613620690</t>
  </si>
  <si>
    <t>LP00418163502377</t>
  </si>
  <si>
    <t>2020-11-12 10:23:30</t>
  </si>
  <si>
    <t>LBX0328605569906128</t>
  </si>
  <si>
    <t>LP00417369126560</t>
  </si>
  <si>
    <t>2020-11-12 10:22:44</t>
  </si>
  <si>
    <t>1222244919141014506</t>
  </si>
  <si>
    <t>LBX0328605616488040</t>
  </si>
  <si>
    <t>LP00418298745607</t>
  </si>
  <si>
    <t>2020-11-12 10:22:30</t>
  </si>
  <si>
    <t>LBX0328605609212436</t>
  </si>
  <si>
    <t>LP00418234312662</t>
  </si>
  <si>
    <t>2020-11-12 10:15:31</t>
  </si>
  <si>
    <t>1349274384549929649</t>
  </si>
  <si>
    <t>LBX0328605616811911</t>
  </si>
  <si>
    <t>LP00418226592899</t>
  </si>
  <si>
    <t>LBX0328605612260738</t>
  </si>
  <si>
    <t>LP00418297445954</t>
  </si>
  <si>
    <t>LBX0328605615399575</t>
  </si>
  <si>
    <t>LP00418361051745</t>
  </si>
  <si>
    <t>2020-11-12 10:11:22</t>
  </si>
  <si>
    <t>LBX0328605614932151</t>
  </si>
  <si>
    <t>LP00418349621898</t>
  </si>
  <si>
    <t>2020-11-12 10:08:58</t>
  </si>
  <si>
    <t>LBX0328605612440220</t>
  </si>
  <si>
    <t>LP00418221819615</t>
  </si>
  <si>
    <t>LBX0328605616398728</t>
  </si>
  <si>
    <t>LP00418213921875</t>
  </si>
  <si>
    <t>2020-11-12 10:05:12</t>
  </si>
  <si>
    <t>LBX0328605603669956</t>
  </si>
  <si>
    <t>LP00418056746455</t>
  </si>
  <si>
    <t>LBX0328605616067639</t>
  </si>
  <si>
    <t>LP00418207699482</t>
  </si>
  <si>
    <t>LBX0328605611901856</t>
  </si>
  <si>
    <t>LP00418129242105</t>
  </si>
  <si>
    <t>LBX0328605612462892</t>
  </si>
  <si>
    <t>LP00418226493056</t>
  </si>
  <si>
    <t>2020-11-12 10:02:10</t>
  </si>
  <si>
    <t>LBX0328605612237846</t>
  </si>
  <si>
    <t>LP00418298339395</t>
  </si>
  <si>
    <t>LBX0328605570263761</t>
  </si>
  <si>
    <t>LP00417453879682</t>
  </si>
  <si>
    <t>LBX0328605615185371</t>
  </si>
  <si>
    <t>LP00418356173612</t>
  </si>
  <si>
    <t>LBX0328605607484227</t>
  </si>
  <si>
    <t>LP00418034796692</t>
  </si>
  <si>
    <t>LBX0328605597845708</t>
  </si>
  <si>
    <t>LP00417854167257</t>
  </si>
  <si>
    <t>LBX0328605612122745</t>
  </si>
  <si>
    <t>LP00418218974310</t>
  </si>
  <si>
    <t>LBX0328605591010760</t>
  </si>
  <si>
    <t>LP00417801680258</t>
  </si>
  <si>
    <t>2020-11-12 09:52:46</t>
  </si>
  <si>
    <t>LBX0328605566839843</t>
  </si>
  <si>
    <t>LP00417417507680</t>
  </si>
  <si>
    <t>2020-11-12 09:48:39</t>
  </si>
  <si>
    <t>LBX0328605593751577</t>
  </si>
  <si>
    <t>LP00417855351428</t>
  </si>
  <si>
    <t>LBX0328605611827846</t>
  </si>
  <si>
    <t>LP00418290874295</t>
  </si>
  <si>
    <t>LBX0328605608439088</t>
  </si>
  <si>
    <t>LP00418139319533</t>
  </si>
  <si>
    <t>2020-11-12 09:43:30</t>
  </si>
  <si>
    <t>1349766147745021848</t>
  </si>
  <si>
    <t>LBX0328605609183560</t>
  </si>
  <si>
    <t>LP00418071984653</t>
  </si>
  <si>
    <t>2020-11-12 09:43:14</t>
  </si>
  <si>
    <t>1349269884537929649</t>
  </si>
  <si>
    <t>LBX0328605562722625</t>
  </si>
  <si>
    <t>LP00417459083863</t>
  </si>
  <si>
    <t>2020-11-12 09:42:25</t>
  </si>
  <si>
    <t>LBX0328605589217557</t>
  </si>
  <si>
    <t>LP00417845986961</t>
  </si>
  <si>
    <t>LBX0328605613636245</t>
  </si>
  <si>
    <t>LP00418325483403</t>
  </si>
  <si>
    <t>LBX0328605606466331</t>
  </si>
  <si>
    <t>LP00418099665434</t>
  </si>
  <si>
    <t>LBX0328605602999019</t>
  </si>
  <si>
    <t>LP00417954343966</t>
  </si>
  <si>
    <t>LBX0328605617157306</t>
  </si>
  <si>
    <t>LP00418232190402</t>
  </si>
  <si>
    <t>LBX0328605613100741</t>
  </si>
  <si>
    <t>LP00418318234099</t>
  </si>
  <si>
    <t>LBX0328605614652470</t>
  </si>
  <si>
    <t>LP00418180915726</t>
  </si>
  <si>
    <t>2020-11-12 09:26:30</t>
  </si>
  <si>
    <t>LBX0328605614113385</t>
  </si>
  <si>
    <t>LP00418171620400</t>
  </si>
  <si>
    <t>LBX0328605607408130</t>
  </si>
  <si>
    <t>LP00418117443664</t>
  </si>
  <si>
    <t>LBX0328605610100774</t>
  </si>
  <si>
    <t>LP00418090009249</t>
  </si>
  <si>
    <t>2020-11-12 05:31:12</t>
  </si>
  <si>
    <t>LBX0328605610588770</t>
  </si>
  <si>
    <t>LP00418186784082</t>
  </si>
  <si>
    <t>LBX0328605604555499</t>
  </si>
  <si>
    <t>LP00418146448195</t>
  </si>
  <si>
    <t>LBX0328605613047772</t>
  </si>
  <si>
    <t>LP00418317340199</t>
  </si>
  <si>
    <t>2020-11-12 05:01:24</t>
  </si>
  <si>
    <t>LBX0328605610746408</t>
  </si>
  <si>
    <t>LP00418264115792</t>
  </si>
  <si>
    <t>2020-11-12 04:54:45</t>
  </si>
  <si>
    <t>LBX0328605611507309</t>
  </si>
  <si>
    <t>LP00418115773562</t>
  </si>
  <si>
    <t>LBX0328605613814872</t>
  </si>
  <si>
    <t>LP00418253709348</t>
  </si>
  <si>
    <t>LBX0328605580685095</t>
  </si>
  <si>
    <t>LP00417612865249</t>
  </si>
  <si>
    <t>2020-11-12 04:36:50</t>
  </si>
  <si>
    <t>LBX0328605603603336</t>
  </si>
  <si>
    <t>LP00418053230193</t>
  </si>
  <si>
    <t>LBX0328605597750378</t>
  </si>
  <si>
    <t>LP00417937574050</t>
  </si>
  <si>
    <t>LBX0328605607129284</t>
  </si>
  <si>
    <t>LP00418028580688</t>
  </si>
  <si>
    <t>LBX0328605609446532</t>
  </si>
  <si>
    <t>LP00418077420233</t>
  </si>
  <si>
    <t>LBX0328605607582152</t>
  </si>
  <si>
    <t>LP00418199429241</t>
  </si>
  <si>
    <t>LBX0328605557044592</t>
  </si>
  <si>
    <t>LP00417424846953</t>
  </si>
  <si>
    <t>LBX0328605609503268</t>
  </si>
  <si>
    <t>LP00418076017177</t>
  </si>
  <si>
    <t>2020-11-12 04:15:53</t>
  </si>
  <si>
    <t>LBX0328605608873838</t>
  </si>
  <si>
    <t>LP00418229422120</t>
  </si>
  <si>
    <t>2020-11-12 04:13:39</t>
  </si>
  <si>
    <t>LBX0328605575439667</t>
  </si>
  <si>
    <t>LP00417589498619</t>
  </si>
  <si>
    <t>2020-11-12 04:11:39</t>
  </si>
  <si>
    <t>LBX0328605564145406</t>
  </si>
  <si>
    <t>LP00417313021072</t>
  </si>
  <si>
    <t>2020-11-12 04:10:22</t>
  </si>
  <si>
    <t>LBX0328605607024127</t>
  </si>
  <si>
    <t>LP00418026984077</t>
  </si>
  <si>
    <t>LBX0328605588162198</t>
  </si>
  <si>
    <t>LP00417751287142</t>
  </si>
  <si>
    <t>LBX0328605602629850</t>
  </si>
  <si>
    <t>LP00417952296889</t>
  </si>
  <si>
    <t>LBX0328605611112873</t>
  </si>
  <si>
    <t>LP00418274813177</t>
  </si>
  <si>
    <t>LBX0328605610736262</t>
  </si>
  <si>
    <t>LP00418099351524</t>
  </si>
  <si>
    <t>LBX0328605609412788</t>
  </si>
  <si>
    <t>LP00418076887113</t>
  </si>
  <si>
    <t>LBX0328605608787470</t>
  </si>
  <si>
    <t>LP00418063680609</t>
  </si>
  <si>
    <t>LBX0328605610200378</t>
  </si>
  <si>
    <t>LP00418253615144</t>
  </si>
  <si>
    <t>LBX0328605613005814</t>
  </si>
  <si>
    <t>LP00418238720482</t>
  </si>
  <si>
    <t>LBX0328605607825178</t>
  </si>
  <si>
    <t>LP00418126383969</t>
  </si>
  <si>
    <t>LBX0328605609623277</t>
  </si>
  <si>
    <t>LP00418163865784</t>
  </si>
  <si>
    <t>LBX0328605609231060</t>
  </si>
  <si>
    <t>LP00418154847940</t>
  </si>
  <si>
    <t>2020-11-12 03:34:28</t>
  </si>
  <si>
    <t>LBX0328605606484980</t>
  </si>
  <si>
    <t>LP00418018627087</t>
  </si>
  <si>
    <t>2020-11-12 03:30:38</t>
  </si>
  <si>
    <t>LBX0328605609431329</t>
  </si>
  <si>
    <t>LP00418074289831</t>
  </si>
  <si>
    <t>LBX0328605605792868</t>
  </si>
  <si>
    <t>LP00418005079164</t>
  </si>
  <si>
    <t>LBX0328605557747698</t>
  </si>
  <si>
    <t>LP00417274806499</t>
  </si>
  <si>
    <t>2020-11-12 03:13:41</t>
  </si>
  <si>
    <t>LBX0328605562123026</t>
  </si>
  <si>
    <t>LP00417455890094</t>
  </si>
  <si>
    <t>2020-11-12 03:11:54</t>
  </si>
  <si>
    <t>LBX0328605606331959</t>
  </si>
  <si>
    <t>LP00418101350277</t>
  </si>
  <si>
    <t>LBX0328605610085345</t>
  </si>
  <si>
    <t>LP00418088364971</t>
  </si>
  <si>
    <t>LBX0328605610784245</t>
  </si>
  <si>
    <t>LP00418186023913</t>
  </si>
  <si>
    <t>2020-11-12 02:58:49</t>
  </si>
  <si>
    <t>LBX0328605587285165</t>
  </si>
  <si>
    <t>LP00417811571429</t>
  </si>
  <si>
    <t>LBX0328605572004181</t>
  </si>
  <si>
    <t>LP00417463712116</t>
  </si>
  <si>
    <t>2020-11-12 02:41:50</t>
  </si>
  <si>
    <t>1346660892055027872</t>
  </si>
  <si>
    <t>LBX0328605609598372</t>
  </si>
  <si>
    <t>LP00418165376444</t>
  </si>
  <si>
    <t>LBX0328605607684755</t>
  </si>
  <si>
    <t>LP00418205428618</t>
  </si>
  <si>
    <t>LBX0328605608407077</t>
  </si>
  <si>
    <t>LP00418139115186</t>
  </si>
  <si>
    <t>LBX0328605606631308</t>
  </si>
  <si>
    <t>LP00418182634483</t>
  </si>
  <si>
    <t>2020-11-12 00:42:04</t>
  </si>
  <si>
    <t>LBX0328605584429683</t>
  </si>
  <si>
    <t>LP00417712454571</t>
  </si>
  <si>
    <t>2020-11-11 23:50:33</t>
  </si>
  <si>
    <t>LBX0328605586638904</t>
  </si>
  <si>
    <t>LP00417647689580</t>
  </si>
  <si>
    <t>2020-11-11 23:47:39</t>
  </si>
  <si>
    <t>LBX0328605574774077</t>
  </si>
  <si>
    <t>LP00417415680094</t>
  </si>
  <si>
    <t>2020-11-11 23:47:34</t>
  </si>
  <si>
    <t>1222784521685255917</t>
  </si>
  <si>
    <t>LBX0328605574367161</t>
  </si>
  <si>
    <t>LP00417489956455</t>
  </si>
  <si>
    <t>LBX0328605572622150</t>
  </si>
  <si>
    <t>LP00417385284129</t>
  </si>
  <si>
    <t>2020-11-11 23:45:36</t>
  </si>
  <si>
    <t>LBX0328605589023324</t>
  </si>
  <si>
    <t>LP00417683994689</t>
  </si>
  <si>
    <t>LBX0328605572336546</t>
  </si>
  <si>
    <t>LP00417381541990</t>
  </si>
  <si>
    <t>2020-11-11 23:42:32</t>
  </si>
  <si>
    <t>1220960760072510616</t>
  </si>
  <si>
    <t>LBX0328605604657468</t>
  </si>
  <si>
    <t>LP00418143946548</t>
  </si>
  <si>
    <t>LBX0328605605898412</t>
  </si>
  <si>
    <t>LP00418090796834</t>
  </si>
  <si>
    <t>LBX0328605574985446</t>
  </si>
  <si>
    <t>LP00417504338117</t>
  </si>
  <si>
    <t>2020-11-11 23:31:30</t>
  </si>
  <si>
    <t>1347967764740858168</t>
  </si>
  <si>
    <t>LBX0328605605893377</t>
  </si>
  <si>
    <t>LP00418089753777</t>
  </si>
  <si>
    <t>LBX0328605590610161</t>
  </si>
  <si>
    <t>LP00417791534877</t>
  </si>
  <si>
    <t>2020-11-11 23:28:31</t>
  </si>
  <si>
    <t>LBX0328605604611891</t>
  </si>
  <si>
    <t>LP00418148134925</t>
  </si>
  <si>
    <t>2020-11-11 23:19:38</t>
  </si>
  <si>
    <t>1220404417508196112</t>
  </si>
  <si>
    <t>LBX0328605572961261</t>
  </si>
  <si>
    <t>LP00417543911547</t>
  </si>
  <si>
    <t>2020-11-11 23:17:43</t>
  </si>
  <si>
    <t>1347499980305662251</t>
  </si>
  <si>
    <t>LBX0328605602942254</t>
  </si>
  <si>
    <t>LP00418118458488</t>
  </si>
  <si>
    <t>2020-11-11 23:16:44</t>
  </si>
  <si>
    <t>LBX0328605560211657</t>
  </si>
  <si>
    <t>LP00417371060246</t>
  </si>
  <si>
    <t>2020-11-11 23:16:00</t>
  </si>
  <si>
    <t>LBX0328605607379498</t>
  </si>
  <si>
    <t>LP00418196639858</t>
  </si>
  <si>
    <t>LBX0328605603596505</t>
  </si>
  <si>
    <t>LP00418131796173</t>
  </si>
  <si>
    <t>LBX0328605591798905</t>
  </si>
  <si>
    <t>LP00417892607091</t>
  </si>
  <si>
    <t>2020-11-11 23:08:45</t>
  </si>
  <si>
    <t>1221531288228268118</t>
  </si>
  <si>
    <t>LBX0328605604171211</t>
  </si>
  <si>
    <t>LP00418139104651</t>
  </si>
  <si>
    <t>2020-11-11 23:08:34</t>
  </si>
  <si>
    <t>LBX0328605606300596</t>
  </si>
  <si>
    <t>LP00418013046737</t>
  </si>
  <si>
    <t>2020-11-11 22:54:41</t>
  </si>
  <si>
    <t>LBX0328605605619851</t>
  </si>
  <si>
    <t>LP00418001845829</t>
  </si>
  <si>
    <t>LBX0328605594189155</t>
  </si>
  <si>
    <t>LP00417780414330</t>
  </si>
  <si>
    <t>2020-11-11 22:41:34</t>
  </si>
  <si>
    <t>LBX0328605573441459</t>
  </si>
  <si>
    <t>LP00417549641467</t>
  </si>
  <si>
    <t>2020-11-11 22:37:08</t>
  </si>
  <si>
    <t>LBX0328605607416366</t>
  </si>
  <si>
    <t>LP00418032589975</t>
  </si>
  <si>
    <t>2020-11-11 22:33:55</t>
  </si>
  <si>
    <t>LBX0328605601999976</t>
  </si>
  <si>
    <t>LP00417938269971</t>
  </si>
  <si>
    <t>2020-11-11 22:28:35</t>
  </si>
  <si>
    <t>LBX0328605605288198</t>
  </si>
  <si>
    <t>LP00418157560154</t>
  </si>
  <si>
    <t>LBX0328605590378186</t>
  </si>
  <si>
    <t>LP00417703591754</t>
  </si>
  <si>
    <t>LBX0328605595193320</t>
  </si>
  <si>
    <t>LP00417884565395</t>
  </si>
  <si>
    <t>LBX0328605605930789</t>
  </si>
  <si>
    <t>LP00418169843673</t>
  </si>
  <si>
    <t>2020-11-11 22:17:54</t>
  </si>
  <si>
    <t>LBX0328605605799174</t>
  </si>
  <si>
    <t>LP00418088234804</t>
  </si>
  <si>
    <t>2020-11-11 22:00:07</t>
  </si>
  <si>
    <t>LBX0328605604359188</t>
  </si>
  <si>
    <t>LP00418063659356</t>
  </si>
  <si>
    <t>LBX0328605600115218</t>
  </si>
  <si>
    <t>LP00417983217429</t>
  </si>
  <si>
    <t>2020-11-11 21:59:25</t>
  </si>
  <si>
    <t>1222766233804278523</t>
  </si>
  <si>
    <t>LBX0328605604373855</t>
  </si>
  <si>
    <t>LP00417981043409</t>
  </si>
  <si>
    <t>2020-11-11 21:59:02</t>
  </si>
  <si>
    <t>LBX0328605595234293</t>
  </si>
  <si>
    <t>LP00417802434109</t>
  </si>
  <si>
    <t>2020-11-11 21:58:02</t>
  </si>
  <si>
    <t>LBX0328605606906003</t>
  </si>
  <si>
    <t>LP00418187050335</t>
  </si>
  <si>
    <t>LBX0328605595470041</t>
  </si>
  <si>
    <t>LP00417889568343</t>
  </si>
  <si>
    <t>LBX0328605563793974</t>
  </si>
  <si>
    <t>LP00417312408281</t>
  </si>
  <si>
    <t>2020-11-11 21:51:54</t>
  </si>
  <si>
    <t>LBX0328605598216365</t>
  </si>
  <si>
    <t>LP00418021650000</t>
  </si>
  <si>
    <t>LBX0328605566793776</t>
  </si>
  <si>
    <t>LP00417416781840</t>
  </si>
  <si>
    <t>LBX0328605591283079</t>
  </si>
  <si>
    <t>LP00417804026044</t>
  </si>
  <si>
    <t>LBX0328605607954085</t>
  </si>
  <si>
    <t>LP00418129982737</t>
  </si>
  <si>
    <t>LBX0328605588631910</t>
  </si>
  <si>
    <t>LP00417762602041</t>
  </si>
  <si>
    <t>2020-11-11 21:36:39</t>
  </si>
  <si>
    <t>LBX0328605606953270</t>
  </si>
  <si>
    <t>LP00418188095840</t>
  </si>
  <si>
    <t>2020-11-11 21:32:46</t>
  </si>
  <si>
    <t>LBX0328605592200013</t>
  </si>
  <si>
    <t>LP00417819656759</t>
  </si>
  <si>
    <t>LBX0328605606939017</t>
  </si>
  <si>
    <t>LP00418187926419</t>
  </si>
  <si>
    <t>2020-11-11 21:24:46</t>
  </si>
  <si>
    <t>LBX0328605574528835</t>
  </si>
  <si>
    <t>LP00417495699462</t>
  </si>
  <si>
    <t>2020-11-11 21:21:53</t>
  </si>
  <si>
    <t>1352449117118356753</t>
  </si>
  <si>
    <t>LBX0328605594917008</t>
  </si>
  <si>
    <t>LP00417955912456</t>
  </si>
  <si>
    <t>LBX0328605606422191</t>
  </si>
  <si>
    <t>LP00418177204780</t>
  </si>
  <si>
    <t>2020-11-11 21:14:02</t>
  </si>
  <si>
    <t>LBX0328605572873825</t>
  </si>
  <si>
    <t>LP00417470991480</t>
  </si>
  <si>
    <t>2020-11-11 21:07:29</t>
  </si>
  <si>
    <t>1347104989613941790</t>
  </si>
  <si>
    <t>LBX0328605575200517</t>
  </si>
  <si>
    <t>LP00417508664467</t>
  </si>
  <si>
    <t>1348499703260228366</t>
  </si>
  <si>
    <t>LBX0328605586932198</t>
  </si>
  <si>
    <t>LP00417807532418</t>
  </si>
  <si>
    <t>2020-11-11 21:04:08</t>
  </si>
  <si>
    <t>1353033936971798294</t>
  </si>
  <si>
    <t>LBX0328605602381402</t>
  </si>
  <si>
    <t>LP00417945366242</t>
  </si>
  <si>
    <t>2020-11-11 21:03:21</t>
  </si>
  <si>
    <t>1222572663822381913</t>
  </si>
  <si>
    <t>LBX0328605590606935</t>
  </si>
  <si>
    <t>LP00417795578114</t>
  </si>
  <si>
    <t>2020-11-11 21:03:17</t>
  </si>
  <si>
    <t>LBX0328605588696233</t>
  </si>
  <si>
    <t>LP00417760958104</t>
  </si>
  <si>
    <t>2020-11-11 21:01:53</t>
  </si>
  <si>
    <t>1347275592461785769</t>
  </si>
  <si>
    <t>LBX0328605591349603</t>
  </si>
  <si>
    <t>LP00417806001624</t>
  </si>
  <si>
    <t>2020-11-11 21:00:39</t>
  </si>
  <si>
    <t>1349079698653012539</t>
  </si>
  <si>
    <t>LBX0328605601291649</t>
  </si>
  <si>
    <t>LP00418084763685</t>
  </si>
  <si>
    <t>2020-11-11 20:58:24</t>
  </si>
  <si>
    <t>LBX0328605586687782</t>
  </si>
  <si>
    <t>LP00417806338392</t>
  </si>
  <si>
    <t>2020-11-11 20:57:10</t>
  </si>
  <si>
    <t>1221778644097006822</t>
  </si>
  <si>
    <t>LBX0328605567728531</t>
  </si>
  <si>
    <t>LP00417498935577</t>
  </si>
  <si>
    <t>2020-11-11 20:56:48</t>
  </si>
  <si>
    <t>LBX0328605589443885</t>
  </si>
  <si>
    <t>LP00417692580589</t>
  </si>
  <si>
    <t>LBX0328605600354071</t>
  </si>
  <si>
    <t>LP00418062971514</t>
  </si>
  <si>
    <t>2020-11-11 20:56:05</t>
  </si>
  <si>
    <t>LBX0328605590737962</t>
  </si>
  <si>
    <t>LP00417797546756</t>
  </si>
  <si>
    <t>LBX0328605604387378</t>
  </si>
  <si>
    <t>LP00418143982177</t>
  </si>
  <si>
    <t>2020-11-11 20:50:55</t>
  </si>
  <si>
    <t>LBX0328605571281736</t>
  </si>
  <si>
    <t>LP00417375589664</t>
  </si>
  <si>
    <t>2020-11-11 20:50:44</t>
  </si>
  <si>
    <t>LBX0328605600737422</t>
  </si>
  <si>
    <t>LP00417996320355</t>
  </si>
  <si>
    <t>2020-11-11 20:49:42</t>
  </si>
  <si>
    <t>1221455331662002716</t>
  </si>
  <si>
    <t>LBX0328605597697792</t>
  </si>
  <si>
    <t>LP00418013231390</t>
  </si>
  <si>
    <t>2020-11-11 20:44:54</t>
  </si>
  <si>
    <t>LBX0328605588744250</t>
  </si>
  <si>
    <t>LP00417760742945</t>
  </si>
  <si>
    <t>2020-11-11 20:44:34</t>
  </si>
  <si>
    <t>1349908527153014985</t>
  </si>
  <si>
    <t>LBX0328605576647559</t>
  </si>
  <si>
    <t>LP00417534961059</t>
  </si>
  <si>
    <t>2020-11-11 20:43:26</t>
  </si>
  <si>
    <t>1347138649811450355</t>
  </si>
  <si>
    <t>LBX0328605592823530</t>
  </si>
  <si>
    <t>LP00417911152955</t>
  </si>
  <si>
    <t>2020-11-11 20:42:17</t>
  </si>
  <si>
    <t>LBX0328605588734274</t>
  </si>
  <si>
    <t>LP00417679074505</t>
  </si>
  <si>
    <t>LBX0328605603530214</t>
  </si>
  <si>
    <t>LP00418050950910</t>
  </si>
  <si>
    <t>LBX0328605576881436</t>
  </si>
  <si>
    <t>LP00417542190729</t>
  </si>
  <si>
    <t>LBX0328605579541270</t>
  </si>
  <si>
    <t>LP00417765455127</t>
  </si>
  <si>
    <t>2020-11-11 20:38:21</t>
  </si>
  <si>
    <t>LBX0328605558985456</t>
  </si>
  <si>
    <t>LP00417280573034</t>
  </si>
  <si>
    <t>LBX0328605596734160</t>
  </si>
  <si>
    <t>LP00417828529169</t>
  </si>
  <si>
    <t>LBX0328605575534033</t>
  </si>
  <si>
    <t>LP00417430435994</t>
  </si>
  <si>
    <t>LBX0328605594694700</t>
  </si>
  <si>
    <t>LP00417953825499</t>
  </si>
  <si>
    <t>LBX0328605568199500</t>
  </si>
  <si>
    <t>LP00417431516780</t>
  </si>
  <si>
    <t>2020-11-11 20:37:04</t>
  </si>
  <si>
    <t>LBX0328605559617396</t>
  </si>
  <si>
    <t>LP00417439318295</t>
  </si>
  <si>
    <t>2020-11-11 20:36:14</t>
  </si>
  <si>
    <t>LBX0328605560726812</t>
  </si>
  <si>
    <t>LP00417290791551</t>
  </si>
  <si>
    <t>2020-11-11 20:35:51</t>
  </si>
  <si>
    <t>LBX0328605590962307</t>
  </si>
  <si>
    <t>LP00417715129248</t>
  </si>
  <si>
    <t>LBX0328605559520994</t>
  </si>
  <si>
    <t>LP00417439636393</t>
  </si>
  <si>
    <t>2020-11-11 20:34:21</t>
  </si>
  <si>
    <t>LBX0328605575326276</t>
  </si>
  <si>
    <t>LP00417429000266</t>
  </si>
  <si>
    <t>2020-11-11 20:28:42</t>
  </si>
  <si>
    <t>LBX0328605604543770</t>
  </si>
  <si>
    <t>LP00418067487904</t>
  </si>
  <si>
    <t>2020-11-11 20:28:37</t>
  </si>
  <si>
    <t>LBX0328605569200120</t>
  </si>
  <si>
    <t>LP00417358951981</t>
  </si>
  <si>
    <t>2020-11-11 20:28:20</t>
  </si>
  <si>
    <t>LBX0328605586944288</t>
  </si>
  <si>
    <t>LP00417806573562</t>
  </si>
  <si>
    <t>LBX0328605600115956</t>
  </si>
  <si>
    <t>LP00417901333380</t>
  </si>
  <si>
    <t>LBX0328605590950287</t>
  </si>
  <si>
    <t>LP00417714325790</t>
  </si>
  <si>
    <t>2020-11-11 20:24:33</t>
  </si>
  <si>
    <t>1220490420316994506</t>
  </si>
  <si>
    <t>LBX0328605593287897</t>
  </si>
  <si>
    <t>LP00417923057636</t>
  </si>
  <si>
    <t>2020-11-11 20:23:47</t>
  </si>
  <si>
    <t>LBX0328605600431993</t>
  </si>
  <si>
    <t>LP00417906721720</t>
  </si>
  <si>
    <t>2020-11-11 20:23:34</t>
  </si>
  <si>
    <t>LBX0328605589426963</t>
  </si>
  <si>
    <t>LP00417773211775</t>
  </si>
  <si>
    <t>LBX0328605599747517</t>
  </si>
  <si>
    <t>LP00417892890457</t>
  </si>
  <si>
    <t>LBX0328605598868318</t>
  </si>
  <si>
    <t>LP00418034303643</t>
  </si>
  <si>
    <t>2020-11-11 20:14:17</t>
  </si>
  <si>
    <t>LBX0328605592744351</t>
  </si>
  <si>
    <t>LP00417749232951</t>
  </si>
  <si>
    <t>2020-11-11 20:10:33</t>
  </si>
  <si>
    <t>LBX0328605569123682</t>
  </si>
  <si>
    <t>LP00417360948742</t>
  </si>
  <si>
    <t>2020-11-11 20:09:31</t>
  </si>
  <si>
    <t>LBX0328605597784368</t>
  </si>
  <si>
    <t>LP00418014118146</t>
  </si>
  <si>
    <t>2020-11-11 20:06:57</t>
  </si>
  <si>
    <t>1220157942908772982</t>
  </si>
  <si>
    <t>LBX0328605592354905</t>
  </si>
  <si>
    <t>LP00417744642219</t>
  </si>
  <si>
    <t>2020-11-11 20:06:13</t>
  </si>
  <si>
    <t>1351156069808847527</t>
  </si>
  <si>
    <t>LBX0328605594216565</t>
  </si>
  <si>
    <t>LP00417781633766</t>
  </si>
  <si>
    <t>2020-11-11 20:05:40</t>
  </si>
  <si>
    <t>LBX0328605592721568</t>
  </si>
  <si>
    <t>LP00417750192890</t>
  </si>
  <si>
    <t>LBX0328605576149099</t>
  </si>
  <si>
    <t>LP00417469848685</t>
  </si>
  <si>
    <t>2020-11-11 19:59:18</t>
  </si>
  <si>
    <t>1348773877993557494</t>
  </si>
  <si>
    <t>2020-11-11 19:59:17</t>
  </si>
  <si>
    <t>LBX0328605590768872</t>
  </si>
  <si>
    <t>LP00417797360946</t>
  </si>
  <si>
    <t>2020-11-11 19:57:47</t>
  </si>
  <si>
    <t>LBX0328605592166639</t>
  </si>
  <si>
    <t>LP00417739188890</t>
  </si>
  <si>
    <t>LBX0328605593492964</t>
  </si>
  <si>
    <t>LP00417928714985</t>
  </si>
  <si>
    <t>2020-11-11 19:56:17</t>
  </si>
  <si>
    <t>1351108801428529640</t>
  </si>
  <si>
    <t>LBX0328605572276858</t>
  </si>
  <si>
    <t>LP00417539812682</t>
  </si>
  <si>
    <t>2020-11-11 19:55:37</t>
  </si>
  <si>
    <t>1349853771748793253</t>
  </si>
  <si>
    <t>LBX0328605592975915</t>
  </si>
  <si>
    <t>LP00417917123136</t>
  </si>
  <si>
    <t>LBX0328605569063103</t>
  </si>
  <si>
    <t>LP00417441758316</t>
  </si>
  <si>
    <t>LBX0328605572891125</t>
  </si>
  <si>
    <t>LP00417386370986</t>
  </si>
  <si>
    <t>LBX0328605570889048</t>
  </si>
  <si>
    <t>LP00417372907433</t>
  </si>
  <si>
    <t>LBX0328605601587051</t>
  </si>
  <si>
    <t>LP00417925159887</t>
  </si>
  <si>
    <t>2020-11-11 19:47:03</t>
  </si>
  <si>
    <t>LBX0328605572296241</t>
  </si>
  <si>
    <t>LP00417381804955</t>
  </si>
  <si>
    <t>LBX0328605561050058</t>
  </si>
  <si>
    <t>LP00417373455893</t>
  </si>
  <si>
    <t>LBX0328605572498252</t>
  </si>
  <si>
    <t>LP00417383736520</t>
  </si>
  <si>
    <t>2020-11-11 19:44:51</t>
  </si>
  <si>
    <t>LBX0328605556615574</t>
  </si>
  <si>
    <t>LP00417349773002</t>
  </si>
  <si>
    <t>2020-11-11 19:44:33</t>
  </si>
  <si>
    <t>LBX0328605594161246</t>
  </si>
  <si>
    <t>LP00417863277323</t>
  </si>
  <si>
    <t>LBX0328605586954306</t>
  </si>
  <si>
    <t>LP00417808306040</t>
  </si>
  <si>
    <t>LBX0328605598564564</t>
  </si>
  <si>
    <t>LP00417955736482</t>
  </si>
  <si>
    <t>LBX0328605596040333</t>
  </si>
  <si>
    <t>LP00417815899913</t>
  </si>
  <si>
    <t>2020-11-11 19:38:55</t>
  </si>
  <si>
    <t>1353016983545649753</t>
  </si>
  <si>
    <t>LBX0328605595833762</t>
  </si>
  <si>
    <t>LP00417814027565</t>
  </si>
  <si>
    <t>LBX0328605594958801</t>
  </si>
  <si>
    <t>LP00417799254591</t>
  </si>
  <si>
    <t>2020-11-11 19:38:18</t>
  </si>
  <si>
    <t>LBX0328605574313080</t>
  </si>
  <si>
    <t>LP00417405180845</t>
  </si>
  <si>
    <t>LBX0328605568693617</t>
  </si>
  <si>
    <t>LP00417512038385</t>
  </si>
  <si>
    <t>2020-11-11 19:35:30</t>
  </si>
  <si>
    <t>LBX0328605572982978</t>
  </si>
  <si>
    <t>LP00417472485153</t>
  </si>
  <si>
    <t>LBX0328605593339309</t>
  </si>
  <si>
    <t>LP00417920999337</t>
  </si>
  <si>
    <t>2020-11-11 19:27:21</t>
  </si>
  <si>
    <t>LBX0328605567209990</t>
  </si>
  <si>
    <t>LP00417422001100</t>
  </si>
  <si>
    <t>LBX0328605593081738</t>
  </si>
  <si>
    <t>LP00417757873427</t>
  </si>
  <si>
    <t>2020-11-11 19:25:57</t>
  </si>
  <si>
    <t>1352572022144227783</t>
  </si>
  <si>
    <t>LBX0328605563430705</t>
  </si>
  <si>
    <t>LP00417391545406</t>
  </si>
  <si>
    <t>2020-11-11 19:25:37</t>
  </si>
  <si>
    <t>LBX0328605570071618</t>
  </si>
  <si>
    <t>LP00417453381004</t>
  </si>
  <si>
    <t>2020-11-11 19:24:51</t>
  </si>
  <si>
    <t>1349502195284706289</t>
  </si>
  <si>
    <t>LBX0328605565895964</t>
  </si>
  <si>
    <t>LP00417409917472</t>
  </si>
  <si>
    <t>LBX0328605588595545</t>
  </si>
  <si>
    <t>LP00417834893603</t>
  </si>
  <si>
    <t>LBX0328605593270275</t>
  </si>
  <si>
    <t>LP00417842253954</t>
  </si>
  <si>
    <t>LBX0328605594364011</t>
  </si>
  <si>
    <t>LP00417942947592</t>
  </si>
  <si>
    <t>LBX0328605593241547</t>
  </si>
  <si>
    <t>LP00417845000350</t>
  </si>
  <si>
    <t>LBX0328605597960483</t>
  </si>
  <si>
    <t>LP00417942452757</t>
  </si>
  <si>
    <t>2020-11-11 19:23:04</t>
  </si>
  <si>
    <t>LBX0328605566992505</t>
  </si>
  <si>
    <t>LP00417335449307</t>
  </si>
  <si>
    <t>2020-11-11 19:20:26</t>
  </si>
  <si>
    <t>LBX0328605574473513</t>
  </si>
  <si>
    <t>LP00417491757987</t>
  </si>
  <si>
    <t>2020-11-11 19:17:16</t>
  </si>
  <si>
    <t>LBX0328605591444990</t>
  </si>
  <si>
    <t>LP00417809763853</t>
  </si>
  <si>
    <t>LBX0328605593113915</t>
  </si>
  <si>
    <t>LP00417843710746</t>
  </si>
  <si>
    <t>LBX0328605564218663</t>
  </si>
  <si>
    <t>LP00417470356326</t>
  </si>
  <si>
    <t>2020-11-11 19:16:19</t>
  </si>
  <si>
    <t>LBX0328605559223422</t>
  </si>
  <si>
    <t>LP00417282906019</t>
  </si>
  <si>
    <t>2020-11-11 19:15:54</t>
  </si>
  <si>
    <t>LBX0328605588682790</t>
  </si>
  <si>
    <t>LP00417679608890</t>
  </si>
  <si>
    <t>2020-11-11 19:15:40</t>
  </si>
  <si>
    <t>LBX0328605587804407</t>
  </si>
  <si>
    <t>LP00417665406356</t>
  </si>
  <si>
    <t>LBX0328605560146995</t>
  </si>
  <si>
    <t>LP00417288318517</t>
  </si>
  <si>
    <t>2020-11-11 19:14:44</t>
  </si>
  <si>
    <t>LBX0328605586653733</t>
  </si>
  <si>
    <t>LP00417647065756</t>
  </si>
  <si>
    <t>LBX0328605557093625</t>
  </si>
  <si>
    <t>LP00417424625302</t>
  </si>
  <si>
    <t>2020-11-11 19:13:49</t>
  </si>
  <si>
    <t>LBX0328605588712766</t>
  </si>
  <si>
    <t>LP00417762650767</t>
  </si>
  <si>
    <t>2020-11-11 19:13:44</t>
  </si>
  <si>
    <t>LBX0328605587040910</t>
  </si>
  <si>
    <t>LP00417653953269</t>
  </si>
  <si>
    <t>2020-11-11 19:12:58</t>
  </si>
  <si>
    <t>LBX0328605556297396</t>
  </si>
  <si>
    <t>LP00417264727980</t>
  </si>
  <si>
    <t>2020-11-11 19:09:04</t>
  </si>
  <si>
    <t>LBX0328605559132872</t>
  </si>
  <si>
    <t>LP00417435251983</t>
  </si>
  <si>
    <t>2020-11-11 19:02:21</t>
  </si>
  <si>
    <t>LBX0328605602696017</t>
  </si>
  <si>
    <t>LP00418034366697</t>
  </si>
  <si>
    <t>2020-11-11 19:02:19</t>
  </si>
  <si>
    <t>LBX0328605574607583</t>
  </si>
  <si>
    <t>LP00417570736258</t>
  </si>
  <si>
    <t>2020-11-11 18:58:50</t>
  </si>
  <si>
    <t>1222268607068932503</t>
  </si>
  <si>
    <t>LBX0328605568495542</t>
  </si>
  <si>
    <t>LP00417508331138</t>
  </si>
  <si>
    <t>2020-11-11 18:57:52</t>
  </si>
  <si>
    <t>LBX0328605569903333</t>
  </si>
  <si>
    <t>LP00417525509306</t>
  </si>
  <si>
    <t>2020-11-11 18:55:49</t>
  </si>
  <si>
    <t>1346996775862996781</t>
  </si>
  <si>
    <t>LBX0328605595769685</t>
  </si>
  <si>
    <t>LP00417812653591</t>
  </si>
  <si>
    <t>2020-11-11 18:55:23</t>
  </si>
  <si>
    <t>LBX0328605591052663</t>
  </si>
  <si>
    <t>LP00417801980263</t>
  </si>
  <si>
    <t>2020-11-11 18:54:52</t>
  </si>
  <si>
    <t>1220247423535638908</t>
  </si>
  <si>
    <t>LBX0328605571247792</t>
  </si>
  <si>
    <t>LP00417376980287</t>
  </si>
  <si>
    <t>2020-11-11 18:54:47</t>
  </si>
  <si>
    <t>LBX0328605572013259</t>
  </si>
  <si>
    <t>LP00417380748254</t>
  </si>
  <si>
    <t>2020-11-11 18:54:46</t>
  </si>
  <si>
    <t>1348773264155363458</t>
  </si>
  <si>
    <t>LBX0328605589124890</t>
  </si>
  <si>
    <t>LP00417686893523</t>
  </si>
  <si>
    <t>2020-11-11 18:53:42</t>
  </si>
  <si>
    <t>1350022897821150286</t>
  </si>
  <si>
    <t>LBX0328605562490140</t>
  </si>
  <si>
    <t>LP00417301351758</t>
  </si>
  <si>
    <t>2020-11-11 18:53:40</t>
  </si>
  <si>
    <t>LBX0328605572168518</t>
  </si>
  <si>
    <t>LP00417381666803</t>
  </si>
  <si>
    <t>2020-11-11 18:53:13</t>
  </si>
  <si>
    <t>LBX0328605565636826</t>
  </si>
  <si>
    <t>LP00417480965066</t>
  </si>
  <si>
    <t>2020-11-11 18:52:44</t>
  </si>
  <si>
    <t>LBX0328605571816792</t>
  </si>
  <si>
    <t>LP00417462477100</t>
  </si>
  <si>
    <t>2020-11-11 18:52:38</t>
  </si>
  <si>
    <t>LBX0328605571296452</t>
  </si>
  <si>
    <t>LP00417375151819</t>
  </si>
  <si>
    <t>LBX0328605572417997</t>
  </si>
  <si>
    <t>LP00417541816398</t>
  </si>
  <si>
    <t>2020-11-11 18:52:17</t>
  </si>
  <si>
    <t>LBX0328605577217003</t>
  </si>
  <si>
    <t>LP00417548011573</t>
  </si>
  <si>
    <t>2020-11-11 18:52:10</t>
  </si>
  <si>
    <t>LBX0328605568748052</t>
  </si>
  <si>
    <t>LP00417353670911</t>
  </si>
  <si>
    <t>2020-11-11 18:52:07</t>
  </si>
  <si>
    <t>LBX0328605563155877</t>
  </si>
  <si>
    <t>LP00417389703695</t>
  </si>
  <si>
    <t>LBX0328605565794899</t>
  </si>
  <si>
    <t>LP00417410510255</t>
  </si>
  <si>
    <t>2020-11-11 18:51:48</t>
  </si>
  <si>
    <t>LBX0328605560357772</t>
  </si>
  <si>
    <t>LP00417442451971</t>
  </si>
  <si>
    <t>LBX0328605567536812</t>
  </si>
  <si>
    <t>LP00417341946793</t>
  </si>
  <si>
    <t>2020-11-11 18:51:45</t>
  </si>
  <si>
    <t>LBX0328605558325831</t>
  </si>
  <si>
    <t>LP00417358419780</t>
  </si>
  <si>
    <t>LBX0328605575382114</t>
  </si>
  <si>
    <t>LP00417511694009</t>
  </si>
  <si>
    <t>2020-11-11 18:51:35</t>
  </si>
  <si>
    <t>LBX0328605589869608</t>
  </si>
  <si>
    <t>LP00417779619362</t>
  </si>
  <si>
    <t>2020-11-11 18:49:44</t>
  </si>
  <si>
    <t>LBX0328605589007214</t>
  </si>
  <si>
    <t>LP00417841474376</t>
  </si>
  <si>
    <t>2020-11-11 18:48:04</t>
  </si>
  <si>
    <t>1221958033656058202</t>
  </si>
  <si>
    <t>LBX0328605595088212</t>
  </si>
  <si>
    <t>LP00417881133858</t>
  </si>
  <si>
    <t>LBX0328605588755196</t>
  </si>
  <si>
    <t>LP00417679434094</t>
  </si>
  <si>
    <t>LBX0328605575202780</t>
  </si>
  <si>
    <t>LP00417584170709</t>
  </si>
  <si>
    <t>LBX0328605604390597</t>
  </si>
  <si>
    <t>LP00417981804015</t>
  </si>
  <si>
    <t>1348673796161700465</t>
  </si>
  <si>
    <t>LBX0328605570497262</t>
  </si>
  <si>
    <t>LP00417454365774</t>
  </si>
  <si>
    <t>LBX0328605576064446</t>
  </si>
  <si>
    <t>LP00417631708471</t>
  </si>
  <si>
    <t>1220161092019283002</t>
  </si>
  <si>
    <t>LBX0328605592420469</t>
  </si>
  <si>
    <t>LP00417824703612</t>
  </si>
  <si>
    <t>1220573904125166108</t>
  </si>
  <si>
    <t>LBX0328605585196645</t>
  </si>
  <si>
    <t>LP00417633769024</t>
  </si>
  <si>
    <t>1220394552372024112</t>
  </si>
  <si>
    <t>LBX0328605571063564</t>
  </si>
  <si>
    <t>LP00417374353329</t>
  </si>
  <si>
    <t>LBX0328605574685882</t>
  </si>
  <si>
    <t>LP00417574078034</t>
  </si>
  <si>
    <t>1354565018914782495</t>
  </si>
  <si>
    <t>LBX0328605589015528</t>
  </si>
  <si>
    <t>LP00417765291575</t>
  </si>
  <si>
    <t>1352043252464906476</t>
  </si>
  <si>
    <t>LBX0328605561688450</t>
  </si>
  <si>
    <t>LP00417452393260</t>
  </si>
  <si>
    <t>LBX0328605572861438</t>
  </si>
  <si>
    <t>LP00417386413180</t>
  </si>
  <si>
    <t>LBX0328605583677217</t>
  </si>
  <si>
    <t>LP00417708057302</t>
  </si>
  <si>
    <t>1348195430965645061</t>
  </si>
  <si>
    <t>LBX0328605581794881</t>
  </si>
  <si>
    <t>LP00417774581716</t>
  </si>
  <si>
    <t>1345992049502283680</t>
  </si>
  <si>
    <t>LBX0328605597209995</t>
  </si>
  <si>
    <t>LP00418003588877</t>
  </si>
  <si>
    <t>2020-11-11 18:43:05</t>
  </si>
  <si>
    <t>LBX0328605596209371</t>
  </si>
  <si>
    <t>LP00417982012692</t>
  </si>
  <si>
    <t>2020-11-11 18:42:30</t>
  </si>
  <si>
    <t>LBX0328605564908157</t>
  </si>
  <si>
    <t>LP00417400767244</t>
  </si>
  <si>
    <t>LBX0328605565670562</t>
  </si>
  <si>
    <t>LP00417324571225</t>
  </si>
  <si>
    <t>LBX0328605562695485</t>
  </si>
  <si>
    <t>LP00417458519888</t>
  </si>
  <si>
    <t>LBX0328605563651016</t>
  </si>
  <si>
    <t>LP00417309768702</t>
  </si>
  <si>
    <t>LBX0328605563964635</t>
  </si>
  <si>
    <t>LP00417468508495</t>
  </si>
  <si>
    <t>LBX0328605565633813</t>
  </si>
  <si>
    <t>LP00417407391841</t>
  </si>
  <si>
    <t>LBX0328605567896113</t>
  </si>
  <si>
    <t>LP00417426681260</t>
  </si>
  <si>
    <t>LBX0328605564236588</t>
  </si>
  <si>
    <t>LP00417396531271</t>
  </si>
  <si>
    <t>LBX0328605557796216</t>
  </si>
  <si>
    <t>LP00417428279093</t>
  </si>
  <si>
    <t>LBX0328605557912919</t>
  </si>
  <si>
    <t>LP00417357278997</t>
  </si>
  <si>
    <t>LBX0328605558150680</t>
  </si>
  <si>
    <t>LP00417430984940</t>
  </si>
  <si>
    <t>LBX0328605558269698</t>
  </si>
  <si>
    <t>LP00417276661412</t>
  </si>
  <si>
    <t>LBX0328605569311208</t>
  </si>
  <si>
    <t>LP00417361795366</t>
  </si>
  <si>
    <t>LBX0328605557712576</t>
  </si>
  <si>
    <t>LP00417428662820</t>
  </si>
  <si>
    <t>LBX0328605565850907</t>
  </si>
  <si>
    <t>LP00417410606640</t>
  </si>
  <si>
    <t>LBX0328605573149763</t>
  </si>
  <si>
    <t>LP00417474434580</t>
  </si>
  <si>
    <t>2020-11-11 18:37:25</t>
  </si>
  <si>
    <t>1347224366193691944</t>
  </si>
  <si>
    <t>LBX0328605587360237</t>
  </si>
  <si>
    <t>LP00417814702083</t>
  </si>
  <si>
    <t>2020-11-11 18:35:44</t>
  </si>
  <si>
    <t>LBX0328605574764064</t>
  </si>
  <si>
    <t>LP00417498032047</t>
  </si>
  <si>
    <t>2020-11-11 18:00:25</t>
  </si>
  <si>
    <t>LBX0328605593267741</t>
  </si>
  <si>
    <t>LP00417922846494</t>
  </si>
  <si>
    <t>LBX0328605570254533</t>
  </si>
  <si>
    <t>LP00417527339588</t>
  </si>
  <si>
    <t>2020-11-11 17:58:31</t>
  </si>
  <si>
    <t>LBX0328605589583996</t>
  </si>
  <si>
    <t>LP00417776996992</t>
  </si>
  <si>
    <t>2020-11-11 17:56:06</t>
  </si>
  <si>
    <t>LBX0328605576768896</t>
  </si>
  <si>
    <t>LP00417625832336</t>
  </si>
  <si>
    <t>2020-11-11 17:52:18</t>
  </si>
  <si>
    <t>LBX0328605587028050</t>
  </si>
  <si>
    <t>LP00417807622877</t>
  </si>
  <si>
    <t>LBX0328605590288227</t>
  </si>
  <si>
    <t>LP00417862900454</t>
  </si>
  <si>
    <t>2020-11-11 17:49:46</t>
  </si>
  <si>
    <t>1345970736324495294</t>
  </si>
  <si>
    <t>LBX0328605573286293</t>
  </si>
  <si>
    <t>LP00417473793268</t>
  </si>
  <si>
    <t>2020-11-11 17:48:48</t>
  </si>
  <si>
    <t>1348788960329880479</t>
  </si>
  <si>
    <t>LBX0328605589219260</t>
  </si>
  <si>
    <t>LP00417768932421</t>
  </si>
  <si>
    <t>LBX0328605571759140</t>
  </si>
  <si>
    <t>LP00417534215839</t>
  </si>
  <si>
    <t>LBX0328605588309944</t>
  </si>
  <si>
    <t>LP00417673567692</t>
  </si>
  <si>
    <t>LBX0328605574390434</t>
  </si>
  <si>
    <t>LP00417490557775</t>
  </si>
  <si>
    <t>2020-11-11 17:36:56</t>
  </si>
  <si>
    <t>1346849571527914663</t>
  </si>
  <si>
    <t>LBX0328605567913012</t>
  </si>
  <si>
    <t>LP00417501454176</t>
  </si>
  <si>
    <t>2020-11-11 17:36:22</t>
  </si>
  <si>
    <t>LBX0328605590610218</t>
  </si>
  <si>
    <t>LP00417790785702</t>
  </si>
  <si>
    <t>2020-11-11 17:27:20</t>
  </si>
  <si>
    <t>LBX0328605589724309</t>
  </si>
  <si>
    <t>LP00417694836838</t>
  </si>
  <si>
    <t>LBX0328605592162392</t>
  </si>
  <si>
    <t>LP00417897047338</t>
  </si>
  <si>
    <t>LBX0328605568084047</t>
  </si>
  <si>
    <t>LP00417502349123</t>
  </si>
  <si>
    <t>2020-11-11 17:26:17</t>
  </si>
  <si>
    <t>LBX0328605591016338</t>
  </si>
  <si>
    <t>LP00417715267680</t>
  </si>
  <si>
    <t>LBX0328605588925623</t>
  </si>
  <si>
    <t>LP00417682753179</t>
  </si>
  <si>
    <t>LBX0328605575397788</t>
  </si>
  <si>
    <t>LP00417432750857</t>
  </si>
  <si>
    <t>2020-11-11 17:23:35</t>
  </si>
  <si>
    <t>LBX0328605564652992</t>
  </si>
  <si>
    <t>LP00417472367980</t>
  </si>
  <si>
    <t>2020-11-11 17:18:03</t>
  </si>
  <si>
    <t>LBX0328605559175494</t>
  </si>
  <si>
    <t>LP00417281641030</t>
  </si>
  <si>
    <t>2020-11-11 17:17:48</t>
  </si>
  <si>
    <t>LBX0328605598223364</t>
  </si>
  <si>
    <t>LP00417861570950</t>
  </si>
  <si>
    <t>LBX0328605560747035</t>
  </si>
  <si>
    <t>LP00417290994244</t>
  </si>
  <si>
    <t>LBX0328605593097008</t>
  </si>
  <si>
    <t>LP00417914387123</t>
  </si>
  <si>
    <t>2020-11-11 17:07:18</t>
  </si>
  <si>
    <t>LBX0328605556429065</t>
  </si>
  <si>
    <t>LP00417419693240</t>
  </si>
  <si>
    <t>LBX0328605587490656</t>
  </si>
  <si>
    <t>LP00417659653961</t>
  </si>
  <si>
    <t>LBX0328605561476832</t>
  </si>
  <si>
    <t>LP00417451313417</t>
  </si>
  <si>
    <t>LBX0328605588939909</t>
  </si>
  <si>
    <t>LP00417843400190</t>
  </si>
  <si>
    <t>2020-11-11 17:02:38</t>
  </si>
  <si>
    <t>LBX0328605593174564</t>
  </si>
  <si>
    <t>LP00417758953206</t>
  </si>
  <si>
    <t>LBX0328605593685216</t>
  </si>
  <si>
    <t>LP00417928397251</t>
  </si>
  <si>
    <t>2020-11-11 16:59:52</t>
  </si>
  <si>
    <t>1350288396643529640</t>
  </si>
  <si>
    <t>LBX0328605572089089</t>
  </si>
  <si>
    <t>LP00417461919871</t>
  </si>
  <si>
    <t>2020-11-11 16:53:41</t>
  </si>
  <si>
    <t>LBX0328605579949686</t>
  </si>
  <si>
    <t>LP00417611610010</t>
  </si>
  <si>
    <t>LBX0328605593139556</t>
  </si>
  <si>
    <t>LP00417758017331</t>
  </si>
  <si>
    <t>2020-11-11 16:43:49</t>
  </si>
  <si>
    <t>1352725923892227783</t>
  </si>
  <si>
    <t>LBX0328605561031183</t>
  </si>
  <si>
    <t>LP00417446615486</t>
  </si>
  <si>
    <t>LBX0328605592036838</t>
  </si>
  <si>
    <t>LP00417737952516</t>
  </si>
  <si>
    <t>LBX0328605587512286</t>
  </si>
  <si>
    <t>LP00417741128845</t>
  </si>
  <si>
    <t>2020-11-11 16:32:13</t>
  </si>
  <si>
    <t>LBX0328605589699350</t>
  </si>
  <si>
    <t>LP00417694710661</t>
  </si>
  <si>
    <t>2020-11-11 16:31:14</t>
  </si>
  <si>
    <t>LBX0328605587637831</t>
  </si>
  <si>
    <t>LP00417744651886</t>
  </si>
  <si>
    <t>2020-11-11 16:30:47</t>
  </si>
  <si>
    <t>LBX0328605574864862</t>
  </si>
  <si>
    <t>LP00417421380968</t>
  </si>
  <si>
    <t>LBX0328605573348327</t>
  </si>
  <si>
    <t>LP00417393018078</t>
  </si>
  <si>
    <t>LBX0328605594481434</t>
  </si>
  <si>
    <t>LP00417871755096</t>
  </si>
  <si>
    <t>LBX0328605571559022</t>
  </si>
  <si>
    <t>LP00417458835959</t>
  </si>
  <si>
    <t>2020-11-11 16:00:42</t>
  </si>
  <si>
    <t>1348833780346481235</t>
  </si>
  <si>
    <t>LBX0328605590368658</t>
  </si>
  <si>
    <t>LP00417788355417</t>
  </si>
  <si>
    <t>2020-11-11 15:57:17</t>
  </si>
  <si>
    <t>1354294874893185483</t>
  </si>
  <si>
    <t>LBX0328605575394502</t>
  </si>
  <si>
    <t>LP00417532816731</t>
  </si>
  <si>
    <t>2020-11-11 15:56:52</t>
  </si>
  <si>
    <t>LBX0328605571188899</t>
  </si>
  <si>
    <t>LP00417459746665</t>
  </si>
  <si>
    <t>2020-11-11 15:56:44</t>
  </si>
  <si>
    <t>LBX0328605596246638</t>
  </si>
  <si>
    <t>LP00417982913550</t>
  </si>
  <si>
    <t>LBX0328605586947924</t>
  </si>
  <si>
    <t>LP00417735200498</t>
  </si>
  <si>
    <t>2020-11-11 15:55:48</t>
  </si>
  <si>
    <t>LBX0328605575397407</t>
  </si>
  <si>
    <t>LP00417429781875</t>
  </si>
  <si>
    <t>2020-11-11 15:55:46</t>
  </si>
  <si>
    <t>LBX0328605557403272</t>
  </si>
  <si>
    <t>LP00417270739817</t>
  </si>
  <si>
    <t>2020-11-11 15:55:23</t>
  </si>
  <si>
    <t>LBX0328605574595383</t>
  </si>
  <si>
    <t>LP00417495452702</t>
  </si>
  <si>
    <t>2020-11-11 15:54:34</t>
  </si>
  <si>
    <t>LBX0328605560781026</t>
  </si>
  <si>
    <t>LP00417372231532</t>
  </si>
  <si>
    <t>LBX0328605566768498</t>
  </si>
  <si>
    <t>LP00417333487324</t>
  </si>
  <si>
    <t>LBX0328605575367793</t>
  </si>
  <si>
    <t>LP00417515660186</t>
  </si>
  <si>
    <t>2020-11-11 15:54:24</t>
  </si>
  <si>
    <t>LBX0328605573785086</t>
  </si>
  <si>
    <t>LP00417396450772</t>
  </si>
  <si>
    <t>2020-11-11 15:53:59</t>
  </si>
  <si>
    <t>LBX0328605560245261</t>
  </si>
  <si>
    <t>LP00417286927464</t>
  </si>
  <si>
    <t>LBX0328605559087917</t>
  </si>
  <si>
    <t>LP00417435551706</t>
  </si>
  <si>
    <t>2020-11-11 15:51:56</t>
  </si>
  <si>
    <t>LBX0328605585813410</t>
  </si>
  <si>
    <t>LP00417719415917</t>
  </si>
  <si>
    <t>LBX0328605558565180</t>
  </si>
  <si>
    <t>LP00417432682963</t>
  </si>
  <si>
    <t>2020-11-11 15:45:15</t>
  </si>
  <si>
    <t>LBX0328605574655903</t>
  </si>
  <si>
    <t>LP00417573071076</t>
  </si>
  <si>
    <t>LBX0328605574196146</t>
  </si>
  <si>
    <t>LP00417558851976</t>
  </si>
  <si>
    <t>LBX0328605560807242</t>
  </si>
  <si>
    <t>LP00417373862331</t>
  </si>
  <si>
    <t>LBX0328605559435471</t>
  </si>
  <si>
    <t>LP00417283248860</t>
  </si>
  <si>
    <t>LBX0328605564153463</t>
  </si>
  <si>
    <t>LP00417312661428</t>
  </si>
  <si>
    <t>LBX0328605567398872</t>
  </si>
  <si>
    <t>LP00417497399031</t>
  </si>
  <si>
    <t>LBX0328605563664879</t>
  </si>
  <si>
    <t>LP00417466864313</t>
  </si>
  <si>
    <t>LBX0328605558088799</t>
  </si>
  <si>
    <t>LP00417430679032</t>
  </si>
  <si>
    <t>LBX0328605565968933</t>
  </si>
  <si>
    <t>LP00417484690219</t>
  </si>
  <si>
    <t>LBX0328605559933793</t>
  </si>
  <si>
    <t>LP00417441484578</t>
  </si>
  <si>
    <t>LBX0328605566166805</t>
  </si>
  <si>
    <t>LP00417329700261</t>
  </si>
  <si>
    <t>LBX0328605557127522</t>
  </si>
  <si>
    <t>LP00417270325274</t>
  </si>
  <si>
    <t>LBX0328605564554555</t>
  </si>
  <si>
    <t>LP00417315697205</t>
  </si>
  <si>
    <t>LBX0328605572894991</t>
  </si>
  <si>
    <t>LP00417471249911</t>
  </si>
  <si>
    <t>LBX0328605568974573</t>
  </si>
  <si>
    <t>LP00417516388206</t>
  </si>
  <si>
    <t>LBX0328605567194739</t>
  </si>
  <si>
    <t>LP00417493841653</t>
  </si>
  <si>
    <t>LBX0328605566993603</t>
  </si>
  <si>
    <t>LP00417493678053</t>
  </si>
  <si>
    <t>2020-11-11 15:37:13</t>
  </si>
  <si>
    <t>LBX0328605573673632</t>
  </si>
  <si>
    <t>LP00417554362367</t>
  </si>
  <si>
    <t>LBX0328605591434626</t>
  </si>
  <si>
    <t>LP00417726840094</t>
  </si>
  <si>
    <t>LBX0328605593709511</t>
  </si>
  <si>
    <t>LP00417770346928</t>
  </si>
  <si>
    <t>LBX0328605566781110</t>
  </si>
  <si>
    <t>LP00417488669535</t>
  </si>
  <si>
    <t>2020-11-11 15:35:41</t>
  </si>
  <si>
    <t>LBX0328605591071513</t>
  </si>
  <si>
    <t>LP00417800085739</t>
  </si>
  <si>
    <t>2020-11-11 15:28:58</t>
  </si>
  <si>
    <t>LBX0328605565475206</t>
  </si>
  <si>
    <t>LP00417477599596</t>
  </si>
  <si>
    <t>LBX0328605568186049</t>
  </si>
  <si>
    <t>LP00417429153606</t>
  </si>
  <si>
    <t>LBX0328605569990426</t>
  </si>
  <si>
    <t>LP00417526690800</t>
  </si>
  <si>
    <t>LBX0328605566069298</t>
  </si>
  <si>
    <t>LP00417327132943</t>
  </si>
  <si>
    <t>LBX0328605568435732</t>
  </si>
  <si>
    <t>LP00417352710298</t>
  </si>
  <si>
    <t>LBX0328605574633401</t>
  </si>
  <si>
    <t>LP00417569932977</t>
  </si>
  <si>
    <t>LBX0328605562459283</t>
  </si>
  <si>
    <t>LP00417458350278</t>
  </si>
  <si>
    <t>LBX0328605567587376</t>
  </si>
  <si>
    <t>LP00417497939177</t>
  </si>
  <si>
    <t>LBX0328605562471546</t>
  </si>
  <si>
    <t>LP00417457319838</t>
  </si>
  <si>
    <t>LBX0328605566416619</t>
  </si>
  <si>
    <t>LP00417331620185</t>
  </si>
  <si>
    <t>LBX0328605575624106</t>
  </si>
  <si>
    <t>LP00417516813138</t>
  </si>
  <si>
    <t>LBX0328605560106282</t>
  </si>
  <si>
    <t>LP00417367737738</t>
  </si>
  <si>
    <t>LBX0328605565246553</t>
  </si>
  <si>
    <t>LP00417403503562</t>
  </si>
  <si>
    <t>LBX0328605575398930</t>
  </si>
  <si>
    <t>LP00417589253599</t>
  </si>
  <si>
    <t>LBX0328605573601548</t>
  </si>
  <si>
    <t>LP00417553210158</t>
  </si>
  <si>
    <t>LBX0328605557525650</t>
  </si>
  <si>
    <t>LP00417273864257</t>
  </si>
  <si>
    <t>LBX0328605568316861</t>
  </si>
  <si>
    <t>LP00417434174803</t>
  </si>
  <si>
    <t>LBX0328605562021839</t>
  </si>
  <si>
    <t>LP00417383114335</t>
  </si>
  <si>
    <t>LBX0328605566607602</t>
  </si>
  <si>
    <t>LP00417488945409</t>
  </si>
  <si>
    <t>LBX0328605566731240</t>
  </si>
  <si>
    <t>LP00417490318050</t>
  </si>
  <si>
    <t>LBX0328605557651189</t>
  </si>
  <si>
    <t>LP00417418912568</t>
  </si>
  <si>
    <t>LBX0328605565561330</t>
  </si>
  <si>
    <t>LP00417322609961</t>
  </si>
  <si>
    <t>2020-11-11 15:25:20</t>
  </si>
  <si>
    <t>LBX0328605579337616</t>
  </si>
  <si>
    <t>LP00417607716363</t>
  </si>
  <si>
    <t>2020-11-11 15:23:33</t>
  </si>
  <si>
    <t>LBX0328605572875326</t>
  </si>
  <si>
    <t>LP00417542711760</t>
  </si>
  <si>
    <t>LBX0328605559966741</t>
  </si>
  <si>
    <t>LP00417368187556</t>
  </si>
  <si>
    <t>LBX0328605597331126</t>
  </si>
  <si>
    <t>LP00418000679701</t>
  </si>
  <si>
    <t>LBX0328605568416889</t>
  </si>
  <si>
    <t>LP00417508289607</t>
  </si>
  <si>
    <t>2020-11-11 14:58:56</t>
  </si>
  <si>
    <t>LBX0328605574017897</t>
  </si>
  <si>
    <t>LP00417486668318</t>
  </si>
  <si>
    <t>2020-11-11 14:58:38</t>
  </si>
  <si>
    <t>LBX0328605566814453</t>
  </si>
  <si>
    <t>LP00417489713579</t>
  </si>
  <si>
    <t>2020-11-11 14:57:07</t>
  </si>
  <si>
    <t>LBX0328605588843387</t>
  </si>
  <si>
    <t>LP00417762291720</t>
  </si>
  <si>
    <t>2020-11-11 14:53:28</t>
  </si>
  <si>
    <t>1347076728695750772</t>
  </si>
  <si>
    <t>LBX0328605567347381</t>
  </si>
  <si>
    <t>LP00417339402452</t>
  </si>
  <si>
    <t>2020-11-11 14:52:33</t>
  </si>
  <si>
    <t>LBX0328605565665882</t>
  </si>
  <si>
    <t>LP00417407367955</t>
  </si>
  <si>
    <t>2020-11-11 14:50:54</t>
  </si>
  <si>
    <t>LBX0328605563986443</t>
  </si>
  <si>
    <t>LP00417311773359</t>
  </si>
  <si>
    <t>2020-11-11 14:45:37</t>
  </si>
  <si>
    <t>LBX0328605572869933</t>
  </si>
  <si>
    <t>LP00417472076555</t>
  </si>
  <si>
    <t>2020-11-11 14:45:14</t>
  </si>
  <si>
    <t>LBX0328605586817642</t>
  </si>
  <si>
    <t>LP00417650430433</t>
  </si>
  <si>
    <t>2020-11-11 14:44:17</t>
  </si>
  <si>
    <t>LBX0328605558549966</t>
  </si>
  <si>
    <t>LP00417434236247</t>
  </si>
  <si>
    <t>2020-11-11 14:42:56</t>
  </si>
  <si>
    <t>LBX0328605571016748</t>
  </si>
  <si>
    <t>LP00417375516560</t>
  </si>
  <si>
    <t>LBX0328605572717919</t>
  </si>
  <si>
    <t>LP00417543431156</t>
  </si>
  <si>
    <t>LBX0328605564486475</t>
  </si>
  <si>
    <t>LP00417470225622</t>
  </si>
  <si>
    <t>2020-11-11 14:40:33</t>
  </si>
  <si>
    <t>LBX0328605571543732</t>
  </si>
  <si>
    <t>LP00417533861688</t>
  </si>
  <si>
    <t>LBX0328605557397286</t>
  </si>
  <si>
    <t>LP00417352899839</t>
  </si>
  <si>
    <t>2020-11-11 14:39:09</t>
  </si>
  <si>
    <t>LBX0328605561690112</t>
  </si>
  <si>
    <t>LP00417296029576</t>
  </si>
  <si>
    <t>2020-11-11 14:39:05</t>
  </si>
  <si>
    <t>LBX0328605556820486</t>
  </si>
  <si>
    <t>LP00417269292877</t>
  </si>
  <si>
    <t>LBX0328605594264287</t>
  </si>
  <si>
    <t>LP00417866121198</t>
  </si>
  <si>
    <t>2020-11-11 14:34:55</t>
  </si>
  <si>
    <t>LBX0328605559156610</t>
  </si>
  <si>
    <t>LP00417363507057</t>
  </si>
  <si>
    <t>LBX0328605568986679</t>
  </si>
  <si>
    <t>LP00417442202686</t>
  </si>
  <si>
    <t>2020-11-11 14:33:26</t>
  </si>
  <si>
    <t>LBX0328605561864744</t>
  </si>
  <si>
    <t>LP00417298567509</t>
  </si>
  <si>
    <t>LBX0328605585284501</t>
  </si>
  <si>
    <t>LP00417791651163</t>
  </si>
  <si>
    <t>LBX0328605570883721</t>
  </si>
  <si>
    <t>LP00417530267855</t>
  </si>
  <si>
    <t>2020-11-11 14:29:21</t>
  </si>
  <si>
    <t>LBX0328605595231840</t>
  </si>
  <si>
    <t>LP00417964811116</t>
  </si>
  <si>
    <t>LBX0328605557387181</t>
  </si>
  <si>
    <t>LP00417426124759</t>
  </si>
  <si>
    <t>2020-11-11 14:29:13</t>
  </si>
  <si>
    <t>LBX0328605596569559</t>
  </si>
  <si>
    <t>LP00417911727834</t>
  </si>
  <si>
    <t>2020-11-11 14:28:59</t>
  </si>
  <si>
    <t>1353912771413318026</t>
  </si>
  <si>
    <t>LBX0328605591489497</t>
  </si>
  <si>
    <t>LP00417809846008</t>
  </si>
  <si>
    <t>2020-11-11 14:23:46</t>
  </si>
  <si>
    <t>LBX0328605591364221</t>
  </si>
  <si>
    <t>LP00417722227243</t>
  </si>
  <si>
    <t>LBX0328605573023133</t>
  </si>
  <si>
    <t>LP00417388074757</t>
  </si>
  <si>
    <t>2020-11-11 14:19:29</t>
  </si>
  <si>
    <t>LBX0328605574471835</t>
  </si>
  <si>
    <t>LP00417494205364</t>
  </si>
  <si>
    <t>2020-11-11 14:16:15</t>
  </si>
  <si>
    <t>LBX0328605575212950</t>
  </si>
  <si>
    <t>LP00417585161913</t>
  </si>
  <si>
    <t>2020-11-11 14:14:59</t>
  </si>
  <si>
    <t>LBX0328605575044521</t>
  </si>
  <si>
    <t>LP00417580372243</t>
  </si>
  <si>
    <t>2020-11-11 14:08:20</t>
  </si>
  <si>
    <t>LBX0328605574973535</t>
  </si>
  <si>
    <t>LP00417577445305</t>
  </si>
  <si>
    <t>2020-11-11 14:07:34</t>
  </si>
  <si>
    <t>LBX0328605566401837</t>
  </si>
  <si>
    <t>LP00417487691009</t>
  </si>
  <si>
    <t>LBX0328605579151339</t>
  </si>
  <si>
    <t>LP00417761969564</t>
  </si>
  <si>
    <t>LBX0328605589790178</t>
  </si>
  <si>
    <t>LP00417696060019</t>
  </si>
  <si>
    <t>2020-11-11 14:00:21</t>
  </si>
  <si>
    <t>LBX0328605575132649</t>
  </si>
  <si>
    <t>LP00417582370956</t>
  </si>
  <si>
    <t>2020-11-11 13:55:55</t>
  </si>
  <si>
    <t>1347306048924228366</t>
  </si>
  <si>
    <t>LBX0328605575181332</t>
  </si>
  <si>
    <t>LP00417425070732</t>
  </si>
  <si>
    <t>2020-11-11 13:48:48</t>
  </si>
  <si>
    <t>LBX0328605574708418</t>
  </si>
  <si>
    <t>LP00417415884343</t>
  </si>
  <si>
    <t>LBX0328605576105282</t>
  </si>
  <si>
    <t>LP00417628426565</t>
  </si>
  <si>
    <t>LBX0328605576082728</t>
  </si>
  <si>
    <t>LP00417636551677</t>
  </si>
  <si>
    <t>2020-11-11 13:45:14</t>
  </si>
  <si>
    <t>1220076589895066899</t>
  </si>
  <si>
    <t>LBX0328605591186835</t>
  </si>
  <si>
    <t>LP00417722173252</t>
  </si>
  <si>
    <t>LBX0328605573442193</t>
  </si>
  <si>
    <t>LP00417475647379</t>
  </si>
  <si>
    <t>LBX0328605588597859</t>
  </si>
  <si>
    <t>LP00417759987624</t>
  </si>
  <si>
    <t>LBX0328605579514398</t>
  </si>
  <si>
    <t>LP00417690951525</t>
  </si>
  <si>
    <t>LBX0328605572889028</t>
  </si>
  <si>
    <t>LP00417470234624</t>
  </si>
  <si>
    <t>LBX0328605574110823</t>
  </si>
  <si>
    <t>LP00417562216256</t>
  </si>
  <si>
    <t>LBX0328605561078134</t>
  </si>
  <si>
    <t>LP00417292860535</t>
  </si>
  <si>
    <t>2020-11-11 13:34:04</t>
  </si>
  <si>
    <t>LBX0328605582688122</t>
  </si>
  <si>
    <t>LP00417621025310</t>
  </si>
  <si>
    <t>2020-11-11 13:32:00</t>
  </si>
  <si>
    <t>LBX0328605575013549</t>
  </si>
  <si>
    <t>LP00417578933093</t>
  </si>
  <si>
    <t>2020-11-11 13:31:50</t>
  </si>
  <si>
    <t>LBX0328605570140157</t>
  </si>
  <si>
    <t>LP00417452073852</t>
  </si>
  <si>
    <t>2020-11-11 13:29:46</t>
  </si>
  <si>
    <t>LBX0328605562372953</t>
  </si>
  <si>
    <t>LP00417385622721</t>
  </si>
  <si>
    <t>2020-11-11 13:29:30</t>
  </si>
  <si>
    <t>LBX0328605560097418</t>
  </si>
  <si>
    <t>LP00417440651885</t>
  </si>
  <si>
    <t>2020-11-11 13:28:44</t>
  </si>
  <si>
    <t>LBX0328605574331580</t>
  </si>
  <si>
    <t>LP00417489675781</t>
  </si>
  <si>
    <t>2020-11-11 13:27:56</t>
  </si>
  <si>
    <t>LBX0328605575871084</t>
  </si>
  <si>
    <t>LP00417528236636</t>
  </si>
  <si>
    <t>LBX0328605567313734</t>
  </si>
  <si>
    <t>LP00417338959181</t>
  </si>
  <si>
    <t>2020-11-11 13:17:57</t>
  </si>
  <si>
    <t>LBX0328605586550022</t>
  </si>
  <si>
    <t>LP00417802198815</t>
  </si>
  <si>
    <t>2020-11-11 13:14:08</t>
  </si>
  <si>
    <t>LBX0328605567414029</t>
  </si>
  <si>
    <t>LP00417495508721</t>
  </si>
  <si>
    <t>2020-11-11 13:13:42</t>
  </si>
  <si>
    <t>LBX0328605581486794</t>
  </si>
  <si>
    <t>LP00417616536704</t>
  </si>
  <si>
    <t>LBX0328605577392487</t>
  </si>
  <si>
    <t>LP00417640275409</t>
  </si>
  <si>
    <t>LBX0328605563390850</t>
  </si>
  <si>
    <t>LP00417391635330</t>
  </si>
  <si>
    <t>2020-11-11 13:11:57</t>
  </si>
  <si>
    <t>LBX0328605565999033</t>
  </si>
  <si>
    <t>LP00417325974993</t>
  </si>
  <si>
    <t>2020-11-11 13:11:54</t>
  </si>
  <si>
    <t>LBX0328605573531540</t>
  </si>
  <si>
    <t>LP00417395160432</t>
  </si>
  <si>
    <t>LBX0328605566729749</t>
  </si>
  <si>
    <t>LP00417417992117</t>
  </si>
  <si>
    <t>2020-11-11 13:05:31</t>
  </si>
  <si>
    <t>LBX0328605571612759</t>
  </si>
  <si>
    <t>LP00417534389686</t>
  </si>
  <si>
    <t>LBX0328605573360997</t>
  </si>
  <si>
    <t>LP00417550822588</t>
  </si>
  <si>
    <t>2020-11-11 13:00:21</t>
  </si>
  <si>
    <t>1221937731774043303</t>
  </si>
  <si>
    <t>LBX0328605585258570</t>
  </si>
  <si>
    <t>LP00417716660798</t>
  </si>
  <si>
    <t>2020-11-11 12:58:24</t>
  </si>
  <si>
    <t>LBX0328605576352371</t>
  </si>
  <si>
    <t>LP00417513937750</t>
  </si>
  <si>
    <t>LBX0328605575879621</t>
  </si>
  <si>
    <t>LP00417610865998</t>
  </si>
  <si>
    <t>2020-11-11 12:55:45</t>
  </si>
  <si>
    <t>LBX0328605568495227</t>
  </si>
  <si>
    <t>LP00417506885852</t>
  </si>
  <si>
    <t>LBX0328605560832047</t>
  </si>
  <si>
    <t>LP00417445954579</t>
  </si>
  <si>
    <t>2020-11-11 12:54:20</t>
  </si>
  <si>
    <t>LBX0328605575118413</t>
  </si>
  <si>
    <t>LP00417424134787</t>
  </si>
  <si>
    <t>2020-11-11 12:54:03</t>
  </si>
  <si>
    <t>LBX0328605563113912</t>
  </si>
  <si>
    <t>LP00417462563617</t>
  </si>
  <si>
    <t>2020-11-11 12:53:14</t>
  </si>
  <si>
    <t>LBX0328605585670402</t>
  </si>
  <si>
    <t>LP00417719864041</t>
  </si>
  <si>
    <t>2020-11-11 12:52:28</t>
  </si>
  <si>
    <t>LBX0328605558174177</t>
  </si>
  <si>
    <t>LP00417430175231</t>
  </si>
  <si>
    <t>2020-11-11 12:50:53</t>
  </si>
  <si>
    <t>LBX0328605565377505</t>
  </si>
  <si>
    <t>LP00417404517922</t>
  </si>
  <si>
    <t>2020-11-11 12:50:34</t>
  </si>
  <si>
    <t>LBX0328605577691798</t>
  </si>
  <si>
    <t>LP00417731308431</t>
  </si>
  <si>
    <t>LBX0328605559945959</t>
  </si>
  <si>
    <t>LP00417442060442</t>
  </si>
  <si>
    <t>LBX0328605576773902</t>
  </si>
  <si>
    <t>LP00417699874153</t>
  </si>
  <si>
    <t>LBX0328605556277915</t>
  </si>
  <si>
    <t>LP00417348249174</t>
  </si>
  <si>
    <t>2020-11-11 12:47:58</t>
  </si>
  <si>
    <t>LBX0328605564199749</t>
  </si>
  <si>
    <t>LP00417470026726</t>
  </si>
  <si>
    <t>LBX0328605572947338</t>
  </si>
  <si>
    <t>LP00417388248414</t>
  </si>
  <si>
    <t>2020-11-11 12:47:02</t>
  </si>
  <si>
    <t>LBX0328605573165254</t>
  </si>
  <si>
    <t>LP00417388735661</t>
  </si>
  <si>
    <t>LBX0328605568183243</t>
  </si>
  <si>
    <t>LP00417502943744</t>
  </si>
  <si>
    <t>LBX0328605571516502</t>
  </si>
  <si>
    <t>LP00417376069906</t>
  </si>
  <si>
    <t>2020-11-11 12:43:38</t>
  </si>
  <si>
    <t>LBX0328605579989524</t>
  </si>
  <si>
    <t>LP00417694166930</t>
  </si>
  <si>
    <t>LBX0328605572878037</t>
  </si>
  <si>
    <t>LP00417543520743</t>
  </si>
  <si>
    <t>2020-11-11 12:35:49</t>
  </si>
  <si>
    <t>1347054411110603757</t>
  </si>
  <si>
    <t>LBX0328605575436545</t>
  </si>
  <si>
    <t>LP00417587927165</t>
  </si>
  <si>
    <t>LBX0328605574620346</t>
  </si>
  <si>
    <t>LP00417570508226</t>
  </si>
  <si>
    <t>LBX0328605574567842</t>
  </si>
  <si>
    <t>LP00417413425574</t>
  </si>
  <si>
    <t>2020-11-11 12:35:08</t>
  </si>
  <si>
    <t>LBX0328605576815703</t>
  </si>
  <si>
    <t>LP00417541741088</t>
  </si>
  <si>
    <t>2020-11-11 12:35:02</t>
  </si>
  <si>
    <t>1221781850018312019</t>
  </si>
  <si>
    <t>LBX0328605565746292</t>
  </si>
  <si>
    <t>LP00417408932136</t>
  </si>
  <si>
    <t>LBX0328605570550367</t>
  </si>
  <si>
    <t>LP00417372505013</t>
  </si>
  <si>
    <t>2020-11-11 11:57:57</t>
  </si>
  <si>
    <t>1221655526089770705</t>
  </si>
  <si>
    <t>LBX0328605574305416</t>
  </si>
  <si>
    <t>LP00417488499608</t>
  </si>
  <si>
    <t>LBX0328605571624979</t>
  </si>
  <si>
    <t>LP00417378007229</t>
  </si>
  <si>
    <t>LBX0328605570564664</t>
  </si>
  <si>
    <t>LP00417530098405</t>
  </si>
  <si>
    <t>2020-11-11 11:55:43</t>
  </si>
  <si>
    <t>1221593029824770705</t>
  </si>
  <si>
    <t>LBX0328605564529158</t>
  </si>
  <si>
    <t>LP00417315258919</t>
  </si>
  <si>
    <t>2020-11-11 11:55:39</t>
  </si>
  <si>
    <t>LBX0328605570157433</t>
  </si>
  <si>
    <t>LP00417454718022</t>
  </si>
  <si>
    <t>2020-11-11 11:55:35</t>
  </si>
  <si>
    <t>1349599177463535950</t>
  </si>
  <si>
    <t>LBX0328605565775441</t>
  </si>
  <si>
    <t>LP00417324427932</t>
  </si>
  <si>
    <t>2020-11-11 11:54:28</t>
  </si>
  <si>
    <t>LBX0328605571532985</t>
  </si>
  <si>
    <t>LP00417535150846</t>
  </si>
  <si>
    <t>2020-11-11 11:51:52</t>
  </si>
  <si>
    <t>1348835257658735636</t>
  </si>
  <si>
    <t>LBX0328605575978380</t>
  </si>
  <si>
    <t>LP00417455155761</t>
  </si>
  <si>
    <t>2020-11-11 11:51:32</t>
  </si>
  <si>
    <t>LBX0328605566523345</t>
  </si>
  <si>
    <t>LP00417330727288</t>
  </si>
  <si>
    <t>2020-11-11 11:51:05</t>
  </si>
  <si>
    <t>LBX0328605562507709</t>
  </si>
  <si>
    <t>LP00417385610872</t>
  </si>
  <si>
    <t>2020-11-11 11:50:42</t>
  </si>
  <si>
    <t>LBX0328605568785209</t>
  </si>
  <si>
    <t>LP00417438854263</t>
  </si>
  <si>
    <t>LBX0328605580683441</t>
  </si>
  <si>
    <t>LP00417613435061</t>
  </si>
  <si>
    <t>LBX0328605569124920</t>
  </si>
  <si>
    <t>LP00417361896913</t>
  </si>
  <si>
    <t>LBX0328605562498579</t>
  </si>
  <si>
    <t>LP00417457367894</t>
  </si>
  <si>
    <t>2020-11-11 11:45:04</t>
  </si>
  <si>
    <t>LBX0328605576637699</t>
  </si>
  <si>
    <t>LP00417535267280</t>
  </si>
  <si>
    <t>2020-11-11 11:44:11</t>
  </si>
  <si>
    <t>LBX0328605558632313</t>
  </si>
  <si>
    <t>LP00417433480565</t>
  </si>
  <si>
    <t>LBX0328605569192896</t>
  </si>
  <si>
    <t>LP00417518735713</t>
  </si>
  <si>
    <t>LBX0328605565488395</t>
  </si>
  <si>
    <t>LP00417478786998</t>
  </si>
  <si>
    <t>2020-11-11 11:41:57</t>
  </si>
  <si>
    <t>LBX0328605573568738</t>
  </si>
  <si>
    <t>LP00417394567795</t>
  </si>
  <si>
    <t>2020-11-11 11:40:44</t>
  </si>
  <si>
    <t>LBX0328605572704512</t>
  </si>
  <si>
    <t>LP00417541919219</t>
  </si>
  <si>
    <t>1349622361012107569</t>
  </si>
  <si>
    <t>LBX0328605562984706</t>
  </si>
  <si>
    <t>LP00417307164115</t>
  </si>
  <si>
    <t>2020-11-11 11:39:42</t>
  </si>
  <si>
    <t>LBX0328605570077871</t>
  </si>
  <si>
    <t>LP00417371364329</t>
  </si>
  <si>
    <t>2020-11-11 11:39:35</t>
  </si>
  <si>
    <t>1349815826498535950</t>
  </si>
  <si>
    <t>LBX0328605561403433</t>
  </si>
  <si>
    <t>LP00417294433910</t>
  </si>
  <si>
    <t>LBX0328605566667286</t>
  </si>
  <si>
    <t>LP00417331375730</t>
  </si>
  <si>
    <t>2020-11-11 11:37:54</t>
  </si>
  <si>
    <t>LBX0328605568044321</t>
  </si>
  <si>
    <t>LP00417345241901</t>
  </si>
  <si>
    <t>2020-11-11 11:35:52</t>
  </si>
  <si>
    <t>LBX0328605575242177</t>
  </si>
  <si>
    <t>LP00417507987253</t>
  </si>
  <si>
    <t>2020-11-11 11:35:12</t>
  </si>
  <si>
    <t>1348378814132228366</t>
  </si>
  <si>
    <t>LBX0328605564553234</t>
  </si>
  <si>
    <t>LP00417397935443</t>
  </si>
  <si>
    <t>LBX0328605573312056</t>
  </si>
  <si>
    <t>LP00417547397207</t>
  </si>
  <si>
    <t>LBX0328605569265674</t>
  </si>
  <si>
    <t>LP00417518549992</t>
  </si>
  <si>
    <t>2020-11-11 11:32:01</t>
  </si>
  <si>
    <t>LBX0328605557412716</t>
  </si>
  <si>
    <t>LP00417427510446</t>
  </si>
  <si>
    <t>2020-11-11 11:31:44</t>
  </si>
  <si>
    <t>LBX0328605572589713</t>
  </si>
  <si>
    <t>LP00417384415172</t>
  </si>
  <si>
    <t>1222185373267690515</t>
  </si>
  <si>
    <t>LBX0328605576147677</t>
  </si>
  <si>
    <t>LP00417489810558</t>
  </si>
  <si>
    <t>LBX0328605560793491</t>
  </si>
  <si>
    <t>LP00417373317096</t>
  </si>
  <si>
    <t>LBX0328605580476412</t>
  </si>
  <si>
    <t>LP00417697244089</t>
  </si>
  <si>
    <t>LBX0328605564249785</t>
  </si>
  <si>
    <t>LP00417313417817</t>
  </si>
  <si>
    <t>LBX0328605561802066</t>
  </si>
  <si>
    <t>LP00417452387185</t>
  </si>
  <si>
    <t>2020-11-11 11:23:33</t>
  </si>
  <si>
    <t>LBX0328605573977614</t>
  </si>
  <si>
    <t>LP00417483585377</t>
  </si>
  <si>
    <t>LBX0328605571267138</t>
  </si>
  <si>
    <t>LP00417458786820</t>
  </si>
  <si>
    <t>2020-11-11 11:20:13</t>
  </si>
  <si>
    <t>1221494318313354404</t>
  </si>
  <si>
    <t>LBX0328605562186656</t>
  </si>
  <si>
    <t>LP00417301171004</t>
  </si>
  <si>
    <t>LBX0328605570043008</t>
  </si>
  <si>
    <t>LP00417453248457</t>
  </si>
  <si>
    <t>2020-11-11 11:18:20</t>
  </si>
  <si>
    <t>1348945311127713797</t>
  </si>
  <si>
    <t>LBX0328605576605976</t>
  </si>
  <si>
    <t>LP00417694007243</t>
  </si>
  <si>
    <t>LBX0328605566968355</t>
  </si>
  <si>
    <t>LP00417334405393</t>
  </si>
  <si>
    <t>2020-11-11 11:17:02</t>
  </si>
  <si>
    <t>LBX0328605560950387</t>
  </si>
  <si>
    <t>LP00417446435834</t>
  </si>
  <si>
    <t>LBX0328605570640964</t>
  </si>
  <si>
    <t>LP00417530602755</t>
  </si>
  <si>
    <t>2020-11-11 11:15:56</t>
  </si>
  <si>
    <t>LBX0328605575755053</t>
  </si>
  <si>
    <t>LP00417592912476</t>
  </si>
  <si>
    <t>LBX0328605568995041</t>
  </si>
  <si>
    <t>LP00417512525852</t>
  </si>
  <si>
    <t>2020-11-11 11:13:43</t>
  </si>
  <si>
    <t>LBX0328605576418295</t>
  </si>
  <si>
    <t>LP00417522570616</t>
  </si>
  <si>
    <t>2020-11-11 11:13:10</t>
  </si>
  <si>
    <t>LBX0328605556380759</t>
  </si>
  <si>
    <t>LP00417267144768</t>
  </si>
  <si>
    <t>LBX0328605558641961</t>
  </si>
  <si>
    <t>LP00417433373324</t>
  </si>
  <si>
    <t>2020-11-11 11:12:35</t>
  </si>
  <si>
    <t>LBX0328605572683692</t>
  </si>
  <si>
    <t>LP00417385543517</t>
  </si>
  <si>
    <t>2020-11-11 11:12:28</t>
  </si>
  <si>
    <t>LBX0328605574576776</t>
  </si>
  <si>
    <t>LP00417497156045</t>
  </si>
  <si>
    <t>1352285786225356753</t>
  </si>
  <si>
    <t>LBX0328605574343546</t>
  </si>
  <si>
    <t>LP00417564232785</t>
  </si>
  <si>
    <t>2020-11-11 11:10:58</t>
  </si>
  <si>
    <t>LBX0328605567941294</t>
  </si>
  <si>
    <t>LP00417427335551</t>
  </si>
  <si>
    <t>LBX0328605568337549</t>
  </si>
  <si>
    <t>LP00417351240057</t>
  </si>
  <si>
    <t>2020-11-11 11:09:39</t>
  </si>
  <si>
    <t>LBX0328605558519733</t>
  </si>
  <si>
    <t>LP00417361430034</t>
  </si>
  <si>
    <t>LBX0328605576927040</t>
  </si>
  <si>
    <t>LP00417697750317</t>
  </si>
  <si>
    <t>LBX0328605576280607</t>
  </si>
  <si>
    <t>LP00417669281073</t>
  </si>
  <si>
    <t>LBX0328605571128084</t>
  </si>
  <si>
    <t>LP00417457299264</t>
  </si>
  <si>
    <t>2020-11-11 11:01:27</t>
  </si>
  <si>
    <t>1352994374945239754</t>
  </si>
  <si>
    <t>LBX0328605571254770</t>
  </si>
  <si>
    <t>LP00417375313701</t>
  </si>
  <si>
    <t>LBX0328605566553624</t>
  </si>
  <si>
    <t>LP00417487925830</t>
  </si>
  <si>
    <t>2020-11-11 10:57:31</t>
  </si>
  <si>
    <t>LBX0328605575194394</t>
  </si>
  <si>
    <t>LP00417509222022</t>
  </si>
  <si>
    <t>2020-11-11 10:57:11</t>
  </si>
  <si>
    <t>1348165369128228366</t>
  </si>
  <si>
    <t>LBX0328605567710826</t>
  </si>
  <si>
    <t>LP00417427226547</t>
  </si>
  <si>
    <t>LBX0328605572986893</t>
  </si>
  <si>
    <t>LP00417389994325</t>
  </si>
  <si>
    <t>1348655834915575362</t>
  </si>
  <si>
    <t>LBX0328605581787938</t>
  </si>
  <si>
    <t>LP00417618198492</t>
  </si>
  <si>
    <t>2020-11-11 10:53:06</t>
  </si>
  <si>
    <t>1345975525517283680</t>
  </si>
  <si>
    <t>LBX0328605568194232</t>
  </si>
  <si>
    <t>LP00417347311370</t>
  </si>
  <si>
    <t>LBX0328605556944167</t>
  </si>
  <si>
    <t>LP00417351278884</t>
  </si>
  <si>
    <t>LBX0328605574674389</t>
  </si>
  <si>
    <t>LP00417496772944</t>
  </si>
  <si>
    <t>2020-11-11 10:52:25</t>
  </si>
  <si>
    <t>LBX0328605571644612</t>
  </si>
  <si>
    <t>LP00417377965044</t>
  </si>
  <si>
    <t>LBX0328605569096176</t>
  </si>
  <si>
    <t>LP00417515021085</t>
  </si>
  <si>
    <t>LBX0328605574389050</t>
  </si>
  <si>
    <t>LP00417562367544</t>
  </si>
  <si>
    <t>LBX0328605575758559</t>
  </si>
  <si>
    <t>LP00417445284812</t>
  </si>
  <si>
    <t>LBX0328605570683476</t>
  </si>
  <si>
    <t>LP00417529907298</t>
  </si>
  <si>
    <t>2020-11-11 10:43:59</t>
  </si>
  <si>
    <t>LBX0328605583387893</t>
  </si>
  <si>
    <t>LP00417782597349</t>
  </si>
  <si>
    <t>2020-11-11 10:38:24</t>
  </si>
  <si>
    <t>LBX0328605560376877</t>
  </si>
  <si>
    <t>LP00417443705174</t>
  </si>
  <si>
    <t>2020-11-11 10:38:21</t>
  </si>
  <si>
    <t>LBX0328605559608690</t>
  </si>
  <si>
    <t>LP00417365547838</t>
  </si>
  <si>
    <t>LBX0328605576937221</t>
  </si>
  <si>
    <t>LP00417698333722</t>
  </si>
  <si>
    <t>2020-11-11 10:35:06</t>
  </si>
  <si>
    <t>1221706179223312019</t>
  </si>
  <si>
    <t>LBX0328605572731271</t>
  </si>
  <si>
    <t>LP00417469898028</t>
  </si>
  <si>
    <t>LBX0328605566327898</t>
  </si>
  <si>
    <t>LP00417414170673</t>
  </si>
  <si>
    <t>2020-11-11 10:32:42</t>
  </si>
  <si>
    <t>LBX0328605575687141</t>
  </si>
  <si>
    <t>LP00417433855850</t>
  </si>
  <si>
    <t>LBX0328605566967592</t>
  </si>
  <si>
    <t>LP00417418155286</t>
  </si>
  <si>
    <t>LBX0328605558026539</t>
  </si>
  <si>
    <t>LP00417429893302</t>
  </si>
  <si>
    <t>2020-11-11 10:29:57</t>
  </si>
  <si>
    <t>LBX0328605565079948</t>
  </si>
  <si>
    <t>LP00417476938911</t>
  </si>
  <si>
    <t>2020-11-11 10:24:54</t>
  </si>
  <si>
    <t>LBX0328605570313005</t>
  </si>
  <si>
    <t>LP00417453824971</t>
  </si>
  <si>
    <t>LBX0328605575170146</t>
  </si>
  <si>
    <t>LP00417422959339</t>
  </si>
  <si>
    <t>2020-11-11 10:23:53</t>
  </si>
  <si>
    <t>LBX0328605566249658</t>
  </si>
  <si>
    <t>LP00417329670491</t>
  </si>
  <si>
    <t>LBX0328605567700550</t>
  </si>
  <si>
    <t>LP00417498713509</t>
  </si>
  <si>
    <t>2020-11-11 10:22:29</t>
  </si>
  <si>
    <t>LBX0328605573309044</t>
  </si>
  <si>
    <t>LP00417391260557</t>
  </si>
  <si>
    <t>2020-11-11 10:22:12</t>
  </si>
  <si>
    <t>1346168304195691944</t>
  </si>
  <si>
    <t>LBX0328605571594476</t>
  </si>
  <si>
    <t>LP00417461690003</t>
  </si>
  <si>
    <t>2020-11-11 10:21:07</t>
  </si>
  <si>
    <t>LBX0328605557929613</t>
  </si>
  <si>
    <t>LP00417357308495</t>
  </si>
  <si>
    <t>2020-11-11 10:19:33</t>
  </si>
  <si>
    <t>LBX0328605580604769</t>
  </si>
  <si>
    <t>LP00417613836617</t>
  </si>
  <si>
    <t>LBX0328605570708712</t>
  </si>
  <si>
    <t>LP00417372655752</t>
  </si>
  <si>
    <t>LBX0328605573522859</t>
  </si>
  <si>
    <t>LP00417394795341</t>
  </si>
  <si>
    <t>LBX0328605569864801</t>
  </si>
  <si>
    <t>LP00417452828794</t>
  </si>
  <si>
    <t>2020-11-11 10:15:15</t>
  </si>
  <si>
    <t>1351520679315713797</t>
  </si>
  <si>
    <t>LBX0328605573447242</t>
  </si>
  <si>
    <t>LP00417476444531</t>
  </si>
  <si>
    <t>LBX0328605560115875</t>
  </si>
  <si>
    <t>LP00417441929277</t>
  </si>
  <si>
    <t>2020-11-11 10:07:44</t>
  </si>
  <si>
    <t>LBX0328605565400941</t>
  </si>
  <si>
    <t>LP00417479902709</t>
  </si>
  <si>
    <t>2020-11-11 10:06:51</t>
  </si>
  <si>
    <t>LBX0328605560828237</t>
  </si>
  <si>
    <t>LP00417290713243</t>
  </si>
  <si>
    <t>2020-11-11 10:06:26</t>
  </si>
  <si>
    <t>LBX0328605569328420</t>
  </si>
  <si>
    <t>LP00417445113819</t>
  </si>
  <si>
    <t>LBX0328605559275305</t>
  </si>
  <si>
    <t>LP00417364101078</t>
  </si>
  <si>
    <t>2020-11-11 10:02:22</t>
  </si>
  <si>
    <t>LBX0328605576096532</t>
  </si>
  <si>
    <t>LP00417477775971</t>
  </si>
  <si>
    <t>LBX0328605573373941</t>
  </si>
  <si>
    <t>LP00417393151828</t>
  </si>
  <si>
    <t>2020-11-11 09:42:05</t>
  </si>
  <si>
    <t>LBX0328605560314837</t>
  </si>
  <si>
    <t>LP00417289332330</t>
  </si>
  <si>
    <t>2020-11-11 09:41:31</t>
  </si>
  <si>
    <t>LBX0328605561093226</t>
  </si>
  <si>
    <t>LP00417447269321</t>
  </si>
  <si>
    <t>2020-11-11 09:40:36</t>
  </si>
  <si>
    <t>LBX0328605585551493</t>
  </si>
  <si>
    <t>LP00417635719090</t>
  </si>
  <si>
    <t>2020-11-11 09:39:24</t>
  </si>
  <si>
    <t>1349991144551741278</t>
  </si>
  <si>
    <t>LBX0328605575919298</t>
  </si>
  <si>
    <t>LP00417452233803</t>
  </si>
  <si>
    <t>2020-11-11 09:33:56</t>
  </si>
  <si>
    <t>LBX0328605563131993</t>
  </si>
  <si>
    <t>LP00417307669111</t>
  </si>
  <si>
    <t>LBX0328605574647118</t>
  </si>
  <si>
    <t>LP00417569170205</t>
  </si>
  <si>
    <t>2020-11-11 09:29:44</t>
  </si>
  <si>
    <t>1352744067318487367</t>
  </si>
  <si>
    <t>LBX0328605568534535</t>
  </si>
  <si>
    <t>LP00417352459301</t>
  </si>
  <si>
    <t>2020-11-11 09:28:08</t>
  </si>
  <si>
    <t>LBX0328605556138728</t>
  </si>
  <si>
    <t>LP00417263947735</t>
  </si>
  <si>
    <t>LBX0328605575107183</t>
  </si>
  <si>
    <t>LP00417532054308</t>
  </si>
  <si>
    <t>2020-11-11 09:22:56</t>
  </si>
  <si>
    <t>LBX0328605564348481</t>
  </si>
  <si>
    <t>LP00417397814890</t>
  </si>
  <si>
    <t>LBX0328605557836223</t>
  </si>
  <si>
    <t>LP00417429472285</t>
  </si>
  <si>
    <t>LBX0328605573250755</t>
  </si>
  <si>
    <t>LP00417549310280</t>
  </si>
  <si>
    <t>2020-11-11 09:11:38</t>
  </si>
  <si>
    <t>LBX0328605567782032</t>
  </si>
  <si>
    <t>LP00417425151448</t>
  </si>
  <si>
    <t>2020-11-11 09:08:25</t>
  </si>
  <si>
    <t>LBX0328605574040313</t>
  </si>
  <si>
    <t>LP00417399571827</t>
  </si>
  <si>
    <t>LBX0328605572092536</t>
  </si>
  <si>
    <t>LP00417537808965</t>
  </si>
  <si>
    <t>LBX0328605573644415</t>
  </si>
  <si>
    <t>LP00417478761240</t>
  </si>
  <si>
    <t>2020-11-11 09:08:05</t>
  </si>
  <si>
    <t>1222155349121317013</t>
  </si>
  <si>
    <t>LBX0328605571321821</t>
  </si>
  <si>
    <t>LP00417532925738</t>
  </si>
  <si>
    <t>2020-11-11 09:06:35</t>
  </si>
  <si>
    <t>1347415131649475765</t>
  </si>
  <si>
    <t>LBX0328605567924940</t>
  </si>
  <si>
    <t>LP00417501965856</t>
  </si>
  <si>
    <t>2020-11-11 09:04:31</t>
  </si>
  <si>
    <t>LBX0328605572061742</t>
  </si>
  <si>
    <t>LP00417380065778</t>
  </si>
  <si>
    <t>LBX0328605571450277</t>
  </si>
  <si>
    <t>LP00417533980705</t>
  </si>
  <si>
    <t>LBX0328605571348588</t>
  </si>
  <si>
    <t>LP00417459734614</t>
  </si>
  <si>
    <t>LBX0328605571055046</t>
  </si>
  <si>
    <t>LP00417457328762</t>
  </si>
  <si>
    <t>2020-11-11 08:59:22</t>
  </si>
  <si>
    <t>1350364106522043293</t>
  </si>
  <si>
    <t>LBX0328605568759772</t>
  </si>
  <si>
    <t>LP00417512585470</t>
  </si>
  <si>
    <t>2020-11-11 08:57:07</t>
  </si>
  <si>
    <t>LBX0328605557407380</t>
  </si>
  <si>
    <t>LP00417425327983</t>
  </si>
  <si>
    <t>2020-11-11 08:43:49</t>
  </si>
  <si>
    <t>LBX0328605574112034</t>
  </si>
  <si>
    <t>LP00417400747318</t>
  </si>
  <si>
    <t>LBX0328605574994749</t>
  </si>
  <si>
    <t>LP00417424110369</t>
  </si>
  <si>
    <t>2020-11-11 08:43:23</t>
  </si>
  <si>
    <t>LBX0328605573398554</t>
  </si>
  <si>
    <t>LP00417393888148</t>
  </si>
  <si>
    <t>2020-11-11 08:43:21</t>
  </si>
  <si>
    <t>LBX0328605574645069</t>
  </si>
  <si>
    <t>LP00417567191694</t>
  </si>
  <si>
    <t>LBX0328605562364549</t>
  </si>
  <si>
    <t>LP00417384806667</t>
  </si>
  <si>
    <t>2020-11-11 08:42:58</t>
  </si>
  <si>
    <t>LBX0328605567902078</t>
  </si>
  <si>
    <t>LP00417427077008</t>
  </si>
  <si>
    <t>2020-11-11 08:42:56</t>
  </si>
  <si>
    <t>LBX0328605558819993</t>
  </si>
  <si>
    <t>LP00417435526546</t>
  </si>
  <si>
    <t>2020-11-11 08:42:45</t>
  </si>
  <si>
    <t>LBX0328605563406445</t>
  </si>
  <si>
    <t>LP00417464158737</t>
  </si>
  <si>
    <t>LBX0328605561815529</t>
  </si>
  <si>
    <t>LP00417298806421</t>
  </si>
  <si>
    <t>2020-11-11 08:42:30</t>
  </si>
  <si>
    <t>LBX0328605560244227</t>
  </si>
  <si>
    <t>LP00417441779394</t>
  </si>
  <si>
    <t>2020-11-11 08:41:56</t>
  </si>
  <si>
    <t>LBX0328605562424417</t>
  </si>
  <si>
    <t>LP00417303282262</t>
  </si>
  <si>
    <t>2020-11-11 08:41:48</t>
  </si>
  <si>
    <t>LBX0328605572908907</t>
  </si>
  <si>
    <t>LP00417471105867</t>
  </si>
  <si>
    <t>2020-11-11 08:41:40</t>
  </si>
  <si>
    <t>LBX0328605574744232</t>
  </si>
  <si>
    <t>LP00417496413737</t>
  </si>
  <si>
    <t>2020-11-11 08:41:39</t>
  </si>
  <si>
    <t>LBX0328605557454368</t>
  </si>
  <si>
    <t>LP00417353715584</t>
  </si>
  <si>
    <t>2020-11-11 08:41:17</t>
  </si>
  <si>
    <t>LBX0328605563767839</t>
  </si>
  <si>
    <t>LP00417311946433</t>
  </si>
  <si>
    <t>2020-11-11 08:41:16</t>
  </si>
  <si>
    <t>LBX0328605564337215</t>
  </si>
  <si>
    <t>LP00417396207616</t>
  </si>
  <si>
    <t>LBX0328605563444021</t>
  </si>
  <si>
    <t>LP00417390381552</t>
  </si>
  <si>
    <t>LBX0328605560618568</t>
  </si>
  <si>
    <t>LP00417289501478</t>
  </si>
  <si>
    <t>2020-11-11 08:40:10</t>
  </si>
  <si>
    <t>LBX0328605574269511</t>
  </si>
  <si>
    <t>LP00417562391400</t>
  </si>
  <si>
    <t>2020-11-11 08:36:44</t>
  </si>
  <si>
    <t>LBX0328605574039549</t>
  </si>
  <si>
    <t>LP00417401215898</t>
  </si>
  <si>
    <t>2020-11-11 08:35:11</t>
  </si>
  <si>
    <t>1350527832589828363</t>
  </si>
  <si>
    <t>LBX0328605563344556</t>
  </si>
  <si>
    <t>LP00417464494460</t>
  </si>
  <si>
    <t>2020-11-11 08:35:08</t>
  </si>
  <si>
    <t>LBX0328605569997208</t>
  </si>
  <si>
    <t>LP00417452031458</t>
  </si>
  <si>
    <t>LBX0328605561570825</t>
  </si>
  <si>
    <t>LP00417297240695</t>
  </si>
  <si>
    <t>LBX0328605575367755</t>
  </si>
  <si>
    <t>LP00417515498132</t>
  </si>
  <si>
    <t>LBX0328605563188698</t>
  </si>
  <si>
    <t>LP00417306877618</t>
  </si>
  <si>
    <t>LBX0328605569301417</t>
  </si>
  <si>
    <t>LP00417446228636</t>
  </si>
  <si>
    <t>LBX0328605571343403</t>
  </si>
  <si>
    <t>LP00417458667475</t>
  </si>
  <si>
    <t>LBX0328605568618085</t>
  </si>
  <si>
    <t>LP00417352524619</t>
  </si>
  <si>
    <t>LBX0328605557078597</t>
  </si>
  <si>
    <t>LP00417425734204</t>
  </si>
  <si>
    <t>LBX0328605560758062</t>
  </si>
  <si>
    <t>LP00417373352328</t>
  </si>
  <si>
    <t>LBX0328605564163595</t>
  </si>
  <si>
    <t>LP00417396896665</t>
  </si>
  <si>
    <t>LBX0328605565129295</t>
  </si>
  <si>
    <t>LP00417403107115</t>
  </si>
  <si>
    <t>LBX0328605562200338</t>
  </si>
  <si>
    <t>LP00417300211390</t>
  </si>
  <si>
    <t>LBX0328605562761053</t>
  </si>
  <si>
    <t>LP00417304884056</t>
  </si>
  <si>
    <t>LBX0328605559123142</t>
  </si>
  <si>
    <t>LP00417361971659</t>
  </si>
  <si>
    <t>LBX0328605562344869</t>
  </si>
  <si>
    <t>LP00417385370364</t>
  </si>
  <si>
    <t>LBX0328605575065313</t>
  </si>
  <si>
    <t>LP00417578410981</t>
  </si>
  <si>
    <t>LBX0328605568405202</t>
  </si>
  <si>
    <t>LP00417349825121</t>
  </si>
  <si>
    <t>LBX0328605576578522</t>
  </si>
  <si>
    <t>LP00417533580631</t>
  </si>
  <si>
    <t>LBX0328605560605036</t>
  </si>
  <si>
    <t>LP00417371499098</t>
  </si>
  <si>
    <t>LBX0328605573226705</t>
  </si>
  <si>
    <t>LP00417392160640</t>
  </si>
  <si>
    <t>LBX0328605573420121</t>
  </si>
  <si>
    <t>LP00417392868368</t>
  </si>
  <si>
    <t>LBX0328605567306079</t>
  </si>
  <si>
    <t>LP00417336703819</t>
  </si>
  <si>
    <t>LBX0328605572630351</t>
  </si>
  <si>
    <t>LP00417541619079</t>
  </si>
  <si>
    <t>LBX0328605571802669</t>
  </si>
  <si>
    <t>LP00417378037995</t>
  </si>
  <si>
    <t>LBX0328605574772104</t>
  </si>
  <si>
    <t>LP00417414295031</t>
  </si>
  <si>
    <t>2020-11-11 08:19:42</t>
  </si>
  <si>
    <t>1349934950448606970</t>
  </si>
  <si>
    <t>LBX0328605572722688</t>
  </si>
  <si>
    <t>LP00417542915236</t>
  </si>
  <si>
    <t>2020-11-11 08:17:46</t>
  </si>
  <si>
    <t>1346916062038603757</t>
  </si>
  <si>
    <t>LBX0328605572562174</t>
  </si>
  <si>
    <t>LP00417384618275</t>
  </si>
  <si>
    <t>LBX0328605570302931</t>
  </si>
  <si>
    <t>LP00417371485204</t>
  </si>
  <si>
    <t>2020-11-11 08:11:13</t>
  </si>
  <si>
    <t>LBX0328605569336299</t>
  </si>
  <si>
    <t>LP00417362455158</t>
  </si>
  <si>
    <t>2020-11-11 08:10:54</t>
  </si>
  <si>
    <t>LBX0328605557750267</t>
  </si>
  <si>
    <t>LP00417273439303</t>
  </si>
  <si>
    <t>2020-11-11 08:08:45</t>
  </si>
  <si>
    <t>LBX0328605560964860</t>
  </si>
  <si>
    <t>LP00417447179843</t>
  </si>
  <si>
    <t>2020-11-11 08:07:34</t>
  </si>
  <si>
    <t>LBX0328605556665037</t>
  </si>
  <si>
    <t>LP00417420905821</t>
  </si>
  <si>
    <t>2020-11-11 07:58:32</t>
  </si>
  <si>
    <t>LBX0328605554900542</t>
  </si>
  <si>
    <t>LP00417315837785</t>
  </si>
  <si>
    <t>LBX0328605574236856</t>
  </si>
  <si>
    <t>LP00417563686367</t>
  </si>
  <si>
    <t>2020-11-11 07:47:38</t>
  </si>
  <si>
    <t>LBX0328605554908530</t>
  </si>
  <si>
    <t>LP00417235818563</t>
  </si>
  <si>
    <t>2020-11-11 07:46:01</t>
  </si>
  <si>
    <t>LBX0328605572624559</t>
  </si>
  <si>
    <t>LP00417467823675</t>
  </si>
  <si>
    <t>LBX0328605573844840</t>
  </si>
  <si>
    <t>LP00417399972671</t>
  </si>
  <si>
    <t>2020-11-11 07:43:10</t>
  </si>
  <si>
    <t>LBX0328605574788328</t>
  </si>
  <si>
    <t>LP00417572813160</t>
  </si>
  <si>
    <t>2020-11-11 07:23:33</t>
  </si>
  <si>
    <t>LBX0328605573330973</t>
  </si>
  <si>
    <t>LP00417393643015</t>
  </si>
  <si>
    <t>2020-11-11 07:22:31</t>
  </si>
  <si>
    <t>LBX0328605569577373</t>
  </si>
  <si>
    <t>LP00417524296209</t>
  </si>
  <si>
    <t>2020-11-11 07:20:56</t>
  </si>
  <si>
    <t>LBX0328605559860804</t>
  </si>
  <si>
    <t>LP00417284779842</t>
  </si>
  <si>
    <t>2020-11-11 07:20:33</t>
  </si>
  <si>
    <t>LBX0328605565619240</t>
  </si>
  <si>
    <t>LP00417322819853</t>
  </si>
  <si>
    <t>2020-11-11 07:16:25</t>
  </si>
  <si>
    <t>LBX0328605564908439</t>
  </si>
  <si>
    <t>LP00417475522050</t>
  </si>
  <si>
    <t>2020-11-11 07:15:55</t>
  </si>
  <si>
    <t>LBX0328605565724418</t>
  </si>
  <si>
    <t>LP00417406971579</t>
  </si>
  <si>
    <t>LBX0328605570529724</t>
  </si>
  <si>
    <t>LP00417372325494</t>
  </si>
  <si>
    <t>2020-11-11 07:14:49</t>
  </si>
  <si>
    <t>LBX0328605568254359</t>
  </si>
  <si>
    <t>LP00417431193677</t>
  </si>
  <si>
    <t>LBX0328605561209907</t>
  </si>
  <si>
    <t>LP00417378098176</t>
  </si>
  <si>
    <t>2020-11-11 07:13:30</t>
  </si>
  <si>
    <t>LBX0328605564955865</t>
  </si>
  <si>
    <t>LP00417474965435</t>
  </si>
  <si>
    <t>2020-11-11 07:10:02</t>
  </si>
  <si>
    <t>LBX0328605557119502</t>
  </si>
  <si>
    <t>LP00417271056656</t>
  </si>
  <si>
    <t>2020-11-11 07:08:56</t>
  </si>
  <si>
    <t>LBX0328605563218905</t>
  </si>
  <si>
    <t>LP00417389943783</t>
  </si>
  <si>
    <t>2020-11-11 07:08:40</t>
  </si>
  <si>
    <t>LBX0328605558942950</t>
  </si>
  <si>
    <t>LP00417364004219</t>
  </si>
  <si>
    <t>2020-11-11 07:06:19</t>
  </si>
  <si>
    <t>LBX0328605562317948</t>
  </si>
  <si>
    <t>LP00417384644913</t>
  </si>
  <si>
    <t>2020-11-11 07:05:45</t>
  </si>
  <si>
    <t>LBX0328605554973277</t>
  </si>
  <si>
    <t>LP00417389165271</t>
  </si>
  <si>
    <t>2020-11-11 07:01:16</t>
  </si>
  <si>
    <t>LBX0328605554843718</t>
  </si>
  <si>
    <t>LP00417235776618</t>
  </si>
  <si>
    <t>LBX0328605554914516</t>
  </si>
  <si>
    <t>LP00417389584911</t>
  </si>
  <si>
    <t>LBX0328605554447261</t>
  </si>
  <si>
    <t>LP00417374902520</t>
  </si>
  <si>
    <t>2020-11-10 18:33:06</t>
  </si>
  <si>
    <t>LBX0328605554376522</t>
  </si>
  <si>
    <t>LP00417374320647</t>
  </si>
  <si>
    <t>2020-11-10 18:22:45</t>
  </si>
  <si>
    <t>LBX0328605554005916</t>
  </si>
  <si>
    <t>LP00417290445588</t>
  </si>
  <si>
    <t>LBX0328605553893130</t>
  </si>
  <si>
    <t>LP00417275786463</t>
  </si>
  <si>
    <t>2020-11-10 16:25:19</t>
  </si>
  <si>
    <t>LBX0328605553092468</t>
  </si>
  <si>
    <t>LP00417243141411</t>
  </si>
  <si>
    <t>2020-11-10 14:31:58</t>
  </si>
  <si>
    <t>LBX0328605552866557</t>
  </si>
  <si>
    <t>LP00417305927222</t>
  </si>
  <si>
    <t>2020-11-10 11:18:41</t>
  </si>
  <si>
    <t>LBX0328605552746838</t>
  </si>
  <si>
    <t>LP00417153450182</t>
  </si>
  <si>
    <t>2020-11-10 11:13:29</t>
  </si>
  <si>
    <t>LBX0328605552768823</t>
  </si>
  <si>
    <t>LP00417233882837</t>
  </si>
  <si>
    <t>2020-11-10 11:13:27</t>
  </si>
  <si>
    <t>LBX0328605552799759</t>
  </si>
  <si>
    <t>LP00417153060614</t>
  </si>
  <si>
    <t>2020-11-10 11:13:10</t>
  </si>
  <si>
    <t>LBX0328605552950022</t>
  </si>
  <si>
    <t>LP00417306173075</t>
  </si>
  <si>
    <t>2020-11-10 11:12:06</t>
  </si>
  <si>
    <t>LBX0328605550546424</t>
  </si>
  <si>
    <t>LP00417157934437</t>
  </si>
  <si>
    <t>2020-11-09 18:22:13</t>
  </si>
  <si>
    <t>LBX0328605549797828</t>
  </si>
  <si>
    <t>LP00417057534731</t>
  </si>
  <si>
    <t>2020-11-09 15:19:15</t>
  </si>
  <si>
    <t>LBX0328605549497483</t>
  </si>
  <si>
    <t>LP00417124784418</t>
  </si>
  <si>
    <t>LBX0328605548818622</t>
  </si>
  <si>
    <t>LP00417094935950</t>
  </si>
  <si>
    <t>2020-11-09 11:19:48</t>
  </si>
  <si>
    <t>LBX0328605548930479</t>
  </si>
  <si>
    <t>LP00417020148569</t>
  </si>
  <si>
    <t>2020-11-09 11:05:27</t>
  </si>
  <si>
    <t>LBX0328605548953119</t>
  </si>
  <si>
    <t>LP00417170147218</t>
  </si>
  <si>
    <t>2020-11-09 11:04:21</t>
  </si>
  <si>
    <t>LBX0328605548845548</t>
  </si>
  <si>
    <t>LP00417018666360</t>
  </si>
  <si>
    <t>2020-11-09 11:03:41</t>
  </si>
  <si>
    <t>LBX0328605548744880</t>
  </si>
  <si>
    <t>LP00417096932144</t>
  </si>
  <si>
    <t xml:space="preserve">2020-11-15 15:17:47	</t>
  </si>
  <si>
    <t xml:space="preserve">2020-11-15 15:18:16	</t>
  </si>
  <si>
    <t xml:space="preserve">2020-11-15 23:47:09	</t>
  </si>
  <si>
    <t xml:space="preserve">2020-11-11 22:56:43	</t>
  </si>
  <si>
    <t xml:space="preserve">1364632994841626369	</t>
  </si>
  <si>
    <t xml:space="preserve">1364632994842626369	</t>
  </si>
  <si>
    <t>iriswei66</t>
  </si>
  <si>
    <t xml:space="preserve">2020-11-15 18:14:30	</t>
  </si>
  <si>
    <t xml:space="preserve">2020-11-15 18:14:53	</t>
  </si>
  <si>
    <t xml:space="preserve">2020-11-15 23:45:21	</t>
  </si>
  <si>
    <t xml:space="preserve">2020-11-11 00:37:31	</t>
  </si>
  <si>
    <t xml:space="preserve">1224888831487202709	</t>
  </si>
  <si>
    <t xml:space="preserve">1224888831490202709	</t>
  </si>
  <si>
    <t xml:space="preserve">2020-11-15 23:22:44	</t>
  </si>
  <si>
    <t xml:space="preserve">1364632994843626369	</t>
  </si>
  <si>
    <t xml:space="preserve">2020-11-15 15:23:28	</t>
  </si>
  <si>
    <t xml:space="preserve">2020-11-15 15:23:48	</t>
  </si>
  <si>
    <t xml:space="preserve">2020-11-15 23:05:46	</t>
  </si>
  <si>
    <t xml:space="preserve">2020-11-11 01:08:43	</t>
  </si>
  <si>
    <t xml:space="preserve">1358932827005592058	</t>
  </si>
  <si>
    <t>sarass520</t>
  </si>
  <si>
    <t xml:space="preserve">2020-11-15 12:23:02	</t>
  </si>
  <si>
    <t xml:space="preserve">2020-11-15 12:23:28	</t>
  </si>
  <si>
    <t xml:space="preserve">2020-11-15 23:00:43	</t>
  </si>
  <si>
    <t xml:space="preserve">2020-11-03 23:42:31	</t>
  </si>
  <si>
    <t xml:space="preserve">1220083945979382327	</t>
  </si>
  <si>
    <t xml:space="preserve">1220083945981382327	</t>
  </si>
  <si>
    <t>甘东民民民民</t>
  </si>
  <si>
    <t xml:space="preserve">2020-11-15 11:53:34	</t>
  </si>
  <si>
    <t xml:space="preserve">2020-11-15 11:53:57	</t>
  </si>
  <si>
    <t xml:space="preserve">2020-11-15 22:56:08	</t>
  </si>
  <si>
    <t xml:space="preserve">2020-11-11 02:54:48	</t>
  </si>
  <si>
    <t>【狂欢价】美国DRBRONNERS男士沐浴露女清爽型持久留香全身去痘后背除螨8oz</t>
  </si>
  <si>
    <t xml:space="preserve">1225283822338844311	</t>
  </si>
  <si>
    <t>an_先生</t>
  </si>
  <si>
    <t xml:space="preserve">2020-11-15 16:13:00	</t>
  </si>
  <si>
    <t xml:space="preserve">2020-11-15 16:13:24	</t>
  </si>
  <si>
    <t xml:space="preserve">2020-11-15 22:36:25	</t>
  </si>
  <si>
    <t xml:space="preserve">2020-11-11 19:22:06	</t>
  </si>
  <si>
    <t>【狂欢价】DRBRONNERS薰衣草香型植物沐浴露持久留香沐浴油大瓶男女四季清洁</t>
  </si>
  <si>
    <t xml:space="preserve">1363118294400684259	</t>
  </si>
  <si>
    <t>超级权益推广（同林鸟ene）</t>
  </si>
  <si>
    <t xml:space="preserve">2020-11-15 16:01:41	</t>
  </si>
  <si>
    <t xml:space="preserve">2020-11-15 16:02:12	</t>
  </si>
  <si>
    <t xml:space="preserve">2020-11-15 22:35:21	</t>
  </si>
  <si>
    <t xml:space="preserve">2020-10-26 10:32:19	</t>
  </si>
  <si>
    <t xml:space="preserve">1213823257688670907	</t>
  </si>
  <si>
    <t>蟹老板的男朋友</t>
  </si>
  <si>
    <t xml:space="preserve">2020-11-15 16:59:55	</t>
  </si>
  <si>
    <t xml:space="preserve">2020-11-15 17:00:24	</t>
  </si>
  <si>
    <t xml:space="preserve">2020-11-15 22:29:47	</t>
  </si>
  <si>
    <t xml:space="preserve">2020-11-10 10:35:57	</t>
  </si>
  <si>
    <t xml:space="preserve">1206564760259537031	</t>
  </si>
  <si>
    <t xml:space="preserve">2020-11-15 16:07:43	</t>
  </si>
  <si>
    <t xml:space="preserve">2020-11-15 16:08:01	</t>
  </si>
  <si>
    <t xml:space="preserve">2020-11-15 21:34:36	</t>
  </si>
  <si>
    <t xml:space="preserve">2020-11-11 08:07:15	</t>
  </si>
  <si>
    <t xml:space="preserve">1359431101114604959	</t>
  </si>
  <si>
    <t>夏拉奇66</t>
  </si>
  <si>
    <t xml:space="preserve">2020-11-15 17:41:36	</t>
  </si>
  <si>
    <t xml:space="preserve">2020-11-15 17:41:56	</t>
  </si>
  <si>
    <t xml:space="preserve">2020-11-15 21:28:49	</t>
  </si>
  <si>
    <t xml:space="preserve">2020-11-07 17:31:43	</t>
  </si>
  <si>
    <t xml:space="preserve">1352744067318487367	</t>
  </si>
  <si>
    <t xml:space="preserve">2020-11-15 10:02:16	</t>
  </si>
  <si>
    <t xml:space="preserve">2020-11-15 10:02:47	</t>
  </si>
  <si>
    <t xml:space="preserve">2020-11-15 14:55:08	</t>
  </si>
  <si>
    <t xml:space="preserve">2020-11-11 12:40:27	</t>
  </si>
  <si>
    <t xml:space="preserve">1360185660446687970	</t>
  </si>
  <si>
    <t>省钱来吧</t>
  </si>
  <si>
    <t xml:space="preserve">2020-11-15 08:18:40	</t>
  </si>
  <si>
    <t xml:space="preserve">2020-11-15 08:19:02	</t>
  </si>
  <si>
    <t xml:space="preserve">2020-11-15 14:05:52	</t>
  </si>
  <si>
    <t xml:space="preserve">2020-11-11 06:29:58	</t>
  </si>
  <si>
    <t xml:space="preserve">1359040789891730977	</t>
  </si>
  <si>
    <t xml:space="preserve">1359040789893730977	</t>
  </si>
  <si>
    <t xml:space="preserve">2020-11-15 10:40:22	</t>
  </si>
  <si>
    <t xml:space="preserve">2020-11-15 10:40:40	</t>
  </si>
  <si>
    <t xml:space="preserve">2020-11-15 13:47:32	</t>
  </si>
  <si>
    <t xml:space="preserve">2020-11-11 00:52:15	</t>
  </si>
  <si>
    <t xml:space="preserve">1358420257331139658	</t>
  </si>
  <si>
    <t>张露luu</t>
  </si>
  <si>
    <t xml:space="preserve">2020-11-15 10:58:29	</t>
  </si>
  <si>
    <t xml:space="preserve">2020-11-15 10:58:48	</t>
  </si>
  <si>
    <t xml:space="preserve">2020-11-15 13:30:03	</t>
  </si>
  <si>
    <t xml:space="preserve">2020-11-11 15:38:26	</t>
  </si>
  <si>
    <t xml:space="preserve">1221943333128448998	</t>
  </si>
  <si>
    <t xml:space="preserve">1221943333129448998	</t>
  </si>
  <si>
    <t xml:space="preserve">2020-11-15 13:03:32	</t>
  </si>
  <si>
    <t xml:space="preserve">1221943333130448998	</t>
  </si>
  <si>
    <t>beijingyundongjiutian1</t>
  </si>
  <si>
    <t xml:space="preserve">2020-11-15 13:00:29	</t>
  </si>
  <si>
    <t xml:space="preserve">1359040789892730977	</t>
  </si>
  <si>
    <t xml:space="preserve">2020-11-15 12:42:34	</t>
  </si>
  <si>
    <t xml:space="preserve">1221943333131448998	</t>
  </si>
  <si>
    <t xml:space="preserve">2020-11-14 23:01:10	</t>
  </si>
  <si>
    <t xml:space="preserve">2020-11-14 23:01:31	</t>
  </si>
  <si>
    <t xml:space="preserve">2020-11-15 09:46:17	</t>
  </si>
  <si>
    <t xml:space="preserve">2020-11-11 23:33:08	</t>
  </si>
  <si>
    <t xml:space="preserve">1363949208582394794	</t>
  </si>
  <si>
    <t xml:space="preserve">1363949208584394794	</t>
  </si>
  <si>
    <t>广州蜜源03</t>
  </si>
  <si>
    <t xml:space="preserve">2020-11-14 23:55:36	</t>
  </si>
  <si>
    <t xml:space="preserve">2020-11-14 23:56:06	</t>
  </si>
  <si>
    <t xml:space="preserve">2020-11-15 09:40:42	</t>
  </si>
  <si>
    <t xml:space="preserve">2020-11-11 00:40:40	</t>
  </si>
  <si>
    <t xml:space="preserve">1358530778592051671	</t>
  </si>
  <si>
    <t xml:space="preserve">2020-11-15 09:21:23	</t>
  </si>
  <si>
    <t xml:space="preserve">1363949208583394794	</t>
  </si>
  <si>
    <t xml:space="preserve">2020-11-15 08:34:45	</t>
  </si>
  <si>
    <t xml:space="preserve">1363949208585394794	</t>
  </si>
  <si>
    <t xml:space="preserve">2020-11-14 21:49:29	</t>
  </si>
  <si>
    <t xml:space="preserve">2020-11-14 21:50:00	</t>
  </si>
  <si>
    <t xml:space="preserve">2020-11-15 07:32:50	</t>
  </si>
  <si>
    <t xml:space="preserve">2020-11-11 12:56:57	</t>
  </si>
  <si>
    <t>【狂欢价】美国DRBRONNERS草本精华香皂 中性肌肤滋润补水保湿海盐皂</t>
  </si>
  <si>
    <t xml:space="preserve">1361355374172241326	</t>
  </si>
  <si>
    <t xml:space="preserve">1361355374174241326	</t>
  </si>
  <si>
    <t xml:space="preserve">2020-11-14 20:06:04	</t>
  </si>
  <si>
    <t xml:space="preserve">2020-11-14 20:06:28	</t>
  </si>
  <si>
    <t xml:space="preserve">2020-11-15 07:21:30	</t>
  </si>
  <si>
    <t xml:space="preserve">2020-11-11 00:00:34	</t>
  </si>
  <si>
    <t>【狂欢价】DRBRONNERS柑橘香型沐浴乳香体持久 全身焕白沐浴油女男士家庭装</t>
  </si>
  <si>
    <t xml:space="preserve">1223910888715202709	</t>
  </si>
  <si>
    <t xml:space="preserve">1223910888716202709	</t>
  </si>
  <si>
    <t>超级权益推广（wanpower1027）</t>
  </si>
  <si>
    <t xml:space="preserve">2020-11-14 21:41:10	</t>
  </si>
  <si>
    <t xml:space="preserve">2020-11-14 21:41:35	</t>
  </si>
  <si>
    <t xml:space="preserve">2020-11-15 07:19:22	</t>
  </si>
  <si>
    <t xml:space="preserve">2020-11-11 00:33:35	</t>
  </si>
  <si>
    <t xml:space="preserve">1224863811415777908	</t>
  </si>
  <si>
    <t xml:space="preserve">2020-11-15 07:11:08	</t>
  </si>
  <si>
    <t xml:space="preserve">1361355374173241326	</t>
  </si>
  <si>
    <t xml:space="preserve">2020-11-15 06:55:55	</t>
  </si>
  <si>
    <t xml:space="preserve">1223910888717202709	</t>
  </si>
  <si>
    <t xml:space="preserve">2020-11-15 06:18:52	</t>
  </si>
  <si>
    <t xml:space="preserve">1361355374175241326	</t>
  </si>
  <si>
    <t xml:space="preserve">2020-11-15 00:08:17	</t>
  </si>
  <si>
    <t xml:space="preserve">2020-11-15 00:08:46	</t>
  </si>
  <si>
    <t xml:space="preserve">2020-11-15 05:46:23	</t>
  </si>
  <si>
    <t xml:space="preserve">2020-11-11 00:01:42	</t>
  </si>
  <si>
    <t xml:space="preserve">1207234000722590729	</t>
  </si>
  <si>
    <t>超级权益推广（ucalmm）</t>
  </si>
  <si>
    <t xml:space="preserve">2020-11-14 15:17:09	</t>
  </si>
  <si>
    <t xml:space="preserve">2020-11-14 15:17:36	</t>
  </si>
  <si>
    <t xml:space="preserve">2020-11-15 03:44:44	</t>
  </si>
  <si>
    <t xml:space="preserve">2020-11-11 15:14:09	</t>
  </si>
  <si>
    <t xml:space="preserve">1362212607674469825	</t>
  </si>
  <si>
    <t xml:space="preserve">1362212607676469825	</t>
  </si>
  <si>
    <t>超级权益推广（蜂群文化）</t>
  </si>
  <si>
    <t xml:space="preserve">2020-11-14 10:20:24	</t>
  </si>
  <si>
    <t xml:space="preserve">2020-11-14 10:20:48	</t>
  </si>
  <si>
    <t xml:space="preserve">2020-11-15 03:33:50	</t>
  </si>
  <si>
    <t xml:space="preserve">2020-11-11 00:03:42	</t>
  </si>
  <si>
    <t xml:space="preserve">1357468093399730659	</t>
  </si>
  <si>
    <t xml:space="preserve">1357468093401730659	</t>
  </si>
  <si>
    <t>超级权益推广（韩裳舍j）</t>
  </si>
  <si>
    <t xml:space="preserve">2020-11-14 18:39:01	</t>
  </si>
  <si>
    <t xml:space="preserve">2020-11-14 18:39:25	</t>
  </si>
  <si>
    <t xml:space="preserve">2020-11-15 03:23:14	</t>
  </si>
  <si>
    <t xml:space="preserve">2020-11-11 18:43:04	</t>
  </si>
  <si>
    <t xml:space="preserve">1362932894995529860	</t>
  </si>
  <si>
    <t xml:space="preserve">1362932894997529860	</t>
  </si>
  <si>
    <t>gaoming197910</t>
  </si>
  <si>
    <t xml:space="preserve">2020-11-15 03:10:51	</t>
  </si>
  <si>
    <t xml:space="preserve">1362212607675469825	</t>
  </si>
  <si>
    <t xml:space="preserve">2020-11-15 03:00:24	</t>
  </si>
  <si>
    <t>【狂欢价】DRBRONNERS薄荷香型清爽沐浴露 油性肌肤控油洁面沐浴油男大瓶装</t>
  </si>
  <si>
    <t xml:space="preserve">1357468093402730659	</t>
  </si>
  <si>
    <t xml:space="preserve">2020-11-14 13:22:17	</t>
  </si>
  <si>
    <t xml:space="preserve">2020-11-14 13:22:45	</t>
  </si>
  <si>
    <t xml:space="preserve">2020-11-15 02:45:19	</t>
  </si>
  <si>
    <t xml:space="preserve">2020-11-11 00:06:25	</t>
  </si>
  <si>
    <t xml:space="preserve">1357901246673249957	</t>
  </si>
  <si>
    <t xml:space="preserve">2020-11-15 02:45:09	</t>
  </si>
  <si>
    <t xml:space="preserve">1362212607678469825	</t>
  </si>
  <si>
    <t xml:space="preserve">2020-11-15 02:10:47	</t>
  </si>
  <si>
    <t xml:space="preserve">1362212607677469825	</t>
  </si>
  <si>
    <t xml:space="preserve">2020-11-15 01:55:17	</t>
  </si>
  <si>
    <t xml:space="preserve">1357468093400730659	</t>
  </si>
  <si>
    <t xml:space="preserve">2020-11-14 09:08:02	</t>
  </si>
  <si>
    <t xml:space="preserve">2020-11-14 09:08:34	</t>
  </si>
  <si>
    <t xml:space="preserve">2020-11-15 01:40:52	</t>
  </si>
  <si>
    <t xml:space="preserve">2020-11-11 20:22:53	</t>
  </si>
  <si>
    <t xml:space="preserve">1226689587754519400	</t>
  </si>
  <si>
    <t xml:space="preserve">2020-11-14 17:27:30	</t>
  </si>
  <si>
    <t xml:space="preserve">2020-11-14 17:27:50	</t>
  </si>
  <si>
    <t xml:space="preserve">2020-11-15 01:32:22	</t>
  </si>
  <si>
    <t xml:space="preserve">2020-11-11 19:26:36	</t>
  </si>
  <si>
    <t xml:space="preserve">1226617261158622605	</t>
  </si>
  <si>
    <t xml:space="preserve">2020-11-14 09:21:59	</t>
  </si>
  <si>
    <t xml:space="preserve">2020-11-14 09:22:21	</t>
  </si>
  <si>
    <t xml:space="preserve">2020-11-15 01:29:24	</t>
  </si>
  <si>
    <t xml:space="preserve">2020-11-11 05:50:15	</t>
  </si>
  <si>
    <t xml:space="preserve">1358145684727023967	</t>
  </si>
  <si>
    <t>超级权益推广</t>
  </si>
  <si>
    <t xml:space="preserve">2020-11-14 10:20:38	</t>
  </si>
  <si>
    <t xml:space="preserve">2020-11-14 10:20:58	</t>
  </si>
  <si>
    <t xml:space="preserve">2020-11-15 01:11:40	</t>
  </si>
  <si>
    <t xml:space="preserve">2020-11-11 00:10:05	</t>
  </si>
  <si>
    <t xml:space="preserve">1358184711415730659	</t>
  </si>
  <si>
    <t xml:space="preserve">1358184711417730659	</t>
  </si>
  <si>
    <t xml:space="preserve">2020-11-15 00:44:02	</t>
  </si>
  <si>
    <t xml:space="preserve">1358184711418730659	</t>
  </si>
  <si>
    <t xml:space="preserve">2020-11-14 23:49:02	</t>
  </si>
  <si>
    <t xml:space="preserve">1358184711416730659	</t>
  </si>
  <si>
    <t xml:space="preserve">2020-11-14 17:51:13	</t>
  </si>
  <si>
    <t xml:space="preserve">2020-11-14 17:51:36	</t>
  </si>
  <si>
    <t xml:space="preserve">2020-11-14 23:37:27	</t>
  </si>
  <si>
    <t xml:space="preserve">2020-11-11 00:07:06	</t>
  </si>
  <si>
    <t xml:space="preserve">1358042835397860774	</t>
  </si>
  <si>
    <t xml:space="preserve">2020-11-14 08:32:53	</t>
  </si>
  <si>
    <t xml:space="preserve">2020-11-14 08:33:13	</t>
  </si>
  <si>
    <t xml:space="preserve">2020-11-14 23:10:27	</t>
  </si>
  <si>
    <t xml:space="preserve">2020-11-11 00:19:49	</t>
  </si>
  <si>
    <t xml:space="preserve">1357233552862029579	</t>
  </si>
  <si>
    <t xml:space="preserve">1357233552863029579	</t>
  </si>
  <si>
    <t xml:space="preserve">2020-11-14 17:06:44	</t>
  </si>
  <si>
    <t xml:space="preserve">2020-11-14 17:07:07	</t>
  </si>
  <si>
    <t xml:space="preserve">2020-11-14 23:09:11	</t>
  </si>
  <si>
    <t xml:space="preserve">2020-11-11 00:59:44	</t>
  </si>
  <si>
    <t xml:space="preserve">1358683634955669274	</t>
  </si>
  <si>
    <t xml:space="preserve">2020-11-14 12:17:56	</t>
  </si>
  <si>
    <t xml:space="preserve">2020-11-14 12:18:22	</t>
  </si>
  <si>
    <t xml:space="preserve">2020-11-14 22:56:16	</t>
  </si>
  <si>
    <t xml:space="preserve">2020-11-11 00:51:18	</t>
  </si>
  <si>
    <t xml:space="preserve">1225015981196777908	</t>
  </si>
  <si>
    <t xml:space="preserve">2020-11-14 22:51:58	</t>
  </si>
  <si>
    <t xml:space="preserve">1357233552864029579	</t>
  </si>
  <si>
    <t xml:space="preserve">2020-11-14 18:27:03	</t>
  </si>
  <si>
    <t xml:space="preserve">2020-11-14 18:27:25	</t>
  </si>
  <si>
    <t xml:space="preserve">2020-11-14 22:36:28	</t>
  </si>
  <si>
    <t xml:space="preserve">2020-11-11 00:13:00	</t>
  </si>
  <si>
    <t xml:space="preserve">1224534085349672905	</t>
  </si>
  <si>
    <t>联盟合作tblm_0055</t>
  </si>
  <si>
    <t xml:space="preserve">2020-11-14 18:24:16	</t>
  </si>
  <si>
    <t xml:space="preserve">2020-11-14 18:24:39	</t>
  </si>
  <si>
    <t xml:space="preserve">2020-11-14 21:51:48	</t>
  </si>
  <si>
    <t xml:space="preserve">2020-11-05 11:50:27	</t>
  </si>
  <si>
    <t xml:space="preserve">1347499980305662251	</t>
  </si>
  <si>
    <t>tb225233964</t>
  </si>
  <si>
    <t xml:space="preserve">2020-11-14 12:56:41	</t>
  </si>
  <si>
    <t xml:space="preserve">2020-11-14 12:57:07	</t>
  </si>
  <si>
    <t xml:space="preserve">2020-11-14 21:41:34	</t>
  </si>
  <si>
    <t xml:space="preserve">2020-11-10 10:00:07	</t>
  </si>
  <si>
    <t xml:space="preserve">630630545251	</t>
  </si>
  <si>
    <t>【9.9秒杀】薄荷沐浴油473ml 11月10日10点</t>
  </si>
  <si>
    <t xml:space="preserve">1356475141804808359	</t>
  </si>
  <si>
    <t>tb_lm0545@service.taobao.com</t>
  </si>
  <si>
    <t xml:space="preserve">2020-11-14 13:03:12	</t>
  </si>
  <si>
    <t xml:space="preserve">2020-11-14 13:03:40	</t>
  </si>
  <si>
    <t xml:space="preserve">2020-11-14 20:41:30	</t>
  </si>
  <si>
    <t xml:space="preserve">2020-11-11 00:31:20	</t>
  </si>
  <si>
    <t xml:space="preserve">1224840300332107213	</t>
  </si>
  <si>
    <t>广州蜜源06</t>
  </si>
  <si>
    <t xml:space="preserve">2020-11-14 20:36:57	</t>
  </si>
  <si>
    <t xml:space="preserve">1362932894996529860	</t>
  </si>
  <si>
    <t xml:space="preserve">2020-11-14 10:20:11	</t>
  </si>
  <si>
    <t xml:space="preserve">2020-11-14 10:20:40	</t>
  </si>
  <si>
    <t xml:space="preserve">2020-11-14 19:59:10	</t>
  </si>
  <si>
    <t xml:space="preserve">2020-11-10 20:00:11	</t>
  </si>
  <si>
    <t xml:space="preserve">630291516709	</t>
  </si>
  <si>
    <t>【9.9秒杀】樱花沐浴油473ml 11月10日20点</t>
  </si>
  <si>
    <t xml:space="preserve">1356140196463730659	</t>
  </si>
  <si>
    <t>广州蜜源</t>
  </si>
  <si>
    <t xml:space="preserve">2020-11-13 20:05:12	</t>
  </si>
  <si>
    <t xml:space="preserve">2020-11-13 20:05:37	</t>
  </si>
  <si>
    <t xml:space="preserve">2020-11-14 18:17:56	</t>
  </si>
  <si>
    <t xml:space="preserve">2020-11-11 00:24:00	</t>
  </si>
  <si>
    <t xml:space="preserve">1224728809912468620	</t>
  </si>
  <si>
    <t>浙江风驰</t>
  </si>
  <si>
    <t xml:space="preserve">2020-11-13 20:56:10	</t>
  </si>
  <si>
    <t xml:space="preserve">2020-11-13 20:56:30	</t>
  </si>
  <si>
    <t xml:space="preserve">2020-11-14 17:32:23	</t>
  </si>
  <si>
    <t xml:space="preserve">2020-11-06 08:28:09	</t>
  </si>
  <si>
    <t xml:space="preserve">1349934950448606970	</t>
  </si>
  <si>
    <t xml:space="preserve">2020-11-13 20:28:18	</t>
  </si>
  <si>
    <t xml:space="preserve">2020-11-13 20:28:38	</t>
  </si>
  <si>
    <t xml:space="preserve">2020-11-14 16:52:59	</t>
  </si>
  <si>
    <t xml:space="preserve">2020-11-06 22:26:39	</t>
  </si>
  <si>
    <t xml:space="preserve">1351156069808847527	</t>
  </si>
  <si>
    <t xml:space="preserve">2020-11-13 22:32:39	</t>
  </si>
  <si>
    <t xml:space="preserve">2020-11-13 22:33:00	</t>
  </si>
  <si>
    <t xml:space="preserve">2020-11-14 16:50:06	</t>
  </si>
  <si>
    <t xml:space="preserve">2020-11-11 00:10:01	</t>
  </si>
  <si>
    <t xml:space="preserve">1220429632408480895	</t>
  </si>
  <si>
    <t xml:space="preserve">1220429632411480895	</t>
  </si>
  <si>
    <t>crd318</t>
  </si>
  <si>
    <t xml:space="preserve">2020-11-14 16:49:05	</t>
  </si>
  <si>
    <t>【狂欢价】DRBRONNERS玫瑰花香型植物草本沐浴乳 香体持久保湿滋润沐浴油女</t>
  </si>
  <si>
    <t xml:space="preserve">1220429632409480895	</t>
  </si>
  <si>
    <t xml:space="preserve">2020-11-13 23:35:05	</t>
  </si>
  <si>
    <t xml:space="preserve">2020-11-13 23:35:24	</t>
  </si>
  <si>
    <t xml:space="preserve">2020-11-14 16:48:17	</t>
  </si>
  <si>
    <t xml:space="preserve">2020-11-11 00:00:35	</t>
  </si>
  <si>
    <t xml:space="preserve">1206804197197058348	</t>
  </si>
  <si>
    <t xml:space="preserve">1206804197198058348	</t>
  </si>
  <si>
    <t>超级权益推广（空虚公子_no1）</t>
  </si>
  <si>
    <t xml:space="preserve">2020-11-14 02:20:27	</t>
  </si>
  <si>
    <t xml:space="preserve">2020-11-14 02:20:46	</t>
  </si>
  <si>
    <t xml:space="preserve">2020-11-14 16:20:52	</t>
  </si>
  <si>
    <t xml:space="preserve">2020-11-01 00:14:40	</t>
  </si>
  <si>
    <t xml:space="preserve">1205577173008193032	</t>
  </si>
  <si>
    <t xml:space="preserve">2020-11-14 16:18:05	</t>
  </si>
  <si>
    <t xml:space="preserve">1220429632410480895	</t>
  </si>
  <si>
    <t xml:space="preserve">2020-11-13 17:45:17	</t>
  </si>
  <si>
    <t xml:space="preserve">2020-11-13 17:45:37	</t>
  </si>
  <si>
    <t xml:space="preserve">2020-11-14 16:17:56	</t>
  </si>
  <si>
    <t xml:space="preserve">2020-11-11 00:33:05	</t>
  </si>
  <si>
    <t xml:space="preserve">1358415290590475765	</t>
  </si>
  <si>
    <t xml:space="preserve">2020-11-13 19:48:21	</t>
  </si>
  <si>
    <t xml:space="preserve">2020-11-13 19:48:39	</t>
  </si>
  <si>
    <t xml:space="preserve">2020-11-14 15:26:40	</t>
  </si>
  <si>
    <t xml:space="preserve">2020-11-11 00:48:24	</t>
  </si>
  <si>
    <t xml:space="preserve">1224993591133737419	</t>
  </si>
  <si>
    <t xml:space="preserve">2020-11-13 19:50:54	</t>
  </si>
  <si>
    <t xml:space="preserve">2020-11-13 19:51:19	</t>
  </si>
  <si>
    <t xml:space="preserve">2020-11-14 14:33:14	</t>
  </si>
  <si>
    <t xml:space="preserve">2020-11-04 17:27:10	</t>
  </si>
  <si>
    <t xml:space="preserve">1220573904125166108	</t>
  </si>
  <si>
    <t xml:space="preserve">2020-11-13 22:22:59	</t>
  </si>
  <si>
    <t xml:space="preserve">2020-11-13 22:23:17	</t>
  </si>
  <si>
    <t xml:space="preserve">2020-11-14 14:26:26	</t>
  </si>
  <si>
    <t xml:space="preserve">2020-11-11 00:02:50	</t>
  </si>
  <si>
    <t xml:space="preserve">1224117745477990217	</t>
  </si>
  <si>
    <t>菜鸟驿站8</t>
  </si>
  <si>
    <t xml:space="preserve">2020-11-13 22:35:09	</t>
  </si>
  <si>
    <t xml:space="preserve">2020-11-13 22:35:26	</t>
  </si>
  <si>
    <t xml:space="preserve">2020-11-14 14:05:59	</t>
  </si>
  <si>
    <t xml:space="preserve">2020-11-08 01:27:52	</t>
  </si>
  <si>
    <t xml:space="preserve">1222268607068932503	</t>
  </si>
  <si>
    <t xml:space="preserve">2020-11-13 20:11:23	</t>
  </si>
  <si>
    <t xml:space="preserve">2020-11-13 20:11:47	</t>
  </si>
  <si>
    <t xml:space="preserve">2020-11-14 12:46:13	</t>
  </si>
  <si>
    <t xml:space="preserve">2020-11-11 00:13:43	</t>
  </si>
  <si>
    <t xml:space="preserve">1357889473958274367	</t>
  </si>
  <si>
    <t xml:space="preserve">2020-11-13 17:45:23	</t>
  </si>
  <si>
    <t xml:space="preserve">2020-11-13 17:45:46	</t>
  </si>
  <si>
    <t xml:space="preserve">2020-11-14 11:54:05	</t>
  </si>
  <si>
    <t xml:space="preserve">2020-11-04 14:45:12	</t>
  </si>
  <si>
    <t xml:space="preserve">1347415131649475765	</t>
  </si>
  <si>
    <t xml:space="preserve">2020-11-13 23:35:25	</t>
  </si>
  <si>
    <t xml:space="preserve">2020-11-14 11:37:58	</t>
  </si>
  <si>
    <t xml:space="preserve">1206804197199058348	</t>
  </si>
  <si>
    <t xml:space="preserve">2020-11-13 18:36:36	</t>
  </si>
  <si>
    <t xml:space="preserve">2020-11-13 18:37:01	</t>
  </si>
  <si>
    <t xml:space="preserve">2020-11-14 11:24:29	</t>
  </si>
  <si>
    <t xml:space="preserve">2020-11-11 00:36:21	</t>
  </si>
  <si>
    <t xml:space="preserve">1224934658546300114	</t>
  </si>
  <si>
    <t xml:space="preserve">1224934658547300114	</t>
  </si>
  <si>
    <t xml:space="preserve">2020-11-13 23:35:27	</t>
  </si>
  <si>
    <t xml:space="preserve">2020-11-14 11:04:56	</t>
  </si>
  <si>
    <t xml:space="preserve">1206804197200058348	</t>
  </si>
  <si>
    <t xml:space="preserve">2020-11-14 06:51:23	</t>
  </si>
  <si>
    <t xml:space="preserve">2020-11-14 06:51:45	</t>
  </si>
  <si>
    <t xml:space="preserve">2020-11-14 10:54:46	</t>
  </si>
  <si>
    <t xml:space="preserve">2020-11-03 21:22:18	</t>
  </si>
  <si>
    <t xml:space="preserve">1219811964851678017	</t>
  </si>
  <si>
    <t xml:space="preserve">2020-11-14 10:51:39	</t>
  </si>
  <si>
    <t xml:space="preserve">1224934658548300114	</t>
  </si>
  <si>
    <t xml:space="preserve">2020-11-13 23:35:28	</t>
  </si>
  <si>
    <t xml:space="preserve">2020-11-14 10:29:58	</t>
  </si>
  <si>
    <t xml:space="preserve">1206804197201058348	</t>
  </si>
  <si>
    <t xml:space="preserve">2020-11-13 18:20:44	</t>
  </si>
  <si>
    <t xml:space="preserve">2020-11-13 18:21:12	</t>
  </si>
  <si>
    <t xml:space="preserve">2020-11-14 10:28:24	</t>
  </si>
  <si>
    <t xml:space="preserve">2020-11-11 00:00:32	</t>
  </si>
  <si>
    <t xml:space="preserve">1223872227839896813	</t>
  </si>
  <si>
    <t>超级权益推广（宥安168）</t>
  </si>
  <si>
    <t xml:space="preserve">2020-11-14 10:14:03	</t>
  </si>
  <si>
    <t xml:space="preserve">1224934658549300114	</t>
  </si>
  <si>
    <t xml:space="preserve">2020-11-13 22:36:09	</t>
  </si>
  <si>
    <t xml:space="preserve">2020-11-13 22:36:30	</t>
  </si>
  <si>
    <t xml:space="preserve">2020-11-14 10:09:33	</t>
  </si>
  <si>
    <t xml:space="preserve">2020-11-11 00:14:29	</t>
  </si>
  <si>
    <t xml:space="preserve">1357093620984692955	</t>
  </si>
  <si>
    <t xml:space="preserve">1357093620985692955	</t>
  </si>
  <si>
    <t xml:space="preserve">2020-11-14 09:36:25	</t>
  </si>
  <si>
    <t xml:space="preserve">1357093620986692955	</t>
  </si>
  <si>
    <t xml:space="preserve">2020-11-13 09:47:04	</t>
  </si>
  <si>
    <t xml:space="preserve">2020-11-13 09:47:24	</t>
  </si>
  <si>
    <t xml:space="preserve">2020-11-14 07:25:05	</t>
  </si>
  <si>
    <t xml:space="preserve">2020-11-01 00:32:51	</t>
  </si>
  <si>
    <t xml:space="preserve">1335186648972103979	</t>
  </si>
  <si>
    <t xml:space="preserve">1336858129056103979	</t>
  </si>
  <si>
    <t xml:space="preserve">2020-11-12 23:05:49	</t>
  </si>
  <si>
    <t xml:space="preserve">2020-11-12 23:06:07	</t>
  </si>
  <si>
    <t xml:space="preserve">2020-11-14 07:01:29	</t>
  </si>
  <si>
    <t xml:space="preserve">2020-11-08 16:58:16	</t>
  </si>
  <si>
    <t xml:space="preserve">1354294874893185483	</t>
  </si>
  <si>
    <t xml:space="preserve">2020-11-14 06:49:45	</t>
  </si>
  <si>
    <t xml:space="preserve">1336858129055103979	</t>
  </si>
  <si>
    <t xml:space="preserve">2020-11-13 16:27:05	</t>
  </si>
  <si>
    <t xml:space="preserve">2020-11-13 16:27:27	</t>
  </si>
  <si>
    <t xml:space="preserve">2020-11-14 06:06:00	</t>
  </si>
  <si>
    <t xml:space="preserve">2020-11-11 00:00:38	</t>
  </si>
  <si>
    <t xml:space="preserve">1357177033970239754	</t>
  </si>
  <si>
    <t>小小六的mather</t>
  </si>
  <si>
    <t xml:space="preserve">2020-11-12 21:39:06	</t>
  </si>
  <si>
    <t xml:space="preserve">2020-11-12 21:39:26	</t>
  </si>
  <si>
    <t xml:space="preserve">2020-11-14 06:03:12	</t>
  </si>
  <si>
    <t xml:space="preserve">2020-11-11 00:11:42	</t>
  </si>
  <si>
    <t xml:space="preserve">1207769287784491827	</t>
  </si>
  <si>
    <t>gzplanpoint</t>
  </si>
  <si>
    <t xml:space="preserve">2020-11-13 00:07:09	</t>
  </si>
  <si>
    <t xml:space="preserve">2020-11-13 00:07:29	</t>
  </si>
  <si>
    <t xml:space="preserve">2020-11-14 03:36:17	</t>
  </si>
  <si>
    <t xml:space="preserve">2020-11-01 00:18:13	</t>
  </si>
  <si>
    <t xml:space="preserve">1219222337377533292	</t>
  </si>
  <si>
    <t xml:space="preserve">2020-11-13 09:50:51	</t>
  </si>
  <si>
    <t xml:space="preserve">2020-11-13 09:51:13	</t>
  </si>
  <si>
    <t xml:space="preserve">2020-11-14 03:24:05	</t>
  </si>
  <si>
    <t xml:space="preserve">2020-11-11 03:18:56	</t>
  </si>
  <si>
    <t xml:space="preserve">1225265355034396404	</t>
  </si>
  <si>
    <t>mmnet888</t>
  </si>
  <si>
    <t xml:space="preserve">2020-11-13 12:33:13	</t>
  </si>
  <si>
    <t xml:space="preserve">2020-11-13 12:33:38	</t>
  </si>
  <si>
    <t xml:space="preserve">2020-11-14 03:03:14	</t>
  </si>
  <si>
    <t xml:space="preserve">2020-11-05 16:51:04	</t>
  </si>
  <si>
    <t xml:space="preserve">1349079698653012539	</t>
  </si>
  <si>
    <t xml:space="preserve">2020-11-13 15:07:36	</t>
  </si>
  <si>
    <t xml:space="preserve">2020-11-13 15:07:58	</t>
  </si>
  <si>
    <t xml:space="preserve">2020-11-14 01:19:56	</t>
  </si>
  <si>
    <t xml:space="preserve">2020-11-11 00:00:17	</t>
  </si>
  <si>
    <t xml:space="preserve">1222862065036311707	</t>
  </si>
  <si>
    <t xml:space="preserve">1222862065037311707	</t>
  </si>
  <si>
    <t xml:space="preserve">2020-11-14 00:52:05	</t>
  </si>
  <si>
    <t xml:space="preserve">1222862065038311707	</t>
  </si>
  <si>
    <t xml:space="preserve">2020-11-13 12:36:51	</t>
  </si>
  <si>
    <t xml:space="preserve">2020-11-13 12:37:08	</t>
  </si>
  <si>
    <t xml:space="preserve">2020-11-13 23:41:38	</t>
  </si>
  <si>
    <t xml:space="preserve">2020-11-11 00:58:58	</t>
  </si>
  <si>
    <t xml:space="preserve">1358431669365405578	</t>
  </si>
  <si>
    <t xml:space="preserve">1358431669366405578	</t>
  </si>
  <si>
    <t xml:space="preserve">2020-11-12 22:25:40	</t>
  </si>
  <si>
    <t xml:space="preserve">2020-11-12 22:25:56	</t>
  </si>
  <si>
    <t xml:space="preserve">2020-11-13 22:49:38	</t>
  </si>
  <si>
    <t xml:space="preserve">2020-11-11 00:05:23	</t>
  </si>
  <si>
    <t xml:space="preserve">1207510627530971828	</t>
  </si>
  <si>
    <t>郑子汐丶</t>
  </si>
  <si>
    <t xml:space="preserve">2020-11-13 15:05:14	</t>
  </si>
  <si>
    <t xml:space="preserve">2020-11-13 15:05:38	</t>
  </si>
  <si>
    <t xml:space="preserve">2020-11-13 22:37:52	</t>
  </si>
  <si>
    <t xml:space="preserve">2020-11-11 00:20:07	</t>
  </si>
  <si>
    <t xml:space="preserve">1207974485908935144	</t>
  </si>
  <si>
    <t xml:space="preserve">1207974485910935144	</t>
  </si>
  <si>
    <t>超级权益推广（caicaiyu12）</t>
  </si>
  <si>
    <t xml:space="preserve">2020-11-13 22:12:56	</t>
  </si>
  <si>
    <t xml:space="preserve">1207974485909935144	</t>
  </si>
  <si>
    <t xml:space="preserve">2020-11-13 21:42:39	</t>
  </si>
  <si>
    <t xml:space="preserve">1358431669367405578	</t>
  </si>
  <si>
    <t xml:space="preserve">2020-11-13 08:18:19	</t>
  </si>
  <si>
    <t xml:space="preserve">2020-11-13 08:18:40	</t>
  </si>
  <si>
    <t xml:space="preserve">2020-11-13 21:36:11	</t>
  </si>
  <si>
    <t xml:space="preserve">2020-11-11 00:10:45	</t>
  </si>
  <si>
    <t xml:space="preserve">1224505574615672905	</t>
  </si>
  <si>
    <t xml:space="preserve">2020-11-13 12:06:35	</t>
  </si>
  <si>
    <t xml:space="preserve">2020-11-13 12:07:00	</t>
  </si>
  <si>
    <t xml:space="preserve">2020-11-13 21:32:52	</t>
  </si>
  <si>
    <t xml:space="preserve">2020-11-11 12:46:24	</t>
  </si>
  <si>
    <t xml:space="preserve">1361467803293418664	</t>
  </si>
  <si>
    <t>超级权益推广（hupu0103）</t>
  </si>
  <si>
    <t xml:space="preserve">2020-11-12 23:03:35	</t>
  </si>
  <si>
    <t xml:space="preserve">2020-11-12 23:03:56	</t>
  </si>
  <si>
    <t xml:space="preserve">2020-11-13 20:08:52	</t>
  </si>
  <si>
    <t xml:space="preserve">2020-11-02 21:17:40	</t>
  </si>
  <si>
    <t xml:space="preserve">1343281862121304292	</t>
  </si>
  <si>
    <t>淘客推广返利机器人1号</t>
  </si>
  <si>
    <t xml:space="preserve">2020-11-13 14:20:37	</t>
  </si>
  <si>
    <t xml:space="preserve">2020-11-13 14:21:04	</t>
  </si>
  <si>
    <t xml:space="preserve">2020-11-13 19:29:43	</t>
  </si>
  <si>
    <t xml:space="preserve">2020-11-11 00:00:21	</t>
  </si>
  <si>
    <t xml:space="preserve">1355145015211720276	</t>
  </si>
  <si>
    <t xml:space="preserve">1355145015213720276	</t>
  </si>
  <si>
    <t>超级权益推广（eleven_dan）</t>
  </si>
  <si>
    <t xml:space="preserve">2020-11-13 19:04:03	</t>
  </si>
  <si>
    <t xml:space="preserve">1355145015212720276	</t>
  </si>
  <si>
    <t xml:space="preserve">2020-11-13 16:31:17	</t>
  </si>
  <si>
    <t xml:space="preserve">2020-11-13 16:31:42	</t>
  </si>
  <si>
    <t xml:space="preserve">2020-11-13 18:12:13	</t>
  </si>
  <si>
    <t xml:space="preserve">2020-11-11 00:08:20	</t>
  </si>
  <si>
    <t xml:space="preserve">1221130913324803988	</t>
  </si>
  <si>
    <t>tb6342288359</t>
  </si>
  <si>
    <t xml:space="preserve">2020-11-12 09:18:54	</t>
  </si>
  <si>
    <t xml:space="preserve">2020-11-12 09:19:14	</t>
  </si>
  <si>
    <t xml:space="preserve">2020-11-13 10:09:36	</t>
  </si>
  <si>
    <t xml:space="preserve">2020-11-01 00:36:48	</t>
  </si>
  <si>
    <t xml:space="preserve">1337089502976737954	</t>
  </si>
  <si>
    <t xml:space="preserve">2020-11-12 09:09:30	</t>
  </si>
  <si>
    <t xml:space="preserve">2020-11-12 09:09:56	</t>
  </si>
  <si>
    <t xml:space="preserve">2020-11-13 09:51:18	</t>
  </si>
  <si>
    <t xml:space="preserve">2020-11-01 00:08:54	</t>
  </si>
  <si>
    <t xml:space="preserve">1336772522509643474	</t>
  </si>
  <si>
    <t xml:space="preserve">1336772522512643474	</t>
  </si>
  <si>
    <t>超级权益推广（网星梦工厂）</t>
  </si>
  <si>
    <t xml:space="preserve">2020-11-13 09:14:43	</t>
  </si>
  <si>
    <t xml:space="preserve">1336772522511643474	</t>
  </si>
  <si>
    <t xml:space="preserve">2020-11-12 19:22:12	</t>
  </si>
  <si>
    <t xml:space="preserve">2020-11-12 19:22:39	</t>
  </si>
  <si>
    <t xml:space="preserve">2020-11-13 09:13:41	</t>
  </si>
  <si>
    <t xml:space="preserve">2020-11-11 00:07:57	</t>
  </si>
  <si>
    <t xml:space="preserve">1224434438771581818	</t>
  </si>
  <si>
    <t xml:space="preserve">2020-11-13 08:39:28	</t>
  </si>
  <si>
    <t xml:space="preserve">1336772522510643474	</t>
  </si>
  <si>
    <t xml:space="preserve">2020-11-12 09:31:16	</t>
  </si>
  <si>
    <t xml:space="preserve">2020-11-12 09:31:35	</t>
  </si>
  <si>
    <t xml:space="preserve">2020-11-13 07:14:42	</t>
  </si>
  <si>
    <t xml:space="preserve">2020-11-08 10:00:10	</t>
  </si>
  <si>
    <t xml:space="preserve">630632441095	</t>
  </si>
  <si>
    <t>【9.9秒杀】茶树精油皂140g 11月8日10点</t>
  </si>
  <si>
    <t xml:space="preserve">1353260593662622787	</t>
  </si>
  <si>
    <t xml:space="preserve">2020-11-12 19:09:27	</t>
  </si>
  <si>
    <t xml:space="preserve">2020-11-12 19:09:51	</t>
  </si>
  <si>
    <t xml:space="preserve">2020-11-13 06:17:49	</t>
  </si>
  <si>
    <t xml:space="preserve">2020-11-11 00:03:19	</t>
  </si>
  <si>
    <t xml:space="preserve">1224122928221179202	</t>
  </si>
  <si>
    <t>超级权益推广（几秒记忆）</t>
  </si>
  <si>
    <t xml:space="preserve">2020-11-12 09:31:24	</t>
  </si>
  <si>
    <t xml:space="preserve">2020-11-12 09:31:46	</t>
  </si>
  <si>
    <t xml:space="preserve">2020-11-13 04:06:34	</t>
  </si>
  <si>
    <t xml:space="preserve">2020-11-09 10:00:07	</t>
  </si>
  <si>
    <t xml:space="preserve">631242887387	</t>
  </si>
  <si>
    <t>【9.9秒杀】杏仁精油皂140g 11月9日10点</t>
  </si>
  <si>
    <t xml:space="preserve">1355204270520622787	</t>
  </si>
  <si>
    <t xml:space="preserve">2020-11-12 19:04:41	</t>
  </si>
  <si>
    <t xml:space="preserve">2020-11-12 19:05:05	</t>
  </si>
  <si>
    <t xml:space="preserve">2020-11-13 03:32:51	</t>
  </si>
  <si>
    <t xml:space="preserve">2020-11-11 00:15:30	</t>
  </si>
  <si>
    <t xml:space="preserve">1224495133615538205	</t>
  </si>
  <si>
    <t xml:space="preserve">2020-11-12 19:42:21	</t>
  </si>
  <si>
    <t xml:space="preserve">2020-11-12 19:42:53	</t>
  </si>
  <si>
    <t xml:space="preserve">2020-11-13 03:06:53	</t>
  </si>
  <si>
    <t xml:space="preserve">2020-11-11 00:11:00	</t>
  </si>
  <si>
    <t xml:space="preserve">1357685677303348566	</t>
  </si>
  <si>
    <t xml:space="preserve">2020-11-12 15:39:36	</t>
  </si>
  <si>
    <t xml:space="preserve">2020-11-12 15:40:02	</t>
  </si>
  <si>
    <t xml:space="preserve">2020-11-13 01:22:14	</t>
  </si>
  <si>
    <t xml:space="preserve">1353933540124843654	</t>
  </si>
  <si>
    <t>Cmg888</t>
  </si>
  <si>
    <t xml:space="preserve">2020-11-12 08:43:05	</t>
  </si>
  <si>
    <t xml:space="preserve">2020-11-12 08:43:31	</t>
  </si>
  <si>
    <t xml:space="preserve">2020-11-12 22:29:20	</t>
  </si>
  <si>
    <t xml:space="preserve">2020-11-06 13:17:22	</t>
  </si>
  <si>
    <t xml:space="preserve">1350364106522043293	</t>
  </si>
  <si>
    <t xml:space="preserve">2020-11-11 17:20:26	</t>
  </si>
  <si>
    <t xml:space="preserve">2020-11-11 17:26:11	</t>
  </si>
  <si>
    <t xml:space="preserve">2020-11-12 12:58:15	</t>
  </si>
  <si>
    <t xml:space="preserve">2020-11-10 17:28:19	</t>
  </si>
  <si>
    <t xml:space="preserve">1357190211743122769	</t>
  </si>
  <si>
    <t>huangyidashine</t>
  </si>
  <si>
    <t xml:space="preserve">2020-11-11 15:46:51	</t>
  </si>
  <si>
    <t xml:space="preserve">2020-11-11 15:47:23	</t>
  </si>
  <si>
    <t xml:space="preserve">2020-11-12 03:04:28	</t>
  </si>
  <si>
    <t xml:space="preserve">2020-11-09 12:32:22	</t>
  </si>
  <si>
    <t xml:space="preserve">1355593755639291080	</t>
  </si>
  <si>
    <t>努比亚周边</t>
  </si>
  <si>
    <t xml:space="preserve">2020-11-11 09:05:48	</t>
  </si>
  <si>
    <t xml:space="preserve">2020-11-11 09:06:17	</t>
  </si>
  <si>
    <t xml:space="preserve">2020-11-11 17:09:13	</t>
  </si>
  <si>
    <t xml:space="preserve">2020-11-02 15:49:20	</t>
  </si>
  <si>
    <t xml:space="preserve">1341396144903183456	</t>
  </si>
  <si>
    <t xml:space="preserve">2020-11-10 17:42:33	</t>
  </si>
  <si>
    <t xml:space="preserve">2020-11-10 17:43:37	</t>
  </si>
  <si>
    <t xml:space="preserve">2020-11-11 05:13:22	</t>
  </si>
  <si>
    <t xml:space="preserve">2020-11-01 00:04:19	</t>
  </si>
  <si>
    <t xml:space="preserve">1336884987223271759	</t>
  </si>
  <si>
    <t>超级权益推广（lin1152653211）</t>
  </si>
  <si>
    <t xml:space="preserve">2020-11-10 17:42:18	</t>
  </si>
  <si>
    <t xml:space="preserve">2020-11-10 17:42:37	</t>
  </si>
  <si>
    <t xml:space="preserve">2020-11-10 23:27:47	</t>
  </si>
  <si>
    <t xml:space="preserve">2020-11-01 10:00:34	</t>
  </si>
  <si>
    <t xml:space="preserve">1337911959178271759	</t>
  </si>
  <si>
    <t>家佳优惠</t>
  </si>
  <si>
    <t xml:space="preserve">2020-11-10 11:13:11	</t>
  </si>
  <si>
    <t xml:space="preserve">2020-11-10 11:13:34	</t>
  </si>
  <si>
    <t xml:space="preserve">2020-11-10 21:40:46	</t>
  </si>
  <si>
    <t xml:space="preserve">2020-11-01 00:57:17	</t>
  </si>
  <si>
    <t xml:space="preserve">1216768237081806710	</t>
  </si>
  <si>
    <t>maliujia5</t>
  </si>
  <si>
    <t xml:space="preserve">2020-11-10 14:16:50	</t>
  </si>
  <si>
    <t xml:space="preserve">2020-11-10 14:17:06	</t>
  </si>
  <si>
    <t xml:space="preserve">2020-11-10 19:05:48	</t>
  </si>
  <si>
    <t xml:space="preserve">2020-11-01 09:42:42	</t>
  </si>
  <si>
    <t xml:space="preserve">1338210615543175850	</t>
  </si>
  <si>
    <t xml:space="preserve">2020-11-10 15:06:44	</t>
  </si>
  <si>
    <t xml:space="preserve">2020-11-10 15:06:55	</t>
  </si>
  <si>
    <t xml:space="preserve">2020-11-10 15:06:32	</t>
  </si>
  <si>
    <t xml:space="preserve">1206728669203015337	</t>
  </si>
  <si>
    <t>xing02150</t>
  </si>
  <si>
    <t xml:space="preserve">2020-11-09 23:57:34	</t>
  </si>
  <si>
    <t xml:space="preserve">2020-11-09 23:57:49	</t>
  </si>
  <si>
    <t xml:space="preserve">2020-11-10 13:05:01	</t>
  </si>
  <si>
    <t xml:space="preserve">2020-11-01 00:03:14	</t>
  </si>
  <si>
    <t xml:space="preserve">1218247816066626883	</t>
  </si>
  <si>
    <t xml:space="preserve">2020-11-09 23:12:55	</t>
  </si>
  <si>
    <t xml:space="preserve">2020-11-09 23:13:27	</t>
  </si>
  <si>
    <t xml:space="preserve">2020-11-10 12:05:49	</t>
  </si>
  <si>
    <t xml:space="preserve">2020-11-07 10:00:22	</t>
  </si>
  <si>
    <t xml:space="preserve">631243935669	</t>
  </si>
  <si>
    <t>【9.9秒杀】桉树精油皂140g 11月7日10点</t>
  </si>
  <si>
    <t xml:space="preserve">1350724824883570890	</t>
  </si>
  <si>
    <t xml:space="preserve">2020-11-10 11:22:42	</t>
  </si>
  <si>
    <t xml:space="preserve">2020-11-10 11:22:52	</t>
  </si>
  <si>
    <t xml:space="preserve">2020-11-10 11:22:35	</t>
  </si>
  <si>
    <t xml:space="preserve">1206602381460935144	</t>
  </si>
  <si>
    <t xml:space="preserve">2020-11-10 10:01:58	</t>
  </si>
  <si>
    <t xml:space="preserve">2020-11-10 10:02:08	</t>
  </si>
  <si>
    <t xml:space="preserve">2020-11-10 10:00:59	</t>
  </si>
  <si>
    <t xml:space="preserve">1223461176453314500	</t>
  </si>
  <si>
    <t xml:space="preserve">2020-11-10 10:01:24	</t>
  </si>
  <si>
    <t xml:space="preserve">2020-11-10 10:01:34	</t>
  </si>
  <si>
    <t xml:space="preserve">2020-11-10 10:01:35	</t>
  </si>
  <si>
    <t xml:space="preserve">2020-11-10 10:01:18	</t>
  </si>
  <si>
    <t xml:space="preserve">1356495913145730659	</t>
  </si>
  <si>
    <t xml:space="preserve">2020-11-10 10:00:26	</t>
  </si>
  <si>
    <t xml:space="preserve">2020-11-10 10:00:37	</t>
  </si>
  <si>
    <t xml:space="preserve">2020-11-10 10:00:18	</t>
  </si>
  <si>
    <t xml:space="preserve">1223493722665202709	</t>
  </si>
  <si>
    <t xml:space="preserve">2020-11-09 21:17:45	</t>
  </si>
  <si>
    <t xml:space="preserve">2020-11-09 21:18:06	</t>
  </si>
  <si>
    <t xml:space="preserve">2020-11-10 05:39:52	</t>
  </si>
  <si>
    <t xml:space="preserve">2020-11-02 05:27:25	</t>
  </si>
  <si>
    <t xml:space="preserve">1340171172337796538	</t>
  </si>
  <si>
    <t xml:space="preserve">2020-11-09 19:20:41	</t>
  </si>
  <si>
    <t xml:space="preserve">2020-11-09 19:21:02	</t>
  </si>
  <si>
    <t xml:space="preserve">2020-11-10 02:05:47	</t>
  </si>
  <si>
    <t xml:space="preserve">2020-11-01 00:01:33	</t>
  </si>
  <si>
    <t xml:space="preserve">1205131783698363243	</t>
  </si>
  <si>
    <t>阳光灿烂78998</t>
  </si>
  <si>
    <t xml:space="preserve">2020-11-09 13:36:28	</t>
  </si>
  <si>
    <t xml:space="preserve">2020-11-09 13:36:46	</t>
  </si>
  <si>
    <t xml:space="preserve">2020-11-09 22:28:04	</t>
  </si>
  <si>
    <t xml:space="preserve">2020-11-03 23:05:24	</t>
  </si>
  <si>
    <t xml:space="preserve">1345903201245871892	</t>
  </si>
  <si>
    <t xml:space="preserve">2020-11-09 13:30:53	</t>
  </si>
  <si>
    <t xml:space="preserve">2020-11-09 13:31:22	</t>
  </si>
  <si>
    <t xml:space="preserve">2020-11-09 19:01:51	</t>
  </si>
  <si>
    <t xml:space="preserve">2020-11-01 00:43:21	</t>
  </si>
  <si>
    <t xml:space="preserve">1216705884464002301	</t>
  </si>
  <si>
    <t xml:space="preserve">2020-11-09 10:54:03	</t>
  </si>
  <si>
    <t xml:space="preserve">2020-11-09 10:54:22	</t>
  </si>
  <si>
    <t xml:space="preserve">2020-11-09 17:05:16	</t>
  </si>
  <si>
    <t xml:space="preserve">2020-11-04 10:03:25	</t>
  </si>
  <si>
    <t xml:space="preserve">630940050978	</t>
  </si>
  <si>
    <t>【9.9秒杀】茶树沐浴油237ml 11月4日10点</t>
  </si>
  <si>
    <t xml:space="preserve">1345709592998808359	</t>
  </si>
  <si>
    <t xml:space="preserve">2020-11-09 10:29:58	</t>
  </si>
  <si>
    <t xml:space="preserve">2020-11-09 10:30:08	</t>
  </si>
  <si>
    <t xml:space="preserve">2020-11-09 10:29:16	</t>
  </si>
  <si>
    <t xml:space="preserve">1355257118253220187	</t>
  </si>
  <si>
    <t xml:space="preserve">2020-11-09 10:07:28	</t>
  </si>
  <si>
    <t xml:space="preserve">2020-11-09 10:07:38	</t>
  </si>
  <si>
    <t xml:space="preserve">2020-11-09 10:00:27	</t>
  </si>
  <si>
    <t xml:space="preserve">1354955257655236149	</t>
  </si>
  <si>
    <t xml:space="preserve">2020-11-08 21:21:27	</t>
  </si>
  <si>
    <t xml:space="preserve">2020-11-08 21:21:49	</t>
  </si>
  <si>
    <t xml:space="preserve">2020-11-09 02:17:30	</t>
  </si>
  <si>
    <t xml:space="preserve">2020-11-03 23:10:10	</t>
  </si>
  <si>
    <t xml:space="preserve">1220077790257739222	</t>
  </si>
  <si>
    <t xml:space="preserve">2020-11-08 15:13:17	</t>
  </si>
  <si>
    <t xml:space="preserve">2020-11-08 15:13:40	</t>
  </si>
  <si>
    <t xml:space="preserve">2020-11-09 00:56:43	</t>
  </si>
  <si>
    <t xml:space="preserve">2020-11-03 10:29:11	</t>
  </si>
  <si>
    <t xml:space="preserve">1219223654092809210	</t>
  </si>
  <si>
    <t>老苏精品屋</t>
  </si>
  <si>
    <t>Almond Bar Soap 140g</t>
    <phoneticPr fontId="74" type="noConversion"/>
  </si>
  <si>
    <t>During the Official Campaign of Double 11, sales increased by 2 times compared to last week.</t>
    <phoneticPr fontId="74" type="noConversion"/>
  </si>
  <si>
    <t>ROI reached 3.2 during Double 11 Campagin which was ideal.</t>
    <phoneticPr fontId="74" type="noConversion"/>
  </si>
  <si>
    <t>1372452410650218228</t>
  </si>
  <si>
    <t>1228745796679443105</t>
  </si>
  <si>
    <t>2020-11-16 14:55:42</t>
  </si>
  <si>
    <t>1228764228436598802</t>
  </si>
  <si>
    <t>1371941568317887943</t>
  </si>
  <si>
    <t>1372798369779400960</t>
  </si>
  <si>
    <t>1373227993030614952</t>
  </si>
  <si>
    <t>1372695948251465923</t>
  </si>
  <si>
    <t>1374131667497471950</t>
  </si>
  <si>
    <t>1372916124903498859</t>
  </si>
  <si>
    <t>2020-11-17 10:22:06</t>
  </si>
  <si>
    <t>1374589946269099784</t>
  </si>
  <si>
    <t>1373669892970572141</t>
  </si>
  <si>
    <t>1374510240426634948</t>
  </si>
  <si>
    <t>1375635602366324925</t>
  </si>
  <si>
    <t>2020-11-18 17:56:51</t>
  </si>
  <si>
    <t>1374694092401977330</t>
  </si>
  <si>
    <t>1375629913460867959</t>
  </si>
  <si>
    <t>2020-11-18 15:37:36</t>
  </si>
  <si>
    <t>1376107635342075835</t>
  </si>
  <si>
    <t>2020-11-18 15:53:32</t>
  </si>
  <si>
    <t>1375975441245525712</t>
  </si>
  <si>
    <t>2020-11-18 16:11:27</t>
  </si>
  <si>
    <t>1223783367081826387</t>
  </si>
  <si>
    <t>1376300990000416268</t>
  </si>
  <si>
    <t>2020-11-18 17:34:59</t>
  </si>
  <si>
    <t>1377094500064620959</t>
  </si>
  <si>
    <t>1378690167548435005</t>
  </si>
  <si>
    <t>1378767242057550977</t>
  </si>
  <si>
    <t>1379313146479099023</t>
  </si>
  <si>
    <t>1223184180533940799</t>
  </si>
  <si>
    <t>1380614367978264376</t>
  </si>
  <si>
    <t>1380820827228964383</t>
  </si>
  <si>
    <t>1380378348312813431</t>
  </si>
  <si>
    <t>2020-11-21 15:11:33</t>
  </si>
  <si>
    <t>1381456694609561111</t>
  </si>
  <si>
    <t>1223598244006737470</t>
  </si>
  <si>
    <t>2020-11-21 15:26:34</t>
  </si>
  <si>
    <t>1381895463964514504</t>
  </si>
  <si>
    <t>2020-11-21 15:24:45</t>
  </si>
  <si>
    <t>1381881565637811052</t>
  </si>
  <si>
    <t>1382723967812308806</t>
  </si>
  <si>
    <t>2020-11-21 17:00:44</t>
  </si>
  <si>
    <t>1382287861577733732</t>
  </si>
  <si>
    <t>2020-11-21 17:51:42</t>
  </si>
  <si>
    <t>1384035156244454733</t>
  </si>
  <si>
    <t>1385457771546053030</t>
  </si>
  <si>
    <t>1385623299767393548</t>
  </si>
  <si>
    <t>1385731479742701850</t>
  </si>
  <si>
    <t>2020-11-22 18:28:05</t>
  </si>
  <si>
    <t>1385744331266808528</t>
  </si>
  <si>
    <t>1385373385564622926</t>
  </si>
  <si>
    <t>1385771258409772615</t>
  </si>
  <si>
    <t>1386228783926881511</t>
  </si>
  <si>
    <t>1385005104236799034</t>
  </si>
  <si>
    <t>1386201926781242618</t>
  </si>
  <si>
    <t>2020-11-23 08:15:44</t>
  </si>
  <si>
    <t>1385192448950891119</t>
  </si>
  <si>
    <t>1225015538721671395</t>
  </si>
  <si>
    <t>支付买家数</t>
    <phoneticPr fontId="92" type="noConversion"/>
  </si>
  <si>
    <t>16OZ日常拉新</t>
  </si>
  <si>
    <t>LBX0328605677878660</t>
  </si>
  <si>
    <t>LP00419971590711</t>
  </si>
  <si>
    <t>2020-11-22 18:53:27</t>
  </si>
  <si>
    <t>LBX0328605677666951</t>
  </si>
  <si>
    <t>LP00420142690985</t>
  </si>
  <si>
    <t>2020-11-22 18:28:17</t>
  </si>
  <si>
    <t>LBX0328605677885053</t>
  </si>
  <si>
    <t>LP00419965782483</t>
  </si>
  <si>
    <t>LBX0328605677661314</t>
  </si>
  <si>
    <t>LP00420057062046</t>
  </si>
  <si>
    <t>2020-11-22 18:06:22</t>
  </si>
  <si>
    <t>LBX0328605677422563</t>
  </si>
  <si>
    <t>LP00420046773160</t>
  </si>
  <si>
    <t>2020-11-22 17:49:38</t>
  </si>
  <si>
    <t>LBX0328605677222540</t>
  </si>
  <si>
    <t>LP00420116944030</t>
  </si>
  <si>
    <t>2020-11-22 17:43:39</t>
  </si>
  <si>
    <t>LBX0328605672883983</t>
  </si>
  <si>
    <t>LP00419875802257</t>
  </si>
  <si>
    <t>LBX0328605672342415</t>
  </si>
  <si>
    <t>LP00419750610250</t>
  </si>
  <si>
    <t>2020-11-21 17:01:36</t>
  </si>
  <si>
    <t>LBX0328605672977370</t>
  </si>
  <si>
    <t>LP00419776753441</t>
  </si>
  <si>
    <t>LBX0328605670827546</t>
  </si>
  <si>
    <t>LP00419711142164</t>
  </si>
  <si>
    <t>LBX0328605671201749</t>
  </si>
  <si>
    <t>LP00419717988855</t>
  </si>
  <si>
    <t>LBX0328605670555917</t>
  </si>
  <si>
    <t>LP00419878337381</t>
  </si>
  <si>
    <t>2020-11-21 15:20:17</t>
  </si>
  <si>
    <t>LBX0328605670597355</t>
  </si>
  <si>
    <t>LP00419877244124</t>
  </si>
  <si>
    <t>LBX1128605671700885</t>
  </si>
  <si>
    <t>2020-11-21 09:47:20</t>
  </si>
  <si>
    <t>LP00419351115228</t>
  </si>
  <si>
    <t>2020-11-21 09:47:19</t>
  </si>
  <si>
    <t>LBX0328605668594222</t>
  </si>
  <si>
    <t>LP00419796443538</t>
  </si>
  <si>
    <t>2020-11-20 17:01:47</t>
  </si>
  <si>
    <t>LBX0328605668900729</t>
  </si>
  <si>
    <t>LP00419815708373</t>
  </si>
  <si>
    <t>2020-11-20 16:48:04</t>
  </si>
  <si>
    <t>LBX0328605665855091</t>
  </si>
  <si>
    <t>LP00419710216989</t>
  </si>
  <si>
    <t>2020-11-20 14:32:00</t>
  </si>
  <si>
    <t>LBX0328605666972388</t>
  </si>
  <si>
    <t>LP00419741495660</t>
  </si>
  <si>
    <t>2020-11-20 13:12:58</t>
  </si>
  <si>
    <t>LBX0528605657512026</t>
  </si>
  <si>
    <t>2020-11-20 12:58:22</t>
  </si>
  <si>
    <t>LBX0328605664698562</t>
  </si>
  <si>
    <t>LP00419498725208</t>
  </si>
  <si>
    <t>2020-11-19 17:21:10</t>
  </si>
  <si>
    <t>LBX0328605664141596</t>
  </si>
  <si>
    <t>LP00419649664717</t>
  </si>
  <si>
    <t>2020-11-19 16:08:04</t>
  </si>
  <si>
    <t>LBX0328605663310759</t>
  </si>
  <si>
    <t>LP00419542011129</t>
  </si>
  <si>
    <t>2020-11-19 14:34:37</t>
  </si>
  <si>
    <t>LBX1128605662969741</t>
  </si>
  <si>
    <t>2020-11-19 09:24:14</t>
  </si>
  <si>
    <t>LP00418511245637</t>
  </si>
  <si>
    <t>LBX0528605637224594</t>
  </si>
  <si>
    <t>2020-11-18 19:37:57</t>
  </si>
  <si>
    <t>LBX0328605657386304</t>
  </si>
  <si>
    <t>LP00419425570750</t>
  </si>
  <si>
    <t>LBX0328605659959899</t>
  </si>
  <si>
    <t>LP00419343012736</t>
  </si>
  <si>
    <t>LBX0328605659334868</t>
  </si>
  <si>
    <t>LP00419319228294</t>
  </si>
  <si>
    <t>2020-11-18 16:35:14</t>
  </si>
  <si>
    <t>LBX0328605659373574</t>
  </si>
  <si>
    <t>LP00419410322448</t>
  </si>
  <si>
    <t>LBX0328605658612319</t>
  </si>
  <si>
    <t>LP00419284075599</t>
  </si>
  <si>
    <t>LBX0328605658366678</t>
  </si>
  <si>
    <t>LP00419278806912</t>
  </si>
  <si>
    <t>LBX0328605657166564</t>
  </si>
  <si>
    <t>LP00419344497271</t>
  </si>
  <si>
    <t>2020-11-18 13:19:43</t>
  </si>
  <si>
    <t>LBX0328605657939225</t>
  </si>
  <si>
    <t>LP00419361033214</t>
  </si>
  <si>
    <t>2020-11-18 13:18:41</t>
  </si>
  <si>
    <t>LBX1128605658474522</t>
  </si>
  <si>
    <t>2020-11-18 09:48:48</t>
  </si>
  <si>
    <t>LP00418514706026</t>
  </si>
  <si>
    <t>LBX0528605637136919</t>
  </si>
  <si>
    <t>2020-11-17 19:10:07</t>
  </si>
  <si>
    <t>LBX0328605652286115</t>
  </si>
  <si>
    <t>LP00419078311685</t>
  </si>
  <si>
    <t>2020-11-17 17:21:44</t>
  </si>
  <si>
    <t>LBX0328605655322480</t>
  </si>
  <si>
    <t>LP00419273133798</t>
  </si>
  <si>
    <t>2020-11-17 16:37:33</t>
  </si>
  <si>
    <t>LBX0328605654907274</t>
  </si>
  <si>
    <t>LP00419331947207</t>
  </si>
  <si>
    <t>2020-11-17 14:43:40</t>
  </si>
  <si>
    <t>LBX0328605652750968</t>
  </si>
  <si>
    <t>LP00419189835799</t>
  </si>
  <si>
    <t>2020-11-17 11:49:05</t>
  </si>
  <si>
    <t>LBX0328605652972802</t>
  </si>
  <si>
    <t>LP00419192781844</t>
  </si>
  <si>
    <t>LBX0328605651456771</t>
  </si>
  <si>
    <t>LP00419224313028</t>
  </si>
  <si>
    <t>2020-11-17 09:59:28</t>
  </si>
  <si>
    <t>LBX0328605650248991</t>
  </si>
  <si>
    <t>LP00419098490601</t>
  </si>
  <si>
    <t>2020-11-16 16:44:14</t>
  </si>
  <si>
    <t>LBX0328605650441877</t>
  </si>
  <si>
    <t>LP00419105133557</t>
  </si>
  <si>
    <t>2020-11-16 16:41:33</t>
  </si>
  <si>
    <t>LBX0328605650334777</t>
  </si>
  <si>
    <t>LP00419100117482</t>
  </si>
  <si>
    <t>2020-11-16 16:32:06</t>
  </si>
  <si>
    <t>LBX0328605649979955</t>
  </si>
  <si>
    <t>LP00419087787047</t>
  </si>
  <si>
    <t>LBX0328605647449626</t>
  </si>
  <si>
    <t>LP00418991997263</t>
  </si>
  <si>
    <t>2020-11-16 11:46:50</t>
  </si>
  <si>
    <t>LBX0328605649007472</t>
  </si>
  <si>
    <t>LP00419112725513</t>
  </si>
  <si>
    <t>2020-11-16 11:16:22</t>
  </si>
  <si>
    <t>LBX0328605648031517</t>
  </si>
  <si>
    <t>LP00419015085492</t>
  </si>
  <si>
    <t>2020-11-16 11:06:21</t>
  </si>
  <si>
    <t>LBX1128605649045182</t>
  </si>
  <si>
    <t>2020-11-16 09:08:21</t>
  </si>
  <si>
    <t xml:space="preserve">2020-11-22 19:17:12	</t>
  </si>
  <si>
    <t xml:space="preserve">2020-11-22 19:17:33	</t>
  </si>
  <si>
    <t xml:space="preserve">2020-11-22 22:54:50	</t>
  </si>
  <si>
    <t xml:space="preserve">2020-11-02 15:01:55	</t>
  </si>
  <si>
    <t xml:space="preserve">1342321958866100377	</t>
  </si>
  <si>
    <t xml:space="preserve">2020-11-22 18:34:03	</t>
  </si>
  <si>
    <t xml:space="preserve">2020-11-22 18:34:33	</t>
  </si>
  <si>
    <t xml:space="preserve">2020-11-22 21:50:13	</t>
  </si>
  <si>
    <t xml:space="preserve">2020-11-02 14:12:47	</t>
  </si>
  <si>
    <t xml:space="preserve">1341150120738607848	</t>
  </si>
  <si>
    <t>以太003</t>
  </si>
  <si>
    <t xml:space="preserve">2020-11-22 18:39:12	</t>
  </si>
  <si>
    <t xml:space="preserve">2020-11-22 18:39:44	</t>
  </si>
  <si>
    <t xml:space="preserve">2020-11-22 21:40:37	</t>
  </si>
  <si>
    <t xml:space="preserve">2020-11-02 13:52:53	</t>
  </si>
  <si>
    <t xml:space="preserve">1341113436106975651	</t>
  </si>
  <si>
    <t xml:space="preserve">1341113436110975651	</t>
  </si>
  <si>
    <t>tb_lm0580@service.taobao.com</t>
  </si>
  <si>
    <t xml:space="preserve">2020-11-22 21:13:02	</t>
  </si>
  <si>
    <t xml:space="preserve">1341113436108975651	</t>
  </si>
  <si>
    <t xml:space="preserve">2020-11-22 20:58:05	</t>
  </si>
  <si>
    <t xml:space="preserve">1341113436109975651	</t>
  </si>
  <si>
    <t xml:space="preserve">2020-11-22 20:24:53	</t>
  </si>
  <si>
    <t xml:space="preserve">1341113436107975651	</t>
  </si>
  <si>
    <t xml:space="preserve">2020-11-22 11:13:02	</t>
  </si>
  <si>
    <t xml:space="preserve">2020-11-22 11:13:29	</t>
  </si>
  <si>
    <t xml:space="preserve">2020-11-22 18:25:27	</t>
  </si>
  <si>
    <t xml:space="preserve">2020-11-02 09:18:13	</t>
  </si>
  <si>
    <t xml:space="preserve">1218246289157097022	</t>
  </si>
  <si>
    <t xml:space="preserve">2020-11-22 12:56:24	</t>
  </si>
  <si>
    <t xml:space="preserve">2020-11-22 12:56:46	</t>
  </si>
  <si>
    <t xml:space="preserve">2020-11-22 16:42:13	</t>
  </si>
  <si>
    <t xml:space="preserve">2020-11-04 10:55:18	</t>
  </si>
  <si>
    <t xml:space="preserve">1346996775862996781	</t>
  </si>
  <si>
    <t xml:space="preserve">2020-11-22 09:51:02	</t>
  </si>
  <si>
    <t xml:space="preserve">2020-11-22 09:51:25	</t>
  </si>
  <si>
    <t xml:space="preserve">2020-11-22 11:35:15	</t>
  </si>
  <si>
    <t xml:space="preserve">2020-11-01 22:48:44	</t>
  </si>
  <si>
    <t xml:space="preserve">1340937039586524659	</t>
  </si>
  <si>
    <t xml:space="preserve">2020-11-22 09:42:05	</t>
  </si>
  <si>
    <t xml:space="preserve">2020-11-22 09:42:24	</t>
  </si>
  <si>
    <t xml:space="preserve">2020-11-22 11:02:03	</t>
  </si>
  <si>
    <t xml:space="preserve">2020-11-01 16:49:41	</t>
  </si>
  <si>
    <t xml:space="preserve">1217625576386195509	</t>
  </si>
  <si>
    <t>evegu714</t>
  </si>
  <si>
    <t xml:space="preserve">2020-11-21 20:33:43	</t>
  </si>
  <si>
    <t xml:space="preserve">2020-11-21 20:34:05	</t>
  </si>
  <si>
    <t xml:space="preserve">2020-11-22 02:19:13	</t>
  </si>
  <si>
    <t xml:space="preserve">2020-11-01 00:05:11	</t>
  </si>
  <si>
    <t xml:space="preserve">1336817811026632962	</t>
  </si>
  <si>
    <t xml:space="preserve">1336817811029632962	</t>
  </si>
  <si>
    <t xml:space="preserve">2020-11-22 02:04:38	</t>
  </si>
  <si>
    <t xml:space="preserve">1336817811028632962	</t>
  </si>
  <si>
    <t xml:space="preserve">2020-11-21 20:51:44	</t>
  </si>
  <si>
    <t xml:space="preserve">2020-11-21 20:52:14	</t>
  </si>
  <si>
    <t xml:space="preserve">2020-11-22 02:00:57	</t>
  </si>
  <si>
    <t xml:space="preserve">2020-11-01 09:17:18	</t>
  </si>
  <si>
    <t xml:space="preserve">1338069279707665263	</t>
  </si>
  <si>
    <t>格桑花985336</t>
  </si>
  <si>
    <t xml:space="preserve">2020-11-22 01:48:17	</t>
  </si>
  <si>
    <t xml:space="preserve">1336817811027632962	</t>
  </si>
  <si>
    <t xml:space="preserve">2020-11-21 19:23:23	</t>
  </si>
  <si>
    <t xml:space="preserve">2020-11-21 19:23:50	</t>
  </si>
  <si>
    <t xml:space="preserve">2020-11-22 01:16:27	</t>
  </si>
  <si>
    <t xml:space="preserve">2020-11-01 14:13:19	</t>
  </si>
  <si>
    <t xml:space="preserve">1338853681709990082	</t>
  </si>
  <si>
    <t>超级权益推广（微博橱窗淘客业务）</t>
  </si>
  <si>
    <t xml:space="preserve">2020-11-21 15:11:32	</t>
  </si>
  <si>
    <t xml:space="preserve">2020-11-21 15:12:03	</t>
  </si>
  <si>
    <t xml:space="preserve">2020-11-21 23:47:16	</t>
  </si>
  <si>
    <t xml:space="preserve">2020-11-01 02:50:09	</t>
  </si>
  <si>
    <t xml:space="preserve">1337195017079738442	</t>
  </si>
  <si>
    <t xml:space="preserve">2020-11-21 17:18:05	</t>
  </si>
  <si>
    <t xml:space="preserve">2020-11-21 17:18:31	</t>
  </si>
  <si>
    <t xml:space="preserve">2020-11-21 23:38:51	</t>
  </si>
  <si>
    <t xml:space="preserve">2020-11-01 00:02:55	</t>
  </si>
  <si>
    <t xml:space="preserve">1216262761321035824	</t>
  </si>
  <si>
    <t xml:space="preserve">2020-11-21 14:58:42	</t>
  </si>
  <si>
    <t xml:space="preserve">2020-11-21 14:59:20	</t>
  </si>
  <si>
    <t xml:space="preserve">2020-11-21 23:37:46	</t>
  </si>
  <si>
    <t xml:space="preserve">2020-11-01 02:49:18	</t>
  </si>
  <si>
    <t xml:space="preserve">1337551347028738442	</t>
  </si>
  <si>
    <t xml:space="preserve">2020-11-21 17:18:33	</t>
  </si>
  <si>
    <t xml:space="preserve">2020-11-21 23:29:14	</t>
  </si>
  <si>
    <t xml:space="preserve">2020-11-01 00:04:39	</t>
  </si>
  <si>
    <t xml:space="preserve">1205403727462318345	</t>
  </si>
  <si>
    <t xml:space="preserve">2020-11-21 16:57:32	</t>
  </si>
  <si>
    <t xml:space="preserve">2020-11-21 16:57:57	</t>
  </si>
  <si>
    <t xml:space="preserve">2020-11-21 23:27:47	</t>
  </si>
  <si>
    <t xml:space="preserve">2020-11-01 13:47:00	</t>
  </si>
  <si>
    <t xml:space="preserve">1219582957502219699	</t>
  </si>
  <si>
    <t>tb_lm0392@service.taobao.com</t>
  </si>
  <si>
    <t xml:space="preserve">2020-11-21 14:56:33	</t>
  </si>
  <si>
    <t xml:space="preserve">2020-11-21 14:57:05	</t>
  </si>
  <si>
    <t xml:space="preserve">2020-11-21 23:21:56	</t>
  </si>
  <si>
    <t xml:space="preserve">2020-11-01 00:45:27	</t>
  </si>
  <si>
    <t xml:space="preserve">1216702683532853807	</t>
  </si>
  <si>
    <t>益民百货企业店</t>
  </si>
  <si>
    <t xml:space="preserve">2020-11-21 18:43:13	</t>
  </si>
  <si>
    <t xml:space="preserve">2020-11-21 18:43:36	</t>
  </si>
  <si>
    <t xml:space="preserve">2020-11-21 23:13:03	</t>
  </si>
  <si>
    <t xml:space="preserve">2020-11-01 01:08:03	</t>
  </si>
  <si>
    <t xml:space="preserve">1216828179423241003	</t>
  </si>
  <si>
    <t xml:space="preserve">2020-11-21 14:47:51	</t>
  </si>
  <si>
    <t xml:space="preserve">2020-11-21 14:48:17	</t>
  </si>
  <si>
    <t xml:space="preserve">2020-11-21 23:02:28	</t>
  </si>
  <si>
    <t xml:space="preserve">2020-11-01 11:47:26	</t>
  </si>
  <si>
    <t xml:space="preserve">1219573129813573699	</t>
  </si>
  <si>
    <t xml:space="preserve">2020-11-21 18:37:53	</t>
  </si>
  <si>
    <t xml:space="preserve">2020-11-21 18:38:19	</t>
  </si>
  <si>
    <t xml:space="preserve">2020-11-21 22:54:54	</t>
  </si>
  <si>
    <t xml:space="preserve">2020-11-01 00:50:41	</t>
  </si>
  <si>
    <t xml:space="preserve">1337283543248456355	</t>
  </si>
  <si>
    <t>谭亮嗯</t>
  </si>
  <si>
    <t xml:space="preserve">2020-11-21 14:29:45	</t>
  </si>
  <si>
    <t xml:space="preserve">2020-11-21 14:30:12	</t>
  </si>
  <si>
    <t xml:space="preserve">2020-11-21 22:54:04	</t>
  </si>
  <si>
    <t xml:space="preserve">2020-11-01 00:46:10	</t>
  </si>
  <si>
    <t xml:space="preserve">1219391322439097490	</t>
  </si>
  <si>
    <t xml:space="preserve">2020-11-21 14:26:24	</t>
  </si>
  <si>
    <t xml:space="preserve">2020-11-21 14:26:56	</t>
  </si>
  <si>
    <t xml:space="preserve">2020-11-21 22:48:48	</t>
  </si>
  <si>
    <t xml:space="preserve">2020-11-01 00:59:43	</t>
  </si>
  <si>
    <t xml:space="preserve">1205875362981535950	</t>
  </si>
  <si>
    <t xml:space="preserve">1205875362983535950	</t>
  </si>
  <si>
    <t>q624ihc0</t>
  </si>
  <si>
    <t xml:space="preserve">2020-11-21 15:56:03	</t>
  </si>
  <si>
    <t xml:space="preserve">2020-11-21 15:56:39	</t>
  </si>
  <si>
    <t xml:space="preserve">2020-11-21 22:43:04	</t>
  </si>
  <si>
    <t xml:space="preserve">2020-11-01 00:38:00	</t>
  </si>
  <si>
    <t xml:space="preserve">1337251179259473058	</t>
  </si>
  <si>
    <t xml:space="preserve">2020-11-21 14:23:07	</t>
  </si>
  <si>
    <t xml:space="preserve">2020-11-21 14:25:42	</t>
  </si>
  <si>
    <t xml:space="preserve">2020-11-21 22:39:46	</t>
  </si>
  <si>
    <t xml:space="preserve">2020-11-01 01:34:52	</t>
  </si>
  <si>
    <t xml:space="preserve">1219520345138949591	</t>
  </si>
  <si>
    <t>时光机5号店</t>
  </si>
  <si>
    <t xml:space="preserve">2020-11-21 18:37:52	</t>
  </si>
  <si>
    <t xml:space="preserve">2020-11-21 22:34:34	</t>
  </si>
  <si>
    <t xml:space="preserve">2020-11-01 00:02:50	</t>
  </si>
  <si>
    <t xml:space="preserve">1216250343081158820	</t>
  </si>
  <si>
    <t>cqpcqp321</t>
  </si>
  <si>
    <t xml:space="preserve">2020-11-21 18:38:18	</t>
  </si>
  <si>
    <t xml:space="preserve">2020-11-21 22:31:27	</t>
  </si>
  <si>
    <t xml:space="preserve">2020-11-01 00:02:49	</t>
  </si>
  <si>
    <t xml:space="preserve">1336760211412905771	</t>
  </si>
  <si>
    <t xml:space="preserve">2020-11-21 17:18:03	</t>
  </si>
  <si>
    <t xml:space="preserve">2020-11-21 22:10:55	</t>
  </si>
  <si>
    <t xml:space="preserve">2020-11-01 00:00:25	</t>
  </si>
  <si>
    <t xml:space="preserve">1218953742267190584	</t>
  </si>
  <si>
    <t xml:space="preserve">2020-11-21 16:47:46	</t>
  </si>
  <si>
    <t xml:space="preserve">2020-11-21 16:48:13	</t>
  </si>
  <si>
    <t xml:space="preserve">2020-11-21 21:53:56	</t>
  </si>
  <si>
    <t xml:space="preserve">2020-11-01 00:26:28	</t>
  </si>
  <si>
    <t xml:space="preserve">1337119707452484953	</t>
  </si>
  <si>
    <t xml:space="preserve">1337119707455484953	</t>
  </si>
  <si>
    <t xml:space="preserve">2020-11-21 21:51:45	</t>
  </si>
  <si>
    <t xml:space="preserve">1337119707453484953	</t>
  </si>
  <si>
    <t xml:space="preserve">2020-11-21 17:18:04	</t>
  </si>
  <si>
    <t xml:space="preserve">2020-11-21 21:46:32	</t>
  </si>
  <si>
    <t xml:space="preserve">2020-11-01 00:30:30	</t>
  </si>
  <si>
    <t xml:space="preserve">1219515199872308788	</t>
  </si>
  <si>
    <t xml:space="preserve">2020-11-21 21:40:09	</t>
  </si>
  <si>
    <t xml:space="preserve">1337119707454484953	</t>
  </si>
  <si>
    <t xml:space="preserve">2020-11-21 17:18:06	</t>
  </si>
  <si>
    <t xml:space="preserve">2020-11-21 21:31:29	</t>
  </si>
  <si>
    <t xml:space="preserve">2020-11-01 00:42:41	</t>
  </si>
  <si>
    <t xml:space="preserve">1337130146840594657	</t>
  </si>
  <si>
    <t xml:space="preserve">2020-11-21 21:29:16	</t>
  </si>
  <si>
    <t xml:space="preserve">2020-11-01 00:59:46	</t>
  </si>
  <si>
    <t xml:space="preserve">1205905565425525046	</t>
  </si>
  <si>
    <t xml:space="preserve">2020-11-21 16:49:14	</t>
  </si>
  <si>
    <t xml:space="preserve">2020-11-21 16:49:49	</t>
  </si>
  <si>
    <t xml:space="preserve">2020-11-21 21:13:44	</t>
  </si>
  <si>
    <t xml:space="preserve">2020-11-01 10:00:10	</t>
  </si>
  <si>
    <t xml:space="preserve">1217114487856900715	</t>
  </si>
  <si>
    <t xml:space="preserve">2020-11-21 21:12:10	</t>
  </si>
  <si>
    <t xml:space="preserve">2020-11-01 00:54:43	</t>
  </si>
  <si>
    <t xml:space="preserve">1205897503051809343	</t>
  </si>
  <si>
    <t xml:space="preserve">2020-11-21 18:37:56	</t>
  </si>
  <si>
    <t xml:space="preserve">2020-11-21 18:38:17	</t>
  </si>
  <si>
    <t xml:space="preserve">2020-11-21 21:06:00	</t>
  </si>
  <si>
    <t xml:space="preserve">1205714945467358746	</t>
  </si>
  <si>
    <t xml:space="preserve">2020-11-21 17:03:12	</t>
  </si>
  <si>
    <t xml:space="preserve">2020-11-21 17:03:36	</t>
  </si>
  <si>
    <t xml:space="preserve">2020-11-21 20:58:26	</t>
  </si>
  <si>
    <t xml:space="preserve">2020-11-01 09:01:19	</t>
  </si>
  <si>
    <t xml:space="preserve">1338043719820250480	</t>
  </si>
  <si>
    <t xml:space="preserve">2020-11-21 20:58:14	</t>
  </si>
  <si>
    <t xml:space="preserve">1205875362982535950	</t>
  </si>
  <si>
    <t xml:space="preserve">2020-11-21 15:12:23	</t>
  </si>
  <si>
    <t xml:space="preserve">2020-11-21 15:15:00	</t>
  </si>
  <si>
    <t xml:space="preserve">2020-11-21 20:55:15	</t>
  </si>
  <si>
    <t xml:space="preserve">2020-11-01 00:51:02	</t>
  </si>
  <si>
    <t xml:space="preserve">1218640512570377599	</t>
  </si>
  <si>
    <t xml:space="preserve">2020-11-21 18:37:55	</t>
  </si>
  <si>
    <t xml:space="preserve">2020-11-21 20:44:39	</t>
  </si>
  <si>
    <t xml:space="preserve">2020-11-01 00:47:53	</t>
  </si>
  <si>
    <t xml:space="preserve">1336101408822047365	</t>
  </si>
  <si>
    <t xml:space="preserve">2020-11-21 20:44:38	</t>
  </si>
  <si>
    <t xml:space="preserve">2020-11-01 00:57:26	</t>
  </si>
  <si>
    <t xml:space="preserve">1205924141254457732	</t>
  </si>
  <si>
    <t xml:space="preserve">2020-11-21 16:54:46	</t>
  </si>
  <si>
    <t xml:space="preserve">2020-11-21 16:55:17	</t>
  </si>
  <si>
    <t xml:space="preserve">2020-11-21 20:37:59	</t>
  </si>
  <si>
    <t xml:space="preserve">2020-11-01 12:56:12	</t>
  </si>
  <si>
    <t xml:space="preserve">1217403313487216702	</t>
  </si>
  <si>
    <t xml:space="preserve">2020-11-21 20:33:10	</t>
  </si>
  <si>
    <t xml:space="preserve">2020-11-01 00:18:29	</t>
  </si>
  <si>
    <t xml:space="preserve">1336729213535047365	</t>
  </si>
  <si>
    <t>超级权益推广（什么-值得买）</t>
  </si>
  <si>
    <t xml:space="preserve">2020-11-21 16:36:22	</t>
  </si>
  <si>
    <t xml:space="preserve">2020-11-21 16:36:58	</t>
  </si>
  <si>
    <t xml:space="preserve">2020-11-21 20:18:59	</t>
  </si>
  <si>
    <t xml:space="preserve">2020-11-01 02:49:40	</t>
  </si>
  <si>
    <t xml:space="preserve">1337370842590738442	</t>
  </si>
  <si>
    <t xml:space="preserve">2020-11-21 20:14:13	</t>
  </si>
  <si>
    <t xml:space="preserve">2020-11-01 00:19:48	</t>
  </si>
  <si>
    <t xml:space="preserve">1336660489729047365	</t>
  </si>
  <si>
    <t xml:space="preserve">2020-11-21 14:30:34	</t>
  </si>
  <si>
    <t xml:space="preserve">2020-11-21 14:31:11	</t>
  </si>
  <si>
    <t xml:space="preserve">2020-11-21 20:08:49	</t>
  </si>
  <si>
    <t xml:space="preserve">2020-11-01 00:19:36	</t>
  </si>
  <si>
    <t xml:space="preserve">1205647121149869039	</t>
  </si>
  <si>
    <t xml:space="preserve">1205647121150869039	</t>
  </si>
  <si>
    <t>独孤极客</t>
  </si>
  <si>
    <t xml:space="preserve">2020-11-21 19:55:22	</t>
  </si>
  <si>
    <t xml:space="preserve">1205647121151869039	</t>
  </si>
  <si>
    <t xml:space="preserve">2020-11-21 10:05:56	</t>
  </si>
  <si>
    <t xml:space="preserve">2020-11-21 10:06:28	</t>
  </si>
  <si>
    <t xml:space="preserve">2020-11-21 18:50:30	</t>
  </si>
  <si>
    <t xml:space="preserve">2020-11-01 00:10:23	</t>
  </si>
  <si>
    <t xml:space="preserve">1336820834913835755	</t>
  </si>
  <si>
    <t xml:space="preserve">1336820834914835755	</t>
  </si>
  <si>
    <t xml:space="preserve">2020-11-21 10:30:03	</t>
  </si>
  <si>
    <t xml:space="preserve">2020-11-21 10:30:35	</t>
  </si>
  <si>
    <t xml:space="preserve">2020-11-21 18:48:38	</t>
  </si>
  <si>
    <t xml:space="preserve">2020-11-01 00:03:11	</t>
  </si>
  <si>
    <t xml:space="preserve">1336669922581269375	</t>
  </si>
  <si>
    <t xml:space="preserve">1336669922582269375	</t>
  </si>
  <si>
    <t>超级权益推广（360导购账号）</t>
  </si>
  <si>
    <t xml:space="preserve">2020-11-21 09:31:15	</t>
  </si>
  <si>
    <t xml:space="preserve">2020-11-21 09:31:37	</t>
  </si>
  <si>
    <t xml:space="preserve">2020-11-21 18:44:41	</t>
  </si>
  <si>
    <t xml:space="preserve">2020-11-01 01:20:11	</t>
  </si>
  <si>
    <t xml:space="preserve">1219492769529927792	</t>
  </si>
  <si>
    <t xml:space="preserve">1219492769531927792	</t>
  </si>
  <si>
    <t xml:space="preserve">2020-11-21 18:40:28	</t>
  </si>
  <si>
    <t xml:space="preserve">1336820834915835755	</t>
  </si>
  <si>
    <t xml:space="preserve">2020-11-21 10:15:24	</t>
  </si>
  <si>
    <t xml:space="preserve">2020-11-21 10:15:57	</t>
  </si>
  <si>
    <t xml:space="preserve">2020-11-21 18:38:12	</t>
  </si>
  <si>
    <t xml:space="preserve">2020-11-01 00:43:51	</t>
  </si>
  <si>
    <t xml:space="preserve">1216707110465900715	</t>
  </si>
  <si>
    <t xml:space="preserve">1216707110466900715	</t>
  </si>
  <si>
    <t xml:space="preserve">2020-11-21 09:37:24	</t>
  </si>
  <si>
    <t xml:space="preserve">2020-11-21 09:40:01	</t>
  </si>
  <si>
    <t xml:space="preserve">2020-11-21 18:36:24	</t>
  </si>
  <si>
    <t xml:space="preserve">2020-11-01 00:32:58	</t>
  </si>
  <si>
    <t xml:space="preserve">1335998376627670057	</t>
  </si>
  <si>
    <t xml:space="preserve">2020-11-21 09:25:53	</t>
  </si>
  <si>
    <t xml:space="preserve">2020-11-21 09:26:19	</t>
  </si>
  <si>
    <t xml:space="preserve">2020-11-21 18:29:42	</t>
  </si>
  <si>
    <t xml:space="preserve">2020-11-01 00:32:24	</t>
  </si>
  <si>
    <t xml:space="preserve">1336852873122338070	</t>
  </si>
  <si>
    <t xml:space="preserve">2020-11-21 18:23:33	</t>
  </si>
  <si>
    <t xml:space="preserve">1219492769530927792	</t>
  </si>
  <si>
    <t xml:space="preserve">2020-11-21 10:18:26	</t>
  </si>
  <si>
    <t xml:space="preserve">2020-11-21 10:19:02	</t>
  </si>
  <si>
    <t xml:space="preserve">2020-11-21 18:22:29	</t>
  </si>
  <si>
    <t xml:space="preserve">2020-11-01 00:34:52	</t>
  </si>
  <si>
    <t xml:space="preserve">1336039920960659069	</t>
  </si>
  <si>
    <t xml:space="preserve">1337149083945659069	</t>
  </si>
  <si>
    <t xml:space="preserve">2020-11-21 10:11:22	</t>
  </si>
  <si>
    <t xml:space="preserve">2020-11-21 10:11:47	</t>
  </si>
  <si>
    <t xml:space="preserve">2020-11-21 18:22:15	</t>
  </si>
  <si>
    <t xml:space="preserve">2020-11-01 00:01:59	</t>
  </si>
  <si>
    <t xml:space="preserve">1205362108155705550	</t>
  </si>
  <si>
    <t xml:space="preserve">1205362108156705550	</t>
  </si>
  <si>
    <t xml:space="preserve">2020-11-21 18:06:32	</t>
  </si>
  <si>
    <t xml:space="preserve">1205362108157705550	</t>
  </si>
  <si>
    <t xml:space="preserve">2020-11-21 10:19:01	</t>
  </si>
  <si>
    <t xml:space="preserve">2020-11-21 18:04:56	</t>
  </si>
  <si>
    <t xml:space="preserve">1337149083944659069	</t>
  </si>
  <si>
    <t xml:space="preserve">2020-11-21 09:35:45	</t>
  </si>
  <si>
    <t xml:space="preserve">2020-11-21 09:36:09	</t>
  </si>
  <si>
    <t xml:space="preserve">2020-11-21 17:56:20	</t>
  </si>
  <si>
    <t xml:space="preserve">2020-11-01 00:36:17	</t>
  </si>
  <si>
    <t xml:space="preserve">1216630285347712005	</t>
  </si>
  <si>
    <t xml:space="preserve">2020-11-21 17:56:16	</t>
  </si>
  <si>
    <t xml:space="preserve">1216707110467900715	</t>
  </si>
  <si>
    <t xml:space="preserve">2020-11-21 10:36:22	</t>
  </si>
  <si>
    <t xml:space="preserve">2020-11-21 10:39:08	</t>
  </si>
  <si>
    <t xml:space="preserve">2020-11-21 17:55:03	</t>
  </si>
  <si>
    <t xml:space="preserve">2020-11-01 00:40:14	</t>
  </si>
  <si>
    <t xml:space="preserve">1205799041774491136	</t>
  </si>
  <si>
    <t xml:space="preserve">2020-11-21 10:27:44	</t>
  </si>
  <si>
    <t xml:space="preserve">2020-11-21 10:30:15	</t>
  </si>
  <si>
    <t xml:space="preserve">2020-11-21 17:37:07	</t>
  </si>
  <si>
    <t xml:space="preserve">2020-11-01 00:08:03	</t>
  </si>
  <si>
    <t xml:space="preserve">1216404780710004414	</t>
  </si>
  <si>
    <t xml:space="preserve">2020-11-21 10:12:42	</t>
  </si>
  <si>
    <t xml:space="preserve">2020-11-21 10:13:06	</t>
  </si>
  <si>
    <t xml:space="preserve">2020-11-21 17:33:16	</t>
  </si>
  <si>
    <t xml:space="preserve">2020-11-01 00:23:02	</t>
  </si>
  <si>
    <t xml:space="preserve">1205638375797834929	</t>
  </si>
  <si>
    <t xml:space="preserve">1205638375798834929	</t>
  </si>
  <si>
    <t>棉花糖0790723</t>
  </si>
  <si>
    <t xml:space="preserve">2020-11-21 10:05:27	</t>
  </si>
  <si>
    <t xml:space="preserve">2020-11-21 10:06:00	</t>
  </si>
  <si>
    <t xml:space="preserve">2020-11-21 17:25:41	</t>
  </si>
  <si>
    <t xml:space="preserve">2020-11-01 00:59:27	</t>
  </si>
  <si>
    <t xml:space="preserve">1205940448147730728	</t>
  </si>
  <si>
    <t>不造不青春26</t>
  </si>
  <si>
    <t xml:space="preserve">2020-11-21 17:19:25	</t>
  </si>
  <si>
    <t xml:space="preserve">1205638375799834929	</t>
  </si>
  <si>
    <t xml:space="preserve">2020-11-21 13:38:15	</t>
  </si>
  <si>
    <t xml:space="preserve">2020-11-21 13:38:47	</t>
  </si>
  <si>
    <t xml:space="preserve">2020-11-21 16:50:35	</t>
  </si>
  <si>
    <t xml:space="preserve">2020-11-01 00:00:16	</t>
  </si>
  <si>
    <t xml:space="preserve">1218180748517633585	</t>
  </si>
  <si>
    <t xml:space="preserve">2020-11-21 09:27:54	</t>
  </si>
  <si>
    <t xml:space="preserve">2020-11-21 09:30:37	</t>
  </si>
  <si>
    <t xml:space="preserve">2020-11-21 16:17:14	</t>
  </si>
  <si>
    <t xml:space="preserve">2020-11-01 00:34:51	</t>
  </si>
  <si>
    <t xml:space="preserve">1335699036993338070	</t>
  </si>
  <si>
    <t xml:space="preserve">2020-11-21 10:19:00	</t>
  </si>
  <si>
    <t xml:space="preserve">2020-11-21 16:07:09	</t>
  </si>
  <si>
    <t xml:space="preserve">1336039920963659069	</t>
  </si>
  <si>
    <t xml:space="preserve">2020-11-21 14:09:44	</t>
  </si>
  <si>
    <t xml:space="preserve">2020-11-21 14:12:28	</t>
  </si>
  <si>
    <t xml:space="preserve">2020-11-21 16:01:59	</t>
  </si>
  <si>
    <t xml:space="preserve">2020-11-01 00:34:48	</t>
  </si>
  <si>
    <t xml:space="preserve">1336749229574966176	</t>
  </si>
  <si>
    <t xml:space="preserve">1336749229577966176	</t>
  </si>
  <si>
    <t>神马神马神马</t>
  </si>
  <si>
    <t xml:space="preserve">2020-11-21 09:34:24	</t>
  </si>
  <si>
    <t xml:space="preserve">2020-11-21 09:34:53	</t>
  </si>
  <si>
    <t xml:space="preserve">2020-11-21 15:50:55	</t>
  </si>
  <si>
    <t xml:space="preserve">2020-11-01 00:06:31	</t>
  </si>
  <si>
    <t xml:space="preserve">1218283780156222495	</t>
  </si>
  <si>
    <t xml:space="preserve">2020-11-21 15:50:23	</t>
  </si>
  <si>
    <t xml:space="preserve">1336749229576966176	</t>
  </si>
  <si>
    <t xml:space="preserve">2020-11-21 13:34:44	</t>
  </si>
  <si>
    <t xml:space="preserve">2020-11-21 13:37:29	</t>
  </si>
  <si>
    <t xml:space="preserve">2020-11-21 15:50:18	</t>
  </si>
  <si>
    <t xml:space="preserve">2020-11-01 00:31:53	</t>
  </si>
  <si>
    <t xml:space="preserve">1205718761067301552	</t>
  </si>
  <si>
    <t xml:space="preserve">1205718761068301552	</t>
  </si>
  <si>
    <t>琅琊榜上再无名</t>
  </si>
  <si>
    <t xml:space="preserve">2020-11-21 15:48:35	</t>
  </si>
  <si>
    <t xml:space="preserve">1205362108158705550	</t>
  </si>
  <si>
    <t xml:space="preserve">2020-11-21 15:44:03	</t>
  </si>
  <si>
    <t xml:space="preserve">1205718761069301552	</t>
  </si>
  <si>
    <t xml:space="preserve">2020-11-21 10:18:59	</t>
  </si>
  <si>
    <t xml:space="preserve">2020-11-21 15:41:35	</t>
  </si>
  <si>
    <t xml:space="preserve">1336039920962659069	</t>
  </si>
  <si>
    <t xml:space="preserve">2020-11-21 15:34:18	</t>
  </si>
  <si>
    <t xml:space="preserve">1336749229575966176	</t>
  </si>
  <si>
    <t xml:space="preserve">2020-11-21 15:33:13	</t>
  </si>
  <si>
    <t xml:space="preserve">1205362108159705550	</t>
  </si>
  <si>
    <t>xiaoyao40217</t>
  </si>
  <si>
    <t xml:space="preserve">2020-11-21 15:29:10	</t>
  </si>
  <si>
    <t xml:space="preserve">1205718761070301552	</t>
  </si>
  <si>
    <t xml:space="preserve">2020-11-21 10:18:58	</t>
  </si>
  <si>
    <t xml:space="preserve">2020-11-21 15:27:13	</t>
  </si>
  <si>
    <t xml:space="preserve">1336039920961659069	</t>
  </si>
  <si>
    <t xml:space="preserve">2020-11-21 13:09:32	</t>
  </si>
  <si>
    <t xml:space="preserve">2020-11-21 13:10:04	</t>
  </si>
  <si>
    <t xml:space="preserve">2020-11-21 15:26:47	</t>
  </si>
  <si>
    <t xml:space="preserve">2020-11-01 09:02:41	</t>
  </si>
  <si>
    <t xml:space="preserve">1338058119132154475	</t>
  </si>
  <si>
    <t xml:space="preserve">2020-11-21 12:59:42	</t>
  </si>
  <si>
    <t xml:space="preserve">2020-11-21 13:00:10	</t>
  </si>
  <si>
    <t xml:space="preserve">2020-11-21 15:25:16	</t>
  </si>
  <si>
    <t xml:space="preserve">2020-11-01 00:05:57	</t>
  </si>
  <si>
    <t xml:space="preserve">1205432920946991132	</t>
  </si>
  <si>
    <t>糖小发</t>
  </si>
  <si>
    <t xml:space="preserve">1336820834917835755	</t>
  </si>
  <si>
    <t xml:space="preserve">2020-11-21 15:04:30	</t>
  </si>
  <si>
    <t xml:space="preserve">1336669922583269375	</t>
  </si>
  <si>
    <t xml:space="preserve">2020-11-21 14:55:55	</t>
  </si>
  <si>
    <t xml:space="preserve">1336820834916835755	</t>
  </si>
  <si>
    <t xml:space="preserve">2020-11-21 07:49:55	</t>
  </si>
  <si>
    <t xml:space="preserve">2020-11-21 07:50:16	</t>
  </si>
  <si>
    <t xml:space="preserve">2020-11-21 13:49:44	</t>
  </si>
  <si>
    <t xml:space="preserve">2020-11-01 00:04:35	</t>
  </si>
  <si>
    <t xml:space="preserve">1219074737008607983	</t>
  </si>
  <si>
    <t xml:space="preserve">1219074737009607983	</t>
  </si>
  <si>
    <t>kit645672163</t>
  </si>
  <si>
    <t xml:space="preserve">2020-11-21 08:35:07	</t>
  </si>
  <si>
    <t xml:space="preserve">2020-11-21 08:35:24	</t>
  </si>
  <si>
    <t xml:space="preserve">2020-11-21 13:35:45	</t>
  </si>
  <si>
    <t xml:space="preserve">1337064590968047365	</t>
  </si>
  <si>
    <t xml:space="preserve">2020-11-21 08:32:13	</t>
  </si>
  <si>
    <t xml:space="preserve">2020-11-21 08:32:34	</t>
  </si>
  <si>
    <t xml:space="preserve">2020-11-21 13:00:50	</t>
  </si>
  <si>
    <t xml:space="preserve">2020-11-01 02:00:26	</t>
  </si>
  <si>
    <t xml:space="preserve">1337139757289689157	</t>
  </si>
  <si>
    <t xml:space="preserve">2020-11-21 12:57:33	</t>
  </si>
  <si>
    <t xml:space="preserve">1219074737010607983	</t>
  </si>
  <si>
    <t xml:space="preserve">2020-11-21 08:01:15	</t>
  </si>
  <si>
    <t xml:space="preserve">2020-11-21 08:01:40	</t>
  </si>
  <si>
    <t xml:space="preserve">2020-11-21 12:42:15	</t>
  </si>
  <si>
    <t xml:space="preserve">2020-11-01 00:16:19	</t>
  </si>
  <si>
    <t xml:space="preserve">1216485241687825800	</t>
  </si>
  <si>
    <t>大淘菌1996</t>
  </si>
  <si>
    <t xml:space="preserve">2020-11-21 07:19:24	</t>
  </si>
  <si>
    <t xml:space="preserve">2020-11-21 07:19:43	</t>
  </si>
  <si>
    <t xml:space="preserve">2020-11-21 12:03:47	</t>
  </si>
  <si>
    <t xml:space="preserve">2020-11-01 00:25:07	</t>
  </si>
  <si>
    <t xml:space="preserve">1336758229686338070	</t>
  </si>
  <si>
    <t xml:space="preserve">2020-11-21 07:04:43	</t>
  </si>
  <si>
    <t xml:space="preserve">2020-11-21 07:05:09	</t>
  </si>
  <si>
    <t xml:space="preserve">2020-11-21 12:01:15	</t>
  </si>
  <si>
    <t xml:space="preserve">2020-11-01 00:33:56	</t>
  </si>
  <si>
    <t xml:space="preserve">1336616930480467862	</t>
  </si>
  <si>
    <t xml:space="preserve">2020-11-21 07:08:24	</t>
  </si>
  <si>
    <t xml:space="preserve">2020-11-21 07:08:42	</t>
  </si>
  <si>
    <t xml:space="preserve">2020-11-21 11:46:30	</t>
  </si>
  <si>
    <t xml:space="preserve">2020-11-01 00:17:24	</t>
  </si>
  <si>
    <t xml:space="preserve">1205605901828535950	</t>
  </si>
  <si>
    <t xml:space="preserve">1205605901831535950	</t>
  </si>
  <si>
    <t xml:space="preserve">2020-11-21 11:40:15	</t>
  </si>
  <si>
    <t xml:space="preserve">1205605901832535950	</t>
  </si>
  <si>
    <t xml:space="preserve">2020-11-21 08:15:13	</t>
  </si>
  <si>
    <t xml:space="preserve">2020-11-21 08:15:35	</t>
  </si>
  <si>
    <t xml:space="preserve">2020-11-21 11:27:01	</t>
  </si>
  <si>
    <t xml:space="preserve">1216302254595789702	</t>
  </si>
  <si>
    <t xml:space="preserve">1216302254596789702	</t>
  </si>
  <si>
    <t xml:space="preserve">2020-11-21 09:07:54	</t>
  </si>
  <si>
    <t xml:space="preserve">2020-11-21 09:08:21	</t>
  </si>
  <si>
    <t xml:space="preserve">2020-11-21 10:59:46	</t>
  </si>
  <si>
    <t xml:space="preserve">2020-11-01 00:12:42	</t>
  </si>
  <si>
    <t xml:space="preserve">1336988451186992366	</t>
  </si>
  <si>
    <t>超级权益推广（tb758703280）</t>
  </si>
  <si>
    <t xml:space="preserve">2020-11-21 10:40:51	</t>
  </si>
  <si>
    <t xml:space="preserve">1216302254597789702	</t>
  </si>
  <si>
    <t xml:space="preserve">2020-11-21 07:25:26	</t>
  </si>
  <si>
    <t xml:space="preserve">2020-11-21 07:25:50	</t>
  </si>
  <si>
    <t xml:space="preserve">2020-11-21 10:25:59	</t>
  </si>
  <si>
    <t xml:space="preserve">2020-11-01 00:30:25	</t>
  </si>
  <si>
    <t xml:space="preserve">1219551163566523087	</t>
  </si>
  <si>
    <t>半人半机械</t>
  </si>
  <si>
    <t xml:space="preserve">2020-11-21 10:12:29	</t>
  </si>
  <si>
    <t xml:space="preserve">1205605901829535950	</t>
  </si>
  <si>
    <t xml:space="preserve">2020-11-21 09:55:58	</t>
  </si>
  <si>
    <t xml:space="preserve">1205605901830535950	</t>
  </si>
  <si>
    <t xml:space="preserve">2020-11-19 22:58:16	</t>
  </si>
  <si>
    <t xml:space="preserve">2020-11-19 22:58:35	</t>
  </si>
  <si>
    <t xml:space="preserve">2020-11-20 01:27:53	</t>
  </si>
  <si>
    <t xml:space="preserve">2020-11-11 00:01:32	</t>
  </si>
  <si>
    <t xml:space="preserve">1223901204671865208	</t>
  </si>
  <si>
    <t>junyuantai</t>
  </si>
  <si>
    <t xml:space="preserve">2020-11-19 13:09:47	</t>
  </si>
  <si>
    <t xml:space="preserve">2020-11-19 13:10:06	</t>
  </si>
  <si>
    <t xml:space="preserve">2020-11-19 17:47:27	</t>
  </si>
  <si>
    <t xml:space="preserve">2020-11-09 15:56:59	</t>
  </si>
  <si>
    <t xml:space="preserve">1223124975474053912	</t>
  </si>
  <si>
    <t xml:space="preserve">2020-11-19 09:57:44	</t>
  </si>
  <si>
    <t xml:space="preserve">2020-11-19 09:58:05	</t>
  </si>
  <si>
    <t xml:space="preserve">2020-11-19 16:29:45	</t>
  </si>
  <si>
    <t xml:space="preserve">2020-11-11 00:12:23	</t>
  </si>
  <si>
    <t xml:space="preserve">1357061976041986253	</t>
  </si>
  <si>
    <t xml:space="preserve">1357061976043986253	</t>
  </si>
  <si>
    <t>超级权益推广（tb66778579）</t>
  </si>
  <si>
    <t xml:space="preserve">2020-11-19 09:13:03	</t>
  </si>
  <si>
    <t xml:space="preserve">2020-11-19 09:13:33	</t>
  </si>
  <si>
    <t xml:space="preserve">2020-11-19 16:12:48	</t>
  </si>
  <si>
    <t xml:space="preserve">2020-11-11 00:18:57	</t>
  </si>
  <si>
    <t xml:space="preserve">1208009261906273544	</t>
  </si>
  <si>
    <t xml:space="preserve">2020-11-19 16:12:11	</t>
  </si>
  <si>
    <t>【狂欢价】DRBRONNERS茶树油草本沐浴乳 持久留香除螨祛痘沐浴油家庭装男女</t>
  </si>
  <si>
    <t xml:space="preserve">1357061976044986253	</t>
  </si>
  <si>
    <t xml:space="preserve">2020-11-19 09:55:20	</t>
  </si>
  <si>
    <t xml:space="preserve">2020-11-19 09:55:41	</t>
  </si>
  <si>
    <t xml:space="preserve">2020-11-19 14:41:20	</t>
  </si>
  <si>
    <t xml:space="preserve">2020-11-01 00:58:39	</t>
  </si>
  <si>
    <t xml:space="preserve">1336893157469983860	</t>
  </si>
  <si>
    <t>qiuye7512</t>
  </si>
  <si>
    <t xml:space="preserve">2020-11-18 23:33:25	</t>
  </si>
  <si>
    <t xml:space="preserve">2020-11-18 23:33:42	</t>
  </si>
  <si>
    <t xml:space="preserve">2020-11-19 04:17:54	</t>
  </si>
  <si>
    <t xml:space="preserve">2020-11-11 22:25:35	</t>
  </si>
  <si>
    <t xml:space="preserve">1363909177333982533	</t>
  </si>
  <si>
    <t xml:space="preserve">2020-11-18 20:16:50	</t>
  </si>
  <si>
    <t xml:space="preserve">2020-11-18 20:17:09	</t>
  </si>
  <si>
    <t xml:space="preserve">2020-11-19 00:52:09	</t>
  </si>
  <si>
    <t xml:space="preserve">2020-11-01 00:24:46	</t>
  </si>
  <si>
    <t xml:space="preserve">1335917268460838170	</t>
  </si>
  <si>
    <t xml:space="preserve">1335917268463838170	</t>
  </si>
  <si>
    <t xml:space="preserve">2020-11-19 00:38:35	</t>
  </si>
  <si>
    <t xml:space="preserve">1335917268462838170	</t>
  </si>
  <si>
    <t xml:space="preserve">2020-11-19 00:20:31	</t>
  </si>
  <si>
    <t xml:space="preserve">1335917268461838170	</t>
  </si>
  <si>
    <t xml:space="preserve">2020-11-18 20:29:55	</t>
  </si>
  <si>
    <t xml:space="preserve">2020-11-18 20:30:17	</t>
  </si>
  <si>
    <t xml:space="preserve">2020-11-18 23:10:51	</t>
  </si>
  <si>
    <t xml:space="preserve">2020-11-11 00:12:31	</t>
  </si>
  <si>
    <t xml:space="preserve">1357807393214645955	</t>
  </si>
  <si>
    <t>julie小陀</t>
  </si>
  <si>
    <t xml:space="preserve">2020-11-18 15:47:19	</t>
  </si>
  <si>
    <t xml:space="preserve">2020-11-18 15:47:43	</t>
  </si>
  <si>
    <t xml:space="preserve">2020-11-18 20:15:44	</t>
  </si>
  <si>
    <t xml:space="preserve">2020-11-11 00:05:43	</t>
  </si>
  <si>
    <t xml:space="preserve">1224339434641820101	</t>
  </si>
  <si>
    <t>zxr筱茹</t>
  </si>
  <si>
    <t xml:space="preserve">2020-11-18 14:12:02	</t>
  </si>
  <si>
    <t xml:space="preserve">2020-11-18 14:12:19	</t>
  </si>
  <si>
    <t xml:space="preserve">2020-11-18 18:15:48	</t>
  </si>
  <si>
    <t xml:space="preserve">2020-11-11 00:06:15	</t>
  </si>
  <si>
    <t xml:space="preserve">1221138194398268499	</t>
  </si>
  <si>
    <t xml:space="preserve">1221138194399268499	</t>
  </si>
  <si>
    <t>james198601</t>
  </si>
  <si>
    <t xml:space="preserve">2020-11-18 17:55:57	</t>
  </si>
  <si>
    <t xml:space="preserve">1221138194400268499	</t>
  </si>
  <si>
    <t xml:space="preserve">2020-11-18 13:16:04	</t>
  </si>
  <si>
    <t xml:space="preserve">2020-11-18 13:16:27	</t>
  </si>
  <si>
    <t xml:space="preserve">2020-11-18 17:55:18	</t>
  </si>
  <si>
    <t xml:space="preserve">2020-11-11 20:58:30	</t>
  </si>
  <si>
    <t>【狂欢价】DRBRONNERS桉树香型草本抗菌沐浴乳 四季洗浴沐浴油女男士家庭装</t>
  </si>
  <si>
    <t xml:space="preserve">1362666204069218273	</t>
  </si>
  <si>
    <t>超级权益推广（所象无敌）</t>
  </si>
  <si>
    <t xml:space="preserve">2020-11-18 06:44:21	</t>
  </si>
  <si>
    <t xml:space="preserve">2020-11-18 06:44:41	</t>
  </si>
  <si>
    <t xml:space="preserve">2020-11-18 16:08:19	</t>
  </si>
  <si>
    <t xml:space="preserve">2020-11-01 07:21:58	</t>
  </si>
  <si>
    <t xml:space="preserve">1337725515065338070	</t>
  </si>
  <si>
    <t xml:space="preserve">2020-11-18 09:27:00	</t>
  </si>
  <si>
    <t xml:space="preserve">2020-11-18 09:27:23	</t>
  </si>
  <si>
    <t xml:space="preserve">2020-11-18 15:26:22	</t>
  </si>
  <si>
    <t xml:space="preserve">2020-11-11 00:06:31	</t>
  </si>
  <si>
    <t xml:space="preserve">1224313980181874200	</t>
  </si>
  <si>
    <t xml:space="preserve">2020-11-18 06:44:48	</t>
  </si>
  <si>
    <t xml:space="preserve">2020-11-18 06:45:05	</t>
  </si>
  <si>
    <t xml:space="preserve">2020-11-18 15:10:26	</t>
  </si>
  <si>
    <t xml:space="preserve">2020-11-11 06:47:27	</t>
  </si>
  <si>
    <t xml:space="preserve">1359258230609338070	</t>
  </si>
  <si>
    <t xml:space="preserve">2020-11-18 09:39:36	</t>
  </si>
  <si>
    <t xml:space="preserve">2020-11-18 09:40:00	</t>
  </si>
  <si>
    <t xml:space="preserve">2020-11-18 14:12:57	</t>
  </si>
  <si>
    <t xml:space="preserve">2020-11-11 00:30:45	</t>
  </si>
  <si>
    <t xml:space="preserve">1208096023254262527	</t>
  </si>
  <si>
    <t>超级权益推广（tyt3875）</t>
  </si>
  <si>
    <t xml:space="preserve">2020-11-18 10:10:42	</t>
  </si>
  <si>
    <t xml:space="preserve">2020-11-18 10:11:13	</t>
  </si>
  <si>
    <t xml:space="preserve">2020-11-18 13:20:49	</t>
  </si>
  <si>
    <t xml:space="preserve">2020-11-03 23:00:25	</t>
  </si>
  <si>
    <t xml:space="preserve">1219987251999107802	</t>
  </si>
  <si>
    <t xml:space="preserve">1220000499001107802	</t>
  </si>
  <si>
    <t>超级权益推广（苍旺小店）</t>
  </si>
  <si>
    <t xml:space="preserve">2020-11-18 07:49:58	</t>
  </si>
  <si>
    <t xml:space="preserve">2020-11-18 07:50:21	</t>
  </si>
  <si>
    <t xml:space="preserve">2020-11-18 13:13:59	</t>
  </si>
  <si>
    <t xml:space="preserve">2020-11-11 20:38:26	</t>
  </si>
  <si>
    <t xml:space="preserve">1363270753714064258	</t>
  </si>
  <si>
    <t xml:space="preserve">2020-11-18 13:00:51	</t>
  </si>
  <si>
    <t xml:space="preserve">1219987252000107802	</t>
  </si>
  <si>
    <t xml:space="preserve">2020-11-17 22:57:10	</t>
  </si>
  <si>
    <t xml:space="preserve">2020-11-17 22:57:32	</t>
  </si>
  <si>
    <t xml:space="preserve">2020-11-18 08:33:15	</t>
  </si>
  <si>
    <t xml:space="preserve">2020-11-11 00:05:28	</t>
  </si>
  <si>
    <t xml:space="preserve">1358005143502948854	</t>
  </si>
  <si>
    <t>超级权益推广（a18968749815）</t>
  </si>
  <si>
    <t xml:space="preserve">2020-11-17 23:43:14	</t>
  </si>
  <si>
    <t xml:space="preserve">2020-11-17 23:43:37	</t>
  </si>
  <si>
    <t xml:space="preserve">2020-11-18 07:47:51	</t>
  </si>
  <si>
    <t xml:space="preserve">2020-11-13 00:18:13	</t>
  </si>
  <si>
    <t xml:space="preserve">1367140898879935047	</t>
  </si>
  <si>
    <t xml:space="preserve">2020-11-17 21:55:56	</t>
  </si>
  <si>
    <t xml:space="preserve">2020-11-17 21:56:17	</t>
  </si>
  <si>
    <t xml:space="preserve">2020-11-18 07:00:01	</t>
  </si>
  <si>
    <t xml:space="preserve">2020-11-11 00:03:40	</t>
  </si>
  <si>
    <t xml:space="preserve">1207485354441650749	</t>
  </si>
  <si>
    <t xml:space="preserve">2020-11-17 21:21:17	</t>
  </si>
  <si>
    <t xml:space="preserve">2020-11-17 21:21:41	</t>
  </si>
  <si>
    <t xml:space="preserve">2020-11-18 06:33:47	</t>
  </si>
  <si>
    <t xml:space="preserve">2020-11-10 09:52:26	</t>
  </si>
  <si>
    <t xml:space="preserve">1223485766883217917	</t>
  </si>
  <si>
    <t xml:space="preserve">2020-11-17 21:21:08	</t>
  </si>
  <si>
    <t xml:space="preserve">2020-11-17 21:21:30	</t>
  </si>
  <si>
    <t xml:space="preserve">2020-11-18 06:06:23	</t>
  </si>
  <si>
    <t xml:space="preserve">2020-11-10 09:54:00	</t>
  </si>
  <si>
    <t xml:space="preserve">1223487278965217917	</t>
  </si>
  <si>
    <t xml:space="preserve">2020-11-17 15:55:43	</t>
  </si>
  <si>
    <t xml:space="preserve">2020-11-17 15:56:03	</t>
  </si>
  <si>
    <t xml:space="preserve">2020-11-18 01:46:18	</t>
  </si>
  <si>
    <t xml:space="preserve">2020-11-11 00:35:07	</t>
  </si>
  <si>
    <t xml:space="preserve">1224893904334788312	</t>
  </si>
  <si>
    <t xml:space="preserve">2020-11-17 18:42:10	</t>
  </si>
  <si>
    <t xml:space="preserve">2020-11-17 18:42:40	</t>
  </si>
  <si>
    <t xml:space="preserve">2020-11-17 23:41:57	</t>
  </si>
  <si>
    <t xml:space="preserve">2020-11-11 23:16:32	</t>
  </si>
  <si>
    <t xml:space="preserve">1364847518749537942	</t>
  </si>
  <si>
    <t xml:space="preserve">1364847518750537942	</t>
  </si>
  <si>
    <t>tb485090_88</t>
  </si>
  <si>
    <t xml:space="preserve">2020-11-17 23:20:34	</t>
  </si>
  <si>
    <t xml:space="preserve">1364847518751537942	</t>
  </si>
  <si>
    <t xml:space="preserve">2020-11-17 08:03:19	</t>
  </si>
  <si>
    <t xml:space="preserve">2020-11-17 08:03:39	</t>
  </si>
  <si>
    <t xml:space="preserve">2020-11-17 20:06:27	</t>
  </si>
  <si>
    <t xml:space="preserve">2020-11-11 00:01:24	</t>
  </si>
  <si>
    <t xml:space="preserve">1207264207583728243	</t>
  </si>
  <si>
    <t>tb941948192</t>
  </si>
  <si>
    <t xml:space="preserve">2020-11-17 10:14:41	</t>
  </si>
  <si>
    <t xml:space="preserve">2020-11-17 10:15:05	</t>
  </si>
  <si>
    <t xml:space="preserve">2020-11-17 19:33:39	</t>
  </si>
  <si>
    <t xml:space="preserve">2020-11-15 01:04:57	</t>
  </si>
  <si>
    <t xml:space="preserve">1222655846534339791	</t>
  </si>
  <si>
    <t xml:space="preserve">1222655846535339791	</t>
  </si>
  <si>
    <t xml:space="preserve">2020-11-17 19:13:39	</t>
  </si>
  <si>
    <t xml:space="preserve">1222655846536339791	</t>
  </si>
  <si>
    <t xml:space="preserve">2020-11-17 11:07:02	</t>
  </si>
  <si>
    <t xml:space="preserve">2020-11-17 11:07:29	</t>
  </si>
  <si>
    <t xml:space="preserve">2020-11-17 17:35:03	</t>
  </si>
  <si>
    <t xml:space="preserve">2020-11-11 13:22:58	</t>
  </si>
  <si>
    <t xml:space="preserve">1360430172264109788	</t>
  </si>
  <si>
    <t xml:space="preserve">2020-11-17 10:14:24	</t>
  </si>
  <si>
    <t xml:space="preserve">2020-11-17 10:14:48	</t>
  </si>
  <si>
    <t xml:space="preserve">2020-11-17 17:07:31	</t>
  </si>
  <si>
    <t xml:space="preserve">2020-11-11 00:34:09	</t>
  </si>
  <si>
    <t xml:space="preserve">1358648643167027872	</t>
  </si>
  <si>
    <t xml:space="preserve">2020-11-17 09:36:04	</t>
  </si>
  <si>
    <t xml:space="preserve">2020-11-17 09:36:23	</t>
  </si>
  <si>
    <t xml:space="preserve">2020-11-17 16:26:13	</t>
  </si>
  <si>
    <t xml:space="preserve">2020-11-14 08:25:03	</t>
  </si>
  <si>
    <t xml:space="preserve">1367825544888805437	</t>
  </si>
  <si>
    <t xml:space="preserve">2020-11-17 11:09:46	</t>
  </si>
  <si>
    <t xml:space="preserve">2020-11-17 11:10:17	</t>
  </si>
  <si>
    <t xml:space="preserve">2020-11-17 15:45:55	</t>
  </si>
  <si>
    <t xml:space="preserve">2020-11-11 20:43:25	</t>
  </si>
  <si>
    <t xml:space="preserve">1363770183100180695	</t>
  </si>
  <si>
    <t>ksb1314</t>
  </si>
  <si>
    <t xml:space="preserve">2020-11-17 04:20:23	</t>
  </si>
  <si>
    <t xml:space="preserve">2020-11-17 04:20:40	</t>
  </si>
  <si>
    <t xml:space="preserve">2020-11-17 11:25:37	</t>
  </si>
  <si>
    <t xml:space="preserve">2020-11-11 00:57:09	</t>
  </si>
  <si>
    <t xml:space="preserve">1357683948277850559	</t>
  </si>
  <si>
    <t>hu19945285</t>
  </si>
  <si>
    <t xml:space="preserve">2020-11-17 00:24:17	</t>
  </si>
  <si>
    <t xml:space="preserve">2020-11-17 00:24:38	</t>
  </si>
  <si>
    <t xml:space="preserve">2020-11-17 08:47:09	</t>
  </si>
  <si>
    <t xml:space="preserve">2020-11-07 23:35:22	</t>
  </si>
  <si>
    <t xml:space="preserve">1222244919141014506	</t>
  </si>
  <si>
    <t>jing19920519</t>
  </si>
  <si>
    <t xml:space="preserve">2020-11-16 19:06:51	</t>
  </si>
  <si>
    <t xml:space="preserve">2020-11-16 19:07:06	</t>
  </si>
  <si>
    <t xml:space="preserve">2020-11-17 06:46:08	</t>
  </si>
  <si>
    <t xml:space="preserve">2020-11-11 00:00:42	</t>
  </si>
  <si>
    <t xml:space="preserve">1207112971822433530	</t>
  </si>
  <si>
    <t>超级权益推广（tb6515808_33）</t>
  </si>
  <si>
    <t xml:space="preserve">2020-11-16 18:10:10	</t>
  </si>
  <si>
    <t xml:space="preserve">2020-11-16 18:10:29	</t>
  </si>
  <si>
    <t xml:space="preserve">2020-11-17 04:32:00	</t>
  </si>
  <si>
    <t xml:space="preserve">2020-11-01 00:03:38	</t>
  </si>
  <si>
    <t xml:space="preserve">1336711214961733958	</t>
  </si>
  <si>
    <t>小暇卡卡</t>
  </si>
  <si>
    <t xml:space="preserve">2020-11-16 18:18:18	</t>
  </si>
  <si>
    <t xml:space="preserve">2020-11-16 18:18:36	</t>
  </si>
  <si>
    <t xml:space="preserve">2020-11-17 03:15:44	</t>
  </si>
  <si>
    <t xml:space="preserve">2020-11-04 18:35:03	</t>
  </si>
  <si>
    <t xml:space="preserve">1346660892055027872	</t>
  </si>
  <si>
    <t xml:space="preserve">2020-11-16 21:22:41	</t>
  </si>
  <si>
    <t xml:space="preserve">2020-11-16 21:23:09	</t>
  </si>
  <si>
    <t xml:space="preserve">2020-11-17 02:14:57	</t>
  </si>
  <si>
    <t xml:space="preserve">2020-11-11 19:42:29	</t>
  </si>
  <si>
    <t xml:space="preserve">1362104496194823643	</t>
  </si>
  <si>
    <t xml:space="preserve">2020-11-16 19:41:35	</t>
  </si>
  <si>
    <t xml:space="preserve">2020-11-16 19:41:54	</t>
  </si>
  <si>
    <t xml:space="preserve">2020-11-17 01:04:12	</t>
  </si>
  <si>
    <t xml:space="preserve">2020-11-08 10:42:36	</t>
  </si>
  <si>
    <t xml:space="preserve">1353347641376322842	</t>
  </si>
  <si>
    <t xml:space="preserve">2020-11-16 15:08:12	</t>
  </si>
  <si>
    <t xml:space="preserve">2020-11-16 15:08:44	</t>
  </si>
  <si>
    <t xml:space="preserve">2020-11-16 23:30:23	</t>
  </si>
  <si>
    <t xml:space="preserve">2020-11-11 00:03:07	</t>
  </si>
  <si>
    <t xml:space="preserve">1207493776088176748	</t>
  </si>
  <si>
    <t xml:space="preserve">2020-11-16 16:31:29	</t>
  </si>
  <si>
    <t xml:space="preserve">2020-11-16 16:32:05	</t>
  </si>
  <si>
    <t xml:space="preserve">2020-11-16 22:10:46	</t>
  </si>
  <si>
    <t xml:space="preserve">2020-11-11 00:43:15	</t>
  </si>
  <si>
    <t xml:space="preserve">1358195257469588564	</t>
  </si>
  <si>
    <t xml:space="preserve">2020-11-16 15:13:08	</t>
  </si>
  <si>
    <t xml:space="preserve">2020-11-16 15:13:34	</t>
  </si>
  <si>
    <t xml:space="preserve">2020-11-16 19:57:02	</t>
  </si>
  <si>
    <t xml:space="preserve">2020-11-13 11:14:52	</t>
  </si>
  <si>
    <t xml:space="preserve">1227948974883606602	</t>
  </si>
  <si>
    <t xml:space="preserve">1227948974886606602	</t>
  </si>
  <si>
    <t xml:space="preserve">2020-11-16 14:49:24	</t>
  </si>
  <si>
    <t xml:space="preserve">2020-11-16 14:49:50	</t>
  </si>
  <si>
    <t xml:space="preserve">2020-11-16 19:43:27	</t>
  </si>
  <si>
    <t xml:space="preserve">2020-11-11 06:08:10	</t>
  </si>
  <si>
    <t xml:space="preserve">1358200692037042674	</t>
  </si>
  <si>
    <t xml:space="preserve">2020-11-16 19:41:14	</t>
  </si>
  <si>
    <t xml:space="preserve">1227948974885606602	</t>
  </si>
  <si>
    <t xml:space="preserve">2020-11-16 15:04:59	</t>
  </si>
  <si>
    <t xml:space="preserve">2020-11-16 15:05:29	</t>
  </si>
  <si>
    <t xml:space="preserve">2020-11-16 19:25:38	</t>
  </si>
  <si>
    <t xml:space="preserve">2020-11-11 00:46:29	</t>
  </si>
  <si>
    <t xml:space="preserve">1208404864201030636	</t>
  </si>
  <si>
    <t xml:space="preserve">2020-11-16 19:21:14	</t>
  </si>
  <si>
    <t xml:space="preserve">1227948974884606602	</t>
  </si>
  <si>
    <t xml:space="preserve">2020-11-16 14:17:32	</t>
  </si>
  <si>
    <t xml:space="preserve">2020-11-16 14:17:53	</t>
  </si>
  <si>
    <t xml:space="preserve">2020-11-16 18:13:41	</t>
  </si>
  <si>
    <t xml:space="preserve">2020-11-11 00:16:54	</t>
  </si>
  <si>
    <t xml:space="preserve">1357076124747848556	</t>
  </si>
  <si>
    <t>超级权益推广（jjjhulove）</t>
  </si>
  <si>
    <t xml:space="preserve">2020-11-16 15:35:58	</t>
  </si>
  <si>
    <t xml:space="preserve">2020-11-16 15:36:18	</t>
  </si>
  <si>
    <t xml:space="preserve">2020-11-16 18:11:43	</t>
  </si>
  <si>
    <t xml:space="preserve">2020-11-11 00:39:46	</t>
  </si>
  <si>
    <t xml:space="preserve">1358569658067522575	</t>
  </si>
  <si>
    <t xml:space="preserve">1358569658068522575	</t>
  </si>
  <si>
    <t xml:space="preserve">2020-11-16 17:43:18	</t>
  </si>
  <si>
    <t xml:space="preserve">1358569658069522575	</t>
  </si>
  <si>
    <t xml:space="preserve">2020-11-16 08:26:17	</t>
  </si>
  <si>
    <t xml:space="preserve">2020-11-16 08:26:41	</t>
  </si>
  <si>
    <t xml:space="preserve">2020-11-16 11:27:38	</t>
  </si>
  <si>
    <t xml:space="preserve">2020-11-11 01:26:29	</t>
  </si>
  <si>
    <t>【狂欢价】美国DRBRONNERS有机樱花沐浴露家用男女家庭装大容量祛痘除螨16oz</t>
  </si>
  <si>
    <t xml:space="preserve">1225114227911701509	</t>
  </si>
  <si>
    <t xml:space="preserve">1225114227914701509	</t>
  </si>
  <si>
    <t xml:space="preserve">2020-11-16 09:14:16	</t>
  </si>
  <si>
    <t xml:space="preserve">2020-11-16 09:14:43	</t>
  </si>
  <si>
    <t xml:space="preserve">2020-11-16 11:17:00	</t>
  </si>
  <si>
    <t xml:space="preserve">2020-11-11 12:48:36	</t>
  </si>
  <si>
    <t xml:space="preserve">1361494191699257186	</t>
  </si>
  <si>
    <t xml:space="preserve">2020-11-16 11:07:20	</t>
  </si>
  <si>
    <t xml:space="preserve">1225114227913701509	</t>
  </si>
  <si>
    <t xml:space="preserve">2020-11-16 10:45:29	</t>
  </si>
  <si>
    <t xml:space="preserve">1225114227912701509	</t>
  </si>
  <si>
    <t xml:space="preserve">2020-11-15 21:28:21	</t>
  </si>
  <si>
    <t xml:space="preserve">2020-11-15 21:28:45	</t>
  </si>
  <si>
    <t xml:space="preserve">2020-11-16 08:43:40	</t>
  </si>
  <si>
    <t xml:space="preserve">2020-11-11 00:06:35	</t>
  </si>
  <si>
    <t xml:space="preserve">1207632124297971828	</t>
  </si>
  <si>
    <t xml:space="preserve">2020-11-15 21:46:58	</t>
  </si>
  <si>
    <t xml:space="preserve">2020-11-15 21:47:21	</t>
  </si>
  <si>
    <t xml:space="preserve">2020-11-16 08:27:32	</t>
  </si>
  <si>
    <t xml:space="preserve">2020-11-14 16:35:21	</t>
  </si>
  <si>
    <t xml:space="preserve">1228279922558821500	</t>
  </si>
  <si>
    <t>2011群英会</t>
  </si>
  <si>
    <t xml:space="preserve">2020-11-16 00:26:07	</t>
  </si>
  <si>
    <t xml:space="preserve">2020-11-16 00:26:27	</t>
  </si>
  <si>
    <t xml:space="preserve">2020-11-16 08:02:49	</t>
  </si>
  <si>
    <t xml:space="preserve">2020-11-11 00:40:09	</t>
  </si>
  <si>
    <t xml:space="preserve">1358561882035501077	</t>
  </si>
  <si>
    <t>合作2019_临2</t>
  </si>
  <si>
    <t xml:space="preserve">2020-11-15 21:44:36	</t>
  </si>
  <si>
    <t xml:space="preserve">2020-11-15 21:44:59	</t>
  </si>
  <si>
    <t xml:space="preserve">2020-11-16 04:16:00	</t>
  </si>
  <si>
    <t xml:space="preserve">2020-11-12 07:52:53	</t>
  </si>
  <si>
    <t xml:space="preserve">1365411529832180474	</t>
  </si>
  <si>
    <t xml:space="preserve">2020-11-15 22:43:27	</t>
  </si>
  <si>
    <t xml:space="preserve">2020-11-15 22:43:57	</t>
  </si>
  <si>
    <t xml:space="preserve">2020-11-16 03:16:55	</t>
  </si>
  <si>
    <t xml:space="preserve">2020-11-11 00:22:29	</t>
  </si>
  <si>
    <t xml:space="preserve">1357290396338848556	</t>
  </si>
  <si>
    <t>艾琛网络</t>
  </si>
  <si>
    <t xml:space="preserve">2020-11-15 16:11:49	</t>
  </si>
  <si>
    <t xml:space="preserve">2020-11-15 16:12:08	</t>
  </si>
  <si>
    <t xml:space="preserve">2020-11-16 00:56:01	</t>
  </si>
  <si>
    <t xml:space="preserve">2020-11-11 00:13:27	</t>
  </si>
  <si>
    <t xml:space="preserve">1207907129846034248	</t>
  </si>
  <si>
    <t xml:space="preserve">2020-11-16 00:27:15	</t>
  </si>
  <si>
    <t xml:space="preserve">1224888831488202709	</t>
  </si>
  <si>
    <t xml:space="preserve">2020-11-16 00:08:40	</t>
  </si>
  <si>
    <t xml:space="preserve">1220083945980382327	</t>
  </si>
  <si>
    <t xml:space="preserve">2020-11-16 00:06:55	</t>
  </si>
  <si>
    <t xml:space="preserve">1224888831489202709	</t>
  </si>
  <si>
    <t>Liquid Soap Tea Tree 473ml</t>
    <phoneticPr fontId="74" type="noConversion"/>
  </si>
  <si>
    <t>After the Campaign, the cost was reduced as planned</t>
    <phoneticPr fontId="74" type="noConversion"/>
  </si>
  <si>
    <t>1386579567985708471</t>
  </si>
  <si>
    <t>1385302284466192029</t>
  </si>
  <si>
    <t>2020-11-23 08:29:13</t>
  </si>
  <si>
    <t>1386365186439840663</t>
  </si>
  <si>
    <t>1224238368830282093</t>
  </si>
  <si>
    <t>1386630831096074706</t>
  </si>
  <si>
    <t>2020-11-23 09:41:52</t>
  </si>
  <si>
    <t>1386401510405076621</t>
  </si>
  <si>
    <t>1385365104563764541</t>
  </si>
  <si>
    <t>1386187957307281325</t>
  </si>
  <si>
    <t>1386597170486978831</t>
  </si>
  <si>
    <t>2020-11-23 10:27:16</t>
  </si>
  <si>
    <t>1386634574922191283</t>
  </si>
  <si>
    <t>1386888699144369744</t>
  </si>
  <si>
    <t>1386420877627794820</t>
  </si>
  <si>
    <t>1385648208150951518</t>
  </si>
  <si>
    <t>1386735842009604338</t>
  </si>
  <si>
    <t>1386973731973096104</t>
  </si>
  <si>
    <t>1225071769365159591</t>
  </si>
  <si>
    <t>1225072093391159591</t>
  </si>
  <si>
    <t>1225356351256516097</t>
  </si>
  <si>
    <t>1225368375194078899</t>
  </si>
  <si>
    <t>1224331500864438298</t>
  </si>
  <si>
    <t>1387364907313211426</t>
  </si>
  <si>
    <t>1387378155121029663</t>
  </si>
  <si>
    <t>2020-11-23 14:36:17</t>
  </si>
  <si>
    <t>1224355728985932396</t>
  </si>
  <si>
    <t>1387753275803591971</t>
  </si>
  <si>
    <t>1387377577543890971</t>
  </si>
  <si>
    <t>1229550217717845005</t>
  </si>
  <si>
    <t>1386730836685081227</t>
  </si>
  <si>
    <t>1225242482865601889</t>
  </si>
  <si>
    <t>1229581825765731507</t>
  </si>
  <si>
    <t>1387179432575165513</t>
  </si>
  <si>
    <t>2020-11-24 11:04:09</t>
  </si>
  <si>
    <t>1388260585710340993</t>
  </si>
  <si>
    <t>1388805231189442878</t>
  </si>
  <si>
    <t>1388335501395511723</t>
  </si>
  <si>
    <t>1387570572424994047</t>
  </si>
  <si>
    <t>2020-11-24 09:41:13</t>
  </si>
  <si>
    <t>1387581696934650710</t>
  </si>
  <si>
    <t>1388620009648442966</t>
  </si>
  <si>
    <t>1229694219312321412</t>
  </si>
  <si>
    <t>1387921788928827916</t>
  </si>
  <si>
    <t>1389386235015337740</t>
  </si>
  <si>
    <t>2020-11-24 15:02:55</t>
  </si>
  <si>
    <t>1229752609251119309</t>
  </si>
  <si>
    <t>2020-11-24 15:45:43</t>
  </si>
  <si>
    <t>1389076705221483076</t>
  </si>
  <si>
    <t>1389578763153178476</t>
  </si>
  <si>
    <t>1389371042212059024</t>
  </si>
  <si>
    <t>2020-11-24 15:29:41</t>
  </si>
  <si>
    <t>1389595467588551578</t>
  </si>
  <si>
    <t>1389447974071290860</t>
  </si>
  <si>
    <t>2020-11-24 15:14:26</t>
  </si>
  <si>
    <t>1389737271757830337</t>
  </si>
  <si>
    <t>1388686356452744347</t>
  </si>
  <si>
    <t>1229859205835992408</t>
  </si>
  <si>
    <t>2020-11-24 19:04:40</t>
  </si>
  <si>
    <t>1225605434877736695</t>
  </si>
  <si>
    <t>1390709703518643554</t>
  </si>
  <si>
    <t>2020-11-25 13:13:54</t>
  </si>
  <si>
    <t>1229965838619400905</t>
  </si>
  <si>
    <t>1390626794036731394</t>
  </si>
  <si>
    <t>2020-11-25 15:09:04</t>
  </si>
  <si>
    <t>1389693492263826580</t>
  </si>
  <si>
    <t>1390139568918588758</t>
  </si>
  <si>
    <t>1391021245848024477</t>
  </si>
  <si>
    <t>1391131693327451065</t>
  </si>
  <si>
    <t>1225726862562886698</t>
  </si>
  <si>
    <t>2020-11-25 16:58:14</t>
  </si>
  <si>
    <t>1230043995118604504</t>
  </si>
  <si>
    <t>2020-11-25 14:18:26</t>
  </si>
  <si>
    <t>1391622878228115481</t>
  </si>
  <si>
    <t>1230086041282211310</t>
  </si>
  <si>
    <t>1391481145142531323</t>
  </si>
  <si>
    <t>1391929922043250928</t>
  </si>
  <si>
    <t>1391754385031823254</t>
  </si>
  <si>
    <t>1392081770859707513</t>
  </si>
  <si>
    <t>1392625657403704961</t>
  </si>
  <si>
    <t>1230252144524920308</t>
  </si>
  <si>
    <t>1393195755185295560</t>
  </si>
  <si>
    <t>1391903604075554741</t>
  </si>
  <si>
    <t>2020-11-26 14:49:22</t>
  </si>
  <si>
    <t>1393074830459930321</t>
  </si>
  <si>
    <t>1392232572340365058</t>
  </si>
  <si>
    <t>1393569219004647685</t>
  </si>
  <si>
    <t>2020-11-26 15:52:21</t>
  </si>
  <si>
    <t>1392619104700763367</t>
  </si>
  <si>
    <t>2020-11-26 17:23:18</t>
  </si>
  <si>
    <t>1393706270573381849</t>
  </si>
  <si>
    <t>1394019255250756765</t>
  </si>
  <si>
    <t>1226343255838455693</t>
  </si>
  <si>
    <t>1393574329074044186</t>
  </si>
  <si>
    <t>1394061051050551571</t>
  </si>
  <si>
    <t>2020-11-26 17:42:05</t>
  </si>
  <si>
    <t>1392788988702605181</t>
  </si>
  <si>
    <t>2020-11-26 17:46:28</t>
  </si>
  <si>
    <t>1393709041836475937</t>
  </si>
  <si>
    <t>2020-11-26 16:40:18</t>
  </si>
  <si>
    <t>1394394879961280223</t>
  </si>
  <si>
    <t>1394406759865280223</t>
  </si>
  <si>
    <t>1393119900076280223</t>
  </si>
  <si>
    <t>1394184458071280223</t>
  </si>
  <si>
    <t>2020-11-26 18:08:37</t>
  </si>
  <si>
    <t>1394169806725280223</t>
  </si>
  <si>
    <t>2020-11-26 18:20:20</t>
  </si>
  <si>
    <t>1394408811770280223</t>
  </si>
  <si>
    <t>1226147054759435096</t>
  </si>
  <si>
    <t>2020-11-26 18:19:01</t>
  </si>
  <si>
    <t>1226406183678435096</t>
  </si>
  <si>
    <t>1225369740407435096</t>
  </si>
  <si>
    <t>1226133373903435096</t>
  </si>
  <si>
    <t>1393244424889882422</t>
  </si>
  <si>
    <t>1394326010640988071</t>
  </si>
  <si>
    <t>1394106265665995185</t>
  </si>
  <si>
    <t>1394238169464894176</t>
  </si>
  <si>
    <t>1393443828496496181</t>
  </si>
  <si>
    <t>1230470664669141903</t>
  </si>
  <si>
    <t>2020-11-27 10:06:17</t>
  </si>
  <si>
    <t>1394302177761525151</t>
  </si>
  <si>
    <t>2020-11-27 10:04:52</t>
  </si>
  <si>
    <t>1226266682039094093</t>
  </si>
  <si>
    <t>1394726293523062282</t>
  </si>
  <si>
    <t>1395431391850522966</t>
  </si>
  <si>
    <t>1394411832294377236</t>
  </si>
  <si>
    <t>1230662546273044409</t>
  </si>
  <si>
    <t>2020-11-27 15:07:28</t>
  </si>
  <si>
    <t>1396124391837087364</t>
  </si>
  <si>
    <t>1396002386969041185</t>
  </si>
  <si>
    <t>2020-11-27 16:55:05</t>
  </si>
  <si>
    <t>1226693319094435096</t>
  </si>
  <si>
    <t>1225703028305033991</t>
  </si>
  <si>
    <t>1396782075345055566</t>
  </si>
  <si>
    <t>1396500157684574871</t>
  </si>
  <si>
    <t>2020-11-28 11:06:01</t>
  </si>
  <si>
    <t>1396841762307506579</t>
  </si>
  <si>
    <t>1396974350241086146</t>
  </si>
  <si>
    <t>1226631138697509667</t>
  </si>
  <si>
    <t>2020-11-28 13:06:10</t>
  </si>
  <si>
    <t>1230802081683508200</t>
  </si>
  <si>
    <t>1396513260243315732</t>
  </si>
  <si>
    <t>1227144903620304793</t>
  </si>
  <si>
    <t>1398179198146034435</t>
  </si>
  <si>
    <t>1398163214899950038</t>
  </si>
  <si>
    <t>2020-11-28 14:28:46</t>
  </si>
  <si>
    <t>1398166742794285572</t>
  </si>
  <si>
    <t>2020-11-28 14:22:56</t>
  </si>
  <si>
    <t>1399401829113766874</t>
  </si>
  <si>
    <t>1398618828871121275</t>
  </si>
  <si>
    <t>1399645585623094559</t>
  </si>
  <si>
    <t>1231158483352145307</t>
  </si>
  <si>
    <t>1227473727958187790</t>
  </si>
  <si>
    <t>1399312584013408137</t>
  </si>
  <si>
    <t>2020-11-29 14:37:44</t>
  </si>
  <si>
    <t>1400142529569202849</t>
  </si>
  <si>
    <t>1400705967868291185</t>
  </si>
  <si>
    <t>1399775148789498147</t>
  </si>
  <si>
    <t>1400938958329099017</t>
  </si>
  <si>
    <t>1401427118401195077</t>
  </si>
  <si>
    <t>1401172021247231579</t>
  </si>
  <si>
    <t>2020-11-29 19:03:49</t>
  </si>
  <si>
    <t>1227469154565388696</t>
  </si>
  <si>
    <t>LBX1028605650062929</t>
  </si>
  <si>
    <t>2020-11-28 15:41:31</t>
  </si>
  <si>
    <t>LBX1028605650247390</t>
  </si>
  <si>
    <t>2020-11-28 15:04:03</t>
  </si>
  <si>
    <t>LBX0328605705734132</t>
  </si>
  <si>
    <t>LP00421077916031</t>
  </si>
  <si>
    <t>2020-11-28 14:45:04</t>
  </si>
  <si>
    <t>LBX1028605653775833</t>
  </si>
  <si>
    <t>2020-11-28 14:31:51</t>
  </si>
  <si>
    <t>LBX0328605705584680</t>
  </si>
  <si>
    <t>LP00420885943006</t>
  </si>
  <si>
    <t>LBX0328605705770040</t>
  </si>
  <si>
    <t>LP00420887844119</t>
  </si>
  <si>
    <t>LBX0328605705111889</t>
  </si>
  <si>
    <t>LP00421055518961</t>
  </si>
  <si>
    <t>2020-11-28 13:18:00</t>
  </si>
  <si>
    <t>LBX0328605703516765</t>
  </si>
  <si>
    <t>LP00420924831498</t>
  </si>
  <si>
    <t>2020-11-28 13:15:49</t>
  </si>
  <si>
    <t>LBX0328605702904786</t>
  </si>
  <si>
    <t>LP00420804186583</t>
  </si>
  <si>
    <t>2020-11-28 13:12:26</t>
  </si>
  <si>
    <t>LBX0328605703404972</t>
  </si>
  <si>
    <t>LP00421010566807</t>
  </si>
  <si>
    <t>LBX0328605702607700</t>
  </si>
  <si>
    <t>LP00420897104699</t>
  </si>
  <si>
    <t>2020-11-28 11:06:00</t>
  </si>
  <si>
    <t>LBX1028605549811266</t>
  </si>
  <si>
    <t>2020-11-28 11:03:38</t>
  </si>
  <si>
    <t>LBX1028605549827531</t>
  </si>
  <si>
    <t>2020-11-28 11:03:26</t>
  </si>
  <si>
    <t>LBX0328605702835196</t>
  </si>
  <si>
    <t>LP00420797040796</t>
  </si>
  <si>
    <t>2020-11-28 10:46:03</t>
  </si>
  <si>
    <t>LBX0328605704569293</t>
  </si>
  <si>
    <t>LP00420944702757</t>
  </si>
  <si>
    <t>2020-11-28 10:11:05</t>
  </si>
  <si>
    <t>LBX0328605702459084</t>
  </si>
  <si>
    <t>LP00420882909288</t>
  </si>
  <si>
    <t>2020-11-27 18:34:22</t>
  </si>
  <si>
    <t>LBX0328605701993800</t>
  </si>
  <si>
    <t>LP00420872510276</t>
  </si>
  <si>
    <t>2020-11-27 17:52:31</t>
  </si>
  <si>
    <t>LBX0328605701159919</t>
  </si>
  <si>
    <t>LP00420736260389</t>
  </si>
  <si>
    <t>LBX0328605701304649</t>
  </si>
  <si>
    <t>LP00420739242528</t>
  </si>
  <si>
    <t>2020-11-27 15:26:24</t>
  </si>
  <si>
    <t>LBX0328605701157112</t>
  </si>
  <si>
    <t>LP00420829689444</t>
  </si>
  <si>
    <t>2020-11-27 15:21:32</t>
  </si>
  <si>
    <t>LBX0328605700845245</t>
  </si>
  <si>
    <t>LP00420713479695</t>
  </si>
  <si>
    <t>LBX0328605699483216</t>
  </si>
  <si>
    <t>LP00420673674398</t>
  </si>
  <si>
    <t>2020-11-27 11:28:21</t>
  </si>
  <si>
    <t>LBX0328605698562928</t>
  </si>
  <si>
    <t>LP00420658056415</t>
  </si>
  <si>
    <t>2020-11-27 11:23:17</t>
  </si>
  <si>
    <t>LBX0328605700158773</t>
  </si>
  <si>
    <t>LP00420884818168</t>
  </si>
  <si>
    <t>2020-11-27 11:22:11</t>
  </si>
  <si>
    <t>LBX0328605698613546</t>
  </si>
  <si>
    <t>LP00420759440553</t>
  </si>
  <si>
    <t>2020-11-27 11:09:44</t>
  </si>
  <si>
    <t>LBX0328605697821336</t>
  </si>
  <si>
    <t>LP00420816922396</t>
  </si>
  <si>
    <t>2020-11-27 10:49:35</t>
  </si>
  <si>
    <t>LBX0328605697970052</t>
  </si>
  <si>
    <t>LP00420630240866</t>
  </si>
  <si>
    <t>LBX0328605697818378</t>
  </si>
  <si>
    <t>LP00420730197256</t>
  </si>
  <si>
    <t>2020-11-27 10:06:03</t>
  </si>
  <si>
    <t>LBX0328605697962169</t>
  </si>
  <si>
    <t>LP00420630673171</t>
  </si>
  <si>
    <t>LBX0328605697671222</t>
  </si>
  <si>
    <t>LP00420620076709</t>
  </si>
  <si>
    <t>2020-11-26 18:53:13</t>
  </si>
  <si>
    <t>LBX0328605697718015</t>
  </si>
  <si>
    <t>LP00420809368357</t>
  </si>
  <si>
    <t>2020-11-26 18:47:59</t>
  </si>
  <si>
    <t>LBX0328605697438060</t>
  </si>
  <si>
    <t>LP00420608695399</t>
  </si>
  <si>
    <t>2020-11-26 18:32:54</t>
  </si>
  <si>
    <t>LBX0328605697344435</t>
  </si>
  <si>
    <t>LP00420608467774</t>
  </si>
  <si>
    <t>2020-11-26 18:27:11</t>
  </si>
  <si>
    <t>LBX0328605697190790</t>
  </si>
  <si>
    <t>LP00420795413591</t>
  </si>
  <si>
    <t>2020-11-26 18:24:54</t>
  </si>
  <si>
    <t>LBX0328605697303460</t>
  </si>
  <si>
    <t>LP00420710882591</t>
  </si>
  <si>
    <t>2020-11-26 18:22:39</t>
  </si>
  <si>
    <t>LBX0328605697477708</t>
  </si>
  <si>
    <t>LP00420617101876</t>
  </si>
  <si>
    <t>2020-11-26 18:22:36</t>
  </si>
  <si>
    <t>LBX0328605697373202</t>
  </si>
  <si>
    <t>LP00420607573106</t>
  </si>
  <si>
    <t>LBX0328605697268653</t>
  </si>
  <si>
    <t>LP00420798316225</t>
  </si>
  <si>
    <t>LBX0328605697238768</t>
  </si>
  <si>
    <t>LP00420609264599</t>
  </si>
  <si>
    <t>2020-11-26 18:11:59</t>
  </si>
  <si>
    <t>LBX0328605697218750</t>
  </si>
  <si>
    <t>LP00420795827615</t>
  </si>
  <si>
    <t>LBX0328605697286492</t>
  </si>
  <si>
    <t>LP00420710103568</t>
  </si>
  <si>
    <t>2020-11-26 18:02:52</t>
  </si>
  <si>
    <t>LBX0328605697251600</t>
  </si>
  <si>
    <t>LP00420708639982</t>
  </si>
  <si>
    <t>2020-11-26 18:02:50</t>
  </si>
  <si>
    <t>LBX0328605696397666</t>
  </si>
  <si>
    <t>LP00420673971363</t>
  </si>
  <si>
    <t>2020-11-26 17:53:14</t>
  </si>
  <si>
    <t>LBX0328605696650727</t>
  </si>
  <si>
    <t>LP00420771089275</t>
  </si>
  <si>
    <t>LBX0328605696527897</t>
  </si>
  <si>
    <t>LP00420768154821</t>
  </si>
  <si>
    <t>LBX0328605696510720</t>
  </si>
  <si>
    <t>LP00420680966293</t>
  </si>
  <si>
    <t>2020-11-26 17:31:33</t>
  </si>
  <si>
    <t>LBX0328605696399647</t>
  </si>
  <si>
    <t>LP00420673262788</t>
  </si>
  <si>
    <t>LBX0328605696498998</t>
  </si>
  <si>
    <t>LP00420682394698</t>
  </si>
  <si>
    <t>2020-11-26 16:47:54</t>
  </si>
  <si>
    <t>LBX0328605696852738</t>
  </si>
  <si>
    <t>LP00420778019763</t>
  </si>
  <si>
    <t>LBX0328605696541516</t>
  </si>
  <si>
    <t>LP00420575335468</t>
  </si>
  <si>
    <t>2020-11-26 16:39:04</t>
  </si>
  <si>
    <t>LBX0328605695727448</t>
  </si>
  <si>
    <t>LP00420729190245</t>
  </si>
  <si>
    <t>2020-11-26 16:05:13</t>
  </si>
  <si>
    <t>LBX0328605695867065</t>
  </si>
  <si>
    <t>LP00420541236588</t>
  </si>
  <si>
    <t>LBX0328605694290725</t>
  </si>
  <si>
    <t>LP00420695075496</t>
  </si>
  <si>
    <t>2020-11-26 15:07:27</t>
  </si>
  <si>
    <t>LBX0328605694663007</t>
  </si>
  <si>
    <t>LP00420614853394</t>
  </si>
  <si>
    <t>LBX0328605694009946</t>
  </si>
  <si>
    <t>LP00420691325072</t>
  </si>
  <si>
    <t>2020-11-26 14:40:37</t>
  </si>
  <si>
    <t>LBX0328605694539149</t>
  </si>
  <si>
    <t>LP00420613659351</t>
  </si>
  <si>
    <t>2020-11-26 14:39:54</t>
  </si>
  <si>
    <t>LBX0328605695105179</t>
  </si>
  <si>
    <t>LP00420624669000</t>
  </si>
  <si>
    <t>2020-11-26 14:33:02</t>
  </si>
  <si>
    <t>LBX0328605692120623</t>
  </si>
  <si>
    <t>LP00420442759119</t>
  </si>
  <si>
    <t>2020-11-25 18:15:31</t>
  </si>
  <si>
    <t>LBX0328605692508474</t>
  </si>
  <si>
    <t>LP00420456084238</t>
  </si>
  <si>
    <t>2020-11-25 18:12:45</t>
  </si>
  <si>
    <t>LBX0328605692455035</t>
  </si>
  <si>
    <t>LP00420634445861</t>
  </si>
  <si>
    <t>2020-11-25 17:55:30</t>
  </si>
  <si>
    <t>LBX0328605691238697</t>
  </si>
  <si>
    <t>LP00420595756649</t>
  </si>
  <si>
    <t>LBX0328605690754535</t>
  </si>
  <si>
    <t>LP00420389370822</t>
  </si>
  <si>
    <t>2020-11-25 16:43:32</t>
  </si>
  <si>
    <t>LBX0328605690930921</t>
  </si>
  <si>
    <t>LP00420401388125</t>
  </si>
  <si>
    <t>2020-11-25 16:39:20</t>
  </si>
  <si>
    <t>LBX0328605691600155</t>
  </si>
  <si>
    <t>LP00420605386073</t>
  </si>
  <si>
    <t>2020-11-25 16:08:28</t>
  </si>
  <si>
    <t>LBX0328605691700782</t>
  </si>
  <si>
    <t>LP00420613480564</t>
  </si>
  <si>
    <t>2020-11-25 15:57:31</t>
  </si>
  <si>
    <t>LBX0328605691724630</t>
  </si>
  <si>
    <t>LP00420613276267</t>
  </si>
  <si>
    <t>2020-11-25 15:56:54</t>
  </si>
  <si>
    <t>LBX0328605688315647</t>
  </si>
  <si>
    <t>LP00420325807432</t>
  </si>
  <si>
    <t>2020-11-25 15:22:48</t>
  </si>
  <si>
    <t>LBX0328605690896475</t>
  </si>
  <si>
    <t>LP00420394338349</t>
  </si>
  <si>
    <t>2020-11-25 15:09:47</t>
  </si>
  <si>
    <t>LBX0328605688869734</t>
  </si>
  <si>
    <t>LP00420443961399</t>
  </si>
  <si>
    <t>LBX0328605691224708</t>
  </si>
  <si>
    <t>LP00420410148042</t>
  </si>
  <si>
    <t>LBX0328605689490025</t>
  </si>
  <si>
    <t>LP00420534958570</t>
  </si>
  <si>
    <t>2020-11-25 13:40:43</t>
  </si>
  <si>
    <t>LBX0328605688639453</t>
  </si>
  <si>
    <t>LP00420436208518</t>
  </si>
  <si>
    <t>LBX0328605688807127</t>
  </si>
  <si>
    <t>LP00420516815536</t>
  </si>
  <si>
    <t>2020-11-25 13:11:35</t>
  </si>
  <si>
    <t>LBX0328605687789509</t>
  </si>
  <si>
    <t>LP00420305809873</t>
  </si>
  <si>
    <t>LBX0328605687226669</t>
  </si>
  <si>
    <t>LP00420388203604</t>
  </si>
  <si>
    <t>2020-11-24 17:36:30</t>
  </si>
  <si>
    <t>LBX0328605686783659</t>
  </si>
  <si>
    <t>LP00420449578506</t>
  </si>
  <si>
    <t>2020-11-24 16:13:50</t>
  </si>
  <si>
    <t>LBX0328605685601616</t>
  </si>
  <si>
    <t>LP00420216097062</t>
  </si>
  <si>
    <t>2020-11-24 15:56:45</t>
  </si>
  <si>
    <t>LBX0328605685627883</t>
  </si>
  <si>
    <t>LP00420401201839</t>
  </si>
  <si>
    <t>2020-11-24 15:55:16</t>
  </si>
  <si>
    <t>LBX0328605686259510</t>
  </si>
  <si>
    <t>LP00420346167574</t>
  </si>
  <si>
    <t>LBX0328605686387872</t>
  </si>
  <si>
    <t>LP00420355557125</t>
  </si>
  <si>
    <t>LBX0328605686247891</t>
  </si>
  <si>
    <t>LP00420431362732</t>
  </si>
  <si>
    <t>2020-11-24 15:23:25</t>
  </si>
  <si>
    <t>LBX0328605686405812</t>
  </si>
  <si>
    <t>LP00420355383424</t>
  </si>
  <si>
    <t>2020-11-24 15:17:50</t>
  </si>
  <si>
    <t>LBX0328605686699342</t>
  </si>
  <si>
    <t>LP00420362738784</t>
  </si>
  <si>
    <t>LBX0328605685971605</t>
  </si>
  <si>
    <t>LP00420334898180</t>
  </si>
  <si>
    <t>LBX0328605686374681</t>
  </si>
  <si>
    <t>LP00420353355346</t>
  </si>
  <si>
    <t>2020-11-24 14:58:46</t>
  </si>
  <si>
    <t>LBX0328605685330748</t>
  </si>
  <si>
    <t>LP00420387095658</t>
  </si>
  <si>
    <t>2020-11-24 14:57:02</t>
  </si>
  <si>
    <t>LBX0328605684621778</t>
  </si>
  <si>
    <t>LP00420290228820</t>
  </si>
  <si>
    <t>2020-11-24 11:46:19</t>
  </si>
  <si>
    <t>LBX0328605683451699</t>
  </si>
  <si>
    <t>LP00420162090134</t>
  </si>
  <si>
    <t>LBX0328605684370468</t>
  </si>
  <si>
    <t>LP00420284552676</t>
  </si>
  <si>
    <t>2020-11-24 10:43:45</t>
  </si>
  <si>
    <t>LBX0328605684264711</t>
  </si>
  <si>
    <t>LP00420184014162</t>
  </si>
  <si>
    <t>2020-11-24 10:14:37</t>
  </si>
  <si>
    <t>LBX0328605684508957</t>
  </si>
  <si>
    <t>LP00420288741015</t>
  </si>
  <si>
    <t>LBX0328605684196489</t>
  </si>
  <si>
    <t>LP00420360706200</t>
  </si>
  <si>
    <t>2020-11-24 09:27:31</t>
  </si>
  <si>
    <t>LBX1128605685379298</t>
  </si>
  <si>
    <t>2020-11-24 09:23:22</t>
  </si>
  <si>
    <t>LP00420090783096</t>
  </si>
  <si>
    <t>LBX1128605685331444</t>
  </si>
  <si>
    <t>2020-11-24 09:23:21</t>
  </si>
  <si>
    <t>LP00419917637956</t>
  </si>
  <si>
    <t>LBX0328605682842722</t>
  </si>
  <si>
    <t>LP00420139644409</t>
  </si>
  <si>
    <t>2020-11-23 18:59:57</t>
  </si>
  <si>
    <t>LBX0328605682730878</t>
  </si>
  <si>
    <t>LP00420317854412</t>
  </si>
  <si>
    <t>2020-11-23 18:49:27</t>
  </si>
  <si>
    <t>LBX0328605682741258</t>
  </si>
  <si>
    <t>LP00420231147625</t>
  </si>
  <si>
    <t>2020-11-23 18:21:21</t>
  </si>
  <si>
    <t>LBX0328605682344904</t>
  </si>
  <si>
    <t>LP00420303424813</t>
  </si>
  <si>
    <t>2020-11-23 17:55:43</t>
  </si>
  <si>
    <t>LBX0328605682199984</t>
  </si>
  <si>
    <t>LP00420117799291</t>
  </si>
  <si>
    <t>2020-11-23 16:55:41</t>
  </si>
  <si>
    <t>LBX0328605682187110</t>
  </si>
  <si>
    <t>LP00420290237482</t>
  </si>
  <si>
    <t>2020-11-23 16:42:04</t>
  </si>
  <si>
    <t>LBX0328605679073537</t>
  </si>
  <si>
    <t>LP00420192155665</t>
  </si>
  <si>
    <t>2020-11-23 16:33:02</t>
  </si>
  <si>
    <t>LBX0328605678982157</t>
  </si>
  <si>
    <t>LP00420107253577</t>
  </si>
  <si>
    <t>2020-11-23 16:30:48</t>
  </si>
  <si>
    <t>LBX0328605680318551</t>
  </si>
  <si>
    <t>LP00420215303345</t>
  </si>
  <si>
    <t>2020-11-23 16:19:45</t>
  </si>
  <si>
    <t>LBX0328605681004898</t>
  </si>
  <si>
    <t>LP00420249616576</t>
  </si>
  <si>
    <t>2020-11-23 16:10:16</t>
  </si>
  <si>
    <t>LBX0328605680569616</t>
  </si>
  <si>
    <t>LP00420045889003</t>
  </si>
  <si>
    <t>2020-11-23 16:06:29</t>
  </si>
  <si>
    <t>LBX0328605681214041</t>
  </si>
  <si>
    <t>LP00420168044885</t>
  </si>
  <si>
    <t>2020-11-23 16:04:21</t>
  </si>
  <si>
    <t>LBX0528605678698600</t>
  </si>
  <si>
    <t>2020-11-23 15:50:42</t>
  </si>
  <si>
    <t>LBX0328605681363088</t>
  </si>
  <si>
    <t>LP00420075691373</t>
  </si>
  <si>
    <t>2020-11-23 15:33:47</t>
  </si>
  <si>
    <t>LBX0528605672251377</t>
  </si>
  <si>
    <t>2020-11-23 15:33:34</t>
  </si>
  <si>
    <t>LBX0328605681279970</t>
  </si>
  <si>
    <t>LP00420181263725</t>
  </si>
  <si>
    <t>2020-11-23 14:51:51</t>
  </si>
  <si>
    <t>LBX0328605681388049</t>
  </si>
  <si>
    <t>LP00420077484282</t>
  </si>
  <si>
    <t>LBX0328605680911052</t>
  </si>
  <si>
    <t>LP00420155192826</t>
  </si>
  <si>
    <t>2020-11-23 13:59:29</t>
  </si>
  <si>
    <t>LBX0328605680848277</t>
  </si>
  <si>
    <t>LP00420233873902</t>
  </si>
  <si>
    <t>2020-11-23 13:53:43</t>
  </si>
  <si>
    <t>LBX0328605681033202</t>
  </si>
  <si>
    <t>LP00420243760051</t>
  </si>
  <si>
    <t>2020-11-23 13:49:27</t>
  </si>
  <si>
    <t>LBX0328605680650030</t>
  </si>
  <si>
    <t>LP00420223366880</t>
  </si>
  <si>
    <t>2020-11-23 13:03:43</t>
  </si>
  <si>
    <t>LBX0328605680384904</t>
  </si>
  <si>
    <t>LP00420041233377</t>
  </si>
  <si>
    <t>2020-11-23 13:02:15</t>
  </si>
  <si>
    <t>LBX0328605679250226</t>
  </si>
  <si>
    <t>LP00420115280069</t>
  </si>
  <si>
    <t>2020-11-23 11:31:45</t>
  </si>
  <si>
    <t>LBX0328605679273490</t>
  </si>
  <si>
    <t>LP00420015817264</t>
  </si>
  <si>
    <t>2020-11-23 11:19:30</t>
  </si>
  <si>
    <t>LBX0328605680379516</t>
  </si>
  <si>
    <t>LP00420039012040</t>
  </si>
  <si>
    <t>2020-11-23 10:38:21</t>
  </si>
  <si>
    <t>LBX0328605680101776</t>
  </si>
  <si>
    <t>LP00420131750649</t>
  </si>
  <si>
    <t>LBX0328605680402158</t>
  </si>
  <si>
    <t>LP00420135051178</t>
  </si>
  <si>
    <t>2020-11-23 10:16:14</t>
  </si>
  <si>
    <t>LBX0328605679617387</t>
  </si>
  <si>
    <t>LP00420120266740</t>
  </si>
  <si>
    <t>2020-11-23 09:47:18</t>
  </si>
  <si>
    <t>LBX0328605679411420</t>
  </si>
  <si>
    <t>LP00420116349496</t>
  </si>
  <si>
    <t>LBX0328605679545065</t>
  </si>
  <si>
    <t>LP00420116715923</t>
  </si>
  <si>
    <t>2020-11-23 09:39:01</t>
  </si>
  <si>
    <t>LBX0328605679554498</t>
  </si>
  <si>
    <t>LP00420020748355</t>
  </si>
  <si>
    <t>2020-11-23 09:09:35</t>
  </si>
  <si>
    <t>LBX0328605678511251</t>
  </si>
  <si>
    <t>LP00420171251162</t>
  </si>
  <si>
    <t>2020-11-23 08:32:25</t>
  </si>
  <si>
    <t>LBX0328605679416186</t>
  </si>
  <si>
    <t>LP00420016807326</t>
  </si>
  <si>
    <t>2020-11-23 08:30:23</t>
  </si>
  <si>
    <t>LBX0328605679112963</t>
  </si>
  <si>
    <t>LP00420015876815</t>
  </si>
  <si>
    <t>LBX0328605678599251</t>
  </si>
  <si>
    <t>LP00420094221489</t>
  </si>
  <si>
    <t>2020-11-23 08:29:06</t>
  </si>
  <si>
    <t>LBX0328605678750753</t>
  </si>
  <si>
    <t>LP00420006306671</t>
  </si>
  <si>
    <t>LBX0328605678227019</t>
  </si>
  <si>
    <t>LP00420157804379</t>
  </si>
  <si>
    <t>2020-11-23 08:15:05</t>
  </si>
  <si>
    <t xml:space="preserve">2020-11-29 18:39:16	</t>
  </si>
  <si>
    <t xml:space="preserve">2020-11-29 18:39:39	</t>
  </si>
  <si>
    <t xml:space="preserve">2020-11-29 23:59:51	</t>
  </si>
  <si>
    <t xml:space="preserve">2020-11-11 23:46:49	</t>
  </si>
  <si>
    <t xml:space="preserve">1227340215967371424	</t>
  </si>
  <si>
    <t xml:space="preserve">1227340215970371424	</t>
  </si>
  <si>
    <t xml:space="preserve">2020-11-29 23:41:54	</t>
  </si>
  <si>
    <t xml:space="preserve">1227340215969371424	</t>
  </si>
  <si>
    <t xml:space="preserve">2020-11-29 23:05:17	</t>
  </si>
  <si>
    <t xml:space="preserve">1227340215968371424	</t>
  </si>
  <si>
    <t xml:space="preserve">2020-11-29 01:58:09	</t>
  </si>
  <si>
    <t xml:space="preserve">2020-11-29 01:58:34	</t>
  </si>
  <si>
    <t xml:space="preserve">2020-11-29 08:13:46	</t>
  </si>
  <si>
    <t xml:space="preserve">2020-11-11 18:58:43	</t>
  </si>
  <si>
    <t xml:space="preserve">1226553147266341006	</t>
  </si>
  <si>
    <t>tb586175860</t>
  </si>
  <si>
    <t xml:space="preserve">2020-11-28 21:11:49	</t>
  </si>
  <si>
    <t xml:space="preserve">2020-11-28 21:12:07	</t>
  </si>
  <si>
    <t xml:space="preserve">2020-11-29 08:01:37	</t>
  </si>
  <si>
    <t xml:space="preserve">2020-11-11 16:11:27	</t>
  </si>
  <si>
    <t xml:space="preserve">1362282770107964967	</t>
  </si>
  <si>
    <t xml:space="preserve">1362282770109964967	</t>
  </si>
  <si>
    <t xml:space="preserve">2020-11-28 22:08:12	</t>
  </si>
  <si>
    <t xml:space="preserve">2020-11-28 22:08:35	</t>
  </si>
  <si>
    <t xml:space="preserve">2020-11-29 04:54:44	</t>
  </si>
  <si>
    <t xml:space="preserve">2020-11-24 13:35:25	</t>
  </si>
  <si>
    <t>【黑五价】美国DRBRONNERS无味唇炎唇膏嘴唇干裂脱皮修复嘴角裂口起泡润唇膏</t>
  </si>
  <si>
    <t xml:space="preserve">1389595467588551578	</t>
  </si>
  <si>
    <t xml:space="preserve">2020-11-28 20:37:18	</t>
  </si>
  <si>
    <t xml:space="preserve">2020-11-28 20:37:39	</t>
  </si>
  <si>
    <t xml:space="preserve">2020-11-29 04:23:48	</t>
  </si>
  <si>
    <t xml:space="preserve">2020-11-24 13:03:37	</t>
  </si>
  <si>
    <t>【黑五价】DRBRONNERS樱花香型天然沐浴露香体 滋润补水保湿沐浴油女家庭装</t>
  </si>
  <si>
    <t xml:space="preserve">1389076705221483076	</t>
  </si>
  <si>
    <t>小威风一样的男子</t>
  </si>
  <si>
    <t xml:space="preserve">2020-11-29 03:48:27	</t>
  </si>
  <si>
    <t xml:space="preserve">1362282770108964967	</t>
  </si>
  <si>
    <t xml:space="preserve">2020-11-28 11:05:08	</t>
  </si>
  <si>
    <t xml:space="preserve">2020-11-28 11:05:31	</t>
  </si>
  <si>
    <t xml:space="preserve">2020-11-28 16:23:28	</t>
  </si>
  <si>
    <t xml:space="preserve">2020-11-07 22:54:31	</t>
  </si>
  <si>
    <t xml:space="preserve">1353315063996152166	</t>
  </si>
  <si>
    <t>富贵双临</t>
  </si>
  <si>
    <t xml:space="preserve">2020-11-28 13:08:06	</t>
  </si>
  <si>
    <t xml:space="preserve">2020-11-28 13:08:23	</t>
  </si>
  <si>
    <t xml:space="preserve">2020-11-28 15:49:36	</t>
  </si>
  <si>
    <t xml:space="preserve">1222355041360900715	</t>
  </si>
  <si>
    <t xml:space="preserve">2020-11-28 10:25:35	</t>
  </si>
  <si>
    <t xml:space="preserve">2020-11-28 10:25:55	</t>
  </si>
  <si>
    <t xml:space="preserve">2020-11-28 15:24:25	</t>
  </si>
  <si>
    <t xml:space="preserve">2020-11-11 10:16:46	</t>
  </si>
  <si>
    <t xml:space="preserve">1359387828788041474	</t>
  </si>
  <si>
    <t>wq依稀</t>
  </si>
  <si>
    <t xml:space="preserve">2020-11-28 11:40:55	</t>
  </si>
  <si>
    <t xml:space="preserve">2020-11-28 11:41:14	</t>
  </si>
  <si>
    <t xml:space="preserve">2020-11-28 14:39:10	</t>
  </si>
  <si>
    <t xml:space="preserve">2020-11-11 00:09:28	</t>
  </si>
  <si>
    <t xml:space="preserve">1207774576312083448	</t>
  </si>
  <si>
    <t xml:space="preserve">2020-11-28 00:40:04	</t>
  </si>
  <si>
    <t xml:space="preserve">2020-11-28 00:40:21	</t>
  </si>
  <si>
    <t xml:space="preserve">2020-11-28 09:08:43	</t>
  </si>
  <si>
    <t xml:space="preserve">2020-11-11 00:48:15	</t>
  </si>
  <si>
    <t xml:space="preserve">1224963711516034216	</t>
  </si>
  <si>
    <t xml:space="preserve">1224963711517034216	</t>
  </si>
  <si>
    <t xml:space="preserve">2020-11-28 08:50:42	</t>
  </si>
  <si>
    <t xml:space="preserve">1224963711518034216	</t>
  </si>
  <si>
    <t xml:space="preserve">2020-11-27 18:30:22	</t>
  </si>
  <si>
    <t xml:space="preserve">2020-11-27 18:30:42	</t>
  </si>
  <si>
    <t xml:space="preserve">2020-11-28 05:42:33	</t>
  </si>
  <si>
    <t xml:space="preserve">2020-11-25 11:02:36	</t>
  </si>
  <si>
    <t>【黑五价】美国DRBRONNERS柠檬味唇炎唇膏嘴唇干裂脱皮嘴角裂口滋润补水保湿</t>
  </si>
  <si>
    <t xml:space="preserve">1390139568918588758	</t>
  </si>
  <si>
    <t xml:space="preserve">2020-11-27 16:32:54	</t>
  </si>
  <si>
    <t xml:space="preserve">2020-11-27 16:33:15	</t>
  </si>
  <si>
    <t xml:space="preserve">2020-11-27 20:55:28	</t>
  </si>
  <si>
    <t xml:space="preserve">2020-11-24 10:20:26	</t>
  </si>
  <si>
    <t>【黑五价】美国DRBRONNERS薄荷唇炎唇膏嘴唇干裂脱皮修复嘴角裂口起泡润唇膏</t>
  </si>
  <si>
    <t xml:space="preserve">1229694219312321412	</t>
  </si>
  <si>
    <t xml:space="preserve">2020-11-26 18:20:12	</t>
  </si>
  <si>
    <t xml:space="preserve">2020-11-26 18:20:35	</t>
  </si>
  <si>
    <t xml:space="preserve">2020-11-27 03:16:13	</t>
  </si>
  <si>
    <t xml:space="preserve">2020-11-23 09:28:41	</t>
  </si>
  <si>
    <t xml:space="preserve">1386888699144369744	</t>
  </si>
  <si>
    <t xml:space="preserve">2020-11-26 15:27:49	</t>
  </si>
  <si>
    <t xml:space="preserve">2020-11-26 15:28:06	</t>
  </si>
  <si>
    <t xml:space="preserve">2020-11-27 00:08:48	</t>
  </si>
  <si>
    <t xml:space="preserve">2020-11-11 00:46:27	</t>
  </si>
  <si>
    <t xml:space="preserve">1220905876614522283	</t>
  </si>
  <si>
    <t xml:space="preserve">1220905876615522283	</t>
  </si>
  <si>
    <t>popularj</t>
  </si>
  <si>
    <t xml:space="preserve">2020-11-26 23:49:00	</t>
  </si>
  <si>
    <t xml:space="preserve">1220905876616522283	</t>
  </si>
  <si>
    <t xml:space="preserve">2020-11-26 09:19:13	</t>
  </si>
  <si>
    <t xml:space="preserve">2020-11-26 09:19:35	</t>
  </si>
  <si>
    <t xml:space="preserve">2020-11-26 21:39:08	</t>
  </si>
  <si>
    <t xml:space="preserve">2020-11-11 07:19:36	</t>
  </si>
  <si>
    <t xml:space="preserve">1358465904262391294	</t>
  </si>
  <si>
    <t xml:space="preserve">1358465904264391294	</t>
  </si>
  <si>
    <t xml:space="preserve">2020-11-26 21:32:16	</t>
  </si>
  <si>
    <t xml:space="preserve">1358465904265391294	</t>
  </si>
  <si>
    <t xml:space="preserve">2020-11-26 20:39:15	</t>
  </si>
  <si>
    <t>【狂欢价】DRBRONNERS樱花香型天然沐浴露香体 滋润补水保湿沐浴油女家庭装</t>
  </si>
  <si>
    <t xml:space="preserve">1358465904263391294	</t>
  </si>
  <si>
    <t xml:space="preserve">2020-11-26 19:50:25	</t>
  </si>
  <si>
    <t xml:space="preserve">1358465904266391294	</t>
  </si>
  <si>
    <t xml:space="preserve">2020-11-25 15:37:58	</t>
  </si>
  <si>
    <t xml:space="preserve">2020-11-25 15:38:22	</t>
  </si>
  <si>
    <t xml:space="preserve">2020-11-26 04:21:13	</t>
  </si>
  <si>
    <t xml:space="preserve">2020-11-11 08:25:41	</t>
  </si>
  <si>
    <t xml:space="preserve">1358706672527629031	</t>
  </si>
  <si>
    <t>魔力飞龙蛋</t>
  </si>
  <si>
    <t xml:space="preserve">2020-11-25 14:16:42	</t>
  </si>
  <si>
    <t xml:space="preserve">2020-11-25 14:17:03	</t>
  </si>
  <si>
    <t xml:space="preserve">2020-11-25 15:39:37	</t>
  </si>
  <si>
    <t xml:space="preserve">2020-11-11 00:00:50	</t>
  </si>
  <si>
    <t xml:space="preserve">1223932740843716106	</t>
  </si>
  <si>
    <t>超级权益推广（时尚的小世界）</t>
  </si>
  <si>
    <t xml:space="preserve">2020-11-25 05:40:43	</t>
  </si>
  <si>
    <t xml:space="preserve">2020-11-25 05:41:01	</t>
  </si>
  <si>
    <t xml:space="preserve">2020-11-25 13:00:49	</t>
  </si>
  <si>
    <t xml:space="preserve">2020-11-11 00:45:04	</t>
  </si>
  <si>
    <t xml:space="preserve">1224936529734818419	</t>
  </si>
  <si>
    <t xml:space="preserve">1224936529735818419	</t>
  </si>
  <si>
    <t xml:space="preserve">2020-11-25 12:42:51	</t>
  </si>
  <si>
    <t xml:space="preserve">1224936529736818419	</t>
  </si>
  <si>
    <t xml:space="preserve">2020-11-24 18:39:04	</t>
  </si>
  <si>
    <t xml:space="preserve">2020-11-24 18:39:25	</t>
  </si>
  <si>
    <t xml:space="preserve">2020-11-24 22:21:49	</t>
  </si>
  <si>
    <t xml:space="preserve">2020-11-03 19:58:03	</t>
  </si>
  <si>
    <t xml:space="preserve">1219686577058148205	</t>
  </si>
  <si>
    <t xml:space="preserve">1219686577060148205	</t>
  </si>
  <si>
    <t xml:space="preserve">2020-11-24 21:58:37	</t>
  </si>
  <si>
    <t xml:space="preserve">625587619574	</t>
  </si>
  <si>
    <t xml:space="preserve">1219686577059148205	</t>
  </si>
  <si>
    <t xml:space="preserve">2020-11-24 09:53:33	</t>
  </si>
  <si>
    <t xml:space="preserve">2020-11-24 09:53:54	</t>
  </si>
  <si>
    <t xml:space="preserve">2020-11-24 20:41:31	</t>
  </si>
  <si>
    <t xml:space="preserve">2020-11-03 18:06:33	</t>
  </si>
  <si>
    <t xml:space="preserve">1344346884763110644	</t>
  </si>
  <si>
    <t xml:space="preserve">1344346884765110644	</t>
  </si>
  <si>
    <t xml:space="preserve">2020-11-24 11:15:44	</t>
  </si>
  <si>
    <t xml:space="preserve">2020-11-24 11:16:07	</t>
  </si>
  <si>
    <t xml:space="preserve">2020-11-24 20:39:50	</t>
  </si>
  <si>
    <t xml:space="preserve">2020-11-03 23:48:46	</t>
  </si>
  <si>
    <t xml:space="preserve">1346357090722346769	</t>
  </si>
  <si>
    <t xml:space="preserve">2020-11-24 20:23:13	</t>
  </si>
  <si>
    <t xml:space="preserve">1344346884764110644	</t>
  </si>
  <si>
    <t xml:space="preserve">2020-11-24 11:23:41	</t>
  </si>
  <si>
    <t xml:space="preserve">2020-11-24 11:24:09	</t>
  </si>
  <si>
    <t xml:space="preserve">2020-11-24 19:41:56	</t>
  </si>
  <si>
    <t xml:space="preserve">2020-11-11 21:54:47	</t>
  </si>
  <si>
    <t xml:space="preserve">1363852837400218937	</t>
  </si>
  <si>
    <t>超级权益推广（tb560147676）</t>
  </si>
  <si>
    <t xml:space="preserve">2020-11-24 19:41:49	</t>
  </si>
  <si>
    <t xml:space="preserve">1344346884766110644	</t>
  </si>
  <si>
    <t xml:space="preserve">2020-11-24 11:53:53	</t>
  </si>
  <si>
    <t xml:space="preserve">2020-11-24 11:54:27	</t>
  </si>
  <si>
    <t xml:space="preserve">2020-11-24 19:28:21	</t>
  </si>
  <si>
    <t xml:space="preserve">2020-11-03 22:47:18	</t>
  </si>
  <si>
    <t xml:space="preserve">1219942683564197829	</t>
  </si>
  <si>
    <t>超级权益推广（tb643184330）</t>
  </si>
  <si>
    <t xml:space="preserve">2020-11-24 10:15:43	</t>
  </si>
  <si>
    <t xml:space="preserve">2020-11-24 10:16:06	</t>
  </si>
  <si>
    <t xml:space="preserve">2020-11-24 18:31:01	</t>
  </si>
  <si>
    <t xml:space="preserve">2020-11-03 23:33:22	</t>
  </si>
  <si>
    <t xml:space="preserve">1220040207443536134	</t>
  </si>
  <si>
    <t xml:space="preserve">1220040207445536134	</t>
  </si>
  <si>
    <t xml:space="preserve">2020-11-24 13:36:13	</t>
  </si>
  <si>
    <t xml:space="preserve">2020-11-24 13:36:39	</t>
  </si>
  <si>
    <t xml:space="preserve">2020-11-24 18:16:58	</t>
  </si>
  <si>
    <t xml:space="preserve">2020-11-04 00:34:08	</t>
  </si>
  <si>
    <t xml:space="preserve">1346586879054025071	</t>
  </si>
  <si>
    <t>tb051002455</t>
  </si>
  <si>
    <t xml:space="preserve">2020-11-24 18:10:45	</t>
  </si>
  <si>
    <t>【狂欢价】DRBRONNERS绿茶香型植物清爽型沐浴露香体持久保湿滋润沐浴油男女</t>
  </si>
  <si>
    <t xml:space="preserve">1220040207444536134	</t>
  </si>
  <si>
    <t xml:space="preserve">2020-11-24 14:30:35	</t>
  </si>
  <si>
    <t xml:space="preserve">2020-11-24 14:31:08	</t>
  </si>
  <si>
    <t xml:space="preserve">2020-11-24 16:04:38	</t>
  </si>
  <si>
    <t xml:space="preserve">2020-11-04 10:00:09	</t>
  </si>
  <si>
    <t xml:space="preserve">1220338502947900715	</t>
  </si>
  <si>
    <t xml:space="preserve">2020-11-24 00:40:54	</t>
  </si>
  <si>
    <t xml:space="preserve">2020-11-24 00:41:11	</t>
  </si>
  <si>
    <t xml:space="preserve">2020-11-24 03:36:13	</t>
  </si>
  <si>
    <t xml:space="preserve">2020-11-11 00:09:04	</t>
  </si>
  <si>
    <t xml:space="preserve">1224336879965262901	</t>
  </si>
  <si>
    <t xml:space="preserve">2020-11-23 19:48:34	</t>
  </si>
  <si>
    <t xml:space="preserve">2020-11-23 19:49:05	</t>
  </si>
  <si>
    <t xml:space="preserve">2020-11-24 01:04:32	</t>
  </si>
  <si>
    <t xml:space="preserve">2020-11-20 22:29:38	</t>
  </si>
  <si>
    <t xml:space="preserve">1381456694609561111	</t>
  </si>
  <si>
    <t xml:space="preserve">2020-11-23 15:08:34	</t>
  </si>
  <si>
    <t xml:space="preserve">2020-11-23 15:08:52	</t>
  </si>
  <si>
    <t xml:space="preserve">2020-11-24 01:00:36	</t>
  </si>
  <si>
    <t xml:space="preserve">2020-11-03 11:55:47	</t>
  </si>
  <si>
    <t xml:space="preserve">1344500678115486266	</t>
  </si>
  <si>
    <t xml:space="preserve">1344500678117486266	</t>
  </si>
  <si>
    <t xml:space="preserve">2020-11-23 15:01:12	</t>
  </si>
  <si>
    <t xml:space="preserve">2020-11-23 15:01:34	</t>
  </si>
  <si>
    <t xml:space="preserve">2020-11-24 00:56:07	</t>
  </si>
  <si>
    <t xml:space="preserve">2020-11-11 21:38:22	</t>
  </si>
  <si>
    <t xml:space="preserve">1363770829563132241	</t>
  </si>
  <si>
    <t xml:space="preserve">1363770829564132241	</t>
  </si>
  <si>
    <t xml:space="preserve">2020-11-24 00:47:46	</t>
  </si>
  <si>
    <t xml:space="preserve">1344500678116486266	</t>
  </si>
  <si>
    <t xml:space="preserve">2020-11-24 00:15:39	</t>
  </si>
  <si>
    <t xml:space="preserve">1363770829565132241	</t>
  </si>
  <si>
    <t xml:space="preserve">2020-11-23 18:18:13	</t>
  </si>
  <si>
    <t xml:space="preserve">2020-11-23 18:18:34	</t>
  </si>
  <si>
    <t xml:space="preserve">2020-11-24 00:02:48	</t>
  </si>
  <si>
    <t xml:space="preserve">2020-11-03 15:33:59	</t>
  </si>
  <si>
    <t xml:space="preserve">1219477706164837116	</t>
  </si>
  <si>
    <t xml:space="preserve">2020-11-23 18:29:02	</t>
  </si>
  <si>
    <t xml:space="preserve">2020-11-23 18:29:34	</t>
  </si>
  <si>
    <t xml:space="preserve">2020-11-23 23:12:04	</t>
  </si>
  <si>
    <t xml:space="preserve">2020-11-03 17:17:52	</t>
  </si>
  <si>
    <t xml:space="preserve">1219515397324332519	</t>
  </si>
  <si>
    <t xml:space="preserve">1219515397325332519	</t>
  </si>
  <si>
    <t>超级权益推广（不乖装怪）</t>
  </si>
  <si>
    <t xml:space="preserve">2020-11-23 22:42:33	</t>
  </si>
  <si>
    <t xml:space="preserve">1219515397327332519	</t>
  </si>
  <si>
    <t xml:space="preserve">2020-11-23 22:22:57	</t>
  </si>
  <si>
    <t xml:space="preserve">1219515397326332519	</t>
  </si>
  <si>
    <t xml:space="preserve">2020-11-23 09:38:04	</t>
  </si>
  <si>
    <t xml:space="preserve">2020-11-23 09:38:41	</t>
  </si>
  <si>
    <t xml:space="preserve">2020-11-23 20:18:01	</t>
  </si>
  <si>
    <t xml:space="preserve">2020-11-02 22:58:18	</t>
  </si>
  <si>
    <t xml:space="preserve">1343294821957028167	</t>
  </si>
  <si>
    <t>超级权益推广（maliujia5）</t>
  </si>
  <si>
    <t xml:space="preserve">2020-11-23 11:17:24	</t>
  </si>
  <si>
    <t xml:space="preserve">2020-11-23 11:17:53	</t>
  </si>
  <si>
    <t xml:space="preserve">2020-11-23 20:17:28	</t>
  </si>
  <si>
    <t xml:space="preserve">2020-11-02 20:43:44	</t>
  </si>
  <si>
    <t xml:space="preserve">1343334495307110644	</t>
  </si>
  <si>
    <t xml:space="preserve">1343334495308110644	</t>
  </si>
  <si>
    <t xml:space="preserve">2020-11-23 09:36:52	</t>
  </si>
  <si>
    <t xml:space="preserve">2020-11-23 09:37:20	</t>
  </si>
  <si>
    <t xml:space="preserve">2020-11-23 20:05:33	</t>
  </si>
  <si>
    <t xml:space="preserve">2020-11-02 18:33:32	</t>
  </si>
  <si>
    <t xml:space="preserve">1342863866078563276	</t>
  </si>
  <si>
    <t>miyuanapp666</t>
  </si>
  <si>
    <t xml:space="preserve">2020-11-23 13:38:06	</t>
  </si>
  <si>
    <t xml:space="preserve">2020-11-23 13:38:37	</t>
  </si>
  <si>
    <t xml:space="preserve">2020-11-23 19:57:57	</t>
  </si>
  <si>
    <t xml:space="preserve">2020-11-03 10:59:56	</t>
  </si>
  <si>
    <t xml:space="preserve">1343304864342453556	</t>
  </si>
  <si>
    <t xml:space="preserve">1343304864344453556	</t>
  </si>
  <si>
    <t xml:space="preserve">2020-11-23 19:35:42	</t>
  </si>
  <si>
    <t xml:space="preserve">1343334495310110644	</t>
  </si>
  <si>
    <t xml:space="preserve">2020-11-23 19:17:08	</t>
  </si>
  <si>
    <t xml:space="preserve">1343334495309110644	</t>
  </si>
  <si>
    <t xml:space="preserve">2020-11-23 10:05:25	</t>
  </si>
  <si>
    <t xml:space="preserve">2020-11-23 10:06:38	</t>
  </si>
  <si>
    <t xml:space="preserve">2020-11-23 19:06:34	</t>
  </si>
  <si>
    <t xml:space="preserve">2020-11-02 21:35:40	</t>
  </si>
  <si>
    <t xml:space="preserve">1343071945299756725	</t>
  </si>
  <si>
    <t>超级权益推广（郁闷的毛毛虫）</t>
  </si>
  <si>
    <t xml:space="preserve">2020-11-23 18:17:08	</t>
  </si>
  <si>
    <t xml:space="preserve">1343304864343453556	</t>
  </si>
  <si>
    <t xml:space="preserve">2020-11-23 11:38:31	</t>
  </si>
  <si>
    <t xml:space="preserve">2020-11-23 11:39:10	</t>
  </si>
  <si>
    <t xml:space="preserve">2020-11-23 17:34:23	</t>
  </si>
  <si>
    <t xml:space="preserve">2020-11-11 00:37:45	</t>
  </si>
  <si>
    <t xml:space="preserve">1358245549062521854	</t>
  </si>
  <si>
    <t>tb9259669362</t>
  </si>
  <si>
    <t xml:space="preserve">2020-11-23 15:50:03	</t>
  </si>
  <si>
    <t xml:space="preserve">1343334495311110644	</t>
  </si>
  <si>
    <t xml:space="preserve">2020-11-22 22:21:54	</t>
  </si>
  <si>
    <t xml:space="preserve">2020-11-22 22:22:35	</t>
  </si>
  <si>
    <t xml:space="preserve">2020-11-23 02:35:46	</t>
  </si>
  <si>
    <t xml:space="preserve">2020-11-11 00:13:03	</t>
  </si>
  <si>
    <t xml:space="preserve">1358129990093198469	</t>
  </si>
  <si>
    <t>tb560147676</t>
  </si>
  <si>
    <t>Bundle-Liquid Soap 8oz+Bar Soap 140g</t>
    <phoneticPr fontId="74" type="noConversion"/>
  </si>
  <si>
    <t>Lip Balm -- Lemon Lime</t>
    <phoneticPr fontId="74" type="noConversion"/>
  </si>
  <si>
    <t>Lip Balm -- Peppermint</t>
    <phoneticPr fontId="74" type="noConversion"/>
  </si>
  <si>
    <t>LBX0328605711078965</t>
  </si>
  <si>
    <t>LP00421212722366</t>
  </si>
  <si>
    <t>LBX0328605711150616</t>
  </si>
  <si>
    <t>LP00421210221439</t>
  </si>
  <si>
    <t>2020-11-29 18:54:20</t>
  </si>
  <si>
    <t>LBX0328605707922521</t>
  </si>
  <si>
    <t>LP00420980833178</t>
  </si>
  <si>
    <t>2020-11-29 17:29:39</t>
  </si>
  <si>
    <t>LBX0328605710454144</t>
  </si>
  <si>
    <t>LP00421173435347</t>
  </si>
  <si>
    <t>2020-11-29 17:14:38</t>
  </si>
  <si>
    <t>LBX0328605710443640</t>
  </si>
  <si>
    <t>LP00421263773825</t>
  </si>
  <si>
    <t>2020-11-29 16:55:51</t>
  </si>
  <si>
    <t>LBX1028605668877731</t>
  </si>
  <si>
    <t>2020-11-29 14:51:10</t>
  </si>
  <si>
    <t>LBX0328605709673999</t>
  </si>
  <si>
    <t>LP00421234204276</t>
  </si>
  <si>
    <t>2020-11-29 14:38:33</t>
  </si>
  <si>
    <t>LBX0328605709592722</t>
  </si>
  <si>
    <t>LP00421226578550</t>
  </si>
  <si>
    <t>LBX0328605709740322</t>
  </si>
  <si>
    <t>LP00421229638350</t>
  </si>
  <si>
    <t>2020-11-29 14:15:36</t>
  </si>
  <si>
    <t>LBX0328605709222367</t>
  </si>
  <si>
    <t>LP00421011840436</t>
  </si>
  <si>
    <t>2020-11-29 13:48:34</t>
  </si>
  <si>
    <t>LBX0328605709011945</t>
  </si>
  <si>
    <t>LP00421007875279</t>
  </si>
  <si>
    <t>2020-11-29 13:25:54</t>
  </si>
  <si>
    <t>LBX0328605707850990</t>
  </si>
  <si>
    <t>LP00420982321494</t>
  </si>
  <si>
    <t>2020-11-29 13:01:39</t>
  </si>
  <si>
    <t>LBX0328605708802256</t>
  </si>
  <si>
    <t>LP00421000764206</t>
  </si>
  <si>
    <t>2020-11-29 11:55:15</t>
  </si>
  <si>
    <t>LBX1028605664655186</t>
  </si>
  <si>
    <t>2020-11-29 09:53:56</t>
  </si>
  <si>
    <t>ROI has more than doubled from last week.</t>
    <phoneticPr fontId="74" type="noConversion"/>
  </si>
  <si>
    <t>ROI was 1.36 during Black Friday Campaign.</t>
    <phoneticPr fontId="74" type="noConversion"/>
  </si>
  <si>
    <t>LBX0328605743765199</t>
  </si>
  <si>
    <t>LP00422403094839</t>
  </si>
  <si>
    <t>2020-12-06 19:05:26</t>
  </si>
  <si>
    <t>1417319713313614460</t>
  </si>
  <si>
    <t>LBX0328605743556808</t>
  </si>
  <si>
    <t>LP00422310111239</t>
  </si>
  <si>
    <t>2020-12-06 18:53:32</t>
  </si>
  <si>
    <t>1417279393074300342</t>
  </si>
  <si>
    <t>LBX0328605740264055</t>
  </si>
  <si>
    <t>LP00422277395437</t>
  </si>
  <si>
    <t>2020-12-06 18:41:57</t>
  </si>
  <si>
    <t>1414587312923584117</t>
  </si>
  <si>
    <t>LBX0328605742833162</t>
  </si>
  <si>
    <t>LP00422161735558</t>
  </si>
  <si>
    <t>2020-12-06 15:54:42</t>
  </si>
  <si>
    <t>1415892060126173636</t>
  </si>
  <si>
    <t>LBX0328605742370181</t>
  </si>
  <si>
    <t>LP00422144424196</t>
  </si>
  <si>
    <t>2020-12-06 15:15:33</t>
  </si>
  <si>
    <t>1416872055914784332</t>
  </si>
  <si>
    <t>LBX0328605742104914</t>
  </si>
  <si>
    <t>LP00422250272330</t>
  </si>
  <si>
    <t>2020-12-06 15:14:39</t>
  </si>
  <si>
    <t>1416316753994997481</t>
  </si>
  <si>
    <t>LBX0328605742494848</t>
  </si>
  <si>
    <t>LP00422266316951</t>
  </si>
  <si>
    <t>2020-12-06 14:43:05</t>
  </si>
  <si>
    <t>1415797776338265136</t>
  </si>
  <si>
    <t>LBX0328605742636054</t>
  </si>
  <si>
    <t>LP00422352923689</t>
  </si>
  <si>
    <t>2020-12-06 14:40:39</t>
  </si>
  <si>
    <t>1416553165290890528</t>
  </si>
  <si>
    <t>LBX0328605742063265</t>
  </si>
  <si>
    <t>LP00422239389278</t>
  </si>
  <si>
    <t>2020-12-06 14:08:21</t>
  </si>
  <si>
    <t>1416658971145497766</t>
  </si>
  <si>
    <t>LBX0328605741699858</t>
  </si>
  <si>
    <t>LP00422321056087</t>
  </si>
  <si>
    <t>2020-12-06 11:40:27</t>
  </si>
  <si>
    <t>1416023425130724167</t>
  </si>
  <si>
    <t>LBX0328605739840041</t>
  </si>
  <si>
    <t>LP00422171492382</t>
  </si>
  <si>
    <t>2020-12-06 10:18:45</t>
  </si>
  <si>
    <t>1415134225348860960</t>
  </si>
  <si>
    <t>LBX0328605741096201</t>
  </si>
  <si>
    <t>LP00422099478741</t>
  </si>
  <si>
    <t>2020-12-06 10:02:08</t>
  </si>
  <si>
    <t>1416005570067241134</t>
  </si>
  <si>
    <t>LBX0328605741245560</t>
  </si>
  <si>
    <t>LP00422101993876</t>
  </si>
  <si>
    <t>2020-12-06 10:00:54</t>
  </si>
  <si>
    <t>1416049814732780930</t>
  </si>
  <si>
    <t>LBX0328605740731213</t>
  </si>
  <si>
    <t>LP00422093148603</t>
  </si>
  <si>
    <t>2020-12-06 09:58:10</t>
  </si>
  <si>
    <t>1414818792703202018</t>
  </si>
  <si>
    <t>LBX0328605739933694</t>
  </si>
  <si>
    <t>LP00422271239191</t>
  </si>
  <si>
    <t>2020-12-06 09:46:57</t>
  </si>
  <si>
    <t>1233569618389288406</t>
  </si>
  <si>
    <t>LBX0328605739855398</t>
  </si>
  <si>
    <t>LP00422265359172</t>
  </si>
  <si>
    <t>2020-12-06 09:45:23</t>
  </si>
  <si>
    <t>1233536928406788607</t>
  </si>
  <si>
    <t>LBX0328605738592052</t>
  </si>
  <si>
    <t>LP00422011398223</t>
  </si>
  <si>
    <t>2020-12-05 15:45:27</t>
  </si>
  <si>
    <t>1414824735377384330</t>
  </si>
  <si>
    <t>LBX0328605738443220</t>
  </si>
  <si>
    <t>LP00422207278083</t>
  </si>
  <si>
    <t>2020-12-05 14:31:25</t>
  </si>
  <si>
    <t>1414253341990832533</t>
  </si>
  <si>
    <t>LBX0328605737768789</t>
  </si>
  <si>
    <t>LP00422180212939</t>
  </si>
  <si>
    <t>2020-12-05 11:58:53</t>
  </si>
  <si>
    <t>1414332939981566575</t>
  </si>
  <si>
    <t>LBX0328605736119909</t>
  </si>
  <si>
    <t>LP00422045882718</t>
  </si>
  <si>
    <t>2020-12-05 11:01:27</t>
  </si>
  <si>
    <t>1413478946263741485</t>
  </si>
  <si>
    <t>LBX0328605737298762</t>
  </si>
  <si>
    <t>LP00422071700867</t>
  </si>
  <si>
    <t>2020-12-05 10:50:27</t>
  </si>
  <si>
    <t>1414112115178759313</t>
  </si>
  <si>
    <t>LBX0328605735426116</t>
  </si>
  <si>
    <t>LP00422013921896</t>
  </si>
  <si>
    <t>2020-12-04 18:44:41</t>
  </si>
  <si>
    <t>1228560636970281688</t>
  </si>
  <si>
    <t>LBX0328605735003248</t>
  </si>
  <si>
    <t>LP00421887492827</t>
  </si>
  <si>
    <t>2020-12-04 17:53:33</t>
  </si>
  <si>
    <t>1412653034426751532</t>
  </si>
  <si>
    <t>LBX0328605734446486</t>
  </si>
  <si>
    <t>LP00421865149571</t>
  </si>
  <si>
    <t>2020-12-04 17:38:21</t>
  </si>
  <si>
    <t>1229249066967323390</t>
  </si>
  <si>
    <t>LBX0328605734231699</t>
  </si>
  <si>
    <t>LP00421970919263</t>
  </si>
  <si>
    <t>2020-12-04 17:33:02</t>
  </si>
  <si>
    <t>1412322662704441885</t>
  </si>
  <si>
    <t>LBX0328605734183719</t>
  </si>
  <si>
    <t>LP00421969724196</t>
  </si>
  <si>
    <t>2020-12-04 17:32:05</t>
  </si>
  <si>
    <t>1412302502261808671</t>
  </si>
  <si>
    <t>LBX0328605733437605</t>
  </si>
  <si>
    <t>LP00421823382493</t>
  </si>
  <si>
    <t>2020-12-04 17:21:49</t>
  </si>
  <si>
    <t>1410716340357935575</t>
  </si>
  <si>
    <t>LBX0328605734644703</t>
  </si>
  <si>
    <t>LP00422074343073</t>
  </si>
  <si>
    <t>2020-12-04 17:14:37</t>
  </si>
  <si>
    <t>1412508926431318677</t>
  </si>
  <si>
    <t>LBX0328605731254588</t>
  </si>
  <si>
    <t>LP00421967291406</t>
  </si>
  <si>
    <t>2020-12-04 11:59:26</t>
  </si>
  <si>
    <t>1410992642819919622</t>
  </si>
  <si>
    <t>LBX0328605731846669</t>
  </si>
  <si>
    <t>LP00421897322103</t>
  </si>
  <si>
    <t>2020-12-04 11:47:49</t>
  </si>
  <si>
    <t>1228928334608161987</t>
  </si>
  <si>
    <t>LBX0328605732460972</t>
  </si>
  <si>
    <t>LP00421911104263</t>
  </si>
  <si>
    <t>2020-12-04 11:37:45</t>
  </si>
  <si>
    <t>1411738707151898246</t>
  </si>
  <si>
    <t>LBX0328605730435930</t>
  </si>
  <si>
    <t>LP00421743967959</t>
  </si>
  <si>
    <t>2020-12-03 18:22:12</t>
  </si>
  <si>
    <t>1410293953953286425</t>
  </si>
  <si>
    <t>LBX0328605729351191</t>
  </si>
  <si>
    <t>LP00421901206914</t>
  </si>
  <si>
    <t>2020-12-03 17:47:27</t>
  </si>
  <si>
    <t>1227909072726072695</t>
  </si>
  <si>
    <t>LBX1028605697182706</t>
  </si>
  <si>
    <t>2020-12-03 17:45:36</t>
  </si>
  <si>
    <t>LBX0328605729645341</t>
  </si>
  <si>
    <t>LP00421711987904</t>
  </si>
  <si>
    <t>2020-12-03 17:39:13</t>
  </si>
  <si>
    <t>1410365991633084873</t>
  </si>
  <si>
    <t>LBX0328605729440688</t>
  </si>
  <si>
    <t>LP00421818747237</t>
  </si>
  <si>
    <t>2020-12-03 15:37:38</t>
  </si>
  <si>
    <t>1410314619826615075</t>
  </si>
  <si>
    <t>LBX0328605729327411</t>
  </si>
  <si>
    <t>LP00421902634954</t>
  </si>
  <si>
    <t>2020-12-03 15:04:48</t>
  </si>
  <si>
    <t>1410256263625803913</t>
  </si>
  <si>
    <t>LBX0328605728535272</t>
  </si>
  <si>
    <t>LP00421780652358</t>
  </si>
  <si>
    <t>2020-12-03 14:54:08</t>
  </si>
  <si>
    <t>1409872359889834020</t>
  </si>
  <si>
    <t>LBX0328605728059295</t>
  </si>
  <si>
    <t>LP00421851022521</t>
  </si>
  <si>
    <t>2020-12-03 14:19:09</t>
  </si>
  <si>
    <t>1228854039434096797</t>
  </si>
  <si>
    <t>LBX0328605726724607</t>
  </si>
  <si>
    <t>LP00421734957996</t>
  </si>
  <si>
    <t>2020-12-03 13:35:01</t>
  </si>
  <si>
    <t>1409300319641945662</t>
  </si>
  <si>
    <t>LBX0328605725962778</t>
  </si>
  <si>
    <t>LP00421801396983</t>
  </si>
  <si>
    <t>2020-12-03 13:20:18</t>
  </si>
  <si>
    <t>1407624696474529222</t>
  </si>
  <si>
    <t>LBX0328605726948050</t>
  </si>
  <si>
    <t>LP00421629282414</t>
  </si>
  <si>
    <t>2020-12-03 13:18:57</t>
  </si>
  <si>
    <t>1232581274292019704</t>
  </si>
  <si>
    <t>LBX0328605726719163</t>
  </si>
  <si>
    <t>LP00421822810207</t>
  </si>
  <si>
    <t>2020-12-03 13:16:54</t>
  </si>
  <si>
    <t>1228530902960129894</t>
  </si>
  <si>
    <t>LBX0328605727087851</t>
  </si>
  <si>
    <t>LP00421745097288</t>
  </si>
  <si>
    <t>2020-12-03 13:15:58</t>
  </si>
  <si>
    <t>1408944637871073469</t>
  </si>
  <si>
    <t>LBX0328605726834568</t>
  </si>
  <si>
    <t>LP00421627627426</t>
  </si>
  <si>
    <t>2020-12-03 13:14:13</t>
  </si>
  <si>
    <t>1232559565030126307</t>
  </si>
  <si>
    <t>LBX0328605726828231</t>
  </si>
  <si>
    <t>LP00421735803240</t>
  </si>
  <si>
    <t>2020-12-03 13:11:11</t>
  </si>
  <si>
    <t>1228794279065554491</t>
  </si>
  <si>
    <t>LBX0328605722392698</t>
  </si>
  <si>
    <t>LP00421476403205</t>
  </si>
  <si>
    <t>2020-12-02 17:11:51</t>
  </si>
  <si>
    <t>1407006399822994888</t>
  </si>
  <si>
    <t>LBX0328605722179221</t>
  </si>
  <si>
    <t>LP00421467973739</t>
  </si>
  <si>
    <t>2020-12-02 17:11:17</t>
  </si>
  <si>
    <t>1405599696306443355</t>
  </si>
  <si>
    <t>LBX0328605722606381</t>
  </si>
  <si>
    <t>LP00421478887313</t>
  </si>
  <si>
    <t>2020-12-02 17:07:27</t>
  </si>
  <si>
    <t>1407088263268210627</t>
  </si>
  <si>
    <t>LBX0328605723270899</t>
  </si>
  <si>
    <t>LP00421692203291</t>
  </si>
  <si>
    <t>2020-12-02 17:07:22</t>
  </si>
  <si>
    <t>1232229519923145811</t>
  </si>
  <si>
    <t>LBX0328605723315675</t>
  </si>
  <si>
    <t>LP00421496664118</t>
  </si>
  <si>
    <t>2020-12-02 16:58:29</t>
  </si>
  <si>
    <t>1406025936489764817</t>
  </si>
  <si>
    <t>LBX0328605723322822</t>
  </si>
  <si>
    <t>LP00421693235904</t>
  </si>
  <si>
    <t>2020-12-02 14:44:00</t>
  </si>
  <si>
    <t>1232248020156767903</t>
  </si>
  <si>
    <t>LBX0328605722268554</t>
  </si>
  <si>
    <t>LP00421668641761</t>
  </si>
  <si>
    <t>2020-12-02 14:10:00</t>
  </si>
  <si>
    <t>1406761958520743255</t>
  </si>
  <si>
    <t>LBX0328605721411050</t>
  </si>
  <si>
    <t>LP00421559559129</t>
  </si>
  <si>
    <t>2020-12-02 14:09:54</t>
  </si>
  <si>
    <t>1406072089649083674</t>
  </si>
  <si>
    <t>LBX0328605721727518</t>
  </si>
  <si>
    <t>LP00421657463644</t>
  </si>
  <si>
    <t>2020-12-02 14:09:25</t>
  </si>
  <si>
    <t>1406282329505898240</t>
  </si>
  <si>
    <t>LBX0328605723101399</t>
  </si>
  <si>
    <t>LP00421488438256</t>
  </si>
  <si>
    <t>2020-12-02 13:53:35</t>
  </si>
  <si>
    <t>1407014858066749117</t>
  </si>
  <si>
    <t>LBX0328605721069228</t>
  </si>
  <si>
    <t>LP00421636024559</t>
  </si>
  <si>
    <t>2020-12-02 13:52:52</t>
  </si>
  <si>
    <t>1405882045678571863</t>
  </si>
  <si>
    <t>LBX0328605722191616</t>
  </si>
  <si>
    <t>LP00421472214711</t>
  </si>
  <si>
    <t>2020-12-02 13:19:05</t>
  </si>
  <si>
    <t>1397688303713871186</t>
  </si>
  <si>
    <t>LBX0328605720684439</t>
  </si>
  <si>
    <t>LP00421538043643</t>
  </si>
  <si>
    <t>2020-12-01 18:35:49</t>
  </si>
  <si>
    <t>1405673137341881437</t>
  </si>
  <si>
    <t>LBX0328605720524193</t>
  </si>
  <si>
    <t>LP00421418269879</t>
  </si>
  <si>
    <t>2020-12-01 18:19:32</t>
  </si>
  <si>
    <t>1405797914971268623</t>
  </si>
  <si>
    <t>LBX0328605720558445</t>
  </si>
  <si>
    <t>LP00421424028197</t>
  </si>
  <si>
    <t>2020-12-01 18:18:55</t>
  </si>
  <si>
    <t>1406073171705754921</t>
  </si>
  <si>
    <t>LBX0328605716382738</t>
  </si>
  <si>
    <t>LP00421488190245</t>
  </si>
  <si>
    <t>2020-12-01 17:32:48</t>
  </si>
  <si>
    <t>1404028046602550262</t>
  </si>
  <si>
    <t>LBX0328605720372349</t>
  </si>
  <si>
    <t>LP00421415898034</t>
  </si>
  <si>
    <t>2020-12-01 17:31:41</t>
  </si>
  <si>
    <t>1405461169457348566</t>
  </si>
  <si>
    <t>LBX0328605717158765</t>
  </si>
  <si>
    <t>LP00421419765695</t>
  </si>
  <si>
    <t>2020-12-01 17:18:18</t>
  </si>
  <si>
    <t>1231843993207293911</t>
  </si>
  <si>
    <t>LBX0328605719299736</t>
  </si>
  <si>
    <t>LP00421572257423</t>
  </si>
  <si>
    <t>2020-12-01 16:56:35</t>
  </si>
  <si>
    <t>1404953101421112570</t>
  </si>
  <si>
    <t>LBX0328605719502618</t>
  </si>
  <si>
    <t>LP00421578526679</t>
  </si>
  <si>
    <t>2020-12-01 16:56:15</t>
  </si>
  <si>
    <t>1405510995407302764</t>
  </si>
  <si>
    <t>LBX0328605719599336</t>
  </si>
  <si>
    <t>LP00421383745279</t>
  </si>
  <si>
    <t>2020-12-01 16:56:10</t>
  </si>
  <si>
    <t>1405310762779341041</t>
  </si>
  <si>
    <t>LBX0328605719950261</t>
  </si>
  <si>
    <t>LP00421504647954</t>
  </si>
  <si>
    <t>2020-12-01 16:48:52</t>
  </si>
  <si>
    <t>1405682643922288967</t>
  </si>
  <si>
    <t>LBX0328605717065649</t>
  </si>
  <si>
    <t>LP00421417377219</t>
  </si>
  <si>
    <t>2020-12-01 15:19:56</t>
  </si>
  <si>
    <t>1403988229307263722</t>
  </si>
  <si>
    <t>LBX0328605717382026</t>
  </si>
  <si>
    <t>LP00421508584504</t>
  </si>
  <si>
    <t>2020-12-01 13:46:26</t>
  </si>
  <si>
    <t>1404323390053705468</t>
  </si>
  <si>
    <t>LBX0328605717263063</t>
  </si>
  <si>
    <t>LP00421418613393</t>
  </si>
  <si>
    <t>2020-12-01 13:38:08</t>
  </si>
  <si>
    <t>1404484275573147580</t>
  </si>
  <si>
    <t>LBX0328605716120278</t>
  </si>
  <si>
    <t>LP00421384640922</t>
  </si>
  <si>
    <t>2020-12-01 13:12:51</t>
  </si>
  <si>
    <t>1227764461009777795</t>
  </si>
  <si>
    <t>LBX0328605717163965</t>
  </si>
  <si>
    <t>LP00421313910517</t>
  </si>
  <si>
    <t>2020-12-01 13:10:37</t>
  </si>
  <si>
    <t>1404522327595443615</t>
  </si>
  <si>
    <t>LBX1028605697241402</t>
  </si>
  <si>
    <t>2020-12-01 11:34:42</t>
  </si>
  <si>
    <t>LBX1028605682075850</t>
  </si>
  <si>
    <t>2020-12-01 11:24:06</t>
  </si>
  <si>
    <t>LBX0328605715593872</t>
  </si>
  <si>
    <t>LP00421261183377</t>
  </si>
  <si>
    <t>2020-11-30 18:18:36</t>
  </si>
  <si>
    <t>1403512958865577670</t>
  </si>
  <si>
    <t>LBX0328605714681068</t>
  </si>
  <si>
    <t>LP00421321047954</t>
  </si>
  <si>
    <t>2020-11-30 15:46:41</t>
  </si>
  <si>
    <t>1402920290406154480</t>
  </si>
  <si>
    <t>LBX0328605713798334</t>
  </si>
  <si>
    <t>LP00421178088937</t>
  </si>
  <si>
    <t>2020-11-30 11:24:45</t>
  </si>
  <si>
    <t>1402678407619667732</t>
  </si>
  <si>
    <t>LBX0328605713650694</t>
  </si>
  <si>
    <t>LP00421282227110</t>
  </si>
  <si>
    <t>2020-11-30 11:19:41</t>
  </si>
  <si>
    <t>1402149349615736077</t>
  </si>
  <si>
    <t>LBX0328605711828445</t>
  </si>
  <si>
    <t>LP00421320173366</t>
  </si>
  <si>
    <t>2020-11-30 09:24:44</t>
  </si>
  <si>
    <t>1233898693413883602</t>
  </si>
  <si>
    <t>1417955726175074420</t>
  </si>
  <si>
    <t>1417780765160911539</t>
  </si>
  <si>
    <t>2020-12-07 09:19:31</t>
  </si>
  <si>
    <t>1418044790609051452</t>
  </si>
  <si>
    <t xml:space="preserve">2020-12-06 18:44:30	</t>
  </si>
  <si>
    <t xml:space="preserve">2020-12-06 18:44:49	</t>
  </si>
  <si>
    <t xml:space="preserve">2020-12-06 21:43:49	</t>
  </si>
  <si>
    <t xml:space="preserve">2020-12-04 13:43:29	</t>
  </si>
  <si>
    <t xml:space="preserve">1412322662704441885	</t>
  </si>
  <si>
    <t xml:space="preserve">2020-12-06 12:42:06	</t>
  </si>
  <si>
    <t xml:space="preserve">2020-12-06 12:42:35	</t>
  </si>
  <si>
    <t xml:space="preserve">2020-12-06 15:52:02	</t>
  </si>
  <si>
    <t xml:space="preserve">2020-12-01 22:47:53	</t>
  </si>
  <si>
    <t xml:space="preserve">1405599696306443355	</t>
  </si>
  <si>
    <t>哈你的嘞</t>
  </si>
  <si>
    <t xml:space="preserve">2020-12-05 19:46:51	</t>
  </si>
  <si>
    <t xml:space="preserve">2020-12-05 19:47:15	</t>
  </si>
  <si>
    <t xml:space="preserve">2020-12-06 06:21:52	</t>
  </si>
  <si>
    <t xml:space="preserve">2020-12-03 14:23:07	</t>
  </si>
  <si>
    <t xml:space="preserve">1410314619826615075	</t>
  </si>
  <si>
    <t xml:space="preserve">2020-12-05 13:00:21	</t>
  </si>
  <si>
    <t xml:space="preserve">2020-12-05 13:00:38	</t>
  </si>
  <si>
    <t xml:space="preserve">2020-12-05 23:22:13	</t>
  </si>
  <si>
    <t xml:space="preserve">2020-11-11 00:43:36	</t>
  </si>
  <si>
    <t xml:space="preserve">1224929796232053912	</t>
  </si>
  <si>
    <t xml:space="preserve">2020-12-05 17:37:54	</t>
  </si>
  <si>
    <t xml:space="preserve">2020-12-05 17:38:11	</t>
  </si>
  <si>
    <t xml:space="preserve">2020-12-05 22:19:25	</t>
  </si>
  <si>
    <t xml:space="preserve">2020-12-01 20:33:45	</t>
  </si>
  <si>
    <t xml:space="preserve">1406072089649083674	</t>
  </si>
  <si>
    <t>所象无敌</t>
  </si>
  <si>
    <t xml:space="preserve">2020-12-05 12:59:52	</t>
  </si>
  <si>
    <t xml:space="preserve">2020-12-05 13:00:13	</t>
  </si>
  <si>
    <t xml:space="preserve">2020-12-05 21:41:57	</t>
  </si>
  <si>
    <t xml:space="preserve">2020-11-09 15:58:27	</t>
  </si>
  <si>
    <t xml:space="preserve">1223133111073053912	</t>
  </si>
  <si>
    <t xml:space="preserve">2020-12-05 09:51:03	</t>
  </si>
  <si>
    <t xml:space="preserve">2020-12-05 09:51:29	</t>
  </si>
  <si>
    <t xml:space="preserve">2020-12-05 16:01:56	</t>
  </si>
  <si>
    <t xml:space="preserve">2020-11-11 00:09:41	</t>
  </si>
  <si>
    <t xml:space="preserve">1207804206327946328	</t>
  </si>
  <si>
    <t xml:space="preserve">2020-12-04 23:22:23	</t>
  </si>
  <si>
    <t xml:space="preserve">2020-12-04 23:22:40	</t>
  </si>
  <si>
    <t xml:space="preserve">2020-12-05 08:14:01	</t>
  </si>
  <si>
    <t xml:space="preserve">2020-11-23 10:05:53	</t>
  </si>
  <si>
    <t>【黑五价】美国DRBRONNERS有机樱花沐浴露家用男女家庭装大容量祛痘除螨16oz</t>
  </si>
  <si>
    <t xml:space="preserve">1386735842009604338	</t>
  </si>
  <si>
    <t xml:space="preserve">1386735842010604338	</t>
  </si>
  <si>
    <t xml:space="preserve">2020-12-05 07:57:32	</t>
  </si>
  <si>
    <t>【黑五价】DRBRONNERS薰衣草香型植物沐浴露持久留香沐浴油大瓶男女四季清洁</t>
  </si>
  <si>
    <t xml:space="preserve">1386735842011604338	</t>
  </si>
  <si>
    <t xml:space="preserve">2020-12-05 07:35:41	</t>
  </si>
  <si>
    <t>【黑五价】DRBRONNERS茶树油草本沐浴乳 持久留香除螨祛痘沐浴油家庭装男女</t>
  </si>
  <si>
    <t xml:space="preserve">1386735842012604338	</t>
  </si>
  <si>
    <t xml:space="preserve">2020-12-04 19:09:50	</t>
  </si>
  <si>
    <t xml:space="preserve">2020-12-04 19:10:18	</t>
  </si>
  <si>
    <t xml:space="preserve">2020-12-05 04:43:48	</t>
  </si>
  <si>
    <t xml:space="preserve">2020-11-11 09:23:11	</t>
  </si>
  <si>
    <t xml:space="preserve">1225631580979205511	</t>
  </si>
  <si>
    <t xml:space="preserve">1225631580982205511	</t>
  </si>
  <si>
    <t xml:space="preserve">2020-12-05 04:17:30	</t>
  </si>
  <si>
    <t xml:space="preserve">1225631580981205511	</t>
  </si>
  <si>
    <t xml:space="preserve">2020-12-05 03:58:49	</t>
  </si>
  <si>
    <t xml:space="preserve">1225631580980205511	</t>
  </si>
  <si>
    <t xml:space="preserve">2020-12-04 23:34:49	</t>
  </si>
  <si>
    <t xml:space="preserve">1225631580983205511	</t>
  </si>
  <si>
    <t xml:space="preserve">2020-12-04 14:51:56	</t>
  </si>
  <si>
    <t xml:space="preserve">2020-12-04 14:52:11	</t>
  </si>
  <si>
    <t xml:space="preserve">2020-12-04 19:15:11	</t>
  </si>
  <si>
    <t xml:space="preserve">2020-11-25 12:48:16	</t>
  </si>
  <si>
    <t>【黑五价】DRBRONNERS桉树香型植物抗菌香皂除菌洗浴面部清洁手工皂女男士</t>
  </si>
  <si>
    <t xml:space="preserve">1230043995118604504	</t>
  </si>
  <si>
    <t xml:space="preserve">1230043995120604504	</t>
  </si>
  <si>
    <t xml:space="preserve">2020-12-04 18:15:38	</t>
  </si>
  <si>
    <t>【黑五价】DRBRONNERS茶树香味除螨虫祛痘毛孔清洁精油皂全身卸妆洗脸香皂</t>
  </si>
  <si>
    <t xml:space="preserve">1230043995119604504	</t>
  </si>
  <si>
    <t xml:space="preserve">2020-12-04 09:08:01	</t>
  </si>
  <si>
    <t xml:space="preserve">2020-12-04 09:08:22	</t>
  </si>
  <si>
    <t xml:space="preserve">2020-12-04 14:49:19	</t>
  </si>
  <si>
    <t xml:space="preserve">2020-11-11 00:23:16	</t>
  </si>
  <si>
    <t xml:space="preserve">1224740400557198409	</t>
  </si>
  <si>
    <t xml:space="preserve">2020-12-02 21:47:47	</t>
  </si>
  <si>
    <t xml:space="preserve">2020-12-02 21:48:19	</t>
  </si>
  <si>
    <t xml:space="preserve">2020-12-03 08:22:37	</t>
  </si>
  <si>
    <t xml:space="preserve">2020-11-29 07:49:09	</t>
  </si>
  <si>
    <t xml:space="preserve">1399645585623094559	</t>
  </si>
  <si>
    <t>tb266150_55</t>
  </si>
  <si>
    <t xml:space="preserve">2020-12-02 16:56:54	</t>
  </si>
  <si>
    <t xml:space="preserve">2020-12-02 16:57:18	</t>
  </si>
  <si>
    <t xml:space="preserve">2020-12-02 23:08:38	</t>
  </si>
  <si>
    <t xml:space="preserve">2020-11-26 07:47:43	</t>
  </si>
  <si>
    <t xml:space="preserve">1393074830459930321	</t>
  </si>
  <si>
    <t>t_1514762971927_0720</t>
  </si>
  <si>
    <t xml:space="preserve">2020-12-02 00:23:42	</t>
  </si>
  <si>
    <t xml:space="preserve">2020-12-02 00:24:06	</t>
  </si>
  <si>
    <t xml:space="preserve">2020-12-02 06:54:30	</t>
  </si>
  <si>
    <t xml:space="preserve">2020-11-04 15:14:32	</t>
  </si>
  <si>
    <t xml:space="preserve">1347104989613941790	</t>
  </si>
  <si>
    <t>kiss大宝贝儿</t>
  </si>
  <si>
    <t xml:space="preserve">2020-12-01 23:45:36	</t>
  </si>
  <si>
    <t xml:space="preserve">2020-12-01 23:46:00	</t>
  </si>
  <si>
    <t xml:space="preserve">2020-12-02 06:00:05	</t>
  </si>
  <si>
    <t xml:space="preserve">2020-11-10 12:53:57	</t>
  </si>
  <si>
    <t xml:space="preserve">1223555784072314500	</t>
  </si>
  <si>
    <t xml:space="preserve">2020-12-01 23:48:07	</t>
  </si>
  <si>
    <t xml:space="preserve">2020-12-01 23:48:23	</t>
  </si>
  <si>
    <t xml:space="preserve">2020-12-02 04:59:06	</t>
  </si>
  <si>
    <t xml:space="preserve">2020-11-11 00:48:20	</t>
  </si>
  <si>
    <t xml:space="preserve">1225018140722314500	</t>
  </si>
  <si>
    <t xml:space="preserve">1225018140724314500	</t>
  </si>
  <si>
    <t xml:space="preserve">2020-12-02 04:40:53	</t>
  </si>
  <si>
    <t xml:space="preserve">1225018140723314500	</t>
  </si>
  <si>
    <t xml:space="preserve">2020-12-01 23:47:12	</t>
  </si>
  <si>
    <t xml:space="preserve">2020-12-01 23:47:36	</t>
  </si>
  <si>
    <t xml:space="preserve">2020-12-02 03:47:46	</t>
  </si>
  <si>
    <t xml:space="preserve">2020-11-10 12:57:34	</t>
  </si>
  <si>
    <t xml:space="preserve">1223545848797314500	</t>
  </si>
  <si>
    <t xml:space="preserve">2020-12-01 19:01:26	</t>
  </si>
  <si>
    <t xml:space="preserve">2020-12-01 19:01:50	</t>
  </si>
  <si>
    <t xml:space="preserve">2020-12-02 01:53:12	</t>
  </si>
  <si>
    <t xml:space="preserve">2020-11-11 00:16:59	</t>
  </si>
  <si>
    <t xml:space="preserve">1207988923001787343	</t>
  </si>
  <si>
    <t>nssmnr滚</t>
  </si>
  <si>
    <t xml:space="preserve">2020-12-01 10:39:41	</t>
  </si>
  <si>
    <t xml:space="preserve">2020-12-01 10:39:59	</t>
  </si>
  <si>
    <t xml:space="preserve">2020-12-01 19:50:56	</t>
  </si>
  <si>
    <t xml:space="preserve">2020-11-26 18:54:16	</t>
  </si>
  <si>
    <t xml:space="preserve">1393443828496496181	</t>
  </si>
  <si>
    <t>linwx特</t>
  </si>
  <si>
    <t xml:space="preserve">2020-12-01 00:12:06	</t>
  </si>
  <si>
    <t xml:space="preserve">2020-12-01 00:12:27	</t>
  </si>
  <si>
    <t xml:space="preserve">2020-12-01 08:26:26	</t>
  </si>
  <si>
    <t xml:space="preserve">2020-11-11 00:50:08	</t>
  </si>
  <si>
    <t xml:space="preserve">1220833560157651699	</t>
  </si>
  <si>
    <t xml:space="preserve">2020-12-01 00:11:10	</t>
  </si>
  <si>
    <t xml:space="preserve">2020-12-01 00:11:30	</t>
  </si>
  <si>
    <t xml:space="preserve">2020-12-01 04:42:10	</t>
  </si>
  <si>
    <t xml:space="preserve">2020-11-11 23:55:43	</t>
  </si>
  <si>
    <t xml:space="preserve">1222010941919651699	</t>
  </si>
  <si>
    <t xml:space="preserve">2020-11-30 12:25:36	</t>
  </si>
  <si>
    <t xml:space="preserve">2020-11-30 12:25:59	</t>
  </si>
  <si>
    <t xml:space="preserve">2020-11-30 18:52:09	</t>
  </si>
  <si>
    <t xml:space="preserve">2020-11-27 19:35:05	</t>
  </si>
  <si>
    <t>【黑五价】美国DRBRONNERS橙子味唇炎唇膏嘴唇干裂脱皮嘴角裂口滋润补水保湿</t>
  </si>
  <si>
    <t xml:space="preserve">1396841762307506579	</t>
  </si>
  <si>
    <t xml:space="preserve">2020-11-30 13:50:49	</t>
  </si>
  <si>
    <t xml:space="preserve">2020-11-30 13:51:11	</t>
  </si>
  <si>
    <t xml:space="preserve">2020-11-30 18:05:33	</t>
  </si>
  <si>
    <t xml:space="preserve">2020-11-11 00:03:28	</t>
  </si>
  <si>
    <t xml:space="preserve">1207406693739059037	</t>
  </si>
  <si>
    <t xml:space="preserve">2020-11-30 14:08:18	</t>
  </si>
  <si>
    <t xml:space="preserve">2020-11-30 14:08:41	</t>
  </si>
  <si>
    <t xml:space="preserve">2020-11-30 17:22:10	</t>
  </si>
  <si>
    <t xml:space="preserve">2020-11-11 00:18:05	</t>
  </si>
  <si>
    <t xml:space="preserve">1207962859987929350	</t>
  </si>
  <si>
    <t xml:space="preserve">1207962859990929350	</t>
  </si>
  <si>
    <t>超级权益推广（ling0023032）</t>
  </si>
  <si>
    <t xml:space="preserve">2020-11-30 16:51:17	</t>
  </si>
  <si>
    <t xml:space="preserve">1207962859988929350	</t>
  </si>
  <si>
    <t xml:space="preserve">2020-11-30 11:13:35	</t>
  </si>
  <si>
    <t xml:space="preserve">2020-11-30 11:13:56	</t>
  </si>
  <si>
    <t xml:space="preserve">2020-11-30 15:46:05	</t>
  </si>
  <si>
    <t xml:space="preserve">2020-11-10 10:00:13	</t>
  </si>
  <si>
    <t xml:space="preserve">1356898683057701425	</t>
  </si>
  <si>
    <t xml:space="preserve">2020-11-29 21:48:22	</t>
  </si>
  <si>
    <t xml:space="preserve">2020-11-29 21:48:51	</t>
  </si>
  <si>
    <t xml:space="preserve">2020-11-30 03:48:19	</t>
  </si>
  <si>
    <t xml:space="preserve">2020-11-27 20:30:40	</t>
  </si>
  <si>
    <t xml:space="preserve">1396974350241086146	</t>
  </si>
  <si>
    <t xml:space="preserve">2020-11-30 00:18:02	</t>
  </si>
  <si>
    <t xml:space="preserve">1227340215971371424	</t>
  </si>
  <si>
    <t>CPC cost decreased by 21%, CTR increased from 2.09% to 3.82%</t>
  </si>
  <si>
    <t>超级推荐_活动推广_20201209_161849</t>
  </si>
  <si>
    <t>LBX0328605803390140</t>
  </si>
  <si>
    <t>LP00423765458635</t>
  </si>
  <si>
    <t>2020-12-13 17:58:29</t>
  </si>
  <si>
    <t>1440333543471475937</t>
  </si>
  <si>
    <t>LBX0328605803190083</t>
  </si>
  <si>
    <t>LP00423756554248</t>
  </si>
  <si>
    <t>2020-12-13 17:24:08</t>
  </si>
  <si>
    <t>1440204915638445146</t>
  </si>
  <si>
    <t>LBX0328605802883327</t>
  </si>
  <si>
    <t>LP00423834905904</t>
  </si>
  <si>
    <t>2020-12-13 16:59:04</t>
  </si>
  <si>
    <t>1235134897678409608</t>
  </si>
  <si>
    <t>LBX0328605798753060</t>
  </si>
  <si>
    <t>LP00423646730265</t>
  </si>
  <si>
    <t>2020-12-13 15:24:46</t>
  </si>
  <si>
    <t>1438622391968012480</t>
  </si>
  <si>
    <t>LBX0328605798094623</t>
  </si>
  <si>
    <t>LP00423723347322</t>
  </si>
  <si>
    <t>2020-12-13 15:13:33</t>
  </si>
  <si>
    <t>1437995845709767526</t>
  </si>
  <si>
    <t>LBX0328605798047061</t>
  </si>
  <si>
    <t>LP00423628257344</t>
  </si>
  <si>
    <t>2020-12-13 15:13:18</t>
  </si>
  <si>
    <t>1437111828686338914</t>
  </si>
  <si>
    <t>LBX0328605797902549</t>
  </si>
  <si>
    <t>LP00423510048137</t>
  </si>
  <si>
    <t>2020-12-13 15:12:30</t>
  </si>
  <si>
    <t>1438429431586982533</t>
  </si>
  <si>
    <t>LBX0328605797396162</t>
  </si>
  <si>
    <t>LP00423495690634</t>
  </si>
  <si>
    <t>2020-12-13 15:08:54</t>
  </si>
  <si>
    <t>1438219767174777827</t>
  </si>
  <si>
    <t>LBX0328605798017544</t>
  </si>
  <si>
    <t>LP00423510919794</t>
  </si>
  <si>
    <t>2020-12-13 15:08:13</t>
  </si>
  <si>
    <t>1438243274651955057</t>
  </si>
  <si>
    <t>LBX0328605794001660</t>
  </si>
  <si>
    <t>LP00423628337974</t>
  </si>
  <si>
    <t>2020-12-13 14:51:07</t>
  </si>
  <si>
    <t>1435660272018269378</t>
  </si>
  <si>
    <t>LBX0328605794590845</t>
  </si>
  <si>
    <t>LP00423644087538</t>
  </si>
  <si>
    <t>2020-12-13 14:46:00</t>
  </si>
  <si>
    <t>1436702329066436307</t>
  </si>
  <si>
    <t>LBX0328605795107550</t>
  </si>
  <si>
    <t>LP00423654581317</t>
  </si>
  <si>
    <t>2020-12-13 14:41:44</t>
  </si>
  <si>
    <t>1232719178633407196</t>
  </si>
  <si>
    <t>LBX0328605796810975</t>
  </si>
  <si>
    <t>LP00423485917590</t>
  </si>
  <si>
    <t>2020-12-13 14:40:30</t>
  </si>
  <si>
    <t>1438090311108533727</t>
  </si>
  <si>
    <t>LBX0328605793854063</t>
  </si>
  <si>
    <t>LP00423622384256</t>
  </si>
  <si>
    <t>2020-12-13 14:39:12</t>
  </si>
  <si>
    <t>1436746935235918644</t>
  </si>
  <si>
    <t>LBX0328605796829887</t>
  </si>
  <si>
    <t>LP00423605229272</t>
  </si>
  <si>
    <t>2020-12-13 14:35:33</t>
  </si>
  <si>
    <t>1437588613152134610</t>
  </si>
  <si>
    <t>LBX0328605797827548</t>
  </si>
  <si>
    <t>LP00423507031117</t>
  </si>
  <si>
    <t>2020-12-13 14:35:19</t>
  </si>
  <si>
    <t>1438397391737133488</t>
  </si>
  <si>
    <t>LBX0328605795969398</t>
  </si>
  <si>
    <t>LP00423582003613</t>
  </si>
  <si>
    <t>2020-12-13 14:34:16</t>
  </si>
  <si>
    <t>1437149629591387337</t>
  </si>
  <si>
    <t>LBX0328605798998187</t>
  </si>
  <si>
    <t>LP00423654782421</t>
  </si>
  <si>
    <t>2020-12-13 14:32:39</t>
  </si>
  <si>
    <t>1438620410699468848</t>
  </si>
  <si>
    <t>LBX0328605796384439</t>
  </si>
  <si>
    <t>LP00423593300237</t>
  </si>
  <si>
    <t>2020-12-13 14:32:09</t>
  </si>
  <si>
    <t>1437643622156955152</t>
  </si>
  <si>
    <t>LBX0328605797169804</t>
  </si>
  <si>
    <t>LP00423701753989</t>
  </si>
  <si>
    <t>2020-12-13 14:30:14</t>
  </si>
  <si>
    <t>1437560857817396070</t>
  </si>
  <si>
    <t>LBX0328605793629922</t>
  </si>
  <si>
    <t>LP00423529779326</t>
  </si>
  <si>
    <t>2020-12-13 14:29:29</t>
  </si>
  <si>
    <t>1436759103444075729</t>
  </si>
  <si>
    <t>LBX0328605796315726</t>
  </si>
  <si>
    <t>LP00423683194916</t>
  </si>
  <si>
    <t>2020-12-13 14:27:40</t>
  </si>
  <si>
    <t>1437876363537077054</t>
  </si>
  <si>
    <t>LBX0328605795032547</t>
  </si>
  <si>
    <t>LP00423443526519</t>
  </si>
  <si>
    <t>2020-12-13 14:27:09</t>
  </si>
  <si>
    <t>1232659849737350197</t>
  </si>
  <si>
    <t>LBX0328605795260163</t>
  </si>
  <si>
    <t>LP00423563775834</t>
  </si>
  <si>
    <t>2020-12-13 14:25:07</t>
  </si>
  <si>
    <t>1437150746935971128</t>
  </si>
  <si>
    <t>LBX0328605795818223</t>
  </si>
  <si>
    <t>LP00423669904574</t>
  </si>
  <si>
    <t>2020-12-13 14:04:27</t>
  </si>
  <si>
    <t>1436191488972801333</t>
  </si>
  <si>
    <t>LBX0328605801815732</t>
  </si>
  <si>
    <t>LP00423708393455</t>
  </si>
  <si>
    <t>2020-12-13 13:38:42</t>
  </si>
  <si>
    <t>1439565231848547417</t>
  </si>
  <si>
    <t>LBX0328605801799040</t>
  </si>
  <si>
    <t>LP00423791915419</t>
  </si>
  <si>
    <t>2020-12-13 13:38:39</t>
  </si>
  <si>
    <t>1438972489828767274</t>
  </si>
  <si>
    <t>LBX0328605801170415</t>
  </si>
  <si>
    <t>LP00423684111522</t>
  </si>
  <si>
    <t>2020-12-13 13:35:38</t>
  </si>
  <si>
    <t>1439016086656902523</t>
  </si>
  <si>
    <t>LBX0328605792960486</t>
  </si>
  <si>
    <t>LP00423602339761</t>
  </si>
  <si>
    <t>2020-12-13 13:33:34</t>
  </si>
  <si>
    <t>1435131324952621835</t>
  </si>
  <si>
    <t>LBX0328605798447883</t>
  </si>
  <si>
    <t>LP00423733205129</t>
  </si>
  <si>
    <t>2020-12-13 13:28:54</t>
  </si>
  <si>
    <t>1234918179988100001</t>
  </si>
  <si>
    <t>LBX0328605793288692</t>
  </si>
  <si>
    <t>LP00423612137950</t>
  </si>
  <si>
    <t>2020-12-13 13:26:51</t>
  </si>
  <si>
    <t>1436404034677939651</t>
  </si>
  <si>
    <t>LBX0328605793009652</t>
  </si>
  <si>
    <t>LP00423513956612</t>
  </si>
  <si>
    <t>2020-12-13 13:25:24</t>
  </si>
  <si>
    <t>1436241098485991263</t>
  </si>
  <si>
    <t>LBX0328605797954646</t>
  </si>
  <si>
    <t>LP00423719885150</t>
  </si>
  <si>
    <t>2020-12-13 13:24:19</t>
  </si>
  <si>
    <t>1437133644924448970</t>
  </si>
  <si>
    <t>LBX0328605798844759</t>
  </si>
  <si>
    <t>LP00423654854251</t>
  </si>
  <si>
    <t>2020-12-13 13:19:49</t>
  </si>
  <si>
    <t>1437510276442791523</t>
  </si>
  <si>
    <t>LBX0328605798903718</t>
  </si>
  <si>
    <t>LP00423655269253</t>
  </si>
  <si>
    <t>2020-12-13 13:14:10</t>
  </si>
  <si>
    <t>1435579093601294752</t>
  </si>
  <si>
    <t>LBX0328605798778465</t>
  </si>
  <si>
    <t>LP00423531169236</t>
  </si>
  <si>
    <t>2020-12-13 13:12:31</t>
  </si>
  <si>
    <t>1438733631242743379</t>
  </si>
  <si>
    <t>LBX0328605797157175</t>
  </si>
  <si>
    <t>LP00423608661677</t>
  </si>
  <si>
    <t>2020-12-13 11:51:26</t>
  </si>
  <si>
    <t>1232975103456024697</t>
  </si>
  <si>
    <t>LBX0328605795649826</t>
  </si>
  <si>
    <t>LP00423459001765</t>
  </si>
  <si>
    <t>2020-12-13 11:48:49</t>
  </si>
  <si>
    <t>1436336892672552484</t>
  </si>
  <si>
    <t>LBX0328605797261498</t>
  </si>
  <si>
    <t>LP00423704068357</t>
  </si>
  <si>
    <t>2020-12-13 11:42:55</t>
  </si>
  <si>
    <t>1437842954300709888</t>
  </si>
  <si>
    <t>LBX0328605795228378</t>
  </si>
  <si>
    <t>LP00423565083301</t>
  </si>
  <si>
    <t>2020-12-13 11:32:05</t>
  </si>
  <si>
    <t>1436920129533105275</t>
  </si>
  <si>
    <t>LBX0328605793108907</t>
  </si>
  <si>
    <t>LP00423399637629</t>
  </si>
  <si>
    <t>2020-12-13 11:30:19</t>
  </si>
  <si>
    <t>1436557251981235189</t>
  </si>
  <si>
    <t>LBX0328605798473817</t>
  </si>
  <si>
    <t>LP00423523249826</t>
  </si>
  <si>
    <t>2020-12-13 11:22:27</t>
  </si>
  <si>
    <t>1438104529144982992</t>
  </si>
  <si>
    <t>LBX0328605797853127</t>
  </si>
  <si>
    <t>LP00423625208260</t>
  </si>
  <si>
    <t>2020-12-13 11:20:29</t>
  </si>
  <si>
    <t>1438152986200430648</t>
  </si>
  <si>
    <t>LBX0328605793557162</t>
  </si>
  <si>
    <t>LP00423615017366</t>
  </si>
  <si>
    <t>2020-12-13 11:06:50</t>
  </si>
  <si>
    <t>1436490434639169238</t>
  </si>
  <si>
    <t>LBX0328605793418227</t>
  </si>
  <si>
    <t>LP00423521966711</t>
  </si>
  <si>
    <t>2020-12-13 11:03:17</t>
  </si>
  <si>
    <t>1436577483671039371</t>
  </si>
  <si>
    <t>LBX0328605794941785</t>
  </si>
  <si>
    <t>LP00423652283062</t>
  </si>
  <si>
    <t>2020-12-13 10:48:26</t>
  </si>
  <si>
    <t>1436027004011535946</t>
  </si>
  <si>
    <t>LBX0328605794017727</t>
  </si>
  <si>
    <t>LP00423538976710</t>
  </si>
  <si>
    <t>2020-12-13 10:45:26</t>
  </si>
  <si>
    <t>1437000375057062282</t>
  </si>
  <si>
    <t>LBX0328605793686737</t>
  </si>
  <si>
    <t>LP00423530420814</t>
  </si>
  <si>
    <t>2020-12-13 10:43:47</t>
  </si>
  <si>
    <t>1436754207752157764</t>
  </si>
  <si>
    <t>LBX0328605796606911</t>
  </si>
  <si>
    <t>LP00423480313908</t>
  </si>
  <si>
    <t>2020-12-13 10:42:08</t>
  </si>
  <si>
    <t>1437511717332387507</t>
  </si>
  <si>
    <t>LBX0328605794492003</t>
  </si>
  <si>
    <t>LP00423544983676</t>
  </si>
  <si>
    <t>2020-12-13 10:34:18</t>
  </si>
  <si>
    <t>1437103335147466284</t>
  </si>
  <si>
    <t>LBX0328605797293936</t>
  </si>
  <si>
    <t>LP00423706445724</t>
  </si>
  <si>
    <t>2020-12-13 10:33:59</t>
  </si>
  <si>
    <t>1438271967087716335</t>
  </si>
  <si>
    <t>LBX0328605798864412</t>
  </si>
  <si>
    <t>LP00423534072707</t>
  </si>
  <si>
    <t>2020-12-13 10:32:18</t>
  </si>
  <si>
    <t>1437452820312214471</t>
  </si>
  <si>
    <t>LBX0328605793448173</t>
  </si>
  <si>
    <t>LP00423612887044</t>
  </si>
  <si>
    <t>2020-12-13 10:30:40</t>
  </si>
  <si>
    <t>1436130685443302337</t>
  </si>
  <si>
    <t>LBX0328605796805729</t>
  </si>
  <si>
    <t>LP00423485676482</t>
  </si>
  <si>
    <t>2020-12-13 10:17:09</t>
  </si>
  <si>
    <t>1437569353926753336</t>
  </si>
  <si>
    <t>LBX0328605798472067</t>
  </si>
  <si>
    <t>LP00423519739038</t>
  </si>
  <si>
    <t>2020-12-13 10:17:04</t>
  </si>
  <si>
    <t>1438327623441206992</t>
  </si>
  <si>
    <t>LBX0328605800391270</t>
  </si>
  <si>
    <t>LP00423550866530</t>
  </si>
  <si>
    <t>2020-12-13 10:03:40</t>
  </si>
  <si>
    <t>1438543189930918427</t>
  </si>
  <si>
    <t>LBX0328605797491972</t>
  </si>
  <si>
    <t>LP00423620757041</t>
  </si>
  <si>
    <t>2020-12-13 10:02:12</t>
  </si>
  <si>
    <t>1437811993037242271</t>
  </si>
  <si>
    <t>LBX0328605794969125</t>
  </si>
  <si>
    <t>LP00423437971913</t>
  </si>
  <si>
    <t>2020-12-13 10:00:07</t>
  </si>
  <si>
    <t>1436753809999161268</t>
  </si>
  <si>
    <t>LBX0328605798218295</t>
  </si>
  <si>
    <t>LP00423514902859</t>
  </si>
  <si>
    <t>2020-12-13 09:55:24</t>
  </si>
  <si>
    <t>1437176736004097172</t>
  </si>
  <si>
    <t>LBX0328605792499329</t>
  </si>
  <si>
    <t>LP00423591454049</t>
  </si>
  <si>
    <t>2020-12-12 18:43:03</t>
  </si>
  <si>
    <t>1435928510713431566</t>
  </si>
  <si>
    <t>LBX0328605792952475</t>
  </si>
  <si>
    <t>LP00423510783195</t>
  </si>
  <si>
    <t>2020-12-12 18:33:24</t>
  </si>
  <si>
    <t>1435128300456123110</t>
  </si>
  <si>
    <t>LBX0328605792642370</t>
  </si>
  <si>
    <t>LP00423385452723</t>
  </si>
  <si>
    <t>2020-12-12 18:31:30</t>
  </si>
  <si>
    <t>1435797865126324527</t>
  </si>
  <si>
    <t>LBX0328605792598593</t>
  </si>
  <si>
    <t>LP00423595672350</t>
  </si>
  <si>
    <t>2020-12-12 18:28:50</t>
  </si>
  <si>
    <t>1435771441399882422</t>
  </si>
  <si>
    <t>LBX0328605792341781</t>
  </si>
  <si>
    <t>LP00423379963028</t>
  </si>
  <si>
    <t>2020-12-12 18:10:19</t>
  </si>
  <si>
    <t>1435918646911028122</t>
  </si>
  <si>
    <t>LBX0328605792542580</t>
  </si>
  <si>
    <t>LP00423383113445</t>
  </si>
  <si>
    <t>2020-12-12 18:10:06</t>
  </si>
  <si>
    <t>1436026394042666430</t>
  </si>
  <si>
    <t>LBX0328605792288408</t>
  </si>
  <si>
    <t>LP00423585323820</t>
  </si>
  <si>
    <t>2020-12-12 18:08:19</t>
  </si>
  <si>
    <t>1435922426818934546</t>
  </si>
  <si>
    <t>LBX0328605792294086</t>
  </si>
  <si>
    <t>LP00423375288499</t>
  </si>
  <si>
    <t>2020-12-12 17:55:46</t>
  </si>
  <si>
    <t>1434760308267995185</t>
  </si>
  <si>
    <t>LBX0328605792387069</t>
  </si>
  <si>
    <t>LP00423377784103</t>
  </si>
  <si>
    <t>2020-12-12 17:51:07</t>
  </si>
  <si>
    <t>1434816756590577367</t>
  </si>
  <si>
    <t>LBX0328605791746622</t>
  </si>
  <si>
    <t>LP00423483068487</t>
  </si>
  <si>
    <t>2020-12-12 17:42:48</t>
  </si>
  <si>
    <t>1435387249352605617</t>
  </si>
  <si>
    <t>LBX0328605790130991</t>
  </si>
  <si>
    <t>LP00423446192327</t>
  </si>
  <si>
    <t>2020-12-12 17:28:00</t>
  </si>
  <si>
    <t>1435133414652837116</t>
  </si>
  <si>
    <t>LBX0328605790035080</t>
  </si>
  <si>
    <t>LP00423320281171</t>
  </si>
  <si>
    <t>2020-12-12 17:24:55</t>
  </si>
  <si>
    <t>1232649878176190197</t>
  </si>
  <si>
    <t>LBX0328605791034276</t>
  </si>
  <si>
    <t>LP00423345666036</t>
  </si>
  <si>
    <t>2020-12-12 17:11:30</t>
  </si>
  <si>
    <t>1435589499894314849</t>
  </si>
  <si>
    <t>LBX0328605792136260</t>
  </si>
  <si>
    <t>LP00423371503433</t>
  </si>
  <si>
    <t>2020-12-12 17:08:59</t>
  </si>
  <si>
    <t>1435790342009957889</t>
  </si>
  <si>
    <t>LBX0328605791271862</t>
  </si>
  <si>
    <t>LP00423355002233</t>
  </si>
  <si>
    <t>2020-12-12 17:08:14</t>
  </si>
  <si>
    <t>1435551554225934546</t>
  </si>
  <si>
    <t>LBX0328605791737036</t>
  </si>
  <si>
    <t>LP00423359965871</t>
  </si>
  <si>
    <t>2020-12-12 17:04:57</t>
  </si>
  <si>
    <t>1435881603052508649</t>
  </si>
  <si>
    <t>LBX0328605791657701</t>
  </si>
  <si>
    <t>LP00423480009941</t>
  </si>
  <si>
    <t>2020-12-12 17:03:18</t>
  </si>
  <si>
    <t>1434605832001901855</t>
  </si>
  <si>
    <t>LBX0328605789809790</t>
  </si>
  <si>
    <t>LP00423528076317</t>
  </si>
  <si>
    <t>2020-12-12 16:26:35</t>
  </si>
  <si>
    <t>1434718587876823676</t>
  </si>
  <si>
    <t>LBX0328605790895864</t>
  </si>
  <si>
    <t>LP00423553109082</t>
  </si>
  <si>
    <t>2020-12-12 16:26:07</t>
  </si>
  <si>
    <t>1435128301625942159</t>
  </si>
  <si>
    <t>LBX0328605790786499</t>
  </si>
  <si>
    <t>LP00423457689311</t>
  </si>
  <si>
    <t>2020-12-12 16:18:27</t>
  </si>
  <si>
    <t>1435555623313471810</t>
  </si>
  <si>
    <t>LBX0328605788007002</t>
  </si>
  <si>
    <t>LP00423479771655</t>
  </si>
  <si>
    <t>2020-12-12 16:17:25</t>
  </si>
  <si>
    <t>1232823435286455698</t>
  </si>
  <si>
    <t>LBX0328605790325075</t>
  </si>
  <si>
    <t>LP00423328272242</t>
  </si>
  <si>
    <t>2020-12-12 15:54:40</t>
  </si>
  <si>
    <t>1435134998542495970</t>
  </si>
  <si>
    <t>LBX0328605787210182</t>
  </si>
  <si>
    <t>LP00423256608708</t>
  </si>
  <si>
    <t>2020-12-12 15:31:24</t>
  </si>
  <si>
    <t>1433631133990431139</t>
  </si>
  <si>
    <t>LBX0328605788628937</t>
  </si>
  <si>
    <t>LP00423409629310</t>
  </si>
  <si>
    <t>2020-12-12 15:04:33</t>
  </si>
  <si>
    <t>1434221641307392942</t>
  </si>
  <si>
    <t>LBX0328605788804364</t>
  </si>
  <si>
    <t>LP00423500693458</t>
  </si>
  <si>
    <t>2020-12-12 14:59:21</t>
  </si>
  <si>
    <t>1234833038524794400</t>
  </si>
  <si>
    <t>LBX0328605789739458</t>
  </si>
  <si>
    <t>LP00423317184554</t>
  </si>
  <si>
    <t>2020-12-12 14:55:12</t>
  </si>
  <si>
    <t>1433816640163727859</t>
  </si>
  <si>
    <t>LBX0328605789614829</t>
  </si>
  <si>
    <t>LP00423434726336</t>
  </si>
  <si>
    <t>2020-12-12 14:51:12</t>
  </si>
  <si>
    <t>1434677041737222424</t>
  </si>
  <si>
    <t>LBX0328605789119837</t>
  </si>
  <si>
    <t>LP00423422055069</t>
  </si>
  <si>
    <t>2020-12-12 14:48:15</t>
  </si>
  <si>
    <t>1433640636770632223</t>
  </si>
  <si>
    <t>LBX0328605788325348</t>
  </si>
  <si>
    <t>LP00423490708481</t>
  </si>
  <si>
    <t>2020-12-12 14:41:32</t>
  </si>
  <si>
    <t>1434552159017307932</t>
  </si>
  <si>
    <t>LBX0328605787895833</t>
  </si>
  <si>
    <t>LP00423392816321</t>
  </si>
  <si>
    <t>2020-12-12 14:34:01</t>
  </si>
  <si>
    <t>1432547065211071070</t>
  </si>
  <si>
    <t>LBX0328605787471920</t>
  </si>
  <si>
    <t>LP00423471683988</t>
  </si>
  <si>
    <t>2020-12-12 14:16:58</t>
  </si>
  <si>
    <t>1432947600411154418</t>
  </si>
  <si>
    <t>LBX0328605787507915</t>
  </si>
  <si>
    <t>LP00423473321496</t>
  </si>
  <si>
    <t>2020-12-12 14:16:48</t>
  </si>
  <si>
    <t>1432594010644463810</t>
  </si>
  <si>
    <t>LBX0328605789275462</t>
  </si>
  <si>
    <t>LP00423422661829</t>
  </si>
  <si>
    <t>2020-12-12 14:11:44</t>
  </si>
  <si>
    <t>1434441061474680778</t>
  </si>
  <si>
    <t>LBX0328605787289526</t>
  </si>
  <si>
    <t>LP00423466768988</t>
  </si>
  <si>
    <t>2020-12-12 14:05:43</t>
  </si>
  <si>
    <t>1432810116956512528</t>
  </si>
  <si>
    <t>LBX0328605788408321</t>
  </si>
  <si>
    <t>LP00423282979797</t>
  </si>
  <si>
    <t>2020-12-12 13:59:38</t>
  </si>
  <si>
    <t>1231826736128640498</t>
  </si>
  <si>
    <t>LBX0328605789465593</t>
  </si>
  <si>
    <t>LP00423519982139</t>
  </si>
  <si>
    <t>2020-12-12 13:48:48</t>
  </si>
  <si>
    <t>1435103355200314849</t>
  </si>
  <si>
    <t>LBX0328605789400057</t>
  </si>
  <si>
    <t>LP00423424167331</t>
  </si>
  <si>
    <t>2020-12-12 13:41:53</t>
  </si>
  <si>
    <t>1434987471055899139</t>
  </si>
  <si>
    <t>LBX0328605786693227</t>
  </si>
  <si>
    <t>LP00423362619340</t>
  </si>
  <si>
    <t>2020-12-12 13:29:26</t>
  </si>
  <si>
    <t>1433999631820756538</t>
  </si>
  <si>
    <t>LBX0328605781008833</t>
  </si>
  <si>
    <t>LP00423273819275</t>
  </si>
  <si>
    <t>2020-12-12 13:12:53</t>
  </si>
  <si>
    <t>1432354754279002987</t>
  </si>
  <si>
    <t>LBX0328605780977448</t>
  </si>
  <si>
    <t>LP00423364144098</t>
  </si>
  <si>
    <t>2020-12-12 11:56:37</t>
  </si>
  <si>
    <t>1432001413498768112</t>
  </si>
  <si>
    <t>LBX0328605783869678</t>
  </si>
  <si>
    <t>LP00423210300602</t>
  </si>
  <si>
    <t>2020-12-12 11:43:16</t>
  </si>
  <si>
    <t>1432857529528241304</t>
  </si>
  <si>
    <t>LBX0328605782102372</t>
  </si>
  <si>
    <t>LP00423180115359</t>
  </si>
  <si>
    <t>2020-12-12 11:26:00</t>
  </si>
  <si>
    <t>1431544644696260251</t>
  </si>
  <si>
    <t>LBX0328605781877971</t>
  </si>
  <si>
    <t>LP00423385541103</t>
  </si>
  <si>
    <t>2020-12-12 11:16:54</t>
  </si>
  <si>
    <t>1431531504162031238</t>
  </si>
  <si>
    <t>LBX0328605784884546</t>
  </si>
  <si>
    <t>LP00423430750097</t>
  </si>
  <si>
    <t>2020-12-12 11:12:32</t>
  </si>
  <si>
    <t>1433411066324847417</t>
  </si>
  <si>
    <t>LBX0328605782801189</t>
  </si>
  <si>
    <t>LP00423307419181</t>
  </si>
  <si>
    <t>2020-12-12 11:08:46</t>
  </si>
  <si>
    <t>1433110215721605181</t>
  </si>
  <si>
    <t>LBX0328605782625392</t>
  </si>
  <si>
    <t>LP00423305918998</t>
  </si>
  <si>
    <t>2020-12-12 11:08:43</t>
  </si>
  <si>
    <t>1432844210497215586</t>
  </si>
  <si>
    <t>LBX0328605782649178</t>
  </si>
  <si>
    <t>LP00423306506238</t>
  </si>
  <si>
    <t>2020-12-12 11:07:16</t>
  </si>
  <si>
    <t>1433034867797431566</t>
  </si>
  <si>
    <t>LBX0328605783948373</t>
  </si>
  <si>
    <t>LP00423209934732</t>
  </si>
  <si>
    <t>2020-12-12 10:53:29</t>
  </si>
  <si>
    <t>1433141786149840791</t>
  </si>
  <si>
    <t>LBX0328605783999355</t>
  </si>
  <si>
    <t>LP00423326906316</t>
  </si>
  <si>
    <t>2020-12-12 10:49:14</t>
  </si>
  <si>
    <t>1431902376428827027</t>
  </si>
  <si>
    <t>LBX0328605780931561</t>
  </si>
  <si>
    <t>LP00423363334833</t>
  </si>
  <si>
    <t>2020-12-12 09:28:24</t>
  </si>
  <si>
    <t>1431174852857065768</t>
  </si>
  <si>
    <t>LBX0328605780149626</t>
  </si>
  <si>
    <t>LP00423345784336</t>
  </si>
  <si>
    <t>2020-12-12 09:20:40</t>
  </si>
  <si>
    <t>1432056279569984969</t>
  </si>
  <si>
    <t>LBX0328605784320935</t>
  </si>
  <si>
    <t>LP00423218406122</t>
  </si>
  <si>
    <t>2020-12-12 09:20:31</t>
  </si>
  <si>
    <t>1432226520755780276</t>
  </si>
  <si>
    <t>LBX0328605784032374</t>
  </si>
  <si>
    <t>LP00423418198828</t>
  </si>
  <si>
    <t>2020-12-12 09:14:30</t>
  </si>
  <si>
    <t>1433233946322709777</t>
  </si>
  <si>
    <t>LBX0328605784698254</t>
  </si>
  <si>
    <t>LP00423336728141</t>
  </si>
  <si>
    <t>2020-12-12 09:11:11</t>
  </si>
  <si>
    <t>1433325854121845117</t>
  </si>
  <si>
    <t>LBX0328605781904802</t>
  </si>
  <si>
    <t>LP00423386404113</t>
  </si>
  <si>
    <t>2020-12-12 08:34:10</t>
  </si>
  <si>
    <t>1432687646554287127</t>
  </si>
  <si>
    <t>LBX0328605779993519</t>
  </si>
  <si>
    <t>LP00423249434011</t>
  </si>
  <si>
    <t>2020-12-12 08:26:48</t>
  </si>
  <si>
    <t>1430750556438220062</t>
  </si>
  <si>
    <t>LBX0328605779576384</t>
  </si>
  <si>
    <t>LP00423328342936</t>
  </si>
  <si>
    <t>2020-12-11 18:16:08</t>
  </si>
  <si>
    <t>1431246277722567346</t>
  </si>
  <si>
    <t>LBX0328605779232085</t>
  </si>
  <si>
    <t>LP00423111954823</t>
  </si>
  <si>
    <t>2020-12-11 17:58:34</t>
  </si>
  <si>
    <t>1430273808183752428</t>
  </si>
  <si>
    <t>LBX0328605779140768</t>
  </si>
  <si>
    <t>LP00423319667090</t>
  </si>
  <si>
    <t>2020-12-11 17:54:46</t>
  </si>
  <si>
    <t>1430275500835544791</t>
  </si>
  <si>
    <t>LBX0328605777708229</t>
  </si>
  <si>
    <t>LP00423187149074</t>
  </si>
  <si>
    <t>2020-12-11 17:44:57</t>
  </si>
  <si>
    <t>1429726968328782216</t>
  </si>
  <si>
    <t>LBX0328605779026120</t>
  </si>
  <si>
    <t>LP00423312934524</t>
  </si>
  <si>
    <t>2020-12-11 17:29:29</t>
  </si>
  <si>
    <t>1428232500616241832</t>
  </si>
  <si>
    <t>LBX0328605771206635</t>
  </si>
  <si>
    <t>LP00422939773550</t>
  </si>
  <si>
    <t>2020-12-11 17:26:09</t>
  </si>
  <si>
    <t>1427444820056280332</t>
  </si>
  <si>
    <t>LBX0328605771754366</t>
  </si>
  <si>
    <t>LP00422950999054</t>
  </si>
  <si>
    <t>2020-12-11 17:26:05</t>
  </si>
  <si>
    <t>1427552103545584118</t>
  </si>
  <si>
    <t>LBX0328605776565136</t>
  </si>
  <si>
    <t>LP00423248843466</t>
  </si>
  <si>
    <t>2020-12-11 17:16:40</t>
  </si>
  <si>
    <t>1234677804471040702</t>
  </si>
  <si>
    <t>LBX0328605777271796</t>
  </si>
  <si>
    <t>LP00423180290379</t>
  </si>
  <si>
    <t>2020-12-11 17:12:23</t>
  </si>
  <si>
    <t>1231705488492106997</t>
  </si>
  <si>
    <t>LBX0328605772899187</t>
  </si>
  <si>
    <t>LP00423086450211</t>
  </si>
  <si>
    <t>2020-12-11 17:00:48</t>
  </si>
  <si>
    <t>1428850405588455505</t>
  </si>
  <si>
    <t>LBX0328605771432152</t>
  </si>
  <si>
    <t>LP00423054987932</t>
  </si>
  <si>
    <t>2020-12-11 16:17:42</t>
  </si>
  <si>
    <t>1427509296097432671</t>
  </si>
  <si>
    <t>LBX0328605778044858</t>
  </si>
  <si>
    <t>LP00423198848744</t>
  </si>
  <si>
    <t>2020-12-11 16:13:41</t>
  </si>
  <si>
    <t>1429904556195006930</t>
  </si>
  <si>
    <t>LBX0328605771282360</t>
  </si>
  <si>
    <t>LP00423052623488</t>
  </si>
  <si>
    <t>2020-12-11 16:09:46</t>
  </si>
  <si>
    <t>1427478120670704132</t>
  </si>
  <si>
    <t>LBX0328605772949392</t>
  </si>
  <si>
    <t>LP00423087195003</t>
  </si>
  <si>
    <t>2020-12-11 16:03:54</t>
  </si>
  <si>
    <t>1428055128873324440</t>
  </si>
  <si>
    <t>LBX0328605778134189</t>
  </si>
  <si>
    <t>LP00423196527017</t>
  </si>
  <si>
    <t>2020-12-11 16:03:40</t>
  </si>
  <si>
    <t>1430673265347956792</t>
  </si>
  <si>
    <t>LBX0328605776712019</t>
  </si>
  <si>
    <t>LP00423046500916</t>
  </si>
  <si>
    <t>2020-12-11 15:52:21</t>
  </si>
  <si>
    <t>1429254648871976257</t>
  </si>
  <si>
    <t>LBX0328605776988323</t>
  </si>
  <si>
    <t>LP00423055501965</t>
  </si>
  <si>
    <t>2020-12-11 15:46:27</t>
  </si>
  <si>
    <t>1430777271536792967</t>
  </si>
  <si>
    <t>LBX0328605775517852</t>
  </si>
  <si>
    <t>LP00423134588132</t>
  </si>
  <si>
    <t>2020-12-11 15:44:46</t>
  </si>
  <si>
    <t>1430164191829797751</t>
  </si>
  <si>
    <t>LBX0328605778051150</t>
  </si>
  <si>
    <t>LP00423287177381</t>
  </si>
  <si>
    <t>2020-12-11 15:39:59</t>
  </si>
  <si>
    <t>1431163803334931570</t>
  </si>
  <si>
    <t>LBX0328605772703376</t>
  </si>
  <si>
    <t>LP00423174647876</t>
  </si>
  <si>
    <t>2020-12-11 15:39:12</t>
  </si>
  <si>
    <t>1428810301835799905</t>
  </si>
  <si>
    <t>LBX0328605774253742</t>
  </si>
  <si>
    <t>LP00422994594158</t>
  </si>
  <si>
    <t>2020-12-11 15:25:15</t>
  </si>
  <si>
    <t>1429766787329319096</t>
  </si>
  <si>
    <t>LBX0328605776478682</t>
  </si>
  <si>
    <t>LP00423250708661</t>
  </si>
  <si>
    <t>2020-12-11 15:25:08</t>
  </si>
  <si>
    <t>1429197696869289577</t>
  </si>
  <si>
    <t>LBX0328605771619548</t>
  </si>
  <si>
    <t>LP00423154504826</t>
  </si>
  <si>
    <t>2020-12-11 15:10:39</t>
  </si>
  <si>
    <t>1427631012392645969</t>
  </si>
  <si>
    <t>LBX0328605775452948</t>
  </si>
  <si>
    <t>LP00423133154535</t>
  </si>
  <si>
    <t>2020-12-11 15:10:22</t>
  </si>
  <si>
    <t>1429962482120864142</t>
  </si>
  <si>
    <t>LBX0328605770153346</t>
  </si>
  <si>
    <t>LP00423025209796</t>
  </si>
  <si>
    <t>2020-12-11 14:49:52</t>
  </si>
  <si>
    <t>1428020210213241832</t>
  </si>
  <si>
    <t>LBX0328605770192460</t>
  </si>
  <si>
    <t>LP00423028742111</t>
  </si>
  <si>
    <t>2020-12-11 14:49:23</t>
  </si>
  <si>
    <t>1428225159016241832</t>
  </si>
  <si>
    <t>LBX0328605775906843</t>
  </si>
  <si>
    <t>LP00423236848357</t>
  </si>
  <si>
    <t>2020-12-11 14:47:32</t>
  </si>
  <si>
    <t>1430295087921774639</t>
  </si>
  <si>
    <t>LBX0328605773836328</t>
  </si>
  <si>
    <t>LP00423100640966</t>
  </si>
  <si>
    <t>2020-12-11 14:46:08</t>
  </si>
  <si>
    <t>1428322248197758555</t>
  </si>
  <si>
    <t>LBX0328605772271509</t>
  </si>
  <si>
    <t>LP00423075236307</t>
  </si>
  <si>
    <t>2020-12-11 14:40:18</t>
  </si>
  <si>
    <t>1428986846829998629</t>
  </si>
  <si>
    <t>LBX0328605770128391</t>
  </si>
  <si>
    <t>LP00422912995967</t>
  </si>
  <si>
    <t>2020-12-11 14:39:54</t>
  </si>
  <si>
    <t>1428030830332216682</t>
  </si>
  <si>
    <t>LBX0328605770136680</t>
  </si>
  <si>
    <t>LP00423026637786</t>
  </si>
  <si>
    <t>2020-12-11 14:39:14</t>
  </si>
  <si>
    <t>1426957524679241832</t>
  </si>
  <si>
    <t>LBX0328605775900059</t>
  </si>
  <si>
    <t>LP00423230579029</t>
  </si>
  <si>
    <t>2020-12-11 14:37:21</t>
  </si>
  <si>
    <t>1428895080540009235</t>
  </si>
  <si>
    <t>LBX0328605772548889</t>
  </si>
  <si>
    <t>LP00422968309999</t>
  </si>
  <si>
    <t>2020-12-11 14:13:39</t>
  </si>
  <si>
    <t>1428781897803084845</t>
  </si>
  <si>
    <t>LBX0328605774806663</t>
  </si>
  <si>
    <t>LP00423208775184</t>
  </si>
  <si>
    <t>2020-12-11 13:55:26</t>
  </si>
  <si>
    <t>1429717106446825950</t>
  </si>
  <si>
    <t>LBX0328605771663509</t>
  </si>
  <si>
    <t>LP00423063218857</t>
  </si>
  <si>
    <t>2020-12-11 13:36:52</t>
  </si>
  <si>
    <t>1427163984991584118</t>
  </si>
  <si>
    <t>LBX0328605770155030</t>
  </si>
  <si>
    <t>LP00422912551378</t>
  </si>
  <si>
    <t>2020-12-11 13:35:47</t>
  </si>
  <si>
    <t>1427971647915216682</t>
  </si>
  <si>
    <t>LBX0328605771560749</t>
  </si>
  <si>
    <t>LP00422949600769</t>
  </si>
  <si>
    <t>2020-12-11 13:35:42</t>
  </si>
  <si>
    <t>1427558688482584118</t>
  </si>
  <si>
    <t>LBX0328605773252739</t>
  </si>
  <si>
    <t>LP00423186677414</t>
  </si>
  <si>
    <t>2020-12-11 13:34:08</t>
  </si>
  <si>
    <t>1429322942521085469</t>
  </si>
  <si>
    <t>LBX0328605770095146</t>
  </si>
  <si>
    <t>LP00423023811021</t>
  </si>
  <si>
    <t>2020-12-11 13:33:48</t>
  </si>
  <si>
    <t>1427665933033216682</t>
  </si>
  <si>
    <t>LBX0328605770190022</t>
  </si>
  <si>
    <t>LP00422913343257</t>
  </si>
  <si>
    <t>2020-12-11 13:32:59</t>
  </si>
  <si>
    <t>1428163743962216682</t>
  </si>
  <si>
    <t>LBX0328605771751254</t>
  </si>
  <si>
    <t>LP00422950195535</t>
  </si>
  <si>
    <t>2020-12-11 13:32:41</t>
  </si>
  <si>
    <t>1419123276129584118</t>
  </si>
  <si>
    <t>LBX0328605770081690</t>
  </si>
  <si>
    <t>LP00423119279657</t>
  </si>
  <si>
    <t>2020-12-11 13:32:15</t>
  </si>
  <si>
    <t>1427714461016241832</t>
  </si>
  <si>
    <t>LBX0328605770289001</t>
  </si>
  <si>
    <t>LP00422915688853</t>
  </si>
  <si>
    <t>2020-12-11 13:32:04</t>
  </si>
  <si>
    <t>1427764141174241832</t>
  </si>
  <si>
    <t>LBX0328605770028535</t>
  </si>
  <si>
    <t>LP00422912347610</t>
  </si>
  <si>
    <t>2020-12-11 13:31:10</t>
  </si>
  <si>
    <t>1426819608558241832</t>
  </si>
  <si>
    <t>LBX0328605770061657</t>
  </si>
  <si>
    <t>LP00423025725002</t>
  </si>
  <si>
    <t>2020-12-11 13:30:40</t>
  </si>
  <si>
    <t>1427898494674241832</t>
  </si>
  <si>
    <t>LBX0328605770107910</t>
  </si>
  <si>
    <t>LP00422917014176</t>
  </si>
  <si>
    <t>2020-12-11 13:30:32</t>
  </si>
  <si>
    <t>1426931676574241832</t>
  </si>
  <si>
    <t>LBX0328605770815156</t>
  </si>
  <si>
    <t>LP00422927761944</t>
  </si>
  <si>
    <t>2020-12-11 13:27:43</t>
  </si>
  <si>
    <t>1427941045525871376</t>
  </si>
  <si>
    <t>LBX0328605770521081</t>
  </si>
  <si>
    <t>LP00422919961928</t>
  </si>
  <si>
    <t>2020-12-11 13:27:26</t>
  </si>
  <si>
    <t>1428079538823960751</t>
  </si>
  <si>
    <t>LBX0328605758251682</t>
  </si>
  <si>
    <t>LP00422805944848</t>
  </si>
  <si>
    <t>2020-12-11 13:26:16</t>
  </si>
  <si>
    <t>1231398040991349660</t>
  </si>
  <si>
    <t>LBX0328605773135131</t>
  </si>
  <si>
    <t>LP00423089523248</t>
  </si>
  <si>
    <t>2020-12-11 13:20:10</t>
  </si>
  <si>
    <t>1429250690815300866</t>
  </si>
  <si>
    <t>LBX0328605770952739</t>
  </si>
  <si>
    <t>LP00423141748135</t>
  </si>
  <si>
    <t>2020-12-11 13:05:24</t>
  </si>
  <si>
    <t>1428710151085891122</t>
  </si>
  <si>
    <t>LBX0328605770301782</t>
  </si>
  <si>
    <t>LP00422920572549</t>
  </si>
  <si>
    <t>2020-12-11 11:34:19</t>
  </si>
  <si>
    <t>1427764321891142056</t>
  </si>
  <si>
    <t>LBX0328605773920930</t>
  </si>
  <si>
    <t>LP00423103029520</t>
  </si>
  <si>
    <t>2020-12-11 11:21:34</t>
  </si>
  <si>
    <t>1429215985024980589</t>
  </si>
  <si>
    <t>LBX0328605774251825</t>
  </si>
  <si>
    <t>LP00423199217804</t>
  </si>
  <si>
    <t>2020-12-11 09:55:02</t>
  </si>
  <si>
    <t>1429766787325319096</t>
  </si>
  <si>
    <t>LBX0328605770752766</t>
  </si>
  <si>
    <t>LP00423135988952</t>
  </si>
  <si>
    <t>2020-12-11 09:40:03</t>
  </si>
  <si>
    <t>1428338486158764164</t>
  </si>
  <si>
    <t>LBX0328605772829695</t>
  </si>
  <si>
    <t>LP00422973924853</t>
  </si>
  <si>
    <t>2020-12-11 09:33:34</t>
  </si>
  <si>
    <t>1429405527229612390</t>
  </si>
  <si>
    <t>LBX0328605774019610</t>
  </si>
  <si>
    <t>LP00422991282414</t>
  </si>
  <si>
    <t>2020-12-11 09:21:54</t>
  </si>
  <si>
    <t>1428373764959672306</t>
  </si>
  <si>
    <t>LBX0328605770684226</t>
  </si>
  <si>
    <t>LP00422924863819</t>
  </si>
  <si>
    <t>2020-12-11 09:19:55</t>
  </si>
  <si>
    <t>1428491127247941269</t>
  </si>
  <si>
    <t>LBX0328605772069497</t>
  </si>
  <si>
    <t>LP00423071528724</t>
  </si>
  <si>
    <t>2020-12-11 09:13:44</t>
  </si>
  <si>
    <t>1429082031798161542</t>
  </si>
  <si>
    <t>LBX0328605771367464</t>
  </si>
  <si>
    <t>LP00423147863909</t>
  </si>
  <si>
    <t>2020-12-11 09:09:46</t>
  </si>
  <si>
    <t>1427507604765668331</t>
  </si>
  <si>
    <t>LBX0328605763215927</t>
  </si>
  <si>
    <t>LP00422958173386</t>
  </si>
  <si>
    <t>2020-12-10 18:39:20</t>
  </si>
  <si>
    <t>1425193597476737914</t>
  </si>
  <si>
    <t>LBX0328605769840235</t>
  </si>
  <si>
    <t>LP00422905621826</t>
  </si>
  <si>
    <t>2020-12-10 18:38:05</t>
  </si>
  <si>
    <t>1426713192020817071</t>
  </si>
  <si>
    <t>LBX0328605766913813</t>
  </si>
  <si>
    <t>LP00422948570543</t>
  </si>
  <si>
    <t>2020-12-10 18:33:49</t>
  </si>
  <si>
    <t>1425657492594266034</t>
  </si>
  <si>
    <t>LBX0328605764201935</t>
  </si>
  <si>
    <t>LP00422978104649</t>
  </si>
  <si>
    <t>2020-12-10 18:12:01</t>
  </si>
  <si>
    <t>1425521557568489716</t>
  </si>
  <si>
    <t>LBX0328605766556864</t>
  </si>
  <si>
    <t>LP00423032123357</t>
  </si>
  <si>
    <t>2020-12-10 17:55:36</t>
  </si>
  <si>
    <t>1425486348966121923</t>
  </si>
  <si>
    <t>LBX0328605762641855</t>
  </si>
  <si>
    <t>LP00422857670101</t>
  </si>
  <si>
    <t>2020-12-10 17:52:50</t>
  </si>
  <si>
    <t>1425046249842495970</t>
  </si>
  <si>
    <t>LBX0328605769035037</t>
  </si>
  <si>
    <t>LP00423090700359</t>
  </si>
  <si>
    <t>2020-12-10 17:42:15</t>
  </si>
  <si>
    <t>1427232493856278108</t>
  </si>
  <si>
    <t>LBX0328605768851507</t>
  </si>
  <si>
    <t>LP00422993643708</t>
  </si>
  <si>
    <t>2020-12-10 17:40:45</t>
  </si>
  <si>
    <t>1427149045693275717</t>
  </si>
  <si>
    <t>LBX0328605768772356</t>
  </si>
  <si>
    <t>LP00422990697194</t>
  </si>
  <si>
    <t>2020-12-10 17:25:09</t>
  </si>
  <si>
    <t>1427620467627867766</t>
  </si>
  <si>
    <t>LBX0328605764525793</t>
  </si>
  <si>
    <t>LP00422892038568</t>
  </si>
  <si>
    <t>2020-12-10 17:21:46</t>
  </si>
  <si>
    <t>1426087047653573423</t>
  </si>
  <si>
    <t>LBX0328605766795938</t>
  </si>
  <si>
    <t>LP00422945745377</t>
  </si>
  <si>
    <t>2020-12-10 17:21:40</t>
  </si>
  <si>
    <t>1425624228423483655</t>
  </si>
  <si>
    <t>LBX0328605768803157</t>
  </si>
  <si>
    <t>LP00422878489813</t>
  </si>
  <si>
    <t>2020-12-10 17:20:51</t>
  </si>
  <si>
    <t>1426305348082831376</t>
  </si>
  <si>
    <t>LBX0328605757568005</t>
  </si>
  <si>
    <t>LP00422673691100</t>
  </si>
  <si>
    <t>2020-12-10 17:20:07</t>
  </si>
  <si>
    <t>1424255725120538442</t>
  </si>
  <si>
    <t>LBX0328605768748017</t>
  </si>
  <si>
    <t>LP00422876629069</t>
  </si>
  <si>
    <t>2020-12-10 17:11:02</t>
  </si>
  <si>
    <t>1426240584916105217</t>
  </si>
  <si>
    <t>LBX0328605764977131</t>
  </si>
  <si>
    <t>LP00422989847504</t>
  </si>
  <si>
    <t>2020-12-10 16:30:13</t>
  </si>
  <si>
    <t>1425692557043604338</t>
  </si>
  <si>
    <t>LBX0328605767048360</t>
  </si>
  <si>
    <t>LP00422948223825</t>
  </si>
  <si>
    <t>2020-12-10 16:05:05</t>
  </si>
  <si>
    <t>1425646188963351557</t>
  </si>
  <si>
    <t>LBX0328605766693009</t>
  </si>
  <si>
    <t>LP00422827554113</t>
  </si>
  <si>
    <t>2020-12-10 16:03:55</t>
  </si>
  <si>
    <t>1426319245429891122</t>
  </si>
  <si>
    <t>LBX0328605767206934</t>
  </si>
  <si>
    <t>LP00423050488794</t>
  </si>
  <si>
    <t>2020-12-10 15:34:28</t>
  </si>
  <si>
    <t>1425700908166426655</t>
  </si>
  <si>
    <t>LBX0328605766145512</t>
  </si>
  <si>
    <t>LP00422816292851</t>
  </si>
  <si>
    <t>2020-12-10 15:15:21</t>
  </si>
  <si>
    <t>1426560123318759098</t>
  </si>
  <si>
    <t>LBX0328605767100913</t>
  </si>
  <si>
    <t>LP00423047656935</t>
  </si>
  <si>
    <t>2020-12-10 15:13:29</t>
  </si>
  <si>
    <t>1427089503695895866</t>
  </si>
  <si>
    <t>LBX0328605767031111</t>
  </si>
  <si>
    <t>LP00423041140163</t>
  </si>
  <si>
    <t>2020-12-10 14:56:30</t>
  </si>
  <si>
    <t>1426471057193275797</t>
  </si>
  <si>
    <t>LBX0328605764081820</t>
  </si>
  <si>
    <t>LP00422973557919</t>
  </si>
  <si>
    <t>2020-12-10 14:55:28</t>
  </si>
  <si>
    <t>1425054242744869090</t>
  </si>
  <si>
    <t>LBX0328605763567444</t>
  </si>
  <si>
    <t>LP00422962487100</t>
  </si>
  <si>
    <t>2020-12-10 14:48:27</t>
  </si>
  <si>
    <t>1425518714229018525</t>
  </si>
  <si>
    <t>LBX0328605761005454</t>
  </si>
  <si>
    <t>LP00422728531443</t>
  </si>
  <si>
    <t>2020-12-10 14:41:13</t>
  </si>
  <si>
    <t>1231603708954009978</t>
  </si>
  <si>
    <t>LBX0328605757433178</t>
  </si>
  <si>
    <t>LP00422670985818</t>
  </si>
  <si>
    <t>2020-12-10 14:40:47</t>
  </si>
  <si>
    <t>1232242279460226976</t>
  </si>
  <si>
    <t>LBX0328605765097041</t>
  </si>
  <si>
    <t>LP00422789754388</t>
  </si>
  <si>
    <t>2020-12-10 14:26:40</t>
  </si>
  <si>
    <t>1424843352709209231</t>
  </si>
  <si>
    <t>LBX0328605756795761</t>
  </si>
  <si>
    <t>LP00422773658835</t>
  </si>
  <si>
    <t>2020-12-10 14:23:13</t>
  </si>
  <si>
    <t>1423273708144677506</t>
  </si>
  <si>
    <t>LBX0328605759170018</t>
  </si>
  <si>
    <t>LP00422910406676</t>
  </si>
  <si>
    <t>2020-12-10 14:19:31</t>
  </si>
  <si>
    <t>1231424536132398686</t>
  </si>
  <si>
    <t>LBX0328605764149011</t>
  </si>
  <si>
    <t>LP00422971001952</t>
  </si>
  <si>
    <t>2020-12-10 13:59:39</t>
  </si>
  <si>
    <t>1425676286932782030</t>
  </si>
  <si>
    <t>LBX0328605765136972</t>
  </si>
  <si>
    <t>LP00422796228574</t>
  </si>
  <si>
    <t>2020-12-10 13:57:07</t>
  </si>
  <si>
    <t>1424911104415923418</t>
  </si>
  <si>
    <t>LBX0328605765624906</t>
  </si>
  <si>
    <t>LP00423009803004</t>
  </si>
  <si>
    <t>2020-12-10 13:44:17</t>
  </si>
  <si>
    <t>1425117060500519140</t>
  </si>
  <si>
    <t>LBX0328605763978361</t>
  </si>
  <si>
    <t>LP00422767920199</t>
  </si>
  <si>
    <t>2020-12-10 13:41:02</t>
  </si>
  <si>
    <t>1424452032202853457</t>
  </si>
  <si>
    <t>LBX0328605762534478</t>
  </si>
  <si>
    <t>LP00422946202452</t>
  </si>
  <si>
    <t>2020-12-10 13:36:24</t>
  </si>
  <si>
    <t>1424998909248057903</t>
  </si>
  <si>
    <t>LBX0328605763355639</t>
  </si>
  <si>
    <t>LP00422867205078</t>
  </si>
  <si>
    <t>2020-12-10 13:18:07</t>
  </si>
  <si>
    <t>1425521162018827942</t>
  </si>
  <si>
    <t>LBX0328605764723185</t>
  </si>
  <si>
    <t>LP00422782692162</t>
  </si>
  <si>
    <t>2020-12-10 13:16:48</t>
  </si>
  <si>
    <t>1424802708160563488</t>
  </si>
  <si>
    <t>LBX0328605764103431</t>
  </si>
  <si>
    <t>LP00422973922548</t>
  </si>
  <si>
    <t>2020-12-10 13:15:34</t>
  </si>
  <si>
    <t>1425712538424171505</t>
  </si>
  <si>
    <t>LBX0328605763268961</t>
  </si>
  <si>
    <t>LP00422756148425</t>
  </si>
  <si>
    <t>2020-12-10 13:14:40</t>
  </si>
  <si>
    <t>1425688239140862116</t>
  </si>
  <si>
    <t>LBX0328605763676924</t>
  </si>
  <si>
    <t>LP00422875004942</t>
  </si>
  <si>
    <t>2020-12-10 13:13:35</t>
  </si>
  <si>
    <t>1425351853140796667</t>
  </si>
  <si>
    <t>LBX0328605757980876</t>
  </si>
  <si>
    <t>LP00422892431691</t>
  </si>
  <si>
    <t>2020-12-10 13:13:02</t>
  </si>
  <si>
    <t>1424726138691028050</t>
  </si>
  <si>
    <t>LBX0328605762213118</t>
  </si>
  <si>
    <t>LP00422849420914</t>
  </si>
  <si>
    <t>2020-12-10 13:10:50</t>
  </si>
  <si>
    <t>1231669704926612299</t>
  </si>
  <si>
    <t>LBX0328605764203264</t>
  </si>
  <si>
    <t>LP00422974882691</t>
  </si>
  <si>
    <t>2020-12-10 13:05:34</t>
  </si>
  <si>
    <t>1425390481356418076</t>
  </si>
  <si>
    <t>LBX0328605758931938</t>
  </si>
  <si>
    <t>LP00422817513975</t>
  </si>
  <si>
    <t>2020-12-10 13:02:18</t>
  </si>
  <si>
    <t>1231452400388435096</t>
  </si>
  <si>
    <t>LBX0328605759124277</t>
  </si>
  <si>
    <t>LP00422707183223</t>
  </si>
  <si>
    <t>2020-12-10 11:56:55</t>
  </si>
  <si>
    <t>1423740744802693859</t>
  </si>
  <si>
    <t>LBX0328605758776706</t>
  </si>
  <si>
    <t>LP00422907484053</t>
  </si>
  <si>
    <t>2020-12-10 11:41:01</t>
  </si>
  <si>
    <t>1424857970524280223</t>
  </si>
  <si>
    <t>LBX0328605763327717</t>
  </si>
  <si>
    <t>LP00422754901612</t>
  </si>
  <si>
    <t>2020-12-10 11:32:12</t>
  </si>
  <si>
    <t>1424402280894051872</t>
  </si>
  <si>
    <t>LBX0328605764286245</t>
  </si>
  <si>
    <t>LP00422976730474</t>
  </si>
  <si>
    <t>2020-12-10 11:29:06</t>
  </si>
  <si>
    <t>1425968679886077982</t>
  </si>
  <si>
    <t>LBX0328605759315154</t>
  </si>
  <si>
    <t>LP00422912069809</t>
  </si>
  <si>
    <t>2020-12-10 11:24:30</t>
  </si>
  <si>
    <t>1425045775691119306</t>
  </si>
  <si>
    <t>LBX0328605759348048</t>
  </si>
  <si>
    <t>LP00422821778127</t>
  </si>
  <si>
    <t>2020-12-10 11:24:07</t>
  </si>
  <si>
    <t>1423781748097178437</t>
  </si>
  <si>
    <t>LBX0328605763156563</t>
  </si>
  <si>
    <t>LP00422863892637</t>
  </si>
  <si>
    <t>2020-12-10 11:21:30</t>
  </si>
  <si>
    <t>1425146329535526736</t>
  </si>
  <si>
    <t>LBX0328605763798107</t>
  </si>
  <si>
    <t>LP00422873042805</t>
  </si>
  <si>
    <t>2020-12-10 11:13:43</t>
  </si>
  <si>
    <t>1425333853108805437</t>
  </si>
  <si>
    <t>LBX0328605762832969</t>
  </si>
  <si>
    <t>LP00422859644512</t>
  </si>
  <si>
    <t>2020-12-10 11:11:05</t>
  </si>
  <si>
    <t>1425381950135056530</t>
  </si>
  <si>
    <t>LBX0328605758400919</t>
  </si>
  <si>
    <t>LP00422698051013</t>
  </si>
  <si>
    <t>2020-12-10 10:52:51</t>
  </si>
  <si>
    <t>1425048627171772754</t>
  </si>
  <si>
    <t>LBX0328605756460357</t>
  </si>
  <si>
    <t>LP00422767652793</t>
  </si>
  <si>
    <t>2020-12-10 10:44:27</t>
  </si>
  <si>
    <t>1419127200838699024</t>
  </si>
  <si>
    <t>LBX0328605760280576</t>
  </si>
  <si>
    <t>LP00422722890504</t>
  </si>
  <si>
    <t>2020-12-10 10:43:48</t>
  </si>
  <si>
    <t>1425040562703743748</t>
  </si>
  <si>
    <t>LBX0328605759284385</t>
  </si>
  <si>
    <t>LP00422911793083</t>
  </si>
  <si>
    <t>2020-12-10 10:41:29</t>
  </si>
  <si>
    <t>1232280114235435096</t>
  </si>
  <si>
    <t>LBX0328605760558725</t>
  </si>
  <si>
    <t>LP00422928641031</t>
  </si>
  <si>
    <t>2020-12-10 10:31:45</t>
  </si>
  <si>
    <t>1425251595564878946</t>
  </si>
  <si>
    <t>LBX0328605759839962</t>
  </si>
  <si>
    <t>LP00422718577169</t>
  </si>
  <si>
    <t>2020-12-10 10:29:48</t>
  </si>
  <si>
    <t>1231512952549160774</t>
  </si>
  <si>
    <t>LBX0328605756903190</t>
  </si>
  <si>
    <t>LP00422772849068</t>
  </si>
  <si>
    <t>2020-12-10 10:26:00</t>
  </si>
  <si>
    <t>1231260737635331992</t>
  </si>
  <si>
    <t>LBX0328605760337604</t>
  </si>
  <si>
    <t>LP00422835722612</t>
  </si>
  <si>
    <t>2020-12-10 10:12:59</t>
  </si>
  <si>
    <t>1425148131324595155</t>
  </si>
  <si>
    <t>LBX0328605758404456</t>
  </si>
  <si>
    <t>LP00422898305937</t>
  </si>
  <si>
    <t>2020-12-10 10:12:27</t>
  </si>
  <si>
    <t>1424494801718445851</t>
  </si>
  <si>
    <t>LBX0328605756813850</t>
  </si>
  <si>
    <t>LP00422864705933</t>
  </si>
  <si>
    <t>2020-12-10 10:10:31</t>
  </si>
  <si>
    <t>1231157164317366377</t>
  </si>
  <si>
    <t>LBX0328605756846930</t>
  </si>
  <si>
    <t>LP00422663473223</t>
  </si>
  <si>
    <t>2020-12-10 09:54:01</t>
  </si>
  <si>
    <t>1234620600967131800</t>
  </si>
  <si>
    <t>LBX0328605756935644</t>
  </si>
  <si>
    <t>LP00422867063231</t>
  </si>
  <si>
    <t>2020-12-10 09:48:10</t>
  </si>
  <si>
    <t>1419201648324336717</t>
  </si>
  <si>
    <t>LBX0328605756619631</t>
  </si>
  <si>
    <t>LP00422861549667</t>
  </si>
  <si>
    <t>2020-12-10 09:45:20</t>
  </si>
  <si>
    <t>1231382562018380489</t>
  </si>
  <si>
    <t>LBX0328605759511039</t>
  </si>
  <si>
    <t>LP00422914979826</t>
  </si>
  <si>
    <t>2020-12-10 09:24:35</t>
  </si>
  <si>
    <t>1423803204034706432</t>
  </si>
  <si>
    <t>LBX0328605761142768</t>
  </si>
  <si>
    <t>LP00422843744003</t>
  </si>
  <si>
    <t>2020-12-10 09:22:06</t>
  </si>
  <si>
    <t>1231591972255181067</t>
  </si>
  <si>
    <t>LBX0328605760268045</t>
  </si>
  <si>
    <t>LP00422832555415</t>
  </si>
  <si>
    <t>2020-12-10 09:21:41</t>
  </si>
  <si>
    <t>1232599399021573485</t>
  </si>
  <si>
    <t>LBX0328605759246171</t>
  </si>
  <si>
    <t>LP00422912308025</t>
  </si>
  <si>
    <t>2020-12-10 09:21:19</t>
  </si>
  <si>
    <t>1424487169523865943</t>
  </si>
  <si>
    <t>LBX0328605757260975</t>
  </si>
  <si>
    <t>LP00422671441929</t>
  </si>
  <si>
    <t>2020-12-10 09:21:16</t>
  </si>
  <si>
    <t>1231976022295953596</t>
  </si>
  <si>
    <t>LBX0328605757841126</t>
  </si>
  <si>
    <t>LP00422794892679</t>
  </si>
  <si>
    <t>2020-12-10 09:16:49</t>
  </si>
  <si>
    <t>1232027465773977076</t>
  </si>
  <si>
    <t>LBX0328605761979290</t>
  </si>
  <si>
    <t>LP00422847123717</t>
  </si>
  <si>
    <t>2020-12-10 09:15:49</t>
  </si>
  <si>
    <t>1425356967870964383</t>
  </si>
  <si>
    <t>LBX0328605758600715</t>
  </si>
  <si>
    <t>LP00422811687795</t>
  </si>
  <si>
    <t>2020-12-10 09:14:50</t>
  </si>
  <si>
    <t>1232169638525580898</t>
  </si>
  <si>
    <t>LBX0328605763041845</t>
  </si>
  <si>
    <t>LP00422751336430</t>
  </si>
  <si>
    <t>2020-12-10 09:13:18</t>
  </si>
  <si>
    <t>1425139849422288614</t>
  </si>
  <si>
    <t>LBX0328605757390015</t>
  </si>
  <si>
    <t>LP00422668807961</t>
  </si>
  <si>
    <t>2020-12-10 09:09:55</t>
  </si>
  <si>
    <t>1231904345556497766</t>
  </si>
  <si>
    <t>LBX0328605756936593</t>
  </si>
  <si>
    <t>LP00422867008954</t>
  </si>
  <si>
    <t>2020-12-10 09:07:41</t>
  </si>
  <si>
    <t>1232183959416236087</t>
  </si>
  <si>
    <t>LBX0328605763258290</t>
  </si>
  <si>
    <t>LP00422751373542</t>
  </si>
  <si>
    <t>2020-12-10 09:06:44</t>
  </si>
  <si>
    <t>1425139993639501738</t>
  </si>
  <si>
    <t>LBX0328605758723436</t>
  </si>
  <si>
    <t>LP00422812563646</t>
  </si>
  <si>
    <t>2020-12-10 09:05:11</t>
  </si>
  <si>
    <t>1232240694223673083</t>
  </si>
  <si>
    <t>LBX0328605759906038</t>
  </si>
  <si>
    <t>LP00422717358744</t>
  </si>
  <si>
    <t>2020-12-10 09:00:11</t>
  </si>
  <si>
    <t>1231530232169349660</t>
  </si>
  <si>
    <t>LBX0328605761165639</t>
  </si>
  <si>
    <t>LP00422842329501</t>
  </si>
  <si>
    <t>2020-12-10 08:50:32</t>
  </si>
  <si>
    <t>1424849221104224539</t>
  </si>
  <si>
    <t>LBX0328605761557075</t>
  </si>
  <si>
    <t>LP00422732910979</t>
  </si>
  <si>
    <t>2020-12-10 08:50:23</t>
  </si>
  <si>
    <t>1424872657087896813</t>
  </si>
  <si>
    <t>LBX0328605760462806</t>
  </si>
  <si>
    <t>LP00422927237701</t>
  </si>
  <si>
    <t>2020-12-10 08:45:51</t>
  </si>
  <si>
    <t>1232613691387106065</t>
  </si>
  <si>
    <t>LBX0328605761352675</t>
  </si>
  <si>
    <t>LP00422732071489</t>
  </si>
  <si>
    <t>2020-12-10 08:37:58</t>
  </si>
  <si>
    <t>1423971288649748208</t>
  </si>
  <si>
    <t>LBX0328605759572719</t>
  </si>
  <si>
    <t>LP00422715102965</t>
  </si>
  <si>
    <t>2020-12-10 08:22:53</t>
  </si>
  <si>
    <t>1232547523238370469</t>
  </si>
  <si>
    <t>LBX0328605757175882</t>
  </si>
  <si>
    <t>LP00422782112346</t>
  </si>
  <si>
    <t>2020-12-10 08:12:22</t>
  </si>
  <si>
    <t>1423436004675652251</t>
  </si>
  <si>
    <t>LBX0328605757233272</t>
  </si>
  <si>
    <t>LP00422870657397</t>
  </si>
  <si>
    <t>2020-12-10 08:11:47</t>
  </si>
  <si>
    <t>1424518814997724139</t>
  </si>
  <si>
    <t>LBX0328605757066979</t>
  </si>
  <si>
    <t>LP00422780690067</t>
  </si>
  <si>
    <t>2020-12-10 08:09:44</t>
  </si>
  <si>
    <t>1232255751496523799</t>
  </si>
  <si>
    <t>LBX0328605758053770</t>
  </si>
  <si>
    <t>LP00422802824975</t>
  </si>
  <si>
    <t>2020-12-10 08:08:31</t>
  </si>
  <si>
    <t>1424994807314434747</t>
  </si>
  <si>
    <t>LBX0328605759603507</t>
  </si>
  <si>
    <t>LP00422714856786</t>
  </si>
  <si>
    <t>2020-12-10 08:02:13</t>
  </si>
  <si>
    <t>1231517992129731476</t>
  </si>
  <si>
    <t>LBX0328605757041995</t>
  </si>
  <si>
    <t>LP00422667624947</t>
  </si>
  <si>
    <t>2020-12-10 07:56:24</t>
  </si>
  <si>
    <t>1231957338480602085</t>
  </si>
  <si>
    <t>LBX0328605758523328</t>
  </si>
  <si>
    <t>LP00422900669000</t>
  </si>
  <si>
    <t>2020-12-10 07:53:24</t>
  </si>
  <si>
    <t>1424520829060897925</t>
  </si>
  <si>
    <t>2020-12-10 07:53:23</t>
  </si>
  <si>
    <t>LBX0328605761781446</t>
  </si>
  <si>
    <t>LP00422845857846</t>
  </si>
  <si>
    <t>2020-12-10 07:50:18</t>
  </si>
  <si>
    <t>1424054808192081077</t>
  </si>
  <si>
    <t>LBX0328605756831469</t>
  </si>
  <si>
    <t>LP00422772597371</t>
  </si>
  <si>
    <t>2020-12-10 07:39:02</t>
  </si>
  <si>
    <t>1231133080760783291</t>
  </si>
  <si>
    <t>LBX0328605760231849</t>
  </si>
  <si>
    <t>LP00422722033145</t>
  </si>
  <si>
    <t>2020-12-10 07:14:14</t>
  </si>
  <si>
    <t>1424742841886535259</t>
  </si>
  <si>
    <t>LBX0328605757462242</t>
  </si>
  <si>
    <t>LP00422785634230</t>
  </si>
  <si>
    <t>2020-12-10 07:11:51</t>
  </si>
  <si>
    <t>1423489932811152930</t>
  </si>
  <si>
    <t>LBX0328605753715761</t>
  </si>
  <si>
    <t>LP00422748520265</t>
  </si>
  <si>
    <t>2020-12-09 17:29:43</t>
  </si>
  <si>
    <t>1230853153296497493</t>
  </si>
  <si>
    <t>2020-12-09 17:29:42</t>
  </si>
  <si>
    <t>LBX0328605754356791</t>
  </si>
  <si>
    <t>LP00422579982976</t>
  </si>
  <si>
    <t>2020-12-09 17:09:40</t>
  </si>
  <si>
    <t>1230350620090794875</t>
  </si>
  <si>
    <t>LBX0328605753081529</t>
  </si>
  <si>
    <t>LP00422638640913</t>
  </si>
  <si>
    <t>2020-12-09 16:36:54</t>
  </si>
  <si>
    <t>1422537410492079873</t>
  </si>
  <si>
    <t>LBX0328605750298641</t>
  </si>
  <si>
    <t>LP00422530472115</t>
  </si>
  <si>
    <t>2020-12-08 16:52:32</t>
  </si>
  <si>
    <t>1420586137466448892</t>
  </si>
  <si>
    <t>LBX0328605750365594</t>
  </si>
  <si>
    <t>LP00422623589742</t>
  </si>
  <si>
    <t>2020-12-08 15:48:33</t>
  </si>
  <si>
    <t>1230904095233457399</t>
  </si>
  <si>
    <t>LBX0328605750084583</t>
  </si>
  <si>
    <t>LP00422519829320</t>
  </si>
  <si>
    <t>2020-12-08 15:11:37</t>
  </si>
  <si>
    <t>1420460209026023696</t>
  </si>
  <si>
    <t>LBX0328605748277826</t>
  </si>
  <si>
    <t>LP00422365230837</t>
  </si>
  <si>
    <t>2020-12-08 14:33:10</t>
  </si>
  <si>
    <t>1418858136874723275</t>
  </si>
  <si>
    <t>LBX0328605747933688</t>
  </si>
  <si>
    <t>LP00422552674715</t>
  </si>
  <si>
    <t>2020-12-08 14:19:52</t>
  </si>
  <si>
    <t>1419932343345462019</t>
  </si>
  <si>
    <t>LBX0328605747114968</t>
  </si>
  <si>
    <t>LP00422430608574</t>
  </si>
  <si>
    <t>2020-12-07 16:26:34</t>
  </si>
  <si>
    <t>1418132880024752618</t>
  </si>
  <si>
    <t>LBX0328605746565536</t>
  </si>
  <si>
    <t>LP00422494588878</t>
  </si>
  <si>
    <t>2020-12-07 16:17:59</t>
  </si>
  <si>
    <t>1234081897017672905</t>
  </si>
  <si>
    <t>LBX0328605747144421</t>
  </si>
  <si>
    <t>LP00422316876977</t>
  </si>
  <si>
    <t>2020-12-07 16:12:23</t>
  </si>
  <si>
    <t>1418863213921190823</t>
  </si>
  <si>
    <t>LBX0328605746042928</t>
  </si>
  <si>
    <t>LP00422382578600</t>
  </si>
  <si>
    <t>2020-12-07 14:52:02</t>
  </si>
  <si>
    <t>1417497408564158028</t>
  </si>
  <si>
    <t>LBX0328605745996237</t>
  </si>
  <si>
    <t>LP00422462909995</t>
  </si>
  <si>
    <t>2020-12-07 11:18:51</t>
  </si>
  <si>
    <t>1234013641095972900</t>
  </si>
  <si>
    <t>LBX0328605745275391</t>
  </si>
  <si>
    <t>LP00422355740891</t>
  </si>
  <si>
    <t>2020-12-07 10:01:17</t>
  </si>
  <si>
    <t>1418478879516376214</t>
  </si>
  <si>
    <t>LBX0328605745183497</t>
  </si>
  <si>
    <t>LP00422446768582</t>
  </si>
  <si>
    <t>2020-12-07 09:58:09</t>
  </si>
  <si>
    <t>1418458395598851785</t>
  </si>
  <si>
    <t>LBX0328605744435988</t>
  </si>
  <si>
    <t>LP00422340777188</t>
  </si>
  <si>
    <t>2020-12-07 09:57:29</t>
  </si>
  <si>
    <t>LBX0328605744332374</t>
  </si>
  <si>
    <t>LP00422424425680</t>
  </si>
  <si>
    <t>2020-12-07 09:47:00</t>
  </si>
  <si>
    <t>LBX0328605744058207</t>
  </si>
  <si>
    <t>LP00422212861136</t>
  </si>
  <si>
    <t>2020-12-07 09:27:59</t>
  </si>
  <si>
    <t>LBX0328605744622027</t>
  </si>
  <si>
    <t>LP00422230116561</t>
  </si>
  <si>
    <t xml:space="preserve">2020-12-13 15:33:53	</t>
  </si>
  <si>
    <t xml:space="preserve">2020-12-13 15:34:19	</t>
  </si>
  <si>
    <t xml:space="preserve">2020-12-13 21:58:23	</t>
  </si>
  <si>
    <t xml:space="preserve">2020-11-23 12:39:47	</t>
  </si>
  <si>
    <t>【黑五价】DRBRONNERS无味配方儿童沐浴乳 滋润补水保湿沐浴油女男士</t>
  </si>
  <si>
    <t xml:space="preserve">1387364907313211426	</t>
  </si>
  <si>
    <t>tb757316859</t>
  </si>
  <si>
    <t xml:space="preserve">2020-12-13 16:04:24	</t>
  </si>
  <si>
    <t xml:space="preserve">2020-12-13 16:04:50	</t>
  </si>
  <si>
    <t xml:space="preserve">2020-12-13 21:41:03	</t>
  </si>
  <si>
    <t xml:space="preserve">2020-11-23 11:58:23	</t>
  </si>
  <si>
    <t xml:space="preserve">1225368375194078899	</t>
  </si>
  <si>
    <t>初丁zz丶</t>
  </si>
  <si>
    <t xml:space="preserve">2020-12-13 17:35:33	</t>
  </si>
  <si>
    <t xml:space="preserve">2020-12-13 17:36:01	</t>
  </si>
  <si>
    <t xml:space="preserve">2020-12-13 21:08:07	</t>
  </si>
  <si>
    <t xml:space="preserve">2020-12-10 01:03:03	</t>
  </si>
  <si>
    <t xml:space="preserve">1231603708954009978	</t>
  </si>
  <si>
    <t xml:space="preserve">2020-12-13 17:12:33	</t>
  </si>
  <si>
    <t xml:space="preserve">2020-12-13 17:12:57	</t>
  </si>
  <si>
    <t xml:space="preserve">2020-12-13 19:37:00	</t>
  </si>
  <si>
    <t xml:space="preserve">2020-12-10 09:59:32	</t>
  </si>
  <si>
    <t xml:space="preserve">1424843352709209231	</t>
  </si>
  <si>
    <t xml:space="preserve">2020-12-13 09:09:44	</t>
  </si>
  <si>
    <t xml:space="preserve">2020-12-13 09:10:20	</t>
  </si>
  <si>
    <t xml:space="preserve">2020-12-13 16:09:36	</t>
  </si>
  <si>
    <t xml:space="preserve">2020-11-23 01:51:30	</t>
  </si>
  <si>
    <t>【黑五价】DRBRONNERS柑橘香型沐浴洗澡香皂 全身清洁面部洁面皂洗脸皂</t>
  </si>
  <si>
    <t xml:space="preserve">1385365104563764541	</t>
  </si>
  <si>
    <t>hyanryan</t>
  </si>
  <si>
    <t xml:space="preserve">2020-12-13 08:30:34	</t>
  </si>
  <si>
    <t xml:space="preserve">2020-12-13 08:30:52	</t>
  </si>
  <si>
    <t xml:space="preserve">2020-12-13 15:47:48	</t>
  </si>
  <si>
    <t xml:space="preserve">2020-11-23 00:27:04	</t>
  </si>
  <si>
    <t xml:space="preserve">1224238368830282093	</t>
  </si>
  <si>
    <t xml:space="preserve">2020-12-13 08:32:36	</t>
  </si>
  <si>
    <t xml:space="preserve">2020-12-13 08:32:55	</t>
  </si>
  <si>
    <t xml:space="preserve">2020-12-13 15:20:36	</t>
  </si>
  <si>
    <t xml:space="preserve">2020-11-22 21:04:22	</t>
  </si>
  <si>
    <t xml:space="preserve">1386228783926881511	</t>
  </si>
  <si>
    <t xml:space="preserve">2020-12-13 11:18:32	</t>
  </si>
  <si>
    <t xml:space="preserve">2020-12-13 11:18:58	</t>
  </si>
  <si>
    <t xml:space="preserve">2020-12-13 14:55:05	</t>
  </si>
  <si>
    <t xml:space="preserve">2020-12-11 10:29:30	</t>
  </si>
  <si>
    <t>【年终盛典】DRBRONNERS无味配方儿童沐浴乳 滋润补水保湿沐浴油女男士</t>
  </si>
  <si>
    <t xml:space="preserve">1430295087921774639	</t>
  </si>
  <si>
    <t xml:space="preserve">2020-12-13 00:52:25	</t>
  </si>
  <si>
    <t xml:space="preserve">2020-12-13 00:52:46	</t>
  </si>
  <si>
    <t xml:space="preserve">2020-12-13 11:48:14	</t>
  </si>
  <si>
    <t xml:space="preserve">2020-11-29 18:41:41	</t>
  </si>
  <si>
    <t xml:space="preserve">1401172021247231579	</t>
  </si>
  <si>
    <t>菲斯博客fsbox123</t>
  </si>
  <si>
    <t xml:space="preserve">2020-12-12 18:55:38	</t>
  </si>
  <si>
    <t xml:space="preserve">2020-12-12 18:56:08	</t>
  </si>
  <si>
    <t xml:space="preserve">2020-12-12 23:31:16	</t>
  </si>
  <si>
    <t xml:space="preserve">2020-12-10 09:06:05	</t>
  </si>
  <si>
    <t>【年终盛典】美国DRBRONNERS薄荷唇炎唇膏嘴唇干裂脱皮修复嘴角裂口起泡润唇膏</t>
  </si>
  <si>
    <t xml:space="preserve">1425968679886077982	</t>
  </si>
  <si>
    <t>tb758000051</t>
  </si>
  <si>
    <t xml:space="preserve">2020-12-12 23:18:41	</t>
  </si>
  <si>
    <t xml:space="preserve">2020-12-12 23:19:05	</t>
  </si>
  <si>
    <t xml:space="preserve">2020-12-12 23:19:11	</t>
  </si>
  <si>
    <t xml:space="preserve">2020-12-10 00:05:02	</t>
  </si>
  <si>
    <t>DRBRONNERS无味配方儿童沐浴乳 滋润补水保湿沐浴油女男士</t>
  </si>
  <si>
    <t xml:space="preserve">1232255751496523799	</t>
  </si>
  <si>
    <t xml:space="preserve">2020-12-12 12:41:43	</t>
  </si>
  <si>
    <t xml:space="preserve">2020-12-12 12:42:11	</t>
  </si>
  <si>
    <t xml:space="preserve">2020-12-12 19:06:12	</t>
  </si>
  <si>
    <t xml:space="preserve">2020-12-11 11:17:51	</t>
  </si>
  <si>
    <t>【年终盛典】DRBRONNERS玫瑰花香型植物草本沐浴乳 香体持久保湿滋润沐浴油女</t>
  </si>
  <si>
    <t xml:space="preserve">1234677804471040702	</t>
  </si>
  <si>
    <t xml:space="preserve">1234677804472040702	</t>
  </si>
  <si>
    <t>超红测试@alimama（BlueGood）</t>
  </si>
  <si>
    <t xml:space="preserve">2020-12-12 12:44:36	</t>
  </si>
  <si>
    <t xml:space="preserve">2020-12-12 12:45:05	</t>
  </si>
  <si>
    <t xml:space="preserve">2020-12-12 19:04:58	</t>
  </si>
  <si>
    <t xml:space="preserve">2020-11-11 23:22:33	</t>
  </si>
  <si>
    <t xml:space="preserve">1363898124292358746	</t>
  </si>
  <si>
    <t xml:space="preserve">1363898124293358746	</t>
  </si>
  <si>
    <t xml:space="preserve">2020-12-12 12:45:06	</t>
  </si>
  <si>
    <t xml:space="preserve">2020-12-12 18:39:16	</t>
  </si>
  <si>
    <t xml:space="preserve">1363898124295358746	</t>
  </si>
  <si>
    <t xml:space="preserve">2020-12-12 18:38:07	</t>
  </si>
  <si>
    <t>【年终盛典】DRBRONNERS樱花香型天然沐浴露香体 滋润补水保湿沐浴油女家庭装</t>
  </si>
  <si>
    <t xml:space="preserve">1234677804474040702	</t>
  </si>
  <si>
    <t xml:space="preserve">2020-12-12 14:33:25	</t>
  </si>
  <si>
    <t xml:space="preserve">2020-12-12 14:36:17	</t>
  </si>
  <si>
    <t xml:space="preserve">2020-12-12 18:36:50	</t>
  </si>
  <si>
    <t xml:space="preserve">2020-11-11 23:08:29	</t>
  </si>
  <si>
    <t xml:space="preserve">1363730940997787573	</t>
  </si>
  <si>
    <t xml:space="preserve">1363730940998787573	</t>
  </si>
  <si>
    <t>花生日记014a1</t>
  </si>
  <si>
    <t xml:space="preserve">2020-12-12 18:24:57	</t>
  </si>
  <si>
    <t xml:space="preserve">1363898124294358746	</t>
  </si>
  <si>
    <t xml:space="preserve">2020-12-12 18:24:32	</t>
  </si>
  <si>
    <t xml:space="preserve">574190053228	</t>
  </si>
  <si>
    <t>【年终盛典】DRBRONNERS无味型草本儿童沐浴露 滋润补水保湿沐浴油孕妇女大瓶</t>
  </si>
  <si>
    <t xml:space="preserve">1234677804473040702	</t>
  </si>
  <si>
    <t xml:space="preserve">2020-12-12 12:45:08	</t>
  </si>
  <si>
    <t xml:space="preserve">2020-12-12 18:10:34	</t>
  </si>
  <si>
    <t xml:space="preserve">1363898124297358746	</t>
  </si>
  <si>
    <t xml:space="preserve">2020-12-12 17:56:09	</t>
  </si>
  <si>
    <t xml:space="preserve">1363730940999787573	</t>
  </si>
  <si>
    <t xml:space="preserve">2020-12-12 12:45:07	</t>
  </si>
  <si>
    <t xml:space="preserve">2020-12-12 17:56:06	</t>
  </si>
  <si>
    <t xml:space="preserve">1363898124296358746	</t>
  </si>
  <si>
    <t xml:space="preserve">2020-12-12 11:27:24	</t>
  </si>
  <si>
    <t xml:space="preserve">2020-12-12 11:27:53	</t>
  </si>
  <si>
    <t xml:space="preserve">2020-12-12 17:52:49	</t>
  </si>
  <si>
    <t xml:space="preserve">2020-11-11 23:49:27	</t>
  </si>
  <si>
    <t xml:space="preserve">1227341079307636013	</t>
  </si>
  <si>
    <t xml:space="preserve">2020-12-12 13:03:02	</t>
  </si>
  <si>
    <t xml:space="preserve">2020-12-12 13:03:32	</t>
  </si>
  <si>
    <t xml:space="preserve">2020-12-12 17:28:51	</t>
  </si>
  <si>
    <t xml:space="preserve">2020-11-05 16:06:03	</t>
  </si>
  <si>
    <t xml:space="preserve">1221064440967428808	</t>
  </si>
  <si>
    <t>tb44093773</t>
  </si>
  <si>
    <t xml:space="preserve">2020-12-12 12:14:07	</t>
  </si>
  <si>
    <t xml:space="preserve">2020-12-12 12:14:36	</t>
  </si>
  <si>
    <t xml:space="preserve">2020-12-12 16:57:35	</t>
  </si>
  <si>
    <t xml:space="preserve">2020-11-11 13:14:48	</t>
  </si>
  <si>
    <t xml:space="preserve">1360418796326075386	</t>
  </si>
  <si>
    <t xml:space="preserve">2020-12-12 13:40:47	</t>
  </si>
  <si>
    <t xml:space="preserve">2020-12-12 13:41:11	</t>
  </si>
  <si>
    <t xml:space="preserve">2020-12-12 13:41:17	</t>
  </si>
  <si>
    <t xml:space="preserve">2020-11-11 15:11:15	</t>
  </si>
  <si>
    <t xml:space="preserve">1226291066186731824	</t>
  </si>
  <si>
    <t xml:space="preserve">2020-12-12 10:02:43	</t>
  </si>
  <si>
    <t xml:space="preserve">2020-12-12 10:03:20	</t>
  </si>
  <si>
    <t xml:space="preserve">2020-12-12 13:36:51	</t>
  </si>
  <si>
    <t xml:space="preserve">2020-11-11 23:45:57	</t>
  </si>
  <si>
    <t xml:space="preserve">1365177278568610181	</t>
  </si>
  <si>
    <t xml:space="preserve">2020-12-12 12:48:44	</t>
  </si>
  <si>
    <t xml:space="preserve">2020-12-12 12:49:09	</t>
  </si>
  <si>
    <t xml:space="preserve">2020-12-12 12:49:14	</t>
  </si>
  <si>
    <t xml:space="preserve">2020-11-11 22:11:16	</t>
  </si>
  <si>
    <t xml:space="preserve">1226964444961174504	</t>
  </si>
  <si>
    <t xml:space="preserve">1226964444963174504	</t>
  </si>
  <si>
    <t xml:space="preserve">1226964444962174504	</t>
  </si>
  <si>
    <t xml:space="preserve">2020-12-12 12:09:36	</t>
  </si>
  <si>
    <t xml:space="preserve">2020-12-12 12:09:58	</t>
  </si>
  <si>
    <t xml:space="preserve">2020-12-12 12:10:06	</t>
  </si>
  <si>
    <t xml:space="preserve">2020-11-11 19:16:36	</t>
  </si>
  <si>
    <t xml:space="preserve">1226605455828975002	</t>
  </si>
  <si>
    <t xml:space="preserve">2020-12-12 10:22:36	</t>
  </si>
  <si>
    <t xml:space="preserve">2020-12-12 10:23:03	</t>
  </si>
  <si>
    <t xml:space="preserve">2020-12-12 10:23:06	</t>
  </si>
  <si>
    <t xml:space="preserve">2020-11-11 23:50:21	</t>
  </si>
  <si>
    <t xml:space="preserve">1227348205974704124	</t>
  </si>
  <si>
    <t xml:space="preserve">1227348205976704124	</t>
  </si>
  <si>
    <t xml:space="preserve">1227348205975704124	</t>
  </si>
  <si>
    <t xml:space="preserve">2020-12-12 10:03:25	</t>
  </si>
  <si>
    <t xml:space="preserve">2020-12-12 10:03:47	</t>
  </si>
  <si>
    <t xml:space="preserve">2020-12-12 10:03:55	</t>
  </si>
  <si>
    <t xml:space="preserve">2020-11-11 16:57:35	</t>
  </si>
  <si>
    <t xml:space="preserve">1361398536870222495	</t>
  </si>
  <si>
    <t xml:space="preserve">2020-12-12 03:49:23	</t>
  </si>
  <si>
    <t xml:space="preserve">2020-12-12 03:49:54	</t>
  </si>
  <si>
    <t xml:space="preserve">2020-12-12 07:41:56	</t>
  </si>
  <si>
    <t xml:space="preserve">2020-11-11 16:17:51	</t>
  </si>
  <si>
    <t xml:space="preserve">1226432942038960000	</t>
  </si>
  <si>
    <t xml:space="preserve">2020-12-11 22:45:34	</t>
  </si>
  <si>
    <t xml:space="preserve">2020-12-11 22:46:10	</t>
  </si>
  <si>
    <t xml:space="preserve">2020-12-12 06:23:44	</t>
  </si>
  <si>
    <t xml:space="preserve">2020-11-11 18:28:33	</t>
  </si>
  <si>
    <t xml:space="preserve">1226585870285672217	</t>
  </si>
  <si>
    <t xml:space="preserve">1226585870286672217	</t>
  </si>
  <si>
    <t xml:space="preserve">2020-12-11 22:28:31	</t>
  </si>
  <si>
    <t xml:space="preserve">2020-12-11 22:31:15	</t>
  </si>
  <si>
    <t xml:space="preserve">2020-12-12 05:14:10	</t>
  </si>
  <si>
    <t xml:space="preserve">2020-11-11 18:03:00	</t>
  </si>
  <si>
    <t xml:space="preserve">1361706732958944869	</t>
  </si>
  <si>
    <t xml:space="preserve">2020-12-12 05:02:12	</t>
  </si>
  <si>
    <t xml:space="preserve">2020-12-12 05:02:39	</t>
  </si>
  <si>
    <t xml:space="preserve">2020-12-12 05:02:42	</t>
  </si>
  <si>
    <t xml:space="preserve">2020-11-11 21:38:19	</t>
  </si>
  <si>
    <t xml:space="preserve">1226849031757280908	</t>
  </si>
  <si>
    <t xml:space="preserve">2020-12-12 01:07:28	</t>
  </si>
  <si>
    <t xml:space="preserve">2020-12-12 01:14:19	</t>
  </si>
  <si>
    <t xml:space="preserve">2020-12-12 04:44:27	</t>
  </si>
  <si>
    <t xml:space="preserve">2020-11-11 03:47:28	</t>
  </si>
  <si>
    <t xml:space="preserve">1225283497799790701	</t>
  </si>
  <si>
    <t xml:space="preserve">2020-12-12 01:06:55	</t>
  </si>
  <si>
    <t xml:space="preserve">2020-12-12 01:14:25	</t>
  </si>
  <si>
    <t xml:space="preserve">2020-12-12 04:43:02	</t>
  </si>
  <si>
    <t xml:space="preserve">2020-11-11 07:40:47	</t>
  </si>
  <si>
    <t xml:space="preserve">1359728643647076089	</t>
  </si>
  <si>
    <t xml:space="preserve">1359728643649076089	</t>
  </si>
  <si>
    <t xml:space="preserve">2020-12-12 04:31:39	</t>
  </si>
  <si>
    <t xml:space="preserve">1359728643650076089	</t>
  </si>
  <si>
    <t xml:space="preserve">2020-12-12 04:02:22	</t>
  </si>
  <si>
    <t xml:space="preserve">1359728643648076089	</t>
  </si>
  <si>
    <t xml:space="preserve">2020-12-12 03:50:03	</t>
  </si>
  <si>
    <t xml:space="preserve">2020-12-12 03:50:30	</t>
  </si>
  <si>
    <t xml:space="preserve">2020-12-12 03:50:33	</t>
  </si>
  <si>
    <t xml:space="preserve">2020-11-11 07:10:38	</t>
  </si>
  <si>
    <t xml:space="preserve">1225408707223678017	</t>
  </si>
  <si>
    <t xml:space="preserve">2020-12-11 23:13:13	</t>
  </si>
  <si>
    <t xml:space="preserve">2020-12-11 23:13:36	</t>
  </si>
  <si>
    <t xml:space="preserve">2020-12-12 03:47:59	</t>
  </si>
  <si>
    <t xml:space="preserve">2020-11-11 19:45:26	</t>
  </si>
  <si>
    <t xml:space="preserve">1363235978152773791	</t>
  </si>
  <si>
    <t xml:space="preserve">2020-12-12 03:37:05	</t>
  </si>
  <si>
    <t xml:space="preserve">2020-12-12 03:37:31	</t>
  </si>
  <si>
    <t xml:space="preserve">2020-12-12 03:37:34	</t>
  </si>
  <si>
    <t xml:space="preserve">2020-11-11 21:04:32	</t>
  </si>
  <si>
    <t xml:space="preserve">1363516597862715276	</t>
  </si>
  <si>
    <t xml:space="preserve">1363516597865715276	</t>
  </si>
  <si>
    <t>超级权益推广（Cudery）</t>
  </si>
  <si>
    <t xml:space="preserve">2020-12-12 03:25:01	</t>
  </si>
  <si>
    <t xml:space="preserve">1226585870289672217	</t>
  </si>
  <si>
    <t xml:space="preserve">2020-12-12 01:00:06	</t>
  </si>
  <si>
    <t xml:space="preserve">2020-12-12 01:07:56	</t>
  </si>
  <si>
    <t xml:space="preserve">2020-12-12 03:22:31	</t>
  </si>
  <si>
    <t xml:space="preserve">2020-11-05 12:42:37	</t>
  </si>
  <si>
    <t xml:space="preserve">1220960760072510616	</t>
  </si>
  <si>
    <t xml:space="preserve">2020-12-12 01:06:10	</t>
  </si>
  <si>
    <t xml:space="preserve">2020-12-12 01:14:17	</t>
  </si>
  <si>
    <t xml:space="preserve">2020-12-12 03:18:41	</t>
  </si>
  <si>
    <t xml:space="preserve">2020-11-11 06:09:35	</t>
  </si>
  <si>
    <t xml:space="preserve">1359402771866039497	</t>
  </si>
  <si>
    <t xml:space="preserve">2020-12-12 03:12:23	</t>
  </si>
  <si>
    <t xml:space="preserve">1226585870288672217	</t>
  </si>
  <si>
    <t xml:space="preserve">2020-12-12 03:01:11	</t>
  </si>
  <si>
    <t xml:space="preserve">1226585870287672217	</t>
  </si>
  <si>
    <t xml:space="preserve">2020-12-11 18:53:51	</t>
  </si>
  <si>
    <t xml:space="preserve">2020-12-11 18:54:20	</t>
  </si>
  <si>
    <t xml:space="preserve">2020-12-12 01:44:10	</t>
  </si>
  <si>
    <t xml:space="preserve">2020-11-06 12:01:46	</t>
  </si>
  <si>
    <t xml:space="preserve">1350022897821150286	</t>
  </si>
  <si>
    <t xml:space="preserve">2020-12-11 18:40:43	</t>
  </si>
  <si>
    <t xml:space="preserve">2020-12-11 18:41:14	</t>
  </si>
  <si>
    <t xml:space="preserve">2020-12-12 01:34:31	</t>
  </si>
  <si>
    <t xml:space="preserve">2020-11-11 00:06:57	</t>
  </si>
  <si>
    <t xml:space="preserve">1221128142486001987	</t>
  </si>
  <si>
    <t>超级权益推广（冷漠的说谎002）</t>
  </si>
  <si>
    <t xml:space="preserve">2020-12-11 20:28:54	</t>
  </si>
  <si>
    <t xml:space="preserve">2020-12-11 20:29:29	</t>
  </si>
  <si>
    <t xml:space="preserve">2020-12-12 01:29:03	</t>
  </si>
  <si>
    <t xml:space="preserve">2020-11-11 00:57:10	</t>
  </si>
  <si>
    <t xml:space="preserve">1208453717664535950	</t>
  </si>
  <si>
    <t xml:space="preserve">1208453717668535950	</t>
  </si>
  <si>
    <t xml:space="preserve">2020-12-12 01:16:12	</t>
  </si>
  <si>
    <t xml:space="preserve">1208453717667535950	</t>
  </si>
  <si>
    <t xml:space="preserve">2020-12-11 18:40:42	</t>
  </si>
  <si>
    <t xml:space="preserve">2020-12-12 01:01:39	</t>
  </si>
  <si>
    <t xml:space="preserve">2020-11-11 00:08:16	</t>
  </si>
  <si>
    <t xml:space="preserve">1357513417268620654	</t>
  </si>
  <si>
    <t>超级权益推广（beijingjiuzhouyundong）</t>
  </si>
  <si>
    <t xml:space="preserve">2020-12-11 20:29:28	</t>
  </si>
  <si>
    <t xml:space="preserve">2020-12-12 00:59:18	</t>
  </si>
  <si>
    <t xml:space="preserve">1208453717666535950	</t>
  </si>
  <si>
    <t xml:space="preserve">2020-12-11 20:31:40	</t>
  </si>
  <si>
    <t xml:space="preserve">2020-12-11 20:32:07	</t>
  </si>
  <si>
    <t xml:space="preserve">2020-12-12 00:52:12	</t>
  </si>
  <si>
    <t xml:space="preserve">2020-12-10 12:35:59	</t>
  </si>
  <si>
    <t xml:space="preserve">1425657492594266034	</t>
  </si>
  <si>
    <t xml:space="preserve">2020-12-11 21:36:43	</t>
  </si>
  <si>
    <t xml:space="preserve">2020-12-11 21:37:14	</t>
  </si>
  <si>
    <t xml:space="preserve">2020-12-12 00:40:57	</t>
  </si>
  <si>
    <t xml:space="preserve">2020-11-11 07:33:46	</t>
  </si>
  <si>
    <t xml:space="preserve">1359272017569831376	</t>
  </si>
  <si>
    <t xml:space="preserve">1359272017570831376	</t>
  </si>
  <si>
    <t xml:space="preserve">2020-12-11 21:37:15	</t>
  </si>
  <si>
    <t xml:space="preserve">2020-12-12 00:32:24	</t>
  </si>
  <si>
    <t xml:space="preserve">1359272017571831376	</t>
  </si>
  <si>
    <t xml:space="preserve">2020-12-11 19:14:54	</t>
  </si>
  <si>
    <t xml:space="preserve">2020-12-11 19:15:20	</t>
  </si>
  <si>
    <t xml:space="preserve">2020-12-12 00:29:33	</t>
  </si>
  <si>
    <t xml:space="preserve">2020-11-11 00:03:16	</t>
  </si>
  <si>
    <t xml:space="preserve">1224188810658840111	</t>
  </si>
  <si>
    <t xml:space="preserve">1224188810659840111	</t>
  </si>
  <si>
    <t>超级权益推广（hwvideo）</t>
  </si>
  <si>
    <t xml:space="preserve">2020-12-11 18:40:44	</t>
  </si>
  <si>
    <t xml:space="preserve">2020-12-11 18:41:15	</t>
  </si>
  <si>
    <t xml:space="preserve">2020-12-12 00:21:14	</t>
  </si>
  <si>
    <t xml:space="preserve">1224416652702886716	</t>
  </si>
  <si>
    <t>超级权益推广（找田汇）</t>
  </si>
  <si>
    <t xml:space="preserve">2020-12-12 00:17:37	</t>
  </si>
  <si>
    <t xml:space="preserve">1224188810660840111	</t>
  </si>
  <si>
    <t xml:space="preserve">2020-12-11 18:40:36	</t>
  </si>
  <si>
    <t xml:space="preserve">2020-12-11 18:41:03	</t>
  </si>
  <si>
    <t xml:space="preserve">2020-12-12 00:14:45	</t>
  </si>
  <si>
    <t xml:space="preserve">2020-11-11 00:33:50	</t>
  </si>
  <si>
    <t xml:space="preserve">1208190811230910837	</t>
  </si>
  <si>
    <t xml:space="preserve">2020-12-11 19:45:43	</t>
  </si>
  <si>
    <t xml:space="preserve">2020-12-11 19:46:20	</t>
  </si>
  <si>
    <t xml:space="preserve">2020-12-11 23:57:49	</t>
  </si>
  <si>
    <t xml:space="preserve">2020-11-10 20:51:58	</t>
  </si>
  <si>
    <t xml:space="preserve">1206831019157235235	</t>
  </si>
  <si>
    <t>wzlfp</t>
  </si>
  <si>
    <t xml:space="preserve">2020-12-11 17:58:44	</t>
  </si>
  <si>
    <t xml:space="preserve">2020-12-11 17:59:08	</t>
  </si>
  <si>
    <t xml:space="preserve">2020-12-11 23:53:32	</t>
  </si>
  <si>
    <t xml:space="preserve">2020-11-11 00:30:25	</t>
  </si>
  <si>
    <t xml:space="preserve">1224821940834805415	</t>
  </si>
  <si>
    <t>魏璐900714</t>
  </si>
  <si>
    <t xml:space="preserve">2020-12-11 20:14:53	</t>
  </si>
  <si>
    <t xml:space="preserve">2020-12-11 20:15:29	</t>
  </si>
  <si>
    <t xml:space="preserve">2020-12-11 23:49:30	</t>
  </si>
  <si>
    <t xml:space="preserve">2020-11-11 14:07:13	</t>
  </si>
  <si>
    <t xml:space="preserve">1226180436035517000	</t>
  </si>
  <si>
    <t xml:space="preserve">2020-12-11 17:46:54	</t>
  </si>
  <si>
    <t xml:space="preserve">2020-12-11 17:47:18	</t>
  </si>
  <si>
    <t xml:space="preserve">2020-12-11 23:49:19	</t>
  </si>
  <si>
    <t xml:space="preserve">2020-11-11 07:49:41	</t>
  </si>
  <si>
    <t xml:space="preserve">1359335665381743883	</t>
  </si>
  <si>
    <t xml:space="preserve">1359335665383743883	</t>
  </si>
  <si>
    <t xml:space="preserve">2020-12-11 18:44:53	</t>
  </si>
  <si>
    <t xml:space="preserve">2020-12-11 18:45:22	</t>
  </si>
  <si>
    <t xml:space="preserve">2020-12-11 23:42:50	</t>
  </si>
  <si>
    <t xml:space="preserve">2020-11-04 00:02:02	</t>
  </si>
  <si>
    <t xml:space="preserve">1220161092019283002	</t>
  </si>
  <si>
    <t>左岸和右岸</t>
  </si>
  <si>
    <t xml:space="preserve">2020-12-11 21:37:16	</t>
  </si>
  <si>
    <t xml:space="preserve">2020-12-11 23:32:04	</t>
  </si>
  <si>
    <t xml:space="preserve">1359272017572831376	</t>
  </si>
  <si>
    <t xml:space="preserve">2020-12-11 18:10:42	</t>
  </si>
  <si>
    <t xml:space="preserve">2020-12-11 18:11:07	</t>
  </si>
  <si>
    <t xml:space="preserve">2020-12-11 23:28:45	</t>
  </si>
  <si>
    <t xml:space="preserve">2020-12-10 00:22:14	</t>
  </si>
  <si>
    <t>【年终盛典】美国DRBRONNERS无味唇炎唇膏嘴唇干裂脱皮修复嘴角裂口起泡润唇膏</t>
  </si>
  <si>
    <t xml:space="preserve">1232169638525580898	</t>
  </si>
  <si>
    <t>优惠券小店铺</t>
  </si>
  <si>
    <t xml:space="preserve">2020-12-11 21:37:17	</t>
  </si>
  <si>
    <t xml:space="preserve">2020-12-11 23:16:48	</t>
  </si>
  <si>
    <t xml:space="preserve">1359272017573831376	</t>
  </si>
  <si>
    <t xml:space="preserve">2020-12-11 18:43:13	</t>
  </si>
  <si>
    <t xml:space="preserve">2020-12-11 18:43:41	</t>
  </si>
  <si>
    <t xml:space="preserve">2020-12-11 23:16:44	</t>
  </si>
  <si>
    <t xml:space="preserve">2020-11-11 12:28:22	</t>
  </si>
  <si>
    <t xml:space="preserve">1225993814400101300	</t>
  </si>
  <si>
    <t xml:space="preserve">1225993814402101300	</t>
  </si>
  <si>
    <t>象心如意</t>
  </si>
  <si>
    <t xml:space="preserve">2020-12-11 23:09:41	</t>
  </si>
  <si>
    <t xml:space="preserve">1225993814401101300	</t>
  </si>
  <si>
    <t xml:space="preserve">2020-12-11 20:29:30	</t>
  </si>
  <si>
    <t xml:space="preserve">2020-12-11 23:05:24	</t>
  </si>
  <si>
    <t xml:space="preserve">1208453717665535950	</t>
  </si>
  <si>
    <t xml:space="preserve">2020-12-11 18:45:23	</t>
  </si>
  <si>
    <t xml:space="preserve">2020-12-11 22:54:07	</t>
  </si>
  <si>
    <t xml:space="preserve">2020-11-10 08:27:49	</t>
  </si>
  <si>
    <t xml:space="preserve">1355587128023794956	</t>
  </si>
  <si>
    <t xml:space="preserve">2020-12-11 17:50:45	</t>
  </si>
  <si>
    <t xml:space="preserve">2020-12-11 17:53:42	</t>
  </si>
  <si>
    <t xml:space="preserve">2020-12-11 22:42:42	</t>
  </si>
  <si>
    <t xml:space="preserve">2020-11-11 06:17:17	</t>
  </si>
  <si>
    <t xml:space="preserve">1225351033064373623	</t>
  </si>
  <si>
    <t xml:space="preserve">1225351033066373623	</t>
  </si>
  <si>
    <t>超级权益推广（BlueGood）</t>
  </si>
  <si>
    <t xml:space="preserve">2020-12-11 17:23:44	</t>
  </si>
  <si>
    <t xml:space="preserve">2020-12-11 17:24:08	</t>
  </si>
  <si>
    <t xml:space="preserve">2020-12-11 22:32:31	</t>
  </si>
  <si>
    <t xml:space="preserve">2020-11-11 00:59:27	</t>
  </si>
  <si>
    <t xml:space="preserve">1208473698622535950	</t>
  </si>
  <si>
    <t xml:space="preserve">2020-12-11 20:36:23	</t>
  </si>
  <si>
    <t xml:space="preserve">2020-12-11 20:36:51	</t>
  </si>
  <si>
    <t xml:space="preserve">2020-12-11 22:30:00	</t>
  </si>
  <si>
    <t xml:space="preserve">2020-11-11 00:02:23	</t>
  </si>
  <si>
    <t xml:space="preserve">1224005280727747601	</t>
  </si>
  <si>
    <t xml:space="preserve">2020-12-11 22:29:10	</t>
  </si>
  <si>
    <t xml:space="preserve">1225351033065373623	</t>
  </si>
  <si>
    <t xml:space="preserve">2020-12-11 14:30:38	</t>
  </si>
  <si>
    <t xml:space="preserve">2020-12-11 14:33:33	</t>
  </si>
  <si>
    <t xml:space="preserve">2020-12-11 21:34:37	</t>
  </si>
  <si>
    <t xml:space="preserve">2020-11-11 04:30:13	</t>
  </si>
  <si>
    <t xml:space="preserve">1358056656575373770	</t>
  </si>
  <si>
    <t xml:space="preserve">1358056656577373770	</t>
  </si>
  <si>
    <t xml:space="preserve">2020-12-11 14:40:26	</t>
  </si>
  <si>
    <t xml:space="preserve">2020-12-11 14:40:57	</t>
  </si>
  <si>
    <t xml:space="preserve">2020-12-11 21:33:13	</t>
  </si>
  <si>
    <t xml:space="preserve">2020-11-11 00:33:19	</t>
  </si>
  <si>
    <t xml:space="preserve">1224817405927314622	</t>
  </si>
  <si>
    <t xml:space="preserve">2020-12-11 15:25:35	</t>
  </si>
  <si>
    <t xml:space="preserve">2020-12-11 15:26:09	</t>
  </si>
  <si>
    <t xml:space="preserve">2020-12-11 21:29:31	</t>
  </si>
  <si>
    <t xml:space="preserve">2020-11-11 00:49:22	</t>
  </si>
  <si>
    <t xml:space="preserve">1208377505757346131	</t>
  </si>
  <si>
    <t>彼苍者天尔独何弃</t>
  </si>
  <si>
    <t xml:space="preserve">2020-12-11 13:34:12	</t>
  </si>
  <si>
    <t xml:space="preserve">2020-12-11 13:34:41	</t>
  </si>
  <si>
    <t xml:space="preserve">2020-12-11 21:22:43	</t>
  </si>
  <si>
    <t xml:space="preserve">2020-11-11 00:04:27	</t>
  </si>
  <si>
    <t xml:space="preserve">1224235320281665422	</t>
  </si>
  <si>
    <t xml:space="preserve">1224235320284665422	</t>
  </si>
  <si>
    <t>超级权益推广（james198601）</t>
  </si>
  <si>
    <t xml:space="preserve">2020-12-11 21:10:11	</t>
  </si>
  <si>
    <t xml:space="preserve">1224235320285665422	</t>
  </si>
  <si>
    <t xml:space="preserve">2020-12-11 14:52:45	</t>
  </si>
  <si>
    <t xml:space="preserve">2020-12-11 14:55:25	</t>
  </si>
  <si>
    <t xml:space="preserve">2020-12-11 20:59:10	</t>
  </si>
  <si>
    <t xml:space="preserve">2020-11-11 00:18:04	</t>
  </si>
  <si>
    <t xml:space="preserve">1358380227548129160	</t>
  </si>
  <si>
    <t xml:space="preserve">1358380227550129160	</t>
  </si>
  <si>
    <t>超级权益推广（小嘎呗）</t>
  </si>
  <si>
    <t xml:space="preserve">2020-12-11 20:54:56	</t>
  </si>
  <si>
    <t xml:space="preserve">1358056656576373770	</t>
  </si>
  <si>
    <t xml:space="preserve">2020-12-11 14:43:08	</t>
  </si>
  <si>
    <t xml:space="preserve">2020-12-11 14:43:37	</t>
  </si>
  <si>
    <t xml:space="preserve">2020-12-11 20:54:18	</t>
  </si>
  <si>
    <t xml:space="preserve">2020-11-11 00:01:52	</t>
  </si>
  <si>
    <t xml:space="preserve">1207316116287674430	</t>
  </si>
  <si>
    <t xml:space="preserve">1207316116289674430	</t>
  </si>
  <si>
    <t xml:space="preserve">2020-12-11 15:25:31	</t>
  </si>
  <si>
    <t xml:space="preserve">2020-12-11 15:25:59	</t>
  </si>
  <si>
    <t xml:space="preserve">2020-12-11 20:28:43	</t>
  </si>
  <si>
    <t xml:space="preserve">2020-11-11 00:03:25	</t>
  </si>
  <si>
    <t xml:space="preserve">1220972910643076882	</t>
  </si>
  <si>
    <t>超级权益推广（丁彦涛1985）</t>
  </si>
  <si>
    <t xml:space="preserve">2020-12-11 14:53:34	</t>
  </si>
  <si>
    <t xml:space="preserve">2020-12-11 14:53:54	</t>
  </si>
  <si>
    <t xml:space="preserve">2020-12-11 20:23:25	</t>
  </si>
  <si>
    <t xml:space="preserve">2020-11-05 06:05:17	</t>
  </si>
  <si>
    <t xml:space="preserve">1347076728695750772	</t>
  </si>
  <si>
    <t xml:space="preserve">2020-12-11 14:15:05	</t>
  </si>
  <si>
    <t xml:space="preserve">2020-12-11 14:15:39	</t>
  </si>
  <si>
    <t xml:space="preserve">2020-12-11 19:58:24	</t>
  </si>
  <si>
    <t xml:space="preserve">2020-11-11 00:57:53	</t>
  </si>
  <si>
    <t xml:space="preserve">1224948987105341013	</t>
  </si>
  <si>
    <t xml:space="preserve">1224948987106341013	</t>
  </si>
  <si>
    <t xml:space="preserve">2020-12-11 15:52:04	</t>
  </si>
  <si>
    <t xml:space="preserve">2020-12-11 15:52:40	</t>
  </si>
  <si>
    <t xml:space="preserve">2020-12-11 19:52:17	</t>
  </si>
  <si>
    <t xml:space="preserve">2020-11-11 00:02:33	</t>
  </si>
  <si>
    <t xml:space="preserve">1207318493524382243	</t>
  </si>
  <si>
    <t>宇宙黑科技</t>
  </si>
  <si>
    <t xml:space="preserve">2020-12-11 16:53:23	</t>
  </si>
  <si>
    <t xml:space="preserve">2020-12-11 16:53:45	</t>
  </si>
  <si>
    <t xml:space="preserve">2020-12-11 19:51:43	</t>
  </si>
  <si>
    <t xml:space="preserve">2020-11-10 04:59:05	</t>
  </si>
  <si>
    <t xml:space="preserve">1223435582667977000	</t>
  </si>
  <si>
    <t>mikimikibb</t>
  </si>
  <si>
    <t xml:space="preserve">2020-12-11 16:00:56	</t>
  </si>
  <si>
    <t xml:space="preserve">2020-12-11 16:01:27	</t>
  </si>
  <si>
    <t xml:space="preserve">2020-12-11 19:49:14	</t>
  </si>
  <si>
    <t xml:space="preserve">2020-11-11 00:37:51	</t>
  </si>
  <si>
    <t xml:space="preserve">1224956402183538218	</t>
  </si>
  <si>
    <t xml:space="preserve">2020-12-11 19:44:54	</t>
  </si>
  <si>
    <t xml:space="preserve">1224948987107341013	</t>
  </si>
  <si>
    <t xml:space="preserve">2020-12-11 15:43:54	</t>
  </si>
  <si>
    <t xml:space="preserve">2020-12-11 15:44:28	</t>
  </si>
  <si>
    <t xml:space="preserve">2020-12-11 19:33:57	</t>
  </si>
  <si>
    <t xml:space="preserve">2020-11-11 00:18:47	</t>
  </si>
  <si>
    <t xml:space="preserve">1358206958211473058	</t>
  </si>
  <si>
    <t xml:space="preserve">2020-12-11 14:51:08	</t>
  </si>
  <si>
    <t xml:space="preserve">2020-12-11 14:51:46	</t>
  </si>
  <si>
    <t xml:space="preserve">2020-12-11 19:14:38	</t>
  </si>
  <si>
    <t xml:space="preserve">2020-11-11 00:13:06	</t>
  </si>
  <si>
    <t xml:space="preserve">1207888409045634238	</t>
  </si>
  <si>
    <t xml:space="preserve">1207888409047634238	</t>
  </si>
  <si>
    <t xml:space="preserve">2020-12-11 15:26:11	</t>
  </si>
  <si>
    <t xml:space="preserve">2020-12-11 19:09:28	</t>
  </si>
  <si>
    <t xml:space="preserve">2020-11-11 00:21:05	</t>
  </si>
  <si>
    <t xml:space="preserve">1208073701352202342	</t>
  </si>
  <si>
    <t xml:space="preserve">2020-12-11 15:25:36	</t>
  </si>
  <si>
    <t xml:space="preserve">2020-12-11 19:07:31	</t>
  </si>
  <si>
    <t xml:space="preserve">2020-11-11 00:12:13	</t>
  </si>
  <si>
    <t xml:space="preserve">1357032132400568765	</t>
  </si>
  <si>
    <t xml:space="preserve">2020-12-11 16:00:53	</t>
  </si>
  <si>
    <t xml:space="preserve">2020-12-11 19:01:41	</t>
  </si>
  <si>
    <t xml:space="preserve">2020-11-11 10:45:27	</t>
  </si>
  <si>
    <t xml:space="preserve">1360619606111017757	</t>
  </si>
  <si>
    <t xml:space="preserve">2020-12-11 19:00:04	</t>
  </si>
  <si>
    <t xml:space="preserve">1207888409046634238	</t>
  </si>
  <si>
    <t xml:space="preserve">2020-12-11 14:00:33	</t>
  </si>
  <si>
    <t xml:space="preserve">2020-12-11 14:01:09	</t>
  </si>
  <si>
    <t xml:space="preserve">2020-12-11 18:49:20	</t>
  </si>
  <si>
    <t xml:space="preserve">2020-11-11 08:07:48	</t>
  </si>
  <si>
    <t xml:space="preserve">1358588196287807327	</t>
  </si>
  <si>
    <t xml:space="preserve">1358588196289807327	</t>
  </si>
  <si>
    <t xml:space="preserve">2020-12-11 15:43:56	</t>
  </si>
  <si>
    <t xml:space="preserve">2020-12-11 18:49:16	</t>
  </si>
  <si>
    <t xml:space="preserve">2020-11-11 00:17:44	</t>
  </si>
  <si>
    <t xml:space="preserve">1224651840872997421	</t>
  </si>
  <si>
    <t>key72782</t>
  </si>
  <si>
    <t xml:space="preserve">2020-12-11 18:48:14	</t>
  </si>
  <si>
    <t xml:space="preserve">1207316116288674430	</t>
  </si>
  <si>
    <t xml:space="preserve">2020-12-11 18:39:32	</t>
  </si>
  <si>
    <t xml:space="preserve">2020-11-11 00:32:34	</t>
  </si>
  <si>
    <t xml:space="preserve">1224867624191354404	</t>
  </si>
  <si>
    <t xml:space="preserve">2020-12-11 14:07:43	</t>
  </si>
  <si>
    <t xml:space="preserve">2020-12-11 14:08:07	</t>
  </si>
  <si>
    <t xml:space="preserve">2020-12-11 18:35:43	</t>
  </si>
  <si>
    <t xml:space="preserve">2020-11-11 00:49:11	</t>
  </si>
  <si>
    <t xml:space="preserve">1208239051542026043	</t>
  </si>
  <si>
    <t xml:space="preserve">2020-12-11 18:26:18	</t>
  </si>
  <si>
    <t xml:space="preserve">1358380227549129160	</t>
  </si>
  <si>
    <t xml:space="preserve">2020-12-11 15:45:28	</t>
  </si>
  <si>
    <t xml:space="preserve">2020-12-11 15:45:55	</t>
  </si>
  <si>
    <t xml:space="preserve">2020-12-11 18:22:40	</t>
  </si>
  <si>
    <t xml:space="preserve">2020-11-11 00:01:59	</t>
  </si>
  <si>
    <t xml:space="preserve">1357329673075899762	</t>
  </si>
  <si>
    <t>锋子的疯狂</t>
  </si>
  <si>
    <t xml:space="preserve">2020-12-11 15:44:29	</t>
  </si>
  <si>
    <t xml:space="preserve">2020-12-11 18:17:26	</t>
  </si>
  <si>
    <t xml:space="preserve">2020-11-11 00:51:00	</t>
  </si>
  <si>
    <t xml:space="preserve">1220916604219953387	</t>
  </si>
  <si>
    <t xml:space="preserve">2020-12-11 13:21:24	</t>
  </si>
  <si>
    <t xml:space="preserve">2020-12-11 13:21:47	</t>
  </si>
  <si>
    <t xml:space="preserve">2020-12-11 18:11:44	</t>
  </si>
  <si>
    <t xml:space="preserve">2020-11-09 15:01:12	</t>
  </si>
  <si>
    <t xml:space="preserve">1355683322017272860	</t>
  </si>
  <si>
    <t xml:space="preserve">2020-12-11 18:11:23	</t>
  </si>
  <si>
    <t xml:space="preserve">1224235320282665422	</t>
  </si>
  <si>
    <t xml:space="preserve">2020-12-11 15:44:26	</t>
  </si>
  <si>
    <t xml:space="preserve">2020-12-11 18:10:14	</t>
  </si>
  <si>
    <t xml:space="preserve">2020-11-11 00:25:04	</t>
  </si>
  <si>
    <t xml:space="preserve">1221477413148622787	</t>
  </si>
  <si>
    <t xml:space="preserve">2020-12-11 18:09:01	</t>
  </si>
  <si>
    <t xml:space="preserve">1358588196288807327	</t>
  </si>
  <si>
    <t xml:space="preserve">2020-12-11 15:43:53	</t>
  </si>
  <si>
    <t xml:space="preserve">2020-12-11 17:59:24	</t>
  </si>
  <si>
    <t xml:space="preserve">2020-11-11 00:14:28	</t>
  </si>
  <si>
    <t xml:space="preserve">1224546396493457404	</t>
  </si>
  <si>
    <t>tb6729164059</t>
  </si>
  <si>
    <t xml:space="preserve">2020-12-11 12:54:42	</t>
  </si>
  <si>
    <t xml:space="preserve">2020-12-11 12:55:06	</t>
  </si>
  <si>
    <t xml:space="preserve">2020-12-11 17:58:18	</t>
  </si>
  <si>
    <t xml:space="preserve">2020-11-11 00:22:46	</t>
  </si>
  <si>
    <t xml:space="preserve">1208023663794734142	</t>
  </si>
  <si>
    <t xml:space="preserve">2020-12-11 17:57:58	</t>
  </si>
  <si>
    <t xml:space="preserve">1224235320283665422	</t>
  </si>
  <si>
    <t xml:space="preserve">2020-12-11 10:47:15	</t>
  </si>
  <si>
    <t xml:space="preserve">2020-12-11 10:47:43	</t>
  </si>
  <si>
    <t xml:space="preserve">2020-12-11 17:03:36	</t>
  </si>
  <si>
    <t xml:space="preserve">2020-11-10 21:14:13	</t>
  </si>
  <si>
    <t xml:space="preserve">1354914290967272860	</t>
  </si>
  <si>
    <t xml:space="preserve">2020-12-11 09:28:14	</t>
  </si>
  <si>
    <t xml:space="preserve">2020-12-11 09:28:51	</t>
  </si>
  <si>
    <t xml:space="preserve">2020-12-11 17:02:10	</t>
  </si>
  <si>
    <t xml:space="preserve">2020-11-11 00:23:33	</t>
  </si>
  <si>
    <t xml:space="preserve">1224696339087360106	</t>
  </si>
  <si>
    <t xml:space="preserve">2020-12-11 10:18:54	</t>
  </si>
  <si>
    <t xml:space="preserve">2020-12-11 10:19:24	</t>
  </si>
  <si>
    <t xml:space="preserve">2020-12-11 16:52:26	</t>
  </si>
  <si>
    <t xml:space="preserve">2020-11-10 20:16:37	</t>
  </si>
  <si>
    <t xml:space="preserve">1220766163481220187	</t>
  </si>
  <si>
    <t xml:space="preserve">2020-12-11 11:44:23	</t>
  </si>
  <si>
    <t xml:space="preserve">2020-12-11 11:46:45	</t>
  </si>
  <si>
    <t xml:space="preserve">2020-12-11 16:52:13	</t>
  </si>
  <si>
    <t xml:space="preserve">2020-11-11 00:27:34	</t>
  </si>
  <si>
    <t xml:space="preserve">1224821258378789702	</t>
  </si>
  <si>
    <t xml:space="preserve">1224821258379789702	</t>
  </si>
  <si>
    <t xml:space="preserve">2020-12-11 10:31:04	</t>
  </si>
  <si>
    <t xml:space="preserve">2020-12-11 10:31:33	</t>
  </si>
  <si>
    <t xml:space="preserve">2020-12-11 16:49:10	</t>
  </si>
  <si>
    <t xml:space="preserve">2020-11-11 00:16:43	</t>
  </si>
  <si>
    <t xml:space="preserve">1224623004635877715	</t>
  </si>
  <si>
    <t>千荷文化</t>
  </si>
  <si>
    <t xml:space="preserve">2020-12-11 16:39:21	</t>
  </si>
  <si>
    <t xml:space="preserve">1224821258380789702	</t>
  </si>
  <si>
    <t xml:space="preserve">2020-12-11 10:23:53	</t>
  </si>
  <si>
    <t xml:space="preserve">2020-12-11 10:24:30	</t>
  </si>
  <si>
    <t xml:space="preserve">2020-12-11 16:37:11	</t>
  </si>
  <si>
    <t xml:space="preserve">2020-11-11 00:19:26	</t>
  </si>
  <si>
    <t xml:space="preserve">1208020387310913648	</t>
  </si>
  <si>
    <t>t_1496795431851_046</t>
  </si>
  <si>
    <t xml:space="preserve">2020-12-11 10:58:51	</t>
  </si>
  <si>
    <t xml:space="preserve">2020-12-11 10:59:22	</t>
  </si>
  <si>
    <t xml:space="preserve">2020-12-11 16:35:50	</t>
  </si>
  <si>
    <t xml:space="preserve">2020-11-11 00:11:57	</t>
  </si>
  <si>
    <t xml:space="preserve">1224470763263192115	</t>
  </si>
  <si>
    <t xml:space="preserve">2020-12-11 10:30:05	</t>
  </si>
  <si>
    <t xml:space="preserve">2020-12-11 10:30:35	</t>
  </si>
  <si>
    <t xml:space="preserve">2020-12-11 16:28:14	</t>
  </si>
  <si>
    <t xml:space="preserve">2020-11-11 00:01:30	</t>
  </si>
  <si>
    <t xml:space="preserve">1207126219662868927	</t>
  </si>
  <si>
    <t>大_鲨鱼</t>
  </si>
  <si>
    <t xml:space="preserve">2020-12-11 16:25:48	</t>
  </si>
  <si>
    <t xml:space="preserve">1224821258381789702	</t>
  </si>
  <si>
    <t xml:space="preserve">2020-12-11 08:31:14	</t>
  </si>
  <si>
    <t xml:space="preserve">2020-12-11 08:31:35	</t>
  </si>
  <si>
    <t xml:space="preserve">2020-12-11 16:13:39	</t>
  </si>
  <si>
    <t xml:space="preserve">2020-11-11 00:04:07	</t>
  </si>
  <si>
    <t xml:space="preserve">1220147968757097490	</t>
  </si>
  <si>
    <t xml:space="preserve">2020-12-11 10:53:04	</t>
  </si>
  <si>
    <t xml:space="preserve">2020-12-11 10:53:34	</t>
  </si>
  <si>
    <t xml:space="preserve">2020-12-11 16:10:06	</t>
  </si>
  <si>
    <t xml:space="preserve">2020-11-11 00:21:28	</t>
  </si>
  <si>
    <t xml:space="preserve">1224690759878458513	</t>
  </si>
  <si>
    <t xml:space="preserve">2020-12-11 11:39:55	</t>
  </si>
  <si>
    <t xml:space="preserve">2020-12-11 11:40:35	</t>
  </si>
  <si>
    <t xml:space="preserve">2020-12-11 16:08:41	</t>
  </si>
  <si>
    <t xml:space="preserve">2020-11-11 00:07:26	</t>
  </si>
  <si>
    <t xml:space="preserve">1207662187678236149	</t>
  </si>
  <si>
    <t xml:space="preserve">1207662187682236149	</t>
  </si>
  <si>
    <t>超级权益推广（hs04000）</t>
  </si>
  <si>
    <t xml:space="preserve">2020-12-11 12:43:43	</t>
  </si>
  <si>
    <t xml:space="preserve">2020-12-11 12:44:07	</t>
  </si>
  <si>
    <t xml:space="preserve">2020-12-11 16:04:20	</t>
  </si>
  <si>
    <t xml:space="preserve">2020-11-10 17:17:28	</t>
  </si>
  <si>
    <t xml:space="preserve">1206763121449536550	</t>
  </si>
  <si>
    <t xml:space="preserve">2020-12-11 11:29:08	</t>
  </si>
  <si>
    <t xml:space="preserve">2020-12-11 11:29:38	</t>
  </si>
  <si>
    <t xml:space="preserve">2020-12-11 16:00:18	</t>
  </si>
  <si>
    <t xml:space="preserve">2020-11-11 01:18:11	</t>
  </si>
  <si>
    <t xml:space="preserve">1358809850635239672	</t>
  </si>
  <si>
    <t xml:space="preserve">2020-12-11 15:55:24	</t>
  </si>
  <si>
    <t xml:space="preserve">1207662187681236149	</t>
  </si>
  <si>
    <t xml:space="preserve">2020-12-11 11:49:33	</t>
  </si>
  <si>
    <t xml:space="preserve">2020-12-11 11:49:59	</t>
  </si>
  <si>
    <t xml:space="preserve">2020-12-11 15:43:48	</t>
  </si>
  <si>
    <t xml:space="preserve">2020-11-10 20:21:55	</t>
  </si>
  <si>
    <t xml:space="preserve">1220606537621220187	</t>
  </si>
  <si>
    <t xml:space="preserve">2020-12-11 12:33:55	</t>
  </si>
  <si>
    <t xml:space="preserve">2020-12-11 12:34:19	</t>
  </si>
  <si>
    <t xml:space="preserve">2020-12-11 15:40:42	</t>
  </si>
  <si>
    <t xml:space="preserve">2020-11-11 00:12:50	</t>
  </si>
  <si>
    <t xml:space="preserve">1207907776258979240	</t>
  </si>
  <si>
    <t>tb198797783</t>
  </si>
  <si>
    <t xml:space="preserve">2020-12-11 15:38:37	</t>
  </si>
  <si>
    <t xml:space="preserve">1207662187680236149	</t>
  </si>
  <si>
    <t xml:space="preserve">2020-12-11 15:25:23	</t>
  </si>
  <si>
    <t xml:space="preserve">1207662187679236149	</t>
  </si>
  <si>
    <t xml:space="preserve">2020-12-11 09:42:29	</t>
  </si>
  <si>
    <t xml:space="preserve">2020-12-11 09:42:55	</t>
  </si>
  <si>
    <t xml:space="preserve">2020-12-11 15:18:10	</t>
  </si>
  <si>
    <t xml:space="preserve">2020-11-11 01:15:41	</t>
  </si>
  <si>
    <t xml:space="preserve">1225091761968386204	</t>
  </si>
  <si>
    <t xml:space="preserve">1225091761970386204	</t>
  </si>
  <si>
    <t xml:space="preserve">2020-12-11 10:21:14	</t>
  </si>
  <si>
    <t xml:space="preserve">2020-12-11 10:21:44	</t>
  </si>
  <si>
    <t xml:space="preserve">2020-12-11 15:15:40	</t>
  </si>
  <si>
    <t xml:space="preserve">2020-11-11 00:33:18	</t>
  </si>
  <si>
    <t xml:space="preserve">1358245477120077560	</t>
  </si>
  <si>
    <t xml:space="preserve">1358245477122077560	</t>
  </si>
  <si>
    <t xml:space="preserve">2020-12-11 12:35:15	</t>
  </si>
  <si>
    <t xml:space="preserve">2020-12-11 12:35:41	</t>
  </si>
  <si>
    <t xml:space="preserve">2020-12-11 15:12:59	</t>
  </si>
  <si>
    <t xml:space="preserve">2020-11-11 00:48:19	</t>
  </si>
  <si>
    <t xml:space="preserve">1357469532039260373	</t>
  </si>
  <si>
    <t xml:space="preserve">1357469532040260373	</t>
  </si>
  <si>
    <t xml:space="preserve">2020-12-11 15:04:54	</t>
  </si>
  <si>
    <t xml:space="preserve">1225091761969386204	</t>
  </si>
  <si>
    <t xml:space="preserve">2020-12-11 09:40:44	</t>
  </si>
  <si>
    <t xml:space="preserve">2020-12-11 09:41:10	</t>
  </si>
  <si>
    <t xml:space="preserve">2020-12-11 15:04:33	</t>
  </si>
  <si>
    <t xml:space="preserve">2020-11-11 00:04:18	</t>
  </si>
  <si>
    <t xml:space="preserve">1224054780838339702	</t>
  </si>
  <si>
    <t xml:space="preserve">1224054780839339702	</t>
  </si>
  <si>
    <t xml:space="preserve">2020-12-11 10:38:33	</t>
  </si>
  <si>
    <t xml:space="preserve">2020-12-11 10:39:03	</t>
  </si>
  <si>
    <t xml:space="preserve">2020-12-11 15:04:05	</t>
  </si>
  <si>
    <t xml:space="preserve">2020-11-11 00:03:12	</t>
  </si>
  <si>
    <t xml:space="preserve">1224160334962348019	</t>
  </si>
  <si>
    <t>广州蜜源02</t>
  </si>
  <si>
    <t xml:space="preserve">2020-12-11 11:16:03	</t>
  </si>
  <si>
    <t xml:space="preserve">2020-12-11 11:22:51	</t>
  </si>
  <si>
    <t xml:space="preserve">2020-12-11 15:00:54	</t>
  </si>
  <si>
    <t xml:space="preserve">2020-11-11 00:32:00	</t>
  </si>
  <si>
    <t xml:space="preserve">1224858085013831205	</t>
  </si>
  <si>
    <t xml:space="preserve">1224858085014831205	</t>
  </si>
  <si>
    <t>生活小爱</t>
  </si>
  <si>
    <t xml:space="preserve">2020-12-11 12:35:42	</t>
  </si>
  <si>
    <t xml:space="preserve">2020-12-11 14:58:45	</t>
  </si>
  <si>
    <t xml:space="preserve">1357469532041260373	</t>
  </si>
  <si>
    <t xml:space="preserve">2020-12-11 09:41:11	</t>
  </si>
  <si>
    <t xml:space="preserve">2020-12-11 14:56:23	</t>
  </si>
  <si>
    <t xml:space="preserve">1224054780840339702	</t>
  </si>
  <si>
    <t xml:space="preserve">2020-12-11 11:55:43	</t>
  </si>
  <si>
    <t xml:space="preserve">2020-12-11 11:56:08	</t>
  </si>
  <si>
    <t xml:space="preserve">2020-12-11 14:54:09	</t>
  </si>
  <si>
    <t xml:space="preserve">2020-11-06 01:05:10	</t>
  </si>
  <si>
    <t xml:space="preserve">1349599177463535950	</t>
  </si>
  <si>
    <t xml:space="preserve">2020-12-11 08:31:15	</t>
  </si>
  <si>
    <t xml:space="preserve">2020-12-11 14:50:21	</t>
  </si>
  <si>
    <t xml:space="preserve">2020-11-11 00:48:53	</t>
  </si>
  <si>
    <t xml:space="preserve">1224933181092789702	</t>
  </si>
  <si>
    <t xml:space="preserve">2020-12-11 14:47:32	</t>
  </si>
  <si>
    <t xml:space="preserve">1224858085015831205	</t>
  </si>
  <si>
    <t xml:space="preserve">2020-12-11 14:41:17	</t>
  </si>
  <si>
    <t xml:space="preserve">1224054780841339702	</t>
  </si>
  <si>
    <t xml:space="preserve">2020-12-11 08:31:13	</t>
  </si>
  <si>
    <t xml:space="preserve">2020-12-11 14:33:37	</t>
  </si>
  <si>
    <t xml:space="preserve">2020-11-11 00:09:03	</t>
  </si>
  <si>
    <t xml:space="preserve">1358168871329365471	</t>
  </si>
  <si>
    <t xml:space="preserve">2020-12-11 14:32:56	</t>
  </si>
  <si>
    <t xml:space="preserve">1358245477121077560	</t>
  </si>
  <si>
    <t xml:space="preserve">2020-12-11 11:40:53	</t>
  </si>
  <si>
    <t xml:space="preserve">2020-12-11 11:43:27	</t>
  </si>
  <si>
    <t xml:space="preserve">2020-12-11 14:26:38	</t>
  </si>
  <si>
    <t xml:space="preserve">2020-11-11 00:37:52	</t>
  </si>
  <si>
    <t xml:space="preserve">1208200207901230850	</t>
  </si>
  <si>
    <t xml:space="preserve">2020-12-11 09:41:12	</t>
  </si>
  <si>
    <t xml:space="preserve">2020-12-11 14:26:03	</t>
  </si>
  <si>
    <t xml:space="preserve">1224054780842339702	</t>
  </si>
  <si>
    <t xml:space="preserve">2020-12-11 12:37:22	</t>
  </si>
  <si>
    <t xml:space="preserve">2020-12-11 12:37:49	</t>
  </si>
  <si>
    <t xml:space="preserve">2020-12-11 14:20:53	</t>
  </si>
  <si>
    <t xml:space="preserve">2020-11-11 02:07:23	</t>
  </si>
  <si>
    <t xml:space="preserve">1225192705338977000	</t>
  </si>
  <si>
    <t xml:space="preserve">1225192705340977000	</t>
  </si>
  <si>
    <t xml:space="preserve">2020-12-11 14:19:06	</t>
  </si>
  <si>
    <t xml:space="preserve">2020-11-11 00:36:14	</t>
  </si>
  <si>
    <t xml:space="preserve">1220760832549076882	</t>
  </si>
  <si>
    <t>人生路今夜白</t>
  </si>
  <si>
    <t xml:space="preserve">2020-12-11 11:09:42	</t>
  </si>
  <si>
    <t xml:space="preserve">2020-12-11 11:10:12	</t>
  </si>
  <si>
    <t xml:space="preserve">2020-12-11 14:17:58	</t>
  </si>
  <si>
    <t xml:space="preserve">2020-11-11 00:22:36	</t>
  </si>
  <si>
    <t xml:space="preserve">1358294906847009754	</t>
  </si>
  <si>
    <t xml:space="preserve">1358294906848009754	</t>
  </si>
  <si>
    <t>超级权益推广（谢晓旭love）</t>
  </si>
  <si>
    <t xml:space="preserve">2020-12-11 09:23:36	</t>
  </si>
  <si>
    <t xml:space="preserve">2020-12-11 09:24:02	</t>
  </si>
  <si>
    <t xml:space="preserve">2020-12-11 14:16:45	</t>
  </si>
  <si>
    <t xml:space="preserve">2020-11-11 00:00:08	</t>
  </si>
  <si>
    <t xml:space="preserve">1354969262803372776	</t>
  </si>
  <si>
    <t xml:space="preserve">2020-12-11 11:18:16	</t>
  </si>
  <si>
    <t xml:space="preserve">2020-12-11 11:18:44	</t>
  </si>
  <si>
    <t xml:space="preserve">2020-12-11 14:14:29	</t>
  </si>
  <si>
    <t xml:space="preserve">2020-11-11 01:30:11	</t>
  </si>
  <si>
    <t xml:space="preserve">1357795764218214471	</t>
  </si>
  <si>
    <t xml:space="preserve">1357795764221214471	</t>
  </si>
  <si>
    <t xml:space="preserve">2020-12-11 14:13:50	</t>
  </si>
  <si>
    <t xml:space="preserve">1357795764220214471	</t>
  </si>
  <si>
    <t xml:space="preserve">2020-12-11 14:07:56	</t>
  </si>
  <si>
    <t xml:space="preserve">1225192705339977000	</t>
  </si>
  <si>
    <t xml:space="preserve">2020-12-11 12:47:06	</t>
  </si>
  <si>
    <t xml:space="preserve">2020-12-11 12:47:38	</t>
  </si>
  <si>
    <t xml:space="preserve">2020-12-11 14:05:31	</t>
  </si>
  <si>
    <t xml:space="preserve">2020-11-11 00:38:08	</t>
  </si>
  <si>
    <t xml:space="preserve">1208304137607535950	</t>
  </si>
  <si>
    <t xml:space="preserve">1208304137610535950	</t>
  </si>
  <si>
    <t xml:space="preserve">2020-12-11 14:04:44	</t>
  </si>
  <si>
    <t xml:space="preserve">1358294906849009754	</t>
  </si>
  <si>
    <t xml:space="preserve">2020-12-11 14:01:51	</t>
  </si>
  <si>
    <t xml:space="preserve">1357795764222214471	</t>
  </si>
  <si>
    <t xml:space="preserve">2020-12-11 11:39:43	</t>
  </si>
  <si>
    <t xml:space="preserve">2020-12-11 11:40:08	</t>
  </si>
  <si>
    <t xml:space="preserve">2020-12-11 13:51:53	</t>
  </si>
  <si>
    <t xml:space="preserve">2020-11-06 01:04:07	</t>
  </si>
  <si>
    <t xml:space="preserve">1349815826498535950	</t>
  </si>
  <si>
    <t xml:space="preserve">2020-12-11 13:50:50	</t>
  </si>
  <si>
    <t xml:space="preserve">1357469532042260373	</t>
  </si>
  <si>
    <t xml:space="preserve">2020-12-11 13:50:49	</t>
  </si>
  <si>
    <t xml:space="preserve">1208304137609535950	</t>
  </si>
  <si>
    <t xml:space="preserve">2020-12-11 09:42:17	</t>
  </si>
  <si>
    <t xml:space="preserve">2020-12-11 13:44:15	</t>
  </si>
  <si>
    <t xml:space="preserve">2020-11-11 00:39:52	</t>
  </si>
  <si>
    <t xml:space="preserve">1357496676436378371	</t>
  </si>
  <si>
    <t xml:space="preserve">2020-12-11 13:42:31	</t>
  </si>
  <si>
    <t xml:space="preserve">2020-11-11 00:39:20	</t>
  </si>
  <si>
    <t xml:space="preserve">1208317278263166839	</t>
  </si>
  <si>
    <t xml:space="preserve">2020-12-11 13:37:49	</t>
  </si>
  <si>
    <t xml:space="preserve">1208304137608535950	</t>
  </si>
  <si>
    <t xml:space="preserve">2020-12-11 12:35:43	</t>
  </si>
  <si>
    <t xml:space="preserve">2020-12-11 13:36:36	</t>
  </si>
  <si>
    <t xml:space="preserve">1357469532043260373	</t>
  </si>
  <si>
    <t xml:space="preserve">2020-12-11 13:31:51	</t>
  </si>
  <si>
    <t xml:space="preserve">1357795764219214471	</t>
  </si>
  <si>
    <t xml:space="preserve">2020-12-11 07:13:43	</t>
  </si>
  <si>
    <t xml:space="preserve">2020-12-11 07:14:08	</t>
  </si>
  <si>
    <t xml:space="preserve">2020-12-11 11:34:04	</t>
  </si>
  <si>
    <t xml:space="preserve">2020-11-11 00:21:49	</t>
  </si>
  <si>
    <t>【狂欢价】DRBRONNERS绿茶香型草本清爽型沐浴露 控油中性肌肤沐浴油男女士</t>
  </si>
  <si>
    <t xml:space="preserve">1224717000198120416	</t>
  </si>
  <si>
    <t xml:space="preserve">1224717000199120416	</t>
  </si>
  <si>
    <t xml:space="preserve">2020-12-11 11:20:51	</t>
  </si>
  <si>
    <t xml:space="preserve">1224717000200120416	</t>
  </si>
  <si>
    <t xml:space="preserve">2020-12-11 08:17:22	</t>
  </si>
  <si>
    <t xml:space="preserve">2020-12-11 08:17:45	</t>
  </si>
  <si>
    <t xml:space="preserve">2020-12-11 11:20:26	</t>
  </si>
  <si>
    <t xml:space="preserve">2020-11-10 17:50:01	</t>
  </si>
  <si>
    <t xml:space="preserve">1357207599849292261	</t>
  </si>
  <si>
    <t xml:space="preserve">2020-12-11 11:08:28	</t>
  </si>
  <si>
    <t xml:space="preserve">1224717000201120416	</t>
  </si>
  <si>
    <t xml:space="preserve">2020-12-11 07:10:13	</t>
  </si>
  <si>
    <t xml:space="preserve">2020-12-11 07:10:35	</t>
  </si>
  <si>
    <t xml:space="preserve">2020-12-11 10:43:43	</t>
  </si>
  <si>
    <t xml:space="preserve">2020-11-11 00:11:22	</t>
  </si>
  <si>
    <t xml:space="preserve">1357026552898942671	</t>
  </si>
  <si>
    <t xml:space="preserve">2020-12-11 08:07:44	</t>
  </si>
  <si>
    <t xml:space="preserve">2020-12-11 08:08:07	</t>
  </si>
  <si>
    <t xml:space="preserve">2020-12-11 10:05:53	</t>
  </si>
  <si>
    <t xml:space="preserve">2020-11-11 00:03:54	</t>
  </si>
  <si>
    <t xml:space="preserve">1220990117597618881	</t>
  </si>
  <si>
    <t xml:space="preserve">2020-12-11 08:08:53	</t>
  </si>
  <si>
    <t xml:space="preserve">2020-12-11 08:09:23	</t>
  </si>
  <si>
    <t xml:space="preserve">2020-12-11 09:56:35	</t>
  </si>
  <si>
    <t xml:space="preserve">2020-11-11 00:01:19	</t>
  </si>
  <si>
    <t xml:space="preserve">1207247538085570840	</t>
  </si>
  <si>
    <t>卖萌的小小队长</t>
  </si>
  <si>
    <t xml:space="preserve">2020-12-11 07:44:56	</t>
  </si>
  <si>
    <t xml:space="preserve">2020-12-11 07:45:29	</t>
  </si>
  <si>
    <t xml:space="preserve">2020-12-11 09:50:25	</t>
  </si>
  <si>
    <t xml:space="preserve">2020-11-11 00:33:48	</t>
  </si>
  <si>
    <t xml:space="preserve">1208192071572950727	</t>
  </si>
  <si>
    <t>潮流小尖货</t>
  </si>
  <si>
    <t xml:space="preserve">2020-12-11 07:22:34	</t>
  </si>
  <si>
    <t xml:space="preserve">2020-12-11 07:23:06	</t>
  </si>
  <si>
    <t xml:space="preserve">2020-12-11 09:11:19	</t>
  </si>
  <si>
    <t xml:space="preserve">2020-11-11 00:40:00	</t>
  </si>
  <si>
    <t xml:space="preserve">1224926124264915301	</t>
  </si>
  <si>
    <t>超级权益推广（蜜源新媒体科技有限公司）</t>
  </si>
  <si>
    <t xml:space="preserve">2020-12-10 18:32:38	</t>
  </si>
  <si>
    <t xml:space="preserve">2020-12-10 18:33:01	</t>
  </si>
  <si>
    <t xml:space="preserve">2020-12-10 18:33:07	</t>
  </si>
  <si>
    <t xml:space="preserve">2020-11-11 00:01:18	</t>
  </si>
  <si>
    <t xml:space="preserve">1221111043780220391	</t>
  </si>
  <si>
    <t>egoutb1</t>
  </si>
  <si>
    <t xml:space="preserve">2020-12-10 10:32:22	</t>
  </si>
  <si>
    <t xml:space="preserve">2020-12-10 10:32:42	</t>
  </si>
  <si>
    <t xml:space="preserve">2020-12-10 10:32:52	</t>
  </si>
  <si>
    <t xml:space="preserve">2020-11-26 14:14:47	</t>
  </si>
  <si>
    <t xml:space="preserve">1392788988702605181	</t>
  </si>
  <si>
    <t xml:space="preserve">1392788988705605181	</t>
  </si>
  <si>
    <t>时光机10号店</t>
  </si>
  <si>
    <t>【黑五价】美国DRBRONNERS进口有机沐浴露男女家庭装祛痘除螨大瓶装沐浴油</t>
  </si>
  <si>
    <t xml:space="preserve">1392788988704605181	</t>
  </si>
  <si>
    <t xml:space="preserve">1392788988703605181	</t>
  </si>
  <si>
    <t xml:space="preserve">2020-12-08 22:05:19	</t>
  </si>
  <si>
    <t xml:space="preserve">2020-12-08 22:05:41	</t>
  </si>
  <si>
    <t xml:space="preserve">2020-12-09 04:44:16	</t>
  </si>
  <si>
    <t xml:space="preserve">2020-11-11 00:13:17	</t>
  </si>
  <si>
    <t xml:space="preserve">1207900469143537942	</t>
  </si>
  <si>
    <t>超级权益推广（kiss大宝贝儿）</t>
  </si>
  <si>
    <t xml:space="preserve">2020-12-08 20:23:12	</t>
  </si>
  <si>
    <t xml:space="preserve">2020-12-08 20:23:36	</t>
  </si>
  <si>
    <t xml:space="preserve">2020-12-09 03:57:11	</t>
  </si>
  <si>
    <t xml:space="preserve">2020-12-06 01:16:57	</t>
  </si>
  <si>
    <t xml:space="preserve">1416005570067241134	</t>
  </si>
  <si>
    <t xml:space="preserve">2020-12-08 15:32:47	</t>
  </si>
  <si>
    <t xml:space="preserve">2020-12-08 15:33:08	</t>
  </si>
  <si>
    <t xml:space="preserve">2020-12-08 21:42:00	</t>
  </si>
  <si>
    <t xml:space="preserve">2020-11-11 22:53:48	</t>
  </si>
  <si>
    <t xml:space="preserve">1363608288510625296	</t>
  </si>
  <si>
    <t xml:space="preserve">1363608288512625296	</t>
  </si>
  <si>
    <t>超级权益推广（广州蜜源03）</t>
  </si>
  <si>
    <t xml:space="preserve">2020-12-08 21:22:08	</t>
  </si>
  <si>
    <t xml:space="preserve">1363608288511625296	</t>
  </si>
  <si>
    <t xml:space="preserve">2020-12-08 16:11:35	</t>
  </si>
  <si>
    <t xml:space="preserve">2020-12-08 16:11:59	</t>
  </si>
  <si>
    <t xml:space="preserve">2020-12-08 20:01:05	</t>
  </si>
  <si>
    <t xml:space="preserve">2020-11-18 12:10:55	</t>
  </si>
  <si>
    <t xml:space="preserve">1375975441245525712	</t>
  </si>
  <si>
    <t xml:space="preserve">1375975441246525712	</t>
  </si>
  <si>
    <t xml:space="preserve">2020-12-08 19:38:10	</t>
  </si>
  <si>
    <t xml:space="preserve">1375975441247525712	</t>
  </si>
  <si>
    <t xml:space="preserve">2020-12-08 16:35:25	</t>
  </si>
  <si>
    <t xml:space="preserve">2020-12-08 16:35:46	</t>
  </si>
  <si>
    <t xml:space="preserve">2020-12-08 19:08:38	</t>
  </si>
  <si>
    <t xml:space="preserve">2020-11-18 12:25:07	</t>
  </si>
  <si>
    <t xml:space="preserve">1223783367081826387	</t>
  </si>
  <si>
    <t xml:space="preserve">2020-12-06 15:47:16	</t>
  </si>
  <si>
    <t xml:space="preserve">2020-12-06 15:47:33	</t>
  </si>
  <si>
    <t xml:space="preserve">2020-12-07 01:52:18	</t>
  </si>
  <si>
    <t xml:space="preserve">2020-12-02 23:00:14	</t>
  </si>
  <si>
    <t xml:space="preserve">1232581274292019704	</t>
  </si>
  <si>
    <t>tb0486650432</t>
  </si>
  <si>
    <t xml:space="preserve">2020-12-06 19:33:43	</t>
  </si>
  <si>
    <t xml:space="preserve">2020-12-06 19:34:06	</t>
  </si>
  <si>
    <t xml:space="preserve">2020-12-07 01:49:29	</t>
  </si>
  <si>
    <t xml:space="preserve">2020-11-11 23:27:12	</t>
  </si>
  <si>
    <t xml:space="preserve">1363910184425122696	</t>
  </si>
  <si>
    <t xml:space="preserve">2020-12-06 19:32:58	</t>
  </si>
  <si>
    <t xml:space="preserve">2020-12-06 19:33:18	</t>
  </si>
  <si>
    <t xml:space="preserve">2020-12-07 00:10:43	</t>
  </si>
  <si>
    <t xml:space="preserve">1221701731900122696	</t>
  </si>
  <si>
    <t>cuiludan671810</t>
  </si>
  <si>
    <t>1432659528798737355</t>
  </si>
  <si>
    <t>1440689437273407465</t>
  </si>
  <si>
    <t>During the Double 12 Campaign, this channel was mainly to increase the number of "Add to cart"</t>
    <phoneticPr fontId="74" type="noConversion"/>
  </si>
  <si>
    <t>ROI reached 3.67 during Double 12 Campagin which meant that optimizing promotional images has a positive effect.</t>
    <phoneticPr fontId="74" type="noConversion"/>
  </si>
  <si>
    <t>1440798337693623059</t>
  </si>
  <si>
    <t>2020-12-14 13:39:41</t>
  </si>
  <si>
    <t>1235402197277999704</t>
  </si>
  <si>
    <t>2020-12-14 16:49:05</t>
  </si>
  <si>
    <t>1441568342077584118</t>
  </si>
  <si>
    <t>2020-12-14 14:56:17</t>
  </si>
  <si>
    <t>1441350433578266032</t>
  </si>
  <si>
    <t>1441901666568001757</t>
  </si>
  <si>
    <t>2020-12-14 15:18:03</t>
  </si>
  <si>
    <t>1441980614689061317</t>
  </si>
  <si>
    <t>1442273259765612784</t>
  </si>
  <si>
    <t>1440943272754584118</t>
  </si>
  <si>
    <t>2020-12-14 18:22:29</t>
  </si>
  <si>
    <t>1442225306687668149</t>
  </si>
  <si>
    <t>1442611297709107142</t>
  </si>
  <si>
    <t>1443103057303091533</t>
  </si>
  <si>
    <t>1443635533606541117</t>
  </si>
  <si>
    <t>1232814252485323390</t>
  </si>
  <si>
    <t>1444894743985930515</t>
  </si>
  <si>
    <t>1444451653077168335</t>
  </si>
  <si>
    <t>1444635829032546430</t>
  </si>
  <si>
    <t>1444953602239914442</t>
  </si>
  <si>
    <t>1233709825318117897</t>
  </si>
  <si>
    <t>1444112208687300462</t>
  </si>
  <si>
    <t>1445030425944270773</t>
  </si>
  <si>
    <t>1236044726651471910</t>
  </si>
  <si>
    <t>1444342968077116426</t>
  </si>
  <si>
    <t>2020-12-16 14:31:12</t>
  </si>
  <si>
    <t>1445821707354990544</t>
  </si>
  <si>
    <t>1445257585545813935</t>
  </si>
  <si>
    <t>1446012939756991070</t>
  </si>
  <si>
    <t>1445843018603713053</t>
  </si>
  <si>
    <t>2020-12-16 16:21:11</t>
  </si>
  <si>
    <t>1445863610183561918</t>
  </si>
  <si>
    <t>1446435255080821820</t>
  </si>
  <si>
    <t>2020-12-16 16:50:01</t>
  </si>
  <si>
    <t>1446456243189133126</t>
  </si>
  <si>
    <t>1446430538269629265</t>
  </si>
  <si>
    <t>1446238729254299621</t>
  </si>
  <si>
    <t>2020-12-16 18:10:03</t>
  </si>
  <si>
    <t>1233252984769739093</t>
  </si>
  <si>
    <t>1446124320039244813</t>
  </si>
  <si>
    <t>1234079978527986497</t>
  </si>
  <si>
    <t>1236363108718373107</t>
  </si>
  <si>
    <t>1236411818245290601</t>
  </si>
  <si>
    <t>2020-12-17 13:55:54</t>
  </si>
  <si>
    <t>1447994415079280655</t>
  </si>
  <si>
    <t>1234173002298045990</t>
  </si>
  <si>
    <t>1448111450956454464</t>
  </si>
  <si>
    <t>2020-12-17 14:54:46</t>
  </si>
  <si>
    <t>1233462792527729293</t>
  </si>
  <si>
    <t>1448755311129945868</t>
  </si>
  <si>
    <t>2020-12-17 17:14:34</t>
  </si>
  <si>
    <t>1236531624058538606</t>
  </si>
  <si>
    <t>1447491852773663157</t>
  </si>
  <si>
    <t>2020-12-17 16:07:42</t>
  </si>
  <si>
    <t>1448950251677234764</t>
  </si>
  <si>
    <t>1448883326262210385</t>
  </si>
  <si>
    <t>1448724565240001227</t>
  </si>
  <si>
    <t>2020-12-17 18:57:28</t>
  </si>
  <si>
    <t>1448208252535984637</t>
  </si>
  <si>
    <t>2020-12-18 15:23:37</t>
  </si>
  <si>
    <t>1234693779732009687</t>
  </si>
  <si>
    <t>2020-12-18 15:50:03</t>
  </si>
  <si>
    <t>1448547156033143828</t>
  </si>
  <si>
    <t>1236732253154465108</t>
  </si>
  <si>
    <t>2020-12-18 13:12:51</t>
  </si>
  <si>
    <t>1236768938187728701</t>
  </si>
  <si>
    <t>2020-12-18 15:00:01</t>
  </si>
  <si>
    <t>1449595297470019929</t>
  </si>
  <si>
    <t>1450230879247436878</t>
  </si>
  <si>
    <t>1236824342888711501</t>
  </si>
  <si>
    <t>1233772824250133488</t>
  </si>
  <si>
    <t>2020-12-18 14:59:41</t>
  </si>
  <si>
    <t>1234862403352714594</t>
  </si>
  <si>
    <t>1234713938154865888</t>
  </si>
  <si>
    <t>1451653706984306855</t>
  </si>
  <si>
    <t>2020-12-19 13:17:47</t>
  </si>
  <si>
    <t>1233980112633453698</t>
  </si>
  <si>
    <t>2020-12-19 13:30:24</t>
  </si>
  <si>
    <t>1237095926433036803</t>
  </si>
  <si>
    <t>2020-12-19 15:02:35</t>
  </si>
  <si>
    <t>1450779552249688361</t>
  </si>
  <si>
    <t>1237191829278793010</t>
  </si>
  <si>
    <t>1237296986825788400</t>
  </si>
  <si>
    <t>2020-12-19 17:37:16</t>
  </si>
  <si>
    <t>1452158568633329741</t>
  </si>
  <si>
    <t>1237297239258082208</t>
  </si>
  <si>
    <t>1454006991434467478</t>
  </si>
  <si>
    <t>1237369848744444705</t>
  </si>
  <si>
    <t>1235350815247644798</t>
  </si>
  <si>
    <t>2020-12-20 14:25:20</t>
  </si>
  <si>
    <t>1452814488336733485</t>
  </si>
  <si>
    <t>1454176299810645281</t>
  </si>
  <si>
    <t>2020-12-20 15:19:57</t>
  </si>
  <si>
    <t>1453943486275056418</t>
  </si>
  <si>
    <t>1453652641444901748</t>
  </si>
  <si>
    <t>2020-12-20 17:09:02</t>
  </si>
  <si>
    <t>1454183751111085166</t>
  </si>
  <si>
    <t>1237421798105469000</t>
  </si>
  <si>
    <t>2020-12-20 14:51:19</t>
  </si>
  <si>
    <t>2020-12-20 14:49:45</t>
  </si>
  <si>
    <t>1453942694907384221</t>
  </si>
  <si>
    <t>2020-12-20 14:43:17</t>
  </si>
  <si>
    <t>1453947770109847723</t>
  </si>
  <si>
    <t>1452815964882664347</t>
  </si>
  <si>
    <t>1237390296502462610</t>
  </si>
  <si>
    <t>2020-12-20 15:06:25</t>
  </si>
  <si>
    <t>1454189079103684856</t>
  </si>
  <si>
    <t>1454184147755266944</t>
  </si>
  <si>
    <t>1454186199649068342</t>
  </si>
  <si>
    <t>1237365711370302109</t>
  </si>
  <si>
    <t>1453657285660785727</t>
  </si>
  <si>
    <t>1453658941527830983</t>
  </si>
  <si>
    <t>1237391592022346510</t>
  </si>
  <si>
    <t>2020-12-20 17:26:13</t>
  </si>
  <si>
    <t>1453949534707211769</t>
  </si>
  <si>
    <t>2020-12-20 14:53:26</t>
  </si>
  <si>
    <t>1452824712177380140</t>
  </si>
  <si>
    <t>2020-12-20 17:04:00</t>
  </si>
  <si>
    <t>1453657177881859981</t>
  </si>
  <si>
    <t>2020-12-20 17:15:38</t>
  </si>
  <si>
    <t>1235106194366394094</t>
  </si>
  <si>
    <t>2020-12-20 14:49:18</t>
  </si>
  <si>
    <t>1454191851185224635</t>
  </si>
  <si>
    <t>1454189439633829031</t>
  </si>
  <si>
    <t>1453955654085708050</t>
  </si>
  <si>
    <t>1453665097060649580</t>
  </si>
  <si>
    <t>1454191815393829945</t>
  </si>
  <si>
    <t>1452825756484508316</t>
  </si>
  <si>
    <t>1454193651189560623</t>
  </si>
  <si>
    <t>1453664665189138532</t>
  </si>
  <si>
    <t>2020-12-20 14:14:42</t>
  </si>
  <si>
    <t>1453665457076891381</t>
  </si>
  <si>
    <t>2020-12-20 15:49:04</t>
  </si>
  <si>
    <t>1453955618221941346</t>
  </si>
  <si>
    <t>1453956770057706952</t>
  </si>
  <si>
    <t>1453953674514360472</t>
  </si>
  <si>
    <t>1452825144681798265</t>
  </si>
  <si>
    <t>2020-12-20 17:22:04</t>
  </si>
  <si>
    <t>1452827700272073847</t>
  </si>
  <si>
    <t>1237383421019513010</t>
  </si>
  <si>
    <t>1235352615718558796</t>
  </si>
  <si>
    <t>1453662397685063634</t>
  </si>
  <si>
    <t>2020-12-20 14:44:12</t>
  </si>
  <si>
    <t>1452826548557159515</t>
  </si>
  <si>
    <t>1453955186929855219</t>
  </si>
  <si>
    <t>1453660453849373414</t>
  </si>
  <si>
    <t>1452825684769932114</t>
  </si>
  <si>
    <t>1237422338915429704</t>
  </si>
  <si>
    <t>1453956986927861638</t>
  </si>
  <si>
    <t>1454197179132217984</t>
  </si>
  <si>
    <t>1235046469995733199</t>
  </si>
  <si>
    <t>1452828780483693949</t>
  </si>
  <si>
    <t>1453666249598785278</t>
  </si>
  <si>
    <t>1234324128266217991</t>
  </si>
  <si>
    <t>1234323300915371198</t>
  </si>
  <si>
    <t>1237391448911660906</t>
  </si>
  <si>
    <t>1453667437555947277</t>
  </si>
  <si>
    <t>2020-12-20 16:50:04</t>
  </si>
  <si>
    <t>1453956842961637117</t>
  </si>
  <si>
    <t>2020-12-20 17:32:56</t>
  </si>
  <si>
    <t>1453960586301881461</t>
  </si>
  <si>
    <t>1453667653524321377</t>
  </si>
  <si>
    <t>2020-12-20 17:20:36</t>
  </si>
  <si>
    <t>1452830832441217514</t>
  </si>
  <si>
    <t>2020-12-20 14:22:14</t>
  </si>
  <si>
    <t>1235047189551042099</t>
  </si>
  <si>
    <t>1453960838300460331</t>
  </si>
  <si>
    <t>2020-12-20 14:47:23</t>
  </si>
  <si>
    <t>1453668769427432628</t>
  </si>
  <si>
    <t>1453671037144589786</t>
  </si>
  <si>
    <t>2020-12-20 16:51:53</t>
  </si>
  <si>
    <t>1237367619100994912</t>
  </si>
  <si>
    <t>2020-12-20 14:30:36</t>
  </si>
  <si>
    <t>1452833280308506933</t>
  </si>
  <si>
    <t>2020-12-20 14:27:09</t>
  </si>
  <si>
    <t>1453670641407227223</t>
  </si>
  <si>
    <t>1453959434766531033</t>
  </si>
  <si>
    <t>2020-12-20 14:25:29</t>
  </si>
  <si>
    <t>1237366791812360700</t>
  </si>
  <si>
    <t>1235353875164099794</t>
  </si>
  <si>
    <t>1452832992496058548</t>
  </si>
  <si>
    <t>2020-12-20 14:31:01</t>
  </si>
  <si>
    <t>1237423706410048810</t>
  </si>
  <si>
    <t>1453670173600997470</t>
  </si>
  <si>
    <t>2020-12-20 14:40:19</t>
  </si>
  <si>
    <t>1454201571208037826</t>
  </si>
  <si>
    <t>1454202543150249855</t>
  </si>
  <si>
    <t>1235354163039870990</t>
  </si>
  <si>
    <t>1453655053955827931</t>
  </si>
  <si>
    <t>1235047693409081794</t>
  </si>
  <si>
    <t>2020-12-20 17:31:43</t>
  </si>
  <si>
    <t>1454197503962796280</t>
  </si>
  <si>
    <t>1235047549492735689</t>
  </si>
  <si>
    <t>1235107670572587191</t>
  </si>
  <si>
    <t>1454198943792284663</t>
  </si>
  <si>
    <t>1453965122278542480</t>
  </si>
  <si>
    <t>2020-12-20 17:20:32</t>
  </si>
  <si>
    <t>1453674673206226372</t>
  </si>
  <si>
    <t>1454205711007964938</t>
  </si>
  <si>
    <t>1452837852123632980</t>
  </si>
  <si>
    <t>1234324452710522093</t>
  </si>
  <si>
    <t>1454201535783633822</t>
  </si>
  <si>
    <t>1453674637530390548</t>
  </si>
  <si>
    <t>1452835152636093029</t>
  </si>
  <si>
    <t>2020-12-20 17:38:21</t>
  </si>
  <si>
    <t>1453672045819028272</t>
  </si>
  <si>
    <t>1453671433938732684</t>
  </si>
  <si>
    <t>1453671433943794876</t>
  </si>
  <si>
    <t>1453965554343971173</t>
  </si>
  <si>
    <t>2020-12-20 17:31:13</t>
  </si>
  <si>
    <t>1235048017455853593</t>
  </si>
  <si>
    <t>2020-12-20 16:46:35</t>
  </si>
  <si>
    <t>1453967966045618720</t>
  </si>
  <si>
    <t>1453676185338857373</t>
  </si>
  <si>
    <t>2020-12-20 17:17:00</t>
  </si>
  <si>
    <t>1454206611044453170</t>
  </si>
  <si>
    <t>1235048125333368196</t>
  </si>
  <si>
    <t>1454201607850718742</t>
  </si>
  <si>
    <t>2020-12-20 17:06:14</t>
  </si>
  <si>
    <t>1235108318222134099</t>
  </si>
  <si>
    <t>1237367943562322701</t>
  </si>
  <si>
    <t>1454203047781274877</t>
  </si>
  <si>
    <t>1453967966327935041</t>
  </si>
  <si>
    <t>1235354091927520590</t>
  </si>
  <si>
    <t>1452841488086546041</t>
  </si>
  <si>
    <t>1453965266703347912</t>
  </si>
  <si>
    <t>1453676869337873275</t>
  </si>
  <si>
    <t>1453969982102893581</t>
  </si>
  <si>
    <t>1452842316096672466</t>
  </si>
  <si>
    <t>1453675285730718742</t>
  </si>
  <si>
    <t>1453680217060557560</t>
  </si>
  <si>
    <t>1452839868721028566</t>
  </si>
  <si>
    <t>2020-12-20 16:35:34</t>
  </si>
  <si>
    <t>1452841092504569859</t>
  </si>
  <si>
    <t>1453677409634415366</t>
  </si>
  <si>
    <t>2020-12-20 17:06:53</t>
  </si>
  <si>
    <t>1452838824900166726</t>
  </si>
  <si>
    <t>1453679605209573638</t>
  </si>
  <si>
    <t>1454207511527523059</t>
  </si>
  <si>
    <t>1234325748277499687</t>
  </si>
  <si>
    <t>1452843324358333764</t>
  </si>
  <si>
    <t>1235355495057180596</t>
  </si>
  <si>
    <t>1453967858942810684</t>
  </si>
  <si>
    <t>2020-12-20 17:20:16</t>
  </si>
  <si>
    <t>1454210247546120159</t>
  </si>
  <si>
    <t>1453681657343560165</t>
  </si>
  <si>
    <t>1453972754281300752</t>
  </si>
  <si>
    <t>1454207619910398618</t>
  </si>
  <si>
    <t>1452842892709920973</t>
  </si>
  <si>
    <t>1454208735891580524</t>
  </si>
  <si>
    <t>1452846996140505035</t>
  </si>
  <si>
    <t>1453973114907556786</t>
  </si>
  <si>
    <t>2020-12-20 17:15:03</t>
  </si>
  <si>
    <t>1237369455715097902</t>
  </si>
  <si>
    <t>2020-12-20 16:40:30</t>
  </si>
  <si>
    <t>1453975958671201757</t>
  </si>
  <si>
    <t>1234326252862636189</t>
  </si>
  <si>
    <t>1452850380644237960</t>
  </si>
  <si>
    <t>1453979234553793455</t>
  </si>
  <si>
    <t>1453983050098040848</t>
  </si>
  <si>
    <t>1235050897039607797</t>
  </si>
  <si>
    <t>1454221695771792671</t>
  </si>
  <si>
    <t>1453982582681446874</t>
  </si>
  <si>
    <t>1237396920458878510</t>
  </si>
  <si>
    <t>2020-12-20 14:29:35</t>
  </si>
  <si>
    <t>1453699225077173139</t>
  </si>
  <si>
    <t>2020-12-20 17:27:16</t>
  </si>
  <si>
    <t>1237371975113628310</t>
  </si>
  <si>
    <t>1454225295682432628</t>
  </si>
  <si>
    <t>1237427774417073407</t>
  </si>
  <si>
    <t>1237428314071576005</t>
  </si>
  <si>
    <t>1453986254931395634</t>
  </si>
  <si>
    <t>1454232207033069113</t>
  </si>
  <si>
    <t>2020-12-20 15:40:04</t>
  </si>
  <si>
    <t>1452861864386082676</t>
  </si>
  <si>
    <t>1453987730619332736</t>
  </si>
  <si>
    <t>1453987298719473772</t>
  </si>
  <si>
    <t>1237388101484792911</t>
  </si>
  <si>
    <t>1452866004586257269</t>
  </si>
  <si>
    <t>1453990754605155965</t>
  </si>
  <si>
    <t>1234329024176687087</t>
  </si>
  <si>
    <t>1454229795881911070</t>
  </si>
  <si>
    <t>2020-12-20 15:02:10</t>
  </si>
  <si>
    <t>1454235267266516032</t>
  </si>
  <si>
    <t>2020-12-20 16:27:06</t>
  </si>
  <si>
    <t>1452869136210663281</t>
  </si>
  <si>
    <t>2020-12-20 14:37:31</t>
  </si>
  <si>
    <t>1235113142043912799</t>
  </si>
  <si>
    <t>1237389181632847903</t>
  </si>
  <si>
    <t>1453709845078446677</t>
  </si>
  <si>
    <t>2020-12-20 17:31:31</t>
  </si>
  <si>
    <t>1452871980818102133</t>
  </si>
  <si>
    <t>2020-12-20 14:22:30</t>
  </si>
  <si>
    <t>1454238507860977719</t>
  </si>
  <si>
    <t>1454001158333956951</t>
  </si>
  <si>
    <t>2020-12-20 14:20:11</t>
  </si>
  <si>
    <t>1237429502914283300</t>
  </si>
  <si>
    <t>1454004290481995852</t>
  </si>
  <si>
    <t>1453719061909269414</t>
  </si>
  <si>
    <t>2020-12-20 15:26:26</t>
  </si>
  <si>
    <t>1454004974847126261</t>
  </si>
  <si>
    <t>1452879900667892821</t>
  </si>
  <si>
    <t>1453721221277063770</t>
  </si>
  <si>
    <t>2020-12-20 17:15:31</t>
  </si>
  <si>
    <t>1453719817678515540</t>
  </si>
  <si>
    <t>2020-12-20 17:13:47</t>
  </si>
  <si>
    <t>1454009582391987066</t>
  </si>
  <si>
    <t>1452885444034722715</t>
  </si>
  <si>
    <t>1454008826762046342</t>
  </si>
  <si>
    <t>2020-12-20 14:17:04</t>
  </si>
  <si>
    <t>1454250171668917576</t>
  </si>
  <si>
    <t>1234331292899933191</t>
  </si>
  <si>
    <t>1454010986908110020</t>
  </si>
  <si>
    <t>2020-12-20 16:19:56</t>
  </si>
  <si>
    <t>1237432166441284605</t>
  </si>
  <si>
    <t>1452885912840015532</t>
  </si>
  <si>
    <t>1454256435704593767</t>
  </si>
  <si>
    <t>1235115770441029096</t>
  </si>
  <si>
    <t>1453730221768029950</t>
  </si>
  <si>
    <t>2020-12-20 14:25:12</t>
  </si>
  <si>
    <t>2020-12-20 14:24:57</t>
  </si>
  <si>
    <t>1454262411271910561</t>
  </si>
  <si>
    <t>1454262627800987066</t>
  </si>
  <si>
    <t>2020-12-21 09:54:48</t>
  </si>
  <si>
    <t>1452902328126253170</t>
  </si>
  <si>
    <t>2020-12-20 14:22:17</t>
  </si>
  <si>
    <t>1453741201744738416</t>
  </si>
  <si>
    <t>1452906468474513520</t>
  </si>
  <si>
    <t>2020-12-20 17:08:41</t>
  </si>
  <si>
    <t>1237378383863426307</t>
  </si>
  <si>
    <t>2020-12-20 14:33:54</t>
  </si>
  <si>
    <t>1453749013006247257</t>
  </si>
  <si>
    <t>1454036438601273250</t>
  </si>
  <si>
    <t>1454037662501443954</t>
  </si>
  <si>
    <t>2020-12-20 14:35:14</t>
  </si>
  <si>
    <t>1452911796477975661</t>
  </si>
  <si>
    <t>1454277135763351385</t>
  </si>
  <si>
    <t>1237436378183578901</t>
  </si>
  <si>
    <t>1235061301259619496</t>
  </si>
  <si>
    <t>1452917592290930437</t>
  </si>
  <si>
    <t>1454041298994580126</t>
  </si>
  <si>
    <t>1454282139767553533</t>
  </si>
  <si>
    <t>1452919932251272031</t>
  </si>
  <si>
    <t>1454284227915395118</t>
  </si>
  <si>
    <t>2020-12-20 14:46:58</t>
  </si>
  <si>
    <t>1237381659245780511</t>
  </si>
  <si>
    <t>2020-12-20 15:49:49</t>
  </si>
  <si>
    <t>1454051846238759352</t>
  </si>
  <si>
    <t>1235367627685645997</t>
  </si>
  <si>
    <t>2020-12-20 14:24:31</t>
  </si>
  <si>
    <t>1453763449240975661</t>
  </si>
  <si>
    <t>1454294199248216153</t>
  </si>
  <si>
    <t>1453761181684560685</t>
  </si>
  <si>
    <t>2020-12-20 14:24:44</t>
  </si>
  <si>
    <t>1453763053996081481</t>
  </si>
  <si>
    <t>1452932604372450170</t>
  </si>
  <si>
    <t>1453770073006555051</t>
  </si>
  <si>
    <t>1454302155425587848</t>
  </si>
  <si>
    <t>1454069270613983623</t>
  </si>
  <si>
    <t>2020-12-20 14:45:09</t>
  </si>
  <si>
    <t>1454305431905333782</t>
  </si>
  <si>
    <t>1454070422693579083</t>
  </si>
  <si>
    <t>1453783681494553533</t>
  </si>
  <si>
    <t>2020-12-20 14:32:14</t>
  </si>
  <si>
    <t>1453784869431065879</t>
  </si>
  <si>
    <t>1234342524155915597</t>
  </si>
  <si>
    <t>1237402357893235406</t>
  </si>
  <si>
    <t>1453787281823161323</t>
  </si>
  <si>
    <t>1453792249088432047</t>
  </si>
  <si>
    <t>1452957012326409864</t>
  </si>
  <si>
    <t>2020-12-20 17:01:41</t>
  </si>
  <si>
    <t>1453792213462768534</t>
  </si>
  <si>
    <t>1454323719399474238</t>
  </si>
  <si>
    <t>1237412868510683004</t>
  </si>
  <si>
    <t>1452959136740585319</t>
  </si>
  <si>
    <t>2020-12-20 14:45:58</t>
  </si>
  <si>
    <t>1453797433315079441</t>
  </si>
  <si>
    <t>1453795093881342458</t>
  </si>
  <si>
    <t>1453796029780560919</t>
  </si>
  <si>
    <t>1454329047662371938</t>
  </si>
  <si>
    <t>1235127686548743089</t>
  </si>
  <si>
    <t>1454335275084423734</t>
  </si>
  <si>
    <t>1452968316258210714</t>
  </si>
  <si>
    <t>2020-12-20 14:56:54</t>
  </si>
  <si>
    <t>1454335959532769961</t>
  </si>
  <si>
    <t>1235069077919583288</t>
  </si>
  <si>
    <t>1235374359607559094</t>
  </si>
  <si>
    <t>1452979476074619070</t>
  </si>
  <si>
    <t>1237447394381823901</t>
  </si>
  <si>
    <t>1454107862447509754</t>
  </si>
  <si>
    <t>2020-12-20 14:50:22</t>
  </si>
  <si>
    <t>1454348091923841225</t>
  </si>
  <si>
    <t>1237409629186823901</t>
  </si>
  <si>
    <t>2020-12-20 14:25:25</t>
  </si>
  <si>
    <t>1453827601875625216</t>
  </si>
  <si>
    <t>1235074117279330988</t>
  </si>
  <si>
    <t>2020-12-20 14:15:53</t>
  </si>
  <si>
    <t>1234350732614954895</t>
  </si>
  <si>
    <t>1235074945842250999</t>
  </si>
  <si>
    <t>2020-12-20 14:53:14</t>
  </si>
  <si>
    <t>1235076709403145198</t>
  </si>
  <si>
    <t>2020-12-21 09:58:42</t>
  </si>
  <si>
    <t>1453855069005750820</t>
  </si>
  <si>
    <t>1454388375001014586</t>
  </si>
  <si>
    <t>1453868461297379670</t>
  </si>
  <si>
    <t>1453029912596008334</t>
  </si>
  <si>
    <t>1453031856659331773</t>
  </si>
  <si>
    <t>1453037832702959241</t>
  </si>
  <si>
    <t>1454172050974465815</t>
  </si>
  <si>
    <t>1235082829802535198</t>
  </si>
  <si>
    <t>2020-12-20 14:51:13</t>
  </si>
  <si>
    <t>1454193434755067743</t>
  </si>
  <si>
    <t>2020-12-20 14:32:06</t>
  </si>
  <si>
    <t>1453066020417433556</t>
  </si>
  <si>
    <t>1453074300764969286</t>
  </si>
  <si>
    <t>1453077288603093435</t>
  </si>
  <si>
    <t>1454442051493360935</t>
  </si>
  <si>
    <t>1453076605000727069</t>
  </si>
  <si>
    <t>2020-12-20 14:37:11</t>
  </si>
  <si>
    <t>1237465070303380307</t>
  </si>
  <si>
    <t>1454444103486621923</t>
  </si>
  <si>
    <t>1454210498480218654</t>
  </si>
  <si>
    <t>2020-12-20 17:18:03</t>
  </si>
  <si>
    <t>1453081464890299328</t>
  </si>
  <si>
    <t>2020-12-20 17:11:23</t>
  </si>
  <si>
    <t>1454211902651135360</t>
  </si>
  <si>
    <t>1234364556409407191</t>
  </si>
  <si>
    <t>2020-12-20 14:32:59</t>
  </si>
  <si>
    <t>1235392647784928099</t>
  </si>
  <si>
    <t>1454451627171216926</t>
  </si>
  <si>
    <t>1234364412861636687</t>
  </si>
  <si>
    <t>2020-12-20 14:21:49</t>
  </si>
  <si>
    <t>1454451987489129580</t>
  </si>
  <si>
    <t>1237436016004226203</t>
  </si>
  <si>
    <t>2020-12-20 15:35:57</t>
  </si>
  <si>
    <t>1454458719289047668</t>
  </si>
  <si>
    <t>1454456919739161160</t>
  </si>
  <si>
    <t>1453098924169464463</t>
  </si>
  <si>
    <t>1235149394294669694</t>
  </si>
  <si>
    <t>2020-12-20 15:11:39</t>
  </si>
  <si>
    <t>1453932253861123274</t>
  </si>
  <si>
    <t>1453937005509893225</t>
  </si>
  <si>
    <t>1453102164519583339</t>
  </si>
  <si>
    <t>1454464911874418656</t>
  </si>
  <si>
    <t>2020-12-20 17:06:08</t>
  </si>
  <si>
    <t>1454469483199166633</t>
  </si>
  <si>
    <t>1454231738621213367</t>
  </si>
  <si>
    <t>2020-12-20 14:49:31</t>
  </si>
  <si>
    <t>1237429933245760005</t>
  </si>
  <si>
    <t>1453943701356980149</t>
  </si>
  <si>
    <t>1454233070592202346</t>
  </si>
  <si>
    <t>1454472219208775819</t>
  </si>
  <si>
    <t>2020-12-20 17:16:09</t>
  </si>
  <si>
    <t>1235088985465954895</t>
  </si>
  <si>
    <t>1453108392571737547</t>
  </si>
  <si>
    <t>2020-12-20 14:34:22</t>
  </si>
  <si>
    <t>1453949209635469677</t>
  </si>
  <si>
    <t>2020-12-20 17:10:27</t>
  </si>
  <si>
    <t>1453951045317491575</t>
  </si>
  <si>
    <t>1454477655260058550</t>
  </si>
  <si>
    <t>2020-12-20 17:08:56</t>
  </si>
  <si>
    <t>1235150690685283495</t>
  </si>
  <si>
    <t>1237430437981354812</t>
  </si>
  <si>
    <t>1454478267676481421</t>
  </si>
  <si>
    <t>2020-12-20 14:38:09</t>
  </si>
  <si>
    <t>1453115592168034173</t>
  </si>
  <si>
    <t>1237433245287770708</t>
  </si>
  <si>
    <t>1454058685613792925</t>
  </si>
  <si>
    <t>2020-12-20 14:47:04</t>
  </si>
  <si>
    <t>1454117761357719239</t>
  </si>
  <si>
    <t>2020-12-20 17:37:02</t>
  </si>
  <si>
    <t>1454505482228541946</t>
  </si>
  <si>
    <t>2020-12-20 17:04:04</t>
  </si>
  <si>
    <t>1453380732160050574</t>
  </si>
  <si>
    <t>1453438692635981223</t>
  </si>
  <si>
    <t>1454665250020035415</t>
  </si>
  <si>
    <t>2020-12-20 15:29:12</t>
  </si>
  <si>
    <t>1454401441844737952</t>
  </si>
  <si>
    <t>1455406671649084220</t>
  </si>
  <si>
    <t>2020-12-20 15:38:05</t>
  </si>
  <si>
    <t>1455752847820928546</t>
  </si>
  <si>
    <t>1455766383827190174</t>
  </si>
  <si>
    <t>1455580622976150927</t>
  </si>
  <si>
    <t>1455878558113156022</t>
  </si>
  <si>
    <t>1456469931593202975</t>
  </si>
  <si>
    <t>1455112224781678158</t>
  </si>
  <si>
    <t>1455263136567826573</t>
  </si>
  <si>
    <t>1456154101516674244</t>
  </si>
  <si>
    <t>1456480658755295871</t>
  </si>
  <si>
    <t>美国DRBRONNERS橄榄油有机沐浴露男女家庭装祛痘除螨大瓶装沐浴油</t>
  </si>
  <si>
    <t>DRBRONNERS樱花香型天然橄榄油沐浴 滋润补水保湿沐浴油女家庭装</t>
  </si>
  <si>
    <t>DRBRONNERS薰衣草香型橄榄油沐浴持久留香沐浴油大瓶男女四季清洁</t>
  </si>
  <si>
    <t>DRBRONNERS绿茶香橄榄油清爽型沐浴露 控油中性肌肤沐浴油男女士</t>
  </si>
  <si>
    <t>DRBRONNERS茶树油草本橄榄油沐浴 留香除螨祛痘沐浴油家庭装男女</t>
  </si>
  <si>
    <t>DRBRONNERS玫瑰花香型橄榄油沐浴乳 香体持久保湿滋润沐浴油女</t>
  </si>
  <si>
    <t>DRBRONNERS杏仁香型橄榄油沐浴露中性保湿滋润家庭装男女沐浴油</t>
  </si>
  <si>
    <t>DRBRONNERS柑橘香型沐浴橄榄油香体 全身焕白沐浴油男女家庭装</t>
  </si>
  <si>
    <t>DRBRONNERS薄荷香型清爽沐浴露 橄榄油控油洁面沐浴油男大瓶装</t>
  </si>
  <si>
    <t>LBX0328605834543556</t>
  </si>
  <si>
    <t>LP00424949972073</t>
  </si>
  <si>
    <t>2020-12-20 19:02:33</t>
  </si>
  <si>
    <t>LBX0328605834580170</t>
  </si>
  <si>
    <t>LP00424949690165</t>
  </si>
  <si>
    <t>2020-12-20 18:57:47</t>
  </si>
  <si>
    <t>LBX0328605834529474</t>
  </si>
  <si>
    <t>LP00424817275461</t>
  </si>
  <si>
    <t>2020-12-20 18:52:31</t>
  </si>
  <si>
    <t>LBX0328605831849450</t>
  </si>
  <si>
    <t>LP00424835576821</t>
  </si>
  <si>
    <t>2020-12-20 18:31:29</t>
  </si>
  <si>
    <t>LBX0328605831418655</t>
  </si>
  <si>
    <t>LP00424821074671</t>
  </si>
  <si>
    <t>2020-12-20 17:54:35</t>
  </si>
  <si>
    <t>LBX0328605834136306</t>
  </si>
  <si>
    <t>LP00424927587305</t>
  </si>
  <si>
    <t>2020-12-20 17:50:54</t>
  </si>
  <si>
    <t>LBX0328605834102530</t>
  </si>
  <si>
    <t>LP00424927017044</t>
  </si>
  <si>
    <t>2020-12-20 17:46:36</t>
  </si>
  <si>
    <t>LBX0328605831837991</t>
  </si>
  <si>
    <t>LP00424837160331</t>
  </si>
  <si>
    <t>2020-12-20 17:38:48</t>
  </si>
  <si>
    <t>LBX0328605831406002</t>
  </si>
  <si>
    <t>LP00424818356735</t>
  </si>
  <si>
    <t>LBX0328605831865161</t>
  </si>
  <si>
    <t>LP00424835732160</t>
  </si>
  <si>
    <t>2020-12-20 17:38:12</t>
  </si>
  <si>
    <t>LBX0328605831337818</t>
  </si>
  <si>
    <t>LP00424914755202</t>
  </si>
  <si>
    <t>2020-12-20 17:38:03</t>
  </si>
  <si>
    <t>LBX0328605831345627</t>
  </si>
  <si>
    <t>LP00424689168526</t>
  </si>
  <si>
    <t>2020-12-20 17:37:14</t>
  </si>
  <si>
    <t>LBX0328605834172895</t>
  </si>
  <si>
    <t>LP00424931367773</t>
  </si>
  <si>
    <t>LBX0328605831411504</t>
  </si>
  <si>
    <t>LP00424820181088</t>
  </si>
  <si>
    <t>2020-12-20 17:33:45</t>
  </si>
  <si>
    <t>LBX0328605831312983</t>
  </si>
  <si>
    <t>LP00424913615588</t>
  </si>
  <si>
    <t>LBX0328605831359759</t>
  </si>
  <si>
    <t>LP00424689409170</t>
  </si>
  <si>
    <t>2020-12-20 17:32:02</t>
  </si>
  <si>
    <t>LBX0328605831301999</t>
  </si>
  <si>
    <t>LP00424816521747</t>
  </si>
  <si>
    <t>2020-12-20 17:31:52</t>
  </si>
  <si>
    <t>LBX0328605831332719</t>
  </si>
  <si>
    <t>LP00424817223918</t>
  </si>
  <si>
    <t>LBX0328605831365265</t>
  </si>
  <si>
    <t>LP00424917628310</t>
  </si>
  <si>
    <t>LBX0328605831359526</t>
  </si>
  <si>
    <t>LP00424689114655</t>
  </si>
  <si>
    <t>2020-12-20 17:31:24</t>
  </si>
  <si>
    <t>LBX0328605831364659</t>
  </si>
  <si>
    <t>LP00424689870336</t>
  </si>
  <si>
    <t>LBX0328605831319925</t>
  </si>
  <si>
    <t>LP00424688299246</t>
  </si>
  <si>
    <t>2020-12-20 17:31:03</t>
  </si>
  <si>
    <t>LBX0328605831363944</t>
  </si>
  <si>
    <t>LP00424818327843</t>
  </si>
  <si>
    <t>2020-12-20 17:30:57</t>
  </si>
  <si>
    <t>LBX0328605831470244</t>
  </si>
  <si>
    <t>LP00424691827407</t>
  </si>
  <si>
    <t>2020-12-20 17:30:52</t>
  </si>
  <si>
    <t>LBX0328605834014641</t>
  </si>
  <si>
    <t>LP00424794348046</t>
  </si>
  <si>
    <t>2020-12-20 17:30:32</t>
  </si>
  <si>
    <t>LBX0328605834044265</t>
  </si>
  <si>
    <t>LP00424794198400</t>
  </si>
  <si>
    <t>2020-12-20 17:29:59</t>
  </si>
  <si>
    <t>LBX0328605831359406</t>
  </si>
  <si>
    <t>LP00424913801345</t>
  </si>
  <si>
    <t>2020-12-20 17:29:39</t>
  </si>
  <si>
    <t>LBX0328605831448015</t>
  </si>
  <si>
    <t>LP00424689877778</t>
  </si>
  <si>
    <t>LBX0328605831726558</t>
  </si>
  <si>
    <t>LP00424927091766</t>
  </si>
  <si>
    <t>2020-12-20 17:26:36</t>
  </si>
  <si>
    <t>LBX0328605831358299</t>
  </si>
  <si>
    <t>LP00424817870317</t>
  </si>
  <si>
    <t>LBX0328605831399577</t>
  </si>
  <si>
    <t>LP00424819904710</t>
  </si>
  <si>
    <t>2020-12-20 17:22:57</t>
  </si>
  <si>
    <t>LBX0328605831318894</t>
  </si>
  <si>
    <t>LP00424817163297</t>
  </si>
  <si>
    <t>2020-12-20 17:22:51</t>
  </si>
  <si>
    <t>LBX0328605831610244</t>
  </si>
  <si>
    <t>LP00424697976273</t>
  </si>
  <si>
    <t>2020-12-20 17:22:29</t>
  </si>
  <si>
    <t>LBX0328605831350529</t>
  </si>
  <si>
    <t>LP00424688017756</t>
  </si>
  <si>
    <t>2020-12-20 17:22:25</t>
  </si>
  <si>
    <t>LBX0328605831393199</t>
  </si>
  <si>
    <t>LP00424688779271</t>
  </si>
  <si>
    <t>2020-12-20 17:22:09</t>
  </si>
  <si>
    <t>LBX0328605831345487</t>
  </si>
  <si>
    <t>LP00424816773460</t>
  </si>
  <si>
    <t>LBX0328605831318937</t>
  </si>
  <si>
    <t>LP00424818140652</t>
  </si>
  <si>
    <t>LBX0328605831392145</t>
  </si>
  <si>
    <t>LP00424915474141</t>
  </si>
  <si>
    <t>LBX0328605831381230</t>
  </si>
  <si>
    <t>LP00424817343479</t>
  </si>
  <si>
    <t>2020-12-20 17:20:27</t>
  </si>
  <si>
    <t>LBX0328605831549196</t>
  </si>
  <si>
    <t>LP00424920389710</t>
  </si>
  <si>
    <t>2020-12-20 17:20:22</t>
  </si>
  <si>
    <t>LBX0328605831408092</t>
  </si>
  <si>
    <t>LP00424915049334</t>
  </si>
  <si>
    <t>LBX0328605831716197</t>
  </si>
  <si>
    <t>LP00424830788448</t>
  </si>
  <si>
    <t>2020-12-20 17:19:00</t>
  </si>
  <si>
    <t>LBX0328605831392479</t>
  </si>
  <si>
    <t>LP00424689870976</t>
  </si>
  <si>
    <t>2020-12-20 17:18:41</t>
  </si>
  <si>
    <t>LBX0328605831483255</t>
  </si>
  <si>
    <t>LP00424918756762</t>
  </si>
  <si>
    <t>2020-12-20 17:18:35</t>
  </si>
  <si>
    <t>LBX0328605831332915</t>
  </si>
  <si>
    <t>LP00424688719903</t>
  </si>
  <si>
    <t>2020-12-20 17:18:28</t>
  </si>
  <si>
    <t>LBX0328605831333751</t>
  </si>
  <si>
    <t>LP00424915384343</t>
  </si>
  <si>
    <t>2020-12-20 17:18:21</t>
  </si>
  <si>
    <t>LBX0328605831847438</t>
  </si>
  <si>
    <t>LP00424834833001</t>
  </si>
  <si>
    <t>LBX0328605831407022</t>
  </si>
  <si>
    <t>LP00424689708359</t>
  </si>
  <si>
    <t>LBX0328605831395870</t>
  </si>
  <si>
    <t>LP00424690861311</t>
  </si>
  <si>
    <t>2020-12-20 17:16:14</t>
  </si>
  <si>
    <t>LBX0328605831921067</t>
  </si>
  <si>
    <t>LP00424932497972</t>
  </si>
  <si>
    <t>LBX0328605831349704</t>
  </si>
  <si>
    <t>LP00424914347373</t>
  </si>
  <si>
    <t>2020-12-20 17:15:59</t>
  </si>
  <si>
    <t>LBX0328605831850320</t>
  </si>
  <si>
    <t>LP00424706418823</t>
  </si>
  <si>
    <t>2020-12-20 17:15:45</t>
  </si>
  <si>
    <t>LBX0328605831341462</t>
  </si>
  <si>
    <t>LP00424687729615</t>
  </si>
  <si>
    <t>LBX0328605831456336</t>
  </si>
  <si>
    <t>LP00424917653223</t>
  </si>
  <si>
    <t>LBX0328605831559634</t>
  </si>
  <si>
    <t>LP00424923268488</t>
  </si>
  <si>
    <t>2020-12-20 17:15:21</t>
  </si>
  <si>
    <t>LBX0328605831601434</t>
  </si>
  <si>
    <t>LP00424923820596</t>
  </si>
  <si>
    <t>2020-12-20 17:15:17</t>
  </si>
  <si>
    <t>LBX0328605831333973</t>
  </si>
  <si>
    <t>LP00424689853001</t>
  </si>
  <si>
    <t>LBX0328605831367347</t>
  </si>
  <si>
    <t>LP00424687531895</t>
  </si>
  <si>
    <t>2020-12-20 17:14:02</t>
  </si>
  <si>
    <t>LBX0328605831416760</t>
  </si>
  <si>
    <t>LP00424917431188</t>
  </si>
  <si>
    <t>LBX0328605831439749</t>
  </si>
  <si>
    <t>LP00424822202099</t>
  </si>
  <si>
    <t>2020-12-20 17:13:29</t>
  </si>
  <si>
    <t>LBX0328605831395356</t>
  </si>
  <si>
    <t>LP00424818183553</t>
  </si>
  <si>
    <t>2020-12-20 17:13:08</t>
  </si>
  <si>
    <t>LBX0328605831394423</t>
  </si>
  <si>
    <t>LP00424690728005</t>
  </si>
  <si>
    <t>2020-12-20 17:12:47</t>
  </si>
  <si>
    <t>LBX0328605831377321</t>
  </si>
  <si>
    <t>LP00424914407292</t>
  </si>
  <si>
    <t>2020-12-20 17:12:38</t>
  </si>
  <si>
    <t>LBX0328605831582212</t>
  </si>
  <si>
    <t>LP00424922488759</t>
  </si>
  <si>
    <t>2020-12-20 17:12:25</t>
  </si>
  <si>
    <t>LBX0328605831973313</t>
  </si>
  <si>
    <t>LP00424837647603</t>
  </si>
  <si>
    <t>2020-12-20 17:12:19</t>
  </si>
  <si>
    <t>LBX0328605831543406</t>
  </si>
  <si>
    <t>LP00424694713698</t>
  </si>
  <si>
    <t>2020-12-20 17:11:47</t>
  </si>
  <si>
    <t>LBX0328605831552915</t>
  </si>
  <si>
    <t>LP00424826858434</t>
  </si>
  <si>
    <t>2020-12-20 17:11:29</t>
  </si>
  <si>
    <t>LBX0328605831844465</t>
  </si>
  <si>
    <t>LP00424835672452</t>
  </si>
  <si>
    <t>LBX0328605831643216</t>
  </si>
  <si>
    <t>LP00424924864343</t>
  </si>
  <si>
    <t>2020-12-20 17:10:52</t>
  </si>
  <si>
    <t>LBX0328605831360419</t>
  </si>
  <si>
    <t>LP00424818026447</t>
  </si>
  <si>
    <t>2020-12-20 17:10:46</t>
  </si>
  <si>
    <t>LBX0328605831908371</t>
  </si>
  <si>
    <t>LP00424934104456</t>
  </si>
  <si>
    <t>LBX0328605831910391</t>
  </si>
  <si>
    <t>LP00424708159254</t>
  </si>
  <si>
    <t>2020-12-20 17:10:16</t>
  </si>
  <si>
    <t>LBX0328605831808902</t>
  </si>
  <si>
    <t>LP00424835522534</t>
  </si>
  <si>
    <t>2020-12-20 17:09:33</t>
  </si>
  <si>
    <t>LBX0328605831398190</t>
  </si>
  <si>
    <t>LP00424915187087</t>
  </si>
  <si>
    <t>2020-12-20 17:09:19</t>
  </si>
  <si>
    <t>LBX0328605833178744</t>
  </si>
  <si>
    <t>LP00424754196472</t>
  </si>
  <si>
    <t>2020-12-20 17:09:09</t>
  </si>
  <si>
    <t>LBX0328605832808648</t>
  </si>
  <si>
    <t>LP00424731085898</t>
  </si>
  <si>
    <t>LBX0328605831882710</t>
  </si>
  <si>
    <t>LP00424933205492</t>
  </si>
  <si>
    <t>LBX0328605831504181</t>
  </si>
  <si>
    <t>LP00424919734999</t>
  </si>
  <si>
    <t>LBX0328605831441292</t>
  </si>
  <si>
    <t>LP00424915572000</t>
  </si>
  <si>
    <t>2020-12-20 17:08:35</t>
  </si>
  <si>
    <t>LBX0328605831366455</t>
  </si>
  <si>
    <t>LP00424688922907</t>
  </si>
  <si>
    <t>2020-12-20 17:08:12</t>
  </si>
  <si>
    <t>LBX0328605831377294</t>
  </si>
  <si>
    <t>LP00424914533037</t>
  </si>
  <si>
    <t>2020-12-20 17:08:01</t>
  </si>
  <si>
    <t>LBX0328605831407116</t>
  </si>
  <si>
    <t>LP00424914677570</t>
  </si>
  <si>
    <t>LBX0328605831337885</t>
  </si>
  <si>
    <t>LP00424818405020</t>
  </si>
  <si>
    <t>2020-12-20 17:06:41</t>
  </si>
  <si>
    <t>LBX0328605831347475</t>
  </si>
  <si>
    <t>LP00424818182349</t>
  </si>
  <si>
    <t>2020-12-20 17:06:34</t>
  </si>
  <si>
    <t>LBX0328605833716617</t>
  </si>
  <si>
    <t>LP00424777909284</t>
  </si>
  <si>
    <t>LBX0328605831904064</t>
  </si>
  <si>
    <t>LP00424836698929</t>
  </si>
  <si>
    <t>LBX0328605831343785</t>
  </si>
  <si>
    <t>LP00424818776414</t>
  </si>
  <si>
    <t>2020-12-20 17:05:55</t>
  </si>
  <si>
    <t>LBX0328605831531268</t>
  </si>
  <si>
    <t>LP00424823307047</t>
  </si>
  <si>
    <t>2020-12-20 17:05:15</t>
  </si>
  <si>
    <t>LBX0328605831207447</t>
  </si>
  <si>
    <t>LP00424914131029</t>
  </si>
  <si>
    <t>2020-12-20 17:05:04</t>
  </si>
  <si>
    <t>LBX0328605831398160</t>
  </si>
  <si>
    <t>LP00424689720528</t>
  </si>
  <si>
    <t>2020-12-20 17:04:36</t>
  </si>
  <si>
    <t>LBX0328605831947259</t>
  </si>
  <si>
    <t>LP00424837221267</t>
  </si>
  <si>
    <t>2020-12-20 17:04:28</t>
  </si>
  <si>
    <t>LBX0328605831422081</t>
  </si>
  <si>
    <t>LP00424818945312</t>
  </si>
  <si>
    <t>2020-12-20 17:04:21</t>
  </si>
  <si>
    <t>LBX0328605831384181</t>
  </si>
  <si>
    <t>LP00424914227452</t>
  </si>
  <si>
    <t>2020-12-20 17:04:10</t>
  </si>
  <si>
    <t>LBX0328605832660963</t>
  </si>
  <si>
    <t>LP00424725655485</t>
  </si>
  <si>
    <t>LBX0328605831338499</t>
  </si>
  <si>
    <t>LP00424914658331</t>
  </si>
  <si>
    <t>LBX0328605831693259</t>
  </si>
  <si>
    <t>LP00424829259014</t>
  </si>
  <si>
    <t>2020-12-20 17:02:37</t>
  </si>
  <si>
    <t>LBX0328605831374834</t>
  </si>
  <si>
    <t>LP00424691190055</t>
  </si>
  <si>
    <t>2020-12-20 17:02:31</t>
  </si>
  <si>
    <t>LBX0328605831317722</t>
  </si>
  <si>
    <t>LP00424687759374</t>
  </si>
  <si>
    <t>2020-12-20 17:02:25</t>
  </si>
  <si>
    <t>LBX0328605831593270</t>
  </si>
  <si>
    <t>LP00424825341629</t>
  </si>
  <si>
    <t>LBX0328605831358481</t>
  </si>
  <si>
    <t>LP00424817601190</t>
  </si>
  <si>
    <t>LBX0328605831356741</t>
  </si>
  <si>
    <t>LP00424914629503</t>
  </si>
  <si>
    <t>2020-12-20 16:50:09</t>
  </si>
  <si>
    <t>LBX0328605831362453</t>
  </si>
  <si>
    <t>LP00424818602070</t>
  </si>
  <si>
    <t>LBX0328605831367500</t>
  </si>
  <si>
    <t>LP00424688911053</t>
  </si>
  <si>
    <t>2020-12-20 16:49:56</t>
  </si>
  <si>
    <t>LBX0328605831349679</t>
  </si>
  <si>
    <t>LP00424914665290</t>
  </si>
  <si>
    <t>LBX0328605831408035</t>
  </si>
  <si>
    <t>LP00424818740404</t>
  </si>
  <si>
    <t>2020-12-20 16:46:17</t>
  </si>
  <si>
    <t>LBX0328605831400303</t>
  </si>
  <si>
    <t>LP00424689229689</t>
  </si>
  <si>
    <t>LBX0328605831832853</t>
  </si>
  <si>
    <t>LP00424933300221</t>
  </si>
  <si>
    <t>2020-12-20 16:38:29</t>
  </si>
  <si>
    <t>LBX0328605831557889</t>
  </si>
  <si>
    <t>LP00424923256874</t>
  </si>
  <si>
    <t>2020-12-20 16:36:51</t>
  </si>
  <si>
    <t>LBX0328605831386376</t>
  </si>
  <si>
    <t>LP00424689738556</t>
  </si>
  <si>
    <t>2020-12-20 16:35:47</t>
  </si>
  <si>
    <t>LBX0328605831337821</t>
  </si>
  <si>
    <t>LP00424915888079</t>
  </si>
  <si>
    <t>LBX0328605831926415</t>
  </si>
  <si>
    <t>LP00424709292004</t>
  </si>
  <si>
    <t>2020-12-20 16:35:28</t>
  </si>
  <si>
    <t>LBX0328605831334782</t>
  </si>
  <si>
    <t>LP00424914971164</t>
  </si>
  <si>
    <t>2020-12-20 16:35:23</t>
  </si>
  <si>
    <t>LBX0328605831419381</t>
  </si>
  <si>
    <t>LP00424691052595</t>
  </si>
  <si>
    <t>LBX0328605831867602</t>
  </si>
  <si>
    <t>LP00424933402296</t>
  </si>
  <si>
    <t>2020-12-20 16:27:00</t>
  </si>
  <si>
    <t>LBX0328605833848359</t>
  </si>
  <si>
    <t>LP00425009974850</t>
  </si>
  <si>
    <t>2020-12-20 16:22:35</t>
  </si>
  <si>
    <t>LBX0328605831461354</t>
  </si>
  <si>
    <t>LP00424692684267</t>
  </si>
  <si>
    <t>2020-12-20 16:22:07</t>
  </si>
  <si>
    <t>LBX0328605831465339</t>
  </si>
  <si>
    <t>LP00424692696436</t>
  </si>
  <si>
    <t>LBX0328605831480917</t>
  </si>
  <si>
    <t>LP00424920449335</t>
  </si>
  <si>
    <t>2020-12-20 15:52:37</t>
  </si>
  <si>
    <t>LBX0328605831835632</t>
  </si>
  <si>
    <t>LP00424706191518</t>
  </si>
  <si>
    <t>2020-12-20 15:51:45</t>
  </si>
  <si>
    <t>LBX0328605831876584</t>
  </si>
  <si>
    <t>LP00424933522321</t>
  </si>
  <si>
    <t>LBX0328605831345483</t>
  </si>
  <si>
    <t>LP00424914910201</t>
  </si>
  <si>
    <t>LBX0328605831330806</t>
  </si>
  <si>
    <t>LP00424915384365</t>
  </si>
  <si>
    <t>2020-12-20 15:47:11</t>
  </si>
  <si>
    <t>LBX0328605831362568</t>
  </si>
  <si>
    <t>LP00424915606153</t>
  </si>
  <si>
    <t>2020-12-20 15:45:16</t>
  </si>
  <si>
    <t>LBX0328605831325663</t>
  </si>
  <si>
    <t>LP00424687645516</t>
  </si>
  <si>
    <t>2020-12-20 15:44:36</t>
  </si>
  <si>
    <t>LBX0328605831395259</t>
  </si>
  <si>
    <t>LP00424915510516</t>
  </si>
  <si>
    <t>2020-12-20 15:43:46</t>
  </si>
  <si>
    <t>LBX0328605831443142</t>
  </si>
  <si>
    <t>LP00424916177353</t>
  </si>
  <si>
    <t>2020-12-20 15:42:40</t>
  </si>
  <si>
    <t>LBX0328605831334439</t>
  </si>
  <si>
    <t>LP00424687201674</t>
  </si>
  <si>
    <t>2020-12-20 15:41:30</t>
  </si>
  <si>
    <t>LBX0328605833495682</t>
  </si>
  <si>
    <t>LP00424767457938</t>
  </si>
  <si>
    <t>LBX0328605831490153</t>
  </si>
  <si>
    <t>LP00424919356372</t>
  </si>
  <si>
    <t>2020-12-20 15:38:14</t>
  </si>
  <si>
    <t>LBX0328605833536782</t>
  </si>
  <si>
    <t>LP00424998106293</t>
  </si>
  <si>
    <t>LBX0328605831119585</t>
  </si>
  <si>
    <t>LP00424808493176</t>
  </si>
  <si>
    <t>2020-12-20 15:37:18</t>
  </si>
  <si>
    <t>LBX0328605831869291</t>
  </si>
  <si>
    <t>LP00424834515734</t>
  </si>
  <si>
    <t>LBX0328605833211381</t>
  </si>
  <si>
    <t>LP00424980808602</t>
  </si>
  <si>
    <t>2020-12-20 15:30:16</t>
  </si>
  <si>
    <t>LBX0328605831352688</t>
  </si>
  <si>
    <t>LP00424689468741</t>
  </si>
  <si>
    <t>2020-12-20 15:30:02</t>
  </si>
  <si>
    <t>LBX0328605832996040</t>
  </si>
  <si>
    <t>LP00424868007743</t>
  </si>
  <si>
    <t>LBX0328605831433501</t>
  </si>
  <si>
    <t>LP00424821380349</t>
  </si>
  <si>
    <t>LBX0328605832827387</t>
  </si>
  <si>
    <t>LP00424730905905</t>
  </si>
  <si>
    <t>2020-12-20 15:22:08</t>
  </si>
  <si>
    <t>LBX0328605831357153</t>
  </si>
  <si>
    <t>LP00424913362877</t>
  </si>
  <si>
    <t>LBX0328605831378843</t>
  </si>
  <si>
    <t>LP00424818801538</t>
  </si>
  <si>
    <t>2020-12-20 15:19:28</t>
  </si>
  <si>
    <t>LBX0328605833020216</t>
  </si>
  <si>
    <t>LP00424871744541</t>
  </si>
  <si>
    <t>2020-12-20 15:16:40</t>
  </si>
  <si>
    <t>LBX0328605831871513</t>
  </si>
  <si>
    <t>LP00424707846387</t>
  </si>
  <si>
    <t>2020-12-20 15:11:38</t>
  </si>
  <si>
    <t>LBX0328605831392186</t>
  </si>
  <si>
    <t>LP00424687885989</t>
  </si>
  <si>
    <t>2020-12-20 15:11:04</t>
  </si>
  <si>
    <t>LBX0328605831892320</t>
  </si>
  <si>
    <t>LP00424837394139</t>
  </si>
  <si>
    <t>2020-12-20 15:10:50</t>
  </si>
  <si>
    <t>LBX0328605831409007</t>
  </si>
  <si>
    <t>LP00424689187161</t>
  </si>
  <si>
    <t>2020-12-20 15:10:38</t>
  </si>
  <si>
    <t>LBX0328605831937342</t>
  </si>
  <si>
    <t>LP00424708399346</t>
  </si>
  <si>
    <t>2020-12-20 15:08:18</t>
  </si>
  <si>
    <t>LBX0328605831827437</t>
  </si>
  <si>
    <t>LP00424835354326</t>
  </si>
  <si>
    <t>2020-12-20 15:06:39</t>
  </si>
  <si>
    <t>LBX0328605832749443</t>
  </si>
  <si>
    <t>LP00424954391042</t>
  </si>
  <si>
    <t>LBX0328605831363586</t>
  </si>
  <si>
    <t>LP00424818219195</t>
  </si>
  <si>
    <t>2020-12-20 15:05:07</t>
  </si>
  <si>
    <t>LBX0328605831482592</t>
  </si>
  <si>
    <t>LP00424920586152</t>
  </si>
  <si>
    <t>2020-12-20 15:05:01</t>
  </si>
  <si>
    <t>LBX0328605831325747</t>
  </si>
  <si>
    <t>LP00424914191315</t>
  </si>
  <si>
    <t>2020-12-20 15:04:51</t>
  </si>
  <si>
    <t>LBX0328605832810511</t>
  </si>
  <si>
    <t>LP00424958626560</t>
  </si>
  <si>
    <t>2020-12-20 15:03:49</t>
  </si>
  <si>
    <t>LBX0328605831469925</t>
  </si>
  <si>
    <t>LP00424694268869</t>
  </si>
  <si>
    <t>2020-12-20 15:03:41</t>
  </si>
  <si>
    <t>LBX0328605831391185</t>
  </si>
  <si>
    <t>LP00424689522423</t>
  </si>
  <si>
    <t>2020-12-20 15:03:00</t>
  </si>
  <si>
    <t>LBX0328605833440919</t>
  </si>
  <si>
    <t>LP00424767990355</t>
  </si>
  <si>
    <t>2020-12-20 15:02:53</t>
  </si>
  <si>
    <t>LBX0328605831775184</t>
  </si>
  <si>
    <t>LP00424930007528</t>
  </si>
  <si>
    <t>2020-12-20 15:02:38</t>
  </si>
  <si>
    <t>LBX0328605831451089</t>
  </si>
  <si>
    <t>LP00424690231517</t>
  </si>
  <si>
    <t>LBX0328605832710414</t>
  </si>
  <si>
    <t>LP00424951913954</t>
  </si>
  <si>
    <t>2020-12-20 14:59:45</t>
  </si>
  <si>
    <t>LBX0328605831591257</t>
  </si>
  <si>
    <t>LP00424826000678</t>
  </si>
  <si>
    <t>2020-12-20 14:59:25</t>
  </si>
  <si>
    <t>LBX0328605833173025</t>
  </si>
  <si>
    <t>LP00424749546852</t>
  </si>
  <si>
    <t>LBX0328605831338721</t>
  </si>
  <si>
    <t>LP00424915420219</t>
  </si>
  <si>
    <t>2020-12-20 14:56:09</t>
  </si>
  <si>
    <t>LBX0328605831624839</t>
  </si>
  <si>
    <t>LP00424925848560</t>
  </si>
  <si>
    <t>2020-12-20 14:55:55</t>
  </si>
  <si>
    <t>LBX0328605831348425</t>
  </si>
  <si>
    <t>LP00424688538675</t>
  </si>
  <si>
    <t>2020-12-20 14:55:43</t>
  </si>
  <si>
    <t>LBX0328605831486593</t>
  </si>
  <si>
    <t>LP00424919645221</t>
  </si>
  <si>
    <t>2020-12-20 14:55:04</t>
  </si>
  <si>
    <t>LBX0328605831385276</t>
  </si>
  <si>
    <t>LP00424915210575</t>
  </si>
  <si>
    <t>2020-12-20 14:54:32</t>
  </si>
  <si>
    <t>LBX0328605831577409</t>
  </si>
  <si>
    <t>LP00424923064727</t>
  </si>
  <si>
    <t>2020-12-20 14:53:47</t>
  </si>
  <si>
    <t>LBX0328605831817623</t>
  </si>
  <si>
    <t>LP00424706412643</t>
  </si>
  <si>
    <t>2020-12-20 14:53:31</t>
  </si>
  <si>
    <t>LBX0328605832067129</t>
  </si>
  <si>
    <t>LP00424712274229</t>
  </si>
  <si>
    <t>LBX0328605831688384</t>
  </si>
  <si>
    <t>LP00424700245717</t>
  </si>
  <si>
    <t>LBX0328605831360396</t>
  </si>
  <si>
    <t>LP00424913723449</t>
  </si>
  <si>
    <t>2020-12-20 14:53:11</t>
  </si>
  <si>
    <t>LBX0328605831392123</t>
  </si>
  <si>
    <t>LP00424688113650</t>
  </si>
  <si>
    <t>2020-12-20 14:52:47</t>
  </si>
  <si>
    <t>LBX0328605831420069</t>
  </si>
  <si>
    <t>LP00424819856259</t>
  </si>
  <si>
    <t>2020-12-20 14:52:42</t>
  </si>
  <si>
    <t>LBX0328605831384625</t>
  </si>
  <si>
    <t>LP00424820162030</t>
  </si>
  <si>
    <t>2020-12-20 14:52:25</t>
  </si>
  <si>
    <t>LBX0328605831896423</t>
  </si>
  <si>
    <t>LP00424934074273</t>
  </si>
  <si>
    <t>2020-12-20 14:51:53</t>
  </si>
  <si>
    <t>LBX0328605831708935</t>
  </si>
  <si>
    <t>LP00424929040316</t>
  </si>
  <si>
    <t>2020-12-20 14:51:32</t>
  </si>
  <si>
    <t>LBX0328605831341859</t>
  </si>
  <si>
    <t>LP00424916062136</t>
  </si>
  <si>
    <t>2020-12-20 14:51:25</t>
  </si>
  <si>
    <t>LBX0328605831429229</t>
  </si>
  <si>
    <t>LP00424820072599</t>
  </si>
  <si>
    <t>LBX0328605831806311</t>
  </si>
  <si>
    <t>LP00424705764035</t>
  </si>
  <si>
    <t>LBX0328605831106018</t>
  </si>
  <si>
    <t>LP00424902964498</t>
  </si>
  <si>
    <t>2020-12-20 14:50:58</t>
  </si>
  <si>
    <t>LBX0328605831406067</t>
  </si>
  <si>
    <t>LP00424915354621</t>
  </si>
  <si>
    <t>LBX0328605831584884</t>
  </si>
  <si>
    <t>LP00424826559729</t>
  </si>
  <si>
    <t>2020-12-20 14:49:50</t>
  </si>
  <si>
    <t>LBX0328605831292990</t>
  </si>
  <si>
    <t>LP00424913452987</t>
  </si>
  <si>
    <t>LBX0328605831858818</t>
  </si>
  <si>
    <t>LP00424933846176</t>
  </si>
  <si>
    <t>LBX0328605831320762</t>
  </si>
  <si>
    <t>LP00424688310973</t>
  </si>
  <si>
    <t>LBX0328605831720524</t>
  </si>
  <si>
    <t>LP00424703220391</t>
  </si>
  <si>
    <t>2020-12-20 14:49:04</t>
  </si>
  <si>
    <t>LBX0328605831371174</t>
  </si>
  <si>
    <t>LP00424688850239</t>
  </si>
  <si>
    <t>2020-12-20 14:48:47</t>
  </si>
  <si>
    <t>LBX0328605831854686</t>
  </si>
  <si>
    <t>LP00424835859529</t>
  </si>
  <si>
    <t>2020-12-20 14:48:35</t>
  </si>
  <si>
    <t>LBX0328605831858836</t>
  </si>
  <si>
    <t>LP00424933816237</t>
  </si>
  <si>
    <t>2020-12-20 14:48:22</t>
  </si>
  <si>
    <t>LBX0328605831363249</t>
  </si>
  <si>
    <t>LP00424688502597</t>
  </si>
  <si>
    <t>2020-12-20 14:47:59</t>
  </si>
  <si>
    <t>LBX0328605831878314</t>
  </si>
  <si>
    <t>LP00424707882158</t>
  </si>
  <si>
    <t>2020-12-20 14:47:31</t>
  </si>
  <si>
    <t>LBX0328605831832664</t>
  </si>
  <si>
    <t>LP00424931639447</t>
  </si>
  <si>
    <t>LBX0328605831537015</t>
  </si>
  <si>
    <t>LP00424919591329</t>
  </si>
  <si>
    <t>2020-12-20 14:47:15</t>
  </si>
  <si>
    <t>LBX0328605832239875</t>
  </si>
  <si>
    <t>LP00424844523690</t>
  </si>
  <si>
    <t>LBX0328605831545072</t>
  </si>
  <si>
    <t>LP00424920856624</t>
  </si>
  <si>
    <t>LBX0328605831395136</t>
  </si>
  <si>
    <t>LP00424817553513</t>
  </si>
  <si>
    <t>2020-12-20 14:46:05</t>
  </si>
  <si>
    <t>LBX0328605831587470</t>
  </si>
  <si>
    <t>LP00424697215315</t>
  </si>
  <si>
    <t>LBX0328605831314964</t>
  </si>
  <si>
    <t>LP00424818320463</t>
  </si>
  <si>
    <t>2020-12-20 14:45:51</t>
  </si>
  <si>
    <t>LBX0328605831524927</t>
  </si>
  <si>
    <t>LP00424922524133</t>
  </si>
  <si>
    <t>LBX0328605831557555</t>
  </si>
  <si>
    <t>LP00424923112122</t>
  </si>
  <si>
    <t>2020-12-20 14:45:05</t>
  </si>
  <si>
    <t>LBX0328605831908104</t>
  </si>
  <si>
    <t>LP00424933486577</t>
  </si>
  <si>
    <t>2020-12-20 14:44:33</t>
  </si>
  <si>
    <t>LBX0328605831350462</t>
  </si>
  <si>
    <t>LP00424817954519</t>
  </si>
  <si>
    <t>LBX0328605831426610</t>
  </si>
  <si>
    <t>LP00424691743134</t>
  </si>
  <si>
    <t>2020-12-20 14:44:05</t>
  </si>
  <si>
    <t>LBX0328605831326668</t>
  </si>
  <si>
    <t>LP00424688437013</t>
  </si>
  <si>
    <t>2020-12-20 14:43:56</t>
  </si>
  <si>
    <t>LBX0328605831392745</t>
  </si>
  <si>
    <t>LP00424691076529</t>
  </si>
  <si>
    <t>2020-12-20 14:43:33</t>
  </si>
  <si>
    <t>LBX0328605831303888</t>
  </si>
  <si>
    <t>LP00424687297731</t>
  </si>
  <si>
    <t>LBX0328605831575526</t>
  </si>
  <si>
    <t>LP00424697239222</t>
  </si>
  <si>
    <t>2020-12-20 14:42:48</t>
  </si>
  <si>
    <t>LBX0328605831319890</t>
  </si>
  <si>
    <t>LP00424817822697</t>
  </si>
  <si>
    <t>2020-12-20 14:41:49</t>
  </si>
  <si>
    <t>LBX0328605831347270</t>
  </si>
  <si>
    <t>LP00424687123765</t>
  </si>
  <si>
    <t>2020-12-20 14:40:46</t>
  </si>
  <si>
    <t>LBX0328605831321962</t>
  </si>
  <si>
    <t>LP00424688017976</t>
  </si>
  <si>
    <t>LBX0328605831613476</t>
  </si>
  <si>
    <t>LP00424698558701</t>
  </si>
  <si>
    <t>2020-12-20 14:39:08</t>
  </si>
  <si>
    <t>LBX0328605831640029</t>
  </si>
  <si>
    <t>LP00424697779424</t>
  </si>
  <si>
    <t>2020-12-20 14:38:56</t>
  </si>
  <si>
    <t>LBX0328605831919546</t>
  </si>
  <si>
    <t>LP00424838036418</t>
  </si>
  <si>
    <t>LBX0328605831342636</t>
  </si>
  <si>
    <t>LP00424818440540</t>
  </si>
  <si>
    <t>2020-12-20 14:37:50</t>
  </si>
  <si>
    <t>LBX0328605831403703</t>
  </si>
  <si>
    <t>LP00424690261989</t>
  </si>
  <si>
    <t>LBX0328605831649252</t>
  </si>
  <si>
    <t>LP00424827537535</t>
  </si>
  <si>
    <t>2020-12-20 14:37:26</t>
  </si>
  <si>
    <t>LBX0328605831846426</t>
  </si>
  <si>
    <t>LP00424930913258</t>
  </si>
  <si>
    <t>LBX0328605831763487</t>
  </si>
  <si>
    <t>LP00424929592321</t>
  </si>
  <si>
    <t>2020-12-20 14:36:46</t>
  </si>
  <si>
    <t>LBX0328605831456280</t>
  </si>
  <si>
    <t>LP00424917251141</t>
  </si>
  <si>
    <t>2020-12-20 14:36:43</t>
  </si>
  <si>
    <t>LBX0328605831361000</t>
  </si>
  <si>
    <t>LP00424689415646</t>
  </si>
  <si>
    <t>2020-12-20 14:35:56</t>
  </si>
  <si>
    <t>LBX0328605831545249</t>
  </si>
  <si>
    <t>LP00424695588169</t>
  </si>
  <si>
    <t>2020-12-20 14:35:40</t>
  </si>
  <si>
    <t>LBX0328605831502286</t>
  </si>
  <si>
    <t>LP00424919237654</t>
  </si>
  <si>
    <t>LBX0328605831594638</t>
  </si>
  <si>
    <t>LP00424698462538</t>
  </si>
  <si>
    <t>2020-12-20 14:34:56</t>
  </si>
  <si>
    <t>LBX0328605831852910</t>
  </si>
  <si>
    <t>LP00424708123056</t>
  </si>
  <si>
    <t>LBX0328605831424297</t>
  </si>
  <si>
    <t>LP00424691184461</t>
  </si>
  <si>
    <t>2020-12-20 14:34:01</t>
  </si>
  <si>
    <t>LBX0328605831478608</t>
  </si>
  <si>
    <t>LP00424693657022</t>
  </si>
  <si>
    <t>LBX0328605831371999</t>
  </si>
  <si>
    <t>LP00424820342534</t>
  </si>
  <si>
    <t>2020-12-20 14:33:12</t>
  </si>
  <si>
    <t>LBX0328605831870235</t>
  </si>
  <si>
    <t>LP00424705849623</t>
  </si>
  <si>
    <t>LBX0328605831393233</t>
  </si>
  <si>
    <t>LP00424689798312</t>
  </si>
  <si>
    <t>2020-12-20 14:32:49</t>
  </si>
  <si>
    <t>LBX0328605831350545</t>
  </si>
  <si>
    <t>LP00424913981535</t>
  </si>
  <si>
    <t>2020-12-20 14:32:41</t>
  </si>
  <si>
    <t>LBX0328605831461895</t>
  </si>
  <si>
    <t>LP00424822659313</t>
  </si>
  <si>
    <t>2020-12-20 14:32:27</t>
  </si>
  <si>
    <t>LBX0328605831492888</t>
  </si>
  <si>
    <t>LP00424823289992</t>
  </si>
  <si>
    <t>2020-12-20 14:32:23</t>
  </si>
  <si>
    <t>LBX0328605831958025</t>
  </si>
  <si>
    <t>LP00424934404222</t>
  </si>
  <si>
    <t>2020-12-20 14:32:18</t>
  </si>
  <si>
    <t>LBX0328605831552642</t>
  </si>
  <si>
    <t>LP00424825239157</t>
  </si>
  <si>
    <t>LBX0328605831855849</t>
  </si>
  <si>
    <t>LP00424836938703</t>
  </si>
  <si>
    <t>2020-12-20 14:32:09</t>
  </si>
  <si>
    <t>LBX0328605831789693</t>
  </si>
  <si>
    <t>LP00424930582590</t>
  </si>
  <si>
    <t>LBX0328605831314987</t>
  </si>
  <si>
    <t>LP00424915354225</t>
  </si>
  <si>
    <t>LBX0328605831322736</t>
  </si>
  <si>
    <t>LP00424818200224</t>
  </si>
  <si>
    <t>2020-12-20 14:30:56</t>
  </si>
  <si>
    <t>LBX0328605831496927</t>
  </si>
  <si>
    <t>LP00424920989670</t>
  </si>
  <si>
    <t>2020-12-20 14:30:49</t>
  </si>
  <si>
    <t>LBX0328605831818868</t>
  </si>
  <si>
    <t>LP00424931315909</t>
  </si>
  <si>
    <t>2020-12-20 14:30:42</t>
  </si>
  <si>
    <t>LBX0328605831346575</t>
  </si>
  <si>
    <t>LP00424914778860</t>
  </si>
  <si>
    <t>2020-12-20 14:30:35</t>
  </si>
  <si>
    <t>LBX0328605831328726</t>
  </si>
  <si>
    <t>LP00424817121860</t>
  </si>
  <si>
    <t>2020-12-20 14:30:00</t>
  </si>
  <si>
    <t>LBX0328605831739250</t>
  </si>
  <si>
    <t>LP00424830465572</t>
  </si>
  <si>
    <t>2020-12-20 14:29:41</t>
  </si>
  <si>
    <t>LBX0328605831922469</t>
  </si>
  <si>
    <t>LP00424933301609</t>
  </si>
  <si>
    <t>2020-12-20 14:29:37</t>
  </si>
  <si>
    <t>LBX0328605831398497</t>
  </si>
  <si>
    <t>LP00424916806366</t>
  </si>
  <si>
    <t>LBX0328605831338875</t>
  </si>
  <si>
    <t>LP00424915588429</t>
  </si>
  <si>
    <t>2020-12-20 14:29:15</t>
  </si>
  <si>
    <t>LBX0328605831539519</t>
  </si>
  <si>
    <t>LP00424695996658</t>
  </si>
  <si>
    <t>2020-12-20 14:29:10</t>
  </si>
  <si>
    <t>LBX0328605831338569</t>
  </si>
  <si>
    <t>LP00424688305205</t>
  </si>
  <si>
    <t>2020-12-20 14:28:43</t>
  </si>
  <si>
    <t>LBX0328605831367496</t>
  </si>
  <si>
    <t>LP00424818308774</t>
  </si>
  <si>
    <t>2020-12-20 14:28:11</t>
  </si>
  <si>
    <t>LBX0328605831561579</t>
  </si>
  <si>
    <t>LP00424825041282</t>
  </si>
  <si>
    <t>2020-12-20 14:27:52</t>
  </si>
  <si>
    <t>LBX0328605831366297</t>
  </si>
  <si>
    <t>LP00424914334701</t>
  </si>
  <si>
    <t>2020-12-20 14:27:46</t>
  </si>
  <si>
    <t>LBX0328605831481783</t>
  </si>
  <si>
    <t>LP00424920688664</t>
  </si>
  <si>
    <t>2020-12-20 14:27:19</t>
  </si>
  <si>
    <t>LBX0328605831575361</t>
  </si>
  <si>
    <t>LP00424922087378</t>
  </si>
  <si>
    <t>2020-12-20 14:27:14</t>
  </si>
  <si>
    <t>LBX0328605831894774</t>
  </si>
  <si>
    <t>LP00424837772737</t>
  </si>
  <si>
    <t>LBX0328605831598365</t>
  </si>
  <si>
    <t>LP00424826966415</t>
  </si>
  <si>
    <t>2020-12-20 14:26:17</t>
  </si>
  <si>
    <t>LBX0328605831538078</t>
  </si>
  <si>
    <t>LP00424823552565</t>
  </si>
  <si>
    <t>2020-12-20 14:26:12</t>
  </si>
  <si>
    <t>LBX0328605831430745</t>
  </si>
  <si>
    <t>LP00424691893644</t>
  </si>
  <si>
    <t>2020-12-20 14:25:57</t>
  </si>
  <si>
    <t>LBX0328605831864140</t>
  </si>
  <si>
    <t>LP00424705855225</t>
  </si>
  <si>
    <t>2020-12-20 14:25:54</t>
  </si>
  <si>
    <t>LBX0328605831328589</t>
  </si>
  <si>
    <t>LP00424913411350</t>
  </si>
  <si>
    <t>LBX0328605831637413</t>
  </si>
  <si>
    <t>LP00424699362761</t>
  </si>
  <si>
    <t>LBX0328605831315494</t>
  </si>
  <si>
    <t>LP00424912852990</t>
  </si>
  <si>
    <t>LBX0328605831539378</t>
  </si>
  <si>
    <t>LP00424824446751</t>
  </si>
  <si>
    <t>LBX0328605831484701</t>
  </si>
  <si>
    <t>LP00424920161262</t>
  </si>
  <si>
    <t>2020-12-20 14:25:08</t>
  </si>
  <si>
    <t>LBX0328605831346649</t>
  </si>
  <si>
    <t>LP00424914839075</t>
  </si>
  <si>
    <t>2020-12-20 14:25:02</t>
  </si>
  <si>
    <t>LBX0328605831426854</t>
  </si>
  <si>
    <t>LP00424691953919</t>
  </si>
  <si>
    <t>LBX0328605831384286</t>
  </si>
  <si>
    <t>LP00424914725422</t>
  </si>
  <si>
    <t>2020-12-20 14:24:51</t>
  </si>
  <si>
    <t>LBX0328605831550264</t>
  </si>
  <si>
    <t>LP00424921085382</t>
  </si>
  <si>
    <t>LBX0328605831364496</t>
  </si>
  <si>
    <t>LP00424915510034</t>
  </si>
  <si>
    <t>2020-12-20 14:24:37</t>
  </si>
  <si>
    <t>LBX0328605831512575</t>
  </si>
  <si>
    <t>LP00424693915699</t>
  </si>
  <si>
    <t>LBX0328605831386196</t>
  </si>
  <si>
    <t>LP00424915156489</t>
  </si>
  <si>
    <t>2020-12-20 14:24:04</t>
  </si>
  <si>
    <t>LBX0328605831468012</t>
  </si>
  <si>
    <t>LP00424916417730</t>
  </si>
  <si>
    <t>2020-12-20 14:23:43</t>
  </si>
  <si>
    <t>LBX0328605831373253</t>
  </si>
  <si>
    <t>LP00424687771930</t>
  </si>
  <si>
    <t>2020-12-20 14:23:20</t>
  </si>
  <si>
    <t>LBX0328605831555463</t>
  </si>
  <si>
    <t>LP00424824759054</t>
  </si>
  <si>
    <t>2020-12-20 14:23:12</t>
  </si>
  <si>
    <t>LBX0328605831429413</t>
  </si>
  <si>
    <t>LP00424691712311</t>
  </si>
  <si>
    <t>LBX0328605831501091</t>
  </si>
  <si>
    <t>LP00424693062971</t>
  </si>
  <si>
    <t>LBX0328605831381242</t>
  </si>
  <si>
    <t>LP00424818260558</t>
  </si>
  <si>
    <t>2020-12-20 14:22:13</t>
  </si>
  <si>
    <t>LBX0328605831353591</t>
  </si>
  <si>
    <t>LP00424689024692</t>
  </si>
  <si>
    <t>2020-12-20 14:22:07</t>
  </si>
  <si>
    <t>LBX0328605831841621</t>
  </si>
  <si>
    <t>LP00424931861294</t>
  </si>
  <si>
    <t>LBX0328605831439260</t>
  </si>
  <si>
    <t>LP00424820288958</t>
  </si>
  <si>
    <t>2020-12-20 14:21:20</t>
  </si>
  <si>
    <t>LBX0328605831458196</t>
  </si>
  <si>
    <t>LP00424692156102</t>
  </si>
  <si>
    <t>LBX0328605831525086</t>
  </si>
  <si>
    <t>LP00424693878817</t>
  </si>
  <si>
    <t>2020-12-20 14:20:05</t>
  </si>
  <si>
    <t>LBX0328605831437573</t>
  </si>
  <si>
    <t>LP00424691293971</t>
  </si>
  <si>
    <t>2020-12-20 14:19:59</t>
  </si>
  <si>
    <t>LBX0328605831371551</t>
  </si>
  <si>
    <t>LP00424690212221</t>
  </si>
  <si>
    <t>2020-12-20 14:19:47</t>
  </si>
  <si>
    <t>LBX0328605831342678</t>
  </si>
  <si>
    <t>LP00424915702074</t>
  </si>
  <si>
    <t>2020-12-20 14:19:33</t>
  </si>
  <si>
    <t>LBX0328605831352891</t>
  </si>
  <si>
    <t>LP00424819430452</t>
  </si>
  <si>
    <t>2020-12-20 14:19:25</t>
  </si>
  <si>
    <t>LBX0328605831327585</t>
  </si>
  <si>
    <t>LP00424816743754</t>
  </si>
  <si>
    <t>2020-12-20 14:18:34</t>
  </si>
  <si>
    <t>LBX0328605831345651</t>
  </si>
  <si>
    <t>LP00424818398595</t>
  </si>
  <si>
    <t>2020-12-20 14:17:28</t>
  </si>
  <si>
    <t>LBX0328605831458409</t>
  </si>
  <si>
    <t>LP00424917455565</t>
  </si>
  <si>
    <t>LBX0328605831326461</t>
  </si>
  <si>
    <t>LP00424816443148</t>
  </si>
  <si>
    <t>2020-12-20 14:17:02</t>
  </si>
  <si>
    <t>LBX0328605831370981</t>
  </si>
  <si>
    <t>LP00424818975978</t>
  </si>
  <si>
    <t>2020-12-20 14:16:53</t>
  </si>
  <si>
    <t>LBX0328605831452799</t>
  </si>
  <si>
    <t>LP00424693201123</t>
  </si>
  <si>
    <t>2020-12-20 14:16:16</t>
  </si>
  <si>
    <t>LBX0328605831448085</t>
  </si>
  <si>
    <t>LP00424820096750</t>
  </si>
  <si>
    <t>2020-12-20 14:15:58</t>
  </si>
  <si>
    <t>LBX0328605831649660</t>
  </si>
  <si>
    <t>LP00424829348608</t>
  </si>
  <si>
    <t>LBX0328605831442710</t>
  </si>
  <si>
    <t>LP00424919086227</t>
  </si>
  <si>
    <t>2020-12-20 14:15:45</t>
  </si>
  <si>
    <t>LBX0328605831296779</t>
  </si>
  <si>
    <t>LP00424912145766</t>
  </si>
  <si>
    <t>2020-12-20 14:14:59</t>
  </si>
  <si>
    <t>LBX0328605831347774</t>
  </si>
  <si>
    <t>LP00424915822326</t>
  </si>
  <si>
    <t>2020-12-20 14:14:55</t>
  </si>
  <si>
    <t>LBX0328605831370172</t>
  </si>
  <si>
    <t>LP00424913255736</t>
  </si>
  <si>
    <t>2020-12-20 14:14:50</t>
  </si>
  <si>
    <t>LBX0328605831342481</t>
  </si>
  <si>
    <t>LP00424913915226</t>
  </si>
  <si>
    <t>LBX0328605831384061</t>
  </si>
  <si>
    <t>LP00424914280810</t>
  </si>
  <si>
    <t>2020-12-20 14:14:28</t>
  </si>
  <si>
    <t>LBX0328605830741360</t>
  </si>
  <si>
    <t>LP00424791429707</t>
  </si>
  <si>
    <t>2020-12-19 18:57:25</t>
  </si>
  <si>
    <t>LBX0328605830405835</t>
  </si>
  <si>
    <t>LP00424874207180</t>
  </si>
  <si>
    <t>2020-12-19 18:23:07</t>
  </si>
  <si>
    <t>LBX0328605830224074</t>
  </si>
  <si>
    <t>LP00424766270199</t>
  </si>
  <si>
    <t>LBX0328605827643943</t>
  </si>
  <si>
    <t>LP00424769290239</t>
  </si>
  <si>
    <t>LBX0328605829518582</t>
  </si>
  <si>
    <t>LP00424828492695</t>
  </si>
  <si>
    <t>2020-12-19 14:27:42</t>
  </si>
  <si>
    <t>LBX0328605827871189</t>
  </si>
  <si>
    <t>LP00424773029177</t>
  </si>
  <si>
    <t>2020-12-19 13:34:04</t>
  </si>
  <si>
    <t>LBX0328605827391427</t>
  </si>
  <si>
    <t>LP00424536841071</t>
  </si>
  <si>
    <t>LBX0328605827324127</t>
  </si>
  <si>
    <t>LP00424660425097</t>
  </si>
  <si>
    <t>LBX0328605826871160</t>
  </si>
  <si>
    <t>LP00424514113469</t>
  </si>
  <si>
    <t>2020-12-18 19:02:41</t>
  </si>
  <si>
    <t>LBX0328605825763546</t>
  </si>
  <si>
    <t>LP00424592139635</t>
  </si>
  <si>
    <t>2020-12-18 16:47:41</t>
  </si>
  <si>
    <t>LBX0328605824914092</t>
  </si>
  <si>
    <t>LP00424552880446</t>
  </si>
  <si>
    <t>2020-12-18 16:32:20</t>
  </si>
  <si>
    <t>LBX0328605823244137</t>
  </si>
  <si>
    <t>LP00424382341528</t>
  </si>
  <si>
    <t>LBX0328605822535659</t>
  </si>
  <si>
    <t>LP00424359247817</t>
  </si>
  <si>
    <t>LBX0328605824170207</t>
  </si>
  <si>
    <t>LP00424403160150</t>
  </si>
  <si>
    <t>2020-12-18 15:22:58</t>
  </si>
  <si>
    <t>LBX0328605823868506</t>
  </si>
  <si>
    <t>LP00424397952780</t>
  </si>
  <si>
    <t>LBX0328605825172157</t>
  </si>
  <si>
    <t>LP00424438495537</t>
  </si>
  <si>
    <t>LBX0328605823272781</t>
  </si>
  <si>
    <t>LP00424511996897</t>
  </si>
  <si>
    <t>2020-12-18 14:59:36</t>
  </si>
  <si>
    <t>LBX0328605824379908</t>
  </si>
  <si>
    <t>LP00424409478710</t>
  </si>
  <si>
    <t>2020-12-18 14:56:23</t>
  </si>
  <si>
    <t>LBX0328605823561814</t>
  </si>
  <si>
    <t>LP00424611454867</t>
  </si>
  <si>
    <t>LBX0328605822071064</t>
  </si>
  <si>
    <t>LP00424559975663</t>
  </si>
  <si>
    <t>LBX0328605821800882</t>
  </si>
  <si>
    <t>LP00424331869014</t>
  </si>
  <si>
    <t>2020-12-17 18:23:54</t>
  </si>
  <si>
    <t>LBX0328605819898018</t>
  </si>
  <si>
    <t>LP00424370157242</t>
  </si>
  <si>
    <t>2020-12-17 17:54:23</t>
  </si>
  <si>
    <t>LBX0328605821465256</t>
  </si>
  <si>
    <t>LP00424443914773</t>
  </si>
  <si>
    <t>2020-12-17 17:40:34</t>
  </si>
  <si>
    <t>LBX0328605820960531</t>
  </si>
  <si>
    <t>LP00424298106597</t>
  </si>
  <si>
    <t>LBX0328605821099372</t>
  </si>
  <si>
    <t>LP00424429424432</t>
  </si>
  <si>
    <t>2020-12-17 16:09:00</t>
  </si>
  <si>
    <t>LBX0328605821226389</t>
  </si>
  <si>
    <t>LP00424435262477</t>
  </si>
  <si>
    <t>LBX0328605820736267</t>
  </si>
  <si>
    <t>LP00424502986531</t>
  </si>
  <si>
    <t>2020-12-17 14:55:23</t>
  </si>
  <si>
    <t>LBX0328605820396180</t>
  </si>
  <si>
    <t>LP00424482827904</t>
  </si>
  <si>
    <t>LBX0328605817902557</t>
  </si>
  <si>
    <t>LP00424322967962</t>
  </si>
  <si>
    <t>2020-12-17 14:54:04</t>
  </si>
  <si>
    <t>LBX0328605817809796</t>
  </si>
  <si>
    <t>LP00424196359850</t>
  </si>
  <si>
    <t>2020-12-17 14:20:30</t>
  </si>
  <si>
    <t>LBX0328605818938393</t>
  </si>
  <si>
    <t>LP00424349541857</t>
  </si>
  <si>
    <t>LBX0328605819384832</t>
  </si>
  <si>
    <t>LP00424362200133</t>
  </si>
  <si>
    <t>2020-12-17 13:35:34</t>
  </si>
  <si>
    <t>LBX0328605817507478</t>
  </si>
  <si>
    <t>LP00424397309611</t>
  </si>
  <si>
    <t>2020-12-17 13:32:23</t>
  </si>
  <si>
    <t>LBX0328605818608332</t>
  </si>
  <si>
    <t>LP00424343342020</t>
  </si>
  <si>
    <t>2020-12-17 13:19:13</t>
  </si>
  <si>
    <t>LBX0328605816628673</t>
  </si>
  <si>
    <t>LP00424146757680</t>
  </si>
  <si>
    <t>LBX0328605816539198</t>
  </si>
  <si>
    <t>LP00424262961405</t>
  </si>
  <si>
    <t>2020-12-16 17:34:57</t>
  </si>
  <si>
    <t>LBX0328605815841597</t>
  </si>
  <si>
    <t>LP00424240346097</t>
  </si>
  <si>
    <t>LBX0328605815353629</t>
  </si>
  <si>
    <t>LP00424215003996</t>
  </si>
  <si>
    <t>2020-12-16 16:44:36</t>
  </si>
  <si>
    <t>LBX0328605815832817</t>
  </si>
  <si>
    <t>LP00424115251214</t>
  </si>
  <si>
    <t>2020-12-16 16:37:57</t>
  </si>
  <si>
    <t>LBX0328605815336016</t>
  </si>
  <si>
    <t>LP00424296509042</t>
  </si>
  <si>
    <t>2020-12-16 16:21:49</t>
  </si>
  <si>
    <t>LBX0328605815366460</t>
  </si>
  <si>
    <t>LP00424303097340</t>
  </si>
  <si>
    <t>LBX0328605814699288</t>
  </si>
  <si>
    <t>LP00424189304330</t>
  </si>
  <si>
    <t>2020-12-16 16:14:27</t>
  </si>
  <si>
    <t>LBX0328605812737419</t>
  </si>
  <si>
    <t>LP00424213799844</t>
  </si>
  <si>
    <t>2020-12-16 14:57:27</t>
  </si>
  <si>
    <t>LBX0328605814744199</t>
  </si>
  <si>
    <t>LP00424277842278</t>
  </si>
  <si>
    <t>2020-12-16 14:50:06</t>
  </si>
  <si>
    <t>LBX0328605813530715</t>
  </si>
  <si>
    <t>LP00424163702574</t>
  </si>
  <si>
    <t>2020-12-16 14:37:53</t>
  </si>
  <si>
    <t>LBX0328605813493550</t>
  </si>
  <si>
    <t>LP00424037172060</t>
  </si>
  <si>
    <t>2020-12-16 14:37:46</t>
  </si>
  <si>
    <t>LBX0328605813065382</t>
  </si>
  <si>
    <t>LP00424015975867</t>
  </si>
  <si>
    <t>2020-12-16 14:36:56</t>
  </si>
  <si>
    <t>LBX0328605813900344</t>
  </si>
  <si>
    <t>LP00424172853838</t>
  </si>
  <si>
    <t>2020-12-16 14:34:38</t>
  </si>
  <si>
    <t>LBX0328605812869952</t>
  </si>
  <si>
    <t>LP00424139703563</t>
  </si>
  <si>
    <t>2020-12-16 14:34:27</t>
  </si>
  <si>
    <t>LBX0328605814086871</t>
  </si>
  <si>
    <t>LP00424055496824</t>
  </si>
  <si>
    <t>LBX0328605813849266</t>
  </si>
  <si>
    <t>LP00424172840692</t>
  </si>
  <si>
    <t>2020-12-16 13:34:10</t>
  </si>
  <si>
    <t>LBX0328605812581559</t>
  </si>
  <si>
    <t>LP00424120827583</t>
  </si>
  <si>
    <t>2020-12-15 19:00:20</t>
  </si>
  <si>
    <t>LBX0328605811782416</t>
  </si>
  <si>
    <t>LP00424166723784</t>
  </si>
  <si>
    <t>2020-12-15 18:35:27</t>
  </si>
  <si>
    <t>LBX0328605811194000</t>
  </si>
  <si>
    <t>LP00424147024864</t>
  </si>
  <si>
    <t>2020-12-15 18:08:30</t>
  </si>
  <si>
    <t>LBX0328605809086249</t>
  </si>
  <si>
    <t>LP00423856633375</t>
  </si>
  <si>
    <t>2020-12-15 17:05:26</t>
  </si>
  <si>
    <t>LBX0328605810386759</t>
  </si>
  <si>
    <t>LP00423893964828</t>
  </si>
  <si>
    <t>2020-12-15 16:14:29</t>
  </si>
  <si>
    <t>LBX1128605810346876</t>
  </si>
  <si>
    <t>2020-12-15 09:27:12</t>
  </si>
  <si>
    <t>LP00423579268023</t>
  </si>
  <si>
    <t>LBX0528605791998320</t>
  </si>
  <si>
    <t>2020-12-14 19:21:16</t>
  </si>
  <si>
    <t>LBX0328605807433887</t>
  </si>
  <si>
    <t>LP00424004038517</t>
  </si>
  <si>
    <t>LBX0328605807855279</t>
  </si>
  <si>
    <t>LP00424016141917</t>
  </si>
  <si>
    <t>2020-12-14 17:50:53</t>
  </si>
  <si>
    <t>LBX0328605807467546</t>
  </si>
  <si>
    <t>LP00423913586182</t>
  </si>
  <si>
    <t>2020-12-14 17:50:36</t>
  </si>
  <si>
    <t>LBX0328605786551506</t>
  </si>
  <si>
    <t>LP00423453466059</t>
  </si>
  <si>
    <t>2020-12-14 17:47:49</t>
  </si>
  <si>
    <t>LBX0328605807446055</t>
  </si>
  <si>
    <t>LP00423906021719</t>
  </si>
  <si>
    <t>2020-12-14 17:12:35</t>
  </si>
  <si>
    <t>LBX0328605806545731</t>
  </si>
  <si>
    <t>LP00423748099944</t>
  </si>
  <si>
    <t>LBX0328605807178440</t>
  </si>
  <si>
    <t>LP00423986681516</t>
  </si>
  <si>
    <t>LBX0328605806631392</t>
  </si>
  <si>
    <t>LP00423961246390</t>
  </si>
  <si>
    <t>LBX0328605806710655</t>
  </si>
  <si>
    <t>LP00423755959814</t>
  </si>
  <si>
    <t>2020-12-14 14:50:36</t>
  </si>
  <si>
    <t>LBX0328605805406521</t>
  </si>
  <si>
    <t>LP00423920177435</t>
  </si>
  <si>
    <t>LBX0328605804899610</t>
  </si>
  <si>
    <t>LP00423701377108</t>
  </si>
  <si>
    <t>2020-12-14 13:28:25</t>
  </si>
  <si>
    <t xml:space="preserve">2020-12-19 22:55:32	</t>
  </si>
  <si>
    <t xml:space="preserve">2020-12-19 22:55:53	</t>
  </si>
  <si>
    <t xml:space="preserve">2020-12-20 07:59:02	</t>
  </si>
  <si>
    <t xml:space="preserve">2020-12-12 22:58:07	</t>
  </si>
  <si>
    <t xml:space="preserve">1437560857817396070	</t>
  </si>
  <si>
    <t>68街</t>
  </si>
  <si>
    <t xml:space="preserve">2020-12-19 23:40:24	</t>
  </si>
  <si>
    <t xml:space="preserve">2020-12-19 23:40:41	</t>
  </si>
  <si>
    <t xml:space="preserve">2020-12-20 05:10:38	</t>
  </si>
  <si>
    <t xml:space="preserve">2020-12-16 21:02:10	</t>
  </si>
  <si>
    <t xml:space="preserve">1446124320039244813	</t>
  </si>
  <si>
    <t xml:space="preserve">1446124320042244813	</t>
  </si>
  <si>
    <t xml:space="preserve">2020-12-20 04:34:42	</t>
  </si>
  <si>
    <t xml:space="preserve">1446124320040244813	</t>
  </si>
  <si>
    <t xml:space="preserve">2020-12-20 04:15:29	</t>
  </si>
  <si>
    <t xml:space="preserve">1446124320041244813	</t>
  </si>
  <si>
    <t xml:space="preserve">2020-12-19 16:21:42	</t>
  </si>
  <si>
    <t xml:space="preserve">2020-12-19 16:22:00	</t>
  </si>
  <si>
    <t xml:space="preserve">2020-12-20 00:37:04	</t>
  </si>
  <si>
    <t xml:space="preserve">2020-12-12 16:28:03	</t>
  </si>
  <si>
    <t xml:space="preserve">1435790342009957889	</t>
  </si>
  <si>
    <t xml:space="preserve">2020-12-19 16:55:57	</t>
  </si>
  <si>
    <t xml:space="preserve">2020-12-19 16:56:15	</t>
  </si>
  <si>
    <t xml:space="preserve">2020-12-19 22:55:45	</t>
  </si>
  <si>
    <t xml:space="preserve">2020-11-29 15:28:16	</t>
  </si>
  <si>
    <t xml:space="preserve">1400938958329099017	</t>
  </si>
  <si>
    <t>ttt0946</t>
  </si>
  <si>
    <t xml:space="preserve">2020-12-19 14:50:27	</t>
  </si>
  <si>
    <t xml:space="preserve">2020-12-19 14:50:54	</t>
  </si>
  <si>
    <t xml:space="preserve">2020-12-19 22:55:08	</t>
  </si>
  <si>
    <t xml:space="preserve">2020-12-12 13:45:05	</t>
  </si>
  <si>
    <t xml:space="preserve">1435133414652837116	</t>
  </si>
  <si>
    <t xml:space="preserve">2020-12-19 08:28:47	</t>
  </si>
  <si>
    <t xml:space="preserve">2020-12-19 08:29:09	</t>
  </si>
  <si>
    <t xml:space="preserve">2020-12-19 19:40:43	</t>
  </si>
  <si>
    <t xml:space="preserve">2020-12-17 14:58:16	</t>
  </si>
  <si>
    <t xml:space="preserve">1447491852773663157	</t>
  </si>
  <si>
    <t>时光机14号店</t>
  </si>
  <si>
    <t xml:space="preserve">2020-12-19 12:37:40	</t>
  </si>
  <si>
    <t xml:space="preserve">2020-12-19 12:37:58	</t>
  </si>
  <si>
    <t xml:space="preserve">2020-12-19 17:52:17	</t>
  </si>
  <si>
    <t xml:space="preserve">2020-12-17 15:44:57	</t>
  </si>
  <si>
    <t xml:space="preserve">1448950251677234764	</t>
  </si>
  <si>
    <t>zhangyu_珍</t>
  </si>
  <si>
    <t xml:space="preserve">2020-12-19 10:04:04	</t>
  </si>
  <si>
    <t xml:space="preserve">2020-12-19 10:04:26	</t>
  </si>
  <si>
    <t xml:space="preserve">2020-12-19 16:12:43	</t>
  </si>
  <si>
    <t xml:space="preserve">2020-12-10 20:37:47	</t>
  </si>
  <si>
    <t xml:space="preserve">1427444820056280332	</t>
  </si>
  <si>
    <t xml:space="preserve">2020-12-18 00:37:45	</t>
  </si>
  <si>
    <t xml:space="preserve">2020-12-18 00:38:04	</t>
  </si>
  <si>
    <t xml:space="preserve">2020-12-18 04:51:44	</t>
  </si>
  <si>
    <t xml:space="preserve">2020-12-12 21:41:15	</t>
  </si>
  <si>
    <t>【年终盛典】美国DRBRONNERS草本精华香皂 中性肌肤滋润补水保湿海盐皂</t>
  </si>
  <si>
    <t xml:space="preserve">1436336892672552484	</t>
  </si>
  <si>
    <t xml:space="preserve">1436336892673552484	</t>
  </si>
  <si>
    <t xml:space="preserve">2020-12-17 19:14:57	</t>
  </si>
  <si>
    <t xml:space="preserve">2020-12-17 19:15:18	</t>
  </si>
  <si>
    <t xml:space="preserve">2020-12-18 04:28:20	</t>
  </si>
  <si>
    <t xml:space="preserve">2020-12-15 20:31:45	</t>
  </si>
  <si>
    <t xml:space="preserve">1444953602239914442	</t>
  </si>
  <si>
    <t xml:space="preserve">2020-12-18 00:38:06	</t>
  </si>
  <si>
    <t xml:space="preserve">2020-12-18 04:14:21	</t>
  </si>
  <si>
    <t>【年终盛典】DRBRONNERS柑橘香型沐浴乳香体持久 全身焕白沐浴油女男士家庭装</t>
  </si>
  <si>
    <t xml:space="preserve">1436336892675552484	</t>
  </si>
  <si>
    <t xml:space="preserve">2020-12-18 00:38:05	</t>
  </si>
  <si>
    <t xml:space="preserve">2020-12-18 03:56:31	</t>
  </si>
  <si>
    <t xml:space="preserve">1436336892674552484	</t>
  </si>
  <si>
    <t xml:space="preserve">2020-12-18 00:38:07	</t>
  </si>
  <si>
    <t xml:space="preserve">2020-12-18 03:40:13	</t>
  </si>
  <si>
    <t>【年终盛典】DRBRONNERS茶树油草本沐浴乳 持久留香除螨祛痘沐浴油家庭装男女</t>
  </si>
  <si>
    <t xml:space="preserve">1436336892677552484	</t>
  </si>
  <si>
    <t xml:space="preserve">2020-12-18 03:17:49	</t>
  </si>
  <si>
    <t>【年终盛典】DRBRONNERS桉树香型草本抗菌沐浴乳 四季洗浴沐浴油女男士家庭装</t>
  </si>
  <si>
    <t xml:space="preserve">1436336892676552484	</t>
  </si>
  <si>
    <t xml:space="preserve">2020-12-17 20:06:49	</t>
  </si>
  <si>
    <t xml:space="preserve">2020-12-17 20:07:10	</t>
  </si>
  <si>
    <t xml:space="preserve">2020-12-18 03:16:34	</t>
  </si>
  <si>
    <t xml:space="preserve">2020-12-10 07:41:04	</t>
  </si>
  <si>
    <t>【年终盛典】DRBRONNERS绿茶香型草本清爽型沐浴露 控油中性肌肤沐浴油男女士</t>
  </si>
  <si>
    <t xml:space="preserve">1425521162018827942	</t>
  </si>
  <si>
    <t xml:space="preserve">2020-12-17 11:28:37	</t>
  </si>
  <si>
    <t xml:space="preserve">2020-12-17 11:29:08	</t>
  </si>
  <si>
    <t xml:space="preserve">2020-12-17 18:12:45	</t>
  </si>
  <si>
    <t xml:space="preserve">2020-11-27 03:08:31	</t>
  </si>
  <si>
    <t>【黑五价】DRBRONNERS婴儿无味沐浴全身香皂 滋润补水保湿止痒精油皂男女</t>
  </si>
  <si>
    <t xml:space="preserve">1395431391850522966	</t>
  </si>
  <si>
    <t xml:space="preserve">2020-12-17 11:09:55	</t>
  </si>
  <si>
    <t xml:space="preserve">2020-12-17 11:10:18	</t>
  </si>
  <si>
    <t xml:space="preserve">2020-12-17 17:37:26	</t>
  </si>
  <si>
    <t xml:space="preserve">2020-11-26 22:25:30	</t>
  </si>
  <si>
    <t xml:space="preserve">1226266682039094093	</t>
  </si>
  <si>
    <t xml:space="preserve">2020-12-16 21:19:06	</t>
  </si>
  <si>
    <t xml:space="preserve">2020-12-16 21:19:25	</t>
  </si>
  <si>
    <t xml:space="preserve">2020-12-17 03:17:41	</t>
  </si>
  <si>
    <t xml:space="preserve">2020-12-14 15:02:49	</t>
  </si>
  <si>
    <t xml:space="preserve">1442273259765612784	</t>
  </si>
  <si>
    <t xml:space="preserve">2020-12-16 16:44:24	</t>
  </si>
  <si>
    <t xml:space="preserve">2020-12-16 16:44:43	</t>
  </si>
  <si>
    <t xml:space="preserve">2020-12-16 22:48:35	</t>
  </si>
  <si>
    <t xml:space="preserve">2020-11-16 14:15:50	</t>
  </si>
  <si>
    <t xml:space="preserve">1228764228436598802	</t>
  </si>
  <si>
    <t xml:space="preserve">2020-12-16 17:23:22	</t>
  </si>
  <si>
    <t xml:space="preserve">2020-12-16 17:23:47	</t>
  </si>
  <si>
    <t xml:space="preserve">2020-12-16 21:04:41	</t>
  </si>
  <si>
    <t xml:space="preserve">2020-11-26 12:54:12	</t>
  </si>
  <si>
    <t xml:space="preserve">1392619104700763367	</t>
  </si>
  <si>
    <t xml:space="preserve">2020-12-16 08:47:46	</t>
  </si>
  <si>
    <t xml:space="preserve">2020-12-16 08:48:16	</t>
  </si>
  <si>
    <t xml:space="preserve">2020-12-16 18:29:03	</t>
  </si>
  <si>
    <t xml:space="preserve">2020-12-12 17:52:01	</t>
  </si>
  <si>
    <t xml:space="preserve">1435131324952621835	</t>
  </si>
  <si>
    <t xml:space="preserve">1435131324956621835	</t>
  </si>
  <si>
    <t>超红测试@alimama（tb327085_55）</t>
  </si>
  <si>
    <t xml:space="preserve">2020-12-16 18:10:07	</t>
  </si>
  <si>
    <t>【年终盛典】DRBRONNERS薰衣草香型植物沐浴露持久留香沐浴油大瓶男女四季清洁</t>
  </si>
  <si>
    <t xml:space="preserve">1435131324955621835	</t>
  </si>
  <si>
    <t xml:space="preserve">2020-12-16 10:49:26	</t>
  </si>
  <si>
    <t xml:space="preserve">2020-12-16 10:49:48	</t>
  </si>
  <si>
    <t xml:space="preserve">2020-12-16 15:14:19	</t>
  </si>
  <si>
    <t xml:space="preserve">2020-12-12 23:57:16	</t>
  </si>
  <si>
    <t xml:space="preserve">1438733631242743379	</t>
  </si>
  <si>
    <t xml:space="preserve">2020-12-16 14:05:59	</t>
  </si>
  <si>
    <t xml:space="preserve">1435131324954621835	</t>
  </si>
  <si>
    <t xml:space="preserve">2020-12-16 08:52:06	</t>
  </si>
  <si>
    <t xml:space="preserve">2020-12-16 08:52:26	</t>
  </si>
  <si>
    <t xml:space="preserve">2020-12-16 14:05:20	</t>
  </si>
  <si>
    <t xml:space="preserve">2020-12-12 10:28:30	</t>
  </si>
  <si>
    <t xml:space="preserve">1232823435286455698	</t>
  </si>
  <si>
    <t xml:space="preserve">2020-12-16 13:48:47	</t>
  </si>
  <si>
    <t xml:space="preserve">1435131324953621835	</t>
  </si>
  <si>
    <t xml:space="preserve">2020-12-16 10:54:37	</t>
  </si>
  <si>
    <t xml:space="preserve">2020-12-16 10:54:53	</t>
  </si>
  <si>
    <t xml:space="preserve">2020-12-16 13:48:10	</t>
  </si>
  <si>
    <t xml:space="preserve">2020-12-12 20:10:24	</t>
  </si>
  <si>
    <t xml:space="preserve">1437103335147466284	</t>
  </si>
  <si>
    <t xml:space="preserve">2020-12-16 01:05:08	</t>
  </si>
  <si>
    <t xml:space="preserve">2020-12-16 01:05:27	</t>
  </si>
  <si>
    <t xml:space="preserve">2020-12-16 08:36:34	</t>
  </si>
  <si>
    <t xml:space="preserve">2020-12-12 22:41:31	</t>
  </si>
  <si>
    <t xml:space="preserve">1437569353926753336	</t>
  </si>
  <si>
    <t xml:space="preserve">2020-12-15 22:45:03	</t>
  </si>
  <si>
    <t xml:space="preserve">2020-12-15 22:45:23	</t>
  </si>
  <si>
    <t xml:space="preserve">2020-12-16 03:46:06	</t>
  </si>
  <si>
    <t xml:space="preserve">2020-12-10 00:33:38	</t>
  </si>
  <si>
    <t xml:space="preserve">1231517992129731476	</t>
  </si>
  <si>
    <t xml:space="preserve">2020-12-15 16:39:32	</t>
  </si>
  <si>
    <t xml:space="preserve">2020-12-15 16:39:52	</t>
  </si>
  <si>
    <t xml:space="preserve">2020-12-15 23:52:33	</t>
  </si>
  <si>
    <t xml:space="preserve">2020-11-25 11:58:56	</t>
  </si>
  <si>
    <t xml:space="preserve">1391131693327451065	</t>
  </si>
  <si>
    <t xml:space="preserve">2020-12-15 18:09:19	</t>
  </si>
  <si>
    <t xml:space="preserve">2020-12-15 18:09:43	</t>
  </si>
  <si>
    <t xml:space="preserve">2020-12-15 22:43:17	</t>
  </si>
  <si>
    <t xml:space="preserve">2020-12-12 23:24:45	</t>
  </si>
  <si>
    <t xml:space="preserve">1438397391737133488	</t>
  </si>
  <si>
    <t>超红测试@alimama（taobaoss215）</t>
  </si>
  <si>
    <t xml:space="preserve">2020-12-15 12:00:11	</t>
  </si>
  <si>
    <t xml:space="preserve">2020-12-15 12:00:43	</t>
  </si>
  <si>
    <t xml:space="preserve">2020-12-15 17:43:26	</t>
  </si>
  <si>
    <t xml:space="preserve">2020-12-10 23:30:28	</t>
  </si>
  <si>
    <t xml:space="preserve">1429250690815300866	</t>
  </si>
  <si>
    <t>超红测试@alimama（lokliang2005）</t>
  </si>
  <si>
    <t xml:space="preserve">2020-12-14 22:33:06	</t>
  </si>
  <si>
    <t xml:space="preserve">2020-12-14 22:33:26	</t>
  </si>
  <si>
    <t xml:space="preserve">2020-12-15 06:37:03	</t>
  </si>
  <si>
    <t xml:space="preserve">2020-12-10 03:09:17	</t>
  </si>
  <si>
    <t>【年终盛典】DRBRONNERS薄荷香型清爽沐浴露 油性肌肤控油洁面沐浴油男大瓶装</t>
  </si>
  <si>
    <t xml:space="preserve">1424998909248057903	</t>
  </si>
  <si>
    <t xml:space="preserve">1424998909251057903	</t>
  </si>
  <si>
    <t>超红测试@alimama（深圳宝贝团团长）</t>
  </si>
  <si>
    <t xml:space="preserve">2020-12-14 19:39:53	</t>
  </si>
  <si>
    <t xml:space="preserve">2020-12-14 19:40:11	</t>
  </si>
  <si>
    <t xml:space="preserve">2020-12-15 06:19:01	</t>
  </si>
  <si>
    <t xml:space="preserve">2020-12-11 19:14:22	</t>
  </si>
  <si>
    <t xml:space="preserve">1432056279569984969	</t>
  </si>
  <si>
    <t xml:space="preserve">1432056279570984969	</t>
  </si>
  <si>
    <t xml:space="preserve">2020-12-15 06:18:35	</t>
  </si>
  <si>
    <t xml:space="preserve">1424998909250057903	</t>
  </si>
  <si>
    <t xml:space="preserve">2020-12-15 05:58:57	</t>
  </si>
  <si>
    <t>【年终盛典】DRBRONNERS杏仁香型草本沐浴露中性皮肤保湿滋润家庭装男女沐浴油</t>
  </si>
  <si>
    <t xml:space="preserve">1424998909249057903	</t>
  </si>
  <si>
    <t xml:space="preserve">2020-12-14 21:40:49	</t>
  </si>
  <si>
    <t xml:space="preserve">2020-12-14 21:41:16	</t>
  </si>
  <si>
    <t xml:space="preserve">2020-12-15 05:53:28	</t>
  </si>
  <si>
    <t xml:space="preserve">2020-12-11 20:53:36	</t>
  </si>
  <si>
    <t xml:space="preserve">1431174852857065768	</t>
  </si>
  <si>
    <t xml:space="preserve">2020-12-15 04:39:26	</t>
  </si>
  <si>
    <t xml:space="preserve">1432056279571984969	</t>
  </si>
  <si>
    <t xml:space="preserve">2020-12-15 04:20:45	</t>
  </si>
  <si>
    <t xml:space="preserve">1432056279572984969	</t>
  </si>
  <si>
    <t xml:space="preserve">2020-12-14 19:34:03	</t>
  </si>
  <si>
    <t xml:space="preserve">2020-12-14 19:34:35	</t>
  </si>
  <si>
    <t xml:space="preserve">2020-12-15 04:09:26	</t>
  </si>
  <si>
    <t xml:space="preserve">2020-12-12 12:21:51	</t>
  </si>
  <si>
    <t>【年终盛典】美国DRBRONNERS橙子味唇炎唇膏嘴唇干裂脱皮嘴角裂口滋润补水保湿</t>
  </si>
  <si>
    <t xml:space="preserve">1434441061474680778	</t>
  </si>
  <si>
    <t xml:space="preserve">2020-12-15 04:02:02	</t>
  </si>
  <si>
    <t xml:space="preserve">1432056279573984969	</t>
  </si>
  <si>
    <t xml:space="preserve">2020-12-14 19:17:26	</t>
  </si>
  <si>
    <t xml:space="preserve">2020-12-14 19:17:44	</t>
  </si>
  <si>
    <t xml:space="preserve">2020-12-15 03:56:39	</t>
  </si>
  <si>
    <t xml:space="preserve">2020-11-11 00:46:16	</t>
  </si>
  <si>
    <t xml:space="preserve">1224996252014040119	</t>
  </si>
  <si>
    <t>曾生137501</t>
  </si>
  <si>
    <t xml:space="preserve">2020-12-14 20:05:16	</t>
  </si>
  <si>
    <t xml:space="preserve">2020-12-14 20:05:36	</t>
  </si>
  <si>
    <t xml:space="preserve">2020-12-15 02:43:52	</t>
  </si>
  <si>
    <t xml:space="preserve">2020-12-11 14:12:13	</t>
  </si>
  <si>
    <t xml:space="preserve">1430673265347956792	</t>
  </si>
  <si>
    <t xml:space="preserve">1430673265350956792	</t>
  </si>
  <si>
    <t xml:space="preserve">2020-12-15 02:06:19	</t>
  </si>
  <si>
    <t xml:space="preserve">1430673265348956792	</t>
  </si>
  <si>
    <t xml:space="preserve">2020-12-15 01:48:06	</t>
  </si>
  <si>
    <t xml:space="preserve">1430673265349956792	</t>
  </si>
  <si>
    <t xml:space="preserve">2020-12-14 16:47:55	</t>
  </si>
  <si>
    <t xml:space="preserve">2020-12-14 16:48:19	</t>
  </si>
  <si>
    <t xml:space="preserve">2020-12-15 00:37:12	</t>
  </si>
  <si>
    <t xml:space="preserve">2020-11-14 14:41:14	</t>
  </si>
  <si>
    <t xml:space="preserve">1369287829002144740	</t>
  </si>
  <si>
    <t xml:space="preserve">1369287829003144740	</t>
  </si>
  <si>
    <t xml:space="preserve">2020-12-14 14:25:06	</t>
  </si>
  <si>
    <t xml:space="preserve">2020-12-14 14:25:27	</t>
  </si>
  <si>
    <t xml:space="preserve">2020-12-14 23:59:12	</t>
  </si>
  <si>
    <t xml:space="preserve">2020-12-12 13:00:30	</t>
  </si>
  <si>
    <t xml:space="preserve">1434677041737222424	</t>
  </si>
  <si>
    <t xml:space="preserve">1434677041738222424	</t>
  </si>
  <si>
    <t xml:space="preserve">2020-12-14 23:18:22	</t>
  </si>
  <si>
    <t xml:space="preserve">1434677041740222424	</t>
  </si>
  <si>
    <t xml:space="preserve">2020-12-14 23:00:49	</t>
  </si>
  <si>
    <t xml:space="preserve">1434677041739222424	</t>
  </si>
  <si>
    <t xml:space="preserve">2020-12-14 14:57:17	</t>
  </si>
  <si>
    <t xml:space="preserve">2020-12-14 14:57:53	</t>
  </si>
  <si>
    <t xml:space="preserve">2020-12-14 21:23:33	</t>
  </si>
  <si>
    <t xml:space="preserve">2020-11-24 09:33:57	</t>
  </si>
  <si>
    <t xml:space="preserve">1388620009648442966	</t>
  </si>
  <si>
    <t xml:space="preserve">2020-12-14 19:47:55	</t>
  </si>
  <si>
    <t xml:space="preserve">1369287829004144740	</t>
  </si>
  <si>
    <t xml:space="preserve">2020-12-14 10:17:19	</t>
  </si>
  <si>
    <t xml:space="preserve">2020-12-14 10:17:37	</t>
  </si>
  <si>
    <t xml:space="preserve">2020-12-14 18:03:14	</t>
  </si>
  <si>
    <t xml:space="preserve">2020-12-11 13:36:12	</t>
  </si>
  <si>
    <t>【年终盛典】DRBRONNERS桉树香型植物除菌沐浴露 四季洗浴便携式沐浴油女男士</t>
  </si>
  <si>
    <t xml:space="preserve">1429726968328782216	</t>
  </si>
  <si>
    <t xml:space="preserve">2020-12-14 10:45:25	</t>
  </si>
  <si>
    <t xml:space="preserve">2020-12-14 10:45:45	</t>
  </si>
  <si>
    <t xml:space="preserve">2020-12-14 17:19:20	</t>
  </si>
  <si>
    <t xml:space="preserve">2020-12-10 12:30:45	</t>
  </si>
  <si>
    <t xml:space="preserve">1426471057193275797	</t>
  </si>
  <si>
    <t xml:space="preserve">1426471057194275797	</t>
  </si>
  <si>
    <t xml:space="preserve">2020-12-14 15:03:11	</t>
  </si>
  <si>
    <t>【年终盛典】DRBRONNERS婴儿无味沐浴全身香皂 滋润补水保湿止痒精油皂男女</t>
  </si>
  <si>
    <t xml:space="preserve">1426471057195275797	</t>
  </si>
  <si>
    <t xml:space="preserve">2020-12-14 08:34:28	</t>
  </si>
  <si>
    <t xml:space="preserve">2020-12-14 08:34:45	</t>
  </si>
  <si>
    <t xml:space="preserve">2020-12-14 14:14:29	</t>
  </si>
  <si>
    <t xml:space="preserve">2020-12-10 08:16:18	</t>
  </si>
  <si>
    <t xml:space="preserve">1425333853108805437	</t>
  </si>
  <si>
    <t xml:space="preserve">2020-12-14 10:27:05	</t>
  </si>
  <si>
    <t xml:space="preserve">2020-12-14 10:27:44	</t>
  </si>
  <si>
    <t xml:space="preserve">2020-12-14 13:57:16	</t>
  </si>
  <si>
    <t xml:space="preserve">2020-11-14 00:06:53	</t>
  </si>
  <si>
    <t xml:space="preserve">1228131566742221211	</t>
  </si>
  <si>
    <t>sanyue201710</t>
  </si>
  <si>
    <t xml:space="preserve">2020-12-13 22:39:36	</t>
  </si>
  <si>
    <t xml:space="preserve">2020-12-13 22:39:55	</t>
  </si>
  <si>
    <t xml:space="preserve">2020-12-14 04:58:54	</t>
  </si>
  <si>
    <t xml:space="preserve">2020-12-11 09:50:36	</t>
  </si>
  <si>
    <t>【年终盛典】DRBRONNERS杏仁香型植物沐浴露 香体持久保湿滋润沐浴油小瓶男女</t>
  </si>
  <si>
    <t xml:space="preserve">1430164191829797751	</t>
  </si>
  <si>
    <t xml:space="preserve">2020-12-13 20:19:35	</t>
  </si>
  <si>
    <t xml:space="preserve">2020-12-13 20:19:57	</t>
  </si>
  <si>
    <t xml:space="preserve">2020-12-14 01:57:23	</t>
  </si>
  <si>
    <t xml:space="preserve">2020-12-10 19:36:00	</t>
  </si>
  <si>
    <t xml:space="preserve">1427941045525871376	</t>
  </si>
  <si>
    <t>Lip Balm -- Orange Ginger</t>
    <phoneticPr fontId="74" type="noConversion"/>
  </si>
  <si>
    <t>Compared with last week, CPC dropped by 37% and CTR rose by 45%.</t>
    <phoneticPr fontId="74" type="noConversion"/>
  </si>
  <si>
    <t xml:space="preserve">2020-12-27 15:01:01	</t>
  </si>
  <si>
    <t xml:space="preserve">2020-12-27 15:01:21	</t>
  </si>
  <si>
    <t xml:space="preserve">2020-12-27 20:04:06	</t>
  </si>
  <si>
    <t xml:space="preserve">2020-12-19 23:37:53	</t>
  </si>
  <si>
    <t>莉贝琳</t>
  </si>
  <si>
    <t xml:space="preserve">1235392647784928099	</t>
  </si>
  <si>
    <t xml:space="preserve">1235392647787928099	</t>
  </si>
  <si>
    <t>sisy私服</t>
  </si>
  <si>
    <t xml:space="preserve">2020-12-27 18:32:01	</t>
  </si>
  <si>
    <t xml:space="preserve">1235392647786928099	</t>
  </si>
  <si>
    <t xml:space="preserve">2020-12-27 18:11:00	</t>
  </si>
  <si>
    <t xml:space="preserve">1235392647785928099	</t>
  </si>
  <si>
    <t xml:space="preserve">2020-12-27 07:51:42	</t>
  </si>
  <si>
    <t xml:space="preserve">2020-12-27 07:52:02	</t>
  </si>
  <si>
    <t xml:space="preserve">2020-12-27 11:25:48	</t>
  </si>
  <si>
    <t xml:space="preserve">2020-12-19 21:15:59	</t>
  </si>
  <si>
    <t xml:space="preserve">1234324128266217991	</t>
  </si>
  <si>
    <t xml:space="preserve">1234324128268217991	</t>
  </si>
  <si>
    <t xml:space="preserve">2020-12-27 11:03:38	</t>
  </si>
  <si>
    <t xml:space="preserve">1234324128267217991	</t>
  </si>
  <si>
    <t xml:space="preserve">2020-12-27 10:22:03	</t>
  </si>
  <si>
    <t xml:space="preserve">1234324128269217991	</t>
  </si>
  <si>
    <t xml:space="preserve">2020-12-26 17:39:08	</t>
  </si>
  <si>
    <t xml:space="preserve">2020-12-26 17:39:30	</t>
  </si>
  <si>
    <t xml:space="preserve">2020-12-27 04:41:46	</t>
  </si>
  <si>
    <t xml:space="preserve">2020-12-19 21:35:24	</t>
  </si>
  <si>
    <t xml:space="preserve">1452871980818102133	</t>
  </si>
  <si>
    <t xml:space="preserve">1452871980819102133	</t>
  </si>
  <si>
    <t xml:space="preserve">2020-12-27 03:55:17	</t>
  </si>
  <si>
    <t xml:space="preserve">1452871980821102133	</t>
  </si>
  <si>
    <t xml:space="preserve">2020-12-26 19:29:46	</t>
  </si>
  <si>
    <t xml:space="preserve">2020-12-26 19:30:08	</t>
  </si>
  <si>
    <t xml:space="preserve">2020-12-27 03:40:35	</t>
  </si>
  <si>
    <t xml:space="preserve">2020-12-19 21:07:56	</t>
  </si>
  <si>
    <t xml:space="preserve">1452814488336733485	</t>
  </si>
  <si>
    <t xml:space="preserve">1452814488338733485	</t>
  </si>
  <si>
    <t xml:space="preserve">2020-12-27 03:38:09	</t>
  </si>
  <si>
    <t xml:space="preserve">1452871980820102133	</t>
  </si>
  <si>
    <t xml:space="preserve">2020-12-27 03:17:13	</t>
  </si>
  <si>
    <t xml:space="preserve">1452814488337733485	</t>
  </si>
  <si>
    <t xml:space="preserve">2020-12-26 18:53:09	</t>
  </si>
  <si>
    <t xml:space="preserve">2020-12-26 18:53:31	</t>
  </si>
  <si>
    <t xml:space="preserve">2020-12-27 01:43:11	</t>
  </si>
  <si>
    <t xml:space="preserve">2020-12-19 22:14:04	</t>
  </si>
  <si>
    <t xml:space="preserve">1453784869431065879	</t>
  </si>
  <si>
    <t xml:space="preserve">1453784869432065879	</t>
  </si>
  <si>
    <t xml:space="preserve">2020-12-27 00:59:26	</t>
  </si>
  <si>
    <t xml:space="preserve">1453784869434065879	</t>
  </si>
  <si>
    <t xml:space="preserve">2020-12-27 00:39:17	</t>
  </si>
  <si>
    <t xml:space="preserve">1453784869433065879	</t>
  </si>
  <si>
    <t xml:space="preserve">2020-12-27 00:04:21	</t>
  </si>
  <si>
    <t xml:space="preserve">1452814488339733485	</t>
  </si>
  <si>
    <t xml:space="preserve">2020-12-26 13:47:56	</t>
  </si>
  <si>
    <t xml:space="preserve">2020-12-26 13:48:20	</t>
  </si>
  <si>
    <t xml:space="preserve">2020-12-26 20:33:03	</t>
  </si>
  <si>
    <t xml:space="preserve">2020-12-19 22:05:03	</t>
  </si>
  <si>
    <t xml:space="preserve">1453770073006555051	</t>
  </si>
  <si>
    <t xml:space="preserve">1453770073009555051	</t>
  </si>
  <si>
    <t xml:space="preserve">2020-12-26 20:13:06	</t>
  </si>
  <si>
    <t xml:space="preserve">1453770073008555051	</t>
  </si>
  <si>
    <t xml:space="preserve">2020-12-26 18:27:51	</t>
  </si>
  <si>
    <t xml:space="preserve">1453770073007555051	</t>
  </si>
  <si>
    <t xml:space="preserve">2020-12-26 06:25:55	</t>
  </si>
  <si>
    <t xml:space="preserve">2020-12-26 06:26:19	</t>
  </si>
  <si>
    <t xml:space="preserve">2020-12-26 13:58:54	</t>
  </si>
  <si>
    <t xml:space="preserve">2020-12-19 21:55:57	</t>
  </si>
  <si>
    <t xml:space="preserve">1237436378183578901	</t>
  </si>
  <si>
    <t xml:space="preserve">1237436378184578901	</t>
  </si>
  <si>
    <t>shengdianhua123</t>
  </si>
  <si>
    <t xml:space="preserve">2020-12-26 13:14:34	</t>
  </si>
  <si>
    <t xml:space="preserve">1237436378186578901	</t>
  </si>
  <si>
    <t xml:space="preserve">2020-12-26 12:54:06	</t>
  </si>
  <si>
    <t xml:space="preserve">1237436378185578901	</t>
  </si>
  <si>
    <t xml:space="preserve">2020-12-25 22:30:41	</t>
  </si>
  <si>
    <t xml:space="preserve">2020-12-25 22:30:59	</t>
  </si>
  <si>
    <t xml:space="preserve">2020-12-26 12:20:00	</t>
  </si>
  <si>
    <t xml:space="preserve">2020-12-19 21:28:19	</t>
  </si>
  <si>
    <t xml:space="preserve">1453982582681446874	</t>
  </si>
  <si>
    <t xml:space="preserve">1453982582684446874	</t>
  </si>
  <si>
    <t xml:space="preserve">2020-12-25 21:18:40	</t>
  </si>
  <si>
    <t xml:space="preserve">2020-12-25 21:18:59	</t>
  </si>
  <si>
    <t xml:space="preserve">2020-12-26 10:54:47	</t>
  </si>
  <si>
    <t xml:space="preserve">2020-12-21 02:05:15	</t>
  </si>
  <si>
    <t>【礼遇价】美国DRBRONNERS薄荷唇炎唇膏嘴唇干裂脱皮修复嘴角裂口起泡润唇膏</t>
  </si>
  <si>
    <t xml:space="preserve">1235513282460578689	</t>
  </si>
  <si>
    <t xml:space="preserve">2020-12-26 10:23:45	</t>
  </si>
  <si>
    <t xml:space="preserve">1453982582683446874	</t>
  </si>
  <si>
    <t xml:space="preserve">2020-12-25 21:51:47	</t>
  </si>
  <si>
    <t xml:space="preserve">2020-12-25 21:52:14	</t>
  </si>
  <si>
    <t xml:space="preserve">2020-12-26 10:07:38	</t>
  </si>
  <si>
    <t xml:space="preserve">2020-12-23 22:38:46	</t>
  </si>
  <si>
    <t>【礼遇价】DRBRONNERS薄荷香型清爽沐浴露 橄榄油控油洁面沐浴油男大瓶装</t>
  </si>
  <si>
    <t xml:space="preserve">1236744195377323591	</t>
  </si>
  <si>
    <t xml:space="preserve">2020-12-26 09:51:15	</t>
  </si>
  <si>
    <t xml:space="preserve">1453982582682446874	</t>
  </si>
  <si>
    <t xml:space="preserve">2020-12-25 09:35:03	</t>
  </si>
  <si>
    <t xml:space="preserve">2020-12-25 09:35:29	</t>
  </si>
  <si>
    <t xml:space="preserve">2020-12-25 20:16:30	</t>
  </si>
  <si>
    <t xml:space="preserve">2020-12-19 21:13:39	</t>
  </si>
  <si>
    <t xml:space="preserve">1453665097060649580	</t>
  </si>
  <si>
    <t xml:space="preserve">1453665097063649580	</t>
  </si>
  <si>
    <t xml:space="preserve">2020-12-25 19:57:28	</t>
  </si>
  <si>
    <t xml:space="preserve">1453665097062649580	</t>
  </si>
  <si>
    <t xml:space="preserve">2020-12-25 13:54:51	</t>
  </si>
  <si>
    <t xml:space="preserve">2020-12-25 13:55:16	</t>
  </si>
  <si>
    <t xml:space="preserve">2020-12-25 19:48:20	</t>
  </si>
  <si>
    <t xml:space="preserve">2020-12-19 21:12:53	</t>
  </si>
  <si>
    <t xml:space="preserve">1453657177881859981	</t>
  </si>
  <si>
    <t xml:space="preserve">1453657177883859981	</t>
  </si>
  <si>
    <t xml:space="preserve">2020-12-25 19:28:39	</t>
  </si>
  <si>
    <t xml:space="preserve">1453657177882859981	</t>
  </si>
  <si>
    <t xml:space="preserve">2020-12-25 18:13:57	</t>
  </si>
  <si>
    <t xml:space="preserve">1453665097061649580	</t>
  </si>
  <si>
    <t xml:space="preserve">2020-12-25 11:01:39	</t>
  </si>
  <si>
    <t xml:space="preserve">2020-12-25 11:01:57	</t>
  </si>
  <si>
    <t xml:space="preserve">2020-12-25 15:30:24	</t>
  </si>
  <si>
    <t xml:space="preserve">2020-12-04 22:12:07	</t>
  </si>
  <si>
    <t xml:space="preserve">1413478946263741485	</t>
  </si>
  <si>
    <t xml:space="preserve">2020-12-24 22:33:23	</t>
  </si>
  <si>
    <t xml:space="preserve">2020-12-24 22:33:39	</t>
  </si>
  <si>
    <t xml:space="preserve">2020-12-25 13:32:20	</t>
  </si>
  <si>
    <t xml:space="preserve">2020-12-19 21:40:38	</t>
  </si>
  <si>
    <t xml:space="preserve">1453719817678515540	</t>
  </si>
  <si>
    <t xml:space="preserve">1453719817681515540	</t>
  </si>
  <si>
    <t xml:space="preserve">2020-12-25 13:11:57	</t>
  </si>
  <si>
    <t xml:space="preserve">1453719817680515540	</t>
  </si>
  <si>
    <t xml:space="preserve">2020-12-24 23:10:31	</t>
  </si>
  <si>
    <t xml:space="preserve">2020-12-24 23:10:49	</t>
  </si>
  <si>
    <t xml:space="preserve">2020-12-25 12:13:48	</t>
  </si>
  <si>
    <t xml:space="preserve">2020-12-19 21:39:52	</t>
  </si>
  <si>
    <t xml:space="preserve">1454004974847126261	</t>
  </si>
  <si>
    <t xml:space="preserve">1454004974850126261	</t>
  </si>
  <si>
    <t xml:space="preserve">2020-12-25 11:46:46	</t>
  </si>
  <si>
    <t xml:space="preserve">1454004974849126261	</t>
  </si>
  <si>
    <t xml:space="preserve">2020-12-25 11:27:30	</t>
  </si>
  <si>
    <t xml:space="preserve">1453719817679515540	</t>
  </si>
  <si>
    <t xml:space="preserve">2020-12-24 23:05:57	</t>
  </si>
  <si>
    <t xml:space="preserve">2020-12-24 23:06:17	</t>
  </si>
  <si>
    <t xml:space="preserve">2020-12-25 10:32:40	</t>
  </si>
  <si>
    <t xml:space="preserve">2020-12-19 21:20:11	</t>
  </si>
  <si>
    <t xml:space="preserve">1453676869337873275	</t>
  </si>
  <si>
    <t xml:space="preserve">1453676869340873275	</t>
  </si>
  <si>
    <t xml:space="preserve">2020-12-25 09:56:00	</t>
  </si>
  <si>
    <t xml:space="preserve">1454004974848126261	</t>
  </si>
  <si>
    <t xml:space="preserve">2020-12-25 01:24:10	</t>
  </si>
  <si>
    <t xml:space="preserve">2020-12-25 01:24:32	</t>
  </si>
  <si>
    <t xml:space="preserve">2020-12-25 08:33:50	</t>
  </si>
  <si>
    <t xml:space="preserve">2020-12-22 03:34:24	</t>
  </si>
  <si>
    <t>【礼遇价】DRBRONNERS茶树香味除螨虫祛痘毛孔清洁精油皂卸妆洗脸橄榄油香皂</t>
  </si>
  <si>
    <t xml:space="preserve">1236105159637988696	</t>
  </si>
  <si>
    <t xml:space="preserve">2020-12-25 08:33:20	</t>
  </si>
  <si>
    <t xml:space="preserve">1453676869339873275	</t>
  </si>
  <si>
    <t xml:space="preserve">2020-12-25 08:13:17	</t>
  </si>
  <si>
    <t xml:space="preserve">1453676869338873275	</t>
  </si>
  <si>
    <t xml:space="preserve">2020-12-24 15:30:04	</t>
  </si>
  <si>
    <t xml:space="preserve">2020-12-24 15:30:23	</t>
  </si>
  <si>
    <t xml:space="preserve">2020-12-25 03:11:40	</t>
  </si>
  <si>
    <t xml:space="preserve">2020-12-19 21:19:37	</t>
  </si>
  <si>
    <t xml:space="preserve">1237367943562322701	</t>
  </si>
  <si>
    <t xml:space="preserve">1237367943564322701	</t>
  </si>
  <si>
    <t xml:space="preserve">2020-12-24 19:39:56	</t>
  </si>
  <si>
    <t xml:space="preserve">2020-12-24 19:40:12	</t>
  </si>
  <si>
    <t xml:space="preserve">2020-12-25 03:05:46	</t>
  </si>
  <si>
    <t xml:space="preserve">2020-12-19 23:52:46	</t>
  </si>
  <si>
    <t xml:space="preserve">1454231738621213367	</t>
  </si>
  <si>
    <t xml:space="preserve">2020-12-24 18:23:48	</t>
  </si>
  <si>
    <t xml:space="preserve">2020-12-24 18:24:17	</t>
  </si>
  <si>
    <t xml:space="preserve">2020-12-25 03:01:51	</t>
  </si>
  <si>
    <t xml:space="preserve">2020-12-19 21:18:43	</t>
  </si>
  <si>
    <t xml:space="preserve">1234324452710522093	</t>
  </si>
  <si>
    <t xml:space="preserve">1234324452713522093	</t>
  </si>
  <si>
    <t xml:space="preserve">2020-12-25 02:44:24	</t>
  </si>
  <si>
    <t xml:space="preserve">1234324452712522093	</t>
  </si>
  <si>
    <t xml:space="preserve">2020-12-24 21:42:41	</t>
  </si>
  <si>
    <t xml:space="preserve">2020-12-24 21:43:02	</t>
  </si>
  <si>
    <t xml:space="preserve">2020-12-25 02:40:35	</t>
  </si>
  <si>
    <t xml:space="preserve">2020-12-19 22:49:43	</t>
  </si>
  <si>
    <t xml:space="preserve">1235076709403145198	</t>
  </si>
  <si>
    <t xml:space="preserve">1235076709406145198	</t>
  </si>
  <si>
    <t xml:space="preserve">2020-12-25 02:39:57	</t>
  </si>
  <si>
    <t xml:space="preserve">1237367943563322701	</t>
  </si>
  <si>
    <t xml:space="preserve">2020-12-25 02:03:33	</t>
  </si>
  <si>
    <t xml:space="preserve">1237367943565322701	</t>
  </si>
  <si>
    <t xml:space="preserve">2020-12-24 20:40:47	</t>
  </si>
  <si>
    <t xml:space="preserve">2020-12-24 20:41:12	</t>
  </si>
  <si>
    <t xml:space="preserve">2020-12-25 01:14:28	</t>
  </si>
  <si>
    <t xml:space="preserve">2020-12-21 22:58:25	</t>
  </si>
  <si>
    <t xml:space="preserve">1458749738597553533	</t>
  </si>
  <si>
    <t xml:space="preserve">1458749738598553533	</t>
  </si>
  <si>
    <t xml:space="preserve">2020-12-25 00:57:17	</t>
  </si>
  <si>
    <t xml:space="preserve">1458749738599553533	</t>
  </si>
  <si>
    <t xml:space="preserve">2020-12-25 00:54:03	</t>
  </si>
  <si>
    <t xml:space="preserve">1234324452711522093	</t>
  </si>
  <si>
    <t xml:space="preserve">2020-12-25 00:50:05	</t>
  </si>
  <si>
    <t xml:space="preserve">1235076709405145198	</t>
  </si>
  <si>
    <t xml:space="preserve">2020-12-25 00:38:19	</t>
  </si>
  <si>
    <t xml:space="preserve">1235076709404145198	</t>
  </si>
  <si>
    <t xml:space="preserve">2020-12-24 20:25:17	</t>
  </si>
  <si>
    <t xml:space="preserve">2020-12-24 20:25:43	</t>
  </si>
  <si>
    <t xml:space="preserve">2020-12-25 00:17:58	</t>
  </si>
  <si>
    <t xml:space="preserve">2020-12-19 21:22:56	</t>
  </si>
  <si>
    <t xml:space="preserve">1452846996140505035	</t>
  </si>
  <si>
    <t xml:space="preserve">1452846996142505035	</t>
  </si>
  <si>
    <t xml:space="preserve">2020-12-24 23:56:10	</t>
  </si>
  <si>
    <t xml:space="preserve">1452846996141505035	</t>
  </si>
  <si>
    <t xml:space="preserve">2020-12-24 23:15:41	</t>
  </si>
  <si>
    <t xml:space="preserve">1452846996143505035	</t>
  </si>
  <si>
    <t xml:space="preserve">2020-12-24 13:16:01	</t>
  </si>
  <si>
    <t xml:space="preserve">2020-12-24 13:16:22	</t>
  </si>
  <si>
    <t xml:space="preserve">2020-12-24 21:33:31	</t>
  </si>
  <si>
    <t xml:space="preserve">2020-12-19 22:40:51	</t>
  </si>
  <si>
    <t xml:space="preserve">1235074117279330988	</t>
  </si>
  <si>
    <t xml:space="preserve">1235074117281330988	</t>
  </si>
  <si>
    <t>00hs040</t>
  </si>
  <si>
    <t xml:space="preserve">2020-12-24 21:12:42	</t>
  </si>
  <si>
    <t xml:space="preserve">1235074117280330988	</t>
  </si>
  <si>
    <t xml:space="preserve">2020-12-24 20:30:44	</t>
  </si>
  <si>
    <t xml:space="preserve">1235074117282330988	</t>
  </si>
  <si>
    <t xml:space="preserve">2020-12-24 14:17:04	</t>
  </si>
  <si>
    <t xml:space="preserve">2020-12-24 14:17:27	</t>
  </si>
  <si>
    <t xml:space="preserve">2020-12-24 20:17:38	</t>
  </si>
  <si>
    <t xml:space="preserve">2020-12-19 22:20:23	</t>
  </si>
  <si>
    <t xml:space="preserve">1452959136740585319	</t>
  </si>
  <si>
    <t xml:space="preserve">2020-12-24 10:56:40	</t>
  </si>
  <si>
    <t xml:space="preserve">2020-12-24 10:57:05	</t>
  </si>
  <si>
    <t xml:space="preserve">2020-12-24 20:06:31	</t>
  </si>
  <si>
    <t xml:space="preserve">2020-12-19 21:22:27	</t>
  </si>
  <si>
    <t xml:space="preserve">1454207619910398618	</t>
  </si>
  <si>
    <t xml:space="preserve">1454207619913398618	</t>
  </si>
  <si>
    <t xml:space="preserve">2020-12-24 14:07:51	</t>
  </si>
  <si>
    <t xml:space="preserve">2020-12-24 14:08:29	</t>
  </si>
  <si>
    <t xml:space="preserve">2020-12-24 20:03:39	</t>
  </si>
  <si>
    <t xml:space="preserve">2020-12-19 22:02:28	</t>
  </si>
  <si>
    <t xml:space="preserve">1453761181684560685	</t>
  </si>
  <si>
    <t xml:space="preserve">1453761181685560685	</t>
  </si>
  <si>
    <t xml:space="preserve">2020-12-24 19:45:30	</t>
  </si>
  <si>
    <t xml:space="preserve">1454207619912398618	</t>
  </si>
  <si>
    <t xml:space="preserve">2020-12-24 19:18:49	</t>
  </si>
  <si>
    <t xml:space="preserve">1453761181687560685	</t>
  </si>
  <si>
    <t xml:space="preserve">2020-12-24 18:57:47	</t>
  </si>
  <si>
    <t xml:space="preserve">1453761181686560685	</t>
  </si>
  <si>
    <t xml:space="preserve">2020-12-24 10:27:41	</t>
  </si>
  <si>
    <t xml:space="preserve">2020-12-24 10:28:04	</t>
  </si>
  <si>
    <t xml:space="preserve">2020-12-24 18:37:27	</t>
  </si>
  <si>
    <t xml:space="preserve">2020-12-19 20:12:30	</t>
  </si>
  <si>
    <t xml:space="preserve">1237369848744444705	</t>
  </si>
  <si>
    <t xml:space="preserve">1237369848747444705	</t>
  </si>
  <si>
    <t xml:space="preserve">2020-12-24 11:59:33	</t>
  </si>
  <si>
    <t xml:space="preserve">2020-12-24 11:59:58	</t>
  </si>
  <si>
    <t xml:space="preserve">2020-12-24 18:29:05	</t>
  </si>
  <si>
    <t xml:space="preserve">2020-12-03 20:52:27	</t>
  </si>
  <si>
    <t xml:space="preserve">1410992642819919622	</t>
  </si>
  <si>
    <t xml:space="preserve">2020-12-24 18:28:31	</t>
  </si>
  <si>
    <t xml:space="preserve">1237369848745444705	</t>
  </si>
  <si>
    <t xml:space="preserve">2020-12-24 18:17:28	</t>
  </si>
  <si>
    <t xml:space="preserve">1237369848746444705	</t>
  </si>
  <si>
    <t xml:space="preserve">2020-12-24 17:54:22	</t>
  </si>
  <si>
    <t xml:space="preserve">1454207619911398618	</t>
  </si>
  <si>
    <t xml:space="preserve">2020-12-24 08:55:14	</t>
  </si>
  <si>
    <t xml:space="preserve">2020-12-24 08:55:34	</t>
  </si>
  <si>
    <t xml:space="preserve">2020-12-24 17:21:10	</t>
  </si>
  <si>
    <t xml:space="preserve">2020-12-19 21:24:21	</t>
  </si>
  <si>
    <t xml:space="preserve">1453973114907556786	</t>
  </si>
  <si>
    <t xml:space="preserve">1453973114908556786	</t>
  </si>
  <si>
    <t xml:space="preserve">2020-12-24 08:33:35	</t>
  </si>
  <si>
    <t xml:space="preserve">2020-12-24 08:33:51	</t>
  </si>
  <si>
    <t xml:space="preserve">2020-12-24 17:08:04	</t>
  </si>
  <si>
    <t xml:space="preserve">2020-12-19 21:18:55	</t>
  </si>
  <si>
    <t xml:space="preserve">1453671433938732684	</t>
  </si>
  <si>
    <t xml:space="preserve">1453671433939732684	</t>
  </si>
  <si>
    <t xml:space="preserve">2020-12-24 16:39:29	</t>
  </si>
  <si>
    <t xml:space="preserve">1453973114910556786	</t>
  </si>
  <si>
    <t xml:space="preserve">2020-12-24 16:30:52	</t>
  </si>
  <si>
    <t xml:space="preserve">1453671433941732684	</t>
  </si>
  <si>
    <t xml:space="preserve">2020-12-24 16:15:13	</t>
  </si>
  <si>
    <t xml:space="preserve">1453973114909556786	</t>
  </si>
  <si>
    <t xml:space="preserve">2020-12-24 16:10:30	</t>
  </si>
  <si>
    <t xml:space="preserve">1453671433940732684	</t>
  </si>
  <si>
    <t xml:space="preserve">2020-12-24 07:45:31	</t>
  </si>
  <si>
    <t xml:space="preserve">2020-12-24 07:45:50	</t>
  </si>
  <si>
    <t xml:space="preserve">2020-12-24 09:48:23	</t>
  </si>
  <si>
    <t xml:space="preserve">2020-12-19 22:16:31	</t>
  </si>
  <si>
    <t xml:space="preserve">1453787281823161323	</t>
  </si>
  <si>
    <t xml:space="preserve">1453787281824161323	</t>
  </si>
  <si>
    <t xml:space="preserve">2020-12-24 09:21:30	</t>
  </si>
  <si>
    <t xml:space="preserve">1453787281826161323	</t>
  </si>
  <si>
    <t xml:space="preserve">2020-12-24 09:06:49	</t>
  </si>
  <si>
    <t xml:space="preserve">1453787281825161323	</t>
  </si>
  <si>
    <t xml:space="preserve">2020-12-23 15:35:29	</t>
  </si>
  <si>
    <t xml:space="preserve">2020-12-23 15:35:56	</t>
  </si>
  <si>
    <t xml:space="preserve">2020-12-24 01:44:30	</t>
  </si>
  <si>
    <t xml:space="preserve">2020-12-19 23:59:43	</t>
  </si>
  <si>
    <t xml:space="preserve">1453949209635469677	</t>
  </si>
  <si>
    <t xml:space="preserve">1453949209636469677	</t>
  </si>
  <si>
    <t xml:space="preserve">2020-12-23 17:08:07	</t>
  </si>
  <si>
    <t xml:space="preserve">2020-12-23 17:08:27	</t>
  </si>
  <si>
    <t xml:space="preserve">2020-12-24 01:37:53	</t>
  </si>
  <si>
    <t xml:space="preserve">2020-12-19 21:13:52	</t>
  </si>
  <si>
    <t xml:space="preserve">1452825756484508316	</t>
  </si>
  <si>
    <t xml:space="preserve">1452825756485508316	</t>
  </si>
  <si>
    <t xml:space="preserve">2020-12-23 20:35:59	</t>
  </si>
  <si>
    <t xml:space="preserve">2020-12-23 20:36:36	</t>
  </si>
  <si>
    <t xml:space="preserve">2020-12-24 01:35:36	</t>
  </si>
  <si>
    <t xml:space="preserve">2020-12-19 21:16:42	</t>
  </si>
  <si>
    <t xml:space="preserve">1453668769427432628	</t>
  </si>
  <si>
    <t xml:space="preserve">1453668769428432628	</t>
  </si>
  <si>
    <t xml:space="preserve">2020-12-24 01:16:59	</t>
  </si>
  <si>
    <t xml:space="preserve">1453949209638469677	</t>
  </si>
  <si>
    <t xml:space="preserve">2020-12-24 01:12:59	</t>
  </si>
  <si>
    <t xml:space="preserve">1453668769430432628	</t>
  </si>
  <si>
    <t xml:space="preserve">2020-12-24 01:07:26	</t>
  </si>
  <si>
    <t xml:space="preserve">1452825756487508316	</t>
  </si>
  <si>
    <t xml:space="preserve">2020-12-24 01:03:04	</t>
  </si>
  <si>
    <t xml:space="preserve">1453949209637469677	</t>
  </si>
  <si>
    <t xml:space="preserve">2020-12-24 00:59:52	</t>
  </si>
  <si>
    <t xml:space="preserve">1453668769429432628	</t>
  </si>
  <si>
    <t xml:space="preserve">2020-12-24 00:55:29	</t>
  </si>
  <si>
    <t xml:space="preserve">1452825756486508316	</t>
  </si>
  <si>
    <t xml:space="preserve">2020-12-23 17:16:13	</t>
  </si>
  <si>
    <t xml:space="preserve">2020-12-23 17:16:38	</t>
  </si>
  <si>
    <t xml:space="preserve">2020-12-24 00:52:29	</t>
  </si>
  <si>
    <t xml:space="preserve">2020-12-19 22:21:18	</t>
  </si>
  <si>
    <t xml:space="preserve">1454329047662371938	</t>
  </si>
  <si>
    <t xml:space="preserve">1454329047664371938	</t>
  </si>
  <si>
    <t xml:space="preserve">2020-12-23 19:34:09	</t>
  </si>
  <si>
    <t xml:space="preserve">2020-12-23 19:34:28	</t>
  </si>
  <si>
    <t xml:space="preserve">2020-12-24 00:51:39	</t>
  </si>
  <si>
    <t xml:space="preserve">2020-12-19 22:02:19	</t>
  </si>
  <si>
    <t xml:space="preserve">1453763449240975661	</t>
  </si>
  <si>
    <t xml:space="preserve">1453763449242975661	</t>
  </si>
  <si>
    <t xml:space="preserve">2020-12-23 17:04:19	</t>
  </si>
  <si>
    <t xml:space="preserve">2020-12-23 17:04:38	</t>
  </si>
  <si>
    <t xml:space="preserve">2020-12-24 00:48:18	</t>
  </si>
  <si>
    <t xml:space="preserve">2020-12-19 23:01:13	</t>
  </si>
  <si>
    <t xml:space="preserve">1453031856659331773	</t>
  </si>
  <si>
    <t xml:space="preserve">1453031856660331773	</t>
  </si>
  <si>
    <t xml:space="preserve">2020-12-24 00:43:37	</t>
  </si>
  <si>
    <t xml:space="preserve">1453031856661331773	</t>
  </si>
  <si>
    <t xml:space="preserve">2020-12-23 16:38:01	</t>
  </si>
  <si>
    <t xml:space="preserve">2020-12-23 16:38:28	</t>
  </si>
  <si>
    <t xml:space="preserve">2020-12-24 00:41:55	</t>
  </si>
  <si>
    <t xml:space="preserve">2020-12-19 23:34:19	</t>
  </si>
  <si>
    <t>DRBRONNERS无香型橄榄油儿童沐浴露 滋润补水保湿沐浴油女大瓶</t>
  </si>
  <si>
    <t xml:space="preserve">1454210498480218654	</t>
  </si>
  <si>
    <t xml:space="preserve">1454210498481218654	</t>
  </si>
  <si>
    <t xml:space="preserve">2020-12-24 00:38:31	</t>
  </si>
  <si>
    <t xml:space="preserve">1453763449241975661	</t>
  </si>
  <si>
    <t xml:space="preserve">2020-12-24 00:37:58	</t>
  </si>
  <si>
    <t xml:space="preserve">1454329047663371938	</t>
  </si>
  <si>
    <t xml:space="preserve">2020-12-23 21:18:50	</t>
  </si>
  <si>
    <t xml:space="preserve">2020-12-23 21:19:05	</t>
  </si>
  <si>
    <t xml:space="preserve">2020-12-24 00:35:03	</t>
  </si>
  <si>
    <t xml:space="preserve">2020-12-19 21:19:09	</t>
  </si>
  <si>
    <t xml:space="preserve">1453965554343971173	</t>
  </si>
  <si>
    <t xml:space="preserve">1453965554346971173	</t>
  </si>
  <si>
    <t xml:space="preserve">2020-12-23 20:35:48	</t>
  </si>
  <si>
    <t xml:space="preserve">2020-12-23 20:36:26	</t>
  </si>
  <si>
    <t xml:space="preserve">2020-12-24 00:30:25	</t>
  </si>
  <si>
    <t xml:space="preserve">2020-12-19 21:29:38	</t>
  </si>
  <si>
    <t xml:space="preserve">1454225295682432628	</t>
  </si>
  <si>
    <t xml:space="preserve">2020-12-24 00:11:46	</t>
  </si>
  <si>
    <t xml:space="preserve">1454210498483218654	</t>
  </si>
  <si>
    <t xml:space="preserve">2020-12-24 00:08:49	</t>
  </si>
  <si>
    <t xml:space="preserve">1454329047665371938	</t>
  </si>
  <si>
    <t xml:space="preserve">2020-12-24 00:08:26	</t>
  </si>
  <si>
    <t xml:space="preserve">1453763449243975661	</t>
  </si>
  <si>
    <t xml:space="preserve">2020-12-23 18:25:28	</t>
  </si>
  <si>
    <t xml:space="preserve">2020-12-23 18:25:55	</t>
  </si>
  <si>
    <t xml:space="preserve">2020-12-24 00:08:07	</t>
  </si>
  <si>
    <t xml:space="preserve">2020-12-19 21:16:59	</t>
  </si>
  <si>
    <t xml:space="preserve">1452833280308506933	</t>
  </si>
  <si>
    <t>蜜源1688</t>
  </si>
  <si>
    <t xml:space="preserve">2020-12-24 00:00:05	</t>
  </si>
  <si>
    <t xml:space="preserve">1453031856662331773	</t>
  </si>
  <si>
    <t xml:space="preserve">2020-12-23 23:58:19	</t>
  </si>
  <si>
    <t xml:space="preserve">1454210498482218654	</t>
  </si>
  <si>
    <t xml:space="preserve">2020-12-23 18:23:25	</t>
  </si>
  <si>
    <t xml:space="preserve">2020-12-23 18:23:48	</t>
  </si>
  <si>
    <t xml:space="preserve">2020-12-23 23:33:02	</t>
  </si>
  <si>
    <t xml:space="preserve">2020-12-19 21:13:00	</t>
  </si>
  <si>
    <t xml:space="preserve">1235106194366394094	</t>
  </si>
  <si>
    <t xml:space="preserve">1235106194369394094	</t>
  </si>
  <si>
    <t xml:space="preserve">2020-12-23 23:26:41	</t>
  </si>
  <si>
    <t xml:space="preserve">1453965554345971173	</t>
  </si>
  <si>
    <t xml:space="preserve">2020-12-23 15:52:46	</t>
  </si>
  <si>
    <t xml:space="preserve">2020-12-23 15:53:16	</t>
  </si>
  <si>
    <t xml:space="preserve">2020-12-23 23:15:44	</t>
  </si>
  <si>
    <t xml:space="preserve">2020-12-19 21:39:36	</t>
  </si>
  <si>
    <t xml:space="preserve">1453719061909269414	</t>
  </si>
  <si>
    <t xml:space="preserve">1453719061912269414	</t>
  </si>
  <si>
    <t xml:space="preserve">2020-12-23 23:12:44	</t>
  </si>
  <si>
    <t xml:space="preserve">1453965554344971173	</t>
  </si>
  <si>
    <t xml:space="preserve">2020-12-23 23:10:02	</t>
  </si>
  <si>
    <t xml:space="preserve">1453719061910269414	</t>
  </si>
  <si>
    <t xml:space="preserve">2020-12-23 23:01:39	</t>
  </si>
  <si>
    <t xml:space="preserve">1453719061911269414	</t>
  </si>
  <si>
    <t xml:space="preserve">2020-12-23 20:16:16	</t>
  </si>
  <si>
    <t xml:space="preserve">2020-12-23 20:16:33	</t>
  </si>
  <si>
    <t xml:space="preserve">2020-12-23 22:46:22	</t>
  </si>
  <si>
    <t xml:space="preserve">2020-12-19 21:19:20	</t>
  </si>
  <si>
    <t xml:space="preserve">1235048125333368196	</t>
  </si>
  <si>
    <t xml:space="preserve">1235048125334368196	</t>
  </si>
  <si>
    <t xml:space="preserve">2020-12-23 19:35:39	</t>
  </si>
  <si>
    <t xml:space="preserve">2020-12-23 19:36:04	</t>
  </si>
  <si>
    <t xml:space="preserve">2020-12-23 22:31:48	</t>
  </si>
  <si>
    <t xml:space="preserve">2020-12-19 21:54:58	</t>
  </si>
  <si>
    <t xml:space="preserve">1452911796477975661	</t>
  </si>
  <si>
    <t xml:space="preserve">2020-12-23 22:20:22	</t>
  </si>
  <si>
    <t xml:space="preserve">1235106194368394094	</t>
  </si>
  <si>
    <t xml:space="preserve">2020-12-23 22:12:04	</t>
  </si>
  <si>
    <t xml:space="preserve">1235048125336368196	</t>
  </si>
  <si>
    <t xml:space="preserve">2020-12-23 22:05:00	</t>
  </si>
  <si>
    <t xml:space="preserve">1235106194367394094	</t>
  </si>
  <si>
    <t xml:space="preserve">2020-12-23 22:03:32	</t>
  </si>
  <si>
    <t xml:space="preserve">1235048125335368196	</t>
  </si>
  <si>
    <t xml:space="preserve">2020-12-23 12:24:45	</t>
  </si>
  <si>
    <t xml:space="preserve">2020-12-23 12:25:08	</t>
  </si>
  <si>
    <t xml:space="preserve">2020-12-23 19:47:35	</t>
  </si>
  <si>
    <t xml:space="preserve">2020-12-20 06:21:47	</t>
  </si>
  <si>
    <t xml:space="preserve">1454058685613792925	</t>
  </si>
  <si>
    <t xml:space="preserve">1454058685616792925	</t>
  </si>
  <si>
    <t xml:space="preserve">2020-12-23 14:51:40	</t>
  </si>
  <si>
    <t xml:space="preserve">2020-12-23 14:52:07	</t>
  </si>
  <si>
    <t xml:space="preserve">2020-12-23 19:19:00	</t>
  </si>
  <si>
    <t xml:space="preserve">2020-12-19 22:00:07	</t>
  </si>
  <si>
    <t xml:space="preserve">1237381659245780511	</t>
  </si>
  <si>
    <t xml:space="preserve">1237381659246780511	</t>
  </si>
  <si>
    <t xml:space="preserve">2020-12-23 12:15:50	</t>
  </si>
  <si>
    <t xml:space="preserve">2020-12-23 12:16:21	</t>
  </si>
  <si>
    <t xml:space="preserve">2020-12-23 18:50:57	</t>
  </si>
  <si>
    <t xml:space="preserve">2020-12-19 21:15:34	</t>
  </si>
  <si>
    <t xml:space="preserve">1454197179132217984	</t>
  </si>
  <si>
    <t xml:space="preserve">1454197179133217984	</t>
  </si>
  <si>
    <t xml:space="preserve">2020-12-23 10:56:24	</t>
  </si>
  <si>
    <t xml:space="preserve">2020-12-23 10:56:46	</t>
  </si>
  <si>
    <t xml:space="preserve">2020-12-23 18:40:00	</t>
  </si>
  <si>
    <t xml:space="preserve">2020-12-16 23:08:54	</t>
  </si>
  <si>
    <t xml:space="preserve">1236363108718373107	</t>
  </si>
  <si>
    <t>超红测试@alimama（桃太郎7100）</t>
  </si>
  <si>
    <t xml:space="preserve">2020-12-23 18:32:18	</t>
  </si>
  <si>
    <t xml:space="preserve">1454058685615792925	</t>
  </si>
  <si>
    <t xml:space="preserve">2020-12-23 18:23:41	</t>
  </si>
  <si>
    <t xml:space="preserve">1454197179135217984	</t>
  </si>
  <si>
    <t xml:space="preserve">2020-12-23 18:13:05	</t>
  </si>
  <si>
    <t xml:space="preserve">1454058685614792925	</t>
  </si>
  <si>
    <t xml:space="preserve">2020-12-23 18:09:59	</t>
  </si>
  <si>
    <t xml:space="preserve">1454197179134217984	</t>
  </si>
  <si>
    <t xml:space="preserve">2020-12-23 12:22:52	</t>
  </si>
  <si>
    <t xml:space="preserve">2020-12-23 12:23:16	</t>
  </si>
  <si>
    <t xml:space="preserve">2020-12-23 17:34:16	</t>
  </si>
  <si>
    <t xml:space="preserve">2020-12-19 21:14:02	</t>
  </si>
  <si>
    <t xml:space="preserve">1453955618221941346	</t>
  </si>
  <si>
    <t xml:space="preserve">2020-12-23 16:54:50	</t>
  </si>
  <si>
    <t xml:space="preserve">1237381659248780511	</t>
  </si>
  <si>
    <t xml:space="preserve">2020-12-23 10:28:22	</t>
  </si>
  <si>
    <t xml:space="preserve">2020-12-23 10:28:47	</t>
  </si>
  <si>
    <t xml:space="preserve">2020-12-23 16:54:43	</t>
  </si>
  <si>
    <t xml:space="preserve">2020-12-19 21:17:44	</t>
  </si>
  <si>
    <t xml:space="preserve">1453655053955827931	</t>
  </si>
  <si>
    <t xml:space="preserve">1453655053957827931	</t>
  </si>
  <si>
    <t xml:space="preserve">2020-12-23 16:33:02	</t>
  </si>
  <si>
    <t xml:space="preserve">1453655053956827931	</t>
  </si>
  <si>
    <t xml:space="preserve">2020-12-23 16:32:11	</t>
  </si>
  <si>
    <t xml:space="preserve">1237381659247780511	</t>
  </si>
  <si>
    <t xml:space="preserve">2020-12-23 10:42:18	</t>
  </si>
  <si>
    <t xml:space="preserve">2020-12-23 10:42:44	</t>
  </si>
  <si>
    <t xml:space="preserve">2020-12-23 16:18:45	</t>
  </si>
  <si>
    <t xml:space="preserve">2020-12-20 16:14:21	</t>
  </si>
  <si>
    <t xml:space="preserve">1455752847820928546	</t>
  </si>
  <si>
    <t>kilo5354</t>
  </si>
  <si>
    <t xml:space="preserve">2020-12-23 16:06:57	</t>
  </si>
  <si>
    <t xml:space="preserve">1453655053958827931	</t>
  </si>
  <si>
    <t xml:space="preserve">2020-12-23 07:35:38	</t>
  </si>
  <si>
    <t xml:space="preserve">2020-12-23 07:36:01	</t>
  </si>
  <si>
    <t xml:space="preserve">2020-12-23 14:45:45	</t>
  </si>
  <si>
    <t xml:space="preserve">2020-12-19 23:44:23	</t>
  </si>
  <si>
    <t xml:space="preserve">1454458719289047668	</t>
  </si>
  <si>
    <t xml:space="preserve">1454458719292047668	</t>
  </si>
  <si>
    <t xml:space="preserve">2020-12-23 14:43:53	</t>
  </si>
  <si>
    <t xml:space="preserve">1454458719290047668	</t>
  </si>
  <si>
    <t xml:space="preserve">2020-12-23 14:27:02	</t>
  </si>
  <si>
    <t xml:space="preserve">1454458719291047668	</t>
  </si>
  <si>
    <t xml:space="preserve">2020-12-23 07:43:11	</t>
  </si>
  <si>
    <t xml:space="preserve">2020-12-23 07:43:31	</t>
  </si>
  <si>
    <t xml:space="preserve">2020-12-23 13:29:21	</t>
  </si>
  <si>
    <t xml:space="preserve">2020-12-19 21:22:28	</t>
  </si>
  <si>
    <t xml:space="preserve">1452842892709920973	</t>
  </si>
  <si>
    <t xml:space="preserve">1452842892712920973	</t>
  </si>
  <si>
    <t xml:space="preserve">2020-12-23 13:07:07	</t>
  </si>
  <si>
    <t xml:space="preserve">1452842892711920973	</t>
  </si>
  <si>
    <t xml:space="preserve">2020-12-23 08:10:51	</t>
  </si>
  <si>
    <t xml:space="preserve">2020-12-23 08:11:09	</t>
  </si>
  <si>
    <t xml:space="preserve">2020-12-23 11:58:50	</t>
  </si>
  <si>
    <t xml:space="preserve">2020-12-19 21:21:30	</t>
  </si>
  <si>
    <t xml:space="preserve">1234325748277499687	</t>
  </si>
  <si>
    <t xml:space="preserve">1234325748279499687	</t>
  </si>
  <si>
    <t xml:space="preserve">2020-12-23 11:41:57	</t>
  </si>
  <si>
    <t xml:space="preserve">1234325748278499687	</t>
  </si>
  <si>
    <t xml:space="preserve">2020-12-23 11:23:15	</t>
  </si>
  <si>
    <t xml:space="preserve">1452842892710920973	</t>
  </si>
  <si>
    <t xml:space="preserve">2020-12-23 10:57:46	</t>
  </si>
  <si>
    <t xml:space="preserve">1234325748280499687	</t>
  </si>
  <si>
    <t xml:space="preserve">2020-12-23 08:43:34	</t>
  </si>
  <si>
    <t xml:space="preserve">2020-12-23 08:43:54	</t>
  </si>
  <si>
    <t xml:space="preserve">2020-12-23 10:53:37	</t>
  </si>
  <si>
    <t xml:space="preserve">2020-12-19 23:59:49	</t>
  </si>
  <si>
    <t xml:space="preserve">1453951045317491575	</t>
  </si>
  <si>
    <t xml:space="preserve">1453951045319491575	</t>
  </si>
  <si>
    <t xml:space="preserve">2020-12-23 10:26:15	</t>
  </si>
  <si>
    <t xml:space="preserve">1453951045318491575	</t>
  </si>
  <si>
    <t xml:space="preserve">2020-12-23 09:50:45	</t>
  </si>
  <si>
    <t xml:space="preserve">1453951045320491575	</t>
  </si>
  <si>
    <t xml:space="preserve">2020-12-22 21:23:43	</t>
  </si>
  <si>
    <t xml:space="preserve">2020-12-22 21:24:04	</t>
  </si>
  <si>
    <t xml:space="preserve">2020-12-23 07:51:41	</t>
  </si>
  <si>
    <t xml:space="preserve">2020-12-20 00:02:20	</t>
  </si>
  <si>
    <t xml:space="preserve">1453115592168034173	</t>
  </si>
  <si>
    <t xml:space="preserve">1453115592169034173	</t>
  </si>
  <si>
    <t xml:space="preserve">2020-12-22 20:48:12	</t>
  </si>
  <si>
    <t xml:space="preserve">2020-12-22 20:48:38	</t>
  </si>
  <si>
    <t xml:space="preserve">2020-12-23 07:49:11	</t>
  </si>
  <si>
    <t xml:space="preserve">2020-12-19 21:17:27	</t>
  </si>
  <si>
    <t xml:space="preserve">1452832992496058548	</t>
  </si>
  <si>
    <t xml:space="preserve">1452832992498058548	</t>
  </si>
  <si>
    <t xml:space="preserve">2020-12-23 07:45:44	</t>
  </si>
  <si>
    <t xml:space="preserve">1452832992499058548	</t>
  </si>
  <si>
    <t xml:space="preserve">2020-12-23 07:28:14	</t>
  </si>
  <si>
    <t xml:space="preserve">1452832992497058548	</t>
  </si>
  <si>
    <t xml:space="preserve">2020-12-22 22:39:16	</t>
  </si>
  <si>
    <t xml:space="preserve">2020-12-22 22:39:36	</t>
  </si>
  <si>
    <t xml:space="preserve">2020-12-23 07:00:14	</t>
  </si>
  <si>
    <t xml:space="preserve">2020-12-19 21:58:50	</t>
  </si>
  <si>
    <t xml:space="preserve">1452919932251272031	</t>
  </si>
  <si>
    <t xml:space="preserve">1452919932252272031	</t>
  </si>
  <si>
    <t xml:space="preserve">2020-12-23 06:49:20	</t>
  </si>
  <si>
    <t xml:space="preserve">1453115592170034173	</t>
  </si>
  <si>
    <t xml:space="preserve">2020-12-23 06:43:16	</t>
  </si>
  <si>
    <t xml:space="preserve">1453115592171034173	</t>
  </si>
  <si>
    <t xml:space="preserve">2020-12-22 20:36:07	</t>
  </si>
  <si>
    <t xml:space="preserve">2020-12-22 20:36:23	</t>
  </si>
  <si>
    <t xml:space="preserve">2020-12-23 06:16:13	</t>
  </si>
  <si>
    <t xml:space="preserve">2020-12-19 21:44:03	</t>
  </si>
  <si>
    <t xml:space="preserve">1454256435704593767	</t>
  </si>
  <si>
    <t xml:space="preserve">1454256435706593767	</t>
  </si>
  <si>
    <t xml:space="preserve">2020-12-23 05:56:17	</t>
  </si>
  <si>
    <t xml:space="preserve">1454256435705593767	</t>
  </si>
  <si>
    <t xml:space="preserve">2020-12-22 19:33:35	</t>
  </si>
  <si>
    <t xml:space="preserve">2020-12-22 19:34:03	</t>
  </si>
  <si>
    <t xml:space="preserve">2020-12-23 05:43:19	</t>
  </si>
  <si>
    <t xml:space="preserve">2020-12-15 22:44:55	</t>
  </si>
  <si>
    <t xml:space="preserve">1444112208687300462	</t>
  </si>
  <si>
    <t>我是我大雷</t>
  </si>
  <si>
    <t xml:space="preserve">2020-12-23 05:17:51	</t>
  </si>
  <si>
    <t xml:space="preserve">1454256435707593767	</t>
  </si>
  <si>
    <t xml:space="preserve">2020-12-22 22:03:11	</t>
  </si>
  <si>
    <t xml:space="preserve">2020-12-22 22:03:37	</t>
  </si>
  <si>
    <t xml:space="preserve">2020-12-23 05:09:51	</t>
  </si>
  <si>
    <t xml:space="preserve">2020-12-19 21:14:43	</t>
  </si>
  <si>
    <t xml:space="preserve">1452825684769932114	</t>
  </si>
  <si>
    <t xml:space="preserve">1452825684770932114	</t>
  </si>
  <si>
    <t xml:space="preserve">2020-12-22 19:18:50	</t>
  </si>
  <si>
    <t xml:space="preserve">2020-12-22 19:19:15	</t>
  </si>
  <si>
    <t xml:space="preserve">2020-12-23 05:06:42	</t>
  </si>
  <si>
    <t xml:space="preserve">2020-12-19 21:16:51	</t>
  </si>
  <si>
    <t xml:space="preserve">1453671037144589786	</t>
  </si>
  <si>
    <t xml:space="preserve">1453671037145589786	</t>
  </si>
  <si>
    <t xml:space="preserve">2020-12-22 23:07:50	</t>
  </si>
  <si>
    <t xml:space="preserve">2020-12-22 23:08:08	</t>
  </si>
  <si>
    <t xml:space="preserve">2020-12-23 04:57:13	</t>
  </si>
  <si>
    <t xml:space="preserve">2020-12-19 23:22:44	</t>
  </si>
  <si>
    <t xml:space="preserve">1453066020417433556	</t>
  </si>
  <si>
    <t xml:space="preserve">1453066020420433556	</t>
  </si>
  <si>
    <t>喜禅520</t>
  </si>
  <si>
    <t xml:space="preserve">2020-12-23 04:33:45	</t>
  </si>
  <si>
    <t xml:space="preserve">1453066020419433556	</t>
  </si>
  <si>
    <t xml:space="preserve">2020-12-23 04:29:09	</t>
  </si>
  <si>
    <t xml:space="preserve">1452825684772932114	</t>
  </si>
  <si>
    <t xml:space="preserve">2020-12-23 04:23:33	</t>
  </si>
  <si>
    <t xml:space="preserve">1453671037147589786	</t>
  </si>
  <si>
    <t xml:space="preserve">2020-12-23 04:07:08	</t>
  </si>
  <si>
    <t xml:space="preserve">1452825684771932114	</t>
  </si>
  <si>
    <t xml:space="preserve">2020-12-23 04:03:22	</t>
  </si>
  <si>
    <t xml:space="preserve">1453671037146589786	</t>
  </si>
  <si>
    <t xml:space="preserve">2020-12-23 03:31:46	</t>
  </si>
  <si>
    <t xml:space="preserve">1452919932254272031	</t>
  </si>
  <si>
    <t xml:space="preserve">2020-12-23 03:15:30	</t>
  </si>
  <si>
    <t xml:space="preserve">1452919932253272031	</t>
  </si>
  <si>
    <t xml:space="preserve">2020-12-22 19:10:09	</t>
  </si>
  <si>
    <t xml:space="preserve">2020-12-22 19:10:37	</t>
  </si>
  <si>
    <t xml:space="preserve">2020-12-23 03:02:42	</t>
  </si>
  <si>
    <t xml:space="preserve">2020-12-19 21:21:16	</t>
  </si>
  <si>
    <t xml:space="preserve">1452838824900166726	</t>
  </si>
  <si>
    <t xml:space="preserve">1452838824902166726	</t>
  </si>
  <si>
    <t xml:space="preserve">2020-12-23 02:59:13	</t>
  </si>
  <si>
    <t xml:space="preserve">1452838824903166726	</t>
  </si>
  <si>
    <t xml:space="preserve">2020-12-23 02:52:43	</t>
  </si>
  <si>
    <t xml:space="preserve">1453066020418433556	</t>
  </si>
  <si>
    <t xml:space="preserve">2020-12-23 02:40:55	</t>
  </si>
  <si>
    <t xml:space="preserve">1452838824901166726	</t>
  </si>
  <si>
    <t xml:space="preserve">2020-12-22 18:16:59	</t>
  </si>
  <si>
    <t xml:space="preserve">2020-12-22 18:17:25	</t>
  </si>
  <si>
    <t xml:space="preserve">2020-12-22 23:46:46	</t>
  </si>
  <si>
    <t xml:space="preserve">2020-12-19 21:08:51	</t>
  </si>
  <si>
    <t xml:space="preserve">1453943486275056418	</t>
  </si>
  <si>
    <t xml:space="preserve">2020-12-22 17:47:34	</t>
  </si>
  <si>
    <t xml:space="preserve">2020-12-22 17:47:59	</t>
  </si>
  <si>
    <t xml:space="preserve">2020-12-22 23:02:41	</t>
  </si>
  <si>
    <t xml:space="preserve">2020-12-19 23:57:42	</t>
  </si>
  <si>
    <t xml:space="preserve">1453108392571737547	</t>
  </si>
  <si>
    <t xml:space="preserve">1453108392574737547	</t>
  </si>
  <si>
    <t xml:space="preserve">2020-12-22 21:20:27	</t>
  </si>
  <si>
    <t xml:space="preserve">1453108392573737547	</t>
  </si>
  <si>
    <t xml:space="preserve">2020-12-22 21:00:42	</t>
  </si>
  <si>
    <t xml:space="preserve">1453108392572737547	</t>
  </si>
  <si>
    <t xml:space="preserve">2020-12-22 16:24:13	</t>
  </si>
  <si>
    <t xml:space="preserve">2020-12-22 16:24:39	</t>
  </si>
  <si>
    <t xml:space="preserve">2020-12-22 20:45:43	</t>
  </si>
  <si>
    <t xml:space="preserve">2020-12-19 21:17:52	</t>
  </si>
  <si>
    <t xml:space="preserve">1454197503962796280	</t>
  </si>
  <si>
    <t xml:space="preserve">1454197503964796280	</t>
  </si>
  <si>
    <t xml:space="preserve">2020-12-22 13:21:43	</t>
  </si>
  <si>
    <t xml:space="preserve">2020-12-22 13:22:03	</t>
  </si>
  <si>
    <t xml:space="preserve">2020-12-22 20:40:20	</t>
  </si>
  <si>
    <t xml:space="preserve">2020-12-19 21:29:30	</t>
  </si>
  <si>
    <t xml:space="preserve">1453699225077173139	</t>
  </si>
  <si>
    <t xml:space="preserve">1453699225079173139	</t>
  </si>
  <si>
    <t xml:space="preserve">2020-12-22 11:52:25	</t>
  </si>
  <si>
    <t xml:space="preserve">2020-12-22 11:52:55	</t>
  </si>
  <si>
    <t xml:space="preserve">2020-12-22 20:38:48	</t>
  </si>
  <si>
    <t xml:space="preserve">2020-12-19 21:34:01	</t>
  </si>
  <si>
    <t xml:space="preserve">1235113142043912799	</t>
  </si>
  <si>
    <t xml:space="preserve">1235113142045912799	</t>
  </si>
  <si>
    <t xml:space="preserve">2020-12-22 20:26:03	</t>
  </si>
  <si>
    <t xml:space="preserve">1454197503963796280	</t>
  </si>
  <si>
    <t xml:space="preserve">2020-12-22 20:21:12	</t>
  </si>
  <si>
    <t xml:space="preserve">1453699225078173139	</t>
  </si>
  <si>
    <t xml:space="preserve">2020-12-22 20:17:08	</t>
  </si>
  <si>
    <t xml:space="preserve">1235113142044912799	</t>
  </si>
  <si>
    <t xml:space="preserve">2020-12-22 19:43:50	</t>
  </si>
  <si>
    <t xml:space="preserve">1454197503965796280	</t>
  </si>
  <si>
    <t xml:space="preserve">2020-12-22 14:10:27	</t>
  </si>
  <si>
    <t xml:space="preserve">2020-12-22 14:10:51	</t>
  </si>
  <si>
    <t xml:space="preserve">2020-12-22 19:40:20	</t>
  </si>
  <si>
    <t xml:space="preserve">2020-12-15 23:57:26	</t>
  </si>
  <si>
    <t xml:space="preserve">1445030425944270773	</t>
  </si>
  <si>
    <t xml:space="preserve">2020-12-22 19:39:01	</t>
  </si>
  <si>
    <t xml:space="preserve">1453699225080173139	</t>
  </si>
  <si>
    <t xml:space="preserve">2020-12-22 10:11:28	</t>
  </si>
  <si>
    <t xml:space="preserve">2020-12-22 10:11:56	</t>
  </si>
  <si>
    <t xml:space="preserve">2020-12-22 17:46:39	</t>
  </si>
  <si>
    <t xml:space="preserve">2020-12-19 21:36:08	</t>
  </si>
  <si>
    <t xml:space="preserve">1454238507860977719	</t>
  </si>
  <si>
    <t xml:space="preserve">1454238507862977719	</t>
  </si>
  <si>
    <t xml:space="preserve">2020-12-22 17:22:13	</t>
  </si>
  <si>
    <t xml:space="preserve">1454238507861977719	</t>
  </si>
  <si>
    <t xml:space="preserve">2020-12-22 16:45:48	</t>
  </si>
  <si>
    <t xml:space="preserve">1454238507863977719	</t>
  </si>
  <si>
    <t xml:space="preserve">2020-12-22 10:40:33	</t>
  </si>
  <si>
    <t xml:space="preserve">2020-12-22 10:40:58	</t>
  </si>
  <si>
    <t xml:space="preserve">2020-12-22 16:22:10	</t>
  </si>
  <si>
    <t xml:space="preserve">2020-12-19 21:26:59	</t>
  </si>
  <si>
    <t xml:space="preserve">1235050897039607797	</t>
  </si>
  <si>
    <t xml:space="preserve">2020-12-22 09:54:13	</t>
  </si>
  <si>
    <t xml:space="preserve">2020-12-22 09:54:39	</t>
  </si>
  <si>
    <t xml:space="preserve">2020-12-22 16:21:25	</t>
  </si>
  <si>
    <t xml:space="preserve">2020-12-19 21:42:12	</t>
  </si>
  <si>
    <t xml:space="preserve">1234331292899933191	</t>
  </si>
  <si>
    <t xml:space="preserve">1234331292901933191	</t>
  </si>
  <si>
    <t xml:space="preserve">2020-12-22 16:04:13	</t>
  </si>
  <si>
    <t xml:space="preserve">1234331292900933191	</t>
  </si>
  <si>
    <t xml:space="preserve">2020-12-22 15:19:43	</t>
  </si>
  <si>
    <t xml:space="preserve">1234331292902933191	</t>
  </si>
  <si>
    <t xml:space="preserve">2020-12-21 22:31:36	</t>
  </si>
  <si>
    <t xml:space="preserve">2020-12-21 22:31:56	</t>
  </si>
  <si>
    <t xml:space="preserve">2020-12-22 14:40:40	</t>
  </si>
  <si>
    <t xml:space="preserve">2020-12-19 22:17:01	</t>
  </si>
  <si>
    <t xml:space="preserve">1453792249088432047	</t>
  </si>
  <si>
    <t xml:space="preserve">1453792249091432047	</t>
  </si>
  <si>
    <t xml:space="preserve">2020-12-21 21:49:19	</t>
  </si>
  <si>
    <t xml:space="preserve">2020-12-21 21:49:39	</t>
  </si>
  <si>
    <t xml:space="preserve">2020-12-22 11:15:29	</t>
  </si>
  <si>
    <t xml:space="preserve">2020-12-19 21:06:38	</t>
  </si>
  <si>
    <t xml:space="preserve">1235350815247644798	</t>
  </si>
  <si>
    <t xml:space="preserve">2020-12-21 21:54:46	</t>
  </si>
  <si>
    <t xml:space="preserve">2020-12-21 21:55:10	</t>
  </si>
  <si>
    <t xml:space="preserve">2020-12-22 11:06:02	</t>
  </si>
  <si>
    <t xml:space="preserve">2020-12-19 22:13:45	</t>
  </si>
  <si>
    <t xml:space="preserve">1453783681494553533	</t>
  </si>
  <si>
    <t xml:space="preserve">1453783681496553533	</t>
  </si>
  <si>
    <t xml:space="preserve">2020-12-21 22:13:32	</t>
  </si>
  <si>
    <t xml:space="preserve">2020-12-21 22:13:55	</t>
  </si>
  <si>
    <t xml:space="preserve">2020-12-22 10:58:29	</t>
  </si>
  <si>
    <t xml:space="preserve">2020-12-18 11:29:23	</t>
  </si>
  <si>
    <t xml:space="preserve">1233772824250133488	</t>
  </si>
  <si>
    <t xml:space="preserve">2020-12-22 10:47:41	</t>
  </si>
  <si>
    <t xml:space="preserve">1453783681495553533	</t>
  </si>
  <si>
    <t xml:space="preserve">2020-12-22 10:13:25	</t>
  </si>
  <si>
    <t xml:space="preserve">1453783681497553533	</t>
  </si>
  <si>
    <t xml:space="preserve">2020-12-21 22:36:03	</t>
  </si>
  <si>
    <t xml:space="preserve">2020-12-21 22:36:26	</t>
  </si>
  <si>
    <t xml:space="preserve">2020-12-22 09:50:17	</t>
  </si>
  <si>
    <t xml:space="preserve">2020-12-19 21:16:23	</t>
  </si>
  <si>
    <t xml:space="preserve">1453956842961637117	</t>
  </si>
  <si>
    <t xml:space="preserve">1453956842963637117	</t>
  </si>
  <si>
    <t xml:space="preserve">2020-12-22 09:28:40	</t>
  </si>
  <si>
    <t xml:space="preserve">1453956842962637117	</t>
  </si>
  <si>
    <t xml:space="preserve">2020-12-22 08:54:22	</t>
  </si>
  <si>
    <t xml:space="preserve">1453956842964637117	</t>
  </si>
  <si>
    <t xml:space="preserve">2020-12-21 22:25:56	</t>
  </si>
  <si>
    <t xml:space="preserve">2020-12-21 22:26:18	</t>
  </si>
  <si>
    <t xml:space="preserve">2020-12-22 08:18:13	</t>
  </si>
  <si>
    <t xml:space="preserve">2020-12-19 21:39:10	</t>
  </si>
  <si>
    <t xml:space="preserve">1454004290481995852	</t>
  </si>
  <si>
    <t xml:space="preserve">1454004290484995852	</t>
  </si>
  <si>
    <t xml:space="preserve">2020-12-22 08:16:42	</t>
  </si>
  <si>
    <t xml:space="preserve">1453792249090432047	</t>
  </si>
  <si>
    <t xml:space="preserve">2020-12-22 00:29:15	</t>
  </si>
  <si>
    <t xml:space="preserve">2020-12-22 00:29:39	</t>
  </si>
  <si>
    <t xml:space="preserve">2020-12-22 07:15:31	</t>
  </si>
  <si>
    <t xml:space="preserve">1453955654085708050	</t>
  </si>
  <si>
    <t xml:space="preserve">1453955654087708050	</t>
  </si>
  <si>
    <t xml:space="preserve">2020-12-22 05:15:05	</t>
  </si>
  <si>
    <t xml:space="preserve">2020-12-22 05:15:28	</t>
  </si>
  <si>
    <t xml:space="preserve">2020-12-22 07:14:51	</t>
  </si>
  <si>
    <t xml:space="preserve">2020-12-19 21:17:13	</t>
  </si>
  <si>
    <t xml:space="preserve">1453959434766531033	</t>
  </si>
  <si>
    <t xml:space="preserve">2020-12-22 00:26:58	</t>
  </si>
  <si>
    <t xml:space="preserve">2020-12-22 00:27:15	</t>
  </si>
  <si>
    <t xml:space="preserve">2020-12-22 07:09:41	</t>
  </si>
  <si>
    <t xml:space="preserve">2020-12-19 21:31:08	</t>
  </si>
  <si>
    <t xml:space="preserve">1453987298719473772	</t>
  </si>
  <si>
    <t xml:space="preserve">2020-12-22 07:00:05	</t>
  </si>
  <si>
    <t xml:space="preserve">1453955654086708050	</t>
  </si>
  <si>
    <t xml:space="preserve">2020-12-21 21:44:19	</t>
  </si>
  <si>
    <t xml:space="preserve">2020-12-21 21:44:42	</t>
  </si>
  <si>
    <t xml:space="preserve">2020-12-22 06:45:16	</t>
  </si>
  <si>
    <t xml:space="preserve">2020-12-19 21:57:52	</t>
  </si>
  <si>
    <t xml:space="preserve">1454282139767553533	</t>
  </si>
  <si>
    <t xml:space="preserve">2020-12-22 06:37:29	</t>
  </si>
  <si>
    <t xml:space="preserve">1453792249089432047	</t>
  </si>
  <si>
    <t xml:space="preserve">2020-12-22 06:35:12	</t>
  </si>
  <si>
    <t xml:space="preserve">1454004290483995852	</t>
  </si>
  <si>
    <t xml:space="preserve">2020-12-22 06:19:06	</t>
  </si>
  <si>
    <t xml:space="preserve">1454004290482995852	</t>
  </si>
  <si>
    <t xml:space="preserve">2020-12-22 06:16:34	</t>
  </si>
  <si>
    <t xml:space="preserve">1453955654088708050	</t>
  </si>
  <si>
    <t xml:space="preserve">2020-12-21 16:55:32	</t>
  </si>
  <si>
    <t xml:space="preserve">2020-12-21 16:55:50	</t>
  </si>
  <si>
    <t xml:space="preserve">2020-12-22 03:08:22	</t>
  </si>
  <si>
    <t xml:space="preserve">2020-12-19 23:36:06	</t>
  </si>
  <si>
    <t xml:space="preserve">1454211902651135360	</t>
  </si>
  <si>
    <t xml:space="preserve">1454211902654135360	</t>
  </si>
  <si>
    <t xml:space="preserve">2020-12-21 19:17:28	</t>
  </si>
  <si>
    <t xml:space="preserve">2020-12-21 19:17:57	</t>
  </si>
  <si>
    <t xml:space="preserve">2020-12-22 03:02:12	</t>
  </si>
  <si>
    <t xml:space="preserve">1453679605209573638	</t>
  </si>
  <si>
    <t xml:space="preserve">1453679605211573638	</t>
  </si>
  <si>
    <t xml:space="preserve">2020-12-21 20:12:06	</t>
  </si>
  <si>
    <t xml:space="preserve">2020-12-21 20:12:37	</t>
  </si>
  <si>
    <t xml:space="preserve">2020-12-22 03:01:48	</t>
  </si>
  <si>
    <t xml:space="preserve">2020-12-19 21:25:21	</t>
  </si>
  <si>
    <t xml:space="preserve">1234326252862636189	</t>
  </si>
  <si>
    <t xml:space="preserve">2020-12-22 02:49:21	</t>
  </si>
  <si>
    <t xml:space="preserve">1454211902653135360	</t>
  </si>
  <si>
    <t xml:space="preserve">2020-12-22 02:44:27	</t>
  </si>
  <si>
    <t xml:space="preserve">1453679605210573638	</t>
  </si>
  <si>
    <t xml:space="preserve">2020-12-22 01:58:24	</t>
  </si>
  <si>
    <t xml:space="preserve">1453679605212573638	</t>
  </si>
  <si>
    <t xml:space="preserve">2020-12-21 19:53:25	</t>
  </si>
  <si>
    <t xml:space="preserve">2020-12-21 19:53:49	</t>
  </si>
  <si>
    <t xml:space="preserve">2020-12-22 01:47:22	</t>
  </si>
  <si>
    <t xml:space="preserve">2020-12-15 12:51:15	</t>
  </si>
  <si>
    <t xml:space="preserve">1443635533606541117	</t>
  </si>
  <si>
    <t>请叫我浩浩哥哥000</t>
  </si>
  <si>
    <t xml:space="preserve">2020-12-21 20:18:19	</t>
  </si>
  <si>
    <t xml:space="preserve">2020-12-21 20:18:41	</t>
  </si>
  <si>
    <t xml:space="preserve">2020-12-22 01:38:31	</t>
  </si>
  <si>
    <t xml:space="preserve">2020-12-19 21:13:17	</t>
  </si>
  <si>
    <t xml:space="preserve">1454189439633829031	</t>
  </si>
  <si>
    <t xml:space="preserve">1454189439635829031	</t>
  </si>
  <si>
    <t xml:space="preserve">2020-12-21 15:17:41	</t>
  </si>
  <si>
    <t xml:space="preserve">2020-12-21 15:18:02	</t>
  </si>
  <si>
    <t xml:space="preserve">2020-12-22 01:29:32	</t>
  </si>
  <si>
    <t xml:space="preserve">2020-12-19 21:59:00	</t>
  </si>
  <si>
    <t xml:space="preserve">1454284227915395118	</t>
  </si>
  <si>
    <t xml:space="preserve">1454284227918395118	</t>
  </si>
  <si>
    <t xml:space="preserve">2020-12-22 01:19:03	</t>
  </si>
  <si>
    <t xml:space="preserve">1454189439634829031	</t>
  </si>
  <si>
    <t xml:space="preserve">2020-12-22 01:07:48	</t>
  </si>
  <si>
    <t xml:space="preserve">1454211902652135360	</t>
  </si>
  <si>
    <t xml:space="preserve">2020-12-22 00:42:32	</t>
  </si>
  <si>
    <t xml:space="preserve">1454189439636829031	</t>
  </si>
  <si>
    <t xml:space="preserve">2020-12-21 18:28:16	</t>
  </si>
  <si>
    <t xml:space="preserve">2020-12-21 18:28:35	</t>
  </si>
  <si>
    <t xml:space="preserve">2020-12-22 00:30:37	</t>
  </si>
  <si>
    <t xml:space="preserve">2020-12-19 21:13:02	</t>
  </si>
  <si>
    <t xml:space="preserve">1454191851185224635	</t>
  </si>
  <si>
    <t xml:space="preserve">1454191851188224635	</t>
  </si>
  <si>
    <t xml:space="preserve">2020-12-21 17:26:13	</t>
  </si>
  <si>
    <t xml:space="preserve">2020-12-21 17:26:35	</t>
  </si>
  <si>
    <t xml:space="preserve">2020-12-22 00:28:03	</t>
  </si>
  <si>
    <t xml:space="preserve">2020-12-19 21:42:49	</t>
  </si>
  <si>
    <t xml:space="preserve">1454010986908110020	</t>
  </si>
  <si>
    <t xml:space="preserve">1454010986911110020	</t>
  </si>
  <si>
    <t xml:space="preserve">2020-12-21 17:11:55	</t>
  </si>
  <si>
    <t xml:space="preserve">2020-12-21 17:12:12	</t>
  </si>
  <si>
    <t xml:space="preserve">2020-12-22 00:20:26	</t>
  </si>
  <si>
    <t xml:space="preserve">2020-12-19 21:14:05	</t>
  </si>
  <si>
    <t xml:space="preserve">1453953674514360472	</t>
  </si>
  <si>
    <t xml:space="preserve">1453953674515360472	</t>
  </si>
  <si>
    <t xml:space="preserve">2020-12-21 17:00:25	</t>
  </si>
  <si>
    <t xml:space="preserve">2020-12-21 17:00:51	</t>
  </si>
  <si>
    <t xml:space="preserve">2020-12-22 00:15:10	</t>
  </si>
  <si>
    <t xml:space="preserve">2020-12-19 21:25:46	</t>
  </si>
  <si>
    <t xml:space="preserve">1452850380644237960	</t>
  </si>
  <si>
    <t xml:space="preserve">1452850380647237960	</t>
  </si>
  <si>
    <t xml:space="preserve">2020-12-22 00:08:46	</t>
  </si>
  <si>
    <t xml:space="preserve">1454010986910110020	</t>
  </si>
  <si>
    <t xml:space="preserve">2020-12-22 00:07:39	</t>
  </si>
  <si>
    <t xml:space="preserve">1454191851187224635	</t>
  </si>
  <si>
    <t xml:space="preserve">2020-12-21 23:48:00	</t>
  </si>
  <si>
    <t xml:space="preserve">1453953674517360472	</t>
  </si>
  <si>
    <t xml:space="preserve">2020-12-21 23:47:36	</t>
  </si>
  <si>
    <t xml:space="preserve">1454284227917395118	</t>
  </si>
  <si>
    <t xml:space="preserve">2020-12-21 23:28:11	</t>
  </si>
  <si>
    <t xml:space="preserve">1454284227916395118	</t>
  </si>
  <si>
    <t xml:space="preserve">2020-12-21 23:27:57	</t>
  </si>
  <si>
    <t xml:space="preserve">1453953674516360472	</t>
  </si>
  <si>
    <t xml:space="preserve">2020-12-21 14:35:44	</t>
  </si>
  <si>
    <t xml:space="preserve">2020-12-21 14:36:06	</t>
  </si>
  <si>
    <t xml:space="preserve">2020-12-21 23:01:57	</t>
  </si>
  <si>
    <t xml:space="preserve">2020-12-19 22:11:15	</t>
  </si>
  <si>
    <t xml:space="preserve">1454070422693579083	</t>
  </si>
  <si>
    <t xml:space="preserve">1454070422694579083	</t>
  </si>
  <si>
    <t xml:space="preserve">2020-12-21 22:35:27	</t>
  </si>
  <si>
    <t xml:space="preserve">1452850380646237960	</t>
  </si>
  <si>
    <t xml:space="preserve">2020-12-21 22:28:50	</t>
  </si>
  <si>
    <t xml:space="preserve">1454070422696579083	</t>
  </si>
  <si>
    <t xml:space="preserve">2020-12-21 22:28:47	</t>
  </si>
  <si>
    <t xml:space="preserve">1454010986909110020	</t>
  </si>
  <si>
    <t xml:space="preserve">2020-12-21 22:27:54	</t>
  </si>
  <si>
    <t xml:space="preserve">1454191851186224635	</t>
  </si>
  <si>
    <t xml:space="preserve">2020-12-21 22:19:29	</t>
  </si>
  <si>
    <t xml:space="preserve">1452850380645237960	</t>
  </si>
  <si>
    <t xml:space="preserve">2020-12-21 22:02:04	</t>
  </si>
  <si>
    <t xml:space="preserve">1454070422695579083	</t>
  </si>
  <si>
    <t xml:space="preserve">2020-12-21 13:30:45	</t>
  </si>
  <si>
    <t xml:space="preserve">2020-12-21 13:31:12	</t>
  </si>
  <si>
    <t xml:space="preserve">2020-12-21 19:17:37	</t>
  </si>
  <si>
    <t xml:space="preserve">2020-12-19 23:47:41	</t>
  </si>
  <si>
    <t xml:space="preserve">1453932253861123274	</t>
  </si>
  <si>
    <t xml:space="preserve">2020-12-21 11:09:19	</t>
  </si>
  <si>
    <t xml:space="preserve">2020-12-21 11:09:43	</t>
  </si>
  <si>
    <t xml:space="preserve">2020-12-21 18:28:27	</t>
  </si>
  <si>
    <t xml:space="preserve">2020-12-11 23:33:54	</t>
  </si>
  <si>
    <t xml:space="preserve">1432844210497215586	</t>
  </si>
  <si>
    <t xml:space="preserve">1432844210499215586	</t>
  </si>
  <si>
    <t>zhuxujie88</t>
  </si>
  <si>
    <t xml:space="preserve">2020-12-21 10:39:33	</t>
  </si>
  <si>
    <t xml:space="preserve">2020-12-21 10:39:59	</t>
  </si>
  <si>
    <t xml:space="preserve">2020-12-21 16:45:21	</t>
  </si>
  <si>
    <t xml:space="preserve">2020-12-19 21:18:07	</t>
  </si>
  <si>
    <t xml:space="preserve">1454198943792284663	</t>
  </si>
  <si>
    <t>超红测试@alimama（幸运福利推广站）</t>
  </si>
  <si>
    <t>Liquid Soap 473ml</t>
    <phoneticPr fontId="74" type="noConversion"/>
  </si>
  <si>
    <t>Liquid Soap Rose 473ml</t>
    <phoneticPr fontId="74" type="noConversion"/>
  </si>
  <si>
    <t>LBX0328605869619707</t>
  </si>
  <si>
    <t>LP00426100421787</t>
  </si>
  <si>
    <t>2020-12-27 16:52:57</t>
  </si>
  <si>
    <t>1239792399665574912</t>
  </si>
  <si>
    <t>LBX0328605869728556</t>
  </si>
  <si>
    <t>LP00425858209788</t>
  </si>
  <si>
    <t>2020-12-27 16:39:39</t>
  </si>
  <si>
    <t>1471166067404052769</t>
  </si>
  <si>
    <t>LBX0328605869535531</t>
  </si>
  <si>
    <t>LP00426097264796</t>
  </si>
  <si>
    <t>2020-12-27 16:34:56</t>
  </si>
  <si>
    <t>1470454885659395629</t>
  </si>
  <si>
    <t>LBX0328605869498174</t>
  </si>
  <si>
    <t>LP00425847595508</t>
  </si>
  <si>
    <t>2020-12-27 16:22:20</t>
  </si>
  <si>
    <t>1470748754597030575</t>
  </si>
  <si>
    <t>LBX0328605868544349</t>
  </si>
  <si>
    <t>LP00425949039693</t>
  </si>
  <si>
    <t>2020-12-27 16:20:34</t>
  </si>
  <si>
    <t>1470137690658438337</t>
  </si>
  <si>
    <t>LBX0328605869428799</t>
  </si>
  <si>
    <t>LP00426094432319</t>
  </si>
  <si>
    <t>2020-12-27 16:03:24</t>
  </si>
  <si>
    <t>1469563164961733929</t>
  </si>
  <si>
    <t>LBX0328605868503828</t>
  </si>
  <si>
    <t>LP00425950568056</t>
  </si>
  <si>
    <t>2020-12-27 15:45:08</t>
  </si>
  <si>
    <t>1469800765916628232</t>
  </si>
  <si>
    <t>LBX0328605868967103</t>
  </si>
  <si>
    <t>LP00425967026634</t>
  </si>
  <si>
    <t>2020-12-27 15:32:43</t>
  </si>
  <si>
    <t>1239735121064874803</t>
  </si>
  <si>
    <t>LBX0328605867574498</t>
  </si>
  <si>
    <t>LP00425928627273</t>
  </si>
  <si>
    <t>2020-12-27 14:53:12</t>
  </si>
  <si>
    <t>1470107415043001118</t>
  </si>
  <si>
    <t>LBX0328605867640098</t>
  </si>
  <si>
    <t>LP00425930438422</t>
  </si>
  <si>
    <t>2020-12-27 14:12:35</t>
  </si>
  <si>
    <t>1469519965254559012</t>
  </si>
  <si>
    <t>LBX0328605866567876</t>
  </si>
  <si>
    <t>LP00425761272034</t>
  </si>
  <si>
    <t>2020-12-27 14:05:09</t>
  </si>
  <si>
    <t>1469033641733832533</t>
  </si>
  <si>
    <t>LBX0328605867520707</t>
  </si>
  <si>
    <t>LP00425928224844</t>
  </si>
  <si>
    <t>2020-12-27 13:14:13</t>
  </si>
  <si>
    <t>1239627951092521100</t>
  </si>
  <si>
    <t>LBX0328605867696751</t>
  </si>
  <si>
    <t>LP00425791597685</t>
  </si>
  <si>
    <t>2020-12-27 13:09:16</t>
  </si>
  <si>
    <t>1236744876028708490</t>
  </si>
  <si>
    <t>LBX0328605865834789</t>
  </si>
  <si>
    <t>LP00425731363635</t>
  </si>
  <si>
    <t>2020-12-26 17:27:02</t>
  </si>
  <si>
    <t>1467712620398626918</t>
  </si>
  <si>
    <t>LBX0328605861611606</t>
  </si>
  <si>
    <t>LP00425771132295</t>
  </si>
  <si>
    <t>2020-12-26 15:45:14</t>
  </si>
  <si>
    <t>1237137386194177189</t>
  </si>
  <si>
    <t>LBX0328605861511109</t>
  </si>
  <si>
    <t>LP00425868425795</t>
  </si>
  <si>
    <t>2020-12-26 15:34:15</t>
  </si>
  <si>
    <t>1467345782789957331</t>
  </si>
  <si>
    <t>LBX0328605863178732</t>
  </si>
  <si>
    <t>LP00425902882779</t>
  </si>
  <si>
    <t>2020-12-26 15:31:03</t>
  </si>
  <si>
    <t>1467539965529122316</t>
  </si>
  <si>
    <t>LBX0328605864284104</t>
  </si>
  <si>
    <t>LP00425839719262</t>
  </si>
  <si>
    <t>2020-12-26 15:09:03</t>
  </si>
  <si>
    <t>1468441874180225973</t>
  </si>
  <si>
    <t>LBX0328605861289700</t>
  </si>
  <si>
    <t>LP00425761886398</t>
  </si>
  <si>
    <t>2020-12-26 14:46:51</t>
  </si>
  <si>
    <t>1466113536061535946</t>
  </si>
  <si>
    <t>LBX0328605861949841</t>
  </si>
  <si>
    <t>LP00425881594985</t>
  </si>
  <si>
    <t>2020-12-26 14:06:09</t>
  </si>
  <si>
    <t>1467549110721562322</t>
  </si>
  <si>
    <t>LBX0328605863123867</t>
  </si>
  <si>
    <t>LP00425661312967</t>
  </si>
  <si>
    <t>2020-12-26 13:48:20</t>
  </si>
  <si>
    <t>1467528589233895427</t>
  </si>
  <si>
    <t>LBX0328605861052571</t>
  </si>
  <si>
    <t>LP00425614783852</t>
  </si>
  <si>
    <t>2020-12-26 13:38:33</t>
  </si>
  <si>
    <t>1239260462895016805</t>
  </si>
  <si>
    <t>LBX0328605861647846</t>
  </si>
  <si>
    <t>LP00425874616573</t>
  </si>
  <si>
    <t>2020-12-26 13:35:59</t>
  </si>
  <si>
    <t>1467434018439265525</t>
  </si>
  <si>
    <t>LBX0328605861116323</t>
  </si>
  <si>
    <t>LP00425616889195</t>
  </si>
  <si>
    <t>2020-12-26 13:31:12</t>
  </si>
  <si>
    <t>1465984224149069254</t>
  </si>
  <si>
    <t>LBX0328605861157644</t>
  </si>
  <si>
    <t>LP00425858777503</t>
  </si>
  <si>
    <t>2020-12-26 13:29:27</t>
  </si>
  <si>
    <t>1466016588810270336</t>
  </si>
  <si>
    <t>LBX0328605862382281</t>
  </si>
  <si>
    <t>LP00425649222593</t>
  </si>
  <si>
    <t>2020-12-26 13:28:56</t>
  </si>
  <si>
    <t>1467670898114680778</t>
  </si>
  <si>
    <t>LBX0328605862756460</t>
  </si>
  <si>
    <t>LP00425654761021</t>
  </si>
  <si>
    <t>2020-12-26 13:25:36</t>
  </si>
  <si>
    <t>1467437041103539719</t>
  </si>
  <si>
    <t>LBX0328605860784129</t>
  </si>
  <si>
    <t>LP00425743563638</t>
  </si>
  <si>
    <t>2020-12-25 18:46:11</t>
  </si>
  <si>
    <t>1466910074516085547</t>
  </si>
  <si>
    <t>LBX0328605860228834</t>
  </si>
  <si>
    <t>LP00425827883727</t>
  </si>
  <si>
    <t>2020-12-25 17:23:01</t>
  </si>
  <si>
    <t>1466914287506432671</t>
  </si>
  <si>
    <t>LBX0328605859294084</t>
  </si>
  <si>
    <t>LP00425553336547</t>
  </si>
  <si>
    <t>2020-12-25 15:17:20</t>
  </si>
  <si>
    <t>1466470227715592770</t>
  </si>
  <si>
    <t>LBX0328605858250527</t>
  </si>
  <si>
    <t>LP00425757442298</t>
  </si>
  <si>
    <t>2020-12-25 14:17:45</t>
  </si>
  <si>
    <t>1464604524729758959</t>
  </si>
  <si>
    <t>LBX0328605858555546</t>
  </si>
  <si>
    <t>LP00425664338999</t>
  </si>
  <si>
    <t>2020-12-25 13:50:47</t>
  </si>
  <si>
    <t>1466101479985775651</t>
  </si>
  <si>
    <t>LBX0328605856086779</t>
  </si>
  <si>
    <t>LP00425705345718</t>
  </si>
  <si>
    <t>2020-12-24 19:10:32</t>
  </si>
  <si>
    <t>1465178727261670727</t>
  </si>
  <si>
    <t>LBX0328605855986127</t>
  </si>
  <si>
    <t>LP00425701462019</t>
  </si>
  <si>
    <t>2020-12-24 18:41:23</t>
  </si>
  <si>
    <t>1238859024773830711</t>
  </si>
  <si>
    <t>LBX0328605855532731</t>
  </si>
  <si>
    <t>LP00425583627129</t>
  </si>
  <si>
    <t>2020-12-24 18:11:35</t>
  </si>
  <si>
    <t>1236950223109062094</t>
  </si>
  <si>
    <t>LBX0328605854395595</t>
  </si>
  <si>
    <t>LP00425540042586</t>
  </si>
  <si>
    <t>2020-12-24 16:14:54</t>
  </si>
  <si>
    <t>1462888656729970031</t>
  </si>
  <si>
    <t>LBX0328605854759569</t>
  </si>
  <si>
    <t>LP00425656948606</t>
  </si>
  <si>
    <t>2020-12-24 16:14:37</t>
  </si>
  <si>
    <t>1463925925944339244</t>
  </si>
  <si>
    <t>LBX0328605855107113</t>
  </si>
  <si>
    <t>LP00425564289273</t>
  </si>
  <si>
    <t>2020-12-24 16:11:17</t>
  </si>
  <si>
    <t>1463216652750997329</t>
  </si>
  <si>
    <t>LBX0328605854803729</t>
  </si>
  <si>
    <t>LP00425658172963</t>
  </si>
  <si>
    <t>2020-12-24 16:06:43</t>
  </si>
  <si>
    <t>1463811877671892770</t>
  </si>
  <si>
    <t>LBX0328605855090152</t>
  </si>
  <si>
    <t>LP00425430186202</t>
  </si>
  <si>
    <t>2020-12-24 15:49:34</t>
  </si>
  <si>
    <t>1464365198779021382</t>
  </si>
  <si>
    <t>LBX0328605853758143</t>
  </si>
  <si>
    <t>LP00425514711998</t>
  </si>
  <si>
    <t>2020-12-24 15:11:31</t>
  </si>
  <si>
    <t>1463972151346921530</t>
  </si>
  <si>
    <t>LBX0328605851693743</t>
  </si>
  <si>
    <t>LP00425470148759</t>
  </si>
  <si>
    <t>2020-12-24 15:05:29</t>
  </si>
  <si>
    <t>1463248191012133415</t>
  </si>
  <si>
    <t>LBX0328605854564046</t>
  </si>
  <si>
    <t>LP00425545748123</t>
  </si>
  <si>
    <t>2020-12-24 14:55:32</t>
  </si>
  <si>
    <t>1463799745073974769</t>
  </si>
  <si>
    <t>LBX0328605854597373</t>
  </si>
  <si>
    <t>LP00425649922643</t>
  </si>
  <si>
    <t>2020-12-24 14:49:16</t>
  </si>
  <si>
    <t>1464156326082265753</t>
  </si>
  <si>
    <t>LBX0328605851705604</t>
  </si>
  <si>
    <t>LP00425573338792</t>
  </si>
  <si>
    <t>2020-12-24 14:31:26</t>
  </si>
  <si>
    <t>1461862080605539719</t>
  </si>
  <si>
    <t>LBX0328605851706090</t>
  </si>
  <si>
    <t>LP00425335374426</t>
  </si>
  <si>
    <t>2020-12-24 14:20:58</t>
  </si>
  <si>
    <t>1463243691136950405</t>
  </si>
  <si>
    <t>LBX0328605851808728</t>
  </si>
  <si>
    <t>LP00425339832491</t>
  </si>
  <si>
    <t>2020-12-24 14:15:08</t>
  </si>
  <si>
    <t>1461912012252226182</t>
  </si>
  <si>
    <t>LBX0328605852225715</t>
  </si>
  <si>
    <t>LP00425586035346</t>
  </si>
  <si>
    <t>2020-12-24 14:02:45</t>
  </si>
  <si>
    <t>1236744195377323591</t>
  </si>
  <si>
    <t>LBX0328605852047253</t>
  </si>
  <si>
    <t>LP00425581840246</t>
  </si>
  <si>
    <t>2020-12-24 13:26:51</t>
  </si>
  <si>
    <t>1462831489808159009</t>
  </si>
  <si>
    <t>LBX0328605852886220</t>
  </si>
  <si>
    <t>LP00425599066925</t>
  </si>
  <si>
    <t>2020-12-24 13:21:00</t>
  </si>
  <si>
    <t>1463689119292560477</t>
  </si>
  <si>
    <t>LBX1128605853355420</t>
  </si>
  <si>
    <t>2020-12-24 08:31:21</t>
  </si>
  <si>
    <t>LP00424878277827</t>
  </si>
  <si>
    <t>LBX0328605851051302</t>
  </si>
  <si>
    <t>LP00425317104800</t>
  </si>
  <si>
    <t>2020-12-23 19:00:40</t>
  </si>
  <si>
    <t>1461480372031244423</t>
  </si>
  <si>
    <t>LBX0328605850513532</t>
  </si>
  <si>
    <t>LP00425299302859</t>
  </si>
  <si>
    <t>2020-12-23 18:12:26</t>
  </si>
  <si>
    <t>1462556847048021857</t>
  </si>
  <si>
    <t>LBX0328605850178680</t>
  </si>
  <si>
    <t>LP00425421501349</t>
  </si>
  <si>
    <t>2020-12-23 17:08:46</t>
  </si>
  <si>
    <t>1460985948620691662</t>
  </si>
  <si>
    <t>LBX0328605849958045</t>
  </si>
  <si>
    <t>LP00425411732870</t>
  </si>
  <si>
    <t>2020-12-23 17:06:33</t>
  </si>
  <si>
    <t>1460868192553545828</t>
  </si>
  <si>
    <t>LBX0328605850056736</t>
  </si>
  <si>
    <t>LP00425417408941</t>
  </si>
  <si>
    <t>2020-12-23 17:06:11</t>
  </si>
  <si>
    <t>1460946096173983349</t>
  </si>
  <si>
    <t>LBX0328605850305035</t>
  </si>
  <si>
    <t>LP00425527000226</t>
  </si>
  <si>
    <t>2020-12-23 17:01:39</t>
  </si>
  <si>
    <t>1462429371578961265</t>
  </si>
  <si>
    <t>LBX0328605850282203</t>
  </si>
  <si>
    <t>LP00425423810888</t>
  </si>
  <si>
    <t>2020-12-23 16:53:13</t>
  </si>
  <si>
    <t>1462172654058007915</t>
  </si>
  <si>
    <t>LBX0328605849504556</t>
  </si>
  <si>
    <t>LP00425497829501</t>
  </si>
  <si>
    <t>2020-12-23 16:23:08</t>
  </si>
  <si>
    <t>1462071135168389467</t>
  </si>
  <si>
    <t>LBX0528605836970168</t>
  </si>
  <si>
    <t>2020-12-23 16:17:17</t>
  </si>
  <si>
    <t>LBX0328605847403142</t>
  </si>
  <si>
    <t>LP00425435110757</t>
  </si>
  <si>
    <t>2020-12-23 15:45:32</t>
  </si>
  <si>
    <t>1461267687214052817</t>
  </si>
  <si>
    <t>LBX0328605849789816</t>
  </si>
  <si>
    <t>LP00425510458149</t>
  </si>
  <si>
    <t>2020-12-23 15:42:03</t>
  </si>
  <si>
    <t>1238680068724533105</t>
  </si>
  <si>
    <t>LBX0328605848128523</t>
  </si>
  <si>
    <t>LP00425347911486</t>
  </si>
  <si>
    <t>2020-12-23 15:28:28</t>
  </si>
  <si>
    <t>1461469611485016976</t>
  </si>
  <si>
    <t>LBX0328605848775315</t>
  </si>
  <si>
    <t>LP00425232690595</t>
  </si>
  <si>
    <t>2020-12-23 14:51:07</t>
  </si>
  <si>
    <t>1461115405043468378</t>
  </si>
  <si>
    <t>LBX0328605846213878</t>
  </si>
  <si>
    <t>LP00425170567895</t>
  </si>
  <si>
    <t>2020-12-23 14:41:06</t>
  </si>
  <si>
    <t>1460317537600635163</t>
  </si>
  <si>
    <t>LBX0328605849219925</t>
  </si>
  <si>
    <t>LP00425252101330</t>
  </si>
  <si>
    <t>2020-12-23 14:27:31</t>
  </si>
  <si>
    <t>1461409993788510142</t>
  </si>
  <si>
    <t>LBX0328605848750699</t>
  </si>
  <si>
    <t>LP00425366283138</t>
  </si>
  <si>
    <t>2020-12-23 14:21:12</t>
  </si>
  <si>
    <t>1461115405044468378</t>
  </si>
  <si>
    <t>LBX0328605849233232</t>
  </si>
  <si>
    <t>LP00425383983910</t>
  </si>
  <si>
    <t>2020-12-23 14:20:50</t>
  </si>
  <si>
    <t>1461681506668837159</t>
  </si>
  <si>
    <t>LBX0328605845867364</t>
  </si>
  <si>
    <t>LP00425158687683</t>
  </si>
  <si>
    <t>2020-12-23 13:58:36</t>
  </si>
  <si>
    <t>1460666595356769254</t>
  </si>
  <si>
    <t>LBX0328605846956982</t>
  </si>
  <si>
    <t>LP00425426111074</t>
  </si>
  <si>
    <t>2020-12-23 13:52:52</t>
  </si>
  <si>
    <t>1460905094325151661</t>
  </si>
  <si>
    <t>LBX0328605847110086</t>
  </si>
  <si>
    <t>LP00425327480846</t>
  </si>
  <si>
    <t>2020-12-23 13:49:01</t>
  </si>
  <si>
    <t>1460632789913969361</t>
  </si>
  <si>
    <t>LBX0328605846229906</t>
  </si>
  <si>
    <t>LP00425305305131</t>
  </si>
  <si>
    <t>2020-12-23 13:48:18</t>
  </si>
  <si>
    <t>1460878095230526285</t>
  </si>
  <si>
    <t>LBX0328605846165984</t>
  </si>
  <si>
    <t>LP00425303325469</t>
  </si>
  <si>
    <t>2020-12-23 13:45:39</t>
  </si>
  <si>
    <t>1238443405383354812</t>
  </si>
  <si>
    <t>LBX0328605847389482</t>
  </si>
  <si>
    <t>LP00425334650159</t>
  </si>
  <si>
    <t>2020-12-23 13:44:31</t>
  </si>
  <si>
    <t>1236186626997938892</t>
  </si>
  <si>
    <t>LBX0328605849103755</t>
  </si>
  <si>
    <t>LP00425247834791</t>
  </si>
  <si>
    <t>2020-12-23 13:36:40</t>
  </si>
  <si>
    <t>1461039301039656836</t>
  </si>
  <si>
    <t>LBX0328605847000036</t>
  </si>
  <si>
    <t>LP00425189209933</t>
  </si>
  <si>
    <t>2020-12-23 13:33:23</t>
  </si>
  <si>
    <t>1459744308280917614</t>
  </si>
  <si>
    <t>LBX0328605848254973</t>
  </si>
  <si>
    <t>LP00425453225083</t>
  </si>
  <si>
    <t>2020-12-23 13:08:38</t>
  </si>
  <si>
    <t>1460968453199697448</t>
  </si>
  <si>
    <t>LBX1028605816651829</t>
  </si>
  <si>
    <t>2020-12-23 10:27:48</t>
  </si>
  <si>
    <t>LBX1128605848393000</t>
  </si>
  <si>
    <t>2020-12-23 09:43:37</t>
  </si>
  <si>
    <t>LP00424237165287</t>
  </si>
  <si>
    <t>LBX0328605845656760</t>
  </si>
  <si>
    <t>LP00425152309954</t>
  </si>
  <si>
    <t>2020-12-22 18:47:33</t>
  </si>
  <si>
    <t>1238448158337804903</t>
  </si>
  <si>
    <t>LBX0328605845388130</t>
  </si>
  <si>
    <t>LP00425142253926</t>
  </si>
  <si>
    <t>2020-12-22 18:23:39</t>
  </si>
  <si>
    <t>1459832761997985769</t>
  </si>
  <si>
    <t>LBX0328605844846036</t>
  </si>
  <si>
    <t>LP00425354357624</t>
  </si>
  <si>
    <t>2020-12-22 17:15:38</t>
  </si>
  <si>
    <t>1236013466165496595</t>
  </si>
  <si>
    <t>LBX0528605819491625</t>
  </si>
  <si>
    <t>2020-12-22 16:47:08</t>
  </si>
  <si>
    <t>LBX0328605844687256</t>
  </si>
  <si>
    <t>LP00425117017009</t>
  </si>
  <si>
    <t>2020-12-22 16:23:09</t>
  </si>
  <si>
    <t>1235234316832583094</t>
  </si>
  <si>
    <t>LBX0328605844413130</t>
  </si>
  <si>
    <t>LP00425240367586</t>
  </si>
  <si>
    <t>2020-12-22 15:50:18</t>
  </si>
  <si>
    <t>1238291343195159009</t>
  </si>
  <si>
    <t>LBX0328605844006748</t>
  </si>
  <si>
    <t>LP00425227185703</t>
  </si>
  <si>
    <t>2020-12-22 14:16:59</t>
  </si>
  <si>
    <t>1459561322209062282</t>
  </si>
  <si>
    <t>LBX0328605844132019</t>
  </si>
  <si>
    <t>LP00425230928412</t>
  </si>
  <si>
    <t>2020-12-22 14:15:24</t>
  </si>
  <si>
    <t>1459593326935427585</t>
  </si>
  <si>
    <t>LBX0328605843961259</t>
  </si>
  <si>
    <t>LP00425324218004</t>
  </si>
  <si>
    <t>2020-12-22 14:02:12</t>
  </si>
  <si>
    <t>1459508438642335318</t>
  </si>
  <si>
    <t>LBX0328605843799271</t>
  </si>
  <si>
    <t>LP00425084346471</t>
  </si>
  <si>
    <t>2020-12-22 13:48:27</t>
  </si>
  <si>
    <t>1459107145907406258</t>
  </si>
  <si>
    <t>LBX0328605843268385</t>
  </si>
  <si>
    <t>LP00425295173943</t>
  </si>
  <si>
    <t>2020-12-22 13:48:12</t>
  </si>
  <si>
    <t>1459150310840115162</t>
  </si>
  <si>
    <t>LBX0328605842995687</t>
  </si>
  <si>
    <t>LP00425056362814</t>
  </si>
  <si>
    <t>2020-12-22 11:55:30</t>
  </si>
  <si>
    <t>1235886890026196799</t>
  </si>
  <si>
    <t>LBX0328605842372432</t>
  </si>
  <si>
    <t>LP00425275427334</t>
  </si>
  <si>
    <t>2020-12-22 11:30:52</t>
  </si>
  <si>
    <t>1236105159637988696</t>
  </si>
  <si>
    <t>LBX0328605841081117</t>
  </si>
  <si>
    <t>LP00425143647382</t>
  </si>
  <si>
    <t>2020-12-22 11:16:23</t>
  </si>
  <si>
    <t>1458506774333654779</t>
  </si>
  <si>
    <t>LBX0328605840726507</t>
  </si>
  <si>
    <t>LP00425234698749</t>
  </si>
  <si>
    <t>2020-12-22 10:27:38</t>
  </si>
  <si>
    <t>1458352046664311565</t>
  </si>
  <si>
    <t>LBX0328605840901032</t>
  </si>
  <si>
    <t>LP00425238688646</t>
  </si>
  <si>
    <t>2020-12-22 10:26:06</t>
  </si>
  <si>
    <t>1235723089355059388</t>
  </si>
  <si>
    <t>LBX0328605840660990</t>
  </si>
  <si>
    <t>LP00425133404886</t>
  </si>
  <si>
    <t>2020-12-22 10:20:31</t>
  </si>
  <si>
    <t>1457219160220995185</t>
  </si>
  <si>
    <t>LBX0328605841617601</t>
  </si>
  <si>
    <t>LP00425259911589</t>
  </si>
  <si>
    <t>2020-12-22 10:02:30</t>
  </si>
  <si>
    <t>1238154576598657900</t>
  </si>
  <si>
    <t>LBX0328605842297113</t>
  </si>
  <si>
    <t>LP00425173191621</t>
  </si>
  <si>
    <t>2020-12-22 09:52:26</t>
  </si>
  <si>
    <t>1235858126247082699</t>
  </si>
  <si>
    <t>LBX0328605842056380</t>
  </si>
  <si>
    <t>LP00425169219042</t>
  </si>
  <si>
    <t>2020-12-22 09:51:39</t>
  </si>
  <si>
    <t>1458832718399213149</t>
  </si>
  <si>
    <t>LBX0328605840738552</t>
  </si>
  <si>
    <t>LP00425234387697</t>
  </si>
  <si>
    <t>2020-12-22 09:50:11</t>
  </si>
  <si>
    <t>1458620355695141987</t>
  </si>
  <si>
    <t>LBX0328605842271647</t>
  </si>
  <si>
    <t>LP00425174882681</t>
  </si>
  <si>
    <t>2020-12-22 09:48:57</t>
  </si>
  <si>
    <t>1457767188164717020</t>
  </si>
  <si>
    <t>LBX0328605840595914</t>
  </si>
  <si>
    <t>LP00424999705296</t>
  </si>
  <si>
    <t>2020-12-22 09:47:48</t>
  </si>
  <si>
    <t>1458555843599474073</t>
  </si>
  <si>
    <t>LBX0328605841685972</t>
  </si>
  <si>
    <t>LP00425263330201</t>
  </si>
  <si>
    <t>2020-12-22 09:29:10</t>
  </si>
  <si>
    <t>1458749738597553533</t>
  </si>
  <si>
    <t>LBX0328605840281133</t>
  </si>
  <si>
    <t>LP00425118009382</t>
  </si>
  <si>
    <t>2020-12-21 18:42:21</t>
  </si>
  <si>
    <t>1458093278372359265</t>
  </si>
  <si>
    <t>LBX0328605840176036</t>
  </si>
  <si>
    <t>LP00425114690309</t>
  </si>
  <si>
    <t>2020-12-21 18:22:21</t>
  </si>
  <si>
    <t>1458021962185255058</t>
  </si>
  <si>
    <t>LBX0328605840139724</t>
  </si>
  <si>
    <t>LP00425216104598</t>
  </si>
  <si>
    <t>2020-12-21 18:21:10</t>
  </si>
  <si>
    <t>1458039818857163884</t>
  </si>
  <si>
    <t>LBX0328605840110328</t>
  </si>
  <si>
    <t>LP00425112645100</t>
  </si>
  <si>
    <t>2020-12-21 18:00:20</t>
  </si>
  <si>
    <t>1457685217269385615</t>
  </si>
  <si>
    <t>LBX0328605835761470</t>
  </si>
  <si>
    <t>LP00425090621877</t>
  </si>
  <si>
    <t>2020-12-21 17:21:53</t>
  </si>
  <si>
    <t>1456236217051527035</t>
  </si>
  <si>
    <t>LBX0328605839661850</t>
  </si>
  <si>
    <t>LP00424968594001</t>
  </si>
  <si>
    <t>2020-12-21 17:19:30</t>
  </si>
  <si>
    <t>1458059151211241832</t>
  </si>
  <si>
    <t>LBX0328605839626913</t>
  </si>
  <si>
    <t>LP00424965649319</t>
  </si>
  <si>
    <t>2020-12-21 16:55:47</t>
  </si>
  <si>
    <t>1457494345118679557</t>
  </si>
  <si>
    <t>LBX0328605839286604</t>
  </si>
  <si>
    <t>LP00425084780529</t>
  </si>
  <si>
    <t>2020-12-21 16:19:24</t>
  </si>
  <si>
    <t>1457663546893670771</t>
  </si>
  <si>
    <t>LBX0328605839301404</t>
  </si>
  <si>
    <t>LP00425083815782</t>
  </si>
  <si>
    <t>2020-12-21 16:08:35</t>
  </si>
  <si>
    <t>1457347897621018328</t>
  </si>
  <si>
    <t>LBX0328605839415577</t>
  </si>
  <si>
    <t>LP00425188930897</t>
  </si>
  <si>
    <t>2020-12-21 16:00:56</t>
  </si>
  <si>
    <t>1456587612293431139</t>
  </si>
  <si>
    <t>LBX0328605838756725</t>
  </si>
  <si>
    <t>LP00425166412959</t>
  </si>
  <si>
    <t>2020-12-21 15:13:35</t>
  </si>
  <si>
    <t>1457466878489382513</t>
  </si>
  <si>
    <t>LBX0328605838960373</t>
  </si>
  <si>
    <t>LP00424941727562</t>
  </si>
  <si>
    <t>2020-12-21 15:08:37</t>
  </si>
  <si>
    <t>1234871616564716092</t>
  </si>
  <si>
    <t>LBX0328605838680770</t>
  </si>
  <si>
    <t>LP00424932931927</t>
  </si>
  <si>
    <t>2020-12-21 14:55:15</t>
  </si>
  <si>
    <t>1457131069389792464</t>
  </si>
  <si>
    <t>LBX0328605838784927</t>
  </si>
  <si>
    <t>LP00425069312177</t>
  </si>
  <si>
    <t>2020-12-21 14:53:11</t>
  </si>
  <si>
    <t>1457486102750324527</t>
  </si>
  <si>
    <t>LBX0328605837366556</t>
  </si>
  <si>
    <t>LP00425117843347</t>
  </si>
  <si>
    <t>2020-12-21 14:09:17</t>
  </si>
  <si>
    <t>1235460505266795790</t>
  </si>
  <si>
    <t>LBX0328605837572412</t>
  </si>
  <si>
    <t>LP00425025920407</t>
  </si>
  <si>
    <t>2020-12-21 14:08:38</t>
  </si>
  <si>
    <t>1457172975837502281</t>
  </si>
  <si>
    <t>LBX0328605837921312</t>
  </si>
  <si>
    <t>LP00425036235906</t>
  </si>
  <si>
    <t>2020-12-21 14:04:08</t>
  </si>
  <si>
    <t>1235518069345381293</t>
  </si>
  <si>
    <t>LBX0328605837587392</t>
  </si>
  <si>
    <t>LP00425025387753</t>
  </si>
  <si>
    <t>2020-12-21 11:48:12</t>
  </si>
  <si>
    <t>1457184027110936115</t>
  </si>
  <si>
    <t>LBX0328605835071640</t>
  </si>
  <si>
    <t>LP00424971399608</t>
  </si>
  <si>
    <t>2020-12-21 11:42:54</t>
  </si>
  <si>
    <t>LBX0328605835092998</t>
  </si>
  <si>
    <t>LP00424974740165</t>
  </si>
  <si>
    <t>2020-12-21 11:41:19</t>
  </si>
  <si>
    <t>LBX0328605835359689</t>
  </si>
  <si>
    <t>LP00424850599185</t>
  </si>
  <si>
    <t>2020-12-21 11:36:04</t>
  </si>
  <si>
    <t>LBX0328605835933834</t>
  </si>
  <si>
    <t>LP00424995165453</t>
  </si>
  <si>
    <t>2020-12-21 11:28:50</t>
  </si>
  <si>
    <t>1456266169662394037</t>
  </si>
  <si>
    <t>LBX0328605837148528</t>
  </si>
  <si>
    <t>LP00425112443873</t>
  </si>
  <si>
    <t>2020-12-21 11:28:34</t>
  </si>
  <si>
    <t>1235479621547634893</t>
  </si>
  <si>
    <t>LBX0328605836504296</t>
  </si>
  <si>
    <t>LP00425003222552</t>
  </si>
  <si>
    <t>2020-12-21 11:21:37</t>
  </si>
  <si>
    <t>1235513282460578689</t>
  </si>
  <si>
    <t>LBX0328605836749750</t>
  </si>
  <si>
    <t>LP00425007848958</t>
  </si>
  <si>
    <t>2020-12-21 11:13:02</t>
  </si>
  <si>
    <t>1456729130243855665</t>
  </si>
  <si>
    <t>LBX0328605834908561</t>
  </si>
  <si>
    <t>LP00424833667193</t>
  </si>
  <si>
    <t>2020-12-21 10:53:58</t>
  </si>
  <si>
    <t>LBX0328605835533232</t>
  </si>
  <si>
    <t>LP00424855902975</t>
  </si>
  <si>
    <t>2020-12-21 10:52:33</t>
  </si>
  <si>
    <t>LBX0328605836185952</t>
  </si>
  <si>
    <t>LP00424999575208</t>
  </si>
  <si>
    <t>2020-12-21 10:29:52</t>
  </si>
  <si>
    <t>1234727544098435096</t>
  </si>
  <si>
    <t>LBX0328605836245496</t>
  </si>
  <si>
    <t>LP00425098667314</t>
  </si>
  <si>
    <t>2020-12-21 10:28:08</t>
  </si>
  <si>
    <t>1456326217360882422</t>
  </si>
  <si>
    <t>LBX0328605836268372</t>
  </si>
  <si>
    <t>LP00425099069009</t>
  </si>
  <si>
    <t>2020-12-21 10:24:36</t>
  </si>
  <si>
    <t>1456327225472280223</t>
  </si>
  <si>
    <t>LBX0328605834841605</t>
  </si>
  <si>
    <t>LP00424840356448</t>
  </si>
  <si>
    <t>2020-12-21 10:21:14</t>
  </si>
  <si>
    <t>LBX0328605836472292</t>
  </si>
  <si>
    <t>LP00425001687769</t>
  </si>
  <si>
    <t>2020-12-21 10:20:55</t>
  </si>
  <si>
    <t>1456360813210782435</t>
  </si>
  <si>
    <t>LBX0328605835585418</t>
  </si>
  <si>
    <t>LP00424857301311</t>
  </si>
  <si>
    <t>2020-12-21 10:20:33</t>
  </si>
  <si>
    <t>LBX0328605835032482</t>
  </si>
  <si>
    <t>LP00424971008343</t>
  </si>
  <si>
    <t>2020-12-21 10:20:25</t>
  </si>
  <si>
    <t>LBX0328605837198098</t>
  </si>
  <si>
    <t>LP00425013891737</t>
  </si>
  <si>
    <t>2020-12-21 10:14:46</t>
  </si>
  <si>
    <t>1234759296114952395</t>
  </si>
  <si>
    <t>LBX0328605837255275</t>
  </si>
  <si>
    <t>LP00425016512508</t>
  </si>
  <si>
    <t>2020-12-21 10:11:40</t>
  </si>
  <si>
    <t>1234761384839962389</t>
  </si>
  <si>
    <t>LBX0328605835467339</t>
  </si>
  <si>
    <t>LP00424984958581</t>
  </si>
  <si>
    <t>LBX0328605835580497</t>
  </si>
  <si>
    <t>LP00425087566600</t>
  </si>
  <si>
    <t>2020-12-21 09:58:16</t>
  </si>
  <si>
    <t>LBX0328605835014065</t>
  </si>
  <si>
    <t>LP00424967157531</t>
  </si>
  <si>
    <t>After optimization, CPC decreased by 4.5% from last week, and CTR rose to 4.08%.</t>
    <phoneticPr fontId="74" type="noConversion"/>
  </si>
  <si>
    <t>ROI reached 4.87 which has a great increase.</t>
    <phoneticPr fontId="74" type="noConversion"/>
  </si>
  <si>
    <t>1238094699446801993</t>
  </si>
  <si>
    <t>1472396509602343585</t>
  </si>
  <si>
    <t>1472410945402710817</t>
  </si>
  <si>
    <t>2020-12-28 15:50:26</t>
  </si>
  <si>
    <t>1237183860426529690</t>
  </si>
  <si>
    <t>1473208203796641962</t>
  </si>
  <si>
    <t>1473018662113526640</t>
  </si>
  <si>
    <t>1472826709468379673</t>
  </si>
  <si>
    <t>1473497354597147873</t>
  </si>
  <si>
    <t>2020-12-28 18:49:27</t>
  </si>
  <si>
    <t>1472958108847537074</t>
  </si>
  <si>
    <t>2020-12-29 10:54:58</t>
  </si>
  <si>
    <t>1240325415105715401</t>
  </si>
  <si>
    <t>2020-12-29 09:59:27</t>
  </si>
  <si>
    <t>1474520474422952521</t>
  </si>
  <si>
    <t>2020-12-29 11:00:13</t>
  </si>
  <si>
    <t>1473471288906882226</t>
  </si>
  <si>
    <t>1475150367011803238</t>
  </si>
  <si>
    <t>2020-12-29 15:35:25</t>
  </si>
  <si>
    <t>1475289759324041185</t>
  </si>
  <si>
    <t>1238276641271992189</t>
  </si>
  <si>
    <t>1240504441958969207</t>
  </si>
  <si>
    <t>1240517004095199909</t>
  </si>
  <si>
    <t>2020-12-29 15:54:39</t>
  </si>
  <si>
    <t>1475376230444518872</t>
  </si>
  <si>
    <t>1475954426799416756</t>
  </si>
  <si>
    <t>1474790652630603322</t>
  </si>
  <si>
    <t>1476692822750491125</t>
  </si>
  <si>
    <t>1477053471782918227</t>
  </si>
  <si>
    <t>1476588889863397219</t>
  </si>
  <si>
    <t>1477474275245742622</t>
  </si>
  <si>
    <t>1476462996001934560</t>
  </si>
  <si>
    <t>1237962072773461298</t>
  </si>
  <si>
    <t>2020-12-30 18:33:25</t>
  </si>
  <si>
    <t>1477797086595062714</t>
  </si>
  <si>
    <t>1478443286500690070</t>
  </si>
  <si>
    <t>2020-12-31 17:10:22</t>
  </si>
  <si>
    <t>1478057725351346977</t>
  </si>
  <si>
    <t>1241145817751356611</t>
  </si>
  <si>
    <t>1241141931077037110</t>
  </si>
  <si>
    <t>1241144055891291102</t>
  </si>
  <si>
    <t>1241290573639734312</t>
  </si>
  <si>
    <t>2021-01-01 14:29:21</t>
  </si>
  <si>
    <t>1241329453355689403</t>
  </si>
  <si>
    <t>1480541402463577670</t>
  </si>
  <si>
    <t>1479322800795308537</t>
  </si>
  <si>
    <t>1479750120855930257</t>
  </si>
  <si>
    <t>1481075210012562718</t>
  </si>
  <si>
    <t>2021-01-02 17:35:30</t>
  </si>
  <si>
    <t>1481490469950418664</t>
  </si>
  <si>
    <t>1241562877922237009</t>
  </si>
  <si>
    <t>1481435388392872169</t>
  </si>
  <si>
    <t>1483002974808802626</t>
  </si>
  <si>
    <t>2021-01-02 16:44:56</t>
  </si>
  <si>
    <t>1481864904352289333</t>
  </si>
  <si>
    <t>1483593446937892817</t>
  </si>
  <si>
    <t>1483194925914935936</t>
  </si>
  <si>
    <t>1483218973332845683</t>
  </si>
  <si>
    <t>1483760702595879138</t>
  </si>
  <si>
    <t>1482769980841384261</t>
  </si>
  <si>
    <t>1241886912220795208</t>
  </si>
  <si>
    <t>1239615589682646688</t>
  </si>
  <si>
    <t>1484757542180575174</t>
  </si>
  <si>
    <t>2021-01-02 18:35:11</t>
  </si>
  <si>
    <t>1483804656910862933</t>
  </si>
  <si>
    <t>1483928136540226551</t>
  </si>
  <si>
    <t>2021-01-03 14:12:18</t>
  </si>
  <si>
    <t>1485232706727727824</t>
  </si>
  <si>
    <t>1485660315844896245</t>
  </si>
  <si>
    <t>2021-01-03 11:03:56</t>
  </si>
  <si>
    <t>1242179846214825309</t>
  </si>
  <si>
    <t>1484645760979661284</t>
  </si>
  <si>
    <t>1486110602885455784</t>
  </si>
  <si>
    <t>2021-01-03 15:29:53</t>
  </si>
  <si>
    <t>1486386470970222879</t>
  </si>
  <si>
    <t>2021-01-03 15:02:30</t>
  </si>
  <si>
    <t>1486068445322522787</t>
  </si>
  <si>
    <t>2021-01-03 14:49:05</t>
  </si>
  <si>
    <t>1486277101889656114</t>
  </si>
  <si>
    <t>1485435420234986932</t>
  </si>
  <si>
    <t>1487010926365623857</t>
  </si>
  <si>
    <t>2021-01-03 17:04:32</t>
  </si>
  <si>
    <t>1242392570077159110</t>
  </si>
  <si>
    <t>1487174833244632673</t>
  </si>
  <si>
    <t>1486545516219566386</t>
  </si>
  <si>
    <t xml:space="preserve">2021-01-03 17:51:05	</t>
  </si>
  <si>
    <t xml:space="preserve">2021-01-03 17:51:59	</t>
  </si>
  <si>
    <t xml:space="preserve">2021-01-03 22:23:58	</t>
  </si>
  <si>
    <t xml:space="preserve">2020-12-14 16:27:54	</t>
  </si>
  <si>
    <t xml:space="preserve">1442225306687668149	</t>
  </si>
  <si>
    <t xml:space="preserve">2021-01-02 15:13:42	</t>
  </si>
  <si>
    <t xml:space="preserve">2021-01-02 15:14:07	</t>
  </si>
  <si>
    <t xml:space="preserve">2021-01-03 02:18:07	</t>
  </si>
  <si>
    <t xml:space="preserve">2020-12-12 23:36:31	</t>
  </si>
  <si>
    <t xml:space="preserve">1437995845709767526	</t>
  </si>
  <si>
    <t xml:space="preserve">2021-01-02 13:19:58	</t>
  </si>
  <si>
    <t xml:space="preserve">2021-01-02 13:20:29	</t>
  </si>
  <si>
    <t xml:space="preserve">2021-01-02 18:27:40	</t>
  </si>
  <si>
    <t xml:space="preserve">2020-12-12 23:59:42	</t>
  </si>
  <si>
    <t xml:space="preserve">1437510276442791523	</t>
  </si>
  <si>
    <t xml:space="preserve">1437510276443791523	</t>
  </si>
  <si>
    <t xml:space="preserve">2021-01-02 18:09:37	</t>
  </si>
  <si>
    <t xml:space="preserve">1437510276444791523	</t>
  </si>
  <si>
    <t xml:space="preserve">2021-01-02 10:34:06	</t>
  </si>
  <si>
    <t xml:space="preserve">2021-01-02 10:34:36	</t>
  </si>
  <si>
    <t xml:space="preserve">2021-01-02 17:25:04	</t>
  </si>
  <si>
    <t xml:space="preserve">2020-12-12 23:07:23	</t>
  </si>
  <si>
    <t xml:space="preserve">1438271967087716335	</t>
  </si>
  <si>
    <t xml:space="preserve">2021-01-02 11:22:39	</t>
  </si>
  <si>
    <t xml:space="preserve">2021-01-02 11:23:12	</t>
  </si>
  <si>
    <t xml:space="preserve">2021-01-02 17:19:24	</t>
  </si>
  <si>
    <t xml:space="preserve">2020-12-12 23:51:19	</t>
  </si>
  <si>
    <t>【年终盛典】美国DRBRONNERS进口有机沐浴露男女家庭装祛痘除螨大瓶装沐浴油</t>
  </si>
  <si>
    <t xml:space="preserve">1438104529144982992	</t>
  </si>
  <si>
    <t xml:space="preserve">1438104529146982992	</t>
  </si>
  <si>
    <t>超红测试@alimama（theanswerallen）</t>
  </si>
  <si>
    <t xml:space="preserve">2021-01-02 17:13:11	</t>
  </si>
  <si>
    <t xml:space="preserve">1438104529145982992	</t>
  </si>
  <si>
    <t xml:space="preserve">2021-01-02 17:01:49	</t>
  </si>
  <si>
    <t xml:space="preserve">1438104529147982992	</t>
  </si>
  <si>
    <t xml:space="preserve">2021-01-02 14:34:23	</t>
  </si>
  <si>
    <t xml:space="preserve">2021-01-02 14:34:45	</t>
  </si>
  <si>
    <t xml:space="preserve">2021-01-02 15:51:12	</t>
  </si>
  <si>
    <t xml:space="preserve">2020-12-12 21:52:31	</t>
  </si>
  <si>
    <t xml:space="preserve">1437149629591387337	</t>
  </si>
  <si>
    <t xml:space="preserve">2021-01-02 00:51:20	</t>
  </si>
  <si>
    <t xml:space="preserve">2021-01-02 00:51:43	</t>
  </si>
  <si>
    <t xml:space="preserve">2021-01-02 07:01:38	</t>
  </si>
  <si>
    <t xml:space="preserve">2020-12-19 23:04:39	</t>
  </si>
  <si>
    <t xml:space="preserve">1453037832702959241	</t>
  </si>
  <si>
    <t xml:space="preserve">1453037832703959241	</t>
  </si>
  <si>
    <t xml:space="preserve">2021-01-02 00:33:35	</t>
  </si>
  <si>
    <t xml:space="preserve">2021-01-02 00:33:52	</t>
  </si>
  <si>
    <t xml:space="preserve">2021-01-02 04:00:04	</t>
  </si>
  <si>
    <t xml:space="preserve">2020-12-19 21:18:42	</t>
  </si>
  <si>
    <t xml:space="preserve">1452837852123632980	</t>
  </si>
  <si>
    <t xml:space="preserve">1452837852125632980	</t>
  </si>
  <si>
    <t xml:space="preserve">2021-01-02 03:56:42	</t>
  </si>
  <si>
    <t xml:space="preserve">1452837852126632980	</t>
  </si>
  <si>
    <t xml:space="preserve">2021-01-02 03:40:27	</t>
  </si>
  <si>
    <t xml:space="preserve">1452837852124632980	</t>
  </si>
  <si>
    <t xml:space="preserve">2021-01-01 14:34:15	</t>
  </si>
  <si>
    <t xml:space="preserve">2021-01-01 14:34:37	</t>
  </si>
  <si>
    <t xml:space="preserve">2021-01-01 20:31:50	</t>
  </si>
  <si>
    <t xml:space="preserve">2020-12-11 23:14:58	</t>
  </si>
  <si>
    <t xml:space="preserve">1432547065211071070	</t>
  </si>
  <si>
    <t xml:space="preserve">1432547065214071070	</t>
  </si>
  <si>
    <t xml:space="preserve">2021-01-01 14:34:44	</t>
  </si>
  <si>
    <t xml:space="preserve">2021-01-01 14:35:01	</t>
  </si>
  <si>
    <t xml:space="preserve">2021-01-01 20:27:16	</t>
  </si>
  <si>
    <t xml:space="preserve">2020-12-19 21:13:55	</t>
  </si>
  <si>
    <t xml:space="preserve">1454193651189560623	</t>
  </si>
  <si>
    <t xml:space="preserve">1454193651190560623	</t>
  </si>
  <si>
    <t xml:space="preserve">2021-01-01 13:51:19	</t>
  </si>
  <si>
    <t xml:space="preserve">2021-01-01 13:51:43	</t>
  </si>
  <si>
    <t xml:space="preserve">2021-01-01 20:22:46	</t>
  </si>
  <si>
    <t xml:space="preserve">2020-12-19 21:16:32	</t>
  </si>
  <si>
    <t xml:space="preserve">1453667653524321377	</t>
  </si>
  <si>
    <t xml:space="preserve">1453667653525321377	</t>
  </si>
  <si>
    <t xml:space="preserve">2021-01-01 14:34:39	</t>
  </si>
  <si>
    <t xml:space="preserve">2021-01-01 20:11:15	</t>
  </si>
  <si>
    <t xml:space="preserve">1432547065213071070	</t>
  </si>
  <si>
    <t xml:space="preserve">2021-01-01 11:08:54	</t>
  </si>
  <si>
    <t xml:space="preserve">2021-01-01 11:09:23	</t>
  </si>
  <si>
    <t xml:space="preserve">2021-01-01 19:51:33	</t>
  </si>
  <si>
    <t xml:space="preserve">2020-12-11 23:36:38	</t>
  </si>
  <si>
    <t xml:space="preserve">1433110215721605181	</t>
  </si>
  <si>
    <t xml:space="preserve">1433110215724605181	</t>
  </si>
  <si>
    <t xml:space="preserve">2021-01-01 19:50:48	</t>
  </si>
  <si>
    <t xml:space="preserve">1454193651192560623	</t>
  </si>
  <si>
    <t xml:space="preserve">2021-01-01 19:42:49	</t>
  </si>
  <si>
    <t xml:space="preserve">1453667653527321377	</t>
  </si>
  <si>
    <t xml:space="preserve">2021-01-01 19:41:46	</t>
  </si>
  <si>
    <t xml:space="preserve">1433110215723605181	</t>
  </si>
  <si>
    <t xml:space="preserve">2021-01-01 14:34:38	</t>
  </si>
  <si>
    <t xml:space="preserve">2021-01-01 19:33:37	</t>
  </si>
  <si>
    <t xml:space="preserve">1432547065215071070	</t>
  </si>
  <si>
    <t xml:space="preserve">2021-01-01 19:27:43	</t>
  </si>
  <si>
    <t xml:space="preserve">1454193651191560623	</t>
  </si>
  <si>
    <t xml:space="preserve">2021-01-01 19:24:26	</t>
  </si>
  <si>
    <t xml:space="preserve">1453667653526321377	</t>
  </si>
  <si>
    <t xml:space="preserve">2021-01-01 19:20:59	</t>
  </si>
  <si>
    <t xml:space="preserve">1433110215722605181	</t>
  </si>
  <si>
    <t xml:space="preserve">2021-01-01 12:01:28	</t>
  </si>
  <si>
    <t xml:space="preserve">2021-01-01 12:01:54	</t>
  </si>
  <si>
    <t xml:space="preserve">2021-01-01 18:02:33	</t>
  </si>
  <si>
    <t xml:space="preserve">2020-12-29 13:12:17	</t>
  </si>
  <si>
    <t xml:space="preserve">1238276641271992189	</t>
  </si>
  <si>
    <t>安分的天赋</t>
  </si>
  <si>
    <t xml:space="preserve">2021-01-01 10:53:25	</t>
  </si>
  <si>
    <t xml:space="preserve">2021-01-01 10:53:56	</t>
  </si>
  <si>
    <t xml:space="preserve">2021-01-01 17:43:07	</t>
  </si>
  <si>
    <t xml:space="preserve">2020-12-29 20:00:25	</t>
  </si>
  <si>
    <t xml:space="preserve">1475954426799416756	</t>
  </si>
  <si>
    <t xml:space="preserve">2021-01-01 16:03:43	</t>
  </si>
  <si>
    <t xml:space="preserve">1432547065212071070	</t>
  </si>
  <si>
    <t xml:space="preserve">2021-01-01 09:07:35	</t>
  </si>
  <si>
    <t xml:space="preserve">2021-01-01 09:26:20	</t>
  </si>
  <si>
    <t xml:space="preserve">2021-01-01 15:33:12	</t>
  </si>
  <si>
    <t xml:space="preserve">2020-12-19 21:14:32	</t>
  </si>
  <si>
    <t xml:space="preserve">1452826548557159515	</t>
  </si>
  <si>
    <t xml:space="preserve">1452826548560159515	</t>
  </si>
  <si>
    <t xml:space="preserve">2020-12-31 23:43:52	</t>
  </si>
  <si>
    <t xml:space="preserve">2020-12-31 23:44:09	</t>
  </si>
  <si>
    <t xml:space="preserve">2021-01-01 06:39:05	</t>
  </si>
  <si>
    <t xml:space="preserve">2020-12-13 23:23:51	</t>
  </si>
  <si>
    <t xml:space="preserve">1440689437273407465	</t>
  </si>
  <si>
    <t xml:space="preserve">2020-12-31 14:40:25	</t>
  </si>
  <si>
    <t xml:space="preserve">2020-12-31 14:40:58	</t>
  </si>
  <si>
    <t xml:space="preserve">2021-01-01 01:40:53	</t>
  </si>
  <si>
    <t xml:space="preserve">2020-12-10 22:15:39	</t>
  </si>
  <si>
    <t xml:space="preserve">1428986846829998629	</t>
  </si>
  <si>
    <t xml:space="preserve">1428986846831998629	</t>
  </si>
  <si>
    <t xml:space="preserve">2020-12-31 14:37:33	</t>
  </si>
  <si>
    <t xml:space="preserve">2020-12-31 14:37:56	</t>
  </si>
  <si>
    <t xml:space="preserve">2021-01-01 01:02:03	</t>
  </si>
  <si>
    <t xml:space="preserve">2020-12-11 10:08:58	</t>
  </si>
  <si>
    <t xml:space="preserve">1428895080540009235	</t>
  </si>
  <si>
    <t xml:space="preserve">1428895080542009235	</t>
  </si>
  <si>
    <t xml:space="preserve">2021-01-01 00:41:04	</t>
  </si>
  <si>
    <t xml:space="preserve">1428986846830998629	</t>
  </si>
  <si>
    <t xml:space="preserve">2020-12-31 16:54:35	</t>
  </si>
  <si>
    <t xml:space="preserve">2020-12-31 16:54:54	</t>
  </si>
  <si>
    <t xml:space="preserve">2020-12-31 23:07:41	</t>
  </si>
  <si>
    <t xml:space="preserve">2020-12-29 10:37:00	</t>
  </si>
  <si>
    <t xml:space="preserve">1473471288906882226	</t>
  </si>
  <si>
    <t xml:space="preserve">2020-12-31 15:52:36	</t>
  </si>
  <si>
    <t xml:space="preserve">2020-12-31 15:52:58	</t>
  </si>
  <si>
    <t xml:space="preserve">2020-12-31 21:59:02	</t>
  </si>
  <si>
    <t xml:space="preserve">2020-12-11 11:33:21	</t>
  </si>
  <si>
    <t xml:space="preserve">1429254648871976257	</t>
  </si>
  <si>
    <t xml:space="preserve">2020-12-31 16:13:56	</t>
  </si>
  <si>
    <t xml:space="preserve">2020-12-31 16:14:18	</t>
  </si>
  <si>
    <t xml:space="preserve">2020-12-31 21:51:05	</t>
  </si>
  <si>
    <t xml:space="preserve">2020-12-11 14:30:25	</t>
  </si>
  <si>
    <t xml:space="preserve">1429904556195006930	</t>
  </si>
  <si>
    <t xml:space="preserve">1429904556198006930	</t>
  </si>
  <si>
    <t>超红测试@alimama（我的世界我5）</t>
  </si>
  <si>
    <t xml:space="preserve">2020-12-31 15:19:09	</t>
  </si>
  <si>
    <t xml:space="preserve">2020-12-31 15:19:47	</t>
  </si>
  <si>
    <t xml:space="preserve">2020-12-31 21:50:18	</t>
  </si>
  <si>
    <t xml:space="preserve">2020-12-19 22:20:39	</t>
  </si>
  <si>
    <t xml:space="preserve">1453795093881342458	</t>
  </si>
  <si>
    <t xml:space="preserve">1453795093882342458	</t>
  </si>
  <si>
    <t xml:space="preserve">2020-12-31 21:39:24	</t>
  </si>
  <si>
    <t xml:space="preserve">1453795093883342458	</t>
  </si>
  <si>
    <t xml:space="preserve">2020-12-31 21:23:28	</t>
  </si>
  <si>
    <t>【年终盛典】DRBRONNERS薄荷香型植物油香皂油性肌肤控油洁面全身洗脸精油皂</t>
  </si>
  <si>
    <t xml:space="preserve">1428895080541009235	</t>
  </si>
  <si>
    <t xml:space="preserve">2020-12-31 21:13:06	</t>
  </si>
  <si>
    <t xml:space="preserve">1429904556196006930	</t>
  </si>
  <si>
    <t xml:space="preserve">2020-12-31 20:52:02	</t>
  </si>
  <si>
    <t xml:space="preserve">1429904556197006930	</t>
  </si>
  <si>
    <t xml:space="preserve">2020-12-31 20:36:56	</t>
  </si>
  <si>
    <t xml:space="preserve">1453795093884342458	</t>
  </si>
  <si>
    <t xml:space="preserve">2020-12-31 09:13:53	</t>
  </si>
  <si>
    <t xml:space="preserve">2020-12-31 09:14:16	</t>
  </si>
  <si>
    <t xml:space="preserve">2020-12-31 17:22:36	</t>
  </si>
  <si>
    <t xml:space="preserve">2020-12-10 21:59:38	</t>
  </si>
  <si>
    <t xml:space="preserve">1429082031798161542	</t>
  </si>
  <si>
    <t xml:space="preserve">1429082031799161542	</t>
  </si>
  <si>
    <t xml:space="preserve">2020-12-31 12:20:44	</t>
  </si>
  <si>
    <t xml:space="preserve">2020-12-31 12:21:02	</t>
  </si>
  <si>
    <t xml:space="preserve">2020-12-31 16:58:13	</t>
  </si>
  <si>
    <t xml:space="preserve">2020-12-19 22:17:38	</t>
  </si>
  <si>
    <t xml:space="preserve">1452957012326409864	</t>
  </si>
  <si>
    <t xml:space="preserve">2020-12-31 16:50:05	</t>
  </si>
  <si>
    <t xml:space="preserve">1429082031800161542	</t>
  </si>
  <si>
    <t xml:space="preserve">2020-12-31 12:39:45	</t>
  </si>
  <si>
    <t xml:space="preserve">2020-12-31 12:40:17	</t>
  </si>
  <si>
    <t xml:space="preserve">2020-12-31 16:42:15	</t>
  </si>
  <si>
    <t xml:space="preserve">2020-12-19 21:28:11	</t>
  </si>
  <si>
    <t xml:space="preserve">1454221695771792671	</t>
  </si>
  <si>
    <t xml:space="preserve">1454221695774792671	</t>
  </si>
  <si>
    <t xml:space="preserve">2020-12-31 10:37:37	</t>
  </si>
  <si>
    <t xml:space="preserve">2020-12-31 10:38:04	</t>
  </si>
  <si>
    <t xml:space="preserve">2020-12-31 16:37:28	</t>
  </si>
  <si>
    <t xml:space="preserve">2020-12-19 23:44:40	</t>
  </si>
  <si>
    <t xml:space="preserve">1454456919739161160	</t>
  </si>
  <si>
    <t xml:space="preserve">1454456919742161160	</t>
  </si>
  <si>
    <t xml:space="preserve">2020-12-31 16:23:05	</t>
  </si>
  <si>
    <t xml:space="preserve">1454221695773792671	</t>
  </si>
  <si>
    <t xml:space="preserve">2020-12-31 16:16:43	</t>
  </si>
  <si>
    <t xml:space="preserve">1454456919741161160	</t>
  </si>
  <si>
    <t xml:space="preserve">2020-12-31 09:40:12	</t>
  </si>
  <si>
    <t xml:space="preserve">2020-12-31 09:40:41	</t>
  </si>
  <si>
    <t xml:space="preserve">2020-12-31 15:47:57	</t>
  </si>
  <si>
    <t xml:space="preserve">2020-12-10 19:46:27	</t>
  </si>
  <si>
    <t xml:space="preserve">1428338486158764164	</t>
  </si>
  <si>
    <t>启小恩</t>
  </si>
  <si>
    <t xml:space="preserve">2020-12-31 14:37:57	</t>
  </si>
  <si>
    <t xml:space="preserve">1454221695772792671	</t>
  </si>
  <si>
    <t xml:space="preserve">2020-12-31 14:34:02	</t>
  </si>
  <si>
    <t xml:space="preserve">1454456919740161160	</t>
  </si>
  <si>
    <t xml:space="preserve">2020-12-30 17:20:15	</t>
  </si>
  <si>
    <t xml:space="preserve">2020-12-30 17:20:41	</t>
  </si>
  <si>
    <t xml:space="preserve">2020-12-31 06:21:53	</t>
  </si>
  <si>
    <t xml:space="preserve">2020-12-10 00:07:47	</t>
  </si>
  <si>
    <t xml:space="preserve">1424255725120538442	</t>
  </si>
  <si>
    <t xml:space="preserve">1424255725122538442	</t>
  </si>
  <si>
    <t>超红测试@alimama（什么-值得买）</t>
  </si>
  <si>
    <t xml:space="preserve">2020-12-31 05:59:06	</t>
  </si>
  <si>
    <t xml:space="preserve">1424255725121538442	</t>
  </si>
  <si>
    <t xml:space="preserve">2020-12-30 17:21:45	</t>
  </si>
  <si>
    <t xml:space="preserve">2020-12-30 17:22:08	</t>
  </si>
  <si>
    <t xml:space="preserve">2020-12-31 04:05:30	</t>
  </si>
  <si>
    <t xml:space="preserve">2020-12-10 12:27:14	</t>
  </si>
  <si>
    <t xml:space="preserve">1425624228423483655	</t>
  </si>
  <si>
    <t xml:space="preserve">2020-12-30 18:12:12	</t>
  </si>
  <si>
    <t xml:space="preserve">2020-12-30 18:12:37	</t>
  </si>
  <si>
    <t xml:space="preserve">2020-12-31 03:11:32	</t>
  </si>
  <si>
    <t xml:space="preserve">2020-12-10 09:12:09	</t>
  </si>
  <si>
    <t xml:space="preserve">1425521557568489716	</t>
  </si>
  <si>
    <t xml:space="preserve">1425521557570489716	</t>
  </si>
  <si>
    <t xml:space="preserve">2020-12-31 02:52:44	</t>
  </si>
  <si>
    <t xml:space="preserve">1425521557569489716	</t>
  </si>
  <si>
    <t xml:space="preserve">2020-12-30 17:21:06	</t>
  </si>
  <si>
    <t xml:space="preserve">2020-12-30 17:21:31	</t>
  </si>
  <si>
    <t xml:space="preserve">2020-12-31 02:10:26	</t>
  </si>
  <si>
    <t xml:space="preserve">2020-12-10 15:27:20	</t>
  </si>
  <si>
    <t xml:space="preserve">1426305348082831376	</t>
  </si>
  <si>
    <t xml:space="preserve">1426305348086831376	</t>
  </si>
  <si>
    <t xml:space="preserve">2020-12-30 17:21:30	</t>
  </si>
  <si>
    <t xml:space="preserve">2020-12-31 01:46:45	</t>
  </si>
  <si>
    <t xml:space="preserve">1426305348085831376	</t>
  </si>
  <si>
    <t xml:space="preserve">2020-12-30 17:21:29	</t>
  </si>
  <si>
    <t xml:space="preserve">2020-12-31 01:24:46	</t>
  </si>
  <si>
    <t xml:space="preserve">1426305348084831376	</t>
  </si>
  <si>
    <t xml:space="preserve">2020-12-30 17:21:28	</t>
  </si>
  <si>
    <t xml:space="preserve">2020-12-31 01:04:21	</t>
  </si>
  <si>
    <t xml:space="preserve">1426305348083831376	</t>
  </si>
  <si>
    <t xml:space="preserve">2020-12-30 13:33:07	</t>
  </si>
  <si>
    <t xml:space="preserve">2020-12-30 13:33:38	</t>
  </si>
  <si>
    <t xml:space="preserve">2020-12-30 23:04:23	</t>
  </si>
  <si>
    <t xml:space="preserve">2020-12-24 12:23:43	</t>
  </si>
  <si>
    <t>【礼遇价】DRBRONNERS薰衣草香型植物沐浴露持久留香香体美肌网红沐浴油男女</t>
  </si>
  <si>
    <t xml:space="preserve">1463811877671892770	</t>
  </si>
  <si>
    <t>闽源0825</t>
  </si>
  <si>
    <t xml:space="preserve">2020-12-30 14:55:36	</t>
  </si>
  <si>
    <t xml:space="preserve">2020-12-30 14:56:00	</t>
  </si>
  <si>
    <t xml:space="preserve">2020-12-30 21:58:41	</t>
  </si>
  <si>
    <t xml:space="preserve">2020-12-10 09:00:09	</t>
  </si>
  <si>
    <t xml:space="preserve">1425054242744869090	</t>
  </si>
  <si>
    <t xml:space="preserve">2020-12-30 15:13:38	</t>
  </si>
  <si>
    <t xml:space="preserve">2020-12-30 15:14:03	</t>
  </si>
  <si>
    <t xml:space="preserve">2020-12-30 21:46:57	</t>
  </si>
  <si>
    <t xml:space="preserve">2020-12-10 12:58:04	</t>
  </si>
  <si>
    <t xml:space="preserve">1427089503695895866	</t>
  </si>
  <si>
    <t xml:space="preserve">2020-12-30 14:31:06	</t>
  </si>
  <si>
    <t xml:space="preserve">2020-12-30 14:31:26	</t>
  </si>
  <si>
    <t xml:space="preserve">2020-12-30 21:44:23	</t>
  </si>
  <si>
    <t xml:space="preserve">2020-12-19 23:51:22	</t>
  </si>
  <si>
    <t xml:space="preserve">1453102164519583339	</t>
  </si>
  <si>
    <t xml:space="preserve">1453102164520583339	</t>
  </si>
  <si>
    <t xml:space="preserve">2020-12-30 09:45:38	</t>
  </si>
  <si>
    <t xml:space="preserve">2020-12-30 09:46:18	</t>
  </si>
  <si>
    <t xml:space="preserve">2020-12-30 21:20:23	</t>
  </si>
  <si>
    <t xml:space="preserve">2020-12-10 00:01:24	</t>
  </si>
  <si>
    <t xml:space="preserve">1231382562018380489	</t>
  </si>
  <si>
    <t>超红测试@alimama（花生日记hsrj）</t>
  </si>
  <si>
    <t xml:space="preserve">2020-12-30 21:00:22	</t>
  </si>
  <si>
    <t xml:space="preserve">1453102164522583339	</t>
  </si>
  <si>
    <t xml:space="preserve">2020-12-30 20:40:20	</t>
  </si>
  <si>
    <t xml:space="preserve">1453102164521583339	</t>
  </si>
  <si>
    <t xml:space="preserve">2020-12-29 16:56:51	</t>
  </si>
  <si>
    <t xml:space="preserve">2020-12-29 16:57:17	</t>
  </si>
  <si>
    <t xml:space="preserve">2020-12-30 16:22:13	</t>
  </si>
  <si>
    <t xml:space="preserve">2020-12-23 14:14:29	</t>
  </si>
  <si>
    <t>【礼遇价】DRBRONNERS柑橘香型植物沐浴乳香体持久留香全身焕白沐浴油女男士</t>
  </si>
  <si>
    <t xml:space="preserve">1238680068724533105	</t>
  </si>
  <si>
    <t xml:space="preserve">1238680068726533105	</t>
  </si>
  <si>
    <t>tb_lm0508@service.taobao.com</t>
  </si>
  <si>
    <t xml:space="preserve">2020-12-29 16:21:12	</t>
  </si>
  <si>
    <t xml:space="preserve">2020-12-29 16:21:30	</t>
  </si>
  <si>
    <t xml:space="preserve">2020-12-30 16:13:04	</t>
  </si>
  <si>
    <t xml:space="preserve">2020-12-19 22:23:12	</t>
  </si>
  <si>
    <t xml:space="preserve">1454335275084423734	</t>
  </si>
  <si>
    <t xml:space="preserve">1454335275086423734	</t>
  </si>
  <si>
    <t xml:space="preserve">2020-12-30 15:59:52	</t>
  </si>
  <si>
    <t>【礼遇价】美国DRBRONNERS草本精华橄榄油香皂 中性肌肤滋润补水保湿海盐皂</t>
  </si>
  <si>
    <t xml:space="preserve">1238680068727533105	</t>
  </si>
  <si>
    <t xml:space="preserve">2020-12-30 15:53:18	</t>
  </si>
  <si>
    <t xml:space="preserve">1454335275085423734	</t>
  </si>
  <si>
    <t xml:space="preserve">2020-12-30 09:05:27	</t>
  </si>
  <si>
    <t xml:space="preserve">2020-12-30 09:05:56	</t>
  </si>
  <si>
    <t xml:space="preserve">2020-12-30 15:46:56	</t>
  </si>
  <si>
    <t xml:space="preserve">2020-12-10 00:22:40	</t>
  </si>
  <si>
    <t xml:space="preserve">1232240694223673083	</t>
  </si>
  <si>
    <t xml:space="preserve">2020-12-30 15:12:48	</t>
  </si>
  <si>
    <t xml:space="preserve">1454335275087423734	</t>
  </si>
  <si>
    <t xml:space="preserve">2020-12-30 13:54:44	</t>
  </si>
  <si>
    <t>【礼遇价】美国DRBRONNERS橙子味唇炎唇膏嘴唇干裂脱皮嘴角裂口滋润补水保湿</t>
  </si>
  <si>
    <t xml:space="preserve">1238680068725533105	</t>
  </si>
  <si>
    <t xml:space="preserve">2020-12-29 22:53:36	</t>
  </si>
  <si>
    <t xml:space="preserve">2020-12-29 22:53:53	</t>
  </si>
  <si>
    <t xml:space="preserve">2020-12-30 13:32:10	</t>
  </si>
  <si>
    <t xml:space="preserve">2020-12-19 21:15:37	</t>
  </si>
  <si>
    <t xml:space="preserve">1235046469995733199	</t>
  </si>
  <si>
    <t xml:space="preserve">1235046469998733199	</t>
  </si>
  <si>
    <t>nini081612</t>
  </si>
  <si>
    <t xml:space="preserve">2020-12-30 07:12:04	</t>
  </si>
  <si>
    <t xml:space="preserve">2020-12-30 07:12:26	</t>
  </si>
  <si>
    <t xml:space="preserve">2020-12-30 13:29:01	</t>
  </si>
  <si>
    <t xml:space="preserve">2020-12-10 00:07:35	</t>
  </si>
  <si>
    <t xml:space="preserve">1423489932811152930	</t>
  </si>
  <si>
    <t xml:space="preserve">1423489932814152930	</t>
  </si>
  <si>
    <t xml:space="preserve">2020-12-30 13:20:30	</t>
  </si>
  <si>
    <t xml:space="preserve">1235046469997733199	</t>
  </si>
  <si>
    <t xml:space="preserve">2020-12-29 16:40:44	</t>
  </si>
  <si>
    <t xml:space="preserve">2020-12-29 16:41:05	</t>
  </si>
  <si>
    <t xml:space="preserve">2020-12-30 13:18:57	</t>
  </si>
  <si>
    <t xml:space="preserve">2020-12-19 22:01:36	</t>
  </si>
  <si>
    <t xml:space="preserve">1235367627685645997	</t>
  </si>
  <si>
    <t xml:space="preserve">1235367627687645997	</t>
  </si>
  <si>
    <t xml:space="preserve">2020-12-30 13:11:30	</t>
  </si>
  <si>
    <t xml:space="preserve">1423489932813152930	</t>
  </si>
  <si>
    <t xml:space="preserve">2020-12-29 15:46:09	</t>
  </si>
  <si>
    <t xml:space="preserve">2020-12-29 15:46:35	</t>
  </si>
  <si>
    <t xml:space="preserve">2020-12-30 13:04:32	</t>
  </si>
  <si>
    <t xml:space="preserve">2020-12-10 09:52:41	</t>
  </si>
  <si>
    <t xml:space="preserve">1425692557043604338	</t>
  </si>
  <si>
    <t xml:space="preserve">1425692557046604338	</t>
  </si>
  <si>
    <t xml:space="preserve">2020-12-30 12:58:51	</t>
  </si>
  <si>
    <t xml:space="preserve">1235367627686645997	</t>
  </si>
  <si>
    <t xml:space="preserve">2020-12-30 12:57:04	</t>
  </si>
  <si>
    <t xml:space="preserve">1235046469996733199	</t>
  </si>
  <si>
    <t xml:space="preserve">2020-12-30 12:51:23	</t>
  </si>
  <si>
    <t xml:space="preserve">1423489932812152930	</t>
  </si>
  <si>
    <t xml:space="preserve">2020-12-30 12:41:53	</t>
  </si>
  <si>
    <t xml:space="preserve">1425692557045604338	</t>
  </si>
  <si>
    <t xml:space="preserve">2020-12-30 12:20:23	</t>
  </si>
  <si>
    <t xml:space="preserve">1425692557044604338	</t>
  </si>
  <si>
    <t xml:space="preserve">2020-12-30 12:14:35	</t>
  </si>
  <si>
    <t xml:space="preserve">1235367627688645997	</t>
  </si>
  <si>
    <t xml:space="preserve">2020-12-30 00:29:51	</t>
  </si>
  <si>
    <t xml:space="preserve">2020-12-30 00:30:15	</t>
  </si>
  <si>
    <t xml:space="preserve">2020-12-30 11:45:52	</t>
  </si>
  <si>
    <t xml:space="preserve">2020-12-19 22:26:42	</t>
  </si>
  <si>
    <t xml:space="preserve">1235374359607559094	</t>
  </si>
  <si>
    <t xml:space="preserve">2020-12-29 06:58:14	</t>
  </si>
  <si>
    <t xml:space="preserve">2020-12-29 06:58:34	</t>
  </si>
  <si>
    <t xml:space="preserve">2020-12-29 17:12:23	</t>
  </si>
  <si>
    <t xml:space="preserve">2020-12-20 00:01:36	</t>
  </si>
  <si>
    <t xml:space="preserve">1237430437981354812	</t>
  </si>
  <si>
    <t xml:space="preserve">1237430437984354812	</t>
  </si>
  <si>
    <t xml:space="preserve">2020-12-29 06:57:24	</t>
  </si>
  <si>
    <t xml:space="preserve">2020-12-29 06:57:43	</t>
  </si>
  <si>
    <t xml:space="preserve">2020-12-29 17:01:40	</t>
  </si>
  <si>
    <t xml:space="preserve">2020-12-22 20:19:41	</t>
  </si>
  <si>
    <t>【礼遇价】美国DRBRONNERS橄榄油有机沐浴露男女家庭装祛痘除螨大瓶装沐浴油</t>
  </si>
  <si>
    <t xml:space="preserve">1238443405383354812	</t>
  </si>
  <si>
    <t xml:space="preserve">1238443405384354812	</t>
  </si>
  <si>
    <t xml:space="preserve">2020-12-29 16:51:59	</t>
  </si>
  <si>
    <t xml:space="preserve">1237430437983354812	</t>
  </si>
  <si>
    <t xml:space="preserve">2020-12-29 16:21:58	</t>
  </si>
  <si>
    <t xml:space="preserve">1238443405386354812	</t>
  </si>
  <si>
    <t xml:space="preserve">2020-12-29 16:00:19	</t>
  </si>
  <si>
    <t xml:space="preserve">1238443405385354812	</t>
  </si>
  <si>
    <t xml:space="preserve">2020-12-29 15:09:46	</t>
  </si>
  <si>
    <t xml:space="preserve">1237430437982354812	</t>
  </si>
  <si>
    <t xml:space="preserve">2020-12-28 21:28:00	</t>
  </si>
  <si>
    <t xml:space="preserve">2020-12-28 21:28:25	</t>
  </si>
  <si>
    <t xml:space="preserve">2020-12-29 02:46:33	</t>
  </si>
  <si>
    <t xml:space="preserve">2020-12-19 21:16:38	</t>
  </si>
  <si>
    <t xml:space="preserve">1235047189551042099	</t>
  </si>
  <si>
    <t xml:space="preserve">1235047189552042099	</t>
  </si>
  <si>
    <t xml:space="preserve">2020-12-28 22:23:25	</t>
  </si>
  <si>
    <t xml:space="preserve">2020-12-28 22:23:46	</t>
  </si>
  <si>
    <t xml:space="preserve">2020-12-29 02:44:22	</t>
  </si>
  <si>
    <t xml:space="preserve">2020-12-19 21:16:18	</t>
  </si>
  <si>
    <t xml:space="preserve">1234323300915371198	</t>
  </si>
  <si>
    <t xml:space="preserve">1234323300916371198	</t>
  </si>
  <si>
    <t xml:space="preserve">2020-12-29 01:57:26	</t>
  </si>
  <si>
    <t xml:space="preserve">1235047189554042099	</t>
  </si>
  <si>
    <t xml:space="preserve">2020-12-28 20:33:58	</t>
  </si>
  <si>
    <t xml:space="preserve">2020-12-28 20:34:21	</t>
  </si>
  <si>
    <t xml:space="preserve">2020-12-29 01:54:36	</t>
  </si>
  <si>
    <t xml:space="preserve">2020-12-25 23:46:26	</t>
  </si>
  <si>
    <t xml:space="preserve">1467670898114680778	</t>
  </si>
  <si>
    <t xml:space="preserve">2020-12-29 01:44:53	</t>
  </si>
  <si>
    <t xml:space="preserve">1234323300917371198	</t>
  </si>
  <si>
    <t xml:space="preserve">2020-12-29 01:36:15	</t>
  </si>
  <si>
    <t xml:space="preserve">1235047189553042099	</t>
  </si>
  <si>
    <t xml:space="preserve">2020-12-28 11:35:50	</t>
  </si>
  <si>
    <t xml:space="preserve">2020-12-28 11:36:11	</t>
  </si>
  <si>
    <t xml:space="preserve">2020-12-28 13:43:40	</t>
  </si>
  <si>
    <t xml:space="preserve">2020-12-10 07:40:45	</t>
  </si>
  <si>
    <t xml:space="preserve">1424402280894051872	</t>
  </si>
  <si>
    <t xml:space="preserve">2020-12-27 16:26:43	</t>
  </si>
  <si>
    <t xml:space="preserve">2020-12-27 16:27:03	</t>
  </si>
  <si>
    <t xml:space="preserve">2020-12-28 02:19:31	</t>
  </si>
  <si>
    <t xml:space="preserve">2020-12-07 15:25:04	</t>
  </si>
  <si>
    <t xml:space="preserve">1418132880024752618	</t>
  </si>
  <si>
    <t>Peppermint Bar Soap 140g</t>
    <phoneticPr fontId="74" type="noConversion"/>
  </si>
  <si>
    <t>LBX0328605903705953</t>
  </si>
  <si>
    <t>LP00427144361321</t>
  </si>
  <si>
    <t>2021-01-03 18:12:56</t>
  </si>
  <si>
    <t>LBX0328605903405895</t>
  </si>
  <si>
    <t>LP00427132498402</t>
  </si>
  <si>
    <t>LBX0328605902984072</t>
  </si>
  <si>
    <t>LP00427111912303</t>
  </si>
  <si>
    <t>2021-01-03 15:59:05</t>
  </si>
  <si>
    <t>LBX0328605902997257</t>
  </si>
  <si>
    <t>LP00426999537557</t>
  </si>
  <si>
    <t>2021-01-03 15:36:36</t>
  </si>
  <si>
    <t>LBX0328605902227136</t>
  </si>
  <si>
    <t>LP00426822324146</t>
  </si>
  <si>
    <t>LBX0328605902487000</t>
  </si>
  <si>
    <t>LP00426981212808</t>
  </si>
  <si>
    <t>LBX0328605902670062</t>
  </si>
  <si>
    <t>LP00426841111267</t>
  </si>
  <si>
    <t>LBX0328605901896168</t>
  </si>
  <si>
    <t>LP00427064908173</t>
  </si>
  <si>
    <t>2021-01-03 14:41:08</t>
  </si>
  <si>
    <t>LBX0328605900066819</t>
  </si>
  <si>
    <t>LP00426909147331</t>
  </si>
  <si>
    <t>2021-01-03 14:38:19</t>
  </si>
  <si>
    <t>LBX0328605900012886</t>
  </si>
  <si>
    <t>LP00427020358141</t>
  </si>
  <si>
    <t>LBX0328605901584412</t>
  </si>
  <si>
    <t>LP00426943569347</t>
  </si>
  <si>
    <t>2021-01-03 11:31:53</t>
  </si>
  <si>
    <t>LBX0328605899902419</t>
  </si>
  <si>
    <t>LP00427014149245</t>
  </si>
  <si>
    <t>2021-01-03 11:20:06</t>
  </si>
  <si>
    <t>LBX0328605900552871</t>
  </si>
  <si>
    <t>LP00426924572380</t>
  </si>
  <si>
    <t>LBX0328605899506289</t>
  </si>
  <si>
    <t>LP00426887876620</t>
  </si>
  <si>
    <t>LBX0328605897884956</t>
  </si>
  <si>
    <t>LP00426821109452</t>
  </si>
  <si>
    <t>2021-01-02 17:43:51</t>
  </si>
  <si>
    <t>LBX0328605894687125</t>
  </si>
  <si>
    <t>LP00426582847569</t>
  </si>
  <si>
    <t>2021-01-02 17:38:52</t>
  </si>
  <si>
    <t>LBX0328605896600717</t>
  </si>
  <si>
    <t>LP00426899417148</t>
  </si>
  <si>
    <t>2021-01-02 17:36:53</t>
  </si>
  <si>
    <t>LBX0328605893462136</t>
  </si>
  <si>
    <t>LP00426681015698</t>
  </si>
  <si>
    <t>LBX0328605897891547</t>
  </si>
  <si>
    <t>LP00426930419606</t>
  </si>
  <si>
    <t>2021-01-02 17:32:41</t>
  </si>
  <si>
    <t>LBX0328605894632564</t>
  </si>
  <si>
    <t>LP00426582493159</t>
  </si>
  <si>
    <t>2021-01-02 17:32:18</t>
  </si>
  <si>
    <t>LBX0328605896374012</t>
  </si>
  <si>
    <t>LP00426781455145</t>
  </si>
  <si>
    <t>LBX0328605895662857</t>
  </si>
  <si>
    <t>LP00426874522635</t>
  </si>
  <si>
    <t>2021-01-02 16:44:53</t>
  </si>
  <si>
    <t>LBX0328605898539801</t>
  </si>
  <si>
    <t>LP00426959579110</t>
  </si>
  <si>
    <t>2021-01-02 15:55:11</t>
  </si>
  <si>
    <t>LBX0328605898482229</t>
  </si>
  <si>
    <t>LP00426699468941</t>
  </si>
  <si>
    <t>2021-01-02 15:51:23</t>
  </si>
  <si>
    <t>LBX0328605898552579</t>
  </si>
  <si>
    <t>LP00426847965004</t>
  </si>
  <si>
    <t>2021-01-02 15:30:43</t>
  </si>
  <si>
    <t>LBX0328605898085815</t>
  </si>
  <si>
    <t>LP00426940547743</t>
  </si>
  <si>
    <t>2021-01-02 15:04:42</t>
  </si>
  <si>
    <t>LBX0328605897923041</t>
  </si>
  <si>
    <t>LP00426930797136</t>
  </si>
  <si>
    <t>2021-01-02 15:04:25</t>
  </si>
  <si>
    <t>LBX1128605897782847</t>
  </si>
  <si>
    <t>2021-01-02 10:19:28</t>
  </si>
  <si>
    <t>LP00426776933013</t>
  </si>
  <si>
    <t>LBX0528605892842687</t>
  </si>
  <si>
    <t>2021-01-01 16:41:23</t>
  </si>
  <si>
    <t>LBX0328605893240503</t>
  </si>
  <si>
    <t>LP00426533881141</t>
  </si>
  <si>
    <t>2021-01-01 16:02:46</t>
  </si>
  <si>
    <t>LBX0328605891896442</t>
  </si>
  <si>
    <t>LP00426509593327</t>
  </si>
  <si>
    <t>2021-01-01 14:40:31</t>
  </si>
  <si>
    <t>LBX0328605890851536</t>
  </si>
  <si>
    <t>LP00426628203277</t>
  </si>
  <si>
    <t>LBX0328605891290711</t>
  </si>
  <si>
    <t>LP00426640394216</t>
  </si>
  <si>
    <t>2021-01-01 14:28:26</t>
  </si>
  <si>
    <t>LBX0328605891925831</t>
  </si>
  <si>
    <t>LP00426653679449</t>
  </si>
  <si>
    <t>2021-01-01 14:15:37</t>
  </si>
  <si>
    <t>LBX0328605889603050</t>
  </si>
  <si>
    <t>LP00426691961958</t>
  </si>
  <si>
    <t>2020-12-31 18:13:53</t>
  </si>
  <si>
    <t>LBX0328605889191047</t>
  </si>
  <si>
    <t>LP00426425466852</t>
  </si>
  <si>
    <t>2020-12-31 17:12:12</t>
  </si>
  <si>
    <t>LBX0328605889528357</t>
  </si>
  <si>
    <t>LP00426581145004</t>
  </si>
  <si>
    <t>2020-12-31 17:11:33</t>
  </si>
  <si>
    <t>LBX0328605887165945</t>
  </si>
  <si>
    <t>LP00426520694410</t>
  </si>
  <si>
    <t>LBX0328605887204753</t>
  </si>
  <si>
    <t>LP00426521222182</t>
  </si>
  <si>
    <t>2020-12-31 17:06:54</t>
  </si>
  <si>
    <t>LBX0328605885878827</t>
  </si>
  <si>
    <t>LP00426591617731</t>
  </si>
  <si>
    <t>2020-12-30 18:40:58</t>
  </si>
  <si>
    <t>LBX0328605885905530</t>
  </si>
  <si>
    <t>LP00426482714742</t>
  </si>
  <si>
    <t>LBX0328605884203701</t>
  </si>
  <si>
    <t>LP00426533159059</t>
  </si>
  <si>
    <t>2020-12-30 16:41:36</t>
  </si>
  <si>
    <t>LBX0328605884667684</t>
  </si>
  <si>
    <t>LP00426439718758</t>
  </si>
  <si>
    <t>2020-12-30 16:05:37</t>
  </si>
  <si>
    <t>LBX0328605883927464</t>
  </si>
  <si>
    <t>LP00426523540357</t>
  </si>
  <si>
    <t>2020-12-30 11:51:10</t>
  </si>
  <si>
    <t>LBX0328605883686201</t>
  </si>
  <si>
    <t>LP00426403646590</t>
  </si>
  <si>
    <t>2020-12-30 11:40:58</t>
  </si>
  <si>
    <t>LBX0328605881259368</t>
  </si>
  <si>
    <t>LP00426210990605</t>
  </si>
  <si>
    <t>2020-12-30 11:22:34</t>
  </si>
  <si>
    <t>LBX0328605881276030</t>
  </si>
  <si>
    <t>LP00426461266109</t>
  </si>
  <si>
    <t>2020-12-30 10:25:39</t>
  </si>
  <si>
    <t>LBX0328605880075458</t>
  </si>
  <si>
    <t>LP00426174859917</t>
  </si>
  <si>
    <t>2020-12-29 17:57:06</t>
  </si>
  <si>
    <t>LBX0328605879559253</t>
  </si>
  <si>
    <t>LP00426156829411</t>
  </si>
  <si>
    <t>2020-12-29 16:00:47</t>
  </si>
  <si>
    <t>LBX0328605879723326</t>
  </si>
  <si>
    <t>LP00426412121896</t>
  </si>
  <si>
    <t>LBX0328605878900968</t>
  </si>
  <si>
    <t>LP00426276723454</t>
  </si>
  <si>
    <t>LBX0328605879329191</t>
  </si>
  <si>
    <t>LP00426399635441</t>
  </si>
  <si>
    <t>2020-12-29 14:43:14</t>
  </si>
  <si>
    <t>LBX0328605879173504</t>
  </si>
  <si>
    <t>LP00426285051627</t>
  </si>
  <si>
    <t>2020-12-29 14:38:06</t>
  </si>
  <si>
    <t>LBX0328605878576279</t>
  </si>
  <si>
    <t>LP00426371771019</t>
  </si>
  <si>
    <t>2020-12-29 14:10:01</t>
  </si>
  <si>
    <t>LBX0328605878200719</t>
  </si>
  <si>
    <t>LP00426109902922</t>
  </si>
  <si>
    <t>LBX0328605876873037</t>
  </si>
  <si>
    <t>LP00426221780003</t>
  </si>
  <si>
    <t>LBX0328605876970685</t>
  </si>
  <si>
    <t>LP00426333766446</t>
  </si>
  <si>
    <t>LBX1128605878013292</t>
  </si>
  <si>
    <t>2020-12-29 08:54:14</t>
  </si>
  <si>
    <t>LP00425281534038</t>
  </si>
  <si>
    <t>LBX0328605875504554</t>
  </si>
  <si>
    <t>LP00426041743857</t>
  </si>
  <si>
    <t>LBX0328605874811843</t>
  </si>
  <si>
    <t>LP00426157773944</t>
  </si>
  <si>
    <t>2020-12-28 16:52:29</t>
  </si>
  <si>
    <t>LBX0328605874464357</t>
  </si>
  <si>
    <t>LP00426254098211</t>
  </si>
  <si>
    <t>2020-12-28 16:25:49</t>
  </si>
  <si>
    <t>LBX0328605874263173</t>
  </si>
  <si>
    <t>LP00426246275040</t>
  </si>
  <si>
    <t>2020-12-28 15:54:31</t>
  </si>
  <si>
    <t>LBX0328605873894033</t>
  </si>
  <si>
    <t>LP00426231623870</t>
  </si>
  <si>
    <t>LBX0528605842733289</t>
  </si>
  <si>
    <t>2020-12-28 15:30:45</t>
  </si>
  <si>
    <t>LBX0328605873945480</t>
  </si>
  <si>
    <t>LP00426127682618</t>
  </si>
  <si>
    <t>2020-12-28 15:25:02</t>
  </si>
  <si>
    <t>LBX0328605873811742</t>
  </si>
  <si>
    <t>LP00426123141646</t>
  </si>
  <si>
    <t>2020-12-28 14:45:48</t>
  </si>
  <si>
    <t>LBX0328605872072506</t>
  </si>
  <si>
    <t>LP00426076964329</t>
  </si>
  <si>
    <t>2020-12-28 10:52:36</t>
  </si>
  <si>
    <t>ROI was 1.89 which was double than last week.</t>
    <phoneticPr fontId="74" type="noConversion"/>
  </si>
  <si>
    <t>1487221452656226752</t>
  </si>
  <si>
    <t>1242545281264922911</t>
  </si>
  <si>
    <t>1488526058731216757</t>
  </si>
  <si>
    <t>1488159001515886786</t>
  </si>
  <si>
    <t>1487725884315091326</t>
  </si>
  <si>
    <t>1240385054222767887</t>
  </si>
  <si>
    <t>1489408023872752566</t>
  </si>
  <si>
    <t>1489714634119043952</t>
  </si>
  <si>
    <t>2021-01-04 18:53:20</t>
  </si>
  <si>
    <t>1488616704085594150</t>
  </si>
  <si>
    <t>1489627657697955054</t>
  </si>
  <si>
    <t>1489771009731520443</t>
  </si>
  <si>
    <t>1488928356858607952</t>
  </si>
  <si>
    <t>1240773819721693990</t>
  </si>
  <si>
    <t>2021-01-05 14:03:04</t>
  </si>
  <si>
    <t>1490432835219170737</t>
  </si>
  <si>
    <t>1488966552632261428</t>
  </si>
  <si>
    <t>2021-01-05 15:09:21</t>
  </si>
  <si>
    <t>1490604843844033684</t>
  </si>
  <si>
    <t>2021-01-05 14:17:42</t>
  </si>
  <si>
    <t>1491276025911059024</t>
  </si>
  <si>
    <t>1243070377989626011</t>
  </si>
  <si>
    <t>1240820006826707490</t>
  </si>
  <si>
    <t>1491747481162837648</t>
  </si>
  <si>
    <t>1492054453494205018</t>
  </si>
  <si>
    <t>1492554062864198478</t>
  </si>
  <si>
    <t>1491310332793778538</t>
  </si>
  <si>
    <t>1240139460767990189</t>
  </si>
  <si>
    <t>1492526953667570687</t>
  </si>
  <si>
    <t>1240981502236879294</t>
  </si>
  <si>
    <t>1492987069888731019</t>
  </si>
  <si>
    <t>1241114198905472489</t>
  </si>
  <si>
    <t>1494352946657699684</t>
  </si>
  <si>
    <t>1494072361300576683</t>
  </si>
  <si>
    <t>1493298072524079815</t>
  </si>
  <si>
    <t>1493490240080542514</t>
  </si>
  <si>
    <t>1495208991886965839</t>
  </si>
  <si>
    <t>1495264863808359112</t>
  </si>
  <si>
    <t>1494718381340925743</t>
  </si>
  <si>
    <t>1495319726119809014</t>
  </si>
  <si>
    <t>1494940681326298140</t>
  </si>
  <si>
    <t>2021-01-07 13:56:38</t>
  </si>
  <si>
    <t>1494773496899207230</t>
  </si>
  <si>
    <t>2021-01-07 17:25:36</t>
  </si>
  <si>
    <t>1496421362819066482</t>
  </si>
  <si>
    <t>2021-01-07 18:55:28</t>
  </si>
  <si>
    <t>1496441090518719343</t>
  </si>
  <si>
    <t>1241870379529248995</t>
  </si>
  <si>
    <t>1498174311381939815</t>
  </si>
  <si>
    <t>2021-01-08 16:12:48</t>
  </si>
  <si>
    <t>1497589381844998945</t>
  </si>
  <si>
    <t>1498347435084052769</t>
  </si>
  <si>
    <t>1498945682252492477</t>
  </si>
  <si>
    <t>1499589939312987686</t>
  </si>
  <si>
    <t>1241980205434141276</t>
  </si>
  <si>
    <t>1241310100815927064</t>
  </si>
  <si>
    <t>1244329911771985800</t>
  </si>
  <si>
    <t>2021-01-09 13:57:36</t>
  </si>
  <si>
    <t>1498756500245472857</t>
  </si>
  <si>
    <t>1244468258436825309</t>
  </si>
  <si>
    <t>2021-01-09 15:37:10</t>
  </si>
  <si>
    <t>1500109741807607029</t>
  </si>
  <si>
    <t>1499338188905510926</t>
  </si>
  <si>
    <t>1244526831254912201</t>
  </si>
  <si>
    <t>1499801040104289663</t>
  </si>
  <si>
    <t>1499835636814469125</t>
  </si>
  <si>
    <t>1501770963443293628</t>
  </si>
  <si>
    <t>2021-01-10 13:54:07</t>
  </si>
  <si>
    <t>1241760936441993593</t>
  </si>
  <si>
    <t>2021-01-10 14:49:58</t>
  </si>
  <si>
    <t>1501684525052867845</t>
  </si>
  <si>
    <t>1501720345383998647</t>
  </si>
  <si>
    <t>2021-01-10 14:01:00</t>
  </si>
  <si>
    <t>1502282414127122470</t>
  </si>
  <si>
    <t>2021-01-10 13:42:18</t>
  </si>
  <si>
    <t>1501218396341058366</t>
  </si>
  <si>
    <t>1501353036187020754</t>
  </si>
  <si>
    <t>1244880457283883602</t>
  </si>
  <si>
    <t>1502870580446786269</t>
  </si>
  <si>
    <t>1504529895092063478</t>
  </si>
  <si>
    <t>1245059701895236904</t>
  </si>
  <si>
    <t>1504438634305989641</t>
  </si>
  <si>
    <t>LBX0328605940277060</t>
  </si>
  <si>
    <t>LP00428231320794</t>
  </si>
  <si>
    <t>2021-01-10 15:35:55</t>
  </si>
  <si>
    <t>LBX0328605937552788</t>
  </si>
  <si>
    <t>LP00428034123427</t>
  </si>
  <si>
    <t>LBX0328605937986307</t>
  </si>
  <si>
    <t>LP00427897105155</t>
  </si>
  <si>
    <t>2021-01-10 14:49:34</t>
  </si>
  <si>
    <t>LBX0328605938066597</t>
  </si>
  <si>
    <t>LP00428047263875</t>
  </si>
  <si>
    <t>LBX0328605936714808</t>
  </si>
  <si>
    <t>LP00428008809128</t>
  </si>
  <si>
    <t>LBX0328605939324154</t>
  </si>
  <si>
    <t>LP00428192914944</t>
  </si>
  <si>
    <t>2021-01-10 13:51:40</t>
  </si>
  <si>
    <t>LBX0328605938568404</t>
  </si>
  <si>
    <t>LP00427910082446</t>
  </si>
  <si>
    <t>LBX0328605936011629</t>
  </si>
  <si>
    <t>LP00427982774927</t>
  </si>
  <si>
    <t>2021-01-09 18:42:28</t>
  </si>
  <si>
    <t>LBX0328605936113749</t>
  </si>
  <si>
    <t>LP00427987634489</t>
  </si>
  <si>
    <t>2021-01-09 18:17:22</t>
  </si>
  <si>
    <t>LBX0328605936047699</t>
  </si>
  <si>
    <t>LP00427983345958</t>
  </si>
  <si>
    <t>2021-01-09 17:56:19</t>
  </si>
  <si>
    <t>LBX0328605935074265</t>
  </si>
  <si>
    <t>LP00427951730275</t>
  </si>
  <si>
    <t>2021-01-09 15:46:23</t>
  </si>
  <si>
    <t>LBX0328605934370811</t>
  </si>
  <si>
    <t>LP00427927124548</t>
  </si>
  <si>
    <t>LBX0328605932330666</t>
  </si>
  <si>
    <t>LP00427990703214</t>
  </si>
  <si>
    <t>2021-01-09 15:03:56</t>
  </si>
  <si>
    <t>LBX0328605931908844</t>
  </si>
  <si>
    <t>LP00427979242282</t>
  </si>
  <si>
    <t>2021-01-09 14:18:58</t>
  </si>
  <si>
    <t>LBX0328605934091049</t>
  </si>
  <si>
    <t>LP00428032163137</t>
  </si>
  <si>
    <t>2021-01-09 14:15:44</t>
  </si>
  <si>
    <t>LBX0328605934856609</t>
  </si>
  <si>
    <t>LP00427795123378</t>
  </si>
  <si>
    <t>2021-01-09 14:07:17</t>
  </si>
  <si>
    <t>LBX0328605933323830</t>
  </si>
  <si>
    <t>LP00428014036860</t>
  </si>
  <si>
    <t>LBX0328605932756269</t>
  </si>
  <si>
    <t>LP00428000063924</t>
  </si>
  <si>
    <t>2021-01-09 13:51:16</t>
  </si>
  <si>
    <t>LBX0328605931246031</t>
  </si>
  <si>
    <t>LP00427956220381</t>
  </si>
  <si>
    <t>2021-01-08 19:08:49</t>
  </si>
  <si>
    <t>LBX0328605929424468</t>
  </si>
  <si>
    <t>LP00427887976786</t>
  </si>
  <si>
    <t>2021-01-08 16:12:55</t>
  </si>
  <si>
    <t>LBX0328605929329427</t>
  </si>
  <si>
    <t>LP00427767621383</t>
  </si>
  <si>
    <t>LBX0328605929624143</t>
  </si>
  <si>
    <t>LP00427894367867</t>
  </si>
  <si>
    <t>2021-01-08 15:56:20</t>
  </si>
  <si>
    <t>LBX0328605927615571</t>
  </si>
  <si>
    <t>LP00427577563991</t>
  </si>
  <si>
    <t>2021-01-08 13:08:08</t>
  </si>
  <si>
    <t>LBX0328605925549855</t>
  </si>
  <si>
    <t>LP00427516375477</t>
  </si>
  <si>
    <t>2021-01-07 19:35:32</t>
  </si>
  <si>
    <t>LBX0328605925547465</t>
  </si>
  <si>
    <t>LP00427775423390</t>
  </si>
  <si>
    <t>LBX0328605885720032</t>
  </si>
  <si>
    <t>LP00426333804346</t>
  </si>
  <si>
    <t>2021-01-07 18:44:12</t>
  </si>
  <si>
    <t>LBX0328605924679733</t>
  </si>
  <si>
    <t>LP00427485781492</t>
  </si>
  <si>
    <t>LBX0328605923232274</t>
  </si>
  <si>
    <t>LP00427691482550</t>
  </si>
  <si>
    <t>2021-01-07 17:00:14</t>
  </si>
  <si>
    <t>LBX0328605922629949</t>
  </si>
  <si>
    <t>LP00427419349678</t>
  </si>
  <si>
    <t>2021-01-07 16:59:20</t>
  </si>
  <si>
    <t>LBX0328605921332758</t>
  </si>
  <si>
    <t>LP00427650431164</t>
  </si>
  <si>
    <t>2021-01-07 15:32:22</t>
  </si>
  <si>
    <t>LBX0328605922175522</t>
  </si>
  <si>
    <t>LP00427670303804</t>
  </si>
  <si>
    <t>2021-01-07 15:19:20</t>
  </si>
  <si>
    <t>LBX0328605923325969</t>
  </si>
  <si>
    <t>LP00427436983965</t>
  </si>
  <si>
    <t>LBX0328605922054663</t>
  </si>
  <si>
    <t>LP00427554453787</t>
  </si>
  <si>
    <t>2021-01-07 13:45:53</t>
  </si>
  <si>
    <t>LBX0328605920858514</t>
  </si>
  <si>
    <t>LP00427526030454</t>
  </si>
  <si>
    <t>2021-01-07 13:21:21</t>
  </si>
  <si>
    <t>LBX0328605920651715</t>
  </si>
  <si>
    <t>LP00427374649729</t>
  </si>
  <si>
    <t>2021-01-07 13:15:27</t>
  </si>
  <si>
    <t>LBX1028605908135702</t>
  </si>
  <si>
    <t>2021-01-07 10:16:08</t>
  </si>
  <si>
    <t>LBX0328605920446503</t>
  </si>
  <si>
    <t>LP00427624780199</t>
  </si>
  <si>
    <t>2021-01-06 19:07:16</t>
  </si>
  <si>
    <t>LBX0328605919692387</t>
  </si>
  <si>
    <t>LP00427483982937</t>
  </si>
  <si>
    <t>2021-01-06 17:30:57</t>
  </si>
  <si>
    <t>LBX0328605918555615</t>
  </si>
  <si>
    <t>LP00427443812889</t>
  </si>
  <si>
    <t>2021-01-06 17:05:29</t>
  </si>
  <si>
    <t>LBX0328605917850687</t>
  </si>
  <si>
    <t>LP00427419668562</t>
  </si>
  <si>
    <t>2021-01-06 13:33:38</t>
  </si>
  <si>
    <t>LBX0328605917621078</t>
  </si>
  <si>
    <t>LP00427267332590</t>
  </si>
  <si>
    <t>2021-01-06 13:13:16</t>
  </si>
  <si>
    <t>LBX0328605826256345</t>
  </si>
  <si>
    <t>LP00424614345108</t>
  </si>
  <si>
    <t>2021-01-06 13:12:30</t>
  </si>
  <si>
    <t>1234898871710352790</t>
  </si>
  <si>
    <t>LBX0328605916361136</t>
  </si>
  <si>
    <t>LP00427241185338</t>
  </si>
  <si>
    <t>2021-01-06 13:05:31</t>
  </si>
  <si>
    <t>LBX0328605915249033</t>
  </si>
  <si>
    <t>LP00427469465418</t>
  </si>
  <si>
    <t>2021-01-06 13:03:15</t>
  </si>
  <si>
    <t>LBX0328605831400231</t>
  </si>
  <si>
    <t>LP00424914911316</t>
  </si>
  <si>
    <t>2021-01-06 11:52:42</t>
  </si>
  <si>
    <t>1234325712894015398</t>
  </si>
  <si>
    <t>LBX0328605831650289</t>
  </si>
  <si>
    <t>LP00424924667443</t>
  </si>
  <si>
    <t>2021-01-06 11:26:48</t>
  </si>
  <si>
    <t>1452986676798167136</t>
  </si>
  <si>
    <t>LBX0328605916514299</t>
  </si>
  <si>
    <t>LP00427388337840</t>
  </si>
  <si>
    <t>2021-01-06 11:09:38</t>
  </si>
  <si>
    <t>LBX0328605916173416</t>
  </si>
  <si>
    <t>LP00427494640121</t>
  </si>
  <si>
    <t>2021-01-06 11:09:30</t>
  </si>
  <si>
    <t>LBX0328605915967179</t>
  </si>
  <si>
    <t>LP00427233408805</t>
  </si>
  <si>
    <t>2021-01-06 10:14:44</t>
  </si>
  <si>
    <t>LBX0328605914928838</t>
  </si>
  <si>
    <t>LP00427205197660</t>
  </si>
  <si>
    <t>2021-01-05 18:56:18</t>
  </si>
  <si>
    <t>LBX0328605914620537</t>
  </si>
  <si>
    <t>LP00427196773278</t>
  </si>
  <si>
    <t>2021-01-05 18:42:08</t>
  </si>
  <si>
    <t>LBX0328605914321605</t>
  </si>
  <si>
    <t>LP00427444895082</t>
  </si>
  <si>
    <t>2021-01-05 17:58:25</t>
  </si>
  <si>
    <t>LBX0328605909128747</t>
  </si>
  <si>
    <t>LP00427204154146</t>
  </si>
  <si>
    <t>2021-01-05 15:31:36</t>
  </si>
  <si>
    <t>LBX0328605909437514</t>
  </si>
  <si>
    <t>LP00427324157935</t>
  </si>
  <si>
    <t>2021-01-05 15:19:06</t>
  </si>
  <si>
    <t>LBX0328605909946812</t>
  </si>
  <si>
    <t>LP00427339030793</t>
  </si>
  <si>
    <t>LBX0328605910628392</t>
  </si>
  <si>
    <t>LP00427093854535</t>
  </si>
  <si>
    <t>LBX0328605909984045</t>
  </si>
  <si>
    <t>LP00427337783743</t>
  </si>
  <si>
    <t>2021-01-05 14:14:31</t>
  </si>
  <si>
    <t>LBX0328605909914473</t>
  </si>
  <si>
    <t>LP00427338130263</t>
  </si>
  <si>
    <t>LBX0328605909854665</t>
  </si>
  <si>
    <t>LP00427079461162</t>
  </si>
  <si>
    <t>2021-01-05 11:10:02</t>
  </si>
  <si>
    <t>LBX0328605909805273</t>
  </si>
  <si>
    <t>LP00427077205240</t>
  </si>
  <si>
    <t>2021-01-05 10:49:06</t>
  </si>
  <si>
    <t>LBX0328605908829420</t>
  </si>
  <si>
    <t>LP00427193378856</t>
  </si>
  <si>
    <t>LBX0328605907891885</t>
  </si>
  <si>
    <t>LP00427159983331</t>
  </si>
  <si>
    <t>2021-01-04 17:17:18</t>
  </si>
  <si>
    <t>LBX1028605885355589</t>
  </si>
  <si>
    <t>2021-01-04 17:16:50</t>
  </si>
  <si>
    <t>LBX1028605860130759</t>
  </si>
  <si>
    <t>2021-01-04 17:13:24</t>
  </si>
  <si>
    <t>LBX1028605855681450</t>
  </si>
  <si>
    <t>2021-01-04 17:09:36</t>
  </si>
  <si>
    <t>LBX0328605906776371</t>
  </si>
  <si>
    <t>LP00427229980402</t>
  </si>
  <si>
    <t>2021-01-04 16:33:38</t>
  </si>
  <si>
    <t>LBX0328605907839392</t>
  </si>
  <si>
    <t>LP00427013628196</t>
  </si>
  <si>
    <t>2021-01-04 16:17:57</t>
  </si>
  <si>
    <t>LBX0328605906707102</t>
  </si>
  <si>
    <t>LP00427114191042</t>
  </si>
  <si>
    <t>2021-01-04 16:09:27</t>
  </si>
  <si>
    <t>LBX0328605907492179</t>
  </si>
  <si>
    <t>LP00427144263053</t>
  </si>
  <si>
    <t>2021-01-04 15:25:54</t>
  </si>
  <si>
    <t>LBX0328605906644068</t>
  </si>
  <si>
    <t>LP00426965683296</t>
  </si>
  <si>
    <t>2021-01-04 11:58:34</t>
  </si>
  <si>
    <t>LBX0328605906568936</t>
  </si>
  <si>
    <t>LP00427111886249</t>
  </si>
  <si>
    <t>2021-01-04 11:58:21</t>
  </si>
  <si>
    <t>LBX0328605904558348</t>
  </si>
  <si>
    <t>LP00427172944676</t>
  </si>
  <si>
    <t>2021-01-04 10:19:09</t>
  </si>
  <si>
    <t>LBX0328605904205353</t>
  </si>
  <si>
    <t>LP00426904146076</t>
  </si>
  <si>
    <t>2021-01-04 09:46:27</t>
  </si>
  <si>
    <t xml:space="preserve">2021-01-10 16:55:56	</t>
  </si>
  <si>
    <t xml:space="preserve">2021-01-10 16:56:21	</t>
  </si>
  <si>
    <t xml:space="preserve">2021-01-10 23:57:00	</t>
  </si>
  <si>
    <t xml:space="preserve">2020-12-21 15:57:09	</t>
  </si>
  <si>
    <t>【礼遇价】DRBRONNERS柑橘香型沐浴橄榄油香体 全身焕白沐浴油男女家庭装</t>
  </si>
  <si>
    <t xml:space="preserve">1457494345118679557	</t>
  </si>
  <si>
    <t xml:space="preserve">1457494345119679557	</t>
  </si>
  <si>
    <t xml:space="preserve">2021-01-10 17:19:42	</t>
  </si>
  <si>
    <t xml:space="preserve">2021-01-10 17:20:11	</t>
  </si>
  <si>
    <t xml:space="preserve">2021-01-10 23:53:08	</t>
  </si>
  <si>
    <t xml:space="preserve">2020-12-21 16:03:53	</t>
  </si>
  <si>
    <t xml:space="preserve">1458059151211241832	</t>
  </si>
  <si>
    <t xml:space="preserve">1458059151220241832	</t>
  </si>
  <si>
    <t xml:space="preserve">2021-01-10 18:21:25	</t>
  </si>
  <si>
    <t xml:space="preserve">2021-01-10 18:21:46	</t>
  </si>
  <si>
    <t xml:space="preserve">2021-01-10 23:52:32	</t>
  </si>
  <si>
    <t xml:space="preserve">2021-01-07 09:47:04	</t>
  </si>
  <si>
    <t xml:space="preserve">1495319726119809014	</t>
  </si>
  <si>
    <t xml:space="preserve">2021-01-10 17:20:05	</t>
  </si>
  <si>
    <t xml:space="preserve">2021-01-10 23:51:03	</t>
  </si>
  <si>
    <t xml:space="preserve">1458059151212241832	</t>
  </si>
  <si>
    <t xml:space="preserve">2021-01-10 17:20:06	</t>
  </si>
  <si>
    <t xml:space="preserve">2021-01-10 23:32:39	</t>
  </si>
  <si>
    <t xml:space="preserve">1458059151213241832	</t>
  </si>
  <si>
    <t xml:space="preserve">2021-01-10 17:20:07	</t>
  </si>
  <si>
    <t xml:space="preserve">2021-01-10 23:15:20	</t>
  </si>
  <si>
    <t xml:space="preserve">1458059151214241832	</t>
  </si>
  <si>
    <t xml:space="preserve">2021-01-10 22:58:57	</t>
  </si>
  <si>
    <t xml:space="preserve">1458059151215241832	</t>
  </si>
  <si>
    <t xml:space="preserve">2021-01-10 21:25:36	</t>
  </si>
  <si>
    <t xml:space="preserve">1457494345120679557	</t>
  </si>
  <si>
    <t xml:space="preserve">2021-01-10 17:20:04	</t>
  </si>
  <si>
    <t xml:space="preserve">2021-01-10 21:20:01	</t>
  </si>
  <si>
    <t xml:space="preserve">1458059151221241832	</t>
  </si>
  <si>
    <t xml:space="preserve">2021-01-10 21:07:19	</t>
  </si>
  <si>
    <t xml:space="preserve">1457494345121679557	</t>
  </si>
  <si>
    <t xml:space="preserve">2021-01-10 09:58:27	</t>
  </si>
  <si>
    <t xml:space="preserve">2021-01-10 09:58:50	</t>
  </si>
  <si>
    <t xml:space="preserve">2021-01-10 19:19:22	</t>
  </si>
  <si>
    <t xml:space="preserve">2020-12-19 23:55:49	</t>
  </si>
  <si>
    <t xml:space="preserve">1235088985465954895	</t>
  </si>
  <si>
    <t xml:space="preserve">1235088985468954895	</t>
  </si>
  <si>
    <t>酒红冰蓝525733</t>
  </si>
  <si>
    <t xml:space="preserve">2021-01-10 19:10:02	</t>
  </si>
  <si>
    <t xml:space="preserve">1235088985467954895	</t>
  </si>
  <si>
    <t xml:space="preserve">2021-01-10 11:43:03	</t>
  </si>
  <si>
    <t xml:space="preserve">2021-01-10 11:43:29	</t>
  </si>
  <si>
    <t xml:space="preserve">2021-01-10 19:07:43	</t>
  </si>
  <si>
    <t xml:space="preserve">2020-12-19 21:20:33	</t>
  </si>
  <si>
    <t xml:space="preserve">1453675285730718742	</t>
  </si>
  <si>
    <t xml:space="preserve">1453675285732718742	</t>
  </si>
  <si>
    <t xml:space="preserve">2021-01-10 18:53:29	</t>
  </si>
  <si>
    <t xml:space="preserve">1235088985466954895	</t>
  </si>
  <si>
    <t xml:space="preserve">2021-01-10 18:52:13	</t>
  </si>
  <si>
    <t xml:space="preserve">1453675285731718742	</t>
  </si>
  <si>
    <t xml:space="preserve">2021-01-10 11:36:15	</t>
  </si>
  <si>
    <t xml:space="preserve">2021-01-10 11:36:31	</t>
  </si>
  <si>
    <t xml:space="preserve">2021-01-10 18:39:26	</t>
  </si>
  <si>
    <t xml:space="preserve">2020-12-20 22:24:37	</t>
  </si>
  <si>
    <t xml:space="preserve">1455263136567826573	</t>
  </si>
  <si>
    <t xml:space="preserve">1455263136568826573	</t>
  </si>
  <si>
    <t xml:space="preserve">2021-01-10 09:58:02	</t>
  </si>
  <si>
    <t xml:space="preserve">2021-01-10 09:58:25	</t>
  </si>
  <si>
    <t xml:space="preserve">2021-01-10 18:30:31	</t>
  </si>
  <si>
    <t xml:space="preserve">2020-12-23 20:55:40	</t>
  </si>
  <si>
    <t xml:space="preserve">1463248191012133415	</t>
  </si>
  <si>
    <t xml:space="preserve">2021-01-10 18:23:52	</t>
  </si>
  <si>
    <t xml:space="preserve">1455263136569826573	</t>
  </si>
  <si>
    <t xml:space="preserve">2021-01-10 18:17:58	</t>
  </si>
  <si>
    <t xml:space="preserve">1453675285733718742	</t>
  </si>
  <si>
    <t xml:space="preserve">2021-01-10 11:41:26	</t>
  </si>
  <si>
    <t xml:space="preserve">2021-01-10 11:41:56	</t>
  </si>
  <si>
    <t xml:space="preserve">2021-01-10 18:14:49	</t>
  </si>
  <si>
    <t xml:space="preserve">2020-12-19 22:52:38	</t>
  </si>
  <si>
    <t xml:space="preserve">1454388375001014586	</t>
  </si>
  <si>
    <t xml:space="preserve">1454388375004014586	</t>
  </si>
  <si>
    <t xml:space="preserve">2021-01-10 10:54:06	</t>
  </si>
  <si>
    <t xml:space="preserve">2021-01-10 10:54:23	</t>
  </si>
  <si>
    <t xml:space="preserve">2021-01-10 18:07:50	</t>
  </si>
  <si>
    <t xml:space="preserve">2020-12-19 21:16:19	</t>
  </si>
  <si>
    <t xml:space="preserve">1237391448911660906	</t>
  </si>
  <si>
    <t xml:space="preserve">1237391448913660906	</t>
  </si>
  <si>
    <t xml:space="preserve">2021-01-10 17:57:37	</t>
  </si>
  <si>
    <t xml:space="preserve">1454388375003014586	</t>
  </si>
  <si>
    <t xml:space="preserve">2021-01-10 17:52:13	</t>
  </si>
  <si>
    <t xml:space="preserve">1237391448912660906	</t>
  </si>
  <si>
    <t xml:space="preserve">2021-01-10 17:18:53	</t>
  </si>
  <si>
    <t xml:space="preserve">1237391448914660906	</t>
  </si>
  <si>
    <t xml:space="preserve">2021-01-10 09:54:55	</t>
  </si>
  <si>
    <t xml:space="preserve">2021-01-10 09:55:22	</t>
  </si>
  <si>
    <t xml:space="preserve">2021-01-10 17:08:44	</t>
  </si>
  <si>
    <t xml:space="preserve">2020-12-19 21:47:40	</t>
  </si>
  <si>
    <t xml:space="preserve">1454262627800987066	</t>
  </si>
  <si>
    <t xml:space="preserve">1454262627802987066	</t>
  </si>
  <si>
    <t xml:space="preserve">2021-01-10 10:52:46	</t>
  </si>
  <si>
    <t xml:space="preserve">2021-01-10 10:53:17	</t>
  </si>
  <si>
    <t xml:space="preserve">2021-01-10 17:07:07	</t>
  </si>
  <si>
    <t xml:space="preserve">2020-12-20 23:04:01	</t>
  </si>
  <si>
    <t xml:space="preserve">1456154101516674244	</t>
  </si>
  <si>
    <t xml:space="preserve">1456154101519674244	</t>
  </si>
  <si>
    <t xml:space="preserve">2021-01-10 16:53:02	</t>
  </si>
  <si>
    <t xml:space="preserve">1454262627801987066	</t>
  </si>
  <si>
    <t xml:space="preserve">2021-01-10 16:35:38	</t>
  </si>
  <si>
    <t xml:space="preserve">1454388375002014586	</t>
  </si>
  <si>
    <t xml:space="preserve">2021-01-10 16:22:24	</t>
  </si>
  <si>
    <t xml:space="preserve">1454262627803987066	</t>
  </si>
  <si>
    <t xml:space="preserve">2021-01-10 15:54:08	</t>
  </si>
  <si>
    <t xml:space="preserve">1455263136570826573	</t>
  </si>
  <si>
    <t xml:space="preserve">2021-01-10 14:08:48	</t>
  </si>
  <si>
    <t xml:space="preserve">2021-01-10 14:09:17	</t>
  </si>
  <si>
    <t xml:space="preserve">2021-01-10 15:49:04	</t>
  </si>
  <si>
    <t xml:space="preserve">2020-12-21 09:55:35	</t>
  </si>
  <si>
    <t xml:space="preserve">1457172975837502281	</t>
  </si>
  <si>
    <t xml:space="preserve">2021-01-10 10:14:57	</t>
  </si>
  <si>
    <t xml:space="preserve">2021-01-10 10:15:20	</t>
  </si>
  <si>
    <t xml:space="preserve">2021-01-10 15:42:02	</t>
  </si>
  <si>
    <t xml:space="preserve">2020-12-21 08:48:44	</t>
  </si>
  <si>
    <t>【礼遇价】美国DRBRONNERS无味唇炎唇膏嘴唇干裂脱皮修复嘴角裂口起泡润唇膏</t>
  </si>
  <si>
    <t xml:space="preserve">1234759296114952395	</t>
  </si>
  <si>
    <t xml:space="preserve">2021-01-10 15:09:50	</t>
  </si>
  <si>
    <t xml:space="preserve">1456154101518674244	</t>
  </si>
  <si>
    <t xml:space="preserve">2021-01-10 15:04:47	</t>
  </si>
  <si>
    <t xml:space="preserve">1456154101517674244	</t>
  </si>
  <si>
    <t xml:space="preserve">2021-01-09 17:12:27	</t>
  </si>
  <si>
    <t xml:space="preserve">2021-01-09 17:12:55	</t>
  </si>
  <si>
    <t xml:space="preserve">2021-01-10 02:54:03	</t>
  </si>
  <si>
    <t xml:space="preserve">2020-12-20 00:14:40	</t>
  </si>
  <si>
    <t xml:space="preserve">1237433245287770708	</t>
  </si>
  <si>
    <t xml:space="preserve">1237433245290770708	</t>
  </si>
  <si>
    <t>38dure</t>
  </si>
  <si>
    <t xml:space="preserve">2021-01-09 16:35:46	</t>
  </si>
  <si>
    <t xml:space="preserve">2021-01-09 16:36:12	</t>
  </si>
  <si>
    <t xml:space="preserve">2021-01-10 02:53:04	</t>
  </si>
  <si>
    <t xml:space="preserve">2020-12-19 21:21:04	</t>
  </si>
  <si>
    <t xml:space="preserve">1452839868721028566	</t>
  </si>
  <si>
    <t xml:space="preserve">1452839868724028566	</t>
  </si>
  <si>
    <t>时光机11号店</t>
  </si>
  <si>
    <t xml:space="preserve">2021-01-09 16:35:34	</t>
  </si>
  <si>
    <t xml:space="preserve">2021-01-09 16:36:02	</t>
  </si>
  <si>
    <t xml:space="preserve">2021-01-10 02:50:12	</t>
  </si>
  <si>
    <t xml:space="preserve">2020-12-19 21:19:52	</t>
  </si>
  <si>
    <t xml:space="preserve">1453967966327935041	</t>
  </si>
  <si>
    <t xml:space="preserve">1453967966328935041	</t>
  </si>
  <si>
    <t xml:space="preserve">2021-01-09 17:37:25	</t>
  </si>
  <si>
    <t xml:space="preserve">2021-01-09 17:37:44	</t>
  </si>
  <si>
    <t xml:space="preserve">2021-01-10 02:49:14	</t>
  </si>
  <si>
    <t xml:space="preserve">2020-12-19 21:17:32	</t>
  </si>
  <si>
    <t xml:space="preserve">1454201571208037826	</t>
  </si>
  <si>
    <t xml:space="preserve">1454201571211037826	</t>
  </si>
  <si>
    <t xml:space="preserve">2021-01-09 17:54:42	</t>
  </si>
  <si>
    <t xml:space="preserve">2021-01-09 17:55:08	</t>
  </si>
  <si>
    <t xml:space="preserve">2021-01-10 02:47:16	</t>
  </si>
  <si>
    <t xml:space="preserve">2020-12-19 21:38:43	</t>
  </si>
  <si>
    <t xml:space="preserve">1237429502914283300	</t>
  </si>
  <si>
    <t xml:space="preserve">1237429502915283300	</t>
  </si>
  <si>
    <t xml:space="preserve">2021-01-09 17:10:57	</t>
  </si>
  <si>
    <t xml:space="preserve">2021-01-09 17:11:21	</t>
  </si>
  <si>
    <t xml:space="preserve">2021-01-10 02:45:33	</t>
  </si>
  <si>
    <t xml:space="preserve">2020-12-19 21:14:42	</t>
  </si>
  <si>
    <t xml:space="preserve">1453660453849373414	</t>
  </si>
  <si>
    <t xml:space="preserve">1453660453851373414	</t>
  </si>
  <si>
    <t xml:space="preserve">2021-01-09 17:06:23	</t>
  </si>
  <si>
    <t xml:space="preserve">2021-01-09 17:06:46	</t>
  </si>
  <si>
    <t xml:space="preserve">2021-01-10 02:43:59	</t>
  </si>
  <si>
    <t xml:space="preserve">2020-12-19 21:19:26	</t>
  </si>
  <si>
    <t xml:space="preserve">1454201607850718742	</t>
  </si>
  <si>
    <t xml:space="preserve">1454201607852718742	</t>
  </si>
  <si>
    <t xml:space="preserve">2021-01-10 02:38:31	</t>
  </si>
  <si>
    <t xml:space="preserve">1237433245289770708	</t>
  </si>
  <si>
    <t xml:space="preserve">2021-01-10 02:36:22	</t>
  </si>
  <si>
    <t xml:space="preserve">1452839868723028566	</t>
  </si>
  <si>
    <t xml:space="preserve">2021-01-09 16:38:38	</t>
  </si>
  <si>
    <t xml:space="preserve">2021-01-09 16:38:55	</t>
  </si>
  <si>
    <t xml:space="preserve">2021-01-10 02:32:26	</t>
  </si>
  <si>
    <t xml:space="preserve">2020-12-19 23:46:34	</t>
  </si>
  <si>
    <t xml:space="preserve">1453098924169464463	</t>
  </si>
  <si>
    <t xml:space="preserve">1453098924172464463	</t>
  </si>
  <si>
    <t xml:space="preserve">2021-01-09 17:15:34	</t>
  </si>
  <si>
    <t xml:space="preserve">2021-01-09 17:15:58	</t>
  </si>
  <si>
    <t xml:space="preserve">2021-01-10 02:29:21	</t>
  </si>
  <si>
    <t xml:space="preserve">2020-12-19 21:40:23	</t>
  </si>
  <si>
    <t xml:space="preserve">1453721221277063770	</t>
  </si>
  <si>
    <t xml:space="preserve">1453721221279063770	</t>
  </si>
  <si>
    <t xml:space="preserve">2021-01-09 17:16:19	</t>
  </si>
  <si>
    <t xml:space="preserve">2021-01-09 17:16:39	</t>
  </si>
  <si>
    <t xml:space="preserve">2021-01-10 02:29:19	</t>
  </si>
  <si>
    <t xml:space="preserve">2020-12-19 23:54:57	</t>
  </si>
  <si>
    <t xml:space="preserve">1454472219208775819	</t>
  </si>
  <si>
    <t xml:space="preserve">1454472219211775819	</t>
  </si>
  <si>
    <t xml:space="preserve">2021-01-09 17:04:45	</t>
  </si>
  <si>
    <t xml:space="preserve">2021-01-09 17:05:06	</t>
  </si>
  <si>
    <t xml:space="preserve">2021-01-10 02:29:04	</t>
  </si>
  <si>
    <t xml:space="preserve">2020-12-19 21:20:04	</t>
  </si>
  <si>
    <t xml:space="preserve">1453965266703347912	</t>
  </si>
  <si>
    <t xml:space="preserve">1453965266706347912	</t>
  </si>
  <si>
    <t xml:space="preserve">2021-01-10 02:28:57	</t>
  </si>
  <si>
    <t xml:space="preserve">1453660453850373414	</t>
  </si>
  <si>
    <t xml:space="preserve">2021-01-10 02:28:51	</t>
  </si>
  <si>
    <t xml:space="preserve">1454201571210037826	</t>
  </si>
  <si>
    <t xml:space="preserve">2021-01-10 02:27:56	</t>
  </si>
  <si>
    <t xml:space="preserve">1454201607851718742	</t>
  </si>
  <si>
    <t xml:space="preserve">2021-01-09 17:30:07	</t>
  </si>
  <si>
    <t xml:space="preserve">2021-01-09 17:30:28	</t>
  </si>
  <si>
    <t xml:space="preserve">2021-01-10 02:22:48	</t>
  </si>
  <si>
    <t xml:space="preserve">2020-12-19 21:10:12	</t>
  </si>
  <si>
    <t xml:space="preserve">1452815964882664347	</t>
  </si>
  <si>
    <t xml:space="preserve">1452815964884664347	</t>
  </si>
  <si>
    <t xml:space="preserve">2021-01-10 02:22:11	</t>
  </si>
  <si>
    <t xml:space="preserve">1453967966330935041	</t>
  </si>
  <si>
    <t xml:space="preserve">2021-01-09 17:38:16	</t>
  </si>
  <si>
    <t xml:space="preserve">2021-01-09 17:38:40	</t>
  </si>
  <si>
    <t xml:space="preserve">2021-01-10 02:19:21	</t>
  </si>
  <si>
    <t xml:space="preserve">2020-12-19 21:21:00	</t>
  </si>
  <si>
    <t xml:space="preserve">1453680217060557560	</t>
  </si>
  <si>
    <t xml:space="preserve">1453680217061557560	</t>
  </si>
  <si>
    <t xml:space="preserve">2021-01-09 17:12:44	</t>
  </si>
  <si>
    <t xml:space="preserve">2021-01-09 17:13:15	</t>
  </si>
  <si>
    <t xml:space="preserve">2021-01-10 02:16:53	</t>
  </si>
  <si>
    <t xml:space="preserve">2020-12-19 21:17:21	</t>
  </si>
  <si>
    <t xml:space="preserve">1237366791812360700	</t>
  </si>
  <si>
    <t xml:space="preserve">1237366791814360700	</t>
  </si>
  <si>
    <t xml:space="preserve">2021-01-10 02:13:01	</t>
  </si>
  <si>
    <t xml:space="preserve">1237429502917283300	</t>
  </si>
  <si>
    <t xml:space="preserve">2021-01-09 16:40:37	</t>
  </si>
  <si>
    <t xml:space="preserve">2021-01-09 16:40:55	</t>
  </si>
  <si>
    <t xml:space="preserve">2021-01-10 02:09:33	</t>
  </si>
  <si>
    <t xml:space="preserve">2020-12-19 21:24:54	</t>
  </si>
  <si>
    <t xml:space="preserve">1237369455715097902	</t>
  </si>
  <si>
    <t xml:space="preserve">1237369455718097902	</t>
  </si>
  <si>
    <t>冰烽羽翼</t>
  </si>
  <si>
    <t xml:space="preserve">2021-01-09 17:08:23	</t>
  </si>
  <si>
    <t xml:space="preserve">2021-01-09 17:08:40	</t>
  </si>
  <si>
    <t xml:space="preserve">2021-01-10 02:08:59	</t>
  </si>
  <si>
    <t xml:space="preserve">2020-12-19 21:17:41	</t>
  </si>
  <si>
    <t xml:space="preserve">1454202543150249855	</t>
  </si>
  <si>
    <t xml:space="preserve">1454202543151249855	</t>
  </si>
  <si>
    <t xml:space="preserve">2021-01-09 16:22:14	</t>
  </si>
  <si>
    <t xml:space="preserve">2021-01-09 16:22:30	</t>
  </si>
  <si>
    <t xml:space="preserve">2021-01-10 02:08:11	</t>
  </si>
  <si>
    <t xml:space="preserve">2020-12-19 21:41:37	</t>
  </si>
  <si>
    <t xml:space="preserve">1454250171668917576	</t>
  </si>
  <si>
    <t xml:space="preserve">1454250171670917576	</t>
  </si>
  <si>
    <t xml:space="preserve">2021-01-10 02:03:31	</t>
  </si>
  <si>
    <t xml:space="preserve">1237369455716097902	</t>
  </si>
  <si>
    <t xml:space="preserve">2021-01-10 02:02:01	</t>
  </si>
  <si>
    <t xml:space="preserve">1453660453852373414	</t>
  </si>
  <si>
    <t xml:space="preserve">2021-01-10 02:01:49	</t>
  </si>
  <si>
    <t xml:space="preserve">1237366791813360700	</t>
  </si>
  <si>
    <t xml:space="preserve">2021-01-10 02:00:17	</t>
  </si>
  <si>
    <t xml:space="preserve">1453967966329935041	</t>
  </si>
  <si>
    <t xml:space="preserve">2021-01-10 01:55:53	</t>
  </si>
  <si>
    <t xml:space="preserve">1237429502916283300	</t>
  </si>
  <si>
    <t xml:space="preserve">2021-01-10 01:54:01	</t>
  </si>
  <si>
    <t xml:space="preserve">1237369455717097902	</t>
  </si>
  <si>
    <t xml:space="preserve">2021-01-10 01:52:40	</t>
  </si>
  <si>
    <t xml:space="preserve">1454201607853718742	</t>
  </si>
  <si>
    <t xml:space="preserve">2021-01-10 01:52:08	</t>
  </si>
  <si>
    <t xml:space="preserve">1454250171669917576	</t>
  </si>
  <si>
    <t xml:space="preserve">2021-01-10 01:51:51	</t>
  </si>
  <si>
    <t xml:space="preserve">1452815964883664347	</t>
  </si>
  <si>
    <t xml:space="preserve">2021-01-09 17:31:44	</t>
  </si>
  <si>
    <t xml:space="preserve">2021-01-09 17:32:03	</t>
  </si>
  <si>
    <t xml:space="preserve">2021-01-10 01:47:26	</t>
  </si>
  <si>
    <t xml:space="preserve">2020-12-19 21:34:52	</t>
  </si>
  <si>
    <t xml:space="preserve">1453709845078446677	</t>
  </si>
  <si>
    <t xml:space="preserve">1453709845081446677	</t>
  </si>
  <si>
    <t xml:space="preserve">2021-01-09 17:09:03	</t>
  </si>
  <si>
    <t xml:space="preserve">2021-01-09 17:09:38	</t>
  </si>
  <si>
    <t xml:space="preserve">2021-01-10 01:46:05	</t>
  </si>
  <si>
    <t xml:space="preserve">2020-12-19 23:59:48	</t>
  </si>
  <si>
    <t xml:space="preserve">1454477655260058550	</t>
  </si>
  <si>
    <t xml:space="preserve">1454477655261058550	</t>
  </si>
  <si>
    <t xml:space="preserve">2021-01-09 17:22:16	</t>
  </si>
  <si>
    <t xml:space="preserve">2021-01-09 17:22:32	</t>
  </si>
  <si>
    <t xml:space="preserve">2021-01-10 01:45:20	</t>
  </si>
  <si>
    <t xml:space="preserve">2020-12-19 21:14:09	</t>
  </si>
  <si>
    <t xml:space="preserve">1452825144681798265	</t>
  </si>
  <si>
    <t xml:space="preserve">1452825144682798265	</t>
  </si>
  <si>
    <t xml:space="preserve">2021-01-09 17:04:33	</t>
  </si>
  <si>
    <t xml:space="preserve">2021-01-09 17:04:57	</t>
  </si>
  <si>
    <t xml:space="preserve">2021-01-10 01:44:20	</t>
  </si>
  <si>
    <t xml:space="preserve">2020-12-19 21:26:49	</t>
  </si>
  <si>
    <t xml:space="preserve">1453983050098040848	</t>
  </si>
  <si>
    <t xml:space="preserve">1453983050099040848	</t>
  </si>
  <si>
    <t xml:space="preserve">2021-01-09 18:31:34	</t>
  </si>
  <si>
    <t xml:space="preserve">2021-01-09 18:31:56	</t>
  </si>
  <si>
    <t xml:space="preserve">2021-01-10 01:43:02	</t>
  </si>
  <si>
    <t xml:space="preserve">2020-12-19 23:38:02	</t>
  </si>
  <si>
    <t xml:space="preserve">1454451627171216926	</t>
  </si>
  <si>
    <t xml:space="preserve">1454451627172216926	</t>
  </si>
  <si>
    <t xml:space="preserve">2021-01-09 17:26:24	</t>
  </si>
  <si>
    <t xml:space="preserve">2021-01-09 17:26:45	</t>
  </si>
  <si>
    <t xml:space="preserve">2021-01-10 01:41:29	</t>
  </si>
  <si>
    <t xml:space="preserve">2020-12-19 21:12:32	</t>
  </si>
  <si>
    <t xml:space="preserve">1237391592022346510	</t>
  </si>
  <si>
    <t xml:space="preserve">1237391592023346510	</t>
  </si>
  <si>
    <t xml:space="preserve">2021-01-09 17:11:32	</t>
  </si>
  <si>
    <t xml:space="preserve">2021-01-09 17:11:53	</t>
  </si>
  <si>
    <t xml:space="preserve">2021-01-10 01:40:30	</t>
  </si>
  <si>
    <t xml:space="preserve">2020-12-19 23:35:31	</t>
  </si>
  <si>
    <t xml:space="preserve">1453081464890299328	</t>
  </si>
  <si>
    <t xml:space="preserve">1453081464892299328	</t>
  </si>
  <si>
    <t xml:space="preserve">2021-01-09 17:06:17	</t>
  </si>
  <si>
    <t xml:space="preserve">2021-01-09 17:06:36	</t>
  </si>
  <si>
    <t xml:space="preserve">2021-01-10 01:39:10	</t>
  </si>
  <si>
    <t xml:space="preserve">2020-12-19 23:52:12	</t>
  </si>
  <si>
    <t xml:space="preserve">1454464911874418656	</t>
  </si>
  <si>
    <t xml:space="preserve">1454464911875418656	</t>
  </si>
  <si>
    <t xml:space="preserve">2021-01-09 17:12:53	</t>
  </si>
  <si>
    <t xml:space="preserve">2021-01-10 01:34:02	</t>
  </si>
  <si>
    <t xml:space="preserve">2020-12-19 21:24:57	</t>
  </si>
  <si>
    <t xml:space="preserve">1453975958671201757	</t>
  </si>
  <si>
    <t xml:space="preserve">1453975958672201757	</t>
  </si>
  <si>
    <t xml:space="preserve">2021-01-10 01:31:47	</t>
  </si>
  <si>
    <t xml:space="preserve">1453709845080446677	</t>
  </si>
  <si>
    <t xml:space="preserve">2021-01-09 16:35:33	</t>
  </si>
  <si>
    <t xml:space="preserve">2021-01-09 16:35:53	</t>
  </si>
  <si>
    <t xml:space="preserve">2021-01-10 01:26:52	</t>
  </si>
  <si>
    <t xml:space="preserve">2020-12-20 00:00:33	</t>
  </si>
  <si>
    <t xml:space="preserve">1235150690685283495	</t>
  </si>
  <si>
    <t xml:space="preserve">1235150690688283495	</t>
  </si>
  <si>
    <t xml:space="preserve">2021-01-09 17:06:06	</t>
  </si>
  <si>
    <t xml:space="preserve">2021-01-09 17:06:28	</t>
  </si>
  <si>
    <t xml:space="preserve">2021-01-10 01:24:50	</t>
  </si>
  <si>
    <t xml:space="preserve">2020-12-19 21:11:56	</t>
  </si>
  <si>
    <t xml:space="preserve">1454186199649068342	</t>
  </si>
  <si>
    <t xml:space="preserve">1454186199652068342	</t>
  </si>
  <si>
    <t xml:space="preserve">2021-01-10 01:23:14	</t>
  </si>
  <si>
    <t xml:space="preserve">1453081464891299328	</t>
  </si>
  <si>
    <t xml:space="preserve">2021-01-09 18:52:43	</t>
  </si>
  <si>
    <t xml:space="preserve">2021-01-09 18:53:07	</t>
  </si>
  <si>
    <t xml:space="preserve">2021-01-10 01:17:03	</t>
  </si>
  <si>
    <t xml:space="preserve">2020-12-19 22:29:05	</t>
  </si>
  <si>
    <t xml:space="preserve">1452979476074619070	</t>
  </si>
  <si>
    <t xml:space="preserve">1452979476077619070	</t>
  </si>
  <si>
    <t>hs040</t>
  </si>
  <si>
    <t xml:space="preserve">2021-01-10 01:15:20	</t>
  </si>
  <si>
    <t xml:space="preserve">1237433245288770708	</t>
  </si>
  <si>
    <t xml:space="preserve">2021-01-10 01:13:46	</t>
  </si>
  <si>
    <t xml:space="preserve">1454477655263058550	</t>
  </si>
  <si>
    <t xml:space="preserve">2021-01-10 01:11:59	</t>
  </si>
  <si>
    <t xml:space="preserve">1453983050101040848	</t>
  </si>
  <si>
    <t xml:space="preserve">2021-01-10 01:11:05	</t>
  </si>
  <si>
    <t xml:space="preserv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</si>
  <si>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</si>
  <si>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</si>
  <si>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</si>
  <si>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</si>
  <si>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</si>
  <si>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1453965266705347912	</t>
  </si>
  <si>
    <t xml:space="preserve">2021-01-10 01:06:49	</t>
  </si>
  <si>
    <t xml:space="preserve">1454464911877418656	</t>
  </si>
  <si>
    <t xml:space="preserve">2021-01-10 01:05:56	</t>
  </si>
  <si>
    <t xml:space="preserve">1453975958674201757	</t>
  </si>
  <si>
    <t xml:space="preserve">2021-01-10 01:05:37	</t>
  </si>
  <si>
    <t xml:space="preserve">1453721221278063770	</t>
  </si>
  <si>
    <t xml:space="preserve">2021-01-10 01:04:50	</t>
  </si>
  <si>
    <t xml:space="preserve">1237391592025346510	</t>
  </si>
  <si>
    <t xml:space="preserve">2021-01-10 01:04:32	</t>
  </si>
  <si>
    <t xml:space="preserve">1454472219210775819	</t>
  </si>
  <si>
    <t xml:space="preserve">2021-01-10 01:04:24	</t>
  </si>
  <si>
    <t xml:space="preserve">1453098924171464463	</t>
  </si>
  <si>
    <t xml:space="preserve">2021-01-10 01:04:04	</t>
  </si>
  <si>
    <t xml:space="preserve">1454201571209037826	</t>
  </si>
  <si>
    <t xml:space="preserve">2021-01-09 17:17:07	</t>
  </si>
  <si>
    <t xml:space="preserve">2021-01-09 17:17:27	</t>
  </si>
  <si>
    <t xml:space="preserve">2021-01-10 01:03:13	</t>
  </si>
  <si>
    <t xml:space="preserve">2020-12-19 21:19:15	</t>
  </si>
  <si>
    <t xml:space="preserve">1453676185338857373	</t>
  </si>
  <si>
    <t xml:space="preserve">1453676185341857373	</t>
  </si>
  <si>
    <t xml:space="preserve">2021-01-10 00:56:06	</t>
  </si>
  <si>
    <t xml:space="preserve">1454477655262058550	</t>
  </si>
  <si>
    <t xml:space="preserve">2021-01-10 00:55:20	</t>
  </si>
  <si>
    <t xml:space="preserve">1452825144683798265	</t>
  </si>
  <si>
    <t xml:space="preserve">2021-01-10 00:54:21	</t>
  </si>
  <si>
    <t xml:space="preserve">1453983050100040848	</t>
  </si>
  <si>
    <t xml:space="preserve">2021-01-10 00:53:02	</t>
  </si>
  <si>
    <t xml:space="preserve">1454451627173216926	</t>
  </si>
  <si>
    <t xml:space="preserve">2021-01-10 00:49:22	</t>
  </si>
  <si>
    <t xml:space="preserve">1237391592024346510	</t>
  </si>
  <si>
    <t xml:space="preserve">2021-01-10 00:49:19	</t>
  </si>
  <si>
    <t xml:space="preserve">1453965266704347912	</t>
  </si>
  <si>
    <t xml:space="preserve">2021-01-10 00:49:13	</t>
  </si>
  <si>
    <t xml:space="preserve">1454464911876418656	</t>
  </si>
  <si>
    <t xml:space="preserve">2021-01-10 00:47:20	</t>
  </si>
  <si>
    <t xml:space="preserve">1453098924170464463	</t>
  </si>
  <si>
    <t xml:space="preserve">2021-01-10 00:46:25	</t>
  </si>
  <si>
    <t xml:space="preserve">1454472219209775819	</t>
  </si>
  <si>
    <t xml:space="preserve">2021-01-10 00:46:08	</t>
  </si>
  <si>
    <t xml:space="preserve">1453676185340857373	</t>
  </si>
  <si>
    <t xml:space="preserve">2021-01-10 00:44:44	</t>
  </si>
  <si>
    <t xml:space="preserve">1453081464893299328	</t>
  </si>
  <si>
    <t xml:space="preserve">2021-01-10 00:44:04	</t>
  </si>
  <si>
    <t xml:space="preserve">1453975958673201757	</t>
  </si>
  <si>
    <t xml:space="preserve">2021-01-09 16:27:18	</t>
  </si>
  <si>
    <t xml:space="preserve">2021-01-09 16:27:38	</t>
  </si>
  <si>
    <t xml:space="preserve">2021-01-10 00:39:58	</t>
  </si>
  <si>
    <t xml:space="preserve">2020-12-19 21:32:49	</t>
  </si>
  <si>
    <t xml:space="preserve">1454235267266516032	</t>
  </si>
  <si>
    <t xml:space="preserve">1454235267267516032	</t>
  </si>
  <si>
    <t xml:space="preserve">2021-01-09 17:31:54	</t>
  </si>
  <si>
    <t xml:space="preserve">2021-01-09 17:32:15	</t>
  </si>
  <si>
    <t xml:space="preserve">2021-01-10 00:38:37	</t>
  </si>
  <si>
    <t xml:space="preserve">1235047693409081794	</t>
  </si>
  <si>
    <t xml:space="preserve">1235047693410081794	</t>
  </si>
  <si>
    <t xml:space="preserve">2021-01-09 17:29:48	</t>
  </si>
  <si>
    <t xml:space="preserve">2021-01-09 17:30:12	</t>
  </si>
  <si>
    <t xml:space="preserve">2021-01-10 00:38:11	</t>
  </si>
  <si>
    <t xml:space="preserve">2020-12-19 21:14:18	</t>
  </si>
  <si>
    <t xml:space="preserve">1235352615718558796	</t>
  </si>
  <si>
    <t xml:space="preserve">1235352615720558796	</t>
  </si>
  <si>
    <t xml:space="preserve">2021-01-09 17:20:42	</t>
  </si>
  <si>
    <t xml:space="preserve">2021-01-09 17:21:06	</t>
  </si>
  <si>
    <t xml:space="preserve">2021-01-10 00:37:24	</t>
  </si>
  <si>
    <t xml:space="preserve">2020-12-19 21:18:22	</t>
  </si>
  <si>
    <t xml:space="preserve">1453965122278542480	</t>
  </si>
  <si>
    <t xml:space="preserve">1453965122280542480	</t>
  </si>
  <si>
    <t xml:space="preserve">2021-01-09 17:02:42	</t>
  </si>
  <si>
    <t xml:space="preserve">2021-01-09 17:03:02	</t>
  </si>
  <si>
    <t xml:space="preserve">2021-01-10 00:36:51	</t>
  </si>
  <si>
    <t xml:space="preserve">2020-12-19 21:17:58	</t>
  </si>
  <si>
    <t xml:space="preserve">1235047549492735689	</t>
  </si>
  <si>
    <t xml:space="preserve">1235047549494735689	</t>
  </si>
  <si>
    <t xml:space="preserve">2021-01-09 16:27:12	</t>
  </si>
  <si>
    <t xml:space="preserve">2021-01-09 16:27:30	</t>
  </si>
  <si>
    <t xml:space="preserve">2021-01-10 00:35:34	</t>
  </si>
  <si>
    <t xml:space="preserve">2020-12-19 23:49:12	</t>
  </si>
  <si>
    <t xml:space="preserve">1453937005509893225	</t>
  </si>
  <si>
    <t xml:space="preserve">1453937005511893225	</t>
  </si>
  <si>
    <t xml:space="preserve">2021-01-09 17:23:07	</t>
  </si>
  <si>
    <t xml:space="preserve">2021-01-09 17:23:28	</t>
  </si>
  <si>
    <t xml:space="preserve">2021-01-10 00:35:27	</t>
  </si>
  <si>
    <t xml:space="preserve">2020-12-19 21:15:45	</t>
  </si>
  <si>
    <t xml:space="preserve">1452828780483693949	</t>
  </si>
  <si>
    <t xml:space="preserve">1452828780485693949	</t>
  </si>
  <si>
    <t xml:space="preserve">2021-01-09 17:07:06	</t>
  </si>
  <si>
    <t xml:space="preserve">2021-01-09 17:07:28	</t>
  </si>
  <si>
    <t xml:space="preserve">2021-01-10 00:34:55	</t>
  </si>
  <si>
    <t xml:space="preserve">2020-12-19 21:21:10	</t>
  </si>
  <si>
    <t xml:space="preserve">1453677409634415366	</t>
  </si>
  <si>
    <t xml:space="preserve">1453677409635415366	</t>
  </si>
  <si>
    <t xml:space="preserve">2021-01-09 17:15:38	</t>
  </si>
  <si>
    <t xml:space="preserve">2021-01-09 17:15:59	</t>
  </si>
  <si>
    <t xml:space="preserve">2021-01-10 00:34:11	</t>
  </si>
  <si>
    <t xml:space="preserve">2020-12-19 22:18:00	</t>
  </si>
  <si>
    <t xml:space="preserve">1454323719399474238	</t>
  </si>
  <si>
    <t xml:space="preserve">1454323719401474238	</t>
  </si>
  <si>
    <t xml:space="preserve">2021-01-10 00:33:04	</t>
  </si>
  <si>
    <t xml:space="preserve">1452828780486693949	</t>
  </si>
  <si>
    <t xml:space="preserve">2021-01-09 17:32:02	</t>
  </si>
  <si>
    <t xml:space="preserve">2021-01-09 17:32:23	</t>
  </si>
  <si>
    <t xml:space="preserve">2021-01-10 00:32:56	</t>
  </si>
  <si>
    <t xml:space="preserve">2020-12-19 21:11:36	</t>
  </si>
  <si>
    <t xml:space="preserve">1454189079103684856	</t>
  </si>
  <si>
    <t xml:space="preserve">1454189079105684856	</t>
  </si>
  <si>
    <t xml:space="preserve">2021-01-09 17:04:07	</t>
  </si>
  <si>
    <t xml:space="preserve">2021-01-09 17:04:25	</t>
  </si>
  <si>
    <t xml:space="preserve">2021-01-10 00:31:57	</t>
  </si>
  <si>
    <t xml:space="preserve">2020-12-19 21:12:37	</t>
  </si>
  <si>
    <t xml:space="preserve">1452824712177380140	</t>
  </si>
  <si>
    <t xml:space="preserve">1452824712179380140	</t>
  </si>
  <si>
    <t xml:space="preserve">2021-01-09 17:06:54	</t>
  </si>
  <si>
    <t xml:space="preserve">2021-01-09 17:07:11	</t>
  </si>
  <si>
    <t xml:space="preserve">2021-01-10 00:30:47	</t>
  </si>
  <si>
    <t xml:space="preserve">2020-12-19 21:14:38	</t>
  </si>
  <si>
    <t xml:space="preserve">1453955186929855219	</t>
  </si>
  <si>
    <t xml:space="preserve">1453955186930855219	</t>
  </si>
  <si>
    <t xml:space="preserve">2021-01-09 17:16:07	</t>
  </si>
  <si>
    <t xml:space="preserve">2021-01-09 17:16:23	</t>
  </si>
  <si>
    <t xml:space="preserve">2021-01-10 00:30:31	</t>
  </si>
  <si>
    <t xml:space="preserve">2020-12-19 21:19:43	</t>
  </si>
  <si>
    <t xml:space="preserve">1454203047781274877	</t>
  </si>
  <si>
    <t xml:space="preserve">1454203047782274877	</t>
  </si>
  <si>
    <t xml:space="preserve">2021-01-10 00:30:15	</t>
  </si>
  <si>
    <t xml:space="preserve">1235352615719558796	</t>
  </si>
  <si>
    <t xml:space="preserve">2021-01-09 17:22:34	</t>
  </si>
  <si>
    <t xml:space="preserve">2021-01-09 17:22:56	</t>
  </si>
  <si>
    <t xml:space="preserve">2021-01-10 00:28:22	</t>
  </si>
  <si>
    <t xml:space="preserve">1453666249598785278	</t>
  </si>
  <si>
    <t xml:space="preserve">1453666249599785278	</t>
  </si>
  <si>
    <t xml:space="preserve">2021-01-09 17:33:58	</t>
  </si>
  <si>
    <t xml:space="preserve">2021-01-09 17:34:18	</t>
  </si>
  <si>
    <t xml:space="preserve">2021-01-10 00:27:10	</t>
  </si>
  <si>
    <t xml:space="preserve">2020-12-19 21:30:23	</t>
  </si>
  <si>
    <t xml:space="preserve">1237428314071576005	</t>
  </si>
  <si>
    <t xml:space="preserve">1237428314073576005	</t>
  </si>
  <si>
    <t xml:space="preserve">2021-01-09 17:37:16	</t>
  </si>
  <si>
    <t xml:space="preserve">2021-01-09 17:37:36	</t>
  </si>
  <si>
    <t xml:space="preserve">2021-01-10 00:27:05	</t>
  </si>
  <si>
    <t xml:space="preserve">2020-12-20 08:17:09	</t>
  </si>
  <si>
    <t xml:space="preserve">1454117761357719239	</t>
  </si>
  <si>
    <t xml:space="preserve">1454117761358719239	</t>
  </si>
  <si>
    <t xml:space="preserve">2021-01-09 17:14:18	</t>
  </si>
  <si>
    <t xml:space="preserve">2021-01-09 17:14:44	</t>
  </si>
  <si>
    <t xml:space="preserve">2021-01-10 00:27:03	</t>
  </si>
  <si>
    <t xml:space="preserve">2020-12-19 21:15:01	</t>
  </si>
  <si>
    <t xml:space="preserve">1237422338915429704	</t>
  </si>
  <si>
    <t xml:space="preserve">1237422338918429704	</t>
  </si>
  <si>
    <t xml:space="preserve">2021-01-09 17:22:33	</t>
  </si>
  <si>
    <t xml:space="preserve">2021-01-10 00:23:16	</t>
  </si>
  <si>
    <t xml:space="preserve">2020-12-19 22:19:12	</t>
  </si>
  <si>
    <t xml:space="preserve">1237412868510683004	</t>
  </si>
  <si>
    <t xml:space="preserve">1237412868513683004	</t>
  </si>
  <si>
    <t xml:space="preserve">2021-01-09 17:16:47	</t>
  </si>
  <si>
    <t xml:space="preserve">2021-01-10 00:22:41	</t>
  </si>
  <si>
    <t xml:space="preserve">2020-12-19 21:34:08	</t>
  </si>
  <si>
    <t xml:space="preserve">1237389181632847903	</t>
  </si>
  <si>
    <t xml:space="preserve">1237389181634847903	</t>
  </si>
  <si>
    <t xml:space="preserve">2021-01-09 16:50:13	</t>
  </si>
  <si>
    <t xml:space="preserve">2021-01-09 16:50:32	</t>
  </si>
  <si>
    <t xml:space="preserve">2021-01-10 00:22:02	</t>
  </si>
  <si>
    <t xml:space="preserve">1453667437555947277	</t>
  </si>
  <si>
    <t xml:space="preserve">1453667437558947277	</t>
  </si>
  <si>
    <t xml:space="preserve">2021-01-09 17:04:13	</t>
  </si>
  <si>
    <t xml:space="preserve">2021-01-09 17:04:34	</t>
  </si>
  <si>
    <t xml:space="preserve">2021-01-10 00:20:36	</t>
  </si>
  <si>
    <t xml:space="preserve">2020-12-20 09:28:54	</t>
  </si>
  <si>
    <t xml:space="preserve">1454505482228541946	</t>
  </si>
  <si>
    <t xml:space="preserve">1454505482231541946	</t>
  </si>
  <si>
    <t xml:space="preserve">2021-01-10 00:19:44	</t>
  </si>
  <si>
    <t xml:space="preserve">1453965122279542480	</t>
  </si>
  <si>
    <t xml:space="preserve">2021-01-09 17:38:37	</t>
  </si>
  <si>
    <t xml:space="preserve">2021-01-09 17:38:55	</t>
  </si>
  <si>
    <t xml:space="preserve">2021-01-10 00:19:09	</t>
  </si>
  <si>
    <t xml:space="preserve">2020-12-19 21:18:51	</t>
  </si>
  <si>
    <t xml:space="preserve">1452835152636093029	</t>
  </si>
  <si>
    <t xml:space="preserve">1452835152639093029	</t>
  </si>
  <si>
    <t xml:space="preserve">2021-01-10 00:18:36	</t>
  </si>
  <si>
    <t xml:space="preserve">1235047549493735689	</t>
  </si>
  <si>
    <t xml:space="preserve">2021-01-10 00:17:46	</t>
  </si>
  <si>
    <t xml:space="preserve">1452828780484693949	</t>
  </si>
  <si>
    <t xml:space="preserve">2021-01-10 00:17:32	</t>
  </si>
  <si>
    <t xml:space="preserve">1453937005510893225	</t>
  </si>
  <si>
    <t xml:space="preserve">2021-01-10 00:16:51	</t>
  </si>
  <si>
    <t xml:space="preserve">1454189079104684856	</t>
  </si>
  <si>
    <t xml:space="preserve">2021-01-10 00:13:51	</t>
  </si>
  <si>
    <t xml:space="preserve">1452824712178380140	</t>
  </si>
  <si>
    <t xml:space="preserve">2021-01-10 00:13:25	</t>
  </si>
  <si>
    <t xml:space="preserve">1454323719400474238	</t>
  </si>
  <si>
    <t xml:space="preserve">2021-01-10 00:12:08	</t>
  </si>
  <si>
    <t xml:space="preserve">1237422338917429704	</t>
  </si>
  <si>
    <t xml:space="preserve">2021-01-10 00:11:43	</t>
  </si>
  <si>
    <t xml:space="preserve">1237428314072576005	</t>
  </si>
  <si>
    <t xml:space="preserve">2021-01-09 17:20:25	</t>
  </si>
  <si>
    <t xml:space="preserve">2021-01-10 00:10:12	</t>
  </si>
  <si>
    <t xml:space="preserve">2020-12-19 21:21:51	</t>
  </si>
  <si>
    <t xml:space="preserve">1453967858942810684	</t>
  </si>
  <si>
    <t xml:space="preserve">1453967858945810684	</t>
  </si>
  <si>
    <t xml:space="preserve">2021-01-10 00:09:05	</t>
  </si>
  <si>
    <t xml:space="preserve">1454235267269516032	</t>
  </si>
  <si>
    <t xml:space="preserve">2021-01-09 17:23:05	</t>
  </si>
  <si>
    <t xml:space="preserve">2021-01-10 00:08:29	</t>
  </si>
  <si>
    <t xml:space="preserve">2020-12-19 21:29:50	</t>
  </si>
  <si>
    <t xml:space="preserve">1237427774417073407	</t>
  </si>
  <si>
    <t xml:space="preserve">1237427774419073407	</t>
  </si>
  <si>
    <t>tb63592549</t>
  </si>
  <si>
    <t xml:space="preserve">2021-01-10 00:07:47	</t>
  </si>
  <si>
    <t xml:space="preserve">1453709845079446677	</t>
  </si>
  <si>
    <t xml:space="preserve">2021-01-10 00:07:10	</t>
  </si>
  <si>
    <t xml:space="preserve">1453677409637415366	</t>
  </si>
  <si>
    <t xml:space="preserve">2021-01-10 00:06:32	</t>
  </si>
  <si>
    <t xml:space="preserve">1235047693412081794	</t>
  </si>
  <si>
    <t xml:space="preserve">2021-01-10 00:02:55	</t>
  </si>
  <si>
    <t xml:space="preserve">1235150690687283495	</t>
  </si>
  <si>
    <t xml:space="preserve">2021-01-09 17:11:05	</t>
  </si>
  <si>
    <t xml:space="preserve">2021-01-09 23:59:48	</t>
  </si>
  <si>
    <t xml:space="preserve">2020-12-19 22:29:47	</t>
  </si>
  <si>
    <t xml:space="preserve">1237447394381823901	</t>
  </si>
  <si>
    <t xml:space="preserve">1237447394383823901	</t>
  </si>
  <si>
    <t xml:space="preserve">2021-01-09 23:58:47	</t>
  </si>
  <si>
    <t xml:space="preserve">1454203047784274877	</t>
  </si>
  <si>
    <t xml:space="preserve">2021-01-09 23:58:06	</t>
  </si>
  <si>
    <t xml:space="preserve">1453955186932855219	</t>
  </si>
  <si>
    <t xml:space="preserve">2021-01-09 23:57:23	</t>
  </si>
  <si>
    <t xml:space="preserve">1454186199651068342	</t>
  </si>
  <si>
    <t xml:space="preserve">2021-01-09 23:56:27	</t>
  </si>
  <si>
    <t xml:space="preserve">1454117761360719239	</t>
  </si>
  <si>
    <t xml:space="preserve">2021-01-09 23:54:37	</t>
  </si>
  <si>
    <t xml:space="preserve">1453666249601785278	</t>
  </si>
  <si>
    <t xml:space="preserve">2021-01-09 23:53:00	</t>
  </si>
  <si>
    <t xml:space="preserve">1452979476076619070	</t>
  </si>
  <si>
    <t xml:space="preserve">2021-01-09 23:52:36	</t>
  </si>
  <si>
    <t xml:space="preserve">1453677409636415366	</t>
  </si>
  <si>
    <t xml:space="preserve">2021-01-09 23:50:06	</t>
  </si>
  <si>
    <t xml:space="preserve">1235047693411081794	</t>
  </si>
  <si>
    <t xml:space="preserve">2021-01-09 23:49:24	</t>
  </si>
  <si>
    <t xml:space="preserve">1454235267268516032	</t>
  </si>
  <si>
    <t xml:space="preserve">2021-01-09 23:48:27	</t>
  </si>
  <si>
    <t xml:space="preserve">1235047549495735689	</t>
  </si>
  <si>
    <t xml:space="preserve">1453965122281542480	</t>
  </si>
  <si>
    <t xml:space="preserve">2021-01-09 23:47:59	</t>
  </si>
  <si>
    <t xml:space="preserve">1235150690686283495	</t>
  </si>
  <si>
    <t xml:space="preserve">2021-01-09 23:47:11	</t>
  </si>
  <si>
    <t xml:space="preserve">1235352615721558796	</t>
  </si>
  <si>
    <t xml:space="preserve">2021-01-09 23:46:12	</t>
  </si>
  <si>
    <t xml:space="preserve">1453937005512893225	</t>
  </si>
  <si>
    <t xml:space="preserve">2021-01-09 23:44:49	</t>
  </si>
  <si>
    <t xml:space="preserve">1237427774418073407	</t>
  </si>
  <si>
    <t xml:space="preserve">2021-01-09 23:44:25	</t>
  </si>
  <si>
    <t xml:space="preserve">1237447394382823901	</t>
  </si>
  <si>
    <t xml:space="preserve">2021-01-09 23:43:56	</t>
  </si>
  <si>
    <t xml:space="preserve">1454203047783274877	</t>
  </si>
  <si>
    <t xml:space="preserve">2021-01-09 23:43:22	</t>
  </si>
  <si>
    <t xml:space="preserve">1454323719402474238	</t>
  </si>
  <si>
    <t xml:space="preserve">2021-01-09 23:42:07	</t>
  </si>
  <si>
    <t xml:space="preserve">1453955186931855219	</t>
  </si>
  <si>
    <t xml:space="preserve">2021-01-09 23:40:59	</t>
  </si>
  <si>
    <t xml:space="preserve">1454186199650068342	</t>
  </si>
  <si>
    <t xml:space="preserve">2021-01-09 23:38:34	</t>
  </si>
  <si>
    <t xml:space="preserve">1452824712180380140	</t>
  </si>
  <si>
    <t xml:space="preserve">2021-01-09 23:37:45	</t>
  </si>
  <si>
    <t xml:space="preserve">1453666249600785278	</t>
  </si>
  <si>
    <t xml:space="preserve">2021-01-09 23:37:36	</t>
  </si>
  <si>
    <t xml:space="preserve">1452979476075619070	</t>
  </si>
  <si>
    <t xml:space="preserve">2021-01-09 23:37:31	</t>
  </si>
  <si>
    <t xml:space="preserve">1454117761359719239	</t>
  </si>
  <si>
    <t xml:space="preserve">2021-01-09 23:36:32	</t>
  </si>
  <si>
    <t xml:space="preserve">1237428314074576005	</t>
  </si>
  <si>
    <t xml:space="preserve">2021-01-09 16:50:05	</t>
  </si>
  <si>
    <t xml:space="preserve">2021-01-09 16:50:24	</t>
  </si>
  <si>
    <t xml:space="preserve">2021-01-09 23:36:07	</t>
  </si>
  <si>
    <t xml:space="preserve">1453672045819028272	</t>
  </si>
  <si>
    <t xml:space="preserve">1453672045821028272	</t>
  </si>
  <si>
    <t xml:space="preserve">2021-01-09 17:04:22	</t>
  </si>
  <si>
    <t xml:space="preserve">2021-01-09 17:04:42	</t>
  </si>
  <si>
    <t xml:space="preserve">2021-01-09 23:30:28	</t>
  </si>
  <si>
    <t xml:space="preserve">2020-12-19 21:17:25	</t>
  </si>
  <si>
    <t xml:space="preserve">1235353875164099794	</t>
  </si>
  <si>
    <t xml:space="preserve">1235353875165099794	</t>
  </si>
  <si>
    <t xml:space="preserve">2021-01-09 23:30:23	</t>
  </si>
  <si>
    <t xml:space="preserve">1453680217063557560	</t>
  </si>
  <si>
    <t xml:space="preserve">2021-01-09 17:19:03	</t>
  </si>
  <si>
    <t xml:space="preserve">2021-01-09 17:19:22	</t>
  </si>
  <si>
    <t xml:space="preserve">2021-01-09 23:27:16	</t>
  </si>
  <si>
    <t xml:space="preserve">2020-12-19 22:50:50	</t>
  </si>
  <si>
    <t xml:space="preserve">1453855069005750820	</t>
  </si>
  <si>
    <t xml:space="preserve">1453855069007750820	</t>
  </si>
  <si>
    <t xml:space="preserve">2021-01-09 17:15:55	</t>
  </si>
  <si>
    <t xml:space="preserve">2021-01-09 17:16:14	</t>
  </si>
  <si>
    <t xml:space="preserve">2021-01-09 23:26:28	</t>
  </si>
  <si>
    <t xml:space="preserve">2020-12-19 23:33:39	</t>
  </si>
  <si>
    <t xml:space="preserve">1454444103486621923	</t>
  </si>
  <si>
    <t xml:space="preserve">1454444103488621923	</t>
  </si>
  <si>
    <t xml:space="preserve">2021-01-09 16:46:46	</t>
  </si>
  <si>
    <t xml:space="preserve">2021-01-09 16:47:16	</t>
  </si>
  <si>
    <t xml:space="preserve">2021-01-09 23:24:15	</t>
  </si>
  <si>
    <t xml:space="preserve">2020-12-19 21:19:11	</t>
  </si>
  <si>
    <t xml:space="preserve">1235048017455853593	</t>
  </si>
  <si>
    <t xml:space="preserve">1235048017456853593	</t>
  </si>
  <si>
    <t xml:space="preserve">2021-01-09 17:08:14	</t>
  </si>
  <si>
    <t xml:space="preserve">2021-01-09 17:08:31	</t>
  </si>
  <si>
    <t xml:space="preserve">2021-01-09 23:22:57	</t>
  </si>
  <si>
    <t xml:space="preserve">2020-12-19 21:16:24	</t>
  </si>
  <si>
    <t xml:space="preserve">1453960586301881461	</t>
  </si>
  <si>
    <t xml:space="preserve">1453960586304881461	</t>
  </si>
  <si>
    <t xml:space="preserve">2021-01-09 17:18:47	</t>
  </si>
  <si>
    <t xml:space="preserve">2021-01-09 17:19:05	</t>
  </si>
  <si>
    <t xml:space="preserve">2021-01-09 23:21:24	</t>
  </si>
  <si>
    <t xml:space="preserve">2020-12-19 21:46:05	</t>
  </si>
  <si>
    <t xml:space="preserve">1454262411271910561	</t>
  </si>
  <si>
    <t xml:space="preserve">1454262411272910561	</t>
  </si>
  <si>
    <t xml:space="preserve">2021-01-09 23:20:18	</t>
  </si>
  <si>
    <t xml:space="preserve">1454202543153249855	</t>
  </si>
  <si>
    <t xml:space="preserve">2021-01-09 23:19:45	</t>
  </si>
  <si>
    <t xml:space="preserve">1452815964885664347	</t>
  </si>
  <si>
    <t xml:space="preserve">2021-01-09 23:17:56	</t>
  </si>
  <si>
    <t xml:space="preserve">1453960586302881461	</t>
  </si>
  <si>
    <t xml:space="preserve">2021-01-09 23:14:55	</t>
  </si>
  <si>
    <t xml:space="preserve">1453680217062557560	</t>
  </si>
  <si>
    <t xml:space="preserve">2021-01-09 23:12:58	</t>
  </si>
  <si>
    <t xml:space="preserve">1453672045820028272	</t>
  </si>
  <si>
    <t xml:space="preserve">2021-01-09 23:09:25	</t>
  </si>
  <si>
    <t xml:space="preserve">1454444103487621923	</t>
  </si>
  <si>
    <t xml:space="preserve">2021-01-09 16:22:43	</t>
  </si>
  <si>
    <t xml:space="preserve">2021-01-09 16:23:03	</t>
  </si>
  <si>
    <t xml:space="preserve">2021-01-09 23:09:11	</t>
  </si>
  <si>
    <t xml:space="preserve">2020-12-19 21:22:25	</t>
  </si>
  <si>
    <t xml:space="preserve">1453972754281300752	</t>
  </si>
  <si>
    <t xml:space="preserve">2021-01-09 23:06:28	</t>
  </si>
  <si>
    <t xml:space="preserve">1453960586303881461	</t>
  </si>
  <si>
    <t xml:space="preserve">2021-01-09 23:05:17	</t>
  </si>
  <si>
    <t xml:space="preserve">1454202543152249855	</t>
  </si>
  <si>
    <t xml:space="preserve">2021-01-09 23:05:08	</t>
  </si>
  <si>
    <t xml:space="preserve">1453855069006750820	</t>
  </si>
  <si>
    <t xml:space="preserve">2021-01-09 23:04:06	</t>
  </si>
  <si>
    <t xml:space="preserve">1454250171671917576	</t>
  </si>
  <si>
    <t xml:space="preserve">2021-01-09 23:02:53	</t>
  </si>
  <si>
    <t xml:space="preserve">1237389181633847903	</t>
  </si>
  <si>
    <t xml:space="preserve">2021-01-09 23:02:26	</t>
  </si>
  <si>
    <t xml:space="preserve">1237412868512683004	</t>
  </si>
  <si>
    <t xml:space="preserve">2021-01-09 23:01:43	</t>
  </si>
  <si>
    <t xml:space="preserve">1453667437557947277	</t>
  </si>
  <si>
    <t xml:space="preserve">2021-01-09 22:58:12	</t>
  </si>
  <si>
    <t xml:space="preserve">1454505482230541946	</t>
  </si>
  <si>
    <t xml:space="preserve">2021-01-09 22:56:18	</t>
  </si>
  <si>
    <t xml:space="preserve">1235353875167099794	</t>
  </si>
  <si>
    <t xml:space="preserve">2021-01-09 22:56:15	</t>
  </si>
  <si>
    <t xml:space="preserve">1452835152638093029	</t>
  </si>
  <si>
    <t xml:space="preserve">2021-01-09 22:51:20	</t>
  </si>
  <si>
    <t xml:space="preserve">1237422338916429704	</t>
  </si>
  <si>
    <t xml:space="preserve">2021-01-09 22:48:03	</t>
  </si>
  <si>
    <t xml:space="preserve">1453967858944810684	</t>
  </si>
  <si>
    <t xml:space="preserve">2021-01-09 22:46:54	</t>
  </si>
  <si>
    <t xml:space="preserve">1453672045822028272	</t>
  </si>
  <si>
    <t xml:space="preserve">2021-01-09 22:45:51	</t>
  </si>
  <si>
    <t xml:space="preserve">1237412868511683004	</t>
  </si>
  <si>
    <t xml:space="preserve">2021-01-09 22:45:41	</t>
  </si>
  <si>
    <t xml:space="preserve">1453667437556947277	</t>
  </si>
  <si>
    <t xml:space="preserve">2021-01-09 22:42:46	</t>
  </si>
  <si>
    <t xml:space="preserve">1452835152637093029	</t>
  </si>
  <si>
    <t xml:space="preserve">2021-01-09 22:41:06	</t>
  </si>
  <si>
    <t xml:space="preserve">1454505482229541946	</t>
  </si>
  <si>
    <t xml:space="preserve">2021-01-09 22:40:45	</t>
  </si>
  <si>
    <t xml:space="preserve">1235353875166099794	</t>
  </si>
  <si>
    <t xml:space="preserve">2021-01-09 22:38:59	</t>
  </si>
  <si>
    <t xml:space="preserve">1453855069008750820	</t>
  </si>
  <si>
    <t xml:space="preserve">2021-01-09 22:38:14	</t>
  </si>
  <si>
    <t xml:space="preserve">1454444103489621923	</t>
  </si>
  <si>
    <t xml:space="preserve">2021-01-09 22:34:56	</t>
  </si>
  <si>
    <t xml:space="preserve">1453967858943810684	</t>
  </si>
  <si>
    <t xml:space="preserve">2021-01-09 22:34:26	</t>
  </si>
  <si>
    <t xml:space="preserve">1235048017457853593	</t>
  </si>
  <si>
    <t xml:space="preserve">2021-01-09 22:33:11	</t>
  </si>
  <si>
    <t xml:space="preserve">1454262411273910561	</t>
  </si>
  <si>
    <t xml:space="preserve">2021-01-09 14:23:29	</t>
  </si>
  <si>
    <t xml:space="preserve">2021-01-09 14:23:54	</t>
  </si>
  <si>
    <t xml:space="preserve">2021-01-09 21:18:05	</t>
  </si>
  <si>
    <t xml:space="preserve">2020-12-19 22:10:28	</t>
  </si>
  <si>
    <t xml:space="preserve">1454305431905333782	</t>
  </si>
  <si>
    <t xml:space="preserve">1454305431908333782	</t>
  </si>
  <si>
    <t xml:space="preserve">2021-01-09 14:22:13	</t>
  </si>
  <si>
    <t xml:space="preserve">2021-01-09 14:22:38	</t>
  </si>
  <si>
    <t xml:space="preserve">2021-01-09 21:16:31	</t>
  </si>
  <si>
    <t xml:space="preserve">2020-12-19 21:17:42	</t>
  </si>
  <si>
    <t xml:space="preserve">1235354163039870990	</t>
  </si>
  <si>
    <t xml:space="preserve">1235354163040870990	</t>
  </si>
  <si>
    <t xml:space="preserve">2021-01-09 14:49:13	</t>
  </si>
  <si>
    <t xml:space="preserve">2021-01-09 14:49:35	</t>
  </si>
  <si>
    <t xml:space="preserve">2021-01-09 21:11:35	</t>
  </si>
  <si>
    <t xml:space="preserve">2020-12-19 22:59:31	</t>
  </si>
  <si>
    <t xml:space="preserve">1453868461297379670	</t>
  </si>
  <si>
    <t xml:space="preserve">1453868461298379670	</t>
  </si>
  <si>
    <t xml:space="preserve">2021-01-09 14:25:07	</t>
  </si>
  <si>
    <t xml:space="preserve">2021-01-09 14:25:30	</t>
  </si>
  <si>
    <t xml:space="preserve">2021-01-09 21:09:18	</t>
  </si>
  <si>
    <t xml:space="preserve">2020-12-19 21:45:53	</t>
  </si>
  <si>
    <t xml:space="preserve">1453730221768029950	</t>
  </si>
  <si>
    <t xml:space="preserve">1453730221770029950	</t>
  </si>
  <si>
    <t xml:space="preserve">2021-01-09 14:48:35	</t>
  </si>
  <si>
    <t xml:space="preserve">2021-01-09 14:48:55	</t>
  </si>
  <si>
    <t xml:space="preserve">2021-01-09 21:08:55	</t>
  </si>
  <si>
    <t xml:space="preserve">2020-12-19 23:53:24	</t>
  </si>
  <si>
    <t xml:space="preserve">1453943701356980149	</t>
  </si>
  <si>
    <t xml:space="preserve">1453943701357980149	</t>
  </si>
  <si>
    <t xml:space="preserve">2021-01-09 14:32:16	</t>
  </si>
  <si>
    <t xml:space="preserve">2021-01-09 14:32:31	</t>
  </si>
  <si>
    <t xml:space="preserve">2021-01-09 21:08:50	</t>
  </si>
  <si>
    <t xml:space="preserve">2020-12-19 23:52:31	</t>
  </si>
  <si>
    <t xml:space="preserve">1454469483199166633	</t>
  </si>
  <si>
    <t xml:space="preserve">1454469483201166633	</t>
  </si>
  <si>
    <t xml:space="preserve">2021-01-09 14:21:26	</t>
  </si>
  <si>
    <t xml:space="preserve">2021-01-09 14:21:48	</t>
  </si>
  <si>
    <t xml:space="preserve">2021-01-09 21:08:21	</t>
  </si>
  <si>
    <t xml:space="preserve">2020-12-19 21:29:39	</t>
  </si>
  <si>
    <t xml:space="preserve">1237371975113628310	</t>
  </si>
  <si>
    <t xml:space="preserve">1237371975116628310	</t>
  </si>
  <si>
    <t xml:space="preserve">2021-01-09 15:05:07	</t>
  </si>
  <si>
    <t xml:space="preserve">2021-01-09 15:05:30	</t>
  </si>
  <si>
    <t xml:space="preserve">2021-01-09 21:06:05	</t>
  </si>
  <si>
    <t xml:space="preserve">2020-12-19 21:53:43	</t>
  </si>
  <si>
    <t xml:space="preserve">1453749013006247257	</t>
  </si>
  <si>
    <t xml:space="preserve">1453749013007247257	</t>
  </si>
  <si>
    <t xml:space="preserve">2021-01-09 14:19:58	</t>
  </si>
  <si>
    <t xml:space="preserve">2021-01-09 14:20:20	</t>
  </si>
  <si>
    <t xml:space="preserve">2021-01-09 21:05:34	</t>
  </si>
  <si>
    <t xml:space="preserve">2020-12-19 21:21:32	</t>
  </si>
  <si>
    <t xml:space="preserve">1452843324358333764	</t>
  </si>
  <si>
    <t xml:space="preserve">1452843324361333764	</t>
  </si>
  <si>
    <t xml:space="preserve">2021-01-09 15:43:56	</t>
  </si>
  <si>
    <t xml:space="preserve">2021-01-09 15:44:17	</t>
  </si>
  <si>
    <t xml:space="preserve">2021-01-09 21:05:11	</t>
  </si>
  <si>
    <t xml:space="preserve">2020-12-19 21:19:35	</t>
  </si>
  <si>
    <t xml:space="preserve">1235108318222134099	</t>
  </si>
  <si>
    <t xml:space="preserve">1235108318223134099	</t>
  </si>
  <si>
    <t xml:space="preserve">2021-01-09 15:11:08	</t>
  </si>
  <si>
    <t xml:space="preserve">2021-01-09 15:11:31	</t>
  </si>
  <si>
    <t xml:space="preserve">2021-01-09 21:03:23	</t>
  </si>
  <si>
    <t xml:space="preserve">2020-12-19 22:42:14	</t>
  </si>
  <si>
    <t xml:space="preserve">1234350732614954895	</t>
  </si>
  <si>
    <t xml:space="preserve">1234350732615954895	</t>
  </si>
  <si>
    <t xml:space="preserve">2021-01-09 14:59:52	</t>
  </si>
  <si>
    <t xml:space="preserve">2021-01-09 15:00:07	</t>
  </si>
  <si>
    <t xml:space="preserve">2021-01-09 21:02:52	</t>
  </si>
  <si>
    <t xml:space="preserve">2020-12-20 09:31:53	</t>
  </si>
  <si>
    <t xml:space="preserve">1453380732160050574	</t>
  </si>
  <si>
    <t xml:space="preserve">1453380732161050574	</t>
  </si>
  <si>
    <t xml:space="preserve">2021-01-09 15:30:16	</t>
  </si>
  <si>
    <t xml:space="preserve">2021-01-09 15:30:39	</t>
  </si>
  <si>
    <t xml:space="preserve">2021-01-09 21:02:13	</t>
  </si>
  <si>
    <t xml:space="preserve">2020-12-19 21:20:15	</t>
  </si>
  <si>
    <t xml:space="preserve">1452842316096672466	</t>
  </si>
  <si>
    <t xml:space="preserve">1452842316099672466	</t>
  </si>
  <si>
    <t xml:space="preserve">2021-01-09 14:45:13	</t>
  </si>
  <si>
    <t xml:space="preserve">2021-01-09 14:45:42	</t>
  </si>
  <si>
    <t xml:space="preserve">2021-01-09 21:02:09	</t>
  </si>
  <si>
    <t xml:space="preserve">2020-12-19 22:10:11	</t>
  </si>
  <si>
    <t xml:space="preserve">1454069270613983623	</t>
  </si>
  <si>
    <t xml:space="preserve">2021-01-09 21:02:01	</t>
  </si>
  <si>
    <t xml:space="preserve">1454305431907333782	</t>
  </si>
  <si>
    <t xml:space="preserve">2021-01-09 14:15:53	</t>
  </si>
  <si>
    <t xml:space="preserve">2021-01-09 14:16:16	</t>
  </si>
  <si>
    <t xml:space="preserve">2021-01-09 20:54:37	</t>
  </si>
  <si>
    <t xml:space="preserve">2020-12-19 21:44:13	</t>
  </si>
  <si>
    <t xml:space="preserve">1235115770441029096	</t>
  </si>
  <si>
    <t xml:space="preserve">1235115770444029096	</t>
  </si>
  <si>
    <t xml:space="preserve">2021-01-09 20:52:42	</t>
  </si>
  <si>
    <t xml:space="preserve">1453730221769029950	</t>
  </si>
  <si>
    <t xml:space="preserve">2021-01-09 20:52:25	</t>
  </si>
  <si>
    <t xml:space="preserve">1237371975115628310	</t>
  </si>
  <si>
    <t xml:space="preserve">2021-01-09 20:51:15	</t>
  </si>
  <si>
    <t xml:space="preserve">1454469483200166633	</t>
  </si>
  <si>
    <t xml:space="preserve">2021-01-09 15:08:26	</t>
  </si>
  <si>
    <t xml:space="preserve">2021-01-09 15:08:50	</t>
  </si>
  <si>
    <t xml:space="preserve">2021-01-09 20:48:58	</t>
  </si>
  <si>
    <t xml:space="preserve">2020-12-19 21:40:16	</t>
  </si>
  <si>
    <t xml:space="preserve">1452879900667892821	</t>
  </si>
  <si>
    <t xml:space="preserve">1452879900670892821	</t>
  </si>
  <si>
    <t xml:space="preserve">2021-01-09 20:48:29	</t>
  </si>
  <si>
    <t xml:space="preserve">1452843324360333764	</t>
  </si>
  <si>
    <t xml:space="preserve">2021-01-09 15:42:47	</t>
  </si>
  <si>
    <t xml:space="preserve">2021-01-09 15:43:07	</t>
  </si>
  <si>
    <t xml:space="preserve">2021-01-09 20:47:59	</t>
  </si>
  <si>
    <t xml:space="preserve">2020-12-19 21:31:40	</t>
  </si>
  <si>
    <t xml:space="preserve">1452866004586257269	</t>
  </si>
  <si>
    <t xml:space="preserve">1452866004589257269	</t>
  </si>
  <si>
    <t xml:space="preserve">2021-01-09 14:37:46	</t>
  </si>
  <si>
    <t xml:space="preserve">2021-01-09 14:38:07	</t>
  </si>
  <si>
    <t xml:space="preserve">2021-01-09 20:44:35	</t>
  </si>
  <si>
    <t xml:space="preserve">2020-12-19 21:33:37	</t>
  </si>
  <si>
    <t xml:space="preserve">1452869136210663281	</t>
  </si>
  <si>
    <t xml:space="preserve">2021-01-09 20:44:28	</t>
  </si>
  <si>
    <t xml:space="preserve">1453868461300379670	</t>
  </si>
  <si>
    <t xml:space="preserve">2021-01-09 14:55:54	</t>
  </si>
  <si>
    <t xml:space="preserve">2021-01-09 14:56:09	</t>
  </si>
  <si>
    <t xml:space="preserve">2021-01-09 20:43:00	</t>
  </si>
  <si>
    <t xml:space="preserve">2020-12-19 21:13:51	</t>
  </si>
  <si>
    <t xml:space="preserve">1454191815393829945	</t>
  </si>
  <si>
    <t xml:space="preserve">1454191815395829945	</t>
  </si>
  <si>
    <t xml:space="preserve">2021-01-09 20:42:18	</t>
  </si>
  <si>
    <t xml:space="preserve">1235354163042870990	</t>
  </si>
  <si>
    <t xml:space="preserve">2021-01-09 14:37:39	</t>
  </si>
  <si>
    <t xml:space="preserve">2021-01-09 14:37:58	</t>
  </si>
  <si>
    <t xml:space="preserve">2021-01-09 20:42:10	</t>
  </si>
  <si>
    <t xml:space="preserve">2020-12-19 22:32:51	</t>
  </si>
  <si>
    <t xml:space="preserve">1454348091923841225	</t>
  </si>
  <si>
    <t xml:space="preserve">1454348091924841225	</t>
  </si>
  <si>
    <t xml:space="preserve">2021-01-09 14:53:26	</t>
  </si>
  <si>
    <t xml:space="preserve">2021-01-09 14:53:47	</t>
  </si>
  <si>
    <t xml:space="preserve">2021-01-09 20:41:36	</t>
  </si>
  <si>
    <t xml:space="preserve">2020-12-19 22:45:34	</t>
  </si>
  <si>
    <t xml:space="preserve">1235074945842250999	</t>
  </si>
  <si>
    <t xml:space="preserve">1235074945843250999	</t>
  </si>
  <si>
    <t>超红测试@alimama（网星梦工厂）</t>
  </si>
  <si>
    <t xml:space="preserve">2021-01-09 15:10:47	</t>
  </si>
  <si>
    <t xml:space="preserve">2021-01-09 15:11:07	</t>
  </si>
  <si>
    <t xml:space="preserve">2021-01-09 20:38:55	</t>
  </si>
  <si>
    <t xml:space="preserve">2020-12-19 21:21:07	</t>
  </si>
  <si>
    <t xml:space="preserve">1452841092504569859	</t>
  </si>
  <si>
    <t xml:space="preserve">1452841092506569859	</t>
  </si>
  <si>
    <t xml:space="preserve">2021-01-09 20:37:49	</t>
  </si>
  <si>
    <t xml:space="preserve">1453943701359980149	</t>
  </si>
  <si>
    <t xml:space="preserve">2021-01-09 14:38:03	</t>
  </si>
  <si>
    <t xml:space="preserve">2021-01-09 14:38:23	</t>
  </si>
  <si>
    <t xml:space="preserve">2021-01-09 20:36:18	</t>
  </si>
  <si>
    <t xml:space="preserve">2020-12-19 21:18:08	</t>
  </si>
  <si>
    <t xml:space="preserve">1235107670572587191	</t>
  </si>
  <si>
    <t xml:space="preserve">1235107670574587191	</t>
  </si>
  <si>
    <t xml:space="preserve">2021-01-09 20:33:04	</t>
  </si>
  <si>
    <t xml:space="preserve">1235108318225134099	</t>
  </si>
  <si>
    <t xml:space="preserve">2021-01-09 20:32:53	</t>
  </si>
  <si>
    <t xml:space="preserve">1453380732163050574	</t>
  </si>
  <si>
    <t xml:space="preserve">2021-01-09 20:30:55	</t>
  </si>
  <si>
    <t xml:space="preserve">1453749013009247257	</t>
  </si>
  <si>
    <t xml:space="preserve">2021-01-09 20:28:17	</t>
  </si>
  <si>
    <t xml:space="preserve">1234350732617954895	</t>
  </si>
  <si>
    <t xml:space="preserve">2021-01-09 20:27:30	</t>
  </si>
  <si>
    <t xml:space="preserve">1454191815394829945	</t>
  </si>
  <si>
    <t xml:space="preserve">2021-01-09 20:26:45	</t>
  </si>
  <si>
    <t xml:space="preserve">1235354163041870990	</t>
  </si>
  <si>
    <t xml:space="preserve">2021-01-09 20:25:22	</t>
  </si>
  <si>
    <t xml:space="preserve">1452841092505569859	</t>
  </si>
  <si>
    <t xml:space="preserve">2021-01-09 20:22:52	</t>
  </si>
  <si>
    <t xml:space="preserve">1453868461299379670	</t>
  </si>
  <si>
    <t xml:space="preserve">2021-01-09 20:20:13	</t>
  </si>
  <si>
    <t xml:space="preserve">1453943701358980149	</t>
  </si>
  <si>
    <t xml:space="preserve">2021-01-09 20:20:09	</t>
  </si>
  <si>
    <t xml:space="preserve">1454469483202166633	</t>
  </si>
  <si>
    <t xml:space="preserve">2021-01-09 20:18:42	</t>
  </si>
  <si>
    <t xml:space="preserve">1235107670573587191	</t>
  </si>
  <si>
    <t xml:space="preserve">2021-01-09 20:16:24	</t>
  </si>
  <si>
    <t xml:space="preserve">1453749013008247257	</t>
  </si>
  <si>
    <t xml:space="preserve">2021-01-09 20:16:01	</t>
  </si>
  <si>
    <t xml:space="preserve">1235108318224134099	</t>
  </si>
  <si>
    <t xml:space="preserve">2021-01-09 14:34:05	</t>
  </si>
  <si>
    <t xml:space="preserve">2021-01-09 14:34:34	</t>
  </si>
  <si>
    <t xml:space="preserve">2021-01-09 20:15:17	</t>
  </si>
  <si>
    <t xml:space="preserve">2020-12-19 21:53:17	</t>
  </si>
  <si>
    <t xml:space="preserve">1237378383863426307	</t>
  </si>
  <si>
    <t xml:space="preserve">1234350732616954895	</t>
  </si>
  <si>
    <t xml:space="preserve">2021-01-09 20:15:16	</t>
  </si>
  <si>
    <t xml:space="preserve">1453380732162050574	</t>
  </si>
  <si>
    <t xml:space="preserve">2021-01-09 14:57:06	</t>
  </si>
  <si>
    <t xml:space="preserve">2021-01-09 14:57:29	</t>
  </si>
  <si>
    <t xml:space="preserve">2021-01-09 20:13:29	</t>
  </si>
  <si>
    <t xml:space="preserve">2020-12-19 22:23:19	</t>
  </si>
  <si>
    <t xml:space="preserve">1452968316258210714	</t>
  </si>
  <si>
    <t xml:space="preserve">1452968316260210714	</t>
  </si>
  <si>
    <t xml:space="preserve">2021-01-09 14:56:05	</t>
  </si>
  <si>
    <t xml:space="preserve">2021-01-09 14:56:26	</t>
  </si>
  <si>
    <t xml:space="preserve">2021-01-09 20:13:14	</t>
  </si>
  <si>
    <t xml:space="preserve">2020-12-19 22:38:11	</t>
  </si>
  <si>
    <t xml:space="preserve">1453827601875625216	</t>
  </si>
  <si>
    <t xml:space="preserve">1453827601877625216	</t>
  </si>
  <si>
    <t xml:space="preserve">2021-01-09 14:51:27	</t>
  </si>
  <si>
    <t xml:space="preserve">2021-01-09 14:51:55	</t>
  </si>
  <si>
    <t xml:space="preserve">2021-01-09 20:09:52	</t>
  </si>
  <si>
    <t xml:space="preserve">2020-12-19 23:19:35	</t>
  </si>
  <si>
    <t xml:space="preserve">1235082829802535198	</t>
  </si>
  <si>
    <t xml:space="preserve">1235082829803535198	</t>
  </si>
  <si>
    <t xml:space="preserve">2021-01-09 14:22:27	</t>
  </si>
  <si>
    <t xml:space="preserve">2021-01-09 14:22:46	</t>
  </si>
  <si>
    <t xml:space="preserve">2021-01-09 20:08:32	</t>
  </si>
  <si>
    <t xml:space="preserve">2020-12-19 21:16:37	</t>
  </si>
  <si>
    <t xml:space="preserve">1452830832441217514	</t>
  </si>
  <si>
    <t xml:space="preserve">1452830832444217514	</t>
  </si>
  <si>
    <t xml:space="preserve">2021-01-09 14:16:03	</t>
  </si>
  <si>
    <t xml:space="preserve">2021-01-09 14:16:23	</t>
  </si>
  <si>
    <t xml:space="preserve">2021-01-09 20:07:03	</t>
  </si>
  <si>
    <t xml:space="preserve">2020-12-19 21:31:01	</t>
  </si>
  <si>
    <t xml:space="preserve">1452861864386082676	</t>
  </si>
  <si>
    <t xml:space="preserve">1452861864388082676	</t>
  </si>
  <si>
    <t xml:space="preserve">2021-01-09 14:18:48	</t>
  </si>
  <si>
    <t xml:space="preserve">2021-01-09 14:19:05	</t>
  </si>
  <si>
    <t xml:space="preserve">2021-01-09 20:06:47	</t>
  </si>
  <si>
    <t xml:space="preserve">2020-12-19 21:14:12	</t>
  </si>
  <si>
    <t xml:space="preserve">1452827700272073847	</t>
  </si>
  <si>
    <t xml:space="preserve">2021-01-09 14:52:56	</t>
  </si>
  <si>
    <t xml:space="preserve">2021-01-09 14:53:14	</t>
  </si>
  <si>
    <t xml:space="preserve">2021-01-09 20:06:30	</t>
  </si>
  <si>
    <t xml:space="preserve">2020-12-19 21:22:23	</t>
  </si>
  <si>
    <t xml:space="preserve">1453681657343560165	</t>
  </si>
  <si>
    <t xml:space="preserve">1453681657345560165	</t>
  </si>
  <si>
    <t xml:space="preserve">2021-01-09 14:32:22	</t>
  </si>
  <si>
    <t xml:space="preserve">2021-01-09 14:32:40	</t>
  </si>
  <si>
    <t xml:space="preserve">2021-01-09 20:04:30	</t>
  </si>
  <si>
    <t xml:space="preserve">2020-12-19 23:53:14	</t>
  </si>
  <si>
    <t xml:space="preserve">1237429933245760005	</t>
  </si>
  <si>
    <t xml:space="preserve">1237429933246760005	</t>
  </si>
  <si>
    <t xml:space="preserve">2021-01-09 20:04:14	</t>
  </si>
  <si>
    <t xml:space="preserve">1452861864389082676	</t>
  </si>
  <si>
    <t xml:space="preserve">2021-01-09 15:38:23	</t>
  </si>
  <si>
    <t xml:space="preserve">2021-01-09 15:38:49	</t>
  </si>
  <si>
    <t xml:space="preserve">2021-01-09 20:04:02	</t>
  </si>
  <si>
    <t xml:space="preserve">1454009582391987066	</t>
  </si>
  <si>
    <t xml:space="preserve">1454009582393987066	</t>
  </si>
  <si>
    <t xml:space="preserve">2021-01-09 14:28:06	</t>
  </si>
  <si>
    <t xml:space="preserve">2021-01-09 14:28:27	</t>
  </si>
  <si>
    <t xml:space="preserve">2021-01-09 20:03:30	</t>
  </si>
  <si>
    <t xml:space="preserve">2020-12-19 22:14:24	</t>
  </si>
  <si>
    <t xml:space="preserve">1234342524155915597	</t>
  </si>
  <si>
    <t xml:space="preserve">1234342524157915597	</t>
  </si>
  <si>
    <t xml:space="preserve">2021-01-09 14:17:05	</t>
  </si>
  <si>
    <t xml:space="preserve">2021-01-09 14:17:26	</t>
  </si>
  <si>
    <t xml:space="preserve">2021-01-09 20:03:21	</t>
  </si>
  <si>
    <t xml:space="preserve">2020-12-19 21:30:56	</t>
  </si>
  <si>
    <t xml:space="preserve">1453986254931395634	</t>
  </si>
  <si>
    <t xml:space="preserve">1453986254933395634	</t>
  </si>
  <si>
    <t xml:space="preserve">2021-01-09 15:03:55	</t>
  </si>
  <si>
    <t xml:space="preserve">2021-01-09 15:04:16	</t>
  </si>
  <si>
    <t xml:space="preserve">2021-01-09 20:01:37	</t>
  </si>
  <si>
    <t xml:space="preserve">2020-12-19 21:57:06	</t>
  </si>
  <si>
    <t xml:space="preserve">1235061301259619496	</t>
  </si>
  <si>
    <t xml:space="preserve">1235061301262619496	</t>
  </si>
  <si>
    <t xml:space="preserve">2021-01-09 15:03:07	</t>
  </si>
  <si>
    <t xml:space="preserve">2021-01-09 15:03:27	</t>
  </si>
  <si>
    <t xml:space="preserve">2021-01-09 20:01:20	</t>
  </si>
  <si>
    <t xml:space="preserve">2020-12-19 21:12:10	</t>
  </si>
  <si>
    <t xml:space="preserve">1237365711370302109	</t>
  </si>
  <si>
    <t xml:space="preserve">1237365711372302109	</t>
  </si>
  <si>
    <t xml:space="preserve">2021-01-09 15:11:43	</t>
  </si>
  <si>
    <t xml:space="preserve">2021-01-09 15:12:03	</t>
  </si>
  <si>
    <t xml:space="preserve">2021-01-09 20:00:58	</t>
  </si>
  <si>
    <t xml:space="preserve">2020-12-19 23:47:24	</t>
  </si>
  <si>
    <t xml:space="preserve">1235149394294669694	</t>
  </si>
  <si>
    <t xml:space="preserve">1235149394296669694	</t>
  </si>
  <si>
    <t xml:space="preserve">2021-01-09 14:26:24	</t>
  </si>
  <si>
    <t xml:space="preserve">2021-01-09 14:26:44	</t>
  </si>
  <si>
    <t xml:space="preserve">2021-01-09 19:58:44	</t>
  </si>
  <si>
    <t xml:space="preserve">2020-12-19 21:57:35	</t>
  </si>
  <si>
    <t xml:space="preserve">1452917592290930437	</t>
  </si>
  <si>
    <t xml:space="preserve">1452917592293930437	</t>
  </si>
  <si>
    <t xml:space="preserve">2021-01-09 14:17:18	</t>
  </si>
  <si>
    <t xml:space="preserve">2021-01-09 14:17:42	</t>
  </si>
  <si>
    <t xml:space="preserve">2021-01-09 19:58:24	</t>
  </si>
  <si>
    <t xml:space="preserve">2020-12-19 21:41:17	</t>
  </si>
  <si>
    <t xml:space="preserve">1454008826762046342	</t>
  </si>
  <si>
    <t xml:space="preserve">1454008826765046342	</t>
  </si>
  <si>
    <t xml:space="preserve">2021-01-09 14:35:26	</t>
  </si>
  <si>
    <t xml:space="preserve">2021-01-09 14:35:49	</t>
  </si>
  <si>
    <t xml:space="preserve">2021-01-09 19:58:01	</t>
  </si>
  <si>
    <t xml:space="preserve">2020-12-19 21:54:07	</t>
  </si>
  <si>
    <t xml:space="preserve">1454037662501443954	</t>
  </si>
  <si>
    <t xml:space="preserve">1454037662504443954	</t>
  </si>
  <si>
    <t xml:space="preserve">2021-01-09 14:30:04	</t>
  </si>
  <si>
    <t xml:space="preserve">2021-01-09 14:30:22	</t>
  </si>
  <si>
    <t xml:space="preserve">2021-01-09 19:57:08	</t>
  </si>
  <si>
    <t xml:space="preserve">2020-12-19 21:17:10	</t>
  </si>
  <si>
    <t xml:space="preserve">1453670641407227223	</t>
  </si>
  <si>
    <t xml:space="preserve">1453670641409227223	</t>
  </si>
  <si>
    <t xml:space="preserve">2021-01-09 14:50:32	</t>
  </si>
  <si>
    <t xml:space="preserve">2021-01-09 14:50:53	</t>
  </si>
  <si>
    <t xml:space="preserve">2021-01-09 19:56:42	</t>
  </si>
  <si>
    <t xml:space="preserve">1452841488086546041	</t>
  </si>
  <si>
    <t xml:space="preserve">1452841488089546041	</t>
  </si>
  <si>
    <t xml:space="preserve">2021-01-09 14:14:59	</t>
  </si>
  <si>
    <t xml:space="preserve">2021-01-09 14:15:20	</t>
  </si>
  <si>
    <t xml:space="preserve">2021-01-09 19:56:34	</t>
  </si>
  <si>
    <t xml:space="preserve">2020-12-19 21:12:29	</t>
  </si>
  <si>
    <t xml:space="preserve">1453658941527830983	</t>
  </si>
  <si>
    <t xml:space="preserve">1453658941530830983	</t>
  </si>
  <si>
    <t xml:space="preserve">2021-01-09 19:56:01	</t>
  </si>
  <si>
    <t xml:space="preserve">1453827601876625216	</t>
  </si>
  <si>
    <t xml:space="preserve">2021-01-09 19:55:45	</t>
  </si>
  <si>
    <t xml:space="preserve">1452968316259210714	</t>
  </si>
  <si>
    <t xml:space="preserve">2021-01-09 15:05:16	</t>
  </si>
  <si>
    <t xml:space="preserve">2021-01-09 15:05:38	</t>
  </si>
  <si>
    <t xml:space="preserve">2021-01-09 19:54:58	</t>
  </si>
  <si>
    <t xml:space="preserve">2020-12-19 21:20:13	</t>
  </si>
  <si>
    <t xml:space="preserve">1453969982102893581	</t>
  </si>
  <si>
    <t xml:space="preserve">1453969982105893581	</t>
  </si>
  <si>
    <t xml:space="preserve">2021-01-09 14:20:17	</t>
  </si>
  <si>
    <t xml:space="preserve">2021-01-09 14:20:35	</t>
  </si>
  <si>
    <t xml:space="preserve">2021-01-09 19:54:40	</t>
  </si>
  <si>
    <t xml:space="preserve">2020-12-19 21:36:33	</t>
  </si>
  <si>
    <t xml:space="preserve">1454001158333956951	</t>
  </si>
  <si>
    <t xml:space="preserve">2021-01-09 14:25:35	</t>
  </si>
  <si>
    <t xml:space="preserve">2021-01-09 14:26:01	</t>
  </si>
  <si>
    <t xml:space="preserve">2021-01-09 19:54:34	</t>
  </si>
  <si>
    <t xml:space="preserve">2020-12-19 22:32:57	</t>
  </si>
  <si>
    <t xml:space="preserve">1237409629186823901	</t>
  </si>
  <si>
    <t xml:space="preserve">1237409629189823901	</t>
  </si>
  <si>
    <t xml:space="preserve">2021-01-09 14:26:04	</t>
  </si>
  <si>
    <t xml:space="preserve">2021-01-09 14:26:26	</t>
  </si>
  <si>
    <t xml:space="preserve">2021-01-09 19:53:52	</t>
  </si>
  <si>
    <t xml:space="preserve">2020-12-19 23:30:23	</t>
  </si>
  <si>
    <t xml:space="preserve">1453074300764969286	</t>
  </si>
  <si>
    <t xml:space="preserve">1453074300767969286	</t>
  </si>
  <si>
    <t xml:space="preserve">2021-01-09 15:49:17	</t>
  </si>
  <si>
    <t xml:space="preserve">2021-01-09 15:49:45	</t>
  </si>
  <si>
    <t xml:space="preserve">2021-01-09 19:53:51	</t>
  </si>
  <si>
    <t xml:space="preserve">2020-12-19 21:14:00	</t>
  </si>
  <si>
    <t xml:space="preserve">1453665457076891381	</t>
  </si>
  <si>
    <t xml:space="preserve">1453665457079891381	</t>
  </si>
  <si>
    <t xml:space="preserve">2021-01-09 15:02:16	</t>
  </si>
  <si>
    <t xml:space="preserve">2021-01-09 15:02:35	</t>
  </si>
  <si>
    <t xml:space="preserve">2021-01-09 19:53:19	</t>
  </si>
  <si>
    <t xml:space="preserve">2020-12-19 21:32:27	</t>
  </si>
  <si>
    <t xml:space="preserve">1454229795881911070	</t>
  </si>
  <si>
    <t xml:space="preserve">1454229795884911070	</t>
  </si>
  <si>
    <t xml:space="preserve">2021-01-09 15:11:14	</t>
  </si>
  <si>
    <t xml:space="preserve">2021-01-09 19:53:09	</t>
  </si>
  <si>
    <t xml:space="preserve">2020-12-19 21:19:18	</t>
  </si>
  <si>
    <t xml:space="preserve">1454206611044453170	</t>
  </si>
  <si>
    <t xml:space="preserve">1454206611047453170	</t>
  </si>
  <si>
    <t xml:space="preserve">2021-01-09 19:53:03	</t>
  </si>
  <si>
    <t xml:space="preserve">1235149394295669694	</t>
  </si>
  <si>
    <t xml:space="preserve">2021-01-09 15:29:29	</t>
  </si>
  <si>
    <t xml:space="preserve">2021-01-09 15:29:45	</t>
  </si>
  <si>
    <t xml:space="preserve">2021-01-09 19:52:41	</t>
  </si>
  <si>
    <t xml:space="preserve">2020-12-20 10:45:34	</t>
  </si>
  <si>
    <t xml:space="preserve">1454665250020035415	</t>
  </si>
  <si>
    <t xml:space="preserve">1454665250021035415	</t>
  </si>
  <si>
    <t xml:space="preserve">2021-01-09 19:51:55	</t>
  </si>
  <si>
    <t xml:space="preserve">1452830832443217514	</t>
  </si>
  <si>
    <t xml:space="preserve">2021-01-09 19:51:24	</t>
  </si>
  <si>
    <t xml:space="preserve">1453681657344560165	</t>
  </si>
  <si>
    <t xml:space="preserve">2021-01-09 14:16:24	</t>
  </si>
  <si>
    <t xml:space="preserve">2021-01-09 14:16:48	</t>
  </si>
  <si>
    <t xml:space="preserve">2021-01-09 19:50:53	</t>
  </si>
  <si>
    <t xml:space="preserve">2020-12-19 21:50:28	</t>
  </si>
  <si>
    <t xml:space="preserve">1453741201744738416	</t>
  </si>
  <si>
    <t xml:space="preserve">1453741201747738416	</t>
  </si>
  <si>
    <t xml:space="preserve">2021-01-09 19:50:25	</t>
  </si>
  <si>
    <t xml:space="preserve">1452861864387082676	</t>
  </si>
  <si>
    <t xml:space="preserve">2021-01-09 19:50:05	</t>
  </si>
  <si>
    <t xml:space="preserve">1234342524156915597	</t>
  </si>
  <si>
    <t xml:space="preserve">2021-01-09 14:51:24	</t>
  </si>
  <si>
    <t xml:space="preserve">2021-01-09 14:51:56	</t>
  </si>
  <si>
    <t xml:space="preserve">2021-01-09 19:49:34	</t>
  </si>
  <si>
    <t xml:space="preserve">2020-12-19 21:31:02	</t>
  </si>
  <si>
    <t xml:space="preserve">1453987730619332736	</t>
  </si>
  <si>
    <t xml:space="preserve">1453987730622332736	</t>
  </si>
  <si>
    <t xml:space="preserve">2021-01-09 15:06:38	</t>
  </si>
  <si>
    <t xml:space="preserve">2021-01-09 15:06:58	</t>
  </si>
  <si>
    <t xml:space="preserve">2021-01-09 19:48:11	</t>
  </si>
  <si>
    <t xml:space="preserve">2020-12-19 21:10:56	</t>
  </si>
  <si>
    <t xml:space="preserve">1237390296502462610	</t>
  </si>
  <si>
    <t xml:space="preserve">2021-01-09 14:44:21	</t>
  </si>
  <si>
    <t xml:space="preserve">2021-01-09 14:44:38	</t>
  </si>
  <si>
    <t xml:space="preserve">2021-01-09 19:47:53	</t>
  </si>
  <si>
    <t xml:space="preserve">2020-12-19 21:14:24	</t>
  </si>
  <si>
    <t xml:space="preserve">1453662397685063634	</t>
  </si>
  <si>
    <t xml:space="preserve">1453662397688063634	</t>
  </si>
  <si>
    <t xml:space="preserve">2021-01-09 19:47:45	</t>
  </si>
  <si>
    <t xml:space="preserve">1453986254932395634	</t>
  </si>
  <si>
    <t xml:space="preserve">2021-01-09 19:45:48	</t>
  </si>
  <si>
    <t xml:space="preserve">1237365711371302109	</t>
  </si>
  <si>
    <t xml:space="preserve">2021-01-09 15:47:23	</t>
  </si>
  <si>
    <t xml:space="preserve">2021-01-09 15:47:58	</t>
  </si>
  <si>
    <t xml:space="preserve">2021-01-09 19:45:40	</t>
  </si>
  <si>
    <t xml:space="preserve">2020-12-19 21:18:56	</t>
  </si>
  <si>
    <t xml:space="preserve">1453671433943794876	</t>
  </si>
  <si>
    <t xml:space="preserve">1453671433946794876	</t>
  </si>
  <si>
    <t xml:space="preserve">2021-01-09 19:45:32	</t>
  </si>
  <si>
    <t xml:space="preserve">1235061301261619496	</t>
  </si>
  <si>
    <t xml:space="preserve">2021-01-09 19:44:26	</t>
  </si>
  <si>
    <t xml:space="preserve">1454037662503443954	</t>
  </si>
  <si>
    <t xml:space="preserve">2021-01-09 14:54:42	</t>
  </si>
  <si>
    <t xml:space="preserve">2021-01-09 14:55:16	</t>
  </si>
  <si>
    <t xml:space="preserve">2021-01-09 19:43:06	</t>
  </si>
  <si>
    <t xml:space="preserve">2020-12-19 21:18:32	</t>
  </si>
  <si>
    <t xml:space="preserve">1453674673206226372	</t>
  </si>
  <si>
    <t xml:space="preserve">1453674673208226372	</t>
  </si>
  <si>
    <t xml:space="preserve">2021-01-09 15:41:42	</t>
  </si>
  <si>
    <t xml:space="preserve">2021-01-09 15:42:06	</t>
  </si>
  <si>
    <t xml:space="preserve">2021-01-09 19:42:12	</t>
  </si>
  <si>
    <t xml:space="preserve">2020-12-19 21:10:10	</t>
  </si>
  <si>
    <t xml:space="preserve">1453947770109847723	</t>
  </si>
  <si>
    <t xml:space="preserve">1453947770112847723	</t>
  </si>
  <si>
    <t xml:space="preserve">2021-01-09 15:30:25	</t>
  </si>
  <si>
    <t xml:space="preserve">2021-01-09 15:30:47	</t>
  </si>
  <si>
    <t xml:space="preserve">2021-01-09 19:42:09	</t>
  </si>
  <si>
    <t xml:space="preserve">2020-12-19 21:43:42	</t>
  </si>
  <si>
    <t xml:space="preserve">1237432166441284605	</t>
  </si>
  <si>
    <t xml:space="preserve">1237432166444284605	</t>
  </si>
  <si>
    <t xml:space="preserve">2021-01-09 19:42:02	</t>
  </si>
  <si>
    <t xml:space="preserve">1453670641408227223	</t>
  </si>
  <si>
    <t xml:space="preserve">2021-01-09 19:41:47	</t>
  </si>
  <si>
    <t xml:space="preserve">1454009582392987066	</t>
  </si>
  <si>
    <t xml:space="preserve">2021-01-09 14:29:22	</t>
  </si>
  <si>
    <t xml:space="preserve">2021-01-09 14:29:44	</t>
  </si>
  <si>
    <t xml:space="preserve">2021-01-09 19:41:38	</t>
  </si>
  <si>
    <t xml:space="preserve">2020-12-19 21:26:21	</t>
  </si>
  <si>
    <t xml:space="preserve">1453979234553793455	</t>
  </si>
  <si>
    <t xml:space="preserve">1453979234556793455	</t>
  </si>
  <si>
    <t xml:space="preserve">2021-01-09 19:41:37	</t>
  </si>
  <si>
    <t xml:space="preserve">1452917592292930437	</t>
  </si>
  <si>
    <t xml:space="preserve">2021-01-09 19:40:46	</t>
  </si>
  <si>
    <t xml:space="preserve">1454008826764046342	</t>
  </si>
  <si>
    <t xml:space="preserve">2021-01-09 19:39:18	</t>
  </si>
  <si>
    <t xml:space="preserve">1452842316098672466	</t>
  </si>
  <si>
    <t xml:space="preserve">2021-01-09 19:38:37	</t>
  </si>
  <si>
    <t xml:space="preserve">1235082829805535198	</t>
  </si>
  <si>
    <t xml:space="preserve">2021-01-09 19:37:30	</t>
  </si>
  <si>
    <t xml:space="preserve">1454305431906333782	</t>
  </si>
  <si>
    <t xml:space="preserve">2021-01-09 19:36:03	</t>
  </si>
  <si>
    <t xml:space="preserve">1454665250022035415	</t>
  </si>
  <si>
    <t xml:space="preserve">2021-01-09 19:34:05	</t>
  </si>
  <si>
    <t xml:space="preserve">1235115770443029096	</t>
  </si>
  <si>
    <t xml:space="preserve">2021-01-09 19:31:51	</t>
  </si>
  <si>
    <t xml:space="preserve">1237371975114628310	</t>
  </si>
  <si>
    <t xml:space="preserve">2021-01-09 19:31:07	</t>
  </si>
  <si>
    <t xml:space="preserve">1237429933248760005	</t>
  </si>
  <si>
    <t xml:space="preserve">2021-01-09 14:51:35	</t>
  </si>
  <si>
    <t xml:space="preserve">2021-01-09 19:31:03	</t>
  </si>
  <si>
    <t xml:space="preserve">2020-12-19 21:22:21	</t>
  </si>
  <si>
    <t xml:space="preserve">1454210247546120159	</t>
  </si>
  <si>
    <t xml:space="preserve">2021-01-09 19:29:58	</t>
  </si>
  <si>
    <t xml:space="preserve">1452843324359333764	</t>
  </si>
  <si>
    <t xml:space="preserve">2021-01-09 14:53:38	</t>
  </si>
  <si>
    <t xml:space="preserve">2021-01-09 14:53:54	</t>
  </si>
  <si>
    <t xml:space="preserve">2021-01-09 19:26:34	</t>
  </si>
  <si>
    <t xml:space="preserve">1453949534707211769	</t>
  </si>
  <si>
    <t xml:space="preserve">1453949534710211769	</t>
  </si>
  <si>
    <t xml:space="preserve">2021-01-09 19:26:20	</t>
  </si>
  <si>
    <t xml:space="preserve">1452879900669892821	</t>
  </si>
  <si>
    <t xml:space="preserve">2021-01-09 19:24:25	</t>
  </si>
  <si>
    <t xml:space="preserve">1452866004588257269	</t>
  </si>
  <si>
    <t xml:space="preserve">2021-01-09 19:23:42	</t>
  </si>
  <si>
    <t xml:space="preserve">1453827601878625216	</t>
  </si>
  <si>
    <t xml:space="preserve">2021-01-09 19:21:57	</t>
  </si>
  <si>
    <t xml:space="preserve">1453949534708211769	</t>
  </si>
  <si>
    <t xml:space="preserve">2021-01-09 19:21:23	</t>
  </si>
  <si>
    <t xml:space="preserve">1235082829804535198	</t>
  </si>
  <si>
    <t xml:space="preserve">2021-01-09 14:37:00	</t>
  </si>
  <si>
    <t xml:space="preserve">2021-01-09 14:37:23	</t>
  </si>
  <si>
    <t xml:space="preserve">2021-01-09 19:20:46	</t>
  </si>
  <si>
    <t xml:space="preserve">2020-12-19 23:09:18	</t>
  </si>
  <si>
    <t xml:space="preserve">1454172050974465815	</t>
  </si>
  <si>
    <t xml:space="preserve">2021-01-09 19:20:24	</t>
  </si>
  <si>
    <t xml:space="preserve">1452968316261210714	</t>
  </si>
  <si>
    <t xml:space="preserve">2021-01-09 19:19:33	</t>
  </si>
  <si>
    <t xml:space="preserve">1237365711373302109	</t>
  </si>
  <si>
    <t xml:space="preserve">2021-01-09 19:18:59	</t>
  </si>
  <si>
    <t xml:space="preserve">1235115770442029096	</t>
  </si>
  <si>
    <t xml:space="preserve">2021-01-09 19:18:19	</t>
  </si>
  <si>
    <t xml:space="preserve">1454665250023035415	</t>
  </si>
  <si>
    <t xml:space="preserve">2021-01-09 14:53:45	</t>
  </si>
  <si>
    <t xml:space="preserve">2021-01-09 14:54:05	</t>
  </si>
  <si>
    <t xml:space="preserve">2021-01-09 19:17:57	</t>
  </si>
  <si>
    <t xml:space="preserve">2020-12-19 23:31:56	</t>
  </si>
  <si>
    <t xml:space="preserve">1454442051493360935	</t>
  </si>
  <si>
    <t xml:space="preserve">2021-01-09 19:17:03	</t>
  </si>
  <si>
    <t xml:space="preserve">1453681657346560165	</t>
  </si>
  <si>
    <t xml:space="preserve">2021-01-09 19:16:03	</t>
  </si>
  <si>
    <t xml:space="preserve">1237429933247760005	</t>
  </si>
  <si>
    <t xml:space="preserve">2021-01-09 19:15:51	</t>
  </si>
  <si>
    <t xml:space="preserve">1453670641410227223	</t>
  </si>
  <si>
    <t xml:space="preserve">2021-01-09 19:15:35	</t>
  </si>
  <si>
    <t xml:space="preserve">1234342524158915597	</t>
  </si>
  <si>
    <t xml:space="preserve">2021-01-09 19:15:26	</t>
  </si>
  <si>
    <t xml:space="preserve">1453986254934395634	</t>
  </si>
  <si>
    <t xml:space="preserve">2021-01-09 19:13:19	</t>
  </si>
  <si>
    <t xml:space="preserve">1452879900668892821	</t>
  </si>
  <si>
    <t xml:space="preserve">2021-01-09 19:11:25	</t>
  </si>
  <si>
    <t xml:space="preserve">1452866004587257269	</t>
  </si>
  <si>
    <t xml:space="preserve">2021-01-09 19:10:31	</t>
  </si>
  <si>
    <t xml:space="preserve">1235149394297669694	</t>
  </si>
  <si>
    <t xml:space="preserve">2021-01-09 19:10:30	</t>
  </si>
  <si>
    <t xml:space="preserve">1453949534709211769	</t>
  </si>
  <si>
    <t xml:space="preserve">2021-01-09 14:53:56	</t>
  </si>
  <si>
    <t xml:space="preserve">2021-01-09 14:54:22	</t>
  </si>
  <si>
    <t xml:space="preserve">2021-01-09 19:09:24	</t>
  </si>
  <si>
    <t xml:space="preserve">2020-12-19 22:17:58	</t>
  </si>
  <si>
    <t xml:space="preserve">1453792213462768534	</t>
  </si>
  <si>
    <t xml:space="preserve">2021-01-09 19:09:20	</t>
  </si>
  <si>
    <t xml:space="preserve">1452842316097672466	</t>
  </si>
  <si>
    <t xml:space="preserve">2021-01-09 15:40:19	</t>
  </si>
  <si>
    <t xml:space="preserve">2021-01-09 15:40:37	</t>
  </si>
  <si>
    <t xml:space="preserve">2021-01-09 19:07:29	</t>
  </si>
  <si>
    <t xml:space="preserve">2020-12-19 21:31:00	</t>
  </si>
  <si>
    <t xml:space="preserve">1454232207033069113	</t>
  </si>
  <si>
    <t xml:space="preserve">1454232207036069113	</t>
  </si>
  <si>
    <t xml:space="preserve">2021-01-09 15:36:08	</t>
  </si>
  <si>
    <t xml:space="preserve">2021-01-09 15:36:33	</t>
  </si>
  <si>
    <t xml:space="preserve">2021-01-09 19:07:04	</t>
  </si>
  <si>
    <t xml:space="preserve">2020-12-19 23:39:50	</t>
  </si>
  <si>
    <t xml:space="preserve">1237436016004226203	</t>
  </si>
  <si>
    <t xml:space="preserve">1237436016006226203	</t>
  </si>
  <si>
    <t xml:space="preserve">2021-01-09 14:25:15	</t>
  </si>
  <si>
    <t xml:space="preserve">2021-01-09 14:25:46	</t>
  </si>
  <si>
    <t xml:space="preserve">2021-01-09 19:04:27	</t>
  </si>
  <si>
    <t xml:space="preserve">2020-12-19 21:57:50	</t>
  </si>
  <si>
    <t xml:space="preserve">1454041298994580126	</t>
  </si>
  <si>
    <t xml:space="preserve">2021-01-09 14:14:54	</t>
  </si>
  <si>
    <t xml:space="preserve">2021-01-09 14:15:12	</t>
  </si>
  <si>
    <t xml:space="preserve">2021-01-09 19:04:04	</t>
  </si>
  <si>
    <t xml:space="preserve">1453664665189138532	</t>
  </si>
  <si>
    <t xml:space="preserve">1453664665192138532	</t>
  </si>
  <si>
    <t xml:space="preserve">2021-01-09 14:32:35	</t>
  </si>
  <si>
    <t xml:space="preserve">2021-01-09 14:32:56	</t>
  </si>
  <si>
    <t xml:space="preserve">2021-01-09 19:03:35	</t>
  </si>
  <si>
    <t xml:space="preserve">2020-12-19 22:04:52	</t>
  </si>
  <si>
    <t xml:space="preserve">1452932604372450170	</t>
  </si>
  <si>
    <t xml:space="preserve">1452932604374450170	</t>
  </si>
  <si>
    <t xml:space="preserve">2021-01-09 14:37:24	</t>
  </si>
  <si>
    <t xml:space="preserve">2021-01-09 14:37:51	</t>
  </si>
  <si>
    <t xml:space="preserve">2021-01-09 19:00:21	</t>
  </si>
  <si>
    <t xml:space="preserve">2020-12-19 23:32:44	</t>
  </si>
  <si>
    <t xml:space="preserve">1453076605000727069	</t>
  </si>
  <si>
    <t xml:space="preserve">1454211398003727069	</t>
  </si>
  <si>
    <t xml:space="preserve">2021-01-09 14:30:57	</t>
  </si>
  <si>
    <t xml:space="preserve">2021-01-09 14:31:19	</t>
  </si>
  <si>
    <t xml:space="preserve">2021-01-09 18:58:34	</t>
  </si>
  <si>
    <t xml:space="preserve">2020-12-19 22:07:00	</t>
  </si>
  <si>
    <t xml:space="preserve">1454302155425587848	</t>
  </si>
  <si>
    <t xml:space="preserve">1454302155427587848	</t>
  </si>
  <si>
    <t xml:space="preserve">2021-01-09 14:49:54	</t>
  </si>
  <si>
    <t xml:space="preserve">2021-01-09 14:50:21	</t>
  </si>
  <si>
    <t xml:space="preserve">2021-01-09 18:57:43	</t>
  </si>
  <si>
    <t xml:space="preserve">2020-12-19 22:29:52	</t>
  </si>
  <si>
    <t xml:space="preserve">1454107862447509754	</t>
  </si>
  <si>
    <t xml:space="preserve">1454107862448509754	</t>
  </si>
  <si>
    <t xml:space="preserve">2021-01-09 14:22:22	</t>
  </si>
  <si>
    <t xml:space="preserve">2021-01-09 18:57:07	</t>
  </si>
  <si>
    <t xml:space="preserve">2020-12-19 21:49:31	</t>
  </si>
  <si>
    <t xml:space="preserve">1452902328126253170	</t>
  </si>
  <si>
    <t xml:space="preserve">1452902328127253170	</t>
  </si>
  <si>
    <t xml:space="preserve">2021-01-09 14:20:14	</t>
  </si>
  <si>
    <t xml:space="preserve">2021-01-09 18:53:28	</t>
  </si>
  <si>
    <t xml:space="preserve">2020-12-19 21:53:57	</t>
  </si>
  <si>
    <t xml:space="preserve">1454036438601273250	</t>
  </si>
  <si>
    <t xml:space="preserve">1454036438602273250	</t>
  </si>
  <si>
    <t xml:space="preserve">2021-01-09 14:15:07	</t>
  </si>
  <si>
    <t xml:space="preserve">2021-01-09 14:15:28	</t>
  </si>
  <si>
    <t xml:space="preserve">2021-01-09 18:52:04	</t>
  </si>
  <si>
    <t xml:space="preserve">1235355495057180596	</t>
  </si>
  <si>
    <t xml:space="preserve">1235355495059180596	</t>
  </si>
  <si>
    <t xml:space="preserve">2021-01-09 14:30:45	</t>
  </si>
  <si>
    <t xml:space="preserve">2021-01-09 14:31:02	</t>
  </si>
  <si>
    <t xml:space="preserve">2021-01-09 18:51:04	</t>
  </si>
  <si>
    <t xml:space="preserve">2020-12-19 21:16:52	</t>
  </si>
  <si>
    <t xml:space="preserve">1237367619100994912	</t>
  </si>
  <si>
    <t xml:space="preserve">1237367619103994912	</t>
  </si>
  <si>
    <t xml:space="preserve">2021-01-09 18:50:49	</t>
  </si>
  <si>
    <t xml:space="preserve">1454232207035069113	</t>
  </si>
  <si>
    <t xml:space="preserve">2021-01-09 18:48:55	</t>
  </si>
  <si>
    <t xml:space="preserve">1453664665191138532	</t>
  </si>
  <si>
    <t xml:space="preserve">2021-01-09 18:45:50	</t>
  </si>
  <si>
    <t xml:space="preserve">1452932604373450170	</t>
  </si>
  <si>
    <t xml:space="preserve">2021-01-09 14:33:02	</t>
  </si>
  <si>
    <t xml:space="preserve">2021-01-09 14:33:23	</t>
  </si>
  <si>
    <t xml:space="preserve">2021-01-09 18:45:28	</t>
  </si>
  <si>
    <t xml:space="preserve">2020-12-19 23:37:09	</t>
  </si>
  <si>
    <t xml:space="preserve">1234364556409407191	</t>
  </si>
  <si>
    <t xml:space="preserve">1234364556412407191	</t>
  </si>
  <si>
    <t xml:space="preserve">2021-01-09 14:55:15	</t>
  </si>
  <si>
    <t xml:space="preserve">2021-01-09 14:55:34	</t>
  </si>
  <si>
    <t xml:space="preserve">2021-01-09 18:45:21	</t>
  </si>
  <si>
    <t xml:space="preserve">2020-12-19 21:55:10	</t>
  </si>
  <si>
    <t xml:space="preserve">1454277135763351385	</t>
  </si>
  <si>
    <t xml:space="preserve">1454277135765351385	</t>
  </si>
  <si>
    <t xml:space="preserve">2021-01-09 14:32:14	</t>
  </si>
  <si>
    <t xml:space="preserve">2021-01-09 18:45:05	</t>
  </si>
  <si>
    <t xml:space="preserve">2020-12-19 23:22:26	</t>
  </si>
  <si>
    <t xml:space="preserve">1454193434755067743	</t>
  </si>
  <si>
    <t xml:space="preserve">2021-01-09 14:44:45	</t>
  </si>
  <si>
    <t xml:space="preserve">2021-01-09 14:45:01	</t>
  </si>
  <si>
    <t xml:space="preserve">2021-01-09 18:43:54	</t>
  </si>
  <si>
    <t xml:space="preserve">2020-12-19 23:53:54	</t>
  </si>
  <si>
    <t xml:space="preserve">1454233070592202346	</t>
  </si>
  <si>
    <t xml:space="preserve">2021-01-09 18:43:40	</t>
  </si>
  <si>
    <t xml:space="preserve">1454211398002727069	</t>
  </si>
  <si>
    <t xml:space="preserve">2021-01-09 18:43:37	</t>
  </si>
  <si>
    <t xml:space="preserve">1237436016005226203	</t>
  </si>
  <si>
    <t xml:space="preserve">2021-01-09 14:43:44	</t>
  </si>
  <si>
    <t xml:space="preserve">2021-01-09 14:44:06	</t>
  </si>
  <si>
    <t xml:space="preserve">2021-01-09 18:43:06	</t>
  </si>
  <si>
    <t xml:space="preserve">2020-12-19 21:31:14	</t>
  </si>
  <si>
    <t xml:space="preserve">1237388101484792911	</t>
  </si>
  <si>
    <t xml:space="preserve">2021-01-09 18:42:22	</t>
  </si>
  <si>
    <t xml:space="preserve">1454302155426587848	</t>
  </si>
  <si>
    <t xml:space="preserve">2021-01-09 14:29:24	</t>
  </si>
  <si>
    <t xml:space="preserve">2021-01-09 18:38:12	</t>
  </si>
  <si>
    <t xml:space="preserve">2020-12-19 21:21:17	</t>
  </si>
  <si>
    <t xml:space="preserve">1454207511527523059	</t>
  </si>
  <si>
    <t xml:space="preserve">2021-01-09 14:26:09	</t>
  </si>
  <si>
    <t xml:space="preserve">2021-01-09 14:26:29	</t>
  </si>
  <si>
    <t xml:space="preserve">2021-01-09 18:37:19	</t>
  </si>
  <si>
    <t xml:space="preserve">2020-12-19 21:43:54	</t>
  </si>
  <si>
    <t xml:space="preserve">1452885912840015532	</t>
  </si>
  <si>
    <t xml:space="preserve">1452885912845015532	</t>
  </si>
  <si>
    <t xml:space="preserve">2021-01-09 18:36:50	</t>
  </si>
  <si>
    <t xml:space="preserve">1235355495058180596	</t>
  </si>
  <si>
    <t xml:space="preserve">2021-01-09 14:42:52	</t>
  </si>
  <si>
    <t xml:space="preserve">2021-01-09 14:43:10	</t>
  </si>
  <si>
    <t xml:space="preserve">2021-01-09 18:35:38	</t>
  </si>
  <si>
    <t xml:space="preserve">2020-12-19 22:20:33	</t>
  </si>
  <si>
    <t xml:space="preserve">1453797433315079441	</t>
  </si>
  <si>
    <t xml:space="preserve">1453797433318079441	</t>
  </si>
  <si>
    <t xml:space="preserve">2021-01-09 18:33:49	</t>
  </si>
  <si>
    <t xml:space="preserve">1452841488088546041	</t>
  </si>
  <si>
    <t xml:space="preserve">2021-01-09 18:33:44	</t>
  </si>
  <si>
    <t xml:space="preserve">1237409629188823901	</t>
  </si>
  <si>
    <t xml:space="preserve">2021-01-09 18:32:33	</t>
  </si>
  <si>
    <t xml:space="preserve">1452830832442217514	</t>
  </si>
  <si>
    <t xml:space="preserve">1453665457078891381	</t>
  </si>
  <si>
    <t xml:space="preserve">2021-01-09 18:31:51	</t>
  </si>
  <si>
    <t xml:space="preserve">1454229795883911070	</t>
  </si>
  <si>
    <t xml:space="preserve">2021-01-09 18:31:50	</t>
  </si>
  <si>
    <t xml:space="preserve">1454206611046453170	</t>
  </si>
  <si>
    <t xml:space="preserve">2021-01-09 18:30:59	</t>
  </si>
  <si>
    <t xml:space="preserve">1453969982104893581	</t>
  </si>
  <si>
    <t xml:space="preserve">1453074300766969286	</t>
  </si>
  <si>
    <t xml:space="preserve">2021-01-09 18:30:47	</t>
  </si>
  <si>
    <t xml:space="preserve">1235061301260619496	</t>
  </si>
  <si>
    <t xml:space="preserve">2021-01-09 18:29:25	</t>
  </si>
  <si>
    <t xml:space="preserve">1453741201746738416	</t>
  </si>
  <si>
    <t xml:space="preserve">2021-01-09 18:28:17	</t>
  </si>
  <si>
    <t xml:space="preserve">1454107862450509754	</t>
  </si>
  <si>
    <t xml:space="preserve">2021-01-09 18:27:59	</t>
  </si>
  <si>
    <t xml:space="preserve">2020-12-19 22:14:26	</t>
  </si>
  <si>
    <t xml:space="preserve">1237402357893235406	</t>
  </si>
  <si>
    <t xml:space="preserve">2021-01-09 18:27:31	</t>
  </si>
  <si>
    <t xml:space="preserve">1453658941529830983	</t>
  </si>
  <si>
    <t xml:space="preserve">2021-01-09 18:27:04	</t>
  </si>
  <si>
    <t xml:space="preserve">1453987730621332736	</t>
  </si>
  <si>
    <t xml:space="preserve">2021-01-09 18:25:02	</t>
  </si>
  <si>
    <t xml:space="preserve">1454036438604273250	</t>
  </si>
  <si>
    <t xml:space="preserve">2021-01-09 18:24:52	</t>
  </si>
  <si>
    <t xml:space="preserve">1453662397687063634	</t>
  </si>
  <si>
    <t xml:space="preserve">2021-01-09 14:35:04	</t>
  </si>
  <si>
    <t xml:space="preserve">2021-01-09 14:35:23	</t>
  </si>
  <si>
    <t xml:space="preserve">2021-01-09 18:23:27	</t>
  </si>
  <si>
    <t xml:space="preserve">2020-12-19 22:25:40	</t>
  </si>
  <si>
    <t xml:space="preserve">1235069077919583288	</t>
  </si>
  <si>
    <t xml:space="preserve">2021-01-09 15:06:42	</t>
  </si>
  <si>
    <t xml:space="preserve">2021-01-09 15:07:13	</t>
  </si>
  <si>
    <t xml:space="preserve">2021-01-09 18:23:14	</t>
  </si>
  <si>
    <t xml:space="preserve">2020-12-19 23:31:19	</t>
  </si>
  <si>
    <t xml:space="preserve">1453077288603093435	</t>
  </si>
  <si>
    <t xml:space="preserve">1453077288605093435	</t>
  </si>
  <si>
    <t xml:space="preserve">2021-01-09 18:22:37	</t>
  </si>
  <si>
    <t xml:space="preserve">1453671433945794876	</t>
  </si>
  <si>
    <t xml:space="preserve">2021-01-09 18:22:25	</t>
  </si>
  <si>
    <t xml:space="preserve">1454008826763046342	</t>
  </si>
  <si>
    <t xml:space="preserve">2021-01-09 18:22:11	</t>
  </si>
  <si>
    <t xml:space="preserve">1453979234555793455	</t>
  </si>
  <si>
    <t xml:space="preserve">2021-01-09 18:21:35	</t>
  </si>
  <si>
    <t xml:space="preserve">1453674673207226372	</t>
  </si>
  <si>
    <t xml:space="preserve">2021-01-09 18:21:09	</t>
  </si>
  <si>
    <t xml:space="preserve">1237432166443284605	</t>
  </si>
  <si>
    <t xml:space="preserve">2021-01-09 18:20:50	</t>
  </si>
  <si>
    <t xml:space="preserve">1454037662502443954	</t>
  </si>
  <si>
    <t xml:space="preserve">2021-01-09 18:20:10	</t>
  </si>
  <si>
    <t xml:space="preserve">1453947770111847723	</t>
  </si>
  <si>
    <t xml:space="preserve">2021-01-09 18:18:33	</t>
  </si>
  <si>
    <t xml:space="preserve">1452917592291930437	</t>
  </si>
  <si>
    <t xml:space="preserve">2021-01-09 18:17:49	</t>
  </si>
  <si>
    <t xml:space="preserve">1453969982103893581	</t>
  </si>
  <si>
    <t xml:space="preserve">2021-01-09 18:17:28	</t>
  </si>
  <si>
    <t xml:space="preserve">1237409629187823901	</t>
  </si>
  <si>
    <t xml:space="preserve">2021-01-09 18:17:18	</t>
  </si>
  <si>
    <t xml:space="preserve">1237436016007226203	</t>
  </si>
  <si>
    <t xml:space="preserve">2021-01-09 14:38:13	</t>
  </si>
  <si>
    <t xml:space="preserve">2021-01-09 14:38:31	</t>
  </si>
  <si>
    <t xml:space="preserve">2021-01-09 18:17:03	</t>
  </si>
  <si>
    <t xml:space="preserve">2020-12-20 00:02:02	</t>
  </si>
  <si>
    <t xml:space="preserve">1454478267676481421	</t>
  </si>
  <si>
    <t xml:space="preserve">2021-01-09 18:16:44	</t>
  </si>
  <si>
    <t xml:space="preserve">1453665457077891381	</t>
  </si>
  <si>
    <t xml:space="preserve">2021-01-09 18:16:08	</t>
  </si>
  <si>
    <t xml:space="preserve">1454229795882911070	</t>
  </si>
  <si>
    <t xml:space="preserve">2021-01-09 18:16:06	</t>
  </si>
  <si>
    <t xml:space="preserve">1454206611045453170	</t>
  </si>
  <si>
    <t xml:space="preserve">2021-01-09 18:15:48	</t>
  </si>
  <si>
    <t xml:space="preserve">1453074300765969286	</t>
  </si>
  <si>
    <t xml:space="preserve">2021-01-09 15:03:54	</t>
  </si>
  <si>
    <t xml:space="preserve">2021-01-09 15:04:17	</t>
  </si>
  <si>
    <t xml:space="preserve">2021-01-09 18:14:11	</t>
  </si>
  <si>
    <t xml:space="preserve">2020-12-20 10:04:49	</t>
  </si>
  <si>
    <t xml:space="preserve">1453438692635981223	</t>
  </si>
  <si>
    <t xml:space="preserve">2021-01-09 18:13:43	</t>
  </si>
  <si>
    <t xml:space="preserve">1453741201745738416	</t>
  </si>
  <si>
    <t xml:space="preserve">2021-01-09 18:13:26	</t>
  </si>
  <si>
    <t xml:space="preserve">1453987730620332736	</t>
  </si>
  <si>
    <t xml:space="preserve">2021-01-09 14:49:53	</t>
  </si>
  <si>
    <t xml:space="preserve">2021-01-09 14:50:10	</t>
  </si>
  <si>
    <t xml:space="preserve">2021-01-09 18:12:36	</t>
  </si>
  <si>
    <t xml:space="preserve">2020-12-19 21:09:35	</t>
  </si>
  <si>
    <t xml:space="preserve">1237421798105469000	</t>
  </si>
  <si>
    <t xml:space="preserve">2021-01-09 18:11:59	</t>
  </si>
  <si>
    <t xml:space="preserve">1454302155428587848	</t>
  </si>
  <si>
    <t xml:space="preserve">2021-01-09 18:11:33	</t>
  </si>
  <si>
    <t xml:space="preserve">1454107862449509754	</t>
  </si>
  <si>
    <t xml:space="preserve">2021-01-09 18:11:19	</t>
  </si>
  <si>
    <t xml:space="preserve">1453658941528830983	</t>
  </si>
  <si>
    <t xml:space="preserve">2021-01-09 18:10:43	</t>
  </si>
  <si>
    <t xml:space="preserve">1452932604375450170	</t>
  </si>
  <si>
    <t xml:space="preserve">2021-01-09 18:09:38	</t>
  </si>
  <si>
    <t xml:space="preserve">1453662397686063634	</t>
  </si>
  <si>
    <t xml:space="preserve">2021-01-09 18:09:30	</t>
  </si>
  <si>
    <t xml:space="preserve">1235355495060180596	</t>
  </si>
  <si>
    <t xml:space="preserve">2021-01-09 18:07:53	</t>
  </si>
  <si>
    <t xml:space="preserve">1452902328128253170	</t>
  </si>
  <si>
    <t xml:space="preserve">2021-01-09 18:07:31	</t>
  </si>
  <si>
    <t xml:space="preserve">1453077288604093435	</t>
  </si>
  <si>
    <t xml:space="preserve">2021-01-09 18:07:24	</t>
  </si>
  <si>
    <t xml:space="preserve">1453671433944794876	</t>
  </si>
  <si>
    <t xml:space="preserve">2021-01-09 18:05:54	</t>
  </si>
  <si>
    <t xml:space="preserve">1237432166442284605	</t>
  </si>
  <si>
    <t xml:space="preserve">2021-01-09 18:05:20	</t>
  </si>
  <si>
    <t xml:space="preserve">1453979234554793455	</t>
  </si>
  <si>
    <t xml:space="preserve">2021-01-09 18:03:09	</t>
  </si>
  <si>
    <t xml:space="preserve">1452841488087546041	</t>
  </si>
  <si>
    <t xml:space="preserve">2021-01-09 18:03:08	</t>
  </si>
  <si>
    <t xml:space="preserve">1454036438603273250	</t>
  </si>
  <si>
    <t xml:space="preserve">2021-01-09 18:02:55	</t>
  </si>
  <si>
    <t xml:space="preserve">1453947770110847723	</t>
  </si>
  <si>
    <t xml:space="preserve">2021-01-09 18:01:31	</t>
  </si>
  <si>
    <t xml:space="preserve">1454348091926841225	</t>
  </si>
  <si>
    <t xml:space="preserve">2021-01-09 14:31:03	</t>
  </si>
  <si>
    <t xml:space="preserve">2021-01-09 14:31:27	</t>
  </si>
  <si>
    <t xml:space="preserve">2021-01-09 17:59:27	</t>
  </si>
  <si>
    <t xml:space="preserve">1453956770057706952	</t>
  </si>
  <si>
    <t xml:space="preserve">2021-01-09 15:45:24	</t>
  </si>
  <si>
    <t xml:space="preserve">2021-01-09 15:45:40	</t>
  </si>
  <si>
    <t xml:space="preserve">2021-01-09 17:59:00	</t>
  </si>
  <si>
    <t xml:space="preserve">2020-12-19 21:19:12	</t>
  </si>
  <si>
    <t xml:space="preserve">1453967966045618720	</t>
  </si>
  <si>
    <t xml:space="preserve">1453967966047618720	</t>
  </si>
  <si>
    <t xml:space="preserve">2021-01-09 14:48:02	</t>
  </si>
  <si>
    <t xml:space="preserve">2021-01-09 14:48:26	</t>
  </si>
  <si>
    <t xml:space="preserve">2021-01-09 17:56:28	</t>
  </si>
  <si>
    <t xml:space="preserve">2020-12-19 21:12:16	</t>
  </si>
  <si>
    <t xml:space="preserve">1453657285660785727	</t>
  </si>
  <si>
    <t xml:space="preserve">1453657285662785727	</t>
  </si>
  <si>
    <t xml:space="preserve">2021-01-09 14:25:23	</t>
  </si>
  <si>
    <t xml:space="preserve">2021-01-09 14:25:54	</t>
  </si>
  <si>
    <t xml:space="preserve">2021-01-09 17:54:45	</t>
  </si>
  <si>
    <t xml:space="preserve">2020-12-19 22:04:27	</t>
  </si>
  <si>
    <t xml:space="preserve">1453763053996081481	</t>
  </si>
  <si>
    <t xml:space="preserve">1453763053997081481	</t>
  </si>
  <si>
    <t xml:space="preserve">2021-01-09 14:39:02	</t>
  </si>
  <si>
    <t xml:space="preserve">2021-01-09 14:39:21	</t>
  </si>
  <si>
    <t xml:space="preserve">2021-01-09 17:53:47	</t>
  </si>
  <si>
    <t xml:space="preserve">2020-12-19 22:24:58	</t>
  </si>
  <si>
    <t xml:space="preserve">1454335959532769961	</t>
  </si>
  <si>
    <t xml:space="preserve">1454335959533769961	</t>
  </si>
  <si>
    <t xml:space="preserve">2021-01-09 14:26:27	</t>
  </si>
  <si>
    <t xml:space="preserve">2021-01-09 17:53:12	</t>
  </si>
  <si>
    <t xml:space="preserve">1452885912842015532	</t>
  </si>
  <si>
    <t xml:space="preserve">2021-01-09 14:35:44	</t>
  </si>
  <si>
    <t xml:space="preserve">2021-01-09 14:36:06	</t>
  </si>
  <si>
    <t xml:space="preserve">2021-01-09 17:52:54	</t>
  </si>
  <si>
    <t xml:space="preserve">1454294199248216153	</t>
  </si>
  <si>
    <t xml:space="preserve">2021-01-09 17:49:39	</t>
  </si>
  <si>
    <t xml:space="preserve">1235074945845250999	</t>
  </si>
  <si>
    <t xml:space="preserve">2021-01-09 15:03:12	</t>
  </si>
  <si>
    <t xml:space="preserve">2021-01-09 15:03:33	</t>
  </si>
  <si>
    <t xml:space="preserve">2021-01-09 17:45:28	</t>
  </si>
  <si>
    <t xml:space="preserve">2020-12-19 21:18:49	</t>
  </si>
  <si>
    <t xml:space="preserve">1453674637530390548	</t>
  </si>
  <si>
    <t xml:space="preserve">1453674637532390548	</t>
  </si>
  <si>
    <t xml:space="preserve">2021-01-09 17:44:49	</t>
  </si>
  <si>
    <t xml:space="preserve">1454348091925841225	</t>
  </si>
  <si>
    <t xml:space="preserve">2021-01-09 17:41:47	</t>
  </si>
  <si>
    <t xml:space="preserve">1453967966046618720	</t>
  </si>
  <si>
    <t xml:space="preserve">2021-01-09 17:41:21	</t>
  </si>
  <si>
    <t xml:space="preserve">1454191815396829945	</t>
  </si>
  <si>
    <t xml:space="preserve">2021-01-09 17:40:46	</t>
  </si>
  <si>
    <t xml:space="preserve">1453657285661785727	</t>
  </si>
  <si>
    <t xml:space="preserve">2021-01-09 17:40:37	</t>
  </si>
  <si>
    <t xml:space="preserve">1235074945844250999	</t>
  </si>
  <si>
    <t xml:space="preserve">2021-01-09 17:37:20	</t>
  </si>
  <si>
    <t xml:space="preserve">1452841092507569859	</t>
  </si>
  <si>
    <t xml:space="preserve">2021-01-09 17:36:43	</t>
  </si>
  <si>
    <t xml:space="preserve">1235107670575587191	</t>
  </si>
  <si>
    <t xml:space="preserve">2021-01-09 17:36:24	</t>
  </si>
  <si>
    <t xml:space="preserve">1452885912841015532	</t>
  </si>
  <si>
    <t xml:space="preserve">2021-01-09 14:21:55	</t>
  </si>
  <si>
    <t xml:space="preserve">2021-01-09 14:22:20	</t>
  </si>
  <si>
    <t xml:space="preserve">2021-01-09 17:30:50	</t>
  </si>
  <si>
    <t xml:space="preserve">2020-12-19 23:39:30	</t>
  </si>
  <si>
    <t xml:space="preserve">1234364412861636687	</t>
  </si>
  <si>
    <t xml:space="preserve">2021-01-09 17:30:13	</t>
  </si>
  <si>
    <t xml:space="preserve">1453674637531390548	</t>
  </si>
  <si>
    <t xml:space="preserve">2021-01-09 14:33:25	</t>
  </si>
  <si>
    <t xml:space="preserve">2021-01-09 14:33:54	</t>
  </si>
  <si>
    <t xml:space="preserve">2021-01-09 17:29:27	</t>
  </si>
  <si>
    <t xml:space="preserve">2020-12-19 21:32:12	</t>
  </si>
  <si>
    <t xml:space="preserve">1234329024176687087	</t>
  </si>
  <si>
    <t xml:space="preserve">2021-01-09 17:28:22	</t>
  </si>
  <si>
    <t xml:space="preserve">1453763053999081481	</t>
  </si>
  <si>
    <t xml:space="preserve">2021-01-09 17:27:35	</t>
  </si>
  <si>
    <t xml:space="preserve">1453664665190138532	</t>
  </si>
  <si>
    <t xml:space="preserve">2021-01-09 17:26:13	</t>
  </si>
  <si>
    <t xml:space="preserve">1234364556411407191	</t>
  </si>
  <si>
    <t xml:space="preserve">2021-01-09 17:24:48	</t>
  </si>
  <si>
    <t xml:space="preserve">1454232207034069113	</t>
  </si>
  <si>
    <t xml:space="preserve">2021-01-09 17:23:29	</t>
  </si>
  <si>
    <t xml:space="preserve">1454277135764351385	</t>
  </si>
  <si>
    <t xml:space="preserve">2021-01-09 17:23:16	</t>
  </si>
  <si>
    <t xml:space="preserve">1454335959535769961	</t>
  </si>
  <si>
    <t xml:space="preserve">2021-01-09 17:21:45	</t>
  </si>
  <si>
    <t xml:space="preserve">1454211398001727069	</t>
  </si>
  <si>
    <t xml:space="preserve">2021-01-09 14:28:43	</t>
  </si>
  <si>
    <t xml:space="preserve">2021-01-09 17:21:27	</t>
  </si>
  <si>
    <t xml:space="preserve">1454201535783633822	</t>
  </si>
  <si>
    <t xml:space="preserve">2021-01-09 17:20:52	</t>
  </si>
  <si>
    <t xml:space="preserve">1237367619102994912	</t>
  </si>
  <si>
    <t xml:space="preserve">2021-01-09 14:29:46	</t>
  </si>
  <si>
    <t xml:space="preserve">2021-01-09 14:30:14	</t>
  </si>
  <si>
    <t xml:space="preserve">2021-01-09 17:20:23	</t>
  </si>
  <si>
    <t xml:space="preserve">2020-12-19 21:29:11	</t>
  </si>
  <si>
    <t xml:space="preserve">1237396920458878510	</t>
  </si>
  <si>
    <t xml:space="preserve">1237396920460878510	</t>
  </si>
  <si>
    <t xml:space="preserve">2021-01-09 14:45:55	</t>
  </si>
  <si>
    <t xml:space="preserve">2021-01-09 14:46:21	</t>
  </si>
  <si>
    <t xml:space="preserve">2021-01-09 17:19:39	</t>
  </si>
  <si>
    <t xml:space="preserve">2020-12-19 21:16:39	</t>
  </si>
  <si>
    <t xml:space="preserve">1453960838300460331	</t>
  </si>
  <si>
    <t xml:space="preserve">2021-01-09 17:17:29	</t>
  </si>
  <si>
    <t xml:space="preserve">1452885912844015532	</t>
  </si>
  <si>
    <t xml:space="preserve">2021-01-09 14:40:26	</t>
  </si>
  <si>
    <t xml:space="preserve">2021-01-09 14:40:47	</t>
  </si>
  <si>
    <t xml:space="preserve">2021-01-09 17:15:47	</t>
  </si>
  <si>
    <t xml:space="preserve">2020-12-19 21:17:30	</t>
  </si>
  <si>
    <t xml:space="preserve">1453670173600997470	</t>
  </si>
  <si>
    <t xml:space="preserve">1453670173603997470	</t>
  </si>
  <si>
    <t xml:space="preserve">2021-01-09 17:14:13	</t>
  </si>
  <si>
    <t xml:space="preserve">1453797433317079441	</t>
  </si>
  <si>
    <t xml:space="preserve">2021-01-09 15:52:45	</t>
  </si>
  <si>
    <t xml:space="preserve">2021-01-09 15:53:12	</t>
  </si>
  <si>
    <t xml:space="preserve">2021-01-09 17:12:28	</t>
  </si>
  <si>
    <t xml:space="preserve">2020-12-19 22:00:21	</t>
  </si>
  <si>
    <t xml:space="preserve">1454051846238759352	</t>
  </si>
  <si>
    <t xml:space="preserve">1454051846241759352	</t>
  </si>
  <si>
    <t xml:space="preserve">2021-01-09 14:25:05	</t>
  </si>
  <si>
    <t xml:space="preserve">2021-01-09 17:11:03	</t>
  </si>
  <si>
    <t xml:space="preserve">2020-12-19 21:20:00	</t>
  </si>
  <si>
    <t xml:space="preserve">1235354091927520590	</t>
  </si>
  <si>
    <t xml:space="preserve">2021-01-09 17:10:06	</t>
  </si>
  <si>
    <t xml:space="preserve">1453967966048618720	</t>
  </si>
  <si>
    <t xml:space="preserve">2021-01-09 17:09:47	</t>
  </si>
  <si>
    <t xml:space="preserve">1234364556410407191	</t>
  </si>
  <si>
    <t xml:space="preserve">2021-01-09 17:08:58	</t>
  </si>
  <si>
    <t xml:space="preserve">1453670173601997470	</t>
  </si>
  <si>
    <t xml:space="preserve">2021-01-09 17:07:53	</t>
  </si>
  <si>
    <t xml:space="preserve">1454335959534769961	</t>
  </si>
  <si>
    <t xml:space="preserve">2021-01-09 17:05:56	</t>
  </si>
  <si>
    <t xml:space="preserve">1453657285663785727	</t>
  </si>
  <si>
    <t xml:space="preserve">2021-01-09 14:47:34	</t>
  </si>
  <si>
    <t xml:space="preserve">2021-01-09 14:48:01	</t>
  </si>
  <si>
    <t xml:space="preserve">2021-01-09 17:05:38	</t>
  </si>
  <si>
    <t xml:space="preserve">2020-12-19 23:39:33	</t>
  </si>
  <si>
    <t xml:space="preserve">1454451987489129580	</t>
  </si>
  <si>
    <t xml:space="preserve">2021-01-09 17:04:56	</t>
  </si>
  <si>
    <t xml:space="preserve">1237367619101994912	</t>
  </si>
  <si>
    <t xml:space="preserve">2021-01-09 17:04:39	</t>
  </si>
  <si>
    <t xml:space="preserve">1453763053998081481	</t>
  </si>
  <si>
    <t xml:space="preserve">2021-01-09 14:26:28	</t>
  </si>
  <si>
    <t xml:space="preserve">2021-01-09 17:00:24	</t>
  </si>
  <si>
    <t xml:space="preserve">1452885912843015532	</t>
  </si>
  <si>
    <t xml:space="preserve">2021-01-09 16:59:03	</t>
  </si>
  <si>
    <t xml:space="preserve">1453670173602997470	</t>
  </si>
  <si>
    <t xml:space="preserve">2021-01-09 16:56:25	</t>
  </si>
  <si>
    <t xml:space="preserve">1453797433316079441	</t>
  </si>
  <si>
    <t xml:space="preserve">2021-01-09 16:56:02	</t>
  </si>
  <si>
    <t xml:space="preserve">1453674637533390548	</t>
  </si>
  <si>
    <t xml:space="preserve">2021-01-09 16:55:19	</t>
  </si>
  <si>
    <t xml:space="preserve">1237396920459878510	</t>
  </si>
  <si>
    <t xml:space="preserve">2021-01-08 13:53:27	</t>
  </si>
  <si>
    <t xml:space="preserve">2021-01-08 13:53:51	</t>
  </si>
  <si>
    <t xml:space="preserve">2021-01-08 20:51:18	</t>
  </si>
  <si>
    <t xml:space="preserve">2021-01-05 17:29:47	</t>
  </si>
  <si>
    <t xml:space="preserve">1243070377989626011	</t>
  </si>
  <si>
    <t xml:space="preserve">2021-01-07 20:40:20	</t>
  </si>
  <si>
    <t xml:space="preserve">2021-01-07 20:40:42	</t>
  </si>
  <si>
    <t xml:space="preserve">2021-01-08 03:53:05	</t>
  </si>
  <si>
    <t xml:space="preserve">2020-12-20 13:39:37	</t>
  </si>
  <si>
    <t xml:space="preserve">1455406671649084220	</t>
  </si>
  <si>
    <t xml:space="preserve">1455406671652084220	</t>
  </si>
  <si>
    <t xml:space="preserve">2021-01-08 02:11:24	</t>
  </si>
  <si>
    <t xml:space="preserve">1455406671650084220	</t>
  </si>
  <si>
    <t xml:space="preserve">2021-01-08 01:54:24	</t>
  </si>
  <si>
    <t xml:space="preserve">1455406671651084220	</t>
  </si>
  <si>
    <t xml:space="preserve">2021-01-06 13:41:50	</t>
  </si>
  <si>
    <t xml:space="preserve">2021-01-06 13:42:23	</t>
  </si>
  <si>
    <t xml:space="preserve">2021-01-06 17:50:32	</t>
  </si>
  <si>
    <t xml:space="preserve">2020-12-19 21:10:09	</t>
  </si>
  <si>
    <t xml:space="preserve">1453942694907384221	</t>
  </si>
  <si>
    <t xml:space="preserve">2021-01-06 06:48:27	</t>
  </si>
  <si>
    <t xml:space="preserve">2021-01-06 06:48:52	</t>
  </si>
  <si>
    <t xml:space="preserve">2021-01-06 09:52:24	</t>
  </si>
  <si>
    <t xml:space="preserve">2020-12-19 21:08:12	</t>
  </si>
  <si>
    <t xml:space="preserve">1454176299810645281	</t>
  </si>
  <si>
    <t xml:space="preserve">2021-01-05 22:59:16	</t>
  </si>
  <si>
    <t xml:space="preserve">2021-01-05 22:59:35	</t>
  </si>
  <si>
    <t xml:space="preserve">2021-01-06 05:06:01	</t>
  </si>
  <si>
    <t xml:space="preserve">2020-12-19 21:22:49	</t>
  </si>
  <si>
    <t xml:space="preserve">1454208735891580524	</t>
  </si>
  <si>
    <t xml:space="preserve">1454208735894580524	</t>
  </si>
  <si>
    <t xml:space="preserve">2021-01-06 03:26:32	</t>
  </si>
  <si>
    <t xml:space="preserve">1454208735893580524	</t>
  </si>
  <si>
    <t xml:space="preserve">2021-01-05 22:27:39	</t>
  </si>
  <si>
    <t xml:space="preserve">2021-01-05 22:28:00	</t>
  </si>
  <si>
    <t xml:space="preserve">2021-01-06 03:16:18	</t>
  </si>
  <si>
    <t xml:space="preserve">2020-12-21 13:03:28	</t>
  </si>
  <si>
    <t xml:space="preserve">1457131069389792464	</t>
  </si>
  <si>
    <t>时光机3号店</t>
  </si>
  <si>
    <t xml:space="preserve">2021-01-06 03:08:14	</t>
  </si>
  <si>
    <t xml:space="preserve">1454208735892580524	</t>
  </si>
  <si>
    <t xml:space="preserve">2021-01-05 19:13:36	</t>
  </si>
  <si>
    <t xml:space="preserve">2021-01-05 19:13:55	</t>
  </si>
  <si>
    <t xml:space="preserve">2021-01-06 00:51:22	</t>
  </si>
  <si>
    <t xml:space="preserve">2020-12-19 16:41:08	</t>
  </si>
  <si>
    <t xml:space="preserve">574814826537	</t>
  </si>
  <si>
    <t>DRBRONNERS薰衣草香型橄榄油精油皂 滋润补水保湿控油洗脸洁面皂</t>
  </si>
  <si>
    <t xml:space="preserve">1452158568633329741	</t>
  </si>
  <si>
    <t xml:space="preserve">2021-01-05 16:21:24	</t>
  </si>
  <si>
    <t xml:space="preserve">2021-01-05 16:21:50	</t>
  </si>
  <si>
    <t xml:space="preserve">2021-01-06 00:50:42	</t>
  </si>
  <si>
    <t xml:space="preserve">2020-12-16 11:05:18	</t>
  </si>
  <si>
    <t xml:space="preserve">1445843018603713053	</t>
  </si>
  <si>
    <t xml:space="preserve">2021-01-05 16:44:44	</t>
  </si>
  <si>
    <t xml:space="preserve">2021-01-05 16:45:05	</t>
  </si>
  <si>
    <t xml:space="preserve">2021-01-06 00:29:30	</t>
  </si>
  <si>
    <t xml:space="preserve">2020-12-16 11:08:42	</t>
  </si>
  <si>
    <t xml:space="preserve">1445863610183561918	</t>
  </si>
  <si>
    <t xml:space="preserve">2021-01-04 14:12:35	</t>
  </si>
  <si>
    <t xml:space="preserve">2021-01-04 14:12:58	</t>
  </si>
  <si>
    <t xml:space="preserve">2021-01-04 20:21:05	</t>
  </si>
  <si>
    <t xml:space="preserve">2020-12-28 13:25:35	</t>
  </si>
  <si>
    <t>DRBRONNERS柑橘香型橄榄油洗澡香皂 全身清洁面部洁面皂洗脸皂</t>
  </si>
  <si>
    <t xml:space="preserve">1473208203796641962	</t>
  </si>
  <si>
    <t xml:space="preserve">1473208203797641962	</t>
  </si>
  <si>
    <t xml:space="preserve">2021-01-04 19:59:40	</t>
  </si>
  <si>
    <t>DRBRONNERS茶树香味除螨虫祛痘毛孔清洁精油皂卸妆洗脸橄榄油香皂</t>
  </si>
  <si>
    <t xml:space="preserve">1473208203798641962	</t>
  </si>
  <si>
    <t xml:space="preserve">2021-01-04 11:37:14	</t>
  </si>
  <si>
    <t xml:space="preserve">2021-01-04 11:37:42	</t>
  </si>
  <si>
    <t xml:space="preserve">2021-01-04 15:59:32	</t>
  </si>
  <si>
    <t xml:space="preserve">2021-01-02 13:21:23	</t>
  </si>
  <si>
    <t xml:space="preserve">1241886912220795208	</t>
  </si>
  <si>
    <t xml:space="preserve">2021-01-03 22:01:51	</t>
  </si>
  <si>
    <t xml:space="preserve">2021-01-03 22:02:13	</t>
  </si>
  <si>
    <t xml:space="preserve">2021-01-04 04:38:37	</t>
  </si>
  <si>
    <t xml:space="preserve">2020-12-19 21:11:37	</t>
  </si>
  <si>
    <t xml:space="preserve">1454184147755266944	</t>
  </si>
  <si>
    <t xml:space="preserve">1454184147757266944	</t>
  </si>
  <si>
    <t xml:space="preserve">2021-01-04 04:15:54	</t>
  </si>
  <si>
    <t xml:space="preserve">1454184147756266944	</t>
  </si>
  <si>
    <t xml:space="preserve">2021-01-04 03:40:41	</t>
  </si>
  <si>
    <t xml:space="preserve">1454184147758266944	</t>
  </si>
  <si>
    <t xml:space="preserve">2021-01-03 15:18:17	</t>
  </si>
  <si>
    <t xml:space="preserve">2021-01-03 15:18:44	</t>
  </si>
  <si>
    <t xml:space="preserve">2021-01-04 01:37:09	</t>
  </si>
  <si>
    <t xml:space="preserve">2020-12-14 13:48:23	</t>
  </si>
  <si>
    <t xml:space="preserve">1441901666568001757	</t>
  </si>
  <si>
    <t>广州蜜源0007</t>
  </si>
  <si>
    <t>Lavender Bar Soap 140g</t>
    <phoneticPr fontId="74" type="noConversion"/>
  </si>
  <si>
    <t>Keep the channel optimized and the number of "Add to cart"</t>
  </si>
  <si>
    <t>1504680014774255463</t>
  </si>
  <si>
    <t>1504957179053023251</t>
  </si>
  <si>
    <t>2021-01-11 14:34:01</t>
  </si>
  <si>
    <t>1245176666520986608</t>
  </si>
  <si>
    <t>1504833482044325369</t>
  </si>
  <si>
    <t>2021-01-11 15:36:31</t>
  </si>
  <si>
    <t>1503958788616209947</t>
  </si>
  <si>
    <t>1504165212970661572</t>
  </si>
  <si>
    <t>2021-01-11 16:52:32</t>
  </si>
  <si>
    <t>1505391625023311481</t>
  </si>
  <si>
    <t>1506495097794152259</t>
  </si>
  <si>
    <t>1506686473337922261</t>
  </si>
  <si>
    <t>1505837916359767950</t>
  </si>
  <si>
    <t>2021-01-12 14:45:03</t>
  </si>
  <si>
    <t>1507162466813829931</t>
  </si>
  <si>
    <t>2021-01-12 14:43:42</t>
  </si>
  <si>
    <t>1245314940921080302</t>
  </si>
  <si>
    <t>2021-01-12 15:04:50</t>
  </si>
  <si>
    <t>1505938032169921530</t>
  </si>
  <si>
    <t>2021-01-12 13:39:52</t>
  </si>
  <si>
    <t>1506894805014234929</t>
  </si>
  <si>
    <t>2021-01-12 14:50:49</t>
  </si>
  <si>
    <t>1507361510195402667</t>
  </si>
  <si>
    <t>1506151872270722758</t>
  </si>
  <si>
    <t>2021-01-12 15:49:01</t>
  </si>
  <si>
    <t>1507587446631624257</t>
  </si>
  <si>
    <t>1507862595748398817</t>
  </si>
  <si>
    <t>1243612419646616599</t>
  </si>
  <si>
    <t>1507465045413242323</t>
  </si>
  <si>
    <t>1507924873748405048</t>
  </si>
  <si>
    <t>1508412386544663714</t>
  </si>
  <si>
    <t>1508528738280475937</t>
  </si>
  <si>
    <t>2021-01-12 17:57:32</t>
  </si>
  <si>
    <t>1508924415505099737</t>
  </si>
  <si>
    <t>1509410162096223451</t>
  </si>
  <si>
    <t>1509691791081096663</t>
  </si>
  <si>
    <t>1509117985641992184</t>
  </si>
  <si>
    <t>1508280660262602538</t>
  </si>
  <si>
    <t>2021-01-13 15:29:39</t>
  </si>
  <si>
    <t>1508771592862679358</t>
  </si>
  <si>
    <t>1510030081186014436</t>
  </si>
  <si>
    <t>2021-01-13 18:18:01</t>
  </si>
  <si>
    <t>1510753358808196138</t>
  </si>
  <si>
    <t>1510834322647840749</t>
  </si>
  <si>
    <t>2021-01-15 13:46:54</t>
  </si>
  <si>
    <t>1245882303364006604</t>
  </si>
  <si>
    <t>1511178123905949018</t>
  </si>
  <si>
    <t>2021-01-13 18:47:28</t>
  </si>
  <si>
    <t>1243139736066655097</t>
  </si>
  <si>
    <t>1245960672458269910</t>
  </si>
  <si>
    <t>1511402475504320734</t>
  </si>
  <si>
    <t>1512022143410318580</t>
  </si>
  <si>
    <t>2021-01-14 14:42:44</t>
  </si>
  <si>
    <t>1511859638158508155</t>
  </si>
  <si>
    <t>2021-01-14 16:19:44</t>
  </si>
  <si>
    <t>1510657020163645119</t>
  </si>
  <si>
    <t>1246107660514015708</t>
  </si>
  <si>
    <t>2021-01-14 15:21:52</t>
  </si>
  <si>
    <t>1512521967690642841</t>
  </si>
  <si>
    <t>1246188445176876810</t>
  </si>
  <si>
    <t>1246288022313821108</t>
  </si>
  <si>
    <t>1513936047366871880</t>
  </si>
  <si>
    <t>2021-01-15 13:35:24</t>
  </si>
  <si>
    <t>1512617652123211449</t>
  </si>
  <si>
    <t>2021-01-15 16:05:20</t>
  </si>
  <si>
    <t>1513887374918305423</t>
  </si>
  <si>
    <t>1514008837578161937</t>
  </si>
  <si>
    <t>1513516572794952448</t>
  </si>
  <si>
    <t>1244483761552926994</t>
  </si>
  <si>
    <t>1515221535251484754</t>
  </si>
  <si>
    <t>1514669437988119732</t>
  </si>
  <si>
    <t>1515391923003717184</t>
  </si>
  <si>
    <t>1515315098035384330</t>
  </si>
  <si>
    <t>1515524618754698077</t>
  </si>
  <si>
    <t>2021-01-16 15:10:15</t>
  </si>
  <si>
    <t>1515660338866989286</t>
  </si>
  <si>
    <t>1514457216128898053</t>
  </si>
  <si>
    <t>2021-01-16 14:12:36</t>
  </si>
  <si>
    <t>1244885486127502591</t>
  </si>
  <si>
    <t>2021-01-16 13:17:13</t>
  </si>
  <si>
    <t>1516244294938433216</t>
  </si>
  <si>
    <t>2021-01-16 13:39:34</t>
  </si>
  <si>
    <t>1516190257593733273</t>
  </si>
  <si>
    <t>2021-01-16 16:25:03</t>
  </si>
  <si>
    <t>1516853271817356016</t>
  </si>
  <si>
    <t>1517222631011483564</t>
  </si>
  <si>
    <t>1516397400608586975</t>
  </si>
  <si>
    <t>2021-01-17 15:52:00</t>
  </si>
  <si>
    <t>1518281715262614083</t>
  </si>
  <si>
    <t>1518074713245820424</t>
  </si>
  <si>
    <t>1518703526339472857</t>
  </si>
  <si>
    <t>1518357061890472857</t>
  </si>
  <si>
    <t>2021-01-17 15:19:30</t>
  </si>
  <si>
    <t>1518948470445721023</t>
  </si>
  <si>
    <t>1245325297413202390</t>
  </si>
  <si>
    <t>1245557211338027796</t>
  </si>
  <si>
    <t>2021-01-17 17:46:38</t>
  </si>
  <si>
    <t>17OZ日常拉新</t>
  </si>
  <si>
    <t>LBX0328605980420562</t>
  </si>
  <si>
    <t>LP00429088039825</t>
  </si>
  <si>
    <t>LBX0328605980101400</t>
  </si>
  <si>
    <t>LP00429075271948</t>
  </si>
  <si>
    <t>2021-01-17 17:32:51</t>
  </si>
  <si>
    <t>LBX0328605978872494</t>
  </si>
  <si>
    <t>LP00429304493815</t>
  </si>
  <si>
    <t>2021-01-17 15:52:02</t>
  </si>
  <si>
    <t>LBX0328605976739190</t>
  </si>
  <si>
    <t>LP00428985156058</t>
  </si>
  <si>
    <t>LBX0328605977473591</t>
  </si>
  <si>
    <t>LP00429006276396</t>
  </si>
  <si>
    <t>2021-01-17 15:50:30</t>
  </si>
  <si>
    <t>LBX0328605979554080</t>
  </si>
  <si>
    <t>LP00429325565379</t>
  </si>
  <si>
    <t>LBX0328605979547084</t>
  </si>
  <si>
    <t>LP00429203354394</t>
  </si>
  <si>
    <t>2021-01-17 14:00:33</t>
  </si>
  <si>
    <t>LBX0328605979839993</t>
  </si>
  <si>
    <t>LP00429217406532</t>
  </si>
  <si>
    <t>2021-01-17 14:00:15</t>
  </si>
  <si>
    <t>LBX0328605975536026</t>
  </si>
  <si>
    <t>LP00429214391597</t>
  </si>
  <si>
    <t>2021-01-16 18:52:05</t>
  </si>
  <si>
    <t>LBX0328605974695378</t>
  </si>
  <si>
    <t>LP00429187222813</t>
  </si>
  <si>
    <t>LBX0328605974763873</t>
  </si>
  <si>
    <t>LP00429067346949</t>
  </si>
  <si>
    <t>2021-01-16 16:23:37</t>
  </si>
  <si>
    <t>LBX0328605971590380</t>
  </si>
  <si>
    <t>LP00428840947707</t>
  </si>
  <si>
    <t>LBX0328605971881932</t>
  </si>
  <si>
    <t>LP00429123107900</t>
  </si>
  <si>
    <t>LBX0328605974035791</t>
  </si>
  <si>
    <t>LP00429042266297</t>
  </si>
  <si>
    <t>LBX0328605973509270</t>
  </si>
  <si>
    <t>LP00428881105828</t>
  </si>
  <si>
    <t>LBX0328605971862506</t>
  </si>
  <si>
    <t>LP00429121763071</t>
  </si>
  <si>
    <t>2021-01-16 13:16:10</t>
  </si>
  <si>
    <t>LBX0328605971220167</t>
  </si>
  <si>
    <t>LP00429101549887</t>
  </si>
  <si>
    <t>2021-01-15 18:45:48</t>
  </si>
  <si>
    <t>LBX0328605970819538</t>
  </si>
  <si>
    <t>LP00428967981005</t>
  </si>
  <si>
    <t>2021-01-15 17:37:59</t>
  </si>
  <si>
    <t>LBX0328605970615640</t>
  </si>
  <si>
    <t>LP00428813274213</t>
  </si>
  <si>
    <t>2021-01-15 17:20:12</t>
  </si>
  <si>
    <t>LBX0328605970384909</t>
  </si>
  <si>
    <t>LP00428805295335</t>
  </si>
  <si>
    <t>2021-01-15 17:11:32</t>
  </si>
  <si>
    <t>LBX0328605969925805</t>
  </si>
  <si>
    <t>LP00428790534519</t>
  </si>
  <si>
    <t>2021-01-15 16:18:43</t>
  </si>
  <si>
    <t>LBX0328605939614037</t>
  </si>
  <si>
    <t>LP00427935444644</t>
  </si>
  <si>
    <t>2021-01-15 16:17:41</t>
  </si>
  <si>
    <t>LBX0328605969940757</t>
  </si>
  <si>
    <t>LP00428790001316</t>
  </si>
  <si>
    <t>2021-01-15 16:06:10</t>
  </si>
  <si>
    <t>LBX0328605967381649</t>
  </si>
  <si>
    <t>LP00428872665800</t>
  </si>
  <si>
    <t>LBX0328605969117648</t>
  </si>
  <si>
    <t>LP00429032429808</t>
  </si>
  <si>
    <t>2021-01-15 14:44:06</t>
  </si>
  <si>
    <t>LBX0328605959289073</t>
  </si>
  <si>
    <t>LP00428782193580</t>
  </si>
  <si>
    <t>LBX0328605967535003</t>
  </si>
  <si>
    <t>LP00428874567134</t>
  </si>
  <si>
    <t>2021-01-15 13:38:50</t>
  </si>
  <si>
    <t>LBX0328605966585181</t>
  </si>
  <si>
    <t>LP00428980054761</t>
  </si>
  <si>
    <t>LBX0328605965102848</t>
  </si>
  <si>
    <t>LP00428938481118</t>
  </si>
  <si>
    <t>2021-01-14 18:45:51</t>
  </si>
  <si>
    <t>LBX0328605964109972</t>
  </si>
  <si>
    <t>LP00428906698755</t>
  </si>
  <si>
    <t>2021-01-14 18:01:15</t>
  </si>
  <si>
    <t>LBX0328605963449495</t>
  </si>
  <si>
    <t>LP00428882003895</t>
  </si>
  <si>
    <t>2021-01-14 16:48:09</t>
  </si>
  <si>
    <t>LBX0328605962395122</t>
  </si>
  <si>
    <t>LP00428581410488</t>
  </si>
  <si>
    <t>LBX0328605959827998</t>
  </si>
  <si>
    <t>LP00428801248470</t>
  </si>
  <si>
    <t>2021-01-14 16:18:26</t>
  </si>
  <si>
    <t>LBX0328605962513761</t>
  </si>
  <si>
    <t>LP00428855830074</t>
  </si>
  <si>
    <t>2021-01-14 16:02:34</t>
  </si>
  <si>
    <t>LBX0328605962895960</t>
  </si>
  <si>
    <t>LP00428745896309</t>
  </si>
  <si>
    <t>LBX0328605961932507</t>
  </si>
  <si>
    <t>LP00428575374409</t>
  </si>
  <si>
    <t>LBX0328605959907001</t>
  </si>
  <si>
    <t>LP00428530567309</t>
  </si>
  <si>
    <t>2021-01-14 13:54:14</t>
  </si>
  <si>
    <t>LBX0328605959709179</t>
  </si>
  <si>
    <t>LP00428526336787</t>
  </si>
  <si>
    <t>2021-01-14 13:49:13</t>
  </si>
  <si>
    <t>LBX0328605959438304</t>
  </si>
  <si>
    <t>LP00428519280141</t>
  </si>
  <si>
    <t>LBX0328605959271477</t>
  </si>
  <si>
    <t>LP00428660859919</t>
  </si>
  <si>
    <t>2021-01-13 18:29:51</t>
  </si>
  <si>
    <t>LBX0328605959116008</t>
  </si>
  <si>
    <t>LP00428507059267</t>
  </si>
  <si>
    <t>2021-01-13 18:26:03</t>
  </si>
  <si>
    <t>LBX0328605958108020</t>
  </si>
  <si>
    <t>LP00428474677808</t>
  </si>
  <si>
    <t>LBX0328605957219742</t>
  </si>
  <si>
    <t>LP00428720836053</t>
  </si>
  <si>
    <t>2021-01-13 17:04:48</t>
  </si>
  <si>
    <t>LBX0328605955124842</t>
  </si>
  <si>
    <t>LP00428555870259</t>
  </si>
  <si>
    <t>2021-01-13 16:03:34</t>
  </si>
  <si>
    <t>LBX0328605954992546</t>
  </si>
  <si>
    <t>LP00428402370447</t>
  </si>
  <si>
    <t>2021-01-13 15:52:50</t>
  </si>
  <si>
    <t>LBX0328605955609039</t>
  </si>
  <si>
    <t>LP00428411820559</t>
  </si>
  <si>
    <t>LBX0328605955362987</t>
  </si>
  <si>
    <t>LP00428408311667</t>
  </si>
  <si>
    <t>2021-01-13 13:52:48</t>
  </si>
  <si>
    <t>LBX0328605953117180</t>
  </si>
  <si>
    <t>LP00428626264675</t>
  </si>
  <si>
    <t>2021-01-12 18:32:34</t>
  </si>
  <si>
    <t>LBX0328605952473602</t>
  </si>
  <si>
    <t>LP00428487500509</t>
  </si>
  <si>
    <t>2021-01-12 18:04:03</t>
  </si>
  <si>
    <t>LBX0328605952765601</t>
  </si>
  <si>
    <t>LP00428615819154</t>
  </si>
  <si>
    <t>LBX0328605952285176</t>
  </si>
  <si>
    <t>LP00428328306583</t>
  </si>
  <si>
    <t>2021-01-12 16:46:00</t>
  </si>
  <si>
    <t>LBX0328605949922821</t>
  </si>
  <si>
    <t>LP00428531554689</t>
  </si>
  <si>
    <t>LBX0328605950619723</t>
  </si>
  <si>
    <t>LP00428551120102</t>
  </si>
  <si>
    <t>2021-01-12 15:47:35</t>
  </si>
  <si>
    <t>LBX0328605950482742</t>
  </si>
  <si>
    <t>LP00428546704342</t>
  </si>
  <si>
    <t>2021-01-12 15:21:06</t>
  </si>
  <si>
    <t>LBX0328605948855526</t>
  </si>
  <si>
    <t>LP00428240376304</t>
  </si>
  <si>
    <t>LBX0328605951094829</t>
  </si>
  <si>
    <t>LP00428564039080</t>
  </si>
  <si>
    <t>2021-01-12 14:58:57</t>
  </si>
  <si>
    <t>LBX0328605949508029</t>
  </si>
  <si>
    <t>LP00428399289367</t>
  </si>
  <si>
    <t>LBX0328605948619362</t>
  </si>
  <si>
    <t>LP00428504812663</t>
  </si>
  <si>
    <t>LBX0328605948777501</t>
  </si>
  <si>
    <t>LP00428238756189</t>
  </si>
  <si>
    <t>LBX0328605950867194</t>
  </si>
  <si>
    <t>LP00428556077112</t>
  </si>
  <si>
    <t>2021-01-12 14:32:34</t>
  </si>
  <si>
    <t>LBX0328605947981564</t>
  </si>
  <si>
    <t>LP00428215945725</t>
  </si>
  <si>
    <t>2021-01-12 14:28:30</t>
  </si>
  <si>
    <t>LBX0328605948473819</t>
  </si>
  <si>
    <t>LP00428501075322</t>
  </si>
  <si>
    <t>2021-01-12 14:16:11</t>
  </si>
  <si>
    <t>LBX0328605948964942</t>
  </si>
  <si>
    <t>LP00428242489393</t>
  </si>
  <si>
    <t>LBX0328605949753348</t>
  </si>
  <si>
    <t>LP00428404653721</t>
  </si>
  <si>
    <t>2021-01-12 13:31:45</t>
  </si>
  <si>
    <t>LBX0328605946051269</t>
  </si>
  <si>
    <t>LP00428421442923</t>
  </si>
  <si>
    <t>2021-01-11 17:19:31</t>
  </si>
  <si>
    <t>LBX0328605944853564</t>
  </si>
  <si>
    <t>LP00428109025989</t>
  </si>
  <si>
    <t>2021-01-11 17:01:20</t>
  </si>
  <si>
    <t>LBX0328605945265082</t>
  </si>
  <si>
    <t>LP00428393087430</t>
  </si>
  <si>
    <t>LBX0328605941906311</t>
  </si>
  <si>
    <t>LP00428027761871</t>
  </si>
  <si>
    <t>2021-01-11 15:58:54</t>
  </si>
  <si>
    <t>LBX0328605942498556</t>
  </si>
  <si>
    <t>LP00428047549802</t>
  </si>
  <si>
    <t>2021-01-11 15:53:03</t>
  </si>
  <si>
    <t>LBX0328605943654358</t>
  </si>
  <si>
    <t>LP00428345422342</t>
  </si>
  <si>
    <t>2021-01-11 15:39:58</t>
  </si>
  <si>
    <t>LBX0328605943825843</t>
  </si>
  <si>
    <t>LP00428349022227</t>
  </si>
  <si>
    <t>LBX0328605942243131</t>
  </si>
  <si>
    <t>LP00428189126369</t>
  </si>
  <si>
    <t>2021-01-11 15:14:52</t>
  </si>
  <si>
    <t>LBX0328605942211158</t>
  </si>
  <si>
    <t>LP00428038626886</t>
  </si>
  <si>
    <t>2021-01-11 15:13:36</t>
  </si>
  <si>
    <t>LBX0328605943239125</t>
  </si>
  <si>
    <t>LP00428216019493</t>
  </si>
  <si>
    <t>2021-01-11 15:12:54</t>
  </si>
  <si>
    <t>LBX0328605943342354</t>
  </si>
  <si>
    <t>LP00428339987407</t>
  </si>
  <si>
    <t>018787771327</t>
  </si>
  <si>
    <t>Dr. Bronner's杏仁味液体皂946ml</t>
  </si>
  <si>
    <t>018787776322</t>
  </si>
  <si>
    <t>Dr. Bronner's桉树味液体皂946ml</t>
  </si>
  <si>
    <t>018787776025</t>
  </si>
  <si>
    <t>Dr. Bronner's茶树味液体皂946ml</t>
  </si>
  <si>
    <t>018787772324</t>
  </si>
  <si>
    <t>Dr. Bronner's婴儿无香液体皂946ml</t>
  </si>
  <si>
    <t>018787775325</t>
  </si>
  <si>
    <t>Dr. Bronner's薄荷味液体皂946ml</t>
  </si>
  <si>
    <t xml:space="preserve">2021-01-17 14:13:56	</t>
  </si>
  <si>
    <t xml:space="preserve">2021-01-17 14:14:18	</t>
  </si>
  <si>
    <t xml:space="preserve">2021-01-17 18:25:12	</t>
  </si>
  <si>
    <t xml:space="preserve">2021-01-13 17:22:12	</t>
  </si>
  <si>
    <t xml:space="preserve">1245882303364006604	</t>
  </si>
  <si>
    <t xml:space="preserve">1245882303366006604	</t>
  </si>
  <si>
    <t xml:space="preserve">2021-01-17 15:50:32	</t>
  </si>
  <si>
    <t xml:space="preserve">2021-01-17 15:50:51	</t>
  </si>
  <si>
    <t xml:space="preserve">2021-01-17 18:15:03	</t>
  </si>
  <si>
    <t xml:space="preserve">2020-12-28 12:04:42	</t>
  </si>
  <si>
    <t xml:space="preserve">1472410945402710817	</t>
  </si>
  <si>
    <t xml:space="preserve">2021-01-17 18:14:30	</t>
  </si>
  <si>
    <t xml:space="preserve">1245882303365006604	</t>
  </si>
  <si>
    <t xml:space="preserve">2021-01-17 04:07:52	</t>
  </si>
  <si>
    <t xml:space="preserve">2021-01-17 04:10:26	</t>
  </si>
  <si>
    <t xml:space="preserve">2021-01-17 08:57:32	</t>
  </si>
  <si>
    <t xml:space="preserve">2020-12-19 21:17:29	</t>
  </si>
  <si>
    <t xml:space="preserve">1237423706410048810	</t>
  </si>
  <si>
    <t xml:space="preserve">1237423706412048810	</t>
  </si>
  <si>
    <t xml:space="preserve">2021-01-17 04:10:02	</t>
  </si>
  <si>
    <t xml:space="preserve">2021-01-17 08:42:24	</t>
  </si>
  <si>
    <t xml:space="preserve">1237423706411048810	</t>
  </si>
  <si>
    <t xml:space="preserve">2021-01-09 17:31:37	</t>
  </si>
  <si>
    <t xml:space="preserve">2021-01-17 08:08:47	</t>
  </si>
  <si>
    <t xml:space="preserve">1237423706413048810	</t>
  </si>
  <si>
    <t xml:space="preserve">2021-01-16 14:12:43	</t>
  </si>
  <si>
    <t xml:space="preserve">2021-01-16 14:13:04	</t>
  </si>
  <si>
    <t xml:space="preserve">2021-01-16 16:17:38	</t>
  </si>
  <si>
    <t xml:space="preserve">2020-12-26 23:48:24	</t>
  </si>
  <si>
    <t xml:space="preserve">1469519965254559012	</t>
  </si>
  <si>
    <t xml:space="preserve">2021-01-15 14:06:17	</t>
  </si>
  <si>
    <t xml:space="preserve">2021-01-15 14:06:41	</t>
  </si>
  <si>
    <t xml:space="preserve">2021-01-15 19:23:57	</t>
  </si>
  <si>
    <t xml:space="preserve">2020-12-25 22:34:00	</t>
  </si>
  <si>
    <t xml:space="preserve">1467549110721562322	</t>
  </si>
  <si>
    <t xml:space="preserve">1467549110724562322	</t>
  </si>
  <si>
    <t xml:space="preserve">2021-01-15 14:06:42	</t>
  </si>
  <si>
    <t xml:space="preserve">2021-01-15 19:07:58	</t>
  </si>
  <si>
    <t>【礼遇价】DRBRONNERS茶树油草本橄榄油沐浴 留香除螨祛痘沐浴油家庭装男女</t>
  </si>
  <si>
    <t xml:space="preserve">1467549110725562322	</t>
  </si>
  <si>
    <t xml:space="preserve">2021-01-15 14:06:40	</t>
  </si>
  <si>
    <t xml:space="preserve">2021-01-15 18:52:59	</t>
  </si>
  <si>
    <t xml:space="preserve">1467549110722562322	</t>
  </si>
  <si>
    <t xml:space="preserve">2021-01-15 18:36:58	</t>
  </si>
  <si>
    <t xml:space="preserve">1467549110723562322	</t>
  </si>
  <si>
    <t xml:space="preserve">2021-01-15 14:06:43	</t>
  </si>
  <si>
    <t xml:space="preserve">2021-01-15 17:44:09	</t>
  </si>
  <si>
    <t>【礼遇价】DRBRONNERS薰衣草香型橄榄油沐浴持久留香沐浴油大瓶男女四季清洁</t>
  </si>
  <si>
    <t xml:space="preserve">1467549110726562322	</t>
  </si>
  <si>
    <t xml:space="preserve">2021-01-14 22:29:55	</t>
  </si>
  <si>
    <t xml:space="preserve">2021-01-14 22:30:15	</t>
  </si>
  <si>
    <t xml:space="preserve">2021-01-15 02:34:49	</t>
  </si>
  <si>
    <t xml:space="preserve">2021-01-12 10:47:31	</t>
  </si>
  <si>
    <t xml:space="preserve">1507862595748398817	</t>
  </si>
  <si>
    <t xml:space="preserve">2021-01-14 18:46:25	</t>
  </si>
  <si>
    <t xml:space="preserve">2021-01-14 18:46:43	</t>
  </si>
  <si>
    <t xml:space="preserve">2021-01-14 23:12:17	</t>
  </si>
  <si>
    <t xml:space="preserve">2020-12-25 17:47:01	</t>
  </si>
  <si>
    <t xml:space="preserve">1466910074516085547	</t>
  </si>
  <si>
    <t>t_1512112288310_0311</t>
  </si>
  <si>
    <t xml:space="preserve">2021-01-14 13:50:57	</t>
  </si>
  <si>
    <t xml:space="preserve">2021-01-14 13:51:15	</t>
  </si>
  <si>
    <t xml:space="preserve">2021-01-14 16:40:07	</t>
  </si>
  <si>
    <t xml:space="preserve">2020-12-25 09:50:14	</t>
  </si>
  <si>
    <t xml:space="preserve">1466101479985775651	</t>
  </si>
  <si>
    <t xml:space="preserve">2021-01-13 17:44:50	</t>
  </si>
  <si>
    <t xml:space="preserve">2021-01-13 17:45:14	</t>
  </si>
  <si>
    <t xml:space="preserve">2021-01-14 02:22:27	</t>
  </si>
  <si>
    <t xml:space="preserve">2021-01-11 00:13:04	</t>
  </si>
  <si>
    <t xml:space="preserve">1504680014774255463	</t>
  </si>
  <si>
    <t xml:space="preserve">2021-01-13 09:15:42	</t>
  </si>
  <si>
    <t xml:space="preserve">2021-01-13 09:16:02	</t>
  </si>
  <si>
    <t xml:space="preserve">2021-01-13 15:33:21	</t>
  </si>
  <si>
    <t xml:space="preserve">2021-01-07 14:22:42	</t>
  </si>
  <si>
    <t xml:space="preserve">1494773496899207230	</t>
  </si>
  <si>
    <t>babyz1021</t>
  </si>
  <si>
    <t xml:space="preserve">2021-01-12 20:05:03	</t>
  </si>
  <si>
    <t xml:space="preserve">2021-01-12 20:05:28	</t>
  </si>
  <si>
    <t xml:space="preserve">2021-01-13 04:13:14	</t>
  </si>
  <si>
    <t xml:space="preserve">2021-01-10 20:52:22	</t>
  </si>
  <si>
    <t xml:space="preserve">1245059701895236904	</t>
  </si>
  <si>
    <t>tb466148836</t>
  </si>
  <si>
    <t xml:space="preserve">2021-01-12 14:24:44	</t>
  </si>
  <si>
    <t xml:space="preserve">2021-01-12 14:25:11	</t>
  </si>
  <si>
    <t xml:space="preserve">2021-01-12 22:48:38	</t>
  </si>
  <si>
    <t xml:space="preserve">2020-12-19 21:14:13	</t>
  </si>
  <si>
    <t xml:space="preserve">1237383421019513010	</t>
  </si>
  <si>
    <t xml:space="preserve">1237383421021513010	</t>
  </si>
  <si>
    <t xml:space="preserve">2021-01-12 22:33:18	</t>
  </si>
  <si>
    <t xml:space="preserve">1237383421020513010	</t>
  </si>
  <si>
    <t xml:space="preserve">2021-01-12 13:53:08	</t>
  </si>
  <si>
    <t xml:space="preserve">2021-01-12 13:53:28	</t>
  </si>
  <si>
    <t xml:space="preserve">2021-01-12 21:20:22	</t>
  </si>
  <si>
    <t xml:space="preserve">2020-12-22 22:48:37	</t>
  </si>
  <si>
    <t xml:space="preserve">1460905094325151661	</t>
  </si>
  <si>
    <t xml:space="preserve">2021-01-12 17:08:52	</t>
  </si>
  <si>
    <t xml:space="preserve">2021-01-12 17:09:15	</t>
  </si>
  <si>
    <t xml:space="preserve">2021-01-12 20:53:55	</t>
  </si>
  <si>
    <t xml:space="preserve">2020-12-19 21:52:43	</t>
  </si>
  <si>
    <t xml:space="preserve">1452906468474513520	</t>
  </si>
  <si>
    <t xml:space="preserve">1452906468475513520	</t>
  </si>
  <si>
    <t xml:space="preserve">2021-01-12 17:09:12	</t>
  </si>
  <si>
    <t xml:space="preserve">2021-01-12 17:09:32	</t>
  </si>
  <si>
    <t xml:space="preserve">2021-01-12 20:49:50	</t>
  </si>
  <si>
    <t xml:space="preserve">2020-12-19 21:09:25	</t>
  </si>
  <si>
    <t xml:space="preserve">1453652641444901748	</t>
  </si>
  <si>
    <t xml:space="preserve">1453652641446901748	</t>
  </si>
  <si>
    <t xml:space="preserve">2021-01-12 20:40:10	</t>
  </si>
  <si>
    <t xml:space="preserve">1453652641447901748	</t>
  </si>
  <si>
    <t xml:space="preserve">2021-01-12 17:34:41	</t>
  </si>
  <si>
    <t xml:space="preserve">2021-01-12 17:35:05	</t>
  </si>
  <si>
    <t xml:space="preserve">2021-01-12 20:30:41	</t>
  </si>
  <si>
    <t xml:space="preserve">2021-01-09 12:44:09	</t>
  </si>
  <si>
    <t xml:space="preserve">1500109741807607029	</t>
  </si>
  <si>
    <t xml:space="preserve">2021-01-12 20:21:43	</t>
  </si>
  <si>
    <t xml:space="preserve">1452906468477513520	</t>
  </si>
  <si>
    <t xml:space="preserve">2021-01-12 20:04:07	</t>
  </si>
  <si>
    <t xml:space="preserve">1452906468476513520	</t>
  </si>
  <si>
    <t xml:space="preserve">2021-01-12 16:37:04	</t>
  </si>
  <si>
    <t xml:space="preserve">2021-01-12 16:37:25	</t>
  </si>
  <si>
    <t xml:space="preserve">2021-01-12 20:02:12	</t>
  </si>
  <si>
    <t xml:space="preserve">2020-12-19 22:21:35	</t>
  </si>
  <si>
    <t xml:space="preserve">1235127686548743089	</t>
  </si>
  <si>
    <t xml:space="preserve">1235127686550743089	</t>
  </si>
  <si>
    <t>月光马</t>
  </si>
  <si>
    <t xml:space="preserve">2021-01-12 19:43:29	</t>
  </si>
  <si>
    <t xml:space="preserve">1237383421022513010	</t>
  </si>
  <si>
    <t xml:space="preserve">2021-01-12 19:38:13	</t>
  </si>
  <si>
    <t xml:space="preserve">1235127686549743089	</t>
  </si>
  <si>
    <t xml:space="preserve">2021-01-12 19:25:38	</t>
  </si>
  <si>
    <t xml:space="preserve">1453652641445901748	</t>
  </si>
  <si>
    <t xml:space="preserve">2021-01-12 19:11:04	</t>
  </si>
  <si>
    <t xml:space="preserve">1235127686551743089	</t>
  </si>
  <si>
    <t xml:space="preserve">2021-01-12 12:23:45	</t>
  </si>
  <si>
    <t xml:space="preserve">2021-01-12 12:24:15	</t>
  </si>
  <si>
    <t xml:space="preserve">2021-01-12 14:27:59	</t>
  </si>
  <si>
    <t xml:space="preserve">2021-01-02 12:59:02	</t>
  </si>
  <si>
    <t xml:space="preserve">1482769980841384261	</t>
  </si>
  <si>
    <t>四季工作室</t>
  </si>
  <si>
    <t xml:space="preserve">2021-01-11 18:23:44	</t>
  </si>
  <si>
    <t xml:space="preserve">2021-01-11 18:24:08	</t>
  </si>
  <si>
    <t xml:space="preserve">2021-01-12 00:29:52	</t>
  </si>
  <si>
    <t xml:space="preserve">2020-12-22 17:02:30	</t>
  </si>
  <si>
    <t>【礼遇价】DRBRONNERS樱花香型天然橄榄油沐浴 滋润补水保湿沐浴油女家庭装</t>
  </si>
  <si>
    <t xml:space="preserve">1459832761997985769	</t>
  </si>
  <si>
    <t xml:space="preserve">1459832762000985769	</t>
  </si>
  <si>
    <t xml:space="preserve">2021-01-11 22:17:11	</t>
  </si>
  <si>
    <t>【礼遇价】DRBRONNERS玫瑰花香型橄榄油沐浴乳 香体持久保湿滋润沐浴油女</t>
  </si>
  <si>
    <t xml:space="preserve">1459832761999985769	</t>
  </si>
  <si>
    <t xml:space="preserve">2021-01-11 22:06:39	</t>
  </si>
  <si>
    <t xml:space="preserve">1459832761998985769	</t>
  </si>
  <si>
    <t xml:space="preserve">2021-01-11 16:33:48	</t>
  </si>
  <si>
    <t xml:space="preserve">2021-01-11 16:34:05	</t>
  </si>
  <si>
    <t xml:space="preserve">2021-01-11 19:45:09	</t>
  </si>
  <si>
    <t xml:space="preserve">2020-12-19 23:33:15	</t>
  </si>
  <si>
    <t xml:space="preserve">1237465070303380307	</t>
  </si>
  <si>
    <t xml:space="preserve">1237465070306380307	</t>
  </si>
  <si>
    <t>weilian4173</t>
  </si>
  <si>
    <t xml:space="preserve">2021-01-11 14:02:23	</t>
  </si>
  <si>
    <t xml:space="preserve">2021-01-11 14:02:42	</t>
  </si>
  <si>
    <t xml:space="preserve">2021-01-11 19:41:16	</t>
  </si>
  <si>
    <t xml:space="preserve">2020-12-22 12:08:25	</t>
  </si>
  <si>
    <t xml:space="preserve">1459508438642335318	</t>
  </si>
  <si>
    <t>hs080运营中心</t>
  </si>
  <si>
    <t xml:space="preserve">2021-01-11 19:33:54	</t>
  </si>
  <si>
    <t xml:space="preserve">1237465070305380307	</t>
  </si>
  <si>
    <t xml:space="preserve">2021-01-11 18:36:18	</t>
  </si>
  <si>
    <t xml:space="preserve">1237465070304380307	</t>
  </si>
  <si>
    <t xml:space="preserve">2021-01-11 11:55:35	</t>
  </si>
  <si>
    <t xml:space="preserve">2021-01-11 11:55:55	</t>
  </si>
  <si>
    <t xml:space="preserve">2021-01-11 16:21:08	</t>
  </si>
  <si>
    <t xml:space="preserve">2020-12-22 09:14:23	</t>
  </si>
  <si>
    <t xml:space="preserve">1235886890026196799	</t>
  </si>
  <si>
    <t xml:space="preserve">1235886890030196799	</t>
  </si>
  <si>
    <t xml:space="preserve">2021-01-11 16:19:02	</t>
  </si>
  <si>
    <t xml:space="preserve">1235886890029196799	</t>
  </si>
  <si>
    <t xml:space="preserve">2021-01-11 09:51:46	</t>
  </si>
  <si>
    <t xml:space="preserve">2021-01-11 09:52:14	</t>
  </si>
  <si>
    <t xml:space="preserve">2021-01-11 15:56:14	</t>
  </si>
  <si>
    <t xml:space="preserve">2020-12-22 00:00:36	</t>
  </si>
  <si>
    <t xml:space="preserve">1458832718399213149	</t>
  </si>
  <si>
    <t xml:space="preserve">1458832718400213149	</t>
  </si>
  <si>
    <t xml:space="preserve">2021-01-11 15:19:19	</t>
  </si>
  <si>
    <t xml:space="preserve">1235886890028196799	</t>
  </si>
  <si>
    <t xml:space="preserve">2021-01-11 15:04:49	</t>
  </si>
  <si>
    <t xml:space="preserve">1235886890027196799	</t>
  </si>
  <si>
    <t xml:space="preserve">2021-01-11 09:33:53	</t>
  </si>
  <si>
    <t xml:space="preserve">2021-01-11 09:34:15	</t>
  </si>
  <si>
    <t xml:space="preserve">2021-01-11 14:52:08	</t>
  </si>
  <si>
    <t xml:space="preserve">2021-01-07 10:10:44	</t>
  </si>
  <si>
    <t xml:space="preserve">1494940681326298140	</t>
  </si>
  <si>
    <t xml:space="preserve">1494940681327298140	</t>
  </si>
  <si>
    <t xml:space="preserve">2021-01-11 14:40:54	</t>
  </si>
  <si>
    <t xml:space="preserve">1494940681328298140	</t>
  </si>
  <si>
    <t xml:space="preserve">2021-01-11 13:59:58	</t>
  </si>
  <si>
    <t xml:space="preserve">1458832718401213149	</t>
  </si>
  <si>
    <t xml:space="preserve">2021-01-10 17:20:08	</t>
  </si>
  <si>
    <t xml:space="preserve">2021-01-11 00:54:12	</t>
  </si>
  <si>
    <t xml:space="preserve">1458059151216241832	</t>
  </si>
  <si>
    <t xml:space="preserve">2021-01-10 17:20:09	</t>
  </si>
  <si>
    <t xml:space="preserve">2021-01-11 00:44:08	</t>
  </si>
  <si>
    <t xml:space="preserve">1458059151217241832	</t>
  </si>
  <si>
    <t xml:space="preserve">2021-01-10 17:20:10	</t>
  </si>
  <si>
    <t xml:space="preserve">2021-01-11 00:26:54	</t>
  </si>
  <si>
    <t xml:space="preserve">1458059151218241832	</t>
  </si>
  <si>
    <t xml:space="preserve">2021-01-11 00:10:30	</t>
  </si>
  <si>
    <t xml:space="preserve">1458059151219241832	</t>
  </si>
  <si>
    <t>Increased cost during New Year Campaign Warm-up, and the number of Add to cart went up.</t>
  </si>
  <si>
    <t>1520798331945004979</t>
  </si>
  <si>
    <t>2021-01-18 13:19:36</t>
  </si>
  <si>
    <t>1520950032290379117</t>
  </si>
  <si>
    <t>2021-01-19 13:25:07</t>
  </si>
  <si>
    <t>1522380710887541286</t>
  </si>
  <si>
    <t>1522912934744173035</t>
  </si>
  <si>
    <t>1246096120491274278</t>
  </si>
  <si>
    <t>1247958783641280503</t>
  </si>
  <si>
    <t>1524235323685146739</t>
  </si>
  <si>
    <t>1524236511529209717</t>
  </si>
  <si>
    <t>1522774656528592419</t>
  </si>
  <si>
    <t>1246111240068153977</t>
  </si>
  <si>
    <t>1523705545498320515</t>
  </si>
  <si>
    <t>1246963874465101496</t>
  </si>
  <si>
    <t>1246968157406305994</t>
  </si>
  <si>
    <t>2021-01-20 09:33:07</t>
  </si>
  <si>
    <t>1523714473636996843</t>
  </si>
  <si>
    <t>1522845108150880512</t>
  </si>
  <si>
    <t>2021-01-20 13:37:33</t>
  </si>
  <si>
    <t>1246983745395435096</t>
  </si>
  <si>
    <t>1523764153654280223</t>
  </si>
  <si>
    <t>1523767177438656836</t>
  </si>
  <si>
    <t>2021-01-20 09:30:58</t>
  </si>
  <si>
    <t>1247025073634956091</t>
  </si>
  <si>
    <t>1247020754125435096</t>
  </si>
  <si>
    <t>1247233327249565170</t>
  </si>
  <si>
    <t>1248017460446642407</t>
  </si>
  <si>
    <t>1246205604071435096</t>
  </si>
  <si>
    <t>1524128042215656836</t>
  </si>
  <si>
    <t>1247045954200035796</t>
  </si>
  <si>
    <t>2021-01-20 13:42:39</t>
  </si>
  <si>
    <t>1524132902836280223</t>
  </si>
  <si>
    <t>1522932696442608221</t>
  </si>
  <si>
    <t>2021-01-20 08:57:04</t>
  </si>
  <si>
    <t>1522904940344665652</t>
  </si>
  <si>
    <t>1246288864374829878</t>
  </si>
  <si>
    <t>1522951632534475937</t>
  </si>
  <si>
    <t>1524449775179746158</t>
  </si>
  <si>
    <t>2021-01-20 10:41:41</t>
  </si>
  <si>
    <t>1247997771154006604</t>
  </si>
  <si>
    <t>1246294812355616599</t>
  </si>
  <si>
    <t>1246293912573293397</t>
  </si>
  <si>
    <t>1524215882571436038</t>
  </si>
  <si>
    <t>2021-01-20 11:45:15</t>
  </si>
  <si>
    <t>1524468459723882422</t>
  </si>
  <si>
    <t>1524234314749882422</t>
  </si>
  <si>
    <t>1247111365777810896</t>
  </si>
  <si>
    <t>1524474003947882422</t>
  </si>
  <si>
    <t>1523874673614280223</t>
  </si>
  <si>
    <t>1247147798352320497</t>
  </si>
  <si>
    <t>2021-01-20 10:47:04</t>
  </si>
  <si>
    <t>1524282806298368417</t>
  </si>
  <si>
    <t>2021-01-20 10:23:53</t>
  </si>
  <si>
    <t>1246359568458215278</t>
  </si>
  <si>
    <t>1524536247670042856</t>
  </si>
  <si>
    <t>2021-01-20 11:53:47</t>
  </si>
  <si>
    <t>1246380844101639685</t>
  </si>
  <si>
    <t>1247412939621989997</t>
  </si>
  <si>
    <t>1524322730110375641</t>
  </si>
  <si>
    <t>1524603819103452462</t>
  </si>
  <si>
    <t>1524609795309111545</t>
  </si>
  <si>
    <t>1248059076917828708</t>
  </si>
  <si>
    <t>1524479510165326136</t>
  </si>
  <si>
    <t>2021-01-20 13:07:57</t>
  </si>
  <si>
    <t>2021-01-20 13:07:20</t>
  </si>
  <si>
    <t>1248075024871836809</t>
  </si>
  <si>
    <t>2021-01-20 13:34:53</t>
  </si>
  <si>
    <t>1524487646145884584</t>
  </si>
  <si>
    <t>1246446084237097490</t>
  </si>
  <si>
    <t>2021-01-20 13:52:25</t>
  </si>
  <si>
    <t>1523239380306483732</t>
  </si>
  <si>
    <t>1247443287982124196</t>
  </si>
  <si>
    <t>1523285532954365386</t>
  </si>
  <si>
    <t>1246453464068389590</t>
  </si>
  <si>
    <t>2021-01-20 13:56:31</t>
  </si>
  <si>
    <t>1524818811778465751</t>
  </si>
  <si>
    <t>2021-01-20 14:51:03</t>
  </si>
  <si>
    <t>1522886760411180840</t>
  </si>
  <si>
    <t>1523412468559494854</t>
  </si>
  <si>
    <t>1246464876943379889</t>
  </si>
  <si>
    <t>1524898335441620016</t>
  </si>
  <si>
    <t>1247280638722972195</t>
  </si>
  <si>
    <t>1523529576531868367</t>
  </si>
  <si>
    <t>1523554272328618883</t>
  </si>
  <si>
    <t>2021-01-20 14:00:23</t>
  </si>
  <si>
    <t>1524489589128724446</t>
  </si>
  <si>
    <t>2021-01-20 14:22:33</t>
  </si>
  <si>
    <t>1524844298479737319</t>
  </si>
  <si>
    <t>2021-01-20 14:22:30</t>
  </si>
  <si>
    <t>1525079703460781769</t>
  </si>
  <si>
    <t>1525114623028614083</t>
  </si>
  <si>
    <t>2021-01-20 14:24:18</t>
  </si>
  <si>
    <t>1247312786818410688</t>
  </si>
  <si>
    <t>1524652957038657369</t>
  </si>
  <si>
    <t>1247521191677458097</t>
  </si>
  <si>
    <t>1248176436824082709</t>
  </si>
  <si>
    <t>2021-01-20 16:28:38</t>
  </si>
  <si>
    <t>1525167974113062282</t>
  </si>
  <si>
    <t>1525693179988347867</t>
  </si>
  <si>
    <t>2021-01-20 16:10:53</t>
  </si>
  <si>
    <t>1525735191578781457</t>
  </si>
  <si>
    <t>1525490534067533484</t>
  </si>
  <si>
    <t>1248230940152313700</t>
  </si>
  <si>
    <t>1247426798327225689</t>
  </si>
  <si>
    <t>1247442386676701498</t>
  </si>
  <si>
    <t>1525518793892275536</t>
  </si>
  <si>
    <t>1248351902262991605</t>
  </si>
  <si>
    <t>1524873168386800622</t>
  </si>
  <si>
    <t>1526314647065301384</t>
  </si>
  <si>
    <t>1525942333188741524</t>
  </si>
  <si>
    <t>1526524959141115950</t>
  </si>
  <si>
    <t>1526030389057995185</t>
  </si>
  <si>
    <t>1526391794305995185</t>
  </si>
  <si>
    <t>2021-01-21 13:19:16</t>
  </si>
  <si>
    <t>1526092741315178437</t>
  </si>
  <si>
    <t>1247732439795021295</t>
  </si>
  <si>
    <t>2021-01-21 11:20:45</t>
  </si>
  <si>
    <t>1247759583677491298</t>
  </si>
  <si>
    <t>1526794707483367130</t>
  </si>
  <si>
    <t>1526973339422518636</t>
  </si>
  <si>
    <t>1526988891747518636</t>
  </si>
  <si>
    <t>1526418685381518636</t>
  </si>
  <si>
    <t>2021-01-21 11:58:01</t>
  </si>
  <si>
    <t>1247604925961808896</t>
  </si>
  <si>
    <t>1526522329570653658</t>
  </si>
  <si>
    <t>1526955410765736749</t>
  </si>
  <si>
    <t>2021-01-21 10:53:49</t>
  </si>
  <si>
    <t>1248462565526067206</t>
  </si>
  <si>
    <t>1526942126931097172</t>
  </si>
  <si>
    <t>2021-01-21 10:38:39</t>
  </si>
  <si>
    <t>1527011570407806936</t>
  </si>
  <si>
    <t>2021-01-21 10:36:33</t>
  </si>
  <si>
    <t>1525804524629147773</t>
  </si>
  <si>
    <t>1248505548969746802</t>
  </si>
  <si>
    <t>1527139118375182879</t>
  </si>
  <si>
    <t>1527146462001296068</t>
  </si>
  <si>
    <t>1526831029448962130</t>
  </si>
  <si>
    <t>2021-01-21 14:23:50</t>
  </si>
  <si>
    <t>1527188186551759424</t>
  </si>
  <si>
    <t>1248488235039791403</t>
  </si>
  <si>
    <t>1527560607568733958</t>
  </si>
  <si>
    <t>2021-01-21 11:21:05</t>
  </si>
  <si>
    <t>1526168916653144740</t>
  </si>
  <si>
    <t>1527660111364346769</t>
  </si>
  <si>
    <t>1248579852624103903</t>
  </si>
  <si>
    <t>1248608042307129806</t>
  </si>
  <si>
    <t>1248593316424129806</t>
  </si>
  <si>
    <t>2021-01-21 14:27:46</t>
  </si>
  <si>
    <t>1247971659202120691</t>
  </si>
  <si>
    <t>1526824836642193862</t>
  </si>
  <si>
    <t>1527895333829284968</t>
  </si>
  <si>
    <t>1247833706005276490</t>
  </si>
  <si>
    <t>2021-01-21 16:40:32</t>
  </si>
  <si>
    <t>1527231420918452171</t>
  </si>
  <si>
    <t>2021-01-21 18:17:52</t>
  </si>
  <si>
    <t>1528129333050578560</t>
  </si>
  <si>
    <t>1528149601625784718</t>
  </si>
  <si>
    <t>2021-01-21 18:07:54</t>
  </si>
  <si>
    <t>1528161481935798423</t>
  </si>
  <si>
    <t>1527333516409323546</t>
  </si>
  <si>
    <t>1528855563755652251</t>
  </si>
  <si>
    <t>1528986531091307327</t>
  </si>
  <si>
    <t>1528992435484562637</t>
  </si>
  <si>
    <t>2021-01-22 10:06:36</t>
  </si>
  <si>
    <t>1247114712329288195</t>
  </si>
  <si>
    <t>2021-01-22 11:58:28</t>
  </si>
  <si>
    <t>1528444441937872041</t>
  </si>
  <si>
    <t>1528583293438832063</t>
  </si>
  <si>
    <t>1529023070316769239</t>
  </si>
  <si>
    <t>1529404491080042569</t>
  </si>
  <si>
    <t>1248182907434173499</t>
  </si>
  <si>
    <t>1528101252649469547</t>
  </si>
  <si>
    <t>1248206055092514293</t>
  </si>
  <si>
    <t>2021-01-22 10:02:07</t>
  </si>
  <si>
    <t>1248948098648913101</t>
  </si>
  <si>
    <t>2021-01-22 11:42:51</t>
  </si>
  <si>
    <t>1529818706666469382</t>
  </si>
  <si>
    <t>2021-01-22 14:19:45</t>
  </si>
  <si>
    <t>1528597944249226182</t>
  </si>
  <si>
    <t>1530151059650834529</t>
  </si>
  <si>
    <t>2021-01-22 15:12:35</t>
  </si>
  <si>
    <t>1248990936446143607</t>
  </si>
  <si>
    <t>1248171062242164893</t>
  </si>
  <si>
    <t>2021-01-22 16:00:49</t>
  </si>
  <si>
    <t>1530570242866900565</t>
  </si>
  <si>
    <t>2021-01-22 16:46:30</t>
  </si>
  <si>
    <t>1530265645167998776</t>
  </si>
  <si>
    <t>1530355933663889365</t>
  </si>
  <si>
    <t>2021-01-22 18:09:21</t>
  </si>
  <si>
    <t>1530494821466657186</t>
  </si>
  <si>
    <t>1531129647181159855</t>
  </si>
  <si>
    <t>1529907084764284422</t>
  </si>
  <si>
    <t>1530806257674305132</t>
  </si>
  <si>
    <t>1531102213888995185</t>
  </si>
  <si>
    <t>1531766307486718540</t>
  </si>
  <si>
    <t>1530380124355930784</t>
  </si>
  <si>
    <t>1249223821349828701</t>
  </si>
  <si>
    <t>1532072559826027420</t>
  </si>
  <si>
    <t>1530743328876253721</t>
  </si>
  <si>
    <t>1248427886058335893</t>
  </si>
  <si>
    <t>1532391591976290239</t>
  </si>
  <si>
    <t>2021-01-23 15:51:51</t>
  </si>
  <si>
    <t>1532243846704749117</t>
  </si>
  <si>
    <t>1532356418965290239</t>
  </si>
  <si>
    <t>1249403173959419205</t>
  </si>
  <si>
    <t>2021-01-23 15:47:11</t>
  </si>
  <si>
    <t>1533079191039640074</t>
  </si>
  <si>
    <t>2021-01-23 17:52:04</t>
  </si>
  <si>
    <t>1532673901888537063</t>
  </si>
  <si>
    <t>1533305487544134818</t>
  </si>
  <si>
    <t>1533319095682427674</t>
  </si>
  <si>
    <t>1532975293209800622</t>
  </si>
  <si>
    <t>1533008629473737849</t>
  </si>
  <si>
    <t>1533728522087281515</t>
  </si>
  <si>
    <t>1248680786754391399</t>
  </si>
  <si>
    <t>1533420433803981150</t>
  </si>
  <si>
    <t>2021-01-24 10:43:57</t>
  </si>
  <si>
    <t>1533488977997062282</t>
  </si>
  <si>
    <t>1533538873170062282</t>
  </si>
  <si>
    <t>1534167219582023849</t>
  </si>
  <si>
    <t>2021-01-24 10:51:42</t>
  </si>
  <si>
    <t>1249640558344111905</t>
  </si>
  <si>
    <t>2021-01-24 09:27:11</t>
  </si>
  <si>
    <t>1532885040363199920</t>
  </si>
  <si>
    <t>2021-01-24 11:14:08</t>
  </si>
  <si>
    <t>1533194172387707671</t>
  </si>
  <si>
    <t>2021-01-24 14:14:01</t>
  </si>
  <si>
    <t>1533331296651991720</t>
  </si>
  <si>
    <t>2021-01-24 14:12:43</t>
  </si>
  <si>
    <t>1533558744733990621</t>
  </si>
  <si>
    <t>1535406663983575919</t>
  </si>
  <si>
    <t>1535172734395778825</t>
  </si>
  <si>
    <t>1535478555044051047</t>
  </si>
  <si>
    <t>2021-01-24 16:19:32</t>
  </si>
  <si>
    <t>1535614814455896084</t>
  </si>
  <si>
    <t>1535981475494620016</t>
  </si>
  <si>
    <t>1536022443433140616</t>
  </si>
  <si>
    <t>1249927334587447607</t>
  </si>
  <si>
    <t>1536278835075280223</t>
  </si>
  <si>
    <t>1536287223207731532</t>
  </si>
  <si>
    <t>1536038786105444351</t>
  </si>
  <si>
    <t>1536318327347270336</t>
  </si>
  <si>
    <t>1536056966840270336</t>
  </si>
  <si>
    <t>2021-01-25 09:56:20</t>
  </si>
  <si>
    <t>1534827384755270336</t>
  </si>
  <si>
    <t>1535746393371488566</t>
  </si>
  <si>
    <t>1536114242081476031</t>
  </si>
  <si>
    <t>1535916385326310772</t>
  </si>
  <si>
    <t>2021-01-25 10:22:16</t>
  </si>
  <si>
    <t>1535984425837306622</t>
  </si>
  <si>
    <t>1249982340598729400</t>
  </si>
  <si>
    <t>1535128380870518013</t>
  </si>
  <si>
    <t>1536396950855165026</t>
  </si>
  <si>
    <t>1535244840328994631</t>
  </si>
  <si>
    <t>2021-01-25 10:08:34</t>
  </si>
  <si>
    <t>1536481982843529739</t>
  </si>
  <si>
    <t xml:space="preserve">2021-01-24 15:49:32	</t>
  </si>
  <si>
    <t xml:space="preserve">2021-01-24 15:49:55	</t>
  </si>
  <si>
    <t xml:space="preserve">2021-01-24 19:56:47	</t>
  </si>
  <si>
    <t xml:space="preserve">2021-01-20 00:29:24	</t>
  </si>
  <si>
    <t>【年货价】美国DRBRONNERS橄榄油有机沐浴露男女家庭装祛痘除螨大瓶装沐浴油</t>
  </si>
  <si>
    <t xml:space="preserve">1247997771154006604	</t>
  </si>
  <si>
    <t xml:space="preserve">1247997771155006604	</t>
  </si>
  <si>
    <t xml:space="preserve">2021-01-24 13:17:07	</t>
  </si>
  <si>
    <t xml:space="preserve">2021-01-24 13:17:43	</t>
  </si>
  <si>
    <t xml:space="preserve">2021-01-24 19:44:53	</t>
  </si>
  <si>
    <t xml:space="preserve">2021-01-20 13:44:32	</t>
  </si>
  <si>
    <t>【年货价】DRBRONNERS茶树油植物沐浴露香体持久留香除螨祛痘沐浴油女男士</t>
  </si>
  <si>
    <t xml:space="preserve">1525735191578781457	</t>
  </si>
  <si>
    <t>a396040153</t>
  </si>
  <si>
    <t xml:space="preserve">2021-01-24 19:37:45	</t>
  </si>
  <si>
    <t xml:space="preserve">1247997771156006604	</t>
  </si>
  <si>
    <t xml:space="preserve">2021-01-24 18:21:35	</t>
  </si>
  <si>
    <t xml:space="preserve">1247997771157006604	</t>
  </si>
  <si>
    <t xml:space="preserve">2021-01-24 12:15:05	</t>
  </si>
  <si>
    <t xml:space="preserve">2021-01-24 12:15:36	</t>
  </si>
  <si>
    <t xml:space="preserve">2021-01-24 16:21:37	</t>
  </si>
  <si>
    <t xml:space="preserve">2021-01-22 23:24:36	</t>
  </si>
  <si>
    <t xml:space="preserve">1249223821349828701	</t>
  </si>
  <si>
    <t xml:space="preserve">2021-01-23 14:38:30	</t>
  </si>
  <si>
    <t xml:space="preserve">2021-01-23 14:38:50	</t>
  </si>
  <si>
    <t xml:space="preserve">2021-01-23 17:45:15	</t>
  </si>
  <si>
    <t xml:space="preserve">2021-01-20 00:01:29	</t>
  </si>
  <si>
    <t>【年货价】DRBRONNERS玫瑰花香型橄榄油沐浴乳 香体持久保湿滋润沐浴油女</t>
  </si>
  <si>
    <t xml:space="preserve">1247958783641280503	</t>
  </si>
  <si>
    <t xml:space="preserve">1247958783643280503	</t>
  </si>
  <si>
    <t>暮光楚天阔5</t>
  </si>
  <si>
    <t xml:space="preserve">2021-01-23 17:29:27	</t>
  </si>
  <si>
    <t>【年货价】DRBRONNERS无香型橄榄油儿童沐浴露 滋润补水保湿沐浴油女大瓶</t>
  </si>
  <si>
    <t xml:space="preserve">1247958783644280503	</t>
  </si>
  <si>
    <t xml:space="preserve">2021-01-23 16:57:35	</t>
  </si>
  <si>
    <t>【年货价】DRBRONNERS绿茶香橄榄油清爽型沐浴露 控油中性肌肤沐浴油男女士</t>
  </si>
  <si>
    <t xml:space="preserve">1247958783642280503	</t>
  </si>
  <si>
    <t xml:space="preserve">2021-01-22 21:05:13	</t>
  </si>
  <si>
    <t xml:space="preserve">2021-01-22 21:05:32	</t>
  </si>
  <si>
    <t xml:space="preserve">2021-01-23 01:57:35	</t>
  </si>
  <si>
    <t xml:space="preserve">2021-01-20 00:47:26	</t>
  </si>
  <si>
    <t>【年货价】DRBRONNERS绿茶香型植物清爽型沐浴露香体持久保湿滋润沐浴油男女</t>
  </si>
  <si>
    <t xml:space="preserve">1247147798352320497	</t>
  </si>
  <si>
    <t xml:space="preserve">1247147798354320497	</t>
  </si>
  <si>
    <t xml:space="preserve">2021-01-23 01:38:14	</t>
  </si>
  <si>
    <t>【年货价】DRBRONNERS柑橘香型植物沐浴乳香体持久留香全身焕白沐浴油女男士</t>
  </si>
  <si>
    <t xml:space="preserve">1247147798353320497	</t>
  </si>
  <si>
    <t xml:space="preserve">2021-01-22 18:35:16	</t>
  </si>
  <si>
    <t xml:space="preserve">2021-01-22 18:35:35	</t>
  </si>
  <si>
    <t xml:space="preserve">2021-01-23 00:27:53	</t>
  </si>
  <si>
    <t xml:space="preserve">2021-01-02 17:30:08	</t>
  </si>
  <si>
    <t xml:space="preserve">1484757542180575174	</t>
  </si>
  <si>
    <t xml:space="preserve">1484757542183575174	</t>
  </si>
  <si>
    <t xml:space="preserve">2021-01-23 00:10:56	</t>
  </si>
  <si>
    <t xml:space="preserve">1484757542184575174	</t>
  </si>
  <si>
    <t xml:space="preserve">2021-01-22 23:45:17	</t>
  </si>
  <si>
    <t xml:space="preserve">1484757542181575174	</t>
  </si>
  <si>
    <t xml:space="preserve">2021-01-22 23:40:12	</t>
  </si>
  <si>
    <t xml:space="preserve">1484757542182575174	</t>
  </si>
  <si>
    <t xml:space="preserve">2021-01-22 18:22:03	</t>
  </si>
  <si>
    <t xml:space="preserve">2021-01-22 18:22:38	</t>
  </si>
  <si>
    <t xml:space="preserve">2021-01-22 23:19:17	</t>
  </si>
  <si>
    <t xml:space="preserve">2021-01-20 00:02:23	</t>
  </si>
  <si>
    <t>【年货价】DRBRONNERS无味配方儿童沐浴乳 滋润补水保湿沐浴油女男士</t>
  </si>
  <si>
    <t xml:space="preserve">1524235323685146739	</t>
  </si>
  <si>
    <t xml:space="preserve">1524235323688146739	</t>
  </si>
  <si>
    <t xml:space="preserve">2021-01-22 21:59:25	</t>
  </si>
  <si>
    <t>【年货价】美国DRBRONNERS男士沐浴露女清爽型持久留香全身去痘后背除螨8oz</t>
  </si>
  <si>
    <t xml:space="preserve">1524235323687146739	</t>
  </si>
  <si>
    <t xml:space="preserve">2021-01-22 21:41:44	</t>
  </si>
  <si>
    <t>【年货价】DRBRONNERS薄荷香型清爽沐浴露 控油洁面网红沐浴油男女学生小瓶</t>
  </si>
  <si>
    <t xml:space="preserve">1524235323686146739	</t>
  </si>
  <si>
    <t xml:space="preserve">2021-01-21 21:24:56	</t>
  </si>
  <si>
    <t xml:space="preserve">2021-01-21 21:25:18	</t>
  </si>
  <si>
    <t xml:space="preserve">2021-01-22 02:05:08	</t>
  </si>
  <si>
    <t xml:space="preserve">2021-01-19 11:53:04	</t>
  </si>
  <si>
    <t xml:space="preserve">1522912934744173035	</t>
  </si>
  <si>
    <t xml:space="preserve">2021-01-21 16:02:55	</t>
  </si>
  <si>
    <t xml:space="preserve">2021-01-21 16:03:18	</t>
  </si>
  <si>
    <t xml:space="preserve">2021-01-21 21:28:54	</t>
  </si>
  <si>
    <t xml:space="preserve">2021-01-01 10:00:42	</t>
  </si>
  <si>
    <t xml:space="preserve">1479750120855930257	</t>
  </si>
  <si>
    <t>tb618188303</t>
  </si>
  <si>
    <t xml:space="preserve">2021-01-20 17:11:44	</t>
  </si>
  <si>
    <t xml:space="preserve">2021-01-20 17:12:15	</t>
  </si>
  <si>
    <t xml:space="preserve">2021-01-20 20:48:45	</t>
  </si>
  <si>
    <t xml:space="preserve">2020-12-31 13:14:45	</t>
  </si>
  <si>
    <t xml:space="preserve">1241141931077037110	</t>
  </si>
  <si>
    <t>西峡代购</t>
  </si>
  <si>
    <t xml:space="preserve">2021-01-19 18:33:35	</t>
  </si>
  <si>
    <t xml:space="preserve">2021-01-19 18:33:55	</t>
  </si>
  <si>
    <t xml:space="preserve">2021-01-20 02:36:42	</t>
  </si>
  <si>
    <t xml:space="preserve">2020-12-30 17:56:22	</t>
  </si>
  <si>
    <t xml:space="preserve">1237962072773461298	</t>
  </si>
  <si>
    <t xml:space="preserve">2021-01-19 17:17:00	</t>
  </si>
  <si>
    <t xml:space="preserve">2021-01-19 17:17:19	</t>
  </si>
  <si>
    <t xml:space="preserve">2021-01-19 20:52:44	</t>
  </si>
  <si>
    <t xml:space="preserve">2021-01-15 20:45:51	</t>
  </si>
  <si>
    <t xml:space="preserve">1515660338866989286	</t>
  </si>
  <si>
    <t>淘五神</t>
  </si>
  <si>
    <t xml:space="preserve">2021-01-19 16:05:45	</t>
  </si>
  <si>
    <t xml:space="preserve">2021-01-19 16:06:11	</t>
  </si>
  <si>
    <t xml:space="preserve">2021-01-19 20:38:39	</t>
  </si>
  <si>
    <t xml:space="preserve">2020-12-30 13:20:13	</t>
  </si>
  <si>
    <t xml:space="preserve">1477474275245742622	</t>
  </si>
  <si>
    <t>Liquid Soap Baby Unscented 473ml</t>
    <phoneticPr fontId="74" type="noConversion"/>
  </si>
  <si>
    <t>Liquid Soap 237ml</t>
    <phoneticPr fontId="74" type="noConversion"/>
  </si>
  <si>
    <t>018787950036</t>
  </si>
  <si>
    <t>Dr.Bronner's 茶树味糖皂355ml</t>
  </si>
  <si>
    <t>018787950050</t>
  </si>
  <si>
    <t>Dr.Bronner's 柠檬草味糖皂355ml</t>
  </si>
  <si>
    <t>018787960035</t>
  </si>
  <si>
    <t>Dr.Bronner's 茶树味糖皂710ml</t>
  </si>
  <si>
    <t>018787950029</t>
  </si>
  <si>
    <t>Dr.Bronner's 薄荷味糖皂355ml</t>
  </si>
  <si>
    <t>018787960028</t>
  </si>
  <si>
    <t>Dr.Bronner's 薄荷味糖皂710ml</t>
  </si>
  <si>
    <t>018787950043</t>
  </si>
  <si>
    <t>Dr.Bronner's 婴儿无香糖皂355ml</t>
  </si>
  <si>
    <t>018787960042</t>
  </si>
  <si>
    <t>Dr.Bronner's 婴儿无香糖皂710ml</t>
  </si>
  <si>
    <t>018787950012</t>
  </si>
  <si>
    <t>Dr.Bronner's 薰衣草味糖皂355ml</t>
  </si>
  <si>
    <t>018787960011</t>
  </si>
  <si>
    <t>Dr.Bronner's 薰衣草味糖皂710ml</t>
  </si>
  <si>
    <t>018787960059</t>
  </si>
  <si>
    <t>Dr.Bronner's 柠檬草味糖皂710ml</t>
  </si>
  <si>
    <t>LBX0328606032868048</t>
  </si>
  <si>
    <t>LP00430547038382</t>
  </si>
  <si>
    <t>2021-01-24 18:15:52</t>
  </si>
  <si>
    <t>LBX0328606031789801</t>
  </si>
  <si>
    <t>LP00430518317639</t>
  </si>
  <si>
    <t>LBX0328606031642918</t>
  </si>
  <si>
    <t>LP00430231771389</t>
  </si>
  <si>
    <t>2021-01-24 16:06:59</t>
  </si>
  <si>
    <t>LBX0328606031609658</t>
  </si>
  <si>
    <t>LP00430514711044</t>
  </si>
  <si>
    <t>2021-01-24 16:01:23</t>
  </si>
  <si>
    <t>LBX0328606030724456</t>
  </si>
  <si>
    <t>LP00430489103840</t>
  </si>
  <si>
    <t>2021-01-24 15:06:35</t>
  </si>
  <si>
    <t>LBX0328606029783413</t>
  </si>
  <si>
    <t>LP00430179973579</t>
  </si>
  <si>
    <t>LBX0328606030232311</t>
  </si>
  <si>
    <t>LP00430476154238</t>
  </si>
  <si>
    <t>LBX0328606028407312</t>
  </si>
  <si>
    <t>LP00430159200993</t>
  </si>
  <si>
    <t>LBX0328606026103206</t>
  </si>
  <si>
    <t>LP00430108375759</t>
  </si>
  <si>
    <t>2021-01-24 11:13:39</t>
  </si>
  <si>
    <t>LBX0328606026186150</t>
  </si>
  <si>
    <t>LP00430268811522</t>
  </si>
  <si>
    <t>2021-01-24 11:01:25</t>
  </si>
  <si>
    <t>LBX0328606027563544</t>
  </si>
  <si>
    <t>LP00430144974288</t>
  </si>
  <si>
    <t>LBX0328606027019531</t>
  </si>
  <si>
    <t>LP00430415555525</t>
  </si>
  <si>
    <t>2021-01-24 10:45:19</t>
  </si>
  <si>
    <t>LBX0328606027096093</t>
  </si>
  <si>
    <t>LP00430134085402</t>
  </si>
  <si>
    <t>LBX0328606027409517</t>
  </si>
  <si>
    <t>LP00430142454357</t>
  </si>
  <si>
    <t>2021-01-24 10:13:46</t>
  </si>
  <si>
    <t>LBX0328606027299100</t>
  </si>
  <si>
    <t>LP00430139658087</t>
  </si>
  <si>
    <t>2021-01-24 09:46:17</t>
  </si>
  <si>
    <t>LBX0328606028019797</t>
  </si>
  <si>
    <t>LP00430153267152</t>
  </si>
  <si>
    <t>LBX0328606025538675</t>
  </si>
  <si>
    <t>LP00430253960421</t>
  </si>
  <si>
    <t>2021-01-23 17:57:37</t>
  </si>
  <si>
    <t>LBX0328606024870839</t>
  </si>
  <si>
    <t>LP00430076430679</t>
  </si>
  <si>
    <t>LBX0328606025465699</t>
  </si>
  <si>
    <t>LP00430377982057</t>
  </si>
  <si>
    <t>2021-01-23 17:29:03</t>
  </si>
  <si>
    <t>LBX0328606025431210</t>
  </si>
  <si>
    <t>LP00430249700202</t>
  </si>
  <si>
    <t>2021-01-23 17:27:41</t>
  </si>
  <si>
    <t>LBX0328606023265935</t>
  </si>
  <si>
    <t>LP00430031701944</t>
  </si>
  <si>
    <t>LBX0328606024705024</t>
  </si>
  <si>
    <t>LP00430228562308</t>
  </si>
  <si>
    <t>LBX0328606020677689</t>
  </si>
  <si>
    <t>LP00429987510089</t>
  </si>
  <si>
    <t>2021-01-23 15:46:54</t>
  </si>
  <si>
    <t>LBX0328606022673526</t>
  </si>
  <si>
    <t>LP00430300372005</t>
  </si>
  <si>
    <t>2021-01-23 15:25:55</t>
  </si>
  <si>
    <t>LBX0328606023791062</t>
  </si>
  <si>
    <t>LP00430201227726</t>
  </si>
  <si>
    <t>2021-01-23 15:08:05</t>
  </si>
  <si>
    <t>LBX0328606023561069</t>
  </si>
  <si>
    <t>LP00430196000737</t>
  </si>
  <si>
    <t>2021-01-23 14:49:56</t>
  </si>
  <si>
    <t>LBX0328606019673750</t>
  </si>
  <si>
    <t>LP00429962341388</t>
  </si>
  <si>
    <t>2021-01-23 14:05:14</t>
  </si>
  <si>
    <t>LBX0328606020463211</t>
  </si>
  <si>
    <t>LP00430138940289</t>
  </si>
  <si>
    <t>2021-01-23 14:02:50</t>
  </si>
  <si>
    <t>LBX0328606022977291</t>
  </si>
  <si>
    <t>LP00430025160862</t>
  </si>
  <si>
    <t>2021-01-23 13:34:35</t>
  </si>
  <si>
    <t>LBX0328606021203145</t>
  </si>
  <si>
    <t>LP00429995131171</t>
  </si>
  <si>
    <t>2021-01-23 13:04:17</t>
  </si>
  <si>
    <t>LBX0328606020946819</t>
  </si>
  <si>
    <t>LP00430149368776</t>
  </si>
  <si>
    <t>2021-01-23 11:34:27</t>
  </si>
  <si>
    <t>LBX0328606022138157</t>
  </si>
  <si>
    <t>LP00430009368566</t>
  </si>
  <si>
    <t>2021-01-23 11:16:37</t>
  </si>
  <si>
    <t>LBX0328606019626935</t>
  </si>
  <si>
    <t>LP00430243240220</t>
  </si>
  <si>
    <t>2021-01-23 10:31:31</t>
  </si>
  <si>
    <t>LBX0328606018968297</t>
  </si>
  <si>
    <t>LP00430226914305</t>
  </si>
  <si>
    <t>2021-01-22 18:50:55</t>
  </si>
  <si>
    <t>LBX0328606019111054</t>
  </si>
  <si>
    <t>LP00429949722633</t>
  </si>
  <si>
    <t>2021-01-22 18:36:21</t>
  </si>
  <si>
    <t>LBX0328606018589406</t>
  </si>
  <si>
    <t>LP00430214411671</t>
  </si>
  <si>
    <t>LBX0328606018252058</t>
  </si>
  <si>
    <t>LP00430206598815</t>
  </si>
  <si>
    <t>LBX0328606018318415</t>
  </si>
  <si>
    <t>LP00430084671649</t>
  </si>
  <si>
    <t>2021-01-22 16:28:07</t>
  </si>
  <si>
    <t>LBX0328606017660389</t>
  </si>
  <si>
    <t>LP00430193092127</t>
  </si>
  <si>
    <t>LBX0328606016413124</t>
  </si>
  <si>
    <t>LP00430161221231</t>
  </si>
  <si>
    <t>LBX0328605998287192</t>
  </si>
  <si>
    <t>LP00429796510858</t>
  </si>
  <si>
    <t>2021-01-22 15:07:42</t>
  </si>
  <si>
    <t>LBX0328606016732533</t>
  </si>
  <si>
    <t>LP00430169681375</t>
  </si>
  <si>
    <t>2021-01-22 14:44:15</t>
  </si>
  <si>
    <t>LBX0328606016083933</t>
  </si>
  <si>
    <t>LP00429874014660</t>
  </si>
  <si>
    <t>LBX0328606011498688</t>
  </si>
  <si>
    <t>LP00429789361006</t>
  </si>
  <si>
    <t>2021-01-22 13:48:04</t>
  </si>
  <si>
    <t>LBX0328606012530944</t>
  </si>
  <si>
    <t>LP00429968211881</t>
  </si>
  <si>
    <t>2021-01-22 13:42:16</t>
  </si>
  <si>
    <t>LBX0328606011790795</t>
  </si>
  <si>
    <t>LP00430075756284</t>
  </si>
  <si>
    <t>2021-01-22 13:30:16</t>
  </si>
  <si>
    <t>LBX0328606016111838</t>
  </si>
  <si>
    <t>LP00430031312091</t>
  </si>
  <si>
    <t>2021-01-22 11:59:02</t>
  </si>
  <si>
    <t>LBX0328606011878510</t>
  </si>
  <si>
    <t>LP00430076860711</t>
  </si>
  <si>
    <t>LBX0328606015438506</t>
  </si>
  <si>
    <t>LP00430139231834</t>
  </si>
  <si>
    <t>LBX0328606013687515</t>
  </si>
  <si>
    <t>LP00429991196437</t>
  </si>
  <si>
    <t>2021-01-22 10:57:13</t>
  </si>
  <si>
    <t>LBX0328606012298520</t>
  </si>
  <si>
    <t>LP00429963338434</t>
  </si>
  <si>
    <t>2021-01-22 10:50:07</t>
  </si>
  <si>
    <t>LBX0328606011933513</t>
  </si>
  <si>
    <t>LP00430077653281</t>
  </si>
  <si>
    <t>2021-01-22 10:37:08</t>
  </si>
  <si>
    <t>LBX0328606011784956</t>
  </si>
  <si>
    <t>LP00430075570777</t>
  </si>
  <si>
    <t>LBX0328606012985779</t>
  </si>
  <si>
    <t>LP00429977979443</t>
  </si>
  <si>
    <t>2021-01-22 10:03:16</t>
  </si>
  <si>
    <t>LBX0328606014212262</t>
  </si>
  <si>
    <t>LP00430120607018</t>
  </si>
  <si>
    <t>LBX0328606013526099</t>
  </si>
  <si>
    <t>LP00429987326841</t>
  </si>
  <si>
    <t>2021-01-22 09:38:19</t>
  </si>
  <si>
    <t>LBX0328606011416206</t>
  </si>
  <si>
    <t>LP00429941223725</t>
  </si>
  <si>
    <t>2021-01-21 18:29:16</t>
  </si>
  <si>
    <t>LBX0328606011121863</t>
  </si>
  <si>
    <t>LP00429780942767</t>
  </si>
  <si>
    <t>2021-01-21 18:21:38</t>
  </si>
  <si>
    <t>LBX0328606011135471</t>
  </si>
  <si>
    <t>LP00430059448436</t>
  </si>
  <si>
    <t>LBX0328606011231243</t>
  </si>
  <si>
    <t>LP00429781405564</t>
  </si>
  <si>
    <t>LBX0328606011266410</t>
  </si>
  <si>
    <t>LP00429782203727</t>
  </si>
  <si>
    <t>2021-01-21 18:02:23</t>
  </si>
  <si>
    <t>LBX0328606010435076</t>
  </si>
  <si>
    <t>LP00430039637611</t>
  </si>
  <si>
    <t>2021-01-21 16:49:12</t>
  </si>
  <si>
    <t>LBX0328606010435604</t>
  </si>
  <si>
    <t>LP00429762601235</t>
  </si>
  <si>
    <t>2021-01-21 16:40:31</t>
  </si>
  <si>
    <t>LBX0328606009762695</t>
  </si>
  <si>
    <t>LP00429745903610</t>
  </si>
  <si>
    <t>2021-01-21 15:45:46</t>
  </si>
  <si>
    <t>LBX0328606009290127</t>
  </si>
  <si>
    <t>LP00430013026436</t>
  </si>
  <si>
    <t>2021-01-21 15:17:48</t>
  </si>
  <si>
    <t>LBX0328606002981751</t>
  </si>
  <si>
    <t>LP00429777698071</t>
  </si>
  <si>
    <t>2021-01-21 15:05:40</t>
  </si>
  <si>
    <t>LBX0328606008431858</t>
  </si>
  <si>
    <t>LP00429994103530</t>
  </si>
  <si>
    <t>LBX0328606006291498</t>
  </si>
  <si>
    <t>LP00429834513193</t>
  </si>
  <si>
    <t>LBX0328606008286064</t>
  </si>
  <si>
    <t>LP00429868496482</t>
  </si>
  <si>
    <t>2021-01-21 14:13:14</t>
  </si>
  <si>
    <t>LBX0328606004264542</t>
  </si>
  <si>
    <t>LP00429925030441</t>
  </si>
  <si>
    <t>2021-01-21 13:58:24</t>
  </si>
  <si>
    <t>LBX0328606002766735</t>
  </si>
  <si>
    <t>LP00429772322920</t>
  </si>
  <si>
    <t>2021-01-21 13:57:05</t>
  </si>
  <si>
    <t>LBX0328606006032743</t>
  </si>
  <si>
    <t>LP00429679063270</t>
  </si>
  <si>
    <t>2021-01-21 13:54:47</t>
  </si>
  <si>
    <t>LBX0328606007692527</t>
  </si>
  <si>
    <t>LP00429977219187</t>
  </si>
  <si>
    <t>2021-01-21 13:46:03</t>
  </si>
  <si>
    <t>LBX0328606008214359</t>
  </si>
  <si>
    <t>LP00429989002729</t>
  </si>
  <si>
    <t>2021-01-21 13:26:08</t>
  </si>
  <si>
    <t>LBX0328606003749310</t>
  </si>
  <si>
    <t>LP00429913565049</t>
  </si>
  <si>
    <t>2021-01-21 13:24:18</t>
  </si>
  <si>
    <t>LBX0328606003045172</t>
  </si>
  <si>
    <t>LP00429899285003</t>
  </si>
  <si>
    <t>LBX0328606004207064</t>
  </si>
  <si>
    <t>LP00429800672410</t>
  </si>
  <si>
    <t>2021-01-21 13:02:47</t>
  </si>
  <si>
    <t>LBX0328606004287810</t>
  </si>
  <si>
    <t>LP00429926272151</t>
  </si>
  <si>
    <t>LBX0328606007251606</t>
  </si>
  <si>
    <t>LP00429968446973</t>
  </si>
  <si>
    <t>LBX0328606003165556</t>
  </si>
  <si>
    <t>LP00429779499712</t>
  </si>
  <si>
    <t>LBX0328606007599746</t>
  </si>
  <si>
    <t>LP00429974729778</t>
  </si>
  <si>
    <t>2021-01-21 11:07:11</t>
  </si>
  <si>
    <t>LBX0328606005259187</t>
  </si>
  <si>
    <t>LP00429665035206</t>
  </si>
  <si>
    <t>LBX0328606005600651</t>
  </si>
  <si>
    <t>LP00429670969965</t>
  </si>
  <si>
    <t>2021-01-21 10:53:28</t>
  </si>
  <si>
    <t>LBX0328606004669164</t>
  </si>
  <si>
    <t>LP00429930730304</t>
  </si>
  <si>
    <t>2021-01-21 10:53:04</t>
  </si>
  <si>
    <t>LBX0328606003492949</t>
  </si>
  <si>
    <t>LP00429634519127</t>
  </si>
  <si>
    <t>2021-01-21 10:50:54</t>
  </si>
  <si>
    <t>LBX0328606005304150</t>
  </si>
  <si>
    <t>LP00429941728702</t>
  </si>
  <si>
    <t>LBX0328606005526419</t>
  </si>
  <si>
    <t>LP00429824102878</t>
  </si>
  <si>
    <t>LBX0328606005968583</t>
  </si>
  <si>
    <t>LP00429831458795</t>
  </si>
  <si>
    <t>2021-01-21 10:32:54</t>
  </si>
  <si>
    <t>LBX0328606006790357</t>
  </si>
  <si>
    <t>LP00429838832257</t>
  </si>
  <si>
    <t>2021-01-21 10:31:50</t>
  </si>
  <si>
    <t>LBX0328606002803327</t>
  </si>
  <si>
    <t>LP00429620424357</t>
  </si>
  <si>
    <t>2021-01-21 10:29:38</t>
  </si>
  <si>
    <t>LBX0328606003153157</t>
  </si>
  <si>
    <t>LP00429627948313</t>
  </si>
  <si>
    <t>2021-01-21 10:26:19</t>
  </si>
  <si>
    <t>LBX0328606004797323</t>
  </si>
  <si>
    <t>LP00429809637904</t>
  </si>
  <si>
    <t>2021-01-21 10:18:48</t>
  </si>
  <si>
    <t>LBX0328606006517895</t>
  </si>
  <si>
    <t>LP00429683790662</t>
  </si>
  <si>
    <t>2021-01-21 09:21:47</t>
  </si>
  <si>
    <t>LBX0328606006114060</t>
  </si>
  <si>
    <t>LP00429680958039</t>
  </si>
  <si>
    <t>2021-01-21 09:21:21</t>
  </si>
  <si>
    <t>LBX0328606001944698</t>
  </si>
  <si>
    <t>LP00429601213557</t>
  </si>
  <si>
    <t>2021-01-20 19:41:51</t>
  </si>
  <si>
    <t>LBX0328606002478053</t>
  </si>
  <si>
    <t>LP00429887248241</t>
  </si>
  <si>
    <t>2021-01-20 19:29:34</t>
  </si>
  <si>
    <t>LBX0328606002248488</t>
  </si>
  <si>
    <t>LP00429608335067</t>
  </si>
  <si>
    <t>2021-01-20 19:15:52</t>
  </si>
  <si>
    <t>LBX0328606001467415</t>
  </si>
  <si>
    <t>LP00429742202530</t>
  </si>
  <si>
    <t>2021-01-20 18:06:39</t>
  </si>
  <si>
    <t>LBX0328606000704116</t>
  </si>
  <si>
    <t>LP00429845081156</t>
  </si>
  <si>
    <t>2021-01-20 18:01:24</t>
  </si>
  <si>
    <t>LBX0328606001475558</t>
  </si>
  <si>
    <t>LP00429863645159</t>
  </si>
  <si>
    <t>2021-01-20 17:57:59</t>
  </si>
  <si>
    <t>LBX0328606000074902</t>
  </si>
  <si>
    <t>LP00429711333473</t>
  </si>
  <si>
    <t>2021-01-20 17:24:34</t>
  </si>
  <si>
    <t>LBX0328606000178307</t>
  </si>
  <si>
    <t>LP00429833459960</t>
  </si>
  <si>
    <t>2021-01-20 16:46:13</t>
  </si>
  <si>
    <t>LBX0328605998770917</t>
  </si>
  <si>
    <t>LP00429686936064</t>
  </si>
  <si>
    <t>2021-01-20 16:44:19</t>
  </si>
  <si>
    <t>LBX0328606000113987</t>
  </si>
  <si>
    <t>LP00429712575117</t>
  </si>
  <si>
    <t>2021-01-20 16:36:38</t>
  </si>
  <si>
    <t>LBX0328605998640520</t>
  </si>
  <si>
    <t>LP00429803795378</t>
  </si>
  <si>
    <t>LBX0328605999948275</t>
  </si>
  <si>
    <t>LP00429557568058</t>
  </si>
  <si>
    <t>LBX0328605996816004</t>
  </si>
  <si>
    <t>LP00429495103900</t>
  </si>
  <si>
    <t>2021-01-20 16:03:14</t>
  </si>
  <si>
    <t>LBX0328605998518216</t>
  </si>
  <si>
    <t>LP00429678843653</t>
  </si>
  <si>
    <t>2021-01-20 15:45:40</t>
  </si>
  <si>
    <t>LBX0328605996745321</t>
  </si>
  <si>
    <t>LP00429769414697</t>
  </si>
  <si>
    <t>2021-01-20 15:33:31</t>
  </si>
  <si>
    <t>LBX0328605996699287</t>
  </si>
  <si>
    <t>LP00429495054229</t>
  </si>
  <si>
    <t>2021-01-20 15:31:06</t>
  </si>
  <si>
    <t>LBX0328605996019333</t>
  </si>
  <si>
    <t>LP00429757756584</t>
  </si>
  <si>
    <t>2021-01-20 15:29:25</t>
  </si>
  <si>
    <t>LBX0328605995345701</t>
  </si>
  <si>
    <t>LP00429748319559</t>
  </si>
  <si>
    <t>2021-01-20 15:26:09</t>
  </si>
  <si>
    <t>LBX0328605995911170</t>
  </si>
  <si>
    <t>LP00429631917595</t>
  </si>
  <si>
    <t>2021-01-20 15:21:10</t>
  </si>
  <si>
    <t>LBX0328605996370905</t>
  </si>
  <si>
    <t>LP00429488719377</t>
  </si>
  <si>
    <t>LBX0328605997130247</t>
  </si>
  <si>
    <t>LP00429501576976</t>
  </si>
  <si>
    <t>2021-01-20 14:47:40</t>
  </si>
  <si>
    <t>LBX0328605998011632</t>
  </si>
  <si>
    <t>LP00429792922047</t>
  </si>
  <si>
    <t>2021-01-20 14:34:06</t>
  </si>
  <si>
    <t>LBX0328605996029187</t>
  </si>
  <si>
    <t>LP00429482437930</t>
  </si>
  <si>
    <t>2021-01-20 14:29:13</t>
  </si>
  <si>
    <t>LBX0328605997906574</t>
  </si>
  <si>
    <t>LP00429790270252</t>
  </si>
  <si>
    <t>LBX0328605997557566</t>
  </si>
  <si>
    <t>LP00429507799700</t>
  </si>
  <si>
    <t>LBX0328605997606854</t>
  </si>
  <si>
    <t>LP00429511350118</t>
  </si>
  <si>
    <t>LBX0328605995069192</t>
  </si>
  <si>
    <t>LP00429622437036</t>
  </si>
  <si>
    <t>2021-01-20 14:08:17</t>
  </si>
  <si>
    <t>LBX0328605992952250</t>
  </si>
  <si>
    <t>LP00429605775518</t>
  </si>
  <si>
    <t>2021-01-20 14:03:04</t>
  </si>
  <si>
    <t>LBX0328605997740205</t>
  </si>
  <si>
    <t>LP00429786358322</t>
  </si>
  <si>
    <t>2021-01-20 14:02:36</t>
  </si>
  <si>
    <t>LBX0328605992336556</t>
  </si>
  <si>
    <t>LP00429723106431</t>
  </si>
  <si>
    <t>2021-01-20 14:02:30</t>
  </si>
  <si>
    <t>LBX0328605992287293</t>
  </si>
  <si>
    <t>LP00429719213985</t>
  </si>
  <si>
    <t>2021-01-20 14:02:26</t>
  </si>
  <si>
    <t>LBX0328605997671986</t>
  </si>
  <si>
    <t>LP00429785117313</t>
  </si>
  <si>
    <t>LBX0328605993564077</t>
  </si>
  <si>
    <t>LP00429461472250</t>
  </si>
  <si>
    <t>2021-01-20 14:00:13</t>
  </si>
  <si>
    <t>LBX0328605992322799</t>
  </si>
  <si>
    <t>LP00429449868135</t>
  </si>
  <si>
    <t>2021-01-20 13:58:05</t>
  </si>
  <si>
    <t>LBX0328605992137290</t>
  </si>
  <si>
    <t>LP00429444780453</t>
  </si>
  <si>
    <t>2021-01-20 13:58:02</t>
  </si>
  <si>
    <t>LBX0328605996280122</t>
  </si>
  <si>
    <t>LP00429487464414</t>
  </si>
  <si>
    <t>LBX0328605996125729</t>
  </si>
  <si>
    <t>LP00429758489694</t>
  </si>
  <si>
    <t>2021-01-20 13:54:16</t>
  </si>
  <si>
    <t>LBX0328605995960816</t>
  </si>
  <si>
    <t>LP00429633567686</t>
  </si>
  <si>
    <t>LBX0328605997311520</t>
  </si>
  <si>
    <t>LP00429779650193</t>
  </si>
  <si>
    <t>2021-01-20 13:47:08</t>
  </si>
  <si>
    <t>LBX0328605992381839</t>
  </si>
  <si>
    <t>LP00429598761553</t>
  </si>
  <si>
    <t>LBX0328605992065645</t>
  </si>
  <si>
    <t>LP00429442021917</t>
  </si>
  <si>
    <t>LBX0328605995875116</t>
  </si>
  <si>
    <t>LP00429480619680</t>
  </si>
  <si>
    <t>LBX0328605996677959</t>
  </si>
  <si>
    <t>LP00429494695221</t>
  </si>
  <si>
    <t>2021-01-20 13:21:23</t>
  </si>
  <si>
    <t>LBX0328605992352035</t>
  </si>
  <si>
    <t>LP00429596199959</t>
  </si>
  <si>
    <t>2021-01-20 13:13:45</t>
  </si>
  <si>
    <t>LBX0328605991243943</t>
  </si>
  <si>
    <t>LP00429706516755</t>
  </si>
  <si>
    <t>LBX0328605995709738</t>
  </si>
  <si>
    <t>LP00429629559565</t>
  </si>
  <si>
    <t>LBX0328605993545437</t>
  </si>
  <si>
    <t>LP00429734302561</t>
  </si>
  <si>
    <t>2021-01-20 13:07:07</t>
  </si>
  <si>
    <t>LBX0328605992640833</t>
  </si>
  <si>
    <t>LP00429454560566</t>
  </si>
  <si>
    <t>2021-01-20 13:04:50</t>
  </si>
  <si>
    <t>LBX0328605994077729</t>
  </si>
  <si>
    <t>LP00429616736677</t>
  </si>
  <si>
    <t>LBX0328605995180147</t>
  </si>
  <si>
    <t>LP00429472717058</t>
  </si>
  <si>
    <t>2021-01-20 11:52:42</t>
  </si>
  <si>
    <t>LBX0328605993299602</t>
  </si>
  <si>
    <t>LP00429609170641</t>
  </si>
  <si>
    <t>LBX0328605992054641</t>
  </si>
  <si>
    <t>LP00429443466432</t>
  </si>
  <si>
    <t>2021-01-20 11:32:16</t>
  </si>
  <si>
    <t>LBX0328605991863588</t>
  </si>
  <si>
    <t>LP00429713500485</t>
  </si>
  <si>
    <t>2021-01-20 11:30:19</t>
  </si>
  <si>
    <t>LBX0328605991437200</t>
  </si>
  <si>
    <t>LP00429583233176</t>
  </si>
  <si>
    <t>2021-01-20 11:25:42</t>
  </si>
  <si>
    <t>LBX0328605991722427</t>
  </si>
  <si>
    <t>LP00429586209502</t>
  </si>
  <si>
    <t>2021-01-20 11:23:39</t>
  </si>
  <si>
    <t>LBX0328605993023716</t>
  </si>
  <si>
    <t>LP00429605757587</t>
  </si>
  <si>
    <t>2021-01-20 11:18:56</t>
  </si>
  <si>
    <t>LBX0328605992856911</t>
  </si>
  <si>
    <t>LP00429606230605</t>
  </si>
  <si>
    <t>2021-01-20 11:18:23</t>
  </si>
  <si>
    <t>LBX0328605991762940</t>
  </si>
  <si>
    <t>LP00429586917921</t>
  </si>
  <si>
    <t>2021-01-20 11:05:37</t>
  </si>
  <si>
    <t>LBX0328605992415066</t>
  </si>
  <si>
    <t>LP00429599480944</t>
  </si>
  <si>
    <t>2021-01-20 11:01:05</t>
  </si>
  <si>
    <t>LBX0328605991553473</t>
  </si>
  <si>
    <t>LP00429709204715</t>
  </si>
  <si>
    <t>2021-01-20 11:00:41</t>
  </si>
  <si>
    <t>LBX0328605993494769</t>
  </si>
  <si>
    <t>LP00429734578256</t>
  </si>
  <si>
    <t>2021-01-20 10:59:05</t>
  </si>
  <si>
    <t>LBX0328605993707859</t>
  </si>
  <si>
    <t>LP00429462588973</t>
  </si>
  <si>
    <t>LBX0328605992992437</t>
  </si>
  <si>
    <t>LP00429729431914</t>
  </si>
  <si>
    <t>2021-01-20 10:45:52</t>
  </si>
  <si>
    <t>LBX0328605992912953</t>
  </si>
  <si>
    <t>LP00429730750112</t>
  </si>
  <si>
    <t>LBX0328605992328871</t>
  </si>
  <si>
    <t>LP00429598053271</t>
  </si>
  <si>
    <t>2021-01-20 10:40:00</t>
  </si>
  <si>
    <t>LBX0328605992301863</t>
  </si>
  <si>
    <t>LP00429722572579</t>
  </si>
  <si>
    <t>2021-01-20 10:34:29</t>
  </si>
  <si>
    <t>LBX0328605994245328</t>
  </si>
  <si>
    <t>LP00429615927913</t>
  </si>
  <si>
    <t>2021-01-20 10:32:13</t>
  </si>
  <si>
    <t>LBX0328605993869974</t>
  </si>
  <si>
    <t>LP00429615302048</t>
  </si>
  <si>
    <t>2021-01-20 10:30:11</t>
  </si>
  <si>
    <t>LBX0328605993883710</t>
  </si>
  <si>
    <t>LP00429463417275</t>
  </si>
  <si>
    <t>2021-01-20 10:23:52</t>
  </si>
  <si>
    <t>LBX0328605991527631</t>
  </si>
  <si>
    <t>LP00429436500104</t>
  </si>
  <si>
    <t>2021-01-20 10:23:01</t>
  </si>
  <si>
    <t>LBX0328605993446081</t>
  </si>
  <si>
    <t>LP00429459595492</t>
  </si>
  <si>
    <t>2021-01-20 10:05:34</t>
  </si>
  <si>
    <t>LBX0328605994560925</t>
  </si>
  <si>
    <t>LP00429741755751</t>
  </si>
  <si>
    <t>2021-01-20 09:34:07</t>
  </si>
  <si>
    <t>LBX0328605991988510</t>
  </si>
  <si>
    <t>LP00429715439564</t>
  </si>
  <si>
    <t>LBX0328605993681173</t>
  </si>
  <si>
    <t>LP00429735514650</t>
  </si>
  <si>
    <t>2021-01-20 09:31:56</t>
  </si>
  <si>
    <t>LBX0328605992255809</t>
  </si>
  <si>
    <t>LP00429719915472</t>
  </si>
  <si>
    <t>LBX0328605994807031</t>
  </si>
  <si>
    <t>LP00429470832631</t>
  </si>
  <si>
    <t>2021-01-20 09:07:59</t>
  </si>
  <si>
    <t>LBX0328605992319379</t>
  </si>
  <si>
    <t>LP00429721517179</t>
  </si>
  <si>
    <t>2021-01-20 09:01:15</t>
  </si>
  <si>
    <t>LBX0328605992624558</t>
  </si>
  <si>
    <t>LP00429727690612</t>
  </si>
  <si>
    <t>LBX0328605991968722</t>
  </si>
  <si>
    <t>LP00429442290994</t>
  </si>
  <si>
    <t>2021-01-20 08:40:39</t>
  </si>
  <si>
    <t>LBX0328605993193566</t>
  </si>
  <si>
    <t>LP00429608834119</t>
  </si>
  <si>
    <t>2021-01-20 08:39:12</t>
  </si>
  <si>
    <t>LBX0328605988393710</t>
  </si>
  <si>
    <t>LP00429489693536</t>
  </si>
  <si>
    <t>2021-01-19 16:52:31</t>
  </si>
  <si>
    <t>LBX0328605986967664</t>
  </si>
  <si>
    <t>LP00429299521442</t>
  </si>
  <si>
    <t>2021-01-19 15:01:10</t>
  </si>
  <si>
    <t>LBX0328605986503953</t>
  </si>
  <si>
    <t>LP00429286705382</t>
  </si>
  <si>
    <t>LBX0328605982643203</t>
  </si>
  <si>
    <t>LP00429162768393</t>
  </si>
  <si>
    <t>2021-01-18 15:04:33</t>
  </si>
  <si>
    <t>1519196580270135225</t>
  </si>
  <si>
    <t>LBX0328605981945040</t>
  </si>
  <si>
    <t>LP00429414988109</t>
  </si>
  <si>
    <t>2021-01-18 13:31:51</t>
  </si>
  <si>
    <t>1245684903679508288</t>
  </si>
  <si>
    <t>LBX0328605982042639</t>
  </si>
  <si>
    <t>LP00429419176275</t>
  </si>
  <si>
    <t>2021-01-18 13:24:51</t>
  </si>
  <si>
    <t>1247421734339960100</t>
  </si>
  <si>
    <t>LBX0328605983073559</t>
  </si>
  <si>
    <t>LP00429442612632</t>
  </si>
  <si>
    <t>ROI reached 5.16 during the Campaign.</t>
    <phoneticPr fontId="74" type="noConversion"/>
  </si>
  <si>
    <r>
      <t xml:space="preserve">Monthly Stock Output Details </t>
    </r>
    <r>
      <rPr>
        <b/>
        <sz val="14"/>
        <color theme="1"/>
        <rFont val="宋体"/>
        <family val="2"/>
        <charset val="134"/>
      </rPr>
      <t>每月商品出库明细</t>
    </r>
    <phoneticPr fontId="74" type="noConversion"/>
  </si>
  <si>
    <t>1536832119196018374</t>
  </si>
  <si>
    <t>1535368284756634881</t>
  </si>
  <si>
    <t>2021-01-25 11:10:53</t>
  </si>
  <si>
    <t>1536999555595811719</t>
  </si>
  <si>
    <t>2021-01-25 17:46:54</t>
  </si>
  <si>
    <t>1537085523013257856</t>
  </si>
  <si>
    <t>1536565825836041185</t>
  </si>
  <si>
    <t>1536599917741636635</t>
  </si>
  <si>
    <t>1249350099759691188</t>
  </si>
  <si>
    <t>1249350675687406090</t>
  </si>
  <si>
    <t>1536055632429929649</t>
  </si>
  <si>
    <t>1537717863103024619</t>
  </si>
  <si>
    <t>2021-01-25 18:35:28</t>
  </si>
  <si>
    <t>1537605218361484754</t>
  </si>
  <si>
    <t>2021-01-25 16:38:33</t>
  </si>
  <si>
    <t>1536592572124229234</t>
  </si>
  <si>
    <t>2021-01-25 19:00:02</t>
  </si>
  <si>
    <t>1250279557064053406</t>
  </si>
  <si>
    <t>1248611736063897890</t>
  </si>
  <si>
    <t>1250324089297985504</t>
  </si>
  <si>
    <t>1250328157681395507</t>
  </si>
  <si>
    <t>2021-01-26 11:07:58</t>
  </si>
  <si>
    <t>1249441214608141595</t>
  </si>
  <si>
    <t>2021-01-26 12:58:49</t>
  </si>
  <si>
    <t>1249424437509073898</t>
  </si>
  <si>
    <t>1537543404648447514</t>
  </si>
  <si>
    <t>1537620372318003337</t>
  </si>
  <si>
    <t>2021-01-26 11:13:24</t>
  </si>
  <si>
    <t>1249457413646426591</t>
  </si>
  <si>
    <t>1539160887840036433</t>
  </si>
  <si>
    <t>2021-01-26 17:14:08</t>
  </si>
  <si>
    <t>1250406564013395507</t>
  </si>
  <si>
    <t>2021-01-26 11:27:53</t>
  </si>
  <si>
    <t>1539236415760850324</t>
  </si>
  <si>
    <t>2021-01-26 09:51:03</t>
  </si>
  <si>
    <t>1249659483231661894</t>
  </si>
  <si>
    <t>2021-01-26 17:10:19</t>
  </si>
  <si>
    <t>1539256827856622940</t>
  </si>
  <si>
    <t>1539378363298809669</t>
  </si>
  <si>
    <t>1538276508036657179</t>
  </si>
  <si>
    <t>1538520372057475273</t>
  </si>
  <si>
    <t>1538588916045610171</t>
  </si>
  <si>
    <t>1250628396051004700</t>
  </si>
  <si>
    <t>2021-01-26 18:56:51</t>
  </si>
  <si>
    <t>1541402283503972730</t>
  </si>
  <si>
    <t>1539939852699221271</t>
  </si>
  <si>
    <t>1541218286709108945</t>
  </si>
  <si>
    <t>2021-01-27 09:54:00</t>
  </si>
  <si>
    <t>1249875373806156398</t>
  </si>
  <si>
    <t>1541876403081411369</t>
  </si>
  <si>
    <t>2021-01-27 13:58:28</t>
  </si>
  <si>
    <t>1541271529989953935</t>
  </si>
  <si>
    <t>1541521765204170123</t>
  </si>
  <si>
    <t>1251054026912117801</t>
  </si>
  <si>
    <t>1251075914613561111</t>
  </si>
  <si>
    <t>1542042252530694343</t>
  </si>
  <si>
    <t>1543296422564256073</t>
  </si>
  <si>
    <t>1544047671020207074</t>
  </si>
  <si>
    <t>1250249017918020588</t>
  </si>
  <si>
    <t>1544434563631013351</t>
  </si>
  <si>
    <t>1544196530963538182</t>
  </si>
  <si>
    <t>1250543607731922593</t>
  </si>
  <si>
    <t>1544469265700131358</t>
  </si>
  <si>
    <t>2021-01-29 10:50:33</t>
  </si>
  <si>
    <t>1545071619783493339</t>
  </si>
  <si>
    <t>1545413510263071313</t>
  </si>
  <si>
    <t>1545557941059358544</t>
  </si>
  <si>
    <t>1545646609244622254</t>
  </si>
  <si>
    <t>1546367583643479065</t>
  </si>
  <si>
    <t>2021-01-29 15:32:18</t>
  </si>
  <si>
    <t>1545536448344920171</t>
  </si>
  <si>
    <t>1251707281544884105</t>
  </si>
  <si>
    <t>1250967435953779299</t>
  </si>
  <si>
    <t>2021-01-30 10:19:53</t>
  </si>
  <si>
    <t>1251801278024155805</t>
  </si>
  <si>
    <t>2021-01-30 11:14:01</t>
  </si>
  <si>
    <t>1251783961572805808</t>
  </si>
  <si>
    <t>2021-01-30 14:16:06</t>
  </si>
  <si>
    <t>1547546149296750260</t>
  </si>
  <si>
    <t>1548111062454881416</t>
  </si>
  <si>
    <t>1549251363154580722</t>
  </si>
  <si>
    <t>1549252190822109475</t>
  </si>
  <si>
    <t>1548180000207740536</t>
  </si>
  <si>
    <t>2021-01-31 09:39:15</t>
  </si>
  <si>
    <t>1251108193445958987</t>
  </si>
  <si>
    <t>2021-01-31 10:33:45</t>
  </si>
  <si>
    <t>1549465164110066376</t>
  </si>
  <si>
    <t>1252367414267510606</t>
  </si>
  <si>
    <t>1551333638115651135</t>
  </si>
  <si>
    <t>1551382849228797842</t>
  </si>
  <si>
    <t>LBX0328606081450016</t>
  </si>
  <si>
    <t>LP00431597039224</t>
  </si>
  <si>
    <t>2021-01-31 16:38:27</t>
  </si>
  <si>
    <t>LBX0328606078781576</t>
  </si>
  <si>
    <t>LP00431525561943</t>
  </si>
  <si>
    <t>LBX0328606076855325</t>
  </si>
  <si>
    <t>LP00431497265603</t>
  </si>
  <si>
    <t>2021-01-31 10:31:46</t>
  </si>
  <si>
    <t>LBX0328606077390343</t>
  </si>
  <si>
    <t>LP00431510194626</t>
  </si>
  <si>
    <t>LBX1128606079437949</t>
  </si>
  <si>
    <t>2021-01-31 09:29:48</t>
  </si>
  <si>
    <t>LP00430799278453</t>
  </si>
  <si>
    <t>2021-01-31 09:29:47</t>
  </si>
  <si>
    <t>LBX0328606076354094</t>
  </si>
  <si>
    <t>LP00431192850486</t>
  </si>
  <si>
    <t>2021-01-30 19:38:08</t>
  </si>
  <si>
    <t>LBX0528606045781879</t>
  </si>
  <si>
    <t>2021-01-30 16:31:08</t>
  </si>
  <si>
    <t>LBX0328606074352120</t>
  </si>
  <si>
    <t>LP00431135743312</t>
  </si>
  <si>
    <t>2021-01-30 14:16:25</t>
  </si>
  <si>
    <t>LBX0328606073409428</t>
  </si>
  <si>
    <t>LP00431399873486</t>
  </si>
  <si>
    <t>LBX0328606073868478</t>
  </si>
  <si>
    <t>LP00431285870471</t>
  </si>
  <si>
    <t>2021-01-30 14:02:48</t>
  </si>
  <si>
    <t>LBX0328606071052543</t>
  </si>
  <si>
    <t>LP00431079475001</t>
  </si>
  <si>
    <t>2021-01-30 11:19:40</t>
  </si>
  <si>
    <t>LBX0328606072705742</t>
  </si>
  <si>
    <t>LP00431387764295</t>
  </si>
  <si>
    <t>LBX0328606072572422</t>
  </si>
  <si>
    <t>LP00431095224539</t>
  </si>
  <si>
    <t>LBX0328606069903188</t>
  </si>
  <si>
    <t>LP00431052655323</t>
  </si>
  <si>
    <t>2021-01-29 19:21:09</t>
  </si>
  <si>
    <t>LBX0328606068000181</t>
  </si>
  <si>
    <t>LP00431000598945</t>
  </si>
  <si>
    <t>2021-01-29 15:55:17</t>
  </si>
  <si>
    <t>LBX0328606068161111</t>
  </si>
  <si>
    <t>LP00431004781120</t>
  </si>
  <si>
    <t>LBX0328606067669091</t>
  </si>
  <si>
    <t>LP00431151404335</t>
  </si>
  <si>
    <t>2021-01-29 13:55:42</t>
  </si>
  <si>
    <t>LBX0328606063377849</t>
  </si>
  <si>
    <t>LP00431075751767</t>
  </si>
  <si>
    <t>2021-01-29 11:20:28</t>
  </si>
  <si>
    <t>LBX0328606063411241</t>
  </si>
  <si>
    <t>LP00430915446845</t>
  </si>
  <si>
    <t>LBX0328606065768250</t>
  </si>
  <si>
    <t>LP00430953889417</t>
  </si>
  <si>
    <t>2021-01-29 10:13:05</t>
  </si>
  <si>
    <t>LBX0328606063181233</t>
  </si>
  <si>
    <t>LP00431070356080</t>
  </si>
  <si>
    <t>2021-01-28 19:15:59</t>
  </si>
  <si>
    <t>LBX0328606061766716</t>
  </si>
  <si>
    <t>LP00430872282968</t>
  </si>
  <si>
    <t>2021-01-28 16:50:03</t>
  </si>
  <si>
    <t>LBX0328606061825074</t>
  </si>
  <si>
    <t>LP00431160646614</t>
  </si>
  <si>
    <t>2021-01-28 16:22:53</t>
  </si>
  <si>
    <t>LBX0328606061278197</t>
  </si>
  <si>
    <t>LP00431146492257</t>
  </si>
  <si>
    <t>2021-01-28 15:48:53</t>
  </si>
  <si>
    <t>LBX0328606060812626</t>
  </si>
  <si>
    <t>LP00430846248573</t>
  </si>
  <si>
    <t>2021-01-28 14:57:25</t>
  </si>
  <si>
    <t>LBX0328606005216891</t>
  </si>
  <si>
    <t>LP00429939827675</t>
  </si>
  <si>
    <t>2021-01-28 14:53:11</t>
  </si>
  <si>
    <t>LBX0328606058492300</t>
  </si>
  <si>
    <t>LP00431095504315</t>
  </si>
  <si>
    <t>2021-01-28 13:54:58</t>
  </si>
  <si>
    <t>LBX0328606056855069</t>
  </si>
  <si>
    <t>LP00430937810844</t>
  </si>
  <si>
    <t>2021-01-28 13:14:06</t>
  </si>
  <si>
    <t>LBX0328606058324296</t>
  </si>
  <si>
    <t>LP00430965771259</t>
  </si>
  <si>
    <t>2021-01-28 10:22:17</t>
  </si>
  <si>
    <t>LBX0328606057289257</t>
  </si>
  <si>
    <t>LP00430786393412</t>
  </si>
  <si>
    <t>2021-01-28 09:26:47</t>
  </si>
  <si>
    <t>LBX0328606054295520</t>
  </si>
  <si>
    <t>LP00430996265505</t>
  </si>
  <si>
    <t>2021-01-27 17:22:35</t>
  </si>
  <si>
    <t>LBX0328606054300788</t>
  </si>
  <si>
    <t>LP00430870286915</t>
  </si>
  <si>
    <t>2021-01-27 14:51:53</t>
  </si>
  <si>
    <t>LBX0328606053678262</t>
  </si>
  <si>
    <t>LP00430691251859</t>
  </si>
  <si>
    <t>2021-01-27 14:43:39</t>
  </si>
  <si>
    <t>LBX0328606053806280</t>
  </si>
  <si>
    <t>LP00430696302841</t>
  </si>
  <si>
    <t>LBX0328606051677587</t>
  </si>
  <si>
    <t>LP00430660584821</t>
  </si>
  <si>
    <t>2021-01-27 13:17:54</t>
  </si>
  <si>
    <t>LBX0328606051350536</t>
  </si>
  <si>
    <t>LP00430656031300</t>
  </si>
  <si>
    <t>2021-01-27 11:54:13</t>
  </si>
  <si>
    <t>LBX0328606052276483</t>
  </si>
  <si>
    <t>LP00430664436835</t>
  </si>
  <si>
    <t>LBX0328606049298966</t>
  </si>
  <si>
    <t>LP00430891084974</t>
  </si>
  <si>
    <t>LBX0328606043860510</t>
  </si>
  <si>
    <t>LP00430495242219</t>
  </si>
  <si>
    <t>2021-01-26 18:50:56</t>
  </si>
  <si>
    <t>LBX0328606043930522</t>
  </si>
  <si>
    <t>LP00430496226998</t>
  </si>
  <si>
    <t>LBX0328606044222397</t>
  </si>
  <si>
    <t>LP00430501410960</t>
  </si>
  <si>
    <t>LBX0328606047829722</t>
  </si>
  <si>
    <t>LP00430562965358</t>
  </si>
  <si>
    <t>2021-01-26 16:45:28</t>
  </si>
  <si>
    <t>LBX0328606047706177</t>
  </si>
  <si>
    <t>LP00430844224772</t>
  </si>
  <si>
    <t>2021-01-26 16:16:23</t>
  </si>
  <si>
    <t>LBX0328606044278690</t>
  </si>
  <si>
    <t>LP00430502569266</t>
  </si>
  <si>
    <t>2021-01-26 15:37:41</t>
  </si>
  <si>
    <t>LBX0328606043012453</t>
  </si>
  <si>
    <t>LP00430479294405</t>
  </si>
  <si>
    <t>2021-01-26 15:32:16</t>
  </si>
  <si>
    <t>LBX0328606045452455</t>
  </si>
  <si>
    <t>LP00430797232120</t>
  </si>
  <si>
    <t>2021-01-26 15:20:49</t>
  </si>
  <si>
    <t>LBX0328606047118920</t>
  </si>
  <si>
    <t>LP00430543711242</t>
  </si>
  <si>
    <t>2021-01-26 14:14:23</t>
  </si>
  <si>
    <t>LBX0328606042967568</t>
  </si>
  <si>
    <t>LP00430478778259</t>
  </si>
  <si>
    <t>LBX0328606044184594</t>
  </si>
  <si>
    <t>LP00430501254845</t>
  </si>
  <si>
    <t>LBX0328606042793712</t>
  </si>
  <si>
    <t>LP00430474393246</t>
  </si>
  <si>
    <t>2021-01-26 11:16:16</t>
  </si>
  <si>
    <t>LBX0328606043792013</t>
  </si>
  <si>
    <t>LP00430493136416</t>
  </si>
  <si>
    <t>LBX0328606042865891</t>
  </si>
  <si>
    <t>LP00430475515437</t>
  </si>
  <si>
    <t>LBX0328606042447935</t>
  </si>
  <si>
    <t>LP00430750636242</t>
  </si>
  <si>
    <t>2021-01-26 10:49:46</t>
  </si>
  <si>
    <t>LBX0328606043395876</t>
  </si>
  <si>
    <t>LP00430770616897</t>
  </si>
  <si>
    <t>2021-01-26 10:10:42</t>
  </si>
  <si>
    <t>LBX0328606041969317</t>
  </si>
  <si>
    <t>LP00430613306947</t>
  </si>
  <si>
    <t>2021-01-26 10:10:34</t>
  </si>
  <si>
    <t>LBX0328606044228292</t>
  </si>
  <si>
    <t>LP00430785736483</t>
  </si>
  <si>
    <t>LBX0328606040630727</t>
  </si>
  <si>
    <t>LP00430583060031</t>
  </si>
  <si>
    <t>LBX0328606039502323</t>
  </si>
  <si>
    <t>LP00430552118059</t>
  </si>
  <si>
    <t>LBX0328606034760798</t>
  </si>
  <si>
    <t>LP00430587851569</t>
  </si>
  <si>
    <t>2021-01-25 18:22:57</t>
  </si>
  <si>
    <t>LBX0328606038264656</t>
  </si>
  <si>
    <t>LP00430640507686</t>
  </si>
  <si>
    <t>2021-01-25 18:19:25</t>
  </si>
  <si>
    <t>LBX0328606033186358</t>
  </si>
  <si>
    <t>LP00430272163342</t>
  </si>
  <si>
    <t>2021-01-25 18:07:11</t>
  </si>
  <si>
    <t>LBX0328606033370166</t>
  </si>
  <si>
    <t>LP00430433361095</t>
  </si>
  <si>
    <t>2021-01-25 18:05:08</t>
  </si>
  <si>
    <t>LBX0328606034901611</t>
  </si>
  <si>
    <t>LP00430307743122</t>
  </si>
  <si>
    <t>2021-01-25 17:59:10</t>
  </si>
  <si>
    <t>LBX0328606037176340</t>
  </si>
  <si>
    <t>LP00430619879098</t>
  </si>
  <si>
    <t>LBX0328606035530323</t>
  </si>
  <si>
    <t>LP00430318326799</t>
  </si>
  <si>
    <t>2021-01-25 17:37:00</t>
  </si>
  <si>
    <t>LBX0328606039984019</t>
  </si>
  <si>
    <t>LP00430562756730</t>
  </si>
  <si>
    <t>LBX0328606033985548</t>
  </si>
  <si>
    <t>LP00430448073455</t>
  </si>
  <si>
    <t>2021-01-25 15:43:47</t>
  </si>
  <si>
    <t>LBX0328606034966730</t>
  </si>
  <si>
    <t>LP00430466534195</t>
  </si>
  <si>
    <t>2021-01-25 15:29:43</t>
  </si>
  <si>
    <t>LBX0328606038277767</t>
  </si>
  <si>
    <t>LP00430359517968</t>
  </si>
  <si>
    <t>2021-01-25 15:26:59</t>
  </si>
  <si>
    <t>LBX0328606035957366</t>
  </si>
  <si>
    <t>LP00430326408245</t>
  </si>
  <si>
    <t>2021-01-25 15:23:50</t>
  </si>
  <si>
    <t>LBX0328606038167418</t>
  </si>
  <si>
    <t>LP00430513544815</t>
  </si>
  <si>
    <t>2021-01-25 15:18:58</t>
  </si>
  <si>
    <t>LBX0328606039034743</t>
  </si>
  <si>
    <t>LP00430660973986</t>
  </si>
  <si>
    <t>2021-01-25 15:18:22</t>
  </si>
  <si>
    <t>LBX0328606038016299</t>
  </si>
  <si>
    <t>LP00430354920058</t>
  </si>
  <si>
    <t>2021-01-25 15:10:32</t>
  </si>
  <si>
    <t>LBX0328606037652741</t>
  </si>
  <si>
    <t>LP00430345861007</t>
  </si>
  <si>
    <t>2021-01-25 14:18:06</t>
  </si>
  <si>
    <t>LBX0328606033884633</t>
  </si>
  <si>
    <t>LP00430571405370</t>
  </si>
  <si>
    <t>2021-01-25 11:58:10</t>
  </si>
  <si>
    <t>LBX0328606035151054</t>
  </si>
  <si>
    <t>LP00430467543423</t>
  </si>
  <si>
    <t>2021-01-25 11:54:33</t>
  </si>
  <si>
    <t>LBX0328606033020910</t>
  </si>
  <si>
    <t>LP00430270866299</t>
  </si>
  <si>
    <t>2021-01-25 11:46:57</t>
  </si>
  <si>
    <t>LBX0328606026968411</t>
  </si>
  <si>
    <t>LP00430288923932</t>
  </si>
  <si>
    <t>2021-01-25 11:37:55</t>
  </si>
  <si>
    <t>LBX0328606033757273</t>
  </si>
  <si>
    <t>LP00430569100952</t>
  </si>
  <si>
    <t>2021-01-25 11:24:41</t>
  </si>
  <si>
    <t>LBX0328606036127616</t>
  </si>
  <si>
    <t>LP00430327135360</t>
  </si>
  <si>
    <t>LBX0328606033739894</t>
  </si>
  <si>
    <t>LP00430443369564</t>
  </si>
  <si>
    <t>2021-01-25 10:59:47</t>
  </si>
  <si>
    <t>LBX0328606034541425</t>
  </si>
  <si>
    <t>LP00430458524566</t>
  </si>
  <si>
    <t>LBX0328606035530233</t>
  </si>
  <si>
    <t>LP00430474754713</t>
  </si>
  <si>
    <t>LBX0328606033873213</t>
  </si>
  <si>
    <t>LP00430446956035</t>
  </si>
  <si>
    <t>LBX0328606033724389</t>
  </si>
  <si>
    <t>LP00430442757490</t>
  </si>
  <si>
    <t>2021-01-25 09:49:05</t>
  </si>
  <si>
    <t>LBX0328606033882062</t>
  </si>
  <si>
    <t>LP00430446152918</t>
  </si>
  <si>
    <t>2021-01-25 09:47:26</t>
  </si>
  <si>
    <t>LBX0328606033880126</t>
  </si>
  <si>
    <t>LP00430289340955</t>
  </si>
  <si>
    <t>2021-01-25 09:37:40</t>
  </si>
  <si>
    <t xml:space="preserve">2021-01-31 15:40:08	</t>
  </si>
  <si>
    <t xml:space="preserve">2021-01-31 15:40:29	</t>
  </si>
  <si>
    <t xml:space="preserve">2021-01-31 23:51:47	</t>
  </si>
  <si>
    <t xml:space="preserve">2021-01-11 06:18:59	</t>
  </si>
  <si>
    <t xml:space="preserve">1245176666520986608	</t>
  </si>
  <si>
    <t xml:space="preserve">2021-01-31 16:37:24	</t>
  </si>
  <si>
    <t xml:space="preserve">2021-01-31 16:37:53	</t>
  </si>
  <si>
    <t xml:space="preserve">2021-01-31 23:44:32	</t>
  </si>
  <si>
    <t xml:space="preserve">2021-01-27 21:24:23	</t>
  </si>
  <si>
    <t>DRBRONNERS婴儿无味沐浴橄榄油香皂 滋润补水保湿止痒精油皂男女</t>
  </si>
  <si>
    <t xml:space="preserve">1251075914613561111	</t>
  </si>
  <si>
    <t xml:space="preserve">2021-01-31 08:23:17	</t>
  </si>
  <si>
    <t xml:space="preserve">2021-01-31 08:23:38	</t>
  </si>
  <si>
    <t xml:space="preserve">2021-01-31 14:22:29	</t>
  </si>
  <si>
    <t xml:space="preserve">2021-01-22 22:14:50	</t>
  </si>
  <si>
    <t>【年货价】DRBRONNERS樱花香型天然沐浴露香体 秋冬季滋润补水沐浴油女男士</t>
  </si>
  <si>
    <t xml:space="preserve">1531766307486718540	</t>
  </si>
  <si>
    <t xml:space="preserve">1531766307487718540	</t>
  </si>
  <si>
    <t>宇宙你天哥</t>
  </si>
  <si>
    <t xml:space="preserve">2021-01-31 12:36:16	</t>
  </si>
  <si>
    <t>【年货价】DRBRONNERS杏仁香型植物沐浴露 香体持久保湿滋润沐浴油小瓶男女</t>
  </si>
  <si>
    <t xml:space="preserve">1531766307488718540	</t>
  </si>
  <si>
    <t xml:space="preserve">2021-01-30 14:01:04	</t>
  </si>
  <si>
    <t xml:space="preserve">2021-01-30 14:01:23	</t>
  </si>
  <si>
    <t xml:space="preserve">2021-01-30 21:16:53	</t>
  </si>
  <si>
    <t xml:space="preserve">2021-01-09 23:24:18	</t>
  </si>
  <si>
    <t>美国DRBRONNERS草本精华橄榄油香皂 中性肌肤滋润补水保湿海盐皂</t>
  </si>
  <si>
    <t xml:space="preserve">1501720345383998647	</t>
  </si>
  <si>
    <t xml:space="preserve">1501720345384998647	</t>
  </si>
  <si>
    <t xml:space="preserve">2021-01-30 21:01:21	</t>
  </si>
  <si>
    <t xml:space="preserve">1501720345385998647	</t>
  </si>
  <si>
    <t xml:space="preserve">2021-01-30 19:44:05	</t>
  </si>
  <si>
    <t xml:space="preserve">1501720345386998647	</t>
  </si>
  <si>
    <t xml:space="preserve">2021-01-29 23:29:12	</t>
  </si>
  <si>
    <t xml:space="preserve">2021-01-29 23:29:28	</t>
  </si>
  <si>
    <t xml:space="preserve">2021-01-30 07:53:30	</t>
  </si>
  <si>
    <t xml:space="preserve">2021-01-25 19:47:36	</t>
  </si>
  <si>
    <t>【年货价】美国DRBRONNERS薄荷唇炎唇膏嘴唇干裂脱皮修复嘴角裂口起泡润唇膏</t>
  </si>
  <si>
    <t xml:space="preserve">1250279557064053406	</t>
  </si>
  <si>
    <t xml:space="preserve">2021-01-29 18:17:33	</t>
  </si>
  <si>
    <t xml:space="preserve">2021-01-29 18:17:54	</t>
  </si>
  <si>
    <t xml:space="preserve">2021-01-29 23:55:05	</t>
  </si>
  <si>
    <t xml:space="preserve">2021-01-09 16:44:53	</t>
  </si>
  <si>
    <t xml:space="preserve">1499835636814469125	</t>
  </si>
  <si>
    <t xml:space="preserve">1499835636816469125	</t>
  </si>
  <si>
    <t xml:space="preserve">2021-01-29 23:40:30	</t>
  </si>
  <si>
    <t xml:space="preserve">574917819112	</t>
  </si>
  <si>
    <t>DRBRONNERS玫瑰香型橄榄油香皂 滋润保湿面部清洁手工皂男女士</t>
  </si>
  <si>
    <t xml:space="preserve">1499835636817469125	</t>
  </si>
  <si>
    <t xml:space="preserve">2021-01-29 23:09:55	</t>
  </si>
  <si>
    <t>DRBRONNERS樱花香型沐浴橄榄油肥皂 保湿滋润洁面皂全身进口香皂</t>
  </si>
  <si>
    <t xml:space="preserve">1499835636815469125	</t>
  </si>
  <si>
    <t xml:space="preserve">2021-01-27 18:55:38	</t>
  </si>
  <si>
    <t xml:space="preserve">2021-01-27 18:55:59	</t>
  </si>
  <si>
    <t xml:space="preserve">2021-01-28 00:36:15	</t>
  </si>
  <si>
    <t xml:space="preserve">2021-01-07 17:00:36	</t>
  </si>
  <si>
    <t xml:space="preserve">1496421362819066482	</t>
  </si>
  <si>
    <t xml:space="preserve">2021-01-27 15:55:23	</t>
  </si>
  <si>
    <t xml:space="preserve">2021-01-27 15:55:42	</t>
  </si>
  <si>
    <t xml:space="preserve">2021-01-27 22:23:50	</t>
  </si>
  <si>
    <t xml:space="preserve">2021-01-22 10:34:06	</t>
  </si>
  <si>
    <t>【年货价】DRBRONNERS茶树香味除螨虫祛痘毛孔清洁精油皂卸妆洗脸橄榄油香皂</t>
  </si>
  <si>
    <t xml:space="preserve">1528597944249226182	</t>
  </si>
  <si>
    <t xml:space="preserve">1528597944250226182	</t>
  </si>
  <si>
    <t>专享内购测试@alimama</t>
  </si>
  <si>
    <t xml:space="preserve">2021-01-27 22:06:39	</t>
  </si>
  <si>
    <t xml:space="preserve">1528597944251226182	</t>
  </si>
  <si>
    <t xml:space="preserve">2021-01-27 20:02:15	</t>
  </si>
  <si>
    <t xml:space="preserve">2021-01-27 20:02:33	</t>
  </si>
  <si>
    <t xml:space="preserve">2021-01-27 21:08:14	</t>
  </si>
  <si>
    <t xml:space="preserve">2021-01-23 20:56:40	</t>
  </si>
  <si>
    <t xml:space="preserve">1248680786754391399	</t>
  </si>
  <si>
    <t xml:space="preserve">2021-01-27 14:40:41	</t>
  </si>
  <si>
    <t xml:space="preserve">2021-01-27 14:41:06	</t>
  </si>
  <si>
    <t xml:space="preserve">2021-01-27 17:59:19	</t>
  </si>
  <si>
    <t xml:space="preserve">2021-01-21 13:49:12	</t>
  </si>
  <si>
    <t>【年货价】美国DRBRONNERS橙子味唇炎唇膏嘴唇干裂脱皮嘴角裂口滋润补水保湿</t>
  </si>
  <si>
    <t xml:space="preserve">1526824836642193862	</t>
  </si>
  <si>
    <t xml:space="preserve">2021-01-26 14:21:48	</t>
  </si>
  <si>
    <t xml:space="preserve">2021-01-26 14:22:07	</t>
  </si>
  <si>
    <t xml:space="preserve">2021-01-26 23:01:38	</t>
  </si>
  <si>
    <t xml:space="preserve">2021-01-20 00:03:59	</t>
  </si>
  <si>
    <t xml:space="preserve">1246111240068153977	</t>
  </si>
  <si>
    <t xml:space="preserve">1246111240069153977	</t>
  </si>
  <si>
    <t>超级权益推广（julie小陀）</t>
  </si>
  <si>
    <t xml:space="preserve">2021-01-26 18:23:46	</t>
  </si>
  <si>
    <t xml:space="preserve">2021-01-26 18:24:10	</t>
  </si>
  <si>
    <t xml:space="preserve">2021-01-26 22:39:39	</t>
  </si>
  <si>
    <t xml:space="preserve">2021-01-25 16:20:29	</t>
  </si>
  <si>
    <t xml:space="preserve">1536592572124229234	</t>
  </si>
  <si>
    <t xml:space="preserve">2021-01-26 14:25:25	</t>
  </si>
  <si>
    <t xml:space="preserve">2021-01-26 14:25:56	</t>
  </si>
  <si>
    <t xml:space="preserve">2021-01-26 21:24:18	</t>
  </si>
  <si>
    <t xml:space="preserve">2021-01-24 11:52:56	</t>
  </si>
  <si>
    <t xml:space="preserve">1533558744733990621	</t>
  </si>
  <si>
    <t xml:space="preserve">2021-01-26 21:11:14	</t>
  </si>
  <si>
    <t xml:space="preserve">1246111240070153977	</t>
  </si>
  <si>
    <t xml:space="preserve">2021-01-26 11:48:44	</t>
  </si>
  <si>
    <t xml:space="preserve">2021-01-26 11:49:07	</t>
  </si>
  <si>
    <t xml:space="preserve">2021-01-26 19:06:25	</t>
  </si>
  <si>
    <t xml:space="preserve">2021-01-23 05:43:10	</t>
  </si>
  <si>
    <t>【年货价】美国DRBRONNERS无味唇炎唇膏嘴唇干裂脱皮修复嘴角裂口起泡润唇膏</t>
  </si>
  <si>
    <t xml:space="preserve">1532072559826027420	</t>
  </si>
  <si>
    <t xml:space="preserve">1532072559829027420	</t>
  </si>
  <si>
    <t>超级权益推广（大绅士茉月华熙）</t>
  </si>
  <si>
    <t xml:space="preserve">2021-01-26 13:03:25	</t>
  </si>
  <si>
    <t xml:space="preserve">2021-01-26 13:03:49	</t>
  </si>
  <si>
    <t xml:space="preserve">2021-01-26 19:06:19	</t>
  </si>
  <si>
    <t xml:space="preserve">2021-01-05 19:42:40	</t>
  </si>
  <si>
    <t xml:space="preserve">1491747481162837648	</t>
  </si>
  <si>
    <t xml:space="preserve">2021-01-26 11:49:06	</t>
  </si>
  <si>
    <t xml:space="preserve">2021-01-26 18:57:19	</t>
  </si>
  <si>
    <t xml:space="preserve">1532072559828027420	</t>
  </si>
  <si>
    <t xml:space="preserve">2021-01-26 11:49:09	</t>
  </si>
  <si>
    <t xml:space="preserve">2021-01-26 18:40:21	</t>
  </si>
  <si>
    <t xml:space="preserve">1532072559827027420	</t>
  </si>
  <si>
    <t xml:space="preserve">2021-01-26 11:26:56	</t>
  </si>
  <si>
    <t xml:space="preserve">2021-01-26 11:27:22	</t>
  </si>
  <si>
    <t xml:space="preserve">2021-01-26 18:33:39	</t>
  </si>
  <si>
    <t xml:space="preserve">2020-12-19 22:34:59	</t>
  </si>
  <si>
    <t xml:space="preserve">1452986676798167136	</t>
  </si>
  <si>
    <t xml:space="preserve">1452986676799167136	</t>
  </si>
  <si>
    <t xml:space="preserve">2021-01-26 13:13:27	</t>
  </si>
  <si>
    <t xml:space="preserve">2021-01-26 13:13:53	</t>
  </si>
  <si>
    <t xml:space="preserve">2021-01-26 18:06:13	</t>
  </si>
  <si>
    <t xml:space="preserve">2021-01-06 09:16:58	</t>
  </si>
  <si>
    <t xml:space="preserve">1492526953667570687	</t>
  </si>
  <si>
    <t>傲雪凌霜白富美3</t>
  </si>
  <si>
    <t xml:space="preserve">2021-01-26 11:49:08	</t>
  </si>
  <si>
    <t xml:space="preserve">2021-01-26 17:31:10	</t>
  </si>
  <si>
    <t xml:space="preserve">1532072559831027420	</t>
  </si>
  <si>
    <t xml:space="preserve">2021-01-26 17:15:39	</t>
  </si>
  <si>
    <t xml:space="preserve">1532072559830027420	</t>
  </si>
  <si>
    <t xml:space="preserve">2021-01-26 15:45:46	</t>
  </si>
  <si>
    <t xml:space="preserve">1452986676801167136	</t>
  </si>
  <si>
    <t xml:space="preserve">2021-01-26 15:34:16	</t>
  </si>
  <si>
    <t xml:space="preserve">1452986676800167136	</t>
  </si>
  <si>
    <t xml:space="preserve">2021-01-26 11:52:58	</t>
  </si>
  <si>
    <t xml:space="preserve">2021-01-26 11:53:19	</t>
  </si>
  <si>
    <t xml:space="preserve">2021-01-26 15:07:56	</t>
  </si>
  <si>
    <t xml:space="preserve">2020-12-19 21:23:05	</t>
  </si>
  <si>
    <t xml:space="preserve">1234325712894015398	</t>
  </si>
  <si>
    <t xml:space="preserve">2021-01-25 21:04:06	</t>
  </si>
  <si>
    <t xml:space="preserve">2021-01-25 21:04:32	</t>
  </si>
  <si>
    <t xml:space="preserve">2021-01-26 03:01:52	</t>
  </si>
  <si>
    <t xml:space="preserve">2021-01-21 00:50:36	</t>
  </si>
  <si>
    <t xml:space="preserve">1527139118375182879	</t>
  </si>
  <si>
    <t xml:space="preserve">1527139118378182879	</t>
  </si>
  <si>
    <t xml:space="preserve">2021-01-25 21:04:33	</t>
  </si>
  <si>
    <t xml:space="preserve">2021-01-26 02:46:15	</t>
  </si>
  <si>
    <t>【年货价】DRBRONNERS柑橘香型橄榄油洗澡香皂 全身清洁面部洁面皂洗脸皂</t>
  </si>
  <si>
    <t xml:space="preserve">1527139118379182879	</t>
  </si>
  <si>
    <t xml:space="preserve">2021-01-25 20:08:46	</t>
  </si>
  <si>
    <t xml:space="preserve">2021-01-25 20:09:07	</t>
  </si>
  <si>
    <t xml:space="preserve">2021-01-26 01:53:08	</t>
  </si>
  <si>
    <t xml:space="preserve">2021-01-21 09:35:59	</t>
  </si>
  <si>
    <t xml:space="preserve">1526168916653144740	</t>
  </si>
  <si>
    <t xml:space="preserve">2021-01-25 21:04:34	</t>
  </si>
  <si>
    <t xml:space="preserve">2021-01-26 01:28:59	</t>
  </si>
  <si>
    <t xml:space="preserve">1527139118376182879	</t>
  </si>
  <si>
    <t xml:space="preserve">2021-01-26 01:08:46	</t>
  </si>
  <si>
    <t xml:space="preserve">1527139118377182879	</t>
  </si>
  <si>
    <t xml:space="preserve">2021-01-25 20:02:28	</t>
  </si>
  <si>
    <t xml:space="preserve">2021-01-25 20:02:48	</t>
  </si>
  <si>
    <t xml:space="preserve">2021-01-26 00:12:06	</t>
  </si>
  <si>
    <t xml:space="preserve">2021-01-21 10:42:20	</t>
  </si>
  <si>
    <t xml:space="preserve">1248579852624103903	</t>
  </si>
  <si>
    <t>一栋小屋76671007</t>
  </si>
  <si>
    <t xml:space="preserve">2021-01-25 09:14:32	</t>
  </si>
  <si>
    <t xml:space="preserve">2021-01-25 09:14:56	</t>
  </si>
  <si>
    <t xml:space="preserve">2021-01-25 18:06:48	</t>
  </si>
  <si>
    <t xml:space="preserve">2021-01-20 00:27:55	</t>
  </si>
  <si>
    <t xml:space="preserve">1246288864374829878	</t>
  </si>
  <si>
    <t xml:space="preserve">1246288864376829878	</t>
  </si>
  <si>
    <t xml:space="preserve">2021-01-25 17:50:38	</t>
  </si>
  <si>
    <t xml:space="preserve">1246288864375829878	</t>
  </si>
  <si>
    <t xml:space="preserve">2021-01-25 16:10:27	</t>
  </si>
  <si>
    <t xml:space="preserve">1246288864377829878	</t>
  </si>
  <si>
    <t xml:space="preserve">2021-01-25 12:58:59	</t>
  </si>
  <si>
    <t xml:space="preserve">2021-01-25 12:59:18	</t>
  </si>
  <si>
    <t xml:space="preserve">2021-01-25 14:28:17	</t>
  </si>
  <si>
    <t xml:space="preserve">2021-01-21 00:32:03	</t>
  </si>
  <si>
    <t xml:space="preserve">1248505548969746802	</t>
  </si>
  <si>
    <t xml:space="preserve">2021-01-24 23:26:52	</t>
  </si>
  <si>
    <t xml:space="preserve">2021-01-24 23:27:20	</t>
  </si>
  <si>
    <t xml:space="preserve">2021-01-25 06:06:39	</t>
  </si>
  <si>
    <t xml:space="preserve">2021-01-20 00:54:06	</t>
  </si>
  <si>
    <t xml:space="preserve">1524282806298368417	</t>
  </si>
  <si>
    <t xml:space="preserve">2021-01-24 17:20:39	</t>
  </si>
  <si>
    <t xml:space="preserve">2021-01-24 17:20:58	</t>
  </si>
  <si>
    <t xml:space="preserve">2021-01-25 00:19:14	</t>
  </si>
  <si>
    <t xml:space="preserve">2021-01-21 01:34:59	</t>
  </si>
  <si>
    <t xml:space="preserve">1526831029448962130	</t>
  </si>
  <si>
    <t xml:space="preserve">1526831029449962130	</t>
  </si>
  <si>
    <t xml:space="preserve">2021-01-25 00:03:07	</t>
  </si>
  <si>
    <t>【年货价】DRBRONNERS玫瑰花香型植物草本沐浴露 香体持久保湿滋润沐浴油女</t>
  </si>
  <si>
    <t xml:space="preserve">1526831029450962130	</t>
  </si>
  <si>
    <t>Bar Soap 140g</t>
    <phoneticPr fontId="74" type="noConversion"/>
  </si>
  <si>
    <t>Rose Bar Soap 140g</t>
    <phoneticPr fontId="74" type="noConversion"/>
  </si>
  <si>
    <t>1251611905903871392</t>
  </si>
  <si>
    <t>1250821452433514293</t>
  </si>
  <si>
    <t>1552651272720176121</t>
  </si>
  <si>
    <t>1251756338508940799</t>
  </si>
  <si>
    <t>1552781880161245252</t>
  </si>
  <si>
    <t>2021-02-02 14:05:52</t>
  </si>
  <si>
    <t>1252821878770844502</t>
  </si>
  <si>
    <t>1252790523753006604</t>
  </si>
  <si>
    <t>1252009383657464891</t>
  </si>
  <si>
    <t>2021-02-02 13:15:14</t>
  </si>
  <si>
    <t>1252990970970884105</t>
  </si>
  <si>
    <t>1252931103497502410</t>
  </si>
  <si>
    <t>2021-02-02 19:01:01</t>
  </si>
  <si>
    <t>1554493032830358146</t>
  </si>
  <si>
    <t>2021-02-03 13:41:31</t>
  </si>
  <si>
    <t>1555868737609910974</t>
  </si>
  <si>
    <t>1555896492931028776</t>
  </si>
  <si>
    <t>2021-02-03 17:23:00</t>
  </si>
  <si>
    <t xml:space="preserve">2021-02-05 18:29:12	</t>
  </si>
  <si>
    <t xml:space="preserve">2021-02-05 18:29:28	</t>
  </si>
  <si>
    <t xml:space="preserve">2021-02-05 22:28:24	</t>
  </si>
  <si>
    <t xml:space="preserve">2021-01-25 23:07:48	</t>
  </si>
  <si>
    <t xml:space="preserve">1537620372318003337	</t>
  </si>
  <si>
    <t xml:space="preserve">2021-02-05 13:41:08	</t>
  </si>
  <si>
    <t xml:space="preserve">2021-02-05 13:41:35	</t>
  </si>
  <si>
    <t xml:space="preserve">2021-02-05 16:55:20	</t>
  </si>
  <si>
    <t xml:space="preserve">2021-02-02 10:58:05	</t>
  </si>
  <si>
    <t>DRBRONNERS桉树香型橄榄油香皂除菌洗浴面部清洁手工皂女男士</t>
  </si>
  <si>
    <t xml:space="preserve">1252790523753006604	</t>
  </si>
  <si>
    <t xml:space="preserve">1252790523754006604	</t>
  </si>
  <si>
    <t xml:space="preserve">2021-02-05 16:13:27	</t>
  </si>
  <si>
    <t>DRBRONNERS薄荷香型橄榄油香皂油性肌肤控油洁面全身洗脸精油皂</t>
  </si>
  <si>
    <t xml:space="preserve">1252790523756006604	</t>
  </si>
  <si>
    <t xml:space="preserve">2021-02-05 16:01:43	</t>
  </si>
  <si>
    <t xml:space="preserve">1252790523755006604	</t>
  </si>
  <si>
    <t xml:space="preserve">2021-02-04 17:38:10	</t>
  </si>
  <si>
    <t xml:space="preserve">2021-02-04 17:38:36	</t>
  </si>
  <si>
    <t xml:space="preserve">2021-02-05 00:10:58	</t>
  </si>
  <si>
    <t xml:space="preserve">2021-01-15 16:54:13	</t>
  </si>
  <si>
    <t xml:space="preserve">1515391923003717184	</t>
  </si>
  <si>
    <t>hu7743238</t>
  </si>
  <si>
    <t xml:space="preserve">2021-02-04 17:11:47	</t>
  </si>
  <si>
    <t xml:space="preserve">2021-02-04 17:12:08	</t>
  </si>
  <si>
    <t xml:space="preserve">2021-02-04 20:57:46	</t>
  </si>
  <si>
    <t xml:space="preserve">2021-01-15 15:34:14	</t>
  </si>
  <si>
    <t xml:space="preserve">1515221535251484754	</t>
  </si>
  <si>
    <t xml:space="preserve">2021-02-04 14:44:16	</t>
  </si>
  <si>
    <t xml:space="preserve">2021-02-04 14:44:47	</t>
  </si>
  <si>
    <t xml:space="preserve">2021-02-04 20:56:02	</t>
  </si>
  <si>
    <t xml:space="preserve">2021-01-15 11:22:00	</t>
  </si>
  <si>
    <t xml:space="preserve">1514008837578161937	</t>
  </si>
  <si>
    <t xml:space="preserve">2021-02-03 16:18:35	</t>
  </si>
  <si>
    <t xml:space="preserve">2021-02-03 16:18:56	</t>
  </si>
  <si>
    <t xml:space="preserve">2021-02-04 00:05:19	</t>
  </si>
  <si>
    <t xml:space="preserve">2021-01-13 19:29:26	</t>
  </si>
  <si>
    <t xml:space="preserve">1511402475504320734	</t>
  </si>
  <si>
    <t>可爱的小粉粉</t>
  </si>
  <si>
    <t xml:space="preserve">2021-02-03 14:14:22	</t>
  </si>
  <si>
    <t xml:space="preserve">2021-02-03 14:14:42	</t>
  </si>
  <si>
    <t xml:space="preserve">2021-02-03 23:59:31	</t>
  </si>
  <si>
    <t xml:space="preserve">2021-02-01 16:41:13	</t>
  </si>
  <si>
    <t xml:space="preserve">1250821452433514293	</t>
  </si>
  <si>
    <t xml:space="preserve">2021-02-03 16:19:59	</t>
  </si>
  <si>
    <t xml:space="preserve">2021-02-03 16:20:22	</t>
  </si>
  <si>
    <t xml:space="preserve">2021-02-03 21:16:05	</t>
  </si>
  <si>
    <t xml:space="preserve">2021-01-14 08:25:48	</t>
  </si>
  <si>
    <t xml:space="preserve">1511859638158508155	</t>
  </si>
  <si>
    <t xml:space="preserve">2021-02-01 17:40:42	</t>
  </si>
  <si>
    <t xml:space="preserve">2021-02-01 17:41:08	</t>
  </si>
  <si>
    <t xml:space="preserve">2021-02-02 01:22:35	</t>
  </si>
  <si>
    <t xml:space="preserve">2021-01-25 09:21:34	</t>
  </si>
  <si>
    <t xml:space="preserve">1537085523013257856	</t>
  </si>
  <si>
    <t xml:space="preserve">2021-02-01 16:38:32	</t>
  </si>
  <si>
    <t xml:space="preserve">2021-02-01 16:38:59	</t>
  </si>
  <si>
    <t xml:space="preserve">2021-02-01 22:16:25	</t>
  </si>
  <si>
    <t xml:space="preserve">2021-01-22 00:14:33	</t>
  </si>
  <si>
    <t xml:space="preserve">1248206055092514293	</t>
  </si>
  <si>
    <t xml:space="preserve">2021-02-01 14:20:02	</t>
  </si>
  <si>
    <t xml:space="preserve">2021-02-01 14:20:28	</t>
  </si>
  <si>
    <t xml:space="preserve">2021-02-01 18:20:25	</t>
  </si>
  <si>
    <t xml:space="preserve">2021-01-24 23:17:39	</t>
  </si>
  <si>
    <t>【年货价】DRBRONNERS柑橘香型沐浴橄榄油香体 全身焕白沐浴油男女家庭装</t>
  </si>
  <si>
    <t xml:space="preserve">1536481982843529739	</t>
  </si>
  <si>
    <t xml:space="preserve">1536481982844529739	</t>
  </si>
  <si>
    <t xml:space="preserve">2021-02-01 16:51:43	</t>
  </si>
  <si>
    <t xml:space="preserve">1536481982845529739	</t>
  </si>
  <si>
    <t>LBX0328606098240547</t>
  </si>
  <si>
    <t>LP00431702742705</t>
  </si>
  <si>
    <t>LBX0328606096097408</t>
  </si>
  <si>
    <t>LP00431804127630</t>
  </si>
  <si>
    <t>2021-02-03 13:52:40</t>
  </si>
  <si>
    <t>LBX0328606094238475</t>
  </si>
  <si>
    <t>LP00431775393754</t>
  </si>
  <si>
    <t>LBX0328606093257977</t>
  </si>
  <si>
    <t>LP00431590483097</t>
  </si>
  <si>
    <t>LBX0328606092858883</t>
  </si>
  <si>
    <t>LP00431744924450</t>
  </si>
  <si>
    <t>2021-02-02 17:56:24</t>
  </si>
  <si>
    <t>LBX0328606089661180</t>
  </si>
  <si>
    <t>LP00431793935008</t>
  </si>
  <si>
    <t>2021-02-02 14:24:35</t>
  </si>
  <si>
    <t>LBX0328606091333077</t>
  </si>
  <si>
    <t>LP00431699516006</t>
  </si>
  <si>
    <t>2021-02-02 14:10:18</t>
  </si>
  <si>
    <t>LBX0328606090314051</t>
  </si>
  <si>
    <t>LP00431506099740</t>
  </si>
  <si>
    <t>LBX0328606090029053</t>
  </si>
  <si>
    <t>LP00431797829436</t>
  </si>
  <si>
    <t>2021-02-02 13:57:40</t>
  </si>
  <si>
    <t>LBX0328606090315669</t>
  </si>
  <si>
    <t>LP00431507329009</t>
  </si>
  <si>
    <t>2021-02-02 13:47:39</t>
  </si>
  <si>
    <t>LBX0328606091322500</t>
  </si>
  <si>
    <t>LP00431699402888</t>
  </si>
  <si>
    <t>LBX0328606087559671</t>
  </si>
  <si>
    <t>LP00431620274328</t>
  </si>
  <si>
    <t>2021-02-01 18:55:54</t>
  </si>
  <si>
    <t>LBX0328606087564020</t>
  </si>
  <si>
    <t>LP00431452501335</t>
  </si>
  <si>
    <t>2021-02-01 17:37:06</t>
  </si>
  <si>
    <t>LBX0328606083649824</t>
  </si>
  <si>
    <t>LP00431658076823</t>
  </si>
  <si>
    <t>2021-02-01 10:20:34</t>
  </si>
  <si>
    <t>LBX0328606082618336</t>
  </si>
  <si>
    <t>LP00431633602623</t>
  </si>
  <si>
    <t>2021-02-01 10:17:51</t>
  </si>
  <si>
    <t>LBX0328606082386683</t>
  </si>
  <si>
    <t>LP00431499434533</t>
  </si>
  <si>
    <t>2021-02-01 09:54:30</t>
  </si>
  <si>
    <t>1560292956002825320</t>
  </si>
  <si>
    <t>1567936008537438943</t>
  </si>
  <si>
    <t>1255111657576424102</t>
  </si>
  <si>
    <t>1570757221652524581</t>
  </si>
  <si>
    <t>1572015528779681145</t>
  </si>
  <si>
    <t xml:space="preserve">2021-02-14 16:38:42	</t>
  </si>
  <si>
    <t xml:space="preserve">2021-02-14 16:39:08	</t>
  </si>
  <si>
    <t xml:space="preserve">2021-02-14 21:24:47	</t>
  </si>
  <si>
    <t xml:space="preserve">2021-01-25 14:38:29	</t>
  </si>
  <si>
    <t xml:space="preserve">1537605218361484754	</t>
  </si>
  <si>
    <t xml:space="preserve">2021-02-14 18:05:14	</t>
  </si>
  <si>
    <t xml:space="preserve">2021-02-14 18:05:36	</t>
  </si>
  <si>
    <t xml:space="preserve">2021-02-14 21:20:14	</t>
  </si>
  <si>
    <t xml:space="preserve">2021-01-24 18:41:51	</t>
  </si>
  <si>
    <t>【年货价】DRBRONNERS茶树油草本橄榄油沐浴 留香除螨祛痘沐浴油家庭装男女</t>
  </si>
  <si>
    <t xml:space="preserve">1249927334587447607	</t>
  </si>
  <si>
    <t xml:space="preserve">1249927334588447607	</t>
  </si>
  <si>
    <t xml:space="preserve">2021-02-14 15:24:02	</t>
  </si>
  <si>
    <t xml:space="preserve">2021-02-14 15:24:20	</t>
  </si>
  <si>
    <t xml:space="preserve">2021-02-14 20:50:51	</t>
  </si>
  <si>
    <t xml:space="preserve">2021-01-25 00:20:43	</t>
  </si>
  <si>
    <t xml:space="preserve">1536832119196018374	</t>
  </si>
  <si>
    <t xml:space="preserve">2021-02-14 20:14:42	</t>
  </si>
  <si>
    <t xml:space="preserve">1249927334589447607	</t>
  </si>
  <si>
    <t xml:space="preserve">2021-02-14 20:00:35	</t>
  </si>
  <si>
    <t>【年货价】DRBRONNERS薰衣草香型橄榄油沐浴持久留香沐浴油大瓶男女四季清洁</t>
  </si>
  <si>
    <t xml:space="preserve">1249927334590447607	</t>
  </si>
  <si>
    <t xml:space="preserve">2021-02-14 20:00:12	</t>
  </si>
  <si>
    <t xml:space="preserve">1249927334591447607	</t>
  </si>
  <si>
    <t xml:space="preserve">2021-02-14 11:54:44	</t>
  </si>
  <si>
    <t xml:space="preserve">2021-02-14 11:55:10	</t>
  </si>
  <si>
    <t xml:space="preserve">2021-02-14 17:28:31	</t>
  </si>
  <si>
    <t xml:space="preserve">2021-01-24 22:35:37	</t>
  </si>
  <si>
    <t xml:space="preserve">1536396950855165026	</t>
  </si>
  <si>
    <t xml:space="preserve">1536396950856165026	</t>
  </si>
  <si>
    <t xml:space="preserve">2021-02-14 17:17:06	</t>
  </si>
  <si>
    <t xml:space="preserve">1536396950857165026	</t>
  </si>
  <si>
    <t xml:space="preserve">2021-02-13 09:27:22	</t>
  </si>
  <si>
    <t xml:space="preserve">2021-02-13 09:27:42	</t>
  </si>
  <si>
    <t xml:space="preserve">2021-02-13 14:06:28	</t>
  </si>
  <si>
    <t xml:space="preserve">2021-01-23 23:10:50	</t>
  </si>
  <si>
    <t xml:space="preserve">1249640558344111905	</t>
  </si>
  <si>
    <t xml:space="preserve">1249640558346111905	</t>
  </si>
  <si>
    <t>超级权益推广（十万个品牌好货）</t>
  </si>
  <si>
    <t xml:space="preserve">2021-02-13 13:24:41	</t>
  </si>
  <si>
    <t>【年货价】DRBRONNERS杏仁香型橄榄油精华香皂 中性肌肤滋润补水保湿海盐皂</t>
  </si>
  <si>
    <t xml:space="preserve">1249640558345111905	</t>
  </si>
  <si>
    <t xml:space="preserve">2021-02-12 14:05:25	</t>
  </si>
  <si>
    <t xml:space="preserve">2021-02-12 14:05:54	</t>
  </si>
  <si>
    <t xml:space="preserve">2021-02-12 20:20:41	</t>
  </si>
  <si>
    <t xml:space="preserve">2021-01-22 19:30:10	</t>
  </si>
  <si>
    <t xml:space="preserve">1530806257674305132	</t>
  </si>
  <si>
    <t>超级权益推广（dps_tangyin17）</t>
  </si>
  <si>
    <t xml:space="preserve">2021-02-11 13:42:24	</t>
  </si>
  <si>
    <t xml:space="preserve">2021-02-11 13:42:43	</t>
  </si>
  <si>
    <t xml:space="preserve">2021-02-11 20:24:48	</t>
  </si>
  <si>
    <t xml:space="preserve">2021-01-21 20:48:51	</t>
  </si>
  <si>
    <t xml:space="preserve">1529023070316769239	</t>
  </si>
  <si>
    <t xml:space="preserve">2021-02-11 14:28:43	</t>
  </si>
  <si>
    <t xml:space="preserve">2021-02-11 14:29:06	</t>
  </si>
  <si>
    <t xml:space="preserve">2021-02-11 19:49:06	</t>
  </si>
  <si>
    <t xml:space="preserve">2021-01-30 09:40:32	</t>
  </si>
  <si>
    <t xml:space="preserve">1251783961572805808	</t>
  </si>
  <si>
    <t xml:space="preserve">1251783961573805808	</t>
  </si>
  <si>
    <t xml:space="preserve">2021-02-11 19:35:57	</t>
  </si>
  <si>
    <t xml:space="preserve">1251783961574805808	</t>
  </si>
  <si>
    <t xml:space="preserve">2021-02-11 13:30:25	</t>
  </si>
  <si>
    <t xml:space="preserve">2021-02-11 13:30:55	</t>
  </si>
  <si>
    <t xml:space="preserve">2021-02-11 18:44:21	</t>
  </si>
  <si>
    <t xml:space="preserve">2021-01-21 18:47:55	</t>
  </si>
  <si>
    <t xml:space="preserve">1528986531091307327	</t>
  </si>
  <si>
    <t xml:space="preserve">2021-02-11 09:07:10	</t>
  </si>
  <si>
    <t xml:space="preserve">2021-02-11 09:07:32	</t>
  </si>
  <si>
    <t xml:space="preserve">2021-02-11 15:57:03	</t>
  </si>
  <si>
    <t xml:space="preserve">2021-01-28 18:11:22	</t>
  </si>
  <si>
    <t xml:space="preserve">1250543607731922593	</t>
  </si>
  <si>
    <t>tb369013545</t>
  </si>
  <si>
    <t xml:space="preserve">2021-02-10 18:21:48	</t>
  </si>
  <si>
    <t xml:space="preserve">2021-02-10 18:22:14	</t>
  </si>
  <si>
    <t xml:space="preserve">2021-02-11 01:17:40	</t>
  </si>
  <si>
    <t xml:space="preserve">2021-01-21 16:58:06	</t>
  </si>
  <si>
    <t xml:space="preserve">1528129333050578560	</t>
  </si>
  <si>
    <t xml:space="preserve">1528129333053578560	</t>
  </si>
  <si>
    <t>2hs040</t>
  </si>
  <si>
    <t xml:space="preserve">2021-02-10 23:41:31	</t>
  </si>
  <si>
    <t xml:space="preserve">1528129333051578560	</t>
  </si>
  <si>
    <t xml:space="preserve">2021-02-10 23:25:49	</t>
  </si>
  <si>
    <t xml:space="preserve">1528129333052578560	</t>
  </si>
  <si>
    <t xml:space="preserve">2021-02-10 14:21:04	</t>
  </si>
  <si>
    <t xml:space="preserve">2021-02-10 14:21:25	</t>
  </si>
  <si>
    <t xml:space="preserve">2021-02-10 20:57:53	</t>
  </si>
  <si>
    <t xml:space="preserve">2021-01-25 22:00:15	</t>
  </si>
  <si>
    <t>【年货价】DRBRONNERS桉树香型橄榄油香皂除菌洗浴面部清洁手工皂女男士</t>
  </si>
  <si>
    <t xml:space="preserve">1249424437509073898	</t>
  </si>
  <si>
    <t xml:space="preserve">1249424437511073898	</t>
  </si>
  <si>
    <t xml:space="preserve">2021-02-10 13:46:16	</t>
  </si>
  <si>
    <t xml:space="preserve">2021-02-10 13:46:43	</t>
  </si>
  <si>
    <t xml:space="preserve">2021-02-10 18:47:02	</t>
  </si>
  <si>
    <t xml:space="preserve">2021-01-21 09:46:13	</t>
  </si>
  <si>
    <t>【年货价】DRBRONNERS薄荷香型橄榄油香皂油性肌肤控油洁面全身洗脸精油皂</t>
  </si>
  <si>
    <t xml:space="preserve">1527660111364346769	</t>
  </si>
  <si>
    <t xml:space="preserve">2021-02-10 18:08:17	</t>
  </si>
  <si>
    <t xml:space="preserve">1249424437510073898	</t>
  </si>
  <si>
    <t xml:space="preserve">2021-02-10 11:21:18	</t>
  </si>
  <si>
    <t xml:space="preserve">2021-02-10 11:21:47	</t>
  </si>
  <si>
    <t xml:space="preserve">2021-02-10 13:13:36	</t>
  </si>
  <si>
    <t xml:space="preserve">2021-01-21 08:46:28	</t>
  </si>
  <si>
    <t xml:space="preserve">1527560607568733958	</t>
  </si>
  <si>
    <t>超级权益推广（小暇卡卡）</t>
  </si>
  <si>
    <t xml:space="preserve">2021-02-09 16:11:05	</t>
  </si>
  <si>
    <t xml:space="preserve">2021-02-09 16:11:28	</t>
  </si>
  <si>
    <t xml:space="preserve">2021-02-09 23:45:39	</t>
  </si>
  <si>
    <t xml:space="preserve">2021-01-20 13:29:01	</t>
  </si>
  <si>
    <t xml:space="preserve">1525693179988347867	</t>
  </si>
  <si>
    <t xml:space="preserve">1525693179989347867	</t>
  </si>
  <si>
    <t xml:space="preserve">2021-02-09 23:37:23	</t>
  </si>
  <si>
    <t xml:space="preserve">1525693179990347867	</t>
  </si>
  <si>
    <t xml:space="preserve">2021-02-09 17:58:04	</t>
  </si>
  <si>
    <t xml:space="preserve">2021-02-09 17:58:27	</t>
  </si>
  <si>
    <t xml:space="preserve">2021-02-09 22:41:18	</t>
  </si>
  <si>
    <t xml:space="preserve">2021-01-20 16:11:19	</t>
  </si>
  <si>
    <t xml:space="preserve">1525518793892275536	</t>
  </si>
  <si>
    <t xml:space="preserve">1525518793894275536	</t>
  </si>
  <si>
    <t>超级权益推广（uncle_xusi）</t>
  </si>
  <si>
    <t xml:space="preserve">2021-02-09 22:34:35	</t>
  </si>
  <si>
    <t xml:space="preserve">1525518793895275536	</t>
  </si>
  <si>
    <t xml:space="preserve">2021-02-09 15:26:19	</t>
  </si>
  <si>
    <t xml:space="preserve">2021-02-09 15:26:57	</t>
  </si>
  <si>
    <t xml:space="preserve">2021-02-09 21:44:42	</t>
  </si>
  <si>
    <t xml:space="preserve">2021-01-20 04:49:51	</t>
  </si>
  <si>
    <t xml:space="preserve">1248059076917828708	</t>
  </si>
  <si>
    <t xml:space="preserve">2021-02-09 21:22:42	</t>
  </si>
  <si>
    <t xml:space="preserve">1525518793893275536	</t>
  </si>
  <si>
    <t xml:space="preserve">2021-02-09 13:52:35	</t>
  </si>
  <si>
    <t xml:space="preserve">2021-02-09 13:52:55	</t>
  </si>
  <si>
    <t xml:space="preserve">2021-02-09 20:08:37	</t>
  </si>
  <si>
    <t xml:space="preserve">2021-01-20 07:57:41	</t>
  </si>
  <si>
    <t xml:space="preserve">1246446084237097490	</t>
  </si>
  <si>
    <t xml:space="preserve">1246446084238097490	</t>
  </si>
  <si>
    <t xml:space="preserve">2021-02-09 19:59:16	</t>
  </si>
  <si>
    <t xml:space="preserve">1246446084239097490	</t>
  </si>
  <si>
    <t xml:space="preserve">2021-02-09 10:40:07	</t>
  </si>
  <si>
    <t xml:space="preserve">2021-02-09 10:40:41	</t>
  </si>
  <si>
    <t xml:space="preserve">2021-02-09 19:31:34	</t>
  </si>
  <si>
    <t xml:space="preserve">2021-01-20 00:14:17	</t>
  </si>
  <si>
    <t xml:space="preserve">1248017460446642407	</t>
  </si>
  <si>
    <t xml:space="preserve">1248017460448642407	</t>
  </si>
  <si>
    <t xml:space="preserve">2021-02-09 10:32:26	</t>
  </si>
  <si>
    <t xml:space="preserve">2021-02-09 10:32:48	</t>
  </si>
  <si>
    <t xml:space="preserve">2021-02-09 19:19:35	</t>
  </si>
  <si>
    <t xml:space="preserve">2021-01-20 01:10:21	</t>
  </si>
  <si>
    <t xml:space="preserve">1246380844101639685	</t>
  </si>
  <si>
    <t xml:space="preserve">2021-02-09 19:15:12	</t>
  </si>
  <si>
    <t xml:space="preserve">1248017460449642407	</t>
  </si>
  <si>
    <t xml:space="preserve">2021-02-09 10:34:33	</t>
  </si>
  <si>
    <t xml:space="preserve">2021-02-09 10:34:57	</t>
  </si>
  <si>
    <t xml:space="preserve">2021-02-09 18:41:22	</t>
  </si>
  <si>
    <t xml:space="preserve">2021-01-20 00:13:37	</t>
  </si>
  <si>
    <t>【年货价】DRBRONNERS杏仁香型橄榄油沐浴露中性保湿滋润家庭装男女沐浴油</t>
  </si>
  <si>
    <t xml:space="preserve">1247233327249565170	</t>
  </si>
  <si>
    <t xml:space="preserve">1247233327252565170	</t>
  </si>
  <si>
    <t>是鑫物科技啊</t>
  </si>
  <si>
    <t xml:space="preserve">2021-02-09 18:24:29	</t>
  </si>
  <si>
    <t xml:space="preserve">1247233327251565170	</t>
  </si>
  <si>
    <t xml:space="preserve">2021-02-09 11:45:30	</t>
  </si>
  <si>
    <t xml:space="preserve">2021-02-09 11:45:55	</t>
  </si>
  <si>
    <t xml:space="preserve">2021-02-09 18:14:18	</t>
  </si>
  <si>
    <t xml:space="preserve">2021-01-20 00:34:49	</t>
  </si>
  <si>
    <t xml:space="preserve">1524215882571436038	</t>
  </si>
  <si>
    <t>dps_tangyin25</t>
  </si>
  <si>
    <t xml:space="preserve">2021-02-09 18:06:30	</t>
  </si>
  <si>
    <t>【年货价】DRBRONNERS薄荷香型清爽沐浴露 橄榄油控油洁面沐浴油男大瓶装</t>
  </si>
  <si>
    <t xml:space="preserve">1247233327250565170	</t>
  </si>
  <si>
    <t xml:space="preserve">2021-02-09 18:05:48	</t>
  </si>
  <si>
    <t xml:space="preserve">1246446084240097490	</t>
  </si>
  <si>
    <t xml:space="preserve">2021-02-09 16:33:28	</t>
  </si>
  <si>
    <t xml:space="preserve">1248017460447642407	</t>
  </si>
  <si>
    <t xml:space="preserve">2021-02-09 09:04:35	</t>
  </si>
  <si>
    <t xml:space="preserve">2021-02-09 09:05:21	</t>
  </si>
  <si>
    <t xml:space="preserve">2021-02-09 14:24:25	</t>
  </si>
  <si>
    <t xml:space="preserve">2021-01-23 16:08:58	</t>
  </si>
  <si>
    <t xml:space="preserve">1532673901888537063	</t>
  </si>
  <si>
    <t xml:space="preserve">2021-02-08 23:38:17	</t>
  </si>
  <si>
    <t xml:space="preserve">2021-02-08 23:38:35	</t>
  </si>
  <si>
    <t xml:space="preserve">2021-02-09 03:30:16	</t>
  </si>
  <si>
    <t xml:space="preserve">2021-01-21 17:08:09	</t>
  </si>
  <si>
    <t xml:space="preserve">1528149601625784718	</t>
  </si>
  <si>
    <t xml:space="preserve">1528149601626784718	</t>
  </si>
  <si>
    <t>lchange0410</t>
  </si>
  <si>
    <t xml:space="preserve">2021-02-09 03:09:53	</t>
  </si>
  <si>
    <t xml:space="preserve">1528149601627784718	</t>
  </si>
  <si>
    <t xml:space="preserve">2021-02-09 02:52:35	</t>
  </si>
  <si>
    <t xml:space="preserve">1528149601628784718	</t>
  </si>
  <si>
    <t>1254421490012363388</t>
  </si>
  <si>
    <t>1574043194855571587</t>
  </si>
  <si>
    <t>1574148817665935129</t>
  </si>
  <si>
    <t>1574564582127121772</t>
  </si>
  <si>
    <t>1254571502407970089</t>
  </si>
  <si>
    <t>1255732332354033704</t>
  </si>
  <si>
    <t>2021-02-21 11:31:25</t>
  </si>
  <si>
    <t>1573859844587382660</t>
  </si>
  <si>
    <t>1575355718912879385</t>
  </si>
  <si>
    <t>2021-02-21 11:29:20</t>
  </si>
  <si>
    <t>1575463250433351563</t>
  </si>
  <si>
    <t>1575767342970081227</t>
  </si>
  <si>
    <t>2021-02-21 11:18:56</t>
  </si>
  <si>
    <t>1255845373855997010</t>
  </si>
  <si>
    <t>1576538175373472760</t>
  </si>
  <si>
    <t>1254871202767749389</t>
  </si>
  <si>
    <t>2021-02-22 09:49:00</t>
  </si>
  <si>
    <t>1577404442122208928</t>
  </si>
  <si>
    <t>1254944894092378495</t>
  </si>
  <si>
    <t>1576226232794714715</t>
  </si>
  <si>
    <t>1577185633484010460</t>
  </si>
  <si>
    <t>1255005589078830999</t>
  </si>
  <si>
    <t>1256236083243108910</t>
  </si>
  <si>
    <t>1578731906191315654</t>
  </si>
  <si>
    <t>1579071999703820229</t>
  </si>
  <si>
    <t>1577649600773839063</t>
  </si>
  <si>
    <t>1255206866332317798</t>
  </si>
  <si>
    <t>yangan6277</t>
  </si>
  <si>
    <t>1579892367519823254</t>
  </si>
  <si>
    <t>1580041478604430354</t>
  </si>
  <si>
    <t>1255357706454541393</t>
  </si>
  <si>
    <t>1581418947295156856</t>
  </si>
  <si>
    <t>1579886748367230221</t>
  </si>
  <si>
    <t>1254718380786989997</t>
  </si>
  <si>
    <t>1581180986705554687</t>
  </si>
  <si>
    <t>1579926852985983758</t>
  </si>
  <si>
    <t>1579952772981284139</t>
  </si>
  <si>
    <t>1581391082654514234</t>
  </si>
  <si>
    <t>2021-02-20 14:44:51</t>
  </si>
  <si>
    <t>1581545954523834020</t>
  </si>
  <si>
    <t>1581865491418952577</t>
  </si>
  <si>
    <t>1580386428655586703</t>
  </si>
  <si>
    <t>2021-02-20 13:51:44</t>
  </si>
  <si>
    <t>1582015611608094672</t>
  </si>
  <si>
    <t>1582305591407275047</t>
  </si>
  <si>
    <t>2021-02-20 17:56:57</t>
  </si>
  <si>
    <t>1580755284380008683</t>
  </si>
  <si>
    <t>1580778360986304181</t>
  </si>
  <si>
    <t>2021-02-20 16:36:49</t>
  </si>
  <si>
    <t>1582159178130707754</t>
  </si>
  <si>
    <t>2021-02-20 16:31:02</t>
  </si>
  <si>
    <t>1581073056871955035</t>
  </si>
  <si>
    <t>1582520438584213058</t>
  </si>
  <si>
    <t>1581292080869085469</t>
  </si>
  <si>
    <t>1582629302640709637</t>
  </si>
  <si>
    <t>2021-02-20 18:52:21</t>
  </si>
  <si>
    <t>1582651478988972966</t>
  </si>
  <si>
    <t>1583127003460855564</t>
  </si>
  <si>
    <t>1581583356145808517</t>
  </si>
  <si>
    <t>1583009749741995265</t>
  </si>
  <si>
    <t>1583012089840690036</t>
  </si>
  <si>
    <t>1583711067664902526</t>
  </si>
  <si>
    <t>1583424506208541977</t>
  </si>
  <si>
    <t>1255830854192475694</t>
  </si>
  <si>
    <t>1582375644719493787</t>
  </si>
  <si>
    <t>2021-02-21 10:17:12</t>
  </si>
  <si>
    <t>1583365249443178749</t>
  </si>
  <si>
    <t>2021-02-21 10:38:13</t>
  </si>
  <si>
    <t>1583228628337041185</t>
  </si>
  <si>
    <t>1583228376920041185</t>
  </si>
  <si>
    <t>1584836715445651182</t>
  </si>
  <si>
    <t>2021-02-21 15:49:50</t>
  </si>
  <si>
    <t>1584997850746502113</t>
  </si>
  <si>
    <t>2021-02-21 18:06:38</t>
  </si>
  <si>
    <t>1585385858490011621</t>
  </si>
  <si>
    <t>2021-02-21 19:23:46</t>
  </si>
  <si>
    <t>1584367488504520035</t>
  </si>
  <si>
    <t>1585971435013317154</t>
  </si>
  <si>
    <t>1585587565339079825</t>
  </si>
  <si>
    <t xml:space="preserve">2021-02-19 14:02:52	</t>
  </si>
  <si>
    <t xml:space="preserve">2021-02-19 14:03:19	</t>
  </si>
  <si>
    <t xml:space="preserve">2021-02-19 15:34:04	</t>
  </si>
  <si>
    <t xml:space="preserve">2021-01-30 10:56:19	</t>
  </si>
  <si>
    <t xml:space="preserve">1547546149296750260	</t>
  </si>
  <si>
    <t xml:space="preserve">2021-02-18 10:50:42	</t>
  </si>
  <si>
    <t xml:space="preserve">2021-02-18 10:51:05	</t>
  </si>
  <si>
    <t xml:space="preserve">2021-02-18 16:47:02	</t>
  </si>
  <si>
    <t xml:space="preserve">2021-01-28 19:08:39	</t>
  </si>
  <si>
    <t xml:space="preserve">1544469265700131358	</t>
  </si>
  <si>
    <t xml:space="preserve">1544469265701131358	</t>
  </si>
  <si>
    <t xml:space="preserve">2021-02-18 15:45:23	</t>
  </si>
  <si>
    <t xml:space="preserve">1544469265702131358	</t>
  </si>
  <si>
    <t xml:space="preserve">2021-02-15 11:28:04	</t>
  </si>
  <si>
    <t xml:space="preserve">2021-02-15 11:28:29	</t>
  </si>
  <si>
    <t xml:space="preserve">2021-02-15 15:45:21	</t>
  </si>
  <si>
    <t xml:space="preserve">2021-01-25 23:49:19	</t>
  </si>
  <si>
    <t xml:space="preserve">1250406564013395507	</t>
  </si>
  <si>
    <t xml:space="preserve">2021-02-15 11:08:03	</t>
  </si>
  <si>
    <t xml:space="preserve">2021-02-15 11:08:32	</t>
  </si>
  <si>
    <t xml:space="preserve">2021-02-15 14:17:16	</t>
  </si>
  <si>
    <t xml:space="preserve">2021-01-25 21:46:32	</t>
  </si>
  <si>
    <t xml:space="preserve">1250328157681395507	</t>
  </si>
  <si>
    <t>LBX0328606164122682</t>
  </si>
  <si>
    <t>LP00433317647750</t>
  </si>
  <si>
    <t>LBX0328606133935771</t>
  </si>
  <si>
    <t>LP00432529131391</t>
  </si>
  <si>
    <t>2021-02-21 18:35:20</t>
  </si>
  <si>
    <t>LBX0328606163422848</t>
  </si>
  <si>
    <t>LP00433161020981</t>
  </si>
  <si>
    <t>LBX0328606162581325</t>
  </si>
  <si>
    <t>LP00433268998649</t>
  </si>
  <si>
    <t>LBX0328606162552231</t>
  </si>
  <si>
    <t>LP00433130289594</t>
  </si>
  <si>
    <t>2021-02-21 15:46:46</t>
  </si>
  <si>
    <t>LBX0328606162561216</t>
  </si>
  <si>
    <t>LP00433131500947</t>
  </si>
  <si>
    <t>2021-02-21 15:08:55</t>
  </si>
  <si>
    <t>LBX0328606137474624</t>
  </si>
  <si>
    <t>LP00432726394125</t>
  </si>
  <si>
    <t>LBX0328606138184530</t>
  </si>
  <si>
    <t>LP00432738527352</t>
  </si>
  <si>
    <t>LBX0328606126076027</t>
  </si>
  <si>
    <t>LP00432420411947</t>
  </si>
  <si>
    <t>2021-02-21 11:22:38</t>
  </si>
  <si>
    <t>LBX0328606139133254</t>
  </si>
  <si>
    <t>LP00432456120756</t>
  </si>
  <si>
    <t>LBX0328606159757296</t>
  </si>
  <si>
    <t>LP00432898644205</t>
  </si>
  <si>
    <t>2021-02-21 11:18:29</t>
  </si>
  <si>
    <t>LBX0328606134737618</t>
  </si>
  <si>
    <t>LP00432381373378</t>
  </si>
  <si>
    <t>2021-02-21 11:11:29</t>
  </si>
  <si>
    <t>LBX0328606150413278</t>
  </si>
  <si>
    <t>LP00432833751118</t>
  </si>
  <si>
    <t>2021-02-21 11:11:26</t>
  </si>
  <si>
    <t>LBX0328606136964893</t>
  </si>
  <si>
    <t>LP00432418062594</t>
  </si>
  <si>
    <t>2021-02-21 11:11:03</t>
  </si>
  <si>
    <t>LBX0328606159703803</t>
  </si>
  <si>
    <t>LP00432897966714</t>
  </si>
  <si>
    <t>2021-02-21 10:43:36</t>
  </si>
  <si>
    <t>LBX0328606160735990</t>
  </si>
  <si>
    <t>LP00433083644667</t>
  </si>
  <si>
    <t>LBX0328606160588693</t>
  </si>
  <si>
    <t>LP00432915055150</t>
  </si>
  <si>
    <t>LBX0328606159947134</t>
  </si>
  <si>
    <t>LP00433066353912</t>
  </si>
  <si>
    <t>2021-02-21 09:56:00</t>
  </si>
  <si>
    <t>LBX0328606159865618</t>
  </si>
  <si>
    <t>LP00432902442071</t>
  </si>
  <si>
    <t>2021-02-21 09:51:35</t>
  </si>
  <si>
    <t>LBX0328606159857044</t>
  </si>
  <si>
    <t>LP00433201001132</t>
  </si>
  <si>
    <t>2021-02-21 09:48:49</t>
  </si>
  <si>
    <t>LBX0328606111318411</t>
  </si>
  <si>
    <t>LP00432004387923</t>
  </si>
  <si>
    <t>2021-02-20 19:10:15</t>
  </si>
  <si>
    <t>1562800645386875442</t>
  </si>
  <si>
    <t>LBX0328606151716818</t>
  </si>
  <si>
    <t>LP00432868310003</t>
  </si>
  <si>
    <t>2021-02-20 19:08:16</t>
  </si>
  <si>
    <t>LBX0328606158768832</t>
  </si>
  <si>
    <t>LP00433173371458</t>
  </si>
  <si>
    <t>2021-02-20 18:53:18</t>
  </si>
  <si>
    <t>LBX0328606158867363</t>
  </si>
  <si>
    <t>LP00433039035031</t>
  </si>
  <si>
    <t>2021-02-20 18:52:34</t>
  </si>
  <si>
    <t>LBX0328606158320488</t>
  </si>
  <si>
    <t>LP00432862296598</t>
  </si>
  <si>
    <t>LBX0328606132105373</t>
  </si>
  <si>
    <t>LP00432645082992</t>
  </si>
  <si>
    <t>2021-02-20 18:52:13</t>
  </si>
  <si>
    <t>LBX0328606158102910</t>
  </si>
  <si>
    <t>LP00432857809200</t>
  </si>
  <si>
    <t>2021-02-20 18:41:50</t>
  </si>
  <si>
    <t>LBX0328606158022200</t>
  </si>
  <si>
    <t>LP00433020458885</t>
  </si>
  <si>
    <t>2021-02-20 18:34:20</t>
  </si>
  <si>
    <t>LBX0328606158385566</t>
  </si>
  <si>
    <t>LP00432863748769</t>
  </si>
  <si>
    <t>2021-02-20 18:18:13</t>
  </si>
  <si>
    <t>LBX0328606156789958</t>
  </si>
  <si>
    <t>LP00432820627836</t>
  </si>
  <si>
    <t>LBX0328606148654051</t>
  </si>
  <si>
    <t>LP00432637825694</t>
  </si>
  <si>
    <t>2021-02-20 16:58:57</t>
  </si>
  <si>
    <t>LBX0328606156936684</t>
  </si>
  <si>
    <t>LP00433126889075</t>
  </si>
  <si>
    <t>LBX0328606157111695</t>
  </si>
  <si>
    <t>LP00433132295147</t>
  </si>
  <si>
    <t>LBX0328606156922346</t>
  </si>
  <si>
    <t>LP00433125658751</t>
  </si>
  <si>
    <t>2021-02-20 16:25:31</t>
  </si>
  <si>
    <t>LBX0328606157595560</t>
  </si>
  <si>
    <t>LP00433144462983</t>
  </si>
  <si>
    <t>2021-02-20 16:22:02</t>
  </si>
  <si>
    <t>LBX0328606155275363</t>
  </si>
  <si>
    <t>LP00432785754821</t>
  </si>
  <si>
    <t>2021-02-20 14:44:50</t>
  </si>
  <si>
    <t>LBX0328606155854658</t>
  </si>
  <si>
    <t>LP00433099114027</t>
  </si>
  <si>
    <t>2021-02-20 13:52:38</t>
  </si>
  <si>
    <t>LBX0328606155865210</t>
  </si>
  <si>
    <t>LP00432796914222</t>
  </si>
  <si>
    <t>2021-02-20 13:52:05</t>
  </si>
  <si>
    <t>LBX0328606156139266</t>
  </si>
  <si>
    <t>LP00432969783110</t>
  </si>
  <si>
    <t>LBX0328606156252106</t>
  </si>
  <si>
    <t>LP00432972788432</t>
  </si>
  <si>
    <t>2021-02-20 13:41:32</t>
  </si>
  <si>
    <t>LBX0328606125525418</t>
  </si>
  <si>
    <t>LP00432545986640</t>
  </si>
  <si>
    <t>2021-02-20 13:12:08</t>
  </si>
  <si>
    <t>LBX0328606147129813</t>
  </si>
  <si>
    <t>LP00432768657415</t>
  </si>
  <si>
    <t>2021-02-20 11:53:42</t>
  </si>
  <si>
    <t>LBX0328606113279548</t>
  </si>
  <si>
    <t>LP00432337337641</t>
  </si>
  <si>
    <t>2021-02-19 17:16:45</t>
  </si>
  <si>
    <t>1563970934293366867</t>
  </si>
  <si>
    <t>LBX0328606098043873</t>
  </si>
  <si>
    <t>LP00431861918194</t>
  </si>
  <si>
    <t>2021-02-19 11:16:22</t>
  </si>
  <si>
    <t>1557329979393337363</t>
  </si>
  <si>
    <t>LBX0328606005014689</t>
  </si>
  <si>
    <t>LP00429662574336</t>
  </si>
  <si>
    <t>2021-02-19 11:06:36</t>
  </si>
  <si>
    <t>1526900258779728120</t>
  </si>
  <si>
    <t>LBX0328606005780126</t>
  </si>
  <si>
    <t>LP00429827211801</t>
  </si>
  <si>
    <t>2021-02-19 10:55:30</t>
  </si>
  <si>
    <t>1527285567232728120</t>
  </si>
  <si>
    <t>LBX0328606111178121</t>
  </si>
  <si>
    <t>LP00432002011710</t>
  </si>
  <si>
    <t>2021-02-18 18:51:08</t>
  </si>
  <si>
    <t>1563379239910354059</t>
  </si>
  <si>
    <t>LBX0328606102564616</t>
  </si>
  <si>
    <t>LP00431956407288</t>
  </si>
  <si>
    <t>2021-02-18 18:50:30</t>
  </si>
  <si>
    <t>1558438525326979670</t>
  </si>
  <si>
    <t>LBX0328606102569180</t>
  </si>
  <si>
    <t>LP00432084401791</t>
  </si>
  <si>
    <t>2021-02-18 18:17:40</t>
  </si>
  <si>
    <t>1558349209690872647</t>
  </si>
  <si>
    <t>LBX0328606104504194</t>
  </si>
  <si>
    <t>LP00432013965085</t>
  </si>
  <si>
    <t>2021-02-18 18:11:09</t>
  </si>
  <si>
    <t>1559795834219872647</t>
  </si>
  <si>
    <t>LBX0328606109314518</t>
  </si>
  <si>
    <t>LP00432123098077</t>
  </si>
  <si>
    <t>2021-02-18 18:07:00</t>
  </si>
  <si>
    <t>1561645117341622864</t>
  </si>
  <si>
    <t>LBX0328606107324784</t>
  </si>
  <si>
    <t>LP00432220084537</t>
  </si>
  <si>
    <t>2021-02-18 17:17:42</t>
  </si>
  <si>
    <t>1561214702871314167</t>
  </si>
  <si>
    <t>LBX0328606121377837</t>
  </si>
  <si>
    <t>LP00432194707299</t>
  </si>
  <si>
    <t>2021-02-18 16:02:31</t>
  </si>
  <si>
    <t>LBX0328606107978547</t>
  </si>
  <si>
    <t>LP00431932123777</t>
  </si>
  <si>
    <t>2021-02-18 15:50:43</t>
  </si>
  <si>
    <t>1561441358407354246</t>
  </si>
  <si>
    <t>LBX0328606112008521</t>
  </si>
  <si>
    <t>LP00432014118458</t>
  </si>
  <si>
    <t>2021-02-18 15:49:52</t>
  </si>
  <si>
    <t>1254164929478177601</t>
  </si>
  <si>
    <t>LBX0328606109890021</t>
  </si>
  <si>
    <t>LP00432269189147</t>
  </si>
  <si>
    <t>2021-02-18 15:38:31</t>
  </si>
  <si>
    <t>1561083660661664932</t>
  </si>
  <si>
    <t>LBX0328606117328913</t>
  </si>
  <si>
    <t>LP00432283173047</t>
  </si>
  <si>
    <t>2021-02-18 15:31:28</t>
  </si>
  <si>
    <t>LBX0328606113392989</t>
  </si>
  <si>
    <t>LP00432207393792</t>
  </si>
  <si>
    <t>2021-02-18 15:16:38</t>
  </si>
  <si>
    <t>1563715009289024583</t>
  </si>
  <si>
    <t>LBX0328606112480376</t>
  </si>
  <si>
    <t>LP00432318586908</t>
  </si>
  <si>
    <t>2021-02-18 14:39:24</t>
  </si>
  <si>
    <t>1562212404767592732</t>
  </si>
  <si>
    <t>LBX0328606112472571</t>
  </si>
  <si>
    <t>LP00432184827504</t>
  </si>
  <si>
    <t>2021-02-18 14:31:28</t>
  </si>
  <si>
    <t>1562216940608592732</t>
  </si>
  <si>
    <t>1586517482176038984</t>
  </si>
  <si>
    <t>2021-02-22 16:06:46</t>
  </si>
  <si>
    <t>1586814734916594435</t>
  </si>
  <si>
    <t>1586190312431406015</t>
  </si>
  <si>
    <t>1588183023586801903</t>
  </si>
  <si>
    <t>2021-02-22 19:43:19</t>
  </si>
  <si>
    <t>1588687203779071306</t>
  </si>
  <si>
    <t>1587106116261019808</t>
  </si>
  <si>
    <t>2021-02-23 11:28:50</t>
  </si>
  <si>
    <t>1588452050909520844</t>
  </si>
  <si>
    <t>1588897155720529949</t>
  </si>
  <si>
    <t>2021-02-23 11:21:38</t>
  </si>
  <si>
    <t>1589384738733419681</t>
  </si>
  <si>
    <t>1589713094210848221</t>
  </si>
  <si>
    <t>2021-02-23 15:29:19</t>
  </si>
  <si>
    <t>1589818862818056511</t>
  </si>
  <si>
    <t>1588801500326843966</t>
  </si>
  <si>
    <t>1589091336055164118</t>
  </si>
  <si>
    <t>1590880683903163355</t>
  </si>
  <si>
    <t>1589467320002152568</t>
  </si>
  <si>
    <t>1589461344966152568</t>
  </si>
  <si>
    <t>1589539680826062714</t>
  </si>
  <si>
    <t>2021-02-24 11:10:21</t>
  </si>
  <si>
    <t>1255804536376485297</t>
  </si>
  <si>
    <t>1590866822185063815</t>
  </si>
  <si>
    <t>2021-02-24 11:44:29</t>
  </si>
  <si>
    <t>1591265054177520715</t>
  </si>
  <si>
    <t>2021-02-24 09:59:01</t>
  </si>
  <si>
    <t>1591273657773764233</t>
  </si>
  <si>
    <t>1591614649797699063</t>
  </si>
  <si>
    <t>1592762474815331470</t>
  </si>
  <si>
    <t>1593282999469369986</t>
  </si>
  <si>
    <t>1593528807863817634</t>
  </si>
  <si>
    <t>1593962751998020329</t>
  </si>
  <si>
    <t>1594628353042804128</t>
  </si>
  <si>
    <t>1256277756405992697</t>
  </si>
  <si>
    <t>2021-02-25 18:17:09</t>
  </si>
  <si>
    <t>1595800407130848221</t>
  </si>
  <si>
    <t>1596573435575068558</t>
  </si>
  <si>
    <t>2021-02-26 10:04:40</t>
  </si>
  <si>
    <t>1596035629417979679</t>
  </si>
  <si>
    <t>2021-02-26 11:53:40</t>
  </si>
  <si>
    <t>1595421108564819033</t>
  </si>
  <si>
    <t>1596962306399118183</t>
  </si>
  <si>
    <t>1257507987590646597</t>
  </si>
  <si>
    <t>1598687067485527510</t>
  </si>
  <si>
    <t>2021-02-26 19:24:12</t>
  </si>
  <si>
    <t>1598487949911711809</t>
  </si>
  <si>
    <t>1598924270300980004</t>
  </si>
  <si>
    <t>1598855581935757253</t>
  </si>
  <si>
    <t>1598044392706994725</t>
  </si>
  <si>
    <t>1599799683405259221</t>
  </si>
  <si>
    <t>2021-02-27 14:40:52</t>
  </si>
  <si>
    <t>1600196439414930515</t>
  </si>
  <si>
    <t>1600444800282260267</t>
  </si>
  <si>
    <t>1602320547503557224</t>
  </si>
  <si>
    <t>1601804952987118812</t>
  </si>
  <si>
    <t>1603756442200615205</t>
  </si>
  <si>
    <t>1603609057867440427</t>
  </si>
  <si>
    <t>2021-03-01 10:15:13</t>
  </si>
  <si>
    <t xml:space="preserve">2021-02-28 10:53:56	</t>
  </si>
  <si>
    <t xml:space="preserve">2021-02-28 10:54:17	</t>
  </si>
  <si>
    <t xml:space="preserve">2021-02-28 13:51:12	</t>
  </si>
  <si>
    <t xml:space="preserve">2021-02-17 10:59:30	</t>
  </si>
  <si>
    <t xml:space="preserve">1576538175373472760	</t>
  </si>
  <si>
    <t xml:space="preserve">1576538175375472760	</t>
  </si>
  <si>
    <t xml:space="preserve">2021-02-28 13:43:57	</t>
  </si>
  <si>
    <t xml:space="preserve">1576538175374472760	</t>
  </si>
  <si>
    <t xml:space="preserve">2021-02-28 13:28:02	</t>
  </si>
  <si>
    <t xml:space="preserve">1576538175376472760	</t>
  </si>
  <si>
    <t xml:space="preserve">2021-02-26 01:58:13	</t>
  </si>
  <si>
    <t xml:space="preserve">2021-02-26 01:58:35	</t>
  </si>
  <si>
    <t xml:space="preserve">2021-02-26 03:36:33	</t>
  </si>
  <si>
    <t xml:space="preserve">2021-02-22 16:03:08	</t>
  </si>
  <si>
    <t xml:space="preserve">1586190312431406015	</t>
  </si>
  <si>
    <t xml:space="preserve">1586190312434406015	</t>
  </si>
  <si>
    <t xml:space="preserve">2021-02-26 03:27:17	</t>
  </si>
  <si>
    <t xml:space="preserve">1586190312433406015	</t>
  </si>
  <si>
    <t xml:space="preserve">2021-02-26 03:18:08	</t>
  </si>
  <si>
    <t xml:space="preserve">1586190312432406015	</t>
  </si>
  <si>
    <t xml:space="preserve">2021-02-25 13:01:54	</t>
  </si>
  <si>
    <t xml:space="preserve">2021-02-25 13:02:15	</t>
  </si>
  <si>
    <t xml:space="preserve">2021-02-25 15:21:57	</t>
  </si>
  <si>
    <t xml:space="preserve">2021-02-23 13:54:23	</t>
  </si>
  <si>
    <t xml:space="preserve">1589713094210848221	</t>
  </si>
  <si>
    <t>hzhtobo</t>
  </si>
  <si>
    <t xml:space="preserve">2021-02-25 10:08:42	</t>
  </si>
  <si>
    <t xml:space="preserve">2021-02-25 10:09:05	</t>
  </si>
  <si>
    <t xml:space="preserve">2021-02-25 11:56:00	</t>
  </si>
  <si>
    <t xml:space="preserve">2021-02-11 21:49:13	</t>
  </si>
  <si>
    <t xml:space="preserve">1253912630661795988	</t>
  </si>
  <si>
    <t xml:space="preserve">1253912630663795988	</t>
  </si>
  <si>
    <t xml:space="preserve">2021-02-25 11:54:11	</t>
  </si>
  <si>
    <t xml:space="preserve">1253912630662795988	</t>
  </si>
  <si>
    <t xml:space="preserve">2021-02-24 20:32:54	</t>
  </si>
  <si>
    <t xml:space="preserve">2021-02-24 20:33:15	</t>
  </si>
  <si>
    <t xml:space="preserve">2021-02-24 23:43:21	</t>
  </si>
  <si>
    <t xml:space="preserve">2021-02-20 21:46:55	</t>
  </si>
  <si>
    <t xml:space="preserve">1583012089840690036	</t>
  </si>
  <si>
    <t xml:space="preserve">1583012089841690036	</t>
  </si>
  <si>
    <t xml:space="preserve">2021-02-24 23:35:24	</t>
  </si>
  <si>
    <t xml:space="preserve">1583012089842690036	</t>
  </si>
  <si>
    <t xml:space="preserve">2021-02-24 23:26:24	</t>
  </si>
  <si>
    <t xml:space="preserve">1583012089843690036	</t>
  </si>
  <si>
    <t xml:space="preserve">2021-02-23 16:44:46	</t>
  </si>
  <si>
    <t xml:space="preserve">2021-02-23 16:45:05	</t>
  </si>
  <si>
    <t xml:space="preserve">2021-02-23 19:49:59	</t>
  </si>
  <si>
    <t xml:space="preserve">2021-02-05 20:47:15	</t>
  </si>
  <si>
    <t xml:space="preserve">1561214702871314167	</t>
  </si>
  <si>
    <t xml:space="preserve">2021-02-23 12:03:02	</t>
  </si>
  <si>
    <t xml:space="preserve">2021-02-23 12:11:50	</t>
  </si>
  <si>
    <t xml:space="preserve">2021-02-23 14:07:34	</t>
  </si>
  <si>
    <t xml:space="preserve">2021-02-18 22:19:57	</t>
  </si>
  <si>
    <t xml:space="preserve">1255206866332317798	</t>
  </si>
  <si>
    <t xml:space="preserve">1255206866344317798	</t>
  </si>
  <si>
    <t xml:space="preserve">2021-02-23 12:11:06	</t>
  </si>
  <si>
    <t xml:space="preserve">2021-02-23 12:11:58	</t>
  </si>
  <si>
    <t xml:space="preserve">2021-02-23 13:59:15	</t>
  </si>
  <si>
    <t xml:space="preserve">1255206866336317798	</t>
  </si>
  <si>
    <t xml:space="preserve">2021-02-23 12:09:37	</t>
  </si>
  <si>
    <t xml:space="preserve">2021-02-23 12:11:49	</t>
  </si>
  <si>
    <t xml:space="preserve">2021-02-23 13:57:43	</t>
  </si>
  <si>
    <t xml:space="preserve">1255206866343317798	</t>
  </si>
  <si>
    <t xml:space="preserve">2021-02-23 12:11:10	</t>
  </si>
  <si>
    <t xml:space="preserve">2021-02-23 12:11:57	</t>
  </si>
  <si>
    <t xml:space="preserve">2021-02-23 13:54:16	</t>
  </si>
  <si>
    <t xml:space="preserve">1255206866335317798	</t>
  </si>
  <si>
    <t xml:space="preserve">2021-02-23 12:03:39	</t>
  </si>
  <si>
    <t xml:space="preserve">2021-02-23 12:11:52	</t>
  </si>
  <si>
    <t xml:space="preserve">2021-02-23 13:49:43	</t>
  </si>
  <si>
    <t xml:space="preserve">1255206866346317798	</t>
  </si>
  <si>
    <t xml:space="preserve">2021-02-23 12:10:19	</t>
  </si>
  <si>
    <t xml:space="preserve">2021-02-23 12:11:45	</t>
  </si>
  <si>
    <t xml:space="preserve">2021-02-23 13:41:27	</t>
  </si>
  <si>
    <t xml:space="preserve">1255206866338317798	</t>
  </si>
  <si>
    <t xml:space="preserve">2021-02-23 12:03:26	</t>
  </si>
  <si>
    <t xml:space="preserve">2021-02-23 12:11:51	</t>
  </si>
  <si>
    <t xml:space="preserve">2021-02-23 13:39:52	</t>
  </si>
  <si>
    <t xml:space="preserve">1255206866345317798	</t>
  </si>
  <si>
    <t xml:space="preserve">2021-02-23 12:10:59	</t>
  </si>
  <si>
    <t xml:space="preserve">2021-02-23 12:11:59	</t>
  </si>
  <si>
    <t xml:space="preserve">2021-02-23 13:31:38	</t>
  </si>
  <si>
    <t xml:space="preserve">1255206866337317798	</t>
  </si>
  <si>
    <t xml:space="preserve">2021-02-23 12:10:42	</t>
  </si>
  <si>
    <t xml:space="preserve">2021-02-23 12:11:54	</t>
  </si>
  <si>
    <t xml:space="preserve">2021-02-23 13:27:03	</t>
  </si>
  <si>
    <t xml:space="preserve">1255206866348317798	</t>
  </si>
  <si>
    <t xml:space="preserve">2021-02-23 12:10:48	</t>
  </si>
  <si>
    <t xml:space="preserve">2021-02-23 12:11:46	</t>
  </si>
  <si>
    <t xml:space="preserve">2021-02-23 13:23:27	</t>
  </si>
  <si>
    <t xml:space="preserve">1255206866340317798	</t>
  </si>
  <si>
    <t xml:space="preserve">2021-02-23 12:03:51	</t>
  </si>
  <si>
    <t xml:space="preserve">2021-02-23 12:11:53	</t>
  </si>
  <si>
    <t xml:space="preserve">2021-02-23 13:17:04	</t>
  </si>
  <si>
    <t xml:space="preserve">1255206866347317798	</t>
  </si>
  <si>
    <t xml:space="preserve">2021-02-23 12:10:53	</t>
  </si>
  <si>
    <t xml:space="preserve">2021-02-23 13:13:24	</t>
  </si>
  <si>
    <t xml:space="preserve">1255206866339317798	</t>
  </si>
  <si>
    <t xml:space="preserve">2021-02-23 12:07:07	</t>
  </si>
  <si>
    <t xml:space="preserve">2021-02-23 12:11:48	</t>
  </si>
  <si>
    <t xml:space="preserve">2021-02-23 13:09:56	</t>
  </si>
  <si>
    <t xml:space="preserve">1255206866342317798	</t>
  </si>
  <si>
    <t xml:space="preserve">2021-02-23 12:11:15	</t>
  </si>
  <si>
    <t xml:space="preserve">2021-02-23 12:11:56	</t>
  </si>
  <si>
    <t xml:space="preserve">2021-02-23 13:06:27	</t>
  </si>
  <si>
    <t xml:space="preserve">1255206866334317798	</t>
  </si>
  <si>
    <t xml:space="preserve">2021-02-23 12:09:48	</t>
  </si>
  <si>
    <t xml:space="preserve">2021-02-23 12:11:47	</t>
  </si>
  <si>
    <t xml:space="preserve">2021-02-23 12:59:49	</t>
  </si>
  <si>
    <t xml:space="preserve">1255206866341317798	</t>
  </si>
  <si>
    <t xml:space="preserve">2021-02-23 12:11:21	</t>
  </si>
  <si>
    <t xml:space="preserve">2021-02-23 12:11:55	</t>
  </si>
  <si>
    <t xml:space="preserve">2021-02-23 12:56:17	</t>
  </si>
  <si>
    <t xml:space="preserve">1255206866333317798	</t>
  </si>
  <si>
    <t xml:space="preserve">2021-02-21 20:38:34	</t>
  </si>
  <si>
    <t xml:space="preserve">2021-02-21 20:38:55	</t>
  </si>
  <si>
    <t xml:space="preserve">2021-02-22 00:01:18	</t>
  </si>
  <si>
    <t xml:space="preserve">2021-02-20 10:53:05	</t>
  </si>
  <si>
    <t xml:space="preserve">1582015611608094672	</t>
  </si>
  <si>
    <t>沐浴油8oz+核心</t>
  </si>
  <si>
    <t>8oz推广</t>
  </si>
  <si>
    <t>LBX0328606202617202</t>
  </si>
  <si>
    <t>LP00434225396742</t>
  </si>
  <si>
    <t>2021-02-28 17:17:39</t>
  </si>
  <si>
    <t>LBX0328606199805283</t>
  </si>
  <si>
    <t>LP00433979304206</t>
  </si>
  <si>
    <t>2021-02-28 15:17:00</t>
  </si>
  <si>
    <t>LBX0328606200504872</t>
  </si>
  <si>
    <t>LP00434159750243</t>
  </si>
  <si>
    <t>2021-02-28 13:21:43</t>
  </si>
  <si>
    <t>LBX0328606195073030</t>
  </si>
  <si>
    <t>LP00434154526137</t>
  </si>
  <si>
    <t>2021-02-27 14:42:31</t>
  </si>
  <si>
    <t>LBX0328606195361754</t>
  </si>
  <si>
    <t>LP00434162801380</t>
  </si>
  <si>
    <t>LBX0328606196360203</t>
  </si>
  <si>
    <t>LP00434186057032</t>
  </si>
  <si>
    <t>2021-02-27 14:33:12</t>
  </si>
  <si>
    <t>LBX0328606194412184</t>
  </si>
  <si>
    <t>LP00433999406268</t>
  </si>
  <si>
    <t>2021-02-27 11:26:56</t>
  </si>
  <si>
    <t>LBX0328606193388303</t>
  </si>
  <si>
    <t>LP00433813992457</t>
  </si>
  <si>
    <t>2021-02-27 10:41:20</t>
  </si>
  <si>
    <t>LBX0328606193578616</t>
  </si>
  <si>
    <t>LP00433819944215</t>
  </si>
  <si>
    <t>2021-02-27 10:40:48</t>
  </si>
  <si>
    <t>LBX0328606192619195</t>
  </si>
  <si>
    <t>LP00433792735156</t>
  </si>
  <si>
    <t>LBX0328606191118475</t>
  </si>
  <si>
    <t>LP00434053396144</t>
  </si>
  <si>
    <t>2021-02-26 18:39:40</t>
  </si>
  <si>
    <t>LBX0328606189454013</t>
  </si>
  <si>
    <t>LP00434005606613</t>
  </si>
  <si>
    <t>2021-02-26 14:59:14</t>
  </si>
  <si>
    <t>LBX0328606190056898</t>
  </si>
  <si>
    <t>LP00433715964792</t>
  </si>
  <si>
    <t>2021-02-26 13:40:17</t>
  </si>
  <si>
    <t>LBX0328606188065285</t>
  </si>
  <si>
    <t>LP00433677894322</t>
  </si>
  <si>
    <t>LBX0328606187844652</t>
  </si>
  <si>
    <t>LP00433671385138</t>
  </si>
  <si>
    <t>LBX0328606186469961</t>
  </si>
  <si>
    <t>LP00433800032298</t>
  </si>
  <si>
    <t>2021-02-25 18:17:15</t>
  </si>
  <si>
    <t>LBX0328606186320257</t>
  </si>
  <si>
    <t>LP00433791627725</t>
  </si>
  <si>
    <t>LBX0328606139270092</t>
  </si>
  <si>
    <t>LP00432619527572</t>
  </si>
  <si>
    <t>2021-02-25 17:16:49</t>
  </si>
  <si>
    <t>LBX0328606185386299</t>
  </si>
  <si>
    <t>LP00433761165618</t>
  </si>
  <si>
    <t>2021-02-25 17:06:09</t>
  </si>
  <si>
    <t>LBX0328606181416881</t>
  </si>
  <si>
    <t>LP00433683129225</t>
  </si>
  <si>
    <t>2021-02-25 13:15:59</t>
  </si>
  <si>
    <t>LBX0328606087497669</t>
  </si>
  <si>
    <t>LP00431618042959</t>
  </si>
  <si>
    <t>2021-02-25 11:13:40</t>
  </si>
  <si>
    <t>1553018294595043218</t>
  </si>
  <si>
    <t>LBX0328606180562427</t>
  </si>
  <si>
    <t>LP00433800539740</t>
  </si>
  <si>
    <t>2021-02-25 09:43:35</t>
  </si>
  <si>
    <t>LBX0328606180217381</t>
  </si>
  <si>
    <t>LP00433481911685</t>
  </si>
  <si>
    <t>2021-02-24 19:01:02</t>
  </si>
  <si>
    <t>LBX0328606179831780</t>
  </si>
  <si>
    <t>LP00433470781183</t>
  </si>
  <si>
    <t>2021-02-24 18:11:44</t>
  </si>
  <si>
    <t>LBX0328606175377418</t>
  </si>
  <si>
    <t>LP00433503842228</t>
  </si>
  <si>
    <t>2021-02-24 17:45:24</t>
  </si>
  <si>
    <t>LBX0328606177679350</t>
  </si>
  <si>
    <t>LP00433558772792</t>
  </si>
  <si>
    <t>2021-02-24 16:04:18</t>
  </si>
  <si>
    <t>LBX0328606178210841</t>
  </si>
  <si>
    <t>LP00433412491682</t>
  </si>
  <si>
    <t>2021-02-24 15:39:27</t>
  </si>
  <si>
    <t>LBX0328606175170305</t>
  </si>
  <si>
    <t>LP00433636114824</t>
  </si>
  <si>
    <t>2021-02-24 13:57:48</t>
  </si>
  <si>
    <t>LBX0328606175561555</t>
  </si>
  <si>
    <t>LP00433510022495</t>
  </si>
  <si>
    <t>2021-02-24 13:52:36</t>
  </si>
  <si>
    <t>LBX0328606175546841</t>
  </si>
  <si>
    <t>LP00433650784512</t>
  </si>
  <si>
    <t>LBX0328606175389399</t>
  </si>
  <si>
    <t>LP00433337683680</t>
  </si>
  <si>
    <t>2021-02-24 11:11:34</t>
  </si>
  <si>
    <t>LBX0328606175458983</t>
  </si>
  <si>
    <t>LP00433341757634</t>
  </si>
  <si>
    <t>LBX0328606176537863</t>
  </si>
  <si>
    <t>LP00433370245272</t>
  </si>
  <si>
    <t>LBX0328606174832234</t>
  </si>
  <si>
    <t>LP00433319359586</t>
  </si>
  <si>
    <t>2021-02-23 19:05:02</t>
  </si>
  <si>
    <t>LBX0328606174336511</t>
  </si>
  <si>
    <t>LP00433610134963</t>
  </si>
  <si>
    <t>2021-02-23 18:49:27</t>
  </si>
  <si>
    <t>LBX0328606173778817</t>
  </si>
  <si>
    <t>LP00433449735273</t>
  </si>
  <si>
    <t>2021-02-23 16:27:08</t>
  </si>
  <si>
    <t>LBX0328606173586189</t>
  </si>
  <si>
    <t>LP00433277886360</t>
  </si>
  <si>
    <t>LBX0328606172985029</t>
  </si>
  <si>
    <t>LP00433422452772</t>
  </si>
  <si>
    <t>2021-02-23 14:55:25</t>
  </si>
  <si>
    <t>LBX0328606170658981</t>
  </si>
  <si>
    <t>LP00433365590395</t>
  </si>
  <si>
    <t>2021-02-23 11:44:16</t>
  </si>
  <si>
    <t>LBX0328606170577429</t>
  </si>
  <si>
    <t>LP00433195620898</t>
  </si>
  <si>
    <t>LBX0328606171011850</t>
  </si>
  <si>
    <t>LP00433373342757</t>
  </si>
  <si>
    <t>LBX0328606170597168</t>
  </si>
  <si>
    <t>LP00433361091302</t>
  </si>
  <si>
    <t>2021-02-23 11:15:29</t>
  </si>
  <si>
    <t>LBX0328606169606488</t>
  </si>
  <si>
    <t>LP00433333262834</t>
  </si>
  <si>
    <t>LBX0328606168789948</t>
  </si>
  <si>
    <t>LP00433308747800</t>
  </si>
  <si>
    <t>2021-02-22 18:42:27</t>
  </si>
  <si>
    <t>LBX0328606154608779</t>
  </si>
  <si>
    <t>LP00432938007493</t>
  </si>
  <si>
    <t>2021-02-22 16:21:33</t>
  </si>
  <si>
    <t>LBX0328606164631003</t>
  </si>
  <si>
    <t>LP00433027579047</t>
  </si>
  <si>
    <t>2021-02-22 16:18:00</t>
  </si>
  <si>
    <t>LBX0328606126022700</t>
  </si>
  <si>
    <t>LP00432260946416</t>
  </si>
  <si>
    <t>2021-02-22 16:17:11</t>
  </si>
  <si>
    <t>1571419371851826026</t>
  </si>
  <si>
    <t>LBX0328606125383017</t>
  </si>
  <si>
    <t>LP00432408092932</t>
  </si>
  <si>
    <t>2021-02-22 16:17:03</t>
  </si>
  <si>
    <t>1570349881870301847</t>
  </si>
  <si>
    <t>LBX0328606143685283</t>
  </si>
  <si>
    <t>LP00432839152595</t>
  </si>
  <si>
    <t>2021-02-22 16:16:27</t>
  </si>
  <si>
    <t>LBX0328606138525253</t>
  </si>
  <si>
    <t>LP00432741683778</t>
  </si>
  <si>
    <t>2021-02-22 16:10:23</t>
  </si>
  <si>
    <t>LBX0328606154324963</t>
  </si>
  <si>
    <t>LP00432933944923</t>
  </si>
  <si>
    <t>2021-02-22 16:08:42</t>
  </si>
  <si>
    <t>LBX0328606167011231</t>
  </si>
  <si>
    <t>LP00433248411229</t>
  </si>
  <si>
    <t>LBX0328606147669323</t>
  </si>
  <si>
    <t>LP00432918004654</t>
  </si>
  <si>
    <t>2021-02-22 15:38:14</t>
  </si>
  <si>
    <t>LBX0328606144260499</t>
  </si>
  <si>
    <t>LP00432551106252</t>
  </si>
  <si>
    <t>2021-02-22 15:25:03</t>
  </si>
  <si>
    <t>LBX0328606143656679</t>
  </si>
  <si>
    <t>LP00432839128661</t>
  </si>
  <si>
    <t>2021-02-22 15:15:56</t>
  </si>
  <si>
    <t>LBX0328606122725594</t>
  </si>
  <si>
    <t>LP00432219456694</t>
  </si>
  <si>
    <t>2021-02-22 15:14:30</t>
  </si>
  <si>
    <t>1569791989936515317</t>
  </si>
  <si>
    <t>LBX0328606167525184</t>
  </si>
  <si>
    <t>LP00433265625443</t>
  </si>
  <si>
    <t>2021-02-22 15:14:20</t>
  </si>
  <si>
    <t>LBX0328606127159531</t>
  </si>
  <si>
    <t>LP00432574258807</t>
  </si>
  <si>
    <t>2021-02-22 15:13:31</t>
  </si>
  <si>
    <t>1571091049457308469</t>
  </si>
  <si>
    <t>LBX0328606135691705</t>
  </si>
  <si>
    <t>LP00432561266392</t>
  </si>
  <si>
    <t>2021-02-22 15:12:19</t>
  </si>
  <si>
    <t>LBX0328606135840958</t>
  </si>
  <si>
    <t>LP00432564620685</t>
  </si>
  <si>
    <t>2021-02-22 14:32:17</t>
  </si>
  <si>
    <t>LBX0328606122266146</t>
  </si>
  <si>
    <t>LP00432502840921</t>
  </si>
  <si>
    <t>2021-02-22 14:32:13</t>
  </si>
  <si>
    <t>1568401920217290336</t>
  </si>
  <si>
    <t>LBX0328606147546901</t>
  </si>
  <si>
    <t>LP00432777063904</t>
  </si>
  <si>
    <t>2021-02-22 13:53:28</t>
  </si>
  <si>
    <t>LBX0328606165087180</t>
  </si>
  <si>
    <t>LP00433345510345</t>
  </si>
  <si>
    <t>2021-02-22 13:52:42</t>
  </si>
  <si>
    <t>LBX0328606151489648</t>
  </si>
  <si>
    <t>LP00432697699101</t>
  </si>
  <si>
    <t>2021-02-22 13:49:34</t>
  </si>
  <si>
    <t>LBX0328606145206077</t>
  </si>
  <si>
    <t>LP00432864604443</t>
  </si>
  <si>
    <t>2021-02-22 13:35:20</t>
  </si>
  <si>
    <t>LBX0328606154372512</t>
  </si>
  <si>
    <t>LP00432933087225</t>
  </si>
  <si>
    <t>2021-02-22 13:27:26</t>
  </si>
  <si>
    <t>LBX0328606137712474</t>
  </si>
  <si>
    <t>LP00432590234803</t>
  </si>
  <si>
    <t>2021-02-22 11:44:56</t>
  </si>
  <si>
    <t>LBX0328606164569282</t>
  </si>
  <si>
    <t>LP00433192574854</t>
  </si>
  <si>
    <t>2021-02-22 11:27:10</t>
  </si>
  <si>
    <t>LBX0328606144089086</t>
  </si>
  <si>
    <t>LP00432845171686</t>
  </si>
  <si>
    <t>2021-02-22 11:26:32</t>
  </si>
  <si>
    <t>LBX0328606154142668</t>
  </si>
  <si>
    <t>LP00432928197760</t>
  </si>
  <si>
    <t>2021-02-22 11:25:32</t>
  </si>
  <si>
    <t>LBX0328606154554005</t>
  </si>
  <si>
    <t>LP00432772039425</t>
  </si>
  <si>
    <t>2021-02-22 11:21:39</t>
  </si>
  <si>
    <t>LBX0328606154395188</t>
  </si>
  <si>
    <t>LP00432934184630</t>
  </si>
  <si>
    <t>2021-02-22 11:19:26</t>
  </si>
  <si>
    <t>LBX0328606141001241</t>
  </si>
  <si>
    <t>LP00432647918235</t>
  </si>
  <si>
    <t>2021-02-22 10:55:02</t>
  </si>
  <si>
    <t>LBX0328606125639679</t>
  </si>
  <si>
    <t>LP00432253254171</t>
  </si>
  <si>
    <t>2021-02-22 10:09:32</t>
  </si>
  <si>
    <t>1570547197229623558</t>
  </si>
  <si>
    <t>LBX0328606147990567</t>
  </si>
  <si>
    <t>LP00432787725487</t>
  </si>
  <si>
    <t>2021-02-22 10:06:41</t>
  </si>
  <si>
    <t>LBX0328606142559458</t>
  </si>
  <si>
    <t>LP00432516258370</t>
  </si>
  <si>
    <t>LBX0328606122780177</t>
  </si>
  <si>
    <t>LP00432220668594</t>
  </si>
  <si>
    <t>2021-02-22 09:33:01</t>
  </si>
  <si>
    <t>1253912630661795988</t>
  </si>
  <si>
    <t>1604749431151401529</t>
  </si>
  <si>
    <t>2021-03-07 16:55:01</t>
  </si>
  <si>
    <t>1604780643194686069</t>
  </si>
  <si>
    <t>2021-03-05 09:24:59</t>
  </si>
  <si>
    <t>1604641323312077124</t>
  </si>
  <si>
    <t>1604113057276611479</t>
  </si>
  <si>
    <t>1604222713990969963</t>
  </si>
  <si>
    <t>1604596394009384843</t>
  </si>
  <si>
    <t>2021-03-06 11:01:22</t>
  </si>
  <si>
    <t>1603472832911234216</t>
  </si>
  <si>
    <t>1257202740432441796</t>
  </si>
  <si>
    <t>2021-03-05 10:22:56</t>
  </si>
  <si>
    <t>1604805769744434181</t>
  </si>
  <si>
    <t>1605389582986325369</t>
  </si>
  <si>
    <t>1605526094056818858</t>
  </si>
  <si>
    <t>2021-03-05 16:14:40</t>
  </si>
  <si>
    <t>1605332233085024679</t>
  </si>
  <si>
    <t>2021-03-05 11:27:05</t>
  </si>
  <si>
    <t>1604330568808024679</t>
  </si>
  <si>
    <t>1258100653088134990</t>
  </si>
  <si>
    <t>1605454489278653938</t>
  </si>
  <si>
    <t>1605887174866731867</t>
  </si>
  <si>
    <t>1258335987632407191</t>
  </si>
  <si>
    <t>1605774853394979648</t>
  </si>
  <si>
    <t>1606201310061607952</t>
  </si>
  <si>
    <t>1606958787968860750</t>
  </si>
  <si>
    <t>1607495511279114913</t>
  </si>
  <si>
    <t>2021-03-02 11:48:51</t>
  </si>
  <si>
    <t>1607520459122253100</t>
  </si>
  <si>
    <t>1258251926661721890</t>
  </si>
  <si>
    <t>1607798199447089835</t>
  </si>
  <si>
    <t>2021-03-05 13:08:47</t>
  </si>
  <si>
    <t>1607801619383089835</t>
  </si>
  <si>
    <t>1607177269538849473</t>
  </si>
  <si>
    <t>1607912499013222122</t>
  </si>
  <si>
    <t>1607732210470632337</t>
  </si>
  <si>
    <t>1607445181241150144</t>
  </si>
  <si>
    <t>1606837068069450732</t>
  </si>
  <si>
    <t>2021-03-06 13:44:33</t>
  </si>
  <si>
    <t>1608522087446378701</t>
  </si>
  <si>
    <t>1608261230253074066</t>
  </si>
  <si>
    <t>2021-03-05 09:27:35</t>
  </si>
  <si>
    <t>1257559500889504798</t>
  </si>
  <si>
    <t>2021-03-05 13:14:58</t>
  </si>
  <si>
    <t>1607095188839801363</t>
  </si>
  <si>
    <t>2021-03-05 13:16:24</t>
  </si>
  <si>
    <t>1608340321272419647</t>
  </si>
  <si>
    <t>1608946202972784986</t>
  </si>
  <si>
    <t>1609789935822880578</t>
  </si>
  <si>
    <t>1609750154238934411</t>
  </si>
  <si>
    <t>2021-03-05 09:35:40</t>
  </si>
  <si>
    <t>1610087907137175984</t>
  </si>
  <si>
    <t>2021-03-03 10:25:14</t>
  </si>
  <si>
    <t>1609862474058736248</t>
  </si>
  <si>
    <t>2021-03-05 17:02:58</t>
  </si>
  <si>
    <t>1610131142114915879</t>
  </si>
  <si>
    <t>1609017876573204077</t>
  </si>
  <si>
    <t>1610805315080933965</t>
  </si>
  <si>
    <t>1610843799585013187</t>
  </si>
  <si>
    <t>1610740622959400341</t>
  </si>
  <si>
    <t>2021-03-05 09:53:26</t>
  </si>
  <si>
    <t>1609646940665655842</t>
  </si>
  <si>
    <t>1611185509297995584</t>
  </si>
  <si>
    <t>1258732598727279690</t>
  </si>
  <si>
    <t>2021-03-04 13:57:30</t>
  </si>
  <si>
    <t>1610989488339502718</t>
  </si>
  <si>
    <t>1612860519330062726</t>
  </si>
  <si>
    <t>1612996311215938413</t>
  </si>
  <si>
    <t>1611387612345023967</t>
  </si>
  <si>
    <t>1612355617269508528</t>
  </si>
  <si>
    <t>1612645885961583959</t>
  </si>
  <si>
    <t>1613095418252273481</t>
  </si>
  <si>
    <t>1612897705755648414</t>
  </si>
  <si>
    <t>1613628506273210738</t>
  </si>
  <si>
    <t>1613732618839969085</t>
  </si>
  <si>
    <t>2021-03-05 11:22:40</t>
  </si>
  <si>
    <t>1614141903478247978</t>
  </si>
  <si>
    <t>2021-03-05 09:48:26</t>
  </si>
  <si>
    <t>1614275571655889307</t>
  </si>
  <si>
    <t>1614297351531821108</t>
  </si>
  <si>
    <t>1614019538500809269</t>
  </si>
  <si>
    <t>1614083150080809269</t>
  </si>
  <si>
    <t>1614929547281942876</t>
  </si>
  <si>
    <t>2021-03-05 16:16:03</t>
  </si>
  <si>
    <t>1613452573141308989</t>
  </si>
  <si>
    <t>1614590641074501131</t>
  </si>
  <si>
    <t>1614627181573001040</t>
  </si>
  <si>
    <t>1614621889647328758</t>
  </si>
  <si>
    <t>1614677545484809269</t>
  </si>
  <si>
    <t>1613721528379176686</t>
  </si>
  <si>
    <t>1613695392901372323</t>
  </si>
  <si>
    <t>1259058722047563290</t>
  </si>
  <si>
    <t>2021-03-05 09:12:38</t>
  </si>
  <si>
    <t>1613803968576484341</t>
  </si>
  <si>
    <t>1615504215165734489</t>
  </si>
  <si>
    <t>1258270464443952097</t>
  </si>
  <si>
    <t>2021-03-05 08:45:31</t>
  </si>
  <si>
    <t>1615552347866179459</t>
  </si>
  <si>
    <t>1259073230153587498</t>
  </si>
  <si>
    <t>1614863017496432503</t>
  </si>
  <si>
    <t>1613915064026368062</t>
  </si>
  <si>
    <t>2021-03-05 11:41:50</t>
  </si>
  <si>
    <t>1613880036212362135</t>
  </si>
  <si>
    <t>1614861145119701509</t>
  </si>
  <si>
    <t>1614891025067521367</t>
  </si>
  <si>
    <t>1615581255360236788</t>
  </si>
  <si>
    <t>2021-03-05 10:00:48</t>
  </si>
  <si>
    <t>1259092309651347090</t>
  </si>
  <si>
    <t>1613952468263256073</t>
  </si>
  <si>
    <t>1615627623424940051</t>
  </si>
  <si>
    <t>1614976561837562637</t>
  </si>
  <si>
    <t>1615562571051395507</t>
  </si>
  <si>
    <t>2021-03-05 10:38:24</t>
  </si>
  <si>
    <t>1615722843074160060</t>
  </si>
  <si>
    <t>1615389878423166357</t>
  </si>
  <si>
    <t>1615771767062946328</t>
  </si>
  <si>
    <t>2021-03-06 14:44:01</t>
  </si>
  <si>
    <t>1259308815764871093</t>
  </si>
  <si>
    <t>2021-03-05 08:44:23</t>
  </si>
  <si>
    <t>1615399562439196138</t>
  </si>
  <si>
    <t>1615408742749174108</t>
  </si>
  <si>
    <t>2021-03-05 08:48:02</t>
  </si>
  <si>
    <t>1615488590045639966</t>
  </si>
  <si>
    <t>2021-03-05 14:57:32</t>
  </si>
  <si>
    <t>1615837359256519215</t>
  </si>
  <si>
    <t>2021-03-05 09:27:40</t>
  </si>
  <si>
    <t>1615483658731885446</t>
  </si>
  <si>
    <t>1615161817279414861</t>
  </si>
  <si>
    <t>1615505222098880578</t>
  </si>
  <si>
    <t>1615882539852991132</t>
  </si>
  <si>
    <t>1615534022470431179</t>
  </si>
  <si>
    <t>1615207357541839063</t>
  </si>
  <si>
    <t>2021-03-05 10:03:56</t>
  </si>
  <si>
    <t>1615543958812326012</t>
  </si>
  <si>
    <t>2021-03-05 09:27:04</t>
  </si>
  <si>
    <t>1614266352227620016</t>
  </si>
  <si>
    <t>2021-03-05 10:05:50</t>
  </si>
  <si>
    <t>1615963143106099784</t>
  </si>
  <si>
    <t>2021-03-05 11:31:51</t>
  </si>
  <si>
    <t>1614310704232534182</t>
  </si>
  <si>
    <t>1614296448405352779</t>
  </si>
  <si>
    <t>2021-03-05 15:35:06</t>
  </si>
  <si>
    <t>1616016027406439712</t>
  </si>
  <si>
    <t>1615332565487338070</t>
  </si>
  <si>
    <t>1615345165792883571</t>
  </si>
  <si>
    <t>1615705670959942876</t>
  </si>
  <si>
    <t>1259134286087435096</t>
  </si>
  <si>
    <t>2021-03-05 14:43:55</t>
  </si>
  <si>
    <t>1259145445170435096</t>
  </si>
  <si>
    <t>2021-03-05 11:33:25</t>
  </si>
  <si>
    <t>1259146489533435096</t>
  </si>
  <si>
    <t>1616073519221280223</t>
  </si>
  <si>
    <t>1615381093435280223</t>
  </si>
  <si>
    <t>2021-03-05 14:45:46</t>
  </si>
  <si>
    <t>1616074239241280223</t>
  </si>
  <si>
    <t>2021-03-05 14:43:29</t>
  </si>
  <si>
    <t>1616086947575995185</t>
  </si>
  <si>
    <t>2021-03-05 11:41:40</t>
  </si>
  <si>
    <t>1615735010018995185</t>
  </si>
  <si>
    <t>2021-03-05 14:46:33</t>
  </si>
  <si>
    <t>1614420720901995185</t>
  </si>
  <si>
    <t>2021-03-05 10:52:43</t>
  </si>
  <si>
    <t>1615772918988491136</t>
  </si>
  <si>
    <t>2021-03-06 08:34:39</t>
  </si>
  <si>
    <t>1615412557642642662</t>
  </si>
  <si>
    <t>1615807190213615468</t>
  </si>
  <si>
    <t>2021-03-05 14:09:47</t>
  </si>
  <si>
    <t>1615491073342736560</t>
  </si>
  <si>
    <t>1615494889061135307</t>
  </si>
  <si>
    <t>1615857302768023967</t>
  </si>
  <si>
    <t>1614586320406824678</t>
  </si>
  <si>
    <t>1615489597317708588</t>
  </si>
  <si>
    <t>2021-03-05 14:09:12</t>
  </si>
  <si>
    <t>1259166469962314398</t>
  </si>
  <si>
    <t>1615969838382013176</t>
  </si>
  <si>
    <t>2021-03-05 16:55:56</t>
  </si>
  <si>
    <t>1614434364298882422</t>
  </si>
  <si>
    <t>2021-03-05 14:47:28</t>
  </si>
  <si>
    <t>1614648312225882422</t>
  </si>
  <si>
    <t>2021-03-05 14:44:59</t>
  </si>
  <si>
    <t>1614621636777882422</t>
  </si>
  <si>
    <t>1615632733726371732</t>
  </si>
  <si>
    <t>2021-03-05 14:56:01</t>
  </si>
  <si>
    <t>1616339667510306681</t>
  </si>
  <si>
    <t>2021-03-05 14:10:30</t>
  </si>
  <si>
    <t>1615983446066306681</t>
  </si>
  <si>
    <t>2021-03-05 14:57:37</t>
  </si>
  <si>
    <t>1616005874511306681</t>
  </si>
  <si>
    <t>2021-03-05 14:42:33</t>
  </si>
  <si>
    <t>1259177413193757299</t>
  </si>
  <si>
    <t>2021-03-05 14:53:00</t>
  </si>
  <si>
    <t>1615657609788433482</t>
  </si>
  <si>
    <t>2021-03-05 17:29:15</t>
  </si>
  <si>
    <t>1258369536108665898</t>
  </si>
  <si>
    <t>1616418327781688931</t>
  </si>
  <si>
    <t>1258373064592314398</t>
  </si>
  <si>
    <t>2021-03-05 14:15:43</t>
  </si>
  <si>
    <t>1259378547761314398</t>
  </si>
  <si>
    <t>2021-03-05 14:15:28</t>
  </si>
  <si>
    <t>1614753072967737914</t>
  </si>
  <si>
    <t>1259173922418357898</t>
  </si>
  <si>
    <t>1615808377314863933</t>
  </si>
  <si>
    <t>1615822165702101306</t>
  </si>
  <si>
    <t>1259182202764357898</t>
  </si>
  <si>
    <t>2021-03-05 14:36:41</t>
  </si>
  <si>
    <t>1616181158924652251</t>
  </si>
  <si>
    <t>2021-03-05 17:38:06</t>
  </si>
  <si>
    <t>1615862341596292402</t>
  </si>
  <si>
    <t>1615784869598292402</t>
  </si>
  <si>
    <t>1614952044576500752</t>
  </si>
  <si>
    <t>2021-03-06 14:49:30</t>
  </si>
  <si>
    <t>1615940965324651135</t>
  </si>
  <si>
    <t>1616329766348651135</t>
  </si>
  <si>
    <t>2021-03-06 09:51:53</t>
  </si>
  <si>
    <t>1615934917468132049</t>
  </si>
  <si>
    <t>2021-03-05 14:59:11</t>
  </si>
  <si>
    <t>1616000905451432671</t>
  </si>
  <si>
    <t>2021-03-05 15:01:41</t>
  </si>
  <si>
    <t>1615063032022592837</t>
  </si>
  <si>
    <t>2021-03-05 16:31:21</t>
  </si>
  <si>
    <t>1259217877784357898</t>
  </si>
  <si>
    <t>2021-03-05 17:06:44</t>
  </si>
  <si>
    <t>1616667123448324527</t>
  </si>
  <si>
    <t>2021-03-06 08:27:00</t>
  </si>
  <si>
    <t>1616773935169059786</t>
  </si>
  <si>
    <t>1616049073534707681</t>
  </si>
  <si>
    <t>1616490110106644940</t>
  </si>
  <si>
    <t>1616834667320986938</t>
  </si>
  <si>
    <t>1616487950429661178</t>
  </si>
  <si>
    <t>1615236660750383368</t>
  </si>
  <si>
    <t>1616701466370886942</t>
  </si>
  <si>
    <t>2021-03-05 16:59:21</t>
  </si>
  <si>
    <t>1616612906814556227</t>
  </si>
  <si>
    <t>1616426857612213986</t>
  </si>
  <si>
    <t>1616746322514712682</t>
  </si>
  <si>
    <t>1617174291762738202</t>
  </si>
  <si>
    <t>2021-03-05 14:37:44</t>
  </si>
  <si>
    <t>1615512456433083579</t>
  </si>
  <si>
    <t>2021-03-05 14:28:48</t>
  </si>
  <si>
    <t>1617251295334296424</t>
  </si>
  <si>
    <t>1616968298786818433</t>
  </si>
  <si>
    <t>1616995334061897763</t>
  </si>
  <si>
    <t>1615722516340294500</t>
  </si>
  <si>
    <t>2021-03-06 13:50:15</t>
  </si>
  <si>
    <t>1259276774547314692</t>
  </si>
  <si>
    <t>2021-03-05 17:09:55</t>
  </si>
  <si>
    <t>1615798404804749389</t>
  </si>
  <si>
    <t>1617136202376749389</t>
  </si>
  <si>
    <t>2021-03-05 16:42:59</t>
  </si>
  <si>
    <t>1616765797804749389</t>
  </si>
  <si>
    <t>2021-03-05 16:26:44</t>
  </si>
  <si>
    <t>1616782357074749389</t>
  </si>
  <si>
    <t>2021-03-05 16:49:29</t>
  </si>
  <si>
    <t>1615824324568749389</t>
  </si>
  <si>
    <t>2021-03-06 10:09:08</t>
  </si>
  <si>
    <t>1615816116175749389</t>
  </si>
  <si>
    <t>1617190742992067421</t>
  </si>
  <si>
    <t>2021-03-05 17:08:40</t>
  </si>
  <si>
    <t>1615835160838749389</t>
  </si>
  <si>
    <t>1617503043684749389</t>
  </si>
  <si>
    <t>1615855644353981605</t>
  </si>
  <si>
    <t>2021-03-05 16:37:52</t>
  </si>
  <si>
    <t>1617416283040749389</t>
  </si>
  <si>
    <t>1616004324320324527</t>
  </si>
  <si>
    <t>2021-03-06 08:39:15</t>
  </si>
  <si>
    <t>1616024304431324527</t>
  </si>
  <si>
    <t>1617088105795975802</t>
  </si>
  <si>
    <t>1617865491832360456</t>
  </si>
  <si>
    <t>2021-03-06 09:32:07</t>
  </si>
  <si>
    <t>1617914703592565035</t>
  </si>
  <si>
    <t>2021-03-06 08:44:51</t>
  </si>
  <si>
    <t>1616239188705786746</t>
  </si>
  <si>
    <t>2021-03-06 11:29:10</t>
  </si>
  <si>
    <t>1617225373055722712</t>
  </si>
  <si>
    <t>1617981699471750533</t>
  </si>
  <si>
    <t>1618056723032297814</t>
  </si>
  <si>
    <t>1616373036227386944</t>
  </si>
  <si>
    <t>1617370993270386944</t>
  </si>
  <si>
    <t>1618068531423077857</t>
  </si>
  <si>
    <t>2021-03-06 10:20:35</t>
  </si>
  <si>
    <t>1616459580962669686</t>
  </si>
  <si>
    <t>1618076739139756841</t>
  </si>
  <si>
    <t>1618215195490709888</t>
  </si>
  <si>
    <t>1616612868388106802</t>
  </si>
  <si>
    <t>1616869188155012218</t>
  </si>
  <si>
    <t>1618616487971053030</t>
  </si>
  <si>
    <t>2021-03-06 14:41:45</t>
  </si>
  <si>
    <t>1618211521435906843</t>
  </si>
  <si>
    <t>1618269877789142139</t>
  </si>
  <si>
    <t>1618953159199284909</t>
  </si>
  <si>
    <t>1617496236114886220</t>
  </si>
  <si>
    <t>1618494913822356952</t>
  </si>
  <si>
    <t>1618592581188291438</t>
  </si>
  <si>
    <t>2021-03-06 15:10:10</t>
  </si>
  <si>
    <t>1617666048573297863</t>
  </si>
  <si>
    <t>1619379759145374939</t>
  </si>
  <si>
    <t>2021-03-06 11:08:00</t>
  </si>
  <si>
    <t>1259496265489453299</t>
  </si>
  <si>
    <t>2021-03-06 10:20:27</t>
  </si>
  <si>
    <t>1619111414718150183</t>
  </si>
  <si>
    <t>1258683996825220398</t>
  </si>
  <si>
    <t>2021-03-06 10:52:29</t>
  </si>
  <si>
    <t>1619454963864739155</t>
  </si>
  <si>
    <t>1618776181506382132</t>
  </si>
  <si>
    <t>1617792876931444604</t>
  </si>
  <si>
    <t>2021-03-06 09:45:25</t>
  </si>
  <si>
    <t>1617986916469319004</t>
  </si>
  <si>
    <t>2021-03-06 15:41:31</t>
  </si>
  <si>
    <t>1619401682995739501</t>
  </si>
  <si>
    <t>2021-03-06 16:16:22</t>
  </si>
  <si>
    <t>1618085700196927867</t>
  </si>
  <si>
    <t>1619790411127289687</t>
  </si>
  <si>
    <t>2021-03-06 16:19:43</t>
  </si>
  <si>
    <t>1259523230188019498</t>
  </si>
  <si>
    <t>1618342200575007178</t>
  </si>
  <si>
    <t>1259552066387170494</t>
  </si>
  <si>
    <t>2021-03-06 16:05:28</t>
  </si>
  <si>
    <t>1618536564722554687</t>
  </si>
  <si>
    <t>1259785383319431495</t>
  </si>
  <si>
    <t>1619623585024303605</t>
  </si>
  <si>
    <t>1618648056260122744</t>
  </si>
  <si>
    <t>1620107822963999438</t>
  </si>
  <si>
    <t>2021-03-06 17:50:59</t>
  </si>
  <si>
    <t>1620473295090493131</t>
  </si>
  <si>
    <t>1618916940793292402</t>
  </si>
  <si>
    <t>1620316586747936956</t>
  </si>
  <si>
    <t>2021-03-06 15:48:37</t>
  </si>
  <si>
    <t>1620734835421906843</t>
  </si>
  <si>
    <t>1620751215908906843</t>
  </si>
  <si>
    <t>1620110449114150267</t>
  </si>
  <si>
    <t>2021-03-06 16:10:17</t>
  </si>
  <si>
    <t>1620113689101062282</t>
  </si>
  <si>
    <t>1620471854625062282</t>
  </si>
  <si>
    <t>2021-03-06 18:00:51</t>
  </si>
  <si>
    <t>1620108109964062282</t>
  </si>
  <si>
    <t>1619369784629177758</t>
  </si>
  <si>
    <t>1621078887799171017</t>
  </si>
  <si>
    <t>1619413596669298570</t>
  </si>
  <si>
    <t>1619431488734259221</t>
  </si>
  <si>
    <t>2021-03-06 17:32:07</t>
  </si>
  <si>
    <t>1620802046834244780</t>
  </si>
  <si>
    <t>1620469873031265255</t>
  </si>
  <si>
    <t>1619495568617259221</t>
  </si>
  <si>
    <t>1619722944020150144</t>
  </si>
  <si>
    <t>2021-03-06 18:37:18</t>
  </si>
  <si>
    <t>1621427763888280223</t>
  </si>
  <si>
    <t>1620151380909561684</t>
  </si>
  <si>
    <t>2021-03-07 09:41:09</t>
  </si>
  <si>
    <t>1621166941990596208</t>
  </si>
  <si>
    <t>1620230832226920368</t>
  </si>
  <si>
    <t>2021-03-07 10:12:10</t>
  </si>
  <si>
    <t>1620402948771041269</t>
  </si>
  <si>
    <t>1622073279590457134</t>
  </si>
  <si>
    <t>1621761302190301877</t>
  </si>
  <si>
    <t>1621397269362301877</t>
  </si>
  <si>
    <t>1621757342819301877</t>
  </si>
  <si>
    <t>2021-03-07 11:47:02</t>
  </si>
  <si>
    <t>1622086851070457134</t>
  </si>
  <si>
    <t>2021-03-07 11:28:46</t>
  </si>
  <si>
    <t>1620416952365457134</t>
  </si>
  <si>
    <t>2021-03-07 11:29:30</t>
  </si>
  <si>
    <t>1621831862930119735</t>
  </si>
  <si>
    <t>2021-03-07 11:56:43</t>
  </si>
  <si>
    <t>1620581076578704054</t>
  </si>
  <si>
    <t>1621579645625924653</t>
  </si>
  <si>
    <t>2021-03-07 09:44:47</t>
  </si>
  <si>
    <t>1621710037427424505</t>
  </si>
  <si>
    <t>1622512839200906069</t>
  </si>
  <si>
    <t>2021-03-07 09:41:23</t>
  </si>
  <si>
    <t>1621876141197476022</t>
  </si>
  <si>
    <t>1620930672128820452</t>
  </si>
  <si>
    <t>1622328374453641314</t>
  </si>
  <si>
    <t>1622355734186685441</t>
  </si>
  <si>
    <t>1622727579449865633</t>
  </si>
  <si>
    <t>2021-03-07 10:07:17</t>
  </si>
  <si>
    <t>1259842909838540396</t>
  </si>
  <si>
    <t>1622129689911398686</t>
  </si>
  <si>
    <t>1621238364998753667</t>
  </si>
  <si>
    <t>1621368468901418749</t>
  </si>
  <si>
    <t>2021-03-07 13:51:35</t>
  </si>
  <si>
    <t>1622731178504903250</t>
  </si>
  <si>
    <t>1622399833589743936</t>
  </si>
  <si>
    <t>1622450161643308551</t>
  </si>
  <si>
    <t>2021-03-07 13:52:44</t>
  </si>
  <si>
    <t>1623173439693869656</t>
  </si>
  <si>
    <t>1621510380138512166</t>
  </si>
  <si>
    <t>2021-03-07 16:08:53</t>
  </si>
  <si>
    <t>1622517409185057857</t>
  </si>
  <si>
    <t>1622911214895865161</t>
  </si>
  <si>
    <t>1621577448975237417</t>
  </si>
  <si>
    <t>2021-03-07 15:19:34</t>
  </si>
  <si>
    <t>1623374463787249817</t>
  </si>
  <si>
    <t>1621913220124280223</t>
  </si>
  <si>
    <t>2021-03-07 18:41:28</t>
  </si>
  <si>
    <t>1259919518870024990</t>
  </si>
  <si>
    <t>1623804339110863439</t>
  </si>
  <si>
    <t>2021-03-07 15:45:52</t>
  </si>
  <si>
    <t>1623521630238650665</t>
  </si>
  <si>
    <t>1259932982961607797</t>
  </si>
  <si>
    <t>2021-03-07 16:54:22</t>
  </si>
  <si>
    <t>1624012167552359112</t>
  </si>
  <si>
    <t>1623712610066942227</t>
  </si>
  <si>
    <t>1622489760204578362</t>
  </si>
  <si>
    <t>1259987377832162999</t>
  </si>
  <si>
    <t>1623873314119452755</t>
  </si>
  <si>
    <t>1623947474203536305</t>
  </si>
  <si>
    <t>1624374903043642140</t>
  </si>
  <si>
    <t>1624395999957863734</t>
  </si>
  <si>
    <t>1622836764608556964</t>
  </si>
  <si>
    <t>1622894328906019808</t>
  </si>
  <si>
    <t>1622913840696209031</t>
  </si>
  <si>
    <t>2021-03-07 19:18:09</t>
  </si>
  <si>
    <t>1622949696589325369</t>
  </si>
  <si>
    <t>1624331702172268519</t>
  </si>
  <si>
    <t>1623165444293880611</t>
  </si>
  <si>
    <t>1624527254599997481</t>
  </si>
  <si>
    <t>2021-03-08 08:33:28</t>
  </si>
  <si>
    <t>1624262761864327327</t>
  </si>
  <si>
    <t>1624323637004691974</t>
  </si>
  <si>
    <t>1624322737676312953</t>
  </si>
  <si>
    <t>1624817270449672106</t>
  </si>
  <si>
    <t>1623484908648069254</t>
  </si>
  <si>
    <t>1624472857721069254</t>
  </si>
  <si>
    <t>2021-03-08 10:28:55</t>
  </si>
  <si>
    <t>1623490236481309644</t>
  </si>
  <si>
    <t>1624829762135069254</t>
  </si>
  <si>
    <t>1624502953924270336</t>
  </si>
  <si>
    <t>2021-03-08 09:47:42</t>
  </si>
  <si>
    <t>1625183823943270336</t>
  </si>
  <si>
    <t>1624504789981270336</t>
  </si>
  <si>
    <t>1623541968360300005</t>
  </si>
  <si>
    <t>1625419947472830945</t>
  </si>
  <si>
    <t>1624793437552289476</t>
  </si>
  <si>
    <t>1625501667350905931</t>
  </si>
  <si>
    <t>1625566359803974419</t>
  </si>
  <si>
    <t>1625575539866973243</t>
  </si>
  <si>
    <t>1260342303746935894</t>
  </si>
  <si>
    <t>2021-03-08 10:04:20</t>
  </si>
  <si>
    <t>1624186368275040455</t>
  </si>
  <si>
    <t>1624283928581821471</t>
  </si>
  <si>
    <t>2021-03-08 08:34:10</t>
  </si>
  <si>
    <t>473ml大合集</t>
  </si>
  <si>
    <t>超级推荐_商品推广_20210302_151927</t>
  </si>
  <si>
    <t>LBX0328606257312809</t>
  </si>
  <si>
    <t>LP00435437558997</t>
  </si>
  <si>
    <t>LBX0328606257453927</t>
  </si>
  <si>
    <t>LP00435266977187</t>
  </si>
  <si>
    <t>2021-03-07 19:12:17</t>
  </si>
  <si>
    <t>LBX0328606257359980</t>
  </si>
  <si>
    <t>LP00435590837157</t>
  </si>
  <si>
    <t>2021-03-07 18:56:55</t>
  </si>
  <si>
    <t>LBX0328606254914642</t>
  </si>
  <si>
    <t>LP00435531076311</t>
  </si>
  <si>
    <t>LBX0328606255920261</t>
  </si>
  <si>
    <t>LP00435401936747</t>
  </si>
  <si>
    <t>2021-03-07 18:29:04</t>
  </si>
  <si>
    <t>LBX0328606257307445</t>
  </si>
  <si>
    <t>LP00435435705774</t>
  </si>
  <si>
    <t>2021-03-07 18:28:27</t>
  </si>
  <si>
    <t>LBX0328606255363167</t>
  </si>
  <si>
    <t>LP00435213847253</t>
  </si>
  <si>
    <t>2021-03-07 17:38:54</t>
  </si>
  <si>
    <t>LBX0328606253687155</t>
  </si>
  <si>
    <t>LP00435349610362</t>
  </si>
  <si>
    <t>2021-03-07 17:25:10</t>
  </si>
  <si>
    <t>LBX0328606257179234</t>
  </si>
  <si>
    <t>LP00435585604099</t>
  </si>
  <si>
    <t>2021-03-07 17:23:56</t>
  </si>
  <si>
    <t>LBX0328606256907371</t>
  </si>
  <si>
    <t>LP00435424515994</t>
  </si>
  <si>
    <t>2021-03-07 17:22:36</t>
  </si>
  <si>
    <t>LBX0328606256806728</t>
  </si>
  <si>
    <t>LP00435575632677</t>
  </si>
  <si>
    <t>2021-03-07 17:20:45</t>
  </si>
  <si>
    <t>LBX0328606256611417</t>
  </si>
  <si>
    <t>LP00435570172260</t>
  </si>
  <si>
    <t>2021-03-07 17:20:13</t>
  </si>
  <si>
    <t>LBX0328606256457058</t>
  </si>
  <si>
    <t>LP00435564269443</t>
  </si>
  <si>
    <t>2021-03-07 17:00:50</t>
  </si>
  <si>
    <t>LBX0328606256820551</t>
  </si>
  <si>
    <t>LP00435249876729</t>
  </si>
  <si>
    <t>2021-03-07 16:58:29</t>
  </si>
  <si>
    <t>LBX0328606256766223</t>
  </si>
  <si>
    <t>LP00435421425328</t>
  </si>
  <si>
    <t>LBX0328606255739116</t>
  </si>
  <si>
    <t>LP00435222786884</t>
  </si>
  <si>
    <t>LBX0328606256324284</t>
  </si>
  <si>
    <t>LP00435236191850</t>
  </si>
  <si>
    <t>2021-03-07 16:49:18</t>
  </si>
  <si>
    <t>LBX0328606255980469</t>
  </si>
  <si>
    <t>LP00435402639548</t>
  </si>
  <si>
    <t>2021-03-07 16:46:34</t>
  </si>
  <si>
    <t>LBX0328606256404040</t>
  </si>
  <si>
    <t>LP00435563902714</t>
  </si>
  <si>
    <t>2021-03-07 16:37:59</t>
  </si>
  <si>
    <t>LBX0328606255453890</t>
  </si>
  <si>
    <t>LP00435543287044</t>
  </si>
  <si>
    <t>2021-03-07 16:28:32</t>
  </si>
  <si>
    <t>LBX0328606253989596</t>
  </si>
  <si>
    <t>LP00435183337446</t>
  </si>
  <si>
    <t>LBX0328606253157833</t>
  </si>
  <si>
    <t>LP00435489281984</t>
  </si>
  <si>
    <t>2021-03-07 16:08:44</t>
  </si>
  <si>
    <t>LBX0328606254170573</t>
  </si>
  <si>
    <t>LP00435361161708</t>
  </si>
  <si>
    <t>2021-03-07 16:08:23</t>
  </si>
  <si>
    <t>LBX0328606255333999</t>
  </si>
  <si>
    <t>LP00435215628224</t>
  </si>
  <si>
    <t>2021-03-07 15:45:51</t>
  </si>
  <si>
    <t>LBX0328606250097708</t>
  </si>
  <si>
    <t>LP00435118267018</t>
  </si>
  <si>
    <t>2021-03-07 15:38:17</t>
  </si>
  <si>
    <t>LBX0328606253949979</t>
  </si>
  <si>
    <t>LP00435183295273</t>
  </si>
  <si>
    <t>2021-03-07 15:28:41</t>
  </si>
  <si>
    <t>LBX0328606252632962</t>
  </si>
  <si>
    <t>LP00435157747335</t>
  </si>
  <si>
    <t>2021-03-07 15:27:55</t>
  </si>
  <si>
    <t>LBX0328606254469257</t>
  </si>
  <si>
    <t>LP00435519515105</t>
  </si>
  <si>
    <t>2021-03-07 15:26:37</t>
  </si>
  <si>
    <t>LBX0328606254213221</t>
  </si>
  <si>
    <t>LP00435189048617</t>
  </si>
  <si>
    <t>LBX0328606249547464</t>
  </si>
  <si>
    <t>LP00435106825116</t>
  </si>
  <si>
    <t>2021-03-07 14:31:51</t>
  </si>
  <si>
    <t>LBX0328606249996802</t>
  </si>
  <si>
    <t>LP00435289959897</t>
  </si>
  <si>
    <t>2021-03-07 14:31:02</t>
  </si>
  <si>
    <t>LBX0328606249714351</t>
  </si>
  <si>
    <t>LP00435285044272</t>
  </si>
  <si>
    <t>2021-03-07 14:30:09</t>
  </si>
  <si>
    <t>1603608015645592360</t>
  </si>
  <si>
    <t>LBX0328606249037078</t>
  </si>
  <si>
    <t>LP00435419164445</t>
  </si>
  <si>
    <t>2021-03-07 14:29:44</t>
  </si>
  <si>
    <t>LBX0328606253707904</t>
  </si>
  <si>
    <t>LP00435178422412</t>
  </si>
  <si>
    <t>2021-03-07 14:23:56</t>
  </si>
  <si>
    <t>LBX0328606254037752</t>
  </si>
  <si>
    <t>LP00435359768402</t>
  </si>
  <si>
    <t>2021-03-07 14:23:08</t>
  </si>
  <si>
    <t>LBX0328606253910177</t>
  </si>
  <si>
    <t>LP00435355214671</t>
  </si>
  <si>
    <t>LBX0328606253615881</t>
  </si>
  <si>
    <t>LP00435499216796</t>
  </si>
  <si>
    <t>LBX0328606252074899</t>
  </si>
  <si>
    <t>LP00435324993345</t>
  </si>
  <si>
    <t>2021-03-07 13:49:48</t>
  </si>
  <si>
    <t>LBX0328606250276540</t>
  </si>
  <si>
    <t>LP00435445786267</t>
  </si>
  <si>
    <t>LBX0328606251827531</t>
  </si>
  <si>
    <t>LP00435321879136</t>
  </si>
  <si>
    <t>2021-03-07 11:52:51</t>
  </si>
  <si>
    <t>LBX0328606250134216</t>
  </si>
  <si>
    <t>LP00435293120562</t>
  </si>
  <si>
    <t>LBX0328606250140177</t>
  </si>
  <si>
    <t>LP00435291903529</t>
  </si>
  <si>
    <t>2021-03-07 11:44:35</t>
  </si>
  <si>
    <t>LBX0328606251058065</t>
  </si>
  <si>
    <t>LP00435135330442</t>
  </si>
  <si>
    <t>2021-03-07 11:40:03</t>
  </si>
  <si>
    <t>LBX0328606251653533</t>
  </si>
  <si>
    <t>LP00435144175032</t>
  </si>
  <si>
    <t>2021-03-07 11:34:51</t>
  </si>
  <si>
    <t>LBX0328606250072894</t>
  </si>
  <si>
    <t>LP00435442342976</t>
  </si>
  <si>
    <t>2021-03-07 11:30:33</t>
  </si>
  <si>
    <t>LBX0328606250115463</t>
  </si>
  <si>
    <t>LP00435117751060</t>
  </si>
  <si>
    <t>LBX0328606250064964</t>
  </si>
  <si>
    <t>LP00435292778853</t>
  </si>
  <si>
    <t>LBX0328606252235140</t>
  </si>
  <si>
    <t>LP00435476525620</t>
  </si>
  <si>
    <t>2021-03-07 11:27:36</t>
  </si>
  <si>
    <t>LBX0328606249677018</t>
  </si>
  <si>
    <t>LP00435107629600</t>
  </si>
  <si>
    <t>LBX0328606252434044</t>
  </si>
  <si>
    <t>LP00435154585774</t>
  </si>
  <si>
    <t>LBX0328606250619294</t>
  </si>
  <si>
    <t>LP00435451696547</t>
  </si>
  <si>
    <t>2021-03-07 09:55:00</t>
  </si>
  <si>
    <t>LBX0328606250614844</t>
  </si>
  <si>
    <t>LP00435450875800</t>
  </si>
  <si>
    <t>LBX0328606251460396</t>
  </si>
  <si>
    <t>LP00435317180231</t>
  </si>
  <si>
    <t>LBX0328606249446918</t>
  </si>
  <si>
    <t>LP00435105306769</t>
  </si>
  <si>
    <t>LBX0328606252851110</t>
  </si>
  <si>
    <t>LP00435161268332</t>
  </si>
  <si>
    <t>2021-03-07 09:40:52</t>
  </si>
  <si>
    <t>LBX0328606248779467</t>
  </si>
  <si>
    <t>LP00435261117878</t>
  </si>
  <si>
    <t>2021-03-06 18:58:49</t>
  </si>
  <si>
    <t>LBX0328606248092770</t>
  </si>
  <si>
    <t>LP00435243495659</t>
  </si>
  <si>
    <t>2021-03-06 18:57:05</t>
  </si>
  <si>
    <t>LBX0328606246530053</t>
  </si>
  <si>
    <t>LP00435204770584</t>
  </si>
  <si>
    <t>2021-03-06 18:56:46</t>
  </si>
  <si>
    <t>LBX0328606248721284</t>
  </si>
  <si>
    <t>LP00435409451906</t>
  </si>
  <si>
    <t>LBX0328606248061138</t>
  </si>
  <si>
    <t>LP00435241473232</t>
  </si>
  <si>
    <t>2021-03-06 18:31:40</t>
  </si>
  <si>
    <t>LBX0328606247286535</t>
  </si>
  <si>
    <t>LP00435223251026</t>
  </si>
  <si>
    <t>2021-03-06 18:23:32</t>
  </si>
  <si>
    <t>LBX0328606248271058</t>
  </si>
  <si>
    <t>LP00435073759760</t>
  </si>
  <si>
    <t>2021-03-06 18:13:18</t>
  </si>
  <si>
    <t>LBX0328606247164203</t>
  </si>
  <si>
    <t>LP00435368669517</t>
  </si>
  <si>
    <t>2021-03-06 18:01:29</t>
  </si>
  <si>
    <t>LBX0328606247281564</t>
  </si>
  <si>
    <t>LP00435223202994</t>
  </si>
  <si>
    <t>LBX0328606246364970</t>
  </si>
  <si>
    <t>LP00435352186749</t>
  </si>
  <si>
    <t>LBX0328606247987962</t>
  </si>
  <si>
    <t>LP00435069066822</t>
  </si>
  <si>
    <t>2021-03-06 17:48:30</t>
  </si>
  <si>
    <t>LBX0328606246191276</t>
  </si>
  <si>
    <t>LP00435022807679</t>
  </si>
  <si>
    <t>2021-03-06 17:40:02</t>
  </si>
  <si>
    <t>LBX0328606246183264</t>
  </si>
  <si>
    <t>LP00435023047245</t>
  </si>
  <si>
    <t>2021-03-06 17:39:59</t>
  </si>
  <si>
    <t>LBX0328606247918647</t>
  </si>
  <si>
    <t>LP00435390106079</t>
  </si>
  <si>
    <t>2021-03-06 17:38:34</t>
  </si>
  <si>
    <t>LBX0328606248092252</t>
  </si>
  <si>
    <t>LP00435070297158</t>
  </si>
  <si>
    <t>LBX0328606248152800</t>
  </si>
  <si>
    <t>LP00435395231796</t>
  </si>
  <si>
    <t>2021-03-06 17:19:52</t>
  </si>
  <si>
    <t>LBX0328606247272612</t>
  </si>
  <si>
    <t>LP00435222687321</t>
  </si>
  <si>
    <t>2021-03-06 16:51:38</t>
  </si>
  <si>
    <t>LBX0328606232552209</t>
  </si>
  <si>
    <t>LP00435091060107</t>
  </si>
  <si>
    <t>2021-03-06 16:49:17</t>
  </si>
  <si>
    <t>LBX0328606246825568</t>
  </si>
  <si>
    <t>LP00435212954174</t>
  </si>
  <si>
    <t>2021-03-06 16:33:53</t>
  </si>
  <si>
    <t>1603798742659552452</t>
  </si>
  <si>
    <t>LBX0328606244844569</t>
  </si>
  <si>
    <t>LP00435164043610</t>
  </si>
  <si>
    <t>LBX0328606244636873</t>
  </si>
  <si>
    <t>LP00435308357852</t>
  </si>
  <si>
    <t>LBX0328606245034125</t>
  </si>
  <si>
    <t>LP00434994679769</t>
  </si>
  <si>
    <t>2021-03-06 16:14:48</t>
  </si>
  <si>
    <t>1257444661528255591</t>
  </si>
  <si>
    <t>LBX0328606246776308</t>
  </si>
  <si>
    <t>LP00435211502277</t>
  </si>
  <si>
    <t>2021-03-06 16:11:55</t>
  </si>
  <si>
    <t>LBX0328606246116476</t>
  </si>
  <si>
    <t>LP00435022273017</t>
  </si>
  <si>
    <t>2021-03-06 16:10:19</t>
  </si>
  <si>
    <t>LBX0328606247260733</t>
  </si>
  <si>
    <t>LP00435222009751</t>
  </si>
  <si>
    <t>LBX0328606245822142</t>
  </si>
  <si>
    <t>LP00435015330571</t>
  </si>
  <si>
    <t>LBX0328606247196306</t>
  </si>
  <si>
    <t>LP00435370211218</t>
  </si>
  <si>
    <t>2021-03-06 15:58:28</t>
  </si>
  <si>
    <t>LBX0328606246863754</t>
  </si>
  <si>
    <t>LP00435363017245</t>
  </si>
  <si>
    <t>LBX0328606244768761</t>
  </si>
  <si>
    <t>LP00435312340804</t>
  </si>
  <si>
    <t>LBX0328606242852233</t>
  </si>
  <si>
    <t>LP00435136916429</t>
  </si>
  <si>
    <t>LBX0328606231420244</t>
  </si>
  <si>
    <t>LP00434756136888</t>
  </si>
  <si>
    <t>2021-03-06 14:52:13</t>
  </si>
  <si>
    <t>LBX0328606234745115</t>
  </si>
  <si>
    <t>LP00434807676331</t>
  </si>
  <si>
    <t>LBX0328606245044139</t>
  </si>
  <si>
    <t>LP00435316835627</t>
  </si>
  <si>
    <t>2021-03-06 14:47:23</t>
  </si>
  <si>
    <t>LBX0328606239493883</t>
  </si>
  <si>
    <t>LP00434906076610</t>
  </si>
  <si>
    <t>2021-03-06 14:46:42</t>
  </si>
  <si>
    <t>LBX0328606228544355</t>
  </si>
  <si>
    <t>LP00435055726943</t>
  </si>
  <si>
    <t>LBX0328606228572544</t>
  </si>
  <si>
    <t>LP00435055432812</t>
  </si>
  <si>
    <t>2021-03-06 14:43:57</t>
  </si>
  <si>
    <t>LBX0328606240251551</t>
  </si>
  <si>
    <t>LP00435240922836</t>
  </si>
  <si>
    <t>2021-03-06 14:43:34</t>
  </si>
  <si>
    <t>LBX0328606240466940</t>
  </si>
  <si>
    <t>LP00434924394771</t>
  </si>
  <si>
    <t>LBX0328606241602060</t>
  </si>
  <si>
    <t>LP00434944710716</t>
  </si>
  <si>
    <t>2021-03-06 14:36:52</t>
  </si>
  <si>
    <t>LBX0328606244744463</t>
  </si>
  <si>
    <t>LP00434989549267</t>
  </si>
  <si>
    <t>2021-03-06 13:54:07</t>
  </si>
  <si>
    <t>LBX0328606233738013</t>
  </si>
  <si>
    <t>LP00434960924851</t>
  </si>
  <si>
    <t>2021-03-06 13:52:19</t>
  </si>
  <si>
    <t>LBX0328606237002924</t>
  </si>
  <si>
    <t>LP00435173164028</t>
  </si>
  <si>
    <t>LBX0328606245720129</t>
  </si>
  <si>
    <t>LP00435185127213</t>
  </si>
  <si>
    <t>LBX0328606245010590</t>
  </si>
  <si>
    <t>LP00434996496364</t>
  </si>
  <si>
    <t>2021-03-06 13:42:10</t>
  </si>
  <si>
    <t>1592806032983284763</t>
  </si>
  <si>
    <t>LBX0328606245969432</t>
  </si>
  <si>
    <t>LP00435018996806</t>
  </si>
  <si>
    <t>2021-03-06 13:24:07</t>
  </si>
  <si>
    <t>LBX0328606243534821</t>
  </si>
  <si>
    <t>LP00435145094018</t>
  </si>
  <si>
    <t>2021-03-06 13:22:53</t>
  </si>
  <si>
    <t>LBX0328606245489922</t>
  </si>
  <si>
    <t>LP00435008461397</t>
  </si>
  <si>
    <t>2021-03-06 13:17:38</t>
  </si>
  <si>
    <t>LBX0328606241063004</t>
  </si>
  <si>
    <t>LP00435107132690</t>
  </si>
  <si>
    <t>2021-03-06 13:16:28</t>
  </si>
  <si>
    <t>LBX0328606241089937</t>
  </si>
  <si>
    <t>LP00435256906489</t>
  </si>
  <si>
    <t>2021-03-06 13:14:55</t>
  </si>
  <si>
    <t>1604351090701440452</t>
  </si>
  <si>
    <t>LBX0328606242720635</t>
  </si>
  <si>
    <t>LP00435284260030</t>
  </si>
  <si>
    <t>2021-03-06 13:08:21</t>
  </si>
  <si>
    <t>1598058794210479065</t>
  </si>
  <si>
    <t>LBX0328606231309521</t>
  </si>
  <si>
    <t>LP00434754391653</t>
  </si>
  <si>
    <t>2021-03-06 13:08:08</t>
  </si>
  <si>
    <t>1602001838063617569</t>
  </si>
  <si>
    <t>LBX0328606228367132</t>
  </si>
  <si>
    <t>LP00435053224444</t>
  </si>
  <si>
    <t>2021-03-06 13:07:43</t>
  </si>
  <si>
    <t>LBX0328606239962568</t>
  </si>
  <si>
    <t>LP00435236530110</t>
  </si>
  <si>
    <t>2021-03-06 13:05:48</t>
  </si>
  <si>
    <t>LBX0328606243635752</t>
  </si>
  <si>
    <t>LP00435145322762</t>
  </si>
  <si>
    <t>2021-03-06 11:48:33</t>
  </si>
  <si>
    <t>LBX0328606228375160</t>
  </si>
  <si>
    <t>LP00434906432219</t>
  </si>
  <si>
    <t>2021-03-06 11:47:22</t>
  </si>
  <si>
    <t>LBX0328606241213873</t>
  </si>
  <si>
    <t>LP00435258809373</t>
  </si>
  <si>
    <t>2021-03-06 11:44:10</t>
  </si>
  <si>
    <t>LBX0328606242344119</t>
  </si>
  <si>
    <t>LP00435129182380</t>
  </si>
  <si>
    <t>2021-03-06 11:43:52</t>
  </si>
  <si>
    <t>LBX0328606240995370</t>
  </si>
  <si>
    <t>LP00435107210170</t>
  </si>
  <si>
    <t>2021-03-06 11:40:34</t>
  </si>
  <si>
    <t>1601350994219997406</t>
  </si>
  <si>
    <t>LBX0328606241603999</t>
  </si>
  <si>
    <t>LP00435117741251</t>
  </si>
  <si>
    <t>2021-03-06 11:39:38</t>
  </si>
  <si>
    <t>1601740227044120919</t>
  </si>
  <si>
    <t>LBX0328606237034011</t>
  </si>
  <si>
    <t>LP00435021177537</t>
  </si>
  <si>
    <t>2021-03-06 11:39:01</t>
  </si>
  <si>
    <t>LBX0328606240875947</t>
  </si>
  <si>
    <t>LP00435251807991</t>
  </si>
  <si>
    <t>2021-03-06 11:37:54</t>
  </si>
  <si>
    <t>LBX0328606235899973</t>
  </si>
  <si>
    <t>LP00434828167477</t>
  </si>
  <si>
    <t>LBX0328606238759426</t>
  </si>
  <si>
    <t>LP00435210028322</t>
  </si>
  <si>
    <t>2021-03-06 11:28:46</t>
  </si>
  <si>
    <t>LBX0328606243070684</t>
  </si>
  <si>
    <t>LP00435138057489</t>
  </si>
  <si>
    <t>2021-03-06 11:27:52</t>
  </si>
  <si>
    <t>LBX0328606226693998</t>
  </si>
  <si>
    <t>LP00435026645612</t>
  </si>
  <si>
    <t>LBX0328606243177126</t>
  </si>
  <si>
    <t>LP00435288340513</t>
  </si>
  <si>
    <t>2021-03-06 11:06:51</t>
  </si>
  <si>
    <t>LBX0328606242909313</t>
  </si>
  <si>
    <t>LP00435136479967</t>
  </si>
  <si>
    <t>2021-03-06 11:03:22</t>
  </si>
  <si>
    <t>LBX0328606242283174</t>
  </si>
  <si>
    <t>LP00434955198017</t>
  </si>
  <si>
    <t>2021-03-06 11:03:13</t>
  </si>
  <si>
    <t>LBX0328606243398570</t>
  </si>
  <si>
    <t>LP00435290213506</t>
  </si>
  <si>
    <t>2021-03-06 11:02:15</t>
  </si>
  <si>
    <t>1599036338048247423</t>
  </si>
  <si>
    <t>LBX0328606243461015</t>
  </si>
  <si>
    <t>LP00435141351956</t>
  </si>
  <si>
    <t>2021-03-06 11:02:11</t>
  </si>
  <si>
    <t>LBX0328606231610216</t>
  </si>
  <si>
    <t>LP00434759340455</t>
  </si>
  <si>
    <t>LBX0328606230669009</t>
  </si>
  <si>
    <t>LP00435069658713</t>
  </si>
  <si>
    <t>2021-03-06 11:01:01</t>
  </si>
  <si>
    <t>LBX0328606239690483</t>
  </si>
  <si>
    <t>LP00434909886312</t>
  </si>
  <si>
    <t>2021-03-06 11:00:53</t>
  </si>
  <si>
    <t>1596166814624207237</t>
  </si>
  <si>
    <t>LBX0328606242132513</t>
  </si>
  <si>
    <t>LP00435124623797</t>
  </si>
  <si>
    <t>2021-03-06 10:58:32</t>
  </si>
  <si>
    <t>LBX0328606243607694</t>
  </si>
  <si>
    <t>LP00435143823855</t>
  </si>
  <si>
    <t>2021-03-06 10:58:23</t>
  </si>
  <si>
    <t>1601775110210353616</t>
  </si>
  <si>
    <t>LBX0328606233555148</t>
  </si>
  <si>
    <t>LP00435105658993</t>
  </si>
  <si>
    <t>2021-03-06 10:57:57</t>
  </si>
  <si>
    <t>LBX0328606241474824</t>
  </si>
  <si>
    <t>LP00434941627916</t>
  </si>
  <si>
    <t>2021-03-06 10:57:07</t>
  </si>
  <si>
    <t>1597190040473569339</t>
  </si>
  <si>
    <t>LBX0328606242030654</t>
  </si>
  <si>
    <t>LP00435273172374</t>
  </si>
  <si>
    <t>2021-03-06 10:57:03</t>
  </si>
  <si>
    <t>LBX0328606241985179</t>
  </si>
  <si>
    <t>LP00434949007718</t>
  </si>
  <si>
    <t>2021-03-06 10:56:23</t>
  </si>
  <si>
    <t>1598060484948015363</t>
  </si>
  <si>
    <t>LBX0328606241429475</t>
  </si>
  <si>
    <t>LP00435115142689</t>
  </si>
  <si>
    <t>2021-03-06 10:54:43</t>
  </si>
  <si>
    <t>LBX0328606243457316</t>
  </si>
  <si>
    <t>LP00435291988341</t>
  </si>
  <si>
    <t>LBX0328606232274822</t>
  </si>
  <si>
    <t>LP00435087179973</t>
  </si>
  <si>
    <t>2021-03-06 10:51:51</t>
  </si>
  <si>
    <t>LBX0328606233721315</t>
  </si>
  <si>
    <t>LP00435108418908</t>
  </si>
  <si>
    <t>2021-03-06 10:51:42</t>
  </si>
  <si>
    <t>LBX0328606242401018</t>
  </si>
  <si>
    <t>LP00435277235103</t>
  </si>
  <si>
    <t>2021-03-06 10:49:31</t>
  </si>
  <si>
    <t>1256790792819036190</t>
  </si>
  <si>
    <t>LBX0328606238894627</t>
  </si>
  <si>
    <t>LP00434892372181</t>
  </si>
  <si>
    <t>2021-03-06 10:30:52</t>
  </si>
  <si>
    <t>LBX0328606239109336</t>
  </si>
  <si>
    <t>LP00434896620277</t>
  </si>
  <si>
    <t>2021-03-06 10:30:02</t>
  </si>
  <si>
    <t>LBX0328606239645130</t>
  </si>
  <si>
    <t>LP00435228820776</t>
  </si>
  <si>
    <t>2021-03-06 10:28:53</t>
  </si>
  <si>
    <t>LBX0328606239161039</t>
  </si>
  <si>
    <t>LP00435070016109</t>
  </si>
  <si>
    <t>LBX0328606243376173</t>
  </si>
  <si>
    <t>LP00435289703321</t>
  </si>
  <si>
    <t>LBX0328606241489216</t>
  </si>
  <si>
    <t>LP00434941867190</t>
  </si>
  <si>
    <t>2021-03-06 10:17:46</t>
  </si>
  <si>
    <t>LBX0328606237305587</t>
  </si>
  <si>
    <t>LP00435177299445</t>
  </si>
  <si>
    <t>2021-03-06 10:12:25</t>
  </si>
  <si>
    <t>LBX0328606237478921</t>
  </si>
  <si>
    <t>LP00435033656250</t>
  </si>
  <si>
    <t>2021-03-06 10:11:57</t>
  </si>
  <si>
    <t>LBX0328606237385328</t>
  </si>
  <si>
    <t>LP00435030632314</t>
  </si>
  <si>
    <t>2021-03-06 10:11:22</t>
  </si>
  <si>
    <t>LBX0328606237327233</t>
  </si>
  <si>
    <t>LP00435027525610</t>
  </si>
  <si>
    <t>LBX0328606236718680</t>
  </si>
  <si>
    <t>LP00435017912236</t>
  </si>
  <si>
    <t>2021-03-06 10:02:10</t>
  </si>
  <si>
    <t>LBX0328606236580351</t>
  </si>
  <si>
    <t>LP00435014540443</t>
  </si>
  <si>
    <t>2021-03-06 10:02:06</t>
  </si>
  <si>
    <t>LBX0328606234702772</t>
  </si>
  <si>
    <t>LP00434807988151</t>
  </si>
  <si>
    <t>2021-03-06 09:53:14</t>
  </si>
  <si>
    <t>LBX0328606234748418</t>
  </si>
  <si>
    <t>LP00434980754545</t>
  </si>
  <si>
    <t>LBX0328606243632923</t>
  </si>
  <si>
    <t>LP00435293357660</t>
  </si>
  <si>
    <t>LBX0328606238628063</t>
  </si>
  <si>
    <t>LP00434884692277</t>
  </si>
  <si>
    <t>LBX0328606239366465</t>
  </si>
  <si>
    <t>LP00435223139286</t>
  </si>
  <si>
    <t>2021-03-06 09:19:16</t>
  </si>
  <si>
    <t>LBX0328606239315217</t>
  </si>
  <si>
    <t>LP00435071841811</t>
  </si>
  <si>
    <t>2021-03-06 09:15:33</t>
  </si>
  <si>
    <t>LBX0328606239065428</t>
  </si>
  <si>
    <t>LP00435067347227</t>
  </si>
  <si>
    <t>2021-03-06 09:14:34</t>
  </si>
  <si>
    <t>LBX0328606237389047</t>
  </si>
  <si>
    <t>LP00435029019152</t>
  </si>
  <si>
    <t>2021-03-06 09:10:43</t>
  </si>
  <si>
    <t>LBX0328606239039988</t>
  </si>
  <si>
    <t>LP00435216731767</t>
  </si>
  <si>
    <t>2021-03-06 09:08:22</t>
  </si>
  <si>
    <t>LBX0328606238788548</t>
  </si>
  <si>
    <t>LP00435061737218</t>
  </si>
  <si>
    <t>2021-03-06 08:52:55</t>
  </si>
  <si>
    <t>LBX0328606235435436</t>
  </si>
  <si>
    <t>LP00434991957021</t>
  </si>
  <si>
    <t>2021-03-06 08:50:58</t>
  </si>
  <si>
    <t>LBX0328606238706648</t>
  </si>
  <si>
    <t>LP00435060459013</t>
  </si>
  <si>
    <t>LBX0328606239277275</t>
  </si>
  <si>
    <t>LP00435221620418</t>
  </si>
  <si>
    <t>2021-03-06 08:43:39</t>
  </si>
  <si>
    <t>LBX0328606237909407</t>
  </si>
  <si>
    <t>LP00435040700995</t>
  </si>
  <si>
    <t>LBX0328606237960835</t>
  </si>
  <si>
    <t>LP00435192508292</t>
  </si>
  <si>
    <t>2021-03-06 08:37:14</t>
  </si>
  <si>
    <t>LBX0328606231993585</t>
  </si>
  <si>
    <t>LP00434936391747</t>
  </si>
  <si>
    <t>2021-03-06 08:34:38</t>
  </si>
  <si>
    <t>LBX0328606237456351</t>
  </si>
  <si>
    <t>LP00434858598695</t>
  </si>
  <si>
    <t>LBX0328606237395477</t>
  </si>
  <si>
    <t>LP00435030362843</t>
  </si>
  <si>
    <t>2021-03-06 08:14:15</t>
  </si>
  <si>
    <t>LBX0328606237207537</t>
  </si>
  <si>
    <t>LP00435025911447</t>
  </si>
  <si>
    <t>2021-03-05 18:59:40</t>
  </si>
  <si>
    <t>LBX0328606234091962</t>
  </si>
  <si>
    <t>LP00434796588580</t>
  </si>
  <si>
    <t>2021-03-05 17:48:54</t>
  </si>
  <si>
    <t>LBX0328606232583381</t>
  </si>
  <si>
    <t>LP00434944286226</t>
  </si>
  <si>
    <t>2021-03-05 17:47:52</t>
  </si>
  <si>
    <t>LBX0328606233190791</t>
  </si>
  <si>
    <t>LP00434953059087</t>
  </si>
  <si>
    <t>2021-03-05 17:47:02</t>
  </si>
  <si>
    <t>LBX0328606227928895</t>
  </si>
  <si>
    <t>LP00435049066817</t>
  </si>
  <si>
    <t>2021-03-05 17:47:00</t>
  </si>
  <si>
    <t>1257766069950920790</t>
  </si>
  <si>
    <t>LBX0328606232346915</t>
  </si>
  <si>
    <t>LP00435088666787</t>
  </si>
  <si>
    <t>2021-03-05 17:43:09</t>
  </si>
  <si>
    <t>1600085988180364154</t>
  </si>
  <si>
    <t>LBX0328606235051384</t>
  </si>
  <si>
    <t>LP00435132611956</t>
  </si>
  <si>
    <t>2021-03-05 17:41:28</t>
  </si>
  <si>
    <t>LBX0328606234204606</t>
  </si>
  <si>
    <t>LP00434970195014</t>
  </si>
  <si>
    <t>LBX0328606236125577</t>
  </si>
  <si>
    <t>LP00435005426458</t>
  </si>
  <si>
    <t>2021-03-05 17:35:15</t>
  </si>
  <si>
    <t>LBX0328606238355769</t>
  </si>
  <si>
    <t>LP00434879256847</t>
  </si>
  <si>
    <t>2021-03-05 17:33:52</t>
  </si>
  <si>
    <t>LBX0328606232602076</t>
  </si>
  <si>
    <t>LP00434771304641</t>
  </si>
  <si>
    <t>2021-03-05 17:31:59</t>
  </si>
  <si>
    <t>LBX0328606233378783</t>
  </si>
  <si>
    <t>LP00434784318248</t>
  </si>
  <si>
    <t>2021-03-05 17:29:14</t>
  </si>
  <si>
    <t>LBX0328606236506368</t>
  </si>
  <si>
    <t>LP00434840274343</t>
  </si>
  <si>
    <t>2021-03-05 17:24:09</t>
  </si>
  <si>
    <t>LBX0328606236098306</t>
  </si>
  <si>
    <t>LP00434831449458</t>
  </si>
  <si>
    <t>2021-03-05 17:21:58</t>
  </si>
  <si>
    <t>LBX0328606234351511</t>
  </si>
  <si>
    <t>LP00435121355413</t>
  </si>
  <si>
    <t>2021-03-05 17:20:05</t>
  </si>
  <si>
    <t>LBX0328606232476305</t>
  </si>
  <si>
    <t>LP00434768527633</t>
  </si>
  <si>
    <t>2021-03-05 17:17:43</t>
  </si>
  <si>
    <t>LBX0328606237018000</t>
  </si>
  <si>
    <t>LP00434850457115</t>
  </si>
  <si>
    <t>LBX0328606235237040</t>
  </si>
  <si>
    <t>LP00434815129411</t>
  </si>
  <si>
    <t>2021-03-05 17:08:50</t>
  </si>
  <si>
    <t>LBX0328606237381127</t>
  </si>
  <si>
    <t>LP00435029792501</t>
  </si>
  <si>
    <t>LBX0328606234909958</t>
  </si>
  <si>
    <t>LP00434985026136</t>
  </si>
  <si>
    <t>LBX0328606237290303</t>
  </si>
  <si>
    <t>LP00435176783179</t>
  </si>
  <si>
    <t>2021-03-05 17:05:55</t>
  </si>
  <si>
    <t>1602044677684082208</t>
  </si>
  <si>
    <t>LBX0328606231769855</t>
  </si>
  <si>
    <t>LP00435080945369</t>
  </si>
  <si>
    <t>2021-03-05 17:04:11</t>
  </si>
  <si>
    <t>1600257168850384347</t>
  </si>
  <si>
    <t>LBX0328606232794330</t>
  </si>
  <si>
    <t>LP00434774706329</t>
  </si>
  <si>
    <t>2021-03-05 17:03:34</t>
  </si>
  <si>
    <t>LBX0328606237255525</t>
  </si>
  <si>
    <t>LP00434853823903</t>
  </si>
  <si>
    <t>LBX0328606235284300</t>
  </si>
  <si>
    <t>LP00434815999455</t>
  </si>
  <si>
    <t>2021-03-05 16:59:47</t>
  </si>
  <si>
    <t>LBX0328606235919173</t>
  </si>
  <si>
    <t>LP00434827453314</t>
  </si>
  <si>
    <t>LBX0328606233113272</t>
  </si>
  <si>
    <t>LP00434779290705</t>
  </si>
  <si>
    <t>LBX0328606232495770</t>
  </si>
  <si>
    <t>LP00434770003052</t>
  </si>
  <si>
    <t>2021-03-05 16:53:39</t>
  </si>
  <si>
    <t>1602189435063454151</t>
  </si>
  <si>
    <t>LBX0328606233563945</t>
  </si>
  <si>
    <t>LP00435107242604</t>
  </si>
  <si>
    <t>2021-03-05 16:51:55</t>
  </si>
  <si>
    <t>LBX0328606232003845</t>
  </si>
  <si>
    <t>LP00434937441182</t>
  </si>
  <si>
    <t>2021-03-05 16:51:44</t>
  </si>
  <si>
    <t>LBX0328606232563153</t>
  </si>
  <si>
    <t>LP00435088961977</t>
  </si>
  <si>
    <t>2021-03-05 16:50:34</t>
  </si>
  <si>
    <t>1593689761426142139</t>
  </si>
  <si>
    <t>LBX0328606237284375</t>
  </si>
  <si>
    <t>LP00434855676765</t>
  </si>
  <si>
    <t>LBX0328606233075126</t>
  </si>
  <si>
    <t>LP00434777857084</t>
  </si>
  <si>
    <t>2021-03-05 16:46:43</t>
  </si>
  <si>
    <t>1599374954061720461</t>
  </si>
  <si>
    <t>LBX0328606232344435</t>
  </si>
  <si>
    <t>LP00434941118347</t>
  </si>
  <si>
    <t>2021-03-05 16:46:28</t>
  </si>
  <si>
    <t>1592747532243510277</t>
  </si>
  <si>
    <t>LBX0328606232517511</t>
  </si>
  <si>
    <t>LP00435089932983</t>
  </si>
  <si>
    <t>2021-03-05 16:44:38</t>
  </si>
  <si>
    <t>1603674433329311805</t>
  </si>
  <si>
    <t>LBX0328606234358950</t>
  </si>
  <si>
    <t>LP00434802366219</t>
  </si>
  <si>
    <t>2021-03-05 16:44:10</t>
  </si>
  <si>
    <t>1596000349477614929</t>
  </si>
  <si>
    <t>LBX0328606237259559</t>
  </si>
  <si>
    <t>LP00435176333657</t>
  </si>
  <si>
    <t>LBX0328606237448965</t>
  </si>
  <si>
    <t>LP00435180965309</t>
  </si>
  <si>
    <t>LBX0328606235012390</t>
  </si>
  <si>
    <t>LP00434813088019</t>
  </si>
  <si>
    <t>LBX0328606235008497</t>
  </si>
  <si>
    <t>LP00434812620548</t>
  </si>
  <si>
    <t>2021-03-05 16:30:27</t>
  </si>
  <si>
    <t>LBX0328606237276451</t>
  </si>
  <si>
    <t>LP00435177628463</t>
  </si>
  <si>
    <t>LBX0328606234415055</t>
  </si>
  <si>
    <t>LP00434800855252</t>
  </si>
  <si>
    <t>2021-03-05 16:26:23</t>
  </si>
  <si>
    <t>1602822096963204753</t>
  </si>
  <si>
    <t>LBX0328606235823080</t>
  </si>
  <si>
    <t>LP00434826192919</t>
  </si>
  <si>
    <t>2021-03-05 16:24:51</t>
  </si>
  <si>
    <t>1602097812595894485</t>
  </si>
  <si>
    <t>LBX0328606232846887</t>
  </si>
  <si>
    <t>LP00434776386486</t>
  </si>
  <si>
    <t>2021-03-05 16:18:55</t>
  </si>
  <si>
    <t>1598945114528915828</t>
  </si>
  <si>
    <t>LBX0328606236773906</t>
  </si>
  <si>
    <t>LP00435018524712</t>
  </si>
  <si>
    <t>2021-03-05 16:18:40</t>
  </si>
  <si>
    <t>1600799905336998425</t>
  </si>
  <si>
    <t>LBX0328606236874214</t>
  </si>
  <si>
    <t>LP00435019742755</t>
  </si>
  <si>
    <t>2021-03-05 16:16:18</t>
  </si>
  <si>
    <t>1598759894762818111</t>
  </si>
  <si>
    <t>LBX0328606231665775</t>
  </si>
  <si>
    <t>LP00434759467764</t>
  </si>
  <si>
    <t>LBX0328606237351464</t>
  </si>
  <si>
    <t>LP00434856546796</t>
  </si>
  <si>
    <t>LBX0328606231123400</t>
  </si>
  <si>
    <t>LP00435072065610</t>
  </si>
  <si>
    <t>LBX0328606235546551</t>
  </si>
  <si>
    <t>LP00435143278255</t>
  </si>
  <si>
    <t>2021-03-05 15:13:07</t>
  </si>
  <si>
    <t>LBX0328606234878695</t>
  </si>
  <si>
    <t>LP00434983562397</t>
  </si>
  <si>
    <t>LBX0328606234833640</t>
  </si>
  <si>
    <t>LP00434982830447</t>
  </si>
  <si>
    <t>LBX0328606233410065</t>
  </si>
  <si>
    <t>LP00435102803165</t>
  </si>
  <si>
    <t>LBX0328606229069316</t>
  </si>
  <si>
    <t>LP00434915288388</t>
  </si>
  <si>
    <t>LBX0328606233194581</t>
  </si>
  <si>
    <t>LP00435101500051</t>
  </si>
  <si>
    <t>LBX0328606227459387</t>
  </si>
  <si>
    <t>LP00435038051164</t>
  </si>
  <si>
    <t>2021-03-05 14:55:34</t>
  </si>
  <si>
    <t>LBX0328606233174743</t>
  </si>
  <si>
    <t>LP00434781060606</t>
  </si>
  <si>
    <t>2021-03-05 14:53:09</t>
  </si>
  <si>
    <t>LBX0328606233430169</t>
  </si>
  <si>
    <t>LP00434956832085</t>
  </si>
  <si>
    <t>LBX0328606232982097</t>
  </si>
  <si>
    <t>LP00434776873496</t>
  </si>
  <si>
    <t>2021-03-05 14:50:08</t>
  </si>
  <si>
    <t>LBX0328606233191576</t>
  </si>
  <si>
    <t>LP00434781258394</t>
  </si>
  <si>
    <t>LBX0328606231923475</t>
  </si>
  <si>
    <t>LP00434936193401</t>
  </si>
  <si>
    <t>LBX0328606231792007</t>
  </si>
  <si>
    <t>LP00434934782206</t>
  </si>
  <si>
    <t>LBX0328606233210359</t>
  </si>
  <si>
    <t>LP00435100696674</t>
  </si>
  <si>
    <t>LBX0328606233868356</t>
  </si>
  <si>
    <t>LP00435111611006</t>
  </si>
  <si>
    <t>2021-03-05 14:44:45</t>
  </si>
  <si>
    <t>LBX0328606231752118</t>
  </si>
  <si>
    <t>LP00435079745437</t>
  </si>
  <si>
    <t>LBX0328606231730797</t>
  </si>
  <si>
    <t>LP00434760967846</t>
  </si>
  <si>
    <t>LBX0328606233389138</t>
  </si>
  <si>
    <t>LP00434782453764</t>
  </si>
  <si>
    <t>LBX0328606233949418</t>
  </si>
  <si>
    <t>LP00434792718739</t>
  </si>
  <si>
    <t>2021-03-05 14:40:55</t>
  </si>
  <si>
    <t>LBX0328606236221378</t>
  </si>
  <si>
    <t>LP00435006777362</t>
  </si>
  <si>
    <t>LBX0328606234208194</t>
  </si>
  <si>
    <t>LP00435116915657</t>
  </si>
  <si>
    <t>LBX0328606231757300</t>
  </si>
  <si>
    <t>LP00434932617762</t>
  </si>
  <si>
    <t>2021-03-05 14:34:41</t>
  </si>
  <si>
    <t>LBX0328606234352364</t>
  </si>
  <si>
    <t>LP00434800716770</t>
  </si>
  <si>
    <t>2021-03-05 14:33:37</t>
  </si>
  <si>
    <t>LBX0328606236214814</t>
  </si>
  <si>
    <t>LP00435007802764</t>
  </si>
  <si>
    <t>LBX0328606231075858</t>
  </si>
  <si>
    <t>LP00435072886823</t>
  </si>
  <si>
    <t>2021-03-05 14:18:58</t>
  </si>
  <si>
    <t>LBX0328606233724562</t>
  </si>
  <si>
    <t>LP00434960859501</t>
  </si>
  <si>
    <t>LBX0328606233813099</t>
  </si>
  <si>
    <t>LP00434962454853</t>
  </si>
  <si>
    <t>LBX0328606231745713</t>
  </si>
  <si>
    <t>LP00434934602358</t>
  </si>
  <si>
    <t>2021-03-05 14:13:30</t>
  </si>
  <si>
    <t>LBX0328606227607759</t>
  </si>
  <si>
    <t>LP00435041939262</t>
  </si>
  <si>
    <t>2021-03-05 14:13:03</t>
  </si>
  <si>
    <t>LBX0328606233348821</t>
  </si>
  <si>
    <t>LP00434783292698</t>
  </si>
  <si>
    <t>LBX0328606232956797</t>
  </si>
  <si>
    <t>LP00434777598704</t>
  </si>
  <si>
    <t>2021-03-05 14:09:54</t>
  </si>
  <si>
    <t>LBX0328606232237731</t>
  </si>
  <si>
    <t>LP00434939133668</t>
  </si>
  <si>
    <t>LBX0328606232825496</t>
  </si>
  <si>
    <t>LP00434948438027</t>
  </si>
  <si>
    <t>LBX0328606233633452</t>
  </si>
  <si>
    <t>LP00434787504637</t>
  </si>
  <si>
    <t>2021-03-05 14:08:51</t>
  </si>
  <si>
    <t>LBX0328606231603619</t>
  </si>
  <si>
    <t>LP00434760174077</t>
  </si>
  <si>
    <t>2021-03-05 13:29:36</t>
  </si>
  <si>
    <t>1593985394818241018</t>
  </si>
  <si>
    <t>LBX0328606232522604</t>
  </si>
  <si>
    <t>LP00434769571610</t>
  </si>
  <si>
    <t>2021-03-05 13:26:42</t>
  </si>
  <si>
    <t>1592689500683142139</t>
  </si>
  <si>
    <t>LBX0328606229072184</t>
  </si>
  <si>
    <t>LP00434913147945</t>
  </si>
  <si>
    <t>2021-03-05 13:17:30</t>
  </si>
  <si>
    <t>LBX0328606232941613</t>
  </si>
  <si>
    <t>LP00435097091030</t>
  </si>
  <si>
    <t>LBX0328606232789496</t>
  </si>
  <si>
    <t>LP00435094444753</t>
  </si>
  <si>
    <t>LBX0328606232296789</t>
  </si>
  <si>
    <t>LP00435086897847</t>
  </si>
  <si>
    <t>2021-03-05 13:14:16</t>
  </si>
  <si>
    <t>LBX0328606232221926</t>
  </si>
  <si>
    <t>LP00434939217654</t>
  </si>
  <si>
    <t>2021-03-05 13:13:35</t>
  </si>
  <si>
    <t>LBX0328606233436056</t>
  </si>
  <si>
    <t>LP00434783826712</t>
  </si>
  <si>
    <t>2021-03-05 13:11:59</t>
  </si>
  <si>
    <t>1602738543563924721</t>
  </si>
  <si>
    <t>LBX0328606231591798</t>
  </si>
  <si>
    <t>LP00435077885847</t>
  </si>
  <si>
    <t>2021-03-05 13:10:11</t>
  </si>
  <si>
    <t>LBX0328606232622790</t>
  </si>
  <si>
    <t>LP00434944257317</t>
  </si>
  <si>
    <t>LBX0328606231354366</t>
  </si>
  <si>
    <t>LP00434754799176</t>
  </si>
  <si>
    <t>2021-03-05 13:08:06</t>
  </si>
  <si>
    <t>LBX0328606232647383</t>
  </si>
  <si>
    <t>LP00434943873527</t>
  </si>
  <si>
    <t>2021-03-05 13:06:54</t>
  </si>
  <si>
    <t>LBX0328606229637337</t>
  </si>
  <si>
    <t>LP00435064876982</t>
  </si>
  <si>
    <t>2021-03-05 13:03:25</t>
  </si>
  <si>
    <t>LBX0328606231549994</t>
  </si>
  <si>
    <t>LP00435078880474</t>
  </si>
  <si>
    <t>2021-03-05 11:50:40</t>
  </si>
  <si>
    <t>LBX0328606234066065</t>
  </si>
  <si>
    <t>LP00435115858128</t>
  </si>
  <si>
    <t>2021-03-05 11:47:39</t>
  </si>
  <si>
    <t>LBX0328606227489768</t>
  </si>
  <si>
    <t>LP00434719969970</t>
  </si>
  <si>
    <t>LBX0328606231950015</t>
  </si>
  <si>
    <t>LP00434937062189</t>
  </si>
  <si>
    <t>LBX0328606230141205</t>
  </si>
  <si>
    <t>LP00435065879487</t>
  </si>
  <si>
    <t>2021-03-05 11:36:55</t>
  </si>
  <si>
    <t>LBX0328606231696985</t>
  </si>
  <si>
    <t>LP00435080980525</t>
  </si>
  <si>
    <t>LBX0328606230998279</t>
  </si>
  <si>
    <t>LP00434923725680</t>
  </si>
  <si>
    <t>LBX0328606231562983</t>
  </si>
  <si>
    <t>LP00434931956650</t>
  </si>
  <si>
    <t>2021-03-05 11:31:13</t>
  </si>
  <si>
    <t>1594293699088241018</t>
  </si>
  <si>
    <t>LBX0328606226018735</t>
  </si>
  <si>
    <t>LP00435022168608</t>
  </si>
  <si>
    <t>2021-03-05 11:31:05</t>
  </si>
  <si>
    <t>LBX0328606227685507</t>
  </si>
  <si>
    <t>LP00434897246182</t>
  </si>
  <si>
    <t>2021-03-05 11:30:45</t>
  </si>
  <si>
    <t>LBX0328606231854994</t>
  </si>
  <si>
    <t>LP00435082541707</t>
  </si>
  <si>
    <t>LBX0328606228485031</t>
  </si>
  <si>
    <t>LP00435053267638</t>
  </si>
  <si>
    <t>LBX0328606229617527</t>
  </si>
  <si>
    <t>LP00434918288377</t>
  </si>
  <si>
    <t>2021-03-05 11:21:39</t>
  </si>
  <si>
    <t>LBX0328606227689004</t>
  </si>
  <si>
    <t>LP00434896094364</t>
  </si>
  <si>
    <t>2021-03-05 11:19:26</t>
  </si>
  <si>
    <t>LBX0328606227457517</t>
  </si>
  <si>
    <t>LP00435039070647</t>
  </si>
  <si>
    <t>2021-03-05 11:19:02</t>
  </si>
  <si>
    <t>LBX0328606228606169</t>
  </si>
  <si>
    <t>LP00435056194014</t>
  </si>
  <si>
    <t>2021-03-05 11:18:12</t>
  </si>
  <si>
    <t>1596165590748103468</t>
  </si>
  <si>
    <t>LBX0328606231916041</t>
  </si>
  <si>
    <t>LP00434936486195</t>
  </si>
  <si>
    <t>LBX0328606228226661</t>
  </si>
  <si>
    <t>LP00435050855578</t>
  </si>
  <si>
    <t>LBX0328606228272444</t>
  </si>
  <si>
    <t>LP00435050981512</t>
  </si>
  <si>
    <t>LBX0328606228590980</t>
  </si>
  <si>
    <t>LP00434735815607</t>
  </si>
  <si>
    <t>2021-03-05 10:18:27</t>
  </si>
  <si>
    <t>LBX0328606228071296</t>
  </si>
  <si>
    <t>LP00434902545231</t>
  </si>
  <si>
    <t>2021-03-05 10:17:55</t>
  </si>
  <si>
    <t>LBX0328606227985275</t>
  </si>
  <si>
    <t>LP00434902934236</t>
  </si>
  <si>
    <t>2021-03-05 10:17:46</t>
  </si>
  <si>
    <t>1596116629852167133</t>
  </si>
  <si>
    <t>LBX0328606227708301</t>
  </si>
  <si>
    <t>LP00434896988761</t>
  </si>
  <si>
    <t>2021-03-05 10:12:06</t>
  </si>
  <si>
    <t>LBX0328606230583246</t>
  </si>
  <si>
    <t>LP00435068897123</t>
  </si>
  <si>
    <t>2021-03-05 10:05:49</t>
  </si>
  <si>
    <t>LBX0328606230283280</t>
  </si>
  <si>
    <t>LP00434748084617</t>
  </si>
  <si>
    <t>LBX0328606227626561</t>
  </si>
  <si>
    <t>LP00434894301857</t>
  </si>
  <si>
    <t>LBX0328606231737036</t>
  </si>
  <si>
    <t>LP00435080812317</t>
  </si>
  <si>
    <t>2021-03-05 09:57:05</t>
  </si>
  <si>
    <t>LBX0328606229483613</t>
  </si>
  <si>
    <t>LP00434916987145</t>
  </si>
  <si>
    <t>2021-03-05 09:56:54</t>
  </si>
  <si>
    <t>LBX0328606228147243</t>
  </si>
  <si>
    <t>LP00435050560301</t>
  </si>
  <si>
    <t>LBX0328606227518804</t>
  </si>
  <si>
    <t>LP00434893940575</t>
  </si>
  <si>
    <t>2021-03-05 09:53:08</t>
  </si>
  <si>
    <t>LBX0328606228394109</t>
  </si>
  <si>
    <t>LP00434733120741</t>
  </si>
  <si>
    <t>LBX0328606229633168</t>
  </si>
  <si>
    <t>LP00435063725593</t>
  </si>
  <si>
    <t>2021-03-05 09:47:36</t>
  </si>
  <si>
    <t>LBX0328606228846763</t>
  </si>
  <si>
    <t>LP00434912696805</t>
  </si>
  <si>
    <t>2021-03-05 09:47:22</t>
  </si>
  <si>
    <t>1599688297624758060</t>
  </si>
  <si>
    <t>LBX0328606228917079</t>
  </si>
  <si>
    <t>LP00435059183349</t>
  </si>
  <si>
    <t>2021-03-05 09:47:06</t>
  </si>
  <si>
    <t>1604681715383290764</t>
  </si>
  <si>
    <t>LBX0328606228162903</t>
  </si>
  <si>
    <t>LP00435049253648</t>
  </si>
  <si>
    <t>2021-03-05 09:47:01</t>
  </si>
  <si>
    <t>LBX0328606228176334</t>
  </si>
  <si>
    <t>LP00435049631156</t>
  </si>
  <si>
    <t>2021-03-05 09:46:41</t>
  </si>
  <si>
    <t>1601443225166675422</t>
  </si>
  <si>
    <t>LBX0328606226860474</t>
  </si>
  <si>
    <t>LP00434882966237</t>
  </si>
  <si>
    <t>2021-03-05 09:36:37</t>
  </si>
  <si>
    <t>LBX0328606228501488</t>
  </si>
  <si>
    <t>LP00434906781528</t>
  </si>
  <si>
    <t>LBX0328606227197314</t>
  </si>
  <si>
    <t>LP00435033509186</t>
  </si>
  <si>
    <t>2021-03-05 09:32:34</t>
  </si>
  <si>
    <t>LBX0328606228123330</t>
  </si>
  <si>
    <t>LP00434903396875</t>
  </si>
  <si>
    <t>2021-03-05 09:29:21</t>
  </si>
  <si>
    <t>1597757940519743673</t>
  </si>
  <si>
    <t>LBX0328606228821739</t>
  </si>
  <si>
    <t>LP00435058457484</t>
  </si>
  <si>
    <t>2021-03-05 09:29:06</t>
  </si>
  <si>
    <t>LBX0328606228882598</t>
  </si>
  <si>
    <t>LP00435059297331</t>
  </si>
  <si>
    <t>2021-03-05 09:27:52</t>
  </si>
  <si>
    <t>LBX0328606229044789</t>
  </si>
  <si>
    <t>LP00435061943078</t>
  </si>
  <si>
    <t>LBX0328606230409007</t>
  </si>
  <si>
    <t>LP00435069100005</t>
  </si>
  <si>
    <t>LBX0328606230474297</t>
  </si>
  <si>
    <t>LP00435069328159</t>
  </si>
  <si>
    <t>LBX0328606228293653</t>
  </si>
  <si>
    <t>LP00434904758756</t>
  </si>
  <si>
    <t>LBX0328606226378766</t>
  </si>
  <si>
    <t>LP00434707044443</t>
  </si>
  <si>
    <t>2021-03-05 09:24:31</t>
  </si>
  <si>
    <t>LBX0328606228696282</t>
  </si>
  <si>
    <t>LP00434909091623</t>
  </si>
  <si>
    <t>2021-03-05 09:20:38</t>
  </si>
  <si>
    <t>LBX0328606231764448</t>
  </si>
  <si>
    <t>LP00435081143042</t>
  </si>
  <si>
    <t>2021-03-05 09:19:59</t>
  </si>
  <si>
    <t>LBX0328606227026817</t>
  </si>
  <si>
    <t>LP00435030773033</t>
  </si>
  <si>
    <t>LBX0328606227686590</t>
  </si>
  <si>
    <t>LP00434895429928</t>
  </si>
  <si>
    <t>2021-03-05 09:04:02</t>
  </si>
  <si>
    <t>LBX0328606227216993</t>
  </si>
  <si>
    <t>LP00434716986078</t>
  </si>
  <si>
    <t>2021-03-05 08:59:53</t>
  </si>
  <si>
    <t>LBX0328606227503915</t>
  </si>
  <si>
    <t>LP00434894402109</t>
  </si>
  <si>
    <t>2021-03-05 08:53:25</t>
  </si>
  <si>
    <t>LBX0328606228793372</t>
  </si>
  <si>
    <t>LP00434738455492</t>
  </si>
  <si>
    <t>LBX0328606227291749</t>
  </si>
  <si>
    <t>LP00434887839567</t>
  </si>
  <si>
    <t>LBX0328606226386982</t>
  </si>
  <si>
    <t>LP00434878634782</t>
  </si>
  <si>
    <t>2021-03-05 08:45:11</t>
  </si>
  <si>
    <t>LBX0328606228575922</t>
  </si>
  <si>
    <t>LP00435055912771</t>
  </si>
  <si>
    <t>LBX0328606230134449</t>
  </si>
  <si>
    <t>LP00435066269752</t>
  </si>
  <si>
    <t>2021-03-05 08:41:42</t>
  </si>
  <si>
    <t>LBX0328606226979911</t>
  </si>
  <si>
    <t>LP00435030760931</t>
  </si>
  <si>
    <t>2021-03-05 08:41:16</t>
  </si>
  <si>
    <t>LBX0328606228221662</t>
  </si>
  <si>
    <t>LP00434904842387</t>
  </si>
  <si>
    <t>2021-03-05 08:39:46</t>
  </si>
  <si>
    <t>LBX0328606228053790</t>
  </si>
  <si>
    <t>LP00434903438510</t>
  </si>
  <si>
    <t>2021-03-05 08:18:06</t>
  </si>
  <si>
    <t>LBX0328606224394844</t>
  </si>
  <si>
    <t>LP00434976317506</t>
  </si>
  <si>
    <t>2021-03-04 17:56:23</t>
  </si>
  <si>
    <t>LBX0328606223019729</t>
  </si>
  <si>
    <t>LP00434923480659</t>
  </si>
  <si>
    <t>2021-03-04 16:36:28</t>
  </si>
  <si>
    <t>LBX0328606220373262</t>
  </si>
  <si>
    <t>LP00434854601120</t>
  </si>
  <si>
    <t>LBX0328606215966600</t>
  </si>
  <si>
    <t>LP00434413693383</t>
  </si>
  <si>
    <t>LBX0328606214161944</t>
  </si>
  <si>
    <t>LP00434362902450</t>
  </si>
  <si>
    <t>2021-03-02 18:42:56</t>
  </si>
  <si>
    <t>LBX0328606213325364</t>
  </si>
  <si>
    <t>LP00434501247196</t>
  </si>
  <si>
    <t>2021-03-02 16:49:17</t>
  </si>
  <si>
    <t>LBX0328606212679043</t>
  </si>
  <si>
    <t>LP00434311512154</t>
  </si>
  <si>
    <t>2021-03-02 15:48:26</t>
  </si>
  <si>
    <t>LBX0328606212259030</t>
  </si>
  <si>
    <t>LP00434612771237</t>
  </si>
  <si>
    <t>2021-03-02 15:15:49</t>
  </si>
  <si>
    <t>LBX0328606211037246</t>
  </si>
  <si>
    <t>LP00434273827732</t>
  </si>
  <si>
    <t>LBX0328606209016518</t>
  </si>
  <si>
    <t>LP00434540405203</t>
  </si>
  <si>
    <t>2021-03-01 18:18:14</t>
  </si>
  <si>
    <t>LBX0328606208225613</t>
  </si>
  <si>
    <t>LP00434200783432</t>
  </si>
  <si>
    <t>2021-03-01 18:16:08</t>
  </si>
  <si>
    <t>LBX0328606208018127</t>
  </si>
  <si>
    <t>LP00434193216963</t>
  </si>
  <si>
    <t>2021-03-01 15:59:21</t>
  </si>
  <si>
    <t>LBX0328606206988017</t>
  </si>
  <si>
    <t>LP00434332712981</t>
  </si>
  <si>
    <t>2021-03-01 14:38:42</t>
  </si>
  <si>
    <t>LBX0328606203444706</t>
  </si>
  <si>
    <t>LP00434397629710</t>
  </si>
  <si>
    <t>2021-03-01 10:43:11</t>
  </si>
  <si>
    <t>LBX0328606205244879</t>
  </si>
  <si>
    <t>LP00434293910309</t>
  </si>
  <si>
    <t>2021-03-01 10:25:31</t>
  </si>
  <si>
    <t>LBX0328606203809261</t>
  </si>
  <si>
    <t>LP00434095818988</t>
  </si>
  <si>
    <t xml:space="preserve">2021-03-07 18:50:51	</t>
  </si>
  <si>
    <t xml:space="preserve">2021-03-07 18:51:17	</t>
  </si>
  <si>
    <t xml:space="preserve">2021-03-07 23:17:47	</t>
  </si>
  <si>
    <t xml:space="preserve">2021-02-28 20:52:51	</t>
  </si>
  <si>
    <t xml:space="preserve">1603674433329311805	</t>
  </si>
  <si>
    <t xml:space="preserve">2021-03-07 16:41:42	</t>
  </si>
  <si>
    <t xml:space="preserve">2021-03-07 16:42:10	</t>
  </si>
  <si>
    <t xml:space="preserve">2021-03-07 19:43:54	</t>
  </si>
  <si>
    <t xml:space="preserve">2021-03-05 01:14:42	</t>
  </si>
  <si>
    <t>【38活动价】美国DRBRONNERS薄荷唇炎唇膏嘴唇干裂脱皮修复嘴角裂口起泡润唇膏</t>
  </si>
  <si>
    <t xml:space="preserve">1615505222098880578	</t>
  </si>
  <si>
    <t xml:space="preserve">2021-03-07 18:47:23	</t>
  </si>
  <si>
    <t xml:space="preserve">2021-03-07 18:48:08	</t>
  </si>
  <si>
    <t xml:space="preserve">2021-03-07 19:31:12	</t>
  </si>
  <si>
    <t xml:space="preserve">2021-03-04 01:50:51	</t>
  </si>
  <si>
    <t xml:space="preserve">1612860519330062726	</t>
  </si>
  <si>
    <t>jxxxxx2011</t>
  </si>
  <si>
    <t xml:space="preserve">2021-03-07 17:44:37	</t>
  </si>
  <si>
    <t xml:space="preserve">2021-03-07 17:45:09	</t>
  </si>
  <si>
    <t xml:space="preserve">2021-03-07 19:25:00	</t>
  </si>
  <si>
    <t xml:space="preserve">2021-03-05 04:05:24	</t>
  </si>
  <si>
    <t xml:space="preserve">1614310704232534182	</t>
  </si>
  <si>
    <t xml:space="preserve">2021-03-07 13:25:54	</t>
  </si>
  <si>
    <t xml:space="preserve">2021-03-07 13:26:16	</t>
  </si>
  <si>
    <t xml:space="preserve">2021-03-07 17:49:55	</t>
  </si>
  <si>
    <t xml:space="preserve">2021-03-05 21:52:30	</t>
  </si>
  <si>
    <t>【38活动价】美国DRBRONNERS橄榄油有机沐浴露男女家庭装祛痘除螨大瓶装沐浴油</t>
  </si>
  <si>
    <t xml:space="preserve">1618953159199284909	</t>
  </si>
  <si>
    <t xml:space="preserve">1618953159200284909	</t>
  </si>
  <si>
    <t xml:space="preserve">2021-03-07 17:34:51	</t>
  </si>
  <si>
    <t xml:space="preserve">1618953159201284909	</t>
  </si>
  <si>
    <t xml:space="preserve">2021-03-07 15:49:28	</t>
  </si>
  <si>
    <t xml:space="preserve">2021-03-07 15:50:00	</t>
  </si>
  <si>
    <t xml:space="preserve">2021-03-07 17:11:46	</t>
  </si>
  <si>
    <t xml:space="preserve">2021-03-05 17:09:07	</t>
  </si>
  <si>
    <t>【38活动价】DRBRONNERS薄荷香型橄榄油香皂油性肌肤控油洁面全身洗脸精油皂</t>
  </si>
  <si>
    <t xml:space="preserve">1618068531423077857	</t>
  </si>
  <si>
    <t xml:space="preserve">1618068531424077857	</t>
  </si>
  <si>
    <t>the_stars玥</t>
  </si>
  <si>
    <t xml:space="preserve">2021-03-07 16:54:36	</t>
  </si>
  <si>
    <t>【38活动价】DRBRONNERS柑橘香型橄榄油洗澡香皂 全身清洁面部洁面皂洗脸皂</t>
  </si>
  <si>
    <t xml:space="preserve">1618068531425077857	</t>
  </si>
  <si>
    <t xml:space="preserve">2021-03-06 20:37:19	</t>
  </si>
  <si>
    <t xml:space="preserve">2021-03-06 20:37:43	</t>
  </si>
  <si>
    <t xml:space="preserve">2021-03-06 23:26:13	</t>
  </si>
  <si>
    <t xml:space="preserve">2021-03-05 01:30:09	</t>
  </si>
  <si>
    <t>【38活动价】DRBRONNERS柑橘香型沐浴橄榄油香体 全身焕白沐浴油男女家庭装</t>
  </si>
  <si>
    <t xml:space="preserve">1615534022470431179	</t>
  </si>
  <si>
    <t xml:space="preserve">1615534022472431179	</t>
  </si>
  <si>
    <t>广州蜜源0002</t>
  </si>
  <si>
    <t xml:space="preserve">2021-03-06 22:16:14	</t>
  </si>
  <si>
    <t>【38活动价】DRBRONNERS绿茶香橄榄油清爽型沐浴露 控油中性肌肤沐浴油男女士</t>
  </si>
  <si>
    <t xml:space="preserve">1615534022471431179	</t>
  </si>
  <si>
    <t xml:space="preserve">2021-03-06 16:36:29	</t>
  </si>
  <si>
    <t xml:space="preserve">2021-03-06 16:36:54	</t>
  </si>
  <si>
    <t xml:space="preserve">2021-03-06 20:29:17	</t>
  </si>
  <si>
    <t xml:space="preserve">2021-02-18 20:14:56	</t>
  </si>
  <si>
    <t xml:space="preserve">1577649600773839063	</t>
  </si>
  <si>
    <t xml:space="preserve">2021-03-06 18:26:22	</t>
  </si>
  <si>
    <t xml:space="preserve">2021-03-06 18:26:45	</t>
  </si>
  <si>
    <t xml:space="preserve">2021-03-06 20:06:59	</t>
  </si>
  <si>
    <t xml:space="preserve">2021-03-05 11:15:32	</t>
  </si>
  <si>
    <t>【38活动价】DRBRONNERS杏仁香型橄榄油沐浴露中性保湿滋润家庭装男女沐浴油</t>
  </si>
  <si>
    <t xml:space="preserve">1616834667320986938	</t>
  </si>
  <si>
    <t xml:space="preserve">1616834667321986938	</t>
  </si>
  <si>
    <t xml:space="preserve">2021-03-06 19:51:46	</t>
  </si>
  <si>
    <t>【38活动价】DRBRONNERS无香型橄榄油儿童沐浴露 滋润补水保湿沐浴油女大瓶</t>
  </si>
  <si>
    <t xml:space="preserve">1616834667322986938	</t>
  </si>
  <si>
    <t xml:space="preserve">2021-03-06 19:37:36	</t>
  </si>
  <si>
    <t xml:space="preserve">1616834667323986938	</t>
  </si>
  <si>
    <t xml:space="preserve">2021-03-06 14:54:41	</t>
  </si>
  <si>
    <t xml:space="preserve">2021-03-06 14:55:06	</t>
  </si>
  <si>
    <t xml:space="preserve">2021-03-06 17:00:19	</t>
  </si>
  <si>
    <t xml:space="preserve">2021-03-05 01:38:55	</t>
  </si>
  <si>
    <t xml:space="preserve">1615207357541839063	</t>
  </si>
  <si>
    <t xml:space="preserve">2021-03-01 09:05:47	</t>
  </si>
  <si>
    <t xml:space="preserve">2021-03-01 09:06:18	</t>
  </si>
  <si>
    <t xml:space="preserve">2021-03-01 11:05:31	</t>
  </si>
  <si>
    <t xml:space="preserve">2021-02-25 17:17:04	</t>
  </si>
  <si>
    <t xml:space="preserve">1595800407130848221	</t>
  </si>
  <si>
    <t>1626036519529461259</t>
  </si>
  <si>
    <t>1626040299796469484</t>
  </si>
  <si>
    <t>1624374576613691602</t>
  </si>
  <si>
    <t>2021-03-08 09:34:47</t>
  </si>
  <si>
    <t>1624392900726589129</t>
  </si>
  <si>
    <t>1625753378630830033</t>
  </si>
  <si>
    <t>2021-03-08 09:48:07</t>
  </si>
  <si>
    <t>1626114171937435775</t>
  </si>
  <si>
    <t>1625783942993573006</t>
  </si>
  <si>
    <t>1260377943489988696</t>
  </si>
  <si>
    <t>1624493052811337481</t>
  </si>
  <si>
    <t>1625626189910177538</t>
  </si>
  <si>
    <t>2021-03-08 11:28:51</t>
  </si>
  <si>
    <t>1260399471490725897</t>
  </si>
  <si>
    <t>1626451707207505181</t>
  </si>
  <si>
    <t>1625194836310149356</t>
  </si>
  <si>
    <t>1625196672947520227</t>
  </si>
  <si>
    <t>1625265216440625317</t>
  </si>
  <si>
    <t>1625281416605257147</t>
  </si>
  <si>
    <t>1260240170759421196</t>
  </si>
  <si>
    <t>1625387436794122106</t>
  </si>
  <si>
    <t>1260283045709423196</t>
  </si>
  <si>
    <t>1625450436529304362</t>
  </si>
  <si>
    <t>1626817646839976715</t>
  </si>
  <si>
    <t>2021-03-08 15:55:34</t>
  </si>
  <si>
    <t>1626488929321434871</t>
  </si>
  <si>
    <t>2021-03-08 16:03:16</t>
  </si>
  <si>
    <t>1626894902837341920</t>
  </si>
  <si>
    <t>1625577732750383129</t>
  </si>
  <si>
    <t>1626598153079956075</t>
  </si>
  <si>
    <t>1627007258240937755</t>
  </si>
  <si>
    <t>1627046066907690101</t>
  </si>
  <si>
    <t>1625716512941718628</t>
  </si>
  <si>
    <t>1627542615574885356</t>
  </si>
  <si>
    <t>1626862213723566659</t>
  </si>
  <si>
    <t>1627224734443831663</t>
  </si>
  <si>
    <t>1625896332580369118</t>
  </si>
  <si>
    <t>2021-03-08 16:29:17</t>
  </si>
  <si>
    <t>1627280894876247551</t>
  </si>
  <si>
    <t>2021-03-08 17:31:57</t>
  </si>
  <si>
    <t>1627336694746738202</t>
  </si>
  <si>
    <t>2021-03-08 17:31:23</t>
  </si>
  <si>
    <t>1627687335601260085</t>
  </si>
  <si>
    <t>2021-03-08 17:32:10</t>
  </si>
  <si>
    <t>1627380002849069618</t>
  </si>
  <si>
    <t>1627476734596248186</t>
  </si>
  <si>
    <t>1627270705502008850</t>
  </si>
  <si>
    <t>2021-03-08 19:19:02</t>
  </si>
  <si>
    <t>1628012343192460819</t>
  </si>
  <si>
    <t>1627695866491346486</t>
  </si>
  <si>
    <t>1627362361847058048</t>
  </si>
  <si>
    <t>1260391405376212892</t>
  </si>
  <si>
    <t>2021-03-09 13:27:08</t>
  </si>
  <si>
    <t>1628198751930710908</t>
  </si>
  <si>
    <t>1627970186556648969</t>
  </si>
  <si>
    <t>1627736509849306187</t>
  </si>
  <si>
    <t>2021-03-09 09:59:12</t>
  </si>
  <si>
    <t>1626887412882930421</t>
  </si>
  <si>
    <t>2021-03-09 16:17:43</t>
  </si>
  <si>
    <t>1626902244579118216</t>
  </si>
  <si>
    <t>1628606451878330859</t>
  </si>
  <si>
    <t>1628633847328444604</t>
  </si>
  <si>
    <t>1627986349785689507</t>
  </si>
  <si>
    <t>2021-03-09 13:23:56</t>
  </si>
  <si>
    <t>1627017120441832935</t>
  </si>
  <si>
    <t>1628049457420491109</t>
  </si>
  <si>
    <t>1628780547127861367</t>
  </si>
  <si>
    <t>1259640120667355294</t>
  </si>
  <si>
    <t>2021-03-09 19:24:18</t>
  </si>
  <si>
    <t>1628490494909152728</t>
  </si>
  <si>
    <t>1627159212763152569</t>
  </si>
  <si>
    <t>1628847183351152568</t>
  </si>
  <si>
    <t>1628858307546673213</t>
  </si>
  <si>
    <t>1627214364062890516</t>
  </si>
  <si>
    <t>1628284141010682829</t>
  </si>
  <si>
    <t>1260472333619916897</t>
  </si>
  <si>
    <t>1628647490656524233</t>
  </si>
  <si>
    <t>1627336224603489970</t>
  </si>
  <si>
    <t>1629056847012430685</t>
  </si>
  <si>
    <t>2021-03-09 13:39:31</t>
  </si>
  <si>
    <t>1627499700979140726</t>
  </si>
  <si>
    <t>1628900246613340525</t>
  </si>
  <si>
    <t>1629252975596829568</t>
  </si>
  <si>
    <t>2021-03-09 17:59:34</t>
  </si>
  <si>
    <t>1628605837535893304</t>
  </si>
  <si>
    <t>1627628256141563441</t>
  </si>
  <si>
    <t>1629313383381045058</t>
  </si>
  <si>
    <t>2021-03-09 18:03:18</t>
  </si>
  <si>
    <t>1627700076914611822</t>
  </si>
  <si>
    <t>1629367491759091586</t>
  </si>
  <si>
    <t>1627742196697674346</t>
  </si>
  <si>
    <t>2021-03-09 16:24:38</t>
  </si>
  <si>
    <t>1628853877015113180</t>
  </si>
  <si>
    <t>1629509007884773662</t>
  </si>
  <si>
    <t>1628206740110871124</t>
  </si>
  <si>
    <t>1629914763653081666</t>
  </si>
  <si>
    <t>1628515188568960058</t>
  </si>
  <si>
    <t>1630013077822182353</t>
  </si>
  <si>
    <t>1630375382264162657</t>
  </si>
  <si>
    <t>1630524278712371877</t>
  </si>
  <si>
    <t>2021-03-09 19:34:40</t>
  </si>
  <si>
    <t>1630651898190619079</t>
  </si>
  <si>
    <t>1631664327753596052</t>
  </si>
  <si>
    <t>1632120915752492746</t>
  </si>
  <si>
    <t>1631783017214420357</t>
  </si>
  <si>
    <t>1632953161203477918</t>
  </si>
  <si>
    <t>2021-03-10 18:45:21</t>
  </si>
  <si>
    <t>1634076507667454438</t>
  </si>
  <si>
    <t>1632429756509634879</t>
  </si>
  <si>
    <t>1633473649348593061</t>
  </si>
  <si>
    <t>2021-03-11 11:39:34</t>
  </si>
  <si>
    <t>1633748473597950743</t>
  </si>
  <si>
    <t>1635206365418725128</t>
  </si>
  <si>
    <t>2021-03-11 18:58:28</t>
  </si>
  <si>
    <t>1261359230306643995</t>
  </si>
  <si>
    <t>1636274845401443264</t>
  </si>
  <si>
    <t>1637976709927341420</t>
  </si>
  <si>
    <t>1639254243526561111</t>
  </si>
  <si>
    <t>1639893854696985800</t>
  </si>
  <si>
    <t>1640001890317468172</t>
  </si>
  <si>
    <t>1639195992184266427</t>
  </si>
  <si>
    <t>1262358339929475694</t>
  </si>
  <si>
    <t>1640226564883956971</t>
  </si>
  <si>
    <t>1641967491324608221</t>
  </si>
  <si>
    <t>1641935090295226182</t>
  </si>
  <si>
    <t>1642428255362585113</t>
  </si>
  <si>
    <t>1640881116166894318</t>
  </si>
  <si>
    <t>1640901276054416130</t>
  </si>
  <si>
    <t>1641198024734283016</t>
  </si>
  <si>
    <t>1641279456743920811</t>
  </si>
  <si>
    <t>1642354597822231530</t>
  </si>
  <si>
    <t>1643355183606968701</t>
  </si>
  <si>
    <t>1643240810736241215</t>
  </si>
  <si>
    <t>1643293838500898705</t>
  </si>
  <si>
    <t>2021-03-14 17:26:56</t>
  </si>
  <si>
    <t>1643860478558063366</t>
  </si>
  <si>
    <t>1642589172643668363</t>
  </si>
  <si>
    <t xml:space="preserve">2021-03-14 18:37:21	</t>
  </si>
  <si>
    <t xml:space="preserve">2021-03-14 18:37:44	</t>
  </si>
  <si>
    <t xml:space="preserve">2021-03-14 22:29:33	</t>
  </si>
  <si>
    <t xml:space="preserve">2021-03-11 23:58:02	</t>
  </si>
  <si>
    <t xml:space="preserve">1636274845401443264	</t>
  </si>
  <si>
    <t xml:space="preserve">1636274845402443264	</t>
  </si>
  <si>
    <t xml:space="preserve">2021-03-14 22:18:29	</t>
  </si>
  <si>
    <t xml:space="preserve">1636274845403443264	</t>
  </si>
  <si>
    <t xml:space="preserve">2021-03-14 18:03:37	</t>
  </si>
  <si>
    <t xml:space="preserve">2021-03-14 18:03:57	</t>
  </si>
  <si>
    <t xml:space="preserve">2021-03-14 21:34:54	</t>
  </si>
  <si>
    <t xml:space="preserve">2021-03-12 22:32:34	</t>
  </si>
  <si>
    <t xml:space="preserve">1639254243526561111	</t>
  </si>
  <si>
    <t xml:space="preserve">2021-03-14 09:31:53	</t>
  </si>
  <si>
    <t xml:space="preserve">2021-03-14 09:32:15	</t>
  </si>
  <si>
    <t xml:space="preserve">2021-03-14 10:43:36	</t>
  </si>
  <si>
    <t xml:space="preserve">2021-03-05 00:58:42	</t>
  </si>
  <si>
    <t xml:space="preserve">1615837359256519215	</t>
  </si>
  <si>
    <t>只想看着你傻笑</t>
  </si>
  <si>
    <t xml:space="preserve">2021-03-13 15:46:58	</t>
  </si>
  <si>
    <t xml:space="preserve">2021-03-13 15:47:26	</t>
  </si>
  <si>
    <t xml:space="preserve">2021-03-13 21:08:04	</t>
  </si>
  <si>
    <t xml:space="preserve">2021-02-21 13:07:02	</t>
  </si>
  <si>
    <t xml:space="preserve">1583228628337041185	</t>
  </si>
  <si>
    <t>tb903062936</t>
  </si>
  <si>
    <t xml:space="preserve">2021-03-13 15:09:03	</t>
  </si>
  <si>
    <t xml:space="preserve">2021-03-13 15:09:27	</t>
  </si>
  <si>
    <t xml:space="preserve">2021-03-13 16:48:02	</t>
  </si>
  <si>
    <t xml:space="preserve">2021-02-21 13:07:39	</t>
  </si>
  <si>
    <t xml:space="preserve">1583228376920041185	</t>
  </si>
  <si>
    <t xml:space="preserve">2021-03-13 10:17:25	</t>
  </si>
  <si>
    <t xml:space="preserve">2021-03-13 10:17:47	</t>
  </si>
  <si>
    <t xml:space="preserve">2021-03-13 13:07:26	</t>
  </si>
  <si>
    <t xml:space="preserve">2021-02-21 01:24:03	</t>
  </si>
  <si>
    <t xml:space="preserve">1582375644719493787	</t>
  </si>
  <si>
    <t xml:space="preserve">2021-03-12 23:02:31	</t>
  </si>
  <si>
    <t xml:space="preserve">2021-03-12 23:03:00	</t>
  </si>
  <si>
    <t xml:space="preserve">2021-03-13 02:34:08	</t>
  </si>
  <si>
    <t xml:space="preserve">2021-03-08 23:55:35	</t>
  </si>
  <si>
    <t xml:space="preserve">1629367491759091586	</t>
  </si>
  <si>
    <t>qizhlong</t>
  </si>
  <si>
    <t xml:space="preserve">2021-03-12 18:52:22	</t>
  </si>
  <si>
    <t xml:space="preserve">2021-03-12 18:52:41	</t>
  </si>
  <si>
    <t xml:space="preserve">2021-03-13 00:21:02	</t>
  </si>
  <si>
    <t xml:space="preserve">2021-02-14 22:57:14	</t>
  </si>
  <si>
    <t xml:space="preserve">1572015528779681145	</t>
  </si>
  <si>
    <t xml:space="preserve">1572015528781681145	</t>
  </si>
  <si>
    <t xml:space="preserve">2021-03-13 00:10:24	</t>
  </si>
  <si>
    <t xml:space="preserve">1572015528782681145	</t>
  </si>
  <si>
    <t xml:space="preserve">2021-03-12 23:50:39	</t>
  </si>
  <si>
    <t xml:space="preserve">1572015528780681145	</t>
  </si>
  <si>
    <t xml:space="preserve">2021-03-12 12:43:37	</t>
  </si>
  <si>
    <t xml:space="preserve">2021-03-12 12:44:02	</t>
  </si>
  <si>
    <t xml:space="preserve">2021-03-12 15:36:07	</t>
  </si>
  <si>
    <t xml:space="preserve">2021-03-11 18:14:08	</t>
  </si>
  <si>
    <t xml:space="preserve">1261359230306643995	</t>
  </si>
  <si>
    <t xml:space="preserve">2021-03-12 07:55:57	</t>
  </si>
  <si>
    <t xml:space="preserve">2021-03-12 07:56:19	</t>
  </si>
  <si>
    <t xml:space="preserve">2021-03-10 08:39:13	</t>
  </si>
  <si>
    <t xml:space="preserve">1632120915752492746	</t>
  </si>
  <si>
    <t>湖南一亩荷田</t>
  </si>
  <si>
    <t xml:space="preserve">2021-03-12 10:57:26	</t>
  </si>
  <si>
    <t xml:space="preserve">2021-03-12 10:57:53	</t>
  </si>
  <si>
    <t xml:space="preserve">2021-03-12 12:36:37	</t>
  </si>
  <si>
    <t xml:space="preserve">2021-03-07 14:45:19	</t>
  </si>
  <si>
    <t xml:space="preserve">1259987377832162999	</t>
  </si>
  <si>
    <t xml:space="preserve">1259987377833162999	</t>
  </si>
  <si>
    <t>乐分享乐推广（tf8yfk）</t>
  </si>
  <si>
    <t xml:space="preserve">2021-03-12 12:30:35	</t>
  </si>
  <si>
    <t xml:space="preserve">1259987377834162999	</t>
  </si>
  <si>
    <t xml:space="preserve">2021-03-12 12:19:54	</t>
  </si>
  <si>
    <t xml:space="preserve">1259987377835162999	</t>
  </si>
  <si>
    <t xml:space="preserve">2021-03-12 02:41:17	</t>
  </si>
  <si>
    <t xml:space="preserve">2021-03-12 02:41:39	</t>
  </si>
  <si>
    <t xml:space="preserve">2021-03-12 04:56:22	</t>
  </si>
  <si>
    <t xml:space="preserve">2021-03-08 01:57:29	</t>
  </si>
  <si>
    <t>【38活动价】DRBRONNERS茶树油草本橄榄油沐浴 留香除螨祛痘沐浴油家庭装男女</t>
  </si>
  <si>
    <t xml:space="preserve">1260377943489988696	</t>
  </si>
  <si>
    <t xml:space="preserve">2021-03-10 23:08:49	</t>
  </si>
  <si>
    <t xml:space="preserve">2021-03-10 23:09:16	</t>
  </si>
  <si>
    <t xml:space="preserve">2021-03-11 02:04:00	</t>
  </si>
  <si>
    <t xml:space="preserve">2021-02-25 11:32:39	</t>
  </si>
  <si>
    <t xml:space="preserve">1594245673266546920	</t>
  </si>
  <si>
    <t xml:space="preserve">2021-03-10 22:37:40	</t>
  </si>
  <si>
    <t xml:space="preserve">2021-03-10 22:38:07	</t>
  </si>
  <si>
    <t xml:space="preserve">2021-03-11 01:33:52	</t>
  </si>
  <si>
    <t xml:space="preserve">2021-03-06 15:31:54	</t>
  </si>
  <si>
    <t>【38活动价】DRBRONNERS玫瑰花香型植物草本沐浴露 香体持久保湿滋润沐浴油女</t>
  </si>
  <si>
    <t xml:space="preserve">1619369784629177758	</t>
  </si>
  <si>
    <t xml:space="preserve">2021-03-10 22:31:36	</t>
  </si>
  <si>
    <t xml:space="preserve">2021-03-10 22:32:00	</t>
  </si>
  <si>
    <t xml:space="preserve">2021-03-11 00:51:20	</t>
  </si>
  <si>
    <t xml:space="preserve">2021-03-07 18:42:43	</t>
  </si>
  <si>
    <t xml:space="preserve">1624323637004691974	</t>
  </si>
  <si>
    <t xml:space="preserve">2021-03-10 19:56:07	</t>
  </si>
  <si>
    <t xml:space="preserve">2021-03-10 19:56:39	</t>
  </si>
  <si>
    <t xml:space="preserve">2021-03-10 23:52:43	</t>
  </si>
  <si>
    <t xml:space="preserve">2021-03-06 19:16:56	</t>
  </si>
  <si>
    <t>【38活动价】美国DRBRONNERS男士沐浴露女清爽型持久留香全身去痘后背除螨8oz</t>
  </si>
  <si>
    <t xml:space="preserve">1620151380909561684	</t>
  </si>
  <si>
    <t xml:space="preserve">2021-03-10 19:01:21	</t>
  </si>
  <si>
    <t xml:space="preserve">2021-03-10 19:01:47	</t>
  </si>
  <si>
    <t xml:space="preserve">2021-03-10 21:25:23	</t>
  </si>
  <si>
    <t xml:space="preserve">2021-03-08 17:41:11	</t>
  </si>
  <si>
    <t>【38活动价】DRBRONNERS桉树香型橄榄油香皂除菌洗浴面部清洁手工皂女男士</t>
  </si>
  <si>
    <t xml:space="preserve">1628012343192460819	</t>
  </si>
  <si>
    <t>电子太平洋2008</t>
  </si>
  <si>
    <t xml:space="preserve">2021-03-10 12:02:46	</t>
  </si>
  <si>
    <t xml:space="preserve">2021-03-10 12:03:08	</t>
  </si>
  <si>
    <t xml:space="preserve">2021-03-10 16:10:28	</t>
  </si>
  <si>
    <t xml:space="preserve">2021-03-07 11:06:31	</t>
  </si>
  <si>
    <t xml:space="preserve">1623374463787249817	</t>
  </si>
  <si>
    <t>tb624030924</t>
  </si>
  <si>
    <t xml:space="preserve">2021-03-10 07:17:20	</t>
  </si>
  <si>
    <t xml:space="preserve">2021-03-10 07:17:41	</t>
  </si>
  <si>
    <t xml:space="preserve">2021-03-10 10:24:26	</t>
  </si>
  <si>
    <t xml:space="preserve">2021-03-06 15:58:42	</t>
  </si>
  <si>
    <t xml:space="preserve">1620802046834244780	</t>
  </si>
  <si>
    <t xml:space="preserve">1620802046835244780	</t>
  </si>
  <si>
    <t xml:space="preserve">2021-03-10 09:58:27	</t>
  </si>
  <si>
    <t>【38活动价】DRBRONNERS玫瑰花香型橄榄油沐浴乳 香体持久保湿滋润沐浴油女</t>
  </si>
  <si>
    <t xml:space="preserve">1620802046836244780	</t>
  </si>
  <si>
    <t xml:space="preserve">2021-03-10 09:38:42	</t>
  </si>
  <si>
    <t xml:space="preserve">1620802046837244780	</t>
  </si>
  <si>
    <t xml:space="preserve">2021-03-09 18:55:16	</t>
  </si>
  <si>
    <t xml:space="preserve">2021-03-09 18:55:49	</t>
  </si>
  <si>
    <t xml:space="preserve">2021-03-10 01:08:18	</t>
  </si>
  <si>
    <t xml:space="preserve">2021-03-08 15:37:42	</t>
  </si>
  <si>
    <t xml:space="preserve">1627280894876247551	</t>
  </si>
  <si>
    <t xml:space="preserve">2021-03-09 20:42:23	</t>
  </si>
  <si>
    <t xml:space="preserve">2021-03-09 20:42:44	</t>
  </si>
  <si>
    <t xml:space="preserve">2021-03-10 00:51:03	</t>
  </si>
  <si>
    <t xml:space="preserve">2021-03-05 00:13:59	</t>
  </si>
  <si>
    <t xml:space="preserve">1614861145119701509	</t>
  </si>
  <si>
    <t xml:space="preserve">1614861145121701509	</t>
  </si>
  <si>
    <t>tb602839277</t>
  </si>
  <si>
    <t xml:space="preserve">2021-03-09 23:17:11	</t>
  </si>
  <si>
    <t xml:space="preserve">1614861145120701509	</t>
  </si>
  <si>
    <t xml:space="preserve">2021-03-09 14:05:58	</t>
  </si>
  <si>
    <t xml:space="preserve">2021-03-09 14:06:30	</t>
  </si>
  <si>
    <t xml:space="preserve">2021-03-09 18:29:26	</t>
  </si>
  <si>
    <t xml:space="preserve">2021-03-05 06:09:47	</t>
  </si>
  <si>
    <t xml:space="preserve">1616016027406439712	</t>
  </si>
  <si>
    <t xml:space="preserve">1616016027409439712	</t>
  </si>
  <si>
    <t xml:space="preserve">2021-03-09 18:04:23	</t>
  </si>
  <si>
    <t xml:space="preserve">1616016027408439712	</t>
  </si>
  <si>
    <t xml:space="preserve">2021-03-09 13:59:31	</t>
  </si>
  <si>
    <t xml:space="preserve">2021-03-09 14:00:10	</t>
  </si>
  <si>
    <t xml:space="preserve">2021-03-09 17:03:01	</t>
  </si>
  <si>
    <t xml:space="preserve">2021-03-06 23:35:42	</t>
  </si>
  <si>
    <t>【38活动价】DRBRONNERS茶树油植物沐浴露香体持久留香除螨祛痘沐浴油女男士</t>
  </si>
  <si>
    <t xml:space="preserve">1620930672128820452	</t>
  </si>
  <si>
    <t xml:space="preserve">2021-03-09 12:03:20	</t>
  </si>
  <si>
    <t xml:space="preserve">2021-03-09 12:03:48	</t>
  </si>
  <si>
    <t xml:space="preserve">2021-03-09 16:54:26	</t>
  </si>
  <si>
    <t xml:space="preserve">2021-03-05 16:26:46	</t>
  </si>
  <si>
    <t xml:space="preserve">1616239188705786746	</t>
  </si>
  <si>
    <t xml:space="preserve">2021-03-09 16:23:22	</t>
  </si>
  <si>
    <t xml:space="preserve">1616016027407439712	</t>
  </si>
  <si>
    <t xml:space="preserve">2021-03-09 10:46:52	</t>
  </si>
  <si>
    <t xml:space="preserve">2021-03-09 10:47:18	</t>
  </si>
  <si>
    <t xml:space="preserve">2021-03-09 13:54:03	</t>
  </si>
  <si>
    <t xml:space="preserve">2021-03-05 17:40:28	</t>
  </si>
  <si>
    <t>【38活动价】美国DRBRONNERS无味唇炎唇膏嘴唇干裂脱皮修复嘴角裂口起泡润唇膏</t>
  </si>
  <si>
    <t xml:space="preserve">1618076739139756841	</t>
  </si>
  <si>
    <t xml:space="preserve">2021-03-09 09:25:41	</t>
  </si>
  <si>
    <t xml:space="preserve">2021-03-09 09:26:10	</t>
  </si>
  <si>
    <t xml:space="preserve">2021-03-09 13:26:16	</t>
  </si>
  <si>
    <t xml:space="preserve">2021-03-07 13:21:07	</t>
  </si>
  <si>
    <t xml:space="preserve">1259932982961607797	</t>
  </si>
  <si>
    <t xml:space="preserve">1259932982962607797	</t>
  </si>
  <si>
    <t xml:space="preserve">2021-03-09 11:40:53	</t>
  </si>
  <si>
    <t xml:space="preserve">2021-03-09 11:41:21	</t>
  </si>
  <si>
    <t xml:space="preserve">2021-03-09 13:13:09	</t>
  </si>
  <si>
    <t xml:space="preserve">2021-03-06 09:35:29	</t>
  </si>
  <si>
    <t>【38活动价】美国DRBRONNERS橙子味唇炎唇膏嘴唇干裂脱皮嘴角裂口滋润补水保湿</t>
  </si>
  <si>
    <t xml:space="preserve">1619790411127289687	</t>
  </si>
  <si>
    <t xml:space="preserve">2021-03-09 13:06:24	</t>
  </si>
  <si>
    <t xml:space="preserve">1259932982963607797	</t>
  </si>
  <si>
    <t xml:space="preserve">2021-03-09 12:55:04	</t>
  </si>
  <si>
    <t xml:space="preserve">1259932982964607797	</t>
  </si>
  <si>
    <t xml:space="preserve">2021-03-08 21:49:13	</t>
  </si>
  <si>
    <t xml:space="preserve">2021-03-08 21:49:48	</t>
  </si>
  <si>
    <t xml:space="preserve">2021-03-09 02:12:20	</t>
  </si>
  <si>
    <t xml:space="preserve">2021-03-05 14:18:03	</t>
  </si>
  <si>
    <t>【38活动价】DRBRONNERS杏仁香型橄榄油精华香皂 中性肌肤滋润补水保湿海盐皂</t>
  </si>
  <si>
    <t xml:space="preserve">1615855644353981605	</t>
  </si>
  <si>
    <t xml:space="preserve">1615855644354981605	</t>
  </si>
  <si>
    <t xml:space="preserve">2021-03-09 01:16:24	</t>
  </si>
  <si>
    <t>【38活动价】DRBRONNERS婴儿无味沐浴橄榄油香皂 滋润补水保湿止痒精油皂男女</t>
  </si>
  <si>
    <t xml:space="preserve">1615855644355981605	</t>
  </si>
  <si>
    <t xml:space="preserve">2021-03-08 21:10:44	</t>
  </si>
  <si>
    <t xml:space="preserve">2021-03-08 21:11:10	</t>
  </si>
  <si>
    <t xml:space="preserve">2021-03-09 00:04:39	</t>
  </si>
  <si>
    <t xml:space="preserve">2021-03-06 19:27:12	</t>
  </si>
  <si>
    <t>【38活动价】DRBRONNERS桉树香型植物除菌沐浴露 四季洗浴便携式沐浴油女男士</t>
  </si>
  <si>
    <t xml:space="preserve">1621166941990596208	</t>
  </si>
  <si>
    <t xml:space="preserve">2021-03-08 13:50:34	</t>
  </si>
  <si>
    <t xml:space="preserve">2021-03-08 13:50:58	</t>
  </si>
  <si>
    <t xml:space="preserve">2021-03-08 18:11:55	</t>
  </si>
  <si>
    <t xml:space="preserve">2021-03-02 10:36:44	</t>
  </si>
  <si>
    <t xml:space="preserve">1607732210470632337	</t>
  </si>
  <si>
    <t xml:space="preserve">2021-03-08 12:54:12	</t>
  </si>
  <si>
    <t xml:space="preserve">2021-03-08 12:54:39	</t>
  </si>
  <si>
    <t xml:space="preserve">2021-03-08 17:21:32	</t>
  </si>
  <si>
    <t xml:space="preserve">2021-03-06 00:09:00	</t>
  </si>
  <si>
    <t xml:space="preserve">1617666048573297863	</t>
  </si>
  <si>
    <t>乐分享乐推广（tb051002455）</t>
  </si>
  <si>
    <t>沐浴油大合集</t>
  </si>
  <si>
    <t>LBX0328606303262327</t>
  </si>
  <si>
    <t>LP00436614969048</t>
  </si>
  <si>
    <t>LBX0328606303204096</t>
  </si>
  <si>
    <t>LP00436437288311</t>
  </si>
  <si>
    <t>2021-03-14 17:26:20</t>
  </si>
  <si>
    <t>LBX0328606302020232</t>
  </si>
  <si>
    <t>LP00436568300432</t>
  </si>
  <si>
    <t>2021-03-14 17:05:06</t>
  </si>
  <si>
    <t>LBX0328606302746986</t>
  </si>
  <si>
    <t>LP00436757099667</t>
  </si>
  <si>
    <t>2021-03-14 16:37:17</t>
  </si>
  <si>
    <t>LBX0328606301570524</t>
  </si>
  <si>
    <t>LP00436550877693</t>
  </si>
  <si>
    <t>2021-03-14 16:20:32</t>
  </si>
  <si>
    <t>LBX0328606302128694</t>
  </si>
  <si>
    <t>LP00436573982079</t>
  </si>
  <si>
    <t>2021-03-14 16:01:01</t>
  </si>
  <si>
    <t>LBX0328606302145616</t>
  </si>
  <si>
    <t>LP00436397119497</t>
  </si>
  <si>
    <t>2021-03-14 15:44:04</t>
  </si>
  <si>
    <t>LBX0328606301528686</t>
  </si>
  <si>
    <t>LP00436550762125</t>
  </si>
  <si>
    <t>2021-03-14 14:50:15</t>
  </si>
  <si>
    <t>LBX0328606301312712</t>
  </si>
  <si>
    <t>LP00436365817211</t>
  </si>
  <si>
    <t>2021-03-14 14:44:14</t>
  </si>
  <si>
    <t>LBX0328606299707819</t>
  </si>
  <si>
    <t>LP00436508642857</t>
  </si>
  <si>
    <t>2021-03-14 14:42:46</t>
  </si>
  <si>
    <t>LBX0328606299579790</t>
  </si>
  <si>
    <t>LP00436328989085</t>
  </si>
  <si>
    <t>2021-03-14 14:23:06</t>
  </si>
  <si>
    <t>LBX0328606299952719</t>
  </si>
  <si>
    <t>LP00436514312945</t>
  </si>
  <si>
    <t>2021-03-14 14:20:35</t>
  </si>
  <si>
    <t>LBX0328606301030065</t>
  </si>
  <si>
    <t>LP00436356313184</t>
  </si>
  <si>
    <t>2021-03-14 13:26:23</t>
  </si>
  <si>
    <t>LBX0328606298182541</t>
  </si>
  <si>
    <t>LP00436281667997</t>
  </si>
  <si>
    <t>2021-03-13 17:29:08</t>
  </si>
  <si>
    <t>LBX0328606297170291</t>
  </si>
  <si>
    <t>LP00436245630517</t>
  </si>
  <si>
    <t>2021-03-13 15:26:43</t>
  </si>
  <si>
    <t>LBX0328606297232993</t>
  </si>
  <si>
    <t>LP00436425662725</t>
  </si>
  <si>
    <t>2021-03-13 14:49:29</t>
  </si>
  <si>
    <t>LBX0328606294787518</t>
  </si>
  <si>
    <t>LP00436185246274</t>
  </si>
  <si>
    <t>2021-03-13 13:41:19</t>
  </si>
  <si>
    <t>LBX0328606293791052</t>
  </si>
  <si>
    <t>LP00436487602370</t>
  </si>
  <si>
    <t>2021-03-12 19:12:54</t>
  </si>
  <si>
    <t>LBX0328606290079115</t>
  </si>
  <si>
    <t>LP00436372996450</t>
  </si>
  <si>
    <t>2021-03-12 09:51:53</t>
  </si>
  <si>
    <t>LBX0328606288477336</t>
  </si>
  <si>
    <t>LP00436329142927</t>
  </si>
  <si>
    <t>2021-03-11 19:11:47</t>
  </si>
  <si>
    <t>LBX0328606288057011</t>
  </si>
  <si>
    <t>LP00436157103114</t>
  </si>
  <si>
    <t>LBX0328606283834140</t>
  </si>
  <si>
    <t>LP00436035129812</t>
  </si>
  <si>
    <t>2021-03-11 14:34:03</t>
  </si>
  <si>
    <t>LBX0328606283832520</t>
  </si>
  <si>
    <t>LP00436036838694</t>
  </si>
  <si>
    <t>2021-03-11 14:23:26</t>
  </si>
  <si>
    <t>LBX0328606283842776</t>
  </si>
  <si>
    <t>LP00435863467494</t>
  </si>
  <si>
    <t>LBX0328606284641368</t>
  </si>
  <si>
    <t>LP00435881239917</t>
  </si>
  <si>
    <t>2021-03-11 11:39:25</t>
  </si>
  <si>
    <t>LBX0328606283016759</t>
  </si>
  <si>
    <t>LP00436012646833</t>
  </si>
  <si>
    <t>LBX0328606279881216</t>
  </si>
  <si>
    <t>LP00435910484729</t>
  </si>
  <si>
    <t>2021-03-10 17:03:15</t>
  </si>
  <si>
    <t>LBX0328606280804846</t>
  </si>
  <si>
    <t>LP00436090751419</t>
  </si>
  <si>
    <t>2021-03-10 15:30:39</t>
  </si>
  <si>
    <t>LBX0328606278421671</t>
  </si>
  <si>
    <t>LP00435706945260</t>
  </si>
  <si>
    <t>2021-03-10 10:57:55</t>
  </si>
  <si>
    <t>LBX0328606276975982</t>
  </si>
  <si>
    <t>LP00435991642057</t>
  </si>
  <si>
    <t>LBX0328606276577380</t>
  </si>
  <si>
    <t>LP00435645948365</t>
  </si>
  <si>
    <t>2021-03-09 19:29:46</t>
  </si>
  <si>
    <t>LBX0328606270293159</t>
  </si>
  <si>
    <t>LP00435845231940</t>
  </si>
  <si>
    <t>2021-03-09 19:24:17</t>
  </si>
  <si>
    <t>LBX0328606277286260</t>
  </si>
  <si>
    <t>LP00435669696934</t>
  </si>
  <si>
    <t>2021-03-09 19:11:13</t>
  </si>
  <si>
    <t>LBX0328606268733305</t>
  </si>
  <si>
    <t>LP00435485346993</t>
  </si>
  <si>
    <t>2021-03-09 18:41:33</t>
  </si>
  <si>
    <t>LBX0328606276637829</t>
  </si>
  <si>
    <t>LP00435978059637</t>
  </si>
  <si>
    <t>2021-03-09 18:08:59</t>
  </si>
  <si>
    <t>LBX0328606275516210</t>
  </si>
  <si>
    <t>LP00435610087427</t>
  </si>
  <si>
    <t>2021-03-09 18:04:31</t>
  </si>
  <si>
    <t>LBX0328606272208437</t>
  </si>
  <si>
    <t>LP00435552774175</t>
  </si>
  <si>
    <t>LBX0328606271911863</t>
  </si>
  <si>
    <t>LP00435876743889</t>
  </si>
  <si>
    <t>LBX0328606269769552</t>
  </si>
  <si>
    <t>LP00435836800584</t>
  </si>
  <si>
    <t>2021-03-09 17:56:43</t>
  </si>
  <si>
    <t>LBX0328606270489166</t>
  </si>
  <si>
    <t>LP00435521316979</t>
  </si>
  <si>
    <t>2021-03-09 17:51:27</t>
  </si>
  <si>
    <t>LBX0328606272438205</t>
  </si>
  <si>
    <t>LP00435730118834</t>
  </si>
  <si>
    <t>2021-03-09 17:38:52</t>
  </si>
  <si>
    <t>LBX0328606271008682</t>
  </si>
  <si>
    <t>LP00435531642882</t>
  </si>
  <si>
    <t>2021-03-09 17:37:18</t>
  </si>
  <si>
    <t>LBX0328606271881500</t>
  </si>
  <si>
    <t>LP00435876898115</t>
  </si>
  <si>
    <t>2021-03-09 16:30:49</t>
  </si>
  <si>
    <t>LBX0328606272640947</t>
  </si>
  <si>
    <t>LP00435733917430</t>
  </si>
  <si>
    <t>LBX0328606269591125</t>
  </si>
  <si>
    <t>LP00435678225224</t>
  </si>
  <si>
    <t>LBX0328606270738973</t>
  </si>
  <si>
    <t>LP00435856654166</t>
  </si>
  <si>
    <t>2021-03-09 16:15:21</t>
  </si>
  <si>
    <t>LBX0328606270404650</t>
  </si>
  <si>
    <t>LP00435520482750</t>
  </si>
  <si>
    <t>2021-03-09 15:54:21</t>
  </si>
  <si>
    <t>LBX0328606270896872</t>
  </si>
  <si>
    <t>LP00435859378385</t>
  </si>
  <si>
    <t>2021-03-09 15:38:07</t>
  </si>
  <si>
    <t>LBX0328606269666966</t>
  </si>
  <si>
    <t>LP00435506689041</t>
  </si>
  <si>
    <t>2021-03-09 15:34:40</t>
  </si>
  <si>
    <t>LBX0328606270536125</t>
  </si>
  <si>
    <t>LP00435850397884</t>
  </si>
  <si>
    <t>2021-03-09 15:32:04</t>
  </si>
  <si>
    <t>LBX0328606270257556</t>
  </si>
  <si>
    <t>LP00435692534197</t>
  </si>
  <si>
    <t>2021-03-09 15:28:30</t>
  </si>
  <si>
    <t>LBX0328606274905988</t>
  </si>
  <si>
    <t>LP00435595603764</t>
  </si>
  <si>
    <t>2021-03-09 14:55:10</t>
  </si>
  <si>
    <t>LBX0328606274789300</t>
  </si>
  <si>
    <t>LP00435920879807</t>
  </si>
  <si>
    <t>2021-03-09 14:36:22</t>
  </si>
  <si>
    <t>LBX0328606271161795</t>
  </si>
  <si>
    <t>LP00435709035158</t>
  </si>
  <si>
    <t>LBX0328606268602547</t>
  </si>
  <si>
    <t>LP00435658166171</t>
  </si>
  <si>
    <t>LBX0328606269804542</t>
  </si>
  <si>
    <t>LP00435837460786</t>
  </si>
  <si>
    <t>LBX0328606269913857</t>
  </si>
  <si>
    <t>LP00435684981846</t>
  </si>
  <si>
    <t>2021-03-09 11:54:07</t>
  </si>
  <si>
    <t>LBX0328606271921804</t>
  </si>
  <si>
    <t>LP00435723620366</t>
  </si>
  <si>
    <t>2021-03-09 11:53:51</t>
  </si>
  <si>
    <t>LBX0328606269998430</t>
  </si>
  <si>
    <t>LP00435511381522</t>
  </si>
  <si>
    <t>2021-03-09 11:52:05</t>
  </si>
  <si>
    <t>LBX0328606268974097</t>
  </si>
  <si>
    <t>LP00435490333154</t>
  </si>
  <si>
    <t>2021-03-09 11:48:43</t>
  </si>
  <si>
    <t>LBX0328606272092264</t>
  </si>
  <si>
    <t>LP00435549967293</t>
  </si>
  <si>
    <t>2021-03-09 10:27:00</t>
  </si>
  <si>
    <t>LBX0328606270765359</t>
  </si>
  <si>
    <t>LP00435855862801</t>
  </si>
  <si>
    <t>2021-03-09 10:23:49</t>
  </si>
  <si>
    <t>LBX0328606273364563</t>
  </si>
  <si>
    <t>LP00435894718630</t>
  </si>
  <si>
    <t>2021-03-09 10:23:20</t>
  </si>
  <si>
    <t>LBX0328606270374665</t>
  </si>
  <si>
    <t>LP00435695252474</t>
  </si>
  <si>
    <t>2021-03-09 10:20:38</t>
  </si>
  <si>
    <t>LBX0328606273257650</t>
  </si>
  <si>
    <t>LP00435739173421</t>
  </si>
  <si>
    <t>2021-03-09 10:20:15</t>
  </si>
  <si>
    <t>LBX0328606268507858</t>
  </si>
  <si>
    <t>LP00435482034727</t>
  </si>
  <si>
    <t>2021-03-09 10:19:10</t>
  </si>
  <si>
    <t>1258734651676136399</t>
  </si>
  <si>
    <t>LBX0328606269552911</t>
  </si>
  <si>
    <t>LP00435832445943</t>
  </si>
  <si>
    <t>2021-03-09 10:17:40</t>
  </si>
  <si>
    <t>LBX0328606271637034</t>
  </si>
  <si>
    <t>LP00435871858340</t>
  </si>
  <si>
    <t>2021-03-09 10:14:10</t>
  </si>
  <si>
    <t>LBX0328606268619907</t>
  </si>
  <si>
    <t>LP00435658005541</t>
  </si>
  <si>
    <t>2021-03-09 10:13:57</t>
  </si>
  <si>
    <t>1599797918493315341</t>
  </si>
  <si>
    <t>LBX0328606269173128</t>
  </si>
  <si>
    <t>LP00435669320800</t>
  </si>
  <si>
    <t>LBX0328606272440565</t>
  </si>
  <si>
    <t>LP00435555972642</t>
  </si>
  <si>
    <t>2021-03-09 09:58:48</t>
  </si>
  <si>
    <t>LBX0328606270535732</t>
  </si>
  <si>
    <t>LP00435852574128</t>
  </si>
  <si>
    <t>2021-03-09 09:31:13</t>
  </si>
  <si>
    <t>LBX0328606265328242</t>
  </si>
  <si>
    <t>LP00435734488053</t>
  </si>
  <si>
    <t>2021-03-08 19:24:37</t>
  </si>
  <si>
    <t>LBX0328606268371348</t>
  </si>
  <si>
    <t>LP00435478350170</t>
  </si>
  <si>
    <t>2021-03-08 19:19:09</t>
  </si>
  <si>
    <t>LBX0328606268113954</t>
  </si>
  <si>
    <t>LP00435646635065</t>
  </si>
  <si>
    <t>LBX0328606268355402</t>
  </si>
  <si>
    <t>LP00435806866223</t>
  </si>
  <si>
    <t>2021-03-08 19:14:51</t>
  </si>
  <si>
    <t>LBX0328606267876029</t>
  </si>
  <si>
    <t>LP00435464407370</t>
  </si>
  <si>
    <t>2021-03-08 18:46:53</t>
  </si>
  <si>
    <t>LBX0328606268270835</t>
  </si>
  <si>
    <t>LP00435650606652</t>
  </si>
  <si>
    <t>2021-03-08 18:42:58</t>
  </si>
  <si>
    <t>LBX0328606267399723</t>
  </si>
  <si>
    <t>LP00435629127058</t>
  </si>
  <si>
    <t>LBX0328606267204748</t>
  </si>
  <si>
    <t>LP00435450301287</t>
  </si>
  <si>
    <t>LBX0328606267433130</t>
  </si>
  <si>
    <t>LP00435454039815</t>
  </si>
  <si>
    <t>LBX0328606267567356</t>
  </si>
  <si>
    <t>LP00435632522618</t>
  </si>
  <si>
    <t>2021-03-08 17:27:42</t>
  </si>
  <si>
    <t>LBX0328606266970413</t>
  </si>
  <si>
    <t>LP00435773231919</t>
  </si>
  <si>
    <t>2021-03-08 17:25:13</t>
  </si>
  <si>
    <t>LBX0328606265384236</t>
  </si>
  <si>
    <t>LP00435580886516</t>
  </si>
  <si>
    <t>2021-03-08 17:23:51</t>
  </si>
  <si>
    <t>LBX0328606267024611</t>
  </si>
  <si>
    <t>LP00435775115741</t>
  </si>
  <si>
    <t>2021-03-08 17:23:42</t>
  </si>
  <si>
    <t>LBX0328606266465858</t>
  </si>
  <si>
    <t>LP00435606627293</t>
  </si>
  <si>
    <t>2021-03-08 16:57:49</t>
  </si>
  <si>
    <t>1604335428438213211</t>
  </si>
  <si>
    <t>LBX0328606266520792</t>
  </si>
  <si>
    <t>LP00435763402768</t>
  </si>
  <si>
    <t>2021-03-08 16:54:38</t>
  </si>
  <si>
    <t>LBX0328606266546040</t>
  </si>
  <si>
    <t>LP00435606843276</t>
  </si>
  <si>
    <t>2021-03-08 16:48:13</t>
  </si>
  <si>
    <t>LBX0328606266964416</t>
  </si>
  <si>
    <t>LP00435773417482</t>
  </si>
  <si>
    <t>2021-03-08 16:33:50</t>
  </si>
  <si>
    <t>LBX0328606267093030</t>
  </si>
  <si>
    <t>LP00435775667581</t>
  </si>
  <si>
    <t>LBX0328606266146583</t>
  </si>
  <si>
    <t>LP00435753971117</t>
  </si>
  <si>
    <t>2021-03-08 16:21:55</t>
  </si>
  <si>
    <t>LBX0328606265565731</t>
  </si>
  <si>
    <t>LP00435585968886</t>
  </si>
  <si>
    <t>2021-03-08 16:10:44</t>
  </si>
  <si>
    <t>LBX0328606265574286</t>
  </si>
  <si>
    <t>LP00435584391527</t>
  </si>
  <si>
    <t>2021-03-08 16:03:46</t>
  </si>
  <si>
    <t>LBX0328606265865039</t>
  </si>
  <si>
    <t>LP00435591237741</t>
  </si>
  <si>
    <t>LBX0328606266120346</t>
  </si>
  <si>
    <t>LP00435598394377</t>
  </si>
  <si>
    <t>2021-03-08 15:57:54</t>
  </si>
  <si>
    <t>LBX0328606265756951</t>
  </si>
  <si>
    <t>LP00435590331350</t>
  </si>
  <si>
    <t>LBX0328606266396024</t>
  </si>
  <si>
    <t>LP00435603747144</t>
  </si>
  <si>
    <t>2021-03-08 15:45:35</t>
  </si>
  <si>
    <t>LBX0328606265111340</t>
  </si>
  <si>
    <t>LP00435399361439</t>
  </si>
  <si>
    <t>2021-03-08 15:25:40</t>
  </si>
  <si>
    <t>LBX0328606265283232</t>
  </si>
  <si>
    <t>LP00435732467355</t>
  </si>
  <si>
    <t>2021-03-08 15:07:04</t>
  </si>
  <si>
    <t>LBX0328606266014711</t>
  </si>
  <si>
    <t>LP00435596816094</t>
  </si>
  <si>
    <t>2021-03-08 14:55:03</t>
  </si>
  <si>
    <t>LBX0328606265719403</t>
  </si>
  <si>
    <t>LP00435415284464</t>
  </si>
  <si>
    <t>2021-03-08 14:50:47</t>
  </si>
  <si>
    <t>LBX0328606265041966</t>
  </si>
  <si>
    <t>LP00435572733689</t>
  </si>
  <si>
    <t>2021-03-08 14:10:07</t>
  </si>
  <si>
    <t>LBX0328606263036237</t>
  </si>
  <si>
    <t>LP00435690485973</t>
  </si>
  <si>
    <t>2021-03-08 13:55:00</t>
  </si>
  <si>
    <t>LBX0328606262469272</t>
  </si>
  <si>
    <t>LP00435356796692</t>
  </si>
  <si>
    <t>2021-03-08 13:53:02</t>
  </si>
  <si>
    <t>1594245673266546920</t>
  </si>
  <si>
    <t>LBX0328606263465043</t>
  </si>
  <si>
    <t>LP00435699874455</t>
  </si>
  <si>
    <t>2021-03-08 13:48:33</t>
  </si>
  <si>
    <t>LBX0328606262865490</t>
  </si>
  <si>
    <t>LP00435534705688</t>
  </si>
  <si>
    <t>LBX0328606259496818</t>
  </si>
  <si>
    <t>LP00435485876043</t>
  </si>
  <si>
    <t>2021-03-08 11:25:55</t>
  </si>
  <si>
    <t>1598870700064859346</t>
  </si>
  <si>
    <t>LBX0328606258513201</t>
  </si>
  <si>
    <t>LP00435617716793</t>
  </si>
  <si>
    <t>2021-03-08 10:51:49</t>
  </si>
  <si>
    <t>LBX0328606258472234</t>
  </si>
  <si>
    <t>LP00435463707593</t>
  </si>
  <si>
    <t>2021-03-08 10:49:57</t>
  </si>
  <si>
    <t>LBX0328606258507296</t>
  </si>
  <si>
    <t>LP00435465974432</t>
  </si>
  <si>
    <t>2021-03-08 10:41:45</t>
  </si>
  <si>
    <t>LBX0328606259091820</t>
  </si>
  <si>
    <t>LP00435628493662</t>
  </si>
  <si>
    <t>2021-03-08 10:39:01</t>
  </si>
  <si>
    <t>LBX0328606259518990</t>
  </si>
  <si>
    <t>LP00435485025225</t>
  </si>
  <si>
    <t>2021-03-08 10:33:30</t>
  </si>
  <si>
    <t>1599856057836859346</t>
  </si>
  <si>
    <t>LBX0328606258014356</t>
  </si>
  <si>
    <t>LP00435455594470</t>
  </si>
  <si>
    <t>2021-03-08 10:32:58</t>
  </si>
  <si>
    <t>LBX0328606261433859</t>
  </si>
  <si>
    <t>LP00435668951495</t>
  </si>
  <si>
    <t>2021-03-08 10:32:36</t>
  </si>
  <si>
    <t>LBX0328606258482093</t>
  </si>
  <si>
    <t>LP00435617296313</t>
  </si>
  <si>
    <t>LBX0328606259587095</t>
  </si>
  <si>
    <t>LP00435311394393</t>
  </si>
  <si>
    <t>2021-03-08 10:28:07</t>
  </si>
  <si>
    <t>1599858757374859346</t>
  </si>
  <si>
    <t>LBX0328606258398551</t>
  </si>
  <si>
    <t>LP00435288541998</t>
  </si>
  <si>
    <t>2021-03-08 10:25:31</t>
  </si>
  <si>
    <t>LBX0328606261499504</t>
  </si>
  <si>
    <t>LP00435671278040</t>
  </si>
  <si>
    <t>2021-03-08 10:06:52</t>
  </si>
  <si>
    <t>LBX0328606258479994</t>
  </si>
  <si>
    <t>LP00435619000734</t>
  </si>
  <si>
    <t>2021-03-08 10:04:29</t>
  </si>
  <si>
    <t>LBX0328606260460467</t>
  </si>
  <si>
    <t>LP00435501309522</t>
  </si>
  <si>
    <t>LBX0328606261639882</t>
  </si>
  <si>
    <t>LP00435345426504</t>
  </si>
  <si>
    <t>2021-03-08 09:54:13</t>
  </si>
  <si>
    <t>LBX0328606258131299</t>
  </si>
  <si>
    <t>LP00435608591415</t>
  </si>
  <si>
    <t>2021-03-08 09:53:30</t>
  </si>
  <si>
    <t>LBX0328606262187645</t>
  </si>
  <si>
    <t>LP00435350126000</t>
  </si>
  <si>
    <t>2021-03-08 09:48:20</t>
  </si>
  <si>
    <t>LBX0328606261769749</t>
  </si>
  <si>
    <t>LP00435673355588</t>
  </si>
  <si>
    <t>2021-03-08 09:48:06</t>
  </si>
  <si>
    <t>LBX0328606258485261</t>
  </si>
  <si>
    <t>LP00435465836027</t>
  </si>
  <si>
    <t>LBX0328606258460404</t>
  </si>
  <si>
    <t>LP00435289813327</t>
  </si>
  <si>
    <t>2021-03-08 09:46:17</t>
  </si>
  <si>
    <t>LBX0328606261998380</t>
  </si>
  <si>
    <t>LP00435523184878</t>
  </si>
  <si>
    <t>2021-03-08 09:43:17</t>
  </si>
  <si>
    <t>LBX0328606257830061</t>
  </si>
  <si>
    <t>LP00435276264071</t>
  </si>
  <si>
    <t>2021-03-08 09:43:14</t>
  </si>
  <si>
    <t>LBX0328606259846172</t>
  </si>
  <si>
    <t>LP00435490628701</t>
  </si>
  <si>
    <t>2021-03-08 09:36:36</t>
  </si>
  <si>
    <t>LBX0328606261574304</t>
  </si>
  <si>
    <t>LP00435518156778</t>
  </si>
  <si>
    <t>LBX0328606258420488</t>
  </si>
  <si>
    <t>LP00435289387630</t>
  </si>
  <si>
    <t>2021-03-08 09:25:45</t>
  </si>
  <si>
    <t>LBX0328606262042167</t>
  </si>
  <si>
    <t>LP00435677674220</t>
  </si>
  <si>
    <t>2021-03-08 09:21:08</t>
  </si>
  <si>
    <t>LBX0328606260668984</t>
  </si>
  <si>
    <t>LP00435329473721</t>
  </si>
  <si>
    <t>2021-03-08 09:20:44</t>
  </si>
  <si>
    <t>LBX0328606259660043</t>
  </si>
  <si>
    <t>LP00435638561177</t>
  </si>
  <si>
    <t>2021-03-08 09:13:39</t>
  </si>
  <si>
    <t>LBX0328606261902576</t>
  </si>
  <si>
    <t>LP00435676120195</t>
  </si>
  <si>
    <t>2021-03-08 09:07:44</t>
  </si>
  <si>
    <t>LBX0328606258066884</t>
  </si>
  <si>
    <t>LP00435282804856</t>
  </si>
  <si>
    <t>2021-03-08 08:46:32</t>
  </si>
  <si>
    <t>LBX0328606259291822</t>
  </si>
  <si>
    <t>LP00435305419467</t>
  </si>
  <si>
    <t>2021-03-08 08:45:09</t>
  </si>
  <si>
    <t>LBX0328606261136413</t>
  </si>
  <si>
    <t>LP00435664852978</t>
  </si>
  <si>
    <t>LBX0328606259411011</t>
  </si>
  <si>
    <t>LP00435481431882</t>
  </si>
  <si>
    <t>2021-03-08 08:33:32</t>
  </si>
  <si>
    <t>LBX0328606257828741</t>
  </si>
  <si>
    <t>LP00435601907629</t>
  </si>
  <si>
    <t>1262603389238148995</t>
  </si>
  <si>
    <t>2021-03-15 13:50:24</t>
  </si>
  <si>
    <t>1644456565252533231</t>
  </si>
  <si>
    <t>1643510664657541117</t>
  </si>
  <si>
    <t>1644566185850489335</t>
  </si>
  <si>
    <t>1645454019715278741</t>
  </si>
  <si>
    <t>2021-03-15 14:42:12</t>
  </si>
  <si>
    <t>1645815099572418664</t>
  </si>
  <si>
    <t>1646204259434755339</t>
  </si>
  <si>
    <t>1646119370008289886</t>
  </si>
  <si>
    <t>1262806285529106692</t>
  </si>
  <si>
    <t>1646155585038584825</t>
  </si>
  <si>
    <t>1645123248870345861</t>
  </si>
  <si>
    <t>2021-03-16 15:26:16</t>
  </si>
  <si>
    <t>1645306488780936503</t>
  </si>
  <si>
    <t>2021-03-16 13:15:41</t>
  </si>
  <si>
    <t>1647112719116754978</t>
  </si>
  <si>
    <t>1647328179896689333</t>
  </si>
  <si>
    <t>1646994350050714715</t>
  </si>
  <si>
    <t>2021-03-16 14:03:30</t>
  </si>
  <si>
    <t>1646987941178698077</t>
  </si>
  <si>
    <t>1648008471360309730</t>
  </si>
  <si>
    <t>1648461963523018124</t>
  </si>
  <si>
    <t>1648312382701927153</t>
  </si>
  <si>
    <t>1648704855233054000</t>
  </si>
  <si>
    <t>1647485892887403875</t>
  </si>
  <si>
    <t>2021-03-16 19:03:41</t>
  </si>
  <si>
    <t>1649543727622957181</t>
  </si>
  <si>
    <t>1649574903677794913</t>
  </si>
  <si>
    <t>1649290897292748211</t>
  </si>
  <si>
    <t>1263353737035998396</t>
  </si>
  <si>
    <t>1262590608178986197</t>
  </si>
  <si>
    <t>1650097406555253119</t>
  </si>
  <si>
    <t>1648958364451453110</t>
  </si>
  <si>
    <t>1649042640121241832</t>
  </si>
  <si>
    <t>1651020123501884048</t>
  </si>
  <si>
    <t>2021-03-17 16:25:45</t>
  </si>
  <si>
    <t>1650691442577160622</t>
  </si>
  <si>
    <t>1651210095278059965</t>
  </si>
  <si>
    <t>1263579962574900488</t>
  </si>
  <si>
    <t>2021-03-18 14:13:08</t>
  </si>
  <si>
    <t>1651314313894282310</t>
  </si>
  <si>
    <t>1651484197015784718</t>
  </si>
  <si>
    <t>1650449052520603820</t>
  </si>
  <si>
    <t>1263649334038294496</t>
  </si>
  <si>
    <t>1650895704645345222</t>
  </si>
  <si>
    <t>1264012107347215297</t>
  </si>
  <si>
    <t>1653717639162608221</t>
  </si>
  <si>
    <t>1653833955883942285</t>
  </si>
  <si>
    <t>1652254524122141136</t>
  </si>
  <si>
    <t>1653929643771345124</t>
  </si>
  <si>
    <t>2021-03-18 16:29:33</t>
  </si>
  <si>
    <t>1654362794954541622</t>
  </si>
  <si>
    <t>1654461145100414963</t>
  </si>
  <si>
    <t>1653441876001963323</t>
  </si>
  <si>
    <t>1653545592486071313</t>
  </si>
  <si>
    <t>1655233383942084487</t>
  </si>
  <si>
    <t>1263270828453849291</t>
  </si>
  <si>
    <t>1653918876850378859</t>
  </si>
  <si>
    <t>2021-03-19 14:18:53</t>
  </si>
  <si>
    <t>1656205707149830437</t>
  </si>
  <si>
    <t>2021-03-19 15:16:07</t>
  </si>
  <si>
    <t>1654556436638169038</t>
  </si>
  <si>
    <t>1655627329302768211</t>
  </si>
  <si>
    <t>1656375193059019615</t>
  </si>
  <si>
    <t>2021-03-19 18:55:08</t>
  </si>
  <si>
    <t>1655650332213822540</t>
  </si>
  <si>
    <t>1656884809969319107</t>
  </si>
  <si>
    <t>1264347770622511197</t>
  </si>
  <si>
    <t>2021-03-20 13:19:42</t>
  </si>
  <si>
    <t>1655943228861193065</t>
  </si>
  <si>
    <t>1657797807481005203</t>
  </si>
  <si>
    <t>1657276021772731301</t>
  </si>
  <si>
    <t>2021-03-20 11:20:45</t>
  </si>
  <si>
    <t>1659030663307152514</t>
  </si>
  <si>
    <t>1658887814467084527</t>
  </si>
  <si>
    <t>2021-03-20 17:42:20</t>
  </si>
  <si>
    <t>1658254284322350605</t>
  </si>
  <si>
    <t>2021-03-21 11:25:11</t>
  </si>
  <si>
    <t>1659902078912565913</t>
  </si>
  <si>
    <t>1661269177950129843</t>
  </si>
  <si>
    <t>2021-03-21 16:20:11</t>
  </si>
  <si>
    <t>1264962721056148988</t>
  </si>
  <si>
    <t>2021-03-21 16:41:32</t>
  </si>
  <si>
    <t>1660334148586959901</t>
  </si>
  <si>
    <t>1661653298614041185</t>
  </si>
  <si>
    <t>1662099411416623444</t>
  </si>
  <si>
    <t>2021-03-21 16:31:28</t>
  </si>
  <si>
    <t>1662384457707326169</t>
  </si>
  <si>
    <t>1662430105722584117</t>
  </si>
  <si>
    <t>1662639662869480028</t>
  </si>
  <si>
    <t>1661392728251247437</t>
  </si>
  <si>
    <t>1662840326126472586</t>
  </si>
  <si>
    <t>1264309176037564792</t>
  </si>
  <si>
    <t>沐浴油大合集拉新</t>
  </si>
  <si>
    <t>沐浴油大合集潜客</t>
  </si>
  <si>
    <t>LBX0328606347690749</t>
  </si>
  <si>
    <t>LP00437757038888</t>
  </si>
  <si>
    <t>2021-03-21 16:46:01</t>
  </si>
  <si>
    <t>LBX0328606347543546</t>
  </si>
  <si>
    <t>LP00437911655045</t>
  </si>
  <si>
    <t>LBX0328606347676448</t>
  </si>
  <si>
    <t>LP00437755077688</t>
  </si>
  <si>
    <t>2021-03-21 16:40:57</t>
  </si>
  <si>
    <t>LBX0328606347828159</t>
  </si>
  <si>
    <t>LP00437572543973</t>
  </si>
  <si>
    <t>LBX0328606347357308</t>
  </si>
  <si>
    <t>LP00437559162637</t>
  </si>
  <si>
    <t>LBX0328606342815359</t>
  </si>
  <si>
    <t>LP00437649657389</t>
  </si>
  <si>
    <t>2021-03-21 11:27:41</t>
  </si>
  <si>
    <t>LBX0328606341850841</t>
  </si>
  <si>
    <t>LP00437447964217</t>
  </si>
  <si>
    <t>LBX0328606340617341</t>
  </si>
  <si>
    <t>LP00437600247284</t>
  </si>
  <si>
    <t>LBX0328606340016397</t>
  </si>
  <si>
    <t>LP00437582817556</t>
  </si>
  <si>
    <t>2021-03-20 15:35:54</t>
  </si>
  <si>
    <t>LBX0328606335513149</t>
  </si>
  <si>
    <t>LP00437657050336</t>
  </si>
  <si>
    <t>LBX0328606336320169</t>
  </si>
  <si>
    <t>LP00437670095479</t>
  </si>
  <si>
    <t>2021-03-20 13:15:04</t>
  </si>
  <si>
    <t>LBX0328606334949076</t>
  </si>
  <si>
    <t>LP00437643323242</t>
  </si>
  <si>
    <t>2021-03-20 13:13:51</t>
  </si>
  <si>
    <t>LBX0328606335331424</t>
  </si>
  <si>
    <t>LP00437490153565</t>
  </si>
  <si>
    <t>2021-03-20 11:28:06</t>
  </si>
  <si>
    <t>LBX0328606335643274</t>
  </si>
  <si>
    <t>LP00437497893028</t>
  </si>
  <si>
    <t>2021-03-20 11:21:52</t>
  </si>
  <si>
    <t>LBX0328606337010180</t>
  </si>
  <si>
    <t>LP00437677522233</t>
  </si>
  <si>
    <t>LBX0328606334383490</t>
  </si>
  <si>
    <t>LP00437283493329</t>
  </si>
  <si>
    <t>LBX0328606330459651</t>
  </si>
  <si>
    <t>LP00437352872249</t>
  </si>
  <si>
    <t>2021-03-19 18:38:20</t>
  </si>
  <si>
    <t>LBX0328606332879833</t>
  </si>
  <si>
    <t>LP00437236279447</t>
  </si>
  <si>
    <t>2021-03-19 15:58:02</t>
  </si>
  <si>
    <t>LBX0328606332945027</t>
  </si>
  <si>
    <t>LP00437419629072</t>
  </si>
  <si>
    <t>2021-03-19 15:29:02</t>
  </si>
  <si>
    <t>LBX0328606332860062</t>
  </si>
  <si>
    <t>LP00437578367068</t>
  </si>
  <si>
    <t>LBX0328606330460534</t>
  </si>
  <si>
    <t>LP00437170015974</t>
  </si>
  <si>
    <t>2021-03-19 15:01:11</t>
  </si>
  <si>
    <t>LBX0328606331086429</t>
  </si>
  <si>
    <t>LP00437181385900</t>
  </si>
  <si>
    <t>2021-03-19 14:27:32</t>
  </si>
  <si>
    <t>LBX0328606331605951</t>
  </si>
  <si>
    <t>LP00437382086538</t>
  </si>
  <si>
    <t>LBX0328606329840139</t>
  </si>
  <si>
    <t>LP00437160618409</t>
  </si>
  <si>
    <t>2021-03-19 13:37:48</t>
  </si>
  <si>
    <t>LBX0328606330062605</t>
  </si>
  <si>
    <t>LP00437346320117</t>
  </si>
  <si>
    <t>2021-03-19 13:37:08</t>
  </si>
  <si>
    <t>LBX0328606328829966</t>
  </si>
  <si>
    <t>LP00437140993014</t>
  </si>
  <si>
    <t>2021-03-19 13:29:46</t>
  </si>
  <si>
    <t>LBX0328606327134447</t>
  </si>
  <si>
    <t>LP00437430725922</t>
  </si>
  <si>
    <t>2021-03-18 17:19:18</t>
  </si>
  <si>
    <t>LBX0328606326820545</t>
  </si>
  <si>
    <t>LP00437258631049</t>
  </si>
  <si>
    <t>2021-03-18 17:08:05</t>
  </si>
  <si>
    <t>LBX0328606327356169</t>
  </si>
  <si>
    <t>LP00437276456091</t>
  </si>
  <si>
    <t>2021-03-18 16:40:18</t>
  </si>
  <si>
    <t>LBX0328606327312840</t>
  </si>
  <si>
    <t>LP00437438831435</t>
  </si>
  <si>
    <t>LBX0328606326201560</t>
  </si>
  <si>
    <t>LP00437060076680</t>
  </si>
  <si>
    <t>2021-03-18 16:22:52</t>
  </si>
  <si>
    <t>LBX0328606323861477</t>
  </si>
  <si>
    <t>LP00437180630955</t>
  </si>
  <si>
    <t>2021-03-18 16:22:42</t>
  </si>
  <si>
    <t>LBX0328606322250548</t>
  </si>
  <si>
    <t>LP00436959871106</t>
  </si>
  <si>
    <t>LBX0328606323383456</t>
  </si>
  <si>
    <t>LP00436991160037</t>
  </si>
  <si>
    <t>2021-03-18 14:00:03</t>
  </si>
  <si>
    <t>LBX0328606323280399</t>
  </si>
  <si>
    <t>LP00437329702912</t>
  </si>
  <si>
    <t>2021-03-18 13:51:13</t>
  </si>
  <si>
    <t>LBX0328606322339770</t>
  </si>
  <si>
    <t>LP00437304323778</t>
  </si>
  <si>
    <t>2021-03-18 13:34:04</t>
  </si>
  <si>
    <t>LBX0328606322734049</t>
  </si>
  <si>
    <t>LP00436973316359</t>
  </si>
  <si>
    <t>2021-03-18 13:19:53</t>
  </si>
  <si>
    <t>LBX0328606316710625</t>
  </si>
  <si>
    <t>LP00437150188193</t>
  </si>
  <si>
    <t>2021-03-17 18:04:23</t>
  </si>
  <si>
    <t>LBX0328606320753257</t>
  </si>
  <si>
    <t>LP00436910767531</t>
  </si>
  <si>
    <t>2021-03-17 17:33:07</t>
  </si>
  <si>
    <t>LBX0328606321096046</t>
  </si>
  <si>
    <t>LP00437098239395</t>
  </si>
  <si>
    <t>2021-03-17 17:08:22</t>
  </si>
  <si>
    <t>LBX0328606317698910</t>
  </si>
  <si>
    <t>LP00436832491973</t>
  </si>
  <si>
    <t>2021-03-17 17:06:28</t>
  </si>
  <si>
    <t>LBX0328606320653084</t>
  </si>
  <si>
    <t>LP00437084822468</t>
  </si>
  <si>
    <t>LBX0328606316557901</t>
  </si>
  <si>
    <t>LP00436808641189</t>
  </si>
  <si>
    <t>2021-03-17 16:14:36</t>
  </si>
  <si>
    <t>LBX0328606320007483</t>
  </si>
  <si>
    <t>LP00437227703130</t>
  </si>
  <si>
    <t>2021-03-17 15:31:32</t>
  </si>
  <si>
    <t>LBX0328606319869531</t>
  </si>
  <si>
    <t>LP00436883874477</t>
  </si>
  <si>
    <t>2021-03-17 15:17:36</t>
  </si>
  <si>
    <t>LBX0328606319661045</t>
  </si>
  <si>
    <t>LP00437215522461</t>
  </si>
  <si>
    <t>2021-03-17 15:07:20</t>
  </si>
  <si>
    <t>LBX0328606319222423</t>
  </si>
  <si>
    <t>LP00437043122738</t>
  </si>
  <si>
    <t>2021-03-17 14:13:24</t>
  </si>
  <si>
    <t>LBX0328606317659949</t>
  </si>
  <si>
    <t>LP00437172239724</t>
  </si>
  <si>
    <t>2021-03-17 14:08:26</t>
  </si>
  <si>
    <t>LBX0328606315973505</t>
  </si>
  <si>
    <t>LP00436967631556</t>
  </si>
  <si>
    <t>LBX0328606315105574</t>
  </si>
  <si>
    <t>LP00436941320972</t>
  </si>
  <si>
    <t>2021-03-16 18:10:48</t>
  </si>
  <si>
    <t>LBX0328606315113032</t>
  </si>
  <si>
    <t>LP00437100875105</t>
  </si>
  <si>
    <t>2021-03-16 17:22:19</t>
  </si>
  <si>
    <t>LBX0328606314555306</t>
  </si>
  <si>
    <t>LP00436744447179</t>
  </si>
  <si>
    <t>2021-03-16 16:45:52</t>
  </si>
  <si>
    <t>LBX0328606313615238</t>
  </si>
  <si>
    <t>LP00437053511649</t>
  </si>
  <si>
    <t>2021-03-16 16:14:56</t>
  </si>
  <si>
    <t>LBX0328606310082134</t>
  </si>
  <si>
    <t>LP00436809812573</t>
  </si>
  <si>
    <t>LBX0328606311355296</t>
  </si>
  <si>
    <t>LP00436664586991</t>
  </si>
  <si>
    <t>2021-03-16 14:07:32</t>
  </si>
  <si>
    <t>LBX0328606310068183</t>
  </si>
  <si>
    <t>LP00436809776267</t>
  </si>
  <si>
    <t>2021-03-16 14:05:22</t>
  </si>
  <si>
    <t>LBX0328606311589136</t>
  </si>
  <si>
    <t>LP00436667970162</t>
  </si>
  <si>
    <t>LBX0328606312583707</t>
  </si>
  <si>
    <t>LP00436689594658</t>
  </si>
  <si>
    <t>2021-03-16 13:36:42</t>
  </si>
  <si>
    <t>LBX0328606310668846</t>
  </si>
  <si>
    <t>LP00436987666376</t>
  </si>
  <si>
    <t>2021-03-16 13:17:05</t>
  </si>
  <si>
    <t>LBX0328606310370673</t>
  </si>
  <si>
    <t>LP00436978661293</t>
  </si>
  <si>
    <t>LBX0328606309685612</t>
  </si>
  <si>
    <t>LP00436799318325</t>
  </si>
  <si>
    <t>2021-03-15 18:54:02</t>
  </si>
  <si>
    <t>LBX0328606309586616</t>
  </si>
  <si>
    <t>LP00436617001393</t>
  </si>
  <si>
    <t>2021-03-15 18:45:18</t>
  </si>
  <si>
    <t>LBX0328606309109407</t>
  </si>
  <si>
    <t>LP00436937914211</t>
  </si>
  <si>
    <t>2021-03-15 17:19:26</t>
  </si>
  <si>
    <t>LBX0328606307425196</t>
  </si>
  <si>
    <t>LP00436865525178</t>
  </si>
  <si>
    <t>2021-03-15 14:56:16</t>
  </si>
  <si>
    <t>LBX0328606308164343</t>
  </si>
  <si>
    <t>LP00436745853477</t>
  </si>
  <si>
    <t>2021-03-15 14:46:56</t>
  </si>
  <si>
    <t>LBX0328606307445082</t>
  </si>
  <si>
    <t>LP00436547826422</t>
  </si>
  <si>
    <t>LBX0328606306814011</t>
  </si>
  <si>
    <t>LP00436866947475</t>
  </si>
  <si>
    <t>2021-03-15 14:39:39</t>
  </si>
  <si>
    <t>LBX0328606306454218</t>
  </si>
  <si>
    <t>LP00436855805538</t>
  </si>
  <si>
    <t>2021-03-15 14:11:22</t>
  </si>
  <si>
    <t>LBX0328606306294379</t>
  </si>
  <si>
    <t>LP00436515391545</t>
  </si>
  <si>
    <t>LBX0328606304062311</t>
  </si>
  <si>
    <t>LP00436467924576</t>
  </si>
  <si>
    <t>2021-03-15 11:25:27</t>
  </si>
  <si>
    <t>LBX0328606304027250</t>
  </si>
  <si>
    <t>LP00436642514273</t>
  </si>
  <si>
    <t>2021-03-15 11:01:46</t>
  </si>
  <si>
    <t xml:space="preserve">2021-03-21 21:17:02	</t>
  </si>
  <si>
    <t xml:space="preserve">2021-03-21 21:17:24	</t>
  </si>
  <si>
    <t xml:space="preserve">2021-03-21 23:43:14	</t>
  </si>
  <si>
    <t xml:space="preserve">2021-03-05 22:57:05	</t>
  </si>
  <si>
    <t>【38活动价】DRBRONNERS柑橘香型植物沐浴乳香体持久留香全身焕白沐浴油女男士</t>
  </si>
  <si>
    <t xml:space="preserve">1618494913822356952	</t>
  </si>
  <si>
    <t xml:space="preserve">2021-03-20 13:24:03	</t>
  </si>
  <si>
    <t xml:space="preserve">2021-03-20 13:24:29	</t>
  </si>
  <si>
    <t xml:space="preserve">2021-03-20 19:28:14	</t>
  </si>
  <si>
    <t xml:space="preserve">2021-03-18 23:46:01	</t>
  </si>
  <si>
    <t xml:space="preserve">1653441876001963323	</t>
  </si>
  <si>
    <t xml:space="preserve">1653441876004963323	</t>
  </si>
  <si>
    <t xml:space="preserve">2021-03-20 13:24:30	</t>
  </si>
  <si>
    <t xml:space="preserve">2021-03-20 19:15:23	</t>
  </si>
  <si>
    <t xml:space="preserve">1653441876005963323	</t>
  </si>
  <si>
    <t xml:space="preserve">2021-03-20 13:24:31	</t>
  </si>
  <si>
    <t xml:space="preserve">2021-03-20 19:04:59	</t>
  </si>
  <si>
    <t xml:space="preserve">1653441876006963323	</t>
  </si>
  <si>
    <t xml:space="preserve">2021-03-20 13:24:27	</t>
  </si>
  <si>
    <t xml:space="preserve">2021-03-20 17:07:59	</t>
  </si>
  <si>
    <t xml:space="preserve">1653441876002963323	</t>
  </si>
  <si>
    <t xml:space="preserve">2021-03-20 13:24:28	</t>
  </si>
  <si>
    <t xml:space="preserve">2021-03-20 16:57:26	</t>
  </si>
  <si>
    <t xml:space="preserve">1653441876003963323	</t>
  </si>
  <si>
    <t xml:space="preserve">2021-03-19 18:44:28	</t>
  </si>
  <si>
    <t xml:space="preserve">2021-03-19 18:44:46	</t>
  </si>
  <si>
    <t xml:space="preserve">2021-03-19 20:35:39	</t>
  </si>
  <si>
    <t xml:space="preserve">2021-02-28 02:14:18	</t>
  </si>
  <si>
    <t xml:space="preserve">1600444800282260267	</t>
  </si>
  <si>
    <t>杭州铕人网络科技有限公司</t>
  </si>
  <si>
    <t xml:space="preserve">2021-03-19 14:44:11	</t>
  </si>
  <si>
    <t xml:space="preserve">2021-03-19 14:44:35	</t>
  </si>
  <si>
    <t xml:space="preserve">2021-03-19 18:22:26	</t>
  </si>
  <si>
    <t xml:space="preserve">2021-03-15 10:02:41	</t>
  </si>
  <si>
    <t xml:space="preserve">1643510664657541117	</t>
  </si>
  <si>
    <t xml:space="preserve">2021-03-18 23:12:58	</t>
  </si>
  <si>
    <t xml:space="preserve">2021-03-18 23:13:17	</t>
  </si>
  <si>
    <t xml:space="preserve">2021-03-19 04:20:38	</t>
  </si>
  <si>
    <t xml:space="preserve">2021-03-10 21:26:49	</t>
  </si>
  <si>
    <t xml:space="preserve">1633473649348593061	</t>
  </si>
  <si>
    <t xml:space="preserve">2021-03-18 19:17:40	</t>
  </si>
  <si>
    <t xml:space="preserve">2021-03-18 19:18:07	</t>
  </si>
  <si>
    <t xml:space="preserve">2021-03-19 01:04:13	</t>
  </si>
  <si>
    <t xml:space="preserve">2021-03-07 00:06:01	</t>
  </si>
  <si>
    <t>【38活动价】DRBRONNERS无味配方儿童沐浴乳 滋润补水保湿沐浴油女男士</t>
  </si>
  <si>
    <t xml:space="preserve">1622328374453641314	</t>
  </si>
  <si>
    <t>乐分享乐推广（广州蜜源02）</t>
  </si>
  <si>
    <t xml:space="preserve">2021-03-18 18:40:00	</t>
  </si>
  <si>
    <t xml:space="preserve">2021-03-18 18:40:19	</t>
  </si>
  <si>
    <t xml:space="preserve">2021-03-18 22:10:17	</t>
  </si>
  <si>
    <t xml:space="preserve">2021-02-26 13:16:08	</t>
  </si>
  <si>
    <t xml:space="preserve">1257507987590646597	</t>
  </si>
  <si>
    <t xml:space="preserve">2021-03-18 12:35:22	</t>
  </si>
  <si>
    <t xml:space="preserve">2021-03-18 12:35:47	</t>
  </si>
  <si>
    <t xml:space="preserve">2021-03-18 17:51:58	</t>
  </si>
  <si>
    <t xml:space="preserve">2021-03-07 13:59:22	</t>
  </si>
  <si>
    <t xml:space="preserve">1623712610066942227	</t>
  </si>
  <si>
    <t>t_1498273380632_025</t>
  </si>
  <si>
    <t xml:space="preserve">2021-03-17 10:53:48	</t>
  </si>
  <si>
    <t xml:space="preserve">2021-03-17 10:57:29	</t>
  </si>
  <si>
    <t xml:space="preserve">2021-03-17 17:39:20	</t>
  </si>
  <si>
    <t xml:space="preserve">2021-03-07 23:47:38	</t>
  </si>
  <si>
    <t xml:space="preserve">1624283928581821471	</t>
  </si>
  <si>
    <t>冯晓彤宝</t>
  </si>
  <si>
    <t xml:space="preserve">2021-03-17 12:54:32	</t>
  </si>
  <si>
    <t xml:space="preserve">2021-03-17 12:54:58	</t>
  </si>
  <si>
    <t xml:space="preserve">2021-03-17 14:52:43	</t>
  </si>
  <si>
    <t xml:space="preserve">2021-03-16 00:05:29	</t>
  </si>
  <si>
    <t xml:space="preserve">1646994350050714715	</t>
  </si>
  <si>
    <t>lifly721724</t>
  </si>
  <si>
    <t xml:space="preserve">2021-03-16 13:57:56	</t>
  </si>
  <si>
    <t xml:space="preserve">2021-03-16 13:58:21	</t>
  </si>
  <si>
    <t xml:space="preserve">2021-03-16 17:26:23	</t>
  </si>
  <si>
    <t xml:space="preserve">2021-02-23 19:31:34	</t>
  </si>
  <si>
    <t xml:space="preserve">1590880683903163355	</t>
  </si>
  <si>
    <t xml:space="preserve">2021-03-15 13:30:34	</t>
  </si>
  <si>
    <t xml:space="preserve">2021-03-15 13:30:53	</t>
  </si>
  <si>
    <t xml:space="preserve">2021-03-15 16:25:20	</t>
  </si>
  <si>
    <t xml:space="preserve">2021-03-05 06:57:38	</t>
  </si>
  <si>
    <t xml:space="preserve">1615332565487338070	</t>
  </si>
  <si>
    <t xml:space="preserve">2021-03-15 11:55:29	</t>
  </si>
  <si>
    <t xml:space="preserve">2021-03-15 11:56:18	</t>
  </si>
  <si>
    <t xml:space="preserve">2021-03-15 15:00:21	</t>
  </si>
  <si>
    <t xml:space="preserve">2021-03-08 23:27:22	</t>
  </si>
  <si>
    <t xml:space="preserve">1629252975596829568	</t>
  </si>
  <si>
    <t>1265137970779040489</t>
  </si>
  <si>
    <t>1661948856496692257</t>
  </si>
  <si>
    <t>2021-03-22 14:49:29</t>
  </si>
  <si>
    <t>1663141681353715145</t>
  </si>
  <si>
    <t>1662740028900945114</t>
  </si>
  <si>
    <t>2021-03-22 15:35:47</t>
  </si>
  <si>
    <t>1663157448186706414</t>
  </si>
  <si>
    <t>1664983657810628935</t>
  </si>
  <si>
    <t>2021-03-23 14:56:50</t>
  </si>
  <si>
    <t>1665785163149797842</t>
  </si>
  <si>
    <t>2021-03-23 11:27:17</t>
  </si>
  <si>
    <t>1665419078590163328</t>
  </si>
  <si>
    <t>1666136883813307901</t>
  </si>
  <si>
    <t>2021-03-23 11:34:19</t>
  </si>
  <si>
    <t>1665753660924754525</t>
  </si>
  <si>
    <t>2021-03-23 18:38:15</t>
  </si>
  <si>
    <t>1667713106389149521</t>
  </si>
  <si>
    <t>1668687519755024679</t>
  </si>
  <si>
    <t>1668678554207626224</t>
  </si>
  <si>
    <t>1670785705250831551</t>
  </si>
  <si>
    <t>1671011354244964684</t>
  </si>
  <si>
    <t>1670788225650898053</t>
  </si>
  <si>
    <t>1669716900330651618</t>
  </si>
  <si>
    <t>1669722156208867431</t>
  </si>
  <si>
    <t>1670820697206512904</t>
  </si>
  <si>
    <t>1669740948932084487</t>
  </si>
  <si>
    <t>1669744656562560165</t>
  </si>
  <si>
    <t>1671103658424665145</t>
  </si>
  <si>
    <t>1669846932401733958</t>
  </si>
  <si>
    <t>1670937841417699585</t>
  </si>
  <si>
    <t>2021-03-25 13:05:51</t>
  </si>
  <si>
    <t>1669859568238646563</t>
  </si>
  <si>
    <t>1671161042566046215</t>
  </si>
  <si>
    <t>1671187682052231451</t>
  </si>
  <si>
    <t>1265414376302569991</t>
  </si>
  <si>
    <t>1669937940786079134</t>
  </si>
  <si>
    <t>1671283694703871281</t>
  </si>
  <si>
    <t>2021-03-25 19:01:59</t>
  </si>
  <si>
    <t>1671128209405431080</t>
  </si>
  <si>
    <t>1671748815255682321</t>
  </si>
  <si>
    <t>1671147469931032209</t>
  </si>
  <si>
    <t>2021-03-25 15:49:40</t>
  </si>
  <si>
    <t>1671367718664513930</t>
  </si>
  <si>
    <t>1266234026897671793</t>
  </si>
  <si>
    <t>1671382226375876527</t>
  </si>
  <si>
    <t>1671395942185477033</t>
  </si>
  <si>
    <t>1671421538520874803</t>
  </si>
  <si>
    <t>1671491378013473544</t>
  </si>
  <si>
    <t>2021-03-25 15:53:49</t>
  </si>
  <si>
    <t>1265453292770145794</t>
  </si>
  <si>
    <t>1672005135585807170</t>
  </si>
  <si>
    <t>1672168647587992184</t>
  </si>
  <si>
    <t>1672383243512796605</t>
  </si>
  <si>
    <t>2021-03-25 18:45:05</t>
  </si>
  <si>
    <t>1672118210193960005</t>
  </si>
  <si>
    <t>1672193342583792928</t>
  </si>
  <si>
    <t>1672682691590665772</t>
  </si>
  <si>
    <t>2021-03-25 17:56:08</t>
  </si>
  <si>
    <t>1672115077540440427</t>
  </si>
  <si>
    <t>1672197481061272239</t>
  </si>
  <si>
    <t>1672820139802823254</t>
  </si>
  <si>
    <t>2021-03-25 17:31:49</t>
  </si>
  <si>
    <t>1672332445092400436</t>
  </si>
  <si>
    <t>1672570154645486940</t>
  </si>
  <si>
    <t>1671282396922241466</t>
  </si>
  <si>
    <t>1671764076671192634</t>
  </si>
  <si>
    <t>2021-03-26 14:26:28</t>
  </si>
  <si>
    <t>1673089526135679468</t>
  </si>
  <si>
    <t>1672105428699592209</t>
  </si>
  <si>
    <t>2021-03-26 10:55:18</t>
  </si>
  <si>
    <t>1266726903562646688</t>
  </si>
  <si>
    <t>1673549498646620016</t>
  </si>
  <si>
    <t>1672317432338545720</t>
  </si>
  <si>
    <t>2021-03-26 15:04:59</t>
  </si>
  <si>
    <t>1673611309778178527</t>
  </si>
  <si>
    <t>2021-03-26 10:48:55</t>
  </si>
  <si>
    <t>1673866226376487865</t>
  </si>
  <si>
    <t>1673886602546366722</t>
  </si>
  <si>
    <t>2021-03-26 10:52:08</t>
  </si>
  <si>
    <t>1266632833497435096</t>
  </si>
  <si>
    <t>1265792484279435096</t>
  </si>
  <si>
    <t>1674064010213280223</t>
  </si>
  <si>
    <t>1674063470464280223</t>
  </si>
  <si>
    <t>2021-03-26 15:11:42</t>
  </si>
  <si>
    <t>1674461739366995185</t>
  </si>
  <si>
    <t>1674071354436995185</t>
  </si>
  <si>
    <t>1674160958722352344</t>
  </si>
  <si>
    <t>1674462889141604504</t>
  </si>
  <si>
    <t>1265877840178314398</t>
  </si>
  <si>
    <t>1675121547515188327</t>
  </si>
  <si>
    <t>2021-03-26 16:02:51</t>
  </si>
  <si>
    <t>1674810038822740310</t>
  </si>
  <si>
    <t>2021-03-26 18:10:28</t>
  </si>
  <si>
    <t>1674711433439714948</t>
  </si>
  <si>
    <t>2021-03-26 15:53:09</t>
  </si>
  <si>
    <t>1674716941556187179</t>
  </si>
  <si>
    <t>1673840088689324527</t>
  </si>
  <si>
    <t>2021-03-26 18:24:24</t>
  </si>
  <si>
    <t>1675532919390324527</t>
  </si>
  <si>
    <t>1265977848615314398</t>
  </si>
  <si>
    <t>1675471358283882422</t>
  </si>
  <si>
    <t>2021-03-26 18:56:00</t>
  </si>
  <si>
    <t>1674174060207882422</t>
  </si>
  <si>
    <t>1674207612701306681</t>
  </si>
  <si>
    <t>1675283833846306681</t>
  </si>
  <si>
    <t>1266046104944016387</t>
  </si>
  <si>
    <t>1676003834725221280</t>
  </si>
  <si>
    <t>2021-03-27 16:58:26</t>
  </si>
  <si>
    <t>1675849285435152278</t>
  </si>
  <si>
    <t>1674860940656506725</t>
  </si>
  <si>
    <t>1676768979543732883</t>
  </si>
  <si>
    <t>2021-03-27 17:13:41</t>
  </si>
  <si>
    <t>1676505458907125649</t>
  </si>
  <si>
    <t>1676519462636686066</t>
  </si>
  <si>
    <t>1676722070381016976</t>
  </si>
  <si>
    <t>1677473715644289566</t>
  </si>
  <si>
    <t>1677777590922886022</t>
  </si>
  <si>
    <t>1267329759795700798</t>
  </si>
  <si>
    <t>2021-03-27 18:24:27</t>
  </si>
  <si>
    <t>1678866807364591457</t>
  </si>
  <si>
    <t>1677348684095799034</t>
  </si>
  <si>
    <t>2021-03-27 19:15:29</t>
  </si>
  <si>
    <t>1677386016573511754</t>
  </si>
  <si>
    <t>2021-03-28 13:43:34</t>
  </si>
  <si>
    <t>1679313783791128076</t>
  </si>
  <si>
    <t>2021-03-28 13:49:25</t>
  </si>
  <si>
    <t>1267277629933245999</t>
  </si>
  <si>
    <t>1267472643052922593</t>
  </si>
  <si>
    <t>1267515915538982388</t>
  </si>
  <si>
    <t>1679882727844002113</t>
  </si>
  <si>
    <t>1267539171732683795</t>
  </si>
  <si>
    <t>1679890142551022428</t>
  </si>
  <si>
    <t>1267656927041448798</t>
  </si>
  <si>
    <t>1679572368868280223</t>
  </si>
  <si>
    <t>1681233481930459409</t>
  </si>
  <si>
    <t>1267676078610297388</t>
  </si>
  <si>
    <t xml:space="preserve">2021-03-28 17:24:06	</t>
  </si>
  <si>
    <t xml:space="preserve">2021-03-28 17:24:44	</t>
  </si>
  <si>
    <t xml:space="preserve">2021-03-28 22:47:22	</t>
  </si>
  <si>
    <t xml:space="preserve">2021-03-08 12:02:14	</t>
  </si>
  <si>
    <t xml:space="preserve">1260240170759421196	</t>
  </si>
  <si>
    <t xml:space="preserve">2021-03-28 10:39:06	</t>
  </si>
  <si>
    <t xml:space="preserve">2021-03-28 10:39:28	</t>
  </si>
  <si>
    <t xml:space="preserve">2021-03-28 15:12:14	</t>
  </si>
  <si>
    <t xml:space="preserve">2021-03-07 20:45:31	</t>
  </si>
  <si>
    <t xml:space="preserve">1625419947472830945	</t>
  </si>
  <si>
    <t>广州蜜源0015</t>
  </si>
  <si>
    <t xml:space="preserve">2021-03-28 10:33:42	</t>
  </si>
  <si>
    <t xml:space="preserve">2021-03-28 10:34:12	</t>
  </si>
  <si>
    <t xml:space="preserve">2021-03-28 14:18:50	</t>
  </si>
  <si>
    <t xml:space="preserve">2021-02-27 14:10:28	</t>
  </si>
  <si>
    <t xml:space="preserve">1599856057836859346	</t>
  </si>
  <si>
    <t xml:space="preserve">2021-03-28 11:26:02	</t>
  </si>
  <si>
    <t xml:space="preserve">2021-03-28 11:27:01	</t>
  </si>
  <si>
    <t xml:space="preserve">2021-03-28 14:03:52	</t>
  </si>
  <si>
    <t xml:space="preserve">2021-02-27 14:08:20	</t>
  </si>
  <si>
    <t xml:space="preserve">1598870700064859346	</t>
  </si>
  <si>
    <t xml:space="preserve">2021-03-28 10:28:12	</t>
  </si>
  <si>
    <t xml:space="preserve">2021-03-28 10:28:39	</t>
  </si>
  <si>
    <t xml:space="preserve">2021-03-28 14:02:56	</t>
  </si>
  <si>
    <t xml:space="preserve">2021-02-27 14:09:08	</t>
  </si>
  <si>
    <t xml:space="preserve">1599858757374859346	</t>
  </si>
  <si>
    <t xml:space="preserve">2021-03-28 09:48:32	</t>
  </si>
  <si>
    <t xml:space="preserve">2021-03-28 09:49:02	</t>
  </si>
  <si>
    <t xml:space="preserve">2021-03-28 11:49:23	</t>
  </si>
  <si>
    <t xml:space="preserve">2021-03-08 04:28:33	</t>
  </si>
  <si>
    <t xml:space="preserve">1624493052811337481	</t>
  </si>
  <si>
    <t xml:space="preserve">1624493052813337481	</t>
  </si>
  <si>
    <t xml:space="preserve">2021-03-28 11:33:43	</t>
  </si>
  <si>
    <t>【38活动价】DRBRONNERS樱花香型天然橄榄油沐浴 滋润补水保湿沐浴油女家庭装</t>
  </si>
  <si>
    <t xml:space="preserve">1624493052812337481	</t>
  </si>
  <si>
    <t xml:space="preserve">2021-03-28 09:43:26	</t>
  </si>
  <si>
    <t xml:space="preserve">2021-03-28 09:43:58	</t>
  </si>
  <si>
    <t xml:space="preserve">2021-03-28 11:15:01	</t>
  </si>
  <si>
    <t xml:space="preserve">2021-03-07 17:55:37	</t>
  </si>
  <si>
    <t xml:space="preserve">1623165444293880611	</t>
  </si>
  <si>
    <t xml:space="preserve">2021-03-27 19:18:15	</t>
  </si>
  <si>
    <t xml:space="preserve">2021-03-27 19:18:36	</t>
  </si>
  <si>
    <t xml:space="preserve">2021-03-27 21:33:37	</t>
  </si>
  <si>
    <t xml:space="preserve">2021-03-07 16:49:43	</t>
  </si>
  <si>
    <t xml:space="preserve">1622913840696209031	</t>
  </si>
  <si>
    <t xml:space="preserve">2021-03-27 17:25:15	</t>
  </si>
  <si>
    <t xml:space="preserve">2021-03-27 17:25:40	</t>
  </si>
  <si>
    <t xml:space="preserve">2021-03-27 21:25:32	</t>
  </si>
  <si>
    <t xml:space="preserve">2021-03-07 09:30:03	</t>
  </si>
  <si>
    <t xml:space="preserve">1622731178504903250	</t>
  </si>
  <si>
    <t xml:space="preserve">2021-03-27 13:51:43	</t>
  </si>
  <si>
    <t xml:space="preserve">2021-03-27 13:52:06	</t>
  </si>
  <si>
    <t xml:space="preserve">2021-03-27 18:44:29	</t>
  </si>
  <si>
    <t xml:space="preserve">2021-03-07 09:29:31	</t>
  </si>
  <si>
    <t xml:space="preserve">1621368468901418749	</t>
  </si>
  <si>
    <t xml:space="preserve">1621368468903418749	</t>
  </si>
  <si>
    <t xml:space="preserve">2021-03-27 18:35:00	</t>
  </si>
  <si>
    <t xml:space="preserve">1621368468902418749	</t>
  </si>
  <si>
    <t xml:space="preserve">2021-03-27 10:12:19	</t>
  </si>
  <si>
    <t xml:space="preserve">2021-03-27 10:12:47	</t>
  </si>
  <si>
    <t xml:space="preserve">2021-03-27 15:07:51	</t>
  </si>
  <si>
    <t xml:space="preserve">2021-03-06 19:39:35	</t>
  </si>
  <si>
    <t xml:space="preserve">1620230832226920368	</t>
  </si>
  <si>
    <t>乐分享乐推广（dilin1102）</t>
  </si>
  <si>
    <t xml:space="preserve">2021-03-26 16:57:20	</t>
  </si>
  <si>
    <t xml:space="preserve">2021-03-26 16:57:42	</t>
  </si>
  <si>
    <t xml:space="preserve">2021-03-26 22:49:22	</t>
  </si>
  <si>
    <t xml:space="preserve">2021-03-21 21:58:32	</t>
  </si>
  <si>
    <t xml:space="preserve">1662840326126472586	</t>
  </si>
  <si>
    <t xml:space="preserve">2021-03-26 17:51:06	</t>
  </si>
  <si>
    <t xml:space="preserve">2021-03-26 17:51:31	</t>
  </si>
  <si>
    <t xml:space="preserve">2021-03-26 22:37:33	</t>
  </si>
  <si>
    <t xml:space="preserve">2021-03-06 12:23:38	</t>
  </si>
  <si>
    <t xml:space="preserve">1620107822963999438	</t>
  </si>
  <si>
    <t xml:space="preserve">1620107822964999438	</t>
  </si>
  <si>
    <t xml:space="preserve">2021-03-26 22:27:46	</t>
  </si>
  <si>
    <t xml:space="preserve">1620107822965999438	</t>
  </si>
  <si>
    <t xml:space="preserve">2021-03-26 22:23:05	</t>
  </si>
  <si>
    <t xml:space="preserve">1620107822966999438	</t>
  </si>
  <si>
    <t xml:space="preserve">2021-03-26 17:48:34	</t>
  </si>
  <si>
    <t xml:space="preserve">2021-03-26 17:49:10	</t>
  </si>
  <si>
    <t xml:space="preserve">2021-03-26 21:18:19	</t>
  </si>
  <si>
    <t xml:space="preserve">2021-03-06 15:45:38	</t>
  </si>
  <si>
    <t xml:space="preserve">1621078887799171017	</t>
  </si>
  <si>
    <t xml:space="preserve">2021-03-26 14:46:53	</t>
  </si>
  <si>
    <t xml:space="preserve">2021-03-26 14:47:17	</t>
  </si>
  <si>
    <t xml:space="preserve">2021-03-26 19:46:05	</t>
  </si>
  <si>
    <t xml:space="preserve">2021-03-05 18:01:18	</t>
  </si>
  <si>
    <t xml:space="preserve">1618215195490709888	</t>
  </si>
  <si>
    <t xml:space="preserve">1618215195493709888	</t>
  </si>
  <si>
    <t>乐分享乐推广（什么-值得买）</t>
  </si>
  <si>
    <t xml:space="preserve">2021-03-26 15:41:38	</t>
  </si>
  <si>
    <t xml:space="preserve">2021-03-26 15:42:06	</t>
  </si>
  <si>
    <t xml:space="preserve">2021-03-26 19:43:55	</t>
  </si>
  <si>
    <t xml:space="preserve">2021-03-06 08:38:36	</t>
  </si>
  <si>
    <t xml:space="preserve">1617986916469319004	</t>
  </si>
  <si>
    <t xml:space="preserve">1617986916472319004	</t>
  </si>
  <si>
    <t xml:space="preserve">2021-03-26 19:39:05	</t>
  </si>
  <si>
    <t xml:space="preserve">1617986916471319004	</t>
  </si>
  <si>
    <t xml:space="preserve">2021-03-26 15:48:49	</t>
  </si>
  <si>
    <t xml:space="preserve">2021-03-26 15:49:22	</t>
  </si>
  <si>
    <t xml:space="preserve">2021-03-26 18:55:34	</t>
  </si>
  <si>
    <t xml:space="preserve">2021-03-06 13:23:08	</t>
  </si>
  <si>
    <t xml:space="preserve">1620316586747936956	</t>
  </si>
  <si>
    <t>tb454073886</t>
  </si>
  <si>
    <t xml:space="preserve">2021-03-26 14:44:11	</t>
  </si>
  <si>
    <t xml:space="preserve">2021-03-26 14:44:41	</t>
  </si>
  <si>
    <t xml:space="preserve">2021-03-26 18:25:38	</t>
  </si>
  <si>
    <t xml:space="preserve">2021-03-05 00:39:06	</t>
  </si>
  <si>
    <t xml:space="preserve">1615771767062946328	</t>
  </si>
  <si>
    <t xml:space="preserve">2021-03-26 16:10:29	</t>
  </si>
  <si>
    <t xml:space="preserve">2021-03-26 16:10:54	</t>
  </si>
  <si>
    <t xml:space="preserve">2021-03-26 17:15:27	</t>
  </si>
  <si>
    <t xml:space="preserve">2021-03-06 14:11:06	</t>
  </si>
  <si>
    <t xml:space="preserve">1620110449114150267	</t>
  </si>
  <si>
    <t>乐分享乐推广（taobaoss137）</t>
  </si>
  <si>
    <t xml:space="preserve">2021-03-26 17:08:32	</t>
  </si>
  <si>
    <t xml:space="preserve">1618215195491709888	</t>
  </si>
  <si>
    <t xml:space="preserve">2021-03-26 17:01:03	</t>
  </si>
  <si>
    <t xml:space="preserve">1618215195492709888	</t>
  </si>
  <si>
    <t xml:space="preserve">2021-03-26 16:54:20	</t>
  </si>
  <si>
    <t xml:space="preserve">1617986916470319004	</t>
  </si>
  <si>
    <t xml:space="preserve">2021-03-26 11:29:27	</t>
  </si>
  <si>
    <t xml:space="preserve">2021-03-26 11:29:59	</t>
  </si>
  <si>
    <t xml:space="preserve">2021-03-26 14:56:57	</t>
  </si>
  <si>
    <t xml:space="preserve">2021-03-05 12:00:41	</t>
  </si>
  <si>
    <t xml:space="preserve">1616612906814556227	</t>
  </si>
  <si>
    <t xml:space="preserve">2021-03-26 08:53:04	</t>
  </si>
  <si>
    <t xml:space="preserve">2021-03-26 08:53:35	</t>
  </si>
  <si>
    <t xml:space="preserve">2021-03-26 12:02:17	</t>
  </si>
  <si>
    <t xml:space="preserve">2021-03-05 16:32:44	</t>
  </si>
  <si>
    <t xml:space="preserve">1617225373055722712	</t>
  </si>
  <si>
    <t xml:space="preserve">2021-03-26 08:34:45	</t>
  </si>
  <si>
    <t xml:space="preserve">2021-03-26 08:35:16	</t>
  </si>
  <si>
    <t xml:space="preserve">2021-03-26 11:11:13	</t>
  </si>
  <si>
    <t xml:space="preserve">2021-03-05 07:48:04	</t>
  </si>
  <si>
    <t xml:space="preserve">1615772918988491136	</t>
  </si>
  <si>
    <t xml:space="preserve">1615772918989491136	</t>
  </si>
  <si>
    <t xml:space="preserve">2021-03-26 11:04:59	</t>
  </si>
  <si>
    <t xml:space="preserve">1615772918990491136	</t>
  </si>
  <si>
    <t xml:space="preserve">2021-03-25 17:48:32	</t>
  </si>
  <si>
    <t xml:space="preserve">2021-03-25 17:49:00	</t>
  </si>
  <si>
    <t xml:space="preserve">2021-03-25 21:38:44	</t>
  </si>
  <si>
    <t xml:space="preserve">2021-03-23 17:08:08	</t>
  </si>
  <si>
    <t xml:space="preserve">1665753660924754525	</t>
  </si>
  <si>
    <t xml:space="preserve">2021-03-25 17:17:13	</t>
  </si>
  <si>
    <t xml:space="preserve">2021-03-25 17:17:41	</t>
  </si>
  <si>
    <t xml:space="preserve">2021-03-25 21:30:54	</t>
  </si>
  <si>
    <t xml:space="preserve">2021-03-15 19:36:57	</t>
  </si>
  <si>
    <t xml:space="preserve">1646155585038584825	</t>
  </si>
  <si>
    <t>花生日记014a5</t>
  </si>
  <si>
    <t xml:space="preserve">2021-03-25 14:13:15	</t>
  </si>
  <si>
    <t xml:space="preserve">2021-03-25 14:13:41	</t>
  </si>
  <si>
    <t xml:space="preserve">2021-03-25 17:06:48	</t>
  </si>
  <si>
    <t xml:space="preserve">2021-03-05 00:16:18	</t>
  </si>
  <si>
    <t>【38活动价】DRBRONNERS薰衣草香型植物沐浴露持久留香香体美肌网红沐浴油男女</t>
  </si>
  <si>
    <t xml:space="preserve">1614891025067521367	</t>
  </si>
  <si>
    <t xml:space="preserve">2021-03-25 15:13:12	</t>
  </si>
  <si>
    <t xml:space="preserve">2021-03-25 15:13:39	</t>
  </si>
  <si>
    <t xml:space="preserve">2021-03-25 16:32:26	</t>
  </si>
  <si>
    <t xml:space="preserve">2021-03-05 11:31:59	</t>
  </si>
  <si>
    <t xml:space="preserve">1615236660750383368	</t>
  </si>
  <si>
    <t xml:space="preserve">1615236660752383368	</t>
  </si>
  <si>
    <t xml:space="preserve">2021-03-25 16:19:50	</t>
  </si>
  <si>
    <t>【38活动价】DRBRONNERS茶树香味除螨虫祛痘毛孔清洁精油皂卸妆洗脸橄榄油香皂</t>
  </si>
  <si>
    <t xml:space="preserve">1615236660751383368	</t>
  </si>
  <si>
    <t xml:space="preserve">2021-03-25 11:37:07	</t>
  </si>
  <si>
    <t xml:space="preserve">2021-03-25 11:37:35	</t>
  </si>
  <si>
    <t xml:space="preserve">2021-03-25 14:40:17	</t>
  </si>
  <si>
    <t xml:space="preserve">2021-03-05 01:29:35	</t>
  </si>
  <si>
    <t xml:space="preserve">1615882539852991132	</t>
  </si>
  <si>
    <t xml:space="preserve">2021-03-25 08:48:16	</t>
  </si>
  <si>
    <t xml:space="preserve">2021-03-25 08:48:39	</t>
  </si>
  <si>
    <t xml:space="preserve">2021-03-25 14:34:57	</t>
  </si>
  <si>
    <t xml:space="preserve">2021-03-05 00:47:25	</t>
  </si>
  <si>
    <t xml:space="preserve">1615408742749174108	</t>
  </si>
  <si>
    <t xml:space="preserve">1615408742751174108	</t>
  </si>
  <si>
    <t xml:space="preserve">2021-03-25 14:24:18	</t>
  </si>
  <si>
    <t xml:space="preserve">1615408742750174108	</t>
  </si>
  <si>
    <t xml:space="preserve">2021-03-25 14:05:27	</t>
  </si>
  <si>
    <t xml:space="preserve">1615408742752174108	</t>
  </si>
  <si>
    <t xml:space="preserve">2021-03-25 10:38:34	</t>
  </si>
  <si>
    <t xml:space="preserve">2021-03-25 10:39:07	</t>
  </si>
  <si>
    <t xml:space="preserve">2021-03-25 13:44:01	</t>
  </si>
  <si>
    <t xml:space="preserve">2021-03-05 00:32:19	</t>
  </si>
  <si>
    <t xml:space="preserve">1615562571051395507	</t>
  </si>
  <si>
    <t xml:space="preserve">2021-03-25 09:29:13	</t>
  </si>
  <si>
    <t xml:space="preserve">2021-03-25 09:29:42	</t>
  </si>
  <si>
    <t xml:space="preserve">2021-03-25 13:19:33	</t>
  </si>
  <si>
    <t xml:space="preserve">2021-03-04 11:08:13	</t>
  </si>
  <si>
    <t xml:space="preserve">1612645885961583959	</t>
  </si>
  <si>
    <t xml:space="preserve">2021-03-22 22:24:51	</t>
  </si>
  <si>
    <t xml:space="preserve">2021-03-22 22:25:17	</t>
  </si>
  <si>
    <t xml:space="preserve">2021-03-23 01:43:25	</t>
  </si>
  <si>
    <t xml:space="preserve">2021-03-09 17:20:23	</t>
  </si>
  <si>
    <t xml:space="preserve">1630651898190619079	</t>
  </si>
  <si>
    <t xml:space="preserve">2021-03-22 09:35:38	</t>
  </si>
  <si>
    <t xml:space="preserve">2021-03-22 09:35:58	</t>
  </si>
  <si>
    <t xml:space="preserve">2021-03-22 13:00:22	</t>
  </si>
  <si>
    <t xml:space="preserve">2021-03-06 09:12:42	</t>
  </si>
  <si>
    <t xml:space="preserve">1619401682995739501	</t>
  </si>
  <si>
    <t>乐分享乐推广（taobaoss215）</t>
  </si>
  <si>
    <t>473ml合集智能拉新</t>
  </si>
  <si>
    <t>LBX0328606399975769</t>
  </si>
  <si>
    <t>2021-03-28 18:32:20</t>
  </si>
  <si>
    <t>LBX0328606398988239</t>
  </si>
  <si>
    <t>2021-03-28 15:54:26</t>
  </si>
  <si>
    <t>LBX0328606398251271</t>
  </si>
  <si>
    <t>2021-03-28 15:13:50</t>
  </si>
  <si>
    <t>LBX0328606393925265</t>
  </si>
  <si>
    <t>LBX0328606393357409</t>
  </si>
  <si>
    <t>LBX0328606395648000</t>
  </si>
  <si>
    <t>2021-03-28 13:42:31</t>
  </si>
  <si>
    <t>LBX0328606395238898</t>
  </si>
  <si>
    <t>2021-03-28 13:17:18</t>
  </si>
  <si>
    <t>LBX0328606394412597</t>
  </si>
  <si>
    <t>2021-03-28 11:57:04</t>
  </si>
  <si>
    <t>LBX0328606395319974</t>
  </si>
  <si>
    <t>2021-03-28 11:42:02</t>
  </si>
  <si>
    <t>LBX0328606393997740</t>
  </si>
  <si>
    <t>2021-03-28 11:40:02</t>
  </si>
  <si>
    <t>LBX0328606396861385</t>
  </si>
  <si>
    <t>2021-03-28 11:29:34</t>
  </si>
  <si>
    <t>LBX0328606395918231</t>
  </si>
  <si>
    <t>2021-03-28 11:01:03</t>
  </si>
  <si>
    <t>LBX1128606391895811</t>
  </si>
  <si>
    <t>2021-03-28 09:30:02</t>
  </si>
  <si>
    <t>不可入区正品</t>
  </si>
  <si>
    <t>LP00437039607750</t>
  </si>
  <si>
    <t>LBX0328606393212953</t>
  </si>
  <si>
    <t>2021-03-27 19:15:28</t>
  </si>
  <si>
    <t>LBX0328606386235720</t>
  </si>
  <si>
    <t>2021-03-27 18:31:19</t>
  </si>
  <si>
    <t>LBX0328606386437730</t>
  </si>
  <si>
    <t>2021-03-27 18:28:02</t>
  </si>
  <si>
    <t>LBX0328606391946306</t>
  </si>
  <si>
    <t>LBX0328606387052365</t>
  </si>
  <si>
    <t>LBX0328606386118434</t>
  </si>
  <si>
    <t>LBX0328606391414153</t>
  </si>
  <si>
    <t>2021-03-27 15:43:14</t>
  </si>
  <si>
    <t>LBX0528606319206364</t>
  </si>
  <si>
    <t>2021-03-27 15:19:24</t>
  </si>
  <si>
    <t>LBX0328606387400147</t>
  </si>
  <si>
    <t>2021-03-27 14:47:45</t>
  </si>
  <si>
    <t>LBX0328606389979656</t>
  </si>
  <si>
    <t>2021-03-27 13:58:05</t>
  </si>
  <si>
    <t>LBX0328606387385006</t>
  </si>
  <si>
    <t>2021-03-27 13:51:52</t>
  </si>
  <si>
    <t>LBX0328606388385881</t>
  </si>
  <si>
    <t>2021-03-27 11:43:24</t>
  </si>
  <si>
    <t>LBX0328606386114486</t>
  </si>
  <si>
    <t>2021-03-27 11:24:43</t>
  </si>
  <si>
    <t>LBX0328606384807728</t>
  </si>
  <si>
    <t>2021-03-26 19:01:23</t>
  </si>
  <si>
    <t>LBX0328606385264986</t>
  </si>
  <si>
    <t>LBX0328606385320918</t>
  </si>
  <si>
    <t>2021-03-26 18:55:01</t>
  </si>
  <si>
    <t>LBX0328606385202776</t>
  </si>
  <si>
    <t>2021-03-26 18:53:57</t>
  </si>
  <si>
    <t>LBX0328606385385190</t>
  </si>
  <si>
    <t>2021-03-26 18:53:05</t>
  </si>
  <si>
    <t>LBX0328606385327339</t>
  </si>
  <si>
    <t>2021-03-26 18:52:38</t>
  </si>
  <si>
    <t>LBX0328606384850206</t>
  </si>
  <si>
    <t>LBX0328606383733912</t>
  </si>
  <si>
    <t>LBX0328606381962509</t>
  </si>
  <si>
    <t>2021-03-26 16:07:24</t>
  </si>
  <si>
    <t>LBX0328606381978878</t>
  </si>
  <si>
    <t>2021-03-26 16:03:36</t>
  </si>
  <si>
    <t>LBX0328606383621114</t>
  </si>
  <si>
    <t>LBX0328606384037813</t>
  </si>
  <si>
    <t>2021-03-26 16:01:44</t>
  </si>
  <si>
    <t>LBX0328606384055350</t>
  </si>
  <si>
    <t>LBX0328606382010611</t>
  </si>
  <si>
    <t>2021-03-26 15:50:43</t>
  </si>
  <si>
    <t>LBX0328606379803551</t>
  </si>
  <si>
    <t>2021-03-26 15:35:37</t>
  </si>
  <si>
    <t>LBX0328606381946553</t>
  </si>
  <si>
    <t>2021-03-26 15:15:18</t>
  </si>
  <si>
    <t>LBX0328606381975247</t>
  </si>
  <si>
    <t>LBX0328606381968296</t>
  </si>
  <si>
    <t>2021-03-26 15:11:03</t>
  </si>
  <si>
    <t>LBX0328606383509200</t>
  </si>
  <si>
    <t>2021-03-26 15:08:35</t>
  </si>
  <si>
    <t>LBX0328606380070304</t>
  </si>
  <si>
    <t>LBX0328606383480334</t>
  </si>
  <si>
    <t>2021-03-26 14:30:11</t>
  </si>
  <si>
    <t>LBX0328606378599444</t>
  </si>
  <si>
    <t>LBX0328606382359121</t>
  </si>
  <si>
    <t>2021-03-26 14:23:42</t>
  </si>
  <si>
    <t>LBX0328606378614616</t>
  </si>
  <si>
    <t>2021-03-26 11:54:04</t>
  </si>
  <si>
    <t>LBX0328606379393183</t>
  </si>
  <si>
    <t>LBX0328606381128410</t>
  </si>
  <si>
    <t>LBX0328606380869279</t>
  </si>
  <si>
    <t>LBX0328606381054181</t>
  </si>
  <si>
    <t>2021-03-26 10:44:44</t>
  </si>
  <si>
    <t>LBX0328606379695750</t>
  </si>
  <si>
    <t>2021-03-26 10:35:02</t>
  </si>
  <si>
    <t>LBX0328606376445665</t>
  </si>
  <si>
    <t>2021-03-25 19:30:54</t>
  </si>
  <si>
    <t>LBX0328606372798763</t>
  </si>
  <si>
    <t>LBX0328606374034857</t>
  </si>
  <si>
    <t>2021-03-25 19:01:51</t>
  </si>
  <si>
    <t>LBX0328606376123396</t>
  </si>
  <si>
    <t>LBX0328606377725244</t>
  </si>
  <si>
    <t>2021-03-25 18:38:39</t>
  </si>
  <si>
    <t>LBX0328606377728299</t>
  </si>
  <si>
    <t>2021-03-25 18:38:05</t>
  </si>
  <si>
    <t>LBX0328606377632015</t>
  </si>
  <si>
    <t>2021-03-25 18:11:44</t>
  </si>
  <si>
    <t>LBX0328606375626729</t>
  </si>
  <si>
    <t>2021-03-25 18:03:34</t>
  </si>
  <si>
    <t>LBX0328606376949419</t>
  </si>
  <si>
    <t>LBX0328606377344160</t>
  </si>
  <si>
    <t>LBX0328606377061558</t>
  </si>
  <si>
    <t>2021-03-25 17:30:58</t>
  </si>
  <si>
    <t>LBX0328606376673616</t>
  </si>
  <si>
    <t>2021-03-25 17:18:17</t>
  </si>
  <si>
    <t>LBX0328606377294188</t>
  </si>
  <si>
    <t>2021-03-25 17:05:43</t>
  </si>
  <si>
    <t>LBX0328606374393732</t>
  </si>
  <si>
    <t>2021-03-25 16:59:08</t>
  </si>
  <si>
    <t>LBX0328606375302538</t>
  </si>
  <si>
    <t>2021-03-25 16:43:27</t>
  </si>
  <si>
    <t>LBX0328606374517507</t>
  </si>
  <si>
    <t>2021-03-25 16:41:31</t>
  </si>
  <si>
    <t>LBX0328606374328408</t>
  </si>
  <si>
    <t>2021-03-25 15:59:33</t>
  </si>
  <si>
    <t>LBX0328606373504689</t>
  </si>
  <si>
    <t>2021-03-25 15:54:31</t>
  </si>
  <si>
    <t>LBX0328606374878683</t>
  </si>
  <si>
    <t>LBX0328606374966400</t>
  </si>
  <si>
    <t>2021-03-25 15:52:19</t>
  </si>
  <si>
    <t>LBX0328606373337387</t>
  </si>
  <si>
    <t>2021-03-25 15:51:09</t>
  </si>
  <si>
    <t>LBX0328606374409006</t>
  </si>
  <si>
    <t>LBX0328606374369712</t>
  </si>
  <si>
    <t>2021-03-25 15:49:25</t>
  </si>
  <si>
    <t>LBX0328606374820879</t>
  </si>
  <si>
    <t>2021-03-25 15:30:01</t>
  </si>
  <si>
    <t>LBX0328606373389458</t>
  </si>
  <si>
    <t>2021-03-25 14:29:56</t>
  </si>
  <si>
    <t>LBX0328606374260885</t>
  </si>
  <si>
    <t>2021-03-25 14:19:09</t>
  </si>
  <si>
    <t>LBX0328606374472399</t>
  </si>
  <si>
    <t>2021-03-25 14:18:46</t>
  </si>
  <si>
    <t>LBX0328606373411137</t>
  </si>
  <si>
    <t>2021-03-25 13:10:41</t>
  </si>
  <si>
    <t>LBX0328606372595866</t>
  </si>
  <si>
    <t>2021-03-25 13:06:16</t>
  </si>
  <si>
    <t>LBX0328606373345743</t>
  </si>
  <si>
    <t>LBX0328606372664380</t>
  </si>
  <si>
    <t>2021-03-25 13:03:58</t>
  </si>
  <si>
    <t>LBX0328606373582302</t>
  </si>
  <si>
    <t>2021-03-25 11:58:28</t>
  </si>
  <si>
    <t>LBX0328606373116057</t>
  </si>
  <si>
    <t>2021-03-25 10:58:33</t>
  </si>
  <si>
    <t>LBX0328606372881023</t>
  </si>
  <si>
    <t>2021-03-25 10:48:49</t>
  </si>
  <si>
    <t>LBX0328606372675879</t>
  </si>
  <si>
    <t>2021-03-25 10:46:48</t>
  </si>
  <si>
    <t>LBX0328606372673246</t>
  </si>
  <si>
    <t>2021-03-25 10:26:49</t>
  </si>
  <si>
    <t>LBX0328606372767019</t>
  </si>
  <si>
    <t>2021-03-25 10:16:18</t>
  </si>
  <si>
    <t>LBX0328606372760953</t>
  </si>
  <si>
    <t>2021-03-25 10:16:10</t>
  </si>
  <si>
    <t>LBX0328606373934161</t>
  </si>
  <si>
    <t>2021-03-25 10:11:59</t>
  </si>
  <si>
    <t>LBX0328606367400344</t>
  </si>
  <si>
    <t>2021-03-24 14:38:27</t>
  </si>
  <si>
    <t>LBX0328606365992062</t>
  </si>
  <si>
    <t>2021-03-24 14:32:18</t>
  </si>
  <si>
    <t>LBX0328606364397081</t>
  </si>
  <si>
    <t>2021-03-24 11:34:24</t>
  </si>
  <si>
    <t>LBX0328606363096795</t>
  </si>
  <si>
    <t>LBX0328606356902735</t>
  </si>
  <si>
    <t>LBX0328606359316358</t>
  </si>
  <si>
    <t>LBX0328606357768286</t>
  </si>
  <si>
    <t>2021-03-23 11:31:04</t>
  </si>
  <si>
    <t>LBX0328606357565554</t>
  </si>
  <si>
    <t>LBX0328606355232637</t>
  </si>
  <si>
    <t>2021-03-22 18:52:28</t>
  </si>
  <si>
    <t>LBX0328606354083319</t>
  </si>
  <si>
    <t>LBX0328606352144674</t>
  </si>
  <si>
    <t>2021-03-22 15:02:29</t>
  </si>
  <si>
    <t>LBX0328606350275795</t>
  </si>
  <si>
    <t>2021-03-22 14:54:07</t>
  </si>
  <si>
    <t>LBX0328606351780908</t>
  </si>
  <si>
    <t>LBX0328606349548363</t>
  </si>
  <si>
    <t>2021-03-22 14:48:38</t>
  </si>
  <si>
    <t>LBX0328606349571829</t>
  </si>
  <si>
    <t>2021-03-22 14:39:28</t>
  </si>
  <si>
    <t>LBX0328606351638773</t>
  </si>
  <si>
    <t>2021-03-22 14:16:36</t>
  </si>
  <si>
    <t>LBX0328606349416466</t>
  </si>
  <si>
    <t>2021-03-22 14:11:06</t>
  </si>
  <si>
    <t>LBX0328606349712147</t>
  </si>
  <si>
    <t>2021-03-22 13:19:11</t>
  </si>
  <si>
    <t>LBX0328606350106548</t>
  </si>
  <si>
    <t>2021-03-22 13:14:11</t>
  </si>
  <si>
    <t>1681151220220078901</t>
  </si>
  <si>
    <t>2021-03-29 14:39:11</t>
  </si>
  <si>
    <t>1682436889827936067</t>
  </si>
  <si>
    <t>1682706637437383921</t>
  </si>
  <si>
    <t>2021-03-29 13:33:41</t>
  </si>
  <si>
    <t>1683101990116220221</t>
  </si>
  <si>
    <t>1681777080544695525</t>
  </si>
  <si>
    <t>1684038531558779604</t>
  </si>
  <si>
    <t>1684656075167255929</t>
  </si>
  <si>
    <t>1683590436194710633</t>
  </si>
  <si>
    <t>2021-03-30 13:10:54</t>
  </si>
  <si>
    <t>1685097758640144722</t>
  </si>
  <si>
    <t>1685519031535855327</t>
  </si>
  <si>
    <t>2021-03-30 11:24:46</t>
  </si>
  <si>
    <t>1685429822915092952</t>
  </si>
  <si>
    <t>2021-03-30 13:29:24</t>
  </si>
  <si>
    <t>1684109736229092952</t>
  </si>
  <si>
    <t>1685244781965012480</t>
  </si>
  <si>
    <t>1685874855560298063</t>
  </si>
  <si>
    <t>1686020259715170061</t>
  </si>
  <si>
    <t>1684999944552598212</t>
  </si>
  <si>
    <t>1686065076384332703</t>
  </si>
  <si>
    <t>1687497914628206277</t>
  </si>
  <si>
    <t>2021-03-31 13:53:10</t>
  </si>
  <si>
    <t>1687538593342698075</t>
  </si>
  <si>
    <t>1688286495230382858</t>
  </si>
  <si>
    <t>1687953457707883567</t>
  </si>
  <si>
    <t>1687679352866650585</t>
  </si>
  <si>
    <t>1688265576292286739</t>
  </si>
  <si>
    <t>1690201946406786633</t>
  </si>
  <si>
    <t>1690835655401461607</t>
  </si>
  <si>
    <t>1690300261017224315</t>
  </si>
  <si>
    <t>2021-04-01 18:03:38</t>
  </si>
  <si>
    <t>1690631606032121772</t>
  </si>
  <si>
    <t>2021-04-01 18:05:05</t>
  </si>
  <si>
    <t>1690846274829959853</t>
  </si>
  <si>
    <t>1269110787808826889</t>
  </si>
  <si>
    <t>2021-04-01 15:55:45</t>
  </si>
  <si>
    <t>1691446862023927672</t>
  </si>
  <si>
    <t>1691609366230575919</t>
  </si>
  <si>
    <t>1691427565356936112</t>
  </si>
  <si>
    <t>1269318938122657693</t>
  </si>
  <si>
    <t>1692811441521481304</t>
  </si>
  <si>
    <t>1693100882406238744</t>
  </si>
  <si>
    <t>1691754084669508729</t>
  </si>
  <si>
    <t>2021-04-02 16:08:42</t>
  </si>
  <si>
    <t>1269700862315060882</t>
  </si>
  <si>
    <t>1694748603586724946</t>
  </si>
  <si>
    <t>2021-04-02 18:48:30</t>
  </si>
  <si>
    <t>1694553482656233624</t>
  </si>
  <si>
    <t>1693888236721166357</t>
  </si>
  <si>
    <t>1695742815085426025</t>
  </si>
  <si>
    <t>1695795159345345774</t>
  </si>
  <si>
    <t>2021-04-03 15:44:56</t>
  </si>
  <si>
    <t>1695831627042564208</t>
  </si>
  <si>
    <t>2021-04-03 13:35:52</t>
  </si>
  <si>
    <t>1695522637023122620</t>
  </si>
  <si>
    <t>2021-04-03 14:35:34</t>
  </si>
  <si>
    <t>1269365880986327291</t>
  </si>
  <si>
    <t>1696286522992791807</t>
  </si>
  <si>
    <t>1695137256608364815</t>
  </si>
  <si>
    <t>1270770063047504798</t>
  </si>
  <si>
    <t>1697454218568763320</t>
  </si>
  <si>
    <t>1698298707977931526</t>
  </si>
  <si>
    <t>1696645440295760652</t>
  </si>
  <si>
    <t>1271372163089312777</t>
  </si>
  <si>
    <t>1271486499406395782</t>
  </si>
  <si>
    <t>1699972130640584446</t>
  </si>
  <si>
    <t xml:space="preserve">2021-04-04 17:03:04	</t>
  </si>
  <si>
    <t xml:space="preserve">2021-04-04 17:03:28	</t>
  </si>
  <si>
    <t xml:space="preserve">2021-04-04 21:25:52	</t>
  </si>
  <si>
    <t xml:space="preserve">2021-03-31 06:43:18	</t>
  </si>
  <si>
    <t xml:space="preserve">1688286495230382858	</t>
  </si>
  <si>
    <t xml:space="preserve">1688286495231382858	</t>
  </si>
  <si>
    <t xml:space="preserve">2021-04-04 20:54:50	</t>
  </si>
  <si>
    <t xml:space="preserve">1688286495232382858	</t>
  </si>
  <si>
    <t xml:space="preserve">2021-04-04 13:50:37	</t>
  </si>
  <si>
    <t xml:space="preserve">2021-04-04 13:51:03	</t>
  </si>
  <si>
    <t xml:space="preserve">2021-04-04 18:00:28	</t>
  </si>
  <si>
    <t xml:space="preserve">2021-03-15 08:52:33	</t>
  </si>
  <si>
    <t xml:space="preserve">1262603389238148995	</t>
  </si>
  <si>
    <t xml:space="preserve">2021-04-04 07:32:58	</t>
  </si>
  <si>
    <t xml:space="preserve">2021-04-04 07:33:15	</t>
  </si>
  <si>
    <t xml:space="preserve">2021-04-04 10:21:17	</t>
  </si>
  <si>
    <t xml:space="preserve">2021-03-25 14:43:40	</t>
  </si>
  <si>
    <t>【进口日价】DRBRONNERS柑橘香型沐浴橄榄油香体 全身焕白沐浴油男女家庭装</t>
  </si>
  <si>
    <t xml:space="preserve">1672682691590665772	</t>
  </si>
  <si>
    <t>往事随风都随风齐秦</t>
  </si>
  <si>
    <t xml:space="preserve">2021-04-03 14:42:56	</t>
  </si>
  <si>
    <t xml:space="preserve">2021-04-03 14:43:18	</t>
  </si>
  <si>
    <t xml:space="preserve">2021-04-03 18:18:15	</t>
  </si>
  <si>
    <t xml:space="preserve">2021-03-13 22:04:00	</t>
  </si>
  <si>
    <t xml:space="preserve">1640226564883956971	</t>
  </si>
  <si>
    <t xml:space="preserve">2021-04-01 18:58:30	</t>
  </si>
  <si>
    <t xml:space="preserve">2021-04-01 18:58:55	</t>
  </si>
  <si>
    <t xml:space="preserve">2021-04-02 07:41:04	</t>
  </si>
  <si>
    <t xml:space="preserve">2021-03-25 09:26:54	</t>
  </si>
  <si>
    <t>【进口日价】美国DRBRONNERS橄榄油有机沐浴露男女家庭装祛痘除螨大瓶装沐浴油</t>
  </si>
  <si>
    <t xml:space="preserve">1671128209405431080	</t>
  </si>
  <si>
    <t xml:space="preserve">1671128209406431080	</t>
  </si>
  <si>
    <t xml:space="preserve">2021-04-02 07:08:52	</t>
  </si>
  <si>
    <t xml:space="preserve">1671128209407431080	</t>
  </si>
  <si>
    <t xml:space="preserve">2021-04-02 06:42:19	</t>
  </si>
  <si>
    <t>【进口日价】DRBRONNERS无香型橄榄油儿童沐浴露 滋润补水保湿沐浴油女大瓶</t>
  </si>
  <si>
    <t xml:space="preserve">1671128209408431080	</t>
  </si>
  <si>
    <t xml:space="preserve">2021-04-01 11:54:14	</t>
  </si>
  <si>
    <t xml:space="preserve">2021-04-01 11:54:35	</t>
  </si>
  <si>
    <t xml:space="preserve">2021-04-01 18:41:58	</t>
  </si>
  <si>
    <t xml:space="preserve">2021-03-08 20:58:12	</t>
  </si>
  <si>
    <t xml:space="preserve">1627017120441832935	</t>
  </si>
  <si>
    <t>tb97559827</t>
  </si>
  <si>
    <t xml:space="preserve">2021-03-31 17:16:52	</t>
  </si>
  <si>
    <t xml:space="preserve">2021-03-31 17:28:05	</t>
  </si>
  <si>
    <t xml:space="preserve">2021-03-31 19:53:34	</t>
  </si>
  <si>
    <t xml:space="preserve">2021-02-07 15:12:46	</t>
  </si>
  <si>
    <t xml:space="preserve">1563970934293366867	</t>
  </si>
  <si>
    <t>a楠baby</t>
  </si>
  <si>
    <t xml:space="preserve">2021-03-30 21:22:42	</t>
  </si>
  <si>
    <t xml:space="preserve">2021-03-30 21:23:07	</t>
  </si>
  <si>
    <t xml:space="preserve">2021-03-30 23:58:40	</t>
  </si>
  <si>
    <t xml:space="preserve">2021-03-26 22:52:16	</t>
  </si>
  <si>
    <t>【进口日价】DRBRONNERS茶树香味除螨虫祛痘毛孔清洁精油皂卸妆洗脸橄榄油香皂</t>
  </si>
  <si>
    <t xml:space="preserve">1676768979543732883	</t>
  </si>
  <si>
    <t xml:space="preserve">2021-03-30 19:49:47	</t>
  </si>
  <si>
    <t xml:space="preserve">2021-03-30 19:50:12	</t>
  </si>
  <si>
    <t xml:space="preserve">2021-03-30 23:32:59	</t>
  </si>
  <si>
    <t xml:space="preserve">2021-03-26 23:49:43	</t>
  </si>
  <si>
    <t>【进口日价】DRBRONNERS无味配方儿童沐浴乳 滋润补水保湿沐浴油女男士</t>
  </si>
  <si>
    <t xml:space="preserve">1676519462636686066	</t>
  </si>
  <si>
    <t xml:space="preserve">2021-03-30 15:38:42	</t>
  </si>
  <si>
    <t xml:space="preserve">2021-03-30 15:39:07	</t>
  </si>
  <si>
    <t xml:space="preserve">2021-03-30 21:22:26	</t>
  </si>
  <si>
    <t xml:space="preserve">2021-02-06 15:01:09	</t>
  </si>
  <si>
    <t xml:space="preserve">1561083660661664932	</t>
  </si>
  <si>
    <t xml:space="preserve">2021-03-30 17:42:18	</t>
  </si>
  <si>
    <t xml:space="preserve">2021-03-30 17:42:44	</t>
  </si>
  <si>
    <t xml:space="preserve">2021-03-30 19:26:51	</t>
  </si>
  <si>
    <t xml:space="preserve">2021-03-25 15:32:39	</t>
  </si>
  <si>
    <t>【进口日价】DRBRONNERS绿茶香橄榄油清爽型沐浴露 控油中性肌肤沐浴油男女士</t>
  </si>
  <si>
    <t xml:space="preserve">1672197481061272239	</t>
  </si>
  <si>
    <t xml:space="preserve">1672197481062272239	</t>
  </si>
  <si>
    <t xml:space="preserve">2021-03-30 19:14:14	</t>
  </si>
  <si>
    <t>【进口日价】DRBRONNERS薄荷香型清爽沐浴露 控油洁面网红沐浴油男女学生小瓶</t>
  </si>
  <si>
    <t xml:space="preserve">1672197481063272239	</t>
  </si>
  <si>
    <t xml:space="preserve">2021-03-30 19:07:32	</t>
  </si>
  <si>
    <t>【进口日价】DRBRONNERS玫瑰花香型橄榄油沐浴乳 香体持久保湿滋润沐浴油女</t>
  </si>
  <si>
    <t xml:space="preserve">1672197481064272239	</t>
  </si>
  <si>
    <t xml:space="preserve">2021-03-29 18:03:30	</t>
  </si>
  <si>
    <t xml:space="preserve">2021-03-29 18:03:58	</t>
  </si>
  <si>
    <t xml:space="preserve">2021-03-30 00:01:37	</t>
  </si>
  <si>
    <t xml:space="preserve">2021-03-08 23:42:30	</t>
  </si>
  <si>
    <t>【38活动价】DRBRONNERS薰衣草香型橄榄油精油皂 滋润补水保湿控油洗脸洁面皂</t>
  </si>
  <si>
    <t xml:space="preserve">1629313383381045058	</t>
  </si>
  <si>
    <t xml:space="preserve">1629313383384045058	</t>
  </si>
  <si>
    <t xml:space="preserve">2021-03-29 23:41:53	</t>
  </si>
  <si>
    <t xml:space="preserve">1629313383382045058	</t>
  </si>
  <si>
    <t xml:space="preserve">2021-03-29 23:32:05	</t>
  </si>
  <si>
    <t xml:space="preserve">1629313383383045058	</t>
  </si>
  <si>
    <t xml:space="preserve">2021-03-29 17:39:02	</t>
  </si>
  <si>
    <t xml:space="preserve">2021-03-29 17:39:30	</t>
  </si>
  <si>
    <t xml:space="preserve">2021-03-29 23:31:13	</t>
  </si>
  <si>
    <t xml:space="preserve">2021-03-08 23:54:11	</t>
  </si>
  <si>
    <t xml:space="preserve">1627700076914611822	</t>
  </si>
  <si>
    <t>花生日记015008</t>
  </si>
  <si>
    <t xml:space="preserve">2021-03-29 17:22:54	</t>
  </si>
  <si>
    <t xml:space="preserve">2021-03-29 17:23:22	</t>
  </si>
  <si>
    <t xml:space="preserve">2021-03-29 22:07:52	</t>
  </si>
  <si>
    <t xml:space="preserve">2021-03-26 14:04:15	</t>
  </si>
  <si>
    <t xml:space="preserve">1674711433439714948	</t>
  </si>
  <si>
    <t xml:space="preserve">2021-03-29 16:17:54	</t>
  </si>
  <si>
    <t xml:space="preserve">2021-03-29 16:18:20	</t>
  </si>
  <si>
    <t xml:space="preserve">2021-03-29 20:27:07	</t>
  </si>
  <si>
    <t xml:space="preserve">2021-03-08 20:23:14	</t>
  </si>
  <si>
    <t xml:space="preserve">1626887412882930421	</t>
  </si>
  <si>
    <t xml:space="preserve">2021-03-29 16:24:48	</t>
  </si>
  <si>
    <t xml:space="preserve">2021-03-29 16:25:11	</t>
  </si>
  <si>
    <t xml:space="preserve">2021-03-29 19:20:37	</t>
  </si>
  <si>
    <t xml:space="preserve">2021-03-08 23:59:26	</t>
  </si>
  <si>
    <t xml:space="preserve">1627742196697674346	</t>
  </si>
  <si>
    <t xml:space="preserve">2021-03-29 15:38:18	</t>
  </si>
  <si>
    <t xml:space="preserve">2021-03-29 15:38:40	</t>
  </si>
  <si>
    <t xml:space="preserve">2021-03-29 19:10:23	</t>
  </si>
  <si>
    <t xml:space="preserve">2021-03-08 22:18:46	</t>
  </si>
  <si>
    <t xml:space="preserve">1628647490656524233	</t>
  </si>
  <si>
    <t xml:space="preserve">2021-03-29 14:19:42	</t>
  </si>
  <si>
    <t xml:space="preserve">2021-03-29 14:20:13	</t>
  </si>
  <si>
    <t xml:space="preserve">2021-03-29 18:29:52	</t>
  </si>
  <si>
    <t xml:space="preserve">2021-03-25 06:51:43	</t>
  </si>
  <si>
    <t xml:space="preserve">1669846932401733958	</t>
  </si>
  <si>
    <t xml:space="preserve">2021-03-29 14:55:17	</t>
  </si>
  <si>
    <t xml:space="preserve">2021-03-29 14:55:49	</t>
  </si>
  <si>
    <t xml:space="preserve">2021-03-29 18:20:03	</t>
  </si>
  <si>
    <t xml:space="preserve">2021-03-09 10:46:26	</t>
  </si>
  <si>
    <t xml:space="preserve">1629914763653081666	</t>
  </si>
  <si>
    <t>tb708385486</t>
  </si>
  <si>
    <t xml:space="preserve">2021-03-29 10:27:19	</t>
  </si>
  <si>
    <t xml:space="preserve">2021-03-29 10:27:43	</t>
  </si>
  <si>
    <t xml:space="preserve">2021-03-29 14:44:07	</t>
  </si>
  <si>
    <t xml:space="preserve">2021-03-08 23:35:45	</t>
  </si>
  <si>
    <t xml:space="preserve">1627628256141563441	</t>
  </si>
  <si>
    <t>yuntaohappy</t>
  </si>
  <si>
    <t>LBX0328606444699226</t>
  </si>
  <si>
    <t>LP00440110514575</t>
  </si>
  <si>
    <t>2021-04-04 17:52:34</t>
  </si>
  <si>
    <t>LBX0328606442110982</t>
  </si>
  <si>
    <t>LP00439827102639</t>
  </si>
  <si>
    <t>2021-04-04 13:24:02</t>
  </si>
  <si>
    <t>LBX0328606441785686</t>
  </si>
  <si>
    <t>LP00439821301093</t>
  </si>
  <si>
    <t>2021-04-04 11:36:26</t>
  </si>
  <si>
    <t>LBX0328606440499243</t>
  </si>
  <si>
    <t>LP00440157202396</t>
  </si>
  <si>
    <t>2021-04-04 10:48:18</t>
  </si>
  <si>
    <t>LBX0328606440036633</t>
  </si>
  <si>
    <t>LP00439979444328</t>
  </si>
  <si>
    <t>2021-04-03 18:53:07</t>
  </si>
  <si>
    <t>LBX0328606438144181</t>
  </si>
  <si>
    <t>LP00439726602170</t>
  </si>
  <si>
    <t>2021-04-03 17:52:40</t>
  </si>
  <si>
    <t>LBX1028606413757761</t>
  </si>
  <si>
    <t>2021-04-03 17:37:43</t>
  </si>
  <si>
    <t>LBX0328606438603811</t>
  </si>
  <si>
    <t>LP00439723302733</t>
  </si>
  <si>
    <t>2021-04-03 17:34:16</t>
  </si>
  <si>
    <t>LBX0328606437373674</t>
  </si>
  <si>
    <t>LP00440073442798</t>
  </si>
  <si>
    <t>LBX0328606435214027</t>
  </si>
  <si>
    <t>LP00439658142738</t>
  </si>
  <si>
    <t>2021-04-03 15:20:01</t>
  </si>
  <si>
    <t>LBX0328606437321794</t>
  </si>
  <si>
    <t>LP00439701937360</t>
  </si>
  <si>
    <t>2021-04-03 14:36:57</t>
  </si>
  <si>
    <t>LBX0328606436988715</t>
  </si>
  <si>
    <t>LP00439681332663</t>
  </si>
  <si>
    <t>LBX0328606435815907</t>
  </si>
  <si>
    <t>LP00440022467329</t>
  </si>
  <si>
    <t>LBX0328606435471699</t>
  </si>
  <si>
    <t>LP00439867862754</t>
  </si>
  <si>
    <t>2021-04-03 11:11:48</t>
  </si>
  <si>
    <t>LBX0328606430273688</t>
  </si>
  <si>
    <t>LP00439862171802</t>
  </si>
  <si>
    <t>2021-04-02 19:36:51</t>
  </si>
  <si>
    <t>LBX0328606430265862</t>
  </si>
  <si>
    <t>LP00439714707554</t>
  </si>
  <si>
    <t>2021-04-02 19:21:01</t>
  </si>
  <si>
    <t>LBX0328606433688191</t>
  </si>
  <si>
    <t>LP00439982309407</t>
  </si>
  <si>
    <t>LBX0328606433988457</t>
  </si>
  <si>
    <t>LP00439625148008</t>
  </si>
  <si>
    <t>2021-04-02 18:46:37</t>
  </si>
  <si>
    <t>LBX0328606433531151</t>
  </si>
  <si>
    <t>LP00439966318347</t>
  </si>
  <si>
    <t>2021-04-02 17:14:39</t>
  </si>
  <si>
    <t>LBX0328606430349711</t>
  </si>
  <si>
    <t>LP00439518955634</t>
  </si>
  <si>
    <t>2021-04-02 16:25:32</t>
  </si>
  <si>
    <t>LBX0328606430469325</t>
  </si>
  <si>
    <t>LP00439721534625</t>
  </si>
  <si>
    <t>LBX0328606426780391</t>
  </si>
  <si>
    <t>LP00439424983181</t>
  </si>
  <si>
    <t>2021-04-01 18:19:39</t>
  </si>
  <si>
    <t>LBX0328606424309129</t>
  </si>
  <si>
    <t>LP00439711109547</t>
  </si>
  <si>
    <t>LBX0328606424139668</t>
  </si>
  <si>
    <t>LP00439563303013</t>
  </si>
  <si>
    <t>LBX0328606423718218</t>
  </si>
  <si>
    <t>LP00439721230514</t>
  </si>
  <si>
    <t>2021-04-01 18:01:22</t>
  </si>
  <si>
    <t>LBX0328606427087048</t>
  </si>
  <si>
    <t>LP00439430335154</t>
  </si>
  <si>
    <t>2021-04-01 16:49:16</t>
  </si>
  <si>
    <t>LBX0328606422969449</t>
  </si>
  <si>
    <t>LP00439706093157</t>
  </si>
  <si>
    <t>2021-04-01 16:45:05</t>
  </si>
  <si>
    <t>LBX0328606425098662</t>
  </si>
  <si>
    <t>LP00439579424953</t>
  </si>
  <si>
    <t>2021-04-01 16:34:44</t>
  </si>
  <si>
    <t>LBX0328606426419210</t>
  </si>
  <si>
    <t>LP00439577589517</t>
  </si>
  <si>
    <t>LBX0328606426471242</t>
  </si>
  <si>
    <t>LP00439780337345</t>
  </si>
  <si>
    <t>2021-04-01 15:52:43</t>
  </si>
  <si>
    <t>LBX0328606422061396</t>
  </si>
  <si>
    <t>LP00439511150826</t>
  </si>
  <si>
    <t>2021-03-31 19:02:41</t>
  </si>
  <si>
    <t>LBX0328606420886859</t>
  </si>
  <si>
    <t>LP00439472853776</t>
  </si>
  <si>
    <t>2021-03-31 18:38:40</t>
  </si>
  <si>
    <t>LBX0328606417418958</t>
  </si>
  <si>
    <t>LP00439388018776</t>
  </si>
  <si>
    <t>2021-03-31 17:20:44</t>
  </si>
  <si>
    <t>LBX0328606416126860</t>
  </si>
  <si>
    <t>LP00439503724679</t>
  </si>
  <si>
    <t>2021-03-31 17:18:47</t>
  </si>
  <si>
    <t>LBX0328606418081130</t>
  </si>
  <si>
    <t>LP00439189038288</t>
  </si>
  <si>
    <t>2021-03-31 16:52:39</t>
  </si>
  <si>
    <t>LBX0328606416412293</t>
  </si>
  <si>
    <t>LP00439367714547</t>
  </si>
  <si>
    <t>LBX0328606419151362</t>
  </si>
  <si>
    <t>LP00439554706901</t>
  </si>
  <si>
    <t>2021-03-31 13:10:25</t>
  </si>
  <si>
    <t>LBX0328606413658725</t>
  </si>
  <si>
    <t>LP00439462960944</t>
  </si>
  <si>
    <t>2021-03-30 16:53:09</t>
  </si>
  <si>
    <t>LBX0328606411339847</t>
  </si>
  <si>
    <t>LP00439044481423</t>
  </si>
  <si>
    <t>2021-03-30 14:41:21</t>
  </si>
  <si>
    <t>LBX0328606411382056</t>
  </si>
  <si>
    <t>LP00439408612785</t>
  </si>
  <si>
    <t>2021-03-30 14:23:24</t>
  </si>
  <si>
    <t>LBX0328606411077833</t>
  </si>
  <si>
    <t>LP00439235511005</t>
  </si>
  <si>
    <t>2021-03-30 14:21:16</t>
  </si>
  <si>
    <t>LBX0328606411927624</t>
  </si>
  <si>
    <t>LP00438988008666</t>
  </si>
  <si>
    <t>2021-03-30 14:10:22</t>
  </si>
  <si>
    <t>LBX0328606411065143</t>
  </si>
  <si>
    <t>LP00439035355083</t>
  </si>
  <si>
    <t>LBX0328606409046112</t>
  </si>
  <si>
    <t>LP00438953820291</t>
  </si>
  <si>
    <t>LBX0328606409887529</t>
  </si>
  <si>
    <t>LP00439380203653</t>
  </si>
  <si>
    <t>LBX0328606409603183</t>
  </si>
  <si>
    <t>LP00439011222852</t>
  </si>
  <si>
    <t>2021-03-30 10:04:01</t>
  </si>
  <si>
    <t>LBX0328606407606785</t>
  </si>
  <si>
    <t>LP00438964434357</t>
  </si>
  <si>
    <t>2021-03-29 19:13:19</t>
  </si>
  <si>
    <t>LBX0328606407623211</t>
  </si>
  <si>
    <t>LP00439162989090</t>
  </si>
  <si>
    <t>2021-03-29 19:10:14</t>
  </si>
  <si>
    <t>LBX0328606401780915</t>
  </si>
  <si>
    <t>LP00438826158358</t>
  </si>
  <si>
    <t>2021-03-29 17:14:03</t>
  </si>
  <si>
    <t>LBX0328606404492451</t>
  </si>
  <si>
    <t>LP00439243949827</t>
  </si>
  <si>
    <t>2021-03-29 15:45:49</t>
  </si>
  <si>
    <t>LBX0328606404532602</t>
  </si>
  <si>
    <t>LP00439081761174</t>
  </si>
  <si>
    <t>2021-03-29 15:43:22</t>
  </si>
  <si>
    <t>LBX0328606403230910</t>
  </si>
  <si>
    <t>LP00438849630166</t>
  </si>
  <si>
    <t>2021-03-29 15:10:19</t>
  </si>
  <si>
    <t>LBX0328606402260711</t>
  </si>
  <si>
    <t>LP00438833688311</t>
  </si>
  <si>
    <t>LBX0328606404175453</t>
  </si>
  <si>
    <t>LP00439073828734</t>
  </si>
  <si>
    <t>1700339150732259763</t>
  </si>
  <si>
    <t>2021-04-05 14:40:39</t>
  </si>
  <si>
    <t>1700113213014509667</t>
  </si>
  <si>
    <t>2021-04-05 16:16:09</t>
  </si>
  <si>
    <t>1700830407319425825</t>
  </si>
  <si>
    <t>1700898951732480314</t>
  </si>
  <si>
    <t>1699214868072093940</t>
  </si>
  <si>
    <t>1700986537022658066</t>
  </si>
  <si>
    <t>1701585901833238744</t>
  </si>
  <si>
    <t>1272241455631698388</t>
  </si>
  <si>
    <t>2021-04-06 13:30:43</t>
  </si>
  <si>
    <t>1702214030525350572</t>
  </si>
  <si>
    <t>1702494866558073411</t>
  </si>
  <si>
    <t>2021-04-06 17:14:18</t>
  </si>
  <si>
    <t>1701356364383647721</t>
  </si>
  <si>
    <t>1271405784835171988</t>
  </si>
  <si>
    <t>1271434332587002795</t>
  </si>
  <si>
    <t>1271492400127883798</t>
  </si>
  <si>
    <t>1704221139072721546</t>
  </si>
  <si>
    <t>1703596141325264004</t>
  </si>
  <si>
    <t>2021-04-06 18:45:17</t>
  </si>
  <si>
    <t>1272573014913165188</t>
  </si>
  <si>
    <t>2021-04-06 18:51:40</t>
  </si>
  <si>
    <t>1704622213250195649</t>
  </si>
  <si>
    <t>1705952810113419842</t>
  </si>
  <si>
    <t>1706646027401512742</t>
  </si>
  <si>
    <t>1273309753229422297</t>
  </si>
  <si>
    <t>1705173228253166241</t>
  </si>
  <si>
    <t>1706977875813311723</t>
  </si>
  <si>
    <t>2021-04-08 10:33:44</t>
  </si>
  <si>
    <t>1706346685599525561</t>
  </si>
  <si>
    <t>1706569381104490866</t>
  </si>
  <si>
    <t>2021-04-08 09:33:51</t>
  </si>
  <si>
    <t>1706910338068529865</t>
  </si>
  <si>
    <t>2021-04-08 10:00:43</t>
  </si>
  <si>
    <t>1706733361408211360</t>
  </si>
  <si>
    <t>2021-04-08 09:50:25</t>
  </si>
  <si>
    <t>1707120146971478420</t>
  </si>
  <si>
    <t>1272797076507836199</t>
  </si>
  <si>
    <t>2021-04-08 13:26:42</t>
  </si>
  <si>
    <t>1707530941418041327</t>
  </si>
  <si>
    <t>1708260627209234727</t>
  </si>
  <si>
    <t>1706553000692227169</t>
  </si>
  <si>
    <t>1706654916276054872</t>
  </si>
  <si>
    <t>1706698224506927064</t>
  </si>
  <si>
    <t>1708502835778326956</t>
  </si>
  <si>
    <t>2021-04-08 18:54:05</t>
  </si>
  <si>
    <t>1274095959256449293</t>
  </si>
  <si>
    <t>1706938956837896900</t>
  </si>
  <si>
    <t>1708767255655187038</t>
  </si>
  <si>
    <t>1707453468697859222</t>
  </si>
  <si>
    <t>1709057990737027860</t>
  </si>
  <si>
    <t>1274360701971786699</t>
  </si>
  <si>
    <t>1273616616135891990</t>
  </si>
  <si>
    <t>1710872281685133026</t>
  </si>
  <si>
    <t>1711731063494807903</t>
  </si>
  <si>
    <t>2021-04-10 10:26:30</t>
  </si>
  <si>
    <t>1711212805875853304</t>
  </si>
  <si>
    <t>1710384768900429266</t>
  </si>
  <si>
    <t>1712167419531063366</t>
  </si>
  <si>
    <t>2021-04-10 11:24:32</t>
  </si>
  <si>
    <t>1712191430900876610</t>
  </si>
  <si>
    <t>1712037709281130203</t>
  </si>
  <si>
    <t>2021-04-10 14:19:26</t>
  </si>
  <si>
    <t>1712152081636632021</t>
  </si>
  <si>
    <t>1712516870502991720</t>
  </si>
  <si>
    <t>2021-04-10 18:21:23</t>
  </si>
  <si>
    <t>1712959525507273210</t>
  </si>
  <si>
    <t>1274613600704693990</t>
  </si>
  <si>
    <t>1275643995712105391</t>
  </si>
  <si>
    <t>1713918639492508130</t>
  </si>
  <si>
    <t>2021-04-11 10:15:29</t>
  </si>
  <si>
    <t>1712383272471354918</t>
  </si>
  <si>
    <t>1714265895283325173</t>
  </si>
  <si>
    <t>1275578798660621089</t>
  </si>
  <si>
    <t>1713960182117690802</t>
  </si>
  <si>
    <t>1713979622077192535</t>
  </si>
  <si>
    <t>1714047338612755917</t>
  </si>
  <si>
    <t>1274947788981986497</t>
  </si>
  <si>
    <t>1714938303450722259</t>
  </si>
  <si>
    <t>1715081439556416528</t>
  </si>
  <si>
    <t>1276170927621127087</t>
  </si>
  <si>
    <t>1715462282506488204</t>
  </si>
  <si>
    <t>1714192776763502113</t>
  </si>
  <si>
    <t>1715431609897314567</t>
  </si>
  <si>
    <t>1276256497605119075</t>
  </si>
  <si>
    <t>LBX0328606486095389</t>
  </si>
  <si>
    <t>LP00441390820815</t>
  </si>
  <si>
    <t>2021-04-11 19:11:05</t>
  </si>
  <si>
    <t>LBX0328606479269700</t>
  </si>
  <si>
    <t>LP00441150407818</t>
  </si>
  <si>
    <t>2021-04-11 18:59:24</t>
  </si>
  <si>
    <t>LBX0328606485841951</t>
  </si>
  <si>
    <t>LP00441398861799</t>
  </si>
  <si>
    <t>2021-04-11 18:50:27</t>
  </si>
  <si>
    <t>LBX0328606485796067</t>
  </si>
  <si>
    <t>LP00441223664258</t>
  </si>
  <si>
    <t>2021-04-11 18:28:08</t>
  </si>
  <si>
    <t>LBX0328606485125908</t>
  </si>
  <si>
    <t>LP00441335657583</t>
  </si>
  <si>
    <t>2021-04-11 16:24:54</t>
  </si>
  <si>
    <t>LBX0328606484337013</t>
  </si>
  <si>
    <t>LP00441169353301</t>
  </si>
  <si>
    <t>2021-04-11 14:13:29</t>
  </si>
  <si>
    <t>LBX0328606484036934</t>
  </si>
  <si>
    <t>LP00441162716114</t>
  </si>
  <si>
    <t>2021-04-11 14:12:49</t>
  </si>
  <si>
    <t>LBX0328606481003903</t>
  </si>
  <si>
    <t>LP00441082965942</t>
  </si>
  <si>
    <t>2021-04-11 14:05:24</t>
  </si>
  <si>
    <t>LBX0328606484044005</t>
  </si>
  <si>
    <t>LP00441119409687</t>
  </si>
  <si>
    <t>2021-04-11 14:05:09</t>
  </si>
  <si>
    <t>LBX0328606482922844</t>
  </si>
  <si>
    <t>LP00441301372594</t>
  </si>
  <si>
    <t>2021-04-11 11:22:15</t>
  </si>
  <si>
    <t>LBX0328606480796487</t>
  </si>
  <si>
    <t>LP00441250096145</t>
  </si>
  <si>
    <t>2021-04-11 10:57:31</t>
  </si>
  <si>
    <t>LBX0328606481786396</t>
  </si>
  <si>
    <t>LP00440874685460</t>
  </si>
  <si>
    <t>2021-04-11 10:56:04</t>
  </si>
  <si>
    <t>LBX0328606482127759</t>
  </si>
  <si>
    <t>LP00440903400252</t>
  </si>
  <si>
    <t>2021-04-11 10:55:16</t>
  </si>
  <si>
    <t>LBX0328606482512933</t>
  </si>
  <si>
    <t>LP00440903208506</t>
  </si>
  <si>
    <t>2021-04-11 10:50:06</t>
  </si>
  <si>
    <t>LBX0328606482648416</t>
  </si>
  <si>
    <t>LP00440912460078</t>
  </si>
  <si>
    <t>2021-04-11 10:44:26</t>
  </si>
  <si>
    <t>LBX0328606481017856</t>
  </si>
  <si>
    <t>LP00440838535613</t>
  </si>
  <si>
    <t>2021-04-11 10:25:02</t>
  </si>
  <si>
    <t>LBX0328606481254458</t>
  </si>
  <si>
    <t>LP00441264743258</t>
  </si>
  <si>
    <t>LBX0328606482320462</t>
  </si>
  <si>
    <t>LP00441117009174</t>
  </si>
  <si>
    <t>2021-04-11 10:04:04</t>
  </si>
  <si>
    <t>LBX0328606479508679</t>
  </si>
  <si>
    <t>LP00440823804175</t>
  </si>
  <si>
    <t>LBX0328606478870572</t>
  </si>
  <si>
    <t>LP00440802462590</t>
  </si>
  <si>
    <t>2021-04-10 16:18:35</t>
  </si>
  <si>
    <t>LBX0328606479072422</t>
  </si>
  <si>
    <t>LP00441016149311</t>
  </si>
  <si>
    <t>LBX0328606478070199</t>
  </si>
  <si>
    <t>LP00440743885618</t>
  </si>
  <si>
    <t>LBX0328606477995729</t>
  </si>
  <si>
    <t>LP00440960492921</t>
  </si>
  <si>
    <t>2021-04-10 11:21:39</t>
  </si>
  <si>
    <t>LBX0328606476081229</t>
  </si>
  <si>
    <t>LP00441083291383</t>
  </si>
  <si>
    <t>2021-04-10 11:11:48</t>
  </si>
  <si>
    <t>LBX0328606477040180</t>
  </si>
  <si>
    <t>LP00440953160524</t>
  </si>
  <si>
    <t>2021-04-10 11:08:09</t>
  </si>
  <si>
    <t>LBX0328606476438364</t>
  </si>
  <si>
    <t>LP00440721547204</t>
  </si>
  <si>
    <t>LBX0328606473242642</t>
  </si>
  <si>
    <t>LP00441014980429</t>
  </si>
  <si>
    <t>2021-04-09 16:04:25</t>
  </si>
  <si>
    <t>LBX0328606473688059</t>
  </si>
  <si>
    <t>LP00440656177204</t>
  </si>
  <si>
    <t>2021-04-09 15:15:58</t>
  </si>
  <si>
    <t>LBX0328606470442786</t>
  </si>
  <si>
    <t>LP00440786828892</t>
  </si>
  <si>
    <t>2021-04-09 10:32:41</t>
  </si>
  <si>
    <t>LBX0328606469692642</t>
  </si>
  <si>
    <t>LP00440771180874</t>
  </si>
  <si>
    <t>2021-04-09 10:12:53</t>
  </si>
  <si>
    <t>LBX0328606468417525</t>
  </si>
  <si>
    <t>LP00440732979701</t>
  </si>
  <si>
    <t>2021-04-08 19:21:26</t>
  </si>
  <si>
    <t>LBX0328606468652100</t>
  </si>
  <si>
    <t>LP00440512344929</t>
  </si>
  <si>
    <t>2021-04-08 18:54:20</t>
  </si>
  <si>
    <t>LBX0328606468129275</t>
  </si>
  <si>
    <t>LP00440477023969</t>
  </si>
  <si>
    <t>2021-04-08 18:54:04</t>
  </si>
  <si>
    <t>LBX0328606468863544</t>
  </si>
  <si>
    <t>LP00440542884221</t>
  </si>
  <si>
    <t>2021-04-08 18:49:02</t>
  </si>
  <si>
    <t>LBX0328606467343875</t>
  </si>
  <si>
    <t>LP00440501112186</t>
  </si>
  <si>
    <t>2021-04-08 17:50:31</t>
  </si>
  <si>
    <t>LBX0328606467898160</t>
  </si>
  <si>
    <t>LP00440892814130</t>
  </si>
  <si>
    <t>2021-04-08 17:16:22</t>
  </si>
  <si>
    <t>LBX0328606467706523</t>
  </si>
  <si>
    <t>LP00440499330486</t>
  </si>
  <si>
    <t>2021-04-08 17:11:16</t>
  </si>
  <si>
    <t>LBX0328606467261739</t>
  </si>
  <si>
    <t>LP00440705217167</t>
  </si>
  <si>
    <t>2021-04-08 16:59:01</t>
  </si>
  <si>
    <t>LBX0328606467139143</t>
  </si>
  <si>
    <t>LP00440454661807</t>
  </si>
  <si>
    <t>2021-04-08 16:37:01</t>
  </si>
  <si>
    <t>LBX0328606463144257</t>
  </si>
  <si>
    <t>LP00440369803538</t>
  </si>
  <si>
    <t>2021-04-08 13:53:43</t>
  </si>
  <si>
    <t>LBX0328606465954373</t>
  </si>
  <si>
    <t>LP00440816219632</t>
  </si>
  <si>
    <t>LBX0328606463067310</t>
  </si>
  <si>
    <t>LP00440594546719</t>
  </si>
  <si>
    <t>LBX0328606462973052</t>
  </si>
  <si>
    <t>LP00440576433212</t>
  </si>
  <si>
    <t>2021-04-08 10:17:51</t>
  </si>
  <si>
    <t>LBX0328606464717987</t>
  </si>
  <si>
    <t>LP00440439738205</t>
  </si>
  <si>
    <t>2021-04-08 10:01:33</t>
  </si>
  <si>
    <t>LBX0328606463772961</t>
  </si>
  <si>
    <t>LP00440416560572</t>
  </si>
  <si>
    <t>LBX0328606464217309</t>
  </si>
  <si>
    <t>LP00440429905665</t>
  </si>
  <si>
    <t>LBX0328606463633814</t>
  </si>
  <si>
    <t>LP00440593197821</t>
  </si>
  <si>
    <t>2021-04-08 09:33:50</t>
  </si>
  <si>
    <t>LBX0328606462692668</t>
  </si>
  <si>
    <t>LP00440720363976</t>
  </si>
  <si>
    <t>2021-04-07 18:58:54</t>
  </si>
  <si>
    <t>LBX0328606462505245</t>
  </si>
  <si>
    <t>LP00440385121560</t>
  </si>
  <si>
    <t>2021-04-07 18:41:46</t>
  </si>
  <si>
    <t>LBX0328606461943175</t>
  </si>
  <si>
    <t>LP00440742245319</t>
  </si>
  <si>
    <t>2021-04-07 18:16:53</t>
  </si>
  <si>
    <t>LBX0328606458900923</t>
  </si>
  <si>
    <t>LP00440651554470</t>
  </si>
  <si>
    <t>2021-04-07 15:02:14</t>
  </si>
  <si>
    <t>LBX0328606456763308</t>
  </si>
  <si>
    <t>LP00440198089077</t>
  </si>
  <si>
    <t>LBX0328606456412477</t>
  </si>
  <si>
    <t>LP00440553569523</t>
  </si>
  <si>
    <t>LBX0328606456371031</t>
  </si>
  <si>
    <t>LP00440418938389</t>
  </si>
  <si>
    <t>2021-04-06 18:31:58</t>
  </si>
  <si>
    <t>LBX0328606452402492</t>
  </si>
  <si>
    <t>LP00440314808739</t>
  </si>
  <si>
    <t>LBX0328606453715741</t>
  </si>
  <si>
    <t>LP00440499076573</t>
  </si>
  <si>
    <t>2021-04-06 16:18:13</t>
  </si>
  <si>
    <t>LBX0328606451484154</t>
  </si>
  <si>
    <t>LP00440056027773</t>
  </si>
  <si>
    <t>2021-04-06 15:27:30</t>
  </si>
  <si>
    <t>LBX0328606454585161</t>
  </si>
  <si>
    <t>LP00440536696106</t>
  </si>
  <si>
    <t>2021-04-06 15:15:49</t>
  </si>
  <si>
    <t>LBX0328606453284858</t>
  </si>
  <si>
    <t>LP00440123688030</t>
  </si>
  <si>
    <t>2021-04-06 14:23:58</t>
  </si>
  <si>
    <t>LBX0328606454041559</t>
  </si>
  <si>
    <t>LP00440522998658</t>
  </si>
  <si>
    <t>2021-04-06 13:54:15</t>
  </si>
  <si>
    <t>LBX0328606451352328</t>
  </si>
  <si>
    <t>LP00440459488529</t>
  </si>
  <si>
    <t>LBX0328606450773376</t>
  </si>
  <si>
    <t>LP00440022859950</t>
  </si>
  <si>
    <t>2021-04-05 19:17:28</t>
  </si>
  <si>
    <t>LBX0328606449511756</t>
  </si>
  <si>
    <t>LP00440196045704</t>
  </si>
  <si>
    <t>2021-04-05 18:29:00</t>
  </si>
  <si>
    <t>LBX0328606447767968</t>
  </si>
  <si>
    <t>LP00440191838285</t>
  </si>
  <si>
    <t>2021-04-05 16:16:35</t>
  </si>
  <si>
    <t>LBX0328606447244212</t>
  </si>
  <si>
    <t>LP00440343040367</t>
  </si>
  <si>
    <t>LBX0328606447450207</t>
  </si>
  <si>
    <t>LP00439943197833</t>
  </si>
  <si>
    <t>2021-04-05 15:57:05</t>
  </si>
  <si>
    <t>LBX0328606445288429</t>
  </si>
  <si>
    <t>LP00440299696696</t>
  </si>
  <si>
    <t>2021-04-05 15:38:44</t>
  </si>
  <si>
    <t>LBX0328606447045596</t>
  </si>
  <si>
    <t>LP00440169488559</t>
  </si>
  <si>
    <t>LBX0328606445856795</t>
  </si>
  <si>
    <t>LP00440304802636</t>
  </si>
  <si>
    <t>2021-04-05 14:26:26</t>
  </si>
  <si>
    <t>LBX0328606447638115</t>
  </si>
  <si>
    <t>LP00440355628162</t>
  </si>
  <si>
    <t>2021-04-05 13:18:44</t>
  </si>
  <si>
    <t xml:space="preserve">2021-04-11 12:18:58	</t>
  </si>
  <si>
    <t xml:space="preserve">2021-04-11 12:19:26	</t>
  </si>
  <si>
    <t xml:space="preserve">2021-04-11 16:44:04	</t>
  </si>
  <si>
    <t xml:space="preserve">2021-03-25 12:43:47	</t>
  </si>
  <si>
    <t xml:space="preserve">1672383243512796605	</t>
  </si>
  <si>
    <t xml:space="preserve">2021-04-10 16:41:07	</t>
  </si>
  <si>
    <t xml:space="preserve">2021-04-10 16:41:37	</t>
  </si>
  <si>
    <t xml:space="preserve">2021-04-10 20:05:31	</t>
  </si>
  <si>
    <t xml:space="preserve">2021-03-21 15:07:50	</t>
  </si>
  <si>
    <t xml:space="preserve">1660334148586959901	</t>
  </si>
  <si>
    <t xml:space="preserve">2021-04-10 16:46:14	</t>
  </si>
  <si>
    <t xml:space="preserve">2021-04-10 16:46:35	</t>
  </si>
  <si>
    <t xml:space="preserve">2021-04-10 19:21:13	</t>
  </si>
  <si>
    <t xml:space="preserve">2021-03-21 15:15:37	</t>
  </si>
  <si>
    <t xml:space="preserve">1661653298614041185	</t>
  </si>
  <si>
    <t xml:space="preserve">2021-04-07 21:58:22	</t>
  </si>
  <si>
    <t xml:space="preserve">2021-04-07 21:58:39	</t>
  </si>
  <si>
    <t xml:space="preserve">2021-04-07 22:55:28	</t>
  </si>
  <si>
    <t xml:space="preserve">2021-04-05 18:32:45	</t>
  </si>
  <si>
    <t xml:space="preserve">1701585901833238744	</t>
  </si>
  <si>
    <t>叫我吴杰博</t>
  </si>
  <si>
    <t xml:space="preserve">2021-04-07 14:00:19	</t>
  </si>
  <si>
    <t xml:space="preserve">2021-04-07 14:00:44	</t>
  </si>
  <si>
    <t xml:space="preserve">2021-04-07 17:22:58	</t>
  </si>
  <si>
    <t xml:space="preserve">2021-03-17 20:26:19	</t>
  </si>
  <si>
    <t xml:space="preserve">1651484197015784718	</t>
  </si>
  <si>
    <t xml:space="preserve">1651484197016784718	</t>
  </si>
  <si>
    <t xml:space="preserve">2021-04-07 17:01:48	</t>
  </si>
  <si>
    <t xml:space="preserve">1651484197018784718	</t>
  </si>
  <si>
    <t xml:space="preserve">2021-04-07 16:49:57	</t>
  </si>
  <si>
    <t xml:space="preserve">1651484197017784718	</t>
  </si>
  <si>
    <t xml:space="preserve">2021-04-05 17:34:04	</t>
  </si>
  <si>
    <t xml:space="preserve">2021-04-05 17:34:25	</t>
  </si>
  <si>
    <t xml:space="preserve">2021-04-05 23:28:54	</t>
  </si>
  <si>
    <t xml:space="preserve">2021-04-02 00:34:45	</t>
  </si>
  <si>
    <t xml:space="preserve">1693100882406238744	</t>
  </si>
  <si>
    <t>1276315321425146892</t>
  </si>
  <si>
    <t>1716682358244810110</t>
  </si>
  <si>
    <t>1716714217001758724</t>
  </si>
  <si>
    <t>1717066406367739618</t>
  </si>
  <si>
    <t>1717152554535034172</t>
  </si>
  <si>
    <t>2021-04-12 14:30:48</t>
  </si>
  <si>
    <t>1276571966450016392</t>
  </si>
  <si>
    <t>1717622283023452163</t>
  </si>
  <si>
    <t>1275789324908934592</t>
  </si>
  <si>
    <t>1715974344298840250</t>
  </si>
  <si>
    <t>1718645259723943104</t>
  </si>
  <si>
    <t>2021-04-13 10:59:33</t>
  </si>
  <si>
    <t>1276127868371832598</t>
  </si>
  <si>
    <t>1718865363213282121</t>
  </si>
  <si>
    <t>2021-04-13 11:05:15</t>
  </si>
  <si>
    <t>1717668612684069936</t>
  </si>
  <si>
    <t>1719431643613245725</t>
  </si>
  <si>
    <t>2021-04-13 13:20:09</t>
  </si>
  <si>
    <t>1719119054999769573</t>
  </si>
  <si>
    <t>1719124706468027846</t>
  </si>
  <si>
    <t>1719258338300876546</t>
  </si>
  <si>
    <t>1277242142643447984</t>
  </si>
  <si>
    <t>1718103060870918072</t>
  </si>
  <si>
    <t>1719326449066911224</t>
  </si>
  <si>
    <t>1718330076901103146</t>
  </si>
  <si>
    <t>1719803413506520634</t>
  </si>
  <si>
    <t>2021-04-13 17:20:13</t>
  </si>
  <si>
    <t>1720115354763937940</t>
  </si>
  <si>
    <t>2021-04-13 17:52:48</t>
  </si>
  <si>
    <t>1720351262437310637</t>
  </si>
  <si>
    <t>1277828727766195883</t>
  </si>
  <si>
    <t>1277641166933943896</t>
  </si>
  <si>
    <t>1277648366291234299</t>
  </si>
  <si>
    <t>1719570312043291018</t>
  </si>
  <si>
    <t>1720752769868944413</t>
  </si>
  <si>
    <t>1277910157803504587</t>
  </si>
  <si>
    <t>2021-04-14 14:56:05</t>
  </si>
  <si>
    <t>1721335825195612158</t>
  </si>
  <si>
    <t>1720573776257372054</t>
  </si>
  <si>
    <t>2021-04-14 15:29:13</t>
  </si>
  <si>
    <t>1722222757149050653</t>
  </si>
  <si>
    <t>1722605834836935129</t>
  </si>
  <si>
    <t>1722471985091325559</t>
  </si>
  <si>
    <t>1722967669692411465</t>
  </si>
  <si>
    <t>1278640671602898481</t>
  </si>
  <si>
    <t>1723272446209119732</t>
  </si>
  <si>
    <t>2021-04-15 10:57:22</t>
  </si>
  <si>
    <t>1723137049852555752</t>
  </si>
  <si>
    <t>2021-04-15 10:30:29</t>
  </si>
  <si>
    <t>1723812879758378567</t>
  </si>
  <si>
    <t>1724637207597198862</t>
  </si>
  <si>
    <t>1722907836150497601</t>
  </si>
  <si>
    <t>2021-04-15 15:03:55</t>
  </si>
  <si>
    <t>1725070035234740301</t>
  </si>
  <si>
    <t>1724660893234129843</t>
  </si>
  <si>
    <t>2021-04-15 19:04:02</t>
  </si>
  <si>
    <t>1724744773383608221</t>
  </si>
  <si>
    <t>1278961934174606390</t>
  </si>
  <si>
    <t>1725960747958391046</t>
  </si>
  <si>
    <t>1725315805585823609</t>
  </si>
  <si>
    <t>2021-04-16 11:24:44</t>
  </si>
  <si>
    <t>1725339421193078114</t>
  </si>
  <si>
    <t>1725338341430846019</t>
  </si>
  <si>
    <t>2021-04-16 14:04:23</t>
  </si>
  <si>
    <t>1279142870291827295</t>
  </si>
  <si>
    <t>2021-04-16 11:13:34</t>
  </si>
  <si>
    <t>1725380029359676336</t>
  </si>
  <si>
    <t>2021-04-16 11:18:34</t>
  </si>
  <si>
    <t>1279248961173445275</t>
  </si>
  <si>
    <t>1724858352701166357</t>
  </si>
  <si>
    <t>1726004916873992413</t>
  </si>
  <si>
    <t>2021-04-17 13:05:41</t>
  </si>
  <si>
    <t>1279021152609305589</t>
  </si>
  <si>
    <t>1728775047855785174</t>
  </si>
  <si>
    <t>1280003917907757390</t>
  </si>
  <si>
    <t>1728609625998515270</t>
  </si>
  <si>
    <t>1279348176017457399</t>
  </si>
  <si>
    <t>2021-04-17 16:11:31</t>
  </si>
  <si>
    <t>1729579861046288009</t>
  </si>
  <si>
    <t>1279619724628200585</t>
  </si>
  <si>
    <t>2021-04-18 13:37:44</t>
  </si>
  <si>
    <t>1279651152728680580</t>
  </si>
  <si>
    <t>1279725600755004480</t>
  </si>
  <si>
    <t>1730946567222921530</t>
  </si>
  <si>
    <t>1730799542225038866</t>
  </si>
  <si>
    <t>1731383749745486739</t>
  </si>
  <si>
    <t>1732324503661589358</t>
  </si>
  <si>
    <t>2021-04-18 18:26:20</t>
  </si>
  <si>
    <t>1731244212113370760</t>
  </si>
  <si>
    <t>2021-04-19 10:29:20</t>
  </si>
  <si>
    <t>1733142315396513464</t>
  </si>
  <si>
    <t>1281273457869502778</t>
  </si>
  <si>
    <t xml:space="preserve">2021-04-18 13:33:49	</t>
  </si>
  <si>
    <t xml:space="preserve">2021-04-18 13:34:19	</t>
  </si>
  <si>
    <t xml:space="preserve">2021-04-18 18:49:31	</t>
  </si>
  <si>
    <t xml:space="preserve">2021-03-29 10:47:40	</t>
  </si>
  <si>
    <t xml:space="preserve">1682706637437383921	</t>
  </si>
  <si>
    <t xml:space="preserve">2021-04-18 13:26:17	</t>
  </si>
  <si>
    <t xml:space="preserve">2021-04-18 13:26:43	</t>
  </si>
  <si>
    <t xml:space="preserve">2021-04-18 18:14:55	</t>
  </si>
  <si>
    <t xml:space="preserve">2021-04-12 12:29:41	</t>
  </si>
  <si>
    <t xml:space="preserve">1276571966450016392	</t>
  </si>
  <si>
    <t xml:space="preserve">2021-04-18 01:06:15	</t>
  </si>
  <si>
    <t xml:space="preserve">2021-04-18 01:06:41	</t>
  </si>
  <si>
    <t xml:space="preserve">2021-04-18 03:52:45	</t>
  </si>
  <si>
    <t xml:space="preserve">2021-04-13 23:41:42	</t>
  </si>
  <si>
    <t xml:space="preserve">1720752769868944413	</t>
  </si>
  <si>
    <t xml:space="preserve">1720752769869944413	</t>
  </si>
  <si>
    <t xml:space="preserve">2021-04-18 03:20:10	</t>
  </si>
  <si>
    <t xml:space="preserve">1720752769870944413	</t>
  </si>
  <si>
    <t xml:space="preserve">2021-04-17 18:32:22	</t>
  </si>
  <si>
    <t xml:space="preserve">2021-04-17 18:32:50	</t>
  </si>
  <si>
    <t xml:space="preserve">2021-04-18 00:01:36	</t>
  </si>
  <si>
    <t xml:space="preserve">2021-03-28 17:55:36	</t>
  </si>
  <si>
    <t xml:space="preserve">1681233481930459409	</t>
  </si>
  <si>
    <t xml:space="preserve">2021-04-17 11:40:18	</t>
  </si>
  <si>
    <t xml:space="preserve">2021-04-17 11:40:42	</t>
  </si>
  <si>
    <t xml:space="preserve">2021-04-17 16:36:12	</t>
  </si>
  <si>
    <t xml:space="preserve">2021-03-27 20:27:56	</t>
  </si>
  <si>
    <t xml:space="preserve">1267277629933245999	</t>
  </si>
  <si>
    <t>童鸿生</t>
  </si>
  <si>
    <t xml:space="preserve">2021-04-16 23:41:34	</t>
  </si>
  <si>
    <t xml:space="preserve">2021-04-16 23:41:57	</t>
  </si>
  <si>
    <t xml:space="preserve">2021-04-17 02:38:21	</t>
  </si>
  <si>
    <t xml:space="preserve">2021-04-13 18:39:06	</t>
  </si>
  <si>
    <t xml:space="preserve">1720351262437310637	</t>
  </si>
  <si>
    <t xml:space="preserve">2021-04-16 13:52:08	</t>
  </si>
  <si>
    <t xml:space="preserve">2021-04-16 13:53:09	</t>
  </si>
  <si>
    <t xml:space="preserve">2021-04-16 19:19:08	</t>
  </si>
  <si>
    <t xml:space="preserve">2021-03-26 23:44:08	</t>
  </si>
  <si>
    <t xml:space="preserve">1676505458907125649	</t>
  </si>
  <si>
    <t xml:space="preserve">1676505458908125649	</t>
  </si>
  <si>
    <t>花生hs057</t>
  </si>
  <si>
    <t xml:space="preserve">2021-04-16 16:58:32	</t>
  </si>
  <si>
    <t xml:space="preserve">2021-04-16 16:58:59	</t>
  </si>
  <si>
    <t xml:space="preserve">2021-04-16 18:53:45	</t>
  </si>
  <si>
    <t xml:space="preserve">2021-03-26 20:29:57	</t>
  </si>
  <si>
    <t>【进口日价】DRBRONNERS桉树香型植物除菌沐浴露 四季洗浴便携式沐浴油女男士</t>
  </si>
  <si>
    <t xml:space="preserve">1676003834725221280	</t>
  </si>
  <si>
    <t xml:space="preserve">1676003834727221280	</t>
  </si>
  <si>
    <t xml:space="preserve">2021-04-16 18:46:03	</t>
  </si>
  <si>
    <t>【进口日价】DRBRONNERS茶树油植物沐浴露香体持久留香除螨祛痘沐浴油女男士</t>
  </si>
  <si>
    <t xml:space="preserve">1676003834726221280	</t>
  </si>
  <si>
    <t xml:space="preserve">2021-04-16 18:03:38	</t>
  </si>
  <si>
    <t xml:space="preserve">1676505458910125649	</t>
  </si>
  <si>
    <t xml:space="preserve">2021-04-16 17:58:22	</t>
  </si>
  <si>
    <t xml:space="preserve">1676505458909125649	</t>
  </si>
  <si>
    <t xml:space="preserve">2021-04-16 09:00:36	</t>
  </si>
  <si>
    <t xml:space="preserve">2021-04-16 09:00:58	</t>
  </si>
  <si>
    <t xml:space="preserve">2021-04-16 11:24:05	</t>
  </si>
  <si>
    <t xml:space="preserve">2021-04-13 12:03:14	</t>
  </si>
  <si>
    <t xml:space="preserve">1718103060870918072	</t>
  </si>
  <si>
    <t xml:space="preserve">1718103060873918072	</t>
  </si>
  <si>
    <t xml:space="preserve">2021-04-16 11:10:55	</t>
  </si>
  <si>
    <t xml:space="preserve">1718103060871918072	</t>
  </si>
  <si>
    <t xml:space="preserve">2021-04-16 10:49:31	</t>
  </si>
  <si>
    <t xml:space="preserve">1718103060872918072	</t>
  </si>
  <si>
    <t xml:space="preserve">2021-04-15 21:41:51	</t>
  </si>
  <si>
    <t xml:space="preserve">2021-04-15 21:42:16	</t>
  </si>
  <si>
    <t xml:space="preserve">2021-04-16 03:09:54	</t>
  </si>
  <si>
    <t xml:space="preserve">2021-04-13 09:38:18	</t>
  </si>
  <si>
    <t xml:space="preserve">1719431643613245725	</t>
  </si>
  <si>
    <t xml:space="preserve">2021-04-15 16:00:06	</t>
  </si>
  <si>
    <t xml:space="preserve">2021-04-15 16:00:41	</t>
  </si>
  <si>
    <t xml:space="preserve">2021-04-15 19:59:19	</t>
  </si>
  <si>
    <t xml:space="preserve">2021-03-29 22:25:36	</t>
  </si>
  <si>
    <t xml:space="preserve">1683590436194710633	</t>
  </si>
  <si>
    <t xml:space="preserve">2021-04-14 18:11:52	</t>
  </si>
  <si>
    <t xml:space="preserve">2021-04-14 18:12:23	</t>
  </si>
  <si>
    <t xml:space="preserve">2021-04-14 20:11:51	</t>
  </si>
  <si>
    <t xml:space="preserve">2021-03-25 16:25:54	</t>
  </si>
  <si>
    <t>【进口日价】美国DRBRONNERS柠檬味唇炎唇膏嘴唇干裂脱皮嘴角裂口滋润补水保湿</t>
  </si>
  <si>
    <t xml:space="preserve">1672332445092400436	</t>
  </si>
  <si>
    <t xml:space="preserve">2021-04-14 16:43:38	</t>
  </si>
  <si>
    <t xml:space="preserve">2021-04-14 16:44:05	</t>
  </si>
  <si>
    <t xml:space="preserve">2021-04-14 19:57:33	</t>
  </si>
  <si>
    <t xml:space="preserve">2021-03-25 11:00:06	</t>
  </si>
  <si>
    <t xml:space="preserve">1672005135585807170	</t>
  </si>
  <si>
    <t>小琳琳87612</t>
  </si>
  <si>
    <t xml:space="preserve">2021-04-14 13:06:29	</t>
  </si>
  <si>
    <t xml:space="preserve">2021-04-14 13:06:57	</t>
  </si>
  <si>
    <t xml:space="preserve">2021-04-14 17:31:18	</t>
  </si>
  <si>
    <t xml:space="preserve">2021-03-25 00:02:33	</t>
  </si>
  <si>
    <t>【进口日价】DRBRONNERS桉树香型橄榄油香皂除菌洗浴面部清洁手工皂女男士</t>
  </si>
  <si>
    <t xml:space="preserve">1670785705250831551	</t>
  </si>
  <si>
    <t xml:space="preserve">2021-04-14 10:48:55	</t>
  </si>
  <si>
    <t xml:space="preserve">2021-04-14 10:49:26	</t>
  </si>
  <si>
    <t xml:space="preserve">2021-04-14 13:32:50	</t>
  </si>
  <si>
    <t xml:space="preserve">2021-03-25 00:41:59	</t>
  </si>
  <si>
    <t xml:space="preserve">1669744656562560165	</t>
  </si>
  <si>
    <t xml:space="preserve">1669744656563560165	</t>
  </si>
  <si>
    <t xml:space="preserve">2021-04-14 10:10:05	</t>
  </si>
  <si>
    <t xml:space="preserve">2021-04-14 10:10:29	</t>
  </si>
  <si>
    <t xml:space="preserve">2021-04-14 13:16:23	</t>
  </si>
  <si>
    <t xml:space="preserve">2021-04-10 23:55:33	</t>
  </si>
  <si>
    <t xml:space="preserve">1714265895283325173	</t>
  </si>
  <si>
    <t xml:space="preserve">2021-04-14 13:10:07	</t>
  </si>
  <si>
    <t xml:space="preserve">1669744656565560165	</t>
  </si>
  <si>
    <t xml:space="preserve">2021-04-14 12:59:43	</t>
  </si>
  <si>
    <t xml:space="preserve">1669744656564560165	</t>
  </si>
  <si>
    <t xml:space="preserve">2021-04-14 06:49:05	</t>
  </si>
  <si>
    <t xml:space="preserve">2021-04-14 06:49:27	</t>
  </si>
  <si>
    <t xml:space="preserve">2021-04-14 09:46:24	</t>
  </si>
  <si>
    <t xml:space="preserve">2021-04-11 11:40:16	</t>
  </si>
  <si>
    <t xml:space="preserve">1714938303450722259	</t>
  </si>
  <si>
    <t xml:space="preserve">2021-04-12 08:14:38	</t>
  </si>
  <si>
    <t xml:space="preserve">2021-04-12 08:14:56	</t>
  </si>
  <si>
    <t xml:space="preserve">2021-04-12 13:33:02	</t>
  </si>
  <si>
    <t xml:space="preserve">2021-04-08 17:04:08	</t>
  </si>
  <si>
    <t xml:space="preserve">1708767255655187038	</t>
  </si>
  <si>
    <t>LBX0328606526079670</t>
  </si>
  <si>
    <t>LP00442374974007</t>
  </si>
  <si>
    <t>LBX0328606525620491</t>
  </si>
  <si>
    <t>LP00442357760752</t>
  </si>
  <si>
    <t>2021-04-18 16:59:58</t>
  </si>
  <si>
    <t>LBX0328606523398651</t>
  </si>
  <si>
    <t>LP00442459355630</t>
  </si>
  <si>
    <t>2021-04-18 14:37:12</t>
  </si>
  <si>
    <t>LBX0328606524077358</t>
  </si>
  <si>
    <t>LP00442269195288</t>
  </si>
  <si>
    <t>2021-04-18 14:18:20</t>
  </si>
  <si>
    <t>LBX0328606521612738</t>
  </si>
  <si>
    <t>LP00442239536074</t>
  </si>
  <si>
    <t>LBX0328606521837140</t>
  </si>
  <si>
    <t>LP00442424662709</t>
  </si>
  <si>
    <t>2021-04-18 13:26:32</t>
  </si>
  <si>
    <t>LBX0328606521563180</t>
  </si>
  <si>
    <t>LP00442235168291</t>
  </si>
  <si>
    <t>2021-04-18 13:26:23</t>
  </si>
  <si>
    <t>LBX0328606522321387</t>
  </si>
  <si>
    <t>LP00442039446660</t>
  </si>
  <si>
    <t>2021-04-18 09:59:32</t>
  </si>
  <si>
    <t>LBX0328606520013245</t>
  </si>
  <si>
    <t>LP00442315613536</t>
  </si>
  <si>
    <t>2021-04-17 16:55:28</t>
  </si>
  <si>
    <t>LBX0328606520157574</t>
  </si>
  <si>
    <t>LP00442181907897</t>
  </si>
  <si>
    <t>LBX0328606519168121</t>
  </si>
  <si>
    <t>LP00441929317694</t>
  </si>
  <si>
    <t>2021-04-17 14:15:35</t>
  </si>
  <si>
    <t>LBX0328606519272078</t>
  </si>
  <si>
    <t>LP00442297325127</t>
  </si>
  <si>
    <t>2021-04-17 14:06:53</t>
  </si>
  <si>
    <t>LBX0328606516509508</t>
  </si>
  <si>
    <t>LP00441851106551</t>
  </si>
  <si>
    <t>LBX0328606517769011</t>
  </si>
  <si>
    <t>LP00441892219155</t>
  </si>
  <si>
    <t>2021-04-17 13:05:23</t>
  </si>
  <si>
    <t>LBX0328606511841624</t>
  </si>
  <si>
    <t>LP00441735019250</t>
  </si>
  <si>
    <t>2021-04-16 15:02:06</t>
  </si>
  <si>
    <t>LBX0328606513994520</t>
  </si>
  <si>
    <t>LP00441785856598</t>
  </si>
  <si>
    <t>2021-04-16 14:36:18</t>
  </si>
  <si>
    <t>LBX0328606511837651</t>
  </si>
  <si>
    <t>LP00441924165916</t>
  </si>
  <si>
    <t>LBX0328606513515054</t>
  </si>
  <si>
    <t>LP00442134749154</t>
  </si>
  <si>
    <t>2021-04-16 13:34:36</t>
  </si>
  <si>
    <t>LBX0328606510308741</t>
  </si>
  <si>
    <t>LP00441910184499</t>
  </si>
  <si>
    <t>2021-04-16 11:48:22</t>
  </si>
  <si>
    <t>LBX0328606511687260</t>
  </si>
  <si>
    <t>LP00441944775496</t>
  </si>
  <si>
    <t>2021-04-16 11:44:38</t>
  </si>
  <si>
    <t>LBX0328606510407306</t>
  </si>
  <si>
    <t>LP00441661747609</t>
  </si>
  <si>
    <t>2021-04-16 11:30:43</t>
  </si>
  <si>
    <t>LBX0328606511718909</t>
  </si>
  <si>
    <t>LP00441923721752</t>
  </si>
  <si>
    <t>LBX0328606512026919</t>
  </si>
  <si>
    <t>LP00441951482217</t>
  </si>
  <si>
    <t>2021-04-16 11:18:33</t>
  </si>
  <si>
    <t>LBX0328606511993717</t>
  </si>
  <si>
    <t>LP00441947282839</t>
  </si>
  <si>
    <t>LBX0328606510179537</t>
  </si>
  <si>
    <t>LP00442079224370</t>
  </si>
  <si>
    <t>LBX0328606509708675</t>
  </si>
  <si>
    <t>LP00441674730213</t>
  </si>
  <si>
    <t>2021-04-15 17:32:46</t>
  </si>
  <si>
    <t>LBX0328606508655456</t>
  </si>
  <si>
    <t>LP00441832611017</t>
  </si>
  <si>
    <t>2021-04-15 17:10:18</t>
  </si>
  <si>
    <t>LBX0328606506244152</t>
  </si>
  <si>
    <t>LP00441966520812</t>
  </si>
  <si>
    <t>2021-04-15 15:42:07</t>
  </si>
  <si>
    <t>LBX0328606508766134</t>
  </si>
  <si>
    <t>LP00441858410712</t>
  </si>
  <si>
    <t>LBX0328606504493816</t>
  </si>
  <si>
    <t>LP00441746079200</t>
  </si>
  <si>
    <t>2021-04-15 13:21:52</t>
  </si>
  <si>
    <t>LBX0328606505615368</t>
  </si>
  <si>
    <t>LP00441779462838</t>
  </si>
  <si>
    <t>2021-04-15 11:22:18</t>
  </si>
  <si>
    <t>LBX0328606505610963</t>
  </si>
  <si>
    <t>LP00441567516562</t>
  </si>
  <si>
    <t>2021-04-15 11:03:17</t>
  </si>
  <si>
    <t>LBX0328606505806088</t>
  </si>
  <si>
    <t>LP00441783398283</t>
  </si>
  <si>
    <t>LBX0328606506176061</t>
  </si>
  <si>
    <t>LP00441960959450</t>
  </si>
  <si>
    <t>LBX0328606504265847</t>
  </si>
  <si>
    <t>LP00441917435630</t>
  </si>
  <si>
    <t>2021-04-14 19:10:15</t>
  </si>
  <si>
    <t>LBX0328606504128090</t>
  </si>
  <si>
    <t>LP00441693789553</t>
  </si>
  <si>
    <t>2021-04-14 18:58:13</t>
  </si>
  <si>
    <t>LBX0328606502736500</t>
  </si>
  <si>
    <t>LP00441446407394</t>
  </si>
  <si>
    <t>LBX0328606502021972</t>
  </si>
  <si>
    <t>LP00441797987946</t>
  </si>
  <si>
    <t>LBX0328606502031607</t>
  </si>
  <si>
    <t>LP00441444630390</t>
  </si>
  <si>
    <t>2021-04-14 13:52:11</t>
  </si>
  <si>
    <t>LBX0328606499653886</t>
  </si>
  <si>
    <t>LP00441389971443</t>
  </si>
  <si>
    <t>2021-04-14 11:42:59</t>
  </si>
  <si>
    <t>LBX0328606498735585</t>
  </si>
  <si>
    <t>LP00441760132512</t>
  </si>
  <si>
    <t>2021-04-14 10:14:43</t>
  </si>
  <si>
    <t>LBX0328606499935392</t>
  </si>
  <si>
    <t>LP00441792047296</t>
  </si>
  <si>
    <t>2021-04-14 10:01:18</t>
  </si>
  <si>
    <t>LBX0328606499157729</t>
  </si>
  <si>
    <t>LP00441773026742</t>
  </si>
  <si>
    <t>2021-04-14 09:51:58</t>
  </si>
  <si>
    <t>LBX0328606499168013</t>
  </si>
  <si>
    <t>LP00441381697548</t>
  </si>
  <si>
    <t>2021-04-14 09:49:40</t>
  </si>
  <si>
    <t>LBX0328606498427558</t>
  </si>
  <si>
    <t>LP00441362185588</t>
  </si>
  <si>
    <t>2021-04-13 19:00:20</t>
  </si>
  <si>
    <t>LBX0328606498025247</t>
  </si>
  <si>
    <t>LP00441739348634</t>
  </si>
  <si>
    <t>LBX0328606497812795</t>
  </si>
  <si>
    <t>LP00441552831780</t>
  </si>
  <si>
    <t>LBX0328606496861238</t>
  </si>
  <si>
    <t>LP00441312211050</t>
  </si>
  <si>
    <t>2021-04-13 14:44:29</t>
  </si>
  <si>
    <t>LBX0328606496446811</t>
  </si>
  <si>
    <t>LP00441513495356</t>
  </si>
  <si>
    <t>2021-04-13 14:26:05</t>
  </si>
  <si>
    <t>LBX0328606496238110</t>
  </si>
  <si>
    <t>LP00441684700022</t>
  </si>
  <si>
    <t>2021-04-13 14:23:04</t>
  </si>
  <si>
    <t>LBX0328606495999949</t>
  </si>
  <si>
    <t>LP00441678467859</t>
  </si>
  <si>
    <t>2021-04-13 14:10:05</t>
  </si>
  <si>
    <t>LBX0328606495761696</t>
  </si>
  <si>
    <t>LP00441673187039</t>
  </si>
  <si>
    <t>2021-04-13 13:55:46</t>
  </si>
  <si>
    <t>LBX0328606494868388</t>
  </si>
  <si>
    <t>LP00441461036543</t>
  </si>
  <si>
    <t>LBX0328606495226721</t>
  </si>
  <si>
    <t>LP00441242749589</t>
  </si>
  <si>
    <t>2021-04-13 13:10:59</t>
  </si>
  <si>
    <t>LBX0328606494791762</t>
  </si>
  <si>
    <t>LP00441640108471</t>
  </si>
  <si>
    <t>2021-04-13 13:05:38</t>
  </si>
  <si>
    <t>LBX0328606495190968</t>
  </si>
  <si>
    <t>LP00441273751315</t>
  </si>
  <si>
    <t>2021-04-13 11:39:42</t>
  </si>
  <si>
    <t>LBX0328606492903815</t>
  </si>
  <si>
    <t>LP00441427880146</t>
  </si>
  <si>
    <t>LBX0328606492427980</t>
  </si>
  <si>
    <t>LP00441204187462</t>
  </si>
  <si>
    <t>LBX0328606492840561</t>
  </si>
  <si>
    <t>LP00441216091964</t>
  </si>
  <si>
    <t>2021-04-13 10:32:32</t>
  </si>
  <si>
    <t>LBX0328606490181601</t>
  </si>
  <si>
    <t>LP00441130542101</t>
  </si>
  <si>
    <t>2021-04-12 19:17:12</t>
  </si>
  <si>
    <t>LBX0328606488965363</t>
  </si>
  <si>
    <t>LP00441068149188</t>
  </si>
  <si>
    <t>2021-04-12 18:52:24</t>
  </si>
  <si>
    <t>LBX0328606490112524</t>
  </si>
  <si>
    <t>LP00441130242296</t>
  </si>
  <si>
    <t>2021-04-12 16:19:11</t>
  </si>
  <si>
    <t>LBX0328606489965251</t>
  </si>
  <si>
    <t>LP00441333242868</t>
  </si>
  <si>
    <t>2021-04-12 15:55:18</t>
  </si>
  <si>
    <t>LBX0328606489741101</t>
  </si>
  <si>
    <t>LP00441080215435</t>
  </si>
  <si>
    <t>2021-04-12 15:44:20</t>
  </si>
  <si>
    <t>LBX0328606490489928</t>
  </si>
  <si>
    <t>LP00441528167419</t>
  </si>
  <si>
    <t>2021-04-12 15:30:25</t>
  </si>
  <si>
    <t>LBX0328606490426734</t>
  </si>
  <si>
    <t>LP00441140652408</t>
  </si>
  <si>
    <t>2021-04-12 15:14:14</t>
  </si>
  <si>
    <t>LBX0328606490109439</t>
  </si>
  <si>
    <t>LP00441091675535</t>
  </si>
  <si>
    <t>LBX0328606487102520</t>
  </si>
  <si>
    <t>LP00441425500880</t>
  </si>
  <si>
    <t>2021-04-12 13:09:08</t>
  </si>
  <si>
    <t>LBX0328606487691376</t>
  </si>
  <si>
    <t>LP00441430703723</t>
  </si>
  <si>
    <t>2021-04-12 10:46:49</t>
  </si>
  <si>
    <t>有机沐浴露男女家庭装-测图</t>
  </si>
  <si>
    <t>移动站外</t>
  </si>
  <si>
    <t>测款计划</t>
  </si>
  <si>
    <t>DRBRONNERS杏仁香型橄榄油精华香皂 中性肌肤滋润补水保湿海盐皂</t>
  </si>
  <si>
    <t>智能推广</t>
  </si>
  <si>
    <t>测款计划2</t>
  </si>
  <si>
    <t>LBX0328606574805157</t>
  </si>
  <si>
    <t>LP00443578160068</t>
  </si>
  <si>
    <t>2021-04-25 20:01:46</t>
  </si>
  <si>
    <t>1285756213028306681</t>
  </si>
  <si>
    <t>LBX0328606574735965</t>
  </si>
  <si>
    <t>LP00443579828313</t>
  </si>
  <si>
    <t>2021-04-25 20:01:27</t>
  </si>
  <si>
    <t>1286000259549306681</t>
  </si>
  <si>
    <t>LBX0328606574765589</t>
  </si>
  <si>
    <t>LP00443717681801</t>
  </si>
  <si>
    <t>2021-04-25 20:00:47</t>
  </si>
  <si>
    <t>1749044594619882422</t>
  </si>
  <si>
    <t>LBX0328606574773479</t>
  </si>
  <si>
    <t>LP00443578107965</t>
  </si>
  <si>
    <t>2021-04-25 19:43:01</t>
  </si>
  <si>
    <t>1748698381801882422</t>
  </si>
  <si>
    <t>LBX0328606574056932</t>
  </si>
  <si>
    <t>LP00443306851209</t>
  </si>
  <si>
    <t>2021-04-25 19:40:33</t>
  </si>
  <si>
    <t>1747336140060680868</t>
  </si>
  <si>
    <t>LBX0328606574101487</t>
  </si>
  <si>
    <t>LP00443534277011</t>
  </si>
  <si>
    <t>2021-04-25 19:32:23</t>
  </si>
  <si>
    <t>1748438857720084263</t>
  </si>
  <si>
    <t>LBX0328606574112776</t>
  </si>
  <si>
    <t>LP00443339743088</t>
  </si>
  <si>
    <t>2021-04-25 19:31:26</t>
  </si>
  <si>
    <t>1748451637499635543</t>
  </si>
  <si>
    <t>LBX0328606571194175</t>
  </si>
  <si>
    <t>LP00443472087247</t>
  </si>
  <si>
    <t>2021-04-25 19:30:09</t>
  </si>
  <si>
    <t>1285379474470970294</t>
  </si>
  <si>
    <t>LBX0328606569577753</t>
  </si>
  <si>
    <t>LP00443227975192</t>
  </si>
  <si>
    <t>2021-04-25 19:28:46</t>
  </si>
  <si>
    <t>1747452782389575919</t>
  </si>
  <si>
    <t>LBX0328606571428898</t>
  </si>
  <si>
    <t>LP00443480522837</t>
  </si>
  <si>
    <t>2021-04-25 19:28:04</t>
  </si>
  <si>
    <t>1285405682069725696</t>
  </si>
  <si>
    <t>LBX0328606569791184</t>
  </si>
  <si>
    <t>LP00443638157499</t>
  </si>
  <si>
    <t>2021-04-25 19:09:15</t>
  </si>
  <si>
    <t>1746036216314204871</t>
  </si>
  <si>
    <t>LBX0328606569773990</t>
  </si>
  <si>
    <t>LP00443218831253</t>
  </si>
  <si>
    <t>2021-04-25 19:09:02</t>
  </si>
  <si>
    <t>1747856667887421873</t>
  </si>
  <si>
    <t>LBX0328606569741037</t>
  </si>
  <si>
    <t>LP00443437545269</t>
  </si>
  <si>
    <t>2021-04-25 19:08:32</t>
  </si>
  <si>
    <t>1746019476949361458</t>
  </si>
  <si>
    <t>LBX0328606573912305</t>
  </si>
  <si>
    <t>LP00443717422794</t>
  </si>
  <si>
    <t>2021-04-25 19:03:18</t>
  </si>
  <si>
    <t>1285657861286770990</t>
  </si>
  <si>
    <t>2021-04-25 19:03:17</t>
  </si>
  <si>
    <t>LBX0328606573415574</t>
  </si>
  <si>
    <t>LP00443720639076</t>
  </si>
  <si>
    <t>2021-04-25 19:01:40</t>
  </si>
  <si>
    <t>1747094796672465116</t>
  </si>
  <si>
    <t>LBX0328606571814004</t>
  </si>
  <si>
    <t>LP00443646179244</t>
  </si>
  <si>
    <t>2021-04-25 17:40:59</t>
  </si>
  <si>
    <t>1747544941476620016</t>
  </si>
  <si>
    <t>LBX0328606573576019</t>
  </si>
  <si>
    <t>LP00443707456749</t>
  </si>
  <si>
    <t>2021-04-25 17:34:48</t>
  </si>
  <si>
    <t>1284818556437613678</t>
  </si>
  <si>
    <t>LBX0328606570653106</t>
  </si>
  <si>
    <t>LP00443465493431</t>
  </si>
  <si>
    <t>2021-04-25 17:32:16</t>
  </si>
  <si>
    <t>1747999335063758724</t>
  </si>
  <si>
    <t>2021-04-25 17:32:15</t>
  </si>
  <si>
    <t>LBX0328606572800101</t>
  </si>
  <si>
    <t>LP00443282574634</t>
  </si>
  <si>
    <t>2021-04-25 17:31:37</t>
  </si>
  <si>
    <t>1285537765563435096</t>
  </si>
  <si>
    <t>LBX0328606569717086</t>
  </si>
  <si>
    <t>LP00443233704922</t>
  </si>
  <si>
    <t>2021-04-25 17:31:14</t>
  </si>
  <si>
    <t>1747132813686035171</t>
  </si>
  <si>
    <t>LBX0328606572571151</t>
  </si>
  <si>
    <t>LP00443695474655</t>
  </si>
  <si>
    <t>2021-04-25 17:27:21</t>
  </si>
  <si>
    <t>1746761760731713019</t>
  </si>
  <si>
    <t>LBX0328606573529465</t>
  </si>
  <si>
    <t>LP00443523140771</t>
  </si>
  <si>
    <t>2021-04-25 17:03:02</t>
  </si>
  <si>
    <t>1748245105675694360</t>
  </si>
  <si>
    <t>LBX0328606572653047</t>
  </si>
  <si>
    <t>LP00443696848062</t>
  </si>
  <si>
    <t>2021-04-25 16:57:13</t>
  </si>
  <si>
    <t>1285516417077390878</t>
  </si>
  <si>
    <t>LBX0328606569564640</t>
  </si>
  <si>
    <t>LP00443635049013</t>
  </si>
  <si>
    <t>2021-04-25 16:53:16</t>
  </si>
  <si>
    <t>1747108873853795016</t>
  </si>
  <si>
    <t>LBX0328606572697242</t>
  </si>
  <si>
    <t>LP00443698823702</t>
  </si>
  <si>
    <t>2021-04-25 16:43:18</t>
  </si>
  <si>
    <t>1747941805291839063</t>
  </si>
  <si>
    <t>LBX0328606572780232</t>
  </si>
  <si>
    <t>LP00443298144038</t>
  </si>
  <si>
    <t>2021-04-25 16:41:01</t>
  </si>
  <si>
    <t>1748313218739280223</t>
  </si>
  <si>
    <t>LBX0328606572726793</t>
  </si>
  <si>
    <t>LP00443701427302</t>
  </si>
  <si>
    <t>2021-04-25 16:38:07</t>
  </si>
  <si>
    <t>1747976077816280223</t>
  </si>
  <si>
    <t>LBX0328606572805064</t>
  </si>
  <si>
    <t>LP00443702122960</t>
  </si>
  <si>
    <t>2021-04-25 16:36:25</t>
  </si>
  <si>
    <t>1285537441564435096</t>
  </si>
  <si>
    <t>LBX0328606571485482</t>
  </si>
  <si>
    <t>LP00443463908856</t>
  </si>
  <si>
    <t>2021-04-25 16:24:20</t>
  </si>
  <si>
    <t>1284579804564020382</t>
  </si>
  <si>
    <t>LBX0328606571541756</t>
  </si>
  <si>
    <t>LP00443454777479</t>
  </si>
  <si>
    <t>2021-04-25 16:16:48</t>
  </si>
  <si>
    <t>1747485037876895551</t>
  </si>
  <si>
    <t>LBX0328606571930006</t>
  </si>
  <si>
    <t>LP00443674853419</t>
  </si>
  <si>
    <t>2021-04-25 16:05:44</t>
  </si>
  <si>
    <t>1747923230031106802</t>
  </si>
  <si>
    <t>LBX0328606569546193</t>
  </si>
  <si>
    <t>LP00443451422290</t>
  </si>
  <si>
    <t>2021-04-25 15:49:32</t>
  </si>
  <si>
    <t>1747433738716744941</t>
  </si>
  <si>
    <t>LBX0328606569940049</t>
  </si>
  <si>
    <t>LP00443455983493</t>
  </si>
  <si>
    <t>2021-04-25 14:51:26</t>
  </si>
  <si>
    <t>1747500950137414861</t>
  </si>
  <si>
    <t>LBX0328606570112018</t>
  </si>
  <si>
    <t>LP00443219689503</t>
  </si>
  <si>
    <t>2021-04-25 14:44:51</t>
  </si>
  <si>
    <t>1285326698666575891</t>
  </si>
  <si>
    <t>LBX0328606569589426</t>
  </si>
  <si>
    <t>LP00443614859535</t>
  </si>
  <si>
    <t>2021-04-25 14:30:33</t>
  </si>
  <si>
    <t>1745996436442166357</t>
  </si>
  <si>
    <t>LBX0328606570607288</t>
  </si>
  <si>
    <t>LP00443237640555</t>
  </si>
  <si>
    <t>2021-04-25 13:19:44</t>
  </si>
  <si>
    <t>1285354670747688389</t>
  </si>
  <si>
    <t>LBX0328606569654553</t>
  </si>
  <si>
    <t>LP00443616467561</t>
  </si>
  <si>
    <t>2021-04-25 13:19:24</t>
  </si>
  <si>
    <t>1746015912209266427</t>
  </si>
  <si>
    <t>LBX1128606567506284</t>
  </si>
  <si>
    <t>2021-04-25 13:06:34</t>
  </si>
  <si>
    <t>LP00441608447918</t>
  </si>
  <si>
    <t>LBX1128606566551339</t>
  </si>
  <si>
    <t>2021-04-25 13:05:57</t>
  </si>
  <si>
    <t>LP00441402803348</t>
  </si>
  <si>
    <t>LBX0328606568655933</t>
  </si>
  <si>
    <t>LP00443433434539</t>
  </si>
  <si>
    <t>2021-04-25 11:30:26</t>
  </si>
  <si>
    <t>1747539399005704961</t>
  </si>
  <si>
    <t>LBX0328606569763808</t>
  </si>
  <si>
    <t>LP00443234707018</t>
  </si>
  <si>
    <t>2021-04-25 11:25:47</t>
  </si>
  <si>
    <t>1745999532147336224</t>
  </si>
  <si>
    <t>LBX0328606567266208</t>
  </si>
  <si>
    <t>LP00443120899991</t>
  </si>
  <si>
    <t>2021-04-24 18:04:32</t>
  </si>
  <si>
    <t>1285000466262269098</t>
  </si>
  <si>
    <t>LBX0528606493000871</t>
  </si>
  <si>
    <t>2021-04-24 17:49:28</t>
  </si>
  <si>
    <t>LBX0328606567253494</t>
  </si>
  <si>
    <t>LP00443387355127</t>
  </si>
  <si>
    <t>2021-04-24 17:48:41</t>
  </si>
  <si>
    <t>1746443738905530916</t>
  </si>
  <si>
    <t>LBX0328606566569160</t>
  </si>
  <si>
    <t>LP00443333259445</t>
  </si>
  <si>
    <t>2021-04-24 15:53:45</t>
  </si>
  <si>
    <t>1744670988241890008</t>
  </si>
  <si>
    <t>LBX0328606564540421</t>
  </si>
  <si>
    <t>LP00443487220354</t>
  </si>
  <si>
    <t>2021-04-24 15:37:27</t>
  </si>
  <si>
    <t>1744835077799413058</t>
  </si>
  <si>
    <t>LBX0328606563588197</t>
  </si>
  <si>
    <t>LP00443465482397</t>
  </si>
  <si>
    <t>2021-04-24 15:37:12</t>
  </si>
  <si>
    <t>1744615297187390465</t>
  </si>
  <si>
    <t>LBX0528606485976387</t>
  </si>
  <si>
    <t>2021-04-24 14:51:10</t>
  </si>
  <si>
    <t>LBX0328606563127737</t>
  </si>
  <si>
    <t>LP00443460898771</t>
  </si>
  <si>
    <t>2021-04-24 10:15:07</t>
  </si>
  <si>
    <t>1744483249773174411</t>
  </si>
  <si>
    <t>LBX0328606563089284</t>
  </si>
  <si>
    <t>LP00443273919951</t>
  </si>
  <si>
    <t>2021-04-24 10:12:02</t>
  </si>
  <si>
    <t>1745135859401859373</t>
  </si>
  <si>
    <t>LBX0328606561863158</t>
  </si>
  <si>
    <t>LP00443009208422</t>
  </si>
  <si>
    <t>2021-04-23 18:51:34</t>
  </si>
  <si>
    <t>1743757634888847805</t>
  </si>
  <si>
    <t>LBX0328606560049892</t>
  </si>
  <si>
    <t>LP00443346700739</t>
  </si>
  <si>
    <t>2021-04-23 18:15:06</t>
  </si>
  <si>
    <t>1743778155044979634</t>
  </si>
  <si>
    <t>LBX0328606561251199</t>
  </si>
  <si>
    <t>LP00443199860714</t>
  </si>
  <si>
    <t>2021-04-23 17:31:15</t>
  </si>
  <si>
    <t>1743529609014944570</t>
  </si>
  <si>
    <t>LBX0328606556363289</t>
  </si>
  <si>
    <t>LP00443090241638</t>
  </si>
  <si>
    <t>2021-04-23 17:03:47</t>
  </si>
  <si>
    <t>1283699138026306681</t>
  </si>
  <si>
    <t>LBX0328606556326813</t>
  </si>
  <si>
    <t>LP00443273962105</t>
  </si>
  <si>
    <t>2021-04-23 15:40:14</t>
  </si>
  <si>
    <t>1740762144674028050</t>
  </si>
  <si>
    <t>LBX0328606556235101</t>
  </si>
  <si>
    <t>LP00442867195039</t>
  </si>
  <si>
    <t>2021-04-23 15:34:44</t>
  </si>
  <si>
    <t>1283920791100995185</t>
  </si>
  <si>
    <t>LBX0328606556355019</t>
  </si>
  <si>
    <t>LP00442855176956</t>
  </si>
  <si>
    <t>2021-04-23 15:31:09</t>
  </si>
  <si>
    <t>1282883088574306681</t>
  </si>
  <si>
    <t>LBX0328606556241075</t>
  </si>
  <si>
    <t>LP00443078300621</t>
  </si>
  <si>
    <t>2021-04-23 14:49:11</t>
  </si>
  <si>
    <t>1282869588949943786</t>
  </si>
  <si>
    <t>LBX0328606559155132</t>
  </si>
  <si>
    <t>LP00443325892364</t>
  </si>
  <si>
    <t>2021-04-23 13:44:26</t>
  </si>
  <si>
    <t>1743321135201311723</t>
  </si>
  <si>
    <t>LBX0328606556912219</t>
  </si>
  <si>
    <t>LP00443284420717</t>
  </si>
  <si>
    <t>2021-04-23 13:23:58</t>
  </si>
  <si>
    <t>1740930660553117146</t>
  </si>
  <si>
    <t>LBX0328606558687290</t>
  </si>
  <si>
    <t>LP00443137268018</t>
  </si>
  <si>
    <t>2021-04-23 13:06:59</t>
  </si>
  <si>
    <t>1283902250735641985</t>
  </si>
  <si>
    <t>LBX0328606558760418</t>
  </si>
  <si>
    <t>LP00443322724228</t>
  </si>
  <si>
    <t>2021-04-23 11:47:56</t>
  </si>
  <si>
    <t>1742852090346741633</t>
  </si>
  <si>
    <t>LBX0328606556258599</t>
  </si>
  <si>
    <t>LP00442868928743</t>
  </si>
  <si>
    <t>2021-04-23 11:35:14</t>
  </si>
  <si>
    <t>1742157866280882422</t>
  </si>
  <si>
    <t>LBX0328606556232085</t>
  </si>
  <si>
    <t>LP00443268755233</t>
  </si>
  <si>
    <t>2021-04-23 11:34:06</t>
  </si>
  <si>
    <t>1283684198483995185</t>
  </si>
  <si>
    <t>LBX0328606556267614</t>
  </si>
  <si>
    <t>LP00443237597653</t>
  </si>
  <si>
    <t>2021-04-23 11:31:28</t>
  </si>
  <si>
    <t>1742156462354882422</t>
  </si>
  <si>
    <t>LBX0328606555945143</t>
  </si>
  <si>
    <t>LP00443255363860</t>
  </si>
  <si>
    <t>2021-04-23 11:24:12</t>
  </si>
  <si>
    <t>1742350143182221211</t>
  </si>
  <si>
    <t>LBX0328606555866182</t>
  </si>
  <si>
    <t>LP00443073561711</t>
  </si>
  <si>
    <t>2021-04-23 11:18:57</t>
  </si>
  <si>
    <t>1741956302120378328</t>
  </si>
  <si>
    <t>LBX0328606556966568</t>
  </si>
  <si>
    <t>LP00442880964764</t>
  </si>
  <si>
    <t>2021-04-23 11:16:56</t>
  </si>
  <si>
    <t>1742403890024454936</t>
  </si>
  <si>
    <t>LBX0328606556351260</t>
  </si>
  <si>
    <t>LP00443272582669</t>
  </si>
  <si>
    <t>2021-04-23 11:16:37</t>
  </si>
  <si>
    <t>1740754116019319618</t>
  </si>
  <si>
    <t>LBX0328606556965513</t>
  </si>
  <si>
    <t>LP00443286940071</t>
  </si>
  <si>
    <t>2021-04-23 11:15:30</t>
  </si>
  <si>
    <t>1283766314523226182</t>
  </si>
  <si>
    <t>LBX0328606555843466</t>
  </si>
  <si>
    <t>LP00442829677149</t>
  </si>
  <si>
    <t>2021-04-23 11:15:16</t>
  </si>
  <si>
    <t>1282816416352601286</t>
  </si>
  <si>
    <t>LBX0328606557238804</t>
  </si>
  <si>
    <t>LP00443109356160</t>
  </si>
  <si>
    <t>2021-04-23 11:08:42</t>
  </si>
  <si>
    <t>1742490650989818208</t>
  </si>
  <si>
    <t>LBX0328606557190408</t>
  </si>
  <si>
    <t>LP00443099036819</t>
  </si>
  <si>
    <t>2021-04-23 11:08:18</t>
  </si>
  <si>
    <t>1742465522930426655</t>
  </si>
  <si>
    <t>LBX0328606557089509</t>
  </si>
  <si>
    <t>LP00442868659362</t>
  </si>
  <si>
    <t>2021-04-23 11:07:19</t>
  </si>
  <si>
    <t>1742106061010688866</t>
  </si>
  <si>
    <t>LBX0328606557339917</t>
  </si>
  <si>
    <t>LP00442867957835</t>
  </si>
  <si>
    <t>2021-04-23 11:03:47</t>
  </si>
  <si>
    <t>1741087692033482129</t>
  </si>
  <si>
    <t>LBX0328606556921401</t>
  </si>
  <si>
    <t>LP00443101731652</t>
  </si>
  <si>
    <t>2021-04-23 10:15:20</t>
  </si>
  <si>
    <t>1740936960702573872</t>
  </si>
  <si>
    <t>LBX0328606556208653</t>
  </si>
  <si>
    <t>LP00443087576822</t>
  </si>
  <si>
    <t>2021-04-23 10:15:03</t>
  </si>
  <si>
    <t>1283669185377995185</t>
  </si>
  <si>
    <t>LBX0328606556552189</t>
  </si>
  <si>
    <t>LP00443269960492</t>
  </si>
  <si>
    <t>2021-04-23 10:14:17</t>
  </si>
  <si>
    <t>1282908360404241689</t>
  </si>
  <si>
    <t>LBX0328606555815075</t>
  </si>
  <si>
    <t>LP00442855381580</t>
  </si>
  <si>
    <t>2021-04-23 10:13:17</t>
  </si>
  <si>
    <t>1282810512116702297</t>
  </si>
  <si>
    <t>LBX0328606556251699</t>
  </si>
  <si>
    <t>LP00443089466636</t>
  </si>
  <si>
    <t>2021-04-23 10:13:07</t>
  </si>
  <si>
    <t>1742506383167882422</t>
  </si>
  <si>
    <t>LBX0328606556308693</t>
  </si>
  <si>
    <t>LP00443273038485</t>
  </si>
  <si>
    <t>2021-04-23 10:13:01</t>
  </si>
  <si>
    <t>1282881396127306681</t>
  </si>
  <si>
    <t>LBX0328606555427117</t>
  </si>
  <si>
    <t>LP00443034423317</t>
  </si>
  <si>
    <t>2021-04-22 18:49:01</t>
  </si>
  <si>
    <t>1282750212824471180</t>
  </si>
  <si>
    <t>LBX0328606554840919</t>
  </si>
  <si>
    <t>LP00443041712341</t>
  </si>
  <si>
    <t>2021-04-22 18:17:27</t>
  </si>
  <si>
    <t>1282680408555499780</t>
  </si>
  <si>
    <t>LBX0328606554403302</t>
  </si>
  <si>
    <t>LP00442768657860</t>
  </si>
  <si>
    <t>2021-04-22 18:09:38</t>
  </si>
  <si>
    <t>1283438750093311787</t>
  </si>
  <si>
    <t>LBX0328606554162865</t>
  </si>
  <si>
    <t>LP00442802700790</t>
  </si>
  <si>
    <t>2021-04-22 17:35:00</t>
  </si>
  <si>
    <t>1740923317390732708</t>
  </si>
  <si>
    <t>LBX0328606554823717</t>
  </si>
  <si>
    <t>LP00443228315834</t>
  </si>
  <si>
    <t>2021-04-22 17:20:31</t>
  </si>
  <si>
    <t>1283729523556392892</t>
  </si>
  <si>
    <t>LBX0328606552267216</t>
  </si>
  <si>
    <t>LP00442754292626</t>
  </si>
  <si>
    <t>2021-04-22 17:14:41</t>
  </si>
  <si>
    <t>1739113416179480258</t>
  </si>
  <si>
    <t>LBX0328606554505036</t>
  </si>
  <si>
    <t>LP00443175827648</t>
  </si>
  <si>
    <t>2021-04-22 16:57:36</t>
  </si>
  <si>
    <t>1739908656557120172</t>
  </si>
  <si>
    <t>LBX0328606553900005</t>
  </si>
  <si>
    <t>LP00442799724335</t>
  </si>
  <si>
    <t>2021-04-22 16:45:52</t>
  </si>
  <si>
    <t>1283376001948431799</t>
  </si>
  <si>
    <t>LBX0328606553928777</t>
  </si>
  <si>
    <t>LP00443173751235</t>
  </si>
  <si>
    <t>2021-04-22 16:04:26</t>
  </si>
  <si>
    <t>1741535499436045202</t>
  </si>
  <si>
    <t>LBX0328606553755530</t>
  </si>
  <si>
    <t>LP00442797168320</t>
  </si>
  <si>
    <t>2021-04-22 15:53:19</t>
  </si>
  <si>
    <t>1740794761841720573</t>
  </si>
  <si>
    <t>LBX0328606550346295</t>
  </si>
  <si>
    <t>LP00443103905278</t>
  </si>
  <si>
    <t>2021-04-22 15:35:51</t>
  </si>
  <si>
    <t>1740133982149175254</t>
  </si>
  <si>
    <t>LBX0328606553106305</t>
  </si>
  <si>
    <t>LP00442737007843</t>
  </si>
  <si>
    <t>2021-04-22 15:28:57</t>
  </si>
  <si>
    <t>1739426508109566805</t>
  </si>
  <si>
    <t>LBX0328606553213617</t>
  </si>
  <si>
    <t>LP00442781592652</t>
  </si>
  <si>
    <t>2021-04-22 14:55:00</t>
  </si>
  <si>
    <t>1282501380552386286</t>
  </si>
  <si>
    <t>LBX0328606553585113</t>
  </si>
  <si>
    <t>LP00443190533975</t>
  </si>
  <si>
    <t>2021-04-22 14:49:06</t>
  </si>
  <si>
    <t>1283358110111995989</t>
  </si>
  <si>
    <t>LBX0328606552024048</t>
  </si>
  <si>
    <t>LP00442731456803</t>
  </si>
  <si>
    <t>2021-04-22 14:21:58</t>
  </si>
  <si>
    <t>1739044188487682514</t>
  </si>
  <si>
    <t>LBX0328606549978028</t>
  </si>
  <si>
    <t>LP00443096447025</t>
  </si>
  <si>
    <t>2021-04-22 14:21:01</t>
  </si>
  <si>
    <t>1738576296178891815</t>
  </si>
  <si>
    <t>LBX0728606554184093</t>
  </si>
  <si>
    <t>2021-04-22 14:13:32</t>
  </si>
  <si>
    <t>盘点出库</t>
  </si>
  <si>
    <t>DIFF2021042227661206_1_ADJUST</t>
  </si>
  <si>
    <t>LBX0728606553872199</t>
  </si>
  <si>
    <t>2021-04-22 14:13:10</t>
  </si>
  <si>
    <t>DIFF2021042227661211_1_ADJUST</t>
  </si>
  <si>
    <t>LBX0728606554145750</t>
  </si>
  <si>
    <t>2021-04-22 14:13:02</t>
  </si>
  <si>
    <t>DIFF2021042227661213_1_ADJUST</t>
  </si>
  <si>
    <t>LBX0728606554138648</t>
  </si>
  <si>
    <t>2021-04-22 14:11:13</t>
  </si>
  <si>
    <t>DIFF2021042227661217_1_ADJUST</t>
  </si>
  <si>
    <t>LBX0328606552423014</t>
  </si>
  <si>
    <t>LP00442759086136</t>
  </si>
  <si>
    <t>2021-04-22 13:57:25</t>
  </si>
  <si>
    <t>1739155032199491109</t>
  </si>
  <si>
    <t>LBX0328606550882630</t>
  </si>
  <si>
    <t>LP00442727754312</t>
  </si>
  <si>
    <t>2021-04-22 13:28:30</t>
  </si>
  <si>
    <t>1283103986823742498</t>
  </si>
  <si>
    <t>LBX0328606548870191</t>
  </si>
  <si>
    <t>LP00443081998491</t>
  </si>
  <si>
    <t>2021-04-22 13:09:15</t>
  </si>
  <si>
    <t>1739362753104615468</t>
  </si>
  <si>
    <t>LBX0328606549789783</t>
  </si>
  <si>
    <t>LP00442707252173</t>
  </si>
  <si>
    <t>2021-04-22 10:26:24</t>
  </si>
  <si>
    <t>1738556064017276807</t>
  </si>
  <si>
    <t>LBX0328606549828033</t>
  </si>
  <si>
    <t>LP00442707918864</t>
  </si>
  <si>
    <t>2021-04-22 10:21:09</t>
  </si>
  <si>
    <t>1738544616891987505</t>
  </si>
  <si>
    <t>2021-04-22 10:21:08</t>
  </si>
  <si>
    <t>LBX0328606548449005</t>
  </si>
  <si>
    <t>LP00443077607970</t>
  </si>
  <si>
    <t>2021-04-21 19:15:36</t>
  </si>
  <si>
    <t>1282054836651184387</t>
  </si>
  <si>
    <t>LBX0328606547049681</t>
  </si>
  <si>
    <t>LP00442599271482</t>
  </si>
  <si>
    <t>2021-04-21 19:14:59</t>
  </si>
  <si>
    <t>1282686530317813190</t>
  </si>
  <si>
    <t>LBX0328606548084032</t>
  </si>
  <si>
    <t>LP00442885257061</t>
  </si>
  <si>
    <t>2021-04-21 18:46:36</t>
  </si>
  <si>
    <t>1737820692777237960</t>
  </si>
  <si>
    <t>LBX0328606543329739</t>
  </si>
  <si>
    <t>LP00442743963680</t>
  </si>
  <si>
    <t>2021-04-21 18:24:06</t>
  </si>
  <si>
    <t>1737776198112341013</t>
  </si>
  <si>
    <t>LBX0328606547227607</t>
  </si>
  <si>
    <t>LP00443038858625</t>
  </si>
  <si>
    <t>2021-04-21 18:22:58</t>
  </si>
  <si>
    <t>1739278983802360545</t>
  </si>
  <si>
    <t>LBX0328606543004934</t>
  </si>
  <si>
    <t>LP00442923881220</t>
  </si>
  <si>
    <t>2021-04-21 18:19:09</t>
  </si>
  <si>
    <t>1738026471914925832</t>
  </si>
  <si>
    <t>LBX0328606547104740</t>
  </si>
  <si>
    <t>LP00442635385355</t>
  </si>
  <si>
    <t>2021-04-21 17:55:30</t>
  </si>
  <si>
    <t>1739246187786741440</t>
  </si>
  <si>
    <t>LBX0328606547809596</t>
  </si>
  <si>
    <t>LP00443049041246</t>
  </si>
  <si>
    <t>2021-04-21 17:34:37</t>
  </si>
  <si>
    <t>1282766269171208995</t>
  </si>
  <si>
    <t>LBX0328606543457567</t>
  </si>
  <si>
    <t>LP00442769996189</t>
  </si>
  <si>
    <t>2021-04-21 17:27:57</t>
  </si>
  <si>
    <t>1736354628364196138</t>
  </si>
  <si>
    <t>LBX0328606543300070</t>
  </si>
  <si>
    <t>LP00442945618946</t>
  </si>
  <si>
    <t>2021-04-21 17:06:50</t>
  </si>
  <si>
    <t>1737414253813871003</t>
  </si>
  <si>
    <t>LBX0328606546957263</t>
  </si>
  <si>
    <t>LP00443029709803</t>
  </si>
  <si>
    <t>2021-04-21 16:35:37</t>
  </si>
  <si>
    <t>1738498717843477862</t>
  </si>
  <si>
    <t>LBX0328606546662437</t>
  </si>
  <si>
    <t>LP00443024434325</t>
  </si>
  <si>
    <t>2021-04-21 16:05:48</t>
  </si>
  <si>
    <t>1282646857080649376</t>
  </si>
  <si>
    <t>LBX0328606546754340</t>
  </si>
  <si>
    <t>LP00442627320156</t>
  </si>
  <si>
    <t>2021-04-21 15:58:39</t>
  </si>
  <si>
    <t>1739138259565145758</t>
  </si>
  <si>
    <t>LBX0328606543453328</t>
  </si>
  <si>
    <t>LP00442549374662</t>
  </si>
  <si>
    <t>2021-04-21 15:39:35</t>
  </si>
  <si>
    <t>1282586955412714279</t>
  </si>
  <si>
    <t>LBX0328606546862723</t>
  </si>
  <si>
    <t>LP00442986377919</t>
  </si>
  <si>
    <t>2021-04-21 15:38:50</t>
  </si>
  <si>
    <t>1281864972952565783</t>
  </si>
  <si>
    <t>LBX0328606546911578</t>
  </si>
  <si>
    <t>LP00442836740653</t>
  </si>
  <si>
    <t>2021-04-21 15:24:33</t>
  </si>
  <si>
    <t>1737402840241993926</t>
  </si>
  <si>
    <t>LBX0328606545832783</t>
  </si>
  <si>
    <t>LP00442819184036</t>
  </si>
  <si>
    <t>2021-04-21 15:00:02</t>
  </si>
  <si>
    <t>1736421912776186463</t>
  </si>
  <si>
    <t>LBX0328606544315088</t>
  </si>
  <si>
    <t>LP00442563252048</t>
  </si>
  <si>
    <t>2021-04-21 14:18:07</t>
  </si>
  <si>
    <t>1737990794211321736</t>
  </si>
  <si>
    <t>LBX0328606542779842</t>
  </si>
  <si>
    <t>LP00442754199687</t>
  </si>
  <si>
    <t>2021-04-21 14:17:41</t>
  </si>
  <si>
    <t>1737586118263784909</t>
  </si>
  <si>
    <t>LBX0328606545774370</t>
  </si>
  <si>
    <t>LP00442570669123</t>
  </si>
  <si>
    <t>2021-04-21 13:57:00</t>
  </si>
  <si>
    <t>1282761159084346490</t>
  </si>
  <si>
    <t>LBX0328606542106026</t>
  </si>
  <si>
    <t>LP00442921402365</t>
  </si>
  <si>
    <t>2021-04-21 13:22:38</t>
  </si>
  <si>
    <t>1737295490656809700</t>
  </si>
  <si>
    <t>LBX0328606543578162</t>
  </si>
  <si>
    <t>LP00442949945757</t>
  </si>
  <si>
    <t>2021-04-21 10:24:09</t>
  </si>
  <si>
    <t>1738175583296233334</t>
  </si>
  <si>
    <t>LBX0328606543109738</t>
  </si>
  <si>
    <t>LP00442761297518</t>
  </si>
  <si>
    <t>2021-04-21 09:57:11</t>
  </si>
  <si>
    <t>1282328222846534883</t>
  </si>
  <si>
    <t>LBX0328606543585613</t>
  </si>
  <si>
    <t>LP00442942804742</t>
  </si>
  <si>
    <t>2021-04-21 09:50:26</t>
  </si>
  <si>
    <t>1738184619029300114</t>
  </si>
  <si>
    <t>LBX0328606542868499</t>
  </si>
  <si>
    <t>LP00442756478514</t>
  </si>
  <si>
    <t>2021-04-21 09:47:18</t>
  </si>
  <si>
    <t>1736153352335697939</t>
  </si>
  <si>
    <t>LBX0328606540700091</t>
  </si>
  <si>
    <t>LP00442708364539</t>
  </si>
  <si>
    <t>2021-04-20 19:53:51</t>
  </si>
  <si>
    <t>1736900247490019498</t>
  </si>
  <si>
    <t>LBX0328606535764689</t>
  </si>
  <si>
    <t>LP00442378626408</t>
  </si>
  <si>
    <t>2021-04-20 19:46:49</t>
  </si>
  <si>
    <t>1735474035769555752</t>
  </si>
  <si>
    <t>LBX0328606540334226</t>
  </si>
  <si>
    <t>LP00442687701588</t>
  </si>
  <si>
    <t>2021-04-20 19:26:35</t>
  </si>
  <si>
    <t>1734951600675684852</t>
  </si>
  <si>
    <t>LBX0328606537698047</t>
  </si>
  <si>
    <t>LP00442809070181</t>
  </si>
  <si>
    <t>2021-04-20 19:24:37</t>
  </si>
  <si>
    <t>1735192153592200857</t>
  </si>
  <si>
    <t>LBX0328606541195789</t>
  </si>
  <si>
    <t>LP00442894792434</t>
  </si>
  <si>
    <t>2021-04-20 19:16:16</t>
  </si>
  <si>
    <t>1735397712595109785</t>
  </si>
  <si>
    <t>LBX0328606541286298</t>
  </si>
  <si>
    <t>LP00442873409334</t>
  </si>
  <si>
    <t>2021-04-20 19:07:41</t>
  </si>
  <si>
    <t>1735428888519893934</t>
  </si>
  <si>
    <t>LBX0328606539304252</t>
  </si>
  <si>
    <t>LP00442429573071</t>
  </si>
  <si>
    <t>2021-04-20 19:05:05</t>
  </si>
  <si>
    <t>1736393835005885508</t>
  </si>
  <si>
    <t>LBX0328606538628230</t>
  </si>
  <si>
    <t>LP00442621533390</t>
  </si>
  <si>
    <t>2021-04-20 19:01:55</t>
  </si>
  <si>
    <t>1735487641805452163</t>
  </si>
  <si>
    <t>LBX0328606539278005</t>
  </si>
  <si>
    <t>LP00442669862006</t>
  </si>
  <si>
    <t>2021-04-20 18:59:48</t>
  </si>
  <si>
    <t>1735389470480998425</t>
  </si>
  <si>
    <t>LBX0328606538276644</t>
  </si>
  <si>
    <t>LP00442826260654</t>
  </si>
  <si>
    <t>2021-04-20 18:42:42</t>
  </si>
  <si>
    <t>1736016591946445015</t>
  </si>
  <si>
    <t>LBX0328606539986048</t>
  </si>
  <si>
    <t>LP00442445077058</t>
  </si>
  <si>
    <t>2021-04-20 18:25:28</t>
  </si>
  <si>
    <t>1734806196683190197</t>
  </si>
  <si>
    <t>LBX0328606540454885</t>
  </si>
  <si>
    <t>LP00442884034358</t>
  </si>
  <si>
    <t>2021-04-20 18:10:05</t>
  </si>
  <si>
    <t>1735025688741698143</t>
  </si>
  <si>
    <t>LBX0328606536842353</t>
  </si>
  <si>
    <t>LP00442596519194</t>
  </si>
  <si>
    <t>2021-04-20 18:03:01</t>
  </si>
  <si>
    <t>1735669011213854634</t>
  </si>
  <si>
    <t>LBX0328606536093843</t>
  </si>
  <si>
    <t>LP00442602315150</t>
  </si>
  <si>
    <t>2021-04-20 17:47:54</t>
  </si>
  <si>
    <t>1282010413667435096</t>
  </si>
  <si>
    <t>LBX0328606540438788</t>
  </si>
  <si>
    <t>LP00442882241476</t>
  </si>
  <si>
    <t>2021-04-20 17:36:58</t>
  </si>
  <si>
    <t>1736140177928068127</t>
  </si>
  <si>
    <t>LBX0328606539233483</t>
  </si>
  <si>
    <t>LP00442669286457</t>
  </si>
  <si>
    <t>2021-04-20 17:29:44</t>
  </si>
  <si>
    <t>1282282754286453377</t>
  </si>
  <si>
    <t>LBX0328606535912550</t>
  </si>
  <si>
    <t>LP00442597178366</t>
  </si>
  <si>
    <t>2021-04-20 17:18:30</t>
  </si>
  <si>
    <t>1733735448970129806</t>
  </si>
  <si>
    <t>LBX0328606536132338</t>
  </si>
  <si>
    <t>LP00442783954565</t>
  </si>
  <si>
    <t>2021-04-20 16:58:45</t>
  </si>
  <si>
    <t>1733765724766280223</t>
  </si>
  <si>
    <t>LBX0328606536155150</t>
  </si>
  <si>
    <t>LP00442601601929</t>
  </si>
  <si>
    <t>2021-04-20 16:56:15</t>
  </si>
  <si>
    <t>1734885361794280223</t>
  </si>
  <si>
    <t>LBX0328606536099670</t>
  </si>
  <si>
    <t>LP00442763519865</t>
  </si>
  <si>
    <t>2021-04-20 16:52:56</t>
  </si>
  <si>
    <t>1733764752893280223</t>
  </si>
  <si>
    <t>LBX0328606535449222</t>
  </si>
  <si>
    <t>LP00442577019434</t>
  </si>
  <si>
    <t>2021-04-20 16:08:45</t>
  </si>
  <si>
    <t>1281992342056278279</t>
  </si>
  <si>
    <t>LBX0328606538947026</t>
  </si>
  <si>
    <t>LP00442443648495</t>
  </si>
  <si>
    <t>2021-04-20 15:58:27</t>
  </si>
  <si>
    <t>1735918382466636646</t>
  </si>
  <si>
    <t>LBX0328606538407193</t>
  </si>
  <si>
    <t>LP00442642898188</t>
  </si>
  <si>
    <t>2021-04-20 15:48:39</t>
  </si>
  <si>
    <t>1735701986582864446</t>
  </si>
  <si>
    <t>LBX0328606536466780</t>
  </si>
  <si>
    <t>LP00442392054857</t>
  </si>
  <si>
    <t>2021-04-20 14:50:07</t>
  </si>
  <si>
    <t>1735635603642993974</t>
  </si>
  <si>
    <t>LBX0328606537474266</t>
  </si>
  <si>
    <t>LP00442795463799</t>
  </si>
  <si>
    <t>2021-04-20 14:48:46</t>
  </si>
  <si>
    <t>1734018912281543170</t>
  </si>
  <si>
    <t>LBX0328606537925534</t>
  </si>
  <si>
    <t>LP00442635681875</t>
  </si>
  <si>
    <t>2021-04-20 13:52:49</t>
  </si>
  <si>
    <t>1735564034116744932</t>
  </si>
  <si>
    <t>LBX0328606535070426</t>
  </si>
  <si>
    <t>LP00442374661062</t>
  </si>
  <si>
    <t>2021-04-20 13:08:12</t>
  </si>
  <si>
    <t>1735410819235549852</t>
  </si>
  <si>
    <t>LBX0328606537034529</t>
  </si>
  <si>
    <t>LP00442607072547</t>
  </si>
  <si>
    <t>2021-04-20 11:27:25</t>
  </si>
  <si>
    <t>1735053049175023967</t>
  </si>
  <si>
    <t>LBX0328606536342989</t>
  </si>
  <si>
    <t>LP00442604030316</t>
  </si>
  <si>
    <t>2021-04-20 11:08:08</t>
  </si>
  <si>
    <t>1282271127680175895</t>
  </si>
  <si>
    <t>LBX0328606536040251</t>
  </si>
  <si>
    <t>LP00442385214176</t>
  </si>
  <si>
    <t>2021-04-20 11:03:01</t>
  </si>
  <si>
    <t>1735538403773684513</t>
  </si>
  <si>
    <t>LBX0328606536165074</t>
  </si>
  <si>
    <t>LP00442369807547</t>
  </si>
  <si>
    <t>2021-04-20 10:59:17</t>
  </si>
  <si>
    <t>1282025390500435096</t>
  </si>
  <si>
    <t>LBX0328606536135332</t>
  </si>
  <si>
    <t>LP00442585443660</t>
  </si>
  <si>
    <t>2021-04-20 10:50:57</t>
  </si>
  <si>
    <t>1282025426446435096</t>
  </si>
  <si>
    <t>LBX0328606536400983</t>
  </si>
  <si>
    <t>LP00442788850633</t>
  </si>
  <si>
    <t>2021-04-20 10:41:36</t>
  </si>
  <si>
    <t>1735266602723244765</t>
  </si>
  <si>
    <t>LBX0328606535220023</t>
  </si>
  <si>
    <t>LP00442592673707</t>
  </si>
  <si>
    <t>2021-04-20 10:36:12</t>
  </si>
  <si>
    <t>1282216083483305994</t>
  </si>
  <si>
    <t>LBX0328606534834209</t>
  </si>
  <si>
    <t>LP00442585851884</t>
  </si>
  <si>
    <t>2021-04-20 10:30:20</t>
  </si>
  <si>
    <t>1282184295850090593</t>
  </si>
  <si>
    <t>LBX0328606536222248</t>
  </si>
  <si>
    <t>LP00442590795269</t>
  </si>
  <si>
    <t>2021-04-20 09:57:24</t>
  </si>
  <si>
    <t>1733776812570842500</t>
  </si>
  <si>
    <t>LBX0328606536294650</t>
  </si>
  <si>
    <t>LP00442389270018</t>
  </si>
  <si>
    <t>2021-04-20 09:35:44</t>
  </si>
  <si>
    <t>1734928165032847527</t>
  </si>
  <si>
    <t>LBX0328606527689594</t>
  </si>
  <si>
    <t>LP00442404399288</t>
  </si>
  <si>
    <t>2021-04-19 18:43:33</t>
  </si>
  <si>
    <t>LBX0328606533019744</t>
  </si>
  <si>
    <t>LP00442683665415</t>
  </si>
  <si>
    <t>2021-04-19 18:21:50</t>
  </si>
  <si>
    <t>1281955227963245799</t>
  </si>
  <si>
    <t>LBX0328606532347534</t>
  </si>
  <si>
    <t>LP00442695238118</t>
  </si>
  <si>
    <t>2021-04-19 16:16:10</t>
  </si>
  <si>
    <t>1733624461216932008</t>
  </si>
  <si>
    <t>LBX0328606528605448</t>
  </si>
  <si>
    <t>LP00442429700796</t>
  </si>
  <si>
    <t>2021-04-19 14:32:37</t>
  </si>
  <si>
    <t>1732876454348843055</t>
  </si>
  <si>
    <t>LBX0328606527731390</t>
  </si>
  <si>
    <t>LP00442205539628</t>
  </si>
  <si>
    <t>2021-04-19 10:58:32</t>
  </si>
  <si>
    <t>LBX0328606528919130</t>
  </si>
  <si>
    <t>LP00442430739022</t>
  </si>
  <si>
    <t>2021-04-19 10:36:54</t>
  </si>
  <si>
    <t>1281321805192226182</t>
  </si>
  <si>
    <t>LBX0328606527368420</t>
  </si>
  <si>
    <t>LP00442407333073</t>
  </si>
  <si>
    <t>1748997433919560809</t>
  </si>
  <si>
    <t>1285917457942938575</t>
  </si>
  <si>
    <t>1286191347094464891</t>
  </si>
  <si>
    <t>2021-04-26 10:10:44</t>
  </si>
  <si>
    <t>1749409309189826207</t>
  </si>
  <si>
    <t>1285195512028382686</t>
  </si>
  <si>
    <t xml:space="preserve">2021-04-23 18:53:29	</t>
  </si>
  <si>
    <t xml:space="preserve">2021-04-23 18:53:58	</t>
  </si>
  <si>
    <t xml:space="preserve">2021-04-23 22:51:42	</t>
  </si>
  <si>
    <t xml:space="preserve">2021-04-21 07:49:51	</t>
  </si>
  <si>
    <t>【亲子节价】美国DRBRONNERS柠檬味唇炎唇膏嘴唇干裂脱皮嘴角裂口滋润补水保湿</t>
  </si>
  <si>
    <t xml:space="preserve">1737990794211321736	</t>
  </si>
  <si>
    <t xml:space="preserve">2021-04-23 13:26:37	</t>
  </si>
  <si>
    <t xml:space="preserve">2021-04-23 13:27:06	</t>
  </si>
  <si>
    <t xml:space="preserve">2021-04-23 19:28:01	</t>
  </si>
  <si>
    <t xml:space="preserve">2021-04-21 22:11:24	</t>
  </si>
  <si>
    <t>【亲子节价】美国DRBRONNERS男士沐浴露女清爽型持久留香全身去痘后背除螨8oz</t>
  </si>
  <si>
    <t xml:space="preserve">1738556064017276807	</t>
  </si>
  <si>
    <t xml:space="preserve">1738556064019276807	</t>
  </si>
  <si>
    <t>tb0033706_2013</t>
  </si>
  <si>
    <t xml:space="preserve">2021-04-23 19:06:40	</t>
  </si>
  <si>
    <t xml:space="preserve">1738556064018276807	</t>
  </si>
  <si>
    <t xml:space="preserve">2021-04-23 11:13:36	</t>
  </si>
  <si>
    <t xml:space="preserve">2021-04-23 11:13:58	</t>
  </si>
  <si>
    <t xml:space="preserve">2021-04-23 15:03:55	</t>
  </si>
  <si>
    <t xml:space="preserve">2021-04-20 16:03:55	</t>
  </si>
  <si>
    <t>【亲子节价】DRBRONNERS柑橘香型沐浴橄榄油香体 全身焕白沐浴油男女家庭装</t>
  </si>
  <si>
    <t xml:space="preserve">1735025688741698143	</t>
  </si>
  <si>
    <t xml:space="preserve">2021-04-22 21:53:27	</t>
  </si>
  <si>
    <t xml:space="preserve">2021-04-22 21:53:54	</t>
  </si>
  <si>
    <t xml:space="preserve">2021-04-23 01:01:37	</t>
  </si>
  <si>
    <t xml:space="preserve">2021-04-20 18:11:33	</t>
  </si>
  <si>
    <t>【亲子节价】DRBRONNERS薰衣草香型植物沐浴露持久留香香体美肌网红沐浴油男女</t>
  </si>
  <si>
    <t xml:space="preserve">1735428888519893934	</t>
  </si>
  <si>
    <t>康某某2014</t>
  </si>
  <si>
    <t xml:space="preserve">2021-04-21 16:35:00	</t>
  </si>
  <si>
    <t xml:space="preserve">2021-04-21 16:35:20	</t>
  </si>
  <si>
    <t xml:space="preserve">2021-04-21 22:38:39	</t>
  </si>
  <si>
    <t xml:space="preserve">2021-04-01 09:30:00	</t>
  </si>
  <si>
    <t xml:space="preserve">1690846274829959853	</t>
  </si>
  <si>
    <t>tb841130139</t>
  </si>
  <si>
    <t xml:space="preserve">2021-04-21 15:52:53	</t>
  </si>
  <si>
    <t xml:space="preserve">2021-04-21 15:53:23	</t>
  </si>
  <si>
    <t xml:space="preserve">2021-04-21 20:25:45	</t>
  </si>
  <si>
    <t xml:space="preserve">2021-04-01 12:21:26	</t>
  </si>
  <si>
    <t xml:space="preserve">1691446862023927672	</t>
  </si>
  <si>
    <t>fan0927</t>
  </si>
  <si>
    <t xml:space="preserve">2021-04-20 21:25:06	</t>
  </si>
  <si>
    <t xml:space="preserve">2021-04-20 21:25:37	</t>
  </si>
  <si>
    <t xml:space="preserve">2021-04-20 22:55:27	</t>
  </si>
  <si>
    <t xml:space="preserve">2021-04-18 08:51:17	</t>
  </si>
  <si>
    <t xml:space="preserve">1730946567222921530	</t>
  </si>
  <si>
    <t>超级权益推广（linhairun13119849459）</t>
  </si>
  <si>
    <t xml:space="preserve">2021-04-20 10:38:02	</t>
  </si>
  <si>
    <t xml:space="preserve">2021-04-20 10:39:06	</t>
  </si>
  <si>
    <t xml:space="preserve">2021-04-20 18:23:10	</t>
  </si>
  <si>
    <t xml:space="preserve">2021-04-08 12:54:42	</t>
  </si>
  <si>
    <t xml:space="preserve">1708260627209234727	</t>
  </si>
  <si>
    <t xml:space="preserve">1708260627212234727	</t>
  </si>
  <si>
    <t xml:space="preserve">2021-04-20 13:53:33	</t>
  </si>
  <si>
    <t xml:space="preserve">2021-04-20 13:54:09	</t>
  </si>
  <si>
    <t xml:space="preserve">2021-04-20 18:07:15	</t>
  </si>
  <si>
    <t xml:space="preserve">2021-04-15 19:15:09	</t>
  </si>
  <si>
    <t xml:space="preserve">1724744773383608221	</t>
  </si>
  <si>
    <t>手淘关系互动淘友圈测试@alimama</t>
  </si>
  <si>
    <t xml:space="preserve">2021-04-20 17:32:54	</t>
  </si>
  <si>
    <t xml:space="preserve">1708260627210234727	</t>
  </si>
  <si>
    <t xml:space="preserve">2021-04-20 17:24:24	</t>
  </si>
  <si>
    <t xml:space="preserve">1708260627211234727	</t>
  </si>
  <si>
    <t xml:space="preserve">2021-04-20 01:04:56	</t>
  </si>
  <si>
    <t xml:space="preserve">2021-04-20 01:05:19	</t>
  </si>
  <si>
    <t xml:space="preserve">2021-04-20 14:10:20	</t>
  </si>
  <si>
    <t xml:space="preserve">2021-04-13 11:38:39	</t>
  </si>
  <si>
    <t xml:space="preserve">1277242142643447984	</t>
  </si>
  <si>
    <t xml:space="preserve">2021-04-19 20:06:47	</t>
  </si>
  <si>
    <t xml:space="preserve">2021-04-19 20:07:13	</t>
  </si>
  <si>
    <t xml:space="preserve">2021-04-20 14:06:29	</t>
  </si>
  <si>
    <t xml:space="preserve">2021-04-17 20:53:07	</t>
  </si>
  <si>
    <t xml:space="preserve">1279619724628200585	</t>
  </si>
  <si>
    <t>Liquid Soap 237ml</t>
  </si>
  <si>
    <t>Liquid Soap 237ml</t>
    <phoneticPr fontId="74" type="noConversion"/>
  </si>
  <si>
    <t>薄荷唇膏</t>
  </si>
  <si>
    <t>无味唇膏</t>
  </si>
  <si>
    <t>LBX0328606617545232</t>
  </si>
  <si>
    <t>LP00444445351551</t>
  </si>
  <si>
    <t>2021-05-02 19:00:02</t>
  </si>
  <si>
    <t>1764662436628467328</t>
  </si>
  <si>
    <t>LBX0328606617485812</t>
  </si>
  <si>
    <t>LP00444466464523</t>
  </si>
  <si>
    <t>2021-05-02 18:58:39</t>
  </si>
  <si>
    <t>1766460603778023855</t>
  </si>
  <si>
    <t>LBX0328606617292340</t>
  </si>
  <si>
    <t>LP00444869356815</t>
  </si>
  <si>
    <t>2021-05-02 18:40:19</t>
  </si>
  <si>
    <t>1765963730082843966</t>
  </si>
  <si>
    <t>LBX0328606617113346</t>
  </si>
  <si>
    <t>LP00444689306263</t>
  </si>
  <si>
    <t>2021-05-02 18:19:51</t>
  </si>
  <si>
    <t>1290380377638900488</t>
  </si>
  <si>
    <t>LBX0328606616770876</t>
  </si>
  <si>
    <t>LP00444424405596</t>
  </si>
  <si>
    <t>2021-05-02 18:04:04</t>
  </si>
  <si>
    <t>1764305748453939552</t>
  </si>
  <si>
    <t>LBX0328606616852084</t>
  </si>
  <si>
    <t>LP00444457986150</t>
  </si>
  <si>
    <t>2021-05-02 17:32:23</t>
  </si>
  <si>
    <t>1290587271961994489</t>
  </si>
  <si>
    <t>LBX0328606616554412</t>
  </si>
  <si>
    <t>LP00444422995422</t>
  </si>
  <si>
    <t>2021-05-02 16:40:38</t>
  </si>
  <si>
    <t>1290345242337559385</t>
  </si>
  <si>
    <t>LBX0328606612574196</t>
  </si>
  <si>
    <t>LP00444777401458</t>
  </si>
  <si>
    <t>2021-05-02 16:22:51</t>
  </si>
  <si>
    <t>1764676731891010460</t>
  </si>
  <si>
    <t>2021-05-02 16:22:50</t>
  </si>
  <si>
    <t>LBX0328606616295847</t>
  </si>
  <si>
    <t>LP00444671120817</t>
  </si>
  <si>
    <t>2021-05-02 16:12:09</t>
  </si>
  <si>
    <t>1765211185252550816</t>
  </si>
  <si>
    <t>LBX0328606614346962</t>
  </si>
  <si>
    <t>LP00444395658054</t>
  </si>
  <si>
    <t>2021-05-02 14:11:05</t>
  </si>
  <si>
    <t>1764405901662437629</t>
  </si>
  <si>
    <t>LBX0328606614739407</t>
  </si>
  <si>
    <t>LP00444608781096</t>
  </si>
  <si>
    <t>2021-05-02 13:22:58</t>
  </si>
  <si>
    <t>1764855290850622464</t>
  </si>
  <si>
    <t>LBX0328606612296440</t>
  </si>
  <si>
    <t>LP00444765550619</t>
  </si>
  <si>
    <t>2021-05-02 11:11:33</t>
  </si>
  <si>
    <t>1764602823614256163</t>
  </si>
  <si>
    <t>LBX0328606611858233</t>
  </si>
  <si>
    <t>LP00444743399554</t>
  </si>
  <si>
    <t>2021-05-02 11:09:23</t>
  </si>
  <si>
    <t>1764061634783624609</t>
  </si>
  <si>
    <t>LBX0328606611645676</t>
  </si>
  <si>
    <t>LP00444757366932</t>
  </si>
  <si>
    <t>2021-05-02 10:30:25</t>
  </si>
  <si>
    <t>1763647885533364641</t>
  </si>
  <si>
    <t>LBX0328606612033379</t>
  </si>
  <si>
    <t>LP00444581024694</t>
  </si>
  <si>
    <t>2021-05-02 09:30:34</t>
  </si>
  <si>
    <t>1764136622059394340</t>
  </si>
  <si>
    <t>LBX0328606612274677</t>
  </si>
  <si>
    <t>LP00444583124353</t>
  </si>
  <si>
    <t>2021-05-02 09:30:10</t>
  </si>
  <si>
    <t>1762798824672256163</t>
  </si>
  <si>
    <t>LBX0328606610059865</t>
  </si>
  <si>
    <t>LP00444717875892</t>
  </si>
  <si>
    <t>2021-05-01 19:01:43</t>
  </si>
  <si>
    <t>1761790824129458063</t>
  </si>
  <si>
    <t>LBX0328606607785350</t>
  </si>
  <si>
    <t>LP00444250093029</t>
  </si>
  <si>
    <t>2021-05-01 17:52:07</t>
  </si>
  <si>
    <t>1289360822562518187</t>
  </si>
  <si>
    <t>LBX0328606608523679</t>
  </si>
  <si>
    <t>LP00444268987677</t>
  </si>
  <si>
    <t>2021-05-01 16:54:29</t>
  </si>
  <si>
    <t>1761165432438351563</t>
  </si>
  <si>
    <t>LBX0328606608630286</t>
  </si>
  <si>
    <t>LP00444483122838</t>
  </si>
  <si>
    <t>2021-05-01 16:44:33</t>
  </si>
  <si>
    <t>1762305481161855759</t>
  </si>
  <si>
    <t>LBX0328606608560256</t>
  </si>
  <si>
    <t>LP00444663005040</t>
  </si>
  <si>
    <t>2021-05-01 13:55:33</t>
  </si>
  <si>
    <t>1288634880600144489</t>
  </si>
  <si>
    <t>LBX0328606606874381</t>
  </si>
  <si>
    <t>LP00444453153908</t>
  </si>
  <si>
    <t>2021-05-01 11:51:38</t>
  </si>
  <si>
    <t>1762310739545880203</t>
  </si>
  <si>
    <t>LBX0328606607068758</t>
  </si>
  <si>
    <t>LP00444232992083</t>
  </si>
  <si>
    <t>2021-05-01 11:01:01</t>
  </si>
  <si>
    <t>1289496327422257694</t>
  </si>
  <si>
    <t>LBX0328606604972159</t>
  </si>
  <si>
    <t>LP00444590729816</t>
  </si>
  <si>
    <t>2021-05-01 10:26:41</t>
  </si>
  <si>
    <t>1761118057964435110</t>
  </si>
  <si>
    <t>LBX0328606604473989</t>
  </si>
  <si>
    <t>LP00444599206566</t>
  </si>
  <si>
    <t>2021-05-01 09:57:59</t>
  </si>
  <si>
    <t>1759970376396325369</t>
  </si>
  <si>
    <t>LBX0328606605291520</t>
  </si>
  <si>
    <t>LP00444200035095</t>
  </si>
  <si>
    <t>2021-05-01 09:56:11</t>
  </si>
  <si>
    <t>1289376267796108893</t>
  </si>
  <si>
    <t>LBX0328606604669121</t>
  </si>
  <si>
    <t>LP00444582551332</t>
  </si>
  <si>
    <t>2021-05-01 09:48:39</t>
  </si>
  <si>
    <t>1289317983319477881</t>
  </si>
  <si>
    <t>LBX0328606604739561</t>
  </si>
  <si>
    <t>LP00444195601468</t>
  </si>
  <si>
    <t>2021-05-01 09:41:23</t>
  </si>
  <si>
    <t>1761469382213338151</t>
  </si>
  <si>
    <t>LBX0328606606151160</t>
  </si>
  <si>
    <t>LP00444612425972</t>
  </si>
  <si>
    <t>2021-05-01 08:31:21</t>
  </si>
  <si>
    <t>1289436135400779888</t>
  </si>
  <si>
    <t>LBX0328606599426596</t>
  </si>
  <si>
    <t>LP00444250641360</t>
  </si>
  <si>
    <t>2021-04-30 14:59:52</t>
  </si>
  <si>
    <t>1288506075493883489</t>
  </si>
  <si>
    <t>LBX0328606599786676</t>
  </si>
  <si>
    <t>LP00444418547253</t>
  </si>
  <si>
    <t>2021-04-30 14:26:54</t>
  </si>
  <si>
    <t>1758950678578207112</t>
  </si>
  <si>
    <t>LBX0328606599590613</t>
  </si>
  <si>
    <t>LP00444253982678</t>
  </si>
  <si>
    <t>2021-04-30 13:31:43</t>
  </si>
  <si>
    <t>1757385576267483333</t>
  </si>
  <si>
    <t>LBX0328606599732627</t>
  </si>
  <si>
    <t>LP00444255855898</t>
  </si>
  <si>
    <t>2021-04-30 13:23:49</t>
  </si>
  <si>
    <t>1757481480538383913</t>
  </si>
  <si>
    <t>LBX0328606597810162</t>
  </si>
  <si>
    <t>LP00444331841644</t>
  </si>
  <si>
    <t>2021-04-29 16:38:03</t>
  </si>
  <si>
    <t>1287244344266085291</t>
  </si>
  <si>
    <t>LBX0328606594749094</t>
  </si>
  <si>
    <t>LP00444069327489</t>
  </si>
  <si>
    <t>2021-04-29 13:08:17</t>
  </si>
  <si>
    <t>1756689374402627426</t>
  </si>
  <si>
    <t>LBX0328606594332022</t>
  </si>
  <si>
    <t>LP00443838565077</t>
  </si>
  <si>
    <t>2021-04-28 18:56:12</t>
  </si>
  <si>
    <t>1756790355464777561</t>
  </si>
  <si>
    <t>LBX0328606591341425</t>
  </si>
  <si>
    <t>LP00443769894035</t>
  </si>
  <si>
    <t>2021-04-28 15:56:04</t>
  </si>
  <si>
    <t>1753697556638348704</t>
  </si>
  <si>
    <t>LBX0328606583836420</t>
  </si>
  <si>
    <t>LP00443951975993</t>
  </si>
  <si>
    <t>2021-04-27 16:43:28</t>
  </si>
  <si>
    <t>1752467942309566942</t>
  </si>
  <si>
    <t>LBX0328606586969312</t>
  </si>
  <si>
    <t>LP00443874392122</t>
  </si>
  <si>
    <t>2021-04-27 14:22:00</t>
  </si>
  <si>
    <t>1752025932271418005</t>
  </si>
  <si>
    <t>LBX0328606583277920</t>
  </si>
  <si>
    <t>LP00443542993162</t>
  </si>
  <si>
    <t>2021-04-27 13:47:40</t>
  </si>
  <si>
    <t>1752242330715340104</t>
  </si>
  <si>
    <t>LBX0328606583124870</t>
  </si>
  <si>
    <t>LP00443964887985</t>
  </si>
  <si>
    <t>2021-04-27 13:13:17</t>
  </si>
  <si>
    <t>1752505959745600620</t>
  </si>
  <si>
    <t>LBX0328606583885343</t>
  </si>
  <si>
    <t>LP00443794983008</t>
  </si>
  <si>
    <t>2021-04-27 11:37:32</t>
  </si>
  <si>
    <t>1752840651605876911</t>
  </si>
  <si>
    <t>LBX0328606581988653</t>
  </si>
  <si>
    <t>LP00443493205105</t>
  </si>
  <si>
    <t>2021-04-26 19:12:11</t>
  </si>
  <si>
    <t>1749848148406700865</t>
  </si>
  <si>
    <t>LBX0328606580366967</t>
  </si>
  <si>
    <t>LP00443468058584</t>
  </si>
  <si>
    <t>2021-04-26 18:45:53</t>
  </si>
  <si>
    <t>1750626470222089115</t>
  </si>
  <si>
    <t>LBX0328606580601747</t>
  </si>
  <si>
    <t>LP00443649789842</t>
  </si>
  <si>
    <t>2021-04-26 18:31:59</t>
  </si>
  <si>
    <t>1286503287352062282</t>
  </si>
  <si>
    <t>LBX0328606578987078</t>
  </si>
  <si>
    <t>LP00443823640677</t>
  </si>
  <si>
    <t>2021-04-26 18:20:28</t>
  </si>
  <si>
    <t>1286121614087995185</t>
  </si>
  <si>
    <t>LBX0328606578936657</t>
  </si>
  <si>
    <t>LP00443430654899</t>
  </si>
  <si>
    <t>2021-04-26 18:18:35</t>
  </si>
  <si>
    <t>1286338191734995185</t>
  </si>
  <si>
    <t>LBX0328606581092376</t>
  </si>
  <si>
    <t>LP00443870231045</t>
  </si>
  <si>
    <t>2021-04-26 18:18:01</t>
  </si>
  <si>
    <t>1749411864578162736</t>
  </si>
  <si>
    <t>LBX0328606580128510</t>
  </si>
  <si>
    <t>LP00443429917273</t>
  </si>
  <si>
    <t>2021-04-26 17:59:46</t>
  </si>
  <si>
    <t>1750163149137768820</t>
  </si>
  <si>
    <t>LBX0328606581798640</t>
  </si>
  <si>
    <t>LP00443706663159</t>
  </si>
  <si>
    <t>2021-04-26 17:36:31</t>
  </si>
  <si>
    <t>1750848769442356886</t>
  </si>
  <si>
    <t>LBX0328606580619629</t>
  </si>
  <si>
    <t>LP00443881486226</t>
  </si>
  <si>
    <t>2021-04-26 16:49:08</t>
  </si>
  <si>
    <t>1286263669660062282</t>
  </si>
  <si>
    <t>LBX0328606579523898</t>
  </si>
  <si>
    <t>LP00443834278856</t>
  </si>
  <si>
    <t>2021-04-26 16:41:58</t>
  </si>
  <si>
    <t>1750345886026495468</t>
  </si>
  <si>
    <t>LBX0328606581023376</t>
  </si>
  <si>
    <t>LP00443706062085</t>
  </si>
  <si>
    <t>2021-04-26 16:18:49</t>
  </si>
  <si>
    <t>1750489993452508155</t>
  </si>
  <si>
    <t>LBX0328606579379210</t>
  </si>
  <si>
    <t>LP00443848060761</t>
  </si>
  <si>
    <t>2021-04-26 15:38:26</t>
  </si>
  <si>
    <t>1750287854086279168</t>
  </si>
  <si>
    <t>LBX0328606579365643</t>
  </si>
  <si>
    <t>LP00443665071319</t>
  </si>
  <si>
    <t>2021-04-26 15:32:40</t>
  </si>
  <si>
    <t>1285335696008572677</t>
  </si>
  <si>
    <t>LBX0328606579188761</t>
  </si>
  <si>
    <t>LP00443437873953</t>
  </si>
  <si>
    <t>2021-04-26 15:32:18</t>
  </si>
  <si>
    <t>1285323096552149187</t>
  </si>
  <si>
    <t>LBX0328606577761314</t>
  </si>
  <si>
    <t>LP00443414941134</t>
  </si>
  <si>
    <t>2021-04-26 14:29:19</t>
  </si>
  <si>
    <t>1750341855506974634</t>
  </si>
  <si>
    <t>LBX0328606577833616</t>
  </si>
  <si>
    <t>LP00443637039204</t>
  </si>
  <si>
    <t>2021-04-26 14:08:26</t>
  </si>
  <si>
    <t>1750344231997450426</t>
  </si>
  <si>
    <t>LBX0328606576050296</t>
  </si>
  <si>
    <t>LP00443385763858</t>
  </si>
  <si>
    <t>2021-04-26 13:48:45</t>
  </si>
  <si>
    <t>LBX0328606576818592</t>
  </si>
  <si>
    <t>LP00443620310512</t>
  </si>
  <si>
    <t>2021-04-26 13:12:41</t>
  </si>
  <si>
    <t>LBX0328606576522480</t>
  </si>
  <si>
    <t>LP00443399166469</t>
  </si>
  <si>
    <t>2021-04-26 11:15:52</t>
  </si>
  <si>
    <t>LBX0328606575369508</t>
  </si>
  <si>
    <t>LP00443574482891</t>
  </si>
  <si>
    <t>2021-04-26 10:40:20</t>
  </si>
  <si>
    <t>LBX0328606577284883</t>
  </si>
  <si>
    <t>LP00443632640840</t>
  </si>
  <si>
    <t>2021-04-26 10:15:31</t>
  </si>
  <si>
    <t>1749930086680146847</t>
  </si>
  <si>
    <t>LBX0328606576305875</t>
  </si>
  <si>
    <t>LP00443389374426</t>
  </si>
  <si>
    <t>1289764560798573798</t>
  </si>
  <si>
    <t xml:space="preserve">2021-05-02 15:30:37	</t>
  </si>
  <si>
    <t xml:space="preserve">2021-05-02 15:30:57	</t>
  </si>
  <si>
    <t xml:space="preserve">2021-05-02 19:55:27	</t>
  </si>
  <si>
    <t xml:space="preserve">2021-04-12 13:39:56	</t>
  </si>
  <si>
    <t xml:space="preserve">1715974344298840250	</t>
  </si>
  <si>
    <t>hanson830726</t>
  </si>
  <si>
    <t xml:space="preserve">2021-04-28 16:38:09	</t>
  </si>
  <si>
    <t xml:space="preserve">2021-04-28 16:38:35	</t>
  </si>
  <si>
    <t xml:space="preserve">2021-04-28 21:25:34	</t>
  </si>
  <si>
    <t xml:space="preserve">2021-04-25 00:44:40	</t>
  </si>
  <si>
    <t xml:space="preserve">1747856667887421873	</t>
  </si>
  <si>
    <t>cantabank</t>
  </si>
  <si>
    <t xml:space="preserve">2021-04-28 11:36:00	</t>
  </si>
  <si>
    <t xml:space="preserve">2021-04-28 11:36:33	</t>
  </si>
  <si>
    <t xml:space="preserve">2021-04-28 17:20:57	</t>
  </si>
  <si>
    <t xml:space="preserve">2021-04-25 14:29:26	</t>
  </si>
  <si>
    <t xml:space="preserve">1748245105675694360	</t>
  </si>
  <si>
    <t xml:space="preserve">2021-04-27 13:09:47	</t>
  </si>
  <si>
    <t xml:space="preserve">2021-04-27 13:10:07	</t>
  </si>
  <si>
    <t xml:space="preserve">2021-04-27 18:02:26	</t>
  </si>
  <si>
    <t xml:space="preserve">2021-04-20 16:32:19	</t>
  </si>
  <si>
    <t>【亲子节价】美国DRBRONNERS薄荷唇炎唇膏嘴唇干裂脱皮修复嘴角裂口起泡润唇膏</t>
  </si>
  <si>
    <t xml:space="preserve">1736900247490019498	</t>
  </si>
  <si>
    <t xml:space="preserve">1736900247491019498	</t>
  </si>
  <si>
    <t xml:space="preserve">2021-04-27 16:53:42	</t>
  </si>
  <si>
    <t>【亲子节价】DRBRONNERS茶树油草本橄榄油沐浴 留香除螨祛痘沐浴油家庭装男女</t>
  </si>
  <si>
    <t xml:space="preserve">1736900247494019498	</t>
  </si>
  <si>
    <t xml:space="preserve">2021-04-27 16:19:26	</t>
  </si>
  <si>
    <t>【亲子节价】DRBRONNERS杏仁香型橄榄油沐浴露中性保湿滋润家庭装男女沐浴油</t>
  </si>
  <si>
    <t xml:space="preserve">1736900247492019498	</t>
  </si>
  <si>
    <t xml:space="preserve">2021-04-27 15:57:08	</t>
  </si>
  <si>
    <t xml:space="preserve">1736900247493019498	</t>
  </si>
  <si>
    <t xml:space="preserve">2021-04-27 10:45:28	</t>
  </si>
  <si>
    <t xml:space="preserve">2021-04-27 10:46:00	</t>
  </si>
  <si>
    <t xml:space="preserve">2021-04-27 14:15:26	</t>
  </si>
  <si>
    <t xml:space="preserve">2021-04-25 12:19:52	</t>
  </si>
  <si>
    <t xml:space="preserve">1747941805291839063	</t>
  </si>
  <si>
    <t xml:space="preserve">1747941805293839063	</t>
  </si>
  <si>
    <t xml:space="preserve">2021-04-27 13:55:04	</t>
  </si>
  <si>
    <t xml:space="preserve">1747941805292839063	</t>
  </si>
  <si>
    <t xml:space="preserve">2021-04-27 06:45:17	</t>
  </si>
  <si>
    <t xml:space="preserve">2021-04-27 06:45:40	</t>
  </si>
  <si>
    <t xml:space="preserve">2021-04-27 09:42:43	</t>
  </si>
  <si>
    <t xml:space="preserve">2021-04-23 10:22:44	</t>
  </si>
  <si>
    <t xml:space="preserve">1743321135201311723	</t>
  </si>
  <si>
    <t xml:space="preserve">2021-04-26 23:59:49	</t>
  </si>
  <si>
    <t xml:space="preserve">2021-04-27 00:00:25	</t>
  </si>
  <si>
    <t xml:space="preserve">2021-04-27 02:55:24	</t>
  </si>
  <si>
    <t xml:space="preserve">2021-04-25 00:01:58	</t>
  </si>
  <si>
    <t xml:space="preserve">1747108873853795016	</t>
  </si>
  <si>
    <t xml:space="preserve">1747108873854795016	</t>
  </si>
  <si>
    <t>tb28256102</t>
  </si>
  <si>
    <t xml:space="preserve">2021-04-27 02:39:14	</t>
  </si>
  <si>
    <t xml:space="preserve">1747108873855795016	</t>
  </si>
  <si>
    <t xml:space="preserve">2021-04-27 02:19:03	</t>
  </si>
  <si>
    <t xml:space="preserve">1747108873856795016	</t>
  </si>
  <si>
    <t xml:space="preserve">2021-04-26 17:31:59	</t>
  </si>
  <si>
    <t xml:space="preserve">2021-04-26 17:32:26	</t>
  </si>
  <si>
    <t xml:space="preserve">2021-04-26 21:54:06	</t>
  </si>
  <si>
    <t xml:space="preserve">2021-04-25 00:16:28	</t>
  </si>
  <si>
    <t xml:space="preserve">1747132813686035171	</t>
  </si>
  <si>
    <t xml:space="preserve">1747132813688035171	</t>
  </si>
  <si>
    <t xml:space="preserve">2021-04-26 20:19:48	</t>
  </si>
  <si>
    <t>【进口日价】DRBRONNERS柑橘香型植物沐浴乳香体持久留香全身焕白沐浴油女男士</t>
  </si>
  <si>
    <t xml:space="preserve">1747132813687035171	</t>
  </si>
  <si>
    <t xml:space="preserve">2021-04-26 12:17:10	</t>
  </si>
  <si>
    <t xml:space="preserve">2021-04-26 12:17:42	</t>
  </si>
  <si>
    <t xml:space="preserve">2021-04-26 16:13:06	</t>
  </si>
  <si>
    <t xml:space="preserve">2021-04-23 09:10:11	</t>
  </si>
  <si>
    <t xml:space="preserve">1283902250735641985	</t>
  </si>
  <si>
    <t>hjw280407029</t>
  </si>
  <si>
    <t>1290815654737896084</t>
  </si>
  <si>
    <t>1767705087248483333</t>
  </si>
  <si>
    <t>1291085727330175882</t>
  </si>
  <si>
    <t>1290118368789446894</t>
  </si>
  <si>
    <t>1767370393151678056</t>
  </si>
  <si>
    <t>1766320956508212306</t>
  </si>
  <si>
    <t>1766342952157980152</t>
  </si>
  <si>
    <t>2021-05-03 15:43:50</t>
  </si>
  <si>
    <t>1766380896548538565</t>
  </si>
  <si>
    <t>2021-05-03 15:26:42</t>
  </si>
  <si>
    <t>1767582685047350823</t>
  </si>
  <si>
    <t>1767580381901052039</t>
  </si>
  <si>
    <t>1768652067963608221</t>
  </si>
  <si>
    <t>2021-05-03 18:20:25</t>
  </si>
  <si>
    <t>1768032973062195873</t>
  </si>
  <si>
    <t>1768713193798709510</t>
  </si>
  <si>
    <t>1769517469529269729</t>
  </si>
  <si>
    <t>2021-05-04 15:08:15</t>
  </si>
  <si>
    <t>1290970560171081698</t>
  </si>
  <si>
    <t>1291813969087012480</t>
  </si>
  <si>
    <t>1771711419847420759</t>
  </si>
  <si>
    <t>2021-05-05 10:02:45</t>
  </si>
  <si>
    <t>1771037605167077400</t>
  </si>
  <si>
    <t>1770117444962724946</t>
  </si>
  <si>
    <t>1771299001986234969</t>
  </si>
  <si>
    <t>1771460605854169304</t>
  </si>
  <si>
    <t>1772056586648574912</t>
  </si>
  <si>
    <t>2021-05-05 11:44:34</t>
  </si>
  <si>
    <t>1772200478090895861</t>
  </si>
  <si>
    <t>1771214652658860421</t>
  </si>
  <si>
    <t>2021-05-05 16:30:39</t>
  </si>
  <si>
    <t>1772462737947623464</t>
  </si>
  <si>
    <t>1773033806047566045</t>
  </si>
  <si>
    <t>1292541457657357495</t>
  </si>
  <si>
    <t>1773188246234403871</t>
  </si>
  <si>
    <t>1773331526683745974</t>
  </si>
  <si>
    <t>1292746910450201296</t>
  </si>
  <si>
    <t>1773423901872618570</t>
  </si>
  <si>
    <t>1773640189424029746</t>
  </si>
  <si>
    <t>1774016462908445921</t>
  </si>
  <si>
    <t>2021-05-06 11:10:22</t>
  </si>
  <si>
    <t>1772711280517284846</t>
  </si>
  <si>
    <t>1774414514672930350</t>
  </si>
  <si>
    <t>1772984304696108328</t>
  </si>
  <si>
    <t>1774848351908153402</t>
  </si>
  <si>
    <t>1774251505347206823</t>
  </si>
  <si>
    <t>2021-05-06 13:29:12</t>
  </si>
  <si>
    <t>1775037062098728648</t>
  </si>
  <si>
    <t>1775482527393042162</t>
  </si>
  <si>
    <t>1773848088317672905</t>
  </si>
  <si>
    <t>2021-05-06 16:12:39</t>
  </si>
  <si>
    <t>1293485235658621288</t>
  </si>
  <si>
    <t>1775436734451350445</t>
  </si>
  <si>
    <t>2021-05-06 16:49:17</t>
  </si>
  <si>
    <t>1775458118139575919</t>
  </si>
  <si>
    <t>1775159533481836956</t>
  </si>
  <si>
    <t>1775478818237206162</t>
  </si>
  <si>
    <t>1775191573218240359</t>
  </si>
  <si>
    <t>1775989875618795843</t>
  </si>
  <si>
    <t>1293572895712801978</t>
  </si>
  <si>
    <t>2021-05-06 18:12:46</t>
  </si>
  <si>
    <t>1776248643878382569</t>
  </si>
  <si>
    <t>1776842139466930616</t>
  </si>
  <si>
    <t>1776602090813304027</t>
  </si>
  <si>
    <t>1776662354093386017</t>
  </si>
  <si>
    <t>1777331451047533231</t>
  </si>
  <si>
    <t>1777338111554672568</t>
  </si>
  <si>
    <t>1775568528423270366</t>
  </si>
  <si>
    <t>2021-05-07 15:46:28</t>
  </si>
  <si>
    <t>1293963171576346977</t>
  </si>
  <si>
    <t>1777046438616326169</t>
  </si>
  <si>
    <t>2021-05-07 15:12:32</t>
  </si>
  <si>
    <t>1293158316191990786</t>
  </si>
  <si>
    <t>1778000978917439503</t>
  </si>
  <si>
    <t>1778090258066178673</t>
  </si>
  <si>
    <t>2021-05-07 18:39:30</t>
  </si>
  <si>
    <t>1294057993693602994</t>
  </si>
  <si>
    <t>1294113145852513786</t>
  </si>
  <si>
    <t>1778325446140155951</t>
  </si>
  <si>
    <t>2021-05-08 10:50:07</t>
  </si>
  <si>
    <t>1778339378567939815</t>
  </si>
  <si>
    <t>1778307589547469920</t>
  </si>
  <si>
    <t>1778555449877425047</t>
  </si>
  <si>
    <t>2021-05-08 18:14:18</t>
  </si>
  <si>
    <t>1778660353690514125</t>
  </si>
  <si>
    <t>2021-05-08 15:51:43</t>
  </si>
  <si>
    <t>1779418767392046363</t>
  </si>
  <si>
    <t>1779494907179924215</t>
  </si>
  <si>
    <t>1294593819693398686</t>
  </si>
  <si>
    <t>1294443950264935894</t>
  </si>
  <si>
    <t>2021-05-08 16:08:23</t>
  </si>
  <si>
    <t>1779073093518341324</t>
  </si>
  <si>
    <t>2021-05-08 15:45:18</t>
  </si>
  <si>
    <t>1780276359205439711</t>
  </si>
  <si>
    <t>2021-05-08 17:07:14</t>
  </si>
  <si>
    <t>1778542740972492120</t>
  </si>
  <si>
    <t>2021-05-08 17:09:51</t>
  </si>
  <si>
    <t>1294924875299535284</t>
  </si>
  <si>
    <t>2021-05-08 18:23:08</t>
  </si>
  <si>
    <t>1779896557143916526</t>
  </si>
  <si>
    <t>2021-05-08 18:05:24</t>
  </si>
  <si>
    <t>1294956339716209577</t>
  </si>
  <si>
    <t>1295092851692083086</t>
  </si>
  <si>
    <t>1779502500459116144</t>
  </si>
  <si>
    <t>2021-05-09 14:48:26</t>
  </si>
  <si>
    <t>1780652665316960608</t>
  </si>
  <si>
    <t>1781137370086110954</t>
  </si>
  <si>
    <t>2021-05-09 16:17:39</t>
  </si>
  <si>
    <t>1781272514803620126</t>
  </si>
  <si>
    <t>1780967737477104931</t>
  </si>
  <si>
    <t>1781076421930039103</t>
  </si>
  <si>
    <t>1781400818161409173</t>
  </si>
  <si>
    <t>1782024159473229509</t>
  </si>
  <si>
    <t>1782077799927014155</t>
  </si>
  <si>
    <t>1294401612746211194</t>
  </si>
  <si>
    <t>1782317271786033704</t>
  </si>
  <si>
    <t>2021-05-09 13:37:32</t>
  </si>
  <si>
    <t>1781741413873435110</t>
  </si>
  <si>
    <t>1781905645790720533</t>
  </si>
  <si>
    <t>2021-05-09 13:56:46</t>
  </si>
  <si>
    <t>1782080317809496303</t>
  </si>
  <si>
    <t>1782996555409142937</t>
  </si>
  <si>
    <t>1783191135605421366</t>
  </si>
  <si>
    <t>1295726847217326577</t>
  </si>
  <si>
    <t>1782921710747397502</t>
  </si>
  <si>
    <t>1295761875047884075</t>
  </si>
  <si>
    <t>1781631036582797643</t>
  </si>
  <si>
    <t>2021-05-09 18:39:23</t>
  </si>
  <si>
    <t>1784048547972170356</t>
  </si>
  <si>
    <t>1783746650235611571</t>
  </si>
  <si>
    <t>1783504513347006254</t>
  </si>
  <si>
    <t>1782441396808393970</t>
  </si>
  <si>
    <t>1782462672508290336</t>
  </si>
  <si>
    <t>1295026464620917887</t>
  </si>
  <si>
    <t xml:space="preserve">2021-05-07 19:12:01	</t>
  </si>
  <si>
    <t xml:space="preserve">2021-05-07 19:12:31	</t>
  </si>
  <si>
    <t xml:space="preserve">2021-05-07 23:57:49	</t>
  </si>
  <si>
    <t xml:space="preserve">2021-05-05 10:36:02	</t>
  </si>
  <si>
    <t xml:space="preserve">1772200478090895861	</t>
  </si>
  <si>
    <t>exinearn</t>
  </si>
  <si>
    <t xml:space="preserve">2021-05-07 18:48:17	</t>
  </si>
  <si>
    <t xml:space="preserve">2021-05-07 18:48:38	</t>
  </si>
  <si>
    <t xml:space="preserve">2021-05-07 23:24:01	</t>
  </si>
  <si>
    <t xml:space="preserve">2021-05-03 12:59:59	</t>
  </si>
  <si>
    <t xml:space="preserve">1767370393151678056	</t>
  </si>
  <si>
    <t>trz2014520</t>
  </si>
  <si>
    <t xml:space="preserve">2021-05-06 11:30:57	</t>
  </si>
  <si>
    <t xml:space="preserve">2021-05-06 11:31:18	</t>
  </si>
  <si>
    <t xml:space="preserve">2021-05-06 13:58:05	</t>
  </si>
  <si>
    <t xml:space="preserve">2021-04-15 19:34:24	</t>
  </si>
  <si>
    <t xml:space="preserve">1278961934174606390	</t>
  </si>
  <si>
    <t>泡泡_小乖</t>
  </si>
  <si>
    <t xml:space="preserve">2021-05-05 21:22:42	</t>
  </si>
  <si>
    <t xml:space="preserve">2021-05-05 21:23:10	</t>
  </si>
  <si>
    <t xml:space="preserve">2021-05-05 23:48:06	</t>
  </si>
  <si>
    <t xml:space="preserve">2021-04-19 15:10:28	</t>
  </si>
  <si>
    <t xml:space="preserve">1733624461216932008	</t>
  </si>
  <si>
    <t xml:space="preserve">2021-05-05 09:17:09	</t>
  </si>
  <si>
    <t xml:space="preserve">2021-05-05 09:17:36	</t>
  </si>
  <si>
    <t xml:space="preserve">2021-05-05 13:25:27	</t>
  </si>
  <si>
    <t xml:space="preserve">2021-05-01 16:32:50	</t>
  </si>
  <si>
    <t xml:space="preserve">1761790824129458063	</t>
  </si>
  <si>
    <t xml:space="preserve">2021-05-04 18:48:48	</t>
  </si>
  <si>
    <t xml:space="preserve">2021-05-04 18:51:17	</t>
  </si>
  <si>
    <t xml:space="preserve">2021-05-04 23:19:41	</t>
  </si>
  <si>
    <t xml:space="preserve">2021-05-03 13:41:04	</t>
  </si>
  <si>
    <t xml:space="preserve">1766342952157980152	</t>
  </si>
  <si>
    <t xml:space="preserve">2021-05-04 19:34:33	</t>
  </si>
  <si>
    <t xml:space="preserve">2021-05-04 19:34:56	</t>
  </si>
  <si>
    <t xml:space="preserve">2021-05-04 22:29:23	</t>
  </si>
  <si>
    <t xml:space="preserve">2021-05-01 12:35:28	</t>
  </si>
  <si>
    <t xml:space="preserve">1288634880600144489	</t>
  </si>
  <si>
    <t xml:space="preserve">2021-05-03 21:17:28	</t>
  </si>
  <si>
    <t xml:space="preserve">2021-05-03 21:17:58	</t>
  </si>
  <si>
    <t xml:space="preserve">2021-05-04 00:17:28	</t>
  </si>
  <si>
    <t xml:space="preserve">2021-04-25 19:41:28	</t>
  </si>
  <si>
    <t xml:space="preserve">1748997433919560809	</t>
  </si>
  <si>
    <t xml:space="preserve">1748997433921560809	</t>
  </si>
  <si>
    <t>券宝宝888</t>
  </si>
  <si>
    <t xml:space="preserve">2021-05-03 23:58:05	</t>
  </si>
  <si>
    <t xml:space="preserve">1748997433920560809	</t>
  </si>
  <si>
    <t>LBX0328606665372176</t>
  </si>
  <si>
    <t>LP00446087644973</t>
  </si>
  <si>
    <t>LBX0328606665171415</t>
  </si>
  <si>
    <t>LP00445845087586</t>
  </si>
  <si>
    <t>2021-05-09 17:58:01</t>
  </si>
  <si>
    <t>LBX0328606665147504</t>
  </si>
  <si>
    <t>LP00445648075281</t>
  </si>
  <si>
    <t>2021-05-09 17:51:44</t>
  </si>
  <si>
    <t>LBX0328606664951350</t>
  </si>
  <si>
    <t>LP00445876304241</t>
  </si>
  <si>
    <t>2021-05-09 17:47:34</t>
  </si>
  <si>
    <t>LBX0328606661413375</t>
  </si>
  <si>
    <t>LP00445508389887</t>
  </si>
  <si>
    <t>2021-05-09 16:58:05</t>
  </si>
  <si>
    <t>LBX0328606664777873</t>
  </si>
  <si>
    <t>LP00445629708267</t>
  </si>
  <si>
    <t>2021-05-09 16:46:19</t>
  </si>
  <si>
    <t>LBX0328606664465015</t>
  </si>
  <si>
    <t>LP00445587625374</t>
  </si>
  <si>
    <t>2021-05-09 16:31:37</t>
  </si>
  <si>
    <t>LBX0328606661125508</t>
  </si>
  <si>
    <t>LP00445738437653</t>
  </si>
  <si>
    <t>2021-05-09 16:23:43</t>
  </si>
  <si>
    <t>LBX0328606664032284</t>
  </si>
  <si>
    <t>LP00445841835390</t>
  </si>
  <si>
    <t>2021-05-09 16:22:17</t>
  </si>
  <si>
    <t>LBX0328606660791122</t>
  </si>
  <si>
    <t>LP00445946435747</t>
  </si>
  <si>
    <t>LBX0328606663398645</t>
  </si>
  <si>
    <t>LP00445993229007</t>
  </si>
  <si>
    <t>2021-05-09 15:28:38</t>
  </si>
  <si>
    <t>LBX0328606661442858</t>
  </si>
  <si>
    <t>LP00445527241621</t>
  </si>
  <si>
    <t>2021-05-09 14:49:46</t>
  </si>
  <si>
    <t>LBX0328606660314761</t>
  </si>
  <si>
    <t>LP00445736246098</t>
  </si>
  <si>
    <t>LBX0328606662442101</t>
  </si>
  <si>
    <t>LP00445549051902</t>
  </si>
  <si>
    <t>2021-05-09 14:26:33</t>
  </si>
  <si>
    <t>LBX0328606662507870</t>
  </si>
  <si>
    <t>LP00445553827280</t>
  </si>
  <si>
    <t>2021-05-09 14:21:18</t>
  </si>
  <si>
    <t>LBX0328606663671510</t>
  </si>
  <si>
    <t>LP00445558543516</t>
  </si>
  <si>
    <t>LBX0328606663124606</t>
  </si>
  <si>
    <t>LP00445811378507</t>
  </si>
  <si>
    <t>LBX0328606660376788</t>
  </si>
  <si>
    <t>LP00445741256020</t>
  </si>
  <si>
    <t>2021-05-09 13:26:10</t>
  </si>
  <si>
    <t>LBX0328606660045297</t>
  </si>
  <si>
    <t>LP00445459561323</t>
  </si>
  <si>
    <t>2021-05-09 13:16:32</t>
  </si>
  <si>
    <t>LBX0328606662961087</t>
  </si>
  <si>
    <t>LP00445529383907</t>
  </si>
  <si>
    <t>2021-05-09 13:07:08</t>
  </si>
  <si>
    <t>LBX0328606661096772</t>
  </si>
  <si>
    <t>LP00445956281387</t>
  </si>
  <si>
    <t>2021-05-09 10:35:38</t>
  </si>
  <si>
    <t>LBX0328606658905316</t>
  </si>
  <si>
    <t>LP00445836329878</t>
  </si>
  <si>
    <t>LBX0328606655080427</t>
  </si>
  <si>
    <t>LP00445558167506</t>
  </si>
  <si>
    <t>LBX0328606659159357</t>
  </si>
  <si>
    <t>LP00445459944012</t>
  </si>
  <si>
    <t>LBX0328606659124869</t>
  </si>
  <si>
    <t>LP00445684004516</t>
  </si>
  <si>
    <t>2021-05-08 17:38:43</t>
  </si>
  <si>
    <t>LBX0328606658347404</t>
  </si>
  <si>
    <t>LP00445435620565</t>
  </si>
  <si>
    <t>LBX0328606658005666</t>
  </si>
  <si>
    <t>LP00445859068354</t>
  </si>
  <si>
    <t>LBX0328606655539566</t>
  </si>
  <si>
    <t>LP00445353618310</t>
  </si>
  <si>
    <t>2021-05-08 16:47:25</t>
  </si>
  <si>
    <t>LBX0328606656414127</t>
  </si>
  <si>
    <t>LP00445801852712</t>
  </si>
  <si>
    <t>LBX0328606655879440</t>
  </si>
  <si>
    <t>LP00445595577455</t>
  </si>
  <si>
    <t>2021-05-08 16:07:36</t>
  </si>
  <si>
    <t>LBX0328606655406940</t>
  </si>
  <si>
    <t>LP00445566777728</t>
  </si>
  <si>
    <t>LBX0328606657009776</t>
  </si>
  <si>
    <t>LP00445392391508</t>
  </si>
  <si>
    <t>LBX0328606655848627</t>
  </si>
  <si>
    <t>LP00445792079695</t>
  </si>
  <si>
    <t>2021-05-08 15:32:09</t>
  </si>
  <si>
    <t>LBX0328606654131511</t>
  </si>
  <si>
    <t>LP00445516923573</t>
  </si>
  <si>
    <t>LBX0328606654448426</t>
  </si>
  <si>
    <t>LP00445753696502</t>
  </si>
  <si>
    <t>2021-05-08 10:31:41</t>
  </si>
  <si>
    <t>LBX0328606654015265</t>
  </si>
  <si>
    <t>LP00445301154635</t>
  </si>
  <si>
    <t>2021-05-07 19:20:12</t>
  </si>
  <si>
    <t>LBX0328606653955434</t>
  </si>
  <si>
    <t>LP00445744781470</t>
  </si>
  <si>
    <t>2021-05-07 19:13:23</t>
  </si>
  <si>
    <t>LBX0328606653670126</t>
  </si>
  <si>
    <t>LP00445303717008</t>
  </si>
  <si>
    <t>2021-05-07 18:51:14</t>
  </si>
  <si>
    <t>LBX0328606653540727</t>
  </si>
  <si>
    <t>LP00445282446769</t>
  </si>
  <si>
    <t>LBX0328606653317688</t>
  </si>
  <si>
    <t>LP00445702996828</t>
  </si>
  <si>
    <t>2021-05-07 17:54:43</t>
  </si>
  <si>
    <t>LBX0328606650608139</t>
  </si>
  <si>
    <t>LP00445630960077</t>
  </si>
  <si>
    <t>2021-05-07 17:39:04</t>
  </si>
  <si>
    <t>LBX0328606650499000</t>
  </si>
  <si>
    <t>LP00445419620667</t>
  </si>
  <si>
    <t>2021-05-07 17:36:49</t>
  </si>
  <si>
    <t>LBX1028606587329921</t>
  </si>
  <si>
    <t>2021-05-07 17:33:51</t>
  </si>
  <si>
    <t>LBX1028606587344834</t>
  </si>
  <si>
    <t>LBX0328606650731917</t>
  </si>
  <si>
    <t>LP00445638328285</t>
  </si>
  <si>
    <t>LBX0328606652519308</t>
  </si>
  <si>
    <t>LP00445496648582</t>
  </si>
  <si>
    <t>2021-05-07 15:46:08</t>
  </si>
  <si>
    <t>LBX0328606651015009</t>
  </si>
  <si>
    <t>LP00445216566410</t>
  </si>
  <si>
    <t>LBX0328606650793588</t>
  </si>
  <si>
    <t>LP00445638767110</t>
  </si>
  <si>
    <t>2021-05-07 13:46:37</t>
  </si>
  <si>
    <t>LBX0328606648781051</t>
  </si>
  <si>
    <t>LP00445388756471</t>
  </si>
  <si>
    <t>2021-05-07 13:27:17</t>
  </si>
  <si>
    <t>LBX0328606649531100</t>
  </si>
  <si>
    <t>LP00445390635626</t>
  </si>
  <si>
    <t>2021-05-07 13:22:39</t>
  </si>
  <si>
    <t>LBX0328606649319527</t>
  </si>
  <si>
    <t>LP00445591660896</t>
  </si>
  <si>
    <t>2021-05-07 10:29:54</t>
  </si>
  <si>
    <t>LBX0328606647297812</t>
  </si>
  <si>
    <t>LP00445355378286</t>
  </si>
  <si>
    <t>2021-05-06 18:21:14</t>
  </si>
  <si>
    <t>LBX0328606646972532</t>
  </si>
  <si>
    <t>LP00445311825589</t>
  </si>
  <si>
    <t>LBX0328606639835383</t>
  </si>
  <si>
    <t>LP00444965238761</t>
  </si>
  <si>
    <t>2021-05-06 18:02:11</t>
  </si>
  <si>
    <t>LBX0328606646206881</t>
  </si>
  <si>
    <t>LP00445480391787</t>
  </si>
  <si>
    <t>2021-05-06 17:04:34</t>
  </si>
  <si>
    <t>LBX0328606646207499</t>
  </si>
  <si>
    <t>LP00445328738686</t>
  </si>
  <si>
    <t>2021-05-06 16:55:52</t>
  </si>
  <si>
    <t>LBX0328606646361138</t>
  </si>
  <si>
    <t>LP00445492409428</t>
  </si>
  <si>
    <t>2021-05-06 16:55:49</t>
  </si>
  <si>
    <t>LBX0328606646668091</t>
  </si>
  <si>
    <t>LP00445074319380</t>
  </si>
  <si>
    <t>2021-05-06 16:49:44</t>
  </si>
  <si>
    <t>LBX0328606646154380</t>
  </si>
  <si>
    <t>LP00445093723085</t>
  </si>
  <si>
    <t>LBX0328606646232953</t>
  </si>
  <si>
    <t>LP00445524052625</t>
  </si>
  <si>
    <t>2021-05-06 16:22:33</t>
  </si>
  <si>
    <t>LBX0328606645623190</t>
  </si>
  <si>
    <t>LP00445311153009</t>
  </si>
  <si>
    <t>LBX0328606646062217</t>
  </si>
  <si>
    <t>LP00445323782883</t>
  </si>
  <si>
    <t>2021-05-06 15:58:45</t>
  </si>
  <si>
    <t>LBX0328606640994818</t>
  </si>
  <si>
    <t>LP00445223049810</t>
  </si>
  <si>
    <t>2021-05-06 14:51:40</t>
  </si>
  <si>
    <t>LBX0328606645024787</t>
  </si>
  <si>
    <t>LP00445063663506</t>
  </si>
  <si>
    <t>2021-05-06 14:34:13</t>
  </si>
  <si>
    <t>LBX0328606644944754</t>
  </si>
  <si>
    <t>LP00445487729013</t>
  </si>
  <si>
    <t>2021-05-06 14:30:44</t>
  </si>
  <si>
    <t>LBX0328606643448514</t>
  </si>
  <si>
    <t>LP00445228095900</t>
  </si>
  <si>
    <t>LBX0328606639627271</t>
  </si>
  <si>
    <t>LP00445387492372</t>
  </si>
  <si>
    <t>2021-05-06 11:11:27</t>
  </si>
  <si>
    <t>LBX0328606640515659</t>
  </si>
  <si>
    <t>LP00445406207629</t>
  </si>
  <si>
    <t>LBX0328606642028385</t>
  </si>
  <si>
    <t>LP00445435751622</t>
  </si>
  <si>
    <t>2021-05-06 10:39:27</t>
  </si>
  <si>
    <t>LBX0328606642099029</t>
  </si>
  <si>
    <t>LP00444996235216</t>
  </si>
  <si>
    <t>2021-05-06 10:38:13</t>
  </si>
  <si>
    <t>LBX0328606640414218</t>
  </si>
  <si>
    <t>LP00445402534625</t>
  </si>
  <si>
    <t>2021-05-06 10:34:43</t>
  </si>
  <si>
    <t>LBX0328606642183685</t>
  </si>
  <si>
    <t>LP00445011415958</t>
  </si>
  <si>
    <t>2021-05-06 10:01:21</t>
  </si>
  <si>
    <t>LBX0328606638877185</t>
  </si>
  <si>
    <t>LP00445369109245</t>
  </si>
  <si>
    <t>2021-05-05 18:06:34</t>
  </si>
  <si>
    <t>LBX0328606638515076</t>
  </si>
  <si>
    <t>LP00444930373263</t>
  </si>
  <si>
    <t>2021-05-05 17:48:34</t>
  </si>
  <si>
    <t>LBX0328606632771697</t>
  </si>
  <si>
    <t>LP00444802057089</t>
  </si>
  <si>
    <t>2021-05-05 17:44:35</t>
  </si>
  <si>
    <t>LBX0328606632976884</t>
  </si>
  <si>
    <t>LP00444820590123</t>
  </si>
  <si>
    <t>2021-05-05 17:44:19</t>
  </si>
  <si>
    <t>LBX0328606638452292</t>
  </si>
  <si>
    <t>LP00444926718227</t>
  </si>
  <si>
    <t>2021-05-05 17:23:29</t>
  </si>
  <si>
    <t>LBX0328606638067569</t>
  </si>
  <si>
    <t>LP00445344365270</t>
  </si>
  <si>
    <t>2021-05-05 16:49:38</t>
  </si>
  <si>
    <t>LBX0328606636954808</t>
  </si>
  <si>
    <t>LP00445126431268</t>
  </si>
  <si>
    <t>LBX0328606637321897</t>
  </si>
  <si>
    <t>LP00445327048739</t>
  </si>
  <si>
    <t>2021-05-05 15:39:20</t>
  </si>
  <si>
    <t>LBX0328606632272279</t>
  </si>
  <si>
    <t>LP00444782989334</t>
  </si>
  <si>
    <t>2021-05-05 14:29:22</t>
  </si>
  <si>
    <t>LBX0328606635745402</t>
  </si>
  <si>
    <t>LP00444856086457</t>
  </si>
  <si>
    <t>2021-05-05 13:17:28</t>
  </si>
  <si>
    <t>LBX0328606635277321</t>
  </si>
  <si>
    <t>LP00445053945901</t>
  </si>
  <si>
    <t>LBX0328606632152741</t>
  </si>
  <si>
    <t>LP00444801175022</t>
  </si>
  <si>
    <t>LBX0328606633689375</t>
  </si>
  <si>
    <t>LP00444831426335</t>
  </si>
  <si>
    <t>2021-05-05 10:00:09</t>
  </si>
  <si>
    <t>LBX0328606630338483</t>
  </si>
  <si>
    <t>LP00445177193578</t>
  </si>
  <si>
    <t>2021-05-04 18:08:16</t>
  </si>
  <si>
    <t>LBX0328606630813287</t>
  </si>
  <si>
    <t>LP00445151183770</t>
  </si>
  <si>
    <t>2021-05-04 17:53:40</t>
  </si>
  <si>
    <t>LBX0328606628611844</t>
  </si>
  <si>
    <t>LP00445107167346</t>
  </si>
  <si>
    <t>LBX0328606625466740</t>
  </si>
  <si>
    <t>LP00445061014904</t>
  </si>
  <si>
    <t>2021-05-04 09:24:58</t>
  </si>
  <si>
    <t>LBX0328606623846072</t>
  </si>
  <si>
    <t>LP00444843897109</t>
  </si>
  <si>
    <t>LBX0328606624020350</t>
  </si>
  <si>
    <t>LP00444831074970</t>
  </si>
  <si>
    <t>2021-05-03 18:20:02</t>
  </si>
  <si>
    <t>LBX0328606622290428</t>
  </si>
  <si>
    <t>LP00444802797629</t>
  </si>
  <si>
    <t>2021-05-03 18:07:42</t>
  </si>
  <si>
    <t>LBX0328606622876642</t>
  </si>
  <si>
    <t>LP00445006228503</t>
  </si>
  <si>
    <t>2021-05-03 17:13:09</t>
  </si>
  <si>
    <t>LBX0328606622848941</t>
  </si>
  <si>
    <t>LP00445005323942</t>
  </si>
  <si>
    <t>2021-05-03 17:10:35</t>
  </si>
  <si>
    <t>LBX0328606622519366</t>
  </si>
  <si>
    <t>LP00444963257750</t>
  </si>
  <si>
    <t>2021-05-03 16:06:22</t>
  </si>
  <si>
    <t>LBX0328606622547810</t>
  </si>
  <si>
    <t>LP00444799958578</t>
  </si>
  <si>
    <t>LBX0328606622661622</t>
  </si>
  <si>
    <t>LP00445000594047</t>
  </si>
  <si>
    <t>LBX0328606622273473</t>
  </si>
  <si>
    <t>LP00444796754415</t>
  </si>
  <si>
    <t>2021-05-03 15:24:24</t>
  </si>
  <si>
    <t>LBX0328606621613739</t>
  </si>
  <si>
    <t>LP00444974519803</t>
  </si>
  <si>
    <t>2021-05-03 15:23:37</t>
  </si>
  <si>
    <t>LBX0328606621025539</t>
  </si>
  <si>
    <t>LP00444774572488</t>
  </si>
  <si>
    <t>2021-05-03 15:08:14</t>
  </si>
  <si>
    <t>LBX0328606621321928</t>
  </si>
  <si>
    <t>LP00444781443696</t>
  </si>
  <si>
    <t>2021-05-03 14:10:51</t>
  </si>
  <si>
    <t>LBX0328606618392208</t>
  </si>
  <si>
    <t>LP00444907721042</t>
  </si>
  <si>
    <t>2021-05-03 10:33:24</t>
  </si>
  <si>
    <t>有机沐浴露男女家庭装</t>
  </si>
  <si>
    <t xml:space="preserve">2021-05-16 16:18:55	</t>
  </si>
  <si>
    <t xml:space="preserve">2021-05-16 16:19:22	</t>
  </si>
  <si>
    <t xml:space="preserve">2021-05-16 21:42:42	</t>
  </si>
  <si>
    <t xml:space="preserve">2021-04-26 13:24:09	</t>
  </si>
  <si>
    <t>【进口日价】美国DRBRONNERS橙子味唇炎唇膏嘴唇干裂脱皮嘴角裂口滋润补水保湿</t>
  </si>
  <si>
    <t xml:space="preserve">2021-05-15 14:45:05	</t>
  </si>
  <si>
    <t xml:space="preserve">2021-05-15 14:45:31	</t>
  </si>
  <si>
    <t xml:space="preserve">2021-05-15 18:23:49	</t>
  </si>
  <si>
    <t xml:space="preserve">2021-04-25 02:10:43	</t>
  </si>
  <si>
    <t xml:space="preserve">2021-05-15 17:57:08	</t>
  </si>
  <si>
    <t>【进口日价】DRBRONNERS茶树油草本橄榄油沐浴 留香除螨祛痘沐浴油家庭装男女</t>
  </si>
  <si>
    <t xml:space="preserve">2021-05-15 17:11:59	</t>
  </si>
  <si>
    <t xml:space="preserve">2021-05-15 07:45:43	</t>
  </si>
  <si>
    <t xml:space="preserve">2021-05-15 07:46:05	</t>
  </si>
  <si>
    <t xml:space="preserve">2021-05-15 10:46:47	</t>
  </si>
  <si>
    <t xml:space="preserve">2021-05-12 23:53:03	</t>
  </si>
  <si>
    <t xml:space="preserve">2021-05-14 23:03:17	</t>
  </si>
  <si>
    <t xml:space="preserve">2021-05-14 23:03:36	</t>
  </si>
  <si>
    <t xml:space="preserve">2021-05-15 03:02:55	</t>
  </si>
  <si>
    <t xml:space="preserve">2021-05-12 17:50:46	</t>
  </si>
  <si>
    <t xml:space="preserve">2021-05-14 21:27:21	</t>
  </si>
  <si>
    <t xml:space="preserve">2021-05-14 21:27:47	</t>
  </si>
  <si>
    <t xml:space="preserve">2021-05-15 00:43:09	</t>
  </si>
  <si>
    <t xml:space="preserve">2021-05-11 22:27:30	</t>
  </si>
  <si>
    <t xml:space="preserve">2021-05-14 17:48:56	</t>
  </si>
  <si>
    <t xml:space="preserve">2021-05-14 17:49:18	</t>
  </si>
  <si>
    <t xml:space="preserve">2021-05-14 19:49:23	</t>
  </si>
  <si>
    <t xml:space="preserve">2021-04-24 17:00:39	</t>
  </si>
  <si>
    <t xml:space="preserve">2021-05-14 14:27:26	</t>
  </si>
  <si>
    <t xml:space="preserve">2021-05-14 14:28:01	</t>
  </si>
  <si>
    <t xml:space="preserve">2021-05-14 17:41:21	</t>
  </si>
  <si>
    <t xml:space="preserve">2021-05-10 10:48:04	</t>
  </si>
  <si>
    <t xml:space="preserve">2021-05-13 18:16:11	</t>
  </si>
  <si>
    <t xml:space="preserve">2021-05-13 18:16:40	</t>
  </si>
  <si>
    <t xml:space="preserve">2021-05-14 00:25:08	</t>
  </si>
  <si>
    <t xml:space="preserve">2021-04-26 22:55:57	</t>
  </si>
  <si>
    <t>【进口日价】DRBRONNERS玫瑰香型橄榄油香皂 滋润保湿面部清洁手工皂男女士</t>
  </si>
  <si>
    <t xml:space="preserve">2021-05-13 23:58:44	</t>
  </si>
  <si>
    <t>【进口日价】DRBRONNERS柑橘香型橄榄油洗澡香皂 全身清洁面部洁面皂洗脸皂</t>
  </si>
  <si>
    <t xml:space="preserve">2021-05-13 10:13:25	</t>
  </si>
  <si>
    <t xml:space="preserve">2021-05-13 10:14:04	</t>
  </si>
  <si>
    <t xml:space="preserve">2021-05-13 14:36:58	</t>
  </si>
  <si>
    <t xml:space="preserve">2021-04-22 19:06:38	</t>
  </si>
  <si>
    <t>【亲子节价】DRBRONNERS柑橘香型橄榄油洗澡香皂 全身清洁面部洁面皂洗脸皂</t>
  </si>
  <si>
    <t xml:space="preserve">2021-05-13 14:12:29	</t>
  </si>
  <si>
    <t>【亲子节价】DRBRONNERS茶树香味除螨虫祛痘毛孔清洁精油皂卸妆洗脸橄榄油香皂</t>
  </si>
  <si>
    <t xml:space="preserve">2021-05-12 17:35:05	</t>
  </si>
  <si>
    <t xml:space="preserve">2021-05-12 17:35:36	</t>
  </si>
  <si>
    <t xml:space="preserve">2021-05-12 23:07:47	</t>
  </si>
  <si>
    <t xml:space="preserve">2021-04-22 14:22:10	</t>
  </si>
  <si>
    <t>【亲子节价】DRBRONNERS无香型橄榄油儿童沐浴露 滋润补水保湿沐浴油女大瓶</t>
  </si>
  <si>
    <t xml:space="preserve">2021-05-12 11:01:42	</t>
  </si>
  <si>
    <t xml:space="preserve">2021-05-12 11:02:10	</t>
  </si>
  <si>
    <t xml:space="preserve">2021-05-12 14:09:50	</t>
  </si>
  <si>
    <t xml:space="preserve">2021-05-08 19:04:13	</t>
  </si>
  <si>
    <t xml:space="preserve">2021-05-11 21:14:22	</t>
  </si>
  <si>
    <t xml:space="preserve">2021-05-11 21:14:50	</t>
  </si>
  <si>
    <t xml:space="preserve">2021-05-11 22:51:35	</t>
  </si>
  <si>
    <t xml:space="preserve">2021-05-08 13:43:42	</t>
  </si>
  <si>
    <t xml:space="preserve">2021-05-11 10:24:11	</t>
  </si>
  <si>
    <t xml:space="preserve">2021-05-11 10:25:00	</t>
  </si>
  <si>
    <t xml:space="preserve">2021-05-11 12:23:25	</t>
  </si>
  <si>
    <t xml:space="preserve">2021-04-21 00:04:22	</t>
  </si>
  <si>
    <t>【亲子节价】美国DRBRONNERS草本精华橄榄油香皂 中性肌肤滋润补水保湿海盐皂</t>
  </si>
  <si>
    <t xml:space="preserve">2021-05-11 12:03:25	</t>
  </si>
  <si>
    <t xml:space="preserve">2021-05-10 08:33:20	</t>
  </si>
  <si>
    <t xml:space="preserve">2021-05-10 08:33:46	</t>
  </si>
  <si>
    <t xml:space="preserve">2021-05-10 20:45:46	</t>
  </si>
  <si>
    <t xml:space="preserve">2021-05-06 13:14:30	</t>
  </si>
  <si>
    <t xml:space="preserve">2021-05-10 20:08:34	</t>
  </si>
  <si>
    <t xml:space="preserve">2021-05-10 19:53:26	</t>
  </si>
  <si>
    <t xml:space="preserve">2021-05-10 19:20:40	</t>
  </si>
  <si>
    <t xml:space="preserve">2021-05-10 09:57:33	</t>
  </si>
  <si>
    <t xml:space="preserve">2021-05-10 09:58:17	</t>
  </si>
  <si>
    <t xml:space="preserve">2021-05-10 19:12:14	</t>
  </si>
  <si>
    <t xml:space="preserve">2021-04-20 05:43:25	</t>
  </si>
  <si>
    <t xml:space="preserve">1750489993452508155	</t>
  </si>
  <si>
    <t xml:space="preserve">1285326698666575891	</t>
  </si>
  <si>
    <t xml:space="preserve">1285326698669575891	</t>
  </si>
  <si>
    <t>jiujisang1013</t>
  </si>
  <si>
    <t xml:space="preserve">1285326698667575891	</t>
  </si>
  <si>
    <t xml:space="preserve">1285326698668575891	</t>
  </si>
  <si>
    <t xml:space="preserve">1792112439066232861	</t>
  </si>
  <si>
    <t xml:space="preserve">1297736725075892076	</t>
  </si>
  <si>
    <t xml:space="preserve">1789589343767018465	</t>
  </si>
  <si>
    <t xml:space="preserve">1746443738905530916	</t>
  </si>
  <si>
    <t>wang云卷</t>
  </si>
  <si>
    <t xml:space="preserve">1784877339625804167	</t>
  </si>
  <si>
    <t>依稀小呆呆</t>
  </si>
  <si>
    <t xml:space="preserve">1752467942309566942	</t>
  </si>
  <si>
    <t xml:space="preserve">1752467942310566942	</t>
  </si>
  <si>
    <t xml:space="preserve">1752467942311566942	</t>
  </si>
  <si>
    <t xml:space="preserve">1282810512116702297	</t>
  </si>
  <si>
    <t xml:space="preserve">1282810512118702297	</t>
  </si>
  <si>
    <t xml:space="preserve">1282810512117702297	</t>
  </si>
  <si>
    <t xml:space="preserve">1740923317390732708	</t>
  </si>
  <si>
    <t xml:space="preserve">1295092851692083086	</t>
  </si>
  <si>
    <t>划算林网络</t>
  </si>
  <si>
    <t xml:space="preserve">1778542740972492120	</t>
  </si>
  <si>
    <t xml:space="preserve">1738175583296233334	</t>
  </si>
  <si>
    <t xml:space="preserve">1738175583297233334	</t>
  </si>
  <si>
    <t xml:space="preserve">1738175583298233334	</t>
  </si>
  <si>
    <t xml:space="preserve">1773848088317672905	</t>
  </si>
  <si>
    <t xml:space="preserve">1773848088321672905	</t>
  </si>
  <si>
    <t>瘦博士减肥专家</t>
  </si>
  <si>
    <t xml:space="preserve">1773848088319672905	</t>
  </si>
  <si>
    <t xml:space="preserve">1773848088320672905	</t>
  </si>
  <si>
    <t xml:space="preserve">1773848088318672905	</t>
  </si>
  <si>
    <t xml:space="preserve">1733776812570842500	</t>
  </si>
  <si>
    <t>1784621199166537971</t>
  </si>
  <si>
    <t>2021-05-10 13:11:53</t>
  </si>
  <si>
    <t>1784877339625804167</t>
  </si>
  <si>
    <t>1296080329565808181</t>
  </si>
  <si>
    <t>2021-05-10 14:37:36</t>
  </si>
  <si>
    <t>1785407295869948165</t>
  </si>
  <si>
    <t>2021-05-10 15:06:26</t>
  </si>
  <si>
    <t>1784775601574579544</t>
  </si>
  <si>
    <t>1785710991286341710</t>
  </si>
  <si>
    <t>1785126709307521455</t>
  </si>
  <si>
    <t>2021-05-10 18:18:51</t>
  </si>
  <si>
    <t>1784102868158016197</t>
  </si>
  <si>
    <t>2021-05-10 18:08:06</t>
  </si>
  <si>
    <t>1785791018551451111</t>
  </si>
  <si>
    <t>1785793322995467676</t>
  </si>
  <si>
    <t>1786505871142411347</t>
  </si>
  <si>
    <t>1784778912734987646</t>
  </si>
  <si>
    <t>1786717515066705400</t>
  </si>
  <si>
    <t>1784973492104653390</t>
  </si>
  <si>
    <t>1296216122879359198</t>
  </si>
  <si>
    <t>2021-05-11 13:45:47</t>
  </si>
  <si>
    <t>1786534166936083579</t>
  </si>
  <si>
    <t>2021-05-11 19:07:32</t>
  </si>
  <si>
    <t>1786538702357394833</t>
  </si>
  <si>
    <t>2021-05-11 10:32:25</t>
  </si>
  <si>
    <t>1786285081297421170</t>
  </si>
  <si>
    <t>2021-05-11 13:01:20</t>
  </si>
  <si>
    <t>1295435100553659996</t>
  </si>
  <si>
    <t>1785517236675481134</t>
  </si>
  <si>
    <t>1786687813108623059</t>
  </si>
  <si>
    <t>1786972826801425813</t>
  </si>
  <si>
    <t>2021-05-11 13:35:42</t>
  </si>
  <si>
    <t>1785888036865287518</t>
  </si>
  <si>
    <t>1786208940745211736</t>
  </si>
  <si>
    <t>1788271815206712700</t>
  </si>
  <si>
    <t>1788323331601620557</t>
  </si>
  <si>
    <t>1296823335665647685</t>
  </si>
  <si>
    <t>1786572324872196138</t>
  </si>
  <si>
    <t>1788516938201929649</t>
  </si>
  <si>
    <t>1297026987994128076</t>
  </si>
  <si>
    <t>1788448321395859121</t>
  </si>
  <si>
    <t>1787436756714761515</t>
  </si>
  <si>
    <t>2021-05-12 16:16:29</t>
  </si>
  <si>
    <t>1788591817508445069</t>
  </si>
  <si>
    <t>1788799285809887124</t>
  </si>
  <si>
    <t>1787722812807851809</t>
  </si>
  <si>
    <t>2021-05-12 10:55:25</t>
  </si>
  <si>
    <t>1789589343767018465</t>
  </si>
  <si>
    <t>2021-05-12 11:53:27</t>
  </si>
  <si>
    <t>1789648311861076345</t>
  </si>
  <si>
    <t>1789043292367273308</t>
  </si>
  <si>
    <t>1791180111546500329</t>
  </si>
  <si>
    <t>1297736725075892076</t>
  </si>
  <si>
    <t>1791317487278510606</t>
  </si>
  <si>
    <t>2021-05-12 19:08:27</t>
  </si>
  <si>
    <t>1790577109814144840</t>
  </si>
  <si>
    <t>2021-05-12 18:53:59</t>
  </si>
  <si>
    <t>1297764841271908878</t>
  </si>
  <si>
    <t>1791020018936520035</t>
  </si>
  <si>
    <t>2021-05-13 13:31:09</t>
  </si>
  <si>
    <t>1298065479418818780</t>
  </si>
  <si>
    <t>1791060193254515473</t>
  </si>
  <si>
    <t>1297935554050149179</t>
  </si>
  <si>
    <t>2021-05-13 14:08:07</t>
  </si>
  <si>
    <t>1792037451127737908</t>
  </si>
  <si>
    <t>1297983001325588090</t>
  </si>
  <si>
    <t>2021-05-13 13:43:35</t>
  </si>
  <si>
    <t>1792112439066232861</t>
  </si>
  <si>
    <t>1791628418865074066</t>
  </si>
  <si>
    <t>2021-05-13 14:26:02</t>
  </si>
  <si>
    <t>1298205771708679597</t>
  </si>
  <si>
    <t>1298043229231328399</t>
  </si>
  <si>
    <t>1790858016763656836</t>
  </si>
  <si>
    <t>1791256572647164802</t>
  </si>
  <si>
    <t>1298397038794183083</t>
  </si>
  <si>
    <t>1298556949517572492</t>
  </si>
  <si>
    <t>1793294317310719072</t>
  </si>
  <si>
    <t>1794240759297974543</t>
  </si>
  <si>
    <t>1298991175304572846</t>
  </si>
  <si>
    <t>2021-05-14 11:29:35</t>
  </si>
  <si>
    <t>1792541484351299424</t>
  </si>
  <si>
    <t>1794370143579048532</t>
  </si>
  <si>
    <t>1299066955140541943</t>
  </si>
  <si>
    <t>1298313228605823676</t>
  </si>
  <si>
    <t>2021-05-14 14:24:56</t>
  </si>
  <si>
    <t>1794434437236656920</t>
  </si>
  <si>
    <t>2021-05-14 14:37:58</t>
  </si>
  <si>
    <t>1795335411025946263</t>
  </si>
  <si>
    <t>1794636757052832253</t>
  </si>
  <si>
    <t>1299400718291611076</t>
  </si>
  <si>
    <t>1793868552073175874</t>
  </si>
  <si>
    <t>2021-05-14 18:08:57</t>
  </si>
  <si>
    <t>1793979720139660672</t>
  </si>
  <si>
    <t>1795495034084921932</t>
  </si>
  <si>
    <t>1796257443630151632</t>
  </si>
  <si>
    <t>2021-05-15 10:20:31</t>
  </si>
  <si>
    <t>1298815860184982090</t>
  </si>
  <si>
    <t>1299713270750941682</t>
  </si>
  <si>
    <t>1796778255040284661</t>
  </si>
  <si>
    <t>1299740449677917080</t>
  </si>
  <si>
    <t>1299769465022272585</t>
  </si>
  <si>
    <t>1299835309261004390</t>
  </si>
  <si>
    <t>1299905510615206277</t>
  </si>
  <si>
    <t>1300118631411162284</t>
  </si>
  <si>
    <t>1796669353872211360</t>
  </si>
  <si>
    <t>1795659984925609403</t>
  </si>
  <si>
    <t>1796096736918728130</t>
  </si>
  <si>
    <t>1796105700205618374</t>
  </si>
  <si>
    <t>1797542678849425849</t>
  </si>
  <si>
    <t>2021-05-15 16:41:24</t>
  </si>
  <si>
    <t>1300145917829367287</t>
  </si>
  <si>
    <t>1798346702047028051</t>
  </si>
  <si>
    <t>1299626148614491397</t>
  </si>
  <si>
    <t>1798725962513463001</t>
  </si>
  <si>
    <t>2021-05-16 15:17:36</t>
  </si>
  <si>
    <t>1797518484299179231</t>
  </si>
  <si>
    <t>1798975333028139509</t>
  </si>
  <si>
    <t>2021-05-16 14:54:22</t>
  </si>
  <si>
    <t>1799947875379436925</t>
  </si>
  <si>
    <t>1800568515513461259</t>
  </si>
  <si>
    <t>1800046153997449729</t>
  </si>
  <si>
    <t>2021-05-16 16:21:21</t>
  </si>
  <si>
    <t>1800292034260847862</t>
  </si>
  <si>
    <t>1800399386218946369</t>
  </si>
  <si>
    <t>1799382744494930938</t>
  </si>
  <si>
    <t>1800704377724819916</t>
  </si>
  <si>
    <t>LBX0328606711789172</t>
  </si>
  <si>
    <t>LP00447165338050</t>
  </si>
  <si>
    <t>2021-05-16 19:06:13</t>
  </si>
  <si>
    <t>LBX0328606711358971</t>
  </si>
  <si>
    <t>LP00446916360742</t>
  </si>
  <si>
    <t>2021-05-16 18:39:23</t>
  </si>
  <si>
    <t>LBX0328606710394945</t>
  </si>
  <si>
    <t>LP00447123380256</t>
  </si>
  <si>
    <t>2021-05-16 16:23:04</t>
  </si>
  <si>
    <t>LBX0328606710618933</t>
  </si>
  <si>
    <t>LP00446891658097</t>
  </si>
  <si>
    <t>2021-05-16 16:22:29</t>
  </si>
  <si>
    <t>LBX0328606710529106</t>
  </si>
  <si>
    <t>LP00447121844850</t>
  </si>
  <si>
    <t>LBX0328606708745213</t>
  </si>
  <si>
    <t>LP00447272242882</t>
  </si>
  <si>
    <t>2021-05-16 15:50:49</t>
  </si>
  <si>
    <t>LBX0328606709825893</t>
  </si>
  <si>
    <t>LP00446864719693</t>
  </si>
  <si>
    <t>2021-05-16 15:25:36</t>
  </si>
  <si>
    <t>LBX0328606706257295</t>
  </si>
  <si>
    <t>LP00446981073338</t>
  </si>
  <si>
    <t>2021-05-16 15:21:43</t>
  </si>
  <si>
    <t>LBX0328606706631013</t>
  </si>
  <si>
    <t>LP00446761369167</t>
  </si>
  <si>
    <t>LBX0328606706813761</t>
  </si>
  <si>
    <t>LP00447023678329</t>
  </si>
  <si>
    <t>2021-05-16 15:10:35</t>
  </si>
  <si>
    <t>LBX0328606708001969</t>
  </si>
  <si>
    <t>LP00446810352640</t>
  </si>
  <si>
    <t>LBX0328606705935245</t>
  </si>
  <si>
    <t>LP00446753995839</t>
  </si>
  <si>
    <t>2021-05-16 13:11:44</t>
  </si>
  <si>
    <t>LBX0328606702666205</t>
  </si>
  <si>
    <t>LP00446884388167</t>
  </si>
  <si>
    <t>2021-05-15 16:43:26</t>
  </si>
  <si>
    <t>LBX0328606704397276</t>
  </si>
  <si>
    <t>LP00446945804703</t>
  </si>
  <si>
    <t>LBX0328606704527335</t>
  </si>
  <si>
    <t>LP00446676571511</t>
  </si>
  <si>
    <t>2021-05-15 16:19:51</t>
  </si>
  <si>
    <t>LBX0328606704189305</t>
  </si>
  <si>
    <t>LP00446893617800</t>
  </si>
  <si>
    <t>2021-05-15 15:35:44</t>
  </si>
  <si>
    <t>LBX0328606703275808</t>
  </si>
  <si>
    <t>LP00446672988849</t>
  </si>
  <si>
    <t>2021-05-15 15:18:22</t>
  </si>
  <si>
    <t>LBX0328606704219145</t>
  </si>
  <si>
    <t>LP00446700186906</t>
  </si>
  <si>
    <t>2021-05-15 15:15:49</t>
  </si>
  <si>
    <t>LBX0328606703177384</t>
  </si>
  <si>
    <t>LP00446627953815</t>
  </si>
  <si>
    <t>2021-05-15 14:11:54</t>
  </si>
  <si>
    <t>LBX0328606702870600</t>
  </si>
  <si>
    <t>LP00446629465385</t>
  </si>
  <si>
    <t>2021-05-15 11:56:19</t>
  </si>
  <si>
    <t>LBX0328606702293554</t>
  </si>
  <si>
    <t>LP00446641794226</t>
  </si>
  <si>
    <t>2021-05-15 11:39:22</t>
  </si>
  <si>
    <t>LBX0328606700545981</t>
  </si>
  <si>
    <t>LP00446588101322</t>
  </si>
  <si>
    <t>2021-05-15 11:14:10</t>
  </si>
  <si>
    <t>LBX0328606700174574</t>
  </si>
  <si>
    <t>LP00446828036591</t>
  </si>
  <si>
    <t>2021-05-15 10:34:43</t>
  </si>
  <si>
    <t>LBX0328606701073866</t>
  </si>
  <si>
    <t>LP00446620278136</t>
  </si>
  <si>
    <t>2021-05-15 10:32:49</t>
  </si>
  <si>
    <t>LBX0328606699946979</t>
  </si>
  <si>
    <t>LP00447030742921</t>
  </si>
  <si>
    <t>LBX0328606701543079</t>
  </si>
  <si>
    <t>LP00446858114516</t>
  </si>
  <si>
    <t>2021-05-15 09:32:18</t>
  </si>
  <si>
    <t>LBX0328606701209495</t>
  </si>
  <si>
    <t>LP00446855462215</t>
  </si>
  <si>
    <t>2021-05-15 09:28:44</t>
  </si>
  <si>
    <t>LBX0328606699551747</t>
  </si>
  <si>
    <t>LP00446574847103</t>
  </si>
  <si>
    <t>2021-05-14 18:31:02</t>
  </si>
  <si>
    <t>LBX0328606699394206</t>
  </si>
  <si>
    <t>LP00446799669979</t>
  </si>
  <si>
    <t>2021-05-14 18:13:48</t>
  </si>
  <si>
    <t>LBX0328606699169156</t>
  </si>
  <si>
    <t>LP00446997916559</t>
  </si>
  <si>
    <t>LBX0328606695183998</t>
  </si>
  <si>
    <t>LP00446448234096</t>
  </si>
  <si>
    <t>2021-05-14 16:32:11</t>
  </si>
  <si>
    <t>LBX0328606698518968</t>
  </si>
  <si>
    <t>LP00446954896991</t>
  </si>
  <si>
    <t>2021-05-14 15:48:46</t>
  </si>
  <si>
    <t>LBX0328606695660226</t>
  </si>
  <si>
    <t>LP00446893252203</t>
  </si>
  <si>
    <t>2021-05-14 15:26:33</t>
  </si>
  <si>
    <t>LBX0328606698114909</t>
  </si>
  <si>
    <t>LP00446715153852</t>
  </si>
  <si>
    <t>2021-05-14 15:26:29</t>
  </si>
  <si>
    <t>LBX0328606698106521</t>
  </si>
  <si>
    <t>LP00446924813594</t>
  </si>
  <si>
    <t>2021-05-14 15:21:35</t>
  </si>
  <si>
    <t>LBX0328606697738578</t>
  </si>
  <si>
    <t>LP00446744859460</t>
  </si>
  <si>
    <t>LBX0328606696503846</t>
  </si>
  <si>
    <t>LP00446707232522</t>
  </si>
  <si>
    <t>LBX0328606694260900</t>
  </si>
  <si>
    <t>LP00446630966893</t>
  </si>
  <si>
    <t>2021-05-14 13:44:11</t>
  </si>
  <si>
    <t>LBX0328606695116717</t>
  </si>
  <si>
    <t>LP00446671095296</t>
  </si>
  <si>
    <t>LBX0328606694476082</t>
  </si>
  <si>
    <t>LP00446855075044</t>
  </si>
  <si>
    <t>2021-05-14 11:26:47</t>
  </si>
  <si>
    <t>LBX0328606694743868</t>
  </si>
  <si>
    <t>LP00446846111360</t>
  </si>
  <si>
    <t>2021-05-14 10:07:37</t>
  </si>
  <si>
    <t>LBX0328606695209993</t>
  </si>
  <si>
    <t>LP00446438473862</t>
  </si>
  <si>
    <t>2021-05-14 10:00:29</t>
  </si>
  <si>
    <t>LBX0328606692924387</t>
  </si>
  <si>
    <t>LP00446765639669</t>
  </si>
  <si>
    <t>2021-05-13 17:00:23</t>
  </si>
  <si>
    <t>LBX0328606688354167</t>
  </si>
  <si>
    <t>LP00446451657693</t>
  </si>
  <si>
    <t>2021-05-13 16:53:25</t>
  </si>
  <si>
    <t>LBX0328606691325063</t>
  </si>
  <si>
    <t>LP00446719721840</t>
  </si>
  <si>
    <t>2021-05-13 15:29:53</t>
  </si>
  <si>
    <t>LBX0328606692052898</t>
  </si>
  <si>
    <t>LP00446317651478</t>
  </si>
  <si>
    <t>2021-05-13 15:13:50</t>
  </si>
  <si>
    <t>LBX0328606689850659</t>
  </si>
  <si>
    <t>LP00446723579758</t>
  </si>
  <si>
    <t>2021-05-13 14:33:20</t>
  </si>
  <si>
    <t>LBX0328606689144311</t>
  </si>
  <si>
    <t>LP00446275080187</t>
  </si>
  <si>
    <t>LBX0328606688378438</t>
  </si>
  <si>
    <t>LP00446679334665</t>
  </si>
  <si>
    <t>LBX0328606688019726</t>
  </si>
  <si>
    <t>LP00446476809937</t>
  </si>
  <si>
    <t>2021-05-13 13:47:17</t>
  </si>
  <si>
    <t>LBX0328606689123838</t>
  </si>
  <si>
    <t>LP00446275513512</t>
  </si>
  <si>
    <t>2021-05-13 13:46:39</t>
  </si>
  <si>
    <t>LBX0328606689139297</t>
  </si>
  <si>
    <t>LP00446273623863</t>
  </si>
  <si>
    <t>LBX0328606688974152</t>
  </si>
  <si>
    <t>LP00446673629815</t>
  </si>
  <si>
    <t>2021-05-13 13:41:48</t>
  </si>
  <si>
    <t>LBX0328606687753508</t>
  </si>
  <si>
    <t>LP00446468535368</t>
  </si>
  <si>
    <t>LBX0328606689134370</t>
  </si>
  <si>
    <t>LP00446709707439</t>
  </si>
  <si>
    <t>2021-05-13 11:33:44</t>
  </si>
  <si>
    <t>LBX0328606687467229</t>
  </si>
  <si>
    <t>LP00446661364554</t>
  </si>
  <si>
    <t>LBX0328606687634027</t>
  </si>
  <si>
    <t>LP00446448506550</t>
  </si>
  <si>
    <t>2021-05-12 18:54:43</t>
  </si>
  <si>
    <t>LBX0328606687490184</t>
  </si>
  <si>
    <t>LP00446651885907</t>
  </si>
  <si>
    <t>LBX0328606687367645</t>
  </si>
  <si>
    <t>LP00446219766231</t>
  </si>
  <si>
    <t>2021-05-12 18:40:22</t>
  </si>
  <si>
    <t>LBX0328606687240091</t>
  </si>
  <si>
    <t>LP00446207910363</t>
  </si>
  <si>
    <t>2021-05-12 18:08:12</t>
  </si>
  <si>
    <t>LBX0328606680846588</t>
  </si>
  <si>
    <t>LP00446262903710</t>
  </si>
  <si>
    <t>2021-05-12 17:29:28</t>
  </si>
  <si>
    <t>LBX0328606686527448</t>
  </si>
  <si>
    <t>LP00446626313037</t>
  </si>
  <si>
    <t>2021-05-12 16:44:40</t>
  </si>
  <si>
    <t>LBX0328606680708343</t>
  </si>
  <si>
    <t>LP00446061918358</t>
  </si>
  <si>
    <t>LBX0328606681381396</t>
  </si>
  <si>
    <t>LP00446309828541</t>
  </si>
  <si>
    <t>2021-05-12 13:24:00</t>
  </si>
  <si>
    <t>LBX0328606681528086</t>
  </si>
  <si>
    <t>LP00446516638505</t>
  </si>
  <si>
    <t>LBX0328606681726216</t>
  </si>
  <si>
    <t>LP00446507422998</t>
  </si>
  <si>
    <t>2021-05-12 11:49:46</t>
  </si>
  <si>
    <t>LBX0328606681421637</t>
  </si>
  <si>
    <t>LP00446308004449</t>
  </si>
  <si>
    <t>LBX0328606680437615</t>
  </si>
  <si>
    <t>LP00446055529677</t>
  </si>
  <si>
    <t>2021-05-12 10:53:51</t>
  </si>
  <si>
    <t>LBX0328606680048613</t>
  </si>
  <si>
    <t>LP00446047693467</t>
  </si>
  <si>
    <t>2021-05-11 19:20:23</t>
  </si>
  <si>
    <t>LBX0328606679903735</t>
  </si>
  <si>
    <t>LP00446264546612</t>
  </si>
  <si>
    <t>2021-05-11 19:15:09</t>
  </si>
  <si>
    <t>LBX0328606673450330</t>
  </si>
  <si>
    <t>LP00446324518589</t>
  </si>
  <si>
    <t>LBX0328606676761102</t>
  </si>
  <si>
    <t>LP00446186486046</t>
  </si>
  <si>
    <t>2021-05-11 18:42:33</t>
  </si>
  <si>
    <t>LBX0328606677492368</t>
  </si>
  <si>
    <t>LP00446384699069</t>
  </si>
  <si>
    <t>2021-05-11 18:23:14</t>
  </si>
  <si>
    <t>LBX0328606678466949</t>
  </si>
  <si>
    <t>LP00446235794617</t>
  </si>
  <si>
    <t>2021-05-11 17:11:48</t>
  </si>
  <si>
    <t>LBX0328606678244243</t>
  </si>
  <si>
    <t>LP00446226800508</t>
  </si>
  <si>
    <t>2021-05-11 16:49:54</t>
  </si>
  <si>
    <t>LBX0328606678371173</t>
  </si>
  <si>
    <t>LP00446427316185</t>
  </si>
  <si>
    <t>2021-05-11 15:55:03</t>
  </si>
  <si>
    <t>LBX0328606678075232</t>
  </si>
  <si>
    <t>LP00446384219765</t>
  </si>
  <si>
    <t>2021-05-11 15:45:51</t>
  </si>
  <si>
    <t>LBX0328606672572948</t>
  </si>
  <si>
    <t>LP00445864230716</t>
  </si>
  <si>
    <t>2021-05-11 14:23:43</t>
  </si>
  <si>
    <t>LBX0328606672884104</t>
  </si>
  <si>
    <t>LP00446104496155</t>
  </si>
  <si>
    <t>2021-05-11 13:45:56</t>
  </si>
  <si>
    <t>LBX0328606673367636</t>
  </si>
  <si>
    <t>LP00445887079611</t>
  </si>
  <si>
    <t>LBX0328606673823150</t>
  </si>
  <si>
    <t>LP00446131023933</t>
  </si>
  <si>
    <t>2021-05-11 13:39:13</t>
  </si>
  <si>
    <t>LBX0328606673115361</t>
  </si>
  <si>
    <t>LP00446313107868</t>
  </si>
  <si>
    <t>2021-05-11 13:35:53</t>
  </si>
  <si>
    <t>LBX0328606675702815</t>
  </si>
  <si>
    <t>LP00446332223853</t>
  </si>
  <si>
    <t>LBX0328606673506860</t>
  </si>
  <si>
    <t>LP00445872763525</t>
  </si>
  <si>
    <t>LBX0328606675293204</t>
  </si>
  <si>
    <t>LP00446338126979</t>
  </si>
  <si>
    <t>2021-05-11 11:40:56</t>
  </si>
  <si>
    <t>LBX0328606675606822</t>
  </si>
  <si>
    <t>LP00446344012860</t>
  </si>
  <si>
    <t>2021-05-11 10:54:31</t>
  </si>
  <si>
    <t>LBX0328606672870904</t>
  </si>
  <si>
    <t>LP00446304772320</t>
  </si>
  <si>
    <t>2021-05-11 10:38:20</t>
  </si>
  <si>
    <t>LBX0328606673466292</t>
  </si>
  <si>
    <t>LP00445888920971</t>
  </si>
  <si>
    <t>LBX0328606672272010</t>
  </si>
  <si>
    <t>LP00446086209235</t>
  </si>
  <si>
    <t>2021-05-10 18:55:21</t>
  </si>
  <si>
    <t>LBX0328606672148872</t>
  </si>
  <si>
    <t>LP00446286232881</t>
  </si>
  <si>
    <t>2021-05-10 18:50:01</t>
  </si>
  <si>
    <t>LBX0328606671508818</t>
  </si>
  <si>
    <t>LP00445812858887</t>
  </si>
  <si>
    <t>LBX0328606671627924</t>
  </si>
  <si>
    <t>LP00446272402583</t>
  </si>
  <si>
    <t>LBX0328606671178971</t>
  </si>
  <si>
    <t>LP00446016813707</t>
  </si>
  <si>
    <t>2021-05-10 17:07:04</t>
  </si>
  <si>
    <t>LBX0328606670806875</t>
  </si>
  <si>
    <t>LP00445807572562</t>
  </si>
  <si>
    <t>2021-05-10 16:18:42</t>
  </si>
  <si>
    <t>LBX0328606666662381</t>
  </si>
  <si>
    <t>LP00446126705312</t>
  </si>
  <si>
    <t>2021-05-10 15:27:07</t>
  </si>
  <si>
    <t>LBX0328606670492667</t>
  </si>
  <si>
    <t>LP00446229923423</t>
  </si>
  <si>
    <t>LBX0328606669919827</t>
  </si>
  <si>
    <t>LP00445776925817</t>
  </si>
  <si>
    <t>LBX0328606666844532</t>
  </si>
  <si>
    <t>LP00445699897353</t>
  </si>
  <si>
    <t>2021-05-10 14:16:24</t>
  </si>
  <si>
    <t>LBX0328606666864958</t>
  </si>
  <si>
    <t>LP00445909257905</t>
  </si>
  <si>
    <t>2021-05-10 14:16:14</t>
  </si>
  <si>
    <t>LBX0328606666992504</t>
  </si>
  <si>
    <t>LP00445704414301</t>
  </si>
  <si>
    <t>2021-05-10 14:01:37</t>
  </si>
  <si>
    <t>LBX0328606666947890</t>
  </si>
  <si>
    <t>LP00445675723920</t>
  </si>
  <si>
    <t>2021-05-10 13:36:17</t>
  </si>
  <si>
    <t>LBX0328606668359373</t>
  </si>
  <si>
    <t>LP00445964222328</t>
  </si>
  <si>
    <t>LBX0328606669212529</t>
  </si>
  <si>
    <t>LP00445758264064</t>
  </si>
  <si>
    <t>2021-05-10 13:04:21</t>
  </si>
  <si>
    <t>LBX0328606666303569</t>
  </si>
  <si>
    <t>LP00445673802786</t>
  </si>
  <si>
    <t>2021-05-10 11:28:44</t>
  </si>
  <si>
    <t>Liquid Soap Tea Tree 946ml</t>
  </si>
  <si>
    <t>Liquid Soap Almond 946ml</t>
  </si>
  <si>
    <t>Liquid Soap Eucalyptus 946ml</t>
  </si>
  <si>
    <t>Liquid Soap Baby Unscented 946ml</t>
  </si>
  <si>
    <t>Liquid Soap Peppermint 946ml</t>
  </si>
  <si>
    <t>Liquid Soap Lavender 946ml</t>
  </si>
  <si>
    <t>Liquid Soap Citrus 946ml</t>
  </si>
  <si>
    <t>Liquid Soap Rose 946ml</t>
  </si>
  <si>
    <t>Peppermint Sugar Soap 710ml</t>
  </si>
  <si>
    <t>Baby Unscented Sugar Soap 710ml</t>
  </si>
  <si>
    <t>Lavender Sugar Soap 710ml</t>
  </si>
  <si>
    <t>Tea Tree Sugar Soap 710ml</t>
  </si>
  <si>
    <t>Lemon Grass Sugar Soap 710ml</t>
  </si>
  <si>
    <t>Baby Unscented Sugar Soap 355ml</t>
  </si>
  <si>
    <t>Peppermint Sugar Soap 355ml</t>
  </si>
  <si>
    <t>Tea Tree Sugar Soap 355ml</t>
  </si>
  <si>
    <t>Lemon Grass Sugar Soap 355ml</t>
  </si>
  <si>
    <t>Lavender Sugar Soap 355ml</t>
  </si>
  <si>
    <t>OLTT32</t>
    <phoneticPr fontId="74" type="noConversion"/>
  </si>
  <si>
    <t>OLAL32</t>
    <phoneticPr fontId="74" type="noConversion"/>
  </si>
  <si>
    <t>OLEU32</t>
    <phoneticPr fontId="74" type="noConversion"/>
  </si>
  <si>
    <t>OLBA32</t>
    <phoneticPr fontId="74" type="noConversion"/>
  </si>
  <si>
    <t>OLPE32</t>
    <phoneticPr fontId="74" type="noConversion"/>
  </si>
  <si>
    <t>OLLA32</t>
    <phoneticPr fontId="74" type="noConversion"/>
  </si>
  <si>
    <t>OLCT32</t>
    <phoneticPr fontId="74" type="noConversion"/>
  </si>
  <si>
    <t>OLRO32</t>
    <phoneticPr fontId="74" type="noConversion"/>
  </si>
  <si>
    <t>SD0602</t>
    <phoneticPr fontId="74" type="noConversion"/>
  </si>
  <si>
    <t>SD0604</t>
    <phoneticPr fontId="74" type="noConversion"/>
  </si>
  <si>
    <t>SD0601</t>
    <phoneticPr fontId="74" type="noConversion"/>
  </si>
  <si>
    <t>SD0603</t>
    <phoneticPr fontId="74" type="noConversion"/>
  </si>
  <si>
    <t>SD0605</t>
    <phoneticPr fontId="74" type="noConversion"/>
  </si>
  <si>
    <t>SD0504</t>
    <phoneticPr fontId="74" type="noConversion"/>
  </si>
  <si>
    <t>SD0502</t>
    <phoneticPr fontId="74" type="noConversion"/>
  </si>
  <si>
    <t>SD0503</t>
    <phoneticPr fontId="74" type="noConversion"/>
  </si>
  <si>
    <t>SD0505</t>
    <phoneticPr fontId="74" type="noConversion"/>
  </si>
  <si>
    <t>SD0501</t>
    <phoneticPr fontId="74" type="noConversion"/>
  </si>
  <si>
    <t>低价引流</t>
  </si>
  <si>
    <t>低价引流4</t>
  </si>
  <si>
    <t>低价引流2</t>
  </si>
  <si>
    <t>低价引流5</t>
  </si>
  <si>
    <t>低价引流3</t>
  </si>
  <si>
    <t>套装DRBRONNERS男士沐浴露女清爽持久留香去痘后背除螨473ml*3</t>
  </si>
  <si>
    <t>套装DRBRONNERS男士沐浴露女清爽持久留香去痘后背除螨237ml*3</t>
  </si>
  <si>
    <t>美国DRBRONNERS橄榄油有机沐浴露男女家庭装祛痘除螨946m'l沐浴油</t>
  </si>
  <si>
    <t>沐浴露长期推广</t>
  </si>
  <si>
    <t xml:space="preserve">2021-05-22 17:36:04	</t>
  </si>
  <si>
    <t xml:space="preserve">2021-05-22 17:36:42	</t>
  </si>
  <si>
    <t xml:space="preserve">2021-05-22 23:07:57	</t>
  </si>
  <si>
    <t xml:space="preserve">2021-05-19 02:21:03	</t>
  </si>
  <si>
    <t xml:space="preserve">1805214168364330421	</t>
  </si>
  <si>
    <t>万艳芬11</t>
  </si>
  <si>
    <t>极爆联盟</t>
  </si>
  <si>
    <t xml:space="preserve">2021-05-22 16:30:52	</t>
  </si>
  <si>
    <t xml:space="preserve">2021-05-22 16:31:19	</t>
  </si>
  <si>
    <t xml:space="preserve">2021-05-22 20:25:41	</t>
  </si>
  <si>
    <t xml:space="preserve">2021-05-20 18:27:07	</t>
  </si>
  <si>
    <t>【礼遇价】DRBRONNERS玫瑰花香型植物草本沐浴露 香体持久保湿滋润沐浴油女</t>
  </si>
  <si>
    <t xml:space="preserve">1809250308004334062	</t>
  </si>
  <si>
    <t xml:space="preserve">1809250308005334062	</t>
  </si>
  <si>
    <t xml:space="preserve">2021-05-22 19:56:13	</t>
  </si>
  <si>
    <t xml:space="preserve">1809250308006334062	</t>
  </si>
  <si>
    <t xml:space="preserve">2021-05-22 09:34:31	</t>
  </si>
  <si>
    <t xml:space="preserve">2021-05-22 09:34:59	</t>
  </si>
  <si>
    <t xml:space="preserve">2021-05-22 11:27:41	</t>
  </si>
  <si>
    <t xml:space="preserve">2021-05-18 21:52:02	</t>
  </si>
  <si>
    <t>【礼遇价】DRBRONNERS无味配方儿童沐浴乳 滋润补水保湿沐浴油女男士</t>
  </si>
  <si>
    <t xml:space="preserve">1302815462337911283	</t>
  </si>
  <si>
    <t xml:space="preserve">2021-05-21 21:21:48	</t>
  </si>
  <si>
    <t xml:space="preserve">2021-05-21 21:22:17	</t>
  </si>
  <si>
    <t xml:space="preserve">2021-05-22 01:09:07	</t>
  </si>
  <si>
    <t xml:space="preserve">2021-05-18 21:44:31	</t>
  </si>
  <si>
    <t>【礼遇价】DRBRONNERS茶树油植物沐浴露香体持久留香除螨祛痘沐浴油女男士</t>
  </si>
  <si>
    <t xml:space="preserve">1303001331999573396	</t>
  </si>
  <si>
    <t xml:space="preserve">2021-05-21 10:52:27	</t>
  </si>
  <si>
    <t xml:space="preserve">2021-05-21 10:52:52	</t>
  </si>
  <si>
    <t xml:space="preserve">2021-05-21 15:29:44	</t>
  </si>
  <si>
    <t xml:space="preserve">2021-05-18 20:08:01	</t>
  </si>
  <si>
    <t xml:space="preserve">1804752828107958565	</t>
  </si>
  <si>
    <t xml:space="preserve">2021-05-21 09:12:48	</t>
  </si>
  <si>
    <t xml:space="preserve">2021-05-21 09:13:13	</t>
  </si>
  <si>
    <t xml:space="preserve">2021-05-21 12:51:40	</t>
  </si>
  <si>
    <t xml:space="preserve">2021-05-19 13:28:33	</t>
  </si>
  <si>
    <t>【礼遇价】DRBRONNERS玫瑰香型橄榄油香皂 滋润保湿面部清洁手工皂男女士</t>
  </si>
  <si>
    <t xml:space="preserve">1807228153865197602	</t>
  </si>
  <si>
    <t xml:space="preserve">1807228153868197602	</t>
  </si>
  <si>
    <t xml:space="preserve">2021-05-21 09:13:14	</t>
  </si>
  <si>
    <t xml:space="preserve">2021-05-21 12:29:53	</t>
  </si>
  <si>
    <t xml:space="preserve">1807228153869197602	</t>
  </si>
  <si>
    <t xml:space="preserve">2021-05-21 09:13:17	</t>
  </si>
  <si>
    <t xml:space="preserve">2021-05-21 12:11:20	</t>
  </si>
  <si>
    <t xml:space="preserve">1807228153866197602	</t>
  </si>
  <si>
    <t xml:space="preserve">2021-05-21 11:48:47	</t>
  </si>
  <si>
    <t xml:space="preserve">1807228153867197602	</t>
  </si>
  <si>
    <t xml:space="preserve">2021-05-21 09:13:15	</t>
  </si>
  <si>
    <t xml:space="preserve">2021-05-21 10:41:01	</t>
  </si>
  <si>
    <t>【礼遇价】DRBRONNERS柑橘香型橄榄油洗澡香皂 全身清洁面部洁面皂洗脸皂</t>
  </si>
  <si>
    <t xml:space="preserve">1807228153870197602	</t>
  </si>
  <si>
    <t xml:space="preserve">2021-05-21 09:13:16	</t>
  </si>
  <si>
    <t xml:space="preserve">2021-05-21 10:28:46	</t>
  </si>
  <si>
    <t xml:space="preserve">1807228153871197602	</t>
  </si>
  <si>
    <t xml:space="preserve">2021-05-20 09:50:22	</t>
  </si>
  <si>
    <t xml:space="preserve">2021-05-20 09:50:47	</t>
  </si>
  <si>
    <t xml:space="preserve">2021-05-20 13:55:51	</t>
  </si>
  <si>
    <t xml:space="preserve">2021-05-18 09:52:32	</t>
  </si>
  <si>
    <t xml:space="preserve">1301420244309701882	</t>
  </si>
  <si>
    <t xml:space="preserve">2021-05-19 23:11:46	</t>
  </si>
  <si>
    <t xml:space="preserve">2021-05-19 23:12:17	</t>
  </si>
  <si>
    <t xml:space="preserve">2021-05-20 04:56:58	</t>
  </si>
  <si>
    <t xml:space="preserve">2021-05-18 00:08:36	</t>
  </si>
  <si>
    <t xml:space="preserve">1804542843401561111	</t>
  </si>
  <si>
    <t xml:space="preserve">2021-05-19 18:52:15	</t>
  </si>
  <si>
    <t xml:space="preserve">2021-05-19 18:52:48	</t>
  </si>
  <si>
    <t xml:space="preserve">2021-05-19 20:32:46	</t>
  </si>
  <si>
    <t xml:space="preserve">2021-05-10 18:18:54	</t>
  </si>
  <si>
    <t xml:space="preserve">1785793322995467676	</t>
  </si>
  <si>
    <t>杨名天下ing</t>
  </si>
  <si>
    <t>1800350532685734312</t>
  </si>
  <si>
    <t>1802388423774936112</t>
  </si>
  <si>
    <t>1301951317981967291</t>
  </si>
  <si>
    <t>2021-05-18 13:20:50</t>
  </si>
  <si>
    <t>1804542843401561111</t>
  </si>
  <si>
    <t>1301295216980101987</t>
  </si>
  <si>
    <t>2021-05-18 10:10:45</t>
  </si>
  <si>
    <t>1302302571281101987</t>
  </si>
  <si>
    <t>1803845665420922240</t>
  </si>
  <si>
    <t>1803857509243668023</t>
  </si>
  <si>
    <t>1802801916254876107</t>
  </si>
  <si>
    <t>1301355192600884584</t>
  </si>
  <si>
    <t>2021-05-18 11:34:58</t>
  </si>
  <si>
    <t>1804244582172214565</t>
  </si>
  <si>
    <t>2021-05-18 13:21:21</t>
  </si>
  <si>
    <t>1804005541519226573</t>
  </si>
  <si>
    <t>1804817631185241616</t>
  </si>
  <si>
    <t>1804079125235569114</t>
  </si>
  <si>
    <t>1804331450508420231</t>
  </si>
  <si>
    <t>1804330118755226156</t>
  </si>
  <si>
    <t>1804863963841732926</t>
  </si>
  <si>
    <t>2021-05-18 15:53:35</t>
  </si>
  <si>
    <t>1803024360647482558</t>
  </si>
  <si>
    <t>2021-05-18 16:20:30</t>
  </si>
  <si>
    <t>1804178305673113709</t>
  </si>
  <si>
    <t>1803084696171689024</t>
  </si>
  <si>
    <t>1302419535665343585</t>
  </si>
  <si>
    <t>1301420244309701882</t>
  </si>
  <si>
    <t>1804217077405355100</t>
  </si>
  <si>
    <t>1804217761545355100</t>
  </si>
  <si>
    <t>2021-05-18 13:11:13</t>
  </si>
  <si>
    <t>1804470302376280223</t>
  </si>
  <si>
    <t>1803114108605280223</t>
  </si>
  <si>
    <t>1804225645819280223</t>
  </si>
  <si>
    <t>1804228345139280223</t>
  </si>
  <si>
    <t>2021-05-18 11:50:11</t>
  </si>
  <si>
    <t>1804476026356280223</t>
  </si>
  <si>
    <t>2021-05-18 11:54:39</t>
  </si>
  <si>
    <t>1804230253317280223</t>
  </si>
  <si>
    <t>1804273561571730027</t>
  </si>
  <si>
    <t>1302448515012435096</t>
  </si>
  <si>
    <t>2021-05-18 16:02:36</t>
  </si>
  <si>
    <t>1302253646722435096</t>
  </si>
  <si>
    <t>1301444652064435096</t>
  </si>
  <si>
    <t>1803199644521824144</t>
  </si>
  <si>
    <t>1804369501293405939</t>
  </si>
  <si>
    <t>2021-05-18 16:09:21</t>
  </si>
  <si>
    <t>1804643966520341746</t>
  </si>
  <si>
    <t>1302494163481435096</t>
  </si>
  <si>
    <t>1302493767971435096</t>
  </si>
  <si>
    <t>1301488284462435096</t>
  </si>
  <si>
    <t>2021-05-18 14:06:05</t>
  </si>
  <si>
    <t>1803329208250280223</t>
  </si>
  <si>
    <t>2021-05-18 14:08:15</t>
  </si>
  <si>
    <t>1805197971310280223</t>
  </si>
  <si>
    <t>1804731914545154505</t>
  </si>
  <si>
    <t>1804507345763461024</t>
  </si>
  <si>
    <t>1302332377806923184</t>
  </si>
  <si>
    <t>1803495060581351713</t>
  </si>
  <si>
    <t>2021-05-18 14:14:14</t>
  </si>
  <si>
    <t>1804904426754621129</t>
  </si>
  <si>
    <t>1804663729355574529</t>
  </si>
  <si>
    <t>1803556008584486945</t>
  </si>
  <si>
    <t>2021-05-18 16:27:50</t>
  </si>
  <si>
    <t>1804937078581929854</t>
  </si>
  <si>
    <t>1302376189849516097</t>
  </si>
  <si>
    <t>1805530395014730027</t>
  </si>
  <si>
    <t>1302391921973168293</t>
  </si>
  <si>
    <t>1805032154814172920</t>
  </si>
  <si>
    <t>2021-05-18 15:23:47</t>
  </si>
  <si>
    <t>1804877497594113123</t>
  </si>
  <si>
    <t>1805731491674484128</t>
  </si>
  <si>
    <t>2021-05-18 17:04:20</t>
  </si>
  <si>
    <t>1805237966388162736</t>
  </si>
  <si>
    <t>1805239694853162736</t>
  </si>
  <si>
    <t>2021-05-18 16:45:44</t>
  </si>
  <si>
    <t>1805110957745500015</t>
  </si>
  <si>
    <t>2021-05-18 17:04:54</t>
  </si>
  <si>
    <t>1805947815390354246</t>
  </si>
  <si>
    <t>1804119912769331470</t>
  </si>
  <si>
    <t>2021-05-18 17:48:12</t>
  </si>
  <si>
    <t>1806014343039514234</t>
  </si>
  <si>
    <t>1805597174340772754</t>
  </si>
  <si>
    <t>1302795087983294496</t>
  </si>
  <si>
    <t>2021-05-18 18:56:45</t>
  </si>
  <si>
    <t>1806245571269784549</t>
  </si>
  <si>
    <t>2021-05-18 18:59:54</t>
  </si>
  <si>
    <t>1805503105576356444</t>
  </si>
  <si>
    <t>1805878514867771260</t>
  </si>
  <si>
    <t>1806397131876298241</t>
  </si>
  <si>
    <t>2021-05-18 19:06:59</t>
  </si>
  <si>
    <t>1805792977267613409</t>
  </si>
  <si>
    <t>1805791825967618374</t>
  </si>
  <si>
    <t>1804752828107958565</t>
  </si>
  <si>
    <t>1806143474590227768</t>
  </si>
  <si>
    <t>1806161366182892411</t>
  </si>
  <si>
    <t>1805910625633028163</t>
  </si>
  <si>
    <t>1806222422695611571</t>
  </si>
  <si>
    <t>2021-05-19 09:59:01</t>
  </si>
  <si>
    <t>1804919148512418847</t>
  </si>
  <si>
    <t>1806338954838391646</t>
  </si>
  <si>
    <t>1303001331999573396</t>
  </si>
  <si>
    <t>2021-05-19 10:35:05</t>
  </si>
  <si>
    <t>1302815462337911283</t>
  </si>
  <si>
    <t>2021-05-19 11:51:26</t>
  </si>
  <si>
    <t>1806112585489863816</t>
  </si>
  <si>
    <t>2021-05-19 09:16:25</t>
  </si>
  <si>
    <t>1806132277450056129</t>
  </si>
  <si>
    <t>1302012372500692892</t>
  </si>
  <si>
    <t>1806899907676706813</t>
  </si>
  <si>
    <t>1302841337516484754</t>
  </si>
  <si>
    <t>1302873782384995185</t>
  </si>
  <si>
    <t>2021-05-19 09:53:50</t>
  </si>
  <si>
    <t>1302859705161995185</t>
  </si>
  <si>
    <t>1302872918800995185</t>
  </si>
  <si>
    <t>1303082295186995185</t>
  </si>
  <si>
    <t>1302890018927023998</t>
  </si>
  <si>
    <t>1302864809892995185</t>
  </si>
  <si>
    <t>1303054214335417792</t>
  </si>
  <si>
    <t>1302220408562507062</t>
  </si>
  <si>
    <t>1303207683967583094</t>
  </si>
  <si>
    <t>1303086830719630792</t>
  </si>
  <si>
    <t>1805214168364330421</t>
  </si>
  <si>
    <t>2021-05-19 09:27:03</t>
  </si>
  <si>
    <t>1805407812307734848</t>
  </si>
  <si>
    <t>1806787442753574912</t>
  </si>
  <si>
    <t>1806546997351150346</t>
  </si>
  <si>
    <t>1805514696983613912</t>
  </si>
  <si>
    <t>1807371183828557638</t>
  </si>
  <si>
    <t>1807383927577708836</t>
  </si>
  <si>
    <t>1805755320327850036</t>
  </si>
  <si>
    <t>1303586727922722897</t>
  </si>
  <si>
    <t>1807818123425384901</t>
  </si>
  <si>
    <t>2021-05-19 18:34:40</t>
  </si>
  <si>
    <t>1807438898461924751</t>
  </si>
  <si>
    <t>1807933287311801754</t>
  </si>
  <si>
    <t>1807207561183071605</t>
  </si>
  <si>
    <t>2021-05-19 16:51:24</t>
  </si>
  <si>
    <t>1807228153865197602</t>
  </si>
  <si>
    <t>2021-05-19 18:20:47</t>
  </si>
  <si>
    <t>1806135408096440811</t>
  </si>
  <si>
    <t>1807255945589448259</t>
  </si>
  <si>
    <t>1808020335260063161</t>
  </si>
  <si>
    <t>2021-05-19 18:26:06</t>
  </si>
  <si>
    <t>1808295159419049471</t>
  </si>
  <si>
    <t>1807541965859350572</t>
  </si>
  <si>
    <t>2021-05-19 17:44:58</t>
  </si>
  <si>
    <t>1808326767911730027</t>
  </si>
  <si>
    <t>2021-05-19 17:52:14</t>
  </si>
  <si>
    <t>1807591969039206872</t>
  </si>
  <si>
    <t>1303594321573816180</t>
  </si>
  <si>
    <t>1808484122469118602</t>
  </si>
  <si>
    <t>1807113816847577204</t>
  </si>
  <si>
    <t>2021-05-20 11:18:21</t>
  </si>
  <si>
    <t>1302981528807422089</t>
  </si>
  <si>
    <t>1808581610286656836</t>
  </si>
  <si>
    <t>2021-05-20 11:49:39</t>
  </si>
  <si>
    <t>1808341237639656836</t>
  </si>
  <si>
    <t>2021-05-20 11:03:14</t>
  </si>
  <si>
    <t>1808424145061139132</t>
  </si>
  <si>
    <t>1807416648429489663</t>
  </si>
  <si>
    <t>2021-05-20 15:13:44</t>
  </si>
  <si>
    <t>1303881277374254982</t>
  </si>
  <si>
    <t>2021-05-20 14:25:46</t>
  </si>
  <si>
    <t>1807532496546889307</t>
  </si>
  <si>
    <t>2021-05-20 15:16:47</t>
  </si>
  <si>
    <t>1303099212612166278</t>
  </si>
  <si>
    <t>1809419115168939630</t>
  </si>
  <si>
    <t>2021-05-20 13:59:37</t>
  </si>
  <si>
    <t>1809436467720058325</t>
  </si>
  <si>
    <t>1808772661970924557</t>
  </si>
  <si>
    <t>1808807365374224315</t>
  </si>
  <si>
    <t>1808829073463419649</t>
  </si>
  <si>
    <t>2021-05-20 11:16:39</t>
  </si>
  <si>
    <t>1807744824407051758</t>
  </si>
  <si>
    <t>1809123590978823254</t>
  </si>
  <si>
    <t>2021-05-20 14:33:51</t>
  </si>
  <si>
    <t>1809263954872317610</t>
  </si>
  <si>
    <t>2021-05-20 15:01:05</t>
  </si>
  <si>
    <t>1809782355097797064</t>
  </si>
  <si>
    <t>1809255601259921160</t>
  </si>
  <si>
    <t>1808432532866040412</t>
  </si>
  <si>
    <t>1809808166493293034</t>
  </si>
  <si>
    <t>1809670357611839146</t>
  </si>
  <si>
    <t>1304217013949908697</t>
  </si>
  <si>
    <t>1808565660621289232</t>
  </si>
  <si>
    <t>2021-05-20 16:13:08</t>
  </si>
  <si>
    <t>1304244697488921997</t>
  </si>
  <si>
    <t>2021-05-20 15:52:11</t>
  </si>
  <si>
    <t>1810032734680347770</t>
  </si>
  <si>
    <t>1810556247701682865</t>
  </si>
  <si>
    <t>2021-05-20 15:46:17</t>
  </si>
  <si>
    <t>1810733259842328511</t>
  </si>
  <si>
    <t>1809113760961027860</t>
  </si>
  <si>
    <t>1304410154039822377</t>
  </si>
  <si>
    <t>2021-05-20 18:42:01</t>
  </si>
  <si>
    <t>1303607460396144489</t>
  </si>
  <si>
    <t>2021-05-20 19:09:07</t>
  </si>
  <si>
    <t>1809250308004334062</t>
  </si>
  <si>
    <t>1304717883874956075</t>
  </si>
  <si>
    <t>1809528876644404107</t>
  </si>
  <si>
    <t>1304740707194729088</t>
  </si>
  <si>
    <t>1811513883111482344</t>
  </si>
  <si>
    <t>1809774072030969721</t>
  </si>
  <si>
    <t>1809814608964808262</t>
  </si>
  <si>
    <t>2021-05-21 14:19:34</t>
  </si>
  <si>
    <t>1304616038751661577</t>
  </si>
  <si>
    <t>1809837396970454438</t>
  </si>
  <si>
    <t>1811706663856421661</t>
  </si>
  <si>
    <t>2021-05-21 16:46:03</t>
  </si>
  <si>
    <t>1304850075856306492</t>
  </si>
  <si>
    <t>1811480114995043326</t>
  </si>
  <si>
    <t>1811601362848506374</t>
  </si>
  <si>
    <t>1811611586579048958</t>
  </si>
  <si>
    <t>1812182907606115769</t>
  </si>
  <si>
    <t>2021-05-21 15:17:16</t>
  </si>
  <si>
    <t>1811606329393733826</t>
  </si>
  <si>
    <t>1812101221865415106</t>
  </si>
  <si>
    <t>1812920367659072822</t>
  </si>
  <si>
    <t>1304285520633176088</t>
  </si>
  <si>
    <t>2021-05-21 17:45:41</t>
  </si>
  <si>
    <t>1812921878826259151</t>
  </si>
  <si>
    <t>1812763657106778969</t>
  </si>
  <si>
    <t>1811869272983829815</t>
  </si>
  <si>
    <t>1813273274040505034</t>
  </si>
  <si>
    <t>1814089971590534534</t>
  </si>
  <si>
    <t>2021-05-22 13:52:50</t>
  </si>
  <si>
    <t>1812361752894511967</t>
  </si>
  <si>
    <t>1305869811422303686</t>
  </si>
  <si>
    <t>1305872943769433888</t>
  </si>
  <si>
    <t>2021-05-22 14:58:01</t>
  </si>
  <si>
    <t>1304853888047533377</t>
  </si>
  <si>
    <t>2021-05-22 14:00:54</t>
  </si>
  <si>
    <t>1815530007964418847</t>
  </si>
  <si>
    <t>2021-05-22 17:05:50</t>
  </si>
  <si>
    <t>1814852197508844220</t>
  </si>
  <si>
    <t>2021-05-22 17:09:31</t>
  </si>
  <si>
    <t>1305868730965304793</t>
  </si>
  <si>
    <t>2021-05-22 18:22:07</t>
  </si>
  <si>
    <t>1815839931626859555</t>
  </si>
  <si>
    <t>1815388958546565218</t>
  </si>
  <si>
    <t>1815795110176437463</t>
  </si>
  <si>
    <t>1306254219612554675</t>
  </si>
  <si>
    <t>1814909364307981649</t>
  </si>
  <si>
    <t>1816860387654884048</t>
  </si>
  <si>
    <t>1816497830267466067</t>
  </si>
  <si>
    <t>1816425109583434209</t>
  </si>
  <si>
    <t>2021-05-23 14:09:45</t>
  </si>
  <si>
    <t>1816706270806534548</t>
  </si>
  <si>
    <t>1305458724113789697</t>
  </si>
  <si>
    <t>1816554241532601967</t>
  </si>
  <si>
    <t>1815500520631005533</t>
  </si>
  <si>
    <t>2021-05-23 14:35:05</t>
  </si>
  <si>
    <t>1815778908044729768</t>
  </si>
  <si>
    <t>1817028829757916025</t>
  </si>
  <si>
    <t>2021-05-23 14:23:03</t>
  </si>
  <si>
    <t>1816057008734928300</t>
  </si>
  <si>
    <t>1817960655891589527</t>
  </si>
  <si>
    <t>2021-05-23 16:04:46</t>
  </si>
  <si>
    <t>1818146379406266467</t>
  </si>
  <si>
    <t>1818272055944535263</t>
  </si>
  <si>
    <t>1818430563703878257</t>
  </si>
  <si>
    <t>1819079463381447028</t>
  </si>
  <si>
    <t>1307035131453517999</t>
  </si>
  <si>
    <t>1817365536228682109</t>
  </si>
  <si>
    <t>1817476416612785214</t>
  </si>
  <si>
    <r>
      <rPr>
        <sz val="10"/>
        <rFont val="微软雅黑"/>
        <family val="2"/>
        <charset val="134"/>
      </rPr>
      <t>【积分兑换】婴儿无香沐浴油</t>
    </r>
    <r>
      <rPr>
        <sz val="10"/>
        <rFont val="Arial"/>
        <family val="2"/>
      </rPr>
      <t>237ml</t>
    </r>
    <phoneticPr fontId="74" type="noConversion"/>
  </si>
  <si>
    <r>
      <rPr>
        <sz val="10"/>
        <rFont val="微软雅黑"/>
        <family val="2"/>
        <charset val="134"/>
      </rPr>
      <t>【礼遇价】</t>
    </r>
    <r>
      <rPr>
        <sz val="10"/>
        <rFont val="Arial"/>
        <family val="2"/>
      </rPr>
      <t>DRBRONNERS</t>
    </r>
    <r>
      <rPr>
        <sz val="10"/>
        <rFont val="微软雅黑"/>
        <family val="2"/>
        <charset val="134"/>
      </rPr>
      <t>桉树香型橄榄油香皂除菌洗浴面部清洁手工皂女男士</t>
    </r>
    <phoneticPr fontId="74" type="noConversion"/>
  </si>
  <si>
    <r>
      <rPr>
        <sz val="10"/>
        <rFont val="微软雅黑"/>
        <family val="2"/>
        <charset val="134"/>
      </rPr>
      <t>【礼遇价】</t>
    </r>
    <r>
      <rPr>
        <sz val="10"/>
        <rFont val="Arial"/>
        <family val="2"/>
      </rPr>
      <t>DRBRONNERS</t>
    </r>
    <r>
      <rPr>
        <sz val="10"/>
        <rFont val="微软雅黑"/>
        <family val="2"/>
        <charset val="134"/>
      </rPr>
      <t>婴儿无味沐浴橄榄油香皂</t>
    </r>
    <r>
      <rPr>
        <sz val="10"/>
        <rFont val="Arial"/>
        <family val="2"/>
      </rPr>
      <t xml:space="preserve"> </t>
    </r>
    <r>
      <rPr>
        <sz val="10"/>
        <rFont val="微软雅黑"/>
        <family val="2"/>
        <charset val="134"/>
      </rPr>
      <t>滋润补水保湿止痒精油皂男女</t>
    </r>
    <phoneticPr fontId="74" type="noConversion"/>
  </si>
  <si>
    <r>
      <rPr>
        <sz val="10"/>
        <rFont val="微软雅黑"/>
        <family val="2"/>
        <charset val="134"/>
      </rPr>
      <t>【礼遇价】</t>
    </r>
    <r>
      <rPr>
        <sz val="10"/>
        <rFont val="Arial"/>
        <family val="2"/>
      </rPr>
      <t>DRBRONNERS</t>
    </r>
    <r>
      <rPr>
        <sz val="10"/>
        <rFont val="微软雅黑"/>
        <family val="2"/>
        <charset val="134"/>
      </rPr>
      <t>薄荷香型橄榄油香皂油性肌肤控油洁面全身洗脸精油皂</t>
    </r>
    <phoneticPr fontId="74" type="noConversion"/>
  </si>
  <si>
    <r>
      <rPr>
        <sz val="10"/>
        <rFont val="微软雅黑"/>
        <family val="2"/>
        <charset val="134"/>
      </rPr>
      <t>【礼遇价】</t>
    </r>
    <r>
      <rPr>
        <sz val="10"/>
        <rFont val="Arial"/>
        <family val="2"/>
      </rPr>
      <t>DRBRONNERS</t>
    </r>
    <r>
      <rPr>
        <sz val="10"/>
        <rFont val="微软雅黑"/>
        <family val="2"/>
        <charset val="134"/>
      </rPr>
      <t>茶树香味除螨虫祛痘毛孔清洁精油皂卸妆洗脸橄榄油香皂</t>
    </r>
    <phoneticPr fontId="74" type="noConversion"/>
  </si>
  <si>
    <t>Baby Unscented Bar Soap 140g</t>
    <phoneticPr fontId="74" type="noConversion"/>
  </si>
  <si>
    <t>LBX0328606755210835</t>
  </si>
  <si>
    <t>LP00448599826944</t>
  </si>
  <si>
    <t>2021-05-23 18:38:37</t>
  </si>
  <si>
    <t>LBX0328606755145033</t>
  </si>
  <si>
    <t>LP00448588313727</t>
  </si>
  <si>
    <t>2021-05-23 17:48:44</t>
  </si>
  <si>
    <t>LBX0328606754890001</t>
  </si>
  <si>
    <t>LP00448579720599</t>
  </si>
  <si>
    <t>2021-05-23 16:45:12</t>
  </si>
  <si>
    <t>LBX0328606754411433</t>
  </si>
  <si>
    <t>LP00448331883714</t>
  </si>
  <si>
    <t>LBX0328606754263610</t>
  </si>
  <si>
    <t>LP00448333610806</t>
  </si>
  <si>
    <t>2021-05-23 16:00:56</t>
  </si>
  <si>
    <t>LBX0328606753895084</t>
  </si>
  <si>
    <t>LP00448315077776</t>
  </si>
  <si>
    <t>2021-05-23 15:33:22</t>
  </si>
  <si>
    <t>LBX0328606753444066</t>
  </si>
  <si>
    <t>LP00448056739419</t>
  </si>
  <si>
    <t>LBX0328606753180005</t>
  </si>
  <si>
    <t>LP00448292210508</t>
  </si>
  <si>
    <t>2021-05-23 14:29:11</t>
  </si>
  <si>
    <t>LBX0328606754003686</t>
  </si>
  <si>
    <t>LP00448324209453</t>
  </si>
  <si>
    <t>LBX0328606752409035</t>
  </si>
  <si>
    <t>LP00448499296152</t>
  </si>
  <si>
    <t>2021-05-23 14:13:03</t>
  </si>
  <si>
    <t>LBX0328606752964407</t>
  </si>
  <si>
    <t>LP00448287584252</t>
  </si>
  <si>
    <t>LBX0328606753088087</t>
  </si>
  <si>
    <t>LP00448288322840</t>
  </si>
  <si>
    <t>2021-05-23 14:07:29</t>
  </si>
  <si>
    <t>LBX0328606753284381</t>
  </si>
  <si>
    <t>LP00448054578357</t>
  </si>
  <si>
    <t>2021-05-23 14:06:58</t>
  </si>
  <si>
    <t>LBX0328606751061039</t>
  </si>
  <si>
    <t>LP00448240382455</t>
  </si>
  <si>
    <t>2021-05-23 14:03:26</t>
  </si>
  <si>
    <t>LBX0328606751910211</t>
  </si>
  <si>
    <t>LP00448263615305</t>
  </si>
  <si>
    <t>2021-05-23 13:29:03</t>
  </si>
  <si>
    <t>LBX0328606750611696</t>
  </si>
  <si>
    <t>LP00448228491637</t>
  </si>
  <si>
    <t>2021-05-23 13:28:53</t>
  </si>
  <si>
    <t>LBX0328606751580334</t>
  </si>
  <si>
    <t>LP00448012813307</t>
  </si>
  <si>
    <t>2021-05-23 13:27:26</t>
  </si>
  <si>
    <t>LBX0328606749979733</t>
  </si>
  <si>
    <t>LP00448209753378</t>
  </si>
  <si>
    <t>2021-05-22 18:28:42</t>
  </si>
  <si>
    <t>LBX0328606749809789</t>
  </si>
  <si>
    <t>LP00448433104375</t>
  </si>
  <si>
    <t>LBX0328606749884850</t>
  </si>
  <si>
    <t>LP00448209104549</t>
  </si>
  <si>
    <t>2021-05-22 18:02:37</t>
  </si>
  <si>
    <t>LBX0328606749536338</t>
  </si>
  <si>
    <t>LP00448414313644</t>
  </si>
  <si>
    <t>LBX0328606749283995</t>
  </si>
  <si>
    <t>LP00447943848016</t>
  </si>
  <si>
    <t>LBX0328606748800001</t>
  </si>
  <si>
    <t>LP00447917220401</t>
  </si>
  <si>
    <t>LBX0328606748596647</t>
  </si>
  <si>
    <t>LP00448159238170</t>
  </si>
  <si>
    <t>2021-05-22 14:56:26</t>
  </si>
  <si>
    <t>LBX0328606745150262</t>
  </si>
  <si>
    <t>LP00448287563934</t>
  </si>
  <si>
    <t>2021-05-22 14:39:38</t>
  </si>
  <si>
    <t>LBX0328606748581997</t>
  </si>
  <si>
    <t>LP00448385800386</t>
  </si>
  <si>
    <t>LBX0328606745841090</t>
  </si>
  <si>
    <t>LP00448307788266</t>
  </si>
  <si>
    <t>LBX0328606745241699</t>
  </si>
  <si>
    <t>LP00448069341324</t>
  </si>
  <si>
    <t>2021-05-22 13:25:51</t>
  </si>
  <si>
    <t>LBX0328606746117984</t>
  </si>
  <si>
    <t>LP00448092945234</t>
  </si>
  <si>
    <t>2021-05-22 11:34:25</t>
  </si>
  <si>
    <t>LBX0328606744666720</t>
  </si>
  <si>
    <t>LP00447813829650</t>
  </si>
  <si>
    <t>2021-05-21 18:42:46</t>
  </si>
  <si>
    <t>LBX0328606744576461</t>
  </si>
  <si>
    <t>LP00447810271280</t>
  </si>
  <si>
    <t>2021-05-21 18:24:02</t>
  </si>
  <si>
    <t>LBX0328606744381364</t>
  </si>
  <si>
    <t>LP00447801877376</t>
  </si>
  <si>
    <t>LBX0328606739157732</t>
  </si>
  <si>
    <t>LP00447641815042</t>
  </si>
  <si>
    <t>2021-05-21 17:37:06</t>
  </si>
  <si>
    <t>LBX0328606739899374</t>
  </si>
  <si>
    <t>LP00448129865965</t>
  </si>
  <si>
    <t>LBX0328606739845674</t>
  </si>
  <si>
    <t>LP00447919419448</t>
  </si>
  <si>
    <t>2021-05-21 16:42:47</t>
  </si>
  <si>
    <t>LBX0328606739191529</t>
  </si>
  <si>
    <t>LP00448120469433</t>
  </si>
  <si>
    <t>2021-05-21 16:20:32</t>
  </si>
  <si>
    <t>LBX0328606739791746</t>
  </si>
  <si>
    <t>LP00447916766167</t>
  </si>
  <si>
    <t>2021-05-21 16:20:27</t>
  </si>
  <si>
    <t>LBX0328606743569298</t>
  </si>
  <si>
    <t>LP00448008687880</t>
  </si>
  <si>
    <t>2021-05-21 16:07:06</t>
  </si>
  <si>
    <t>LBX0328606743161989</t>
  </si>
  <si>
    <t>LP00448004553125</t>
  </si>
  <si>
    <t>2021-05-21 16:05:37</t>
  </si>
  <si>
    <t>LBX0328606741772983</t>
  </si>
  <si>
    <t>LP00447941469037</t>
  </si>
  <si>
    <t>2021-05-21 15:27:22</t>
  </si>
  <si>
    <t>LBX0328606741711243</t>
  </si>
  <si>
    <t>LP00448176047496</t>
  </si>
  <si>
    <t>LBX0328606742077955</t>
  </si>
  <si>
    <t>LP00448172374972</t>
  </si>
  <si>
    <t>2021-05-21 15:01:25</t>
  </si>
  <si>
    <t>LBX0328606741976107</t>
  </si>
  <si>
    <t>LP00447714042478</t>
  </si>
  <si>
    <t>2021-05-21 15:01:14</t>
  </si>
  <si>
    <t>LBX0328606739761769</t>
  </si>
  <si>
    <t>LP00447917829539</t>
  </si>
  <si>
    <t>LBX0328606740241394</t>
  </si>
  <si>
    <t>LP00447916760911</t>
  </si>
  <si>
    <t>2021-05-21 14:16:23</t>
  </si>
  <si>
    <t>LBX0328606739434346</t>
  </si>
  <si>
    <t>LP00447647011249</t>
  </si>
  <si>
    <t>2021-05-21 14:15:15</t>
  </si>
  <si>
    <t>LBX0328606739432089</t>
  </si>
  <si>
    <t>LP00447632953680</t>
  </si>
  <si>
    <t>2021-05-21 14:08:48</t>
  </si>
  <si>
    <t>LBX0328606740897678</t>
  </si>
  <si>
    <t>LP00447923073238</t>
  </si>
  <si>
    <t>2021-05-21 13:44:22</t>
  </si>
  <si>
    <t>LBX0328606739833154</t>
  </si>
  <si>
    <t>LP00447914535585</t>
  </si>
  <si>
    <t>2021-05-21 13:20:05</t>
  </si>
  <si>
    <t>LBX0328606738791297</t>
  </si>
  <si>
    <t>LP00447887564049</t>
  </si>
  <si>
    <t>2021-05-20 19:14:05</t>
  </si>
  <si>
    <t>LBX0328606738725299</t>
  </si>
  <si>
    <t>LP00447879434327</t>
  </si>
  <si>
    <t>LBX0328606738439821</t>
  </si>
  <si>
    <t>LP00448096510883</t>
  </si>
  <si>
    <t>2021-05-20 18:46:46</t>
  </si>
  <si>
    <t>LBX0328606738513543</t>
  </si>
  <si>
    <t>LP00447877761803</t>
  </si>
  <si>
    <t>LBX0328606738570284</t>
  </si>
  <si>
    <t>LP00447879752055</t>
  </si>
  <si>
    <t>2021-05-20 18:40:33</t>
  </si>
  <si>
    <t>LBX0328606737935784</t>
  </si>
  <si>
    <t>LP00448035257737</t>
  </si>
  <si>
    <t>2021-05-20 18:12:12</t>
  </si>
  <si>
    <t>LBX0328606736803894</t>
  </si>
  <si>
    <t>LP00447581539746</t>
  </si>
  <si>
    <t>2021-05-20 16:42:57</t>
  </si>
  <si>
    <t>LBX0328606736878647</t>
  </si>
  <si>
    <t>LP00448042696004</t>
  </si>
  <si>
    <t>2021-05-20 16:32:54</t>
  </si>
  <si>
    <t>LBX0328606736387241</t>
  </si>
  <si>
    <t>LP00448014718405</t>
  </si>
  <si>
    <t>2021-05-20 16:29:53</t>
  </si>
  <si>
    <t>LBX0328606737139871</t>
  </si>
  <si>
    <t>LP00448006925938</t>
  </si>
  <si>
    <t>LBX0328606737487376</t>
  </si>
  <si>
    <t>LP00448057967276</t>
  </si>
  <si>
    <t>2021-05-20 16:03:14</t>
  </si>
  <si>
    <t>LBX0328606737062889</t>
  </si>
  <si>
    <t>LP00447831284944</t>
  </si>
  <si>
    <t>2021-05-20 16:00:07</t>
  </si>
  <si>
    <t>LBX0328606737536009</t>
  </si>
  <si>
    <t>LP00447600271712</t>
  </si>
  <si>
    <t>LBX0328606737524595</t>
  </si>
  <si>
    <t>LP00447556615969</t>
  </si>
  <si>
    <t>LBX0328606734109371</t>
  </si>
  <si>
    <t>LP00447755588406</t>
  </si>
  <si>
    <t>LBX0328606733433811</t>
  </si>
  <si>
    <t>LP00447495607391</t>
  </si>
  <si>
    <t>2021-05-20 15:16:21</t>
  </si>
  <si>
    <t>LBX0328606733811146</t>
  </si>
  <si>
    <t>LP00447965015158</t>
  </si>
  <si>
    <t>LBX0328606733271198</t>
  </si>
  <si>
    <t>LP00447482760622</t>
  </si>
  <si>
    <t>2021-05-20 15:10:44</t>
  </si>
  <si>
    <t>LBX0328606735719481</t>
  </si>
  <si>
    <t>LP00447975233617</t>
  </si>
  <si>
    <t>LBX0328606735123976</t>
  </si>
  <si>
    <t>LP00447512407436</t>
  </si>
  <si>
    <t>LBX0328606735105526</t>
  </si>
  <si>
    <t>LP00447758781016</t>
  </si>
  <si>
    <t>2021-05-20 14:32:38</t>
  </si>
  <si>
    <t>LBX0328606733871628</t>
  </si>
  <si>
    <t>LP00447752414813</t>
  </si>
  <si>
    <t>LBX0328606734227128</t>
  </si>
  <si>
    <t>LP00447956453458</t>
  </si>
  <si>
    <t>LBX0328606733171145</t>
  </si>
  <si>
    <t>LP00447489654503</t>
  </si>
  <si>
    <t>2021-05-20 13:36:21</t>
  </si>
  <si>
    <t>LBX0328606735671878</t>
  </si>
  <si>
    <t>LP00447784725669</t>
  </si>
  <si>
    <t>2021-05-20 13:32:39</t>
  </si>
  <si>
    <t>LBX0328606735042021</t>
  </si>
  <si>
    <t>LP00447528090653</t>
  </si>
  <si>
    <t>2021-05-20 13:30:58</t>
  </si>
  <si>
    <t>LBX0328606733193889</t>
  </si>
  <si>
    <t>LP00447494598077</t>
  </si>
  <si>
    <t>LBX0328606734734313</t>
  </si>
  <si>
    <t>LP00447973822757</t>
  </si>
  <si>
    <t>2021-05-20 11:20:39</t>
  </si>
  <si>
    <t>LBX0328606733116374</t>
  </si>
  <si>
    <t>LP00447453661765</t>
  </si>
  <si>
    <t>LBX0328606734112813</t>
  </si>
  <si>
    <t>LP00447976582124</t>
  </si>
  <si>
    <t>2021-05-20 11:18:15</t>
  </si>
  <si>
    <t>LBX0328606734974311</t>
  </si>
  <si>
    <t>LP00447764163433</t>
  </si>
  <si>
    <t>2021-05-20 11:17:18</t>
  </si>
  <si>
    <t>LBX0328606734933703</t>
  </si>
  <si>
    <t>LP00447976930828</t>
  </si>
  <si>
    <t>LBX0328606733299652</t>
  </si>
  <si>
    <t>LP00447736809199</t>
  </si>
  <si>
    <t>LBX0328606730360013</t>
  </si>
  <si>
    <t>LP00447645675878</t>
  </si>
  <si>
    <t>LBX0328606731733994</t>
  </si>
  <si>
    <t>LP00447449994266</t>
  </si>
  <si>
    <t>2021-05-19 18:30:16</t>
  </si>
  <si>
    <t>LBX0328606731622959</t>
  </si>
  <si>
    <t>LP00447902680217</t>
  </si>
  <si>
    <t>2021-05-19 18:26:23</t>
  </si>
  <si>
    <t>LBX0328606730694869</t>
  </si>
  <si>
    <t>LP00447406746787</t>
  </si>
  <si>
    <t>LBX0328606730704486</t>
  </si>
  <si>
    <t>LP00447417691589</t>
  </si>
  <si>
    <t>LBX0328606730707454</t>
  </si>
  <si>
    <t>LP00447655629799</t>
  </si>
  <si>
    <t>2021-05-19 17:57:11</t>
  </si>
  <si>
    <t>LBX0328606731698530</t>
  </si>
  <si>
    <t>LP00447451422011</t>
  </si>
  <si>
    <t>LBX0328606731540865</t>
  </si>
  <si>
    <t>LP00447900358369</t>
  </si>
  <si>
    <t>LBX0328606731583615</t>
  </si>
  <si>
    <t>LP00447440550312</t>
  </si>
  <si>
    <t>2021-05-19 16:55:51</t>
  </si>
  <si>
    <t>LBX0328606730547826</t>
  </si>
  <si>
    <t>LP00447847391176</t>
  </si>
  <si>
    <t>LBX0328606730708803</t>
  </si>
  <si>
    <t>LP00447422946102</t>
  </si>
  <si>
    <t>2021-05-19 16:47:43</t>
  </si>
  <si>
    <t>LBX0328606730442865</t>
  </si>
  <si>
    <t>LP00447870700067</t>
  </si>
  <si>
    <t>2021-05-19 16:20:36</t>
  </si>
  <si>
    <t>LBX0328606730562273</t>
  </si>
  <si>
    <t>LP00447651435367</t>
  </si>
  <si>
    <t>2021-05-19 16:07:28</t>
  </si>
  <si>
    <t>LBX0328606726363898</t>
  </si>
  <si>
    <t>LP00447550695774</t>
  </si>
  <si>
    <t>2021-05-19 15:05:17</t>
  </si>
  <si>
    <t>LBX0328606729853859</t>
  </si>
  <si>
    <t>LP00447599751659</t>
  </si>
  <si>
    <t>2021-05-19 14:54:29</t>
  </si>
  <si>
    <t>LBX0328606727174127</t>
  </si>
  <si>
    <t>LP00447331086370</t>
  </si>
  <si>
    <t>2021-05-19 14:47:30</t>
  </si>
  <si>
    <t>LBX0328606726253618</t>
  </si>
  <si>
    <t>LP00447545876520</t>
  </si>
  <si>
    <t>2021-05-19 14:37:23</t>
  </si>
  <si>
    <t>LBX0328606729333032</t>
  </si>
  <si>
    <t>LP00447352327221</t>
  </si>
  <si>
    <t>2021-05-19 14:29:56</t>
  </si>
  <si>
    <t>LBX0328606729877213</t>
  </si>
  <si>
    <t>LP00447807005905</t>
  </si>
  <si>
    <t>2021-05-19 14:10:24</t>
  </si>
  <si>
    <t>LBX0328606727124643</t>
  </si>
  <si>
    <t>LP00447574010747</t>
  </si>
  <si>
    <t>2021-05-19 13:53:46</t>
  </si>
  <si>
    <t>LBX0328606726497365</t>
  </si>
  <si>
    <t>LP00447551559131</t>
  </si>
  <si>
    <t>2021-05-19 13:45:23</t>
  </si>
  <si>
    <t>LBX0328606728957140</t>
  </si>
  <si>
    <t>LP00447590612751</t>
  </si>
  <si>
    <t>2021-05-19 13:43:26</t>
  </si>
  <si>
    <t>LBX0328606729072949</t>
  </si>
  <si>
    <t>LP00447362640617</t>
  </si>
  <si>
    <t>2021-05-19 13:32:26</t>
  </si>
  <si>
    <t>LBX0328606728894809</t>
  </si>
  <si>
    <t>LP00447587367063</t>
  </si>
  <si>
    <t>2021-05-19 13:30:00</t>
  </si>
  <si>
    <t>LBX0328606726260622</t>
  </si>
  <si>
    <t>LP00447728621368</t>
  </si>
  <si>
    <t>2021-05-19 13:25:59</t>
  </si>
  <si>
    <t>LBX0328606727070644</t>
  </si>
  <si>
    <t>LP00447330480438</t>
  </si>
  <si>
    <t>2021-05-19 13:25:09</t>
  </si>
  <si>
    <t>LBX0328606726884268</t>
  </si>
  <si>
    <t>LP00447561992428</t>
  </si>
  <si>
    <t>2021-05-19 13:18:25</t>
  </si>
  <si>
    <t>LBX0328606729184336</t>
  </si>
  <si>
    <t>LP00447597758692</t>
  </si>
  <si>
    <t>2021-05-19 11:53:08</t>
  </si>
  <si>
    <t>LBX0328606726936288</t>
  </si>
  <si>
    <t>LP00447746609856</t>
  </si>
  <si>
    <t>LBX0328606728773611</t>
  </si>
  <si>
    <t>LP00447364069663</t>
  </si>
  <si>
    <t>2021-05-19 11:49:12</t>
  </si>
  <si>
    <t>LBX0328606726505178</t>
  </si>
  <si>
    <t>LP00447727877736</t>
  </si>
  <si>
    <t>2021-05-19 11:25:02</t>
  </si>
  <si>
    <t>LBX0328606726887325</t>
  </si>
  <si>
    <t>LP00447318283214</t>
  </si>
  <si>
    <t>LBX0328606727533264</t>
  </si>
  <si>
    <t>LP00447334014661</t>
  </si>
  <si>
    <t>2021-05-19 10:34:38</t>
  </si>
  <si>
    <t>LBX0328606726423331</t>
  </si>
  <si>
    <t>LP00447306588824</t>
  </si>
  <si>
    <t>2021-05-19 10:33:02</t>
  </si>
  <si>
    <t>LBX0328606727065097</t>
  </si>
  <si>
    <t>LP00447326802161</t>
  </si>
  <si>
    <t>2021-05-19 10:32:40</t>
  </si>
  <si>
    <t>LBX0328606726960498</t>
  </si>
  <si>
    <t>LP00447562340920</t>
  </si>
  <si>
    <t>2021-05-19 10:32:25</t>
  </si>
  <si>
    <t>LBX0328606726593070</t>
  </si>
  <si>
    <t>LP00447309768197</t>
  </si>
  <si>
    <t>2021-05-19 10:12:01</t>
  </si>
  <si>
    <t>LBX0328606726509898</t>
  </si>
  <si>
    <t>LP00447753610956</t>
  </si>
  <si>
    <t>LBX0328606727248712</t>
  </si>
  <si>
    <t>LP00447330330540</t>
  </si>
  <si>
    <t>LBX0328606727279848</t>
  </si>
  <si>
    <t>LP00447571413225</t>
  </si>
  <si>
    <t>2021-05-19 09:51:58</t>
  </si>
  <si>
    <t>LBX0328606727229740</t>
  </si>
  <si>
    <t>LP00447571382843</t>
  </si>
  <si>
    <t>2021-05-19 09:49:58</t>
  </si>
  <si>
    <t>LBX0328606727283405</t>
  </si>
  <si>
    <t>LP00447330336531</t>
  </si>
  <si>
    <t>2021-05-19 09:47:21</t>
  </si>
  <si>
    <t>LBX0328606727304454</t>
  </si>
  <si>
    <t>LP00447334482290</t>
  </si>
  <si>
    <t>2021-05-19 09:45:36</t>
  </si>
  <si>
    <t>LBX0328606726959651</t>
  </si>
  <si>
    <t>LP00447324456706</t>
  </si>
  <si>
    <t>2021-05-19 09:41:14</t>
  </si>
  <si>
    <t>LBX0328606727801916</t>
  </si>
  <si>
    <t>LP00447799606679</t>
  </si>
  <si>
    <t>LBX0328606727413886</t>
  </si>
  <si>
    <t>LP00447784624704</t>
  </si>
  <si>
    <t>2021-05-19 09:26:27</t>
  </si>
  <si>
    <t>LBX0328606727428103</t>
  </si>
  <si>
    <t>LP00447565346903</t>
  </si>
  <si>
    <t>2021-05-19 09:26:03</t>
  </si>
  <si>
    <t>LBX0328606726710395</t>
  </si>
  <si>
    <t>LP00447771988383</t>
  </si>
  <si>
    <t>2021-05-19 09:16:53</t>
  </si>
  <si>
    <t>LBX0328606726832885</t>
  </si>
  <si>
    <t>LP00447321300273</t>
  </si>
  <si>
    <t>LBX0328606725983386</t>
  </si>
  <si>
    <t>LP00447718805359</t>
  </si>
  <si>
    <t>LBX0328606725720117</t>
  </si>
  <si>
    <t>LP00447285691809</t>
  </si>
  <si>
    <t>LBX0328606725404847</t>
  </si>
  <si>
    <t>LP00447522099015</t>
  </si>
  <si>
    <t>LBX0328606725728292</t>
  </si>
  <si>
    <t>LP00447253567533</t>
  </si>
  <si>
    <t>2021-05-18 18:53:53</t>
  </si>
  <si>
    <t>LBX0328606725325617</t>
  </si>
  <si>
    <t>LP00447732047307</t>
  </si>
  <si>
    <t>2021-05-18 18:24:08</t>
  </si>
  <si>
    <t>LBX0328606724997301</t>
  </si>
  <si>
    <t>LP00447692969105</t>
  </si>
  <si>
    <t>2021-05-18 18:18:07</t>
  </si>
  <si>
    <t>LBX0328606725086784</t>
  </si>
  <si>
    <t>LP00447697979072</t>
  </si>
  <si>
    <t>2021-05-18 18:14:42</t>
  </si>
  <si>
    <t>LBX0328606725066621</t>
  </si>
  <si>
    <t>LP00447242809146</t>
  </si>
  <si>
    <t>LBX0328606724719724</t>
  </si>
  <si>
    <t>LP00447256675354</t>
  </si>
  <si>
    <t>LBX0328606724318740</t>
  </si>
  <si>
    <t>LP00447487413457</t>
  </si>
  <si>
    <t>LBX0328606723568585</t>
  </si>
  <si>
    <t>LP00447443085088</t>
  </si>
  <si>
    <t>2021-05-18 17:00:54</t>
  </si>
  <si>
    <t>LBX0328606724347676</t>
  </si>
  <si>
    <t>LP00447244201192</t>
  </si>
  <si>
    <t>2021-05-18 17:00:42</t>
  </si>
  <si>
    <t>LBX0328606723427614</t>
  </si>
  <si>
    <t>LP00447672119019</t>
  </si>
  <si>
    <t>2021-05-18 16:58:04</t>
  </si>
  <si>
    <t>LBX0328606724472050</t>
  </si>
  <si>
    <t>LP00447484610210</t>
  </si>
  <si>
    <t>LBX0328606723479682</t>
  </si>
  <si>
    <t>LP00447222228043</t>
  </si>
  <si>
    <t>2021-05-18 16:37:32</t>
  </si>
  <si>
    <t>LBX0328606723432342</t>
  </si>
  <si>
    <t>LP00447670259378</t>
  </si>
  <si>
    <t>2021-05-18 16:30:45</t>
  </si>
  <si>
    <t>LBX0328606723499317</t>
  </si>
  <si>
    <t>LP00447424695823</t>
  </si>
  <si>
    <t>LBX0328606721748684</t>
  </si>
  <si>
    <t>LP00447628079655</t>
  </si>
  <si>
    <t>LBX0328606722798215</t>
  </si>
  <si>
    <t>LP00447441381448</t>
  </si>
  <si>
    <t>LBX0328606722807981</t>
  </si>
  <si>
    <t>LP00447659656776</t>
  </si>
  <si>
    <t>2021-05-18 16:08:41</t>
  </si>
  <si>
    <t>LBX0328606722477379</t>
  </si>
  <si>
    <t>LP00447646660258</t>
  </si>
  <si>
    <t>LBX0328606722428414</t>
  </si>
  <si>
    <t>LP00447194160464</t>
  </si>
  <si>
    <t>2021-05-18 15:57:46</t>
  </si>
  <si>
    <t>LBX0328606723997815</t>
  </si>
  <si>
    <t>LP00447478412293</t>
  </si>
  <si>
    <t>2021-05-18 15:57:29</t>
  </si>
  <si>
    <t>LBX0328606721751175</t>
  </si>
  <si>
    <t>LP00447605573670</t>
  </si>
  <si>
    <t>LBX0328606723225616</t>
  </si>
  <si>
    <t>LP00447454317216</t>
  </si>
  <si>
    <t>2021-05-18 15:45:40</t>
  </si>
  <si>
    <t>LBX0328606723701673</t>
  </si>
  <si>
    <t>LP00447197311477</t>
  </si>
  <si>
    <t>LBX0328606722545050</t>
  </si>
  <si>
    <t>LP00447194964323</t>
  </si>
  <si>
    <t>2021-05-18 15:21:11</t>
  </si>
  <si>
    <t>LBX0328606721613402</t>
  </si>
  <si>
    <t>LP00447150637790</t>
  </si>
  <si>
    <t>2021-05-18 15:18:26</t>
  </si>
  <si>
    <t>LBX0328606723667769</t>
  </si>
  <si>
    <t>LP00447194353633</t>
  </si>
  <si>
    <t>2021-05-18 15:08:30</t>
  </si>
  <si>
    <t>LBX0328606723774181</t>
  </si>
  <si>
    <t>LP00447681593278</t>
  </si>
  <si>
    <t>2021-05-18 15:06:40</t>
  </si>
  <si>
    <t>LBX0328606723390767</t>
  </si>
  <si>
    <t>LP00447461643047</t>
  </si>
  <si>
    <t>2021-05-18 14:27:23</t>
  </si>
  <si>
    <t>LBX0328606723144016</t>
  </si>
  <si>
    <t>LP00447198390546</t>
  </si>
  <si>
    <t>2021-05-18 14:20:50</t>
  </si>
  <si>
    <t>LBX0328606723001348</t>
  </si>
  <si>
    <t>LP00447447015061</t>
  </si>
  <si>
    <t>2021-05-18 14:17:14</t>
  </si>
  <si>
    <t>LBX0328606723379178</t>
  </si>
  <si>
    <t>LP00447455961429</t>
  </si>
  <si>
    <t>LBX0328606722691930</t>
  </si>
  <si>
    <t>LP00447653207649</t>
  </si>
  <si>
    <t>2021-05-18 14:12:17</t>
  </si>
  <si>
    <t>LBX0328606723026889</t>
  </si>
  <si>
    <t>LP00447664186182</t>
  </si>
  <si>
    <t>2021-05-18 14:10:37</t>
  </si>
  <si>
    <t>LBX0328606722538463</t>
  </si>
  <si>
    <t>LP00447647986123</t>
  </si>
  <si>
    <t>2021-05-18 14:08:57</t>
  </si>
  <si>
    <t>LBX0328606722892974</t>
  </si>
  <si>
    <t>LP00447448988379</t>
  </si>
  <si>
    <t>LBX0328606722853977</t>
  </si>
  <si>
    <t>LP00447447513542</t>
  </si>
  <si>
    <t>LBX0328606722910570</t>
  </si>
  <si>
    <t>LP00447643006822</t>
  </si>
  <si>
    <t>2021-05-18 14:05:04</t>
  </si>
  <si>
    <t>LBX0328606722329915</t>
  </si>
  <si>
    <t>LP00447633532651</t>
  </si>
  <si>
    <t>2021-05-18 14:03:01</t>
  </si>
  <si>
    <t>LBX0328606722009728</t>
  </si>
  <si>
    <t>LP00447183900400</t>
  </si>
  <si>
    <t>2021-05-18 13:39:23</t>
  </si>
  <si>
    <t>LBX0328606722191270</t>
  </si>
  <si>
    <t>LP00447613313431</t>
  </si>
  <si>
    <t>2021-05-18 13:22:08</t>
  </si>
  <si>
    <t>LBX0328606721153400</t>
  </si>
  <si>
    <t>LP00447618850035</t>
  </si>
  <si>
    <t>LBX0328606718784518</t>
  </si>
  <si>
    <t>LP00447109326767</t>
  </si>
  <si>
    <t>LBX0328606722087628</t>
  </si>
  <si>
    <t>LP00447183739587</t>
  </si>
  <si>
    <t>2021-05-18 13:13:35</t>
  </si>
  <si>
    <t>LBX0328606720344886</t>
  </si>
  <si>
    <t>LP00447397208002</t>
  </si>
  <si>
    <t>2021-05-18 13:11:18</t>
  </si>
  <si>
    <t>LBX0328606721500585</t>
  </si>
  <si>
    <t>LP00447413276556</t>
  </si>
  <si>
    <t>2021-05-18 13:11:15</t>
  </si>
  <si>
    <t>LBX0328606722084856</t>
  </si>
  <si>
    <t>LP00447395787796</t>
  </si>
  <si>
    <t>LBX0328606722121875</t>
  </si>
  <si>
    <t>LP00447640162747</t>
  </si>
  <si>
    <t>LBX0328606722168630</t>
  </si>
  <si>
    <t>LP00447425966187</t>
  </si>
  <si>
    <t>2021-05-18 11:51:21</t>
  </si>
  <si>
    <t>LBX0328606722253052</t>
  </si>
  <si>
    <t>LP00447428126912</t>
  </si>
  <si>
    <t>LBX0328606720699558</t>
  </si>
  <si>
    <t>LP00447608638272</t>
  </si>
  <si>
    <t>2021-05-18 11:49:53</t>
  </si>
  <si>
    <t>LBX0328606722117768</t>
  </si>
  <si>
    <t>LP00447187578361</t>
  </si>
  <si>
    <t>2021-05-18 11:48:13</t>
  </si>
  <si>
    <t>LBX0328606722245055</t>
  </si>
  <si>
    <t>LP00447614429360</t>
  </si>
  <si>
    <t>2021-05-18 11:46:20</t>
  </si>
  <si>
    <t>LBX0328606722100918</t>
  </si>
  <si>
    <t>LP00447165391129</t>
  </si>
  <si>
    <t>2021-05-18 11:44:57</t>
  </si>
  <si>
    <t>LBX0328606721080413</t>
  </si>
  <si>
    <t>LP00447406490343</t>
  </si>
  <si>
    <t>LBX0328606721916914</t>
  </si>
  <si>
    <t>LP00447634942067</t>
  </si>
  <si>
    <t>2021-05-18 11:32:50</t>
  </si>
  <si>
    <t>LBX0328606721585487</t>
  </si>
  <si>
    <t>LP00447616480612</t>
  </si>
  <si>
    <t>2021-05-18 11:07:28</t>
  </si>
  <si>
    <t>LBX0328606721501965</t>
  </si>
  <si>
    <t>LP00447403940733</t>
  </si>
  <si>
    <t>2021-05-18 11:06:53</t>
  </si>
  <si>
    <t>LBX0328606720108947</t>
  </si>
  <si>
    <t>LP00447603676168</t>
  </si>
  <si>
    <t>2021-05-18 10:57:29</t>
  </si>
  <si>
    <t>LBX0328606721145910</t>
  </si>
  <si>
    <t>LP00447404805293</t>
  </si>
  <si>
    <t>2021-05-18 10:39:18</t>
  </si>
  <si>
    <t>LBX0328606720186098</t>
  </si>
  <si>
    <t>LP00447148788535</t>
  </si>
  <si>
    <t>2021-05-18 10:10:44</t>
  </si>
  <si>
    <t>LBX0328606720097454</t>
  </si>
  <si>
    <t>LP00447385497466</t>
  </si>
  <si>
    <t>2021-05-18 10:07:16</t>
  </si>
  <si>
    <t>LBX0328606720417211</t>
  </si>
  <si>
    <t>LP00447603568444</t>
  </si>
  <si>
    <t>2021-05-18 09:51:34</t>
  </si>
  <si>
    <t>LBX0328606713544863</t>
  </si>
  <si>
    <t>LP00447412594808</t>
  </si>
  <si>
    <t>2021-05-17 14:37:57</t>
  </si>
  <si>
    <t>LBX0328606714421420</t>
  </si>
  <si>
    <t>LP00447208551032</t>
  </si>
  <si>
    <t>2021-05-17 14:19:04</t>
  </si>
  <si>
    <t>新品计划</t>
  </si>
  <si>
    <t>美国DRBRONNERS糖浴皂有机沐浴露男女家庭装祛痘除螨保湿355ml</t>
  </si>
  <si>
    <t>套装DRBRONNERS草本精华橄榄油香皂 中性肌肤滋润补水保湿140g*4</t>
  </si>
  <si>
    <t>美国DRBRONNERS糖浴皂有机沐浴露男女家庭装祛痘除螨保湿710ml</t>
  </si>
  <si>
    <t>1306117056422849779</t>
  </si>
  <si>
    <t>1307179923812635289</t>
  </si>
  <si>
    <t>2021-05-24 13:38:45</t>
  </si>
  <si>
    <t>1819659855949702161</t>
  </si>
  <si>
    <t>2021-05-24 14:50:09</t>
  </si>
  <si>
    <t>1819687791056088047</t>
  </si>
  <si>
    <t>1819887878626005565</t>
  </si>
  <si>
    <t>1820811027894345363</t>
  </si>
  <si>
    <t>1821139094127922107</t>
  </si>
  <si>
    <t>1821982251200650550</t>
  </si>
  <si>
    <t>2021-05-25 13:39:00</t>
  </si>
  <si>
    <t>1822036431303238623</t>
  </si>
  <si>
    <t>1822118619345256929</t>
  </si>
  <si>
    <t>1822119627444724932</t>
  </si>
  <si>
    <t>2021-05-25 13:41:04</t>
  </si>
  <si>
    <t>1821599785007062004</t>
  </si>
  <si>
    <t>1822405971761280223</t>
  </si>
  <si>
    <t>2021-05-25 16:30:36</t>
  </si>
  <si>
    <t>1820594628062280223</t>
  </si>
  <si>
    <t>1307031636346435096</t>
  </si>
  <si>
    <t>1307847901347435096</t>
  </si>
  <si>
    <t>2021-05-25 18:05:02</t>
  </si>
  <si>
    <t>1820706732150502867</t>
  </si>
  <si>
    <t>1821810493708718628</t>
  </si>
  <si>
    <t>2021-05-25 15:34:18</t>
  </si>
  <si>
    <t>1821852433324410672</t>
  </si>
  <si>
    <t>1822172330379766544</t>
  </si>
  <si>
    <t>1820880252362977051</t>
  </si>
  <si>
    <t>1822047265703040273</t>
  </si>
  <si>
    <t>2021-05-25 15:33:37</t>
  </si>
  <si>
    <t>1308223995387924292</t>
  </si>
  <si>
    <t>1822632158731578560</t>
  </si>
  <si>
    <t>1822888010064115941</t>
  </si>
  <si>
    <t>1822915946391170439</t>
  </si>
  <si>
    <t>1823536911062975542</t>
  </si>
  <si>
    <t>1823222557272395507</t>
  </si>
  <si>
    <t>2021-05-26 14:58:21</t>
  </si>
  <si>
    <t>1822462020268014624</t>
  </si>
  <si>
    <t>1308765066071444262</t>
  </si>
  <si>
    <t>1308761573912350858</t>
  </si>
  <si>
    <t>1308767154629945062</t>
  </si>
  <si>
    <t>1308781554904153173</t>
  </si>
  <si>
    <t>2021-05-26 15:24:42</t>
  </si>
  <si>
    <t>1307925472490993345</t>
  </si>
  <si>
    <t>2021-05-26 14:51:12</t>
  </si>
  <si>
    <t>1308792786205692866</t>
  </si>
  <si>
    <t>1308719489284635383</t>
  </si>
  <si>
    <t>1823645629691161203</t>
  </si>
  <si>
    <t>2021-05-26 11:34:31</t>
  </si>
  <si>
    <t>1308872786830175797</t>
  </si>
  <si>
    <t>2021-05-26 14:16:15</t>
  </si>
  <si>
    <t>1823801941113572128</t>
  </si>
  <si>
    <t>1822867020847906369</t>
  </si>
  <si>
    <t>2021-05-26 15:43:27</t>
  </si>
  <si>
    <t>1824771063182226909</t>
  </si>
  <si>
    <t>1308169596631621288</t>
  </si>
  <si>
    <t>1823164848500956127</t>
  </si>
  <si>
    <t>1824398461163294758</t>
  </si>
  <si>
    <t>2021-05-26 15:24:07</t>
  </si>
  <si>
    <t>1823619816376888805</t>
  </si>
  <si>
    <t>1308405072017843294</t>
  </si>
  <si>
    <t>2021-05-26 17:44:09</t>
  </si>
  <si>
    <t>1825084225695328670</t>
  </si>
  <si>
    <t>1308604008786995185</t>
  </si>
  <si>
    <t>1309613163749995185</t>
  </si>
  <si>
    <t>2021-05-27 14:14:58</t>
  </si>
  <si>
    <t>1827276807942898240</t>
  </si>
  <si>
    <t>1825554096664898240</t>
  </si>
  <si>
    <t>1310017334442092686</t>
  </si>
  <si>
    <t>1827625177542713005</t>
  </si>
  <si>
    <t>1828393274727326658</t>
  </si>
  <si>
    <t>1828342441524861648</t>
  </si>
  <si>
    <t>1829093619472861648</t>
  </si>
  <si>
    <t>1309468980435010777</t>
  </si>
  <si>
    <t>1310428597293353493</t>
  </si>
  <si>
    <t>1310623646200254786</t>
  </si>
  <si>
    <t>1828769292925930435</t>
  </si>
  <si>
    <t>1309975788382206277</t>
  </si>
  <si>
    <t>2021-05-28 19:00:58</t>
  </si>
  <si>
    <t>1831175103392252461</t>
  </si>
  <si>
    <t>1829614320094059908</t>
  </si>
  <si>
    <t>1311199431622893398</t>
  </si>
  <si>
    <t>2021-05-29 14:47:23</t>
  </si>
  <si>
    <t>1831598247444560603</t>
  </si>
  <si>
    <t>2021-05-29 13:20:21</t>
  </si>
  <si>
    <t>1311237915449385493</t>
  </si>
  <si>
    <t>1311393902583123195</t>
  </si>
  <si>
    <t>1310705184119075983</t>
  </si>
  <si>
    <t xml:space="preserve">2021-05-24 19:29:58	</t>
  </si>
  <si>
    <t xml:space="preserve">2021-05-24 19:30:21	</t>
  </si>
  <si>
    <t xml:space="preserve">2021-05-24 21:34:34	</t>
  </si>
  <si>
    <t xml:space="preserve">2021-05-18 14:17:49	</t>
  </si>
  <si>
    <t xml:space="preserve">1805731491674484128	</t>
  </si>
  <si>
    <t xml:space="preserve">1805731491677484128	</t>
  </si>
  <si>
    <t>liupingzhi33326249</t>
  </si>
  <si>
    <t xml:space="preserve">2021-05-24 21:14:30	</t>
  </si>
  <si>
    <t xml:space="preserve">1805731491676484128	</t>
  </si>
  <si>
    <t xml:space="preserve">2021-05-24 20:52:51	</t>
  </si>
  <si>
    <t>【礼遇价】DRBRONNERS无香型橄榄油儿童沐浴露 滋润补水保湿沐浴油女大瓶</t>
  </si>
  <si>
    <t xml:space="preserve">1805731491675484128	</t>
  </si>
  <si>
    <t xml:space="preserve">2021-05-25 17:23:33	</t>
  </si>
  <si>
    <t xml:space="preserve">2021-05-25 17:24:00	</t>
  </si>
  <si>
    <t xml:space="preserve">2021-05-25 23:44:44	</t>
  </si>
  <si>
    <t xml:space="preserve">2021-05-05 16:17:26	</t>
  </si>
  <si>
    <t xml:space="preserve">1292541457657357495	</t>
  </si>
  <si>
    <t>朱潇潇洒</t>
  </si>
  <si>
    <t xml:space="preserve">2021-05-25 19:26:29	</t>
  </si>
  <si>
    <t xml:space="preserve">2021-05-25 19:26:58	</t>
  </si>
  <si>
    <t xml:space="preserve">2021-05-25 23:35:50	</t>
  </si>
  <si>
    <t xml:space="preserve">2021-05-18 13:35:45	</t>
  </si>
  <si>
    <t xml:space="preserve">1804877497594113123	</t>
  </si>
  <si>
    <t xml:space="preserve">1804877497595113123	</t>
  </si>
  <si>
    <t xml:space="preserve">2021-05-25 23:17:08	</t>
  </si>
  <si>
    <t xml:space="preserve">1804877497596113123	</t>
  </si>
  <si>
    <t xml:space="preserve">2021-05-25 12:17:38	</t>
  </si>
  <si>
    <t xml:space="preserve">2021-05-25 12:18:01	</t>
  </si>
  <si>
    <t xml:space="preserve">2021-05-25 14:48:41	</t>
  </si>
  <si>
    <t xml:space="preserve">2021-05-23 12:06:02	</t>
  </si>
  <si>
    <t xml:space="preserve">1815778908044729768	</t>
  </si>
  <si>
    <t xml:space="preserve">2021-05-26 14:30:57	</t>
  </si>
  <si>
    <t xml:space="preserve">2021-05-26 14:31:22	</t>
  </si>
  <si>
    <t xml:space="preserve">2021-05-26 16:49:58	</t>
  </si>
  <si>
    <t xml:space="preserve">2021-05-06 11:40:44	</t>
  </si>
  <si>
    <t xml:space="preserve">1775037062098728648	</t>
  </si>
  <si>
    <t>哆啦a梦乖咔</t>
  </si>
  <si>
    <t xml:space="preserve">2021-05-26 11:40:00	</t>
  </si>
  <si>
    <t xml:space="preserve">2021-05-26 11:40:25	</t>
  </si>
  <si>
    <t xml:space="preserve">2021-05-26 14:34:16	</t>
  </si>
  <si>
    <t xml:space="preserve">2021-05-23 09:46:35	</t>
  </si>
  <si>
    <t xml:space="preserve">1816425109583434209	</t>
  </si>
  <si>
    <t>李闪么么哒</t>
  </si>
  <si>
    <t xml:space="preserve">2021-05-26 11:28:28	</t>
  </si>
  <si>
    <t xml:space="preserve">2021-05-26 11:28:56	</t>
  </si>
  <si>
    <t xml:space="preserve">2021-05-26 12:56:42	</t>
  </si>
  <si>
    <t xml:space="preserve">2021-05-20 14:18:10	</t>
  </si>
  <si>
    <t>【礼遇价】DRBRONNERS樱花香型沐浴橄榄油肥皂 保湿滋润洁面皂全身进口香皂</t>
  </si>
  <si>
    <t xml:space="preserve">1810032734680347770	</t>
  </si>
  <si>
    <t xml:space="preserve">1810032734681347770	</t>
  </si>
  <si>
    <t>天天买衣服买包包</t>
  </si>
  <si>
    <t xml:space="preserve">2021-05-26 12:40:01	</t>
  </si>
  <si>
    <t>【礼遇价】DRBRONNERS桉树香型橄榄油香皂除菌洗浴面部清洁手工皂女男士</t>
  </si>
  <si>
    <t xml:space="preserve">1810032734682347770	</t>
  </si>
  <si>
    <t xml:space="preserve">2021-05-28 12:57:03	</t>
  </si>
  <si>
    <t xml:space="preserve">2021-05-28 12:57:25	</t>
  </si>
  <si>
    <t xml:space="preserve">2021-05-28 18:29:02	</t>
  </si>
  <si>
    <t xml:space="preserve">2021-05-25 17:10:07	</t>
  </si>
  <si>
    <t xml:space="preserve">1823536911062975542	</t>
  </si>
  <si>
    <t xml:space="preserve">2021-05-27 23:22:28	</t>
  </si>
  <si>
    <t xml:space="preserve">2021-05-27 23:22:50	</t>
  </si>
  <si>
    <t xml:space="preserve">2021-05-28 03:23:52	</t>
  </si>
  <si>
    <t xml:space="preserve">2021-05-18 20:23:48	</t>
  </si>
  <si>
    <t xml:space="preserve">1806161366182892411	</t>
  </si>
  <si>
    <t>tb367442136</t>
  </si>
  <si>
    <t xml:space="preserve">2021-05-27 22:21:58	</t>
  </si>
  <si>
    <t xml:space="preserve">2021-05-27 22:22:22	</t>
  </si>
  <si>
    <t xml:space="preserve">2021-05-28 02:53:54	</t>
  </si>
  <si>
    <t xml:space="preserve">2021-05-18 12:13:02	</t>
  </si>
  <si>
    <t xml:space="preserve">1803556008584486945	</t>
  </si>
  <si>
    <t>谆大哥66</t>
  </si>
  <si>
    <t xml:space="preserve">2021-05-29 17:58:12	</t>
  </si>
  <si>
    <t xml:space="preserve">2021-05-29 17:58:36	</t>
  </si>
  <si>
    <t xml:space="preserve">2021-05-29 21:13:21	</t>
  </si>
  <si>
    <t xml:space="preserve">2021-05-09 17:11:23	</t>
  </si>
  <si>
    <t xml:space="preserve">1295761875047884075	</t>
  </si>
  <si>
    <t xml:space="preserve">2021-05-29 13:26:27	</t>
  </si>
  <si>
    <t xml:space="preserve">2021-05-29 13:26:56	</t>
  </si>
  <si>
    <t xml:space="preserve">2021-05-29 17:11:39	</t>
  </si>
  <si>
    <t xml:space="preserve">2021-05-08 20:52:07	</t>
  </si>
  <si>
    <t xml:space="preserve">1780652665316960608	</t>
  </si>
  <si>
    <t>蔡佳玉93</t>
  </si>
  <si>
    <t xml:space="preserve">2021-05-30 18:19:02	</t>
  </si>
  <si>
    <t xml:space="preserve">2021-05-30 18:19:26	</t>
  </si>
  <si>
    <t xml:space="preserve">2021-05-30 20:39:45	</t>
  </si>
  <si>
    <t xml:space="preserve">2021-05-10 16:31:31	</t>
  </si>
  <si>
    <t xml:space="preserve">1785126709307521455	</t>
  </si>
  <si>
    <t xml:space="preserve">2021-05-30 08:56:11	</t>
  </si>
  <si>
    <t xml:space="preserve">2021-05-30 08:56:36	</t>
  </si>
  <si>
    <t xml:space="preserve">2021-05-30 12:20:25	</t>
  </si>
  <si>
    <t xml:space="preserve">2021-05-25 15:54:27	</t>
  </si>
  <si>
    <t xml:space="preserve">1822888010064115941	</t>
  </si>
  <si>
    <t xml:space="preserve">1822888010065115941	</t>
  </si>
  <si>
    <t>小世界2017</t>
  </si>
  <si>
    <t>放牛姐</t>
  </si>
  <si>
    <t xml:space="preserve">2021-05-30 09:54:39	</t>
  </si>
  <si>
    <t xml:space="preserve">1822888010066115941	</t>
  </si>
  <si>
    <t>LBX1128606797608138</t>
  </si>
  <si>
    <t>2021-05-30 09:15:28</t>
  </si>
  <si>
    <t>LP00449473169678</t>
  </si>
  <si>
    <t>LBX0328606800426976</t>
  </si>
  <si>
    <t>LP00449157240806</t>
  </si>
  <si>
    <t>2021-05-29 18:59:46</t>
  </si>
  <si>
    <t>LBX0328606799615040</t>
  </si>
  <si>
    <t>LP00449604941131</t>
  </si>
  <si>
    <t>2021-05-29 16:10:35</t>
  </si>
  <si>
    <t>LBX0328606795492649</t>
  </si>
  <si>
    <t>LP00449511191294</t>
  </si>
  <si>
    <t>2021-05-29 14:55:03</t>
  </si>
  <si>
    <t>LBX0328606796582870</t>
  </si>
  <si>
    <t>LP00449528464181</t>
  </si>
  <si>
    <t>2021-05-29 14:51:28</t>
  </si>
  <si>
    <t>LBX0328606796058019</t>
  </si>
  <si>
    <t>LP00449519285236</t>
  </si>
  <si>
    <t>LBX0328606795114045</t>
  </si>
  <si>
    <t>LP00449018941061</t>
  </si>
  <si>
    <t>2021-05-29 13:40:43</t>
  </si>
  <si>
    <t>LBX0328606796016742</t>
  </si>
  <si>
    <t>LP00449292945739</t>
  </si>
  <si>
    <t>LBX0528606794162289</t>
  </si>
  <si>
    <t>2021-05-29 09:59:57</t>
  </si>
  <si>
    <t>LBX0328606794299907</t>
  </si>
  <si>
    <t>LP00449482774379</t>
  </si>
  <si>
    <t>LBX0328606793941119</t>
  </si>
  <si>
    <t>LP00449467289921</t>
  </si>
  <si>
    <t>2021-05-28 18:05:26</t>
  </si>
  <si>
    <t>LBX0328606792605822</t>
  </si>
  <si>
    <t>LP00449433532514</t>
  </si>
  <si>
    <t>2021-05-28 15:10:55</t>
  </si>
  <si>
    <t>LBX0328606790734478</t>
  </si>
  <si>
    <t>LP00449164023615</t>
  </si>
  <si>
    <t>2021-05-28 14:25:39</t>
  </si>
  <si>
    <t>LBX0328606788457705</t>
  </si>
  <si>
    <t>LP00449119562546</t>
  </si>
  <si>
    <t>2021-05-28 10:33:08</t>
  </si>
  <si>
    <t>LBX0328606788881520</t>
  </si>
  <si>
    <t>LP00449353325650</t>
  </si>
  <si>
    <t>2021-05-28 10:31:24</t>
  </si>
  <si>
    <t>LBX0328606787872080</t>
  </si>
  <si>
    <t>LP00448856527443</t>
  </si>
  <si>
    <t>2021-05-28 10:30:05</t>
  </si>
  <si>
    <t>LBX0328606788624023</t>
  </si>
  <si>
    <t>LP00448871497746</t>
  </si>
  <si>
    <t>2021-05-28 10:12:44</t>
  </si>
  <si>
    <t>LBX0328606786787480</t>
  </si>
  <si>
    <t>LP00448832094838</t>
  </si>
  <si>
    <t>2021-05-27 18:45:50</t>
  </si>
  <si>
    <t>LBX0328606786573158</t>
  </si>
  <si>
    <t>LP00449070105756</t>
  </si>
  <si>
    <t>2021-05-27 17:37:36</t>
  </si>
  <si>
    <t>LBX0328606784244259</t>
  </si>
  <si>
    <t>LP00448998561301</t>
  </si>
  <si>
    <t>2021-05-27 16:59:26</t>
  </si>
  <si>
    <t>LBX0328606780299826</t>
  </si>
  <si>
    <t>LP00448682311753</t>
  </si>
  <si>
    <t>2021-05-27 15:04:52</t>
  </si>
  <si>
    <t>LBX0328606784351619</t>
  </si>
  <si>
    <t>LP00448757467433</t>
  </si>
  <si>
    <t>2021-05-27 14:44:36</t>
  </si>
  <si>
    <t>LBX0328606780289841</t>
  </si>
  <si>
    <t>LP00448928103152</t>
  </si>
  <si>
    <t>LBX0328606779092643</t>
  </si>
  <si>
    <t>LP00448654297794</t>
  </si>
  <si>
    <t>2021-05-26 18:03:32</t>
  </si>
  <si>
    <t>LBX0328606778720743</t>
  </si>
  <si>
    <t>LP00448888443739</t>
  </si>
  <si>
    <t>LBX0328606777983725</t>
  </si>
  <si>
    <t>LP00448866170660</t>
  </si>
  <si>
    <t>2021-05-26 17:39:25</t>
  </si>
  <si>
    <t>LBX0328606776580956</t>
  </si>
  <si>
    <t>LP00448589916047</t>
  </si>
  <si>
    <t>2021-05-26 17:00:32</t>
  </si>
  <si>
    <t>LBX0328606776010094</t>
  </si>
  <si>
    <t>LP00448817517012</t>
  </si>
  <si>
    <t>2021-05-26 16:49:37</t>
  </si>
  <si>
    <t>LBX0328606773917734</t>
  </si>
  <si>
    <t>LP00448539972329</t>
  </si>
  <si>
    <t>2021-05-26 16:00:20</t>
  </si>
  <si>
    <t>LBX0328606775677409</t>
  </si>
  <si>
    <t>LP00448809999924</t>
  </si>
  <si>
    <t>LBX0328606774033169</t>
  </si>
  <si>
    <t>LP00448782417097</t>
  </si>
  <si>
    <t>2021-05-26 15:24:44</t>
  </si>
  <si>
    <t>LBX0328606773994633</t>
  </si>
  <si>
    <t>LP00449015482343</t>
  </si>
  <si>
    <t>LBX0328606777081342</t>
  </si>
  <si>
    <t>LP00448597879479</t>
  </si>
  <si>
    <t>LBX0328606772154374</t>
  </si>
  <si>
    <t>LP00448981264375</t>
  </si>
  <si>
    <t>LBX0328606773139478</t>
  </si>
  <si>
    <t>LP00448526449172</t>
  </si>
  <si>
    <t>2021-05-26 14:54:26</t>
  </si>
  <si>
    <t>LBX0328606773950796</t>
  </si>
  <si>
    <t>LP00449014805568</t>
  </si>
  <si>
    <t>LBX0328606774805326</t>
  </si>
  <si>
    <t>LP00448549584142</t>
  </si>
  <si>
    <t>LBX0328606774067062</t>
  </si>
  <si>
    <t>LP00448782567163</t>
  </si>
  <si>
    <t>2021-05-26 14:13:27</t>
  </si>
  <si>
    <t>LBX0328606775148162</t>
  </si>
  <si>
    <t>LP00448795593855</t>
  </si>
  <si>
    <t>2021-05-26 14:12:12</t>
  </si>
  <si>
    <t>LBX0328606776467740</t>
  </si>
  <si>
    <t>LP00448830416346</t>
  </si>
  <si>
    <t>2021-05-26 14:11:52</t>
  </si>
  <si>
    <t>LBX0328606774293377</t>
  </si>
  <si>
    <t>LP00448786670728</t>
  </si>
  <si>
    <t>2021-05-26 13:37:59</t>
  </si>
  <si>
    <t>LBX0328606774341350</t>
  </si>
  <si>
    <t>LP00449018902074</t>
  </si>
  <si>
    <t>LBX0328606774067465</t>
  </si>
  <si>
    <t>LP00448540231684</t>
  </si>
  <si>
    <t>2021-05-26 11:01:56</t>
  </si>
  <si>
    <t>LBX0328606770930715</t>
  </si>
  <si>
    <t>LP00448957433189</t>
  </si>
  <si>
    <t>2021-05-25 18:24:52</t>
  </si>
  <si>
    <t>LBX0328606770315950</t>
  </si>
  <si>
    <t>LP00448944460909</t>
  </si>
  <si>
    <t>2021-05-25 18:14:55</t>
  </si>
  <si>
    <t>LBX0328606770434134</t>
  </si>
  <si>
    <t>LP00448468566032</t>
  </si>
  <si>
    <t>2021-05-25 18:14:25</t>
  </si>
  <si>
    <t>LBX0328606767011689</t>
  </si>
  <si>
    <t>LP00448398780234</t>
  </si>
  <si>
    <t>LBX0328606769285481</t>
  </si>
  <si>
    <t>LP00448447014130</t>
  </si>
  <si>
    <t>2021-05-25 17:31:02</t>
  </si>
  <si>
    <t>LBX0328606767723185</t>
  </si>
  <si>
    <t>LP00448413318162</t>
  </si>
  <si>
    <t>2021-05-25 16:41:15</t>
  </si>
  <si>
    <t>LBX0328606768878122</t>
  </si>
  <si>
    <t>LP00448679792454</t>
  </si>
  <si>
    <t>2021-05-25 16:35:20</t>
  </si>
  <si>
    <t>LBX0328606767433524</t>
  </si>
  <si>
    <t>LP00448879774756</t>
  </si>
  <si>
    <t>2021-05-25 16:32:26</t>
  </si>
  <si>
    <t>LBX0328606766953799</t>
  </si>
  <si>
    <t>LP00448396435426</t>
  </si>
  <si>
    <t>LBX0328606767107224</t>
  </si>
  <si>
    <t>LP00448397082930</t>
  </si>
  <si>
    <t>2021-05-25 16:23:30</t>
  </si>
  <si>
    <t>LBX0328606767546576</t>
  </si>
  <si>
    <t>LP00448882073824</t>
  </si>
  <si>
    <t>LBX0328606768081850</t>
  </si>
  <si>
    <t>LP00448667702014</t>
  </si>
  <si>
    <t>LBX0328606767033553</t>
  </si>
  <si>
    <t>LP00448870228904</t>
  </si>
  <si>
    <t>2021-05-25 15:29:04</t>
  </si>
  <si>
    <t>LBX0328606767691574</t>
  </si>
  <si>
    <t>LP00448888054011</t>
  </si>
  <si>
    <t>2021-05-25 15:18:46</t>
  </si>
  <si>
    <t>LBX0328606767925280</t>
  </si>
  <si>
    <t>LP00448658457744</t>
  </si>
  <si>
    <t>2021-05-25 14:22:32</t>
  </si>
  <si>
    <t>LBX0328606765552574</t>
  </si>
  <si>
    <t>LP00448843774513</t>
  </si>
  <si>
    <t>LBX0328606766785515</t>
  </si>
  <si>
    <t>LP00448391172858</t>
  </si>
  <si>
    <t>2021-05-25 13:40:22</t>
  </si>
  <si>
    <t>LBX0328606764620718</t>
  </si>
  <si>
    <t>LP00448604522993</t>
  </si>
  <si>
    <t>LBX0328606765577448</t>
  </si>
  <si>
    <t>LP00448611243005</t>
  </si>
  <si>
    <t>2021-05-25 11:57:14</t>
  </si>
  <si>
    <t>LBX0328606764726789</t>
  </si>
  <si>
    <t>LP00448365264792</t>
  </si>
  <si>
    <t>2021-05-25 11:34:15</t>
  </si>
  <si>
    <t>LBX0328606762521699</t>
  </si>
  <si>
    <t>LP00448338499999</t>
  </si>
  <si>
    <t>2021-05-25 11:20:14</t>
  </si>
  <si>
    <t>LBX0328606760691747</t>
  </si>
  <si>
    <t>LP00448540059942</t>
  </si>
  <si>
    <t>2021-05-24 17:33:20</t>
  </si>
  <si>
    <t>LBX0328606759573855</t>
  </si>
  <si>
    <t>LP00448499373286</t>
  </si>
  <si>
    <t>2021-05-24 16:33:13</t>
  </si>
  <si>
    <t>LBX0328606756471113</t>
  </si>
  <si>
    <t>LP00448405545762</t>
  </si>
  <si>
    <t>2021-05-24 15:53:17</t>
  </si>
  <si>
    <t>LBX0328606758276082</t>
  </si>
  <si>
    <t>LP00448449212336</t>
  </si>
  <si>
    <t>2021-05-24 15:47:07</t>
  </si>
  <si>
    <t>LBX0328606756842262</t>
  </si>
  <si>
    <t>LP00448647856792</t>
  </si>
  <si>
    <t>2021-05-24 15:24:20</t>
  </si>
  <si>
    <t>LBX0328606756464770</t>
  </si>
  <si>
    <t>LP00448639277298</t>
  </si>
  <si>
    <t>2021-05-24 15:02:46</t>
  </si>
  <si>
    <t>LBX0328606757049618</t>
  </si>
  <si>
    <t>LP00448655345223</t>
  </si>
  <si>
    <t>2021-05-24 14:54:55</t>
  </si>
  <si>
    <t>LBX0328606756185901</t>
  </si>
  <si>
    <t>LP00448402935562</t>
  </si>
  <si>
    <t>2021-05-24 14:51:09</t>
  </si>
  <si>
    <t>LBX0328606758168237</t>
  </si>
  <si>
    <t>LP00448446584711</t>
  </si>
  <si>
    <t>LBX0328606757924371</t>
  </si>
  <si>
    <t>LP00448668916132</t>
  </si>
  <si>
    <t>160z沐浴油集合链接</t>
  </si>
  <si>
    <t>沐浴油集合链接</t>
  </si>
  <si>
    <t>唇膏</t>
  </si>
  <si>
    <t>预售-8oz</t>
  </si>
  <si>
    <t>套装DRBRONNERS男士沐浴露女清爽持久留香去痘后背除螨237ml3</t>
  </si>
  <si>
    <t>预售-16oz</t>
  </si>
  <si>
    <t>套装DRBRONNERS男士沐浴露女清爽持久留香去痘后背除螨473ml3</t>
  </si>
  <si>
    <t>预售香皂</t>
  </si>
  <si>
    <t>套装DRBRONNERS草本精华橄榄油香皂 中性肌肤滋润补水保湿140g4</t>
  </si>
  <si>
    <t>预售32oz</t>
  </si>
  <si>
    <t>预售唇膏</t>
  </si>
  <si>
    <t>套装美国DRBRONNERS唇炎唇膏嘴唇防干裂修复嘴角润唇膏混搭4</t>
  </si>
  <si>
    <t>预售糖皂</t>
  </si>
  <si>
    <t xml:space="preserve">Weekly Stock Output Details </t>
  </si>
  <si>
    <t>From Date</t>
  </si>
  <si>
    <t>Turnover / Sales (USD)</t>
  </si>
  <si>
    <t>Refund</t>
  </si>
  <si>
    <t>Turnover / Sales after Refund(USD)</t>
  </si>
  <si>
    <t># of old buyers</t>
  </si>
  <si>
    <t># of new buyers</t>
  </si>
  <si>
    <t>Average Order Value</t>
  </si>
  <si>
    <t>Average Unit Value</t>
  </si>
  <si>
    <t>Average # of products per order</t>
  </si>
  <si>
    <t>Conversion Rate</t>
  </si>
  <si>
    <t>Cost of Affiliates</t>
  </si>
  <si>
    <t>Black Friday Campaign</t>
  </si>
  <si>
    <t>Xmax Campaign Warm-up</t>
  </si>
  <si>
    <t>Xmax Campaign</t>
  </si>
  <si>
    <t>New Year Campaign Warm-up</t>
  </si>
  <si>
    <t>New Year Campaign</t>
  </si>
  <si>
    <t>Single's Day</t>
  </si>
  <si>
    <t>Store launch</t>
  </si>
  <si>
    <t xml:space="preserve">
Promotional Campaign</t>
  </si>
  <si>
    <t>Total Marketing 
Investment (USD)</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</si>
  <si>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</si>
  <si>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</si>
  <si>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</si>
  <si>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</si>
  <si>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</si>
  <si>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</si>
  <si>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</si>
  <si>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</si>
  <si>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</si>
  <si>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</si>
  <si>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</si>
  <si>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</si>
  <si>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</si>
  <si>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</si>
  <si>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</si>
  <si>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</si>
  <si>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</si>
  <si>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</si>
  <si>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</si>
  <si>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</si>
  <si>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</si>
  <si>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22</t>
  </si>
  <si>
    <t>Week 23</t>
  </si>
  <si>
    <t>Week 24</t>
  </si>
  <si>
    <t>Week 25</t>
  </si>
  <si>
    <t>Week 26</t>
  </si>
  <si>
    <t>Week 27</t>
  </si>
  <si>
    <t>Week 28</t>
  </si>
  <si>
    <t>Week 29</t>
  </si>
  <si>
    <t>Week 30</t>
  </si>
  <si>
    <t>Week 31</t>
  </si>
  <si>
    <t>Week 32</t>
  </si>
  <si>
    <t>Week 33</t>
  </si>
  <si>
    <t>Week 34</t>
  </si>
  <si>
    <t>Week 35</t>
  </si>
  <si>
    <t>Week 36</t>
  </si>
  <si>
    <t>Week 37</t>
  </si>
  <si>
    <t>Week 38</t>
  </si>
  <si>
    <t>Week 39</t>
  </si>
  <si>
    <t>Week 40</t>
  </si>
  <si>
    <t>Week 41</t>
  </si>
  <si>
    <t>Week 42</t>
  </si>
  <si>
    <t>Week 43</t>
  </si>
  <si>
    <t>Cost of Display 
Banner (Amazon)</t>
  </si>
  <si>
    <t>Cost of Text Ads (Google)</t>
  </si>
  <si>
    <t>Cost of Sponsored Brand Ads (Amazon)</t>
  </si>
  <si>
    <t>Cost of Keywords Bidding (Amazon)</t>
  </si>
  <si>
    <t>average</t>
  </si>
  <si>
    <t>Flash Sales</t>
  </si>
  <si>
    <t>Pre-sales of Women's Day</t>
  </si>
  <si>
    <t>Official Women's Day Campaign</t>
  </si>
  <si>
    <t xml:space="preserve">Current Stock
</t>
  </si>
  <si>
    <t xml:space="preserve">Total Sold </t>
  </si>
  <si>
    <t xml:space="preserve">Product Name 
</t>
  </si>
  <si>
    <t xml:space="preserve">Article #
</t>
  </si>
  <si>
    <t xml:space="preserve">From </t>
  </si>
  <si>
    <t xml:space="preserve">To </t>
  </si>
  <si>
    <t>To +G3+H2:T3+H2:AX3</t>
  </si>
  <si>
    <t>创建时间</t>
  </si>
  <si>
    <t xml:space="preserve">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</si>
</sst>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1" formatCode="_-* #,##0_-;\-* #,##0_-;_-* &quot;-&quot;_-;_-@_-"/>
    <numFmt numFmtId="164" formatCode="&quot;¥&quot;#,##0.00_);[Red]\(&quot;¥&quot;#,##0.00\)"/>
    <numFmt numFmtId="165" formatCode="_ * #,##0_ ;_ * \-#,##0_ ;_ * &quot;-&quot;_ ;_ @_ "/>
    <numFmt numFmtId="166" formatCode="_ * #,##0.00_ ;_ * \-#,##0.00_ ;_ * &quot;-&quot;??_ ;_ @_ "/>
    <numFmt numFmtId="167" formatCode="##,##0"/>
    <numFmt numFmtId="168" formatCode="0_);[Red]\(0\)"/>
    <numFmt numFmtId="170" formatCode="[$-F800]dddd\,\ mmmm\ dd\,\ yyyy"/>
    <numFmt numFmtId="171" formatCode="_ \¥* #,##0.00_ ;_ \¥* \-#,##0.00_ ;_ \¥* &quot;-&quot;??_ ;_ @_ "/>
    <numFmt numFmtId="173" formatCode="#,##0_ "/>
    <numFmt numFmtId="174" formatCode="0.00_);[Red]\(0.00\)"/>
    <numFmt numFmtId="175" formatCode="0.00_ "/>
    <numFmt numFmtId="176" formatCode="#,##0.00_ "/>
    <numFmt numFmtId="177" formatCode="0.0%"/>
    <numFmt numFmtId="178" formatCode="yyyy/m/d;@"/>
    <numFmt numFmtId="180" formatCode="_-\$* #,##0.00_ ;_-\$* \-#,##0.00\ ;_-\$* &quot;-&quot;??_ ;_-@_ "/>
    <numFmt numFmtId="181" formatCode="0.000000000000000%"/>
    <numFmt numFmtId="184" formatCode="yyyy&quot;年&quot;m&quot;月&quot;d&quot;日&quot;;@"/>
    <numFmt numFmtId="185" formatCode="_([$$-409]* #,##0.00_);_([$$-409]* \(#,##0.00\);_([$$-409]* &quot;-&quot;??_);_(@_)"/>
    <numFmt numFmtId="186" formatCode="_-[$€-2]\ * #,##0.00_-;\-[$€-2]\ * #,##0.00_-;_-[$€-2]\ * &quot;-&quot;??_-;_-@_-"/>
  </numFmts>
  <fonts count="125">
    <font>
      <sz val="10"/>
      <name val="Arial"/>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宋体"/>
      <family val="3"/>
      <charset val="134"/>
    </font>
    <font>
      <b/>
      <sz val="11"/>
      <color rgb="FF333333"/>
      <name val="Arial"/>
      <family val="2"/>
    </font>
    <font>
      <b/>
      <sz val="10"/>
      <name val="Arial"/>
      <family val="2"/>
    </font>
    <font>
      <sz val="10"/>
      <color theme="1"/>
      <name val="Arial"/>
      <family val="2"/>
    </font>
    <font>
      <sz val="11"/>
      <color theme="1"/>
      <name val="Calibri"/>
      <family val="3"/>
      <charset val="134"/>
      <scheme val="minor"/>
    </font>
    <font>
      <sz val="11"/>
      <color indexed="8"/>
      <name val="宋体"/>
      <family val="3"/>
      <charset val="134"/>
    </font>
    <font>
      <sz val="10"/>
      <name val="Geneva"/>
      <family val="2"/>
    </font>
    <font>
      <sz val="10"/>
      <name val="Times New Roman"/>
      <family val="1"/>
    </font>
    <font>
      <sz val="12"/>
      <name val="宋体"/>
      <family val="3"/>
      <charset val="134"/>
    </font>
    <font>
      <sz val="10"/>
      <color theme="1"/>
      <name val="微软雅黑"/>
      <family val="2"/>
      <charset val="134"/>
    </font>
    <font>
      <u/>
      <sz val="11"/>
      <color theme="10"/>
      <name val="Calibri"/>
      <family val="3"/>
      <charset val="134"/>
      <scheme val="minor"/>
    </font>
    <font>
      <sz val="10"/>
      <name val="Arial"/>
      <family val="2"/>
    </font>
    <font>
      <sz val="9"/>
      <name val="Arial"/>
      <family val="2"/>
    </font>
    <font>
      <sz val="11"/>
      <color theme="1"/>
      <name val="Calibri"/>
      <family val="2"/>
      <charset val="134"/>
      <scheme val="minor"/>
    </font>
    <font>
      <b/>
      <sz val="10"/>
      <color theme="1"/>
      <name val="Arial"/>
      <family val="2"/>
    </font>
    <font>
      <sz val="9"/>
      <name val="Calibri"/>
      <family val="2"/>
      <charset val="134"/>
      <scheme val="minor"/>
    </font>
    <font>
      <b/>
      <sz val="10"/>
      <color theme="1"/>
      <name val="宋体"/>
      <family val="2"/>
      <charset val="134"/>
    </font>
    <font>
      <sz val="10"/>
      <color theme="1"/>
      <name val="宋体"/>
      <family val="2"/>
      <charset val="134"/>
    </font>
    <font>
      <b/>
      <sz val="14"/>
      <color theme="1"/>
      <name val="Arial"/>
      <family val="2"/>
    </font>
    <font>
      <u/>
      <sz val="11"/>
      <color theme="10"/>
      <name val="Calibri"/>
      <family val="2"/>
    </font>
    <font>
      <sz val="12"/>
      <color indexed="9"/>
      <name val="微软雅黑"/>
      <family val="2"/>
      <charset val="134"/>
    </font>
    <font>
      <sz val="11"/>
      <name val="宋体"/>
      <family val="3"/>
      <charset val="134"/>
    </font>
    <font>
      <sz val="11"/>
      <color indexed="8"/>
      <name val="Calibri"/>
      <family val="2"/>
      <scheme val="minor"/>
    </font>
    <font>
      <sz val="9"/>
      <name val="Calibri"/>
      <family val="3"/>
      <charset val="134"/>
      <scheme val="minor"/>
    </font>
    <font>
      <i/>
      <u/>
      <sz val="10"/>
      <name val="Arial"/>
      <family val="2"/>
    </font>
    <font>
      <b/>
      <sz val="10"/>
      <name val="宋体"/>
      <family val="2"/>
      <charset val="134"/>
    </font>
    <font>
      <sz val="10"/>
      <color rgb="FFFF0000"/>
      <name val="Arial"/>
      <family val="2"/>
    </font>
    <font>
      <sz val="11"/>
      <color theme="1"/>
      <name val="Arial"/>
      <family val="2"/>
    </font>
    <font>
      <sz val="11"/>
      <color theme="1"/>
      <name val="宋体"/>
      <family val="2"/>
      <charset val="134"/>
    </font>
    <font>
      <sz val="11"/>
      <color indexed="8"/>
      <name val="Arial"/>
      <family val="2"/>
    </font>
    <font>
      <sz val="9"/>
      <name val="宋体"/>
      <family val="3"/>
      <charset val="134"/>
    </font>
    <font>
      <sz val="11"/>
      <color rgb="FFFF0000"/>
      <name val="Arial"/>
      <family val="2"/>
    </font>
    <font>
      <b/>
      <i/>
      <u/>
      <sz val="10"/>
      <name val="Arial"/>
      <family val="2"/>
    </font>
    <font>
      <b/>
      <i/>
      <u/>
      <sz val="10"/>
      <color rgb="FFFF0000"/>
      <name val="Arial"/>
      <family val="2"/>
    </font>
    <font>
      <i/>
      <u/>
      <sz val="10"/>
      <color rgb="FFFF0000"/>
      <name val="Arial"/>
      <family val="2"/>
    </font>
    <font>
      <b/>
      <u/>
      <sz val="10"/>
      <name val="Arial"/>
      <family val="2"/>
    </font>
    <font>
      <u/>
      <sz val="10"/>
      <name val="Arial"/>
      <family val="2"/>
    </font>
    <font>
      <b/>
      <i/>
      <u/>
      <sz val="10"/>
      <color rgb="FFFF0000"/>
      <name val="宋体"/>
      <family val="2"/>
      <charset val="134"/>
    </font>
    <font>
      <sz val="10"/>
      <name val="Arial"/>
      <family val="2"/>
      <charset val="134"/>
    </font>
    <font>
      <b/>
      <sz val="14"/>
      <color theme="1"/>
      <name val="宋体"/>
      <family val="2"/>
      <charset val="134"/>
    </font>
    <font>
      <sz val="10"/>
      <name val="微软雅黑"/>
      <family val="2"/>
      <charset val="134"/>
    </font>
    <font>
      <sz val="11"/>
      <name val="宋体"/>
      <family val="3"/>
      <charset val="134"/>
    </font>
    <font>
      <sz val="11"/>
      <color theme="1"/>
      <name val="Calibri"/>
      <family val="3"/>
      <charset val="134"/>
      <scheme val="minor"/>
    </font>
    <font>
      <u/>
      <sz val="11"/>
      <color rgb="FF0000FF"/>
      <name val="Calibri"/>
      <family val="3"/>
      <charset val="134"/>
      <scheme val="minor"/>
    </font>
    <font>
      <sz val="11"/>
      <name val="宋体"/>
      <family val="3"/>
      <charset val="134"/>
    </font>
    <font>
      <sz val="18"/>
      <color theme="3"/>
      <name val="Cambria"/>
      <family val="2"/>
      <charset val="134"/>
      <scheme val="major"/>
    </font>
    <font>
      <b/>
      <sz val="15"/>
      <color theme="3"/>
      <name val="Calibri"/>
      <family val="2"/>
      <charset val="134"/>
      <scheme val="minor"/>
    </font>
    <font>
      <b/>
      <sz val="13"/>
      <color theme="3"/>
      <name val="Calibri"/>
      <family val="2"/>
      <charset val="134"/>
      <scheme val="minor"/>
    </font>
    <font>
      <b/>
      <sz val="11"/>
      <color theme="3"/>
      <name val="Calibri"/>
      <family val="2"/>
      <charset val="134"/>
      <scheme val="minor"/>
    </font>
    <font>
      <sz val="11"/>
      <color rgb="FF006100"/>
      <name val="Calibri"/>
      <family val="2"/>
      <charset val="134"/>
      <scheme val="minor"/>
    </font>
    <font>
      <sz val="11"/>
      <color rgb="FF9C0006"/>
      <name val="Calibri"/>
      <family val="2"/>
      <charset val="134"/>
      <scheme val="minor"/>
    </font>
    <font>
      <sz val="11"/>
      <color rgb="FF9C5700"/>
      <name val="Calibri"/>
      <family val="2"/>
      <charset val="134"/>
      <scheme val="minor"/>
    </font>
    <font>
      <sz val="11"/>
      <color rgb="FF3F3F76"/>
      <name val="Calibri"/>
      <family val="2"/>
      <charset val="134"/>
      <scheme val="minor"/>
    </font>
    <font>
      <b/>
      <sz val="11"/>
      <color rgb="FF3F3F3F"/>
      <name val="Calibri"/>
      <family val="2"/>
      <charset val="134"/>
      <scheme val="minor"/>
    </font>
    <font>
      <b/>
      <sz val="11"/>
      <color rgb="FFFA7D00"/>
      <name val="Calibri"/>
      <family val="2"/>
      <charset val="134"/>
      <scheme val="minor"/>
    </font>
    <font>
      <sz val="11"/>
      <color rgb="FFFA7D00"/>
      <name val="Calibri"/>
      <family val="2"/>
      <charset val="134"/>
      <scheme val="minor"/>
    </font>
    <font>
      <b/>
      <sz val="11"/>
      <color theme="0"/>
      <name val="Calibri"/>
      <family val="2"/>
      <charset val="134"/>
      <scheme val="minor"/>
    </font>
    <font>
      <sz val="11"/>
      <color rgb="FFFF0000"/>
      <name val="Calibri"/>
      <family val="2"/>
      <charset val="134"/>
      <scheme val="minor"/>
    </font>
    <font>
      <i/>
      <sz val="11"/>
      <color rgb="FF7F7F7F"/>
      <name val="Calibri"/>
      <family val="2"/>
      <charset val="134"/>
      <scheme val="minor"/>
    </font>
    <font>
      <b/>
      <sz val="11"/>
      <color theme="1"/>
      <name val="Calibri"/>
      <family val="2"/>
      <charset val="134"/>
      <scheme val="minor"/>
    </font>
    <font>
      <sz val="11"/>
      <color theme="0"/>
      <name val="Calibri"/>
      <family val="2"/>
      <charset val="134"/>
      <scheme val="minor"/>
    </font>
    <font>
      <sz val="10"/>
      <color theme="0"/>
      <name val="Arial"/>
      <family val="2"/>
    </font>
    <font>
      <sz val="8"/>
      <name val="Arial"/>
      <family val="2"/>
    </font>
  </fonts>
  <fills count="44">
    <fill>
      <patternFill patternType="none"/>
    </fill>
    <fill>
      <patternFill patternType="gray125"/>
    </fill>
    <fill>
      <patternFill patternType="solid">
        <fgColor theme="3" tint="0.39994506668294322"/>
        <bgColor indexed="64"/>
      </patternFill>
    </fill>
    <fill>
      <patternFill patternType="solid">
        <fgColor theme="9" tint="0.39994506668294322"/>
        <bgColor indexed="64"/>
      </patternFill>
    </fill>
    <fill>
      <patternFill patternType="solid">
        <fgColor rgb="FFFFFF00"/>
        <bgColor indexed="64"/>
      </patternFill>
    </fill>
    <fill>
      <patternFill patternType="solid">
        <fgColor rgb="FFFFC000"/>
        <bgColor indexed="64"/>
      </patternFill>
    </fill>
    <fill>
      <patternFill patternType="solid">
        <fgColor indexed="18"/>
        <bgColor indexed="64"/>
      </patternFill>
    </fill>
    <fill>
      <patternFill patternType="solid">
        <fgColor theme="9" tint="0.39991454817346722"/>
        <bgColor indexed="64"/>
      </patternFill>
    </fill>
    <fill>
      <patternFill patternType="solid">
        <fgColor theme="3" tint="0.39991454817346722"/>
        <bgColor indexed="64"/>
      </patternFill>
    </fill>
    <fill>
      <patternFill patternType="solid">
        <fgColor theme="7" tint="0.59999389629810485"/>
        <bgColor indexed="64"/>
      </patternFill>
    </fill>
    <fill>
      <patternFill patternType="solid">
        <fgColor rgb="FFFFFF99"/>
        <bgColor indexed="64"/>
      </patternFill>
    </fill>
    <fill>
      <patternFill patternType="solid">
        <fgColor theme="9"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83">
    <xf numFmtId="170" fontId="0" fillId="0" borderId="0" applyNumberFormat="0" applyFont="0" applyFill="0" applyBorder="0" applyAlignment="0" applyProtection="0"/>
    <xf numFmtId="170" fontId="66" fillId="0" borderId="0">
      <alignment vertical="center"/>
    </xf>
    <xf numFmtId="170" fontId="66" fillId="0" borderId="0">
      <alignment vertical="center"/>
    </xf>
    <xf numFmtId="170" fontId="66" fillId="0" borderId="0"/>
    <xf numFmtId="166" fontId="66" fillId="0" borderId="0" applyFont="0" applyFill="0" applyBorder="0" applyAlignment="0" applyProtection="0">
      <alignment vertical="center"/>
    </xf>
    <xf numFmtId="170" fontId="66" fillId="0" borderId="0">
      <alignment vertical="center"/>
    </xf>
    <xf numFmtId="170" fontId="66" fillId="0" borderId="0"/>
    <xf numFmtId="9" fontId="73" fillId="0" borderId="0" applyFont="0" applyFill="0" applyBorder="0" applyAlignment="0" applyProtection="0"/>
    <xf numFmtId="166" fontId="73" fillId="0" borderId="0" applyFont="0" applyFill="0" applyBorder="0" applyAlignment="0" applyProtection="0">
      <alignment vertical="center"/>
    </xf>
    <xf numFmtId="9" fontId="66" fillId="0" borderId="0" applyFont="0" applyFill="0" applyBorder="0" applyAlignment="0" applyProtection="0">
      <alignment vertical="center"/>
    </xf>
    <xf numFmtId="170" fontId="66" fillId="0" borderId="0">
      <alignment vertical="center"/>
    </xf>
    <xf numFmtId="41" fontId="66" fillId="0" borderId="0" applyFont="0" applyFill="0" applyBorder="0" applyAlignment="0" applyProtection="0">
      <alignment vertical="center"/>
    </xf>
    <xf numFmtId="170" fontId="66" fillId="0" borderId="0"/>
    <xf numFmtId="41" fontId="66" fillId="0" borderId="0" applyFont="0" applyFill="0" applyBorder="0" applyAlignment="0" applyProtection="0">
      <alignment vertical="center"/>
    </xf>
    <xf numFmtId="170" fontId="66" fillId="0" borderId="0"/>
    <xf numFmtId="170" fontId="69" fillId="0" borderId="0" applyFont="0" applyFill="0" applyBorder="0" applyAlignment="0" applyProtection="0"/>
    <xf numFmtId="170" fontId="66" fillId="0" borderId="0">
      <alignment vertical="center"/>
    </xf>
    <xf numFmtId="170" fontId="66" fillId="0" borderId="0"/>
    <xf numFmtId="170" fontId="67" fillId="0" borderId="0" applyNumberFormat="0" applyBorder="0" applyProtection="0">
      <alignment vertical="center"/>
    </xf>
    <xf numFmtId="170" fontId="66" fillId="0" borderId="0">
      <alignment vertical="center"/>
    </xf>
    <xf numFmtId="170" fontId="66" fillId="0" borderId="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170" fontId="66" fillId="0" borderId="0">
      <alignment vertical="center"/>
    </xf>
    <xf numFmtId="9" fontId="66" fillId="0" borderId="0" applyFont="0" applyFill="0" applyBorder="0" applyAlignment="0" applyProtection="0">
      <alignment vertical="center"/>
    </xf>
    <xf numFmtId="170" fontId="66" fillId="0" borderId="0">
      <alignment vertical="center"/>
    </xf>
    <xf numFmtId="170" fontId="66" fillId="0" borderId="0">
      <alignment vertical="center"/>
    </xf>
    <xf numFmtId="166" fontId="66" fillId="0" borderId="0" applyFont="0" applyFill="0" applyBorder="0" applyAlignment="0" applyProtection="0">
      <alignment vertical="center"/>
    </xf>
    <xf numFmtId="9" fontId="66" fillId="0" borderId="0" applyFont="0" applyFill="0" applyBorder="0" applyAlignment="0" applyProtection="0">
      <alignment vertical="center"/>
    </xf>
    <xf numFmtId="170" fontId="66" fillId="0" borderId="0">
      <alignment vertical="center"/>
    </xf>
    <xf numFmtId="170" fontId="66" fillId="0" borderId="0"/>
    <xf numFmtId="41" fontId="66" fillId="0" borderId="0" applyFont="0" applyFill="0" applyBorder="0" applyAlignment="0" applyProtection="0">
      <alignment vertical="center"/>
    </xf>
    <xf numFmtId="170" fontId="67" fillId="0" borderId="0">
      <alignment vertical="center"/>
    </xf>
    <xf numFmtId="170" fontId="66" fillId="0" borderId="0">
      <alignment vertical="center"/>
    </xf>
    <xf numFmtId="165" fontId="73" fillId="0" borderId="0" applyFont="0" applyFill="0" applyBorder="0" applyAlignment="0" applyProtection="0">
      <alignment vertical="center"/>
    </xf>
    <xf numFmtId="165" fontId="66" fillId="0" borderId="0" applyFont="0" applyFill="0" applyBorder="0" applyAlignment="0" applyProtection="0">
      <alignment vertical="center"/>
    </xf>
    <xf numFmtId="170" fontId="66" fillId="0" borderId="0"/>
    <xf numFmtId="9" fontId="66" fillId="0" borderId="0" applyFont="0" applyFill="0" applyBorder="0" applyAlignment="0" applyProtection="0">
      <alignment vertical="center"/>
    </xf>
    <xf numFmtId="170" fontId="66" fillId="0" borderId="0">
      <alignment vertical="center"/>
    </xf>
    <xf numFmtId="170" fontId="66" fillId="0" borderId="0">
      <alignment vertical="center"/>
    </xf>
    <xf numFmtId="170" fontId="66" fillId="0" borderId="0">
      <alignment vertical="center"/>
    </xf>
    <xf numFmtId="170" fontId="73" fillId="0" borderId="0" applyProtection="0"/>
    <xf numFmtId="170" fontId="66" fillId="0" borderId="0"/>
    <xf numFmtId="170" fontId="66" fillId="0" borderId="0"/>
    <xf numFmtId="170" fontId="66" fillId="0" borderId="0"/>
    <xf numFmtId="171" fontId="66" fillId="0" borderId="0" applyFont="0" applyFill="0" applyBorder="0" applyAlignment="0" applyProtection="0">
      <alignment vertical="center"/>
    </xf>
    <xf numFmtId="170" fontId="66" fillId="0" borderId="0"/>
    <xf numFmtId="170" fontId="66" fillId="0" borderId="0">
      <alignment vertical="center"/>
    </xf>
    <xf numFmtId="170" fontId="73" fillId="0" borderId="0"/>
    <xf numFmtId="170" fontId="73" fillId="0" borderId="0"/>
    <xf numFmtId="170" fontId="69" fillId="0" borderId="0" applyFont="0" applyFill="0" applyBorder="0" applyAlignment="0" applyProtection="0"/>
    <xf numFmtId="170" fontId="73" fillId="0" borderId="0" applyProtection="0"/>
    <xf numFmtId="170" fontId="66" fillId="0" borderId="0"/>
    <xf numFmtId="170" fontId="66" fillId="0" borderId="0">
      <alignment vertical="center"/>
    </xf>
    <xf numFmtId="171" fontId="66" fillId="0" borderId="0" applyFont="0" applyFill="0" applyBorder="0" applyAlignment="0" applyProtection="0">
      <alignment vertical="center"/>
    </xf>
    <xf numFmtId="170" fontId="66" fillId="0" borderId="0"/>
    <xf numFmtId="170" fontId="66" fillId="0" borderId="0">
      <alignment vertical="center"/>
    </xf>
    <xf numFmtId="166" fontId="66" fillId="0" borderId="0" applyFont="0" applyFill="0" applyBorder="0" applyAlignment="0" applyProtection="0">
      <alignment vertical="center"/>
    </xf>
    <xf numFmtId="41" fontId="66" fillId="0" borderId="0" applyFont="0" applyFill="0" applyBorder="0" applyAlignment="0" applyProtection="0">
      <alignment vertical="center"/>
    </xf>
    <xf numFmtId="170" fontId="66" fillId="0" borderId="0"/>
    <xf numFmtId="170" fontId="66" fillId="0" borderId="0">
      <alignment vertical="center"/>
    </xf>
    <xf numFmtId="171" fontId="66" fillId="0" borderId="0" applyFont="0" applyFill="0" applyBorder="0" applyAlignment="0" applyProtection="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xf numFmtId="170" fontId="66" fillId="0" borderId="0"/>
    <xf numFmtId="170" fontId="66" fillId="0" borderId="0"/>
    <xf numFmtId="170" fontId="66" fillId="0" borderId="0"/>
    <xf numFmtId="170" fontId="66" fillId="0" borderId="0"/>
    <xf numFmtId="170" fontId="66" fillId="0" borderId="0"/>
    <xf numFmtId="170" fontId="73" fillId="0" borderId="0" applyProtection="0"/>
    <xf numFmtId="9" fontId="66" fillId="0" borderId="0" applyFont="0" applyFill="0" applyBorder="0" applyAlignment="0" applyProtection="0">
      <alignment vertical="center"/>
    </xf>
    <xf numFmtId="170" fontId="73" fillId="0" borderId="0" applyProtection="0"/>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170" fontId="68" fillId="0" borderId="0"/>
    <xf numFmtId="9" fontId="66" fillId="0" borderId="0" applyFont="0" applyFill="0" applyBorder="0" applyAlignment="0" applyProtection="0">
      <alignment vertical="center"/>
    </xf>
    <xf numFmtId="170" fontId="68" fillId="0" borderId="0"/>
    <xf numFmtId="9" fontId="66" fillId="0" borderId="0" applyFont="0" applyFill="0" applyBorder="0" applyAlignment="0" applyProtection="0">
      <alignment vertical="center"/>
    </xf>
    <xf numFmtId="170" fontId="66" fillId="0" borderId="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170" fontId="66" fillId="0" borderId="0">
      <alignment vertical="center"/>
    </xf>
    <xf numFmtId="9" fontId="67"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170" fontId="66" fillId="0" borderId="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170" fontId="66" fillId="0" borderId="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170" fontId="66" fillId="0" borderId="0">
      <alignment vertical="center"/>
    </xf>
    <xf numFmtId="9" fontId="66" fillId="0" borderId="0" applyFont="0" applyFill="0" applyBorder="0" applyAlignment="0" applyProtection="0">
      <alignment vertical="center"/>
    </xf>
    <xf numFmtId="170" fontId="66" fillId="0" borderId="0">
      <alignment vertical="center"/>
    </xf>
    <xf numFmtId="41" fontId="66" fillId="0" borderId="0" applyFont="0" applyFill="0" applyBorder="0" applyAlignment="0" applyProtection="0">
      <alignment vertical="center"/>
    </xf>
    <xf numFmtId="9" fontId="66" fillId="0" borderId="0" applyFont="0" applyFill="0" applyBorder="0" applyAlignment="0" applyProtection="0">
      <alignment vertical="center"/>
    </xf>
    <xf numFmtId="170" fontId="73" fillId="0" borderId="0"/>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170" fontId="73" fillId="0" borderId="0"/>
    <xf numFmtId="9" fontId="66" fillId="0" borderId="0" applyFont="0" applyFill="0" applyBorder="0" applyAlignment="0" applyProtection="0">
      <alignment vertical="center"/>
    </xf>
    <xf numFmtId="170" fontId="73" fillId="0" borderId="0"/>
    <xf numFmtId="9" fontId="66" fillId="0" borderId="0" applyFont="0" applyFill="0" applyBorder="0" applyAlignment="0" applyProtection="0">
      <alignment vertical="center"/>
    </xf>
    <xf numFmtId="170" fontId="66" fillId="0" borderId="0">
      <alignment vertical="center"/>
    </xf>
    <xf numFmtId="9" fontId="66" fillId="0" borderId="0" applyFont="0" applyFill="0" applyBorder="0" applyAlignment="0" applyProtection="0">
      <alignment vertical="center"/>
    </xf>
    <xf numFmtId="170" fontId="66" fillId="0" borderId="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170" fontId="66" fillId="0" borderId="0">
      <alignment vertical="center"/>
    </xf>
    <xf numFmtId="170" fontId="66" fillId="0" borderId="0">
      <alignment vertical="center"/>
    </xf>
    <xf numFmtId="9" fontId="66" fillId="0" borderId="0" applyFont="0" applyFill="0" applyBorder="0" applyAlignment="0" applyProtection="0">
      <alignment vertical="center"/>
    </xf>
    <xf numFmtId="9" fontId="66" fillId="0" borderId="0" applyFont="0" applyFill="0" applyBorder="0" applyAlignment="0" applyProtection="0">
      <alignment vertical="center"/>
    </xf>
    <xf numFmtId="170" fontId="67" fillId="0" borderId="0" applyNumberFormat="0" applyBorder="0" applyProtection="0">
      <alignment vertical="center"/>
    </xf>
    <xf numFmtId="166" fontId="66" fillId="0" borderId="0" applyFont="0" applyFill="0" applyBorder="0" applyAlignment="0" applyProtection="0">
      <alignment vertical="center"/>
    </xf>
    <xf numFmtId="9" fontId="66" fillId="0" borderId="0" applyFont="0" applyFill="0" applyBorder="0" applyAlignment="0" applyProtection="0">
      <alignment vertical="center"/>
    </xf>
    <xf numFmtId="170" fontId="73" fillId="0" borderId="0" applyNumberFormat="0" applyFont="0" applyFill="0" applyBorder="0" applyAlignment="0" applyProtection="0"/>
    <xf numFmtId="170" fontId="66" fillId="0" borderId="0"/>
    <xf numFmtId="170" fontId="73" fillId="0" borderId="0" applyNumberFormat="0" applyFont="0" applyFill="0" applyBorder="0" applyAlignment="0" applyProtection="0"/>
    <xf numFmtId="170" fontId="66" fillId="0" borderId="0"/>
    <xf numFmtId="170" fontId="66" fillId="0" borderId="0"/>
    <xf numFmtId="170" fontId="66" fillId="0" borderId="0"/>
    <xf numFmtId="170" fontId="66" fillId="0" borderId="0"/>
    <xf numFmtId="170" fontId="66" fillId="0" borderId="0"/>
    <xf numFmtId="170" fontId="66" fillId="0" borderId="0"/>
    <xf numFmtId="170" fontId="66" fillId="0" borderId="0"/>
    <xf numFmtId="170" fontId="66" fillId="0" borderId="0"/>
    <xf numFmtId="170" fontId="66" fillId="0" borderId="0"/>
    <xf numFmtId="170" fontId="66" fillId="0" borderId="0"/>
    <xf numFmtId="170" fontId="66" fillId="0" borderId="0"/>
    <xf numFmtId="170" fontId="66" fillId="0" borderId="0">
      <alignment vertical="center"/>
    </xf>
    <xf numFmtId="170" fontId="66" fillId="0" borderId="0">
      <alignment vertical="center"/>
    </xf>
    <xf numFmtId="41" fontId="66" fillId="0" borderId="0" applyFont="0" applyFill="0" applyBorder="0" applyAlignment="0" applyProtection="0">
      <alignment vertical="center"/>
    </xf>
    <xf numFmtId="170" fontId="66" fillId="0" borderId="0">
      <alignment vertical="center"/>
    </xf>
    <xf numFmtId="170" fontId="66" fillId="0" borderId="0"/>
    <xf numFmtId="170" fontId="73" fillId="0" borderId="0" applyNumberFormat="0" applyFont="0" applyFill="0" applyBorder="0" applyAlignment="0" applyProtection="0"/>
    <xf numFmtId="170" fontId="66" fillId="0" borderId="0"/>
    <xf numFmtId="170" fontId="73" fillId="0" borderId="0" applyNumberFormat="0" applyFont="0" applyFill="0" applyBorder="0" applyAlignment="0" applyProtection="0"/>
    <xf numFmtId="170" fontId="66" fillId="0" borderId="0">
      <alignment vertical="center"/>
    </xf>
    <xf numFmtId="170" fontId="73" fillId="0" borderId="0" applyNumberFormat="0" applyFont="0" applyFill="0" applyBorder="0" applyAlignment="0" applyProtection="0"/>
    <xf numFmtId="170" fontId="66" fillId="0" borderId="0"/>
    <xf numFmtId="170" fontId="66" fillId="0" borderId="0">
      <alignment vertical="center"/>
    </xf>
    <xf numFmtId="170" fontId="73" fillId="0" borderId="0" applyNumberFormat="0" applyFont="0" applyFill="0" applyBorder="0" applyAlignment="0" applyProtection="0"/>
    <xf numFmtId="170" fontId="73" fillId="0" borderId="0" applyNumberFormat="0" applyFont="0" applyFill="0" applyBorder="0" applyAlignment="0" applyProtection="0"/>
    <xf numFmtId="170" fontId="66" fillId="0" borderId="0">
      <alignment vertical="center"/>
    </xf>
    <xf numFmtId="41" fontId="66" fillId="0" borderId="0" applyFont="0" applyFill="0" applyBorder="0" applyAlignment="0" applyProtection="0">
      <alignment vertical="center"/>
    </xf>
    <xf numFmtId="170" fontId="73" fillId="0" borderId="0" applyNumberFormat="0" applyFont="0" applyFill="0" applyBorder="0" applyAlignment="0" applyProtection="0"/>
    <xf numFmtId="41" fontId="66" fillId="0" borderId="0" applyFont="0" applyFill="0" applyBorder="0" applyAlignment="0" applyProtection="0">
      <alignment vertical="center"/>
    </xf>
    <xf numFmtId="170" fontId="73" fillId="0" borderId="0"/>
    <xf numFmtId="170" fontId="70" fillId="0" borderId="0">
      <alignment vertical="center"/>
    </xf>
    <xf numFmtId="170" fontId="70"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41" fontId="66" fillId="0" borderId="0" applyFont="0" applyFill="0" applyBorder="0" applyAlignment="0" applyProtection="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1" fontId="70" fillId="0" borderId="0" applyFont="0" applyFill="0" applyBorder="0" applyAlignment="0" applyProtection="0"/>
    <xf numFmtId="170" fontId="66" fillId="0" borderId="0">
      <alignment vertical="center"/>
    </xf>
    <xf numFmtId="170" fontId="66" fillId="0" borderId="0">
      <alignment vertical="center"/>
    </xf>
    <xf numFmtId="171" fontId="66" fillId="0" borderId="0" applyFont="0" applyFill="0" applyBorder="0" applyAlignment="0" applyProtection="0">
      <alignment vertical="center"/>
    </xf>
    <xf numFmtId="170" fontId="66" fillId="0" borderId="0">
      <alignment vertical="center"/>
    </xf>
    <xf numFmtId="170" fontId="71"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41" fontId="66" fillId="0" borderId="0" applyFont="0" applyFill="0" applyBorder="0" applyAlignment="0" applyProtection="0">
      <alignment vertical="center"/>
    </xf>
    <xf numFmtId="170" fontId="66" fillId="0" borderId="0">
      <alignment vertical="center"/>
    </xf>
    <xf numFmtId="41" fontId="66" fillId="0" borderId="0" applyFont="0" applyFill="0" applyBorder="0" applyAlignment="0" applyProtection="0">
      <alignment vertical="center"/>
    </xf>
    <xf numFmtId="170" fontId="66" fillId="0" borderId="0">
      <alignment vertical="center"/>
    </xf>
    <xf numFmtId="41" fontId="66" fillId="0" borderId="0" applyFont="0" applyFill="0" applyBorder="0" applyAlignment="0" applyProtection="0">
      <alignment vertical="center"/>
    </xf>
    <xf numFmtId="170" fontId="73" fillId="0" borderId="0"/>
    <xf numFmtId="170" fontId="66" fillId="0" borderId="0"/>
    <xf numFmtId="170" fontId="66" fillId="0" borderId="0">
      <alignment vertical="center"/>
    </xf>
    <xf numFmtId="170" fontId="66" fillId="0" borderId="0"/>
    <xf numFmtId="170" fontId="66" fillId="0" borderId="0"/>
    <xf numFmtId="170" fontId="66" fillId="0" borderId="0"/>
    <xf numFmtId="170" fontId="66" fillId="0" borderId="0"/>
    <xf numFmtId="170" fontId="66" fillId="0" borderId="0"/>
    <xf numFmtId="170" fontId="66" fillId="0" borderId="0"/>
    <xf numFmtId="170" fontId="66" fillId="0" borderId="0"/>
    <xf numFmtId="170" fontId="66" fillId="0" borderId="0"/>
    <xf numFmtId="170" fontId="66" fillId="0" borderId="0"/>
    <xf numFmtId="170" fontId="66" fillId="0" borderId="0"/>
    <xf numFmtId="170" fontId="66" fillId="0" borderId="0">
      <alignment vertical="center"/>
    </xf>
    <xf numFmtId="170" fontId="66" fillId="0" borderId="0"/>
    <xf numFmtId="170" fontId="66" fillId="0" borderId="0"/>
    <xf numFmtId="170" fontId="66" fillId="0" borderId="0"/>
    <xf numFmtId="170" fontId="66" fillId="0" borderId="0"/>
    <xf numFmtId="170" fontId="66" fillId="0" borderId="0"/>
    <xf numFmtId="170" fontId="66" fillId="0" borderId="0"/>
    <xf numFmtId="170" fontId="66" fillId="0" borderId="0"/>
    <xf numFmtId="170" fontId="66" fillId="0" borderId="0"/>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65" fontId="66" fillId="0" borderId="0" applyFont="0" applyFill="0" applyBorder="0" applyAlignment="0" applyProtection="0">
      <alignment vertical="center"/>
    </xf>
    <xf numFmtId="170" fontId="66" fillId="0" borderId="0">
      <alignment vertical="center"/>
    </xf>
    <xf numFmtId="165" fontId="66" fillId="0" borderId="0" applyFont="0" applyFill="0" applyBorder="0" applyAlignment="0" applyProtection="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 fontId="70" fillId="0" borderId="0"/>
    <xf numFmtId="165" fontId="66" fillId="0" borderId="0" applyFont="0" applyFill="0" applyBorder="0" applyAlignment="0" applyProtection="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73" fillId="0" borderId="0" applyNumberFormat="0" applyFont="0" applyFill="0" applyBorder="0" applyAlignment="0" applyProtection="0"/>
    <xf numFmtId="170" fontId="73" fillId="0" borderId="0" applyNumberFormat="0" applyFont="0" applyFill="0" applyBorder="0" applyAlignment="0" applyProtection="0"/>
    <xf numFmtId="170" fontId="66" fillId="0" borderId="0">
      <alignment vertical="center"/>
    </xf>
    <xf numFmtId="170" fontId="66" fillId="0" borderId="0">
      <alignment vertical="center"/>
    </xf>
    <xf numFmtId="170" fontId="73" fillId="0" borderId="0"/>
    <xf numFmtId="170" fontId="73" fillId="0" borderId="0"/>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70" fillId="0" borderId="0">
      <alignment vertical="center"/>
    </xf>
    <xf numFmtId="170" fontId="66" fillId="0" borderId="0">
      <alignment vertical="center"/>
    </xf>
    <xf numFmtId="170" fontId="66" fillId="0" borderId="0">
      <alignment vertical="center"/>
    </xf>
    <xf numFmtId="166" fontId="66" fillId="0" borderId="0" applyFont="0" applyFill="0" applyBorder="0" applyAlignment="0" applyProtection="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66" fontId="66" fillId="0" borderId="0" applyFont="0" applyFill="0" applyBorder="0" applyAlignment="0" applyProtection="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66" fontId="66" fillId="0" borderId="0" applyFont="0" applyFill="0" applyBorder="0" applyAlignment="0" applyProtection="0">
      <alignment vertical="center"/>
    </xf>
    <xf numFmtId="170" fontId="66" fillId="0" borderId="0">
      <alignment vertical="center"/>
    </xf>
    <xf numFmtId="170" fontId="66" fillId="0" borderId="0">
      <alignment vertical="center"/>
    </xf>
    <xf numFmtId="170" fontId="66" fillId="0" borderId="0">
      <alignment vertical="center"/>
    </xf>
    <xf numFmtId="170" fontId="73" fillId="0" borderId="0" applyNumberFormat="0" applyFont="0" applyFill="0" applyBorder="0" applyAlignment="0" applyProtection="0"/>
    <xf numFmtId="170" fontId="66" fillId="0" borderId="0">
      <alignment vertical="center"/>
    </xf>
    <xf numFmtId="170" fontId="66" fillId="0" borderId="0">
      <alignment vertical="center"/>
    </xf>
    <xf numFmtId="170" fontId="73" fillId="0" borderId="0" applyNumberFormat="0" applyFont="0" applyFill="0" applyBorder="0" applyAlignment="0" applyProtection="0"/>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70" fontId="66" fillId="0" borderId="0">
      <alignment vertical="center"/>
    </xf>
    <xf numFmtId="166" fontId="66" fillId="0" borderId="0" applyFont="0" applyFill="0" applyBorder="0" applyAlignment="0" applyProtection="0">
      <alignment vertical="center"/>
    </xf>
    <xf numFmtId="170" fontId="66" fillId="0" borderId="0">
      <alignment vertical="center"/>
    </xf>
    <xf numFmtId="170" fontId="66" fillId="0" borderId="0">
      <alignment vertical="center"/>
    </xf>
    <xf numFmtId="170" fontId="66" fillId="0" borderId="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70" fontId="67" fillId="0" borderId="0">
      <alignment vertical="center"/>
    </xf>
    <xf numFmtId="170" fontId="71" fillId="0" borderId="0">
      <alignment vertical="center"/>
    </xf>
    <xf numFmtId="170" fontId="71" fillId="0" borderId="0">
      <alignment vertical="center"/>
    </xf>
    <xf numFmtId="170" fontId="71" fillId="0" borderId="0">
      <alignment vertical="center"/>
    </xf>
    <xf numFmtId="170" fontId="72" fillId="0" borderId="0" applyNumberFormat="0" applyFill="0" applyBorder="0" applyAlignment="0" applyProtection="0"/>
    <xf numFmtId="170" fontId="72" fillId="0" borderId="0" applyNumberFormat="0" applyFill="0" applyBorder="0" applyAlignment="0" applyProtection="0"/>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166" fontId="66" fillId="0" borderId="0" applyFont="0" applyFill="0" applyBorder="0" applyAlignment="0" applyProtection="0">
      <alignment vertical="center"/>
    </xf>
    <xf numFmtId="41" fontId="66" fillId="0" borderId="0" applyFont="0" applyFill="0" applyBorder="0" applyAlignment="0" applyProtection="0">
      <alignment vertical="center"/>
    </xf>
    <xf numFmtId="41" fontId="66" fillId="0" borderId="0" applyFont="0" applyFill="0" applyBorder="0" applyAlignment="0" applyProtection="0">
      <alignment vertical="center"/>
    </xf>
    <xf numFmtId="41" fontId="66" fillId="0" borderId="0" applyFont="0" applyFill="0" applyBorder="0" applyAlignment="0" applyProtection="0">
      <alignment vertical="center"/>
    </xf>
    <xf numFmtId="41" fontId="66" fillId="0" borderId="0" applyFont="0" applyFill="0" applyBorder="0" applyAlignment="0" applyProtection="0">
      <alignment vertical="center"/>
    </xf>
    <xf numFmtId="41" fontId="66" fillId="0" borderId="0" applyFont="0" applyFill="0" applyBorder="0" applyAlignment="0" applyProtection="0">
      <alignment vertical="center"/>
    </xf>
    <xf numFmtId="41" fontId="66" fillId="0" borderId="0" applyFont="0" applyFill="0" applyBorder="0" applyAlignment="0" applyProtection="0">
      <alignment vertical="center"/>
    </xf>
    <xf numFmtId="41" fontId="66" fillId="0" borderId="0" applyFont="0" applyFill="0" applyBorder="0" applyAlignment="0" applyProtection="0">
      <alignment vertical="center"/>
    </xf>
    <xf numFmtId="165" fontId="73" fillId="0" borderId="0" applyFont="0" applyFill="0" applyBorder="0" applyAlignment="0" applyProtection="0">
      <alignment vertical="center"/>
    </xf>
    <xf numFmtId="41" fontId="66" fillId="0" borderId="0" applyFont="0" applyFill="0" applyBorder="0" applyAlignment="0" applyProtection="0">
      <alignment vertical="center"/>
    </xf>
    <xf numFmtId="0" fontId="75" fillId="0" borderId="0">
      <alignment vertical="center"/>
    </xf>
    <xf numFmtId="166" fontId="75" fillId="0" borderId="0" applyFont="0" applyFill="0" applyBorder="0" applyAlignment="0" applyProtection="0">
      <alignment vertical="center"/>
    </xf>
    <xf numFmtId="0" fontId="75" fillId="0" borderId="0"/>
    <xf numFmtId="0" fontId="73" fillId="0" borderId="0" applyNumberFormat="0" applyFill="0" applyBorder="0" applyAlignment="0" applyProtection="0"/>
    <xf numFmtId="0" fontId="61" fillId="0" borderId="0"/>
    <xf numFmtId="0" fontId="81" fillId="0" borderId="0" applyNumberFormat="0" applyFill="0" applyBorder="0" applyAlignment="0" applyProtection="0">
      <alignment vertical="top"/>
      <protection locked="0"/>
    </xf>
    <xf numFmtId="0" fontId="60" fillId="0" borderId="0"/>
    <xf numFmtId="0" fontId="59" fillId="0" borderId="0"/>
    <xf numFmtId="0" fontId="58" fillId="0" borderId="0"/>
    <xf numFmtId="0" fontId="57" fillId="0" borderId="0"/>
    <xf numFmtId="0" fontId="56" fillId="0" borderId="0"/>
    <xf numFmtId="0" fontId="55" fillId="0" borderId="0"/>
    <xf numFmtId="0" fontId="54" fillId="0" borderId="0"/>
    <xf numFmtId="0" fontId="53" fillId="0" borderId="0"/>
    <xf numFmtId="0" fontId="52" fillId="0" borderId="0"/>
    <xf numFmtId="0" fontId="51" fillId="0" borderId="0"/>
    <xf numFmtId="0" fontId="50" fillId="0" borderId="0"/>
    <xf numFmtId="0" fontId="84" fillId="0" borderId="0">
      <alignment vertical="center"/>
    </xf>
    <xf numFmtId="0" fontId="49" fillId="0" borderId="0"/>
    <xf numFmtId="0" fontId="48" fillId="0" borderId="0"/>
    <xf numFmtId="0" fontId="47" fillId="0" borderId="0"/>
    <xf numFmtId="0" fontId="46" fillId="0" borderId="0"/>
    <xf numFmtId="0" fontId="45" fillId="0" borderId="0"/>
    <xf numFmtId="0" fontId="44" fillId="0" borderId="0"/>
    <xf numFmtId="0" fontId="67" fillId="0" borderId="0">
      <alignment vertical="center"/>
    </xf>
    <xf numFmtId="0" fontId="70" fillId="0" borderId="0" applyProtection="0">
      <alignment vertical="center"/>
    </xf>
    <xf numFmtId="0" fontId="67" fillId="0" borderId="0" applyProtection="0">
      <alignment vertical="center"/>
    </xf>
    <xf numFmtId="9" fontId="75" fillId="0" borderId="0" applyFont="0" applyFill="0" applyBorder="0" applyAlignment="0" applyProtection="0">
      <alignment vertical="center"/>
    </xf>
    <xf numFmtId="0" fontId="66" fillId="0" borderId="0">
      <alignment vertical="center"/>
    </xf>
    <xf numFmtId="0" fontId="43" fillId="0" borderId="0"/>
    <xf numFmtId="0" fontId="42" fillId="0" borderId="0"/>
    <xf numFmtId="0" fontId="41" fillId="0" borderId="0"/>
    <xf numFmtId="0" fontId="40" fillId="0" borderId="0"/>
    <xf numFmtId="0" fontId="39" fillId="0" borderId="0"/>
    <xf numFmtId="0" fontId="38" fillId="0" borderId="0"/>
    <xf numFmtId="0" fontId="37" fillId="0" borderId="0"/>
    <xf numFmtId="0" fontId="36" fillId="0" borderId="0"/>
    <xf numFmtId="0" fontId="35" fillId="0" borderId="0"/>
    <xf numFmtId="0" fontId="34" fillId="0" borderId="0"/>
    <xf numFmtId="0" fontId="33" fillId="0" borderId="0"/>
    <xf numFmtId="0" fontId="32" fillId="0" borderId="0"/>
    <xf numFmtId="0" fontId="31" fillId="0" borderId="0"/>
    <xf numFmtId="0" fontId="30" fillId="0" borderId="0"/>
    <xf numFmtId="0" fontId="29" fillId="0" borderId="0"/>
    <xf numFmtId="0" fontId="28" fillId="0" borderId="0"/>
    <xf numFmtId="0" fontId="27" fillId="0" borderId="0"/>
    <xf numFmtId="0" fontId="26" fillId="0" borderId="0"/>
    <xf numFmtId="0" fontId="25" fillId="0" borderId="0"/>
    <xf numFmtId="0" fontId="24" fillId="0" borderId="0"/>
    <xf numFmtId="0" fontId="23" fillId="0" borderId="0"/>
    <xf numFmtId="0" fontId="22" fillId="0" borderId="0"/>
    <xf numFmtId="0" fontId="104" fillId="0" borderId="0">
      <alignment vertical="center"/>
    </xf>
    <xf numFmtId="0" fontId="105" fillId="0" borderId="0" applyNumberFormat="0" applyFill="0" applyBorder="0" applyAlignment="0" applyProtection="0">
      <alignment vertical="center"/>
    </xf>
    <xf numFmtId="0" fontId="21" fillId="0" borderId="0"/>
    <xf numFmtId="0" fontId="20" fillId="0" borderId="0"/>
    <xf numFmtId="0" fontId="19"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107" fillId="0" borderId="0" applyNumberFormat="0" applyFill="0" applyBorder="0" applyAlignment="0" applyProtection="0">
      <alignment vertical="center"/>
    </xf>
    <xf numFmtId="0" fontId="108" fillId="0" borderId="1" applyNumberFormat="0" applyFill="0" applyAlignment="0" applyProtection="0">
      <alignment vertical="center"/>
    </xf>
    <xf numFmtId="0" fontId="109" fillId="0" borderId="2" applyNumberFormat="0" applyFill="0" applyAlignment="0" applyProtection="0">
      <alignment vertical="center"/>
    </xf>
    <xf numFmtId="0" fontId="110" fillId="0" borderId="3" applyNumberFormat="0" applyFill="0" applyAlignment="0" applyProtection="0">
      <alignment vertical="center"/>
    </xf>
    <xf numFmtId="0" fontId="110" fillId="0" borderId="0" applyNumberFormat="0" applyFill="0" applyBorder="0" applyAlignment="0" applyProtection="0">
      <alignment vertical="center"/>
    </xf>
    <xf numFmtId="0" fontId="111" fillId="12" borderId="0" applyNumberFormat="0" applyBorder="0" applyAlignment="0" applyProtection="0">
      <alignment vertical="center"/>
    </xf>
    <xf numFmtId="0" fontId="112" fillId="13" borderId="0" applyNumberFormat="0" applyBorder="0" applyAlignment="0" applyProtection="0">
      <alignment vertical="center"/>
    </xf>
    <xf numFmtId="0" fontId="113" fillId="14" borderId="0" applyNumberFormat="0" applyBorder="0" applyAlignment="0" applyProtection="0">
      <alignment vertical="center"/>
    </xf>
    <xf numFmtId="0" fontId="114" fillId="15" borderId="4" applyNumberFormat="0" applyAlignment="0" applyProtection="0">
      <alignment vertical="center"/>
    </xf>
    <xf numFmtId="0" fontId="115" fillId="16" borderId="5" applyNumberFormat="0" applyAlignment="0" applyProtection="0">
      <alignment vertical="center"/>
    </xf>
    <xf numFmtId="0" fontId="116" fillId="16" borderId="4" applyNumberFormat="0" applyAlignment="0" applyProtection="0">
      <alignment vertical="center"/>
    </xf>
    <xf numFmtId="0" fontId="117" fillId="0" borderId="6" applyNumberFormat="0" applyFill="0" applyAlignment="0" applyProtection="0">
      <alignment vertical="center"/>
    </xf>
    <xf numFmtId="0" fontId="118" fillId="17" borderId="7" applyNumberFormat="0" applyAlignment="0" applyProtection="0">
      <alignment vertical="center"/>
    </xf>
    <xf numFmtId="0" fontId="119" fillId="0" borderId="0" applyNumberFormat="0" applyFill="0" applyBorder="0" applyAlignment="0" applyProtection="0">
      <alignment vertical="center"/>
    </xf>
    <xf numFmtId="0" fontId="120" fillId="0" borderId="0" applyNumberFormat="0" applyFill="0" applyBorder="0" applyAlignment="0" applyProtection="0">
      <alignment vertical="center"/>
    </xf>
    <xf numFmtId="0" fontId="121" fillId="0" borderId="9" applyNumberFormat="0" applyFill="0" applyAlignment="0" applyProtection="0">
      <alignment vertical="center"/>
    </xf>
    <xf numFmtId="0" fontId="122" fillId="19" borderId="0" applyNumberFormat="0" applyBorder="0" applyAlignment="0" applyProtection="0">
      <alignment vertical="center"/>
    </xf>
    <xf numFmtId="0" fontId="75" fillId="20" borderId="0" applyNumberFormat="0" applyBorder="0" applyAlignment="0" applyProtection="0">
      <alignment vertical="center"/>
    </xf>
    <xf numFmtId="0" fontId="75" fillId="21" borderId="0" applyNumberFormat="0" applyBorder="0" applyAlignment="0" applyProtection="0">
      <alignment vertical="center"/>
    </xf>
    <xf numFmtId="0" fontId="75" fillId="22" borderId="0" applyNumberFormat="0" applyBorder="0" applyAlignment="0" applyProtection="0">
      <alignment vertical="center"/>
    </xf>
    <xf numFmtId="0" fontId="122" fillId="23" borderId="0" applyNumberFormat="0" applyBorder="0" applyAlignment="0" applyProtection="0">
      <alignment vertical="center"/>
    </xf>
    <xf numFmtId="0" fontId="75" fillId="24" borderId="0" applyNumberFormat="0" applyBorder="0" applyAlignment="0" applyProtection="0">
      <alignment vertical="center"/>
    </xf>
    <xf numFmtId="0" fontId="75" fillId="25" borderId="0" applyNumberFormat="0" applyBorder="0" applyAlignment="0" applyProtection="0">
      <alignment vertical="center"/>
    </xf>
    <xf numFmtId="0" fontId="75" fillId="26" borderId="0" applyNumberFormat="0" applyBorder="0" applyAlignment="0" applyProtection="0">
      <alignment vertical="center"/>
    </xf>
    <xf numFmtId="0" fontId="122" fillId="27" borderId="0" applyNumberFormat="0" applyBorder="0" applyAlignment="0" applyProtection="0">
      <alignment vertical="center"/>
    </xf>
    <xf numFmtId="0" fontId="75" fillId="28" borderId="0" applyNumberFormat="0" applyBorder="0" applyAlignment="0" applyProtection="0">
      <alignment vertical="center"/>
    </xf>
    <xf numFmtId="0" fontId="75" fillId="29" borderId="0" applyNumberFormat="0" applyBorder="0" applyAlignment="0" applyProtection="0">
      <alignment vertical="center"/>
    </xf>
    <xf numFmtId="0" fontId="75" fillId="30" borderId="0" applyNumberFormat="0" applyBorder="0" applyAlignment="0" applyProtection="0">
      <alignment vertical="center"/>
    </xf>
    <xf numFmtId="0" fontId="122" fillId="31" borderId="0" applyNumberFormat="0" applyBorder="0" applyAlignment="0" applyProtection="0">
      <alignment vertical="center"/>
    </xf>
    <xf numFmtId="0" fontId="75" fillId="32" borderId="0" applyNumberFormat="0" applyBorder="0" applyAlignment="0" applyProtection="0">
      <alignment vertical="center"/>
    </xf>
    <xf numFmtId="0" fontId="75" fillId="33" borderId="0" applyNumberFormat="0" applyBorder="0" applyAlignment="0" applyProtection="0">
      <alignment vertical="center"/>
    </xf>
    <xf numFmtId="0" fontId="75" fillId="34" borderId="0" applyNumberFormat="0" applyBorder="0" applyAlignment="0" applyProtection="0">
      <alignment vertical="center"/>
    </xf>
    <xf numFmtId="0" fontId="122" fillId="35" borderId="0" applyNumberFormat="0" applyBorder="0" applyAlignment="0" applyProtection="0">
      <alignment vertical="center"/>
    </xf>
    <xf numFmtId="0" fontId="75" fillId="36" borderId="0" applyNumberFormat="0" applyBorder="0" applyAlignment="0" applyProtection="0">
      <alignment vertical="center"/>
    </xf>
    <xf numFmtId="0" fontId="75" fillId="37" borderId="0" applyNumberFormat="0" applyBorder="0" applyAlignment="0" applyProtection="0">
      <alignment vertical="center"/>
    </xf>
    <xf numFmtId="0" fontId="75" fillId="38" borderId="0" applyNumberFormat="0" applyBorder="0" applyAlignment="0" applyProtection="0">
      <alignment vertical="center"/>
    </xf>
    <xf numFmtId="0" fontId="122" fillId="39" borderId="0" applyNumberFormat="0" applyBorder="0" applyAlignment="0" applyProtection="0">
      <alignment vertical="center"/>
    </xf>
    <xf numFmtId="0" fontId="75" fillId="40" borderId="0" applyNumberFormat="0" applyBorder="0" applyAlignment="0" applyProtection="0">
      <alignment vertical="center"/>
    </xf>
    <xf numFmtId="0" fontId="75" fillId="41" borderId="0" applyNumberFormat="0" applyBorder="0" applyAlignment="0" applyProtection="0">
      <alignment vertical="center"/>
    </xf>
    <xf numFmtId="0" fontId="75" fillId="42" borderId="0" applyNumberFormat="0" applyBorder="0" applyAlignment="0" applyProtection="0">
      <alignment vertical="center"/>
    </xf>
    <xf numFmtId="0" fontId="75" fillId="18" borderId="8" applyNumberFormat="0" applyFont="0" applyAlignment="0" applyProtection="0">
      <alignment vertical="center"/>
    </xf>
    <xf numFmtId="0" fontId="3" fillId="0" borderId="0"/>
    <xf numFmtId="0" fontId="2" fillId="0" borderId="0"/>
    <xf numFmtId="0" fontId="1" fillId="0" borderId="0"/>
  </cellStyleXfs>
  <cellXfs count="177">
    <xf numFmtId="170" fontId="0" fillId="0" borderId="0" xfId="0" applyNumberFormat="1" applyFont="1" applyFill="1" applyBorder="1" applyAlignment="1"/>
    <xf numFmtId="170" fontId="62" fillId="0" borderId="0" xfId="0" applyNumberFormat="1" applyFont="1" applyFill="1" applyBorder="1" applyAlignment="1"/>
    <xf numFmtId="170" fontId="0" fillId="4" borderId="0" xfId="0" applyNumberFormat="1" applyFont="1" applyFill="1" applyBorder="1" applyAlignment="1"/>
    <xf numFmtId="17" fontId="73" fillId="0" borderId="0" xfId="0" applyNumberFormat="1" applyFont="1" applyFill="1" applyBorder="1" applyAlignment="1">
      <alignment horizontal="center" vertical="center"/>
    </xf>
    <xf numFmtId="170" fontId="73" fillId="0" borderId="0" xfId="0" applyNumberFormat="1" applyFont="1" applyFill="1" applyBorder="1" applyAlignment="1"/>
    <xf numFmtId="168" fontId="0" fillId="0" borderId="0" xfId="0" applyNumberFormat="1" applyFont="1" applyFill="1" applyBorder="1" applyAlignment="1"/>
    <xf numFmtId="0" fontId="65" fillId="0" borderId="0" xfId="368" applyFont="1" applyAlignment="1">
      <alignment horizontal="left" vertical="center"/>
    </xf>
    <xf numFmtId="0" fontId="65" fillId="0" borderId="0" xfId="368" applyFont="1">
      <alignment vertical="center"/>
    </xf>
    <xf numFmtId="0" fontId="76" fillId="0" borderId="0" xfId="368" applyFont="1" applyAlignment="1">
      <alignment horizontal="left" vertical="center"/>
    </xf>
    <xf numFmtId="0" fontId="76" fillId="0" borderId="0" xfId="368" applyFont="1" applyAlignment="1">
      <alignment horizontal="center" vertical="center"/>
    </xf>
    <xf numFmtId="0" fontId="76" fillId="0" borderId="0" xfId="368" applyFont="1" applyAlignment="1">
      <alignment horizontal="center" vertical="center" wrapText="1"/>
    </xf>
    <xf numFmtId="168" fontId="76" fillId="0" borderId="0" xfId="368" applyNumberFormat="1" applyFont="1" applyAlignment="1">
      <alignment horizontal="center" vertical="center" wrapText="1"/>
    </xf>
    <xf numFmtId="168" fontId="65" fillId="0" borderId="0" xfId="368" applyNumberFormat="1" applyFont="1">
      <alignment vertical="center"/>
    </xf>
    <xf numFmtId="10" fontId="73" fillId="0" borderId="0" xfId="0" applyNumberFormat="1" applyFont="1" applyFill="1" applyBorder="1" applyAlignment="1">
      <alignment horizontal="center" vertical="center"/>
    </xf>
    <xf numFmtId="170" fontId="73" fillId="0" borderId="0" xfId="0" applyNumberFormat="1" applyFont="1" applyFill="1" applyBorder="1" applyAlignment="1">
      <alignment horizontal="center"/>
    </xf>
    <xf numFmtId="0" fontId="82" fillId="6" borderId="0" xfId="0" applyNumberFormat="1" applyFont="1" applyFill="1" applyBorder="1" applyAlignment="1">
      <alignment horizontal="right" vertical="center"/>
    </xf>
    <xf numFmtId="0" fontId="83" fillId="0" borderId="0" xfId="0" applyNumberFormat="1" applyFont="1" applyFill="1" applyBorder="1" applyAlignment="1">
      <alignment horizontal="right" vertical="center"/>
    </xf>
    <xf numFmtId="10" fontId="83" fillId="0" borderId="0" xfId="0" applyNumberFormat="1" applyFont="1" applyFill="1" applyBorder="1" applyAlignment="1">
      <alignment horizontal="right" vertical="center"/>
    </xf>
    <xf numFmtId="4" fontId="83" fillId="0" borderId="0" xfId="0" applyNumberFormat="1" applyFont="1" applyFill="1" applyBorder="1" applyAlignment="1">
      <alignment horizontal="right" vertical="center"/>
    </xf>
    <xf numFmtId="14" fontId="83" fillId="0" borderId="0" xfId="0" applyNumberFormat="1" applyFont="1" applyFill="1" applyBorder="1" applyAlignment="1">
      <alignment horizontal="center" vertical="center"/>
    </xf>
    <xf numFmtId="0" fontId="0" fillId="0" borderId="0" xfId="0" applyNumberFormat="1" applyFont="1" applyFill="1" applyBorder="1" applyAlignment="1"/>
    <xf numFmtId="170" fontId="0" fillId="0" borderId="0" xfId="0" applyAlignment="1">
      <alignment vertical="center"/>
    </xf>
    <xf numFmtId="14" fontId="0" fillId="0" borderId="0" xfId="0" applyNumberFormat="1" applyAlignment="1">
      <alignment vertical="center"/>
    </xf>
    <xf numFmtId="0" fontId="0" fillId="0" borderId="0" xfId="0" applyNumberFormat="1" applyAlignment="1">
      <alignment vertical="center"/>
    </xf>
    <xf numFmtId="178" fontId="73" fillId="0" borderId="0" xfId="0" applyNumberFormat="1" applyFont="1" applyFill="1" applyBorder="1" applyAlignment="1">
      <alignment horizontal="center" vertical="center"/>
    </xf>
    <xf numFmtId="38" fontId="64" fillId="7" borderId="0" xfId="0" applyNumberFormat="1" applyFont="1" applyFill="1" applyBorder="1" applyAlignment="1">
      <alignment horizontal="center" vertical="center" wrapText="1"/>
    </xf>
    <xf numFmtId="14" fontId="63" fillId="8" borderId="0" xfId="0" applyNumberFormat="1" applyFont="1" applyFill="1" applyBorder="1" applyAlignment="1">
      <alignment horizontal="center" vertical="center"/>
    </xf>
    <xf numFmtId="173" fontId="64" fillId="8" borderId="0" xfId="0" applyNumberFormat="1" applyFont="1" applyFill="1" applyBorder="1" applyAlignment="1">
      <alignment horizontal="center" vertical="center"/>
    </xf>
    <xf numFmtId="14" fontId="73" fillId="0" borderId="0" xfId="0" applyNumberFormat="1" applyFont="1" applyFill="1" applyBorder="1" applyAlignment="1">
      <alignment horizontal="center" vertical="center"/>
    </xf>
    <xf numFmtId="0" fontId="84" fillId="0" borderId="0" xfId="385">
      <alignment vertical="center"/>
    </xf>
    <xf numFmtId="168" fontId="76" fillId="9" borderId="0" xfId="368" applyNumberFormat="1" applyFont="1" applyFill="1" applyAlignment="1">
      <alignment horizontal="center" vertical="center" wrapText="1"/>
    </xf>
    <xf numFmtId="0" fontId="76" fillId="9" borderId="0" xfId="368" applyFont="1" applyFill="1" applyAlignment="1">
      <alignment horizontal="center" vertical="center" wrapText="1"/>
    </xf>
    <xf numFmtId="0" fontId="76" fillId="9" borderId="0" xfId="368" applyFont="1" applyFill="1" applyAlignment="1">
      <alignment horizontal="center" vertical="center"/>
    </xf>
    <xf numFmtId="0" fontId="73" fillId="0" borderId="0" xfId="0" applyNumberFormat="1" applyFont="1" applyFill="1" applyBorder="1" applyAlignment="1">
      <alignment horizontal="center" vertical="center"/>
    </xf>
    <xf numFmtId="38" fontId="73" fillId="0" borderId="0" xfId="0" applyNumberFormat="1" applyFont="1" applyFill="1" applyBorder="1" applyAlignment="1">
      <alignment horizontal="center" vertical="center"/>
    </xf>
    <xf numFmtId="170" fontId="64" fillId="0" borderId="0" xfId="0" applyNumberFormat="1" applyFont="1" applyFill="1" applyBorder="1" applyAlignment="1">
      <alignment horizontal="center"/>
    </xf>
    <xf numFmtId="170" fontId="73" fillId="0" borderId="0" xfId="0" applyNumberFormat="1" applyFont="1" applyFill="1" applyBorder="1" applyAlignment="1">
      <alignment horizontal="center" vertical="center"/>
    </xf>
    <xf numFmtId="14" fontId="64" fillId="3" borderId="0" xfId="0" applyNumberFormat="1" applyFont="1" applyFill="1" applyBorder="1" applyAlignment="1">
      <alignment horizontal="center" vertical="center"/>
    </xf>
    <xf numFmtId="38" fontId="64" fillId="3" borderId="0" xfId="0" applyNumberFormat="1" applyFont="1" applyFill="1" applyBorder="1" applyAlignment="1">
      <alignment horizontal="center" vertical="center"/>
    </xf>
    <xf numFmtId="170" fontId="64" fillId="3" borderId="0" xfId="0" applyFont="1" applyFill="1" applyAlignment="1">
      <alignment horizontal="center" vertical="center"/>
    </xf>
    <xf numFmtId="38" fontId="64" fillId="3" borderId="0" xfId="0" applyNumberFormat="1" applyFont="1" applyFill="1" applyAlignment="1">
      <alignment horizontal="center" vertical="center"/>
    </xf>
    <xf numFmtId="38" fontId="73" fillId="0" borderId="0" xfId="0" applyNumberFormat="1" applyFont="1" applyFill="1" applyBorder="1" applyAlignment="1">
      <alignment horizontal="center" vertical="center" wrapText="1"/>
    </xf>
    <xf numFmtId="173" fontId="73" fillId="0" borderId="0" xfId="0" applyNumberFormat="1" applyFont="1" applyFill="1" applyBorder="1" applyAlignment="1">
      <alignment horizontal="center" vertical="center" wrapText="1"/>
    </xf>
    <xf numFmtId="164" fontId="73" fillId="0" borderId="0" xfId="0" applyNumberFormat="1" applyFont="1" applyFill="1" applyBorder="1" applyAlignment="1">
      <alignment horizontal="center" vertical="center"/>
    </xf>
    <xf numFmtId="14" fontId="64" fillId="2" borderId="0" xfId="0" applyNumberFormat="1" applyFont="1" applyFill="1" applyAlignment="1">
      <alignment horizontal="center" vertical="center" wrapText="1"/>
    </xf>
    <xf numFmtId="173" fontId="73" fillId="0" borderId="0" xfId="0" applyNumberFormat="1" applyFont="1" applyFill="1" applyBorder="1" applyAlignment="1">
      <alignment horizontal="center" vertical="center"/>
    </xf>
    <xf numFmtId="170" fontId="73" fillId="0" borderId="0" xfId="0" applyFont="1"/>
    <xf numFmtId="170" fontId="0" fillId="0" borderId="0" xfId="0"/>
    <xf numFmtId="0" fontId="0" fillId="0" borderId="0" xfId="0" applyNumberFormat="1"/>
    <xf numFmtId="3" fontId="83" fillId="0" borderId="0" xfId="0" applyNumberFormat="1" applyFont="1" applyFill="1" applyBorder="1" applyAlignment="1">
      <alignment horizontal="right" vertical="center"/>
    </xf>
    <xf numFmtId="170" fontId="88" fillId="0" borderId="0" xfId="0" applyNumberFormat="1" applyFont="1" applyFill="1" applyBorder="1" applyAlignment="1">
      <alignment horizontal="center" vertical="center"/>
    </xf>
    <xf numFmtId="168" fontId="65" fillId="9" borderId="0" xfId="368" applyNumberFormat="1" applyFont="1" applyFill="1">
      <alignment vertical="center"/>
    </xf>
    <xf numFmtId="0" fontId="65" fillId="9" borderId="0" xfId="368" applyFont="1" applyFill="1">
      <alignment vertical="center"/>
    </xf>
    <xf numFmtId="170" fontId="87" fillId="3" borderId="0" xfId="0" applyFont="1" applyFill="1" applyAlignment="1">
      <alignment horizontal="center" vertical="center"/>
    </xf>
    <xf numFmtId="0" fontId="75" fillId="0" borderId="0" xfId="368">
      <alignment vertical="center"/>
    </xf>
    <xf numFmtId="0" fontId="89" fillId="0" borderId="0" xfId="368" applyFont="1">
      <alignment vertical="center"/>
    </xf>
    <xf numFmtId="0" fontId="89" fillId="10" borderId="0" xfId="368" applyFont="1" applyFill="1">
      <alignment vertical="center"/>
    </xf>
    <xf numFmtId="0" fontId="90" fillId="10" borderId="0" xfId="368" applyFont="1" applyFill="1">
      <alignment vertical="center"/>
    </xf>
    <xf numFmtId="0" fontId="89" fillId="10" borderId="0" xfId="368" applyFont="1" applyFill="1" applyAlignment="1">
      <alignment horizontal="right" vertical="center"/>
    </xf>
    <xf numFmtId="10" fontId="89" fillId="10" borderId="0" xfId="368" applyNumberFormat="1" applyFont="1" applyFill="1">
      <alignment vertical="center"/>
    </xf>
    <xf numFmtId="0" fontId="93" fillId="10" borderId="0" xfId="368" applyFont="1" applyFill="1" applyAlignment="1">
      <alignment horizontal="right" vertical="center"/>
    </xf>
    <xf numFmtId="0" fontId="75" fillId="10" borderId="0" xfId="368" applyFill="1">
      <alignment vertical="center"/>
    </xf>
    <xf numFmtId="10" fontId="86" fillId="0" borderId="0" xfId="0" applyNumberFormat="1" applyFont="1" applyFill="1" applyBorder="1" applyAlignment="1">
      <alignment horizontal="center" vertical="center"/>
    </xf>
    <xf numFmtId="14" fontId="94" fillId="3" borderId="0" xfId="0" applyNumberFormat="1" applyFont="1" applyFill="1" applyBorder="1" applyAlignment="1">
      <alignment horizontal="center" vertical="center"/>
    </xf>
    <xf numFmtId="170" fontId="94" fillId="3" borderId="0" xfId="0" applyFont="1" applyFill="1" applyAlignment="1">
      <alignment horizontal="center" vertical="center"/>
    </xf>
    <xf numFmtId="10" fontId="86" fillId="0" borderId="0" xfId="0" applyNumberFormat="1" applyFont="1" applyFill="1" applyBorder="1" applyAlignment="1">
      <alignment horizontal="center" vertical="center" wrapText="1"/>
    </xf>
    <xf numFmtId="10" fontId="94" fillId="7" borderId="0" xfId="0" applyNumberFormat="1" applyFont="1" applyFill="1" applyBorder="1" applyAlignment="1">
      <alignment horizontal="center" vertical="center" wrapText="1"/>
    </xf>
    <xf numFmtId="14" fontId="95" fillId="3" borderId="0" xfId="0" applyNumberFormat="1" applyFont="1" applyFill="1" applyBorder="1" applyAlignment="1">
      <alignment horizontal="center" vertical="center"/>
    </xf>
    <xf numFmtId="170" fontId="95" fillId="3" borderId="0" xfId="0" applyFont="1" applyFill="1" applyAlignment="1">
      <alignment horizontal="center" vertical="center"/>
    </xf>
    <xf numFmtId="175" fontId="96" fillId="0" borderId="0" xfId="0" applyNumberFormat="1" applyFont="1" applyFill="1" applyBorder="1" applyAlignment="1">
      <alignment horizontal="center" vertical="center" wrapText="1"/>
    </xf>
    <xf numFmtId="40" fontId="95" fillId="7" borderId="0" xfId="0" applyNumberFormat="1" applyFont="1" applyFill="1" applyBorder="1" applyAlignment="1">
      <alignment horizontal="center" vertical="center" wrapText="1"/>
    </xf>
    <xf numFmtId="14" fontId="94" fillId="2" borderId="0" xfId="0" applyNumberFormat="1" applyFont="1" applyFill="1" applyAlignment="1">
      <alignment horizontal="center" vertical="center" wrapText="1"/>
    </xf>
    <xf numFmtId="14" fontId="95" fillId="2" borderId="0" xfId="0" applyNumberFormat="1" applyFont="1" applyFill="1" applyAlignment="1">
      <alignment horizontal="center" vertical="center" wrapText="1"/>
    </xf>
    <xf numFmtId="174" fontId="96" fillId="0" borderId="0" xfId="9" applyNumberFormat="1" applyFont="1" applyFill="1" applyAlignment="1">
      <alignment horizontal="center" vertical="center"/>
    </xf>
    <xf numFmtId="10" fontId="94" fillId="8" borderId="0" xfId="9" applyNumberFormat="1" applyFont="1" applyFill="1" applyBorder="1" applyAlignment="1">
      <alignment horizontal="center" vertical="center"/>
    </xf>
    <xf numFmtId="2" fontId="95" fillId="8" borderId="0" xfId="0" applyNumberFormat="1" applyFont="1" applyFill="1" applyBorder="1" applyAlignment="1">
      <alignment horizontal="center" vertical="center"/>
    </xf>
    <xf numFmtId="14" fontId="97" fillId="2" borderId="0" xfId="0" applyNumberFormat="1" applyFont="1" applyFill="1" applyAlignment="1">
      <alignment horizontal="center" vertical="center" wrapText="1"/>
    </xf>
    <xf numFmtId="10" fontId="98" fillId="0" borderId="0" xfId="9" applyNumberFormat="1" applyFont="1" applyFill="1" applyAlignment="1">
      <alignment horizontal="center" vertical="center"/>
    </xf>
    <xf numFmtId="10" fontId="97" fillId="8" borderId="0" xfId="9" applyNumberFormat="1" applyFont="1" applyFill="1" applyBorder="1" applyAlignment="1">
      <alignment horizontal="center" vertical="center"/>
    </xf>
    <xf numFmtId="170" fontId="65" fillId="0" borderId="0" xfId="0" applyFont="1" applyBorder="1" applyAlignment="1">
      <alignment horizontal="left" vertical="center"/>
    </xf>
    <xf numFmtId="170" fontId="65" fillId="0" borderId="0" xfId="0" applyFont="1" applyFill="1" applyBorder="1" applyAlignment="1">
      <alignment horizontal="left" vertical="center"/>
    </xf>
    <xf numFmtId="10" fontId="0" fillId="0" borderId="0" xfId="0" applyNumberFormat="1" applyAlignment="1">
      <alignment vertical="center"/>
    </xf>
    <xf numFmtId="9" fontId="0" fillId="0" borderId="0" xfId="0" applyNumberFormat="1" applyAlignment="1">
      <alignment vertical="center"/>
    </xf>
    <xf numFmtId="174" fontId="89" fillId="10" borderId="0" xfId="368" applyNumberFormat="1" applyFont="1" applyFill="1">
      <alignment vertical="center"/>
    </xf>
    <xf numFmtId="174" fontId="0" fillId="0" borderId="0" xfId="0" applyNumberFormat="1" applyAlignment="1">
      <alignment vertical="center"/>
    </xf>
    <xf numFmtId="174" fontId="75" fillId="0" borderId="0" xfId="368" applyNumberFormat="1">
      <alignment vertical="center"/>
    </xf>
    <xf numFmtId="170" fontId="0" fillId="10" borderId="0" xfId="0" applyFill="1" applyAlignment="1">
      <alignment vertical="center"/>
    </xf>
    <xf numFmtId="17" fontId="73" fillId="0" borderId="0" xfId="0" applyNumberFormat="1" applyFont="1" applyFill="1" applyBorder="1" applyAlignment="1">
      <alignment horizontal="left" vertical="center"/>
    </xf>
    <xf numFmtId="170" fontId="100" fillId="0" borderId="0" xfId="0" applyNumberFormat="1" applyFont="1" applyFill="1" applyBorder="1" applyAlignment="1"/>
    <xf numFmtId="170" fontId="0" fillId="4" borderId="0" xfId="0" applyFill="1" applyAlignment="1">
      <alignment vertical="center"/>
    </xf>
    <xf numFmtId="170" fontId="0" fillId="0" borderId="0" xfId="0" applyFill="1" applyAlignment="1">
      <alignment vertical="center"/>
    </xf>
    <xf numFmtId="0" fontId="0" fillId="0" borderId="0" xfId="0" applyNumberFormat="1" applyFill="1" applyAlignment="1">
      <alignment vertical="center"/>
    </xf>
    <xf numFmtId="170" fontId="100" fillId="0" borderId="0" xfId="0" applyFont="1" applyAlignment="1">
      <alignment vertical="center"/>
    </xf>
    <xf numFmtId="170" fontId="73" fillId="0" borderId="0" xfId="0" applyFont="1" applyAlignment="1">
      <alignment vertical="center"/>
    </xf>
    <xf numFmtId="174" fontId="73" fillId="0" borderId="0" xfId="0" applyNumberFormat="1" applyFont="1" applyAlignment="1">
      <alignment vertical="center"/>
    </xf>
    <xf numFmtId="3" fontId="0" fillId="0" borderId="0" xfId="0" applyNumberFormat="1" applyFont="1" applyFill="1" applyBorder="1" applyAlignment="1"/>
    <xf numFmtId="10" fontId="0" fillId="0" borderId="0" xfId="0" applyNumberFormat="1" applyFont="1" applyFill="1" applyBorder="1" applyAlignment="1"/>
    <xf numFmtId="4" fontId="0" fillId="0" borderId="0" xfId="0" applyNumberFormat="1" applyFont="1" applyFill="1" applyBorder="1" applyAlignment="1"/>
    <xf numFmtId="0" fontId="73" fillId="0" borderId="0" xfId="0" applyNumberFormat="1" applyFont="1" applyFill="1" applyBorder="1" applyAlignment="1"/>
    <xf numFmtId="174" fontId="0" fillId="0" borderId="0" xfId="0" applyNumberFormat="1" applyFont="1" applyFill="1" applyBorder="1" applyAlignment="1"/>
    <xf numFmtId="0" fontId="67" fillId="0" borderId="0" xfId="0" applyNumberFormat="1" applyFont="1" applyFill="1" applyBorder="1" applyAlignment="1" applyProtection="1">
      <alignment vertical="center"/>
    </xf>
    <xf numFmtId="0" fontId="73" fillId="0" borderId="0" xfId="0" applyNumberFormat="1" applyFont="1" applyFill="1" applyBorder="1" applyAlignment="1" applyProtection="1"/>
    <xf numFmtId="170" fontId="62" fillId="0" borderId="0" xfId="0" applyFont="1" applyAlignment="1">
      <alignment vertical="center"/>
    </xf>
    <xf numFmtId="49" fontId="73" fillId="0" borderId="0" xfId="0" applyNumberFormat="1" applyFont="1" applyFill="1" applyBorder="1" applyAlignment="1"/>
    <xf numFmtId="49" fontId="73" fillId="0" borderId="0" xfId="0" applyNumberFormat="1" applyFont="1" applyAlignment="1">
      <alignment vertical="center"/>
    </xf>
    <xf numFmtId="49" fontId="0" fillId="0" borderId="0" xfId="0" applyNumberFormat="1" applyAlignment="1">
      <alignment vertical="center"/>
    </xf>
    <xf numFmtId="49" fontId="91" fillId="0" borderId="0" xfId="275" applyNumberFormat="1" applyFont="1">
      <alignment vertical="center"/>
    </xf>
    <xf numFmtId="170" fontId="0" fillId="5" borderId="0" xfId="0" applyFill="1" applyAlignment="1">
      <alignment vertical="center"/>
    </xf>
    <xf numFmtId="0" fontId="88" fillId="0" borderId="0" xfId="0" applyNumberFormat="1" applyFont="1" applyFill="1" applyBorder="1" applyAlignment="1">
      <alignment horizontal="center" vertical="center"/>
    </xf>
    <xf numFmtId="9" fontId="88" fillId="0" borderId="0" xfId="9" applyFont="1" applyFill="1" applyBorder="1" applyAlignment="1">
      <alignment horizontal="center" vertical="center"/>
    </xf>
    <xf numFmtId="174" fontId="88" fillId="0" borderId="0" xfId="0" applyNumberFormat="1" applyFont="1" applyFill="1" applyBorder="1" applyAlignment="1">
      <alignment horizontal="center" vertical="center"/>
    </xf>
    <xf numFmtId="181" fontId="73" fillId="0" borderId="0" xfId="0" applyNumberFormat="1" applyFont="1" applyFill="1" applyBorder="1" applyAlignment="1">
      <alignment horizontal="center" vertical="center"/>
    </xf>
    <xf numFmtId="0" fontId="103" fillId="0" borderId="0" xfId="0" applyNumberFormat="1" applyFont="1" applyFill="1" applyBorder="1" applyAlignment="1">
      <alignment horizontal="right" vertical="center"/>
    </xf>
    <xf numFmtId="3" fontId="103" fillId="0" borderId="0" xfId="0" applyNumberFormat="1" applyFont="1" applyFill="1" applyBorder="1" applyAlignment="1">
      <alignment horizontal="right" vertical="center"/>
    </xf>
    <xf numFmtId="10" fontId="103" fillId="0" borderId="0" xfId="0" applyNumberFormat="1" applyFont="1" applyFill="1" applyBorder="1" applyAlignment="1">
      <alignment horizontal="right" vertical="center"/>
    </xf>
    <xf numFmtId="4" fontId="103" fillId="0" borderId="0" xfId="0" applyNumberFormat="1" applyFont="1" applyFill="1" applyBorder="1" applyAlignment="1">
      <alignment horizontal="right" vertical="center"/>
    </xf>
    <xf numFmtId="0" fontId="106" fillId="0" borderId="0" xfId="0" applyNumberFormat="1" applyFont="1" applyFill="1" applyBorder="1" applyAlignment="1">
      <alignment horizontal="right" vertical="center"/>
    </xf>
    <xf numFmtId="3" fontId="106" fillId="0" borderId="0" xfId="0" applyNumberFormat="1" applyFont="1" applyFill="1" applyBorder="1" applyAlignment="1">
      <alignment horizontal="right" vertical="center"/>
    </xf>
    <xf numFmtId="10" fontId="106" fillId="0" borderId="0" xfId="0" applyNumberFormat="1" applyFont="1" applyFill="1" applyBorder="1" applyAlignment="1">
      <alignment horizontal="right" vertical="center"/>
    </xf>
    <xf numFmtId="4" fontId="106" fillId="0" borderId="0" xfId="0" applyNumberFormat="1" applyFont="1" applyFill="1" applyBorder="1" applyAlignment="1">
      <alignment horizontal="right" vertical="center"/>
    </xf>
    <xf numFmtId="0" fontId="0" fillId="0" borderId="0" xfId="0" applyNumberFormat="1" applyAlignment="1">
      <alignment horizontal="center" vertical="center"/>
    </xf>
    <xf numFmtId="170" fontId="0" fillId="0" borderId="0" xfId="0" applyAlignment="1">
      <alignment horizontal="left" vertical="center"/>
    </xf>
    <xf numFmtId="0" fontId="0" fillId="0" borderId="0" xfId="0" applyNumberFormat="1" applyAlignment="1">
      <alignment horizontal="left" vertical="center"/>
    </xf>
    <xf numFmtId="0" fontId="65" fillId="0" borderId="0" xfId="368" applyFont="1" applyAlignment="1">
      <alignment horizontal="center" vertical="center"/>
    </xf>
    <xf numFmtId="170" fontId="0" fillId="0" borderId="0" xfId="0" applyAlignment="1">
      <alignment horizontal="center" vertical="center"/>
    </xf>
    <xf numFmtId="184" fontId="0" fillId="0" borderId="0" xfId="0" applyNumberFormat="1" applyFont="1" applyFill="1" applyBorder="1" applyAlignment="1"/>
    <xf numFmtId="178" fontId="0" fillId="0" borderId="0" xfId="0" applyNumberFormat="1" applyAlignment="1">
      <alignment vertical="center"/>
    </xf>
    <xf numFmtId="170" fontId="123" fillId="43" borderId="0" xfId="0" applyNumberFormat="1" applyFont="1" applyFill="1" applyBorder="1" applyAlignment="1"/>
    <xf numFmtId="170" fontId="0" fillId="0" borderId="0" xfId="0" applyFont="1" applyFill="1" applyBorder="1" applyAlignment="1"/>
    <xf numFmtId="180" fontId="0" fillId="0" borderId="0" xfId="0" applyNumberFormat="1" applyFont="1" applyFill="1" applyBorder="1" applyAlignment="1"/>
    <xf numFmtId="49" fontId="0" fillId="0" borderId="0" xfId="0" applyNumberFormat="1" applyFont="1" applyFill="1" applyBorder="1" applyAlignment="1"/>
    <xf numFmtId="176" fontId="0" fillId="0" borderId="0" xfId="0" applyNumberFormat="1" applyFont="1" applyFill="1" applyBorder="1" applyAlignment="1"/>
    <xf numFmtId="170" fontId="123" fillId="43" borderId="0" xfId="0" applyFont="1" applyFill="1" applyBorder="1" applyAlignment="1"/>
    <xf numFmtId="167" fontId="123" fillId="43" borderId="0" xfId="0" applyNumberFormat="1" applyFont="1" applyFill="1" applyBorder="1" applyAlignment="1"/>
    <xf numFmtId="164" fontId="123" fillId="43" borderId="0" xfId="0" applyNumberFormat="1" applyFont="1" applyFill="1" applyBorder="1" applyAlignment="1"/>
    <xf numFmtId="180" fontId="123" fillId="43" borderId="0" xfId="0" applyNumberFormat="1" applyFont="1" applyFill="1" applyBorder="1" applyAlignment="1"/>
    <xf numFmtId="0" fontId="123" fillId="43" borderId="0" xfId="0" applyNumberFormat="1" applyFont="1" applyFill="1" applyBorder="1" applyAlignment="1"/>
    <xf numFmtId="176" fontId="123" fillId="43" borderId="0" xfId="0" applyNumberFormat="1" applyFont="1" applyFill="1" applyBorder="1" applyAlignment="1"/>
    <xf numFmtId="10" fontId="123" fillId="43" borderId="0" xfId="0" applyNumberFormat="1" applyFont="1" applyFill="1" applyBorder="1" applyAlignment="1"/>
    <xf numFmtId="168" fontId="123" fillId="43" borderId="0" xfId="0" applyNumberFormat="1" applyFont="1" applyFill="1" applyBorder="1" applyAlignment="1"/>
    <xf numFmtId="177" fontId="123" fillId="43" borderId="0" xfId="0" applyNumberFormat="1" applyFont="1" applyFill="1" applyBorder="1" applyAlignment="1"/>
    <xf numFmtId="49" fontId="123" fillId="43" borderId="0" xfId="0" applyNumberFormat="1" applyFont="1" applyFill="1" applyBorder="1" applyAlignment="1"/>
    <xf numFmtId="185" fontId="0" fillId="0" borderId="0" xfId="0" applyNumberFormat="1" applyFont="1" applyFill="1" applyBorder="1" applyAlignment="1"/>
    <xf numFmtId="10" fontId="73" fillId="0" borderId="0" xfId="0" applyNumberFormat="1" applyFont="1" applyFill="1" applyBorder="1" applyAlignment="1"/>
    <xf numFmtId="170" fontId="123" fillId="43" borderId="0" xfId="0" applyFont="1" applyFill="1" applyBorder="1" applyAlignment="1">
      <alignment wrapText="1"/>
    </xf>
    <xf numFmtId="164" fontId="123" fillId="43" borderId="0" xfId="0" applyNumberFormat="1" applyFont="1" applyFill="1" applyBorder="1" applyAlignment="1">
      <alignment wrapText="1"/>
    </xf>
    <xf numFmtId="185" fontId="123" fillId="43" borderId="0" xfId="0" applyNumberFormat="1" applyFont="1" applyFill="1" applyBorder="1" applyAlignment="1"/>
    <xf numFmtId="14" fontId="73" fillId="0" borderId="0" xfId="0" applyNumberFormat="1" applyFont="1" applyFill="1" applyBorder="1" applyAlignment="1"/>
    <xf numFmtId="185" fontId="123" fillId="43" borderId="0" xfId="0" applyNumberFormat="1" applyFont="1" applyFill="1" applyBorder="1" applyAlignment="1">
      <alignment wrapText="1"/>
    </xf>
    <xf numFmtId="170" fontId="123" fillId="43" borderId="0" xfId="0" applyNumberFormat="1" applyFont="1" applyFill="1" applyBorder="1" applyAlignment="1">
      <alignment horizontal="center"/>
    </xf>
    <xf numFmtId="0" fontId="80" fillId="0" borderId="0" xfId="368" applyFont="1" applyAlignment="1">
      <alignment horizontal="left" vertical="center" wrapText="1"/>
    </xf>
    <xf numFmtId="170" fontId="64" fillId="7" borderId="0" xfId="0" applyNumberFormat="1" applyFont="1" applyFill="1" applyBorder="1" applyAlignment="1">
      <alignment horizontal="center" vertical="center" wrapText="1"/>
    </xf>
    <xf numFmtId="186" fontId="0" fillId="0" borderId="0" xfId="0" applyNumberFormat="1" applyFont="1" applyFill="1" applyBorder="1" applyAlignment="1"/>
    <xf numFmtId="186" fontId="123" fillId="43" borderId="0" xfId="0" applyNumberFormat="1" applyFont="1" applyFill="1" applyBorder="1" applyAlignment="1"/>
    <xf numFmtId="178" fontId="76" fillId="0" borderId="0" xfId="0" applyNumberFormat="1" applyFont="1" applyFill="1" applyBorder="1" applyAlignment="1">
      <alignment horizontal="center" vertical="center"/>
    </xf>
    <xf numFmtId="0" fontId="123" fillId="0" borderId="0" xfId="368" applyFont="1">
      <alignment vertical="center"/>
    </xf>
    <xf numFmtId="178" fontId="123" fillId="0" borderId="0" xfId="0" applyNumberFormat="1" applyFont="1" applyFill="1" applyBorder="1" applyAlignment="1">
      <alignment horizontal="center" vertical="center"/>
    </xf>
    <xf numFmtId="186" fontId="94" fillId="3" borderId="0" xfId="0" applyNumberFormat="1" applyFont="1" applyFill="1" applyBorder="1" applyAlignment="1">
      <alignment horizontal="center" vertical="center"/>
    </xf>
    <xf numFmtId="186" fontId="94" fillId="3" borderId="0" xfId="0" applyNumberFormat="1" applyFont="1" applyFill="1" applyAlignment="1">
      <alignment horizontal="center" vertical="center"/>
    </xf>
    <xf numFmtId="186" fontId="86" fillId="0" borderId="0" xfId="0" applyNumberFormat="1" applyFont="1" applyFill="1" applyBorder="1" applyAlignment="1">
      <alignment horizontal="center" vertical="center" wrapText="1"/>
    </xf>
    <xf numFmtId="186" fontId="94" fillId="11" borderId="0" xfId="0" applyNumberFormat="1" applyFont="1" applyFill="1" applyBorder="1" applyAlignment="1">
      <alignment horizontal="center" vertical="center" wrapText="1"/>
    </xf>
    <xf numFmtId="186" fontId="73" fillId="0" borderId="0" xfId="0" applyNumberFormat="1" applyFont="1" applyFill="1" applyBorder="1" applyAlignment="1">
      <alignment horizontal="center" vertical="center"/>
    </xf>
    <xf numFmtId="186" fontId="73" fillId="0" borderId="0" xfId="9" applyNumberFormat="1" applyFont="1" applyFill="1" applyBorder="1" applyAlignment="1">
      <alignment horizontal="center" vertical="center"/>
    </xf>
    <xf numFmtId="186" fontId="64" fillId="3" borderId="0" xfId="0" applyNumberFormat="1" applyFont="1" applyFill="1" applyBorder="1" applyAlignment="1">
      <alignment horizontal="center" vertical="center"/>
    </xf>
    <xf numFmtId="186" fontId="64" fillId="3" borderId="0" xfId="0" applyNumberFormat="1" applyFont="1" applyFill="1" applyAlignment="1">
      <alignment horizontal="center" vertical="center"/>
    </xf>
    <xf numFmtId="186" fontId="73" fillId="0" borderId="0" xfId="0" applyNumberFormat="1" applyFont="1" applyFill="1" applyBorder="1" applyAlignment="1">
      <alignment horizontal="center" vertical="center" wrapText="1"/>
    </xf>
    <xf numFmtId="186" fontId="64" fillId="7" borderId="0" xfId="0" applyNumberFormat="1" applyFont="1" applyFill="1" applyBorder="1" applyAlignment="1">
      <alignment horizontal="center" vertical="center" wrapText="1"/>
    </xf>
    <xf numFmtId="186" fontId="64" fillId="2" borderId="0" xfId="0" applyNumberFormat="1" applyFont="1" applyFill="1" applyAlignment="1">
      <alignment horizontal="center" vertical="center" wrapText="1"/>
    </xf>
    <xf numFmtId="186" fontId="64" fillId="8" borderId="0" xfId="0" applyNumberFormat="1" applyFont="1" applyFill="1" applyBorder="1" applyAlignment="1">
      <alignment horizontal="center" vertical="center"/>
    </xf>
    <xf numFmtId="186" fontId="94" fillId="2" borderId="0" xfId="0" applyNumberFormat="1" applyFont="1" applyFill="1" applyAlignment="1">
      <alignment horizontal="center" vertical="center" wrapText="1"/>
    </xf>
    <xf numFmtId="186" fontId="86" fillId="0" borderId="0" xfId="0" applyNumberFormat="1" applyFont="1" applyFill="1" applyBorder="1" applyAlignment="1">
      <alignment horizontal="center" vertical="center"/>
    </xf>
    <xf numFmtId="186" fontId="94" fillId="8" borderId="0" xfId="0" applyNumberFormat="1" applyFont="1" applyFill="1" applyBorder="1" applyAlignment="1">
      <alignment horizontal="center" vertical="center"/>
    </xf>
    <xf numFmtId="186" fontId="89" fillId="10" borderId="0" xfId="368" applyNumberFormat="1" applyFont="1" applyFill="1">
      <alignment vertical="center"/>
    </xf>
    <xf numFmtId="186" fontId="0" fillId="0" borderId="0" xfId="0" applyNumberFormat="1" applyAlignment="1">
      <alignment vertical="center"/>
    </xf>
    <xf numFmtId="186" fontId="93" fillId="10" borderId="0" xfId="9" applyNumberFormat="1" applyFont="1" applyFill="1">
      <alignment vertical="center"/>
    </xf>
    <xf numFmtId="186" fontId="75" fillId="0" borderId="0" xfId="368" applyNumberFormat="1">
      <alignment vertical="center"/>
    </xf>
    <xf numFmtId="186" fontId="73" fillId="0" borderId="0" xfId="0" applyNumberFormat="1" applyFont="1" applyAlignment="1">
      <alignment vertical="center"/>
    </xf>
  </cellXfs>
  <cellStyles count="483">
    <cellStyle name="%" xfId="49" xr:uid="{00000000-0005-0000-0000-000060000000}"/>
    <cellStyle name="% 2" xfId="48" xr:uid="{00000000-0005-0000-0000-00005F000000}"/>
    <cellStyle name="20% - Accent1" xfId="456" builtinId="30" customBuiltin="1"/>
    <cellStyle name="20% - Accent2" xfId="460" builtinId="34" customBuiltin="1"/>
    <cellStyle name="20% - Accent3" xfId="464" builtinId="38" customBuiltin="1"/>
    <cellStyle name="20% - Accent4" xfId="468" builtinId="42" customBuiltin="1"/>
    <cellStyle name="20% - Accent5" xfId="472" builtinId="46" customBuiltin="1"/>
    <cellStyle name="20% - Accent6" xfId="476" builtinId="50" customBuiltin="1"/>
    <cellStyle name="40% - Accent1" xfId="457" builtinId="31" customBuiltin="1"/>
    <cellStyle name="40% - Accent2" xfId="461" builtinId="35" customBuiltin="1"/>
    <cellStyle name="40% - Accent3" xfId="465" builtinId="39" customBuiltin="1"/>
    <cellStyle name="40% - Accent4" xfId="469" builtinId="43" customBuiltin="1"/>
    <cellStyle name="40% - Accent5" xfId="473" builtinId="47" customBuiltin="1"/>
    <cellStyle name="40% - Accent6" xfId="477" builtinId="51" customBuiltin="1"/>
    <cellStyle name="60% - Accent1" xfId="458" builtinId="32" customBuiltin="1"/>
    <cellStyle name="60% - Accent2" xfId="462" builtinId="36" customBuiltin="1"/>
    <cellStyle name="60% - Accent3" xfId="466" builtinId="40" customBuiltin="1"/>
    <cellStyle name="60% - Accent4" xfId="470" builtinId="44" customBuiltin="1"/>
    <cellStyle name="60% - Accent5" xfId="474" builtinId="48" customBuiltin="1"/>
    <cellStyle name="60% - Accent6" xfId="478" builtinId="52" customBuiltin="1"/>
    <cellStyle name="Accent1" xfId="455" builtinId="29" customBuiltin="1"/>
    <cellStyle name="Accent2" xfId="459" builtinId="33" customBuiltin="1"/>
    <cellStyle name="Accent3" xfId="463" builtinId="37" customBuiltin="1"/>
    <cellStyle name="Accent4" xfId="467" builtinId="41" customBuiltin="1"/>
    <cellStyle name="Accent5" xfId="471" builtinId="45" customBuiltin="1"/>
    <cellStyle name="Accent6" xfId="475" builtinId="49" customBuiltin="1"/>
    <cellStyle name="Bad" xfId="445" builtinId="27" customBuiltin="1"/>
    <cellStyle name="Calculation" xfId="449" builtinId="22" customBuiltin="1"/>
    <cellStyle name="Check Cell" xfId="451" builtinId="23" customBuiltin="1"/>
    <cellStyle name="Comma 3" xfId="8" xr:uid="{00000000-0005-0000-0000-000010000000}"/>
    <cellStyle name="Euro" xfId="15" xr:uid="{00000000-0005-0000-0000-00001A000000}"/>
    <cellStyle name="Euro 2" xfId="50" xr:uid="{00000000-0005-0000-0000-000062000000}"/>
    <cellStyle name="Explanatory Text" xfId="453" builtinId="53" customBuiltin="1"/>
    <cellStyle name="Good" xfId="444" builtinId="26" customBuiltin="1"/>
    <cellStyle name="Heading 1" xfId="440" builtinId="16" customBuiltin="1"/>
    <cellStyle name="Heading 2" xfId="441" builtinId="17" customBuiltin="1"/>
    <cellStyle name="Heading 3" xfId="442" builtinId="18" customBuiltin="1"/>
    <cellStyle name="Heading 4" xfId="443" builtinId="19" customBuiltin="1"/>
    <cellStyle name="Input" xfId="447" builtinId="20" customBuiltin="1"/>
    <cellStyle name="Linked Cell" xfId="450" builtinId="24" customBuiltin="1"/>
    <cellStyle name="Neutral" xfId="446" builtinId="28" customBuiltin="1"/>
    <cellStyle name="Normal" xfId="0" builtinId="0"/>
    <cellStyle name="Normal 2" xfId="47" xr:uid="{00000000-0005-0000-0000-00005E000000}"/>
    <cellStyle name="Normal 2 2" xfId="41" xr:uid="{00000000-0005-0000-0000-000058000000}"/>
    <cellStyle name="Normal 2 2 2" xfId="51" xr:uid="{00000000-0005-0000-0000-000063000000}"/>
    <cellStyle name="Normal 2 3" xfId="52" xr:uid="{00000000-0005-0000-0000-000064000000}"/>
    <cellStyle name="Normal 2 3 2" xfId="44" xr:uid="{00000000-0005-0000-0000-00005B000000}"/>
    <cellStyle name="Normal 2 3 2 2" xfId="30" xr:uid="{00000000-0005-0000-0000-00003A000000}"/>
    <cellStyle name="Normal 2 3 2 2 2" xfId="12" xr:uid="{00000000-0005-0000-0000-000016000000}"/>
    <cellStyle name="Normal 2 3 2 3" xfId="55" xr:uid="{00000000-0005-0000-0000-000067000000}"/>
    <cellStyle name="Normal 2 3 3" xfId="46" xr:uid="{00000000-0005-0000-0000-00005D000000}"/>
    <cellStyle name="Normal 2 3 3 2" xfId="42" xr:uid="{00000000-0005-0000-0000-000059000000}"/>
    <cellStyle name="Normal 2 3 4" xfId="59" xr:uid="{00000000-0005-0000-0000-00006B000000}"/>
    <cellStyle name="Normal 2 4" xfId="60" xr:uid="{00000000-0005-0000-0000-00006C000000}"/>
    <cellStyle name="Normal 2 4 2" xfId="62" xr:uid="{00000000-0005-0000-0000-00006E000000}"/>
    <cellStyle name="Normal 2 4 2 2" xfId="63" xr:uid="{00000000-0005-0000-0000-00006F000000}"/>
    <cellStyle name="Normal 2 4 3" xfId="33" xr:uid="{00000000-0005-0000-0000-000041000000}"/>
    <cellStyle name="Normal 2 5" xfId="65" xr:uid="{00000000-0005-0000-0000-000071000000}"/>
    <cellStyle name="Normal 2 5 2" xfId="66" xr:uid="{00000000-0005-0000-0000-000072000000}"/>
    <cellStyle name="Normal 2 6" xfId="68" xr:uid="{00000000-0005-0000-0000-000074000000}"/>
    <cellStyle name="Normal 27" xfId="392" xr:uid="{CEE6254F-733C-4CD0-8168-C5B2E60E8BD8}"/>
    <cellStyle name="Normal 3" xfId="69" xr:uid="{00000000-0005-0000-0000-000075000000}"/>
    <cellStyle name="Normal 3 2" xfId="70" xr:uid="{00000000-0005-0000-0000-000076000000}"/>
    <cellStyle name="Normal 3 2 2" xfId="3" xr:uid="{00000000-0005-0000-0000-000006000000}"/>
    <cellStyle name="Normal 3 2 2 2" xfId="71" xr:uid="{00000000-0005-0000-0000-000077000000}"/>
    <cellStyle name="Normal 3 2 3" xfId="36" xr:uid="{00000000-0005-0000-0000-00004B000000}"/>
    <cellStyle name="Normal 3 3" xfId="72" xr:uid="{00000000-0005-0000-0000-000078000000}"/>
    <cellStyle name="Normal 3 3 2" xfId="73" xr:uid="{00000000-0005-0000-0000-000079000000}"/>
    <cellStyle name="Normal 3 4" xfId="74" xr:uid="{00000000-0005-0000-0000-00007A000000}"/>
    <cellStyle name="Normal 4" xfId="75" xr:uid="{00000000-0005-0000-0000-00007B000000}"/>
    <cellStyle name="Normal 4 2" xfId="77" xr:uid="{00000000-0005-0000-0000-00007D000000}"/>
    <cellStyle name="Output" xfId="448" builtinId="21" customBuiltin="1"/>
    <cellStyle name="Percent" xfId="9" builtinId="5"/>
    <cellStyle name="Percent 2" xfId="79" xr:uid="{00000000-0005-0000-0000-00007F000000}"/>
    <cellStyle name="Percent 2 2" xfId="81" xr:uid="{00000000-0005-0000-0000-000081000000}"/>
    <cellStyle name="Percent 2 2 2" xfId="28" xr:uid="{00000000-0005-0000-0000-000036000000}"/>
    <cellStyle name="Percent 2 3" xfId="83" xr:uid="{00000000-0005-0000-0000-000083000000}"/>
    <cellStyle name="Percent 3" xfId="85" xr:uid="{00000000-0005-0000-0000-000085000000}"/>
    <cellStyle name="Percent 3 2" xfId="86" xr:uid="{00000000-0005-0000-0000-000086000000}"/>
    <cellStyle name="Percent 3 2 2" xfId="87" xr:uid="{00000000-0005-0000-0000-000087000000}"/>
    <cellStyle name="Percent 3 3" xfId="88" xr:uid="{00000000-0005-0000-0000-000088000000}"/>
    <cellStyle name="Title" xfId="439" builtinId="15" customBuiltin="1"/>
    <cellStyle name="Total" xfId="454" builtinId="25" customBuiltin="1"/>
    <cellStyle name="Warning Text" xfId="452" builtinId="11" customBuiltin="1"/>
    <cellStyle name="千位分隔 2" xfId="331" xr:uid="{00000000-0005-0000-0000-00007B010000}"/>
    <cellStyle name="千位分隔 2 2" xfId="339" xr:uid="{00000000-0005-0000-0000-000083010000}"/>
    <cellStyle name="千位分隔 2 2 2" xfId="340" xr:uid="{00000000-0005-0000-0000-000084010000}"/>
    <cellStyle name="千位分隔 2 2 2 2" xfId="342" xr:uid="{00000000-0005-0000-0000-000086010000}"/>
    <cellStyle name="千位分隔 2 2 3" xfId="283" xr:uid="{00000000-0005-0000-0000-00004B010000}"/>
    <cellStyle name="千位分隔 2 3" xfId="345" xr:uid="{00000000-0005-0000-0000-000089010000}"/>
    <cellStyle name="千位分隔 2 3 2" xfId="346" xr:uid="{00000000-0005-0000-0000-00008A010000}"/>
    <cellStyle name="千位分隔 2 4" xfId="341" xr:uid="{00000000-0005-0000-0000-000085010000}"/>
    <cellStyle name="千位分隔 2 4 2" xfId="343" xr:uid="{00000000-0005-0000-0000-000087010000}"/>
    <cellStyle name="千位分隔 2 4 2 2" xfId="348" xr:uid="{00000000-0005-0000-0000-00008C010000}"/>
    <cellStyle name="千位分隔 2 4 3" xfId="349" xr:uid="{00000000-0005-0000-0000-00008D010000}"/>
    <cellStyle name="千位分隔 2 5" xfId="284" xr:uid="{00000000-0005-0000-0000-00004C010000}"/>
    <cellStyle name="千位分隔 3" xfId="134" xr:uid="{00000000-0005-0000-0000-0000B6000000}"/>
    <cellStyle name="千位分隔 3 2" xfId="350" xr:uid="{00000000-0005-0000-0000-00008E010000}"/>
    <cellStyle name="千位分隔 3 2 2" xfId="327" xr:uid="{00000000-0005-0000-0000-000077010000}"/>
    <cellStyle name="千位分隔 3 2 2 2" xfId="57" xr:uid="{00000000-0005-0000-0000-000069000000}"/>
    <cellStyle name="千位分隔 3 2 3" xfId="292" xr:uid="{00000000-0005-0000-0000-000054010000}"/>
    <cellStyle name="千位分隔 3 3" xfId="351" xr:uid="{00000000-0005-0000-0000-00008F010000}"/>
    <cellStyle name="千位分隔 3 3 2" xfId="4" xr:uid="{00000000-0005-0000-0000-00000A000000}"/>
    <cellStyle name="千位分隔 3 3 2 2" xfId="332" xr:uid="{00000000-0005-0000-0000-00007C010000}"/>
    <cellStyle name="千位分隔 3 3 3" xfId="298" xr:uid="{00000000-0005-0000-0000-00005A010000}"/>
    <cellStyle name="千位分隔 3 4" xfId="347" xr:uid="{00000000-0005-0000-0000-00008B010000}"/>
    <cellStyle name="千位分隔 3 4 2" xfId="27" xr:uid="{00000000-0005-0000-0000-000034000000}"/>
    <cellStyle name="千位分隔 3 5" xfId="352" xr:uid="{00000000-0005-0000-0000-000090010000}"/>
    <cellStyle name="千位分隔 4" xfId="353" xr:uid="{00000000-0005-0000-0000-000091010000}"/>
    <cellStyle name="千位分隔 4 2" xfId="354" xr:uid="{00000000-0005-0000-0000-000092010000}"/>
    <cellStyle name="千位分隔 4 2 2" xfId="355" xr:uid="{00000000-0005-0000-0000-000093010000}"/>
    <cellStyle name="千位分隔 4 2 2 2" xfId="356" xr:uid="{00000000-0005-0000-0000-000094010000}"/>
    <cellStyle name="千位分隔 4 2 3" xfId="313" xr:uid="{00000000-0005-0000-0000-000069010000}"/>
    <cellStyle name="千位分隔 4 3" xfId="357" xr:uid="{00000000-0005-0000-0000-000095010000}"/>
    <cellStyle name="千位分隔 4 3 2" xfId="358" xr:uid="{00000000-0005-0000-0000-000096010000}"/>
    <cellStyle name="千位分隔 4 4" xfId="344" xr:uid="{00000000-0005-0000-0000-000088010000}"/>
    <cellStyle name="千位分隔 5" xfId="369" xr:uid="{44045629-6FEB-476E-A837-9896288AF3FF}"/>
    <cellStyle name="千位分隔[0] 2" xfId="34" xr:uid="{00000000-0005-0000-0000-000047000000}"/>
    <cellStyle name="千位分隔[0] 2 2" xfId="359" xr:uid="{00000000-0005-0000-0000-000097010000}"/>
    <cellStyle name="千位分隔[0] 2 2 2" xfId="360" xr:uid="{00000000-0005-0000-0000-000098010000}"/>
    <cellStyle name="千位分隔[0] 2 2 2 2" xfId="361" xr:uid="{00000000-0005-0000-0000-000099010000}"/>
    <cellStyle name="千位分隔[0] 2 2 2 2 2" xfId="362" xr:uid="{00000000-0005-0000-0000-00009A010000}"/>
    <cellStyle name="千位分隔[0] 2 2 2 2 2 2" xfId="197" xr:uid="{00000000-0005-0000-0000-0000F5000000}"/>
    <cellStyle name="千位分隔[0] 2 2 2 2 3" xfId="363" xr:uid="{00000000-0005-0000-0000-00009B010000}"/>
    <cellStyle name="千位分隔[0] 2 2 2 3" xfId="214" xr:uid="{00000000-0005-0000-0000-000006010000}"/>
    <cellStyle name="千位分隔[0] 2 2 2 3 2" xfId="216" xr:uid="{00000000-0005-0000-0000-000008010000}"/>
    <cellStyle name="千位分隔[0] 2 2 2 4" xfId="218" xr:uid="{00000000-0005-0000-0000-00000A010000}"/>
    <cellStyle name="千位分隔[0] 2 2 3" xfId="364" xr:uid="{00000000-0005-0000-0000-00009C010000}"/>
    <cellStyle name="千位分隔[0] 2 2 3 2" xfId="13" xr:uid="{00000000-0005-0000-0000-000018000000}"/>
    <cellStyle name="千位分隔[0] 2 2 3 2 2" xfId="365" xr:uid="{00000000-0005-0000-0000-00009D010000}"/>
    <cellStyle name="千位分隔[0] 2 2 3 3" xfId="114" xr:uid="{00000000-0005-0000-0000-0000A2000000}"/>
    <cellStyle name="千位分隔[0] 2 2 4" xfId="31" xr:uid="{00000000-0005-0000-0000-00003B000000}"/>
    <cellStyle name="千位分隔[0] 2 2 4 2" xfId="11" xr:uid="{00000000-0005-0000-0000-000015000000}"/>
    <cellStyle name="千位分隔[0] 2 2 5" xfId="58" xr:uid="{00000000-0005-0000-0000-00006A000000}"/>
    <cellStyle name="千位分隔[0] 2 3" xfId="165" xr:uid="{00000000-0005-0000-0000-0000D5000000}"/>
    <cellStyle name="千位分隔[0] 2 3 2" xfId="152" xr:uid="{00000000-0005-0000-0000-0000C8000000}"/>
    <cellStyle name="千位分隔[0] 2 4" xfId="167" xr:uid="{00000000-0005-0000-0000-0000D7000000}"/>
    <cellStyle name="千位分隔[0] 2 5" xfId="366" xr:uid="{00000000-0005-0000-0000-00009E010000}"/>
    <cellStyle name="千位分隔[0] 2 6" xfId="367" xr:uid="{00000000-0005-0000-0000-00009F010000}"/>
    <cellStyle name="千位分隔[0] 3" xfId="35" xr:uid="{00000000-0005-0000-0000-000049000000}"/>
    <cellStyle name="千位分隔[0] 3 2" xfId="258" xr:uid="{00000000-0005-0000-0000-000032010000}"/>
    <cellStyle name="千位分隔[0] 3 2 2" xfId="260" xr:uid="{00000000-0005-0000-0000-000034010000}"/>
    <cellStyle name="千位分隔[0] 3 3" xfId="266" xr:uid="{00000000-0005-0000-0000-00003A010000}"/>
    <cellStyle name="常规 10" xfId="136" xr:uid="{00000000-0005-0000-0000-0000B8000000}"/>
    <cellStyle name="常规 10 2" xfId="138" xr:uid="{00000000-0005-0000-0000-0000BA000000}"/>
    <cellStyle name="常规 11" xfId="139" xr:uid="{00000000-0005-0000-0000-0000BB000000}"/>
    <cellStyle name="常规 11 2" xfId="140" xr:uid="{00000000-0005-0000-0000-0000BC000000}"/>
    <cellStyle name="常规 11 2 2" xfId="141" xr:uid="{00000000-0005-0000-0000-0000BD000000}"/>
    <cellStyle name="常规 11 3" xfId="142" xr:uid="{00000000-0005-0000-0000-0000BE000000}"/>
    <cellStyle name="常规 12" xfId="144" xr:uid="{00000000-0005-0000-0000-0000C0000000}"/>
    <cellStyle name="常规 12 2" xfId="145" xr:uid="{00000000-0005-0000-0000-0000C1000000}"/>
    <cellStyle name="常规 12 2 2" xfId="17" xr:uid="{00000000-0005-0000-0000-00001E000000}"/>
    <cellStyle name="常规 12 3" xfId="146" xr:uid="{00000000-0005-0000-0000-0000C2000000}"/>
    <cellStyle name="常规 13" xfId="148" xr:uid="{00000000-0005-0000-0000-0000C4000000}"/>
    <cellStyle name="常规 13 2" xfId="149" xr:uid="{00000000-0005-0000-0000-0000C5000000}"/>
    <cellStyle name="常规 14" xfId="150" xr:uid="{00000000-0005-0000-0000-0000C6000000}"/>
    <cellStyle name="常规 14 2" xfId="153" xr:uid="{00000000-0005-0000-0000-0000C9000000}"/>
    <cellStyle name="常规 15" xfId="154" xr:uid="{00000000-0005-0000-0000-0000CA000000}"/>
    <cellStyle name="常规 15 2" xfId="156" xr:uid="{00000000-0005-0000-0000-0000CC000000}"/>
    <cellStyle name="常规 16" xfId="43" xr:uid="{00000000-0005-0000-0000-00005A000000}"/>
    <cellStyle name="常规 16 2" xfId="137" xr:uid="{00000000-0005-0000-0000-0000B9000000}"/>
    <cellStyle name="常规 17" xfId="157" xr:uid="{00000000-0005-0000-0000-0000CD000000}"/>
    <cellStyle name="常规 18" xfId="159" xr:uid="{00000000-0005-0000-0000-0000CF000000}"/>
    <cellStyle name="常规 18 2" xfId="162" xr:uid="{00000000-0005-0000-0000-0000D2000000}"/>
    <cellStyle name="常规 19" xfId="116" xr:uid="{00000000-0005-0000-0000-0000A4000000}"/>
    <cellStyle name="常规 2" xfId="163" xr:uid="{00000000-0005-0000-0000-0000D3000000}"/>
    <cellStyle name="常规 2 10" xfId="164" xr:uid="{00000000-0005-0000-0000-0000D4000000}"/>
    <cellStyle name="常规 2 10 2" xfId="151" xr:uid="{00000000-0005-0000-0000-0000C7000000}"/>
    <cellStyle name="常规 2 11" xfId="166" xr:uid="{00000000-0005-0000-0000-0000D6000000}"/>
    <cellStyle name="常规 2 12" xfId="387" xr:uid="{35C88D9C-C354-4976-AC52-59F57737777F}"/>
    <cellStyle name="常规 2 2" xfId="168" xr:uid="{00000000-0005-0000-0000-0000D8000000}"/>
    <cellStyle name="常规 2 2 2" xfId="169" xr:uid="{00000000-0005-0000-0000-0000D9000000}"/>
    <cellStyle name="常规 2 2 2 2" xfId="170" xr:uid="{00000000-0005-0000-0000-0000DA000000}"/>
    <cellStyle name="常规 2 2 3" xfId="171" xr:uid="{00000000-0005-0000-0000-0000DB000000}"/>
    <cellStyle name="常规 2 2 3 2" xfId="173" xr:uid="{00000000-0005-0000-0000-0000DD000000}"/>
    <cellStyle name="常规 2 2 3 2 2" xfId="174" xr:uid="{00000000-0005-0000-0000-0000DE000000}"/>
    <cellStyle name="常规 2 2 3 2 2 2" xfId="175" xr:uid="{00000000-0005-0000-0000-0000DF000000}"/>
    <cellStyle name="常规 2 2 3 2 2 2 2" xfId="40" xr:uid="{00000000-0005-0000-0000-000054000000}"/>
    <cellStyle name="常规 2 2 3 2 2 2 2 2" xfId="177" xr:uid="{00000000-0005-0000-0000-0000E1000000}"/>
    <cellStyle name="常规 2 2 3 2 2 2 3" xfId="180" xr:uid="{00000000-0005-0000-0000-0000E4000000}"/>
    <cellStyle name="常规 2 2 3 2 2 3" xfId="181" xr:uid="{00000000-0005-0000-0000-0000E5000000}"/>
    <cellStyle name="常规 2 2 3 2 2 3 2" xfId="1" xr:uid="{00000000-0005-0000-0000-000002000000}"/>
    <cellStyle name="常规 2 2 3 2 2 4" xfId="182" xr:uid="{00000000-0005-0000-0000-0000E6000000}"/>
    <cellStyle name="常规 2 2 3 2 3" xfId="183" xr:uid="{00000000-0005-0000-0000-0000E7000000}"/>
    <cellStyle name="常规 2 2 3 2 3 2" xfId="184" xr:uid="{00000000-0005-0000-0000-0000E8000000}"/>
    <cellStyle name="常规 2 2 3 2 3 2 2" xfId="186" xr:uid="{00000000-0005-0000-0000-0000EA000000}"/>
    <cellStyle name="常规 2 2 3 2 3 3" xfId="187" xr:uid="{00000000-0005-0000-0000-0000EB000000}"/>
    <cellStyle name="常规 2 2 3 2 4" xfId="188" xr:uid="{00000000-0005-0000-0000-0000EC000000}"/>
    <cellStyle name="常规 2 2 3 2 4 2" xfId="96" xr:uid="{00000000-0005-0000-0000-000090000000}"/>
    <cellStyle name="常规 2 2 3 2 5" xfId="189" xr:uid="{00000000-0005-0000-0000-0000ED000000}"/>
    <cellStyle name="常规 2 2 3 3" xfId="67" xr:uid="{00000000-0005-0000-0000-000073000000}"/>
    <cellStyle name="常规 2 2 3 3 2" xfId="190" xr:uid="{00000000-0005-0000-0000-0000EE000000}"/>
    <cellStyle name="常规 2 2 3 3 2 2" xfId="191" xr:uid="{00000000-0005-0000-0000-0000EF000000}"/>
    <cellStyle name="常规 2 2 3 3 2 2 2" xfId="192" xr:uid="{00000000-0005-0000-0000-0000F0000000}"/>
    <cellStyle name="常规 2 2 3 3 2 3" xfId="193" xr:uid="{00000000-0005-0000-0000-0000F1000000}"/>
    <cellStyle name="常规 2 2 3 3 3" xfId="194" xr:uid="{00000000-0005-0000-0000-0000F2000000}"/>
    <cellStyle name="常规 2 2 3 3 3 2" xfId="195" xr:uid="{00000000-0005-0000-0000-0000F3000000}"/>
    <cellStyle name="常规 2 2 3 3 4" xfId="196" xr:uid="{00000000-0005-0000-0000-0000F4000000}"/>
    <cellStyle name="常规 2 2 3 4" xfId="198" xr:uid="{00000000-0005-0000-0000-0000F6000000}"/>
    <cellStyle name="常规 2 2 3 4 2" xfId="199" xr:uid="{00000000-0005-0000-0000-0000F7000000}"/>
    <cellStyle name="常规 2 2 3 4 2 2" xfId="172" xr:uid="{00000000-0005-0000-0000-0000DC000000}"/>
    <cellStyle name="常规 2 2 3 4 3" xfId="200" xr:uid="{00000000-0005-0000-0000-0000F8000000}"/>
    <cellStyle name="常规 2 2 3 5" xfId="201" xr:uid="{00000000-0005-0000-0000-0000F9000000}"/>
    <cellStyle name="常规 2 2 3 5 2" xfId="100" xr:uid="{00000000-0005-0000-0000-000094000000}"/>
    <cellStyle name="常规 2 2 3 6" xfId="176" xr:uid="{00000000-0005-0000-0000-0000E0000000}"/>
    <cellStyle name="常规 2 2 4" xfId="2" xr:uid="{00000000-0005-0000-0000-000004000000}"/>
    <cellStyle name="常规 2 2 4 2" xfId="202" xr:uid="{00000000-0005-0000-0000-0000FA000000}"/>
    <cellStyle name="常规 2 2 4 2 2" xfId="204" xr:uid="{00000000-0005-0000-0000-0000FC000000}"/>
    <cellStyle name="常规 2 2 4 2 2 2" xfId="53" xr:uid="{00000000-0005-0000-0000-000065000000}"/>
    <cellStyle name="常规 2 2 4 2 3" xfId="207" xr:uid="{00000000-0005-0000-0000-0000FF000000}"/>
    <cellStyle name="常规 2 2 4 3" xfId="209" xr:uid="{00000000-0005-0000-0000-000001010000}"/>
    <cellStyle name="常规 2 2 4 3 2" xfId="210" xr:uid="{00000000-0005-0000-0000-000002010000}"/>
    <cellStyle name="常规 2 2 4 4" xfId="211" xr:uid="{00000000-0005-0000-0000-000003010000}"/>
    <cellStyle name="常规 2 2 5" xfId="212" xr:uid="{00000000-0005-0000-0000-000004010000}"/>
    <cellStyle name="常规 2 2 5 2" xfId="213" xr:uid="{00000000-0005-0000-0000-000005010000}"/>
    <cellStyle name="常规 2 2 5 2 2" xfId="215" xr:uid="{00000000-0005-0000-0000-000007010000}"/>
    <cellStyle name="常规 2 2 5 3" xfId="217" xr:uid="{00000000-0005-0000-0000-000009010000}"/>
    <cellStyle name="常规 2 2 6" xfId="111" xr:uid="{00000000-0005-0000-0000-00009F000000}"/>
    <cellStyle name="常规 2 2 6 2" xfId="113" xr:uid="{00000000-0005-0000-0000-0000A1000000}"/>
    <cellStyle name="常规 2 2 7" xfId="119" xr:uid="{00000000-0005-0000-0000-0000A7000000}"/>
    <cellStyle name="常规 2 2 7 2" xfId="121" xr:uid="{00000000-0005-0000-0000-0000A9000000}"/>
    <cellStyle name="常规 2 2 8" xfId="123" xr:uid="{00000000-0005-0000-0000-0000AB000000}"/>
    <cellStyle name="常规 2 2 8 2" xfId="39" xr:uid="{00000000-0005-0000-0000-000052000000}"/>
    <cellStyle name="常规 2 2 9" xfId="219" xr:uid="{00000000-0005-0000-0000-00000B010000}"/>
    <cellStyle name="常规 2 3" xfId="220" xr:uid="{00000000-0005-0000-0000-00000C010000}"/>
    <cellStyle name="常规 2 3 2" xfId="222" xr:uid="{00000000-0005-0000-0000-00000E010000}"/>
    <cellStyle name="常规 2 3 2 2" xfId="143" xr:uid="{00000000-0005-0000-0000-0000BF000000}"/>
    <cellStyle name="常规 2 3 2 2 2" xfId="223" xr:uid="{00000000-0005-0000-0000-00000F010000}"/>
    <cellStyle name="常规 2 3 2 2 2 2" xfId="160" xr:uid="{00000000-0005-0000-0000-0000D0000000}"/>
    <cellStyle name="常规 2 3 2 2 3" xfId="224" xr:uid="{00000000-0005-0000-0000-000010010000}"/>
    <cellStyle name="常规 2 3 2 3" xfId="225" xr:uid="{00000000-0005-0000-0000-000011010000}"/>
    <cellStyle name="常规 2 3 2 3 2" xfId="6" xr:uid="{00000000-0005-0000-0000-00000E000000}"/>
    <cellStyle name="常规 2 3 2 4" xfId="226" xr:uid="{00000000-0005-0000-0000-000012010000}"/>
    <cellStyle name="常规 2 3 3" xfId="227" xr:uid="{00000000-0005-0000-0000-000013010000}"/>
    <cellStyle name="常规 2 3 3 2" xfId="147" xr:uid="{00000000-0005-0000-0000-0000C3000000}"/>
    <cellStyle name="常规 2 3 3 2 2" xfId="228" xr:uid="{00000000-0005-0000-0000-000014010000}"/>
    <cellStyle name="常规 2 3 3 3" xfId="229" xr:uid="{00000000-0005-0000-0000-000015010000}"/>
    <cellStyle name="常规 2 3 4" xfId="230" xr:uid="{00000000-0005-0000-0000-000016010000}"/>
    <cellStyle name="常规 2 3 4 2" xfId="14" xr:uid="{00000000-0005-0000-0000-000019000000}"/>
    <cellStyle name="常规 2 3 5" xfId="231" xr:uid="{00000000-0005-0000-0000-000017010000}"/>
    <cellStyle name="常规 2 4" xfId="232" xr:uid="{00000000-0005-0000-0000-000018010000}"/>
    <cellStyle name="常规 2 4 2" xfId="233" xr:uid="{00000000-0005-0000-0000-000019010000}"/>
    <cellStyle name="常规 2 4 2 2" xfId="234" xr:uid="{00000000-0005-0000-0000-00001A010000}"/>
    <cellStyle name="常规 2 4 2 2 2" xfId="235" xr:uid="{00000000-0005-0000-0000-00001B010000}"/>
    <cellStyle name="常规 2 4 2 2 2 2" xfId="236" xr:uid="{00000000-0005-0000-0000-00001C010000}"/>
    <cellStyle name="常规 2 4 2 2 3" xfId="237" xr:uid="{00000000-0005-0000-0000-00001D010000}"/>
    <cellStyle name="常规 2 4 2 3" xfId="238" xr:uid="{00000000-0005-0000-0000-00001E010000}"/>
    <cellStyle name="常规 2 4 2 3 2" xfId="239" xr:uid="{00000000-0005-0000-0000-00001F010000}"/>
    <cellStyle name="常规 2 4 2 4" xfId="240" xr:uid="{00000000-0005-0000-0000-000020010000}"/>
    <cellStyle name="常规 2 4 3" xfId="241" xr:uid="{00000000-0005-0000-0000-000021010000}"/>
    <cellStyle name="常规 2 4 3 2" xfId="242" xr:uid="{00000000-0005-0000-0000-000022010000}"/>
    <cellStyle name="常规 2 4 3 2 2" xfId="243" xr:uid="{00000000-0005-0000-0000-000023010000}"/>
    <cellStyle name="常规 2 4 3 2 2 2" xfId="244" xr:uid="{00000000-0005-0000-0000-000024010000}"/>
    <cellStyle name="常规 2 4 3 2 3" xfId="246" xr:uid="{00000000-0005-0000-0000-000026010000}"/>
    <cellStyle name="常规 2 4 3 3" xfId="247" xr:uid="{00000000-0005-0000-0000-000027010000}"/>
    <cellStyle name="常规 2 4 3 3 2" xfId="248" xr:uid="{00000000-0005-0000-0000-000028010000}"/>
    <cellStyle name="常规 2 4 3 4" xfId="249" xr:uid="{00000000-0005-0000-0000-000029010000}"/>
    <cellStyle name="常规 2 4 4" xfId="250" xr:uid="{00000000-0005-0000-0000-00002A010000}"/>
    <cellStyle name="常规 2 4 4 2" xfId="251" xr:uid="{00000000-0005-0000-0000-00002B010000}"/>
    <cellStyle name="常规 2 4 4 2 2" xfId="252" xr:uid="{00000000-0005-0000-0000-00002C010000}"/>
    <cellStyle name="常规 2 4 4 3" xfId="26" xr:uid="{00000000-0005-0000-0000-000030000000}"/>
    <cellStyle name="常规 2 4 5" xfId="253" xr:uid="{00000000-0005-0000-0000-00002D010000}"/>
    <cellStyle name="常规 2 4 5 2" xfId="255" xr:uid="{00000000-0005-0000-0000-00002F010000}"/>
    <cellStyle name="常规 2 4 6" xfId="129" xr:uid="{00000000-0005-0000-0000-0000B1000000}"/>
    <cellStyle name="常规 2 4 7" xfId="393" xr:uid="{9D396C76-0BB2-4A6E-891A-6275226717BA}"/>
    <cellStyle name="常规 2 5" xfId="257" xr:uid="{00000000-0005-0000-0000-000031010000}"/>
    <cellStyle name="常规 2 5 2" xfId="259" xr:uid="{00000000-0005-0000-0000-000033010000}"/>
    <cellStyle name="常规 2 5 2 2" xfId="261" xr:uid="{00000000-0005-0000-0000-000035010000}"/>
    <cellStyle name="常规 2 5 2 2 2" xfId="262" xr:uid="{00000000-0005-0000-0000-000036010000}"/>
    <cellStyle name="常规 2 5 2 3" xfId="263" xr:uid="{00000000-0005-0000-0000-000037010000}"/>
    <cellStyle name="常规 2 5 3" xfId="264" xr:uid="{00000000-0005-0000-0000-000038010000}"/>
    <cellStyle name="常规 2 5 3 2" xfId="38" xr:uid="{00000000-0005-0000-0000-000050000000}"/>
    <cellStyle name="常规 2 5 4" xfId="64" xr:uid="{00000000-0005-0000-0000-000070000000}"/>
    <cellStyle name="常规 2 6" xfId="265" xr:uid="{00000000-0005-0000-0000-000039010000}"/>
    <cellStyle name="常规 2 7" xfId="267" xr:uid="{00000000-0005-0000-0000-00003B010000}"/>
    <cellStyle name="常规 2 7 2" xfId="268" xr:uid="{00000000-0005-0000-0000-00003C010000}"/>
    <cellStyle name="常规 2 7 2 2" xfId="269" xr:uid="{00000000-0005-0000-0000-00003D010000}"/>
    <cellStyle name="常规 2 7 2 2 2" xfId="270" xr:uid="{00000000-0005-0000-0000-00003E010000}"/>
    <cellStyle name="常规 2 7 2 3" xfId="185" xr:uid="{00000000-0005-0000-0000-0000E9000000}"/>
    <cellStyle name="常规 2 7 3" xfId="10" xr:uid="{00000000-0005-0000-0000-000014000000}"/>
    <cellStyle name="常规 2 7 3 2" xfId="90" xr:uid="{00000000-0005-0000-0000-00008A000000}"/>
    <cellStyle name="常规 2 7 4" xfId="271" xr:uid="{00000000-0005-0000-0000-00003F010000}"/>
    <cellStyle name="常规 2 8" xfId="272" xr:uid="{00000000-0005-0000-0000-000040010000}"/>
    <cellStyle name="常规 2 8 2" xfId="273" xr:uid="{00000000-0005-0000-0000-000041010000}"/>
    <cellStyle name="常规 2 9" xfId="274" xr:uid="{00000000-0005-0000-0000-000042010000}"/>
    <cellStyle name="常规 2 9 2" xfId="221" xr:uid="{00000000-0005-0000-0000-00000D010000}"/>
    <cellStyle name="常规 20" xfId="155" xr:uid="{00000000-0005-0000-0000-0000CB000000}"/>
    <cellStyle name="常规 21" xfId="368" xr:uid="{D2A3AC55-BE13-4EBE-BDBC-F6F7624C1CCF}"/>
    <cellStyle name="常规 22" xfId="371" xr:uid="{48D3E934-EFB1-463B-BA6A-9119B32463AB}"/>
    <cellStyle name="常规 22 2" xfId="396" xr:uid="{5726E889-A0E9-4985-A1BD-D0E4EBE8EC56}"/>
    <cellStyle name="常规 23" xfId="372" xr:uid="{2E3F973D-66A9-4159-BC96-40FE45C710AA}"/>
    <cellStyle name="常规 24" xfId="370" xr:uid="{679B6EE4-ADE4-4935-9137-22016F4E6CBA}"/>
    <cellStyle name="常规 25" xfId="374" xr:uid="{2121B70F-9590-4A09-BC87-22E20B775DB0}"/>
    <cellStyle name="常规 26" xfId="375" xr:uid="{CCE86BA6-06F8-4DDF-99CF-B6D29F96E369}"/>
    <cellStyle name="常规 27" xfId="376" xr:uid="{7C1D2685-4846-40D7-8832-75745F32E528}"/>
    <cellStyle name="常规 28" xfId="377" xr:uid="{DF8249B7-2586-42B6-A10C-99870C0CC0B1}"/>
    <cellStyle name="常规 29" xfId="378" xr:uid="{C60F5665-93E4-49EC-BCEE-F586FE099FB6}"/>
    <cellStyle name="常规 3" xfId="275" xr:uid="{00000000-0005-0000-0000-000043010000}"/>
    <cellStyle name="常规 3 2" xfId="276" xr:uid="{00000000-0005-0000-0000-000044010000}"/>
    <cellStyle name="常规 3 2 2" xfId="277" xr:uid="{00000000-0005-0000-0000-000045010000}"/>
    <cellStyle name="常规 3 3" xfId="278" xr:uid="{00000000-0005-0000-0000-000046010000}"/>
    <cellStyle name="常规 3 3 2" xfId="279" xr:uid="{00000000-0005-0000-0000-000047010000}"/>
    <cellStyle name="常规 3 3 2 2" xfId="84" xr:uid="{00000000-0005-0000-0000-000084000000}"/>
    <cellStyle name="常规 3 3 3" xfId="280" xr:uid="{00000000-0005-0000-0000-000048010000}"/>
    <cellStyle name="常规 3 4" xfId="281" xr:uid="{00000000-0005-0000-0000-000049010000}"/>
    <cellStyle name="常规 3 4 2" xfId="282" xr:uid="{00000000-0005-0000-0000-00004A010000}"/>
    <cellStyle name="常规 3 5" xfId="285" xr:uid="{00000000-0005-0000-0000-00004D010000}"/>
    <cellStyle name="常规 30" xfId="379" xr:uid="{DBB6F178-45F4-465F-8891-106275480AE6}"/>
    <cellStyle name="常规 31" xfId="380" xr:uid="{51F5AF8E-6D9C-4AF5-8CEB-E2E36F6E3F67}"/>
    <cellStyle name="常规 32" xfId="381" xr:uid="{89520EDD-E820-439B-9734-68B3C2AD8BFA}"/>
    <cellStyle name="常规 33" xfId="382" xr:uid="{770F095D-CF93-4A04-84EC-55C1209D42F9}"/>
    <cellStyle name="常规 34" xfId="383" xr:uid="{C71E9BD3-9473-43F3-9420-50A0B5C6BE83}"/>
    <cellStyle name="常规 35" xfId="384" xr:uid="{178D6967-F625-4F6B-A03A-E6479D863DA5}"/>
    <cellStyle name="常规 36" xfId="385" xr:uid="{4DBB77BC-1770-48BB-90C4-C20B590D50B1}"/>
    <cellStyle name="常规 37" xfId="386" xr:uid="{E387DD46-591A-42BB-B0C7-A23397E930F3}"/>
    <cellStyle name="常规 38" xfId="388" xr:uid="{C17340BA-822C-42EC-BD69-7D0AC5B142C6}"/>
    <cellStyle name="常规 39" xfId="389" xr:uid="{B6756033-15B2-44E9-8188-CC6917CA55A1}"/>
    <cellStyle name="常规 4" xfId="286" xr:uid="{00000000-0005-0000-0000-00004E010000}"/>
    <cellStyle name="常规 4 2" xfId="287" xr:uid="{00000000-0005-0000-0000-00004F010000}"/>
    <cellStyle name="常规 4 2 2" xfId="288" xr:uid="{00000000-0005-0000-0000-000050010000}"/>
    <cellStyle name="常规 4 2 2 2" xfId="290" xr:uid="{00000000-0005-0000-0000-000052010000}"/>
    <cellStyle name="常规 4 2 2 2 2" xfId="158" xr:uid="{00000000-0005-0000-0000-0000CE000000}"/>
    <cellStyle name="常规 4 2 2 2 2 2" xfId="293" xr:uid="{00000000-0005-0000-0000-000055010000}"/>
    <cellStyle name="常规 4 2 2 2 3" xfId="161" xr:uid="{00000000-0005-0000-0000-0000D1000000}"/>
    <cellStyle name="常规 4 2 2 3" xfId="19" xr:uid="{00000000-0005-0000-0000-000021000000}"/>
    <cellStyle name="常规 4 2 2 3 2" xfId="294" xr:uid="{00000000-0005-0000-0000-000056010000}"/>
    <cellStyle name="常规 4 2 2 4" xfId="205" xr:uid="{00000000-0005-0000-0000-0000FD000000}"/>
    <cellStyle name="常规 4 2 3" xfId="178" xr:uid="{00000000-0005-0000-0000-0000E2000000}"/>
    <cellStyle name="常规 4 2 3 2" xfId="295" xr:uid="{00000000-0005-0000-0000-000057010000}"/>
    <cellStyle name="常规 4 2 3 2 2" xfId="299" xr:uid="{00000000-0005-0000-0000-00005B010000}"/>
    <cellStyle name="常规 4 2 3 3" xfId="301" xr:uid="{00000000-0005-0000-0000-00005D010000}"/>
    <cellStyle name="常规 4 2 4" xfId="303" xr:uid="{00000000-0005-0000-0000-00005F010000}"/>
    <cellStyle name="常规 4 2 4 2" xfId="305" xr:uid="{00000000-0005-0000-0000-000061010000}"/>
    <cellStyle name="常规 4 2 5" xfId="307" xr:uid="{00000000-0005-0000-0000-000063010000}"/>
    <cellStyle name="常规 4 3" xfId="245" xr:uid="{00000000-0005-0000-0000-000025010000}"/>
    <cellStyle name="常规 4 3 2" xfId="309" xr:uid="{00000000-0005-0000-0000-000065010000}"/>
    <cellStyle name="常规 4 3 2 2" xfId="311" xr:uid="{00000000-0005-0000-0000-000067010000}"/>
    <cellStyle name="常规 4 3 2 2 2" xfId="314" xr:uid="{00000000-0005-0000-0000-00006A010000}"/>
    <cellStyle name="常规 4 3 2 3" xfId="315" xr:uid="{00000000-0005-0000-0000-00006B010000}"/>
    <cellStyle name="常规 4 3 3" xfId="316" xr:uid="{00000000-0005-0000-0000-00006C010000}"/>
    <cellStyle name="常规 4 3 3 2" xfId="318" xr:uid="{00000000-0005-0000-0000-00006E010000}"/>
    <cellStyle name="常规 4 3 4" xfId="319" xr:uid="{00000000-0005-0000-0000-00006F010000}"/>
    <cellStyle name="常规 4 4" xfId="289" xr:uid="{00000000-0005-0000-0000-000051010000}"/>
    <cellStyle name="常规 4 5" xfId="179" xr:uid="{00000000-0005-0000-0000-0000E3000000}"/>
    <cellStyle name="常规 4 5 2" xfId="296" xr:uid="{00000000-0005-0000-0000-000058010000}"/>
    <cellStyle name="常规 4 5 2 2" xfId="300" xr:uid="{00000000-0005-0000-0000-00005C010000}"/>
    <cellStyle name="常规 4 5 3" xfId="302" xr:uid="{00000000-0005-0000-0000-00005E010000}"/>
    <cellStyle name="常规 4 6" xfId="304" xr:uid="{00000000-0005-0000-0000-000060010000}"/>
    <cellStyle name="常规 4 6 2" xfId="306" xr:uid="{00000000-0005-0000-0000-000062010000}"/>
    <cellStyle name="常规 4 7" xfId="308" xr:uid="{00000000-0005-0000-0000-000064010000}"/>
    <cellStyle name="常规 40" xfId="390" xr:uid="{9A562DA2-01DC-4305-B5F1-9CF552308A0E}"/>
    <cellStyle name="常规 41" xfId="391" xr:uid="{FC9FB9E5-A8D8-495D-9A37-44CD554FB503}"/>
    <cellStyle name="常规 42" xfId="397" xr:uid="{A60A971B-3CB1-4AF1-964E-C6581D6E8967}"/>
    <cellStyle name="常规 43" xfId="398" xr:uid="{865EFAA4-B6C0-4617-9B64-AA7CAACF7150}"/>
    <cellStyle name="常规 44" xfId="399" xr:uid="{28CCD569-5F0E-4262-82F1-85A7DD3569A9}"/>
    <cellStyle name="常规 45" xfId="400" xr:uid="{7582A36D-9F6B-4480-B6BD-3B4C7CB61AB0}"/>
    <cellStyle name="常规 46" xfId="401" xr:uid="{A271D271-F999-49CC-980F-211A41A660EF}"/>
    <cellStyle name="常规 47" xfId="402" xr:uid="{6E68CB27-99F3-4703-AAB2-4CB457EA2D3A}"/>
    <cellStyle name="常规 48" xfId="403" xr:uid="{DF671337-5E18-48EF-BEBD-8C31D2D1A31E}"/>
    <cellStyle name="常规 49" xfId="404" xr:uid="{E49C51FF-0E35-4A0E-86AE-2AE8BF6C79E3}"/>
    <cellStyle name="常规 5" xfId="320" xr:uid="{00000000-0005-0000-0000-000070010000}"/>
    <cellStyle name="常规 5 2" xfId="20" xr:uid="{00000000-0005-0000-0000-000023000000}"/>
    <cellStyle name="常规 5 2 2" xfId="23" xr:uid="{00000000-0005-0000-0000-000029000000}"/>
    <cellStyle name="常规 5 2 2 2" xfId="125" xr:uid="{00000000-0005-0000-0000-0000AD000000}"/>
    <cellStyle name="常规 5 2 3" xfId="25" xr:uid="{00000000-0005-0000-0000-00002D000000}"/>
    <cellStyle name="常规 5 3" xfId="321" xr:uid="{00000000-0005-0000-0000-000071010000}"/>
    <cellStyle name="常规 5 3 2" xfId="322" xr:uid="{00000000-0005-0000-0000-000072010000}"/>
    <cellStyle name="常规 5 3 3" xfId="394" xr:uid="{12177973-9EAE-458B-B2A6-AC35C74DB7DA}"/>
    <cellStyle name="常规 5 4" xfId="310" xr:uid="{00000000-0005-0000-0000-000066010000}"/>
    <cellStyle name="常规 5 4 2" xfId="312" xr:uid="{00000000-0005-0000-0000-000068010000}"/>
    <cellStyle name="常规 5 5" xfId="317" xr:uid="{00000000-0005-0000-0000-00006D010000}"/>
    <cellStyle name="常规 50" xfId="405" xr:uid="{024C57A0-73E8-46D6-8058-700E38BEAE61}"/>
    <cellStyle name="常规 51" xfId="406" xr:uid="{56A14D6C-51D0-43B2-B7BD-A19F301662E1}"/>
    <cellStyle name="常规 52" xfId="407" xr:uid="{FF5AD24A-8F20-4735-8A48-866995B3EF60}"/>
    <cellStyle name="常规 53" xfId="408" xr:uid="{B79BC1EB-A413-44FA-A2E7-E7EB7C72BE70}"/>
    <cellStyle name="常规 54" xfId="409" xr:uid="{E1BB46EA-309A-4508-B525-D7944F291AC8}"/>
    <cellStyle name="常规 55" xfId="410" xr:uid="{2D664D3F-D380-426A-A6FF-52BDEB90C9D3}"/>
    <cellStyle name="常规 56" xfId="411" xr:uid="{B67F9DD3-7060-4BF0-A766-69CB6E71D4F0}"/>
    <cellStyle name="常规 57" xfId="412" xr:uid="{115AE179-8DC9-461F-9875-E08923857620}"/>
    <cellStyle name="常规 58" xfId="413" xr:uid="{5C646E3B-075F-43BA-95C4-65EC2F677883}"/>
    <cellStyle name="常规 59" xfId="414" xr:uid="{47AB539F-A28F-4599-8D93-846423B59631}"/>
    <cellStyle name="常规 6" xfId="16" xr:uid="{00000000-0005-0000-0000-00001C000000}"/>
    <cellStyle name="常规 6 2" xfId="323" xr:uid="{00000000-0005-0000-0000-000073010000}"/>
    <cellStyle name="常规 6 2 2" xfId="324" xr:uid="{00000000-0005-0000-0000-000074010000}"/>
    <cellStyle name="常规 6 2 2 2" xfId="325" xr:uid="{00000000-0005-0000-0000-000075010000}"/>
    <cellStyle name="常规 6 2 3" xfId="29" xr:uid="{00000000-0005-0000-0000-000038000000}"/>
    <cellStyle name="常规 6 3" xfId="326" xr:uid="{00000000-0005-0000-0000-000076010000}"/>
    <cellStyle name="常规 6 3 2" xfId="56" xr:uid="{00000000-0005-0000-0000-000068000000}"/>
    <cellStyle name="常规 6 4" xfId="291" xr:uid="{00000000-0005-0000-0000-000053010000}"/>
    <cellStyle name="常规 60" xfId="415" xr:uid="{8CA69E64-1758-4F45-A8B0-5D3C1E007A59}"/>
    <cellStyle name="常规 61" xfId="416" xr:uid="{E6054BD5-F692-4BFE-A5D3-FBA90D6A9508}"/>
    <cellStyle name="常规 62" xfId="417" xr:uid="{785DE95C-2D1A-4625-89C3-D8824537D34D}"/>
    <cellStyle name="常规 63" xfId="418" xr:uid="{629C55F6-E741-48B4-9C67-D80EFE5A34B2}"/>
    <cellStyle name="常规 64" xfId="419" xr:uid="{7F3A5BCB-3DD1-446B-9D18-7B10ACB28BD4}"/>
    <cellStyle name="常规 65" xfId="421" xr:uid="{E7F99EBE-C6EB-4C80-99F0-8CE6BE86BC72}"/>
    <cellStyle name="常规 66" xfId="422" xr:uid="{9EE4AA53-7229-4F27-A40A-766F10634B30}"/>
    <cellStyle name="常规 67" xfId="423" xr:uid="{22415858-85AB-4B99-9E89-86E5B81982D5}"/>
    <cellStyle name="常规 68" xfId="424" xr:uid="{C8428F19-E30C-4204-82CD-EC5393A4D192}"/>
    <cellStyle name="常规 69" xfId="425" xr:uid="{13B3429F-7899-4FFC-B607-42BF4513D51A}"/>
    <cellStyle name="常规 7" xfId="328" xr:uid="{00000000-0005-0000-0000-000078010000}"/>
    <cellStyle name="常规 7 2" xfId="329" xr:uid="{00000000-0005-0000-0000-000079010000}"/>
    <cellStyle name="常规 7 2 2" xfId="254" xr:uid="{00000000-0005-0000-0000-00002E010000}"/>
    <cellStyle name="常规 7 2 2 2" xfId="256" xr:uid="{00000000-0005-0000-0000-000030010000}"/>
    <cellStyle name="常规 7 2 3" xfId="130" xr:uid="{00000000-0005-0000-0000-0000B2000000}"/>
    <cellStyle name="常规 7 3" xfId="5" xr:uid="{00000000-0005-0000-0000-00000B000000}"/>
    <cellStyle name="常规 7 3 2" xfId="330" xr:uid="{00000000-0005-0000-0000-00007A010000}"/>
    <cellStyle name="常规 7 4" xfId="297" xr:uid="{00000000-0005-0000-0000-000059010000}"/>
    <cellStyle name="常规 70" xfId="426" xr:uid="{BAEA21D4-1E95-4172-82F9-94F143818294}"/>
    <cellStyle name="常规 71" xfId="427" xr:uid="{043DA98A-1681-4B33-AFF9-5355A6806503}"/>
    <cellStyle name="常规 72" xfId="428" xr:uid="{F3592792-C003-481E-966D-FE4869F9528C}"/>
    <cellStyle name="常规 73" xfId="429" xr:uid="{4DC7721F-FECE-4CB1-954F-0BB04BE50CB9}"/>
    <cellStyle name="常规 74" xfId="430" xr:uid="{96599139-2229-4B5D-ADA1-E3AC900ADF6D}"/>
    <cellStyle name="常规 75" xfId="431" xr:uid="{D6AB2952-4E4D-40ED-AD4D-8491BFC8FFFD}"/>
    <cellStyle name="常规 76" xfId="432" xr:uid="{5A835FB3-B29E-41C7-BF26-4A3CE37B4705}"/>
    <cellStyle name="常规 77" xfId="433" xr:uid="{7E9D7661-0BF0-48CC-A6FD-56A060627E23}"/>
    <cellStyle name="常规 78" xfId="434" xr:uid="{8C198F88-8DDC-4302-A4B3-391DD532CBD6}"/>
    <cellStyle name="常规 79" xfId="435" xr:uid="{BDD5984A-3CB0-4D4A-A5DB-98FC497DCC09}"/>
    <cellStyle name="常规 8" xfId="333" xr:uid="{00000000-0005-0000-0000-00007D010000}"/>
    <cellStyle name="常规 8 2" xfId="32" xr:uid="{00000000-0005-0000-0000-00003F000000}"/>
    <cellStyle name="常规 80" xfId="436" xr:uid="{A2F74E36-FEA2-476E-B9BB-637289BCA00D}"/>
    <cellStyle name="常规 81" xfId="437" xr:uid="{22876ADF-FDA5-4CA3-98D5-61CD292BAFCA}"/>
    <cellStyle name="常规 82" xfId="438" xr:uid="{A71AE117-7410-446D-8049-89272FE8A1E1}"/>
    <cellStyle name="常规 83" xfId="480" xr:uid="{DB24FC5F-DBF8-49DE-91EE-D6A803FDA233}"/>
    <cellStyle name="常规 84" xfId="481" xr:uid="{AFB2E795-E61C-4013-92B9-7AE2AFCD1394}"/>
    <cellStyle name="常规 85" xfId="482" xr:uid="{6DD1A916-09DF-42EC-A352-D49031F6ED5D}"/>
    <cellStyle name="常规 9" xfId="334" xr:uid="{00000000-0005-0000-0000-00007E010000}"/>
    <cellStyle name="常规 9 2" xfId="335" xr:uid="{00000000-0005-0000-0000-00007F010000}"/>
    <cellStyle name="常规 9 2 2" xfId="208" xr:uid="{00000000-0005-0000-0000-000000010000}"/>
    <cellStyle name="常规 9 3" xfId="336" xr:uid="{00000000-0005-0000-0000-000080010000}"/>
    <cellStyle name="样式 1" xfId="80" xr:uid="{00000000-0005-0000-0000-000080000000}"/>
    <cellStyle name="样式 1 2" xfId="82" xr:uid="{00000000-0005-0000-0000-000082000000}"/>
    <cellStyle name="注释 2" xfId="479" xr:uid="{5CF4F602-680B-4DF7-BFE9-B6A6FDC79652}"/>
    <cellStyle name="百分比 2" xfId="89" xr:uid="{00000000-0005-0000-0000-000089000000}"/>
    <cellStyle name="百分比 2 2" xfId="91" xr:uid="{00000000-0005-0000-0000-00008B000000}"/>
    <cellStyle name="百分比 2 3" xfId="92" xr:uid="{00000000-0005-0000-0000-00008C000000}"/>
    <cellStyle name="百分比 2 3 2" xfId="93" xr:uid="{00000000-0005-0000-0000-00008D000000}"/>
    <cellStyle name="百分比 2 4" xfId="94" xr:uid="{00000000-0005-0000-0000-00008E000000}"/>
    <cellStyle name="百分比 2 5" xfId="395" xr:uid="{4F20428E-F8AB-42A7-A162-FFDC3EFE04C0}"/>
    <cellStyle name="百分比 3" xfId="95" xr:uid="{00000000-0005-0000-0000-00008F000000}"/>
    <cellStyle name="百分比 3 2" xfId="97" xr:uid="{00000000-0005-0000-0000-000091000000}"/>
    <cellStyle name="百分比 3 2 2" xfId="98" xr:uid="{00000000-0005-0000-0000-000092000000}"/>
    <cellStyle name="百分比 3 2 2 2" xfId="76" xr:uid="{00000000-0005-0000-0000-00007C000000}"/>
    <cellStyle name="百分比 3 2 2 2 2" xfId="78" xr:uid="{00000000-0005-0000-0000-00007E000000}"/>
    <cellStyle name="百分比 3 2 2 3" xfId="99" xr:uid="{00000000-0005-0000-0000-000093000000}"/>
    <cellStyle name="百分比 3 2 3" xfId="101" xr:uid="{00000000-0005-0000-0000-000095000000}"/>
    <cellStyle name="百分比 3 2 3 2" xfId="37" xr:uid="{00000000-0005-0000-0000-00004E000000}"/>
    <cellStyle name="百分比 3 2 4" xfId="102" xr:uid="{00000000-0005-0000-0000-000096000000}"/>
    <cellStyle name="百分比 3 3" xfId="103" xr:uid="{00000000-0005-0000-0000-000097000000}"/>
    <cellStyle name="百分比 3 3 2" xfId="104" xr:uid="{00000000-0005-0000-0000-000098000000}"/>
    <cellStyle name="百分比 3 3 2 2" xfId="105" xr:uid="{00000000-0005-0000-0000-000099000000}"/>
    <cellStyle name="百分比 3 3 3" xfId="106" xr:uid="{00000000-0005-0000-0000-00009A000000}"/>
    <cellStyle name="百分比 3 4" xfId="107" xr:uid="{00000000-0005-0000-0000-00009B000000}"/>
    <cellStyle name="百分比 3 4 2" xfId="108" xr:uid="{00000000-0005-0000-0000-00009C000000}"/>
    <cellStyle name="百分比 3 5" xfId="109" xr:uid="{00000000-0005-0000-0000-00009D000000}"/>
    <cellStyle name="百分比 4" xfId="21" xr:uid="{00000000-0005-0000-0000-000026000000}"/>
    <cellStyle name="百分比 4 2" xfId="110" xr:uid="{00000000-0005-0000-0000-00009E000000}"/>
    <cellStyle name="百分比 4 2 2" xfId="112" xr:uid="{00000000-0005-0000-0000-0000A0000000}"/>
    <cellStyle name="百分比 4 2 2 2" xfId="115" xr:uid="{00000000-0005-0000-0000-0000A3000000}"/>
    <cellStyle name="百分比 4 2 3" xfId="117" xr:uid="{00000000-0005-0000-0000-0000A5000000}"/>
    <cellStyle name="百分比 4 3" xfId="118" xr:uid="{00000000-0005-0000-0000-0000A6000000}"/>
    <cellStyle name="百分比 4 3 2" xfId="120" xr:uid="{00000000-0005-0000-0000-0000A8000000}"/>
    <cellStyle name="百分比 4 4" xfId="122" xr:uid="{00000000-0005-0000-0000-0000AA000000}"/>
    <cellStyle name="百分比 5" xfId="22" xr:uid="{00000000-0005-0000-0000-000028000000}"/>
    <cellStyle name="百分比 5 2" xfId="124" xr:uid="{00000000-0005-0000-0000-0000AC000000}"/>
    <cellStyle name="百分比 5 2 2" xfId="126" xr:uid="{00000000-0005-0000-0000-0000AE000000}"/>
    <cellStyle name="百分比 5 3" xfId="127" xr:uid="{00000000-0005-0000-0000-0000AF000000}"/>
    <cellStyle name="百分比 6" xfId="24" xr:uid="{00000000-0005-0000-0000-00002C000000}"/>
    <cellStyle name="百分比 6 2" xfId="128" xr:uid="{00000000-0005-0000-0000-0000B0000000}"/>
    <cellStyle name="百分比 6 2 2" xfId="131" xr:uid="{00000000-0005-0000-0000-0000B3000000}"/>
    <cellStyle name="百分比 6 3" xfId="132" xr:uid="{00000000-0005-0000-0000-0000B4000000}"/>
    <cellStyle name="百分比 7" xfId="18" xr:uid="{00000000-0005-0000-0000-00001F000000}"/>
    <cellStyle name="百分比 7 2" xfId="133" xr:uid="{00000000-0005-0000-0000-0000B5000000}"/>
    <cellStyle name="百分比 8" xfId="7" xr:uid="{00000000-0005-0000-0000-00000F000000}"/>
    <cellStyle name="百分比 9" xfId="135" xr:uid="{00000000-0005-0000-0000-0000B7000000}"/>
    <cellStyle name="货币 2" xfId="203" xr:uid="{00000000-0005-0000-0000-0000FB000000}"/>
    <cellStyle name="货币 2 2" xfId="206" xr:uid="{00000000-0005-0000-0000-0000FE000000}"/>
    <cellStyle name="货币 2 2 2" xfId="54" xr:uid="{00000000-0005-0000-0000-000066000000}"/>
    <cellStyle name="货币 2 2 2 2" xfId="45" xr:uid="{00000000-0005-0000-0000-00005C000000}"/>
    <cellStyle name="货币 2 2 3" xfId="61" xr:uid="{00000000-0005-0000-0000-00006D000000}"/>
    <cellStyle name="超链接 2" xfId="337" xr:uid="{00000000-0005-0000-0000-000081010000}"/>
    <cellStyle name="超链接 2 2" xfId="338" xr:uid="{00000000-0005-0000-0000-000082010000}"/>
    <cellStyle name="超链接 3" xfId="373" xr:uid="{D2681177-20B9-41C7-BF0A-92F09ABDC649}"/>
    <cellStyle name="超链接 4" xfId="420" xr:uid="{AA8FB706-2B35-4379-8776-56C92E3D0D97}"/>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0E05C-1A60-6C46-A67B-8626807C21F7}">
  <dimension ref="A1:AA46"/>
  <sheetViews>
    <sheetView topLeftCell="K1" zoomScale="158" zoomScaleNormal="158" workbookViewId="0">
      <selection activeCell="N9" sqref="N9"/>
    </sheetView>
  </sheetViews>
  <sheetFormatPr defaultColWidth="11.5546875" defaultRowHeight="13.2"/>
  <cols>
    <col min="2" max="3" width="11" bestFit="1" customWidth="1"/>
    <col min="4" max="4" width="12.44140625" customWidth="1"/>
    <col min="5" max="5" width="11" bestFit="1" customWidth="1"/>
    <col min="6" max="6" width="14.44140625" customWidth="1"/>
    <col min="7" max="7" width="12" bestFit="1" customWidth="1"/>
    <col min="8" max="8" width="16.77734375" customWidth="1"/>
    <col min="9" max="12" width="11" bestFit="1" customWidth="1"/>
    <col min="13" max="13" width="17.33203125" customWidth="1"/>
    <col min="14" max="14" width="17.33203125" style="142" customWidth="1"/>
    <col min="15" max="15" width="18.109375" style="142" customWidth="1"/>
    <col min="16" max="16" width="21.44140625" customWidth="1"/>
    <col min="17" max="17" width="11" bestFit="1" customWidth="1"/>
    <col min="18" max="18" width="20" style="142" customWidth="1"/>
    <col min="19" max="19" width="11" customWidth="1"/>
    <col min="20" max="20" width="13.33203125" style="142" customWidth="1"/>
    <col min="21" max="21" width="15.44140625" style="142" customWidth="1"/>
    <col min="22" max="23" width="14.109375" customWidth="1"/>
    <col min="24" max="24" width="17.44140625" customWidth="1"/>
    <col min="25" max="25" width="25.109375" customWidth="1"/>
    <col min="26" max="26" width="33.33203125" customWidth="1"/>
  </cols>
  <sheetData>
    <row r="1" spans="1:27" s="127" customFormat="1" ht="26.4">
      <c r="A1" s="132" t="s">
        <v>33325</v>
      </c>
      <c r="B1" s="132" t="s">
        <v>8</v>
      </c>
      <c r="C1" s="132" t="s">
        <v>9</v>
      </c>
      <c r="D1" s="132" t="s">
        <v>10</v>
      </c>
      <c r="E1" s="132" t="s">
        <v>11</v>
      </c>
      <c r="F1" s="135" t="s">
        <v>33326</v>
      </c>
      <c r="G1" s="134" t="s">
        <v>33327</v>
      </c>
      <c r="H1" s="134" t="s">
        <v>33328</v>
      </c>
      <c r="I1" s="132" t="s">
        <v>12</v>
      </c>
      <c r="J1" s="132" t="s">
        <v>33329</v>
      </c>
      <c r="K1" s="132" t="s">
        <v>33330</v>
      </c>
      <c r="L1" s="132" t="s">
        <v>13</v>
      </c>
      <c r="M1" s="132" t="s">
        <v>14</v>
      </c>
      <c r="N1" s="146" t="s">
        <v>33331</v>
      </c>
      <c r="O1" s="146" t="s">
        <v>33332</v>
      </c>
      <c r="P1" s="132" t="s">
        <v>33333</v>
      </c>
      <c r="Q1" s="132" t="s">
        <v>33334</v>
      </c>
      <c r="R1" s="148" t="s">
        <v>33388</v>
      </c>
      <c r="S1" s="134" t="s">
        <v>33390</v>
      </c>
      <c r="T1" s="146" t="s">
        <v>33391</v>
      </c>
      <c r="U1" s="146" t="s">
        <v>33389</v>
      </c>
      <c r="V1" s="139" t="s">
        <v>15</v>
      </c>
      <c r="W1" s="139" t="s">
        <v>33335</v>
      </c>
      <c r="X1" s="145" t="s">
        <v>33344</v>
      </c>
      <c r="Y1" s="141" t="s">
        <v>16</v>
      </c>
      <c r="Z1" s="144" t="s">
        <v>33343</v>
      </c>
      <c r="AA1" s="132"/>
    </row>
    <row r="2" spans="1:27">
      <c r="A2" s="147" t="s">
        <v>33345</v>
      </c>
      <c r="B2" s="95">
        <v>922</v>
      </c>
      <c r="C2" s="20">
        <v>25</v>
      </c>
      <c r="D2" s="95">
        <v>897</v>
      </c>
      <c r="E2" s="95">
        <v>4860</v>
      </c>
      <c r="F2" s="129">
        <v>1338.4884057971001</v>
      </c>
      <c r="G2" s="142">
        <f>890.17*0.14</f>
        <v>124.6238</v>
      </c>
      <c r="H2" s="129">
        <v>1209.47826086957</v>
      </c>
      <c r="I2" s="20">
        <v>38</v>
      </c>
      <c r="J2" s="20">
        <v>18</v>
      </c>
      <c r="K2" s="20">
        <v>20</v>
      </c>
      <c r="L2" s="20">
        <v>40</v>
      </c>
      <c r="M2" s="20">
        <v>117</v>
      </c>
      <c r="N2" s="142">
        <v>34.025784210526318</v>
      </c>
      <c r="O2" s="142">
        <v>11.051109401709402</v>
      </c>
      <c r="P2" s="131">
        <v>2.9249999999999998</v>
      </c>
      <c r="Q2" s="96">
        <v>4.1214750542299353E-2</v>
      </c>
      <c r="R2" s="142">
        <v>0</v>
      </c>
      <c r="S2" s="142">
        <v>0</v>
      </c>
      <c r="T2" s="142">
        <v>147.70420000000001</v>
      </c>
      <c r="U2" s="142">
        <v>28.411600000000004</v>
      </c>
      <c r="V2" s="5">
        <v>0</v>
      </c>
      <c r="W2" s="142">
        <v>0</v>
      </c>
      <c r="X2" s="142">
        <f>SUM(W2,U2,T2,S2,R2)</f>
        <v>176.11580000000001</v>
      </c>
      <c r="Y2" s="96">
        <f>(X2/F2)*100%</f>
        <v>0.13157812890812384</v>
      </c>
      <c r="Z2" s="143" t="s">
        <v>33342</v>
      </c>
      <c r="AA2" s="128"/>
    </row>
    <row r="3" spans="1:27">
      <c r="A3" s="147" t="s">
        <v>33346</v>
      </c>
      <c r="B3" s="95">
        <v>3617</v>
      </c>
      <c r="C3" s="20">
        <v>26</v>
      </c>
      <c r="D3" s="95">
        <v>3591</v>
      </c>
      <c r="E3" s="95">
        <v>11406</v>
      </c>
      <c r="F3" s="129">
        <v>785.95797101449261</v>
      </c>
      <c r="G3" s="142">
        <f>375.58*0.14</f>
        <v>52.581200000000003</v>
      </c>
      <c r="H3" s="129">
        <v>731.52608695652168</v>
      </c>
      <c r="I3" s="20">
        <v>42</v>
      </c>
      <c r="J3" s="20">
        <v>12</v>
      </c>
      <c r="K3" s="20">
        <v>30</v>
      </c>
      <c r="L3" s="20">
        <v>43</v>
      </c>
      <c r="M3" s="20">
        <v>67</v>
      </c>
      <c r="N3" s="142">
        <v>18.077033333333336</v>
      </c>
      <c r="O3" s="142">
        <v>11.331871641791045</v>
      </c>
      <c r="P3" s="131">
        <v>1.558139534883721</v>
      </c>
      <c r="Q3" s="96">
        <v>1.1611833010782417E-2</v>
      </c>
      <c r="R3" s="142">
        <v>122.26503100000001</v>
      </c>
      <c r="S3" s="142">
        <v>455.41300000000007</v>
      </c>
      <c r="T3" s="142">
        <v>176.56520000000003</v>
      </c>
      <c r="U3" s="142">
        <v>208.66020000000003</v>
      </c>
      <c r="V3" s="5">
        <v>1</v>
      </c>
      <c r="W3" s="142">
        <v>0.20300000000000001</v>
      </c>
      <c r="X3" s="142">
        <f t="shared" ref="X3:X44" si="0">SUM(W3,U3,T3,S3,R3)</f>
        <v>963.10643100000016</v>
      </c>
      <c r="Y3" s="96">
        <f t="shared" ref="Y3:Y44" si="1">(X3/F3)*100%</f>
        <v>1.2253917722303258</v>
      </c>
      <c r="Z3" s="96"/>
      <c r="AA3" s="128"/>
    </row>
    <row r="4" spans="1:27">
      <c r="A4" s="147" t="s">
        <v>33347</v>
      </c>
      <c r="B4" s="95">
        <v>5150</v>
      </c>
      <c r="C4" s="20">
        <v>33</v>
      </c>
      <c r="D4" s="95">
        <v>5117</v>
      </c>
      <c r="E4" s="95">
        <v>15167</v>
      </c>
      <c r="F4" s="129">
        <v>1086.6971014492754</v>
      </c>
      <c r="G4" s="142">
        <f>343.2*0.14</f>
        <v>48.048000000000002</v>
      </c>
      <c r="H4" s="129">
        <v>1036.9579710144928</v>
      </c>
      <c r="I4" s="20">
        <v>58</v>
      </c>
      <c r="J4" s="20">
        <v>15</v>
      </c>
      <c r="K4" s="20">
        <v>43</v>
      </c>
      <c r="L4" s="20">
        <v>60</v>
      </c>
      <c r="M4" s="20">
        <v>103</v>
      </c>
      <c r="N4" s="142">
        <v>18.099127586206901</v>
      </c>
      <c r="O4" s="142">
        <v>10.191741747572816</v>
      </c>
      <c r="P4" s="131">
        <v>1.7166666666666666</v>
      </c>
      <c r="Q4" s="96">
        <v>1.1262135922330097E-2</v>
      </c>
      <c r="R4" s="142">
        <v>91.536354000000017</v>
      </c>
      <c r="S4" s="142">
        <v>251.11100000000005</v>
      </c>
      <c r="T4" s="142">
        <v>100.1602</v>
      </c>
      <c r="U4" s="142">
        <v>572.80020000000002</v>
      </c>
      <c r="V4" s="5">
        <v>10</v>
      </c>
      <c r="W4" s="142">
        <v>7.2436000000000007</v>
      </c>
      <c r="X4" s="142">
        <f t="shared" si="0"/>
        <v>1022.8513540000001</v>
      </c>
      <c r="Y4" s="96">
        <f t="shared" si="1"/>
        <v>0.9412478901764556</v>
      </c>
      <c r="Z4" s="96"/>
      <c r="AA4" s="128"/>
    </row>
    <row r="5" spans="1:27">
      <c r="A5" s="147" t="s">
        <v>33348</v>
      </c>
      <c r="B5" s="95">
        <v>4300</v>
      </c>
      <c r="C5" s="20">
        <v>37</v>
      </c>
      <c r="D5" s="95">
        <v>4263</v>
      </c>
      <c r="E5" s="95">
        <v>14417</v>
      </c>
      <c r="F5" s="129">
        <v>1787.6623188405795</v>
      </c>
      <c r="G5" s="142">
        <f>739.16*0.14</f>
        <v>103.4824</v>
      </c>
      <c r="H5" s="129">
        <v>1680.5376811594201</v>
      </c>
      <c r="I5" s="20">
        <v>100</v>
      </c>
      <c r="J5" s="20">
        <v>26</v>
      </c>
      <c r="K5" s="20">
        <v>74</v>
      </c>
      <c r="L5" s="20">
        <v>102</v>
      </c>
      <c r="M5" s="20">
        <v>202</v>
      </c>
      <c r="N5" s="142">
        <v>17.268818</v>
      </c>
      <c r="O5" s="142">
        <v>8.5489198019801975</v>
      </c>
      <c r="P5" s="131">
        <v>1.9803921568627452</v>
      </c>
      <c r="Q5" s="96">
        <v>2.3255813953488372E-2</v>
      </c>
      <c r="R5" s="142">
        <v>177.14322220000003</v>
      </c>
      <c r="S5" s="142">
        <v>84.949200000000005</v>
      </c>
      <c r="T5" s="142">
        <v>281.82420000000002</v>
      </c>
      <c r="U5" s="142">
        <v>422.53120000000001</v>
      </c>
      <c r="V5" s="5">
        <v>18</v>
      </c>
      <c r="W5" s="142">
        <v>16.653000000000002</v>
      </c>
      <c r="X5" s="142">
        <f t="shared" si="0"/>
        <v>983.10082220000004</v>
      </c>
      <c r="Y5" s="96">
        <f t="shared" si="1"/>
        <v>0.54993653546247356</v>
      </c>
      <c r="Z5" s="96"/>
      <c r="AA5" s="128"/>
    </row>
    <row r="6" spans="1:27">
      <c r="A6" s="147" t="s">
        <v>33349</v>
      </c>
      <c r="B6" s="95">
        <v>3605</v>
      </c>
      <c r="C6" s="20">
        <v>19</v>
      </c>
      <c r="D6" s="95">
        <v>3586</v>
      </c>
      <c r="E6" s="95">
        <v>11606</v>
      </c>
      <c r="F6" s="129">
        <v>1085.0072463768115</v>
      </c>
      <c r="G6" s="142">
        <f>38.51*0.14</f>
        <v>5.3914</v>
      </c>
      <c r="H6" s="129">
        <v>1079.4260869565217</v>
      </c>
      <c r="I6" s="20">
        <v>58</v>
      </c>
      <c r="J6" s="20">
        <v>8</v>
      </c>
      <c r="K6" s="20">
        <v>50</v>
      </c>
      <c r="L6" s="20">
        <v>58</v>
      </c>
      <c r="M6" s="20">
        <v>93</v>
      </c>
      <c r="N6" s="142">
        <v>18.070982758620691</v>
      </c>
      <c r="O6" s="142">
        <v>11.270075268817205</v>
      </c>
      <c r="P6" s="131">
        <v>1.603448275862069</v>
      </c>
      <c r="Q6" s="96">
        <v>1.6088765603328711E-2</v>
      </c>
      <c r="R6" s="142">
        <v>0</v>
      </c>
      <c r="S6" s="142">
        <v>13.081600000000002</v>
      </c>
      <c r="T6" s="142">
        <v>258.93700000000001</v>
      </c>
      <c r="U6" s="142">
        <v>356.89780000000002</v>
      </c>
      <c r="V6" s="5">
        <v>14</v>
      </c>
      <c r="W6" s="142">
        <v>7.2128000000000014</v>
      </c>
      <c r="X6" s="142">
        <f t="shared" si="0"/>
        <v>636.12920000000008</v>
      </c>
      <c r="Y6" s="96">
        <f t="shared" si="1"/>
        <v>0.58629027789836452</v>
      </c>
      <c r="Z6" s="96"/>
      <c r="AA6" s="128"/>
    </row>
    <row r="7" spans="1:27">
      <c r="A7" s="147" t="s">
        <v>33350</v>
      </c>
      <c r="B7" s="95">
        <v>4121</v>
      </c>
      <c r="C7" s="20">
        <v>22</v>
      </c>
      <c r="D7" s="95">
        <v>4099</v>
      </c>
      <c r="E7" s="95">
        <v>14649</v>
      </c>
      <c r="F7" s="129">
        <v>1908.4478260869566</v>
      </c>
      <c r="G7" s="142">
        <f>200.08*0.14</f>
        <v>28.011200000000006</v>
      </c>
      <c r="H7" s="129">
        <v>1879.4507246376811</v>
      </c>
      <c r="I7" s="20">
        <v>83</v>
      </c>
      <c r="J7" s="20">
        <v>13</v>
      </c>
      <c r="K7" s="20">
        <v>70</v>
      </c>
      <c r="L7" s="20">
        <v>84</v>
      </c>
      <c r="M7" s="20">
        <v>163</v>
      </c>
      <c r="N7" s="142">
        <v>22.211573493975905</v>
      </c>
      <c r="O7" s="142">
        <v>11.310187730061353</v>
      </c>
      <c r="P7" s="131">
        <v>1.9404761904761905</v>
      </c>
      <c r="Q7" s="96">
        <v>2.0140742538218879E-2</v>
      </c>
      <c r="R7" s="142">
        <v>0</v>
      </c>
      <c r="S7" s="142">
        <v>12.614000000000001</v>
      </c>
      <c r="T7" s="142">
        <v>273.94640000000004</v>
      </c>
      <c r="U7" s="142">
        <v>372.72900000000004</v>
      </c>
      <c r="V7" s="5">
        <v>14</v>
      </c>
      <c r="W7" s="142">
        <v>12.111400000000005</v>
      </c>
      <c r="X7" s="142">
        <f t="shared" si="0"/>
        <v>671.40080000000012</v>
      </c>
      <c r="Y7" s="96">
        <f t="shared" si="1"/>
        <v>0.35180463978238635</v>
      </c>
      <c r="Z7" s="96"/>
      <c r="AA7" s="128"/>
    </row>
    <row r="8" spans="1:27">
      <c r="A8" s="147" t="s">
        <v>33351</v>
      </c>
      <c r="B8" s="95">
        <v>8012</v>
      </c>
      <c r="C8" s="20">
        <v>29</v>
      </c>
      <c r="D8" s="95">
        <v>7983</v>
      </c>
      <c r="E8" s="95">
        <v>23339</v>
      </c>
      <c r="F8" s="129">
        <v>2179.3347826086956</v>
      </c>
      <c r="G8" s="142">
        <f>1228.5*0.14</f>
        <v>171.99</v>
      </c>
      <c r="H8" s="129">
        <v>2001.2913043478259</v>
      </c>
      <c r="I8" s="20">
        <v>170</v>
      </c>
      <c r="J8" s="20">
        <v>21</v>
      </c>
      <c r="K8" s="20">
        <v>149</v>
      </c>
      <c r="L8" s="20">
        <v>173</v>
      </c>
      <c r="M8" s="20">
        <v>210</v>
      </c>
      <c r="N8" s="142">
        <v>12.383749411764708</v>
      </c>
      <c r="O8" s="142">
        <v>10.024940000000001</v>
      </c>
      <c r="P8" s="131">
        <v>1.2138728323699421</v>
      </c>
      <c r="Q8" s="96">
        <v>2.1218172740888667E-2</v>
      </c>
      <c r="R8" s="142">
        <v>170.82146900000004</v>
      </c>
      <c r="S8" s="142">
        <v>9.3436000000000021</v>
      </c>
      <c r="T8" s="142">
        <v>1281.1302000000001</v>
      </c>
      <c r="U8" s="142">
        <v>727.23</v>
      </c>
      <c r="V8" s="5">
        <v>19</v>
      </c>
      <c r="W8" s="142">
        <v>8.4014000000000006</v>
      </c>
      <c r="X8" s="142">
        <f t="shared" si="0"/>
        <v>2196.9266689999999</v>
      </c>
      <c r="Y8" s="96">
        <f t="shared" si="1"/>
        <v>1.0080721358332319</v>
      </c>
      <c r="Z8" s="103" t="s">
        <v>33393</v>
      </c>
      <c r="AA8" s="128"/>
    </row>
    <row r="9" spans="1:27">
      <c r="A9" s="147" t="s">
        <v>33352</v>
      </c>
      <c r="B9" s="95">
        <v>5753</v>
      </c>
      <c r="C9" s="20">
        <v>33</v>
      </c>
      <c r="D9" s="95">
        <v>5720</v>
      </c>
      <c r="E9" s="95">
        <v>15516</v>
      </c>
      <c r="F9" s="129">
        <v>885.96376811594178</v>
      </c>
      <c r="G9" s="152">
        <v>612.91</v>
      </c>
      <c r="H9" s="129">
        <v>797.13623188405779</v>
      </c>
      <c r="I9" s="20">
        <v>57</v>
      </c>
      <c r="J9" s="20">
        <v>5</v>
      </c>
      <c r="K9" s="20">
        <v>52</v>
      </c>
      <c r="L9" s="20">
        <v>60</v>
      </c>
      <c r="M9" s="20">
        <v>80</v>
      </c>
      <c r="N9" s="142">
        <v>15.014754385964912</v>
      </c>
      <c r="O9" s="142">
        <v>10.698012499999997</v>
      </c>
      <c r="P9" s="131">
        <v>1.3333333333333333</v>
      </c>
      <c r="Q9" s="96">
        <v>9.9078741526160263E-3</v>
      </c>
      <c r="R9" s="142">
        <v>0</v>
      </c>
      <c r="S9" s="142">
        <v>13.3504</v>
      </c>
      <c r="T9" s="142">
        <v>342.9846</v>
      </c>
      <c r="U9" s="142">
        <v>584.84440000000006</v>
      </c>
      <c r="V9" s="5">
        <v>10</v>
      </c>
      <c r="W9" s="142">
        <v>5.1240000000000006</v>
      </c>
      <c r="X9" s="142">
        <f t="shared" si="0"/>
        <v>946.30340000000012</v>
      </c>
      <c r="Y9" s="96">
        <f t="shared" si="1"/>
        <v>1.0681062071109007</v>
      </c>
      <c r="Z9" s="130"/>
      <c r="AA9" s="128"/>
    </row>
    <row r="10" spans="1:27">
      <c r="A10" s="147" t="s">
        <v>33353</v>
      </c>
      <c r="B10" s="95">
        <v>1701</v>
      </c>
      <c r="C10" s="20">
        <v>27</v>
      </c>
      <c r="D10" s="95">
        <v>1674</v>
      </c>
      <c r="E10" s="95">
        <v>8243</v>
      </c>
      <c r="F10" s="129">
        <v>902.37391304347818</v>
      </c>
      <c r="G10" s="152">
        <v>190.34</v>
      </c>
      <c r="H10" s="129">
        <v>874.7884057971014</v>
      </c>
      <c r="I10" s="20">
        <v>55</v>
      </c>
      <c r="J10" s="20">
        <v>15</v>
      </c>
      <c r="K10" s="20">
        <v>40</v>
      </c>
      <c r="L10" s="20">
        <v>55</v>
      </c>
      <c r="M10" s="20">
        <v>81</v>
      </c>
      <c r="N10" s="142">
        <v>15.848967272727274</v>
      </c>
      <c r="O10" s="142">
        <v>10.761644444444446</v>
      </c>
      <c r="P10" s="131">
        <v>1.4727272727272727</v>
      </c>
      <c r="Q10" s="96">
        <v>3.2333921222810112E-2</v>
      </c>
      <c r="R10" s="142">
        <v>0</v>
      </c>
      <c r="S10" s="142">
        <v>9.6754000000000016</v>
      </c>
      <c r="T10" s="142">
        <v>2.6459999999999999</v>
      </c>
      <c r="U10" s="142">
        <v>0</v>
      </c>
      <c r="V10" s="5">
        <v>16</v>
      </c>
      <c r="W10" s="142">
        <v>9.6292000000000009</v>
      </c>
      <c r="X10" s="142">
        <f t="shared" si="0"/>
        <v>21.950600000000001</v>
      </c>
      <c r="Y10" s="96">
        <f t="shared" si="1"/>
        <v>2.4325392924941944E-2</v>
      </c>
      <c r="Z10" s="130"/>
      <c r="AA10" s="128"/>
    </row>
    <row r="11" spans="1:27">
      <c r="A11" s="147" t="s">
        <v>33354</v>
      </c>
      <c r="B11" s="95">
        <v>2226</v>
      </c>
      <c r="C11" s="20">
        <v>29</v>
      </c>
      <c r="D11" s="95">
        <v>2197</v>
      </c>
      <c r="E11" s="95">
        <v>10538</v>
      </c>
      <c r="F11" s="129">
        <v>1534.9826086956521</v>
      </c>
      <c r="G11" s="152">
        <v>312.39999999999998</v>
      </c>
      <c r="H11" s="129">
        <v>1489.7072463768116</v>
      </c>
      <c r="I11" s="20">
        <v>88</v>
      </c>
      <c r="J11" s="20">
        <v>11</v>
      </c>
      <c r="K11" s="20">
        <v>77</v>
      </c>
      <c r="L11" s="20">
        <v>88</v>
      </c>
      <c r="M11" s="20">
        <v>130</v>
      </c>
      <c r="N11" s="142">
        <v>16.849922727272727</v>
      </c>
      <c r="O11" s="142">
        <v>11.40610153846154</v>
      </c>
      <c r="P11" s="131">
        <v>1.4772727272727273</v>
      </c>
      <c r="Q11" s="96">
        <v>3.9532794249775384E-2</v>
      </c>
      <c r="R11" s="142">
        <v>0</v>
      </c>
      <c r="S11" s="142">
        <v>14.036400000000002</v>
      </c>
      <c r="T11" s="142">
        <v>2.5550000000000002</v>
      </c>
      <c r="U11" s="142">
        <v>0</v>
      </c>
      <c r="V11" s="5">
        <v>14</v>
      </c>
      <c r="W11" s="142">
        <v>9.9106000000000023</v>
      </c>
      <c r="X11" s="142">
        <f t="shared" si="0"/>
        <v>26.502000000000002</v>
      </c>
      <c r="Y11" s="96">
        <f t="shared" si="1"/>
        <v>1.7265342193368574E-2</v>
      </c>
      <c r="Z11" s="130"/>
      <c r="AA11" s="128"/>
    </row>
    <row r="12" spans="1:27">
      <c r="A12" s="147" t="s">
        <v>33355</v>
      </c>
      <c r="B12" s="95">
        <v>2720</v>
      </c>
      <c r="C12" s="20">
        <v>34</v>
      </c>
      <c r="D12" s="95">
        <v>2686</v>
      </c>
      <c r="E12" s="95">
        <v>11365</v>
      </c>
      <c r="F12" s="129">
        <v>5615.7855072463763</v>
      </c>
      <c r="G12" s="152">
        <v>156.04000000000002</v>
      </c>
      <c r="H12" s="129">
        <v>5593.1710144927529</v>
      </c>
      <c r="I12" s="20">
        <v>112</v>
      </c>
      <c r="J12" s="20">
        <v>11</v>
      </c>
      <c r="K12" s="20">
        <v>101</v>
      </c>
      <c r="L12" s="20">
        <v>114</v>
      </c>
      <c r="M12" s="20">
        <v>711</v>
      </c>
      <c r="N12" s="142">
        <v>48.436149999999998</v>
      </c>
      <c r="O12" s="142">
        <v>7.6298857946554159</v>
      </c>
      <c r="P12" s="131">
        <v>6.2368421052631575</v>
      </c>
      <c r="Q12" s="96">
        <v>4.1176470588235294E-2</v>
      </c>
      <c r="R12" s="142">
        <v>0</v>
      </c>
      <c r="S12" s="142">
        <v>15.488200000000001</v>
      </c>
      <c r="T12" s="142">
        <v>20.851600000000001</v>
      </c>
      <c r="U12" s="142">
        <v>70.393400000000014</v>
      </c>
      <c r="V12" s="5">
        <v>22</v>
      </c>
      <c r="W12" s="142">
        <v>32.351200000000006</v>
      </c>
      <c r="X12" s="142">
        <f t="shared" si="0"/>
        <v>139.08440000000002</v>
      </c>
      <c r="Y12" s="96">
        <f t="shared" si="1"/>
        <v>2.4766686658621716E-2</v>
      </c>
      <c r="Z12" s="130"/>
      <c r="AA12" s="128"/>
    </row>
    <row r="13" spans="1:27">
      <c r="A13" s="147" t="s">
        <v>33356</v>
      </c>
      <c r="B13" s="95">
        <v>5262</v>
      </c>
      <c r="C13" s="20">
        <v>57</v>
      </c>
      <c r="D13" s="95">
        <v>5205</v>
      </c>
      <c r="E13" s="95">
        <v>28157</v>
      </c>
      <c r="F13" s="129">
        <v>1368.2521739130434</v>
      </c>
      <c r="G13" s="152">
        <v>926.96</v>
      </c>
      <c r="H13" s="129">
        <v>1233.9101449275361</v>
      </c>
      <c r="I13" s="20">
        <v>135</v>
      </c>
      <c r="J13" s="20">
        <v>25</v>
      </c>
      <c r="K13" s="20">
        <v>110</v>
      </c>
      <c r="L13" s="20">
        <v>136</v>
      </c>
      <c r="M13" s="20">
        <v>169</v>
      </c>
      <c r="N13" s="142">
        <v>9.7906044444444458</v>
      </c>
      <c r="O13" s="142">
        <v>7.8208970414201193</v>
      </c>
      <c r="P13" s="131">
        <v>1.2426470588235294</v>
      </c>
      <c r="Q13" s="96">
        <v>2.565564424173318E-2</v>
      </c>
      <c r="R13" s="142">
        <v>14.849007600000002</v>
      </c>
      <c r="S13" s="142">
        <v>17.0016</v>
      </c>
      <c r="T13" s="142">
        <v>513.45420000000013</v>
      </c>
      <c r="U13" s="142">
        <v>76.211800000000011</v>
      </c>
      <c r="V13" s="5">
        <v>31</v>
      </c>
      <c r="W13" s="142">
        <v>29.8186</v>
      </c>
      <c r="X13" s="142">
        <f t="shared" si="0"/>
        <v>651.33520760000022</v>
      </c>
      <c r="Y13" s="96">
        <f t="shared" si="1"/>
        <v>0.47603447669829507</v>
      </c>
      <c r="Z13" s="103" t="s">
        <v>33341</v>
      </c>
      <c r="AA13" s="128"/>
    </row>
    <row r="14" spans="1:27">
      <c r="A14" s="147" t="s">
        <v>33357</v>
      </c>
      <c r="B14" s="95">
        <v>6854</v>
      </c>
      <c r="C14" s="20">
        <v>62</v>
      </c>
      <c r="D14" s="95">
        <v>6792</v>
      </c>
      <c r="E14" s="95">
        <v>44260</v>
      </c>
      <c r="F14" s="129">
        <v>7821.0420289855074</v>
      </c>
      <c r="G14" s="152">
        <v>2962.1099999999997</v>
      </c>
      <c r="H14" s="129">
        <v>7391.7507246376808</v>
      </c>
      <c r="I14" s="20">
        <v>500</v>
      </c>
      <c r="J14" s="20">
        <v>151</v>
      </c>
      <c r="K14" s="20">
        <v>349</v>
      </c>
      <c r="L14" s="20">
        <v>544</v>
      </c>
      <c r="M14" s="20">
        <v>1103</v>
      </c>
      <c r="N14" s="142">
        <v>15.110253200000001</v>
      </c>
      <c r="O14" s="142">
        <v>6.8496161378059846</v>
      </c>
      <c r="P14" s="131">
        <v>2.0275735294117645</v>
      </c>
      <c r="Q14" s="96">
        <v>7.2950102130142983E-2</v>
      </c>
      <c r="R14" s="142">
        <v>11.330177600000001</v>
      </c>
      <c r="S14" s="142">
        <v>22.058400000000002</v>
      </c>
      <c r="T14" s="142">
        <v>1378.0900000000001</v>
      </c>
      <c r="U14" s="142">
        <v>432.00780000000003</v>
      </c>
      <c r="V14" s="5">
        <v>26</v>
      </c>
      <c r="W14" s="142">
        <v>25.093599999999999</v>
      </c>
      <c r="X14" s="142">
        <f t="shared" si="0"/>
        <v>1868.5799776000001</v>
      </c>
      <c r="Y14" s="96">
        <f t="shared" si="1"/>
        <v>0.23891701012152464</v>
      </c>
      <c r="Z14" s="103" t="s">
        <v>33341</v>
      </c>
      <c r="AA14" s="128"/>
    </row>
    <row r="15" spans="1:27">
      <c r="A15" s="147" t="s">
        <v>33358</v>
      </c>
      <c r="B15" s="95">
        <v>8927</v>
      </c>
      <c r="C15" s="20">
        <v>60</v>
      </c>
      <c r="D15" s="95">
        <v>8867</v>
      </c>
      <c r="E15" s="95">
        <v>45174</v>
      </c>
      <c r="F15" s="129">
        <v>2463.5826086956522</v>
      </c>
      <c r="G15" s="152">
        <v>2407.6399999999994</v>
      </c>
      <c r="H15" s="129">
        <v>2114.6492753623188</v>
      </c>
      <c r="I15" s="20">
        <v>212</v>
      </c>
      <c r="J15" s="20">
        <v>68</v>
      </c>
      <c r="K15" s="20">
        <v>144</v>
      </c>
      <c r="L15" s="20">
        <v>216</v>
      </c>
      <c r="M15" s="20">
        <v>329</v>
      </c>
      <c r="N15" s="142">
        <v>11.225569811320756</v>
      </c>
      <c r="O15" s="142">
        <v>7.2334978723404264</v>
      </c>
      <c r="P15" s="131">
        <v>1.5231481481481481</v>
      </c>
      <c r="Q15" s="96">
        <v>2.3748179679623612E-2</v>
      </c>
      <c r="R15" s="142">
        <v>34.04177</v>
      </c>
      <c r="S15" s="142">
        <v>21.852600000000002</v>
      </c>
      <c r="T15" s="142">
        <v>2941.4854000000005</v>
      </c>
      <c r="U15" s="142">
        <v>559.28460000000007</v>
      </c>
      <c r="V15" s="5">
        <v>195</v>
      </c>
      <c r="W15" s="142">
        <v>165.73060000000004</v>
      </c>
      <c r="X15" s="142">
        <f t="shared" si="0"/>
        <v>3722.3949700000003</v>
      </c>
      <c r="Y15" s="96">
        <f t="shared" si="1"/>
        <v>1.510968196017112</v>
      </c>
      <c r="Z15" s="103" t="s">
        <v>33341</v>
      </c>
      <c r="AA15" s="128"/>
    </row>
    <row r="16" spans="1:27">
      <c r="A16" s="147" t="s">
        <v>33359</v>
      </c>
      <c r="B16" s="95">
        <v>8531</v>
      </c>
      <c r="C16" s="20">
        <v>67</v>
      </c>
      <c r="D16" s="95">
        <v>8464</v>
      </c>
      <c r="E16" s="95">
        <v>53263</v>
      </c>
      <c r="F16" s="129">
        <v>13045.872463768113</v>
      </c>
      <c r="G16" s="152">
        <v>3869.0299999999997</v>
      </c>
      <c r="H16" s="129">
        <v>12485.143478260867</v>
      </c>
      <c r="I16" s="20">
        <v>791</v>
      </c>
      <c r="J16" s="20">
        <v>232</v>
      </c>
      <c r="K16" s="20">
        <v>559</v>
      </c>
      <c r="L16" s="20">
        <v>892</v>
      </c>
      <c r="M16" s="20">
        <v>1625</v>
      </c>
      <c r="N16" s="142">
        <v>15.932127433628317</v>
      </c>
      <c r="O16" s="142">
        <v>7.7552694153846149</v>
      </c>
      <c r="P16" s="131">
        <v>1.8217488789237668</v>
      </c>
      <c r="Q16" s="96">
        <v>9.2720665807056624E-2</v>
      </c>
      <c r="R16" s="142">
        <v>441.11745159999998</v>
      </c>
      <c r="S16" s="142">
        <v>25.2714</v>
      </c>
      <c r="T16" s="142">
        <v>1503.8198000000002</v>
      </c>
      <c r="U16" s="142">
        <v>731.17800000000022</v>
      </c>
      <c r="V16" s="5">
        <v>136</v>
      </c>
      <c r="W16" s="142">
        <v>71.034599999999969</v>
      </c>
      <c r="X16" s="142">
        <f t="shared" si="0"/>
        <v>2772.4212516000007</v>
      </c>
      <c r="Y16" s="96">
        <f t="shared" si="1"/>
        <v>0.2125132879613654</v>
      </c>
      <c r="Z16" s="103" t="s">
        <v>33341</v>
      </c>
      <c r="AA16" s="128"/>
    </row>
    <row r="17" spans="1:27">
      <c r="A17" s="147" t="s">
        <v>33360</v>
      </c>
      <c r="B17" s="95">
        <v>2908</v>
      </c>
      <c r="C17" s="20">
        <v>26</v>
      </c>
      <c r="D17" s="95">
        <v>2882</v>
      </c>
      <c r="E17" s="95">
        <v>12985</v>
      </c>
      <c r="F17" s="129">
        <v>779.12898550724628</v>
      </c>
      <c r="G17" s="152">
        <v>1311.3899999999999</v>
      </c>
      <c r="H17" s="129">
        <v>589.07246376811588</v>
      </c>
      <c r="I17" s="20">
        <v>45</v>
      </c>
      <c r="J17" s="20">
        <v>8</v>
      </c>
      <c r="K17" s="20">
        <v>37</v>
      </c>
      <c r="L17" s="20">
        <v>47</v>
      </c>
      <c r="M17" s="20">
        <v>71</v>
      </c>
      <c r="N17" s="142">
        <v>16.725302222222222</v>
      </c>
      <c r="O17" s="142">
        <v>10.600543661971832</v>
      </c>
      <c r="P17" s="131">
        <v>1.5106382978723405</v>
      </c>
      <c r="Q17" s="96">
        <v>1.5474552957359009E-2</v>
      </c>
      <c r="R17" s="142">
        <v>0</v>
      </c>
      <c r="S17" s="142">
        <v>8.6170000000000009</v>
      </c>
      <c r="T17" s="142">
        <v>197.46160000000003</v>
      </c>
      <c r="U17" s="142">
        <v>0.53480000000000005</v>
      </c>
      <c r="V17" s="5">
        <v>171</v>
      </c>
      <c r="W17" s="142">
        <v>72.969399999999979</v>
      </c>
      <c r="X17" s="142">
        <f t="shared" si="0"/>
        <v>279.58280000000002</v>
      </c>
      <c r="Y17" s="96">
        <f t="shared" si="1"/>
        <v>0.35884019873548878</v>
      </c>
      <c r="Z17" s="130"/>
      <c r="AA17" s="128"/>
    </row>
    <row r="18" spans="1:27">
      <c r="A18" s="147" t="s">
        <v>33361</v>
      </c>
      <c r="B18" s="95">
        <v>4177</v>
      </c>
      <c r="C18" s="20">
        <v>46</v>
      </c>
      <c r="D18" s="95">
        <v>4131</v>
      </c>
      <c r="E18" s="95">
        <v>19577</v>
      </c>
      <c r="F18" s="129">
        <v>2807.0855072463769</v>
      </c>
      <c r="G18" s="152">
        <v>2257.4300000000003</v>
      </c>
      <c r="H18" s="129">
        <v>2479.9217391304351</v>
      </c>
      <c r="I18" s="20">
        <v>127</v>
      </c>
      <c r="J18" s="20">
        <v>15</v>
      </c>
      <c r="K18" s="20">
        <v>112</v>
      </c>
      <c r="L18" s="20">
        <v>137</v>
      </c>
      <c r="M18" s="20">
        <v>307</v>
      </c>
      <c r="N18" s="142">
        <v>21.351532283464575</v>
      </c>
      <c r="O18" s="142">
        <v>8.832718566775247</v>
      </c>
      <c r="P18" s="131">
        <v>2.2408759124087592</v>
      </c>
      <c r="Q18" s="96">
        <v>3.040459660043093E-2</v>
      </c>
      <c r="R18" s="142">
        <v>112.57820700000001</v>
      </c>
      <c r="S18" s="142">
        <v>9.7902000000000005</v>
      </c>
      <c r="T18" s="142">
        <v>320.38160000000005</v>
      </c>
      <c r="U18" s="142">
        <v>103.13380000000001</v>
      </c>
      <c r="V18" s="5">
        <v>61</v>
      </c>
      <c r="W18" s="142">
        <v>54.518800000000013</v>
      </c>
      <c r="X18" s="142">
        <f t="shared" si="0"/>
        <v>600.4026070000001</v>
      </c>
      <c r="Y18" s="96">
        <f t="shared" si="1"/>
        <v>0.21388825009073834</v>
      </c>
      <c r="Z18" s="130" t="s">
        <v>33336</v>
      </c>
      <c r="AA18" s="128"/>
    </row>
    <row r="19" spans="1:27">
      <c r="A19" s="147" t="s">
        <v>33362</v>
      </c>
      <c r="B19" s="95">
        <v>3093</v>
      </c>
      <c r="C19" s="20">
        <v>30</v>
      </c>
      <c r="D19" s="95">
        <v>3063</v>
      </c>
      <c r="E19" s="95">
        <v>12956</v>
      </c>
      <c r="F19" s="129">
        <v>892.74927536231871</v>
      </c>
      <c r="G19" s="152">
        <v>75.66</v>
      </c>
      <c r="H19" s="129">
        <v>881.78405797101436</v>
      </c>
      <c r="I19" s="20">
        <v>82</v>
      </c>
      <c r="J19" s="20">
        <v>8</v>
      </c>
      <c r="K19" s="20">
        <v>74</v>
      </c>
      <c r="L19" s="20">
        <v>82</v>
      </c>
      <c r="M19" s="20">
        <v>102</v>
      </c>
      <c r="N19" s="142">
        <v>10.517021951219512</v>
      </c>
      <c r="O19" s="142">
        <v>8.4548607843137251</v>
      </c>
      <c r="P19" s="131">
        <v>1.2439024390243902</v>
      </c>
      <c r="Q19" s="96">
        <v>2.6511477529906239E-2</v>
      </c>
      <c r="R19" s="142">
        <v>0</v>
      </c>
      <c r="S19" s="142">
        <v>9.634800000000002</v>
      </c>
      <c r="T19" s="142">
        <v>73.190600000000003</v>
      </c>
      <c r="U19" s="142">
        <v>142.68940000000001</v>
      </c>
      <c r="V19" s="5">
        <v>34</v>
      </c>
      <c r="W19" s="142">
        <v>22.720599999999997</v>
      </c>
      <c r="X19" s="142">
        <f t="shared" si="0"/>
        <v>248.2354</v>
      </c>
      <c r="Y19" s="96">
        <f t="shared" si="1"/>
        <v>0.27805724053850916</v>
      </c>
      <c r="Z19" s="130"/>
      <c r="AA19" s="128"/>
    </row>
    <row r="20" spans="1:27">
      <c r="A20" s="147" t="s">
        <v>33363</v>
      </c>
      <c r="B20" s="95">
        <v>6615</v>
      </c>
      <c r="C20" s="20">
        <v>53</v>
      </c>
      <c r="D20" s="95">
        <v>6562</v>
      </c>
      <c r="E20" s="95">
        <v>28150</v>
      </c>
      <c r="F20" s="129">
        <v>6232.7550724637667</v>
      </c>
      <c r="G20" s="152">
        <v>2808.89</v>
      </c>
      <c r="H20" s="129">
        <v>5825.6695652173903</v>
      </c>
      <c r="I20" s="20">
        <v>271</v>
      </c>
      <c r="J20" s="20">
        <v>67</v>
      </c>
      <c r="K20" s="20">
        <v>204</v>
      </c>
      <c r="L20" s="20">
        <v>295</v>
      </c>
      <c r="M20" s="20">
        <v>711</v>
      </c>
      <c r="N20" s="142">
        <v>22.217126937269374</v>
      </c>
      <c r="O20" s="142">
        <v>8.468131364275667</v>
      </c>
      <c r="P20" s="131">
        <v>2.4101694915254237</v>
      </c>
      <c r="Q20" s="96">
        <v>4.0967498110355251E-2</v>
      </c>
      <c r="R20" s="142">
        <v>128.33858940000002</v>
      </c>
      <c r="S20" s="142">
        <v>14.532000000000002</v>
      </c>
      <c r="T20" s="142">
        <v>725.32180000000005</v>
      </c>
      <c r="U20" s="142">
        <v>760.01660000000015</v>
      </c>
      <c r="V20" s="5">
        <v>191</v>
      </c>
      <c r="W20" s="142">
        <v>105.66359999999996</v>
      </c>
      <c r="X20" s="142">
        <f t="shared" si="0"/>
        <v>1733.8725894000002</v>
      </c>
      <c r="Y20" s="96">
        <f t="shared" si="1"/>
        <v>0.27818718515993474</v>
      </c>
      <c r="Z20" s="130"/>
      <c r="AA20" s="128"/>
    </row>
    <row r="21" spans="1:27">
      <c r="A21" s="147" t="s">
        <v>33364</v>
      </c>
      <c r="B21" s="95">
        <v>7080</v>
      </c>
      <c r="C21" s="20">
        <v>32</v>
      </c>
      <c r="D21" s="95">
        <v>7048</v>
      </c>
      <c r="E21" s="95">
        <v>29093</v>
      </c>
      <c r="F21" s="129">
        <v>10479.902898550725</v>
      </c>
      <c r="G21" s="152">
        <v>7434.3300000000008</v>
      </c>
      <c r="H21" s="129">
        <v>9402.463768115942</v>
      </c>
      <c r="I21" s="20">
        <v>405</v>
      </c>
      <c r="J21" s="20">
        <v>11</v>
      </c>
      <c r="K21" s="20">
        <v>394</v>
      </c>
      <c r="L21" s="20">
        <v>417</v>
      </c>
      <c r="M21" s="20">
        <v>998</v>
      </c>
      <c r="N21" s="142">
        <v>24.996509135802473</v>
      </c>
      <c r="O21" s="142">
        <v>10.143873947895793</v>
      </c>
      <c r="P21" s="131">
        <v>2.3932853717026381</v>
      </c>
      <c r="Q21" s="96">
        <v>5.7203389830508475E-2</v>
      </c>
      <c r="R21" s="142">
        <v>0</v>
      </c>
      <c r="S21" s="142">
        <v>9.5297999999999998</v>
      </c>
      <c r="T21" s="142">
        <v>161.72660000000002</v>
      </c>
      <c r="U21" s="142">
        <v>158.00960000000003</v>
      </c>
      <c r="V21" s="5">
        <v>60</v>
      </c>
      <c r="W21" s="142">
        <v>42.484400000000001</v>
      </c>
      <c r="X21" s="142">
        <f t="shared" si="0"/>
        <v>371.75040000000007</v>
      </c>
      <c r="Y21" s="96">
        <f t="shared" si="1"/>
        <v>3.5472695081116619E-2</v>
      </c>
      <c r="Z21" s="130" t="s">
        <v>33337</v>
      </c>
      <c r="AA21" s="128"/>
    </row>
    <row r="22" spans="1:27">
      <c r="A22" s="147" t="s">
        <v>33365</v>
      </c>
      <c r="B22" s="95">
        <v>4699</v>
      </c>
      <c r="C22" s="20">
        <v>25</v>
      </c>
      <c r="D22" s="95">
        <v>4674</v>
      </c>
      <c r="E22" s="95">
        <v>18596</v>
      </c>
      <c r="F22" s="129">
        <v>2883.0884057971016</v>
      </c>
      <c r="G22" s="152">
        <v>2466.0399999999995</v>
      </c>
      <c r="H22" s="129">
        <v>2525.6913043478262</v>
      </c>
      <c r="I22" s="20">
        <v>128</v>
      </c>
      <c r="J22" s="20">
        <v>30</v>
      </c>
      <c r="K22" s="20">
        <v>98</v>
      </c>
      <c r="L22" s="20">
        <v>134</v>
      </c>
      <c r="M22" s="20">
        <v>274</v>
      </c>
      <c r="N22" s="142">
        <v>21.758307812500004</v>
      </c>
      <c r="O22" s="142">
        <v>10.164464963503653</v>
      </c>
      <c r="P22" s="131">
        <v>2.044776119402985</v>
      </c>
      <c r="Q22" s="96">
        <v>2.7239838263460311E-2</v>
      </c>
      <c r="R22" s="142">
        <v>80.726482200000021</v>
      </c>
      <c r="S22" s="142">
        <v>11.785200000000001</v>
      </c>
      <c r="T22" s="142">
        <v>191.59280000000001</v>
      </c>
      <c r="U22" s="142">
        <v>242.0376</v>
      </c>
      <c r="V22" s="5">
        <v>240</v>
      </c>
      <c r="W22" s="142">
        <v>368.91959999999995</v>
      </c>
      <c r="X22" s="142">
        <f t="shared" si="0"/>
        <v>895.06168219999995</v>
      </c>
      <c r="Y22" s="96">
        <f t="shared" si="1"/>
        <v>0.31045238862612606</v>
      </c>
      <c r="Z22" s="130" t="s">
        <v>33338</v>
      </c>
      <c r="AA22" s="128"/>
    </row>
    <row r="23" spans="1:27">
      <c r="A23" s="147" t="s">
        <v>33366</v>
      </c>
      <c r="B23" s="95">
        <v>3532</v>
      </c>
      <c r="C23" s="20">
        <v>32</v>
      </c>
      <c r="D23" s="95">
        <v>3500</v>
      </c>
      <c r="E23" s="95">
        <v>14167</v>
      </c>
      <c r="F23" s="129">
        <v>1333.2405797101446</v>
      </c>
      <c r="G23" s="152">
        <v>1915.88</v>
      </c>
      <c r="H23" s="129">
        <v>1055.5768115942026</v>
      </c>
      <c r="I23" s="20">
        <v>70</v>
      </c>
      <c r="J23" s="20">
        <v>12</v>
      </c>
      <c r="K23" s="20">
        <v>58</v>
      </c>
      <c r="L23" s="20">
        <v>73</v>
      </c>
      <c r="M23" s="20">
        <v>93</v>
      </c>
      <c r="N23" s="142">
        <v>18.398719999999997</v>
      </c>
      <c r="O23" s="142">
        <v>13.848498924731183</v>
      </c>
      <c r="P23" s="131">
        <v>1.273972602739726</v>
      </c>
      <c r="Q23" s="96">
        <v>1.9818799546998868E-2</v>
      </c>
      <c r="R23" s="142">
        <v>0</v>
      </c>
      <c r="S23" s="142">
        <v>10.866800000000001</v>
      </c>
      <c r="T23" s="142">
        <v>99.250200000000007</v>
      </c>
      <c r="U23" s="142">
        <v>125.93700000000001</v>
      </c>
      <c r="V23" s="5">
        <v>102</v>
      </c>
      <c r="W23" s="142">
        <v>126.40459999999996</v>
      </c>
      <c r="X23" s="142">
        <f t="shared" si="0"/>
        <v>362.45859999999999</v>
      </c>
      <c r="Y23" s="96">
        <f t="shared" si="1"/>
        <v>0.27186286219910955</v>
      </c>
      <c r="Z23" s="130"/>
      <c r="AA23" s="128"/>
    </row>
    <row r="24" spans="1:27">
      <c r="A24" s="147" t="s">
        <v>33367</v>
      </c>
      <c r="B24" s="95">
        <v>4063</v>
      </c>
      <c r="C24" s="20">
        <v>25</v>
      </c>
      <c r="D24" s="95">
        <v>4038</v>
      </c>
      <c r="E24" s="95">
        <v>13591</v>
      </c>
      <c r="F24" s="129">
        <v>1306.1724637681159</v>
      </c>
      <c r="G24" s="152">
        <v>587.91999999999996</v>
      </c>
      <c r="H24" s="129">
        <v>1220.9666666666667</v>
      </c>
      <c r="I24" s="20">
        <v>71</v>
      </c>
      <c r="J24" s="20">
        <v>11</v>
      </c>
      <c r="K24" s="20">
        <v>60</v>
      </c>
      <c r="L24" s="20">
        <v>71</v>
      </c>
      <c r="M24" s="20">
        <v>95</v>
      </c>
      <c r="N24" s="142">
        <v>17.771304225352115</v>
      </c>
      <c r="O24" s="142">
        <v>13.28171157894737</v>
      </c>
      <c r="P24" s="131">
        <v>1.3380281690140845</v>
      </c>
      <c r="Q24" s="96">
        <v>1.7474772335712527E-2</v>
      </c>
      <c r="R24" s="142">
        <v>0</v>
      </c>
      <c r="S24" s="142">
        <v>10.077200000000001</v>
      </c>
      <c r="T24" s="142">
        <v>99.856400000000008</v>
      </c>
      <c r="U24" s="142">
        <v>127.197</v>
      </c>
      <c r="V24" s="5">
        <v>493</v>
      </c>
      <c r="W24" s="142">
        <v>722.64920000000143</v>
      </c>
      <c r="X24" s="142">
        <f t="shared" si="0"/>
        <v>959.77980000000139</v>
      </c>
      <c r="Y24" s="96">
        <f t="shared" si="1"/>
        <v>0.73480327186746652</v>
      </c>
      <c r="Z24" s="130"/>
      <c r="AA24" s="128"/>
    </row>
    <row r="25" spans="1:27">
      <c r="A25" s="147" t="s">
        <v>33368</v>
      </c>
      <c r="B25" s="95">
        <v>5530</v>
      </c>
      <c r="C25" s="20">
        <v>27</v>
      </c>
      <c r="D25" s="95">
        <v>5503</v>
      </c>
      <c r="E25" s="95">
        <v>18537</v>
      </c>
      <c r="F25" s="129">
        <v>1155.1985507246377</v>
      </c>
      <c r="G25" s="152">
        <v>126.47999999999999</v>
      </c>
      <c r="H25" s="129">
        <v>1136.8681159420291</v>
      </c>
      <c r="I25" s="20">
        <v>73</v>
      </c>
      <c r="J25" s="20">
        <v>7</v>
      </c>
      <c r="K25" s="20">
        <v>66</v>
      </c>
      <c r="L25" s="20">
        <v>75</v>
      </c>
      <c r="M25" s="20">
        <v>106</v>
      </c>
      <c r="N25" s="142">
        <v>15.286600000000004</v>
      </c>
      <c r="O25" s="142">
        <v>10.5275641509434</v>
      </c>
      <c r="P25" s="131">
        <v>1.4133333333333333</v>
      </c>
      <c r="Q25" s="96">
        <v>1.3200723327305606E-2</v>
      </c>
      <c r="R25" s="142">
        <v>0</v>
      </c>
      <c r="S25" s="142">
        <v>11.264400000000002</v>
      </c>
      <c r="T25" s="142">
        <v>114.43740000000001</v>
      </c>
      <c r="U25" s="142">
        <v>165.77820000000003</v>
      </c>
      <c r="V25" s="5">
        <v>52</v>
      </c>
      <c r="W25" s="142">
        <v>36.751400000000011</v>
      </c>
      <c r="X25" s="142">
        <f t="shared" si="0"/>
        <v>328.23140000000006</v>
      </c>
      <c r="Y25" s="96">
        <f t="shared" si="1"/>
        <v>0.28413418610515545</v>
      </c>
      <c r="Z25" s="130" t="s">
        <v>33339</v>
      </c>
      <c r="AA25" s="128"/>
    </row>
    <row r="26" spans="1:27">
      <c r="A26" s="147" t="s">
        <v>33369</v>
      </c>
      <c r="B26" s="95">
        <v>10494</v>
      </c>
      <c r="C26" s="20">
        <v>29</v>
      </c>
      <c r="D26" s="95">
        <v>10465</v>
      </c>
      <c r="E26" s="95">
        <v>30330</v>
      </c>
      <c r="F26" s="129">
        <v>5096.5855072463764</v>
      </c>
      <c r="G26" s="152">
        <v>1865.5900000000001</v>
      </c>
      <c r="H26" s="129">
        <v>4826.2101449275369</v>
      </c>
      <c r="I26" s="20">
        <v>198</v>
      </c>
      <c r="J26" s="20">
        <v>44</v>
      </c>
      <c r="K26" s="20">
        <v>154</v>
      </c>
      <c r="L26" s="20">
        <v>214</v>
      </c>
      <c r="M26" s="20">
        <v>511</v>
      </c>
      <c r="N26" s="142">
        <v>24.8651595959596</v>
      </c>
      <c r="O26" s="142">
        <v>9.6346410958904123</v>
      </c>
      <c r="P26" s="131">
        <v>2.3878504672897196</v>
      </c>
      <c r="Q26" s="96">
        <v>1.8867924528301886E-2</v>
      </c>
      <c r="R26" s="142">
        <v>118.86604800000001</v>
      </c>
      <c r="S26" s="142">
        <v>13.4428</v>
      </c>
      <c r="T26" s="142">
        <v>280.10500000000002</v>
      </c>
      <c r="U26" s="142">
        <v>883.03039999999999</v>
      </c>
      <c r="V26" s="5">
        <v>23</v>
      </c>
      <c r="W26" s="142">
        <v>8.198400000000003</v>
      </c>
      <c r="X26" s="142">
        <f t="shared" si="0"/>
        <v>1303.642648</v>
      </c>
      <c r="Y26" s="96">
        <f t="shared" si="1"/>
        <v>0.25578745733716579</v>
      </c>
      <c r="Z26" s="130" t="s">
        <v>33340</v>
      </c>
      <c r="AA26" s="128"/>
    </row>
    <row r="27" spans="1:27">
      <c r="A27" s="147" t="s">
        <v>33370</v>
      </c>
      <c r="B27" s="95">
        <v>4905</v>
      </c>
      <c r="C27" s="20">
        <v>26</v>
      </c>
      <c r="D27" s="95">
        <v>4879</v>
      </c>
      <c r="E27" s="95">
        <v>14272</v>
      </c>
      <c r="F27" s="129">
        <v>1914.6565217391299</v>
      </c>
      <c r="G27" s="152">
        <v>1540.99</v>
      </c>
      <c r="H27" s="129">
        <v>1691.3246376811589</v>
      </c>
      <c r="I27" s="20">
        <v>72</v>
      </c>
      <c r="J27" s="20">
        <v>16</v>
      </c>
      <c r="K27" s="20">
        <v>56</v>
      </c>
      <c r="L27" s="20">
        <v>75</v>
      </c>
      <c r="M27" s="20">
        <v>149</v>
      </c>
      <c r="N27" s="142">
        <v>25.688308333333328</v>
      </c>
      <c r="O27" s="142">
        <v>12.413142281879194</v>
      </c>
      <c r="P27" s="131">
        <v>1.9866666666666666</v>
      </c>
      <c r="Q27" s="96">
        <v>1.4678899082568808E-2</v>
      </c>
      <c r="R27" s="142">
        <v>8.8284420000000008</v>
      </c>
      <c r="S27" s="142">
        <v>10.871000000000002</v>
      </c>
      <c r="T27" s="142">
        <v>113.15780000000001</v>
      </c>
      <c r="U27" s="142">
        <v>209.14460000000003</v>
      </c>
      <c r="V27" s="5">
        <v>44</v>
      </c>
      <c r="W27" s="142">
        <v>25.418400000000009</v>
      </c>
      <c r="X27" s="142">
        <f t="shared" si="0"/>
        <v>367.42024200000003</v>
      </c>
      <c r="Y27" s="96">
        <f t="shared" si="1"/>
        <v>0.1918987754870326</v>
      </c>
      <c r="Z27" s="130"/>
      <c r="AA27" s="128"/>
    </row>
    <row r="28" spans="1:27">
      <c r="A28" s="147" t="s">
        <v>33371</v>
      </c>
      <c r="B28" s="95">
        <v>3961</v>
      </c>
      <c r="C28" s="20">
        <v>20</v>
      </c>
      <c r="D28" s="95">
        <v>3941</v>
      </c>
      <c r="E28" s="95">
        <v>11872</v>
      </c>
      <c r="F28" s="129">
        <v>705.31014492753616</v>
      </c>
      <c r="G28" s="152">
        <v>626.86</v>
      </c>
      <c r="H28" s="129">
        <v>614.46086956521731</v>
      </c>
      <c r="I28" s="20">
        <v>32</v>
      </c>
      <c r="J28" s="20">
        <v>8</v>
      </c>
      <c r="K28" s="20">
        <v>24</v>
      </c>
      <c r="L28" s="20">
        <v>33</v>
      </c>
      <c r="M28" s="20">
        <v>46</v>
      </c>
      <c r="N28" s="142">
        <v>21.291550000000001</v>
      </c>
      <c r="O28" s="142">
        <v>14.811513043478261</v>
      </c>
      <c r="P28" s="131">
        <v>1.393939393939394</v>
      </c>
      <c r="Q28" s="96">
        <v>8.0787679878818481E-3</v>
      </c>
      <c r="R28" s="142">
        <v>0</v>
      </c>
      <c r="S28" s="142">
        <v>7.9226000000000019</v>
      </c>
      <c r="T28" s="142">
        <v>91.386400000000009</v>
      </c>
      <c r="U28" s="142">
        <v>144.46039999999999</v>
      </c>
      <c r="V28" s="5">
        <v>14</v>
      </c>
      <c r="W28" s="142">
        <v>5.173</v>
      </c>
      <c r="X28" s="142">
        <f t="shared" si="0"/>
        <v>248.94239999999999</v>
      </c>
      <c r="Y28" s="96">
        <f t="shared" si="1"/>
        <v>0.35295451481925932</v>
      </c>
      <c r="Z28" s="130"/>
      <c r="AA28" s="128"/>
    </row>
    <row r="29" spans="1:27">
      <c r="A29" s="147" t="s">
        <v>33372</v>
      </c>
      <c r="B29" s="95">
        <v>4131</v>
      </c>
      <c r="C29" s="20">
        <v>4</v>
      </c>
      <c r="D29" s="95">
        <v>4127</v>
      </c>
      <c r="E29" s="95">
        <v>11070</v>
      </c>
      <c r="F29" s="129">
        <v>360.95652173913038</v>
      </c>
      <c r="G29" s="152">
        <v>976.09999999999991</v>
      </c>
      <c r="H29" s="129">
        <v>219.49275362318841</v>
      </c>
      <c r="I29" s="20">
        <v>14</v>
      </c>
      <c r="J29" s="20">
        <v>2</v>
      </c>
      <c r="K29" s="20">
        <v>12</v>
      </c>
      <c r="L29" s="20">
        <v>15</v>
      </c>
      <c r="M29" s="20">
        <v>22</v>
      </c>
      <c r="N29" s="142">
        <v>24.906000000000002</v>
      </c>
      <c r="O29" s="142">
        <v>15.849272727272728</v>
      </c>
      <c r="P29" s="131">
        <v>1.4666666666666666</v>
      </c>
      <c r="Q29" s="96">
        <v>3.3890099249576375E-3</v>
      </c>
      <c r="R29" s="142">
        <v>0</v>
      </c>
      <c r="S29" s="142">
        <v>1.7416</v>
      </c>
      <c r="T29" s="142">
        <v>93.213400000000007</v>
      </c>
      <c r="U29" s="142">
        <v>145.24860000000001</v>
      </c>
      <c r="V29" s="5">
        <v>44</v>
      </c>
      <c r="W29" s="142">
        <v>18.583599999999993</v>
      </c>
      <c r="X29" s="142">
        <f t="shared" si="0"/>
        <v>258.78720000000004</v>
      </c>
      <c r="Y29" s="96">
        <f t="shared" si="1"/>
        <v>0.71694839797639143</v>
      </c>
      <c r="Z29" s="130"/>
      <c r="AA29" s="128"/>
    </row>
    <row r="30" spans="1:27">
      <c r="A30" s="147" t="s">
        <v>33373</v>
      </c>
      <c r="B30" s="95">
        <v>4711</v>
      </c>
      <c r="C30" s="20">
        <v>19</v>
      </c>
      <c r="D30" s="95">
        <v>4692</v>
      </c>
      <c r="E30" s="95">
        <v>15197</v>
      </c>
      <c r="F30" s="129">
        <v>1921.5173913043479</v>
      </c>
      <c r="G30" s="152">
        <v>403.85</v>
      </c>
      <c r="H30" s="129">
        <v>1862.9884057971014</v>
      </c>
      <c r="I30" s="20">
        <v>66</v>
      </c>
      <c r="J30" s="20">
        <v>15</v>
      </c>
      <c r="K30" s="20">
        <v>51</v>
      </c>
      <c r="L30" s="20">
        <v>67</v>
      </c>
      <c r="M30" s="20">
        <v>132</v>
      </c>
      <c r="N30" s="142">
        <v>28.124027272727279</v>
      </c>
      <c r="O30" s="142">
        <v>14.062013636363639</v>
      </c>
      <c r="P30" s="131">
        <v>1.9701492537313432</v>
      </c>
      <c r="Q30" s="96">
        <v>1.4009764381235407E-2</v>
      </c>
      <c r="R30" s="142">
        <v>0</v>
      </c>
      <c r="S30" s="142">
        <v>10.945200000000002</v>
      </c>
      <c r="T30" s="142">
        <v>100.16580000000002</v>
      </c>
      <c r="U30" s="142">
        <v>143.98300000000003</v>
      </c>
      <c r="V30" s="5">
        <v>5</v>
      </c>
      <c r="W30" s="142">
        <v>4.6577999999999999</v>
      </c>
      <c r="X30" s="142">
        <f t="shared" si="0"/>
        <v>259.75180000000006</v>
      </c>
      <c r="Y30" s="96">
        <f t="shared" si="1"/>
        <v>0.13518056155800784</v>
      </c>
      <c r="Z30" s="130"/>
      <c r="AA30" s="128"/>
    </row>
    <row r="31" spans="1:27">
      <c r="A31" s="147" t="s">
        <v>33374</v>
      </c>
      <c r="B31" s="95">
        <v>6544</v>
      </c>
      <c r="C31" s="20">
        <v>31</v>
      </c>
      <c r="D31" s="95">
        <v>6513</v>
      </c>
      <c r="E31" s="95">
        <v>22977</v>
      </c>
      <c r="F31" s="129">
        <v>1634.8130434782609</v>
      </c>
      <c r="G31" s="152">
        <v>4513.8700000000008</v>
      </c>
      <c r="H31" s="129">
        <v>980.6289855072464</v>
      </c>
      <c r="I31" s="20">
        <v>48</v>
      </c>
      <c r="J31" s="20">
        <v>8</v>
      </c>
      <c r="K31" s="20">
        <v>40</v>
      </c>
      <c r="L31" s="20">
        <v>50</v>
      </c>
      <c r="M31" s="20">
        <v>85</v>
      </c>
      <c r="N31" s="142">
        <v>32.900612500000001</v>
      </c>
      <c r="O31" s="142">
        <v>18.57916941176471</v>
      </c>
      <c r="P31" s="131">
        <v>1.7</v>
      </c>
      <c r="Q31" s="96">
        <v>7.3349633251833741E-3</v>
      </c>
      <c r="R31" s="142">
        <v>62.394215800000012</v>
      </c>
      <c r="S31" s="142">
        <v>12.0456</v>
      </c>
      <c r="T31" s="142">
        <v>306.5412</v>
      </c>
      <c r="U31" s="142">
        <v>658.93100000000004</v>
      </c>
      <c r="V31" s="5">
        <v>30</v>
      </c>
      <c r="W31" s="142">
        <v>7.2827999999999991</v>
      </c>
      <c r="X31" s="142">
        <f t="shared" si="0"/>
        <v>1047.1948158</v>
      </c>
      <c r="Y31" s="96">
        <f t="shared" si="1"/>
        <v>0.64055937159148635</v>
      </c>
      <c r="Z31" s="103" t="s">
        <v>33394</v>
      </c>
      <c r="AA31" s="128"/>
    </row>
    <row r="32" spans="1:27">
      <c r="A32" s="147" t="s">
        <v>33375</v>
      </c>
      <c r="B32" s="95">
        <v>15340</v>
      </c>
      <c r="C32" s="20">
        <v>30</v>
      </c>
      <c r="D32" s="95">
        <v>15310</v>
      </c>
      <c r="E32" s="95">
        <v>41590</v>
      </c>
      <c r="F32" s="129">
        <v>7595.4565217391291</v>
      </c>
      <c r="G32" s="152">
        <v>3096.36</v>
      </c>
      <c r="H32" s="129">
        <v>7146.7086956521725</v>
      </c>
      <c r="I32" s="20">
        <v>329</v>
      </c>
      <c r="J32" s="20">
        <v>79</v>
      </c>
      <c r="K32" s="20">
        <v>250</v>
      </c>
      <c r="L32" s="20">
        <v>391</v>
      </c>
      <c r="M32" s="20">
        <v>760</v>
      </c>
      <c r="N32" s="142">
        <v>22.301553191489361</v>
      </c>
      <c r="O32" s="142">
        <v>9.6542250000000003</v>
      </c>
      <c r="P32" s="131">
        <v>1.9437340153452685</v>
      </c>
      <c r="Q32" s="96">
        <v>2.1447196870925684E-2</v>
      </c>
      <c r="R32" s="142">
        <v>20.247486000000002</v>
      </c>
      <c r="S32" s="142">
        <v>17.102399999999999</v>
      </c>
      <c r="T32" s="142">
        <v>430.14440000000002</v>
      </c>
      <c r="U32" s="142">
        <v>3361.6926000000003</v>
      </c>
      <c r="V32" s="5">
        <v>16</v>
      </c>
      <c r="W32" s="142">
        <v>12.864600000000001</v>
      </c>
      <c r="X32" s="142">
        <f t="shared" si="0"/>
        <v>3842.0514860000008</v>
      </c>
      <c r="Y32" s="96">
        <f t="shared" si="1"/>
        <v>0.50583549191593391</v>
      </c>
      <c r="Z32" s="103" t="s">
        <v>33395</v>
      </c>
      <c r="AA32" s="128"/>
    </row>
    <row r="33" spans="1:27">
      <c r="A33" s="147" t="s">
        <v>33376</v>
      </c>
      <c r="B33" s="95">
        <v>7101</v>
      </c>
      <c r="C33" s="20">
        <v>25</v>
      </c>
      <c r="D33" s="95">
        <v>7076</v>
      </c>
      <c r="E33" s="95">
        <v>19762</v>
      </c>
      <c r="F33" s="129">
        <v>2284.0347826086954</v>
      </c>
      <c r="G33" s="152">
        <v>1762.4800000000002</v>
      </c>
      <c r="H33" s="129">
        <v>2028.6028985507246</v>
      </c>
      <c r="I33" s="20">
        <v>128</v>
      </c>
      <c r="J33" s="20">
        <v>21</v>
      </c>
      <c r="K33" s="20">
        <v>107</v>
      </c>
      <c r="L33" s="20">
        <v>131</v>
      </c>
      <c r="M33" s="20">
        <v>219</v>
      </c>
      <c r="N33" s="142">
        <v>17.237325000000002</v>
      </c>
      <c r="O33" s="142">
        <v>10.074783561643835</v>
      </c>
      <c r="P33" s="131">
        <v>1.6717557251908397</v>
      </c>
      <c r="Q33" s="96">
        <v>1.8025630192930572E-2</v>
      </c>
      <c r="R33" s="142">
        <v>0.11880400000000002</v>
      </c>
      <c r="S33" s="142">
        <v>15.275399999999999</v>
      </c>
      <c r="T33" s="142">
        <v>150.73940000000002</v>
      </c>
      <c r="U33" s="142">
        <v>980.4340000000002</v>
      </c>
      <c r="V33" s="5">
        <v>44</v>
      </c>
      <c r="W33" s="142">
        <v>31.0212</v>
      </c>
      <c r="X33" s="142">
        <f t="shared" si="0"/>
        <v>1177.5888040000002</v>
      </c>
      <c r="Y33" s="96">
        <f t="shared" si="1"/>
        <v>0.51557393651204597</v>
      </c>
      <c r="Z33" s="130"/>
      <c r="AA33" s="128"/>
    </row>
    <row r="34" spans="1:27">
      <c r="A34" s="147" t="s">
        <v>33377</v>
      </c>
      <c r="B34" s="95">
        <v>3947</v>
      </c>
      <c r="C34" s="20">
        <v>25</v>
      </c>
      <c r="D34" s="95">
        <v>3922</v>
      </c>
      <c r="E34" s="95">
        <v>12448</v>
      </c>
      <c r="F34" s="129">
        <v>1312.9115942028984</v>
      </c>
      <c r="G34" s="152">
        <v>429.21000000000004</v>
      </c>
      <c r="H34" s="129">
        <v>1250.7072463768118</v>
      </c>
      <c r="I34" s="20">
        <v>75</v>
      </c>
      <c r="J34" s="20">
        <v>15</v>
      </c>
      <c r="K34" s="20">
        <v>60</v>
      </c>
      <c r="L34" s="20">
        <v>75</v>
      </c>
      <c r="M34" s="20">
        <v>99</v>
      </c>
      <c r="N34" s="142">
        <v>16.910301333333337</v>
      </c>
      <c r="O34" s="142">
        <v>12.810834343434344</v>
      </c>
      <c r="P34" s="131">
        <v>1.32</v>
      </c>
      <c r="Q34" s="96">
        <v>1.9001773498859894E-2</v>
      </c>
      <c r="R34" s="142">
        <v>0</v>
      </c>
      <c r="S34" s="142">
        <v>15.015000000000001</v>
      </c>
      <c r="T34" s="142">
        <v>109.46040000000001</v>
      </c>
      <c r="U34" s="142">
        <v>190.81020000000004</v>
      </c>
      <c r="V34" s="5">
        <v>17</v>
      </c>
      <c r="W34" s="142">
        <v>10.472000000000003</v>
      </c>
      <c r="X34" s="142">
        <f t="shared" si="0"/>
        <v>325.75760000000002</v>
      </c>
      <c r="Y34" s="96">
        <f t="shared" si="1"/>
        <v>0.2481184578141955</v>
      </c>
      <c r="Z34" s="130"/>
      <c r="AA34" s="128"/>
    </row>
    <row r="35" spans="1:27">
      <c r="A35" s="147" t="s">
        <v>33378</v>
      </c>
      <c r="B35" s="95">
        <v>5726</v>
      </c>
      <c r="C35" s="20">
        <v>29</v>
      </c>
      <c r="D35" s="95">
        <v>5697</v>
      </c>
      <c r="E35" s="95">
        <v>17872</v>
      </c>
      <c r="F35" s="129">
        <v>2704.1072463768114</v>
      </c>
      <c r="G35" s="152">
        <v>509.23</v>
      </c>
      <c r="H35" s="129">
        <v>2630.3057971014491</v>
      </c>
      <c r="I35" s="20">
        <v>100</v>
      </c>
      <c r="J35" s="20">
        <v>35</v>
      </c>
      <c r="K35" s="20">
        <v>65</v>
      </c>
      <c r="L35" s="20">
        <v>108</v>
      </c>
      <c r="M35" s="20">
        <v>244</v>
      </c>
      <c r="N35" s="142">
        <v>26.121676000000004</v>
      </c>
      <c r="O35" s="142">
        <v>10.705604918032787</v>
      </c>
      <c r="P35" s="131">
        <v>2.2592592592592591</v>
      </c>
      <c r="Q35" s="96">
        <v>1.7464198393293748E-2</v>
      </c>
      <c r="R35" s="142">
        <v>20.534876600000004</v>
      </c>
      <c r="S35" s="142">
        <v>17.176600000000004</v>
      </c>
      <c r="T35" s="142">
        <v>100.74680000000001</v>
      </c>
      <c r="U35" s="142">
        <v>424.60040000000004</v>
      </c>
      <c r="V35" s="5">
        <v>44</v>
      </c>
      <c r="W35" s="142">
        <v>40.724600000000009</v>
      </c>
      <c r="X35" s="142">
        <f t="shared" si="0"/>
        <v>603.78327660000002</v>
      </c>
      <c r="Y35" s="96">
        <f t="shared" si="1"/>
        <v>0.22328377597042398</v>
      </c>
      <c r="Z35" s="130"/>
      <c r="AA35" s="128"/>
    </row>
    <row r="36" spans="1:27">
      <c r="A36" s="147" t="s">
        <v>33379</v>
      </c>
      <c r="B36" s="95">
        <v>3653</v>
      </c>
      <c r="C36" s="20">
        <v>23</v>
      </c>
      <c r="D36" s="95">
        <v>3630</v>
      </c>
      <c r="E36" s="95">
        <v>11289</v>
      </c>
      <c r="F36" s="129">
        <v>1030.8811594202898</v>
      </c>
      <c r="G36" s="152">
        <v>477</v>
      </c>
      <c r="H36" s="129">
        <v>961.75072463768106</v>
      </c>
      <c r="I36" s="20">
        <v>53</v>
      </c>
      <c r="J36" s="20">
        <v>10</v>
      </c>
      <c r="K36" s="20">
        <v>43</v>
      </c>
      <c r="L36" s="20">
        <v>54</v>
      </c>
      <c r="M36" s="20">
        <v>94</v>
      </c>
      <c r="N36" s="142">
        <v>18.789267924528303</v>
      </c>
      <c r="O36" s="142">
        <v>10.593948936170213</v>
      </c>
      <c r="P36" s="131">
        <v>1.7407407407407407</v>
      </c>
      <c r="Q36" s="96">
        <v>1.4508623049548317E-2</v>
      </c>
      <c r="R36" s="142">
        <v>0</v>
      </c>
      <c r="S36" s="142">
        <v>15.005200000000002</v>
      </c>
      <c r="T36" s="142">
        <v>47.637799999999999</v>
      </c>
      <c r="U36" s="142">
        <v>171.71700000000004</v>
      </c>
      <c r="V36" s="5">
        <v>27</v>
      </c>
      <c r="W36" s="142">
        <v>15.068200000000004</v>
      </c>
      <c r="X36" s="142">
        <f t="shared" si="0"/>
        <v>249.42820000000003</v>
      </c>
      <c r="Y36" s="96">
        <f t="shared" si="1"/>
        <v>0.24195630865953993</v>
      </c>
      <c r="Z36" s="130"/>
      <c r="AA36" s="128"/>
    </row>
    <row r="37" spans="1:27">
      <c r="A37" s="147" t="s">
        <v>33380</v>
      </c>
      <c r="B37" s="95">
        <v>3856</v>
      </c>
      <c r="C37" s="20">
        <v>21</v>
      </c>
      <c r="D37" s="95">
        <v>3835</v>
      </c>
      <c r="E37" s="95">
        <v>12814</v>
      </c>
      <c r="F37" s="129">
        <v>1119.6869565217391</v>
      </c>
      <c r="G37" s="152">
        <v>280.55999999999995</v>
      </c>
      <c r="H37" s="129">
        <v>1079.0260869565218</v>
      </c>
      <c r="I37" s="20">
        <v>69</v>
      </c>
      <c r="J37" s="20">
        <v>10</v>
      </c>
      <c r="K37" s="20">
        <v>59</v>
      </c>
      <c r="L37" s="20">
        <v>70</v>
      </c>
      <c r="M37" s="20">
        <v>109</v>
      </c>
      <c r="N37" s="142">
        <v>15.67561739130435</v>
      </c>
      <c r="O37" s="142">
        <v>9.9230972477064228</v>
      </c>
      <c r="P37" s="131">
        <v>1.5571428571428572</v>
      </c>
      <c r="Q37" s="96">
        <v>1.7894190871369293E-2</v>
      </c>
      <c r="R37" s="142">
        <v>0</v>
      </c>
      <c r="S37" s="142">
        <v>17.334800000000001</v>
      </c>
      <c r="T37" s="142">
        <v>68.941600000000008</v>
      </c>
      <c r="U37" s="142">
        <v>184.21620000000001</v>
      </c>
      <c r="V37" s="5">
        <v>8</v>
      </c>
      <c r="W37" s="142">
        <v>4.6354000000000015</v>
      </c>
      <c r="X37" s="142">
        <f t="shared" si="0"/>
        <v>275.12800000000004</v>
      </c>
      <c r="Y37" s="96">
        <f t="shared" si="1"/>
        <v>0.24571867913391945</v>
      </c>
      <c r="Z37" s="130"/>
      <c r="AA37" s="128"/>
    </row>
    <row r="38" spans="1:27">
      <c r="A38" s="147" t="s">
        <v>33381</v>
      </c>
      <c r="B38" s="95">
        <v>5424</v>
      </c>
      <c r="C38" s="20">
        <v>47</v>
      </c>
      <c r="D38" s="95">
        <v>5377</v>
      </c>
      <c r="E38" s="95">
        <v>17611</v>
      </c>
      <c r="F38" s="129">
        <v>1257.9449275362317</v>
      </c>
      <c r="G38" s="152">
        <v>765.49999999999989</v>
      </c>
      <c r="H38" s="129">
        <v>1147.0028985507245</v>
      </c>
      <c r="I38" s="20">
        <v>73</v>
      </c>
      <c r="J38" s="20">
        <v>8</v>
      </c>
      <c r="K38" s="20">
        <v>65</v>
      </c>
      <c r="L38" s="20">
        <v>74</v>
      </c>
      <c r="M38" s="20">
        <v>107</v>
      </c>
      <c r="N38" s="142">
        <v>16.646230136986304</v>
      </c>
      <c r="O38" s="142">
        <v>11.356773831775703</v>
      </c>
      <c r="P38" s="131">
        <v>1.4459459459459461</v>
      </c>
      <c r="Q38" s="96">
        <v>1.3458702064896756E-2</v>
      </c>
      <c r="R38" s="142">
        <v>27.711864600000002</v>
      </c>
      <c r="S38" s="142">
        <v>18.7194</v>
      </c>
      <c r="T38" s="142">
        <v>79.182600000000008</v>
      </c>
      <c r="U38" s="142">
        <v>326.89580000000001</v>
      </c>
      <c r="V38" s="5">
        <v>26</v>
      </c>
      <c r="W38" s="142">
        <v>9.3604000000000021</v>
      </c>
      <c r="X38" s="142">
        <f t="shared" si="0"/>
        <v>461.87006460000003</v>
      </c>
      <c r="Y38" s="96">
        <f t="shared" si="1"/>
        <v>0.36716238882142727</v>
      </c>
      <c r="Z38" s="130"/>
      <c r="AA38" s="128"/>
    </row>
    <row r="39" spans="1:27">
      <c r="A39" s="147" t="s">
        <v>33382</v>
      </c>
      <c r="B39" s="95">
        <v>7538</v>
      </c>
      <c r="C39" s="20">
        <v>25</v>
      </c>
      <c r="D39" s="95">
        <v>7513</v>
      </c>
      <c r="E39" s="95">
        <v>23434</v>
      </c>
      <c r="F39" s="129">
        <v>4077.4173913043478</v>
      </c>
      <c r="G39" s="152">
        <v>2260.39</v>
      </c>
      <c r="H39" s="129">
        <v>3749.8246376811594</v>
      </c>
      <c r="I39" s="20">
        <v>160</v>
      </c>
      <c r="J39" s="20">
        <v>47</v>
      </c>
      <c r="K39" s="20">
        <v>113</v>
      </c>
      <c r="L39" s="20">
        <v>181</v>
      </c>
      <c r="M39" s="20">
        <v>404</v>
      </c>
      <c r="N39" s="142">
        <v>24.617407500000002</v>
      </c>
      <c r="O39" s="142">
        <v>9.7494683168316847</v>
      </c>
      <c r="P39" s="131">
        <v>2.2320441988950277</v>
      </c>
      <c r="Q39" s="96">
        <v>2.1225789334040859E-2</v>
      </c>
      <c r="R39" s="142">
        <v>87.693674600000008</v>
      </c>
      <c r="S39" s="142">
        <v>19.961199999999998</v>
      </c>
      <c r="T39" s="142">
        <v>366.61100000000005</v>
      </c>
      <c r="U39" s="142">
        <v>649.56360000000006</v>
      </c>
      <c r="V39" s="5">
        <v>14</v>
      </c>
      <c r="W39" s="142">
        <v>6.0494000000000021</v>
      </c>
      <c r="X39" s="142">
        <f t="shared" si="0"/>
        <v>1129.8788746</v>
      </c>
      <c r="Y39" s="96">
        <f t="shared" si="1"/>
        <v>0.27710650300595219</v>
      </c>
      <c r="Z39" s="130"/>
      <c r="AA39" s="128"/>
    </row>
    <row r="40" spans="1:27">
      <c r="A40" s="147" t="s">
        <v>33383</v>
      </c>
      <c r="B40" s="95">
        <v>4364</v>
      </c>
      <c r="C40" s="20">
        <v>22</v>
      </c>
      <c r="D40" s="95">
        <v>4342</v>
      </c>
      <c r="E40" s="95">
        <v>13806</v>
      </c>
      <c r="F40" s="129">
        <v>1242.5536231884055</v>
      </c>
      <c r="G40" s="152">
        <v>5</v>
      </c>
      <c r="H40" s="129">
        <v>1241.8289855072462</v>
      </c>
      <c r="I40" s="20">
        <v>57</v>
      </c>
      <c r="J40" s="20">
        <v>14</v>
      </c>
      <c r="K40" s="20">
        <v>43</v>
      </c>
      <c r="L40" s="20">
        <v>61</v>
      </c>
      <c r="M40" s="20">
        <v>110</v>
      </c>
      <c r="N40" s="142">
        <v>21.058014035087719</v>
      </c>
      <c r="O40" s="142">
        <v>10.91188</v>
      </c>
      <c r="P40" s="131">
        <v>1.8032786885245902</v>
      </c>
      <c r="Q40" s="96">
        <v>1.3061411549037579E-2</v>
      </c>
      <c r="R40" s="142">
        <v>15.5923908</v>
      </c>
      <c r="S40" s="142">
        <v>24.313800000000004</v>
      </c>
      <c r="T40" s="142">
        <v>394.11400000000003</v>
      </c>
      <c r="U40" s="142">
        <v>278.03160000000003</v>
      </c>
      <c r="V40" s="5">
        <v>16</v>
      </c>
      <c r="W40" s="142">
        <v>9.9049999999999994</v>
      </c>
      <c r="X40" s="142">
        <f t="shared" si="0"/>
        <v>721.95679080000002</v>
      </c>
      <c r="Y40" s="96">
        <f t="shared" si="1"/>
        <v>0.5810266674426906</v>
      </c>
      <c r="Z40" s="130"/>
      <c r="AA40" s="128"/>
    </row>
    <row r="41" spans="1:27">
      <c r="A41" s="147" t="s">
        <v>33384</v>
      </c>
      <c r="B41" s="95">
        <v>4224</v>
      </c>
      <c r="C41" s="20">
        <v>19</v>
      </c>
      <c r="D41" s="95">
        <v>4205</v>
      </c>
      <c r="E41" s="95">
        <v>15973</v>
      </c>
      <c r="F41" s="129">
        <v>1904.0014492753623</v>
      </c>
      <c r="G41" s="152">
        <v>1236.3900000000001</v>
      </c>
      <c r="H41" s="129">
        <v>1724.8144927536232</v>
      </c>
      <c r="I41" s="20">
        <v>106</v>
      </c>
      <c r="J41" s="20">
        <v>22</v>
      </c>
      <c r="K41" s="20">
        <v>84</v>
      </c>
      <c r="L41" s="20">
        <v>107</v>
      </c>
      <c r="M41" s="20">
        <v>157</v>
      </c>
      <c r="N41" s="142">
        <v>17.351560377358492</v>
      </c>
      <c r="O41" s="142">
        <v>11.715066242038219</v>
      </c>
      <c r="P41" s="131">
        <v>1.4672897196261683</v>
      </c>
      <c r="Q41" s="96">
        <v>2.5094696969696968E-2</v>
      </c>
      <c r="R41" s="142">
        <v>0</v>
      </c>
      <c r="S41" s="142">
        <v>29.740200000000005</v>
      </c>
      <c r="T41" s="142">
        <v>417.39180000000005</v>
      </c>
      <c r="U41" s="142">
        <v>194.12820000000002</v>
      </c>
      <c r="V41" s="5">
        <v>9</v>
      </c>
      <c r="W41" s="142">
        <v>4.4310000000000009</v>
      </c>
      <c r="X41" s="142">
        <f t="shared" si="0"/>
        <v>645.69119999999998</v>
      </c>
      <c r="Y41" s="96">
        <f t="shared" si="1"/>
        <v>0.33912327127993597</v>
      </c>
      <c r="Z41" s="130"/>
      <c r="AA41" s="128"/>
    </row>
    <row r="42" spans="1:27">
      <c r="A42" s="147" t="s">
        <v>33385</v>
      </c>
      <c r="B42" s="95">
        <v>5550</v>
      </c>
      <c r="C42" s="20">
        <v>30</v>
      </c>
      <c r="D42" s="95">
        <v>5520</v>
      </c>
      <c r="E42" s="95">
        <v>19455</v>
      </c>
      <c r="F42" s="129">
        <v>1848.6884057971015</v>
      </c>
      <c r="G42" s="152">
        <v>281.87</v>
      </c>
      <c r="H42" s="129">
        <v>1807.8376811594203</v>
      </c>
      <c r="I42" s="20">
        <v>100</v>
      </c>
      <c r="J42" s="20">
        <v>16</v>
      </c>
      <c r="K42" s="20">
        <v>84</v>
      </c>
      <c r="L42" s="20">
        <v>101</v>
      </c>
      <c r="M42" s="20">
        <v>182</v>
      </c>
      <c r="N42" s="142">
        <v>17.858330000000002</v>
      </c>
      <c r="O42" s="142">
        <v>9.8122692307692319</v>
      </c>
      <c r="P42" s="131">
        <v>1.801980198019802</v>
      </c>
      <c r="Q42" s="96">
        <v>1.8018018018018018E-2</v>
      </c>
      <c r="R42" s="142">
        <v>7.3348772000000002</v>
      </c>
      <c r="S42" s="142">
        <v>20.9496</v>
      </c>
      <c r="T42" s="142">
        <v>496.34760000000006</v>
      </c>
      <c r="U42" s="142">
        <v>348.07080000000002</v>
      </c>
      <c r="V42" s="5">
        <v>23</v>
      </c>
      <c r="W42" s="142">
        <v>17.78</v>
      </c>
      <c r="X42" s="142">
        <f t="shared" si="0"/>
        <v>890.48287720000019</v>
      </c>
      <c r="Y42" s="96">
        <f t="shared" si="1"/>
        <v>0.48168359492472151</v>
      </c>
      <c r="Z42" s="130"/>
      <c r="AA42" s="128"/>
    </row>
    <row r="43" spans="1:27">
      <c r="A43" s="147" t="s">
        <v>33386</v>
      </c>
      <c r="B43" s="95">
        <v>5787</v>
      </c>
      <c r="C43" s="20">
        <v>19</v>
      </c>
      <c r="D43" s="95">
        <v>5768</v>
      </c>
      <c r="E43" s="95">
        <v>23283</v>
      </c>
      <c r="F43" s="129">
        <v>4678.8</v>
      </c>
      <c r="G43" s="152">
        <v>1679.9299999999998</v>
      </c>
      <c r="H43" s="129">
        <v>4435.3318840579714</v>
      </c>
      <c r="I43" s="20">
        <v>189</v>
      </c>
      <c r="J43" s="20">
        <v>40</v>
      </c>
      <c r="K43" s="20">
        <v>149</v>
      </c>
      <c r="L43" s="20">
        <v>214</v>
      </c>
      <c r="M43" s="20">
        <v>460</v>
      </c>
      <c r="N43" s="142">
        <v>23.913866666666667</v>
      </c>
      <c r="O43" s="142">
        <v>9.8254800000000007</v>
      </c>
      <c r="P43" s="131">
        <v>2.1495327102803738</v>
      </c>
      <c r="Q43" s="96">
        <v>3.2659409020217731E-2</v>
      </c>
      <c r="R43" s="142">
        <v>129.50704900000002</v>
      </c>
      <c r="S43" s="142">
        <v>22.472800000000003</v>
      </c>
      <c r="T43" s="142">
        <v>499.69920000000008</v>
      </c>
      <c r="U43" s="142">
        <v>292.44320000000005</v>
      </c>
      <c r="V43" s="5">
        <v>15</v>
      </c>
      <c r="W43" s="142">
        <v>12.860400000000004</v>
      </c>
      <c r="X43" s="142">
        <f t="shared" si="0"/>
        <v>956.98264900000027</v>
      </c>
      <c r="Y43" s="96">
        <f t="shared" si="1"/>
        <v>0.20453591711549976</v>
      </c>
      <c r="Z43" s="130"/>
      <c r="AA43" s="128"/>
    </row>
    <row r="44" spans="1:27">
      <c r="A44" s="147" t="s">
        <v>33387</v>
      </c>
      <c r="B44" s="95">
        <v>6352</v>
      </c>
      <c r="C44" s="20">
        <v>33</v>
      </c>
      <c r="D44" s="95">
        <v>6319</v>
      </c>
      <c r="E44" s="95">
        <v>26842</v>
      </c>
      <c r="F44" s="129">
        <v>1367.3391304347824</v>
      </c>
      <c r="G44" s="152">
        <v>579.39</v>
      </c>
      <c r="H44" s="129">
        <v>1283.3695652173913</v>
      </c>
      <c r="I44" s="20">
        <v>65</v>
      </c>
      <c r="J44" s="20">
        <v>12</v>
      </c>
      <c r="K44" s="20">
        <v>53</v>
      </c>
      <c r="L44" s="20">
        <v>70</v>
      </c>
      <c r="M44" s="20">
        <v>121</v>
      </c>
      <c r="N44" s="142">
        <v>20.320763076923079</v>
      </c>
      <c r="O44" s="142">
        <v>10.916112396694215</v>
      </c>
      <c r="P44" s="131">
        <v>1.7285714285714286</v>
      </c>
      <c r="Q44" s="96">
        <v>1.0232997481108312E-2</v>
      </c>
      <c r="R44" s="142">
        <v>183.24990880000004</v>
      </c>
      <c r="S44" s="142">
        <v>21.271600000000003</v>
      </c>
      <c r="T44" s="142">
        <v>389.50940000000003</v>
      </c>
      <c r="U44" s="142">
        <v>217.73500000000001</v>
      </c>
      <c r="V44" s="5">
        <v>19</v>
      </c>
      <c r="W44" s="142">
        <v>15.778000000000002</v>
      </c>
      <c r="X44" s="142">
        <f t="shared" si="0"/>
        <v>827.54390880000017</v>
      </c>
      <c r="Y44" s="96">
        <f t="shared" si="1"/>
        <v>0.60522213573808881</v>
      </c>
      <c r="Z44" s="130"/>
      <c r="AA44" s="128"/>
    </row>
    <row r="45" spans="1:27" s="127" customFormat="1">
      <c r="A45" s="132" t="s">
        <v>17</v>
      </c>
      <c r="B45" s="133">
        <v>227006</v>
      </c>
      <c r="C45" s="133">
        <v>1333</v>
      </c>
      <c r="D45" s="133">
        <v>225673</v>
      </c>
      <c r="E45" s="133">
        <v>841509</v>
      </c>
      <c r="F45" s="135">
        <v>115736.43478260865</v>
      </c>
      <c r="G45" s="153">
        <v>57527.220000000008</v>
      </c>
      <c r="H45" s="135">
        <v>107399.15652173912</v>
      </c>
      <c r="I45" s="136">
        <v>5705</v>
      </c>
      <c r="J45" s="136">
        <v>1222</v>
      </c>
      <c r="K45" s="136">
        <v>4483</v>
      </c>
      <c r="L45" s="136">
        <v>6087</v>
      </c>
      <c r="M45" s="136">
        <v>11951</v>
      </c>
      <c r="N45" s="146">
        <v>873.94541297331443</v>
      </c>
      <c r="O45" s="146">
        <v>461.60543450154802</v>
      </c>
      <c r="P45" s="137">
        <v>1.9633645473960901</v>
      </c>
      <c r="Q45" s="138">
        <v>2.5131494321735989E-2</v>
      </c>
      <c r="R45" s="146">
        <v>2066.8273990000002</v>
      </c>
      <c r="S45" s="146">
        <f>SUM(S2:S44)</f>
        <v>1372.6510000000005</v>
      </c>
      <c r="T45" s="146">
        <v>15744.468600000007</v>
      </c>
      <c r="U45" s="146">
        <v>16773.650600000001</v>
      </c>
      <c r="V45" s="139">
        <v>2368</v>
      </c>
      <c r="W45" s="146">
        <v>2213.863400000002</v>
      </c>
      <c r="X45" s="135">
        <f>SUM(X2:X44)</f>
        <v>38171.460999000017</v>
      </c>
      <c r="Y45" s="138">
        <f>AVERAGE(Y2:Y44)</f>
        <v>0.42471145268569427</v>
      </c>
      <c r="Z45" s="140"/>
      <c r="AA45" s="132"/>
    </row>
    <row r="46" spans="1:27">
      <c r="Y46" s="149" t="s">
        <v>33392</v>
      </c>
    </row>
  </sheetData>
  <phoneticPr fontId="12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CE077-00F0-4F4E-BAAB-D7C842EDA20D}">
  <sheetPr codeName="Sheet3"/>
  <dimension ref="A1:IN3721"/>
  <sheetViews>
    <sheetView zoomScale="80" zoomScaleNormal="80" workbookViewId="0">
      <pane xSplit="1" ySplit="2" topLeftCell="FL18" activePane="bottomRight" state="frozen"/>
      <selection pane="topRight" activeCell="B1" sqref="B1"/>
      <selection pane="bottomLeft" activeCell="A3" sqref="A3"/>
      <selection pane="bottomRight" activeCell="FV39" sqref="FV39:HD41"/>
    </sheetView>
  </sheetViews>
  <sheetFormatPr defaultColWidth="8.77734375" defaultRowHeight="13.2"/>
  <cols>
    <col min="1" max="1" width="12.33203125" customWidth="1"/>
    <col min="2" max="2" width="14.44140625" customWidth="1"/>
    <col min="3" max="3" width="18" customWidth="1"/>
    <col min="4" max="4" width="20.109375" customWidth="1"/>
    <col min="5" max="5" width="14.77734375" customWidth="1"/>
    <col min="6" max="6" width="18" bestFit="1" customWidth="1"/>
    <col min="7" max="7" width="13.6640625" bestFit="1" customWidth="1"/>
    <col min="8" max="8" width="9.44140625" bestFit="1" customWidth="1"/>
    <col min="9" max="9" width="7.77734375" customWidth="1"/>
    <col min="10" max="10" width="18.44140625" bestFit="1" customWidth="1"/>
    <col min="11" max="15" width="20.109375" bestFit="1" customWidth="1"/>
    <col min="16" max="16" width="22.109375" bestFit="1" customWidth="1"/>
    <col min="17" max="17" width="24.33203125" bestFit="1" customWidth="1"/>
    <col min="18" max="18" width="16.44140625" bestFit="1" customWidth="1"/>
    <col min="19" max="19" width="14.44140625" bestFit="1" customWidth="1"/>
    <col min="20" max="20" width="19" bestFit="1" customWidth="1"/>
    <col min="21" max="21" width="26.6640625" bestFit="1" customWidth="1"/>
    <col min="22" max="22" width="24.77734375" bestFit="1" customWidth="1"/>
    <col min="23" max="23" width="16.44140625" bestFit="1" customWidth="1"/>
    <col min="24" max="24" width="24.109375" bestFit="1" customWidth="1"/>
    <col min="25" max="25" width="22.33203125" bestFit="1" customWidth="1"/>
    <col min="26" max="26" width="11.33203125" bestFit="1" customWidth="1"/>
    <col min="27" max="27" width="19" bestFit="1" customWidth="1"/>
    <col min="28" max="28" width="17.109375" bestFit="1" customWidth="1"/>
    <col min="29" max="29" width="11.33203125" bestFit="1" customWidth="1"/>
    <col min="30" max="30" width="17.109375" bestFit="1" customWidth="1"/>
    <col min="31" max="31" width="19" customWidth="1"/>
    <col min="32" max="32" width="13.77734375" customWidth="1"/>
    <col min="33" max="33" width="19.6640625" customWidth="1"/>
    <col min="34" max="34" width="21.44140625" customWidth="1"/>
    <col min="35" max="35" width="16.44140625" customWidth="1"/>
    <col min="36" max="36" width="22.33203125" customWidth="1"/>
    <col min="37" max="37" width="24.109375" customWidth="1"/>
    <col min="38" max="38" width="11.33203125" customWidth="1"/>
    <col min="39" max="39" width="17.109375" customWidth="1"/>
    <col min="40" max="40" width="19" customWidth="1"/>
    <col min="41" max="41" width="11.33203125" customWidth="1"/>
    <col min="42" max="42" width="17.109375" bestFit="1" customWidth="1"/>
    <col min="43" max="43" width="19" bestFit="1" customWidth="1"/>
    <col min="44" max="44" width="13.77734375" bestFit="1" customWidth="1"/>
    <col min="45" max="45" width="19.6640625" bestFit="1" customWidth="1"/>
    <col min="46" max="46" width="21.44140625" bestFit="1" customWidth="1"/>
    <col min="47" max="47" width="11.33203125" bestFit="1" customWidth="1"/>
    <col min="48" max="48" width="17.109375" bestFit="1" customWidth="1"/>
    <col min="49" max="49" width="19" bestFit="1" customWidth="1"/>
    <col min="50" max="50" width="13.77734375" hidden="1" customWidth="1"/>
    <col min="51" max="51" width="19.6640625" hidden="1" customWidth="1"/>
    <col min="52" max="52" width="21.44140625" hidden="1" customWidth="1"/>
    <col min="53" max="53" width="13.77734375" hidden="1" customWidth="1"/>
    <col min="54" max="54" width="19.6640625" hidden="1" customWidth="1"/>
    <col min="55" max="55" width="21.44140625" hidden="1" customWidth="1"/>
    <col min="56" max="56" width="13.77734375" hidden="1" customWidth="1"/>
    <col min="57" max="57" width="19.6640625" hidden="1" customWidth="1"/>
    <col min="58" max="58" width="21.44140625" hidden="1" customWidth="1"/>
    <col min="59" max="59" width="11" bestFit="1" customWidth="1"/>
    <col min="60" max="60" width="14.44140625" bestFit="1" customWidth="1"/>
    <col min="61" max="61" width="16.44140625" bestFit="1" customWidth="1"/>
    <col min="62" max="62" width="9.77734375" bestFit="1" customWidth="1"/>
    <col min="63" max="63" width="15.6640625" bestFit="1" customWidth="1"/>
    <col min="64" max="64" width="17.44140625" bestFit="1" customWidth="1"/>
    <col min="65" max="66" width="11.33203125" bestFit="1" customWidth="1"/>
    <col min="67" max="68" width="19" bestFit="1" customWidth="1"/>
    <col min="69" max="70" width="17.109375" bestFit="1" customWidth="1"/>
    <col min="71" max="71" width="11.33203125" bestFit="1" customWidth="1"/>
    <col min="72" max="72" width="17.109375" bestFit="1" customWidth="1"/>
    <col min="73" max="73" width="19" bestFit="1" customWidth="1"/>
    <col min="74" max="74" width="16.44140625" bestFit="1" customWidth="1"/>
    <col min="75" max="75" width="22.33203125" bestFit="1" customWidth="1"/>
    <col min="76" max="76" width="24.109375" bestFit="1" customWidth="1"/>
    <col min="77" max="77" width="19" bestFit="1" customWidth="1"/>
    <col min="78" max="78" width="13.77734375" bestFit="1" customWidth="1"/>
    <col min="79" max="79" width="16.44140625" bestFit="1" customWidth="1"/>
    <col min="80" max="80" width="13.77734375" bestFit="1" customWidth="1"/>
    <col min="81" max="81" width="16.44140625" bestFit="1" customWidth="1"/>
    <col min="82" max="82" width="8.77734375" bestFit="1" customWidth="1"/>
    <col min="83" max="85" width="13.77734375" bestFit="1" customWidth="1"/>
    <col min="86" max="87" width="21.44140625" bestFit="1" customWidth="1"/>
    <col min="88" max="88" width="16.44140625" bestFit="1" customWidth="1"/>
    <col min="89" max="91" width="13.77734375" bestFit="1" customWidth="1"/>
    <col min="92" max="92" width="19" bestFit="1" customWidth="1"/>
    <col min="93" max="93" width="26.77734375" bestFit="1" customWidth="1"/>
    <col min="94" max="96" width="16.44140625" bestFit="1" customWidth="1"/>
    <col min="97" max="97" width="20" bestFit="1" customWidth="1"/>
    <col min="98" max="98" width="26" bestFit="1" customWidth="1"/>
    <col min="99" max="99" width="27.6640625" bestFit="1" customWidth="1"/>
    <col min="100" max="100" width="13.77734375" bestFit="1" customWidth="1"/>
    <col min="101" max="101" width="19.6640625" bestFit="1" customWidth="1"/>
    <col min="102" max="102" width="21.44140625" bestFit="1" customWidth="1"/>
    <col min="103" max="103" width="19" bestFit="1" customWidth="1"/>
    <col min="104" max="104" width="24.77734375" bestFit="1" customWidth="1"/>
    <col min="105" max="105" width="26.6640625" bestFit="1" customWidth="1"/>
    <col min="107" max="107" width="18" bestFit="1" customWidth="1"/>
    <col min="142" max="142" width="17.33203125" bestFit="1" customWidth="1"/>
    <col min="143" max="143" width="21.109375" customWidth="1"/>
    <col min="144" max="144" width="52.44140625" customWidth="1"/>
    <col min="146" max="146" width="10.44140625" customWidth="1"/>
    <col min="148" max="148" width="11.109375" bestFit="1" customWidth="1"/>
    <col min="149" max="149" width="15.77734375" bestFit="1" customWidth="1"/>
    <col min="150" max="150" width="14.77734375" bestFit="1" customWidth="1"/>
    <col min="151" max="151" width="15.77734375" bestFit="1" customWidth="1"/>
    <col min="152" max="152" width="14.77734375" bestFit="1" customWidth="1"/>
    <col min="153" max="154" width="16.44140625" bestFit="1" customWidth="1"/>
    <col min="155" max="155" width="14.77734375" style="99" bestFit="1" customWidth="1"/>
    <col min="156" max="156" width="16.44140625" style="99" bestFit="1" customWidth="1"/>
    <col min="157" max="157" width="13.6640625" style="99" bestFit="1" customWidth="1"/>
    <col min="158" max="158" width="16.44140625" style="99" bestFit="1" customWidth="1"/>
    <col min="159" max="159" width="13.6640625" style="99" bestFit="1" customWidth="1"/>
    <col min="160" max="160" width="15.77734375" style="99" bestFit="1" customWidth="1"/>
    <col min="161" max="168" width="13.6640625" style="99" bestFit="1" customWidth="1"/>
    <col min="169" max="170" width="15.33203125" style="99" bestFit="1" customWidth="1"/>
    <col min="171" max="174" width="17.44140625" style="99" bestFit="1" customWidth="1"/>
    <col min="176" max="176" width="15.77734375" bestFit="1" customWidth="1"/>
    <col min="177" max="177" width="18" bestFit="1" customWidth="1"/>
    <col min="208" max="208" width="10.44140625" customWidth="1"/>
    <col min="211" max="211" width="10.6640625" customWidth="1"/>
    <col min="214" max="214" width="15.77734375" bestFit="1" customWidth="1"/>
    <col min="215" max="215" width="14.44140625" bestFit="1" customWidth="1"/>
    <col min="217" max="217" width="13.77734375" customWidth="1"/>
    <col min="232" max="232" width="18.44140625" customWidth="1"/>
    <col min="233" max="233" width="19" customWidth="1"/>
    <col min="239" max="239" width="14.33203125" customWidth="1"/>
    <col min="242" max="242" width="14.77734375" customWidth="1"/>
    <col min="243" max="243" width="17.109375" customWidth="1"/>
    <col min="244" max="244" width="13.44140625" customWidth="1"/>
  </cols>
  <sheetData>
    <row r="1" spans="1:248">
      <c r="DC1" s="4" t="s">
        <v>178</v>
      </c>
      <c r="EL1" s="1" t="s">
        <v>215</v>
      </c>
      <c r="EY1"/>
      <c r="EZ1"/>
      <c r="FA1"/>
      <c r="FB1"/>
      <c r="FC1"/>
      <c r="FD1"/>
      <c r="FE1"/>
      <c r="FF1"/>
      <c r="FG1"/>
      <c r="FH1"/>
      <c r="FI1"/>
      <c r="FJ1"/>
      <c r="FK1"/>
      <c r="FL1"/>
      <c r="FM1"/>
      <c r="FN1"/>
      <c r="FO1"/>
      <c r="FP1"/>
      <c r="FQ1"/>
      <c r="FR1"/>
      <c r="FT1" s="1" t="s">
        <v>216</v>
      </c>
      <c r="HF1" s="1" t="s">
        <v>517</v>
      </c>
    </row>
    <row r="2" spans="1:248" ht="17.399999999999999">
      <c r="A2" s="15" t="s">
        <v>57</v>
      </c>
      <c r="B2" s="15" t="s">
        <v>1</v>
      </c>
      <c r="C2" s="15" t="s">
        <v>58</v>
      </c>
      <c r="D2" s="15" t="s">
        <v>0</v>
      </c>
      <c r="E2" s="15" t="s">
        <v>2</v>
      </c>
      <c r="F2" s="15" t="s">
        <v>3</v>
      </c>
      <c r="G2" s="15" t="s">
        <v>59</v>
      </c>
      <c r="H2" s="15" t="s">
        <v>60</v>
      </c>
      <c r="I2" s="15" t="s">
        <v>61</v>
      </c>
      <c r="J2" s="15" t="s">
        <v>62</v>
      </c>
      <c r="K2" s="15" t="s">
        <v>63</v>
      </c>
      <c r="L2" s="15" t="s">
        <v>64</v>
      </c>
      <c r="M2" s="15" t="s">
        <v>65</v>
      </c>
      <c r="N2" s="15" t="s">
        <v>66</v>
      </c>
      <c r="O2" s="15" t="s">
        <v>67</v>
      </c>
      <c r="P2" s="15" t="s">
        <v>68</v>
      </c>
      <c r="Q2" s="15" t="s">
        <v>69</v>
      </c>
      <c r="R2" s="15" t="s">
        <v>70</v>
      </c>
      <c r="S2" s="15" t="s">
        <v>71</v>
      </c>
      <c r="T2" s="15" t="s">
        <v>72</v>
      </c>
      <c r="U2" s="15" t="s">
        <v>73</v>
      </c>
      <c r="V2" s="15" t="s">
        <v>74</v>
      </c>
      <c r="W2" s="15" t="s">
        <v>75</v>
      </c>
      <c r="X2" s="15" t="s">
        <v>76</v>
      </c>
      <c r="Y2" s="15" t="s">
        <v>77</v>
      </c>
      <c r="Z2" s="15" t="s">
        <v>78</v>
      </c>
      <c r="AA2" s="15" t="s">
        <v>79</v>
      </c>
      <c r="AB2" s="15" t="s">
        <v>80</v>
      </c>
      <c r="AC2" s="15" t="s">
        <v>81</v>
      </c>
      <c r="AD2" s="15" t="s">
        <v>82</v>
      </c>
      <c r="AE2" s="15" t="s">
        <v>83</v>
      </c>
      <c r="AF2" s="15" t="s">
        <v>12698</v>
      </c>
      <c r="AG2" s="15" t="s">
        <v>84</v>
      </c>
      <c r="AH2" s="15" t="s">
        <v>85</v>
      </c>
      <c r="AI2" s="15" t="s">
        <v>86</v>
      </c>
      <c r="AJ2" s="15" t="s">
        <v>87</v>
      </c>
      <c r="AK2" s="15" t="s">
        <v>88</v>
      </c>
      <c r="AL2" s="15" t="s">
        <v>5</v>
      </c>
      <c r="AM2" s="15" t="s">
        <v>89</v>
      </c>
      <c r="AN2" s="15" t="s">
        <v>90</v>
      </c>
      <c r="AO2" s="15" t="s">
        <v>91</v>
      </c>
      <c r="AP2" s="15" t="s">
        <v>92</v>
      </c>
      <c r="AQ2" s="15" t="s">
        <v>93</v>
      </c>
      <c r="AR2" s="15" t="s">
        <v>94</v>
      </c>
      <c r="AS2" s="15" t="s">
        <v>95</v>
      </c>
      <c r="AT2" s="15" t="s">
        <v>96</v>
      </c>
      <c r="AU2" s="15" t="s">
        <v>97</v>
      </c>
      <c r="AV2" s="15" t="s">
        <v>98</v>
      </c>
      <c r="AW2" s="15" t="s">
        <v>99</v>
      </c>
      <c r="AX2" s="15" t="s">
        <v>100</v>
      </c>
      <c r="AY2" s="15" t="s">
        <v>101</v>
      </c>
      <c r="AZ2" s="15" t="s">
        <v>102</v>
      </c>
      <c r="BA2" s="15" t="s">
        <v>103</v>
      </c>
      <c r="BB2" s="15" t="s">
        <v>104</v>
      </c>
      <c r="BC2" s="15" t="s">
        <v>105</v>
      </c>
      <c r="BD2" s="15" t="s">
        <v>106</v>
      </c>
      <c r="BE2" s="15" t="s">
        <v>107</v>
      </c>
      <c r="BF2" s="15" t="s">
        <v>108</v>
      </c>
      <c r="BG2" s="15" t="s">
        <v>6</v>
      </c>
      <c r="BH2" s="15" t="s">
        <v>109</v>
      </c>
      <c r="BI2" s="15" t="s">
        <v>110</v>
      </c>
      <c r="BJ2" s="15" t="s">
        <v>111</v>
      </c>
      <c r="BK2" s="15" t="s">
        <v>112</v>
      </c>
      <c r="BL2" s="15" t="s">
        <v>113</v>
      </c>
      <c r="BM2" s="15" t="s">
        <v>114</v>
      </c>
      <c r="BN2" s="15" t="s">
        <v>115</v>
      </c>
      <c r="BO2" s="15" t="s">
        <v>116</v>
      </c>
      <c r="BP2" s="15" t="s">
        <v>117</v>
      </c>
      <c r="BQ2" s="15" t="s">
        <v>118</v>
      </c>
      <c r="BR2" s="15" t="s">
        <v>119</v>
      </c>
      <c r="BS2" s="15" t="s">
        <v>120</v>
      </c>
      <c r="BT2" s="15" t="s">
        <v>121</v>
      </c>
      <c r="BU2" s="15" t="s">
        <v>122</v>
      </c>
      <c r="BV2" s="15" t="s">
        <v>123</v>
      </c>
      <c r="BW2" s="15" t="s">
        <v>124</v>
      </c>
      <c r="BX2" s="15" t="s">
        <v>125</v>
      </c>
      <c r="BY2" s="15" t="s">
        <v>126</v>
      </c>
      <c r="BZ2" s="15" t="s">
        <v>127</v>
      </c>
      <c r="CA2" s="15" t="s">
        <v>128</v>
      </c>
      <c r="CB2" s="15" t="s">
        <v>129</v>
      </c>
      <c r="CC2" s="15" t="s">
        <v>130</v>
      </c>
      <c r="CD2" s="15" t="s">
        <v>131</v>
      </c>
      <c r="CE2" s="15" t="s">
        <v>132</v>
      </c>
      <c r="CF2" s="15" t="s">
        <v>133</v>
      </c>
      <c r="CG2" s="15" t="s">
        <v>134</v>
      </c>
      <c r="CH2" s="15" t="s">
        <v>135</v>
      </c>
      <c r="CI2" s="15" t="s">
        <v>136</v>
      </c>
      <c r="CJ2" s="15" t="s">
        <v>4</v>
      </c>
      <c r="CK2" s="15" t="s">
        <v>137</v>
      </c>
      <c r="CL2" s="15" t="s">
        <v>138</v>
      </c>
      <c r="CM2" s="15" t="s">
        <v>139</v>
      </c>
      <c r="CN2" s="15" t="s">
        <v>140</v>
      </c>
      <c r="CO2" s="15" t="s">
        <v>141</v>
      </c>
      <c r="CP2" s="15" t="s">
        <v>142</v>
      </c>
      <c r="CQ2" s="15" t="s">
        <v>143</v>
      </c>
      <c r="CR2" s="15" t="s">
        <v>144</v>
      </c>
      <c r="CS2" s="15" t="s">
        <v>145</v>
      </c>
      <c r="CT2" s="15" t="s">
        <v>146</v>
      </c>
      <c r="CU2" s="15" t="s">
        <v>147</v>
      </c>
      <c r="CV2" s="15" t="s">
        <v>148</v>
      </c>
      <c r="CW2" s="15" t="s">
        <v>149</v>
      </c>
      <c r="CX2" s="15" t="s">
        <v>150</v>
      </c>
      <c r="CY2" s="15" t="s">
        <v>151</v>
      </c>
      <c r="CZ2" s="15" t="s">
        <v>152</v>
      </c>
      <c r="DA2" s="15" t="s">
        <v>153</v>
      </c>
      <c r="DC2" t="s">
        <v>18</v>
      </c>
      <c r="DD2" t="s">
        <v>154</v>
      </c>
      <c r="DE2" t="s">
        <v>20</v>
      </c>
      <c r="DF2" t="s">
        <v>155</v>
      </c>
      <c r="DG2" t="s">
        <v>33</v>
      </c>
      <c r="DH2" t="s">
        <v>156</v>
      </c>
      <c r="DI2" t="s">
        <v>157</v>
      </c>
      <c r="DJ2" t="s">
        <v>46</v>
      </c>
      <c r="DK2" t="s">
        <v>158</v>
      </c>
      <c r="DL2" t="s">
        <v>48</v>
      </c>
      <c r="DM2" t="s">
        <v>159</v>
      </c>
      <c r="DN2" t="s">
        <v>160</v>
      </c>
      <c r="DO2" t="s">
        <v>161</v>
      </c>
      <c r="DP2" t="s">
        <v>19</v>
      </c>
      <c r="DQ2" t="s">
        <v>162</v>
      </c>
      <c r="DR2" t="s">
        <v>163</v>
      </c>
      <c r="DS2" t="s">
        <v>21</v>
      </c>
      <c r="DT2" t="s">
        <v>23</v>
      </c>
      <c r="DU2" t="s">
        <v>22</v>
      </c>
      <c r="DV2" t="s">
        <v>164</v>
      </c>
      <c r="DW2" t="s">
        <v>165</v>
      </c>
      <c r="DX2" t="s">
        <v>166</v>
      </c>
      <c r="DY2" t="s">
        <v>167</v>
      </c>
      <c r="DZ2" t="s">
        <v>168</v>
      </c>
      <c r="EA2" t="s">
        <v>45</v>
      </c>
      <c r="EB2" t="s">
        <v>169</v>
      </c>
      <c r="EC2" t="s">
        <v>7</v>
      </c>
      <c r="ED2" t="s">
        <v>170</v>
      </c>
      <c r="EE2" t="s">
        <v>171</v>
      </c>
      <c r="EF2" t="s">
        <v>172</v>
      </c>
      <c r="EG2" t="s">
        <v>173</v>
      </c>
      <c r="EH2" t="s">
        <v>174</v>
      </c>
      <c r="EI2" t="s">
        <v>175</v>
      </c>
      <c r="EJ2" t="s">
        <v>176</v>
      </c>
      <c r="EL2" s="21" t="s">
        <v>18</v>
      </c>
      <c r="EM2" s="21" t="s">
        <v>179</v>
      </c>
      <c r="EN2" s="21" t="s">
        <v>180</v>
      </c>
      <c r="EO2" s="21" t="s">
        <v>181</v>
      </c>
      <c r="EP2" s="21" t="s">
        <v>182</v>
      </c>
      <c r="EQ2" s="21" t="s">
        <v>183</v>
      </c>
      <c r="ER2" s="21" t="s">
        <v>184</v>
      </c>
      <c r="ES2" s="21" t="s">
        <v>20</v>
      </c>
      <c r="ET2" s="21" t="s">
        <v>48</v>
      </c>
      <c r="EU2" s="21" t="s">
        <v>185</v>
      </c>
      <c r="EV2" s="21" t="s">
        <v>19</v>
      </c>
      <c r="EW2" s="21" t="s">
        <v>186</v>
      </c>
      <c r="EX2" s="21" t="s">
        <v>187</v>
      </c>
      <c r="EY2" s="21" t="s">
        <v>188</v>
      </c>
      <c r="EZ2" s="21" t="s">
        <v>189</v>
      </c>
      <c r="FA2" s="21" t="s">
        <v>190</v>
      </c>
      <c r="FB2" s="21" t="s">
        <v>191</v>
      </c>
      <c r="FC2" s="21" t="s">
        <v>192</v>
      </c>
      <c r="FD2" s="21" t="s">
        <v>193</v>
      </c>
      <c r="FE2" s="21" t="s">
        <v>194</v>
      </c>
      <c r="FF2" s="21" t="s">
        <v>23</v>
      </c>
      <c r="FG2" s="21" t="s">
        <v>21</v>
      </c>
      <c r="FH2" s="21" t="s">
        <v>195</v>
      </c>
      <c r="FI2" s="21" t="s">
        <v>29</v>
      </c>
      <c r="FJ2" s="21" t="s">
        <v>196</v>
      </c>
      <c r="FK2" s="21" t="s">
        <v>197</v>
      </c>
      <c r="FL2" s="21" t="s">
        <v>198</v>
      </c>
      <c r="FM2" s="21" t="s">
        <v>199</v>
      </c>
      <c r="FN2" s="21" t="s">
        <v>200</v>
      </c>
      <c r="FO2" s="21" t="s">
        <v>201</v>
      </c>
      <c r="FP2" s="21" t="s">
        <v>202</v>
      </c>
      <c r="FQ2" s="21" t="s">
        <v>203</v>
      </c>
      <c r="FR2" s="21" t="s">
        <v>204</v>
      </c>
      <c r="FS2" s="21"/>
      <c r="FT2" s="1" t="s">
        <v>217</v>
      </c>
      <c r="FU2" s="21" t="s">
        <v>32</v>
      </c>
      <c r="FV2" s="21" t="s">
        <v>2351</v>
      </c>
      <c r="FW2" s="21" t="s">
        <v>33</v>
      </c>
      <c r="FX2" s="21" t="s">
        <v>35</v>
      </c>
      <c r="FY2" s="21" t="s">
        <v>20</v>
      </c>
      <c r="FZ2" s="21" t="s">
        <v>2352</v>
      </c>
      <c r="GA2" s="21" t="s">
        <v>2353</v>
      </c>
      <c r="GB2" s="21" t="s">
        <v>36</v>
      </c>
      <c r="GC2" s="21" t="s">
        <v>2354</v>
      </c>
      <c r="GD2" s="21" t="s">
        <v>2355</v>
      </c>
      <c r="GE2" s="21" t="s">
        <v>19</v>
      </c>
      <c r="GF2" s="21" t="s">
        <v>48</v>
      </c>
      <c r="GG2" s="21" t="s">
        <v>2356</v>
      </c>
      <c r="GH2" s="21" t="s">
        <v>2357</v>
      </c>
      <c r="GI2" s="21" t="s">
        <v>2358</v>
      </c>
      <c r="GJ2" s="21" t="s">
        <v>2359</v>
      </c>
      <c r="GK2" s="21" t="s">
        <v>34</v>
      </c>
      <c r="GL2" s="21" t="s">
        <v>2360</v>
      </c>
      <c r="GM2" s="21" t="s">
        <v>2361</v>
      </c>
      <c r="GN2" s="21" t="s">
        <v>37</v>
      </c>
      <c r="GO2" s="21" t="s">
        <v>38</v>
      </c>
      <c r="GP2" s="21" t="s">
        <v>39</v>
      </c>
      <c r="GQ2" s="21" t="s">
        <v>40</v>
      </c>
      <c r="GR2" s="21" t="s">
        <v>41</v>
      </c>
      <c r="GS2" s="21" t="s">
        <v>2362</v>
      </c>
      <c r="GT2" s="21" t="s">
        <v>2363</v>
      </c>
      <c r="GU2" s="21" t="s">
        <v>2364</v>
      </c>
      <c r="GV2" s="21" t="s">
        <v>538</v>
      </c>
      <c r="GW2" s="21" t="s">
        <v>521</v>
      </c>
      <c r="GX2" s="21" t="s">
        <v>172</v>
      </c>
      <c r="GY2" s="21" t="s">
        <v>2365</v>
      </c>
      <c r="GZ2" s="21" t="s">
        <v>2366</v>
      </c>
      <c r="HA2" s="21" t="s">
        <v>188</v>
      </c>
      <c r="HB2" s="21" t="s">
        <v>44</v>
      </c>
      <c r="HC2" s="21" t="s">
        <v>42</v>
      </c>
      <c r="HD2" s="21" t="s">
        <v>43</v>
      </c>
      <c r="HF2" s="46" t="s">
        <v>18</v>
      </c>
      <c r="HG2" s="46" t="s">
        <v>518</v>
      </c>
      <c r="HH2" s="46" t="s">
        <v>519</v>
      </c>
      <c r="HI2" s="46" t="s">
        <v>520</v>
      </c>
      <c r="HJ2" s="46" t="s">
        <v>157</v>
      </c>
      <c r="HK2" s="46" t="s">
        <v>33</v>
      </c>
      <c r="HL2" s="46" t="s">
        <v>46</v>
      </c>
      <c r="HM2" s="46" t="s">
        <v>521</v>
      </c>
      <c r="HN2" s="46" t="s">
        <v>522</v>
      </c>
      <c r="HO2" s="46" t="s">
        <v>19</v>
      </c>
      <c r="HP2" s="46" t="s">
        <v>523</v>
      </c>
      <c r="HQ2" s="46" t="s">
        <v>524</v>
      </c>
      <c r="HR2" s="46" t="s">
        <v>525</v>
      </c>
      <c r="HS2" s="46" t="s">
        <v>526</v>
      </c>
      <c r="HT2" s="46" t="s">
        <v>527</v>
      </c>
      <c r="HU2" s="46" t="s">
        <v>36</v>
      </c>
      <c r="HV2" s="46" t="s">
        <v>528</v>
      </c>
      <c r="HW2" s="46" t="s">
        <v>529</v>
      </c>
      <c r="HX2" s="46" t="s">
        <v>530</v>
      </c>
      <c r="HY2" s="46" t="s">
        <v>531</v>
      </c>
      <c r="HZ2" s="46" t="s">
        <v>532</v>
      </c>
      <c r="IA2" s="46" t="s">
        <v>533</v>
      </c>
      <c r="IB2" s="46" t="s">
        <v>534</v>
      </c>
      <c r="IC2" s="46" t="s">
        <v>535</v>
      </c>
      <c r="ID2" s="46" t="s">
        <v>536</v>
      </c>
      <c r="IE2" s="46" t="s">
        <v>39</v>
      </c>
      <c r="IF2" s="46" t="s">
        <v>537</v>
      </c>
      <c r="IG2" s="46" t="s">
        <v>538</v>
      </c>
      <c r="IH2" s="46" t="s">
        <v>40</v>
      </c>
      <c r="II2" s="46" t="s">
        <v>41</v>
      </c>
      <c r="IJ2" s="46" t="s">
        <v>42</v>
      </c>
      <c r="IK2" s="46" t="s">
        <v>43</v>
      </c>
      <c r="IL2" s="46" t="s">
        <v>539</v>
      </c>
      <c r="IM2" s="46" t="s">
        <v>188</v>
      </c>
      <c r="IN2" s="46" t="s">
        <v>44</v>
      </c>
    </row>
    <row r="3" spans="1:248" s="20" customFormat="1" ht="14.4">
      <c r="A3" s="19">
        <v>44200</v>
      </c>
      <c r="B3" s="16">
        <v>6</v>
      </c>
      <c r="C3" s="16">
        <v>8</v>
      </c>
      <c r="D3" s="16">
        <v>599</v>
      </c>
      <c r="E3" s="16">
        <v>594</v>
      </c>
      <c r="F3" s="49">
        <v>1963</v>
      </c>
      <c r="G3" s="49">
        <v>1955</v>
      </c>
      <c r="H3" s="16">
        <v>497</v>
      </c>
      <c r="I3" s="16">
        <v>497</v>
      </c>
      <c r="J3" s="16">
        <v>0</v>
      </c>
      <c r="K3" s="49">
        <v>1382</v>
      </c>
      <c r="L3" s="49">
        <v>1382</v>
      </c>
      <c r="M3" s="16">
        <v>0</v>
      </c>
      <c r="N3" s="16">
        <v>19.670000000000002</v>
      </c>
      <c r="O3" s="16">
        <v>18.41</v>
      </c>
      <c r="P3" s="16">
        <v>327.75</v>
      </c>
      <c r="Q3" s="17">
        <v>0.60770000000000002</v>
      </c>
      <c r="R3" s="17">
        <v>0.60770000000000002</v>
      </c>
      <c r="S3" s="17">
        <v>0.66669999999999996</v>
      </c>
      <c r="T3" s="16">
        <v>34</v>
      </c>
      <c r="U3" s="16">
        <v>29</v>
      </c>
      <c r="V3" s="16">
        <v>5</v>
      </c>
      <c r="W3" s="16">
        <v>41</v>
      </c>
      <c r="X3" s="16">
        <v>36</v>
      </c>
      <c r="Y3" s="16">
        <v>5</v>
      </c>
      <c r="Z3" s="16">
        <v>67</v>
      </c>
      <c r="AA3" s="16">
        <v>67</v>
      </c>
      <c r="AB3" s="16">
        <v>0</v>
      </c>
      <c r="AC3" s="18">
        <v>2422.04</v>
      </c>
      <c r="AD3" s="16">
        <v>0</v>
      </c>
      <c r="AE3" s="18">
        <v>2422.04</v>
      </c>
      <c r="AF3" s="16">
        <v>16</v>
      </c>
      <c r="AG3" s="16">
        <v>0</v>
      </c>
      <c r="AH3" s="16">
        <v>16</v>
      </c>
      <c r="AI3" s="16">
        <v>20</v>
      </c>
      <c r="AJ3" s="16">
        <v>0</v>
      </c>
      <c r="AK3" s="16">
        <v>20</v>
      </c>
      <c r="AL3" s="16">
        <v>21</v>
      </c>
      <c r="AM3" s="16">
        <v>0</v>
      </c>
      <c r="AN3" s="16">
        <v>21</v>
      </c>
      <c r="AO3" s="18">
        <v>2690.79</v>
      </c>
      <c r="AP3" s="16">
        <v>0</v>
      </c>
      <c r="AQ3" s="18">
        <v>2690.79</v>
      </c>
      <c r="AR3" s="16">
        <v>18</v>
      </c>
      <c r="AS3" s="16">
        <v>0</v>
      </c>
      <c r="AT3" s="16">
        <v>18</v>
      </c>
      <c r="AU3" s="16">
        <v>24</v>
      </c>
      <c r="AV3" s="16">
        <v>0</v>
      </c>
      <c r="AW3" s="16">
        <v>24</v>
      </c>
      <c r="AX3" s="16">
        <v>3.28</v>
      </c>
      <c r="AY3" s="16">
        <v>1.33</v>
      </c>
      <c r="AZ3" s="16">
        <v>3.29</v>
      </c>
      <c r="BA3" s="17">
        <v>3.0099999999999998E-2</v>
      </c>
      <c r="BB3" s="17">
        <v>0</v>
      </c>
      <c r="BC3" s="17">
        <v>3.0300000000000001E-2</v>
      </c>
      <c r="BD3" s="17">
        <v>2.6700000000000002E-2</v>
      </c>
      <c r="BE3" s="17">
        <v>0</v>
      </c>
      <c r="BF3" s="17">
        <v>2.69E-2</v>
      </c>
      <c r="BG3" s="16">
        <v>151.38</v>
      </c>
      <c r="BH3" s="16">
        <v>0</v>
      </c>
      <c r="BI3" s="16">
        <v>151.38</v>
      </c>
      <c r="BJ3" s="16">
        <v>4.04</v>
      </c>
      <c r="BK3" s="16">
        <v>0</v>
      </c>
      <c r="BL3" s="16">
        <v>4.08</v>
      </c>
      <c r="BM3" s="16">
        <v>67</v>
      </c>
      <c r="BN3" s="16">
        <v>532</v>
      </c>
      <c r="BO3" s="16">
        <v>66</v>
      </c>
      <c r="BP3" s="16">
        <v>528</v>
      </c>
      <c r="BQ3" s="16">
        <v>1</v>
      </c>
      <c r="BR3" s="16">
        <v>5</v>
      </c>
      <c r="BS3" s="16">
        <v>92</v>
      </c>
      <c r="BT3" s="16">
        <v>0</v>
      </c>
      <c r="BU3" s="16">
        <v>92</v>
      </c>
      <c r="BV3" s="16">
        <v>2</v>
      </c>
      <c r="BW3" s="16">
        <v>0</v>
      </c>
      <c r="BX3" s="16">
        <v>2</v>
      </c>
      <c r="BY3" s="16">
        <v>166.67</v>
      </c>
      <c r="BZ3" s="16">
        <v>103.56</v>
      </c>
      <c r="CA3" s="16">
        <v>0</v>
      </c>
      <c r="CB3" s="16">
        <v>48.52</v>
      </c>
      <c r="CC3" s="16">
        <v>108.01</v>
      </c>
      <c r="CD3" s="16">
        <v>4</v>
      </c>
      <c r="CE3" s="16">
        <v>0</v>
      </c>
      <c r="CF3" s="16">
        <v>0</v>
      </c>
      <c r="CG3" s="16">
        <v>1</v>
      </c>
      <c r="CH3" s="16">
        <v>0</v>
      </c>
      <c r="CI3" s="16">
        <v>0</v>
      </c>
      <c r="CJ3" s="16">
        <v>16</v>
      </c>
      <c r="CK3" s="16">
        <v>10</v>
      </c>
      <c r="CL3" s="16">
        <v>10</v>
      </c>
      <c r="CM3" s="16">
        <v>11</v>
      </c>
      <c r="CN3" s="16">
        <v>11</v>
      </c>
      <c r="CO3" s="18">
        <v>176642</v>
      </c>
      <c r="CP3" s="16">
        <v>4.9157599999999997</v>
      </c>
      <c r="CQ3" s="16">
        <v>4.9219900000000001</v>
      </c>
      <c r="CR3" s="16">
        <v>4.9142000000000001</v>
      </c>
      <c r="CS3" s="17">
        <v>0.88890000000000002</v>
      </c>
      <c r="CT3" s="17">
        <v>0</v>
      </c>
      <c r="CU3" s="17">
        <v>0.88890000000000002</v>
      </c>
      <c r="CV3" s="16">
        <v>14</v>
      </c>
      <c r="CW3" s="16">
        <v>0</v>
      </c>
      <c r="CX3" s="16">
        <v>14</v>
      </c>
      <c r="CY3" s="16">
        <v>3</v>
      </c>
      <c r="CZ3" s="16">
        <v>0</v>
      </c>
      <c r="DA3" s="16">
        <v>3</v>
      </c>
      <c r="DB3"/>
      <c r="DC3">
        <v>44200</v>
      </c>
      <c r="DD3" s="21" t="s">
        <v>608</v>
      </c>
      <c r="DE3" s="23">
        <v>63</v>
      </c>
      <c r="DF3" s="23">
        <v>4</v>
      </c>
      <c r="DG3" s="23">
        <v>12.16</v>
      </c>
      <c r="DH3" s="23">
        <v>46</v>
      </c>
      <c r="DI3" s="23">
        <v>193.01499999999999</v>
      </c>
      <c r="DJ3" s="23">
        <v>0.4864</v>
      </c>
      <c r="DK3" s="23">
        <v>0.4864</v>
      </c>
      <c r="DL3" s="23">
        <v>25</v>
      </c>
      <c r="DM3" s="23">
        <v>25</v>
      </c>
      <c r="DN3" s="23">
        <v>22</v>
      </c>
      <c r="DO3" s="23">
        <v>0</v>
      </c>
      <c r="DP3" s="23">
        <v>0.39682499999999998</v>
      </c>
      <c r="DQ3" s="23">
        <v>0.39682499999999998</v>
      </c>
      <c r="DR3" s="23">
        <v>28</v>
      </c>
      <c r="DS3" s="23">
        <v>1</v>
      </c>
      <c r="DT3" s="23">
        <v>5</v>
      </c>
      <c r="DU3" s="23">
        <v>21</v>
      </c>
      <c r="DV3" s="23">
        <v>15</v>
      </c>
      <c r="DW3" s="23">
        <v>1</v>
      </c>
      <c r="DX3" s="23">
        <v>5</v>
      </c>
      <c r="DY3" s="23">
        <v>11</v>
      </c>
      <c r="DZ3" s="23">
        <v>5</v>
      </c>
      <c r="EA3" s="23">
        <v>417.98</v>
      </c>
      <c r="EB3" s="23">
        <v>34.369999999999997</v>
      </c>
      <c r="EC3" s="23">
        <v>7.9365000000000005E-2</v>
      </c>
      <c r="ED3" s="21" t="s">
        <v>177</v>
      </c>
      <c r="EE3" s="23">
        <v>0</v>
      </c>
      <c r="EF3" s="23">
        <v>0</v>
      </c>
      <c r="EG3" s="23">
        <v>3</v>
      </c>
      <c r="EH3" s="23">
        <v>0.60869499999999999</v>
      </c>
      <c r="EI3" s="23">
        <v>0.53571400000000002</v>
      </c>
      <c r="EJ3" s="23">
        <v>0.2</v>
      </c>
      <c r="EK3"/>
      <c r="EL3" s="22">
        <v>44200</v>
      </c>
      <c r="EM3" s="21" t="s">
        <v>213</v>
      </c>
      <c r="EN3" s="21" t="s">
        <v>609</v>
      </c>
      <c r="EO3" s="21" t="s">
        <v>206</v>
      </c>
      <c r="EP3" s="21">
        <v>574298647000</v>
      </c>
      <c r="EQ3" s="21" t="s">
        <v>207</v>
      </c>
      <c r="ER3" s="21" t="s">
        <v>208</v>
      </c>
      <c r="ES3" s="23">
        <v>7</v>
      </c>
      <c r="ET3" s="23">
        <v>0</v>
      </c>
      <c r="EU3" s="23">
        <v>0</v>
      </c>
      <c r="EV3" s="23">
        <v>0</v>
      </c>
      <c r="EW3" s="23"/>
      <c r="EX3" s="23">
        <v>0</v>
      </c>
      <c r="EY3" s="23"/>
      <c r="EZ3" s="23"/>
      <c r="FA3" s="23"/>
      <c r="FB3" s="23"/>
      <c r="FC3" s="23"/>
      <c r="FD3" s="23"/>
      <c r="FE3" s="23"/>
      <c r="FF3" s="23"/>
      <c r="FG3" s="23"/>
      <c r="FH3" s="23"/>
      <c r="FI3" s="23"/>
      <c r="FJ3" s="23"/>
      <c r="FK3" s="23"/>
      <c r="FL3" s="23"/>
      <c r="FM3" s="23"/>
      <c r="FN3" s="23"/>
      <c r="FO3" s="23"/>
      <c r="FP3" s="23"/>
      <c r="FQ3" s="23"/>
      <c r="FR3" s="23"/>
      <c r="FS3" s="23"/>
      <c r="FT3" s="1">
        <v>44046</v>
      </c>
      <c r="FU3" s="29"/>
      <c r="FV3" s="29"/>
      <c r="FW3" s="29"/>
      <c r="FX3" s="29"/>
      <c r="FY3" s="29"/>
      <c r="FZ3" s="29"/>
      <c r="GA3" s="29"/>
      <c r="GB3" s="29"/>
      <c r="GC3" s="29"/>
      <c r="GD3" s="29"/>
      <c r="GE3" s="29"/>
      <c r="GF3" s="29"/>
      <c r="GG3" s="29"/>
      <c r="GH3" s="29"/>
      <c r="GI3" s="29"/>
      <c r="GJ3" s="29"/>
      <c r="GK3" s="29"/>
      <c r="GL3" s="29"/>
      <c r="GM3" s="29"/>
      <c r="GN3" s="29"/>
      <c r="GO3" s="29"/>
      <c r="GP3" s="29"/>
      <c r="HF3" s="47">
        <v>44046</v>
      </c>
      <c r="HG3" s="47" t="s">
        <v>540</v>
      </c>
      <c r="HH3" s="48">
        <v>11856</v>
      </c>
      <c r="HI3" s="48">
        <v>128</v>
      </c>
      <c r="HJ3" s="48">
        <v>17.117069999999998</v>
      </c>
      <c r="HK3" s="48">
        <v>202.94</v>
      </c>
      <c r="HL3" s="48">
        <v>1.5854699999999999</v>
      </c>
      <c r="HM3" s="48">
        <v>0</v>
      </c>
      <c r="HN3" s="48">
        <v>0</v>
      </c>
      <c r="HO3" s="48">
        <v>1.0800000000000001E-2</v>
      </c>
      <c r="HP3" s="48">
        <v>591</v>
      </c>
      <c r="HQ3" s="48">
        <v>4.9799999999999997E-2</v>
      </c>
      <c r="HR3" s="48">
        <v>155</v>
      </c>
      <c r="HS3" s="48">
        <v>95</v>
      </c>
      <c r="HT3" s="48">
        <v>0.6129</v>
      </c>
      <c r="HU3" s="48">
        <v>87</v>
      </c>
      <c r="HV3" s="48">
        <v>121.8276</v>
      </c>
      <c r="HW3" s="48">
        <v>4.6092000000000004</v>
      </c>
      <c r="HX3" s="48">
        <v>2</v>
      </c>
      <c r="HY3" s="48">
        <v>2</v>
      </c>
      <c r="HZ3" s="48">
        <v>40</v>
      </c>
      <c r="IA3" s="48">
        <v>0.44940000000000002</v>
      </c>
      <c r="IB3" s="48">
        <v>3.40225</v>
      </c>
      <c r="IC3" s="48">
        <v>136.09</v>
      </c>
      <c r="ID3" s="48">
        <v>12</v>
      </c>
      <c r="IE3" s="48">
        <v>28</v>
      </c>
      <c r="IF3" s="48">
        <v>11</v>
      </c>
      <c r="IG3" s="47"/>
      <c r="IH3" s="48">
        <v>14</v>
      </c>
      <c r="II3" s="48">
        <v>1386</v>
      </c>
      <c r="IJ3" s="48">
        <v>14</v>
      </c>
      <c r="IK3" s="48">
        <v>1029.95</v>
      </c>
      <c r="IL3" s="48">
        <v>1.1999999999999999E-3</v>
      </c>
      <c r="IM3" s="48">
        <v>0.1094</v>
      </c>
      <c r="IN3" s="48">
        <v>5.0751499999999998</v>
      </c>
    </row>
    <row r="4" spans="1:248" s="20" customFormat="1" ht="14.4">
      <c r="A4" s="19">
        <v>44201</v>
      </c>
      <c r="B4" s="16">
        <v>1</v>
      </c>
      <c r="C4" s="16">
        <v>1</v>
      </c>
      <c r="D4" s="16">
        <v>540</v>
      </c>
      <c r="E4" s="16">
        <v>539</v>
      </c>
      <c r="F4" s="49">
        <v>1821</v>
      </c>
      <c r="G4" s="49">
        <v>1820</v>
      </c>
      <c r="H4" s="16">
        <v>503</v>
      </c>
      <c r="I4" s="16">
        <v>503</v>
      </c>
      <c r="J4" s="16">
        <v>0</v>
      </c>
      <c r="K4" s="49">
        <v>1317</v>
      </c>
      <c r="L4" s="49">
        <v>1317</v>
      </c>
      <c r="M4" s="16">
        <v>0</v>
      </c>
      <c r="N4" s="16">
        <v>17.100000000000001</v>
      </c>
      <c r="O4" s="16">
        <v>17.09</v>
      </c>
      <c r="P4" s="16">
        <v>30</v>
      </c>
      <c r="Q4" s="17">
        <v>0.57040000000000002</v>
      </c>
      <c r="R4" s="17">
        <v>0.5696</v>
      </c>
      <c r="S4" s="17">
        <v>1</v>
      </c>
      <c r="T4" s="16">
        <v>38</v>
      </c>
      <c r="U4" s="16">
        <v>34</v>
      </c>
      <c r="V4" s="16">
        <v>4</v>
      </c>
      <c r="W4" s="16">
        <v>47</v>
      </c>
      <c r="X4" s="16">
        <v>39</v>
      </c>
      <c r="Y4" s="16">
        <v>8</v>
      </c>
      <c r="Z4" s="16">
        <v>43</v>
      </c>
      <c r="AA4" s="16">
        <v>43</v>
      </c>
      <c r="AB4" s="16">
        <v>0</v>
      </c>
      <c r="AC4" s="18">
        <v>1082.02</v>
      </c>
      <c r="AD4" s="16">
        <v>168.7</v>
      </c>
      <c r="AE4" s="16">
        <v>913.32</v>
      </c>
      <c r="AF4" s="16">
        <v>10</v>
      </c>
      <c r="AG4" s="16">
        <v>1</v>
      </c>
      <c r="AH4" s="16">
        <v>9</v>
      </c>
      <c r="AI4" s="16">
        <v>12</v>
      </c>
      <c r="AJ4" s="16">
        <v>1</v>
      </c>
      <c r="AK4" s="16">
        <v>11</v>
      </c>
      <c r="AL4" s="16">
        <v>12</v>
      </c>
      <c r="AM4" s="16">
        <v>1</v>
      </c>
      <c r="AN4" s="16">
        <v>11</v>
      </c>
      <c r="AO4" s="18">
        <v>1086.29</v>
      </c>
      <c r="AP4" s="16">
        <v>154.22999999999999</v>
      </c>
      <c r="AQ4" s="16">
        <v>932.06</v>
      </c>
      <c r="AR4" s="16">
        <v>10</v>
      </c>
      <c r="AS4" s="16">
        <v>1</v>
      </c>
      <c r="AT4" s="16">
        <v>9</v>
      </c>
      <c r="AU4" s="16">
        <v>13</v>
      </c>
      <c r="AV4" s="16">
        <v>1</v>
      </c>
      <c r="AW4" s="16">
        <v>12</v>
      </c>
      <c r="AX4" s="16">
        <v>3.37</v>
      </c>
      <c r="AY4" s="16">
        <v>1</v>
      </c>
      <c r="AZ4" s="16">
        <v>3.38</v>
      </c>
      <c r="BA4" s="17">
        <v>1.8499999999999999E-2</v>
      </c>
      <c r="BB4" s="17">
        <v>1</v>
      </c>
      <c r="BC4" s="17">
        <v>1.67E-2</v>
      </c>
      <c r="BD4" s="17">
        <v>1.8499999999999999E-2</v>
      </c>
      <c r="BE4" s="17">
        <v>1</v>
      </c>
      <c r="BF4" s="17">
        <v>1.67E-2</v>
      </c>
      <c r="BG4" s="16">
        <v>108.2</v>
      </c>
      <c r="BH4" s="16">
        <v>168.7</v>
      </c>
      <c r="BI4" s="16">
        <v>101.48</v>
      </c>
      <c r="BJ4" s="16">
        <v>2</v>
      </c>
      <c r="BK4" s="16">
        <v>168.7</v>
      </c>
      <c r="BL4" s="16">
        <v>1.69</v>
      </c>
      <c r="BM4" s="16">
        <v>67</v>
      </c>
      <c r="BN4" s="16">
        <v>473</v>
      </c>
      <c r="BO4" s="16">
        <v>67</v>
      </c>
      <c r="BP4" s="16">
        <v>472</v>
      </c>
      <c r="BQ4" s="16">
        <v>0</v>
      </c>
      <c r="BR4" s="16">
        <v>1</v>
      </c>
      <c r="BS4" s="16">
        <v>59</v>
      </c>
      <c r="BT4" s="16">
        <v>0</v>
      </c>
      <c r="BU4" s="16">
        <v>59</v>
      </c>
      <c r="BV4" s="16">
        <v>1</v>
      </c>
      <c r="BW4" s="16">
        <v>0</v>
      </c>
      <c r="BX4" s="16">
        <v>1</v>
      </c>
      <c r="BY4" s="16">
        <v>82.76</v>
      </c>
      <c r="BZ4" s="16">
        <v>104.02</v>
      </c>
      <c r="CA4" s="16">
        <v>0</v>
      </c>
      <c r="CB4" s="16">
        <v>0</v>
      </c>
      <c r="CC4" s="16">
        <v>168.7</v>
      </c>
      <c r="CD4" s="16">
        <v>7</v>
      </c>
      <c r="CE4" s="16">
        <v>0</v>
      </c>
      <c r="CF4" s="16">
        <v>1</v>
      </c>
      <c r="CG4" s="16">
        <v>0</v>
      </c>
      <c r="CH4" s="16">
        <v>1</v>
      </c>
      <c r="CI4" s="16">
        <v>0</v>
      </c>
      <c r="CJ4" s="16">
        <v>10</v>
      </c>
      <c r="CK4" s="16">
        <v>11</v>
      </c>
      <c r="CL4" s="16">
        <v>11</v>
      </c>
      <c r="CM4" s="16">
        <v>8</v>
      </c>
      <c r="CN4" s="16">
        <v>7</v>
      </c>
      <c r="CO4" s="18">
        <v>191673.29</v>
      </c>
      <c r="CP4" s="16">
        <v>4.91615</v>
      </c>
      <c r="CQ4" s="16">
        <v>4.9223600000000003</v>
      </c>
      <c r="CR4" s="16">
        <v>4.9146000000000001</v>
      </c>
      <c r="CS4" s="17">
        <v>1</v>
      </c>
      <c r="CT4" s="17">
        <v>1</v>
      </c>
      <c r="CU4" s="17">
        <v>1</v>
      </c>
      <c r="CV4" s="16">
        <v>11</v>
      </c>
      <c r="CW4" s="16">
        <v>1</v>
      </c>
      <c r="CX4" s="16">
        <v>10</v>
      </c>
      <c r="CY4" s="16">
        <v>9</v>
      </c>
      <c r="CZ4" s="16">
        <v>0</v>
      </c>
      <c r="DA4" s="16">
        <v>9</v>
      </c>
      <c r="DB4"/>
      <c r="DC4">
        <v>44201</v>
      </c>
      <c r="DD4" s="21" t="s">
        <v>608</v>
      </c>
      <c r="DE4" s="23">
        <v>52</v>
      </c>
      <c r="DF4" s="23">
        <v>4</v>
      </c>
      <c r="DG4" s="23">
        <v>10.39</v>
      </c>
      <c r="DH4" s="23">
        <v>42</v>
      </c>
      <c r="DI4" s="23">
        <v>199.80699999999999</v>
      </c>
      <c r="DJ4" s="23">
        <v>0.324687</v>
      </c>
      <c r="DK4" s="23">
        <v>0.324687</v>
      </c>
      <c r="DL4" s="23">
        <v>32</v>
      </c>
      <c r="DM4" s="23">
        <v>32</v>
      </c>
      <c r="DN4" s="23">
        <v>25</v>
      </c>
      <c r="DO4" s="23">
        <v>0</v>
      </c>
      <c r="DP4" s="23">
        <v>0.61538400000000004</v>
      </c>
      <c r="DQ4" s="23">
        <v>0.61538400000000004</v>
      </c>
      <c r="DR4" s="23">
        <v>29</v>
      </c>
      <c r="DS4" s="23">
        <v>4</v>
      </c>
      <c r="DT4" s="23">
        <v>5</v>
      </c>
      <c r="DU4" s="23">
        <v>8</v>
      </c>
      <c r="DV4" s="23">
        <v>13</v>
      </c>
      <c r="DW4" s="23">
        <v>4</v>
      </c>
      <c r="DX4" s="23">
        <v>5</v>
      </c>
      <c r="DY4" s="23">
        <v>7</v>
      </c>
      <c r="DZ4" s="23">
        <v>1</v>
      </c>
      <c r="EA4" s="23">
        <v>42.55</v>
      </c>
      <c r="EB4" s="23">
        <v>4.09</v>
      </c>
      <c r="EC4" s="23">
        <v>1.9230000000000001E-2</v>
      </c>
      <c r="ED4" s="21" t="s">
        <v>177</v>
      </c>
      <c r="EE4" s="23">
        <v>0</v>
      </c>
      <c r="EF4" s="23">
        <v>0</v>
      </c>
      <c r="EG4" s="23">
        <v>1</v>
      </c>
      <c r="EH4" s="23">
        <v>0.69047599999999998</v>
      </c>
      <c r="EI4" s="23">
        <v>0.44827499999999998</v>
      </c>
      <c r="EJ4" s="23">
        <v>7.6923000000000005E-2</v>
      </c>
      <c r="EK4"/>
      <c r="EL4" s="22">
        <v>44200</v>
      </c>
      <c r="EM4" s="21" t="s">
        <v>213</v>
      </c>
      <c r="EN4" s="21" t="s">
        <v>609</v>
      </c>
      <c r="EO4" s="21" t="s">
        <v>206</v>
      </c>
      <c r="EP4" s="21">
        <v>574298647000</v>
      </c>
      <c r="EQ4" s="21" t="s">
        <v>207</v>
      </c>
      <c r="ER4" s="21" t="s">
        <v>209</v>
      </c>
      <c r="ES4" s="23">
        <v>40</v>
      </c>
      <c r="ET4" s="23">
        <v>2</v>
      </c>
      <c r="EU4" s="23">
        <v>75</v>
      </c>
      <c r="EV4" s="23">
        <v>5</v>
      </c>
      <c r="EW4" s="23">
        <v>37.5</v>
      </c>
      <c r="EX4" s="23">
        <v>1875</v>
      </c>
      <c r="EY4" s="23">
        <v>0</v>
      </c>
      <c r="EZ4" s="23">
        <v>0</v>
      </c>
      <c r="FA4" s="23">
        <v>0</v>
      </c>
      <c r="FB4" s="23">
        <v>0</v>
      </c>
      <c r="FC4" s="23">
        <v>0</v>
      </c>
      <c r="FD4" s="23">
        <v>0</v>
      </c>
      <c r="FE4" s="23">
        <v>0</v>
      </c>
      <c r="FF4" s="23">
        <v>0</v>
      </c>
      <c r="FG4" s="23">
        <v>0</v>
      </c>
      <c r="FH4" s="23">
        <v>0</v>
      </c>
      <c r="FI4" s="23">
        <v>0</v>
      </c>
      <c r="FJ4" s="23">
        <v>1</v>
      </c>
      <c r="FK4" s="23">
        <v>0</v>
      </c>
      <c r="FL4" s="23">
        <v>1</v>
      </c>
      <c r="FM4" s="23">
        <v>0</v>
      </c>
      <c r="FN4" s="23">
        <v>0</v>
      </c>
      <c r="FO4" s="23">
        <v>0</v>
      </c>
      <c r="FP4" s="23">
        <v>0</v>
      </c>
      <c r="FQ4" s="23">
        <v>0</v>
      </c>
      <c r="FR4" s="23">
        <v>0</v>
      </c>
      <c r="FS4" s="23"/>
      <c r="FT4" s="1">
        <v>44046</v>
      </c>
      <c r="FU4" s="29"/>
      <c r="FV4" s="29"/>
      <c r="FW4" s="29"/>
      <c r="FX4" s="29"/>
      <c r="FY4" s="29"/>
      <c r="FZ4" s="29"/>
      <c r="GA4" s="29"/>
      <c r="GB4" s="29"/>
      <c r="GC4" s="29"/>
      <c r="GD4" s="29"/>
      <c r="GE4" s="29"/>
      <c r="GF4" s="29"/>
      <c r="GG4" s="29"/>
      <c r="GH4" s="29"/>
      <c r="GI4" s="29"/>
      <c r="GJ4" s="29"/>
      <c r="GK4" s="29"/>
      <c r="GL4" s="29"/>
      <c r="GM4" s="29"/>
      <c r="GN4" s="29"/>
      <c r="GO4" s="29"/>
      <c r="GP4" s="29"/>
      <c r="HF4" s="47">
        <v>44053</v>
      </c>
      <c r="HG4" s="47" t="s">
        <v>614</v>
      </c>
      <c r="HH4" s="48">
        <v>86514</v>
      </c>
      <c r="HI4" s="48">
        <v>1126</v>
      </c>
      <c r="HJ4" s="48">
        <v>17.227620000000002</v>
      </c>
      <c r="HK4" s="48">
        <v>1490.43</v>
      </c>
      <c r="HL4" s="48">
        <v>1.32365</v>
      </c>
      <c r="HM4" s="48">
        <v>0</v>
      </c>
      <c r="HN4" s="48">
        <v>0</v>
      </c>
      <c r="HO4" s="48">
        <v>1.2999999999999999E-2</v>
      </c>
      <c r="HP4" s="48">
        <v>1743</v>
      </c>
      <c r="HQ4" s="48">
        <v>2.01E-2</v>
      </c>
      <c r="HR4" s="48">
        <v>1122</v>
      </c>
      <c r="HS4" s="48">
        <v>1078</v>
      </c>
      <c r="HT4" s="48">
        <v>0.96079999999999999</v>
      </c>
      <c r="HU4" s="48">
        <v>194</v>
      </c>
      <c r="HV4" s="48">
        <v>89.396900000000002</v>
      </c>
      <c r="HW4" s="48">
        <v>2.9948000000000001</v>
      </c>
      <c r="HX4" s="48">
        <v>9</v>
      </c>
      <c r="HY4" s="48">
        <v>9</v>
      </c>
      <c r="HZ4" s="48">
        <v>189</v>
      </c>
      <c r="IA4" s="48">
        <v>0.17319999999999999</v>
      </c>
      <c r="IB4" s="48">
        <v>7.4817499999999999</v>
      </c>
      <c r="IC4" s="48">
        <v>1414.05</v>
      </c>
      <c r="ID4" s="48">
        <v>51</v>
      </c>
      <c r="IE4" s="48">
        <v>48</v>
      </c>
      <c r="IF4" s="48">
        <v>6</v>
      </c>
      <c r="IG4" s="47"/>
      <c r="IH4" s="48">
        <v>1</v>
      </c>
      <c r="II4" s="48">
        <v>159</v>
      </c>
      <c r="IJ4" s="48">
        <v>1</v>
      </c>
      <c r="IK4" s="48">
        <v>144.22999999999999</v>
      </c>
      <c r="IL4" s="48">
        <v>0</v>
      </c>
      <c r="IM4" s="48">
        <v>8.9999999999999998E-4</v>
      </c>
      <c r="IN4" s="48">
        <v>9.6769999999999995E-2</v>
      </c>
    </row>
    <row r="5" spans="1:248" s="20" customFormat="1" ht="14.4">
      <c r="A5" s="19">
        <v>44202</v>
      </c>
      <c r="B5" s="16">
        <v>4</v>
      </c>
      <c r="C5" s="16">
        <v>7</v>
      </c>
      <c r="D5" s="16">
        <v>565</v>
      </c>
      <c r="E5" s="16">
        <v>561</v>
      </c>
      <c r="F5" s="49">
        <v>1797</v>
      </c>
      <c r="G5" s="49">
        <v>1790</v>
      </c>
      <c r="H5" s="16">
        <v>510</v>
      </c>
      <c r="I5" s="16">
        <v>510</v>
      </c>
      <c r="J5" s="16">
        <v>0</v>
      </c>
      <c r="K5" s="49">
        <v>1329</v>
      </c>
      <c r="L5" s="49">
        <v>1329</v>
      </c>
      <c r="M5" s="16">
        <v>0</v>
      </c>
      <c r="N5" s="16">
        <v>14.49</v>
      </c>
      <c r="O5" s="16">
        <v>13.72</v>
      </c>
      <c r="P5" s="16">
        <v>212.57</v>
      </c>
      <c r="Q5" s="17">
        <v>0.64249999999999996</v>
      </c>
      <c r="R5" s="17">
        <v>0.64349999999999996</v>
      </c>
      <c r="S5" s="17">
        <v>0.5</v>
      </c>
      <c r="T5" s="16">
        <v>33</v>
      </c>
      <c r="U5" s="16">
        <v>27</v>
      </c>
      <c r="V5" s="16">
        <v>6</v>
      </c>
      <c r="W5" s="16">
        <v>39</v>
      </c>
      <c r="X5" s="16">
        <v>33</v>
      </c>
      <c r="Y5" s="16">
        <v>6</v>
      </c>
      <c r="Z5" s="16">
        <v>48</v>
      </c>
      <c r="AA5" s="16">
        <v>48</v>
      </c>
      <c r="AB5" s="16">
        <v>0</v>
      </c>
      <c r="AC5" s="16">
        <v>832.51</v>
      </c>
      <c r="AD5" s="16">
        <v>108.01</v>
      </c>
      <c r="AE5" s="16">
        <v>724.5</v>
      </c>
      <c r="AF5" s="16">
        <v>8</v>
      </c>
      <c r="AG5" s="16">
        <v>1</v>
      </c>
      <c r="AH5" s="16">
        <v>7</v>
      </c>
      <c r="AI5" s="16">
        <v>10</v>
      </c>
      <c r="AJ5" s="16">
        <v>1</v>
      </c>
      <c r="AK5" s="16">
        <v>9</v>
      </c>
      <c r="AL5" s="16">
        <v>10</v>
      </c>
      <c r="AM5" s="16">
        <v>1</v>
      </c>
      <c r="AN5" s="16">
        <v>9</v>
      </c>
      <c r="AO5" s="18">
        <v>1112.77</v>
      </c>
      <c r="AP5" s="16">
        <v>99</v>
      </c>
      <c r="AQ5" s="18">
        <v>1013.77</v>
      </c>
      <c r="AR5" s="16">
        <v>10</v>
      </c>
      <c r="AS5" s="16">
        <v>1</v>
      </c>
      <c r="AT5" s="16">
        <v>9</v>
      </c>
      <c r="AU5" s="16">
        <v>13</v>
      </c>
      <c r="AV5" s="16">
        <v>1</v>
      </c>
      <c r="AW5" s="16">
        <v>12</v>
      </c>
      <c r="AX5" s="16">
        <v>3.18</v>
      </c>
      <c r="AY5" s="16">
        <v>1.75</v>
      </c>
      <c r="AZ5" s="16">
        <v>3.19</v>
      </c>
      <c r="BA5" s="17">
        <v>1.77E-2</v>
      </c>
      <c r="BB5" s="17">
        <v>0.25</v>
      </c>
      <c r="BC5" s="17">
        <v>1.6E-2</v>
      </c>
      <c r="BD5" s="17">
        <v>1.4200000000000001E-2</v>
      </c>
      <c r="BE5" s="17">
        <v>0.25</v>
      </c>
      <c r="BF5" s="17">
        <v>1.2500000000000001E-2</v>
      </c>
      <c r="BG5" s="16">
        <v>104.06</v>
      </c>
      <c r="BH5" s="16">
        <v>108.01</v>
      </c>
      <c r="BI5" s="16">
        <v>103.5</v>
      </c>
      <c r="BJ5" s="16">
        <v>1.47</v>
      </c>
      <c r="BK5" s="16">
        <v>27</v>
      </c>
      <c r="BL5" s="16">
        <v>1.29</v>
      </c>
      <c r="BM5" s="16">
        <v>69</v>
      </c>
      <c r="BN5" s="16">
        <v>496</v>
      </c>
      <c r="BO5" s="16">
        <v>69</v>
      </c>
      <c r="BP5" s="16">
        <v>492</v>
      </c>
      <c r="BQ5" s="16">
        <v>0</v>
      </c>
      <c r="BR5" s="16">
        <v>4</v>
      </c>
      <c r="BS5" s="16">
        <v>66</v>
      </c>
      <c r="BT5" s="16">
        <v>0</v>
      </c>
      <c r="BU5" s="16">
        <v>66</v>
      </c>
      <c r="BV5" s="16">
        <v>1</v>
      </c>
      <c r="BW5" s="16">
        <v>0</v>
      </c>
      <c r="BX5" s="16">
        <v>1</v>
      </c>
      <c r="BY5" s="16">
        <v>144.24</v>
      </c>
      <c r="BZ5" s="16">
        <v>101.5</v>
      </c>
      <c r="CA5" s="16">
        <v>0</v>
      </c>
      <c r="CB5" s="16">
        <v>68.39</v>
      </c>
      <c r="CC5" s="16">
        <v>0</v>
      </c>
      <c r="CD5" s="16">
        <v>1</v>
      </c>
      <c r="CE5" s="16">
        <v>0</v>
      </c>
      <c r="CF5" s="16">
        <v>0</v>
      </c>
      <c r="CG5" s="16">
        <v>0</v>
      </c>
      <c r="CH5" s="16">
        <v>0</v>
      </c>
      <c r="CI5" s="16">
        <v>0</v>
      </c>
      <c r="CJ5" s="16">
        <v>8</v>
      </c>
      <c r="CK5" s="16">
        <v>13</v>
      </c>
      <c r="CL5" s="16">
        <v>13</v>
      </c>
      <c r="CM5" s="16">
        <v>14</v>
      </c>
      <c r="CN5" s="16">
        <v>14</v>
      </c>
      <c r="CO5" s="18">
        <v>188910</v>
      </c>
      <c r="CP5" s="16">
        <v>4.9162800000000004</v>
      </c>
      <c r="CQ5" s="16">
        <v>4.9224800000000002</v>
      </c>
      <c r="CR5" s="16">
        <v>4.9147299999999996</v>
      </c>
      <c r="CS5" s="17">
        <v>0.8</v>
      </c>
      <c r="CT5" s="17">
        <v>1</v>
      </c>
      <c r="CU5" s="17">
        <v>0.77780000000000005</v>
      </c>
      <c r="CV5" s="16">
        <v>9</v>
      </c>
      <c r="CW5" s="16">
        <v>1</v>
      </c>
      <c r="CX5" s="16">
        <v>8</v>
      </c>
      <c r="CY5" s="16">
        <v>8</v>
      </c>
      <c r="CZ5" s="16">
        <v>0</v>
      </c>
      <c r="DA5" s="16">
        <v>8</v>
      </c>
      <c r="DB5"/>
      <c r="DC5">
        <v>44202</v>
      </c>
      <c r="DD5" s="21" t="s">
        <v>608</v>
      </c>
      <c r="DE5" s="23">
        <v>48</v>
      </c>
      <c r="DF5" s="23">
        <v>10</v>
      </c>
      <c r="DG5" s="23">
        <v>8.5399999999999991</v>
      </c>
      <c r="DH5" s="23">
        <v>36</v>
      </c>
      <c r="DI5" s="23">
        <v>177.916</v>
      </c>
      <c r="DJ5" s="23">
        <v>0.37130400000000002</v>
      </c>
      <c r="DK5" s="23">
        <v>0.37130400000000002</v>
      </c>
      <c r="DL5" s="23">
        <v>23</v>
      </c>
      <c r="DM5" s="23">
        <v>23</v>
      </c>
      <c r="DN5" s="23">
        <v>18</v>
      </c>
      <c r="DO5" s="23">
        <v>0</v>
      </c>
      <c r="DP5" s="23">
        <v>0.47916599999999998</v>
      </c>
      <c r="DQ5" s="23">
        <v>0.47916599999999998</v>
      </c>
      <c r="DR5" s="23">
        <v>24</v>
      </c>
      <c r="DS5" s="23">
        <v>1</v>
      </c>
      <c r="DT5" s="23">
        <v>7</v>
      </c>
      <c r="DU5" s="23">
        <v>17</v>
      </c>
      <c r="DV5" s="23">
        <v>12</v>
      </c>
      <c r="DW5" s="23">
        <v>1</v>
      </c>
      <c r="DX5" s="23">
        <v>5</v>
      </c>
      <c r="DY5" s="23">
        <v>6</v>
      </c>
      <c r="DZ5" s="23">
        <v>1</v>
      </c>
      <c r="EA5" s="23">
        <v>41.38</v>
      </c>
      <c r="EB5" s="23">
        <v>4.84</v>
      </c>
      <c r="EC5" s="23">
        <v>2.0833000000000001E-2</v>
      </c>
      <c r="ED5" s="21" t="s">
        <v>177</v>
      </c>
      <c r="EE5" s="23">
        <v>0</v>
      </c>
      <c r="EF5" s="23">
        <v>0</v>
      </c>
      <c r="EG5" s="23">
        <v>1</v>
      </c>
      <c r="EH5" s="23">
        <v>0.66666599999999998</v>
      </c>
      <c r="EI5" s="23">
        <v>0.5</v>
      </c>
      <c r="EJ5" s="23">
        <v>8.3333000000000004E-2</v>
      </c>
      <c r="EK5"/>
      <c r="EL5" s="22">
        <v>44200</v>
      </c>
      <c r="EM5" s="21" t="s">
        <v>213</v>
      </c>
      <c r="EN5" s="21" t="s">
        <v>17425</v>
      </c>
      <c r="EO5" s="21" t="s">
        <v>206</v>
      </c>
      <c r="EP5" s="21">
        <v>585622329677</v>
      </c>
      <c r="EQ5" s="21" t="s">
        <v>207</v>
      </c>
      <c r="ER5" s="21" t="s">
        <v>208</v>
      </c>
      <c r="ES5" s="23">
        <v>2</v>
      </c>
      <c r="ET5" s="23">
        <v>0</v>
      </c>
      <c r="EU5" s="23">
        <v>0</v>
      </c>
      <c r="EV5" s="23">
        <v>0</v>
      </c>
      <c r="EW5" s="23"/>
      <c r="EX5" s="23">
        <v>0</v>
      </c>
      <c r="EY5" s="23"/>
      <c r="EZ5" s="23"/>
      <c r="FA5" s="23"/>
      <c r="FB5" s="23"/>
      <c r="FC5" s="23"/>
      <c r="FD5" s="23"/>
      <c r="FE5" s="23"/>
      <c r="FF5" s="23"/>
      <c r="FG5" s="23"/>
      <c r="FH5" s="23"/>
      <c r="FI5" s="23"/>
      <c r="FJ5" s="23"/>
      <c r="FK5" s="23"/>
      <c r="FL5" s="23"/>
      <c r="FM5" s="23"/>
      <c r="FN5" s="23"/>
      <c r="FO5" s="23"/>
      <c r="FP5" s="23"/>
      <c r="FQ5" s="23"/>
      <c r="FR5" s="23"/>
      <c r="FS5" s="23"/>
      <c r="FT5" s="1">
        <v>44046</v>
      </c>
      <c r="FU5" s="29"/>
      <c r="FV5" s="29"/>
      <c r="FW5" s="29"/>
      <c r="FX5" s="29"/>
      <c r="FY5" s="29"/>
      <c r="FZ5" s="29"/>
      <c r="GA5" s="29"/>
      <c r="GB5" s="29"/>
      <c r="GC5" s="29"/>
      <c r="GD5" s="29"/>
      <c r="GE5" s="29"/>
      <c r="GF5" s="29"/>
      <c r="GG5" s="29"/>
      <c r="GH5" s="29"/>
      <c r="GI5" s="29"/>
      <c r="GJ5" s="29"/>
      <c r="GK5" s="29"/>
      <c r="GL5" s="29"/>
      <c r="GM5" s="29"/>
      <c r="GN5" s="29"/>
      <c r="GO5" s="29"/>
      <c r="GP5" s="29"/>
      <c r="HF5" s="47">
        <v>44060</v>
      </c>
      <c r="HG5" s="47" t="s">
        <v>614</v>
      </c>
      <c r="HH5" s="48">
        <v>192153</v>
      </c>
      <c r="HI5" s="48">
        <v>2906</v>
      </c>
      <c r="HJ5" s="48">
        <v>21.292560000000002</v>
      </c>
      <c r="HK5" s="48">
        <v>4091.43</v>
      </c>
      <c r="HL5" s="48">
        <v>1.4079200000000001</v>
      </c>
      <c r="HM5" s="48">
        <v>0</v>
      </c>
      <c r="HN5" s="48">
        <v>0</v>
      </c>
      <c r="HO5" s="48">
        <v>1.5100000000000001E-2</v>
      </c>
      <c r="HP5" s="48">
        <v>4065</v>
      </c>
      <c r="HQ5" s="48">
        <v>2.12E-2</v>
      </c>
      <c r="HR5" s="48">
        <v>2488</v>
      </c>
      <c r="HS5" s="48">
        <v>2316</v>
      </c>
      <c r="HT5" s="48">
        <v>0.93089999999999995</v>
      </c>
      <c r="HU5" s="48">
        <v>459</v>
      </c>
      <c r="HV5" s="48">
        <v>110.13290000000001</v>
      </c>
      <c r="HW5" s="48">
        <v>3.0283000000000002</v>
      </c>
      <c r="HX5" s="48">
        <v>11</v>
      </c>
      <c r="HY5" s="48">
        <v>11</v>
      </c>
      <c r="HZ5" s="48">
        <v>436</v>
      </c>
      <c r="IA5" s="48">
        <v>0.15759999999999999</v>
      </c>
      <c r="IB5" s="48">
        <v>8.6573200000000003</v>
      </c>
      <c r="IC5" s="48">
        <v>3774.59</v>
      </c>
      <c r="ID5" s="48">
        <v>127</v>
      </c>
      <c r="IE5" s="48">
        <v>145</v>
      </c>
      <c r="IF5" s="48">
        <v>24</v>
      </c>
      <c r="IG5" s="47"/>
      <c r="IH5" s="48">
        <v>12</v>
      </c>
      <c r="II5" s="48">
        <v>1068</v>
      </c>
      <c r="IJ5" s="48">
        <v>11</v>
      </c>
      <c r="IK5" s="48">
        <v>762.18</v>
      </c>
      <c r="IL5" s="48">
        <v>1E-4</v>
      </c>
      <c r="IM5" s="48">
        <v>3.8E-3</v>
      </c>
      <c r="IN5" s="48">
        <v>0.18629000000000001</v>
      </c>
    </row>
    <row r="6" spans="1:248" s="20" customFormat="1" ht="14.4">
      <c r="A6" s="19">
        <v>44203</v>
      </c>
      <c r="B6" s="16">
        <v>1</v>
      </c>
      <c r="C6" s="16">
        <v>2</v>
      </c>
      <c r="D6" s="16">
        <v>527</v>
      </c>
      <c r="E6" s="16">
        <v>526</v>
      </c>
      <c r="F6" s="49">
        <v>2114</v>
      </c>
      <c r="G6" s="49">
        <v>2112</v>
      </c>
      <c r="H6" s="16">
        <v>485</v>
      </c>
      <c r="I6" s="16">
        <v>485</v>
      </c>
      <c r="J6" s="16">
        <v>0</v>
      </c>
      <c r="K6" s="49">
        <v>1431</v>
      </c>
      <c r="L6" s="49">
        <v>1431</v>
      </c>
      <c r="M6" s="16">
        <v>0</v>
      </c>
      <c r="N6" s="16">
        <v>15.21</v>
      </c>
      <c r="O6" s="16">
        <v>14.36</v>
      </c>
      <c r="P6" s="16">
        <v>910.5</v>
      </c>
      <c r="Q6" s="17">
        <v>0.57499999999999996</v>
      </c>
      <c r="R6" s="17">
        <v>0.57599999999999996</v>
      </c>
      <c r="S6" s="17">
        <v>0</v>
      </c>
      <c r="T6" s="16">
        <v>50</v>
      </c>
      <c r="U6" s="16">
        <v>42</v>
      </c>
      <c r="V6" s="16">
        <v>8</v>
      </c>
      <c r="W6" s="16">
        <v>67</v>
      </c>
      <c r="X6" s="16">
        <v>59</v>
      </c>
      <c r="Y6" s="16">
        <v>8</v>
      </c>
      <c r="Z6" s="16">
        <v>47</v>
      </c>
      <c r="AA6" s="16">
        <v>47</v>
      </c>
      <c r="AB6" s="16">
        <v>0</v>
      </c>
      <c r="AC6" s="18">
        <v>1069.42</v>
      </c>
      <c r="AD6" s="16">
        <v>0</v>
      </c>
      <c r="AE6" s="18">
        <v>1069.42</v>
      </c>
      <c r="AF6" s="16">
        <v>8</v>
      </c>
      <c r="AG6" s="16">
        <v>0</v>
      </c>
      <c r="AH6" s="16">
        <v>8</v>
      </c>
      <c r="AI6" s="16">
        <v>9</v>
      </c>
      <c r="AJ6" s="16">
        <v>0</v>
      </c>
      <c r="AK6" s="16">
        <v>9</v>
      </c>
      <c r="AL6" s="16">
        <v>10</v>
      </c>
      <c r="AM6" s="16">
        <v>0</v>
      </c>
      <c r="AN6" s="16">
        <v>10</v>
      </c>
      <c r="AO6" s="18">
        <v>1371.77</v>
      </c>
      <c r="AP6" s="16">
        <v>0</v>
      </c>
      <c r="AQ6" s="18">
        <v>1371.77</v>
      </c>
      <c r="AR6" s="16">
        <v>11</v>
      </c>
      <c r="AS6" s="16">
        <v>0</v>
      </c>
      <c r="AT6" s="16">
        <v>11</v>
      </c>
      <c r="AU6" s="16">
        <v>14</v>
      </c>
      <c r="AV6" s="16">
        <v>0</v>
      </c>
      <c r="AW6" s="16">
        <v>14</v>
      </c>
      <c r="AX6" s="16">
        <v>4.01</v>
      </c>
      <c r="AY6" s="16">
        <v>2</v>
      </c>
      <c r="AZ6" s="16">
        <v>4.0199999999999996</v>
      </c>
      <c r="BA6" s="17">
        <v>2.0899999999999998E-2</v>
      </c>
      <c r="BB6" s="17">
        <v>0</v>
      </c>
      <c r="BC6" s="17">
        <v>2.0899999999999998E-2</v>
      </c>
      <c r="BD6" s="17">
        <v>1.52E-2</v>
      </c>
      <c r="BE6" s="17">
        <v>0</v>
      </c>
      <c r="BF6" s="17">
        <v>1.52E-2</v>
      </c>
      <c r="BG6" s="16">
        <v>133.68</v>
      </c>
      <c r="BH6" s="16">
        <v>0</v>
      </c>
      <c r="BI6" s="16">
        <v>133.68</v>
      </c>
      <c r="BJ6" s="16">
        <v>2.0299999999999998</v>
      </c>
      <c r="BK6" s="16">
        <v>0</v>
      </c>
      <c r="BL6" s="16">
        <v>2.0299999999999998</v>
      </c>
      <c r="BM6" s="16">
        <v>83</v>
      </c>
      <c r="BN6" s="16">
        <v>444</v>
      </c>
      <c r="BO6" s="16">
        <v>83</v>
      </c>
      <c r="BP6" s="16">
        <v>443</v>
      </c>
      <c r="BQ6" s="16">
        <v>0</v>
      </c>
      <c r="BR6" s="16">
        <v>1</v>
      </c>
      <c r="BS6" s="16">
        <v>65</v>
      </c>
      <c r="BT6" s="16">
        <v>0</v>
      </c>
      <c r="BU6" s="16">
        <v>65</v>
      </c>
      <c r="BV6" s="16">
        <v>0</v>
      </c>
      <c r="BW6" s="16">
        <v>0</v>
      </c>
      <c r="BX6" s="16">
        <v>0</v>
      </c>
      <c r="BY6" s="16">
        <v>0</v>
      </c>
      <c r="BZ6" s="16">
        <v>100.18</v>
      </c>
      <c r="CA6" s="16">
        <v>0</v>
      </c>
      <c r="CB6" s="16">
        <v>0</v>
      </c>
      <c r="CC6" s="16">
        <v>168.7</v>
      </c>
      <c r="CD6" s="16">
        <v>4</v>
      </c>
      <c r="CE6" s="16">
        <v>0</v>
      </c>
      <c r="CF6" s="16">
        <v>1</v>
      </c>
      <c r="CG6" s="16">
        <v>0</v>
      </c>
      <c r="CH6" s="16">
        <v>0</v>
      </c>
      <c r="CI6" s="16">
        <v>0</v>
      </c>
      <c r="CJ6" s="16">
        <v>8</v>
      </c>
      <c r="CK6" s="16">
        <v>12</v>
      </c>
      <c r="CL6" s="16">
        <v>12</v>
      </c>
      <c r="CM6" s="16">
        <v>12</v>
      </c>
      <c r="CN6" s="16">
        <v>13</v>
      </c>
      <c r="CO6" s="18">
        <v>233753.08</v>
      </c>
      <c r="CP6" s="16">
        <v>4.9165400000000004</v>
      </c>
      <c r="CQ6" s="16">
        <v>4.92272</v>
      </c>
      <c r="CR6" s="16">
        <v>4.9149900000000004</v>
      </c>
      <c r="CS6" s="17">
        <v>0.72729999999999995</v>
      </c>
      <c r="CT6" s="17">
        <v>0</v>
      </c>
      <c r="CU6" s="17">
        <v>0.72729999999999995</v>
      </c>
      <c r="CV6" s="16">
        <v>4</v>
      </c>
      <c r="CW6" s="16">
        <v>0</v>
      </c>
      <c r="CX6" s="16">
        <v>4</v>
      </c>
      <c r="CY6" s="16">
        <v>13</v>
      </c>
      <c r="CZ6" s="16">
        <v>0</v>
      </c>
      <c r="DA6" s="16">
        <v>13</v>
      </c>
      <c r="DB6"/>
      <c r="DC6">
        <v>44203</v>
      </c>
      <c r="DD6" s="21" t="s">
        <v>608</v>
      </c>
      <c r="DE6" s="23">
        <v>64</v>
      </c>
      <c r="DF6" s="23">
        <v>7</v>
      </c>
      <c r="DG6" s="23">
        <v>13.74</v>
      </c>
      <c r="DH6" s="23">
        <v>42</v>
      </c>
      <c r="DI6" s="23">
        <v>214.68699999999899</v>
      </c>
      <c r="DJ6" s="23">
        <v>0.47379300000000002</v>
      </c>
      <c r="DK6" s="23">
        <v>0.47379300000000002</v>
      </c>
      <c r="DL6" s="23">
        <v>29</v>
      </c>
      <c r="DM6" s="23">
        <v>29</v>
      </c>
      <c r="DN6" s="23">
        <v>25</v>
      </c>
      <c r="DO6" s="23">
        <v>0</v>
      </c>
      <c r="DP6" s="23">
        <v>0.453125</v>
      </c>
      <c r="DQ6" s="23">
        <v>0.453125</v>
      </c>
      <c r="DR6" s="23">
        <v>30</v>
      </c>
      <c r="DS6" s="23">
        <v>5</v>
      </c>
      <c r="DT6" s="23">
        <v>13</v>
      </c>
      <c r="DU6" s="23">
        <v>15</v>
      </c>
      <c r="DV6" s="23">
        <v>17</v>
      </c>
      <c r="DW6" s="23">
        <v>5</v>
      </c>
      <c r="DX6" s="23">
        <v>5</v>
      </c>
      <c r="DY6" s="23">
        <v>10</v>
      </c>
      <c r="DZ6" s="23">
        <v>1</v>
      </c>
      <c r="EA6" s="23">
        <v>41.38</v>
      </c>
      <c r="EB6" s="23">
        <v>3.01</v>
      </c>
      <c r="EC6" s="23">
        <v>1.5625E-2</v>
      </c>
      <c r="ED6" s="21" t="s">
        <v>177</v>
      </c>
      <c r="EE6" s="23">
        <v>0</v>
      </c>
      <c r="EF6" s="23">
        <v>0</v>
      </c>
      <c r="EG6" s="23">
        <v>1</v>
      </c>
      <c r="EH6" s="23">
        <v>0.71428499999999995</v>
      </c>
      <c r="EI6" s="23">
        <v>0.566666</v>
      </c>
      <c r="EJ6" s="23">
        <v>5.8823E-2</v>
      </c>
      <c r="EK6"/>
      <c r="EL6" s="22">
        <v>44200</v>
      </c>
      <c r="EM6" s="21" t="s">
        <v>213</v>
      </c>
      <c r="EN6" s="21" t="s">
        <v>17425</v>
      </c>
      <c r="EO6" s="21" t="s">
        <v>206</v>
      </c>
      <c r="EP6" s="21">
        <v>585622329677</v>
      </c>
      <c r="EQ6" s="21" t="s">
        <v>207</v>
      </c>
      <c r="ER6" s="21" t="s">
        <v>209</v>
      </c>
      <c r="ES6" s="23">
        <v>39</v>
      </c>
      <c r="ET6" s="23">
        <v>8</v>
      </c>
      <c r="EU6" s="23">
        <v>281</v>
      </c>
      <c r="EV6" s="23">
        <v>20.51</v>
      </c>
      <c r="EW6" s="23">
        <v>35.130000000000003</v>
      </c>
      <c r="EX6" s="23">
        <v>7205.13</v>
      </c>
      <c r="EY6" s="23">
        <v>12.5</v>
      </c>
      <c r="EZ6" s="23">
        <v>0</v>
      </c>
      <c r="FA6" s="23">
        <v>0</v>
      </c>
      <c r="FB6" s="23">
        <v>24045</v>
      </c>
      <c r="FC6" s="23">
        <v>1</v>
      </c>
      <c r="FD6" s="23">
        <v>24045</v>
      </c>
      <c r="FE6" s="23">
        <v>1</v>
      </c>
      <c r="FF6" s="23">
        <v>0</v>
      </c>
      <c r="FG6" s="23">
        <v>0</v>
      </c>
      <c r="FH6" s="23">
        <v>0</v>
      </c>
      <c r="FI6" s="23">
        <v>85.57</v>
      </c>
      <c r="FJ6" s="23">
        <v>2</v>
      </c>
      <c r="FK6" s="23">
        <v>5</v>
      </c>
      <c r="FL6" s="23">
        <v>7</v>
      </c>
      <c r="FM6" s="23">
        <v>0</v>
      </c>
      <c r="FN6" s="23">
        <v>0</v>
      </c>
      <c r="FO6" s="23">
        <v>0</v>
      </c>
      <c r="FP6" s="23">
        <v>0</v>
      </c>
      <c r="FQ6" s="23">
        <v>0</v>
      </c>
      <c r="FR6" s="23">
        <v>0</v>
      </c>
      <c r="FS6" s="23"/>
      <c r="FT6" s="1">
        <v>44053</v>
      </c>
      <c r="FU6" s="23" t="s">
        <v>610</v>
      </c>
      <c r="FV6" s="23">
        <v>2674</v>
      </c>
      <c r="FW6" s="23">
        <v>21.603719999999999</v>
      </c>
      <c r="FX6" s="23">
        <v>7.4986899999999999</v>
      </c>
      <c r="FY6" s="23">
        <v>2881</v>
      </c>
      <c r="FZ6" s="23">
        <v>4</v>
      </c>
      <c r="GA6" s="23">
        <v>5.4009299999999998</v>
      </c>
      <c r="GB6" s="23">
        <v>2</v>
      </c>
      <c r="GC6" s="23">
        <v>34.5</v>
      </c>
      <c r="GD6" s="23">
        <v>3.5</v>
      </c>
      <c r="GE6" s="23">
        <v>1.4E-3</v>
      </c>
      <c r="GF6" s="23">
        <v>4</v>
      </c>
      <c r="GG6" s="23">
        <v>0</v>
      </c>
      <c r="GH6" s="21" t="s">
        <v>177</v>
      </c>
      <c r="GI6" s="23">
        <v>0</v>
      </c>
      <c r="GJ6" s="21" t="s">
        <v>177</v>
      </c>
      <c r="GK6" s="23">
        <v>5.4009299999999998</v>
      </c>
      <c r="GL6" s="23">
        <v>0</v>
      </c>
      <c r="GM6" s="21" t="s">
        <v>177</v>
      </c>
      <c r="GN6" s="23">
        <v>0</v>
      </c>
      <c r="GO6" s="23">
        <v>0</v>
      </c>
      <c r="GP6" s="23">
        <v>0</v>
      </c>
      <c r="GQ6" s="23">
        <v>0</v>
      </c>
      <c r="GR6" s="23">
        <v>0</v>
      </c>
      <c r="GS6" s="23">
        <v>0</v>
      </c>
      <c r="GT6" s="21" t="s">
        <v>177</v>
      </c>
      <c r="GU6" s="21" t="s">
        <v>177</v>
      </c>
      <c r="GV6" s="21" t="s">
        <v>177</v>
      </c>
      <c r="GW6" s="23">
        <v>0</v>
      </c>
      <c r="GX6" s="23">
        <v>0</v>
      </c>
      <c r="GY6" s="23">
        <v>0</v>
      </c>
      <c r="GZ6" s="21" t="s">
        <v>177</v>
      </c>
      <c r="HA6" s="23">
        <v>0</v>
      </c>
      <c r="HB6" s="23">
        <v>0</v>
      </c>
      <c r="HC6" s="23">
        <v>0</v>
      </c>
      <c r="HD6" s="23">
        <v>0</v>
      </c>
      <c r="HF6" s="47">
        <v>44067</v>
      </c>
      <c r="HG6" s="47" t="s">
        <v>614</v>
      </c>
      <c r="HH6" s="48">
        <v>96993</v>
      </c>
      <c r="HI6" s="48">
        <v>2059</v>
      </c>
      <c r="HJ6" s="48">
        <v>31.11647</v>
      </c>
      <c r="HK6" s="48">
        <v>3018.08</v>
      </c>
      <c r="HL6" s="48">
        <v>1.4658</v>
      </c>
      <c r="HM6" s="48">
        <v>0</v>
      </c>
      <c r="HN6" s="48">
        <v>0</v>
      </c>
      <c r="HO6" s="48">
        <v>2.12E-2</v>
      </c>
      <c r="HP6" s="48">
        <v>3335</v>
      </c>
      <c r="HQ6" s="48">
        <v>3.44E-2</v>
      </c>
      <c r="HR6" s="48">
        <v>2079</v>
      </c>
      <c r="HS6" s="48">
        <v>1915</v>
      </c>
      <c r="HT6" s="48">
        <v>0.92110000000000003</v>
      </c>
      <c r="HU6" s="48">
        <v>338</v>
      </c>
      <c r="HV6" s="48">
        <v>142.52369999999999</v>
      </c>
      <c r="HW6" s="48">
        <v>3.4438</v>
      </c>
      <c r="HX6" s="48">
        <v>8</v>
      </c>
      <c r="HY6" s="48">
        <v>8</v>
      </c>
      <c r="HZ6" s="48">
        <v>317</v>
      </c>
      <c r="IA6" s="48">
        <v>0.1628</v>
      </c>
      <c r="IB6" s="48">
        <v>8.8066600000000008</v>
      </c>
      <c r="IC6" s="48">
        <v>2791.71</v>
      </c>
      <c r="ID6" s="48">
        <v>104</v>
      </c>
      <c r="IE6" s="48">
        <v>125</v>
      </c>
      <c r="IF6" s="48">
        <v>19</v>
      </c>
      <c r="IG6" s="47"/>
      <c r="IH6" s="48">
        <v>18</v>
      </c>
      <c r="II6" s="48">
        <v>2141</v>
      </c>
      <c r="IJ6" s="48">
        <v>17</v>
      </c>
      <c r="IK6" s="48">
        <v>1331.87</v>
      </c>
      <c r="IL6" s="48">
        <v>2.0000000000000001E-4</v>
      </c>
      <c r="IM6" s="48">
        <v>8.3000000000000001E-3</v>
      </c>
      <c r="IN6" s="48">
        <v>0.44130000000000003</v>
      </c>
    </row>
    <row r="7" spans="1:248" s="20" customFormat="1" ht="11.25" customHeight="1">
      <c r="A7" s="19">
        <v>44204</v>
      </c>
      <c r="B7" s="16">
        <v>6</v>
      </c>
      <c r="C7" s="16">
        <v>19</v>
      </c>
      <c r="D7" s="16">
        <v>587</v>
      </c>
      <c r="E7" s="16">
        <v>582</v>
      </c>
      <c r="F7" s="49">
        <v>1959</v>
      </c>
      <c r="G7" s="49">
        <v>1940</v>
      </c>
      <c r="H7" s="16">
        <v>522</v>
      </c>
      <c r="I7" s="16">
        <v>522</v>
      </c>
      <c r="J7" s="16">
        <v>0</v>
      </c>
      <c r="K7" s="49">
        <v>1412</v>
      </c>
      <c r="L7" s="49">
        <v>1412</v>
      </c>
      <c r="M7" s="16">
        <v>0</v>
      </c>
      <c r="N7" s="16">
        <v>23.85</v>
      </c>
      <c r="O7" s="16">
        <v>20.79</v>
      </c>
      <c r="P7" s="16">
        <v>336.32</v>
      </c>
      <c r="Q7" s="17">
        <v>0.59970000000000001</v>
      </c>
      <c r="R7" s="17">
        <v>0.60309999999999997</v>
      </c>
      <c r="S7" s="17">
        <v>0.16669999999999999</v>
      </c>
      <c r="T7" s="16">
        <v>40</v>
      </c>
      <c r="U7" s="16">
        <v>33</v>
      </c>
      <c r="V7" s="16">
        <v>8</v>
      </c>
      <c r="W7" s="16">
        <v>50</v>
      </c>
      <c r="X7" s="16">
        <v>41</v>
      </c>
      <c r="Y7" s="16">
        <v>9</v>
      </c>
      <c r="Z7" s="16">
        <v>66</v>
      </c>
      <c r="AA7" s="16">
        <v>64</v>
      </c>
      <c r="AB7" s="16">
        <v>2</v>
      </c>
      <c r="AC7" s="18">
        <v>1078.01</v>
      </c>
      <c r="AD7" s="16">
        <v>0</v>
      </c>
      <c r="AE7" s="18">
        <v>1078.01</v>
      </c>
      <c r="AF7" s="16">
        <v>8</v>
      </c>
      <c r="AG7" s="16">
        <v>0</v>
      </c>
      <c r="AH7" s="16">
        <v>8</v>
      </c>
      <c r="AI7" s="16">
        <v>9</v>
      </c>
      <c r="AJ7" s="16">
        <v>0</v>
      </c>
      <c r="AK7" s="16">
        <v>9</v>
      </c>
      <c r="AL7" s="16">
        <v>12</v>
      </c>
      <c r="AM7" s="16">
        <v>0</v>
      </c>
      <c r="AN7" s="16">
        <v>12</v>
      </c>
      <c r="AO7" s="18">
        <v>1605.86</v>
      </c>
      <c r="AP7" s="16">
        <v>0</v>
      </c>
      <c r="AQ7" s="18">
        <v>1605.86</v>
      </c>
      <c r="AR7" s="16">
        <v>12</v>
      </c>
      <c r="AS7" s="16">
        <v>0</v>
      </c>
      <c r="AT7" s="16">
        <v>12</v>
      </c>
      <c r="AU7" s="16">
        <v>18</v>
      </c>
      <c r="AV7" s="16">
        <v>0</v>
      </c>
      <c r="AW7" s="16">
        <v>18</v>
      </c>
      <c r="AX7" s="16">
        <v>3.34</v>
      </c>
      <c r="AY7" s="16">
        <v>3.17</v>
      </c>
      <c r="AZ7" s="16">
        <v>3.33</v>
      </c>
      <c r="BA7" s="17">
        <v>2.0400000000000001E-2</v>
      </c>
      <c r="BB7" s="17">
        <v>0</v>
      </c>
      <c r="BC7" s="17">
        <v>2.06E-2</v>
      </c>
      <c r="BD7" s="17">
        <v>1.3599999999999999E-2</v>
      </c>
      <c r="BE7" s="17">
        <v>0</v>
      </c>
      <c r="BF7" s="17">
        <v>1.37E-2</v>
      </c>
      <c r="BG7" s="16">
        <v>134.75</v>
      </c>
      <c r="BH7" s="16">
        <v>0</v>
      </c>
      <c r="BI7" s="16">
        <v>134.75</v>
      </c>
      <c r="BJ7" s="16">
        <v>1.84</v>
      </c>
      <c r="BK7" s="16">
        <v>0</v>
      </c>
      <c r="BL7" s="16">
        <v>1.85</v>
      </c>
      <c r="BM7" s="16">
        <v>69</v>
      </c>
      <c r="BN7" s="16">
        <v>518</v>
      </c>
      <c r="BO7" s="16">
        <v>69</v>
      </c>
      <c r="BP7" s="16">
        <v>513</v>
      </c>
      <c r="BQ7" s="16">
        <v>0</v>
      </c>
      <c r="BR7" s="16">
        <v>6</v>
      </c>
      <c r="BS7" s="16">
        <v>95</v>
      </c>
      <c r="BT7" s="16">
        <v>2</v>
      </c>
      <c r="BU7" s="16">
        <v>93</v>
      </c>
      <c r="BV7" s="16">
        <v>4</v>
      </c>
      <c r="BW7" s="16">
        <v>0</v>
      </c>
      <c r="BX7" s="16">
        <v>4</v>
      </c>
      <c r="BY7" s="16">
        <v>714.88</v>
      </c>
      <c r="BZ7" s="16">
        <v>101.55</v>
      </c>
      <c r="CA7" s="16">
        <v>0</v>
      </c>
      <c r="CB7" s="16">
        <v>15.6</v>
      </c>
      <c r="CC7" s="16">
        <v>142.51</v>
      </c>
      <c r="CD7" s="16">
        <v>5</v>
      </c>
      <c r="CE7" s="16">
        <v>0</v>
      </c>
      <c r="CF7" s="16">
        <v>0</v>
      </c>
      <c r="CG7" s="16">
        <v>0</v>
      </c>
      <c r="CH7" s="16">
        <v>0</v>
      </c>
      <c r="CI7" s="16">
        <v>0</v>
      </c>
      <c r="CJ7" s="16">
        <v>8</v>
      </c>
      <c r="CK7" s="16">
        <v>5</v>
      </c>
      <c r="CL7" s="16">
        <v>5</v>
      </c>
      <c r="CM7" s="16">
        <v>8</v>
      </c>
      <c r="CN7" s="16">
        <v>8</v>
      </c>
      <c r="CO7" s="18">
        <v>170974.75</v>
      </c>
      <c r="CP7" s="16">
        <v>4.9171800000000001</v>
      </c>
      <c r="CQ7" s="16">
        <v>4.9233099999999999</v>
      </c>
      <c r="CR7" s="16">
        <v>4.9156399999999998</v>
      </c>
      <c r="CS7" s="17">
        <v>0.66669999999999996</v>
      </c>
      <c r="CT7" s="17">
        <v>0</v>
      </c>
      <c r="CU7" s="17">
        <v>0.66669999999999996</v>
      </c>
      <c r="CV7" s="16">
        <v>7</v>
      </c>
      <c r="CW7" s="16">
        <v>0</v>
      </c>
      <c r="CX7" s="16">
        <v>7</v>
      </c>
      <c r="CY7" s="16">
        <v>11</v>
      </c>
      <c r="CZ7" s="16">
        <v>0</v>
      </c>
      <c r="DA7" s="16">
        <v>11</v>
      </c>
      <c r="DB7"/>
      <c r="DC7">
        <v>44204</v>
      </c>
      <c r="DD7" s="21" t="s">
        <v>608</v>
      </c>
      <c r="DE7" s="23">
        <v>40</v>
      </c>
      <c r="DF7" s="23">
        <v>5</v>
      </c>
      <c r="DG7" s="23">
        <v>8.23</v>
      </c>
      <c r="DH7" s="23">
        <v>33</v>
      </c>
      <c r="DI7" s="23">
        <v>205.75</v>
      </c>
      <c r="DJ7" s="23">
        <v>0.43315700000000001</v>
      </c>
      <c r="DK7" s="23">
        <v>0.43315700000000001</v>
      </c>
      <c r="DL7" s="23">
        <v>19</v>
      </c>
      <c r="DM7" s="23">
        <v>19</v>
      </c>
      <c r="DN7" s="23">
        <v>18</v>
      </c>
      <c r="DO7" s="23">
        <v>0</v>
      </c>
      <c r="DP7" s="23">
        <v>0.47499999999999998</v>
      </c>
      <c r="DQ7" s="23">
        <v>0.47499999999999998</v>
      </c>
      <c r="DR7" s="23">
        <v>21</v>
      </c>
      <c r="DS7" s="23">
        <v>2</v>
      </c>
      <c r="DT7" s="23">
        <v>8</v>
      </c>
      <c r="DU7" s="23">
        <v>12</v>
      </c>
      <c r="DV7" s="23">
        <v>11</v>
      </c>
      <c r="DW7" s="23">
        <v>2</v>
      </c>
      <c r="DX7" s="23">
        <v>5</v>
      </c>
      <c r="DY7" s="23">
        <v>6</v>
      </c>
      <c r="DZ7" s="23">
        <v>4</v>
      </c>
      <c r="EA7" s="23">
        <v>308.23</v>
      </c>
      <c r="EB7" s="23">
        <v>37.450000000000003</v>
      </c>
      <c r="EC7" s="23">
        <v>0.1</v>
      </c>
      <c r="ED7" s="21" t="s">
        <v>177</v>
      </c>
      <c r="EE7" s="23">
        <v>0</v>
      </c>
      <c r="EF7" s="23">
        <v>0</v>
      </c>
      <c r="EG7" s="23">
        <v>2</v>
      </c>
      <c r="EH7" s="23">
        <v>0.63636300000000001</v>
      </c>
      <c r="EI7" s="23">
        <v>0.52380899999999997</v>
      </c>
      <c r="EJ7" s="23">
        <v>0.18181800000000001</v>
      </c>
      <c r="EK7"/>
      <c r="EL7" s="22">
        <v>44200</v>
      </c>
      <c r="EM7" s="21" t="s">
        <v>213</v>
      </c>
      <c r="EN7" s="21" t="s">
        <v>211</v>
      </c>
      <c r="EO7" s="21" t="s">
        <v>206</v>
      </c>
      <c r="EP7" s="21">
        <v>599211933377</v>
      </c>
      <c r="EQ7" s="21" t="s">
        <v>207</v>
      </c>
      <c r="ER7" s="21" t="s">
        <v>208</v>
      </c>
      <c r="ES7" s="23">
        <v>1</v>
      </c>
      <c r="ET7" s="23">
        <v>0</v>
      </c>
      <c r="EU7" s="23">
        <v>0</v>
      </c>
      <c r="EV7" s="23">
        <v>0</v>
      </c>
      <c r="EW7" s="23"/>
      <c r="EX7" s="23">
        <v>0</v>
      </c>
      <c r="EY7" s="23"/>
      <c r="EZ7" s="23"/>
      <c r="FA7" s="23"/>
      <c r="FB7" s="23"/>
      <c r="FC7" s="23"/>
      <c r="FD7" s="23"/>
      <c r="FE7" s="23"/>
      <c r="FF7" s="23"/>
      <c r="FG7" s="23"/>
      <c r="FH7" s="23"/>
      <c r="FI7" s="23"/>
      <c r="FJ7" s="23"/>
      <c r="FK7" s="23"/>
      <c r="FL7" s="23"/>
      <c r="FM7" s="23"/>
      <c r="FN7" s="23"/>
      <c r="FO7" s="23"/>
      <c r="FP7" s="23"/>
      <c r="FQ7" s="23"/>
      <c r="FR7" s="23"/>
      <c r="FS7" s="23"/>
      <c r="FT7" s="1">
        <v>44053</v>
      </c>
      <c r="FU7" s="23" t="s">
        <v>611</v>
      </c>
      <c r="FV7" s="23">
        <v>28349</v>
      </c>
      <c r="FW7" s="23">
        <v>220.44945999999999</v>
      </c>
      <c r="FX7" s="23">
        <v>6.5739099999999997</v>
      </c>
      <c r="FY7" s="23">
        <v>33534</v>
      </c>
      <c r="FZ7" s="23">
        <v>26</v>
      </c>
      <c r="GA7" s="23">
        <v>8.4788300000000003</v>
      </c>
      <c r="GB7" s="23">
        <v>8</v>
      </c>
      <c r="GC7" s="23">
        <v>54.375</v>
      </c>
      <c r="GD7" s="23">
        <v>2.5</v>
      </c>
      <c r="GE7" s="23">
        <v>8.0000000000000004E-4</v>
      </c>
      <c r="GF7" s="23">
        <v>26</v>
      </c>
      <c r="GG7" s="23">
        <v>0</v>
      </c>
      <c r="GH7" s="21" t="s">
        <v>177</v>
      </c>
      <c r="GI7" s="23">
        <v>0</v>
      </c>
      <c r="GJ7" s="21" t="s">
        <v>177</v>
      </c>
      <c r="GK7" s="23">
        <v>8.4788300000000003</v>
      </c>
      <c r="GL7" s="23">
        <v>2</v>
      </c>
      <c r="GM7" s="23">
        <v>110.22472999999999</v>
      </c>
      <c r="GN7" s="23">
        <v>1</v>
      </c>
      <c r="GO7" s="23">
        <v>1</v>
      </c>
      <c r="GP7" s="23">
        <v>0</v>
      </c>
      <c r="GQ7" s="23">
        <v>0</v>
      </c>
      <c r="GR7" s="23">
        <v>0</v>
      </c>
      <c r="GS7" s="23">
        <v>0</v>
      </c>
      <c r="GT7" s="23">
        <v>110.22472999999999</v>
      </c>
      <c r="GU7" s="23">
        <v>0</v>
      </c>
      <c r="GV7" s="23">
        <v>0</v>
      </c>
      <c r="GW7" s="23">
        <v>0</v>
      </c>
      <c r="GX7" s="23">
        <v>0</v>
      </c>
      <c r="GY7" s="23">
        <v>0</v>
      </c>
      <c r="GZ7" s="21" t="s">
        <v>177</v>
      </c>
      <c r="HA7" s="23">
        <v>0</v>
      </c>
      <c r="HB7" s="23">
        <v>0</v>
      </c>
      <c r="HC7" s="23">
        <v>0</v>
      </c>
      <c r="HD7" s="23">
        <v>0</v>
      </c>
      <c r="HF7" s="47">
        <v>44074</v>
      </c>
      <c r="HG7" s="47" t="s">
        <v>614</v>
      </c>
      <c r="HH7" s="48">
        <v>93965</v>
      </c>
      <c r="HI7" s="48">
        <v>1948</v>
      </c>
      <c r="HJ7" s="48">
        <v>27.13</v>
      </c>
      <c r="HK7" s="48">
        <v>2549.27</v>
      </c>
      <c r="HL7" s="48">
        <v>1.3086599999999999</v>
      </c>
      <c r="HM7" s="48">
        <v>0</v>
      </c>
      <c r="HN7" s="48">
        <v>0</v>
      </c>
      <c r="HO7" s="48">
        <v>2.07E-2</v>
      </c>
      <c r="HP7" s="48">
        <v>3478</v>
      </c>
      <c r="HQ7" s="48">
        <v>3.6999999999999998E-2</v>
      </c>
      <c r="HR7" s="48">
        <v>1946</v>
      </c>
      <c r="HS7" s="48">
        <v>1744</v>
      </c>
      <c r="HT7" s="48">
        <v>0.8962</v>
      </c>
      <c r="HU7" s="48">
        <v>443</v>
      </c>
      <c r="HV7" s="48">
        <v>108.5553</v>
      </c>
      <c r="HW7" s="48">
        <v>3.0926</v>
      </c>
      <c r="HX7" s="48">
        <v>20</v>
      </c>
      <c r="HY7" s="48">
        <v>20</v>
      </c>
      <c r="HZ7" s="48">
        <v>426</v>
      </c>
      <c r="IA7" s="48">
        <v>0.2359</v>
      </c>
      <c r="IB7" s="48">
        <v>5.41784</v>
      </c>
      <c r="IC7" s="48">
        <v>2308</v>
      </c>
      <c r="ID7" s="48">
        <v>154</v>
      </c>
      <c r="IE7" s="48">
        <v>133</v>
      </c>
      <c r="IF7" s="48">
        <v>18</v>
      </c>
      <c r="IG7" s="47"/>
      <c r="IH7" s="48">
        <v>8</v>
      </c>
      <c r="II7" s="48">
        <v>729</v>
      </c>
      <c r="IJ7" s="48">
        <v>6</v>
      </c>
      <c r="IK7" s="48">
        <v>546.97</v>
      </c>
      <c r="IL7" s="48">
        <v>1E-4</v>
      </c>
      <c r="IM7" s="48">
        <v>3.0999999999999999E-3</v>
      </c>
      <c r="IN7" s="48">
        <v>0.21456</v>
      </c>
    </row>
    <row r="8" spans="1:248" s="20" customFormat="1" ht="14.4">
      <c r="A8" s="19">
        <v>44205</v>
      </c>
      <c r="B8" s="16">
        <v>4</v>
      </c>
      <c r="C8" s="16">
        <v>14</v>
      </c>
      <c r="D8" s="16">
        <v>598</v>
      </c>
      <c r="E8" s="16">
        <v>594</v>
      </c>
      <c r="F8" s="49">
        <v>2083</v>
      </c>
      <c r="G8" s="49">
        <v>2069</v>
      </c>
      <c r="H8" s="16">
        <v>560</v>
      </c>
      <c r="I8" s="16">
        <v>560</v>
      </c>
      <c r="J8" s="16">
        <v>0</v>
      </c>
      <c r="K8" s="49">
        <v>1543</v>
      </c>
      <c r="L8" s="49">
        <v>1543</v>
      </c>
      <c r="M8" s="16">
        <v>0</v>
      </c>
      <c r="N8" s="16">
        <v>15.42</v>
      </c>
      <c r="O8" s="16">
        <v>14.68</v>
      </c>
      <c r="P8" s="16">
        <v>124.86</v>
      </c>
      <c r="Q8" s="17">
        <v>0.61370000000000002</v>
      </c>
      <c r="R8" s="17">
        <v>0.61450000000000005</v>
      </c>
      <c r="S8" s="17">
        <v>0.5</v>
      </c>
      <c r="T8" s="16">
        <v>48</v>
      </c>
      <c r="U8" s="16">
        <v>39</v>
      </c>
      <c r="V8" s="16">
        <v>10</v>
      </c>
      <c r="W8" s="16">
        <v>55</v>
      </c>
      <c r="X8" s="16">
        <v>43</v>
      </c>
      <c r="Y8" s="16">
        <v>12</v>
      </c>
      <c r="Z8" s="16">
        <v>64</v>
      </c>
      <c r="AA8" s="16">
        <v>64</v>
      </c>
      <c r="AB8" s="16">
        <v>0</v>
      </c>
      <c r="AC8" s="18">
        <v>1734.39</v>
      </c>
      <c r="AD8" s="16">
        <v>0</v>
      </c>
      <c r="AE8" s="18">
        <v>1734.39</v>
      </c>
      <c r="AF8" s="16">
        <v>13</v>
      </c>
      <c r="AG8" s="16">
        <v>0</v>
      </c>
      <c r="AH8" s="16">
        <v>13</v>
      </c>
      <c r="AI8" s="16">
        <v>20</v>
      </c>
      <c r="AJ8" s="16">
        <v>0</v>
      </c>
      <c r="AK8" s="16">
        <v>20</v>
      </c>
      <c r="AL8" s="16">
        <v>20</v>
      </c>
      <c r="AM8" s="16">
        <v>0</v>
      </c>
      <c r="AN8" s="16">
        <v>20</v>
      </c>
      <c r="AO8" s="18">
        <v>1905.79</v>
      </c>
      <c r="AP8" s="16">
        <v>0</v>
      </c>
      <c r="AQ8" s="18">
        <v>1905.79</v>
      </c>
      <c r="AR8" s="16">
        <v>14</v>
      </c>
      <c r="AS8" s="16">
        <v>0</v>
      </c>
      <c r="AT8" s="16">
        <v>14</v>
      </c>
      <c r="AU8" s="16">
        <v>22</v>
      </c>
      <c r="AV8" s="16">
        <v>0</v>
      </c>
      <c r="AW8" s="16">
        <v>22</v>
      </c>
      <c r="AX8" s="16">
        <v>3.48</v>
      </c>
      <c r="AY8" s="16">
        <v>3.5</v>
      </c>
      <c r="AZ8" s="16">
        <v>3.48</v>
      </c>
      <c r="BA8" s="17">
        <v>2.3400000000000001E-2</v>
      </c>
      <c r="BB8" s="17">
        <v>0</v>
      </c>
      <c r="BC8" s="17">
        <v>2.3599999999999999E-2</v>
      </c>
      <c r="BD8" s="17">
        <v>2.1700000000000001E-2</v>
      </c>
      <c r="BE8" s="17">
        <v>0</v>
      </c>
      <c r="BF8" s="17">
        <v>2.1899999999999999E-2</v>
      </c>
      <c r="BG8" s="16">
        <v>133.41</v>
      </c>
      <c r="BH8" s="16">
        <v>0</v>
      </c>
      <c r="BI8" s="16">
        <v>133.41</v>
      </c>
      <c r="BJ8" s="16">
        <v>2.9</v>
      </c>
      <c r="BK8" s="16">
        <v>0</v>
      </c>
      <c r="BL8" s="16">
        <v>2.92</v>
      </c>
      <c r="BM8" s="16">
        <v>62</v>
      </c>
      <c r="BN8" s="16">
        <v>536</v>
      </c>
      <c r="BO8" s="16">
        <v>62</v>
      </c>
      <c r="BP8" s="16">
        <v>532</v>
      </c>
      <c r="BQ8" s="16">
        <v>0</v>
      </c>
      <c r="BR8" s="16">
        <v>4</v>
      </c>
      <c r="BS8" s="16">
        <v>101</v>
      </c>
      <c r="BT8" s="16">
        <v>0</v>
      </c>
      <c r="BU8" s="16">
        <v>101</v>
      </c>
      <c r="BV8" s="16">
        <v>1</v>
      </c>
      <c r="BW8" s="16">
        <v>0</v>
      </c>
      <c r="BX8" s="16">
        <v>1</v>
      </c>
      <c r="BY8" s="16">
        <v>242.2</v>
      </c>
      <c r="BZ8" s="16">
        <v>100.55</v>
      </c>
      <c r="CA8" s="16">
        <v>0</v>
      </c>
      <c r="CB8" s="18">
        <v>3744.11</v>
      </c>
      <c r="CC8" s="16">
        <v>0</v>
      </c>
      <c r="CD8" s="16">
        <v>6</v>
      </c>
      <c r="CE8" s="16">
        <v>0</v>
      </c>
      <c r="CF8" s="16">
        <v>0</v>
      </c>
      <c r="CG8" s="16">
        <v>0</v>
      </c>
      <c r="CH8" s="16">
        <v>0</v>
      </c>
      <c r="CI8" s="16">
        <v>0</v>
      </c>
      <c r="CJ8" s="16">
        <v>13</v>
      </c>
      <c r="CK8" s="16">
        <v>11</v>
      </c>
      <c r="CL8" s="16">
        <v>11</v>
      </c>
      <c r="CM8" s="16">
        <v>7</v>
      </c>
      <c r="CN8" s="16">
        <v>7</v>
      </c>
      <c r="CO8" s="18">
        <v>212841.86</v>
      </c>
      <c r="CP8" s="16">
        <v>4.9175599999999999</v>
      </c>
      <c r="CQ8" s="16">
        <v>4.9236599999999999</v>
      </c>
      <c r="CR8" s="16">
        <v>4.9160300000000001</v>
      </c>
      <c r="CS8" s="17">
        <v>0.92859999999999998</v>
      </c>
      <c r="CT8" s="17">
        <v>0</v>
      </c>
      <c r="CU8" s="17">
        <v>0.92859999999999998</v>
      </c>
      <c r="CV8" s="16">
        <v>16</v>
      </c>
      <c r="CW8" s="16">
        <v>0</v>
      </c>
      <c r="CX8" s="16">
        <v>16</v>
      </c>
      <c r="CY8" s="16">
        <v>13</v>
      </c>
      <c r="CZ8" s="16">
        <v>1</v>
      </c>
      <c r="DA8" s="16">
        <v>12</v>
      </c>
      <c r="DB8"/>
      <c r="DC8">
        <v>44205</v>
      </c>
      <c r="DD8" s="21" t="s">
        <v>608</v>
      </c>
      <c r="DE8" s="23">
        <v>46</v>
      </c>
      <c r="DF8" s="23">
        <v>9</v>
      </c>
      <c r="DG8" s="23">
        <v>10.85</v>
      </c>
      <c r="DH8" s="23">
        <v>34</v>
      </c>
      <c r="DI8" s="23">
        <v>235.869</v>
      </c>
      <c r="DJ8" s="23">
        <v>0.49318099999999998</v>
      </c>
      <c r="DK8" s="23">
        <v>0.49318099999999998</v>
      </c>
      <c r="DL8" s="23">
        <v>22</v>
      </c>
      <c r="DM8" s="23">
        <v>22</v>
      </c>
      <c r="DN8" s="23">
        <v>20</v>
      </c>
      <c r="DO8" s="23">
        <v>0</v>
      </c>
      <c r="DP8" s="23">
        <v>0.47826000000000002</v>
      </c>
      <c r="DQ8" s="23">
        <v>0.47826000000000002</v>
      </c>
      <c r="DR8" s="23">
        <v>20</v>
      </c>
      <c r="DS8" s="23">
        <v>4</v>
      </c>
      <c r="DT8" s="23">
        <v>2</v>
      </c>
      <c r="DU8" s="23">
        <v>13</v>
      </c>
      <c r="DV8" s="23">
        <v>10</v>
      </c>
      <c r="DW8" s="23">
        <v>4</v>
      </c>
      <c r="DX8" s="23">
        <v>2</v>
      </c>
      <c r="DY8" s="23">
        <v>5</v>
      </c>
      <c r="DZ8" s="23">
        <v>6</v>
      </c>
      <c r="EA8" s="23">
        <v>492.5</v>
      </c>
      <c r="EB8" s="23">
        <v>45.39</v>
      </c>
      <c r="EC8" s="23">
        <v>0.13043399999999999</v>
      </c>
      <c r="ED8" s="21" t="s">
        <v>177</v>
      </c>
      <c r="EE8" s="23">
        <v>0</v>
      </c>
      <c r="EF8" s="23">
        <v>0</v>
      </c>
      <c r="EG8" s="23">
        <v>4</v>
      </c>
      <c r="EH8" s="23">
        <v>0.58823499999999995</v>
      </c>
      <c r="EI8" s="23">
        <v>0.5</v>
      </c>
      <c r="EJ8" s="23">
        <v>0.4</v>
      </c>
      <c r="EK8"/>
      <c r="EL8" s="22">
        <v>44200</v>
      </c>
      <c r="EM8" s="21" t="s">
        <v>3254</v>
      </c>
      <c r="EN8" s="21" t="s">
        <v>17426</v>
      </c>
      <c r="EO8" s="21" t="s">
        <v>206</v>
      </c>
      <c r="EP8" s="21">
        <v>574814254493</v>
      </c>
      <c r="EQ8" s="21" t="s">
        <v>207</v>
      </c>
      <c r="ER8" s="21" t="s">
        <v>209</v>
      </c>
      <c r="ES8" s="23">
        <v>9</v>
      </c>
      <c r="ET8" s="23">
        <v>0</v>
      </c>
      <c r="EU8" s="23">
        <v>0</v>
      </c>
      <c r="EV8" s="23">
        <v>0</v>
      </c>
      <c r="EW8" s="23"/>
      <c r="EX8" s="23">
        <v>0</v>
      </c>
      <c r="EY8" s="23"/>
      <c r="EZ8" s="23"/>
      <c r="FA8" s="23"/>
      <c r="FB8" s="23"/>
      <c r="FC8" s="23"/>
      <c r="FD8" s="23"/>
      <c r="FE8" s="23"/>
      <c r="FF8" s="23"/>
      <c r="FG8" s="23"/>
      <c r="FH8" s="23"/>
      <c r="FI8" s="23"/>
      <c r="FJ8" s="23"/>
      <c r="FK8" s="23"/>
      <c r="FL8" s="23"/>
      <c r="FM8" s="23"/>
      <c r="FN8" s="23"/>
      <c r="FO8" s="23"/>
      <c r="FP8" s="23"/>
      <c r="FQ8" s="23"/>
      <c r="FR8" s="23"/>
      <c r="FS8" s="23"/>
      <c r="FT8" s="1">
        <v>44053</v>
      </c>
      <c r="FU8" s="23" t="s">
        <v>612</v>
      </c>
      <c r="FV8" s="23">
        <v>2072</v>
      </c>
      <c r="FW8" s="23">
        <v>234.84975</v>
      </c>
      <c r="FX8" s="23">
        <v>74.319540000000003</v>
      </c>
      <c r="FY8" s="23">
        <v>3160</v>
      </c>
      <c r="FZ8" s="23">
        <v>104</v>
      </c>
      <c r="GA8" s="23">
        <v>2.2581699999999998</v>
      </c>
      <c r="GB8" s="23">
        <v>71</v>
      </c>
      <c r="GC8" s="23">
        <v>109.8169</v>
      </c>
      <c r="GD8" s="23">
        <v>6.7606000000000002</v>
      </c>
      <c r="GE8" s="23">
        <v>2.9100000000000001E-2</v>
      </c>
      <c r="GF8" s="23">
        <v>92</v>
      </c>
      <c r="GG8" s="23">
        <v>5</v>
      </c>
      <c r="GH8" s="23">
        <v>46.969949999999997</v>
      </c>
      <c r="GI8" s="23">
        <v>26</v>
      </c>
      <c r="GJ8" s="23">
        <v>9.0326799999999992</v>
      </c>
      <c r="GK8" s="23">
        <v>2.5527099999999998</v>
      </c>
      <c r="GL8" s="23">
        <v>21</v>
      </c>
      <c r="GM8" s="23">
        <v>11.18332</v>
      </c>
      <c r="GN8" s="23">
        <v>9</v>
      </c>
      <c r="GO8" s="23">
        <v>5</v>
      </c>
      <c r="GP8" s="23">
        <v>21</v>
      </c>
      <c r="GQ8" s="23">
        <v>2</v>
      </c>
      <c r="GR8" s="23">
        <v>477</v>
      </c>
      <c r="GS8" s="23">
        <v>2.0310899999999998</v>
      </c>
      <c r="GT8" s="23">
        <v>6.7099900000000003</v>
      </c>
      <c r="GU8" s="23">
        <v>1</v>
      </c>
      <c r="GV8" s="23">
        <v>1</v>
      </c>
      <c r="GW8" s="23">
        <v>0</v>
      </c>
      <c r="GX8" s="23">
        <v>0</v>
      </c>
      <c r="GY8" s="23">
        <v>1</v>
      </c>
      <c r="GZ8" s="23">
        <v>234.84975</v>
      </c>
      <c r="HA8" s="23">
        <v>2.1700000000000001E-2</v>
      </c>
      <c r="HB8" s="23">
        <v>1.3772200000000001</v>
      </c>
      <c r="HC8" s="23">
        <v>2</v>
      </c>
      <c r="HD8" s="23">
        <v>323.44</v>
      </c>
      <c r="HF8" s="47">
        <v>44081</v>
      </c>
      <c r="HG8" s="47" t="s">
        <v>614</v>
      </c>
      <c r="HH8" s="48">
        <v>85631</v>
      </c>
      <c r="HI8" s="48">
        <v>2077</v>
      </c>
      <c r="HJ8" s="48">
        <v>31.090959999999999</v>
      </c>
      <c r="HK8" s="48">
        <v>2662.35</v>
      </c>
      <c r="HL8" s="48">
        <v>1.28182</v>
      </c>
      <c r="HM8" s="48">
        <v>0</v>
      </c>
      <c r="HN8" s="48">
        <v>0</v>
      </c>
      <c r="HO8" s="48">
        <v>2.4299999999999999E-2</v>
      </c>
      <c r="HP8" s="48">
        <v>3725</v>
      </c>
      <c r="HQ8" s="48">
        <v>4.3499999999999997E-2</v>
      </c>
      <c r="HR8" s="48">
        <v>2086</v>
      </c>
      <c r="HS8" s="48">
        <v>1975</v>
      </c>
      <c r="HT8" s="48">
        <v>0.94679999999999997</v>
      </c>
      <c r="HU8" s="48">
        <v>523</v>
      </c>
      <c r="HV8" s="48">
        <v>104.5545</v>
      </c>
      <c r="HW8" s="48">
        <v>2.8738000000000001</v>
      </c>
      <c r="HX8" s="48">
        <v>31</v>
      </c>
      <c r="HY8" s="48">
        <v>31</v>
      </c>
      <c r="HZ8" s="48">
        <v>650</v>
      </c>
      <c r="IA8" s="48">
        <v>0.32400000000000001</v>
      </c>
      <c r="IB8" s="48">
        <v>3.94502</v>
      </c>
      <c r="IC8" s="48">
        <v>2564.2600000000002</v>
      </c>
      <c r="ID8" s="48">
        <v>244</v>
      </c>
      <c r="IE8" s="48">
        <v>190</v>
      </c>
      <c r="IF8" s="48">
        <v>13</v>
      </c>
      <c r="IG8" s="47"/>
      <c r="IH8" s="48">
        <v>6</v>
      </c>
      <c r="II8" s="48">
        <v>573</v>
      </c>
      <c r="IJ8" s="48">
        <v>6</v>
      </c>
      <c r="IK8" s="48">
        <v>491.97</v>
      </c>
      <c r="IL8" s="48">
        <v>1E-4</v>
      </c>
      <c r="IM8" s="48">
        <v>2.8999999999999998E-3</v>
      </c>
      <c r="IN8" s="48">
        <v>0.18479000000000001</v>
      </c>
    </row>
    <row r="9" spans="1:248" s="20" customFormat="1" ht="14.4">
      <c r="A9" s="19">
        <v>44206</v>
      </c>
      <c r="B9" s="16">
        <v>3</v>
      </c>
      <c r="C9" s="16">
        <v>5</v>
      </c>
      <c r="D9" s="16">
        <v>647</v>
      </c>
      <c r="E9" s="16">
        <v>644</v>
      </c>
      <c r="F9" s="49">
        <v>1854</v>
      </c>
      <c r="G9" s="49">
        <v>1849</v>
      </c>
      <c r="H9" s="16">
        <v>615</v>
      </c>
      <c r="I9" s="16">
        <v>615</v>
      </c>
      <c r="J9" s="16">
        <v>0</v>
      </c>
      <c r="K9" s="49">
        <v>1406</v>
      </c>
      <c r="L9" s="49">
        <v>1406</v>
      </c>
      <c r="M9" s="16">
        <v>0</v>
      </c>
      <c r="N9" s="16">
        <v>14.74</v>
      </c>
      <c r="O9" s="16">
        <v>14.17</v>
      </c>
      <c r="P9" s="16">
        <v>223.4</v>
      </c>
      <c r="Q9" s="17">
        <v>0.59970000000000001</v>
      </c>
      <c r="R9" s="17">
        <v>0.60089999999999999</v>
      </c>
      <c r="S9" s="17">
        <v>0.33329999999999999</v>
      </c>
      <c r="T9" s="16">
        <v>54</v>
      </c>
      <c r="U9" s="16">
        <v>46</v>
      </c>
      <c r="V9" s="16">
        <v>8</v>
      </c>
      <c r="W9" s="16">
        <v>60</v>
      </c>
      <c r="X9" s="16">
        <v>49</v>
      </c>
      <c r="Y9" s="16">
        <v>11</v>
      </c>
      <c r="Z9" s="16">
        <v>43</v>
      </c>
      <c r="AA9" s="16">
        <v>42</v>
      </c>
      <c r="AB9" s="16">
        <v>1</v>
      </c>
      <c r="AC9" s="16">
        <v>794.2</v>
      </c>
      <c r="AD9" s="16">
        <v>0</v>
      </c>
      <c r="AE9" s="16">
        <v>794.2</v>
      </c>
      <c r="AF9" s="16">
        <v>8</v>
      </c>
      <c r="AG9" s="16">
        <v>0</v>
      </c>
      <c r="AH9" s="16">
        <v>8</v>
      </c>
      <c r="AI9" s="16">
        <v>10</v>
      </c>
      <c r="AJ9" s="16">
        <v>0</v>
      </c>
      <c r="AK9" s="16">
        <v>10</v>
      </c>
      <c r="AL9" s="16">
        <v>10</v>
      </c>
      <c r="AM9" s="16">
        <v>0</v>
      </c>
      <c r="AN9" s="16">
        <v>10</v>
      </c>
      <c r="AO9" s="18">
        <v>1166.6600000000001</v>
      </c>
      <c r="AP9" s="16">
        <v>0</v>
      </c>
      <c r="AQ9" s="18">
        <v>1166.6600000000001</v>
      </c>
      <c r="AR9" s="16">
        <v>11</v>
      </c>
      <c r="AS9" s="16">
        <v>0</v>
      </c>
      <c r="AT9" s="16">
        <v>11</v>
      </c>
      <c r="AU9" s="16">
        <v>19</v>
      </c>
      <c r="AV9" s="16">
        <v>0</v>
      </c>
      <c r="AW9" s="16">
        <v>19</v>
      </c>
      <c r="AX9" s="16">
        <v>2.87</v>
      </c>
      <c r="AY9" s="16">
        <v>1.67</v>
      </c>
      <c r="AZ9" s="16">
        <v>2.87</v>
      </c>
      <c r="BA9" s="17">
        <v>1.7000000000000001E-2</v>
      </c>
      <c r="BB9" s="17">
        <v>0</v>
      </c>
      <c r="BC9" s="17">
        <v>1.7100000000000001E-2</v>
      </c>
      <c r="BD9" s="17">
        <v>1.24E-2</v>
      </c>
      <c r="BE9" s="17">
        <v>0</v>
      </c>
      <c r="BF9" s="17">
        <v>1.24E-2</v>
      </c>
      <c r="BG9" s="16">
        <v>99.28</v>
      </c>
      <c r="BH9" s="16">
        <v>0</v>
      </c>
      <c r="BI9" s="16">
        <v>99.28</v>
      </c>
      <c r="BJ9" s="16">
        <v>1.23</v>
      </c>
      <c r="BK9" s="16">
        <v>0</v>
      </c>
      <c r="BL9" s="16">
        <v>1.23</v>
      </c>
      <c r="BM9" s="16">
        <v>57</v>
      </c>
      <c r="BN9" s="16">
        <v>590</v>
      </c>
      <c r="BO9" s="16">
        <v>57</v>
      </c>
      <c r="BP9" s="16">
        <v>587</v>
      </c>
      <c r="BQ9" s="16">
        <v>0</v>
      </c>
      <c r="BR9" s="16">
        <v>3</v>
      </c>
      <c r="BS9" s="16">
        <v>70</v>
      </c>
      <c r="BT9" s="16">
        <v>1</v>
      </c>
      <c r="BU9" s="16">
        <v>69</v>
      </c>
      <c r="BV9" s="16">
        <v>2</v>
      </c>
      <c r="BW9" s="16">
        <v>0</v>
      </c>
      <c r="BX9" s="16">
        <v>2</v>
      </c>
      <c r="BY9" s="16">
        <v>82.76</v>
      </c>
      <c r="BZ9" s="16">
        <v>101.9</v>
      </c>
      <c r="CA9" s="16">
        <v>0</v>
      </c>
      <c r="CB9" s="18">
        <v>1285.1600000000001</v>
      </c>
      <c r="CC9" s="16">
        <v>0</v>
      </c>
      <c r="CD9" s="16">
        <v>16</v>
      </c>
      <c r="CE9" s="16">
        <v>1</v>
      </c>
      <c r="CF9" s="16">
        <v>2</v>
      </c>
      <c r="CG9" s="16">
        <v>3</v>
      </c>
      <c r="CH9" s="16">
        <v>1</v>
      </c>
      <c r="CI9" s="16">
        <v>2</v>
      </c>
      <c r="CJ9" s="16">
        <v>8</v>
      </c>
      <c r="CK9" s="16">
        <v>7</v>
      </c>
      <c r="CL9" s="16">
        <v>7</v>
      </c>
      <c r="CM9" s="16">
        <v>13</v>
      </c>
      <c r="CN9" s="16">
        <v>13</v>
      </c>
      <c r="CO9" s="18">
        <v>588783.15</v>
      </c>
      <c r="CP9" s="16">
        <v>4.9185499999999998</v>
      </c>
      <c r="CQ9" s="16">
        <v>4.9215600000000004</v>
      </c>
      <c r="CR9" s="16">
        <v>4.91554</v>
      </c>
      <c r="CS9" s="17">
        <v>0.72729999999999995</v>
      </c>
      <c r="CT9" s="17">
        <v>0</v>
      </c>
      <c r="CU9" s="17">
        <v>0.72729999999999995</v>
      </c>
      <c r="CV9" s="16">
        <v>6</v>
      </c>
      <c r="CW9" s="16">
        <v>0</v>
      </c>
      <c r="CX9" s="16">
        <v>6</v>
      </c>
      <c r="CY9" s="16">
        <v>14</v>
      </c>
      <c r="CZ9" s="16">
        <v>0</v>
      </c>
      <c r="DA9" s="16">
        <v>14</v>
      </c>
      <c r="DB9"/>
      <c r="DC9">
        <v>44206</v>
      </c>
      <c r="DD9" s="21" t="s">
        <v>608</v>
      </c>
      <c r="DE9" s="23">
        <v>41</v>
      </c>
      <c r="DF9" s="23">
        <v>1</v>
      </c>
      <c r="DG9" s="23">
        <v>8.07</v>
      </c>
      <c r="DH9" s="23">
        <v>31</v>
      </c>
      <c r="DI9" s="23">
        <v>196.82900000000001</v>
      </c>
      <c r="DJ9" s="23">
        <v>0.424736</v>
      </c>
      <c r="DK9" s="23">
        <v>0.424736</v>
      </c>
      <c r="DL9" s="23">
        <v>19</v>
      </c>
      <c r="DM9" s="23">
        <v>19</v>
      </c>
      <c r="DN9" s="23">
        <v>17</v>
      </c>
      <c r="DO9" s="23">
        <v>0</v>
      </c>
      <c r="DP9" s="23">
        <v>0.46341399999999999</v>
      </c>
      <c r="DQ9" s="23">
        <v>0.46341399999999999</v>
      </c>
      <c r="DR9" s="23">
        <v>17</v>
      </c>
      <c r="DS9" s="23">
        <v>2</v>
      </c>
      <c r="DT9" s="23">
        <v>2</v>
      </c>
      <c r="DU9" s="23">
        <v>15</v>
      </c>
      <c r="DV9" s="23">
        <v>7</v>
      </c>
      <c r="DW9" s="23">
        <v>2</v>
      </c>
      <c r="DX9" s="23">
        <v>2</v>
      </c>
      <c r="DY9" s="23">
        <v>6</v>
      </c>
      <c r="DZ9" s="23">
        <v>3</v>
      </c>
      <c r="EA9" s="23">
        <v>242.84</v>
      </c>
      <c r="EB9" s="23">
        <v>30.09</v>
      </c>
      <c r="EC9" s="23">
        <v>7.3169999999999999E-2</v>
      </c>
      <c r="ED9" s="21" t="s">
        <v>177</v>
      </c>
      <c r="EE9" s="23">
        <v>0</v>
      </c>
      <c r="EF9" s="23">
        <v>0</v>
      </c>
      <c r="EG9" s="23">
        <v>1</v>
      </c>
      <c r="EH9" s="23">
        <v>0.54838699999999996</v>
      </c>
      <c r="EI9" s="23">
        <v>0.41176400000000002</v>
      </c>
      <c r="EJ9" s="23">
        <v>0.14285700000000001</v>
      </c>
      <c r="EK9"/>
      <c r="EL9" s="22">
        <v>44200</v>
      </c>
      <c r="EM9" s="21" t="s">
        <v>3254</v>
      </c>
      <c r="EN9" s="21" t="s">
        <v>17427</v>
      </c>
      <c r="EO9" s="21" t="s">
        <v>206</v>
      </c>
      <c r="EP9" s="21">
        <v>574916839635</v>
      </c>
      <c r="EQ9" s="21" t="s">
        <v>207</v>
      </c>
      <c r="ER9" s="21" t="s">
        <v>209</v>
      </c>
      <c r="ES9" s="23">
        <v>73</v>
      </c>
      <c r="ET9" s="23">
        <v>3</v>
      </c>
      <c r="EU9" s="23">
        <v>1154</v>
      </c>
      <c r="EV9" s="23">
        <v>4.1100000000000003</v>
      </c>
      <c r="EW9" s="23">
        <v>384.67</v>
      </c>
      <c r="EX9" s="23">
        <v>15808.22</v>
      </c>
      <c r="EY9" s="23">
        <v>0</v>
      </c>
      <c r="EZ9" s="23">
        <v>0</v>
      </c>
      <c r="FA9" s="23">
        <v>0</v>
      </c>
      <c r="FB9" s="23">
        <v>0</v>
      </c>
      <c r="FC9" s="23">
        <v>0</v>
      </c>
      <c r="FD9" s="23">
        <v>0</v>
      </c>
      <c r="FE9" s="23">
        <v>0</v>
      </c>
      <c r="FF9" s="23">
        <v>2</v>
      </c>
      <c r="FG9" s="23">
        <v>0</v>
      </c>
      <c r="FH9" s="23">
        <v>2</v>
      </c>
      <c r="FI9" s="23">
        <v>0</v>
      </c>
      <c r="FJ9" s="23">
        <v>0</v>
      </c>
      <c r="FK9" s="23">
        <v>0</v>
      </c>
      <c r="FL9" s="23">
        <v>0</v>
      </c>
      <c r="FM9" s="23">
        <v>0</v>
      </c>
      <c r="FN9" s="23">
        <v>0</v>
      </c>
      <c r="FO9" s="23">
        <v>0</v>
      </c>
      <c r="FP9" s="23">
        <v>0</v>
      </c>
      <c r="FQ9" s="23">
        <v>0</v>
      </c>
      <c r="FR9" s="23">
        <v>0</v>
      </c>
      <c r="FS9" s="23"/>
      <c r="FT9" s="1">
        <v>44053</v>
      </c>
      <c r="FU9" s="23" t="s">
        <v>613</v>
      </c>
      <c r="FV9" s="23">
        <v>28919</v>
      </c>
      <c r="FW9" s="23">
        <v>396.41872000000001</v>
      </c>
      <c r="FX9" s="23">
        <v>13.05383</v>
      </c>
      <c r="FY9" s="23">
        <v>30368</v>
      </c>
      <c r="FZ9" s="23">
        <v>92</v>
      </c>
      <c r="GA9" s="23">
        <v>4.3089000000000004</v>
      </c>
      <c r="GB9" s="23">
        <v>10</v>
      </c>
      <c r="GC9" s="23">
        <v>18.3</v>
      </c>
      <c r="GD9" s="23">
        <v>1.4</v>
      </c>
      <c r="GE9" s="23">
        <v>3.0000000000000001E-3</v>
      </c>
      <c r="GF9" s="23">
        <v>91</v>
      </c>
      <c r="GG9" s="23">
        <v>0</v>
      </c>
      <c r="GH9" s="21" t="s">
        <v>177</v>
      </c>
      <c r="GI9" s="23">
        <v>1</v>
      </c>
      <c r="GJ9" s="23">
        <v>396.41872000000001</v>
      </c>
      <c r="GK9" s="23">
        <v>4.3562500000000002</v>
      </c>
      <c r="GL9" s="23">
        <v>1</v>
      </c>
      <c r="GM9" s="23">
        <v>396.41872000000001</v>
      </c>
      <c r="GN9" s="23">
        <v>0</v>
      </c>
      <c r="GO9" s="23">
        <v>0</v>
      </c>
      <c r="GP9" s="23">
        <v>1</v>
      </c>
      <c r="GQ9" s="23">
        <v>0</v>
      </c>
      <c r="GR9" s="23">
        <v>0</v>
      </c>
      <c r="GS9" s="23">
        <v>0</v>
      </c>
      <c r="GT9" s="23">
        <v>396.41872000000001</v>
      </c>
      <c r="GU9" s="23">
        <v>0</v>
      </c>
      <c r="GV9" s="23">
        <v>0</v>
      </c>
      <c r="GW9" s="23">
        <v>0</v>
      </c>
      <c r="GX9" s="23">
        <v>0</v>
      </c>
      <c r="GY9" s="23">
        <v>0</v>
      </c>
      <c r="GZ9" s="21" t="s">
        <v>177</v>
      </c>
      <c r="HA9" s="23">
        <v>0</v>
      </c>
      <c r="HB9" s="23">
        <v>0</v>
      </c>
      <c r="HC9" s="23">
        <v>0</v>
      </c>
      <c r="HD9" s="23">
        <v>0</v>
      </c>
      <c r="HF9" s="47">
        <v>44088</v>
      </c>
      <c r="HG9" s="47" t="s">
        <v>614</v>
      </c>
      <c r="HH9" s="48">
        <v>195488</v>
      </c>
      <c r="HI9" s="48">
        <v>4008</v>
      </c>
      <c r="HJ9" s="48">
        <v>26.571960000000001</v>
      </c>
      <c r="HK9" s="48">
        <v>5194.5</v>
      </c>
      <c r="HL9" s="48">
        <v>1.29603</v>
      </c>
      <c r="HM9" s="48">
        <v>0</v>
      </c>
      <c r="HN9" s="48">
        <v>0</v>
      </c>
      <c r="HO9" s="48">
        <v>2.0500000000000001E-2</v>
      </c>
      <c r="HP9" s="48">
        <v>6000</v>
      </c>
      <c r="HQ9" s="48">
        <v>3.0700000000000002E-2</v>
      </c>
      <c r="HR9" s="48">
        <v>3898</v>
      </c>
      <c r="HS9" s="48">
        <v>3733</v>
      </c>
      <c r="HT9" s="48">
        <v>0.9577</v>
      </c>
      <c r="HU9" s="48">
        <v>839</v>
      </c>
      <c r="HV9" s="48">
        <v>84.675799999999995</v>
      </c>
      <c r="HW9" s="48">
        <v>2.3372999999999999</v>
      </c>
      <c r="HX9" s="48">
        <v>22</v>
      </c>
      <c r="HY9" s="48">
        <v>22</v>
      </c>
      <c r="HZ9" s="48">
        <v>1094</v>
      </c>
      <c r="IA9" s="48">
        <v>0.28489999999999999</v>
      </c>
      <c r="IB9" s="48">
        <v>4.5170899999999996</v>
      </c>
      <c r="IC9" s="48">
        <v>4941.7</v>
      </c>
      <c r="ID9" s="48">
        <v>385</v>
      </c>
      <c r="IE9" s="48">
        <v>227</v>
      </c>
      <c r="IF9" s="48">
        <v>21</v>
      </c>
      <c r="IG9" s="47"/>
      <c r="IH9" s="48">
        <v>12</v>
      </c>
      <c r="II9" s="48">
        <v>1724</v>
      </c>
      <c r="IJ9" s="48">
        <v>11</v>
      </c>
      <c r="IK9" s="48">
        <v>1178.1300000000001</v>
      </c>
      <c r="IL9" s="48">
        <v>1E-4</v>
      </c>
      <c r="IM9" s="48">
        <v>2.7000000000000001E-3</v>
      </c>
      <c r="IN9" s="48">
        <v>0.2268</v>
      </c>
    </row>
    <row r="10" spans="1:248" s="20" customFormat="1" ht="14.4">
      <c r="A10" s="19">
        <v>44207</v>
      </c>
      <c r="B10" s="16">
        <v>4</v>
      </c>
      <c r="C10" s="16">
        <v>6</v>
      </c>
      <c r="D10" s="16">
        <v>734</v>
      </c>
      <c r="E10" s="16">
        <v>730</v>
      </c>
      <c r="F10" s="49">
        <v>2206</v>
      </c>
      <c r="G10" s="49">
        <v>2200</v>
      </c>
      <c r="H10" s="16">
        <v>587</v>
      </c>
      <c r="I10" s="16">
        <v>587</v>
      </c>
      <c r="J10" s="16">
        <v>0</v>
      </c>
      <c r="K10" s="49">
        <v>1506</v>
      </c>
      <c r="L10" s="49">
        <v>1506</v>
      </c>
      <c r="M10" s="16">
        <v>0</v>
      </c>
      <c r="N10" s="16">
        <v>33.19</v>
      </c>
      <c r="O10" s="16">
        <v>32.28</v>
      </c>
      <c r="P10" s="16">
        <v>367.33</v>
      </c>
      <c r="Q10" s="17">
        <v>0.62939999999999996</v>
      </c>
      <c r="R10" s="17">
        <v>0.63009999999999999</v>
      </c>
      <c r="S10" s="17">
        <v>0.5</v>
      </c>
      <c r="T10" s="16">
        <v>39</v>
      </c>
      <c r="U10" s="16">
        <v>35</v>
      </c>
      <c r="V10" s="16">
        <v>5</v>
      </c>
      <c r="W10" s="16">
        <v>44</v>
      </c>
      <c r="X10" s="16">
        <v>36</v>
      </c>
      <c r="Y10" s="16">
        <v>8</v>
      </c>
      <c r="Z10" s="16">
        <v>61</v>
      </c>
      <c r="AA10" s="16">
        <v>60</v>
      </c>
      <c r="AB10" s="16">
        <v>1</v>
      </c>
      <c r="AC10" s="18">
        <v>1198.25</v>
      </c>
      <c r="AD10" s="16">
        <v>0</v>
      </c>
      <c r="AE10" s="18">
        <v>1198.25</v>
      </c>
      <c r="AF10" s="16">
        <v>11</v>
      </c>
      <c r="AG10" s="16">
        <v>0</v>
      </c>
      <c r="AH10" s="16">
        <v>11</v>
      </c>
      <c r="AI10" s="16">
        <v>16</v>
      </c>
      <c r="AJ10" s="16">
        <v>0</v>
      </c>
      <c r="AK10" s="16">
        <v>16</v>
      </c>
      <c r="AL10" s="16">
        <v>16</v>
      </c>
      <c r="AM10" s="16">
        <v>0</v>
      </c>
      <c r="AN10" s="16">
        <v>16</v>
      </c>
      <c r="AO10" s="18">
        <v>1450.4</v>
      </c>
      <c r="AP10" s="16">
        <v>0</v>
      </c>
      <c r="AQ10" s="18">
        <v>1450.4</v>
      </c>
      <c r="AR10" s="16">
        <v>14</v>
      </c>
      <c r="AS10" s="16">
        <v>0</v>
      </c>
      <c r="AT10" s="16">
        <v>14</v>
      </c>
      <c r="AU10" s="16">
        <v>19</v>
      </c>
      <c r="AV10" s="16">
        <v>0</v>
      </c>
      <c r="AW10" s="16">
        <v>19</v>
      </c>
      <c r="AX10" s="16">
        <v>3.01</v>
      </c>
      <c r="AY10" s="16">
        <v>1.5</v>
      </c>
      <c r="AZ10" s="16">
        <v>3.01</v>
      </c>
      <c r="BA10" s="17">
        <v>1.9099999999999999E-2</v>
      </c>
      <c r="BB10" s="17">
        <v>0</v>
      </c>
      <c r="BC10" s="17">
        <v>1.9199999999999998E-2</v>
      </c>
      <c r="BD10" s="17">
        <v>1.4999999999999999E-2</v>
      </c>
      <c r="BE10" s="17">
        <v>0</v>
      </c>
      <c r="BF10" s="17">
        <v>1.5100000000000001E-2</v>
      </c>
      <c r="BG10" s="16">
        <v>108.93</v>
      </c>
      <c r="BH10" s="16">
        <v>0</v>
      </c>
      <c r="BI10" s="16">
        <v>108.93</v>
      </c>
      <c r="BJ10" s="16">
        <v>1.63</v>
      </c>
      <c r="BK10" s="16">
        <v>0</v>
      </c>
      <c r="BL10" s="16">
        <v>1.64</v>
      </c>
      <c r="BM10" s="16">
        <v>76</v>
      </c>
      <c r="BN10" s="16">
        <v>658</v>
      </c>
      <c r="BO10" s="16">
        <v>74</v>
      </c>
      <c r="BP10" s="16">
        <v>656</v>
      </c>
      <c r="BQ10" s="16">
        <v>1</v>
      </c>
      <c r="BR10" s="16">
        <v>3</v>
      </c>
      <c r="BS10" s="16">
        <v>105</v>
      </c>
      <c r="BT10" s="16">
        <v>2</v>
      </c>
      <c r="BU10" s="16">
        <v>103</v>
      </c>
      <c r="BV10" s="16">
        <v>0</v>
      </c>
      <c r="BW10" s="16">
        <v>0</v>
      </c>
      <c r="BX10" s="16">
        <v>0</v>
      </c>
      <c r="BY10" s="16">
        <v>0</v>
      </c>
      <c r="BZ10" s="16">
        <v>101.79</v>
      </c>
      <c r="CA10" s="16">
        <v>0</v>
      </c>
      <c r="CB10" s="16">
        <v>87.27</v>
      </c>
      <c r="CC10" s="16">
        <v>42.55</v>
      </c>
      <c r="CD10" s="16">
        <v>7</v>
      </c>
      <c r="CE10" s="16">
        <v>0</v>
      </c>
      <c r="CF10" s="16">
        <v>2</v>
      </c>
      <c r="CG10" s="16">
        <v>0</v>
      </c>
      <c r="CH10" s="16">
        <v>2</v>
      </c>
      <c r="CI10" s="16">
        <v>0</v>
      </c>
      <c r="CJ10" s="16">
        <v>12</v>
      </c>
      <c r="CK10" s="16">
        <v>11</v>
      </c>
      <c r="CL10" s="16">
        <v>11</v>
      </c>
      <c r="CM10" s="16">
        <v>12</v>
      </c>
      <c r="CN10" s="16">
        <v>12</v>
      </c>
      <c r="CO10" s="18">
        <v>267734.33</v>
      </c>
      <c r="CP10" s="16">
        <v>4.91892</v>
      </c>
      <c r="CQ10" s="16">
        <v>4.9219200000000001</v>
      </c>
      <c r="CR10" s="16">
        <v>4.9159199999999998</v>
      </c>
      <c r="CS10" s="17">
        <v>0.78569999999999995</v>
      </c>
      <c r="CT10" s="17">
        <v>0</v>
      </c>
      <c r="CU10" s="17">
        <v>0.78569999999999995</v>
      </c>
      <c r="CV10" s="16">
        <v>8</v>
      </c>
      <c r="CW10" s="16">
        <v>0</v>
      </c>
      <c r="CX10" s="16">
        <v>8</v>
      </c>
      <c r="CY10" s="16">
        <v>11</v>
      </c>
      <c r="CZ10" s="16">
        <v>0</v>
      </c>
      <c r="DA10" s="16">
        <v>11</v>
      </c>
      <c r="DB10"/>
      <c r="DC10">
        <v>44207</v>
      </c>
      <c r="DD10" s="21" t="s">
        <v>608</v>
      </c>
      <c r="DE10" s="23">
        <v>56</v>
      </c>
      <c r="DF10" s="23">
        <v>7</v>
      </c>
      <c r="DG10" s="23">
        <v>10.14</v>
      </c>
      <c r="DH10" s="23">
        <v>39</v>
      </c>
      <c r="DI10" s="23">
        <v>181.071</v>
      </c>
      <c r="DJ10" s="23">
        <v>0.44086900000000001</v>
      </c>
      <c r="DK10" s="23">
        <v>0.44086900000000001</v>
      </c>
      <c r="DL10" s="23">
        <v>23</v>
      </c>
      <c r="DM10" s="23">
        <v>23</v>
      </c>
      <c r="DN10" s="23">
        <v>19</v>
      </c>
      <c r="DO10" s="23">
        <v>0</v>
      </c>
      <c r="DP10" s="23">
        <v>0.41071400000000002</v>
      </c>
      <c r="DQ10" s="23">
        <v>0.41071400000000002</v>
      </c>
      <c r="DR10" s="23">
        <v>23</v>
      </c>
      <c r="DS10" s="23">
        <v>3</v>
      </c>
      <c r="DT10" s="23">
        <v>7</v>
      </c>
      <c r="DU10" s="23">
        <v>20</v>
      </c>
      <c r="DV10" s="23">
        <v>16</v>
      </c>
      <c r="DW10" s="23">
        <v>3</v>
      </c>
      <c r="DX10" s="23">
        <v>6</v>
      </c>
      <c r="DY10" s="23">
        <v>11</v>
      </c>
      <c r="DZ10" s="23">
        <v>0</v>
      </c>
      <c r="EA10" s="23">
        <v>0</v>
      </c>
      <c r="EB10" s="23">
        <v>0</v>
      </c>
      <c r="EC10" s="23">
        <v>0</v>
      </c>
      <c r="ED10" s="21" t="s">
        <v>177</v>
      </c>
      <c r="EE10" s="23">
        <v>0</v>
      </c>
      <c r="EF10" s="23">
        <v>0</v>
      </c>
      <c r="EG10" s="23">
        <v>0</v>
      </c>
      <c r="EH10" s="23">
        <v>0.58974300000000002</v>
      </c>
      <c r="EI10" s="23">
        <v>0.69565200000000005</v>
      </c>
      <c r="EJ10" s="23">
        <v>0</v>
      </c>
      <c r="EK10"/>
      <c r="EL10" s="22">
        <v>44200</v>
      </c>
      <c r="EM10" s="21" t="s">
        <v>3254</v>
      </c>
      <c r="EN10" s="21" t="s">
        <v>17428</v>
      </c>
      <c r="EO10" s="21" t="s">
        <v>206</v>
      </c>
      <c r="EP10" s="21">
        <v>574813586895</v>
      </c>
      <c r="EQ10" s="21" t="s">
        <v>207</v>
      </c>
      <c r="ER10" s="21" t="s">
        <v>209</v>
      </c>
      <c r="ES10" s="23">
        <v>43</v>
      </c>
      <c r="ET10" s="23">
        <v>0</v>
      </c>
      <c r="EU10" s="23">
        <v>0</v>
      </c>
      <c r="EV10" s="23">
        <v>0</v>
      </c>
      <c r="EW10" s="23"/>
      <c r="EX10" s="23">
        <v>0</v>
      </c>
      <c r="EY10" s="23"/>
      <c r="EZ10" s="23"/>
      <c r="FA10" s="23"/>
      <c r="FB10" s="23"/>
      <c r="FC10" s="23"/>
      <c r="FD10" s="23"/>
      <c r="FE10" s="23"/>
      <c r="FF10" s="23"/>
      <c r="FG10" s="23"/>
      <c r="FH10" s="23"/>
      <c r="FI10" s="23"/>
      <c r="FJ10" s="23"/>
      <c r="FK10" s="23"/>
      <c r="FL10" s="23"/>
      <c r="FM10" s="23"/>
      <c r="FN10" s="23"/>
      <c r="FO10" s="23"/>
      <c r="FP10" s="23"/>
      <c r="FQ10" s="23"/>
      <c r="FR10" s="23"/>
      <c r="FS10" s="23"/>
      <c r="FT10" s="1">
        <v>44060</v>
      </c>
      <c r="FU10" s="21" t="s">
        <v>611</v>
      </c>
      <c r="FV10" s="23">
        <v>8384</v>
      </c>
      <c r="FW10" s="23">
        <v>162.83636000000001</v>
      </c>
      <c r="FX10" s="23">
        <v>18.520969999999998</v>
      </c>
      <c r="FY10" s="23">
        <v>8792</v>
      </c>
      <c r="FZ10" s="23">
        <v>22</v>
      </c>
      <c r="GA10" s="23">
        <v>7.4016500000000001</v>
      </c>
      <c r="GB10" s="23">
        <v>7</v>
      </c>
      <c r="GC10" s="23">
        <v>138.28569999999999</v>
      </c>
      <c r="GD10" s="23">
        <v>4.8571</v>
      </c>
      <c r="GE10" s="23">
        <v>2.5000000000000001E-3</v>
      </c>
      <c r="GF10" s="23">
        <v>22</v>
      </c>
      <c r="GG10" s="23">
        <v>0</v>
      </c>
      <c r="GH10" s="21" t="s">
        <v>177</v>
      </c>
      <c r="GI10" s="23">
        <v>0</v>
      </c>
      <c r="GJ10" s="21" t="s">
        <v>177</v>
      </c>
      <c r="GK10" s="23">
        <v>7.4016500000000001</v>
      </c>
      <c r="GL10" s="23">
        <v>0</v>
      </c>
      <c r="GM10" s="21" t="s">
        <v>177</v>
      </c>
      <c r="GN10" s="23">
        <v>0</v>
      </c>
      <c r="GO10" s="23">
        <v>0</v>
      </c>
      <c r="GP10" s="23">
        <v>0</v>
      </c>
      <c r="GQ10" s="23">
        <v>0</v>
      </c>
      <c r="GR10" s="23">
        <v>0</v>
      </c>
      <c r="GS10" s="23">
        <v>0</v>
      </c>
      <c r="GT10" s="21" t="s">
        <v>177</v>
      </c>
      <c r="GU10" s="21" t="s">
        <v>177</v>
      </c>
      <c r="GV10" s="21" t="s">
        <v>177</v>
      </c>
      <c r="GW10" s="23">
        <v>0</v>
      </c>
      <c r="GX10" s="23">
        <v>0</v>
      </c>
      <c r="GY10" s="23">
        <v>0</v>
      </c>
      <c r="GZ10" s="21" t="s">
        <v>177</v>
      </c>
      <c r="HA10" s="23">
        <v>0</v>
      </c>
      <c r="HB10" s="23">
        <v>0</v>
      </c>
      <c r="HC10" s="23">
        <v>0</v>
      </c>
      <c r="HD10" s="23">
        <v>0</v>
      </c>
      <c r="HF10" s="47">
        <v>44095</v>
      </c>
      <c r="HG10" s="47" t="s">
        <v>614</v>
      </c>
      <c r="HH10" s="48">
        <v>156261</v>
      </c>
      <c r="HI10" s="48">
        <v>3403</v>
      </c>
      <c r="HJ10" s="48">
        <v>26.73386</v>
      </c>
      <c r="HK10" s="48">
        <v>4177.46</v>
      </c>
      <c r="HL10" s="48">
        <v>1.2275799999999999</v>
      </c>
      <c r="HM10" s="48">
        <v>0</v>
      </c>
      <c r="HN10" s="48">
        <v>0</v>
      </c>
      <c r="HO10" s="48">
        <v>2.18E-2</v>
      </c>
      <c r="HP10" s="48">
        <v>5572</v>
      </c>
      <c r="HQ10" s="48">
        <v>3.5700000000000003E-2</v>
      </c>
      <c r="HR10" s="48">
        <v>3417</v>
      </c>
      <c r="HS10" s="48">
        <v>3193</v>
      </c>
      <c r="HT10" s="48">
        <v>0.93440000000000001</v>
      </c>
      <c r="HU10" s="48">
        <v>814</v>
      </c>
      <c r="HV10" s="48">
        <v>99.566299999999998</v>
      </c>
      <c r="HW10" s="48">
        <v>2.4054000000000002</v>
      </c>
      <c r="HX10" s="48">
        <v>27</v>
      </c>
      <c r="HY10" s="48">
        <v>27</v>
      </c>
      <c r="HZ10" s="48">
        <v>929</v>
      </c>
      <c r="IA10" s="48">
        <v>0.28820000000000001</v>
      </c>
      <c r="IB10" s="48">
        <v>4.2448800000000002</v>
      </c>
      <c r="IC10" s="48">
        <v>3943.49</v>
      </c>
      <c r="ID10" s="48">
        <v>334</v>
      </c>
      <c r="IE10" s="48">
        <v>215</v>
      </c>
      <c r="IF10" s="48">
        <v>27</v>
      </c>
      <c r="IG10" s="47"/>
      <c r="IH10" s="48">
        <v>17</v>
      </c>
      <c r="II10" s="48">
        <v>1803</v>
      </c>
      <c r="IJ10" s="48">
        <v>13</v>
      </c>
      <c r="IK10" s="48">
        <v>1139.3800000000001</v>
      </c>
      <c r="IL10" s="48">
        <v>1E-4</v>
      </c>
      <c r="IM10" s="48">
        <v>3.8E-3</v>
      </c>
      <c r="IN10" s="48">
        <v>0.27273999999999998</v>
      </c>
    </row>
    <row r="11" spans="1:248" s="20" customFormat="1" ht="14.4">
      <c r="A11" s="19">
        <v>44208</v>
      </c>
      <c r="B11" s="16">
        <v>5</v>
      </c>
      <c r="C11" s="16">
        <v>15</v>
      </c>
      <c r="D11" s="16">
        <v>596</v>
      </c>
      <c r="E11" s="16">
        <v>592</v>
      </c>
      <c r="F11" s="49">
        <v>2059</v>
      </c>
      <c r="G11" s="49">
        <v>2044</v>
      </c>
      <c r="H11" s="16">
        <v>545</v>
      </c>
      <c r="I11" s="16">
        <v>545</v>
      </c>
      <c r="J11" s="16">
        <v>0</v>
      </c>
      <c r="K11" s="49">
        <v>1426</v>
      </c>
      <c r="L11" s="49">
        <v>1426</v>
      </c>
      <c r="M11" s="16">
        <v>0</v>
      </c>
      <c r="N11" s="16">
        <v>16.8</v>
      </c>
      <c r="O11" s="16">
        <v>15.81</v>
      </c>
      <c r="P11" s="16">
        <v>151.6</v>
      </c>
      <c r="Q11" s="17">
        <v>0.59560000000000002</v>
      </c>
      <c r="R11" s="17">
        <v>0.59799999999999998</v>
      </c>
      <c r="S11" s="17">
        <v>0.4</v>
      </c>
      <c r="T11" s="16">
        <v>45</v>
      </c>
      <c r="U11" s="16">
        <v>36</v>
      </c>
      <c r="V11" s="16">
        <v>9</v>
      </c>
      <c r="W11" s="16">
        <v>56</v>
      </c>
      <c r="X11" s="16">
        <v>42</v>
      </c>
      <c r="Y11" s="16">
        <v>14</v>
      </c>
      <c r="Z11" s="16">
        <v>53</v>
      </c>
      <c r="AA11" s="16">
        <v>52</v>
      </c>
      <c r="AB11" s="16">
        <v>1</v>
      </c>
      <c r="AC11" s="18">
        <v>1741.28</v>
      </c>
      <c r="AD11" s="16">
        <v>0</v>
      </c>
      <c r="AE11" s="18">
        <v>1741.28</v>
      </c>
      <c r="AF11" s="16">
        <v>15</v>
      </c>
      <c r="AG11" s="16">
        <v>0</v>
      </c>
      <c r="AH11" s="16">
        <v>15</v>
      </c>
      <c r="AI11" s="16">
        <v>19</v>
      </c>
      <c r="AJ11" s="16">
        <v>0</v>
      </c>
      <c r="AK11" s="16">
        <v>19</v>
      </c>
      <c r="AL11" s="16">
        <v>20</v>
      </c>
      <c r="AM11" s="16">
        <v>0</v>
      </c>
      <c r="AN11" s="16">
        <v>20</v>
      </c>
      <c r="AO11" s="18">
        <v>1858.33</v>
      </c>
      <c r="AP11" s="16">
        <v>0</v>
      </c>
      <c r="AQ11" s="18">
        <v>1858.33</v>
      </c>
      <c r="AR11" s="16">
        <v>17</v>
      </c>
      <c r="AS11" s="16">
        <v>0</v>
      </c>
      <c r="AT11" s="16">
        <v>17</v>
      </c>
      <c r="AU11" s="16">
        <v>23</v>
      </c>
      <c r="AV11" s="16">
        <v>0</v>
      </c>
      <c r="AW11" s="16">
        <v>23</v>
      </c>
      <c r="AX11" s="16">
        <v>3.45</v>
      </c>
      <c r="AY11" s="16">
        <v>3</v>
      </c>
      <c r="AZ11" s="16">
        <v>3.45</v>
      </c>
      <c r="BA11" s="17">
        <v>2.8500000000000001E-2</v>
      </c>
      <c r="BB11" s="17">
        <v>0</v>
      </c>
      <c r="BC11" s="17">
        <v>2.87E-2</v>
      </c>
      <c r="BD11" s="17">
        <v>2.52E-2</v>
      </c>
      <c r="BE11" s="17">
        <v>0</v>
      </c>
      <c r="BF11" s="17">
        <v>2.53E-2</v>
      </c>
      <c r="BG11" s="16">
        <v>116.09</v>
      </c>
      <c r="BH11" s="16">
        <v>0</v>
      </c>
      <c r="BI11" s="16">
        <v>116.09</v>
      </c>
      <c r="BJ11" s="16">
        <v>2.92</v>
      </c>
      <c r="BK11" s="16">
        <v>0</v>
      </c>
      <c r="BL11" s="16">
        <v>2.94</v>
      </c>
      <c r="BM11" s="16">
        <v>85</v>
      </c>
      <c r="BN11" s="16">
        <v>511</v>
      </c>
      <c r="BO11" s="16">
        <v>85</v>
      </c>
      <c r="BP11" s="16">
        <v>507</v>
      </c>
      <c r="BQ11" s="16">
        <v>0</v>
      </c>
      <c r="BR11" s="16">
        <v>5</v>
      </c>
      <c r="BS11" s="16">
        <v>72</v>
      </c>
      <c r="BT11" s="16">
        <v>1</v>
      </c>
      <c r="BU11" s="16">
        <v>71</v>
      </c>
      <c r="BV11" s="16">
        <v>2</v>
      </c>
      <c r="BW11" s="16">
        <v>0</v>
      </c>
      <c r="BX11" s="16">
        <v>2</v>
      </c>
      <c r="BY11" s="16">
        <v>212.47</v>
      </c>
      <c r="BZ11" s="16">
        <v>101.07</v>
      </c>
      <c r="CA11" s="16">
        <v>0</v>
      </c>
      <c r="CB11" s="16">
        <v>129.30000000000001</v>
      </c>
      <c r="CC11" s="16">
        <v>42.55</v>
      </c>
      <c r="CD11" s="16">
        <v>8</v>
      </c>
      <c r="CE11" s="16">
        <v>0</v>
      </c>
      <c r="CF11" s="16">
        <v>1</v>
      </c>
      <c r="CG11" s="16">
        <v>0</v>
      </c>
      <c r="CH11" s="16">
        <v>0</v>
      </c>
      <c r="CI11" s="16">
        <v>0</v>
      </c>
      <c r="CJ11" s="16">
        <v>15</v>
      </c>
      <c r="CK11" s="16">
        <v>17</v>
      </c>
      <c r="CL11" s="16">
        <v>17</v>
      </c>
      <c r="CM11" s="16">
        <v>9</v>
      </c>
      <c r="CN11" s="16">
        <v>9</v>
      </c>
      <c r="CO11" s="18">
        <v>180406.56</v>
      </c>
      <c r="CP11" s="16">
        <v>4.9194000000000004</v>
      </c>
      <c r="CQ11" s="16">
        <v>4.9223800000000004</v>
      </c>
      <c r="CR11" s="16">
        <v>4.9164199999999996</v>
      </c>
      <c r="CS11" s="17">
        <v>0.88239999999999996</v>
      </c>
      <c r="CT11" s="17">
        <v>0</v>
      </c>
      <c r="CU11" s="17">
        <v>0.88239999999999996</v>
      </c>
      <c r="CV11" s="16">
        <v>14</v>
      </c>
      <c r="CW11" s="16">
        <v>0</v>
      </c>
      <c r="CX11" s="16">
        <v>14</v>
      </c>
      <c r="CY11" s="16">
        <v>8</v>
      </c>
      <c r="CZ11" s="16">
        <v>0</v>
      </c>
      <c r="DA11" s="16">
        <v>8</v>
      </c>
      <c r="DB11"/>
      <c r="DC11">
        <v>44208</v>
      </c>
      <c r="DD11" s="21" t="s">
        <v>608</v>
      </c>
      <c r="DE11" s="23">
        <v>47</v>
      </c>
      <c r="DF11" s="23">
        <v>2</v>
      </c>
      <c r="DG11" s="23">
        <v>7.93</v>
      </c>
      <c r="DH11" s="23">
        <v>40</v>
      </c>
      <c r="DI11" s="23">
        <v>168.72300000000001</v>
      </c>
      <c r="DJ11" s="23">
        <v>0.30499999999999999</v>
      </c>
      <c r="DK11" s="23">
        <v>0.30499999999999999</v>
      </c>
      <c r="DL11" s="23">
        <v>26</v>
      </c>
      <c r="DM11" s="23">
        <v>26</v>
      </c>
      <c r="DN11" s="23">
        <v>20</v>
      </c>
      <c r="DO11" s="23">
        <v>0</v>
      </c>
      <c r="DP11" s="23">
        <v>0.55319099999999999</v>
      </c>
      <c r="DQ11" s="23">
        <v>0.55319099999999999</v>
      </c>
      <c r="DR11" s="23">
        <v>21</v>
      </c>
      <c r="DS11" s="23">
        <v>5</v>
      </c>
      <c r="DT11" s="23">
        <v>5</v>
      </c>
      <c r="DU11" s="23">
        <v>12</v>
      </c>
      <c r="DV11" s="23">
        <v>12</v>
      </c>
      <c r="DW11" s="23">
        <v>5</v>
      </c>
      <c r="DX11" s="23">
        <v>4</v>
      </c>
      <c r="DY11" s="23">
        <v>6</v>
      </c>
      <c r="DZ11" s="23">
        <v>3</v>
      </c>
      <c r="EA11" s="23">
        <v>405.41</v>
      </c>
      <c r="EB11" s="23">
        <v>51.12</v>
      </c>
      <c r="EC11" s="23">
        <v>6.3828999999999997E-2</v>
      </c>
      <c r="ED11" s="21" t="s">
        <v>177</v>
      </c>
      <c r="EE11" s="23">
        <v>0</v>
      </c>
      <c r="EF11" s="23">
        <v>0</v>
      </c>
      <c r="EG11" s="23">
        <v>3</v>
      </c>
      <c r="EH11" s="23">
        <v>0.52500000000000002</v>
      </c>
      <c r="EI11" s="23">
        <v>0.57142800000000005</v>
      </c>
      <c r="EJ11" s="23">
        <v>0.25</v>
      </c>
      <c r="EK11"/>
      <c r="EL11" s="22">
        <v>44200</v>
      </c>
      <c r="EM11" s="21" t="s">
        <v>3254</v>
      </c>
      <c r="EN11" s="21" t="s">
        <v>17429</v>
      </c>
      <c r="EO11" s="21" t="s">
        <v>206</v>
      </c>
      <c r="EP11" s="21">
        <v>574550180649</v>
      </c>
      <c r="EQ11" s="21" t="s">
        <v>207</v>
      </c>
      <c r="ER11" s="21" t="s">
        <v>208</v>
      </c>
      <c r="ES11" s="23">
        <v>1</v>
      </c>
      <c r="ET11" s="23">
        <v>0</v>
      </c>
      <c r="EU11" s="23">
        <v>0</v>
      </c>
      <c r="EV11" s="23">
        <v>0</v>
      </c>
      <c r="EW11" s="23"/>
      <c r="EX11" s="23">
        <v>0</v>
      </c>
      <c r="EY11" s="23"/>
      <c r="EZ11" s="23"/>
      <c r="FA11" s="23"/>
      <c r="FB11" s="23"/>
      <c r="FC11" s="23"/>
      <c r="FD11" s="23"/>
      <c r="FE11" s="23"/>
      <c r="FF11" s="23"/>
      <c r="FG11" s="23"/>
      <c r="FH11" s="23"/>
      <c r="FI11" s="23"/>
      <c r="FJ11" s="23"/>
      <c r="FK11" s="23"/>
      <c r="FL11" s="23"/>
      <c r="FM11" s="23"/>
      <c r="FN11" s="23"/>
      <c r="FO11" s="23"/>
      <c r="FP11" s="23"/>
      <c r="FQ11" s="23"/>
      <c r="FR11" s="23"/>
      <c r="FS11" s="23"/>
      <c r="FT11" s="1">
        <v>44060</v>
      </c>
      <c r="FU11" s="21" t="s">
        <v>612</v>
      </c>
      <c r="FV11" s="23">
        <v>5491</v>
      </c>
      <c r="FW11" s="23">
        <v>457.01718</v>
      </c>
      <c r="FX11" s="23">
        <v>53.646810000000002</v>
      </c>
      <c r="FY11" s="23">
        <v>8519</v>
      </c>
      <c r="FZ11" s="23">
        <v>199</v>
      </c>
      <c r="GA11" s="23">
        <v>2.29657</v>
      </c>
      <c r="GB11" s="23">
        <v>167</v>
      </c>
      <c r="GC11" s="23">
        <v>127.19159999999999</v>
      </c>
      <c r="GD11" s="23">
        <v>5.1856</v>
      </c>
      <c r="GE11" s="23">
        <v>1.7999999999999999E-2</v>
      </c>
      <c r="GF11" s="23">
        <v>153</v>
      </c>
      <c r="GG11" s="23">
        <v>6</v>
      </c>
      <c r="GH11" s="23">
        <v>76.169529999999995</v>
      </c>
      <c r="GI11" s="23">
        <v>94</v>
      </c>
      <c r="GJ11" s="23">
        <v>4.8618800000000002</v>
      </c>
      <c r="GK11" s="23">
        <v>2.9870399999999999</v>
      </c>
      <c r="GL11" s="23">
        <v>30</v>
      </c>
      <c r="GM11" s="23">
        <v>15.23391</v>
      </c>
      <c r="GN11" s="23">
        <v>4</v>
      </c>
      <c r="GO11" s="23">
        <v>6</v>
      </c>
      <c r="GP11" s="23">
        <v>49</v>
      </c>
      <c r="GQ11" s="23">
        <v>14</v>
      </c>
      <c r="GR11" s="23">
        <v>1166</v>
      </c>
      <c r="GS11" s="23">
        <v>2.5513300000000001</v>
      </c>
      <c r="GT11" s="23">
        <v>7.7460500000000003</v>
      </c>
      <c r="GU11" s="23">
        <v>0</v>
      </c>
      <c r="GV11" s="23">
        <v>2</v>
      </c>
      <c r="GW11" s="23">
        <v>0</v>
      </c>
      <c r="GX11" s="23">
        <v>0</v>
      </c>
      <c r="GY11" s="23">
        <v>6</v>
      </c>
      <c r="GZ11" s="23">
        <v>76.169529999999995</v>
      </c>
      <c r="HA11" s="23">
        <v>9.1499999999999998E-2</v>
      </c>
      <c r="HB11" s="23">
        <v>1.9141900000000001</v>
      </c>
      <c r="HC11" s="23">
        <v>14</v>
      </c>
      <c r="HD11" s="23">
        <v>874.82</v>
      </c>
      <c r="HF11" s="47">
        <v>44120</v>
      </c>
      <c r="HG11" s="47" t="s">
        <v>4111</v>
      </c>
      <c r="HH11" s="48">
        <v>20473</v>
      </c>
      <c r="HI11" s="48">
        <v>167</v>
      </c>
      <c r="HJ11" s="48">
        <v>24.559660000000001</v>
      </c>
      <c r="HK11" s="48">
        <v>502.81</v>
      </c>
      <c r="HL11" s="48">
        <v>3.01084</v>
      </c>
      <c r="HM11" s="48">
        <v>0</v>
      </c>
      <c r="HN11" s="48">
        <v>0</v>
      </c>
      <c r="HO11" s="48">
        <v>8.2000000000000007E-3</v>
      </c>
      <c r="HP11" s="48">
        <v>612</v>
      </c>
      <c r="HQ11" s="48">
        <v>2.9899999999999999E-2</v>
      </c>
      <c r="HR11" s="48">
        <v>195</v>
      </c>
      <c r="HS11" s="48">
        <v>119</v>
      </c>
      <c r="HT11" s="48">
        <v>0.61029999999999995</v>
      </c>
      <c r="HU11" s="48">
        <v>71</v>
      </c>
      <c r="HV11" s="48">
        <v>162.64789999999999</v>
      </c>
      <c r="HW11" s="48">
        <v>5.4789000000000003</v>
      </c>
      <c r="HX11" s="48">
        <v>0</v>
      </c>
      <c r="HY11" s="48">
        <v>0</v>
      </c>
      <c r="HZ11" s="48">
        <v>32</v>
      </c>
      <c r="IA11" s="48">
        <v>0.26889999999999997</v>
      </c>
      <c r="IB11" s="48">
        <v>11.03031</v>
      </c>
      <c r="IC11" s="48">
        <v>352.97</v>
      </c>
      <c r="ID11" s="48">
        <v>16</v>
      </c>
      <c r="IE11" s="48">
        <v>28</v>
      </c>
      <c r="IF11" s="48">
        <v>9</v>
      </c>
      <c r="IG11" s="47"/>
      <c r="IH11" s="48">
        <v>3</v>
      </c>
      <c r="II11" s="48">
        <v>297</v>
      </c>
      <c r="IJ11" s="48">
        <v>2</v>
      </c>
      <c r="IK11" s="48">
        <v>133.86000000000001</v>
      </c>
      <c r="IL11" s="48">
        <v>1E-4</v>
      </c>
      <c r="IM11" s="48">
        <v>1.2E-2</v>
      </c>
      <c r="IN11" s="48">
        <v>0.26622000000000001</v>
      </c>
    </row>
    <row r="12" spans="1:248" s="20" customFormat="1" ht="14.4">
      <c r="A12" s="19">
        <v>44209</v>
      </c>
      <c r="B12" s="16">
        <v>4</v>
      </c>
      <c r="C12" s="16">
        <v>10</v>
      </c>
      <c r="D12" s="16">
        <v>657</v>
      </c>
      <c r="E12" s="16">
        <v>655</v>
      </c>
      <c r="F12" s="49">
        <v>2174</v>
      </c>
      <c r="G12" s="49">
        <v>2164</v>
      </c>
      <c r="H12" s="16">
        <v>636</v>
      </c>
      <c r="I12" s="16">
        <v>636</v>
      </c>
      <c r="J12" s="16">
        <v>0</v>
      </c>
      <c r="K12" s="49">
        <v>1577</v>
      </c>
      <c r="L12" s="49">
        <v>1577</v>
      </c>
      <c r="M12" s="16">
        <v>0</v>
      </c>
      <c r="N12" s="16">
        <v>19.68</v>
      </c>
      <c r="O12" s="16">
        <v>19.25</v>
      </c>
      <c r="P12" s="16">
        <v>113.9</v>
      </c>
      <c r="Q12" s="17">
        <v>0.65600000000000003</v>
      </c>
      <c r="R12" s="17">
        <v>0.65500000000000003</v>
      </c>
      <c r="S12" s="17">
        <v>0.5</v>
      </c>
      <c r="T12" s="16">
        <v>48</v>
      </c>
      <c r="U12" s="16">
        <v>42</v>
      </c>
      <c r="V12" s="16">
        <v>6</v>
      </c>
      <c r="W12" s="16">
        <v>60</v>
      </c>
      <c r="X12" s="16">
        <v>54</v>
      </c>
      <c r="Y12" s="16">
        <v>6</v>
      </c>
      <c r="Z12" s="16">
        <v>53</v>
      </c>
      <c r="AA12" s="16">
        <v>52</v>
      </c>
      <c r="AB12" s="16">
        <v>1</v>
      </c>
      <c r="AC12" s="18">
        <v>1767.4</v>
      </c>
      <c r="AD12" s="16">
        <v>108.01</v>
      </c>
      <c r="AE12" s="18">
        <v>1659.39</v>
      </c>
      <c r="AF12" s="16">
        <v>11</v>
      </c>
      <c r="AG12" s="16">
        <v>1</v>
      </c>
      <c r="AH12" s="16">
        <v>10</v>
      </c>
      <c r="AI12" s="16">
        <v>22</v>
      </c>
      <c r="AJ12" s="16">
        <v>1</v>
      </c>
      <c r="AK12" s="16">
        <v>21</v>
      </c>
      <c r="AL12" s="16">
        <v>23</v>
      </c>
      <c r="AM12" s="16">
        <v>1</v>
      </c>
      <c r="AN12" s="16">
        <v>22</v>
      </c>
      <c r="AO12" s="18">
        <v>1618.15</v>
      </c>
      <c r="AP12" s="16">
        <v>99</v>
      </c>
      <c r="AQ12" s="18">
        <v>1519.15</v>
      </c>
      <c r="AR12" s="16">
        <v>11</v>
      </c>
      <c r="AS12" s="16">
        <v>1</v>
      </c>
      <c r="AT12" s="16">
        <v>10</v>
      </c>
      <c r="AU12" s="16">
        <v>23</v>
      </c>
      <c r="AV12" s="16">
        <v>1</v>
      </c>
      <c r="AW12" s="16">
        <v>22</v>
      </c>
      <c r="AX12" s="16">
        <v>3.31</v>
      </c>
      <c r="AY12" s="16">
        <v>2.5</v>
      </c>
      <c r="AZ12" s="16">
        <v>3.3</v>
      </c>
      <c r="BA12" s="17">
        <v>1.67E-2</v>
      </c>
      <c r="BB12" s="17">
        <v>0.25</v>
      </c>
      <c r="BC12" s="17">
        <v>1.5299999999999999E-2</v>
      </c>
      <c r="BD12" s="17">
        <v>1.67E-2</v>
      </c>
      <c r="BE12" s="17">
        <v>0.25</v>
      </c>
      <c r="BF12" s="17">
        <v>1.5299999999999999E-2</v>
      </c>
      <c r="BG12" s="16">
        <v>160.66999999999999</v>
      </c>
      <c r="BH12" s="16">
        <v>108.01</v>
      </c>
      <c r="BI12" s="16">
        <v>165.94</v>
      </c>
      <c r="BJ12" s="16">
        <v>2.69</v>
      </c>
      <c r="BK12" s="16">
        <v>27</v>
      </c>
      <c r="BL12" s="16">
        <v>2.5299999999999998</v>
      </c>
      <c r="BM12" s="16">
        <v>68</v>
      </c>
      <c r="BN12" s="16">
        <v>589</v>
      </c>
      <c r="BO12" s="16">
        <v>68</v>
      </c>
      <c r="BP12" s="16">
        <v>587</v>
      </c>
      <c r="BQ12" s="16">
        <v>0</v>
      </c>
      <c r="BR12" s="16">
        <v>4</v>
      </c>
      <c r="BS12" s="16">
        <v>83</v>
      </c>
      <c r="BT12" s="16">
        <v>2</v>
      </c>
      <c r="BU12" s="16">
        <v>81</v>
      </c>
      <c r="BV12" s="16">
        <v>1</v>
      </c>
      <c r="BW12" s="16">
        <v>0</v>
      </c>
      <c r="BX12" s="16">
        <v>1</v>
      </c>
      <c r="BY12" s="16">
        <v>337.96</v>
      </c>
      <c r="BZ12" s="16">
        <v>102.65</v>
      </c>
      <c r="CA12" s="16">
        <v>0</v>
      </c>
      <c r="CB12" s="16">
        <v>3.18</v>
      </c>
      <c r="CC12" s="16">
        <v>0</v>
      </c>
      <c r="CD12" s="16">
        <v>19</v>
      </c>
      <c r="CE12" s="16">
        <v>0</v>
      </c>
      <c r="CF12" s="16">
        <v>3</v>
      </c>
      <c r="CG12" s="16">
        <v>0</v>
      </c>
      <c r="CH12" s="16">
        <v>0</v>
      </c>
      <c r="CI12" s="16">
        <v>0</v>
      </c>
      <c r="CJ12" s="16">
        <v>11</v>
      </c>
      <c r="CK12" s="16">
        <v>9</v>
      </c>
      <c r="CL12" s="16">
        <v>9</v>
      </c>
      <c r="CM12" s="16">
        <v>7</v>
      </c>
      <c r="CN12" s="16">
        <v>7</v>
      </c>
      <c r="CO12" s="18">
        <v>193210.57</v>
      </c>
      <c r="CP12" s="16">
        <v>4.9207000000000001</v>
      </c>
      <c r="CQ12" s="16">
        <v>4.9221700000000004</v>
      </c>
      <c r="CR12" s="16">
        <v>4.9162999999999997</v>
      </c>
      <c r="CS12" s="17">
        <v>1</v>
      </c>
      <c r="CT12" s="17">
        <v>1</v>
      </c>
      <c r="CU12" s="17">
        <v>1</v>
      </c>
      <c r="CV12" s="16">
        <v>14</v>
      </c>
      <c r="CW12" s="16">
        <v>1</v>
      </c>
      <c r="CX12" s="16">
        <v>13</v>
      </c>
      <c r="CY12" s="16">
        <v>10</v>
      </c>
      <c r="CZ12" s="16">
        <v>0</v>
      </c>
      <c r="DA12" s="16">
        <v>10</v>
      </c>
      <c r="DB12"/>
      <c r="DC12">
        <v>44209</v>
      </c>
      <c r="DD12" s="21" t="s">
        <v>608</v>
      </c>
      <c r="DE12" s="23">
        <v>46</v>
      </c>
      <c r="DF12" s="23">
        <v>8</v>
      </c>
      <c r="DG12" s="23">
        <v>9.8800000000000008</v>
      </c>
      <c r="DH12" s="23">
        <v>34</v>
      </c>
      <c r="DI12" s="23">
        <v>214.78200000000001</v>
      </c>
      <c r="DJ12" s="23">
        <v>0.41166599999999998</v>
      </c>
      <c r="DK12" s="23">
        <v>0.41166599999999998</v>
      </c>
      <c r="DL12" s="23">
        <v>24</v>
      </c>
      <c r="DM12" s="23">
        <v>24</v>
      </c>
      <c r="DN12" s="23">
        <v>20</v>
      </c>
      <c r="DO12" s="23">
        <v>0</v>
      </c>
      <c r="DP12" s="23">
        <v>0.52173899999999995</v>
      </c>
      <c r="DQ12" s="23">
        <v>0.52173899999999995</v>
      </c>
      <c r="DR12" s="23">
        <v>20</v>
      </c>
      <c r="DS12" s="23">
        <v>1</v>
      </c>
      <c r="DT12" s="23">
        <v>3</v>
      </c>
      <c r="DU12" s="23">
        <v>2</v>
      </c>
      <c r="DV12" s="23">
        <v>7</v>
      </c>
      <c r="DW12" s="23">
        <v>1</v>
      </c>
      <c r="DX12" s="23">
        <v>3</v>
      </c>
      <c r="DY12" s="23">
        <v>2</v>
      </c>
      <c r="DZ12" s="23">
        <v>1</v>
      </c>
      <c r="EA12" s="23">
        <v>173.39</v>
      </c>
      <c r="EB12" s="23">
        <v>17.54</v>
      </c>
      <c r="EC12" s="23">
        <v>2.1739000000000001E-2</v>
      </c>
      <c r="ED12" s="21" t="s">
        <v>177</v>
      </c>
      <c r="EE12" s="23">
        <v>0</v>
      </c>
      <c r="EF12" s="23">
        <v>0</v>
      </c>
      <c r="EG12" s="23">
        <v>1</v>
      </c>
      <c r="EH12" s="23">
        <v>0.58823499999999995</v>
      </c>
      <c r="EI12" s="23">
        <v>0.35</v>
      </c>
      <c r="EJ12" s="23">
        <v>0.14285700000000001</v>
      </c>
      <c r="EK12"/>
      <c r="EL12" s="22">
        <v>44200</v>
      </c>
      <c r="EM12" s="21" t="s">
        <v>3254</v>
      </c>
      <c r="EN12" s="21" t="s">
        <v>17429</v>
      </c>
      <c r="EO12" s="21" t="s">
        <v>206</v>
      </c>
      <c r="EP12" s="21">
        <v>574550180649</v>
      </c>
      <c r="EQ12" s="21" t="s">
        <v>207</v>
      </c>
      <c r="ER12" s="21" t="s">
        <v>209</v>
      </c>
      <c r="ES12" s="23">
        <v>100</v>
      </c>
      <c r="ET12" s="23">
        <v>5</v>
      </c>
      <c r="EU12" s="23">
        <v>1277</v>
      </c>
      <c r="EV12" s="23">
        <v>5</v>
      </c>
      <c r="EW12" s="23">
        <v>255.4</v>
      </c>
      <c r="EX12" s="23">
        <v>12770</v>
      </c>
      <c r="EY12" s="23"/>
      <c r="EZ12" s="23"/>
      <c r="FA12" s="23"/>
      <c r="FB12" s="23"/>
      <c r="FC12" s="23"/>
      <c r="FD12" s="23"/>
      <c r="FE12" s="23"/>
      <c r="FF12" s="23"/>
      <c r="FG12" s="23"/>
      <c r="FH12" s="23"/>
      <c r="FI12" s="23"/>
      <c r="FJ12" s="23"/>
      <c r="FK12" s="23"/>
      <c r="FL12" s="23"/>
      <c r="FM12" s="23"/>
      <c r="FN12" s="23"/>
      <c r="FO12" s="23"/>
      <c r="FP12" s="23"/>
      <c r="FQ12" s="23"/>
      <c r="FR12" s="23"/>
      <c r="FS12" s="23"/>
      <c r="FT12" s="1">
        <v>44060</v>
      </c>
      <c r="FU12" s="21" t="s">
        <v>613</v>
      </c>
      <c r="FV12" s="23">
        <v>1905</v>
      </c>
      <c r="FW12" s="23">
        <v>33.977559999999997</v>
      </c>
      <c r="FX12" s="23">
        <v>17.23874</v>
      </c>
      <c r="FY12" s="23">
        <v>1971</v>
      </c>
      <c r="FZ12" s="23">
        <v>10</v>
      </c>
      <c r="GA12" s="23">
        <v>3.3977599999999999</v>
      </c>
      <c r="GB12" s="23">
        <v>3</v>
      </c>
      <c r="GC12" s="23">
        <v>35</v>
      </c>
      <c r="GD12" s="23">
        <v>3.3332999999999999</v>
      </c>
      <c r="GE12" s="23">
        <v>5.1000000000000004E-3</v>
      </c>
      <c r="GF12" s="23">
        <v>10</v>
      </c>
      <c r="GG12" s="23">
        <v>0</v>
      </c>
      <c r="GH12" s="21" t="s">
        <v>177</v>
      </c>
      <c r="GI12" s="23">
        <v>0</v>
      </c>
      <c r="GJ12" s="21" t="s">
        <v>177</v>
      </c>
      <c r="GK12" s="23">
        <v>3.3977599999999999</v>
      </c>
      <c r="GL12" s="23">
        <v>0</v>
      </c>
      <c r="GM12" s="21" t="s">
        <v>177</v>
      </c>
      <c r="GN12" s="23">
        <v>0</v>
      </c>
      <c r="GO12" s="23">
        <v>0</v>
      </c>
      <c r="GP12" s="23">
        <v>0</v>
      </c>
      <c r="GQ12" s="23">
        <v>0</v>
      </c>
      <c r="GR12" s="23">
        <v>0</v>
      </c>
      <c r="GS12" s="23">
        <v>0</v>
      </c>
      <c r="GT12" s="21" t="s">
        <v>177</v>
      </c>
      <c r="GU12" s="21" t="s">
        <v>177</v>
      </c>
      <c r="GV12" s="21" t="s">
        <v>177</v>
      </c>
      <c r="GW12" s="23">
        <v>0</v>
      </c>
      <c r="GX12" s="23">
        <v>0</v>
      </c>
      <c r="GY12" s="23">
        <v>0</v>
      </c>
      <c r="GZ12" s="21" t="s">
        <v>177</v>
      </c>
      <c r="HA12" s="23">
        <v>0</v>
      </c>
      <c r="HB12" s="23">
        <v>0</v>
      </c>
      <c r="HC12" s="23">
        <v>0</v>
      </c>
      <c r="HD12" s="23">
        <v>0</v>
      </c>
      <c r="HF12" s="47">
        <v>44123</v>
      </c>
      <c r="HG12" s="47" t="s">
        <v>4111</v>
      </c>
      <c r="HH12" s="48">
        <v>5227</v>
      </c>
      <c r="HI12" s="48">
        <v>49</v>
      </c>
      <c r="HJ12" s="48">
        <v>26.30763</v>
      </c>
      <c r="HK12" s="48">
        <v>137.51</v>
      </c>
      <c r="HL12" s="48">
        <v>2.80633</v>
      </c>
      <c r="HM12" s="48">
        <v>0</v>
      </c>
      <c r="HN12" s="48">
        <v>0</v>
      </c>
      <c r="HO12" s="48">
        <v>9.4000000000000004E-3</v>
      </c>
      <c r="HP12" s="48">
        <v>526</v>
      </c>
      <c r="HQ12" s="48">
        <v>0.10059999999999999</v>
      </c>
      <c r="HR12" s="48">
        <v>86</v>
      </c>
      <c r="HS12" s="48">
        <v>48</v>
      </c>
      <c r="HT12" s="48">
        <v>0.55810000000000004</v>
      </c>
      <c r="HU12" s="48">
        <v>56</v>
      </c>
      <c r="HV12" s="48">
        <v>102.375</v>
      </c>
      <c r="HW12" s="48">
        <v>7.0357000000000003</v>
      </c>
      <c r="HX12" s="48">
        <v>2</v>
      </c>
      <c r="HY12" s="48">
        <v>2</v>
      </c>
      <c r="HZ12" s="48">
        <v>11</v>
      </c>
      <c r="IA12" s="48">
        <v>0.28210000000000002</v>
      </c>
      <c r="IB12" s="48">
        <v>10.336360000000001</v>
      </c>
      <c r="IC12" s="48">
        <v>113.7</v>
      </c>
      <c r="ID12" s="48">
        <v>6</v>
      </c>
      <c r="IE12" s="48">
        <v>9</v>
      </c>
      <c r="IF12" s="48">
        <v>20</v>
      </c>
      <c r="IG12" s="47"/>
      <c r="IH12" s="48">
        <v>1</v>
      </c>
      <c r="II12" s="48">
        <v>159</v>
      </c>
      <c r="IJ12" s="48">
        <v>0</v>
      </c>
      <c r="IK12" s="48">
        <v>0</v>
      </c>
      <c r="IL12" s="48">
        <v>0</v>
      </c>
      <c r="IM12" s="48">
        <v>0</v>
      </c>
      <c r="IN12" s="48">
        <v>0</v>
      </c>
    </row>
    <row r="13" spans="1:248" s="20" customFormat="1" ht="14.4">
      <c r="A13" s="19">
        <v>44210</v>
      </c>
      <c r="B13" s="16">
        <v>5</v>
      </c>
      <c r="C13" s="16">
        <v>7</v>
      </c>
      <c r="D13" s="16">
        <v>820</v>
      </c>
      <c r="E13" s="16">
        <v>815</v>
      </c>
      <c r="F13" s="49">
        <v>2402</v>
      </c>
      <c r="G13" s="49">
        <v>2395</v>
      </c>
      <c r="H13" s="16">
        <v>759</v>
      </c>
      <c r="I13" s="16">
        <v>759</v>
      </c>
      <c r="J13" s="16">
        <v>0</v>
      </c>
      <c r="K13" s="49">
        <v>1820</v>
      </c>
      <c r="L13" s="49">
        <v>1820</v>
      </c>
      <c r="M13" s="16">
        <v>0</v>
      </c>
      <c r="N13" s="16">
        <v>18.66</v>
      </c>
      <c r="O13" s="16">
        <v>18.38</v>
      </c>
      <c r="P13" s="16">
        <v>116.43</v>
      </c>
      <c r="Q13" s="17">
        <v>0.65610000000000002</v>
      </c>
      <c r="R13" s="17">
        <v>0.65639999999999998</v>
      </c>
      <c r="S13" s="17">
        <v>0.6</v>
      </c>
      <c r="T13" s="16">
        <v>39</v>
      </c>
      <c r="U13" s="16">
        <v>38</v>
      </c>
      <c r="V13" s="16">
        <v>1</v>
      </c>
      <c r="W13" s="16">
        <v>46</v>
      </c>
      <c r="X13" s="16">
        <v>45</v>
      </c>
      <c r="Y13" s="16">
        <v>1</v>
      </c>
      <c r="Z13" s="16">
        <v>62</v>
      </c>
      <c r="AA13" s="16">
        <v>62</v>
      </c>
      <c r="AB13" s="16">
        <v>0</v>
      </c>
      <c r="AC13" s="16">
        <v>763.46</v>
      </c>
      <c r="AD13" s="16">
        <v>0</v>
      </c>
      <c r="AE13" s="16">
        <v>763.46</v>
      </c>
      <c r="AF13" s="16">
        <v>8</v>
      </c>
      <c r="AG13" s="16">
        <v>0</v>
      </c>
      <c r="AH13" s="16">
        <v>8</v>
      </c>
      <c r="AI13" s="16">
        <v>8</v>
      </c>
      <c r="AJ13" s="16">
        <v>0</v>
      </c>
      <c r="AK13" s="16">
        <v>8</v>
      </c>
      <c r="AL13" s="16">
        <v>12</v>
      </c>
      <c r="AM13" s="16">
        <v>0</v>
      </c>
      <c r="AN13" s="16">
        <v>12</v>
      </c>
      <c r="AO13" s="16">
        <v>857.93</v>
      </c>
      <c r="AP13" s="16">
        <v>0</v>
      </c>
      <c r="AQ13" s="16">
        <v>857.93</v>
      </c>
      <c r="AR13" s="16">
        <v>9</v>
      </c>
      <c r="AS13" s="16">
        <v>0</v>
      </c>
      <c r="AT13" s="16">
        <v>9</v>
      </c>
      <c r="AU13" s="16">
        <v>13</v>
      </c>
      <c r="AV13" s="16">
        <v>0</v>
      </c>
      <c r="AW13" s="16">
        <v>13</v>
      </c>
      <c r="AX13" s="16">
        <v>2.93</v>
      </c>
      <c r="AY13" s="16">
        <v>1.4</v>
      </c>
      <c r="AZ13" s="16">
        <v>2.94</v>
      </c>
      <c r="BA13" s="17">
        <v>1.0999999999999999E-2</v>
      </c>
      <c r="BB13" s="17">
        <v>0</v>
      </c>
      <c r="BC13" s="17">
        <v>1.0999999999999999E-2</v>
      </c>
      <c r="BD13" s="17">
        <v>9.7999999999999997E-3</v>
      </c>
      <c r="BE13" s="17">
        <v>0</v>
      </c>
      <c r="BF13" s="17">
        <v>9.7999999999999997E-3</v>
      </c>
      <c r="BG13" s="16">
        <v>95.43</v>
      </c>
      <c r="BH13" s="16">
        <v>0</v>
      </c>
      <c r="BI13" s="16">
        <v>95.43</v>
      </c>
      <c r="BJ13" s="16">
        <v>0.93</v>
      </c>
      <c r="BK13" s="16">
        <v>0</v>
      </c>
      <c r="BL13" s="16">
        <v>0.94</v>
      </c>
      <c r="BM13" s="16">
        <v>80</v>
      </c>
      <c r="BN13" s="16">
        <v>740</v>
      </c>
      <c r="BO13" s="16">
        <v>79</v>
      </c>
      <c r="BP13" s="16">
        <v>736</v>
      </c>
      <c r="BQ13" s="16">
        <v>0</v>
      </c>
      <c r="BR13" s="16">
        <v>5</v>
      </c>
      <c r="BS13" s="16">
        <v>94</v>
      </c>
      <c r="BT13" s="16">
        <v>0</v>
      </c>
      <c r="BU13" s="16">
        <v>94</v>
      </c>
      <c r="BV13" s="16">
        <v>1</v>
      </c>
      <c r="BW13" s="16">
        <v>0</v>
      </c>
      <c r="BX13" s="16">
        <v>1</v>
      </c>
      <c r="BY13" s="16">
        <v>151.30000000000001</v>
      </c>
      <c r="BZ13" s="16">
        <v>100.61</v>
      </c>
      <c r="CA13" s="16">
        <v>0</v>
      </c>
      <c r="CB13" s="16">
        <v>8.2899999999999991</v>
      </c>
      <c r="CC13" s="16">
        <v>0</v>
      </c>
      <c r="CD13" s="16">
        <v>10</v>
      </c>
      <c r="CE13" s="16">
        <v>0</v>
      </c>
      <c r="CF13" s="16">
        <v>0</v>
      </c>
      <c r="CG13" s="16">
        <v>0</v>
      </c>
      <c r="CH13" s="16">
        <v>0</v>
      </c>
      <c r="CI13" s="16">
        <v>0</v>
      </c>
      <c r="CJ13" s="16">
        <v>8</v>
      </c>
      <c r="CK13" s="16">
        <v>10</v>
      </c>
      <c r="CL13" s="16">
        <v>10</v>
      </c>
      <c r="CM13" s="16">
        <v>7</v>
      </c>
      <c r="CN13" s="16">
        <v>7</v>
      </c>
      <c r="CO13" s="18">
        <v>222698.43</v>
      </c>
      <c r="CP13" s="16">
        <v>4.92117</v>
      </c>
      <c r="CQ13" s="16">
        <v>4.9226200000000002</v>
      </c>
      <c r="CR13" s="16">
        <v>4.9167899999999998</v>
      </c>
      <c r="CS13" s="17">
        <v>0.88890000000000002</v>
      </c>
      <c r="CT13" s="17">
        <v>0</v>
      </c>
      <c r="CU13" s="17">
        <v>0.88890000000000002</v>
      </c>
      <c r="CV13" s="16">
        <v>7</v>
      </c>
      <c r="CW13" s="16">
        <v>0</v>
      </c>
      <c r="CX13" s="16">
        <v>7</v>
      </c>
      <c r="CY13" s="16">
        <v>11</v>
      </c>
      <c r="CZ13" s="16">
        <v>0</v>
      </c>
      <c r="DA13" s="16">
        <v>11</v>
      </c>
      <c r="DB13"/>
      <c r="DC13">
        <v>44210</v>
      </c>
      <c r="DD13" s="21" t="s">
        <v>608</v>
      </c>
      <c r="DE13" s="23">
        <v>47</v>
      </c>
      <c r="DF13" s="23">
        <v>0</v>
      </c>
      <c r="DG13" s="23">
        <v>8.1300000000000008</v>
      </c>
      <c r="DH13" s="23">
        <v>37</v>
      </c>
      <c r="DI13" s="23">
        <v>172.97799999999901</v>
      </c>
      <c r="DJ13" s="23">
        <v>0.38714199999999999</v>
      </c>
      <c r="DK13" s="23">
        <v>0.38714199999999999</v>
      </c>
      <c r="DL13" s="23">
        <v>21</v>
      </c>
      <c r="DM13" s="23">
        <v>21</v>
      </c>
      <c r="DN13" s="23">
        <v>17</v>
      </c>
      <c r="DO13" s="23">
        <v>0</v>
      </c>
      <c r="DP13" s="23">
        <v>0.44680799999999998</v>
      </c>
      <c r="DQ13" s="23">
        <v>0.44680799999999998</v>
      </c>
      <c r="DR13" s="23">
        <v>20</v>
      </c>
      <c r="DS13" s="23">
        <v>0</v>
      </c>
      <c r="DT13" s="23">
        <v>7</v>
      </c>
      <c r="DU13" s="23">
        <v>6</v>
      </c>
      <c r="DV13" s="23">
        <v>8</v>
      </c>
      <c r="DW13" s="23">
        <v>0</v>
      </c>
      <c r="DX13" s="23">
        <v>3</v>
      </c>
      <c r="DY13" s="23">
        <v>4</v>
      </c>
      <c r="DZ13" s="23">
        <v>1</v>
      </c>
      <c r="EA13" s="23">
        <v>84.68</v>
      </c>
      <c r="EB13" s="23">
        <v>10.41</v>
      </c>
      <c r="EC13" s="23">
        <v>2.1276E-2</v>
      </c>
      <c r="ED13" s="21" t="s">
        <v>177</v>
      </c>
      <c r="EE13" s="23">
        <v>0</v>
      </c>
      <c r="EF13" s="23">
        <v>0</v>
      </c>
      <c r="EG13" s="23">
        <v>1</v>
      </c>
      <c r="EH13" s="23">
        <v>0.54054000000000002</v>
      </c>
      <c r="EI13" s="23">
        <v>0.4</v>
      </c>
      <c r="EJ13" s="23">
        <v>0.125</v>
      </c>
      <c r="EK13"/>
      <c r="EL13" s="22">
        <v>44200</v>
      </c>
      <c r="EM13" s="21" t="s">
        <v>3254</v>
      </c>
      <c r="EN13" s="21" t="s">
        <v>17430</v>
      </c>
      <c r="EO13" s="21" t="s">
        <v>206</v>
      </c>
      <c r="EP13" s="21">
        <v>576398085683</v>
      </c>
      <c r="EQ13" s="21" t="s">
        <v>207</v>
      </c>
      <c r="ER13" s="21" t="s">
        <v>209</v>
      </c>
      <c r="ES13" s="23">
        <v>25</v>
      </c>
      <c r="ET13" s="23">
        <v>1</v>
      </c>
      <c r="EU13" s="23">
        <v>163</v>
      </c>
      <c r="EV13" s="23">
        <v>4</v>
      </c>
      <c r="EW13" s="23">
        <v>163</v>
      </c>
      <c r="EX13" s="23">
        <v>6520</v>
      </c>
      <c r="EY13" s="23"/>
      <c r="EZ13" s="23"/>
      <c r="FA13" s="23"/>
      <c r="FB13" s="23"/>
      <c r="FC13" s="23"/>
      <c r="FD13" s="23"/>
      <c r="FE13" s="23"/>
      <c r="FF13" s="23"/>
      <c r="FG13" s="23"/>
      <c r="FH13" s="23"/>
      <c r="FI13" s="23"/>
      <c r="FJ13" s="23"/>
      <c r="FK13" s="23"/>
      <c r="FL13" s="23"/>
      <c r="FM13" s="23"/>
      <c r="FN13" s="23"/>
      <c r="FO13" s="23"/>
      <c r="FP13" s="23"/>
      <c r="FQ13" s="23"/>
      <c r="FR13" s="23"/>
      <c r="FS13" s="23"/>
      <c r="FT13" s="1">
        <v>44067</v>
      </c>
      <c r="FU13" s="21" t="s">
        <v>611</v>
      </c>
      <c r="FV13" s="23">
        <v>25571</v>
      </c>
      <c r="FW13" s="23">
        <v>875.81286</v>
      </c>
      <c r="FX13" s="23">
        <v>31.352930000000001</v>
      </c>
      <c r="FY13" s="23">
        <v>27934</v>
      </c>
      <c r="FZ13" s="23">
        <v>194</v>
      </c>
      <c r="GA13" s="23">
        <v>4.5145</v>
      </c>
      <c r="GB13" s="23">
        <v>70</v>
      </c>
      <c r="GC13" s="23">
        <v>70.7</v>
      </c>
      <c r="GD13" s="23">
        <v>4.0857000000000001</v>
      </c>
      <c r="GE13" s="23">
        <v>7.0000000000000001E-3</v>
      </c>
      <c r="GF13" s="23">
        <v>196</v>
      </c>
      <c r="GG13" s="23">
        <v>1</v>
      </c>
      <c r="GH13" s="23">
        <v>875.81286</v>
      </c>
      <c r="GI13" s="23">
        <v>2</v>
      </c>
      <c r="GJ13" s="23">
        <v>437.90643</v>
      </c>
      <c r="GK13" s="23">
        <v>4.4684299999999997</v>
      </c>
      <c r="GL13" s="23">
        <v>11</v>
      </c>
      <c r="GM13" s="23">
        <v>79.619349999999997</v>
      </c>
      <c r="GN13" s="23">
        <v>5</v>
      </c>
      <c r="GO13" s="23">
        <v>2</v>
      </c>
      <c r="GP13" s="23">
        <v>6</v>
      </c>
      <c r="GQ13" s="23">
        <v>6</v>
      </c>
      <c r="GR13" s="23">
        <v>774</v>
      </c>
      <c r="GS13" s="23">
        <v>0.88375000000000004</v>
      </c>
      <c r="GT13" s="23">
        <v>67.370220000000003</v>
      </c>
      <c r="GU13" s="23">
        <v>0</v>
      </c>
      <c r="GV13" s="23">
        <v>2</v>
      </c>
      <c r="GW13" s="23">
        <v>0</v>
      </c>
      <c r="GX13" s="23">
        <v>0</v>
      </c>
      <c r="GY13" s="23">
        <v>2</v>
      </c>
      <c r="GZ13" s="23">
        <v>437.90643</v>
      </c>
      <c r="HA13" s="23">
        <v>3.0599999999999999E-2</v>
      </c>
      <c r="HB13" s="23">
        <v>0.37203999999999998</v>
      </c>
      <c r="HC13" s="23">
        <v>6</v>
      </c>
      <c r="HD13" s="23">
        <v>325.83999999999997</v>
      </c>
      <c r="HF13" s="47">
        <v>44123</v>
      </c>
      <c r="HG13" s="47" t="s">
        <v>4530</v>
      </c>
      <c r="HH13" s="48">
        <v>18097</v>
      </c>
      <c r="HI13" s="48">
        <v>234</v>
      </c>
      <c r="HJ13" s="48">
        <v>22.48218</v>
      </c>
      <c r="HK13" s="48">
        <v>406.86</v>
      </c>
      <c r="HL13" s="48">
        <v>1.73872</v>
      </c>
      <c r="HM13" s="48">
        <v>0</v>
      </c>
      <c r="HN13" s="48">
        <v>0</v>
      </c>
      <c r="HO13" s="48">
        <v>1.29E-2</v>
      </c>
      <c r="HP13" s="48">
        <v>2674</v>
      </c>
      <c r="HQ13" s="48">
        <v>0.14779999999999999</v>
      </c>
      <c r="HR13" s="48">
        <v>334</v>
      </c>
      <c r="HS13" s="48">
        <v>91</v>
      </c>
      <c r="HT13" s="48">
        <v>0.27250000000000002</v>
      </c>
      <c r="HU13" s="48">
        <v>252</v>
      </c>
      <c r="HV13" s="48">
        <v>346.84129999999999</v>
      </c>
      <c r="HW13" s="48">
        <v>8.6189999999999998</v>
      </c>
      <c r="HX13" s="48">
        <v>9</v>
      </c>
      <c r="HY13" s="48">
        <v>9</v>
      </c>
      <c r="HZ13" s="48">
        <v>47</v>
      </c>
      <c r="IA13" s="48">
        <v>0.59489999999999998</v>
      </c>
      <c r="IB13" s="48">
        <v>2.9106399999999999</v>
      </c>
      <c r="IC13" s="48">
        <v>136.80000000000001</v>
      </c>
      <c r="ID13" s="48">
        <v>37</v>
      </c>
      <c r="IE13" s="48">
        <v>114</v>
      </c>
      <c r="IF13" s="48">
        <v>82</v>
      </c>
      <c r="IG13" s="47"/>
      <c r="IH13" s="48">
        <v>15</v>
      </c>
      <c r="II13" s="48">
        <v>716</v>
      </c>
      <c r="IJ13" s="48">
        <v>13</v>
      </c>
      <c r="IK13" s="48">
        <v>445.44</v>
      </c>
      <c r="IL13" s="48">
        <v>6.9999999999999999E-4</v>
      </c>
      <c r="IM13" s="48">
        <v>5.5599999999999997E-2</v>
      </c>
      <c r="IN13" s="48">
        <v>1.0948199999999999</v>
      </c>
    </row>
    <row r="14" spans="1:248" s="20" customFormat="1" ht="14.4">
      <c r="A14" s="19">
        <v>44211</v>
      </c>
      <c r="B14" s="16">
        <v>2</v>
      </c>
      <c r="C14" s="16">
        <v>8</v>
      </c>
      <c r="D14" s="16">
        <v>807</v>
      </c>
      <c r="E14" s="16">
        <v>806</v>
      </c>
      <c r="F14" s="49">
        <v>2820</v>
      </c>
      <c r="G14" s="49">
        <v>2812</v>
      </c>
      <c r="H14" s="16">
        <v>723</v>
      </c>
      <c r="I14" s="16">
        <v>723</v>
      </c>
      <c r="J14" s="16">
        <v>0</v>
      </c>
      <c r="K14" s="49">
        <v>1913</v>
      </c>
      <c r="L14" s="49">
        <v>1913</v>
      </c>
      <c r="M14" s="16">
        <v>0</v>
      </c>
      <c r="N14" s="16">
        <v>20.59</v>
      </c>
      <c r="O14" s="16">
        <v>19.940000000000001</v>
      </c>
      <c r="P14" s="16">
        <v>246.62</v>
      </c>
      <c r="Q14" s="17">
        <v>0.66669999999999996</v>
      </c>
      <c r="R14" s="17">
        <v>0.6663</v>
      </c>
      <c r="S14" s="17">
        <v>0.5</v>
      </c>
      <c r="T14" s="16">
        <v>48</v>
      </c>
      <c r="U14" s="16">
        <v>44</v>
      </c>
      <c r="V14" s="16">
        <v>5</v>
      </c>
      <c r="W14" s="16">
        <v>59</v>
      </c>
      <c r="X14" s="16">
        <v>54</v>
      </c>
      <c r="Y14" s="16">
        <v>5</v>
      </c>
      <c r="Z14" s="16">
        <v>48</v>
      </c>
      <c r="AA14" s="16">
        <v>48</v>
      </c>
      <c r="AB14" s="16">
        <v>0</v>
      </c>
      <c r="AC14" s="16">
        <v>771.78</v>
      </c>
      <c r="AD14" s="16">
        <v>42.37</v>
      </c>
      <c r="AE14" s="16">
        <v>729.41</v>
      </c>
      <c r="AF14" s="16">
        <v>12</v>
      </c>
      <c r="AG14" s="16">
        <v>1</v>
      </c>
      <c r="AH14" s="16">
        <v>11</v>
      </c>
      <c r="AI14" s="16">
        <v>13</v>
      </c>
      <c r="AJ14" s="16">
        <v>1</v>
      </c>
      <c r="AK14" s="16">
        <v>12</v>
      </c>
      <c r="AL14" s="16">
        <v>14</v>
      </c>
      <c r="AM14" s="16">
        <v>1</v>
      </c>
      <c r="AN14" s="16">
        <v>13</v>
      </c>
      <c r="AO14" s="16">
        <v>860.69</v>
      </c>
      <c r="AP14" s="16">
        <v>38.82</v>
      </c>
      <c r="AQ14" s="16">
        <v>821.87</v>
      </c>
      <c r="AR14" s="16">
        <v>13</v>
      </c>
      <c r="AS14" s="16">
        <v>1</v>
      </c>
      <c r="AT14" s="16">
        <v>12</v>
      </c>
      <c r="AU14" s="16">
        <v>15</v>
      </c>
      <c r="AV14" s="16">
        <v>1</v>
      </c>
      <c r="AW14" s="16">
        <v>14</v>
      </c>
      <c r="AX14" s="16">
        <v>3.49</v>
      </c>
      <c r="AY14" s="16">
        <v>4</v>
      </c>
      <c r="AZ14" s="16">
        <v>3.49</v>
      </c>
      <c r="BA14" s="17">
        <v>1.61E-2</v>
      </c>
      <c r="BB14" s="17">
        <v>0.5</v>
      </c>
      <c r="BC14" s="17">
        <v>1.49E-2</v>
      </c>
      <c r="BD14" s="17">
        <v>1.49E-2</v>
      </c>
      <c r="BE14" s="17">
        <v>0.5</v>
      </c>
      <c r="BF14" s="17">
        <v>1.3599999999999999E-2</v>
      </c>
      <c r="BG14" s="16">
        <v>64.319999999999993</v>
      </c>
      <c r="BH14" s="16">
        <v>42.37</v>
      </c>
      <c r="BI14" s="16">
        <v>66.31</v>
      </c>
      <c r="BJ14" s="16">
        <v>0.96</v>
      </c>
      <c r="BK14" s="16">
        <v>21.18</v>
      </c>
      <c r="BL14" s="16">
        <v>0.9</v>
      </c>
      <c r="BM14" s="16">
        <v>103</v>
      </c>
      <c r="BN14" s="16">
        <v>704</v>
      </c>
      <c r="BO14" s="16">
        <v>103</v>
      </c>
      <c r="BP14" s="16">
        <v>703</v>
      </c>
      <c r="BQ14" s="16">
        <v>0</v>
      </c>
      <c r="BR14" s="16">
        <v>2</v>
      </c>
      <c r="BS14" s="16">
        <v>69</v>
      </c>
      <c r="BT14" s="16">
        <v>0</v>
      </c>
      <c r="BU14" s="16">
        <v>69</v>
      </c>
      <c r="BV14" s="16">
        <v>2</v>
      </c>
      <c r="BW14" s="16">
        <v>0</v>
      </c>
      <c r="BX14" s="16">
        <v>2</v>
      </c>
      <c r="BY14" s="16">
        <v>82.76</v>
      </c>
      <c r="BZ14" s="16">
        <v>98.58</v>
      </c>
      <c r="CA14" s="16">
        <v>0</v>
      </c>
      <c r="CB14" s="16">
        <v>11.81</v>
      </c>
      <c r="CC14" s="16">
        <v>0</v>
      </c>
      <c r="CD14" s="16">
        <v>5</v>
      </c>
      <c r="CE14" s="16">
        <v>0</v>
      </c>
      <c r="CF14" s="16">
        <v>3</v>
      </c>
      <c r="CG14" s="16">
        <v>0</v>
      </c>
      <c r="CH14" s="16">
        <v>0</v>
      </c>
      <c r="CI14" s="16">
        <v>0</v>
      </c>
      <c r="CJ14" s="16">
        <v>12</v>
      </c>
      <c r="CK14" s="16">
        <v>12</v>
      </c>
      <c r="CL14" s="16">
        <v>12</v>
      </c>
      <c r="CM14" s="16">
        <v>15</v>
      </c>
      <c r="CN14" s="16">
        <v>15</v>
      </c>
      <c r="CO14" s="18">
        <v>216610.6</v>
      </c>
      <c r="CP14" s="16">
        <v>4.9215099999999996</v>
      </c>
      <c r="CQ14" s="16">
        <v>4.9229599999999998</v>
      </c>
      <c r="CR14" s="16">
        <v>4.9171500000000004</v>
      </c>
      <c r="CS14" s="17">
        <v>0.92310000000000003</v>
      </c>
      <c r="CT14" s="17">
        <v>1</v>
      </c>
      <c r="CU14" s="17">
        <v>0.91669999999999996</v>
      </c>
      <c r="CV14" s="16">
        <v>8</v>
      </c>
      <c r="CW14" s="16">
        <v>1</v>
      </c>
      <c r="CX14" s="16">
        <v>8</v>
      </c>
      <c r="CY14" s="16">
        <v>14</v>
      </c>
      <c r="CZ14" s="16">
        <v>0</v>
      </c>
      <c r="DA14" s="16">
        <v>14</v>
      </c>
      <c r="DB14"/>
      <c r="DC14">
        <v>44211</v>
      </c>
      <c r="DD14" s="21" t="s">
        <v>608</v>
      </c>
      <c r="DE14" s="23">
        <v>59</v>
      </c>
      <c r="DF14" s="23">
        <v>15</v>
      </c>
      <c r="DG14" s="23">
        <v>15.77</v>
      </c>
      <c r="DH14" s="23">
        <v>48</v>
      </c>
      <c r="DI14" s="23">
        <v>267.28800000000001</v>
      </c>
      <c r="DJ14" s="23">
        <v>0.58407399999999998</v>
      </c>
      <c r="DK14" s="23">
        <v>0.58407399999999998</v>
      </c>
      <c r="DL14" s="23">
        <v>27</v>
      </c>
      <c r="DM14" s="23">
        <v>27</v>
      </c>
      <c r="DN14" s="23">
        <v>22</v>
      </c>
      <c r="DO14" s="23">
        <v>0</v>
      </c>
      <c r="DP14" s="23">
        <v>0.45762700000000001</v>
      </c>
      <c r="DQ14" s="23">
        <v>0.45762700000000001</v>
      </c>
      <c r="DR14" s="23">
        <v>31</v>
      </c>
      <c r="DS14" s="23">
        <v>3</v>
      </c>
      <c r="DT14" s="23">
        <v>4</v>
      </c>
      <c r="DU14" s="23">
        <v>12</v>
      </c>
      <c r="DV14" s="23">
        <v>11</v>
      </c>
      <c r="DW14" s="23">
        <v>3</v>
      </c>
      <c r="DX14" s="23">
        <v>2</v>
      </c>
      <c r="DY14" s="23">
        <v>7</v>
      </c>
      <c r="DZ14" s="23">
        <v>4</v>
      </c>
      <c r="EA14" s="23">
        <v>358.26</v>
      </c>
      <c r="EB14" s="23">
        <v>22.71</v>
      </c>
      <c r="EC14" s="23">
        <v>6.7795999999999995E-2</v>
      </c>
      <c r="ED14" s="21" t="s">
        <v>177</v>
      </c>
      <c r="EE14" s="23">
        <v>0</v>
      </c>
      <c r="EF14" s="23">
        <v>0</v>
      </c>
      <c r="EG14" s="23">
        <v>3</v>
      </c>
      <c r="EH14" s="23">
        <v>0.64583299999999999</v>
      </c>
      <c r="EI14" s="23">
        <v>0.35483799999999999</v>
      </c>
      <c r="EJ14" s="23">
        <v>0.272727</v>
      </c>
      <c r="EK14"/>
      <c r="EL14" s="22">
        <v>44200</v>
      </c>
      <c r="EM14" s="21" t="s">
        <v>3254</v>
      </c>
      <c r="EN14" s="21" t="s">
        <v>17431</v>
      </c>
      <c r="EO14" s="21" t="s">
        <v>206</v>
      </c>
      <c r="EP14" s="21">
        <v>574390227530</v>
      </c>
      <c r="EQ14" s="21" t="s">
        <v>207</v>
      </c>
      <c r="ER14" s="21" t="s">
        <v>208</v>
      </c>
      <c r="ES14" s="23">
        <v>70</v>
      </c>
      <c r="ET14" s="23">
        <v>0</v>
      </c>
      <c r="EU14" s="23">
        <v>0</v>
      </c>
      <c r="EV14" s="23">
        <v>0</v>
      </c>
      <c r="EW14" s="23"/>
      <c r="EX14" s="23">
        <v>0</v>
      </c>
      <c r="EY14" s="23"/>
      <c r="EZ14" s="23"/>
      <c r="FA14" s="23"/>
      <c r="FB14" s="23"/>
      <c r="FC14" s="23"/>
      <c r="FD14" s="23"/>
      <c r="FE14" s="23"/>
      <c r="FF14" s="23"/>
      <c r="FG14" s="23"/>
      <c r="FH14" s="23"/>
      <c r="FI14" s="23"/>
      <c r="FJ14" s="23"/>
      <c r="FK14" s="23"/>
      <c r="FL14" s="23"/>
      <c r="FM14" s="23"/>
      <c r="FN14" s="23"/>
      <c r="FO14" s="23"/>
      <c r="FP14" s="23"/>
      <c r="FQ14" s="23"/>
      <c r="FR14" s="23"/>
      <c r="FS14" s="23"/>
      <c r="FT14" s="1">
        <v>44067</v>
      </c>
      <c r="FU14" s="21" t="s">
        <v>612</v>
      </c>
      <c r="FV14" s="23">
        <v>3054</v>
      </c>
      <c r="FW14" s="23">
        <v>389.49587000000002</v>
      </c>
      <c r="FX14" s="23">
        <v>81.603999999999999</v>
      </c>
      <c r="FY14" s="23">
        <v>4773</v>
      </c>
      <c r="FZ14" s="23">
        <v>167</v>
      </c>
      <c r="GA14" s="23">
        <v>2.3323100000000001</v>
      </c>
      <c r="GB14" s="23">
        <v>122</v>
      </c>
      <c r="GC14" s="23">
        <v>231.07380000000001</v>
      </c>
      <c r="GD14" s="23">
        <v>6.2377000000000002</v>
      </c>
      <c r="GE14" s="23">
        <v>2.6800000000000001E-2</v>
      </c>
      <c r="GF14" s="23">
        <v>128</v>
      </c>
      <c r="GG14" s="23">
        <v>11</v>
      </c>
      <c r="GH14" s="23">
        <v>35.408720000000002</v>
      </c>
      <c r="GI14" s="23">
        <v>87</v>
      </c>
      <c r="GJ14" s="23">
        <v>4.4769600000000001</v>
      </c>
      <c r="GK14" s="23">
        <v>3.0429400000000002</v>
      </c>
      <c r="GL14" s="23">
        <v>27</v>
      </c>
      <c r="GM14" s="23">
        <v>14.42577</v>
      </c>
      <c r="GN14" s="23">
        <v>1</v>
      </c>
      <c r="GO14" s="23">
        <v>1</v>
      </c>
      <c r="GP14" s="23">
        <v>44</v>
      </c>
      <c r="GQ14" s="23">
        <v>33</v>
      </c>
      <c r="GR14" s="23">
        <v>4645</v>
      </c>
      <c r="GS14" s="23">
        <v>11.92567</v>
      </c>
      <c r="GT14" s="23">
        <v>8.4672999999999998</v>
      </c>
      <c r="GU14" s="23">
        <v>1</v>
      </c>
      <c r="GV14" s="23">
        <v>4</v>
      </c>
      <c r="GW14" s="23">
        <v>0</v>
      </c>
      <c r="GX14" s="23">
        <v>0</v>
      </c>
      <c r="GY14" s="23">
        <v>15</v>
      </c>
      <c r="GZ14" s="23">
        <v>25.966390000000001</v>
      </c>
      <c r="HA14" s="23">
        <v>0.2266</v>
      </c>
      <c r="HB14" s="23">
        <v>5.4923599999999997</v>
      </c>
      <c r="HC14" s="23">
        <v>29</v>
      </c>
      <c r="HD14" s="23">
        <v>2139.25</v>
      </c>
      <c r="HF14" s="47">
        <v>44130</v>
      </c>
      <c r="HG14" s="101" t="s">
        <v>4530</v>
      </c>
      <c r="HH14" s="101">
        <v>86278</v>
      </c>
      <c r="HI14" s="101">
        <v>1095</v>
      </c>
      <c r="HJ14" s="101">
        <v>35.765430000000002</v>
      </c>
      <c r="HK14" s="101">
        <v>3085.77</v>
      </c>
      <c r="HL14" s="101">
        <v>2.8180499999999999</v>
      </c>
      <c r="HM14" s="101">
        <v>0</v>
      </c>
      <c r="HN14" s="101">
        <v>0</v>
      </c>
      <c r="HO14" s="101">
        <v>1.2699999999999999E-2</v>
      </c>
      <c r="HP14" s="101">
        <v>13141</v>
      </c>
      <c r="HQ14" s="101">
        <v>0.15229999999999999</v>
      </c>
      <c r="HR14" s="101">
        <v>1727</v>
      </c>
      <c r="HS14" s="101">
        <v>582</v>
      </c>
      <c r="HT14" s="101">
        <v>0.33700000000000002</v>
      </c>
      <c r="HU14" s="101">
        <v>1509</v>
      </c>
      <c r="HV14" s="101">
        <v>150.9563</v>
      </c>
      <c r="HW14" s="101">
        <v>6.7952000000000004</v>
      </c>
      <c r="HX14" s="101">
        <v>22</v>
      </c>
      <c r="HY14" s="101">
        <v>22</v>
      </c>
      <c r="HZ14" s="101">
        <v>241</v>
      </c>
      <c r="IA14" s="101">
        <v>0.45729999999999998</v>
      </c>
      <c r="IB14" s="101">
        <v>6.4445199999999998</v>
      </c>
      <c r="IC14" s="101">
        <v>1553.13</v>
      </c>
      <c r="ID14" s="101">
        <v>174</v>
      </c>
      <c r="IE14" s="101">
        <v>516</v>
      </c>
      <c r="IF14" s="101">
        <v>502</v>
      </c>
      <c r="IG14" s="101"/>
      <c r="IH14" s="101">
        <v>328</v>
      </c>
      <c r="II14" s="101">
        <v>45061</v>
      </c>
      <c r="IJ14" s="101">
        <v>301</v>
      </c>
      <c r="IK14" s="101">
        <v>19023.531129999999</v>
      </c>
      <c r="IL14" s="101">
        <v>3.5000000000000001E-3</v>
      </c>
      <c r="IM14" s="101">
        <v>0.27489999999999998</v>
      </c>
      <c r="IN14" s="101">
        <v>6.1649200000000004</v>
      </c>
    </row>
    <row r="15" spans="1:248" s="20" customFormat="1" ht="14.4">
      <c r="A15" s="19">
        <v>44212</v>
      </c>
      <c r="B15" s="16">
        <v>1</v>
      </c>
      <c r="C15" s="16">
        <v>9</v>
      </c>
      <c r="D15" s="16">
        <v>854</v>
      </c>
      <c r="E15" s="16">
        <v>854</v>
      </c>
      <c r="F15" s="49">
        <v>2901</v>
      </c>
      <c r="G15" s="49">
        <v>2892</v>
      </c>
      <c r="H15" s="16">
        <v>807</v>
      </c>
      <c r="I15" s="16">
        <v>807</v>
      </c>
      <c r="J15" s="16">
        <v>0</v>
      </c>
      <c r="K15" s="49">
        <v>2096</v>
      </c>
      <c r="L15" s="49">
        <v>2096</v>
      </c>
      <c r="M15" s="16">
        <v>0</v>
      </c>
      <c r="N15" s="16">
        <v>21.59</v>
      </c>
      <c r="O15" s="16">
        <v>21.49</v>
      </c>
      <c r="P15" s="16">
        <v>53.78</v>
      </c>
      <c r="Q15" s="17">
        <v>0.6663</v>
      </c>
      <c r="R15" s="17">
        <v>0.6663</v>
      </c>
      <c r="S15" s="17">
        <v>0</v>
      </c>
      <c r="T15" s="16">
        <v>41</v>
      </c>
      <c r="U15" s="16">
        <v>33</v>
      </c>
      <c r="V15" s="16">
        <v>8</v>
      </c>
      <c r="W15" s="16">
        <v>51</v>
      </c>
      <c r="X15" s="16">
        <v>41</v>
      </c>
      <c r="Y15" s="16">
        <v>10</v>
      </c>
      <c r="Z15" s="16">
        <v>62</v>
      </c>
      <c r="AA15" s="16">
        <v>62</v>
      </c>
      <c r="AB15" s="16">
        <v>0</v>
      </c>
      <c r="AC15" s="16">
        <v>591.92999999999995</v>
      </c>
      <c r="AD15" s="16">
        <v>0</v>
      </c>
      <c r="AE15" s="16">
        <v>591.92999999999995</v>
      </c>
      <c r="AF15" s="16">
        <v>8</v>
      </c>
      <c r="AG15" s="16">
        <v>0</v>
      </c>
      <c r="AH15" s="16">
        <v>8</v>
      </c>
      <c r="AI15" s="16">
        <v>8</v>
      </c>
      <c r="AJ15" s="16">
        <v>0</v>
      </c>
      <c r="AK15" s="16">
        <v>8</v>
      </c>
      <c r="AL15" s="16">
        <v>8</v>
      </c>
      <c r="AM15" s="16">
        <v>0</v>
      </c>
      <c r="AN15" s="16">
        <v>8</v>
      </c>
      <c r="AO15" s="16">
        <v>738.52</v>
      </c>
      <c r="AP15" s="16">
        <v>0</v>
      </c>
      <c r="AQ15" s="16">
        <v>738.52</v>
      </c>
      <c r="AR15" s="16">
        <v>10</v>
      </c>
      <c r="AS15" s="16">
        <v>0</v>
      </c>
      <c r="AT15" s="16">
        <v>10</v>
      </c>
      <c r="AU15" s="16">
        <v>10</v>
      </c>
      <c r="AV15" s="16">
        <v>0</v>
      </c>
      <c r="AW15" s="16">
        <v>10</v>
      </c>
      <c r="AX15" s="16">
        <v>3.4</v>
      </c>
      <c r="AY15" s="16">
        <v>9</v>
      </c>
      <c r="AZ15" s="16">
        <v>3.39</v>
      </c>
      <c r="BA15" s="17">
        <v>1.17E-2</v>
      </c>
      <c r="BB15" s="17">
        <v>0</v>
      </c>
      <c r="BC15" s="17">
        <v>1.17E-2</v>
      </c>
      <c r="BD15" s="17">
        <v>9.4000000000000004E-3</v>
      </c>
      <c r="BE15" s="17">
        <v>0</v>
      </c>
      <c r="BF15" s="17">
        <v>9.4000000000000004E-3</v>
      </c>
      <c r="BG15" s="16">
        <v>73.989999999999995</v>
      </c>
      <c r="BH15" s="16">
        <v>0</v>
      </c>
      <c r="BI15" s="16">
        <v>73.989999999999995</v>
      </c>
      <c r="BJ15" s="16">
        <v>0.69</v>
      </c>
      <c r="BK15" s="16">
        <v>0</v>
      </c>
      <c r="BL15" s="16">
        <v>0.69</v>
      </c>
      <c r="BM15" s="16">
        <v>94</v>
      </c>
      <c r="BN15" s="16">
        <v>760</v>
      </c>
      <c r="BO15" s="16">
        <v>94</v>
      </c>
      <c r="BP15" s="16">
        <v>760</v>
      </c>
      <c r="BQ15" s="16">
        <v>0</v>
      </c>
      <c r="BR15" s="16">
        <v>1</v>
      </c>
      <c r="BS15" s="16">
        <v>101</v>
      </c>
      <c r="BT15" s="16">
        <v>0</v>
      </c>
      <c r="BU15" s="16">
        <v>101</v>
      </c>
      <c r="BV15" s="16">
        <v>0</v>
      </c>
      <c r="BW15" s="16">
        <v>0</v>
      </c>
      <c r="BX15" s="16">
        <v>0</v>
      </c>
      <c r="BY15" s="16">
        <v>0</v>
      </c>
      <c r="BZ15" s="16">
        <v>101.53</v>
      </c>
      <c r="CA15" s="16">
        <v>0</v>
      </c>
      <c r="CB15" s="16">
        <v>1.49</v>
      </c>
      <c r="CC15" s="16">
        <v>41.38</v>
      </c>
      <c r="CD15" s="16">
        <v>4</v>
      </c>
      <c r="CE15" s="16">
        <v>0</v>
      </c>
      <c r="CF15" s="16">
        <v>1</v>
      </c>
      <c r="CG15" s="16">
        <v>1</v>
      </c>
      <c r="CH15" s="16">
        <v>0</v>
      </c>
      <c r="CI15" s="16">
        <v>0</v>
      </c>
      <c r="CJ15" s="16">
        <v>8</v>
      </c>
      <c r="CK15" s="16">
        <v>8</v>
      </c>
      <c r="CL15" s="16">
        <v>8</v>
      </c>
      <c r="CM15" s="16">
        <v>12</v>
      </c>
      <c r="CN15" s="16">
        <v>12</v>
      </c>
      <c r="CO15" s="18">
        <v>221452.83</v>
      </c>
      <c r="CP15" s="16">
        <v>4.9218500000000001</v>
      </c>
      <c r="CQ15" s="16">
        <v>4.9232899999999997</v>
      </c>
      <c r="CR15" s="16">
        <v>4.91751</v>
      </c>
      <c r="CS15" s="17">
        <v>0.8</v>
      </c>
      <c r="CT15" s="17">
        <v>0</v>
      </c>
      <c r="CU15" s="17">
        <v>0.8</v>
      </c>
      <c r="CV15" s="16">
        <v>5</v>
      </c>
      <c r="CW15" s="16">
        <v>0</v>
      </c>
      <c r="CX15" s="16">
        <v>5</v>
      </c>
      <c r="CY15" s="16">
        <v>14</v>
      </c>
      <c r="CZ15" s="16">
        <v>1</v>
      </c>
      <c r="DA15" s="16">
        <v>13</v>
      </c>
      <c r="DB15"/>
      <c r="DC15">
        <v>44212</v>
      </c>
      <c r="DD15" s="21" t="s">
        <v>608</v>
      </c>
      <c r="DE15" s="23">
        <v>71</v>
      </c>
      <c r="DF15" s="23">
        <v>1</v>
      </c>
      <c r="DG15" s="23">
        <v>13.17</v>
      </c>
      <c r="DH15" s="23">
        <v>50</v>
      </c>
      <c r="DI15" s="23">
        <v>185.49199999999999</v>
      </c>
      <c r="DJ15" s="23">
        <v>0.47035700000000003</v>
      </c>
      <c r="DK15" s="23">
        <v>0.47035700000000003</v>
      </c>
      <c r="DL15" s="23">
        <v>28</v>
      </c>
      <c r="DM15" s="23">
        <v>28</v>
      </c>
      <c r="DN15" s="23">
        <v>24</v>
      </c>
      <c r="DO15" s="23">
        <v>0</v>
      </c>
      <c r="DP15" s="23">
        <v>0.39436599999999999</v>
      </c>
      <c r="DQ15" s="23">
        <v>0.39436599999999999</v>
      </c>
      <c r="DR15" s="23">
        <v>36</v>
      </c>
      <c r="DS15" s="23">
        <v>7</v>
      </c>
      <c r="DT15" s="23">
        <v>6</v>
      </c>
      <c r="DU15" s="23">
        <v>18</v>
      </c>
      <c r="DV15" s="23">
        <v>18</v>
      </c>
      <c r="DW15" s="23">
        <v>7</v>
      </c>
      <c r="DX15" s="23">
        <v>5</v>
      </c>
      <c r="DY15" s="23">
        <v>10</v>
      </c>
      <c r="DZ15" s="23">
        <v>1</v>
      </c>
      <c r="EA15" s="23">
        <v>168.7</v>
      </c>
      <c r="EB15" s="23">
        <v>12.8</v>
      </c>
      <c r="EC15" s="23">
        <v>1.4083999999999999E-2</v>
      </c>
      <c r="ED15" s="21" t="s">
        <v>177</v>
      </c>
      <c r="EE15" s="23">
        <v>0</v>
      </c>
      <c r="EF15" s="23">
        <v>0</v>
      </c>
      <c r="EG15" s="23">
        <v>1</v>
      </c>
      <c r="EH15" s="23">
        <v>0.72</v>
      </c>
      <c r="EI15" s="23">
        <v>0.5</v>
      </c>
      <c r="EJ15" s="23">
        <v>5.5555E-2</v>
      </c>
      <c r="EK15"/>
      <c r="EL15" s="22">
        <v>44200</v>
      </c>
      <c r="EM15" s="21" t="s">
        <v>3254</v>
      </c>
      <c r="EN15" s="21" t="s">
        <v>17431</v>
      </c>
      <c r="EO15" s="21" t="s">
        <v>206</v>
      </c>
      <c r="EP15" s="21">
        <v>574390227530</v>
      </c>
      <c r="EQ15" s="21" t="s">
        <v>207</v>
      </c>
      <c r="ER15" s="21" t="s">
        <v>209</v>
      </c>
      <c r="ES15" s="23">
        <v>96</v>
      </c>
      <c r="ET15" s="23">
        <v>2</v>
      </c>
      <c r="EU15" s="23">
        <v>655</v>
      </c>
      <c r="EV15" s="23">
        <v>2.08</v>
      </c>
      <c r="EW15" s="23">
        <v>327.5</v>
      </c>
      <c r="EX15" s="23">
        <v>6822.92</v>
      </c>
      <c r="EY15" s="23">
        <v>0</v>
      </c>
      <c r="EZ15" s="23">
        <v>0</v>
      </c>
      <c r="FA15" s="23">
        <v>0</v>
      </c>
      <c r="FB15" s="23">
        <v>0</v>
      </c>
      <c r="FC15" s="23">
        <v>0</v>
      </c>
      <c r="FD15" s="23">
        <v>0</v>
      </c>
      <c r="FE15" s="23">
        <v>0</v>
      </c>
      <c r="FF15" s="23">
        <v>0</v>
      </c>
      <c r="FG15" s="23">
        <v>0</v>
      </c>
      <c r="FH15" s="23">
        <v>0</v>
      </c>
      <c r="FI15" s="23">
        <v>0</v>
      </c>
      <c r="FJ15" s="23">
        <v>0</v>
      </c>
      <c r="FK15" s="23">
        <v>1</v>
      </c>
      <c r="FL15" s="23">
        <v>1</v>
      </c>
      <c r="FM15" s="23">
        <v>0</v>
      </c>
      <c r="FN15" s="23">
        <v>0</v>
      </c>
      <c r="FO15" s="23">
        <v>0</v>
      </c>
      <c r="FP15" s="23">
        <v>0</v>
      </c>
      <c r="FQ15" s="23">
        <v>0</v>
      </c>
      <c r="FR15" s="23">
        <v>0</v>
      </c>
      <c r="FS15" s="23"/>
      <c r="FT15" s="1">
        <v>44088</v>
      </c>
      <c r="FU15" s="21" t="s">
        <v>611</v>
      </c>
      <c r="FV15" s="23">
        <v>29198</v>
      </c>
      <c r="FW15" s="23">
        <v>773.61767999999995</v>
      </c>
      <c r="FX15" s="23">
        <v>24.472280000000001</v>
      </c>
      <c r="FY15" s="23">
        <v>31612</v>
      </c>
      <c r="FZ15" s="23">
        <v>132</v>
      </c>
      <c r="GA15" s="23">
        <v>5.8607399999999998</v>
      </c>
      <c r="GB15" s="23">
        <v>40</v>
      </c>
      <c r="GC15" s="23">
        <v>113.6</v>
      </c>
      <c r="GD15" s="23">
        <v>3.35</v>
      </c>
      <c r="GE15" s="23">
        <v>4.1999999999999997E-3</v>
      </c>
      <c r="GF15" s="23">
        <v>132</v>
      </c>
      <c r="GG15" s="23">
        <v>1</v>
      </c>
      <c r="GH15" s="23">
        <v>773.61767999999995</v>
      </c>
      <c r="GI15" s="23">
        <v>14</v>
      </c>
      <c r="GJ15" s="23">
        <v>55.258409999999998</v>
      </c>
      <c r="GK15" s="23">
        <v>5.8607399999999998</v>
      </c>
      <c r="GL15" s="23">
        <v>7</v>
      </c>
      <c r="GM15" s="23">
        <v>110.51681000000001</v>
      </c>
      <c r="GN15" s="23">
        <v>5</v>
      </c>
      <c r="GO15" s="23">
        <v>3</v>
      </c>
      <c r="GP15" s="23">
        <v>3</v>
      </c>
      <c r="GQ15" s="23">
        <v>1</v>
      </c>
      <c r="GR15" s="23">
        <v>99</v>
      </c>
      <c r="GS15" s="23">
        <v>0.12797</v>
      </c>
      <c r="GT15" s="23">
        <v>70.328879999999998</v>
      </c>
      <c r="GU15" s="23">
        <v>0</v>
      </c>
      <c r="GV15" s="23">
        <v>0</v>
      </c>
      <c r="GW15" s="23">
        <v>0</v>
      </c>
      <c r="GX15" s="23">
        <v>0</v>
      </c>
      <c r="GY15" s="23">
        <v>1</v>
      </c>
      <c r="GZ15" s="23">
        <v>773.61767999999995</v>
      </c>
      <c r="HA15" s="23">
        <v>7.6E-3</v>
      </c>
      <c r="HB15" s="23">
        <v>0.11935</v>
      </c>
      <c r="HC15" s="23">
        <v>1</v>
      </c>
      <c r="HD15" s="23">
        <v>92.33</v>
      </c>
      <c r="HE15" s="23"/>
      <c r="HF15" s="47">
        <v>44137</v>
      </c>
      <c r="HG15" s="47" t="s">
        <v>6883</v>
      </c>
      <c r="HH15" s="48">
        <v>19090</v>
      </c>
      <c r="HI15" s="48">
        <v>110</v>
      </c>
      <c r="HJ15" s="48">
        <v>24.67313</v>
      </c>
      <c r="HK15" s="48">
        <v>471.01</v>
      </c>
      <c r="HL15" s="48">
        <v>4.2819099999999999</v>
      </c>
      <c r="HM15" s="48">
        <v>2</v>
      </c>
      <c r="HN15" s="48">
        <v>423.31</v>
      </c>
      <c r="HO15" s="48">
        <v>5.7999999999999996E-3</v>
      </c>
      <c r="HP15" s="48">
        <v>1057</v>
      </c>
      <c r="HQ15" s="48">
        <v>5.5399999999999998E-2</v>
      </c>
      <c r="HR15" s="48">
        <v>131</v>
      </c>
      <c r="HS15" s="48">
        <v>60</v>
      </c>
      <c r="HT15" s="48">
        <v>0.45800000000000002</v>
      </c>
      <c r="HU15" s="48">
        <v>94</v>
      </c>
      <c r="HV15" s="48">
        <v>186.9468</v>
      </c>
      <c r="HW15" s="48">
        <v>9.234</v>
      </c>
      <c r="HX15" s="48">
        <v>2</v>
      </c>
      <c r="HY15" s="48">
        <v>2</v>
      </c>
      <c r="HZ15" s="48">
        <v>28</v>
      </c>
      <c r="IA15" s="48">
        <v>0.4375</v>
      </c>
      <c r="IB15" s="48">
        <v>10.1775</v>
      </c>
      <c r="IC15" s="48">
        <v>284.97000000000003</v>
      </c>
      <c r="ID15" s="48">
        <v>3</v>
      </c>
      <c r="IE15" s="48">
        <v>32</v>
      </c>
      <c r="IF15" s="48">
        <v>29</v>
      </c>
      <c r="IG15" s="47"/>
      <c r="IH15" s="48">
        <v>3</v>
      </c>
      <c r="II15" s="48">
        <v>389</v>
      </c>
      <c r="IJ15" s="48">
        <v>1</v>
      </c>
      <c r="IK15" s="48">
        <v>1</v>
      </c>
      <c r="IL15" s="48">
        <v>1E-4</v>
      </c>
      <c r="IM15" s="48">
        <v>9.1000000000000004E-3</v>
      </c>
      <c r="IN15" s="48">
        <v>2.1199999999999999E-3</v>
      </c>
    </row>
    <row r="16" spans="1:248" s="20" customFormat="1" ht="14.4">
      <c r="A16" s="19">
        <v>44213</v>
      </c>
      <c r="B16" s="16">
        <v>6</v>
      </c>
      <c r="C16" s="16">
        <v>12</v>
      </c>
      <c r="D16" s="49">
        <v>1062</v>
      </c>
      <c r="E16" s="49">
        <v>1058</v>
      </c>
      <c r="F16" s="49">
        <v>3975</v>
      </c>
      <c r="G16" s="49">
        <v>3963</v>
      </c>
      <c r="H16" s="49">
        <v>1010</v>
      </c>
      <c r="I16" s="49">
        <v>1010</v>
      </c>
      <c r="J16" s="16">
        <v>0</v>
      </c>
      <c r="K16" s="49">
        <v>2694</v>
      </c>
      <c r="L16" s="49">
        <v>2694</v>
      </c>
      <c r="M16" s="16">
        <v>0</v>
      </c>
      <c r="N16" s="16">
        <v>17.41</v>
      </c>
      <c r="O16" s="16">
        <v>16.95</v>
      </c>
      <c r="P16" s="16">
        <v>169.33</v>
      </c>
      <c r="Q16" s="17">
        <v>0.66849999999999998</v>
      </c>
      <c r="R16" s="17">
        <v>0.66920000000000002</v>
      </c>
      <c r="S16" s="17">
        <v>0.5</v>
      </c>
      <c r="T16" s="16">
        <v>59</v>
      </c>
      <c r="U16" s="16">
        <v>51</v>
      </c>
      <c r="V16" s="16">
        <v>8</v>
      </c>
      <c r="W16" s="16">
        <v>62</v>
      </c>
      <c r="X16" s="16">
        <v>53</v>
      </c>
      <c r="Y16" s="16">
        <v>9</v>
      </c>
      <c r="Z16" s="16">
        <v>90</v>
      </c>
      <c r="AA16" s="16">
        <v>90</v>
      </c>
      <c r="AB16" s="16">
        <v>0</v>
      </c>
      <c r="AC16" s="18">
        <v>1136.77</v>
      </c>
      <c r="AD16" s="16">
        <v>0</v>
      </c>
      <c r="AE16" s="18">
        <v>1136.77</v>
      </c>
      <c r="AF16" s="16">
        <v>8</v>
      </c>
      <c r="AG16" s="16">
        <v>0</v>
      </c>
      <c r="AH16" s="16">
        <v>8</v>
      </c>
      <c r="AI16" s="16">
        <v>13</v>
      </c>
      <c r="AJ16" s="16">
        <v>0</v>
      </c>
      <c r="AK16" s="16">
        <v>13</v>
      </c>
      <c r="AL16" s="16">
        <v>13</v>
      </c>
      <c r="AM16" s="16">
        <v>0</v>
      </c>
      <c r="AN16" s="16">
        <v>13</v>
      </c>
      <c r="AO16" s="18">
        <v>2303.2399999999998</v>
      </c>
      <c r="AP16" s="16">
        <v>0</v>
      </c>
      <c r="AQ16" s="18">
        <v>2303.2399999999998</v>
      </c>
      <c r="AR16" s="16">
        <v>14</v>
      </c>
      <c r="AS16" s="16">
        <v>0</v>
      </c>
      <c r="AT16" s="16">
        <v>14</v>
      </c>
      <c r="AU16" s="16">
        <v>21</v>
      </c>
      <c r="AV16" s="16">
        <v>0</v>
      </c>
      <c r="AW16" s="16">
        <v>21</v>
      </c>
      <c r="AX16" s="16">
        <v>3.74</v>
      </c>
      <c r="AY16" s="16">
        <v>2</v>
      </c>
      <c r="AZ16" s="16">
        <v>3.75</v>
      </c>
      <c r="BA16" s="17">
        <v>1.32E-2</v>
      </c>
      <c r="BB16" s="17">
        <v>0</v>
      </c>
      <c r="BC16" s="17">
        <v>1.32E-2</v>
      </c>
      <c r="BD16" s="17">
        <v>7.4999999999999997E-3</v>
      </c>
      <c r="BE16" s="17">
        <v>0</v>
      </c>
      <c r="BF16" s="17">
        <v>7.6E-3</v>
      </c>
      <c r="BG16" s="16">
        <v>142.1</v>
      </c>
      <c r="BH16" s="16">
        <v>0</v>
      </c>
      <c r="BI16" s="16">
        <v>142.1</v>
      </c>
      <c r="BJ16" s="16">
        <v>1.07</v>
      </c>
      <c r="BK16" s="16">
        <v>0</v>
      </c>
      <c r="BL16" s="16">
        <v>1.07</v>
      </c>
      <c r="BM16" s="16">
        <v>124</v>
      </c>
      <c r="BN16" s="16">
        <v>938</v>
      </c>
      <c r="BO16" s="16">
        <v>123</v>
      </c>
      <c r="BP16" s="16">
        <v>935</v>
      </c>
      <c r="BQ16" s="16">
        <v>0</v>
      </c>
      <c r="BR16" s="16">
        <v>6</v>
      </c>
      <c r="BS16" s="16">
        <v>210</v>
      </c>
      <c r="BT16" s="16">
        <v>0</v>
      </c>
      <c r="BU16" s="16">
        <v>210</v>
      </c>
      <c r="BV16" s="16">
        <v>1</v>
      </c>
      <c r="BW16" s="16">
        <v>0</v>
      </c>
      <c r="BX16" s="16">
        <v>1</v>
      </c>
      <c r="BY16" s="16">
        <v>346.94</v>
      </c>
      <c r="BZ16" s="16">
        <v>211.18</v>
      </c>
      <c r="CA16" s="16">
        <v>0</v>
      </c>
      <c r="CB16" s="16">
        <v>21.17</v>
      </c>
      <c r="CC16" s="16">
        <v>0</v>
      </c>
      <c r="CD16" s="16">
        <v>2</v>
      </c>
      <c r="CE16" s="16">
        <v>0</v>
      </c>
      <c r="CF16" s="16">
        <v>0</v>
      </c>
      <c r="CG16" s="16">
        <v>0</v>
      </c>
      <c r="CH16" s="16">
        <v>0</v>
      </c>
      <c r="CI16" s="16">
        <v>0</v>
      </c>
      <c r="CJ16" s="16">
        <v>9</v>
      </c>
      <c r="CK16" s="16">
        <v>8</v>
      </c>
      <c r="CL16" s="16">
        <v>8</v>
      </c>
      <c r="CM16" s="16">
        <v>12</v>
      </c>
      <c r="CN16" s="16">
        <v>12</v>
      </c>
      <c r="CO16" s="18">
        <v>266925.08</v>
      </c>
      <c r="CP16" s="16">
        <v>4.9220800000000002</v>
      </c>
      <c r="CQ16" s="16">
        <v>4.9235199999999999</v>
      </c>
      <c r="CR16" s="16">
        <v>4.9177499999999998</v>
      </c>
      <c r="CS16" s="17">
        <v>0.57140000000000002</v>
      </c>
      <c r="CT16" s="17">
        <v>0</v>
      </c>
      <c r="CU16" s="17">
        <v>0.57140000000000002</v>
      </c>
      <c r="CV16" s="16">
        <v>9</v>
      </c>
      <c r="CW16" s="16">
        <v>0</v>
      </c>
      <c r="CX16" s="16">
        <v>9</v>
      </c>
      <c r="CY16" s="16">
        <v>12</v>
      </c>
      <c r="CZ16" s="16">
        <v>0</v>
      </c>
      <c r="DA16" s="16">
        <v>12</v>
      </c>
      <c r="DB16"/>
      <c r="DC16">
        <v>44213</v>
      </c>
      <c r="DD16" s="21" t="s">
        <v>608</v>
      </c>
      <c r="DE16" s="23">
        <v>88</v>
      </c>
      <c r="DF16" s="23">
        <v>6</v>
      </c>
      <c r="DG16" s="23">
        <v>15.44</v>
      </c>
      <c r="DH16" s="23">
        <v>63</v>
      </c>
      <c r="DI16" s="23">
        <v>175.45400000000001</v>
      </c>
      <c r="DJ16" s="23">
        <v>0.31510199999999999</v>
      </c>
      <c r="DK16" s="23">
        <v>0.31510199999999999</v>
      </c>
      <c r="DL16" s="23">
        <v>49</v>
      </c>
      <c r="DM16" s="23">
        <v>49</v>
      </c>
      <c r="DN16" s="23">
        <v>39</v>
      </c>
      <c r="DO16" s="23">
        <v>0</v>
      </c>
      <c r="DP16" s="23">
        <v>0.55681800000000004</v>
      </c>
      <c r="DQ16" s="23">
        <v>0.55681800000000004</v>
      </c>
      <c r="DR16" s="23">
        <v>50</v>
      </c>
      <c r="DS16" s="23">
        <v>3</v>
      </c>
      <c r="DT16" s="23">
        <v>9</v>
      </c>
      <c r="DU16" s="23">
        <v>47</v>
      </c>
      <c r="DV16" s="23">
        <v>25</v>
      </c>
      <c r="DW16" s="23">
        <v>3</v>
      </c>
      <c r="DX16" s="23">
        <v>7</v>
      </c>
      <c r="DY16" s="23">
        <v>19</v>
      </c>
      <c r="DZ16" s="23">
        <v>3</v>
      </c>
      <c r="EA16" s="23">
        <v>177.57</v>
      </c>
      <c r="EB16" s="23">
        <v>11.5</v>
      </c>
      <c r="EC16" s="23">
        <v>3.4090000000000002E-2</v>
      </c>
      <c r="ED16" s="21" t="s">
        <v>177</v>
      </c>
      <c r="EE16" s="23">
        <v>0</v>
      </c>
      <c r="EF16" s="23">
        <v>0</v>
      </c>
      <c r="EG16" s="23">
        <v>1</v>
      </c>
      <c r="EH16" s="23">
        <v>0.79364999999999997</v>
      </c>
      <c r="EI16" s="23">
        <v>0.5</v>
      </c>
      <c r="EJ16" s="23">
        <v>0.04</v>
      </c>
      <c r="EK16"/>
      <c r="EL16" s="22">
        <v>44200</v>
      </c>
      <c r="EM16" s="21" t="s">
        <v>3254</v>
      </c>
      <c r="EN16" s="21" t="s">
        <v>17432</v>
      </c>
      <c r="EO16" s="21" t="s">
        <v>206</v>
      </c>
      <c r="EP16" s="21">
        <v>592683898914</v>
      </c>
      <c r="EQ16" s="21" t="s">
        <v>207</v>
      </c>
      <c r="ER16" s="21" t="s">
        <v>208</v>
      </c>
      <c r="ES16" s="23">
        <v>4</v>
      </c>
      <c r="ET16" s="23">
        <v>0</v>
      </c>
      <c r="EU16" s="23">
        <v>0</v>
      </c>
      <c r="EV16" s="23">
        <v>0</v>
      </c>
      <c r="EW16" s="23"/>
      <c r="EX16" s="23">
        <v>0</v>
      </c>
      <c r="EY16" s="23"/>
      <c r="EZ16" s="23"/>
      <c r="FA16" s="23"/>
      <c r="FB16" s="23"/>
      <c r="FC16" s="23"/>
      <c r="FD16" s="23"/>
      <c r="FE16" s="23"/>
      <c r="FF16" s="23"/>
      <c r="FG16" s="23"/>
      <c r="FH16" s="23"/>
      <c r="FI16" s="23"/>
      <c r="FJ16" s="23"/>
      <c r="FK16" s="23"/>
      <c r="FL16" s="23"/>
      <c r="FM16" s="23"/>
      <c r="FN16" s="23"/>
      <c r="FO16" s="23"/>
      <c r="FP16" s="23"/>
      <c r="FQ16" s="23"/>
      <c r="FR16" s="23"/>
      <c r="FS16" s="23"/>
      <c r="FT16" s="1">
        <v>44088</v>
      </c>
      <c r="FU16" s="21" t="s">
        <v>612</v>
      </c>
      <c r="FV16" s="23">
        <v>5181</v>
      </c>
      <c r="FW16" s="23">
        <v>446.53566999999998</v>
      </c>
      <c r="FX16" s="23">
        <v>59.74521</v>
      </c>
      <c r="FY16" s="23">
        <v>7474</v>
      </c>
      <c r="FZ16" s="23">
        <v>201</v>
      </c>
      <c r="GA16" s="23">
        <v>2.2215699999999998</v>
      </c>
      <c r="GB16" s="23">
        <v>148</v>
      </c>
      <c r="GC16" s="23">
        <v>157.58779999999999</v>
      </c>
      <c r="GD16" s="23">
        <v>5.4459</v>
      </c>
      <c r="GE16" s="23">
        <v>2.07E-2</v>
      </c>
      <c r="GF16" s="23">
        <v>155</v>
      </c>
      <c r="GG16" s="23">
        <v>20</v>
      </c>
      <c r="GH16" s="23">
        <v>22.326779999999999</v>
      </c>
      <c r="GI16" s="23">
        <v>93</v>
      </c>
      <c r="GJ16" s="23">
        <v>4.8014599999999996</v>
      </c>
      <c r="GK16" s="23">
        <v>2.8808799999999999</v>
      </c>
      <c r="GL16" s="23">
        <v>24</v>
      </c>
      <c r="GM16" s="23">
        <v>18.605650000000001</v>
      </c>
      <c r="GN16" s="23">
        <v>6</v>
      </c>
      <c r="GO16" s="23">
        <v>1</v>
      </c>
      <c r="GP16" s="23">
        <v>55</v>
      </c>
      <c r="GQ16" s="23">
        <v>10</v>
      </c>
      <c r="GR16" s="23">
        <v>2307</v>
      </c>
      <c r="GS16" s="23">
        <v>5.1664399999999997</v>
      </c>
      <c r="GT16" s="23">
        <v>7.2021899999999999</v>
      </c>
      <c r="GU16" s="23">
        <v>0</v>
      </c>
      <c r="GV16" s="23">
        <v>6</v>
      </c>
      <c r="GW16" s="23">
        <v>0</v>
      </c>
      <c r="GX16" s="23">
        <v>0</v>
      </c>
      <c r="GY16" s="23">
        <v>8</v>
      </c>
      <c r="GZ16" s="23">
        <v>55.816960000000002</v>
      </c>
      <c r="HA16" s="23">
        <v>6.4500000000000002E-2</v>
      </c>
      <c r="HB16" s="23">
        <v>3.4814699999999998</v>
      </c>
      <c r="HC16" s="23">
        <v>10</v>
      </c>
      <c r="HD16" s="23">
        <v>1554.6</v>
      </c>
      <c r="HE16" s="23"/>
      <c r="HF16" s="47">
        <v>44137</v>
      </c>
      <c r="HG16" s="47" t="s">
        <v>4530</v>
      </c>
      <c r="HH16" s="48">
        <v>77166</v>
      </c>
      <c r="HI16" s="48">
        <v>985</v>
      </c>
      <c r="HJ16" s="48">
        <v>45.666229999999999</v>
      </c>
      <c r="HK16" s="48">
        <v>3523.88</v>
      </c>
      <c r="HL16" s="48">
        <v>3.5775399999999999</v>
      </c>
      <c r="HM16" s="48">
        <v>22</v>
      </c>
      <c r="HN16" s="48">
        <v>3810.87</v>
      </c>
      <c r="HO16" s="48">
        <v>1.2800000000000001E-2</v>
      </c>
      <c r="HP16" s="48">
        <v>8638</v>
      </c>
      <c r="HQ16" s="48">
        <v>0.1119</v>
      </c>
      <c r="HR16" s="48">
        <v>1264</v>
      </c>
      <c r="HS16" s="48">
        <v>677</v>
      </c>
      <c r="HT16" s="48">
        <v>0.53559999999999997</v>
      </c>
      <c r="HU16" s="48">
        <v>904</v>
      </c>
      <c r="HV16" s="48">
        <v>159.6438</v>
      </c>
      <c r="HW16" s="48">
        <v>7.4711999999999996</v>
      </c>
      <c r="HX16" s="48">
        <v>20</v>
      </c>
      <c r="HY16" s="48">
        <v>20</v>
      </c>
      <c r="HZ16" s="48">
        <v>244</v>
      </c>
      <c r="IA16" s="48">
        <v>0.3604</v>
      </c>
      <c r="IB16" s="48">
        <v>10.09619</v>
      </c>
      <c r="IC16" s="48">
        <v>2463.4699999999998</v>
      </c>
      <c r="ID16" s="48">
        <v>128</v>
      </c>
      <c r="IE16" s="48">
        <v>209</v>
      </c>
      <c r="IF16" s="48">
        <v>172</v>
      </c>
      <c r="IG16" s="47"/>
      <c r="IH16" s="48">
        <v>94</v>
      </c>
      <c r="II16" s="48">
        <v>11406</v>
      </c>
      <c r="IJ16" s="48">
        <v>57</v>
      </c>
      <c r="IK16" s="48">
        <v>2891.8</v>
      </c>
      <c r="IL16" s="48">
        <v>6.9999999999999999E-4</v>
      </c>
      <c r="IM16" s="48">
        <v>5.79E-2</v>
      </c>
      <c r="IN16" s="48">
        <v>0.82062999999999997</v>
      </c>
    </row>
    <row r="17" spans="1:248" s="20" customFormat="1" ht="14.4">
      <c r="A17" s="19">
        <v>44214</v>
      </c>
      <c r="B17" s="16">
        <v>6</v>
      </c>
      <c r="C17" s="16">
        <v>14</v>
      </c>
      <c r="D17" s="49">
        <v>1206</v>
      </c>
      <c r="E17" s="49">
        <v>1203</v>
      </c>
      <c r="F17" s="49">
        <v>3850</v>
      </c>
      <c r="G17" s="49">
        <v>3836</v>
      </c>
      <c r="H17" s="49">
        <v>1167</v>
      </c>
      <c r="I17" s="49">
        <v>1167</v>
      </c>
      <c r="J17" s="16">
        <v>0</v>
      </c>
      <c r="K17" s="49">
        <v>2703</v>
      </c>
      <c r="L17" s="49">
        <v>2703</v>
      </c>
      <c r="M17" s="16">
        <v>0</v>
      </c>
      <c r="N17" s="16">
        <v>29.72</v>
      </c>
      <c r="O17" s="16">
        <v>29.45</v>
      </c>
      <c r="P17" s="16">
        <v>103.14</v>
      </c>
      <c r="Q17" s="17">
        <v>0.72799999999999998</v>
      </c>
      <c r="R17" s="17">
        <v>0.72819999999999996</v>
      </c>
      <c r="S17" s="17">
        <v>0.66669999999999996</v>
      </c>
      <c r="T17" s="16">
        <v>64</v>
      </c>
      <c r="U17" s="16">
        <v>60</v>
      </c>
      <c r="V17" s="16">
        <v>4</v>
      </c>
      <c r="W17" s="16">
        <v>74</v>
      </c>
      <c r="X17" s="16">
        <v>70</v>
      </c>
      <c r="Y17" s="16">
        <v>4</v>
      </c>
      <c r="Z17" s="16">
        <v>78</v>
      </c>
      <c r="AA17" s="16">
        <v>78</v>
      </c>
      <c r="AB17" s="16">
        <v>0</v>
      </c>
      <c r="AC17" s="16">
        <v>463.87</v>
      </c>
      <c r="AD17" s="16">
        <v>0</v>
      </c>
      <c r="AE17" s="16">
        <v>463.87</v>
      </c>
      <c r="AF17" s="16">
        <v>4</v>
      </c>
      <c r="AG17" s="16">
        <v>0</v>
      </c>
      <c r="AH17" s="16">
        <v>4</v>
      </c>
      <c r="AI17" s="16">
        <v>5</v>
      </c>
      <c r="AJ17" s="16">
        <v>0</v>
      </c>
      <c r="AK17" s="16">
        <v>5</v>
      </c>
      <c r="AL17" s="16">
        <v>5</v>
      </c>
      <c r="AM17" s="16">
        <v>0</v>
      </c>
      <c r="AN17" s="16">
        <v>5</v>
      </c>
      <c r="AO17" s="16">
        <v>994.47</v>
      </c>
      <c r="AP17" s="16">
        <v>0</v>
      </c>
      <c r="AQ17" s="16">
        <v>994.47</v>
      </c>
      <c r="AR17" s="16">
        <v>8</v>
      </c>
      <c r="AS17" s="16">
        <v>0</v>
      </c>
      <c r="AT17" s="16">
        <v>8</v>
      </c>
      <c r="AU17" s="16">
        <v>10</v>
      </c>
      <c r="AV17" s="16">
        <v>0</v>
      </c>
      <c r="AW17" s="16">
        <v>10</v>
      </c>
      <c r="AX17" s="16">
        <v>3.19</v>
      </c>
      <c r="AY17" s="16">
        <v>2.33</v>
      </c>
      <c r="AZ17" s="16">
        <v>3.19</v>
      </c>
      <c r="BA17" s="17">
        <v>6.6E-3</v>
      </c>
      <c r="BB17" s="17">
        <v>0</v>
      </c>
      <c r="BC17" s="17">
        <v>6.7000000000000002E-3</v>
      </c>
      <c r="BD17" s="17">
        <v>3.3E-3</v>
      </c>
      <c r="BE17" s="17">
        <v>0</v>
      </c>
      <c r="BF17" s="17">
        <v>3.3E-3</v>
      </c>
      <c r="BG17" s="16">
        <v>115.97</v>
      </c>
      <c r="BH17" s="16">
        <v>0</v>
      </c>
      <c r="BI17" s="16">
        <v>115.97</v>
      </c>
      <c r="BJ17" s="16">
        <v>0.38</v>
      </c>
      <c r="BK17" s="16">
        <v>0</v>
      </c>
      <c r="BL17" s="16">
        <v>0.39</v>
      </c>
      <c r="BM17" s="16">
        <v>133</v>
      </c>
      <c r="BN17" s="49">
        <v>1073</v>
      </c>
      <c r="BO17" s="16">
        <v>132</v>
      </c>
      <c r="BP17" s="49">
        <v>1071</v>
      </c>
      <c r="BQ17" s="16">
        <v>1</v>
      </c>
      <c r="BR17" s="16">
        <v>5</v>
      </c>
      <c r="BS17" s="16">
        <v>164</v>
      </c>
      <c r="BT17" s="16">
        <v>0</v>
      </c>
      <c r="BU17" s="16">
        <v>164</v>
      </c>
      <c r="BV17" s="16">
        <v>0</v>
      </c>
      <c r="BW17" s="16">
        <v>0</v>
      </c>
      <c r="BX17" s="16">
        <v>0</v>
      </c>
      <c r="BY17" s="16">
        <v>0</v>
      </c>
      <c r="BZ17" s="16">
        <v>210.91</v>
      </c>
      <c r="CA17" s="16">
        <v>0</v>
      </c>
      <c r="CB17" s="16">
        <v>0</v>
      </c>
      <c r="CC17" s="16">
        <v>0</v>
      </c>
      <c r="CD17" s="16">
        <v>4</v>
      </c>
      <c r="CE17" s="16">
        <v>0</v>
      </c>
      <c r="CF17" s="16">
        <v>0</v>
      </c>
      <c r="CG17" s="16">
        <v>0</v>
      </c>
      <c r="CH17" s="16">
        <v>0</v>
      </c>
      <c r="CI17" s="16">
        <v>0</v>
      </c>
      <c r="CJ17" s="16">
        <v>4</v>
      </c>
      <c r="CK17" s="16">
        <v>4</v>
      </c>
      <c r="CL17" s="16">
        <v>4</v>
      </c>
      <c r="CM17" s="16">
        <v>10</v>
      </c>
      <c r="CN17" s="16">
        <v>10</v>
      </c>
      <c r="CO17" s="18">
        <v>238029.3</v>
      </c>
      <c r="CP17" s="16">
        <v>4.9222999999999999</v>
      </c>
      <c r="CQ17" s="16">
        <v>4.9237399999999996</v>
      </c>
      <c r="CR17" s="16">
        <v>4.9179899999999996</v>
      </c>
      <c r="CS17" s="17">
        <v>0.5</v>
      </c>
      <c r="CT17" s="17">
        <v>0</v>
      </c>
      <c r="CU17" s="17">
        <v>0.5</v>
      </c>
      <c r="CV17" s="16">
        <v>4</v>
      </c>
      <c r="CW17" s="16">
        <v>0</v>
      </c>
      <c r="CX17" s="16">
        <v>4</v>
      </c>
      <c r="CY17" s="16">
        <v>11</v>
      </c>
      <c r="CZ17" s="16">
        <v>0</v>
      </c>
      <c r="DA17" s="16">
        <v>11</v>
      </c>
      <c r="DB17"/>
      <c r="DC17">
        <v>44214</v>
      </c>
      <c r="DD17" s="21" t="s">
        <v>608</v>
      </c>
      <c r="DE17" s="29">
        <v>78</v>
      </c>
      <c r="DF17" s="29">
        <v>11</v>
      </c>
      <c r="DG17" s="29">
        <v>13.06</v>
      </c>
      <c r="DH17" s="29">
        <v>58</v>
      </c>
      <c r="DI17" s="29">
        <v>167.435</v>
      </c>
      <c r="DJ17" s="29">
        <v>0.38411699999999999</v>
      </c>
      <c r="DK17" s="29">
        <v>0.38411699999999999</v>
      </c>
      <c r="DL17" s="29">
        <v>34</v>
      </c>
      <c r="DM17" s="29">
        <v>34</v>
      </c>
      <c r="DN17" s="29">
        <v>27</v>
      </c>
      <c r="DO17" s="29">
        <v>0</v>
      </c>
      <c r="DP17" s="29">
        <v>0.43589699999999998</v>
      </c>
      <c r="DQ17" s="29">
        <v>0.43589699999999998</v>
      </c>
      <c r="DR17" s="29">
        <v>33</v>
      </c>
      <c r="DS17" s="29">
        <v>3</v>
      </c>
      <c r="DT17" s="29">
        <v>5</v>
      </c>
      <c r="DU17" s="29">
        <v>39</v>
      </c>
      <c r="DV17" s="29">
        <v>19</v>
      </c>
      <c r="DW17" s="29">
        <v>3</v>
      </c>
      <c r="DX17" s="29">
        <v>4</v>
      </c>
      <c r="DY17" s="29">
        <v>15</v>
      </c>
      <c r="DZ17" s="29">
        <v>7</v>
      </c>
      <c r="EA17" s="29">
        <v>796.51</v>
      </c>
      <c r="EB17" s="29">
        <v>60.98</v>
      </c>
      <c r="EC17" s="29">
        <v>8.9743000000000003E-2</v>
      </c>
      <c r="ED17" s="29" t="s">
        <v>177</v>
      </c>
      <c r="EE17" s="29">
        <v>0</v>
      </c>
      <c r="EF17" s="29">
        <v>0</v>
      </c>
      <c r="EG17" s="29">
        <v>4</v>
      </c>
      <c r="EH17" s="29">
        <v>0.56896500000000005</v>
      </c>
      <c r="EI17" s="29">
        <v>0.57575699999999996</v>
      </c>
      <c r="EJ17" s="29">
        <v>0.21052599999999999</v>
      </c>
      <c r="EK17"/>
      <c r="EL17" s="22">
        <v>44200</v>
      </c>
      <c r="EM17" s="21" t="s">
        <v>3254</v>
      </c>
      <c r="EN17" s="21" t="s">
        <v>17432</v>
      </c>
      <c r="EO17" s="21" t="s">
        <v>206</v>
      </c>
      <c r="EP17" s="21">
        <v>592683898914</v>
      </c>
      <c r="EQ17" s="21" t="s">
        <v>207</v>
      </c>
      <c r="ER17" s="21" t="s">
        <v>209</v>
      </c>
      <c r="ES17" s="23">
        <v>483</v>
      </c>
      <c r="ET17" s="23">
        <v>21</v>
      </c>
      <c r="EU17" s="23">
        <v>6751</v>
      </c>
      <c r="EV17" s="23">
        <v>4.3499999999999996</v>
      </c>
      <c r="EW17" s="23">
        <v>321.48</v>
      </c>
      <c r="EX17" s="23">
        <v>13977.23</v>
      </c>
      <c r="EY17" s="23">
        <v>0</v>
      </c>
      <c r="EZ17" s="23">
        <v>0</v>
      </c>
      <c r="FA17" s="23">
        <v>0</v>
      </c>
      <c r="FB17" s="23">
        <v>0</v>
      </c>
      <c r="FC17" s="23">
        <v>0</v>
      </c>
      <c r="FD17" s="23">
        <v>0</v>
      </c>
      <c r="FE17" s="23">
        <v>0</v>
      </c>
      <c r="FF17" s="23">
        <v>1</v>
      </c>
      <c r="FG17" s="23">
        <v>0</v>
      </c>
      <c r="FH17" s="23">
        <v>1</v>
      </c>
      <c r="FI17" s="23">
        <v>0</v>
      </c>
      <c r="FJ17" s="23">
        <v>1</v>
      </c>
      <c r="FK17" s="23">
        <v>1</v>
      </c>
      <c r="FL17" s="23">
        <v>2</v>
      </c>
      <c r="FM17" s="23">
        <v>0</v>
      </c>
      <c r="FN17" s="23">
        <v>0</v>
      </c>
      <c r="FO17" s="23">
        <v>0</v>
      </c>
      <c r="FP17" s="23">
        <v>0</v>
      </c>
      <c r="FQ17" s="23">
        <v>0</v>
      </c>
      <c r="FR17" s="23">
        <v>0</v>
      </c>
      <c r="FS17" s="23"/>
      <c r="FT17" s="1">
        <v>44123</v>
      </c>
      <c r="FU17" s="21" t="s">
        <v>613</v>
      </c>
      <c r="FV17" s="23">
        <v>3695</v>
      </c>
      <c r="FW17" s="23">
        <v>106.06434</v>
      </c>
      <c r="FX17" s="23">
        <v>26.602540000000001</v>
      </c>
      <c r="FY17" s="23">
        <v>3987</v>
      </c>
      <c r="FZ17" s="23">
        <v>21</v>
      </c>
      <c r="GA17" s="23">
        <v>5.0506799999999998</v>
      </c>
      <c r="GB17" s="23">
        <v>6</v>
      </c>
      <c r="GC17" s="23">
        <v>45.5</v>
      </c>
      <c r="GD17" s="23">
        <v>3.8332999999999999</v>
      </c>
      <c r="GE17" s="23">
        <v>3.3E-3</v>
      </c>
      <c r="GF17" s="23">
        <v>13</v>
      </c>
      <c r="GG17" s="23">
        <v>0</v>
      </c>
      <c r="GH17" s="21" t="s">
        <v>177</v>
      </c>
      <c r="GI17" s="23">
        <v>8</v>
      </c>
      <c r="GJ17" s="23">
        <v>13.258039999999999</v>
      </c>
      <c r="GK17" s="23">
        <v>8.1587999999999994</v>
      </c>
      <c r="GL17" s="23">
        <v>2</v>
      </c>
      <c r="GM17" s="23">
        <v>53.032170000000001</v>
      </c>
      <c r="GN17" s="23">
        <v>0</v>
      </c>
      <c r="GO17" s="23">
        <v>1</v>
      </c>
      <c r="GP17" s="23">
        <v>1</v>
      </c>
      <c r="GQ17" s="23">
        <v>0</v>
      </c>
      <c r="GR17" s="23">
        <v>0</v>
      </c>
      <c r="GS17" s="23">
        <v>0</v>
      </c>
      <c r="GT17" s="23">
        <v>53.032170000000001</v>
      </c>
      <c r="GU17" s="23">
        <v>0</v>
      </c>
      <c r="GV17" s="23">
        <v>0</v>
      </c>
      <c r="GW17" s="23">
        <v>0</v>
      </c>
      <c r="GX17" s="23">
        <v>0</v>
      </c>
      <c r="GY17" s="23">
        <v>0</v>
      </c>
      <c r="GZ17" s="21" t="s">
        <v>177</v>
      </c>
      <c r="HA17" s="23">
        <v>0</v>
      </c>
      <c r="HB17" s="23">
        <v>0</v>
      </c>
      <c r="HC17" s="23">
        <v>0</v>
      </c>
      <c r="HD17" s="23">
        <v>0</v>
      </c>
      <c r="HF17" s="47">
        <v>44144</v>
      </c>
      <c r="HG17" s="47" t="s">
        <v>6883</v>
      </c>
      <c r="HH17" s="48">
        <v>38416</v>
      </c>
      <c r="HI17" s="48">
        <v>781</v>
      </c>
      <c r="HJ17" s="48">
        <v>114.18680000000001</v>
      </c>
      <c r="HK17" s="48">
        <v>4386.6000000000004</v>
      </c>
      <c r="HL17" s="48">
        <v>5.6166499999999999</v>
      </c>
      <c r="HM17" s="48">
        <v>6</v>
      </c>
      <c r="HN17" s="48">
        <v>829.16</v>
      </c>
      <c r="HO17" s="48">
        <v>2.0299999999999999E-2</v>
      </c>
      <c r="HP17" s="48">
        <v>8092</v>
      </c>
      <c r="HQ17" s="48">
        <v>0.21060000000000001</v>
      </c>
      <c r="HR17" s="48">
        <v>1180</v>
      </c>
      <c r="HS17" s="48">
        <v>521</v>
      </c>
      <c r="HT17" s="48">
        <v>0.4415</v>
      </c>
      <c r="HU17" s="48">
        <v>830</v>
      </c>
      <c r="HV17" s="48">
        <v>179.38800000000001</v>
      </c>
      <c r="HW17" s="48">
        <v>7.5842999999999998</v>
      </c>
      <c r="HX17" s="48">
        <v>15</v>
      </c>
      <c r="HY17" s="48">
        <v>15</v>
      </c>
      <c r="HZ17" s="48">
        <v>223</v>
      </c>
      <c r="IA17" s="48">
        <v>0.49890000000000001</v>
      </c>
      <c r="IB17" s="48">
        <v>11.42592</v>
      </c>
      <c r="IC17" s="48">
        <v>2547.98</v>
      </c>
      <c r="ID17" s="48">
        <v>94</v>
      </c>
      <c r="IE17" s="48">
        <v>392</v>
      </c>
      <c r="IF17" s="48">
        <v>511</v>
      </c>
      <c r="IG17" s="47"/>
      <c r="IH17" s="48">
        <v>255</v>
      </c>
      <c r="II17" s="48">
        <v>37510</v>
      </c>
      <c r="IJ17" s="48">
        <v>217</v>
      </c>
      <c r="IK17" s="48">
        <v>13898.694149999999</v>
      </c>
      <c r="IL17" s="48">
        <v>5.5999999999999999E-3</v>
      </c>
      <c r="IM17" s="48">
        <v>0.27779999999999999</v>
      </c>
      <c r="IN17" s="48">
        <v>3.1684399999999999</v>
      </c>
    </row>
    <row r="18" spans="1:248" s="20" customFormat="1" ht="14.4">
      <c r="A18" s="19">
        <v>44215</v>
      </c>
      <c r="B18" s="16">
        <v>6</v>
      </c>
      <c r="C18" s="16">
        <v>12</v>
      </c>
      <c r="D18" s="49">
        <v>1708</v>
      </c>
      <c r="E18" s="49">
        <v>1704</v>
      </c>
      <c r="F18" s="49">
        <v>4171</v>
      </c>
      <c r="G18" s="49">
        <v>4159</v>
      </c>
      <c r="H18" s="49">
        <v>1656</v>
      </c>
      <c r="I18" s="49">
        <v>1656</v>
      </c>
      <c r="J18" s="16">
        <v>0</v>
      </c>
      <c r="K18" s="49">
        <v>3215</v>
      </c>
      <c r="L18" s="49">
        <v>3215</v>
      </c>
      <c r="M18" s="16">
        <v>0</v>
      </c>
      <c r="N18" s="16">
        <v>16.52</v>
      </c>
      <c r="O18" s="16">
        <v>16.38</v>
      </c>
      <c r="P18" s="16">
        <v>66.83</v>
      </c>
      <c r="Q18" s="17">
        <v>0.74590000000000001</v>
      </c>
      <c r="R18" s="17">
        <v>0.74650000000000005</v>
      </c>
      <c r="S18" s="17">
        <v>0.5</v>
      </c>
      <c r="T18" s="16">
        <v>83</v>
      </c>
      <c r="U18" s="16">
        <v>68</v>
      </c>
      <c r="V18" s="16">
        <v>15</v>
      </c>
      <c r="W18" s="16">
        <v>94</v>
      </c>
      <c r="X18" s="16">
        <v>76</v>
      </c>
      <c r="Y18" s="16">
        <v>18</v>
      </c>
      <c r="Z18" s="16">
        <v>83</v>
      </c>
      <c r="AA18" s="16">
        <v>83</v>
      </c>
      <c r="AB18" s="16">
        <v>0</v>
      </c>
      <c r="AC18" s="16">
        <v>41.38</v>
      </c>
      <c r="AD18" s="16">
        <v>0</v>
      </c>
      <c r="AE18" s="16">
        <v>41.38</v>
      </c>
      <c r="AF18" s="16">
        <v>1</v>
      </c>
      <c r="AG18" s="16">
        <v>0</v>
      </c>
      <c r="AH18" s="16">
        <v>1</v>
      </c>
      <c r="AI18" s="16">
        <v>1</v>
      </c>
      <c r="AJ18" s="16">
        <v>0</v>
      </c>
      <c r="AK18" s="16">
        <v>1</v>
      </c>
      <c r="AL18" s="16">
        <v>1</v>
      </c>
      <c r="AM18" s="16">
        <v>0</v>
      </c>
      <c r="AN18" s="16">
        <v>1</v>
      </c>
      <c r="AO18" s="16">
        <v>874.04</v>
      </c>
      <c r="AP18" s="16">
        <v>0</v>
      </c>
      <c r="AQ18" s="16">
        <v>874.04</v>
      </c>
      <c r="AR18" s="16">
        <v>4</v>
      </c>
      <c r="AS18" s="16">
        <v>0</v>
      </c>
      <c r="AT18" s="16">
        <v>4</v>
      </c>
      <c r="AU18" s="16">
        <v>8</v>
      </c>
      <c r="AV18" s="16">
        <v>0</v>
      </c>
      <c r="AW18" s="16">
        <v>8</v>
      </c>
      <c r="AX18" s="16">
        <v>2.44</v>
      </c>
      <c r="AY18" s="16">
        <v>2</v>
      </c>
      <c r="AZ18" s="16">
        <v>2.44</v>
      </c>
      <c r="BA18" s="17">
        <v>2.3E-3</v>
      </c>
      <c r="BB18" s="17">
        <v>0</v>
      </c>
      <c r="BC18" s="17">
        <v>2.3E-3</v>
      </c>
      <c r="BD18" s="17">
        <v>5.9999999999999995E-4</v>
      </c>
      <c r="BE18" s="17">
        <v>0</v>
      </c>
      <c r="BF18" s="17">
        <v>5.9999999999999995E-4</v>
      </c>
      <c r="BG18" s="16">
        <v>41.38</v>
      </c>
      <c r="BH18" s="16">
        <v>0</v>
      </c>
      <c r="BI18" s="16">
        <v>41.38</v>
      </c>
      <c r="BJ18" s="16">
        <v>0.02</v>
      </c>
      <c r="BK18" s="16">
        <v>0</v>
      </c>
      <c r="BL18" s="16">
        <v>0.02</v>
      </c>
      <c r="BM18" s="16">
        <v>198</v>
      </c>
      <c r="BN18" s="49">
        <v>1510</v>
      </c>
      <c r="BO18" s="16">
        <v>196</v>
      </c>
      <c r="BP18" s="49">
        <v>1508</v>
      </c>
      <c r="BQ18" s="16">
        <v>2</v>
      </c>
      <c r="BR18" s="16">
        <v>4</v>
      </c>
      <c r="BS18" s="16">
        <v>160</v>
      </c>
      <c r="BT18" s="16">
        <v>0</v>
      </c>
      <c r="BU18" s="16">
        <v>160</v>
      </c>
      <c r="BV18" s="16">
        <v>0</v>
      </c>
      <c r="BW18" s="16">
        <v>0</v>
      </c>
      <c r="BX18" s="16">
        <v>0</v>
      </c>
      <c r="BY18" s="16">
        <v>0</v>
      </c>
      <c r="BZ18" s="16">
        <v>306.02</v>
      </c>
      <c r="CA18" s="16">
        <v>186.72</v>
      </c>
      <c r="CB18" s="16">
        <v>3.09</v>
      </c>
      <c r="CC18" s="16">
        <v>210.08</v>
      </c>
      <c r="CD18" s="16">
        <v>2</v>
      </c>
      <c r="CE18" s="16">
        <v>0</v>
      </c>
      <c r="CF18" s="16">
        <v>1</v>
      </c>
      <c r="CG18" s="16">
        <v>0</v>
      </c>
      <c r="CH18" s="16">
        <v>0</v>
      </c>
      <c r="CI18" s="16">
        <v>0</v>
      </c>
      <c r="CJ18" s="16">
        <v>1</v>
      </c>
      <c r="CK18" s="16">
        <v>3</v>
      </c>
      <c r="CL18" s="16">
        <v>3</v>
      </c>
      <c r="CM18" s="16">
        <v>8</v>
      </c>
      <c r="CN18" s="16">
        <v>7</v>
      </c>
      <c r="CO18" s="18">
        <v>283509.14</v>
      </c>
      <c r="CP18" s="16">
        <v>4.9225300000000001</v>
      </c>
      <c r="CQ18" s="16">
        <v>4.9239499999999996</v>
      </c>
      <c r="CR18" s="16">
        <v>4.9182199999999998</v>
      </c>
      <c r="CS18" s="17">
        <v>0.25</v>
      </c>
      <c r="CT18" s="17">
        <v>0</v>
      </c>
      <c r="CU18" s="17">
        <v>0.25</v>
      </c>
      <c r="CV18" s="16">
        <v>1</v>
      </c>
      <c r="CW18" s="16">
        <v>0</v>
      </c>
      <c r="CX18" s="16">
        <v>1</v>
      </c>
      <c r="CY18" s="16">
        <v>10</v>
      </c>
      <c r="CZ18" s="16">
        <v>0</v>
      </c>
      <c r="DA18" s="16">
        <v>10</v>
      </c>
      <c r="DB18"/>
      <c r="DC18">
        <v>44215</v>
      </c>
      <c r="DD18" s="21" t="s">
        <v>608</v>
      </c>
      <c r="DE18" s="29">
        <v>65</v>
      </c>
      <c r="DF18" s="29">
        <v>14</v>
      </c>
      <c r="DG18" s="29">
        <v>12.99</v>
      </c>
      <c r="DH18" s="29">
        <v>54</v>
      </c>
      <c r="DI18" s="29">
        <v>199.846</v>
      </c>
      <c r="DJ18" s="29">
        <v>0.51959999999999995</v>
      </c>
      <c r="DK18" s="29">
        <v>0.51959999999999995</v>
      </c>
      <c r="DL18" s="29">
        <v>25</v>
      </c>
      <c r="DM18" s="29">
        <v>25</v>
      </c>
      <c r="DN18" s="29">
        <v>25</v>
      </c>
      <c r="DO18" s="29">
        <v>0</v>
      </c>
      <c r="DP18" s="29">
        <v>0.38461499999999998</v>
      </c>
      <c r="DQ18" s="29">
        <v>0.38461499999999998</v>
      </c>
      <c r="DR18" s="29">
        <v>29</v>
      </c>
      <c r="DS18" s="29">
        <v>4</v>
      </c>
      <c r="DT18" s="29">
        <v>4</v>
      </c>
      <c r="DU18" s="29">
        <v>31</v>
      </c>
      <c r="DV18" s="29">
        <v>18</v>
      </c>
      <c r="DW18" s="29">
        <v>4</v>
      </c>
      <c r="DX18" s="29">
        <v>3</v>
      </c>
      <c r="DY18" s="29">
        <v>13</v>
      </c>
      <c r="DZ18" s="29">
        <v>10</v>
      </c>
      <c r="EA18" s="29">
        <v>805.47</v>
      </c>
      <c r="EB18" s="29">
        <v>62</v>
      </c>
      <c r="EC18" s="29">
        <v>0.15384600000000001</v>
      </c>
      <c r="ED18" s="29" t="s">
        <v>177</v>
      </c>
      <c r="EE18" s="29">
        <v>0</v>
      </c>
      <c r="EF18" s="29">
        <v>0</v>
      </c>
      <c r="EG18" s="29">
        <v>4</v>
      </c>
      <c r="EH18" s="29">
        <v>0.53703699999999999</v>
      </c>
      <c r="EI18" s="29">
        <v>0.62068900000000005</v>
      </c>
      <c r="EJ18" s="29">
        <v>0.222222</v>
      </c>
      <c r="EK18"/>
      <c r="EL18" s="22">
        <v>44200</v>
      </c>
      <c r="EM18" s="21" t="s">
        <v>3254</v>
      </c>
      <c r="EN18" s="21" t="s">
        <v>17433</v>
      </c>
      <c r="EO18" s="21" t="s">
        <v>206</v>
      </c>
      <c r="EP18" s="21">
        <v>574398131691</v>
      </c>
      <c r="EQ18" s="21" t="s">
        <v>207</v>
      </c>
      <c r="ER18" s="21" t="s">
        <v>209</v>
      </c>
      <c r="ES18" s="23">
        <v>16</v>
      </c>
      <c r="ET18" s="23">
        <v>0</v>
      </c>
      <c r="EU18" s="23">
        <v>0</v>
      </c>
      <c r="EV18" s="23">
        <v>0</v>
      </c>
      <c r="EW18" s="23"/>
      <c r="EX18" s="23">
        <v>0</v>
      </c>
      <c r="EY18" s="23"/>
      <c r="EZ18" s="23"/>
      <c r="FA18" s="23"/>
      <c r="FB18" s="23"/>
      <c r="FC18" s="23"/>
      <c r="FD18" s="23"/>
      <c r="FE18" s="23"/>
      <c r="FF18" s="23"/>
      <c r="FG18" s="23"/>
      <c r="FH18" s="23"/>
      <c r="FI18" s="23"/>
      <c r="FJ18" s="23"/>
      <c r="FK18" s="23"/>
      <c r="FL18" s="23"/>
      <c r="FM18" s="23"/>
      <c r="FN18" s="23"/>
      <c r="FO18" s="23"/>
      <c r="FP18" s="23"/>
      <c r="FQ18" s="23"/>
      <c r="FR18" s="23"/>
      <c r="FS18" s="23"/>
      <c r="FT18" s="1">
        <v>44130</v>
      </c>
      <c r="FU18" s="100" t="s">
        <v>613</v>
      </c>
      <c r="FV18" s="100">
        <v>3105</v>
      </c>
      <c r="FW18" s="100">
        <v>80.929839999999999</v>
      </c>
      <c r="FX18" s="100">
        <v>22.093869999999999</v>
      </c>
      <c r="FY18" s="100">
        <v>3663</v>
      </c>
      <c r="FZ18" s="100">
        <v>24</v>
      </c>
      <c r="GA18" s="100">
        <v>3.37208</v>
      </c>
      <c r="GB18" s="100">
        <v>12</v>
      </c>
      <c r="GC18" s="100">
        <v>132.08330000000001</v>
      </c>
      <c r="GD18" s="100">
        <v>5.4166999999999996</v>
      </c>
      <c r="GE18" s="100">
        <v>4.1000000000000003E-3</v>
      </c>
      <c r="GF18" s="100">
        <v>15</v>
      </c>
      <c r="GG18" s="100">
        <v>0</v>
      </c>
      <c r="GH18" s="100" t="s">
        <v>177</v>
      </c>
      <c r="GI18" s="100">
        <v>16</v>
      </c>
      <c r="GJ18" s="100">
        <v>5.0581199999999997</v>
      </c>
      <c r="GK18" s="100">
        <v>5.3953199999999999</v>
      </c>
      <c r="GL18" s="100">
        <v>1</v>
      </c>
      <c r="GM18" s="100">
        <v>80.929839999999999</v>
      </c>
      <c r="GN18" s="100">
        <v>0</v>
      </c>
      <c r="GO18" s="100">
        <v>0</v>
      </c>
      <c r="GP18" s="100">
        <v>0</v>
      </c>
      <c r="GQ18" s="100">
        <v>1</v>
      </c>
      <c r="GR18" s="100">
        <v>297</v>
      </c>
      <c r="GS18" s="100">
        <v>3.6698499999999998</v>
      </c>
      <c r="GT18" s="100" t="s">
        <v>177</v>
      </c>
      <c r="GU18" s="100">
        <v>0</v>
      </c>
      <c r="GV18" s="100">
        <v>0</v>
      </c>
      <c r="GW18" s="100">
        <v>0</v>
      </c>
      <c r="GX18" s="100">
        <v>0</v>
      </c>
      <c r="GY18" s="100">
        <v>1</v>
      </c>
      <c r="GZ18" s="100">
        <v>80.929839999999999</v>
      </c>
      <c r="HA18" s="100">
        <v>6.6699999999999995E-2</v>
      </c>
      <c r="HB18" s="100">
        <v>2.75238</v>
      </c>
      <c r="HC18" s="100">
        <v>1</v>
      </c>
      <c r="HD18" s="100">
        <v>222.75</v>
      </c>
      <c r="HF18" s="47">
        <v>44144</v>
      </c>
      <c r="HG18" s="47" t="s">
        <v>4530</v>
      </c>
      <c r="HH18" s="48">
        <v>12721</v>
      </c>
      <c r="HI18" s="48">
        <v>248</v>
      </c>
      <c r="HJ18" s="48">
        <v>65.725960000000001</v>
      </c>
      <c r="HK18" s="48">
        <v>836.1</v>
      </c>
      <c r="HL18" s="48">
        <v>3.3713700000000002</v>
      </c>
      <c r="HM18" s="48">
        <v>8</v>
      </c>
      <c r="HN18" s="48">
        <v>1194.6400000000001</v>
      </c>
      <c r="HO18" s="48">
        <v>1.95E-2</v>
      </c>
      <c r="HP18" s="48">
        <v>3661</v>
      </c>
      <c r="HQ18" s="48">
        <v>0.2878</v>
      </c>
      <c r="HR18" s="48">
        <v>454</v>
      </c>
      <c r="HS18" s="48">
        <v>177</v>
      </c>
      <c r="HT18" s="48">
        <v>0.38990000000000002</v>
      </c>
      <c r="HU18" s="48">
        <v>438</v>
      </c>
      <c r="HV18" s="48">
        <v>200.4521</v>
      </c>
      <c r="HW18" s="48">
        <v>6.5776000000000003</v>
      </c>
      <c r="HX18" s="48">
        <v>3</v>
      </c>
      <c r="HY18" s="48">
        <v>3</v>
      </c>
      <c r="HZ18" s="48">
        <v>95</v>
      </c>
      <c r="IA18" s="48">
        <v>0.71970000000000001</v>
      </c>
      <c r="IB18" s="48">
        <v>4.6412599999999999</v>
      </c>
      <c r="IC18" s="48">
        <v>440.92</v>
      </c>
      <c r="ID18" s="48">
        <v>27</v>
      </c>
      <c r="IE18" s="48">
        <v>121</v>
      </c>
      <c r="IF18" s="48">
        <v>229</v>
      </c>
      <c r="IG18" s="47"/>
      <c r="IH18" s="48">
        <v>131</v>
      </c>
      <c r="II18" s="48">
        <v>21520</v>
      </c>
      <c r="IJ18" s="48">
        <v>106</v>
      </c>
      <c r="IK18" s="48">
        <v>7059.7617399999999</v>
      </c>
      <c r="IL18" s="48">
        <v>8.3000000000000001E-3</v>
      </c>
      <c r="IM18" s="48">
        <v>0.4274</v>
      </c>
      <c r="IN18" s="48">
        <v>8.4436800000000005</v>
      </c>
    </row>
    <row r="19" spans="1:248" s="20" customFormat="1" ht="14.4">
      <c r="A19" s="19">
        <v>44216</v>
      </c>
      <c r="B19" s="16">
        <v>5</v>
      </c>
      <c r="C19" s="16">
        <v>11</v>
      </c>
      <c r="D19" s="49">
        <v>1973</v>
      </c>
      <c r="E19" s="49">
        <v>1968</v>
      </c>
      <c r="F19" s="49">
        <v>6238</v>
      </c>
      <c r="G19" s="49">
        <v>6227</v>
      </c>
      <c r="H19" s="49">
        <v>1891</v>
      </c>
      <c r="I19" s="49">
        <v>1891</v>
      </c>
      <c r="J19" s="16">
        <v>0</v>
      </c>
      <c r="K19" s="49">
        <v>4603</v>
      </c>
      <c r="L19" s="49">
        <v>4603</v>
      </c>
      <c r="M19" s="16">
        <v>0</v>
      </c>
      <c r="N19" s="16">
        <v>18.38</v>
      </c>
      <c r="O19" s="16">
        <v>18.04</v>
      </c>
      <c r="P19" s="16">
        <v>214</v>
      </c>
      <c r="Q19" s="17">
        <v>0.70650000000000002</v>
      </c>
      <c r="R19" s="17">
        <v>0.70730000000000004</v>
      </c>
      <c r="S19" s="17">
        <v>0.4</v>
      </c>
      <c r="T19" s="16">
        <v>82</v>
      </c>
      <c r="U19" s="16">
        <v>72</v>
      </c>
      <c r="V19" s="16">
        <v>11</v>
      </c>
      <c r="W19" s="16">
        <v>93</v>
      </c>
      <c r="X19" s="16">
        <v>81</v>
      </c>
      <c r="Y19" s="16">
        <v>12</v>
      </c>
      <c r="Z19" s="16">
        <v>155</v>
      </c>
      <c r="AA19" s="16">
        <v>155</v>
      </c>
      <c r="AB19" s="16">
        <v>0</v>
      </c>
      <c r="AC19" s="18">
        <v>18284.560000000001</v>
      </c>
      <c r="AD19" s="16">
        <v>0</v>
      </c>
      <c r="AE19" s="18">
        <v>18284.560000000001</v>
      </c>
      <c r="AF19" s="16">
        <v>98</v>
      </c>
      <c r="AG19" s="16">
        <v>0</v>
      </c>
      <c r="AH19" s="16">
        <v>98</v>
      </c>
      <c r="AI19" s="16">
        <v>182</v>
      </c>
      <c r="AJ19" s="16">
        <v>0</v>
      </c>
      <c r="AK19" s="16">
        <v>182</v>
      </c>
      <c r="AL19" s="16">
        <v>252</v>
      </c>
      <c r="AM19" s="16">
        <v>0</v>
      </c>
      <c r="AN19" s="16">
        <v>252</v>
      </c>
      <c r="AO19" s="18">
        <v>17885.04</v>
      </c>
      <c r="AP19" s="16">
        <v>0</v>
      </c>
      <c r="AQ19" s="18">
        <v>17885.04</v>
      </c>
      <c r="AR19" s="16">
        <v>102</v>
      </c>
      <c r="AS19" s="16">
        <v>0</v>
      </c>
      <c r="AT19" s="16">
        <v>102</v>
      </c>
      <c r="AU19" s="16">
        <v>270</v>
      </c>
      <c r="AV19" s="16">
        <v>0</v>
      </c>
      <c r="AW19" s="16">
        <v>270</v>
      </c>
      <c r="AX19" s="16">
        <v>3.16</v>
      </c>
      <c r="AY19" s="16">
        <v>2.2000000000000002</v>
      </c>
      <c r="AZ19" s="16">
        <v>3.16</v>
      </c>
      <c r="BA19" s="17">
        <v>5.1700000000000003E-2</v>
      </c>
      <c r="BB19" s="17">
        <v>0</v>
      </c>
      <c r="BC19" s="17">
        <v>5.1799999999999999E-2</v>
      </c>
      <c r="BD19" s="17">
        <v>4.9700000000000001E-2</v>
      </c>
      <c r="BE19" s="17">
        <v>0</v>
      </c>
      <c r="BF19" s="17">
        <v>4.9799999999999997E-2</v>
      </c>
      <c r="BG19" s="16">
        <v>186.58</v>
      </c>
      <c r="BH19" s="16">
        <v>0</v>
      </c>
      <c r="BI19" s="16">
        <v>186.58</v>
      </c>
      <c r="BJ19" s="16">
        <v>9.27</v>
      </c>
      <c r="BK19" s="16">
        <v>0</v>
      </c>
      <c r="BL19" s="16">
        <v>9.2899999999999991</v>
      </c>
      <c r="BM19" s="16">
        <v>233</v>
      </c>
      <c r="BN19" s="49">
        <v>1740</v>
      </c>
      <c r="BO19" s="16">
        <v>232</v>
      </c>
      <c r="BP19" s="49">
        <v>1736</v>
      </c>
      <c r="BQ19" s="16">
        <v>1</v>
      </c>
      <c r="BR19" s="16">
        <v>4</v>
      </c>
      <c r="BS19" s="16">
        <v>364</v>
      </c>
      <c r="BT19" s="16">
        <v>0</v>
      </c>
      <c r="BU19" s="16">
        <v>364</v>
      </c>
      <c r="BV19" s="16">
        <v>21</v>
      </c>
      <c r="BW19" s="16">
        <v>0</v>
      </c>
      <c r="BX19" s="16">
        <v>21</v>
      </c>
      <c r="BY19" s="18">
        <v>6051.53</v>
      </c>
      <c r="BZ19" s="16">
        <v>365.27</v>
      </c>
      <c r="CA19" s="16">
        <v>145.04</v>
      </c>
      <c r="CB19" s="16">
        <v>7.68</v>
      </c>
      <c r="CC19" s="16">
        <v>775.12</v>
      </c>
      <c r="CD19" s="16">
        <v>5</v>
      </c>
      <c r="CE19" s="16">
        <v>0</v>
      </c>
      <c r="CF19" s="16">
        <v>4</v>
      </c>
      <c r="CG19" s="16">
        <v>0</v>
      </c>
      <c r="CH19" s="16">
        <v>0</v>
      </c>
      <c r="CI19" s="16">
        <v>0</v>
      </c>
      <c r="CJ19" s="16">
        <v>109</v>
      </c>
      <c r="CK19" s="16">
        <v>80</v>
      </c>
      <c r="CL19" s="16">
        <v>80</v>
      </c>
      <c r="CM19" s="16">
        <v>4</v>
      </c>
      <c r="CN19" s="16">
        <v>4</v>
      </c>
      <c r="CO19" s="18">
        <v>222100</v>
      </c>
      <c r="CP19" s="16">
        <v>4.92286</v>
      </c>
      <c r="CQ19" s="16">
        <v>4.9242800000000004</v>
      </c>
      <c r="CR19" s="16">
        <v>4.9185699999999999</v>
      </c>
      <c r="CS19" s="17">
        <v>0.96079999999999999</v>
      </c>
      <c r="CT19" s="17">
        <v>0</v>
      </c>
      <c r="CU19" s="17">
        <v>0.96079999999999999</v>
      </c>
      <c r="CV19" s="16">
        <v>34</v>
      </c>
      <c r="CW19" s="16">
        <v>0</v>
      </c>
      <c r="CX19" s="16">
        <v>34</v>
      </c>
      <c r="CY19" s="16">
        <v>14</v>
      </c>
      <c r="CZ19" s="16">
        <v>1</v>
      </c>
      <c r="DA19" s="16">
        <v>13</v>
      </c>
      <c r="DB19"/>
      <c r="DC19">
        <v>44216</v>
      </c>
      <c r="DD19" s="21" t="s">
        <v>608</v>
      </c>
      <c r="DE19" s="29">
        <v>61</v>
      </c>
      <c r="DF19" s="29">
        <v>3</v>
      </c>
      <c r="DG19" s="29">
        <v>11.13</v>
      </c>
      <c r="DH19" s="29">
        <v>40</v>
      </c>
      <c r="DI19" s="29">
        <v>182.459</v>
      </c>
      <c r="DJ19" s="29">
        <v>0.92749999999999999</v>
      </c>
      <c r="DK19" s="29">
        <v>0.92749999999999999</v>
      </c>
      <c r="DL19" s="29">
        <v>12</v>
      </c>
      <c r="DM19" s="29">
        <v>12</v>
      </c>
      <c r="DN19" s="29">
        <v>11</v>
      </c>
      <c r="DO19" s="29">
        <v>0</v>
      </c>
      <c r="DP19" s="29">
        <v>0.19672100000000001</v>
      </c>
      <c r="DQ19" s="29">
        <v>0.19672100000000001</v>
      </c>
      <c r="DR19" s="29">
        <v>22</v>
      </c>
      <c r="DS19" s="29">
        <v>0</v>
      </c>
      <c r="DT19" s="29">
        <v>4</v>
      </c>
      <c r="DU19" s="29">
        <v>12</v>
      </c>
      <c r="DV19" s="29">
        <v>12</v>
      </c>
      <c r="DW19" s="29">
        <v>0</v>
      </c>
      <c r="DX19" s="29">
        <v>4</v>
      </c>
      <c r="DY19" s="29">
        <v>8</v>
      </c>
      <c r="DZ19" s="29">
        <v>9</v>
      </c>
      <c r="EA19" s="29">
        <v>1211.8499999999999</v>
      </c>
      <c r="EB19" s="29">
        <v>108.88</v>
      </c>
      <c r="EC19" s="29">
        <v>0.14754</v>
      </c>
      <c r="ED19" s="29" t="s">
        <v>177</v>
      </c>
      <c r="EE19" s="29">
        <v>0</v>
      </c>
      <c r="EF19" s="29">
        <v>0</v>
      </c>
      <c r="EG19" s="29">
        <v>3</v>
      </c>
      <c r="EH19" s="29">
        <v>0.55000000000000004</v>
      </c>
      <c r="EI19" s="29">
        <v>0.54545399999999999</v>
      </c>
      <c r="EJ19" s="29">
        <v>0.25</v>
      </c>
      <c r="EK19"/>
      <c r="EL19" s="22">
        <v>44201</v>
      </c>
      <c r="EM19" s="21" t="s">
        <v>213</v>
      </c>
      <c r="EN19" s="21" t="s">
        <v>609</v>
      </c>
      <c r="EO19" s="21" t="s">
        <v>206</v>
      </c>
      <c r="EP19" s="21">
        <v>574298647000</v>
      </c>
      <c r="EQ19" s="21" t="s">
        <v>207</v>
      </c>
      <c r="ER19" s="21" t="s">
        <v>208</v>
      </c>
      <c r="ES19" s="23">
        <v>3</v>
      </c>
      <c r="ET19" s="23">
        <v>0</v>
      </c>
      <c r="EU19" s="23">
        <v>0</v>
      </c>
      <c r="EV19" s="23">
        <v>0</v>
      </c>
      <c r="EW19" s="23"/>
      <c r="EX19" s="23">
        <v>0</v>
      </c>
      <c r="EY19" s="23"/>
      <c r="EZ19" s="23"/>
      <c r="FA19" s="23"/>
      <c r="FB19" s="23"/>
      <c r="FC19" s="23"/>
      <c r="FD19" s="23"/>
      <c r="FE19" s="23"/>
      <c r="FF19" s="23"/>
      <c r="FG19" s="23"/>
      <c r="FH19" s="23"/>
      <c r="FI19" s="23"/>
      <c r="FJ19" s="23"/>
      <c r="FK19" s="23"/>
      <c r="FL19" s="23"/>
      <c r="FM19" s="23"/>
      <c r="FN19" s="23"/>
      <c r="FO19" s="23"/>
      <c r="FP19" s="23"/>
      <c r="FQ19" s="23"/>
      <c r="FR19" s="23"/>
      <c r="FS19" s="23"/>
      <c r="FT19" s="1">
        <v>44137</v>
      </c>
      <c r="FU19" s="21" t="s">
        <v>612</v>
      </c>
      <c r="FV19" s="23">
        <v>2161</v>
      </c>
      <c r="FW19" s="23">
        <v>243.15549999999999</v>
      </c>
      <c r="FX19" s="23">
        <v>82.988230000000001</v>
      </c>
      <c r="FY19" s="23">
        <v>2930</v>
      </c>
      <c r="FZ19" s="23">
        <v>139</v>
      </c>
      <c r="GA19" s="23">
        <v>1.74932</v>
      </c>
      <c r="GB19" s="23">
        <v>105</v>
      </c>
      <c r="GC19" s="23">
        <v>209</v>
      </c>
      <c r="GD19" s="23">
        <v>7.4570999999999996</v>
      </c>
      <c r="GE19" s="23">
        <v>2.53E-2</v>
      </c>
      <c r="GF19" s="23">
        <v>74</v>
      </c>
      <c r="GG19" s="23">
        <v>7</v>
      </c>
      <c r="GH19" s="23">
        <v>34.736499999999999</v>
      </c>
      <c r="GI19" s="23">
        <v>111</v>
      </c>
      <c r="GJ19" s="23">
        <v>2.1905899999999998</v>
      </c>
      <c r="GK19" s="23">
        <v>3.2858900000000002</v>
      </c>
      <c r="GL19" s="23">
        <v>29</v>
      </c>
      <c r="GM19" s="23">
        <v>8.3846699999999998</v>
      </c>
      <c r="GN19" s="23">
        <v>9</v>
      </c>
      <c r="GO19" s="23">
        <v>3</v>
      </c>
      <c r="GP19" s="23">
        <v>30</v>
      </c>
      <c r="GQ19" s="23">
        <v>5</v>
      </c>
      <c r="GR19" s="23">
        <v>597</v>
      </c>
      <c r="GS19" s="23">
        <v>2.4552200000000002</v>
      </c>
      <c r="GT19" s="23">
        <v>5.7894199999999998</v>
      </c>
      <c r="GU19" s="23">
        <v>3</v>
      </c>
      <c r="GV19" s="23">
        <v>6</v>
      </c>
      <c r="GW19" s="23">
        <v>1</v>
      </c>
      <c r="GX19" s="23">
        <v>260.75</v>
      </c>
      <c r="GY19" s="23">
        <v>3</v>
      </c>
      <c r="GZ19" s="23">
        <v>81.051829999999995</v>
      </c>
      <c r="HA19" s="23">
        <v>4.0500000000000001E-2</v>
      </c>
      <c r="HB19" s="23">
        <v>9.1749999999999998E-2</v>
      </c>
      <c r="HC19" s="23">
        <v>3</v>
      </c>
      <c r="HD19" s="23">
        <v>22.31</v>
      </c>
      <c r="HF19" s="47">
        <v>44151</v>
      </c>
      <c r="HG19" s="47" t="s">
        <v>12699</v>
      </c>
      <c r="HH19" s="48">
        <v>1324</v>
      </c>
      <c r="HI19" s="48">
        <v>3</v>
      </c>
      <c r="HJ19" s="48">
        <v>2.8852000000000002</v>
      </c>
      <c r="HK19" s="48">
        <v>3.82</v>
      </c>
      <c r="HL19" s="48">
        <v>1.2733300000000001</v>
      </c>
      <c r="HM19" s="48">
        <v>0</v>
      </c>
      <c r="HN19" s="48">
        <v>0</v>
      </c>
      <c r="HO19" s="48">
        <v>2.3E-3</v>
      </c>
      <c r="HP19" s="48">
        <v>38</v>
      </c>
      <c r="HQ19" s="48">
        <v>2.87E-2</v>
      </c>
      <c r="HR19" s="48">
        <v>9</v>
      </c>
      <c r="HS19" s="48">
        <v>4</v>
      </c>
      <c r="HT19" s="48">
        <v>0.44440000000000002</v>
      </c>
      <c r="HU19" s="48">
        <v>3</v>
      </c>
      <c r="HV19" s="48">
        <v>200.66669999999999</v>
      </c>
      <c r="HW19" s="48">
        <v>9</v>
      </c>
      <c r="HX19" s="48">
        <v>0</v>
      </c>
      <c r="HY19" s="48">
        <v>0</v>
      </c>
      <c r="HZ19" s="48">
        <v>0</v>
      </c>
      <c r="IA19" s="48">
        <v>0</v>
      </c>
      <c r="IB19" s="47"/>
      <c r="IC19" s="48">
        <v>1.49</v>
      </c>
      <c r="ID19" s="48">
        <v>1</v>
      </c>
      <c r="IE19" s="48">
        <v>1</v>
      </c>
      <c r="IF19" s="48">
        <v>1</v>
      </c>
      <c r="IG19" s="47"/>
      <c r="IH19" s="48">
        <v>1</v>
      </c>
      <c r="II19" s="48">
        <v>118</v>
      </c>
      <c r="IJ19" s="48">
        <v>1</v>
      </c>
      <c r="IK19" s="48">
        <v>58.2</v>
      </c>
      <c r="IL19" s="48">
        <v>8.0000000000000004E-4</v>
      </c>
      <c r="IM19" s="48">
        <v>0.33329999999999999</v>
      </c>
      <c r="IN19" s="48">
        <v>15.2356</v>
      </c>
    </row>
    <row r="20" spans="1:248" s="20" customFormat="1" ht="14.4">
      <c r="A20" s="19">
        <v>44217</v>
      </c>
      <c r="B20" s="16">
        <v>6</v>
      </c>
      <c r="C20" s="16">
        <v>10</v>
      </c>
      <c r="D20" s="49">
        <v>1691</v>
      </c>
      <c r="E20" s="49">
        <v>1685</v>
      </c>
      <c r="F20" s="49">
        <v>4715</v>
      </c>
      <c r="G20" s="49">
        <v>4705</v>
      </c>
      <c r="H20" s="49">
        <v>1611</v>
      </c>
      <c r="I20" s="49">
        <v>1611</v>
      </c>
      <c r="J20" s="16">
        <v>0</v>
      </c>
      <c r="K20" s="49">
        <v>3348</v>
      </c>
      <c r="L20" s="49">
        <v>3348</v>
      </c>
      <c r="M20" s="16">
        <v>0</v>
      </c>
      <c r="N20" s="16">
        <v>22.19</v>
      </c>
      <c r="O20" s="16">
        <v>22.12</v>
      </c>
      <c r="P20" s="16">
        <v>51.3</v>
      </c>
      <c r="Q20" s="17">
        <v>0.75219999999999998</v>
      </c>
      <c r="R20" s="17">
        <v>0.75309999999999999</v>
      </c>
      <c r="S20" s="17">
        <v>0.5</v>
      </c>
      <c r="T20" s="16">
        <v>60</v>
      </c>
      <c r="U20" s="16">
        <v>51</v>
      </c>
      <c r="V20" s="16">
        <v>9</v>
      </c>
      <c r="W20" s="16">
        <v>70</v>
      </c>
      <c r="X20" s="16">
        <v>60</v>
      </c>
      <c r="Y20" s="16">
        <v>10</v>
      </c>
      <c r="Z20" s="16">
        <v>87</v>
      </c>
      <c r="AA20" s="16">
        <v>86</v>
      </c>
      <c r="AB20" s="16">
        <v>1</v>
      </c>
      <c r="AC20" s="18">
        <v>4751.18</v>
      </c>
      <c r="AD20" s="16">
        <v>306</v>
      </c>
      <c r="AE20" s="18">
        <v>4445.18</v>
      </c>
      <c r="AF20" s="16">
        <v>33</v>
      </c>
      <c r="AG20" s="16">
        <v>1</v>
      </c>
      <c r="AH20" s="16">
        <v>32</v>
      </c>
      <c r="AI20" s="16">
        <v>55</v>
      </c>
      <c r="AJ20" s="16">
        <v>5</v>
      </c>
      <c r="AK20" s="16">
        <v>50</v>
      </c>
      <c r="AL20" s="16">
        <v>76</v>
      </c>
      <c r="AM20" s="16">
        <v>10</v>
      </c>
      <c r="AN20" s="16">
        <v>66</v>
      </c>
      <c r="AO20" s="18">
        <v>5366.75</v>
      </c>
      <c r="AP20" s="16">
        <v>274.05</v>
      </c>
      <c r="AQ20" s="18">
        <v>5092.7</v>
      </c>
      <c r="AR20" s="16">
        <v>37</v>
      </c>
      <c r="AS20" s="16">
        <v>1</v>
      </c>
      <c r="AT20" s="16">
        <v>36</v>
      </c>
      <c r="AU20" s="16">
        <v>89</v>
      </c>
      <c r="AV20" s="16">
        <v>10</v>
      </c>
      <c r="AW20" s="16">
        <v>79</v>
      </c>
      <c r="AX20" s="16">
        <v>2.79</v>
      </c>
      <c r="AY20" s="16">
        <v>1.67</v>
      </c>
      <c r="AZ20" s="16">
        <v>2.79</v>
      </c>
      <c r="BA20" s="17">
        <v>2.1899999999999999E-2</v>
      </c>
      <c r="BB20" s="17">
        <v>0.16669999999999999</v>
      </c>
      <c r="BC20" s="17">
        <v>2.1399999999999999E-2</v>
      </c>
      <c r="BD20" s="17">
        <v>1.95E-2</v>
      </c>
      <c r="BE20" s="17">
        <v>0.16669999999999999</v>
      </c>
      <c r="BF20" s="17">
        <v>1.9E-2</v>
      </c>
      <c r="BG20" s="16">
        <v>143.97999999999999</v>
      </c>
      <c r="BH20" s="16">
        <v>306</v>
      </c>
      <c r="BI20" s="16">
        <v>138.91</v>
      </c>
      <c r="BJ20" s="16">
        <v>2.81</v>
      </c>
      <c r="BK20" s="16">
        <v>51</v>
      </c>
      <c r="BL20" s="16">
        <v>2.64</v>
      </c>
      <c r="BM20" s="16">
        <v>196</v>
      </c>
      <c r="BN20" s="49">
        <v>1495</v>
      </c>
      <c r="BO20" s="16">
        <v>196</v>
      </c>
      <c r="BP20" s="49">
        <v>1489</v>
      </c>
      <c r="BQ20" s="16">
        <v>0</v>
      </c>
      <c r="BR20" s="16">
        <v>6</v>
      </c>
      <c r="BS20" s="16">
        <v>204</v>
      </c>
      <c r="BT20" s="16">
        <v>10</v>
      </c>
      <c r="BU20" s="16">
        <v>194</v>
      </c>
      <c r="BV20" s="16">
        <v>8</v>
      </c>
      <c r="BW20" s="16">
        <v>1</v>
      </c>
      <c r="BX20" s="16">
        <v>7</v>
      </c>
      <c r="BY20" s="18">
        <v>1585.02</v>
      </c>
      <c r="BZ20" s="16">
        <v>296.26</v>
      </c>
      <c r="CA20" s="16">
        <v>235.46</v>
      </c>
      <c r="CB20" s="16">
        <v>1.64</v>
      </c>
      <c r="CC20" s="16">
        <v>374.73</v>
      </c>
      <c r="CD20" s="16">
        <v>4</v>
      </c>
      <c r="CE20" s="16">
        <v>0</v>
      </c>
      <c r="CF20" s="16">
        <v>1</v>
      </c>
      <c r="CG20" s="16">
        <v>0</v>
      </c>
      <c r="CH20" s="16">
        <v>0</v>
      </c>
      <c r="CI20" s="16">
        <v>0</v>
      </c>
      <c r="CJ20" s="16">
        <v>34</v>
      </c>
      <c r="CK20" s="16">
        <v>38</v>
      </c>
      <c r="CL20" s="16">
        <v>38</v>
      </c>
      <c r="CM20" s="16">
        <v>34</v>
      </c>
      <c r="CN20" s="16">
        <v>34</v>
      </c>
      <c r="CO20" s="18">
        <v>146349.47</v>
      </c>
      <c r="CP20" s="16">
        <v>4.9230799999999997</v>
      </c>
      <c r="CQ20" s="16">
        <v>4.9230700000000001</v>
      </c>
      <c r="CR20" s="16">
        <v>4.9173799999999996</v>
      </c>
      <c r="CS20" s="17">
        <v>0.89190000000000003</v>
      </c>
      <c r="CT20" s="17">
        <v>1</v>
      </c>
      <c r="CU20" s="17">
        <v>0.88890000000000002</v>
      </c>
      <c r="CV20" s="16">
        <v>25</v>
      </c>
      <c r="CW20" s="16">
        <v>5</v>
      </c>
      <c r="CX20" s="16">
        <v>23</v>
      </c>
      <c r="CY20" s="16">
        <v>13</v>
      </c>
      <c r="CZ20" s="16">
        <v>0</v>
      </c>
      <c r="DA20" s="16">
        <v>13</v>
      </c>
      <c r="DB20"/>
      <c r="DC20">
        <v>44217</v>
      </c>
      <c r="DD20" s="21" t="s">
        <v>608</v>
      </c>
      <c r="DE20" s="29">
        <v>92</v>
      </c>
      <c r="DF20" s="29">
        <v>28</v>
      </c>
      <c r="DG20" s="29">
        <v>20.72</v>
      </c>
      <c r="DH20" s="29">
        <v>62</v>
      </c>
      <c r="DI20" s="29">
        <v>225.21700000000001</v>
      </c>
      <c r="DJ20" s="29">
        <v>0.44085099999999999</v>
      </c>
      <c r="DK20" s="29">
        <v>0.44085099999999999</v>
      </c>
      <c r="DL20" s="29">
        <v>47</v>
      </c>
      <c r="DM20" s="29">
        <v>47</v>
      </c>
      <c r="DN20" s="29">
        <v>37</v>
      </c>
      <c r="DO20" s="29">
        <v>0</v>
      </c>
      <c r="DP20" s="29">
        <v>0.51086900000000002</v>
      </c>
      <c r="DQ20" s="29">
        <v>0.51086900000000002</v>
      </c>
      <c r="DR20" s="29">
        <v>46</v>
      </c>
      <c r="DS20" s="29">
        <v>5</v>
      </c>
      <c r="DT20" s="29">
        <v>3</v>
      </c>
      <c r="DU20" s="29">
        <v>57</v>
      </c>
      <c r="DV20" s="29">
        <v>19</v>
      </c>
      <c r="DW20" s="29">
        <v>5</v>
      </c>
      <c r="DX20" s="29">
        <v>2</v>
      </c>
      <c r="DY20" s="29">
        <v>15</v>
      </c>
      <c r="DZ20" s="29">
        <v>29</v>
      </c>
      <c r="EA20" s="29">
        <v>2079.88</v>
      </c>
      <c r="EB20" s="29">
        <v>100.38</v>
      </c>
      <c r="EC20" s="29">
        <v>0.31521700000000002</v>
      </c>
      <c r="ED20" s="29" t="s">
        <v>177</v>
      </c>
      <c r="EE20" s="29">
        <v>0</v>
      </c>
      <c r="EF20" s="29">
        <v>0</v>
      </c>
      <c r="EG20" s="29">
        <v>10</v>
      </c>
      <c r="EH20" s="29">
        <v>0.74193500000000001</v>
      </c>
      <c r="EI20" s="29">
        <v>0.41304299999999999</v>
      </c>
      <c r="EJ20" s="29">
        <v>0.52631499999999998</v>
      </c>
      <c r="EK20"/>
      <c r="EL20" s="22">
        <v>44201</v>
      </c>
      <c r="EM20" s="21" t="s">
        <v>213</v>
      </c>
      <c r="EN20" s="21" t="s">
        <v>609</v>
      </c>
      <c r="EO20" s="21" t="s">
        <v>206</v>
      </c>
      <c r="EP20" s="21">
        <v>574298647000</v>
      </c>
      <c r="EQ20" s="21" t="s">
        <v>207</v>
      </c>
      <c r="ER20" s="21" t="s">
        <v>209</v>
      </c>
      <c r="ES20" s="23">
        <v>57</v>
      </c>
      <c r="ET20" s="23">
        <v>6</v>
      </c>
      <c r="EU20" s="23">
        <v>224</v>
      </c>
      <c r="EV20" s="23">
        <v>10.53</v>
      </c>
      <c r="EW20" s="23">
        <v>37.33</v>
      </c>
      <c r="EX20" s="23">
        <v>3929.82</v>
      </c>
      <c r="EY20" s="23">
        <v>0</v>
      </c>
      <c r="EZ20" s="23">
        <v>0</v>
      </c>
      <c r="FA20" s="23">
        <v>0</v>
      </c>
      <c r="FB20" s="23">
        <v>0</v>
      </c>
      <c r="FC20" s="23">
        <v>0</v>
      </c>
      <c r="FD20" s="23">
        <v>0</v>
      </c>
      <c r="FE20" s="23">
        <v>0</v>
      </c>
      <c r="FF20" s="23">
        <v>0</v>
      </c>
      <c r="FG20" s="23">
        <v>0</v>
      </c>
      <c r="FH20" s="23">
        <v>0</v>
      </c>
      <c r="FI20" s="23">
        <v>0</v>
      </c>
      <c r="FJ20" s="23">
        <v>1</v>
      </c>
      <c r="FK20" s="23">
        <v>1</v>
      </c>
      <c r="FL20" s="23">
        <v>2</v>
      </c>
      <c r="FM20" s="23">
        <v>0</v>
      </c>
      <c r="FN20" s="23">
        <v>0</v>
      </c>
      <c r="FO20" s="23">
        <v>0</v>
      </c>
      <c r="FP20" s="23">
        <v>0</v>
      </c>
      <c r="FQ20" s="23">
        <v>0</v>
      </c>
      <c r="FR20" s="23">
        <v>0</v>
      </c>
      <c r="FS20" s="23"/>
      <c r="FT20" s="1">
        <v>44144</v>
      </c>
      <c r="FU20" s="21" t="s">
        <v>611</v>
      </c>
      <c r="FV20" s="23">
        <v>4937</v>
      </c>
      <c r="FW20" s="23">
        <v>473.69725</v>
      </c>
      <c r="FX20" s="23">
        <v>99.620869999999996</v>
      </c>
      <c r="FY20" s="23">
        <v>4755</v>
      </c>
      <c r="FZ20" s="23">
        <v>84</v>
      </c>
      <c r="GA20" s="23">
        <v>5.6392499999999997</v>
      </c>
      <c r="GB20" s="23">
        <v>38</v>
      </c>
      <c r="GC20" s="23">
        <v>81.578900000000004</v>
      </c>
      <c r="GD20" s="23">
        <v>3.8157999999999999</v>
      </c>
      <c r="GE20" s="23">
        <v>1.4500000000000001E-2</v>
      </c>
      <c r="GF20" s="23">
        <v>69</v>
      </c>
      <c r="GG20" s="23">
        <v>2</v>
      </c>
      <c r="GH20" s="23">
        <v>236.84862000000001</v>
      </c>
      <c r="GI20" s="23">
        <v>30</v>
      </c>
      <c r="GJ20" s="23">
        <v>15.789910000000001</v>
      </c>
      <c r="GK20" s="23">
        <v>6.8651799999999996</v>
      </c>
      <c r="GL20" s="23">
        <v>11</v>
      </c>
      <c r="GM20" s="23">
        <v>43.063389999999998</v>
      </c>
      <c r="GN20" s="23">
        <v>3</v>
      </c>
      <c r="GO20" s="23">
        <v>0</v>
      </c>
      <c r="GP20" s="23">
        <v>12</v>
      </c>
      <c r="GQ20" s="23">
        <v>4</v>
      </c>
      <c r="GR20" s="23">
        <v>636</v>
      </c>
      <c r="GS20" s="23">
        <v>1.34263</v>
      </c>
      <c r="GT20" s="23">
        <v>31.579820000000002</v>
      </c>
      <c r="GU20" s="23">
        <v>0</v>
      </c>
      <c r="GV20" s="23">
        <v>0</v>
      </c>
      <c r="GW20" s="23">
        <v>0</v>
      </c>
      <c r="GX20" s="23">
        <v>0</v>
      </c>
      <c r="GY20" s="23">
        <v>2</v>
      </c>
      <c r="GZ20" s="23">
        <v>236.84862000000001</v>
      </c>
      <c r="HA20" s="23">
        <v>5.8000000000000003E-2</v>
      </c>
      <c r="HB20" s="23">
        <v>0.58226999999999995</v>
      </c>
      <c r="HC20" s="23">
        <v>4</v>
      </c>
      <c r="HD20" s="23">
        <v>275.82</v>
      </c>
      <c r="HF20" s="47">
        <v>44158</v>
      </c>
      <c r="HG20" s="47" t="s">
        <v>12699</v>
      </c>
      <c r="HH20" s="48">
        <v>29825</v>
      </c>
      <c r="HI20" s="48">
        <v>381</v>
      </c>
      <c r="HJ20" s="48">
        <v>24.699750000000002</v>
      </c>
      <c r="HK20" s="48">
        <v>736.67</v>
      </c>
      <c r="HL20" s="48">
        <v>1.9335199999999999</v>
      </c>
      <c r="HM20" s="48">
        <v>0</v>
      </c>
      <c r="HN20" s="48">
        <v>0</v>
      </c>
      <c r="HO20" s="48">
        <v>1.2800000000000001E-2</v>
      </c>
      <c r="HP20" s="48">
        <v>1453</v>
      </c>
      <c r="HQ20" s="48">
        <v>4.87E-2</v>
      </c>
      <c r="HR20" s="48">
        <v>440</v>
      </c>
      <c r="HS20" s="48">
        <v>279</v>
      </c>
      <c r="HT20" s="48">
        <v>0.6341</v>
      </c>
      <c r="HU20" s="48">
        <v>167</v>
      </c>
      <c r="HV20" s="48">
        <v>108.9222</v>
      </c>
      <c r="HW20" s="48">
        <v>5.7605000000000004</v>
      </c>
      <c r="HX20" s="48">
        <v>8</v>
      </c>
      <c r="HY20" s="48">
        <v>8</v>
      </c>
      <c r="HZ20" s="48">
        <v>90</v>
      </c>
      <c r="IA20" s="48">
        <v>0.3448</v>
      </c>
      <c r="IB20" s="48">
        <v>5.93011</v>
      </c>
      <c r="IC20" s="48">
        <v>533.71</v>
      </c>
      <c r="ID20" s="48">
        <v>20</v>
      </c>
      <c r="IE20" s="48">
        <v>58</v>
      </c>
      <c r="IF20" s="48">
        <v>21</v>
      </c>
      <c r="IG20" s="47"/>
      <c r="IH20" s="48">
        <v>28</v>
      </c>
      <c r="II20" s="48">
        <v>4070</v>
      </c>
      <c r="IJ20" s="48">
        <v>19</v>
      </c>
      <c r="IK20" s="48">
        <v>1533.66</v>
      </c>
      <c r="IL20" s="48">
        <v>5.9999999999999995E-4</v>
      </c>
      <c r="IM20" s="48">
        <v>4.99E-2</v>
      </c>
      <c r="IN20" s="48">
        <v>2.08188</v>
      </c>
    </row>
    <row r="21" spans="1:248" s="20" customFormat="1" ht="14.4">
      <c r="A21" s="19">
        <v>44218</v>
      </c>
      <c r="B21" s="16">
        <v>3</v>
      </c>
      <c r="C21" s="16">
        <v>5</v>
      </c>
      <c r="D21" s="49">
        <v>1179</v>
      </c>
      <c r="E21" s="49">
        <v>1176</v>
      </c>
      <c r="F21" s="49">
        <v>3777</v>
      </c>
      <c r="G21" s="49">
        <v>3772</v>
      </c>
      <c r="H21" s="49">
        <v>1131</v>
      </c>
      <c r="I21" s="49">
        <v>1131</v>
      </c>
      <c r="J21" s="16">
        <v>0</v>
      </c>
      <c r="K21" s="49">
        <v>2766</v>
      </c>
      <c r="L21" s="49">
        <v>2766</v>
      </c>
      <c r="M21" s="16">
        <v>0</v>
      </c>
      <c r="N21" s="16">
        <v>22.34</v>
      </c>
      <c r="O21" s="16">
        <v>22.11</v>
      </c>
      <c r="P21" s="16">
        <v>196.2</v>
      </c>
      <c r="Q21" s="17">
        <v>0.72009999999999996</v>
      </c>
      <c r="R21" s="17">
        <v>0.72109999999999996</v>
      </c>
      <c r="S21" s="17">
        <v>0.33329999999999999</v>
      </c>
      <c r="T21" s="16">
        <v>66</v>
      </c>
      <c r="U21" s="16">
        <v>58</v>
      </c>
      <c r="V21" s="16">
        <v>8</v>
      </c>
      <c r="W21" s="16">
        <v>74</v>
      </c>
      <c r="X21" s="16">
        <v>62</v>
      </c>
      <c r="Y21" s="16">
        <v>12</v>
      </c>
      <c r="Z21" s="16">
        <v>71</v>
      </c>
      <c r="AA21" s="16">
        <v>71</v>
      </c>
      <c r="AB21" s="16">
        <v>0</v>
      </c>
      <c r="AC21" s="18">
        <v>2903.02</v>
      </c>
      <c r="AD21" s="16">
        <v>0</v>
      </c>
      <c r="AE21" s="18">
        <v>2903.02</v>
      </c>
      <c r="AF21" s="16">
        <v>19</v>
      </c>
      <c r="AG21" s="16">
        <v>0</v>
      </c>
      <c r="AH21" s="16">
        <v>19</v>
      </c>
      <c r="AI21" s="16">
        <v>28</v>
      </c>
      <c r="AJ21" s="16">
        <v>0</v>
      </c>
      <c r="AK21" s="16">
        <v>28</v>
      </c>
      <c r="AL21" s="16">
        <v>42</v>
      </c>
      <c r="AM21" s="16">
        <v>0</v>
      </c>
      <c r="AN21" s="16">
        <v>42</v>
      </c>
      <c r="AO21" s="18">
        <v>2871.16</v>
      </c>
      <c r="AP21" s="16">
        <v>0</v>
      </c>
      <c r="AQ21" s="18">
        <v>2871.16</v>
      </c>
      <c r="AR21" s="16">
        <v>20</v>
      </c>
      <c r="AS21" s="16">
        <v>0</v>
      </c>
      <c r="AT21" s="16">
        <v>20</v>
      </c>
      <c r="AU21" s="16">
        <v>46</v>
      </c>
      <c r="AV21" s="16">
        <v>0</v>
      </c>
      <c r="AW21" s="16">
        <v>46</v>
      </c>
      <c r="AX21" s="16">
        <v>3.2</v>
      </c>
      <c r="AY21" s="16">
        <v>1.67</v>
      </c>
      <c r="AZ21" s="16">
        <v>3.21</v>
      </c>
      <c r="BA21" s="17">
        <v>1.7000000000000001E-2</v>
      </c>
      <c r="BB21" s="17">
        <v>0</v>
      </c>
      <c r="BC21" s="17">
        <v>1.7000000000000001E-2</v>
      </c>
      <c r="BD21" s="17">
        <v>1.61E-2</v>
      </c>
      <c r="BE21" s="17">
        <v>0</v>
      </c>
      <c r="BF21" s="17">
        <v>1.6199999999999999E-2</v>
      </c>
      <c r="BG21" s="16">
        <v>152.79</v>
      </c>
      <c r="BH21" s="16">
        <v>0</v>
      </c>
      <c r="BI21" s="16">
        <v>152.79</v>
      </c>
      <c r="BJ21" s="16">
        <v>2.46</v>
      </c>
      <c r="BK21" s="16">
        <v>0</v>
      </c>
      <c r="BL21" s="16">
        <v>2.4700000000000002</v>
      </c>
      <c r="BM21" s="16">
        <v>145</v>
      </c>
      <c r="BN21" s="49">
        <v>1034</v>
      </c>
      <c r="BO21" s="16">
        <v>145</v>
      </c>
      <c r="BP21" s="49">
        <v>1031</v>
      </c>
      <c r="BQ21" s="16">
        <v>0</v>
      </c>
      <c r="BR21" s="16">
        <v>3</v>
      </c>
      <c r="BS21" s="16">
        <v>137</v>
      </c>
      <c r="BT21" s="16">
        <v>0</v>
      </c>
      <c r="BU21" s="16">
        <v>137</v>
      </c>
      <c r="BV21" s="16">
        <v>3</v>
      </c>
      <c r="BW21" s="16">
        <v>0</v>
      </c>
      <c r="BX21" s="16">
        <v>3</v>
      </c>
      <c r="BY21" s="16">
        <v>647.86</v>
      </c>
      <c r="BZ21" s="16">
        <v>180.39</v>
      </c>
      <c r="CA21" s="16">
        <v>153.79</v>
      </c>
      <c r="CB21" s="16">
        <v>12.74</v>
      </c>
      <c r="CC21" s="16">
        <v>267.66000000000003</v>
      </c>
      <c r="CD21" s="16">
        <v>5</v>
      </c>
      <c r="CE21" s="16">
        <v>0</v>
      </c>
      <c r="CF21" s="16">
        <v>2</v>
      </c>
      <c r="CG21" s="16">
        <v>0</v>
      </c>
      <c r="CH21" s="16">
        <v>0</v>
      </c>
      <c r="CI21" s="16">
        <v>0</v>
      </c>
      <c r="CJ21" s="16">
        <v>19</v>
      </c>
      <c r="CK21" s="16">
        <v>23</v>
      </c>
      <c r="CL21" s="16">
        <v>23</v>
      </c>
      <c r="CM21" s="16">
        <v>52</v>
      </c>
      <c r="CN21" s="16">
        <v>51</v>
      </c>
      <c r="CO21" s="18">
        <v>191530.71</v>
      </c>
      <c r="CP21" s="16">
        <v>4.9235100000000003</v>
      </c>
      <c r="CQ21" s="16">
        <v>4.9235100000000003</v>
      </c>
      <c r="CR21" s="16">
        <v>4.9178499999999996</v>
      </c>
      <c r="CS21" s="17">
        <v>0.95</v>
      </c>
      <c r="CT21" s="17">
        <v>0</v>
      </c>
      <c r="CU21" s="17">
        <v>0.95</v>
      </c>
      <c r="CV21" s="16">
        <v>17</v>
      </c>
      <c r="CW21" s="16">
        <v>0</v>
      </c>
      <c r="CX21" s="16">
        <v>17</v>
      </c>
      <c r="CY21" s="16">
        <v>15</v>
      </c>
      <c r="CZ21" s="16">
        <v>0</v>
      </c>
      <c r="DA21" s="16">
        <v>15</v>
      </c>
      <c r="DB21"/>
      <c r="DC21">
        <v>44218</v>
      </c>
      <c r="DD21" s="21" t="s">
        <v>608</v>
      </c>
      <c r="DE21" s="29">
        <v>71</v>
      </c>
      <c r="DF21" s="29">
        <v>11</v>
      </c>
      <c r="DG21" s="29">
        <v>14.09</v>
      </c>
      <c r="DH21" s="29">
        <v>50</v>
      </c>
      <c r="DI21" s="29">
        <v>198.45</v>
      </c>
      <c r="DJ21" s="29">
        <v>0.39138800000000001</v>
      </c>
      <c r="DK21" s="29">
        <v>0.39138800000000001</v>
      </c>
      <c r="DL21" s="29">
        <v>36</v>
      </c>
      <c r="DM21" s="29">
        <v>36</v>
      </c>
      <c r="DN21" s="29">
        <v>29</v>
      </c>
      <c r="DO21" s="29">
        <v>0</v>
      </c>
      <c r="DP21" s="29">
        <v>0.50704199999999999</v>
      </c>
      <c r="DQ21" s="29">
        <v>0.50704199999999999</v>
      </c>
      <c r="DR21" s="29">
        <v>39</v>
      </c>
      <c r="DS21" s="29">
        <v>6</v>
      </c>
      <c r="DT21" s="29">
        <v>6</v>
      </c>
      <c r="DU21" s="29">
        <v>29</v>
      </c>
      <c r="DV21" s="29">
        <v>18</v>
      </c>
      <c r="DW21" s="29">
        <v>6</v>
      </c>
      <c r="DX21" s="29">
        <v>4</v>
      </c>
      <c r="DY21" s="29">
        <v>12</v>
      </c>
      <c r="DZ21" s="29">
        <v>6</v>
      </c>
      <c r="EA21" s="29">
        <v>689.95</v>
      </c>
      <c r="EB21" s="29">
        <v>48.96</v>
      </c>
      <c r="EC21" s="29">
        <v>8.4506999999999999E-2</v>
      </c>
      <c r="ED21" s="29" t="s">
        <v>177</v>
      </c>
      <c r="EE21" s="29">
        <v>0</v>
      </c>
      <c r="EF21" s="29">
        <v>0</v>
      </c>
      <c r="EG21" s="29">
        <v>4</v>
      </c>
      <c r="EH21" s="29">
        <v>0.78</v>
      </c>
      <c r="EI21" s="29">
        <v>0.461538</v>
      </c>
      <c r="EJ21" s="29">
        <v>0.222222</v>
      </c>
      <c r="EK21"/>
      <c r="EL21" s="22">
        <v>44201</v>
      </c>
      <c r="EM21" s="21" t="s">
        <v>213</v>
      </c>
      <c r="EN21" s="21" t="s">
        <v>17425</v>
      </c>
      <c r="EO21" s="21" t="s">
        <v>206</v>
      </c>
      <c r="EP21" s="21">
        <v>585622329677</v>
      </c>
      <c r="EQ21" s="21" t="s">
        <v>207</v>
      </c>
      <c r="ER21" s="21" t="s">
        <v>209</v>
      </c>
      <c r="ES21" s="23">
        <v>45</v>
      </c>
      <c r="ET21" s="23">
        <v>6</v>
      </c>
      <c r="EU21" s="23">
        <v>178</v>
      </c>
      <c r="EV21" s="23">
        <v>13.33</v>
      </c>
      <c r="EW21" s="23">
        <v>29.67</v>
      </c>
      <c r="EX21" s="23">
        <v>3955.56</v>
      </c>
      <c r="EY21" s="23"/>
      <c r="EZ21" s="23"/>
      <c r="FA21" s="23"/>
      <c r="FB21" s="23"/>
      <c r="FC21" s="23"/>
      <c r="FD21" s="23"/>
      <c r="FE21" s="23"/>
      <c r="FF21" s="23"/>
      <c r="FG21" s="23"/>
      <c r="FH21" s="23"/>
      <c r="FI21" s="23"/>
      <c r="FJ21" s="23"/>
      <c r="FK21" s="23"/>
      <c r="FL21" s="23"/>
      <c r="FM21" s="23"/>
      <c r="FN21" s="23"/>
      <c r="FO21" s="23"/>
      <c r="FP21" s="23"/>
      <c r="FQ21" s="23"/>
      <c r="FR21" s="23"/>
      <c r="FS21" s="23"/>
      <c r="FT21" s="1">
        <v>44144</v>
      </c>
      <c r="FU21" s="21" t="s">
        <v>612</v>
      </c>
      <c r="FV21" s="23">
        <v>6786</v>
      </c>
      <c r="FW21" s="23">
        <v>1088.5915399999999</v>
      </c>
      <c r="FX21" s="23">
        <v>117.44432999999999</v>
      </c>
      <c r="FY21" s="23">
        <v>9269</v>
      </c>
      <c r="FZ21" s="23">
        <v>505</v>
      </c>
      <c r="GA21" s="23">
        <v>2.1556299999999999</v>
      </c>
      <c r="GB21" s="23">
        <v>364</v>
      </c>
      <c r="GC21" s="23">
        <v>202.84889999999999</v>
      </c>
      <c r="GD21" s="23">
        <v>7.7774999999999999</v>
      </c>
      <c r="GE21" s="23">
        <v>2.4400000000000002E-2</v>
      </c>
      <c r="GF21" s="23">
        <v>226</v>
      </c>
      <c r="GG21" s="23">
        <v>33</v>
      </c>
      <c r="GH21" s="23">
        <v>32.98762</v>
      </c>
      <c r="GI21" s="23">
        <v>509</v>
      </c>
      <c r="GJ21" s="23">
        <v>2.13869</v>
      </c>
      <c r="GK21" s="23">
        <v>4.8167799999999996</v>
      </c>
      <c r="GL21" s="23">
        <v>141</v>
      </c>
      <c r="GM21" s="23">
        <v>7.72051</v>
      </c>
      <c r="GN21" s="23">
        <v>27</v>
      </c>
      <c r="GO21" s="23">
        <v>7</v>
      </c>
      <c r="GP21" s="23">
        <v>202</v>
      </c>
      <c r="GQ21" s="23">
        <v>163</v>
      </c>
      <c r="GR21" s="23">
        <v>22100</v>
      </c>
      <c r="GS21" s="23">
        <v>20.301459999999999</v>
      </c>
      <c r="GT21" s="23">
        <v>4.6126800000000001</v>
      </c>
      <c r="GU21" s="23">
        <v>2</v>
      </c>
      <c r="GV21" s="23">
        <v>17</v>
      </c>
      <c r="GW21" s="23">
        <v>4</v>
      </c>
      <c r="GX21" s="23">
        <v>597.87</v>
      </c>
      <c r="GY21" s="23">
        <v>86</v>
      </c>
      <c r="GZ21" s="23">
        <v>12.65804</v>
      </c>
      <c r="HA21" s="23">
        <v>0.61499999999999999</v>
      </c>
      <c r="HB21" s="23">
        <v>7.4728399999999997</v>
      </c>
      <c r="HC21" s="23">
        <v>139</v>
      </c>
      <c r="HD21" s="23">
        <v>8134.87</v>
      </c>
      <c r="HF21" s="47">
        <v>44165</v>
      </c>
      <c r="HG21" s="47" t="s">
        <v>12699</v>
      </c>
      <c r="HH21" s="20">
        <v>34855</v>
      </c>
      <c r="HI21" s="20">
        <v>561</v>
      </c>
      <c r="HJ21" s="20">
        <v>29.241430000000001</v>
      </c>
      <c r="HK21" s="20">
        <v>1019.21</v>
      </c>
      <c r="HL21" s="20">
        <v>1.81677</v>
      </c>
      <c r="HM21" s="20">
        <v>0</v>
      </c>
      <c r="HN21" s="20">
        <v>0</v>
      </c>
      <c r="HO21" s="20">
        <v>1.61E-2</v>
      </c>
      <c r="HP21" s="20">
        <v>1272</v>
      </c>
      <c r="HQ21" s="20">
        <v>3.6499999999999998E-2</v>
      </c>
      <c r="HR21" s="20">
        <v>583</v>
      </c>
      <c r="HS21" s="20">
        <v>522</v>
      </c>
      <c r="HT21" s="20">
        <v>0.89539999999999997</v>
      </c>
      <c r="HU21" s="20">
        <v>150</v>
      </c>
      <c r="HV21" s="20">
        <v>90.653300000000002</v>
      </c>
      <c r="HW21" s="20">
        <v>4.0533000000000001</v>
      </c>
      <c r="HX21" s="20">
        <v>7</v>
      </c>
      <c r="HY21" s="20">
        <v>7</v>
      </c>
      <c r="HZ21" s="20">
        <v>122</v>
      </c>
      <c r="IA21" s="20">
        <v>0.22850000000000001</v>
      </c>
      <c r="IB21" s="20">
        <v>7.9586100000000002</v>
      </c>
      <c r="IC21" s="20">
        <v>970.95</v>
      </c>
      <c r="ID21" s="20">
        <v>42</v>
      </c>
      <c r="IE21" s="20">
        <v>24</v>
      </c>
      <c r="IF21" s="20">
        <v>3</v>
      </c>
      <c r="IH21" s="20">
        <v>0</v>
      </c>
      <c r="II21" s="20">
        <v>0</v>
      </c>
      <c r="IJ21" s="20">
        <v>0</v>
      </c>
      <c r="IK21" s="20">
        <v>0</v>
      </c>
      <c r="IL21" s="20">
        <v>0</v>
      </c>
      <c r="IM21" s="20">
        <v>0</v>
      </c>
      <c r="IN21" s="20">
        <v>0</v>
      </c>
    </row>
    <row r="22" spans="1:248" s="20" customFormat="1" ht="14.4">
      <c r="A22" s="19">
        <v>44219</v>
      </c>
      <c r="B22" s="16">
        <v>1</v>
      </c>
      <c r="C22" s="16">
        <v>4</v>
      </c>
      <c r="D22" s="49">
        <v>1332</v>
      </c>
      <c r="E22" s="49">
        <v>1331</v>
      </c>
      <c r="F22" s="49">
        <v>3838</v>
      </c>
      <c r="G22" s="49">
        <v>3834</v>
      </c>
      <c r="H22" s="49">
        <v>1268</v>
      </c>
      <c r="I22" s="49">
        <v>1268</v>
      </c>
      <c r="J22" s="16">
        <v>0</v>
      </c>
      <c r="K22" s="49">
        <v>2802</v>
      </c>
      <c r="L22" s="49">
        <v>2802</v>
      </c>
      <c r="M22" s="16">
        <v>0</v>
      </c>
      <c r="N22" s="16">
        <v>13.19</v>
      </c>
      <c r="O22" s="16">
        <v>13.1</v>
      </c>
      <c r="P22" s="16">
        <v>101.25</v>
      </c>
      <c r="Q22" s="17">
        <v>0.76200000000000001</v>
      </c>
      <c r="R22" s="17">
        <v>0.76259999999999994</v>
      </c>
      <c r="S22" s="17">
        <v>0</v>
      </c>
      <c r="T22" s="16">
        <v>63</v>
      </c>
      <c r="U22" s="16">
        <v>57</v>
      </c>
      <c r="V22" s="16">
        <v>6</v>
      </c>
      <c r="W22" s="16">
        <v>83</v>
      </c>
      <c r="X22" s="16">
        <v>75</v>
      </c>
      <c r="Y22" s="16">
        <v>8</v>
      </c>
      <c r="Z22" s="16">
        <v>72</v>
      </c>
      <c r="AA22" s="16">
        <v>72</v>
      </c>
      <c r="AB22" s="16">
        <v>0</v>
      </c>
      <c r="AC22" s="18">
        <v>3333.45</v>
      </c>
      <c r="AD22" s="16">
        <v>0</v>
      </c>
      <c r="AE22" s="18">
        <v>3333.45</v>
      </c>
      <c r="AF22" s="16">
        <v>18</v>
      </c>
      <c r="AG22" s="16">
        <v>0</v>
      </c>
      <c r="AH22" s="16">
        <v>18</v>
      </c>
      <c r="AI22" s="16">
        <v>51</v>
      </c>
      <c r="AJ22" s="16">
        <v>0</v>
      </c>
      <c r="AK22" s="16">
        <v>51</v>
      </c>
      <c r="AL22" s="16">
        <v>59</v>
      </c>
      <c r="AM22" s="16">
        <v>0</v>
      </c>
      <c r="AN22" s="16">
        <v>59</v>
      </c>
      <c r="AO22" s="18">
        <v>4017.28</v>
      </c>
      <c r="AP22" s="16">
        <v>0</v>
      </c>
      <c r="AQ22" s="18">
        <v>4017.28</v>
      </c>
      <c r="AR22" s="16">
        <v>21</v>
      </c>
      <c r="AS22" s="16">
        <v>0</v>
      </c>
      <c r="AT22" s="16">
        <v>21</v>
      </c>
      <c r="AU22" s="16">
        <v>71</v>
      </c>
      <c r="AV22" s="16">
        <v>0</v>
      </c>
      <c r="AW22" s="16">
        <v>71</v>
      </c>
      <c r="AX22" s="16">
        <v>2.88</v>
      </c>
      <c r="AY22" s="16">
        <v>4</v>
      </c>
      <c r="AZ22" s="16">
        <v>2.88</v>
      </c>
      <c r="BA22" s="17">
        <v>1.5800000000000002E-2</v>
      </c>
      <c r="BB22" s="17">
        <v>0</v>
      </c>
      <c r="BC22" s="17">
        <v>1.5800000000000002E-2</v>
      </c>
      <c r="BD22" s="17">
        <v>1.35E-2</v>
      </c>
      <c r="BE22" s="17">
        <v>0</v>
      </c>
      <c r="BF22" s="17">
        <v>1.35E-2</v>
      </c>
      <c r="BG22" s="16">
        <v>185.19</v>
      </c>
      <c r="BH22" s="16">
        <v>0</v>
      </c>
      <c r="BI22" s="16">
        <v>185.19</v>
      </c>
      <c r="BJ22" s="16">
        <v>2.5</v>
      </c>
      <c r="BK22" s="16">
        <v>0</v>
      </c>
      <c r="BL22" s="16">
        <v>2.5</v>
      </c>
      <c r="BM22" s="16">
        <v>162</v>
      </c>
      <c r="BN22" s="49">
        <v>1170</v>
      </c>
      <c r="BO22" s="16">
        <v>162</v>
      </c>
      <c r="BP22" s="49">
        <v>1169</v>
      </c>
      <c r="BQ22" s="16">
        <v>0</v>
      </c>
      <c r="BR22" s="16">
        <v>1</v>
      </c>
      <c r="BS22" s="16">
        <v>156</v>
      </c>
      <c r="BT22" s="16">
        <v>0</v>
      </c>
      <c r="BU22" s="16">
        <v>156</v>
      </c>
      <c r="BV22" s="16">
        <v>4</v>
      </c>
      <c r="BW22" s="16">
        <v>0</v>
      </c>
      <c r="BX22" s="16">
        <v>4</v>
      </c>
      <c r="BY22" s="16">
        <v>938.53</v>
      </c>
      <c r="BZ22" s="16">
        <v>305.13</v>
      </c>
      <c r="CA22" s="16">
        <v>66.11</v>
      </c>
      <c r="CB22" s="16">
        <v>19.100000000000001</v>
      </c>
      <c r="CC22" s="16">
        <v>0</v>
      </c>
      <c r="CD22" s="16">
        <v>7</v>
      </c>
      <c r="CE22" s="16">
        <v>1</v>
      </c>
      <c r="CF22" s="16">
        <v>1</v>
      </c>
      <c r="CG22" s="16">
        <v>1</v>
      </c>
      <c r="CH22" s="16">
        <v>0</v>
      </c>
      <c r="CI22" s="16">
        <v>0</v>
      </c>
      <c r="CJ22" s="16">
        <v>20</v>
      </c>
      <c r="CK22" s="16">
        <v>17</v>
      </c>
      <c r="CL22" s="16">
        <v>17</v>
      </c>
      <c r="CM22" s="16">
        <v>32</v>
      </c>
      <c r="CN22" s="16">
        <v>29</v>
      </c>
      <c r="CO22" s="18">
        <v>210294.48</v>
      </c>
      <c r="CP22" s="16">
        <v>4.9214599999999997</v>
      </c>
      <c r="CQ22" s="16">
        <v>4.9186500000000004</v>
      </c>
      <c r="CR22" s="16">
        <v>4.9144500000000004</v>
      </c>
      <c r="CS22" s="17">
        <v>0.85709999999999997</v>
      </c>
      <c r="CT22" s="17">
        <v>0</v>
      </c>
      <c r="CU22" s="17">
        <v>0.85709999999999997</v>
      </c>
      <c r="CV22" s="16">
        <v>24</v>
      </c>
      <c r="CW22" s="16">
        <v>0</v>
      </c>
      <c r="CX22" s="16">
        <v>24</v>
      </c>
      <c r="CY22" s="16">
        <v>10</v>
      </c>
      <c r="CZ22" s="16">
        <v>0</v>
      </c>
      <c r="DA22" s="16">
        <v>10</v>
      </c>
      <c r="DB22"/>
      <c r="DC22">
        <v>44219</v>
      </c>
      <c r="DD22" s="21" t="s">
        <v>608</v>
      </c>
      <c r="DE22" s="29">
        <v>65</v>
      </c>
      <c r="DF22" s="29">
        <v>0</v>
      </c>
      <c r="DG22" s="29">
        <v>11.53</v>
      </c>
      <c r="DH22" s="29">
        <v>50</v>
      </c>
      <c r="DI22" s="29">
        <v>177.38399999999999</v>
      </c>
      <c r="DJ22" s="29">
        <v>0.38433299999999998</v>
      </c>
      <c r="DK22" s="29">
        <v>0.38433299999999998</v>
      </c>
      <c r="DL22" s="29">
        <v>30</v>
      </c>
      <c r="DM22" s="29">
        <v>30</v>
      </c>
      <c r="DN22" s="29">
        <v>24</v>
      </c>
      <c r="DO22" s="29">
        <v>0</v>
      </c>
      <c r="DP22" s="29">
        <v>0.461538</v>
      </c>
      <c r="DQ22" s="29">
        <v>0.461538</v>
      </c>
      <c r="DR22" s="29">
        <v>29</v>
      </c>
      <c r="DS22" s="29">
        <v>4</v>
      </c>
      <c r="DT22" s="29">
        <v>3</v>
      </c>
      <c r="DU22" s="29">
        <v>20</v>
      </c>
      <c r="DV22" s="29">
        <v>15</v>
      </c>
      <c r="DW22" s="29">
        <v>4</v>
      </c>
      <c r="DX22" s="29">
        <v>3</v>
      </c>
      <c r="DY22" s="29">
        <v>12</v>
      </c>
      <c r="DZ22" s="29">
        <v>1</v>
      </c>
      <c r="EA22" s="29">
        <v>80.98</v>
      </c>
      <c r="EB22" s="29">
        <v>7.02</v>
      </c>
      <c r="EC22" s="29">
        <v>1.5384E-2</v>
      </c>
      <c r="ED22" s="29" t="s">
        <v>177</v>
      </c>
      <c r="EE22" s="29">
        <v>0</v>
      </c>
      <c r="EF22" s="29">
        <v>0</v>
      </c>
      <c r="EG22" s="29">
        <v>1</v>
      </c>
      <c r="EH22" s="29">
        <v>0.57999999999999996</v>
      </c>
      <c r="EI22" s="29">
        <v>0.51724099999999995</v>
      </c>
      <c r="EJ22" s="29">
        <v>6.6666000000000003E-2</v>
      </c>
      <c r="EK22"/>
      <c r="EL22" s="22">
        <v>44201</v>
      </c>
      <c r="EM22" s="21" t="s">
        <v>213</v>
      </c>
      <c r="EN22" s="21" t="s">
        <v>211</v>
      </c>
      <c r="EO22" s="21" t="s">
        <v>206</v>
      </c>
      <c r="EP22" s="21">
        <v>599211933377</v>
      </c>
      <c r="EQ22" s="21" t="s">
        <v>207</v>
      </c>
      <c r="ER22" s="21" t="s">
        <v>209</v>
      </c>
      <c r="ES22" s="23">
        <v>1</v>
      </c>
      <c r="ET22" s="23">
        <v>0</v>
      </c>
      <c r="EU22" s="23">
        <v>0</v>
      </c>
      <c r="EV22" s="23">
        <v>0</v>
      </c>
      <c r="EW22" s="23"/>
      <c r="EX22" s="23">
        <v>0</v>
      </c>
      <c r="EY22" s="23"/>
      <c r="EZ22" s="23"/>
      <c r="FA22" s="23"/>
      <c r="FB22" s="23"/>
      <c r="FC22" s="23"/>
      <c r="FD22" s="23"/>
      <c r="FE22" s="23"/>
      <c r="FF22" s="23"/>
      <c r="FG22" s="23"/>
      <c r="FH22" s="23"/>
      <c r="FI22" s="23"/>
      <c r="FJ22" s="23"/>
      <c r="FK22" s="23"/>
      <c r="FL22" s="23"/>
      <c r="FM22" s="23"/>
      <c r="FN22" s="23"/>
      <c r="FO22" s="23"/>
      <c r="FP22" s="23"/>
      <c r="FQ22" s="23"/>
      <c r="FR22" s="23"/>
      <c r="FS22" s="23"/>
      <c r="FT22" s="1">
        <v>44144</v>
      </c>
      <c r="FU22" s="21" t="s">
        <v>613</v>
      </c>
      <c r="FV22" s="23">
        <v>28178</v>
      </c>
      <c r="FW22" s="23">
        <v>1588.55015</v>
      </c>
      <c r="FX22" s="23">
        <v>69.502539999999996</v>
      </c>
      <c r="FY22" s="23">
        <v>22856</v>
      </c>
      <c r="FZ22" s="23">
        <v>421</v>
      </c>
      <c r="GA22" s="23">
        <v>3.7732800000000002</v>
      </c>
      <c r="GB22" s="23">
        <v>121</v>
      </c>
      <c r="GC22" s="23">
        <v>178.58680000000001</v>
      </c>
      <c r="GD22" s="23">
        <v>6.9668999999999999</v>
      </c>
      <c r="GE22" s="23">
        <v>1.5800000000000002E-2</v>
      </c>
      <c r="GF22" s="23">
        <v>360</v>
      </c>
      <c r="GG22" s="23">
        <v>15</v>
      </c>
      <c r="GH22" s="23">
        <v>105.90334</v>
      </c>
      <c r="GI22" s="23">
        <v>129</v>
      </c>
      <c r="GJ22" s="23">
        <v>12.31434</v>
      </c>
      <c r="GK22" s="23">
        <v>4.4126399999999997</v>
      </c>
      <c r="GL22" s="23">
        <v>42</v>
      </c>
      <c r="GM22" s="23">
        <v>37.822620000000001</v>
      </c>
      <c r="GN22" s="23">
        <v>14</v>
      </c>
      <c r="GO22" s="23">
        <v>2</v>
      </c>
      <c r="GP22" s="23">
        <v>42</v>
      </c>
      <c r="GQ22" s="23">
        <v>30</v>
      </c>
      <c r="GR22" s="23">
        <v>5139</v>
      </c>
      <c r="GS22" s="23">
        <v>3.2350300000000001</v>
      </c>
      <c r="GT22" s="23">
        <v>27.3888</v>
      </c>
      <c r="GU22" s="23">
        <v>0</v>
      </c>
      <c r="GV22" s="23">
        <v>4</v>
      </c>
      <c r="GW22" s="23">
        <v>0</v>
      </c>
      <c r="GX22" s="23">
        <v>0</v>
      </c>
      <c r="GY22" s="23">
        <v>15</v>
      </c>
      <c r="GZ22" s="23">
        <v>105.90334</v>
      </c>
      <c r="HA22" s="23">
        <v>7.4999999999999997E-2</v>
      </c>
      <c r="HB22" s="23">
        <v>1.0617700000000001</v>
      </c>
      <c r="HC22" s="23">
        <v>27</v>
      </c>
      <c r="HD22" s="23">
        <v>1686.67</v>
      </c>
      <c r="HF22" s="47">
        <v>44172</v>
      </c>
      <c r="HG22" s="47" t="s">
        <v>12699</v>
      </c>
      <c r="HH22" s="48">
        <v>121610</v>
      </c>
      <c r="HI22" s="48">
        <v>1867</v>
      </c>
      <c r="HJ22" s="48">
        <v>40.832830000000001</v>
      </c>
      <c r="HK22" s="48">
        <v>4965.68</v>
      </c>
      <c r="HL22" s="48">
        <v>2.65971</v>
      </c>
      <c r="HM22" s="48">
        <v>0</v>
      </c>
      <c r="HN22" s="48">
        <v>0</v>
      </c>
      <c r="HO22" s="48">
        <v>1.54E-2</v>
      </c>
      <c r="HP22" s="48">
        <v>4315</v>
      </c>
      <c r="HQ22" s="48">
        <v>3.5499999999999997E-2</v>
      </c>
      <c r="HR22" s="48">
        <v>1948</v>
      </c>
      <c r="HS22" s="48">
        <v>1723</v>
      </c>
      <c r="HT22" s="48">
        <v>0.88449999999999995</v>
      </c>
      <c r="HU22" s="48">
        <v>434</v>
      </c>
      <c r="HV22" s="48">
        <v>129.6498</v>
      </c>
      <c r="HW22" s="48">
        <v>4.8571</v>
      </c>
      <c r="HX22" s="48">
        <v>19</v>
      </c>
      <c r="HY22" s="48">
        <v>19</v>
      </c>
      <c r="HZ22" s="48">
        <v>302</v>
      </c>
      <c r="IA22" s="48">
        <v>0.1724</v>
      </c>
      <c r="IB22" s="48">
        <v>15.457190000000001</v>
      </c>
      <c r="IC22" s="48">
        <v>4668.07</v>
      </c>
      <c r="ID22" s="48">
        <v>106</v>
      </c>
      <c r="IE22" s="48">
        <v>163</v>
      </c>
      <c r="IF22" s="48">
        <v>76</v>
      </c>
      <c r="IG22" s="47"/>
      <c r="IH22" s="48">
        <v>78</v>
      </c>
      <c r="II22" s="48">
        <v>13725</v>
      </c>
      <c r="IJ22" s="48">
        <v>59</v>
      </c>
      <c r="IK22" s="48">
        <v>5345.9115700000002</v>
      </c>
      <c r="IL22" s="48">
        <v>5.0000000000000001E-4</v>
      </c>
      <c r="IM22" s="48">
        <v>3.1600000000000003E-2</v>
      </c>
      <c r="IN22" s="48">
        <v>1.07657</v>
      </c>
    </row>
    <row r="23" spans="1:248" s="20" customFormat="1" ht="14.4">
      <c r="A23" s="19">
        <v>44220</v>
      </c>
      <c r="B23" s="16">
        <v>2</v>
      </c>
      <c r="C23" s="16">
        <v>3</v>
      </c>
      <c r="D23" s="49">
        <v>1405</v>
      </c>
      <c r="E23" s="49">
        <v>1403</v>
      </c>
      <c r="F23" s="49">
        <v>3741</v>
      </c>
      <c r="G23" s="49">
        <v>3738</v>
      </c>
      <c r="H23" s="49">
        <v>1350</v>
      </c>
      <c r="I23" s="49">
        <v>1350</v>
      </c>
      <c r="J23" s="16">
        <v>0</v>
      </c>
      <c r="K23" s="49">
        <v>2753</v>
      </c>
      <c r="L23" s="49">
        <v>2753</v>
      </c>
      <c r="M23" s="16">
        <v>0</v>
      </c>
      <c r="N23" s="16">
        <v>17.39</v>
      </c>
      <c r="O23" s="16">
        <v>17.39</v>
      </c>
      <c r="P23" s="16">
        <v>11</v>
      </c>
      <c r="Q23" s="17">
        <v>0.74519999999999997</v>
      </c>
      <c r="R23" s="17">
        <v>0.74550000000000005</v>
      </c>
      <c r="S23" s="17">
        <v>0.5</v>
      </c>
      <c r="T23" s="16">
        <v>53</v>
      </c>
      <c r="U23" s="16">
        <v>46</v>
      </c>
      <c r="V23" s="16">
        <v>7</v>
      </c>
      <c r="W23" s="16">
        <v>63</v>
      </c>
      <c r="X23" s="16">
        <v>53</v>
      </c>
      <c r="Y23" s="16">
        <v>10</v>
      </c>
      <c r="Z23" s="16">
        <v>61</v>
      </c>
      <c r="AA23" s="16">
        <v>61</v>
      </c>
      <c r="AB23" s="16">
        <v>0</v>
      </c>
      <c r="AC23" s="18">
        <v>5388.98</v>
      </c>
      <c r="AD23" s="16">
        <v>0</v>
      </c>
      <c r="AE23" s="18">
        <v>5388.98</v>
      </c>
      <c r="AF23" s="16">
        <v>25</v>
      </c>
      <c r="AG23" s="16">
        <v>0</v>
      </c>
      <c r="AH23" s="16">
        <v>25</v>
      </c>
      <c r="AI23" s="16">
        <v>56</v>
      </c>
      <c r="AJ23" s="16">
        <v>0</v>
      </c>
      <c r="AK23" s="16">
        <v>56</v>
      </c>
      <c r="AL23" s="16">
        <v>76</v>
      </c>
      <c r="AM23" s="16">
        <v>0</v>
      </c>
      <c r="AN23" s="16">
        <v>76</v>
      </c>
      <c r="AO23" s="18">
        <v>5806.43</v>
      </c>
      <c r="AP23" s="16">
        <v>0</v>
      </c>
      <c r="AQ23" s="18">
        <v>5806.43</v>
      </c>
      <c r="AR23" s="16">
        <v>28</v>
      </c>
      <c r="AS23" s="16">
        <v>0</v>
      </c>
      <c r="AT23" s="16">
        <v>28</v>
      </c>
      <c r="AU23" s="16">
        <v>88</v>
      </c>
      <c r="AV23" s="16">
        <v>0</v>
      </c>
      <c r="AW23" s="16">
        <v>88</v>
      </c>
      <c r="AX23" s="16">
        <v>2.66</v>
      </c>
      <c r="AY23" s="16">
        <v>1.5</v>
      </c>
      <c r="AZ23" s="16">
        <v>2.66</v>
      </c>
      <c r="BA23" s="17">
        <v>1.9900000000000001E-2</v>
      </c>
      <c r="BB23" s="17">
        <v>0</v>
      </c>
      <c r="BC23" s="17">
        <v>0.02</v>
      </c>
      <c r="BD23" s="17">
        <v>1.78E-2</v>
      </c>
      <c r="BE23" s="17">
        <v>0</v>
      </c>
      <c r="BF23" s="17">
        <v>1.78E-2</v>
      </c>
      <c r="BG23" s="16">
        <v>215.56</v>
      </c>
      <c r="BH23" s="16">
        <v>0</v>
      </c>
      <c r="BI23" s="16">
        <v>215.56</v>
      </c>
      <c r="BJ23" s="16">
        <v>3.84</v>
      </c>
      <c r="BK23" s="16">
        <v>0</v>
      </c>
      <c r="BL23" s="16">
        <v>3.84</v>
      </c>
      <c r="BM23" s="16">
        <v>148</v>
      </c>
      <c r="BN23" s="49">
        <v>1257</v>
      </c>
      <c r="BO23" s="16">
        <v>148</v>
      </c>
      <c r="BP23" s="49">
        <v>1255</v>
      </c>
      <c r="BQ23" s="16">
        <v>0</v>
      </c>
      <c r="BR23" s="16">
        <v>2</v>
      </c>
      <c r="BS23" s="16">
        <v>161</v>
      </c>
      <c r="BT23" s="16">
        <v>0</v>
      </c>
      <c r="BU23" s="16">
        <v>161</v>
      </c>
      <c r="BV23" s="16">
        <v>8</v>
      </c>
      <c r="BW23" s="16">
        <v>0</v>
      </c>
      <c r="BX23" s="16">
        <v>8</v>
      </c>
      <c r="BY23" s="18">
        <v>2284.12</v>
      </c>
      <c r="BZ23" s="16">
        <v>336.77</v>
      </c>
      <c r="CA23" s="16">
        <v>61.92</v>
      </c>
      <c r="CB23" s="16">
        <v>14.31</v>
      </c>
      <c r="CC23" s="16">
        <v>238</v>
      </c>
      <c r="CD23" s="16">
        <v>6</v>
      </c>
      <c r="CE23" s="16">
        <v>3</v>
      </c>
      <c r="CF23" s="16">
        <v>1</v>
      </c>
      <c r="CG23" s="16">
        <v>0</v>
      </c>
      <c r="CH23" s="16">
        <v>0</v>
      </c>
      <c r="CI23" s="16">
        <v>0</v>
      </c>
      <c r="CJ23" s="16">
        <v>27</v>
      </c>
      <c r="CK23" s="16">
        <v>16</v>
      </c>
      <c r="CL23" s="16">
        <v>16</v>
      </c>
      <c r="CM23" s="16">
        <v>26</v>
      </c>
      <c r="CN23" s="16">
        <v>26</v>
      </c>
      <c r="CO23" s="18">
        <v>210973.19</v>
      </c>
      <c r="CP23" s="16">
        <v>4.9193300000000004</v>
      </c>
      <c r="CQ23" s="16">
        <v>4.9193300000000004</v>
      </c>
      <c r="CR23" s="16">
        <v>4.9151600000000002</v>
      </c>
      <c r="CS23" s="17">
        <v>0.89290000000000003</v>
      </c>
      <c r="CT23" s="17">
        <v>0</v>
      </c>
      <c r="CU23" s="17">
        <v>0.89290000000000003</v>
      </c>
      <c r="CV23" s="16">
        <v>24</v>
      </c>
      <c r="CW23" s="16">
        <v>0</v>
      </c>
      <c r="CX23" s="16">
        <v>24</v>
      </c>
      <c r="CY23" s="16">
        <v>14</v>
      </c>
      <c r="CZ23" s="16">
        <v>0</v>
      </c>
      <c r="DA23" s="16">
        <v>14</v>
      </c>
      <c r="DB23"/>
      <c r="DC23">
        <v>44220</v>
      </c>
      <c r="DD23" s="21" t="s">
        <v>608</v>
      </c>
      <c r="DE23" s="29">
        <v>76</v>
      </c>
      <c r="DF23" s="29">
        <v>10</v>
      </c>
      <c r="DG23" s="29">
        <v>12.5</v>
      </c>
      <c r="DH23" s="29">
        <v>54</v>
      </c>
      <c r="DI23" s="29">
        <v>164.47300000000001</v>
      </c>
      <c r="DJ23" s="29">
        <v>0.3125</v>
      </c>
      <c r="DK23" s="29">
        <v>0.3125</v>
      </c>
      <c r="DL23" s="29">
        <v>40</v>
      </c>
      <c r="DM23" s="29">
        <v>40</v>
      </c>
      <c r="DN23" s="29">
        <v>30</v>
      </c>
      <c r="DO23" s="29">
        <v>0</v>
      </c>
      <c r="DP23" s="29">
        <v>0.52631499999999998</v>
      </c>
      <c r="DQ23" s="29">
        <v>0.52631499999999998</v>
      </c>
      <c r="DR23" s="29">
        <v>39</v>
      </c>
      <c r="DS23" s="29">
        <v>5</v>
      </c>
      <c r="DT23" s="29">
        <v>6</v>
      </c>
      <c r="DU23" s="29">
        <v>51</v>
      </c>
      <c r="DV23" s="29">
        <v>22</v>
      </c>
      <c r="DW23" s="29">
        <v>5</v>
      </c>
      <c r="DX23" s="29">
        <v>5</v>
      </c>
      <c r="DY23" s="29">
        <v>16</v>
      </c>
      <c r="DZ23" s="29">
        <v>11</v>
      </c>
      <c r="EA23" s="29">
        <v>1142.6099999999999</v>
      </c>
      <c r="EB23" s="29">
        <v>91.4</v>
      </c>
      <c r="EC23" s="29">
        <v>0.144736</v>
      </c>
      <c r="ED23" s="29" t="s">
        <v>177</v>
      </c>
      <c r="EE23" s="29">
        <v>0</v>
      </c>
      <c r="EF23" s="29">
        <v>0</v>
      </c>
      <c r="EG23" s="29">
        <v>5</v>
      </c>
      <c r="EH23" s="29">
        <v>0.72222200000000003</v>
      </c>
      <c r="EI23" s="29">
        <v>0.56410199999999999</v>
      </c>
      <c r="EJ23" s="29">
        <v>0.227272</v>
      </c>
      <c r="EK23"/>
      <c r="EL23" s="22">
        <v>44201</v>
      </c>
      <c r="EM23" s="21" t="s">
        <v>3254</v>
      </c>
      <c r="EN23" s="21" t="s">
        <v>17426</v>
      </c>
      <c r="EO23" s="21" t="s">
        <v>206</v>
      </c>
      <c r="EP23" s="21">
        <v>574814254493</v>
      </c>
      <c r="EQ23" s="21" t="s">
        <v>207</v>
      </c>
      <c r="ER23" s="21" t="s">
        <v>209</v>
      </c>
      <c r="ES23" s="23">
        <v>9</v>
      </c>
      <c r="ET23" s="23">
        <v>1</v>
      </c>
      <c r="EU23" s="23">
        <v>316</v>
      </c>
      <c r="EV23" s="23">
        <v>11.11</v>
      </c>
      <c r="EW23" s="23">
        <v>316</v>
      </c>
      <c r="EX23" s="23">
        <v>35111.11</v>
      </c>
      <c r="EY23" s="23"/>
      <c r="EZ23" s="23"/>
      <c r="FA23" s="23"/>
      <c r="FB23" s="23"/>
      <c r="FC23" s="23"/>
      <c r="FD23" s="23"/>
      <c r="FE23" s="23"/>
      <c r="FF23" s="23"/>
      <c r="FG23" s="23"/>
      <c r="FH23" s="23"/>
      <c r="FI23" s="23"/>
      <c r="FJ23" s="23"/>
      <c r="FK23" s="23"/>
      <c r="FL23" s="23"/>
      <c r="FM23" s="23"/>
      <c r="FN23" s="23"/>
      <c r="FO23" s="23"/>
      <c r="FP23" s="23"/>
      <c r="FQ23" s="23"/>
      <c r="FR23" s="23"/>
      <c r="FS23" s="23"/>
      <c r="FT23" s="1">
        <v>44158</v>
      </c>
      <c r="FU23" s="21" t="s">
        <v>612</v>
      </c>
      <c r="FV23" s="23">
        <v>14931</v>
      </c>
      <c r="FW23" s="23">
        <v>804.13004999999998</v>
      </c>
      <c r="FX23" s="23">
        <v>37.988</v>
      </c>
      <c r="FY23" s="23">
        <v>21168</v>
      </c>
      <c r="FZ23" s="23">
        <v>410</v>
      </c>
      <c r="GA23" s="23">
        <v>1.96129</v>
      </c>
      <c r="GB23" s="23">
        <v>282</v>
      </c>
      <c r="GC23" s="23">
        <v>153.34039999999999</v>
      </c>
      <c r="GD23" s="23">
        <v>5.9467999999999996</v>
      </c>
      <c r="GE23" s="23">
        <v>1.0800000000000001E-2</v>
      </c>
      <c r="GF23" s="23">
        <v>228</v>
      </c>
      <c r="GG23" s="23">
        <v>42</v>
      </c>
      <c r="GH23" s="23">
        <v>19.145949999999999</v>
      </c>
      <c r="GI23" s="23">
        <v>276</v>
      </c>
      <c r="GJ23" s="23">
        <v>2.91351</v>
      </c>
      <c r="GK23" s="23">
        <v>3.5268899999999999</v>
      </c>
      <c r="GL23" s="23">
        <v>69</v>
      </c>
      <c r="GM23" s="23">
        <v>11.654059999999999</v>
      </c>
      <c r="GN23" s="23">
        <v>15</v>
      </c>
      <c r="GO23" s="23">
        <v>6</v>
      </c>
      <c r="GP23" s="23">
        <v>93</v>
      </c>
      <c r="GQ23" s="23">
        <v>25</v>
      </c>
      <c r="GR23" s="23">
        <v>2972</v>
      </c>
      <c r="GS23" s="23">
        <v>3.6959200000000001</v>
      </c>
      <c r="GT23" s="23">
        <v>7.0537700000000001</v>
      </c>
      <c r="GU23" s="23">
        <v>0</v>
      </c>
      <c r="GV23" s="23">
        <v>6</v>
      </c>
      <c r="GW23" s="23">
        <v>0</v>
      </c>
      <c r="GX23" s="23">
        <v>0</v>
      </c>
      <c r="GY23" s="23">
        <v>11</v>
      </c>
      <c r="GZ23" s="23">
        <v>73.102729999999994</v>
      </c>
      <c r="HA23" s="23">
        <v>7.0199999999999999E-2</v>
      </c>
      <c r="HB23" s="23">
        <v>1.3642799999999999</v>
      </c>
      <c r="HC23" s="23">
        <v>16</v>
      </c>
      <c r="HD23" s="23">
        <v>1097.06</v>
      </c>
      <c r="HF23" s="47">
        <v>44172</v>
      </c>
      <c r="HG23" s="47" t="s">
        <v>14920</v>
      </c>
      <c r="HH23" s="48">
        <v>17284</v>
      </c>
      <c r="HI23" s="48">
        <v>180</v>
      </c>
      <c r="HJ23" s="48">
        <v>26.788360000000001</v>
      </c>
      <c r="HK23" s="48">
        <v>463.01</v>
      </c>
      <c r="HL23" s="48">
        <v>2.5722800000000001</v>
      </c>
      <c r="HM23" s="48">
        <v>0</v>
      </c>
      <c r="HN23" s="48">
        <v>0</v>
      </c>
      <c r="HO23" s="48">
        <v>1.04E-2</v>
      </c>
      <c r="HP23" s="48">
        <v>979</v>
      </c>
      <c r="HQ23" s="48">
        <v>5.6599999999999998E-2</v>
      </c>
      <c r="HR23" s="48">
        <v>260</v>
      </c>
      <c r="HS23" s="48">
        <v>168</v>
      </c>
      <c r="HT23" s="48">
        <v>0.6462</v>
      </c>
      <c r="HU23" s="48">
        <v>139</v>
      </c>
      <c r="HV23" s="48">
        <v>121.036</v>
      </c>
      <c r="HW23" s="48">
        <v>4.5899000000000001</v>
      </c>
      <c r="HX23" s="48">
        <v>2</v>
      </c>
      <c r="HY23" s="48">
        <v>2</v>
      </c>
      <c r="HZ23" s="48">
        <v>79</v>
      </c>
      <c r="IA23" s="48">
        <v>0.59399999999999997</v>
      </c>
      <c r="IB23" s="48">
        <v>4.4035399999999996</v>
      </c>
      <c r="IC23" s="48">
        <v>347.88</v>
      </c>
      <c r="ID23" s="48">
        <v>12</v>
      </c>
      <c r="IE23" s="48">
        <v>38</v>
      </c>
      <c r="IF23" s="48">
        <v>12</v>
      </c>
      <c r="IG23" s="47"/>
      <c r="IH23" s="48">
        <v>16</v>
      </c>
      <c r="II23" s="48">
        <v>3039</v>
      </c>
      <c r="IJ23" s="48">
        <v>14</v>
      </c>
      <c r="IK23" s="48">
        <v>1095.8854799999999</v>
      </c>
      <c r="IL23" s="48">
        <v>8.0000000000000004E-4</v>
      </c>
      <c r="IM23" s="48">
        <v>7.7799999999999994E-2</v>
      </c>
      <c r="IN23" s="48">
        <v>2.36687</v>
      </c>
    </row>
    <row r="24" spans="1:248" s="20" customFormat="1" ht="14.4">
      <c r="A24" s="19">
        <v>44221</v>
      </c>
      <c r="B24" s="16">
        <v>2</v>
      </c>
      <c r="C24" s="16">
        <v>2</v>
      </c>
      <c r="D24" s="49">
        <v>1000</v>
      </c>
      <c r="E24" s="16">
        <v>998</v>
      </c>
      <c r="F24" s="49">
        <v>2690</v>
      </c>
      <c r="G24" s="49">
        <v>2688</v>
      </c>
      <c r="H24" s="16">
        <v>930</v>
      </c>
      <c r="I24" s="16">
        <v>930</v>
      </c>
      <c r="J24" s="16">
        <v>0</v>
      </c>
      <c r="K24" s="49">
        <v>1902</v>
      </c>
      <c r="L24" s="49">
        <v>1902</v>
      </c>
      <c r="M24" s="16">
        <v>0</v>
      </c>
      <c r="N24" s="16">
        <v>19.059999999999999</v>
      </c>
      <c r="O24" s="16">
        <v>19.07</v>
      </c>
      <c r="P24" s="16">
        <v>8.5</v>
      </c>
      <c r="Q24" s="17">
        <v>0.73399999999999999</v>
      </c>
      <c r="R24" s="17">
        <v>0.73350000000000004</v>
      </c>
      <c r="S24" s="17">
        <v>1</v>
      </c>
      <c r="T24" s="16">
        <v>45</v>
      </c>
      <c r="U24" s="16">
        <v>38</v>
      </c>
      <c r="V24" s="16">
        <v>7</v>
      </c>
      <c r="W24" s="16">
        <v>51</v>
      </c>
      <c r="X24" s="16">
        <v>44</v>
      </c>
      <c r="Y24" s="16">
        <v>7</v>
      </c>
      <c r="Z24" s="16">
        <v>67</v>
      </c>
      <c r="AA24" s="16">
        <v>66</v>
      </c>
      <c r="AB24" s="16">
        <v>1</v>
      </c>
      <c r="AC24" s="18">
        <v>4139.5</v>
      </c>
      <c r="AD24" s="16">
        <v>149</v>
      </c>
      <c r="AE24" s="18">
        <v>3990.5</v>
      </c>
      <c r="AF24" s="16">
        <v>28</v>
      </c>
      <c r="AG24" s="16">
        <v>1</v>
      </c>
      <c r="AH24" s="16">
        <v>27</v>
      </c>
      <c r="AI24" s="16">
        <v>37</v>
      </c>
      <c r="AJ24" s="16">
        <v>1</v>
      </c>
      <c r="AK24" s="16">
        <v>36</v>
      </c>
      <c r="AL24" s="16">
        <v>61</v>
      </c>
      <c r="AM24" s="16">
        <v>1</v>
      </c>
      <c r="AN24" s="16">
        <v>60</v>
      </c>
      <c r="AO24" s="18">
        <v>4907.68</v>
      </c>
      <c r="AP24" s="16">
        <v>136.57</v>
      </c>
      <c r="AQ24" s="18">
        <v>4771.1099999999997</v>
      </c>
      <c r="AR24" s="16">
        <v>31</v>
      </c>
      <c r="AS24" s="16">
        <v>1</v>
      </c>
      <c r="AT24" s="16">
        <v>30</v>
      </c>
      <c r="AU24" s="16">
        <v>84</v>
      </c>
      <c r="AV24" s="16">
        <v>1</v>
      </c>
      <c r="AW24" s="16">
        <v>83</v>
      </c>
      <c r="AX24" s="16">
        <v>2.69</v>
      </c>
      <c r="AY24" s="16">
        <v>1</v>
      </c>
      <c r="AZ24" s="16">
        <v>2.69</v>
      </c>
      <c r="BA24" s="17">
        <v>3.1E-2</v>
      </c>
      <c r="BB24" s="17">
        <v>0.5</v>
      </c>
      <c r="BC24" s="17">
        <v>3.0099999999999998E-2</v>
      </c>
      <c r="BD24" s="17">
        <v>2.8000000000000001E-2</v>
      </c>
      <c r="BE24" s="17">
        <v>0.5</v>
      </c>
      <c r="BF24" s="17">
        <v>2.7099999999999999E-2</v>
      </c>
      <c r="BG24" s="16">
        <v>147.84</v>
      </c>
      <c r="BH24" s="16">
        <v>149</v>
      </c>
      <c r="BI24" s="16">
        <v>147.80000000000001</v>
      </c>
      <c r="BJ24" s="16">
        <v>4.1399999999999997</v>
      </c>
      <c r="BK24" s="16">
        <v>74.5</v>
      </c>
      <c r="BL24" s="16">
        <v>4</v>
      </c>
      <c r="BM24" s="16">
        <v>132</v>
      </c>
      <c r="BN24" s="16">
        <v>868</v>
      </c>
      <c r="BO24" s="16">
        <v>131</v>
      </c>
      <c r="BP24" s="16">
        <v>867</v>
      </c>
      <c r="BQ24" s="16">
        <v>0</v>
      </c>
      <c r="BR24" s="16">
        <v>2</v>
      </c>
      <c r="BS24" s="16">
        <v>149</v>
      </c>
      <c r="BT24" s="16">
        <v>1</v>
      </c>
      <c r="BU24" s="16">
        <v>148</v>
      </c>
      <c r="BV24" s="16">
        <v>7</v>
      </c>
      <c r="BW24" s="16">
        <v>1</v>
      </c>
      <c r="BX24" s="16">
        <v>6</v>
      </c>
      <c r="BY24" s="18">
        <v>1246.21</v>
      </c>
      <c r="BZ24" s="16">
        <v>232.24</v>
      </c>
      <c r="CA24" s="16">
        <v>62.96</v>
      </c>
      <c r="CB24" s="16">
        <v>26.52</v>
      </c>
      <c r="CC24" s="16">
        <v>510.8</v>
      </c>
      <c r="CD24" s="16">
        <v>5</v>
      </c>
      <c r="CE24" s="16">
        <v>0</v>
      </c>
      <c r="CF24" s="16">
        <v>0</v>
      </c>
      <c r="CG24" s="16">
        <v>1</v>
      </c>
      <c r="CH24" s="16">
        <v>0</v>
      </c>
      <c r="CI24" s="16">
        <v>0</v>
      </c>
      <c r="CJ24" s="16">
        <v>29</v>
      </c>
      <c r="CK24" s="16">
        <v>30</v>
      </c>
      <c r="CL24" s="16">
        <v>31</v>
      </c>
      <c r="CM24" s="16">
        <v>19</v>
      </c>
      <c r="CN24" s="16">
        <v>21</v>
      </c>
      <c r="CO24" s="18">
        <v>211664.05</v>
      </c>
      <c r="CP24" s="16">
        <v>4.9195599999999997</v>
      </c>
      <c r="CQ24" s="16">
        <v>4.9195500000000001</v>
      </c>
      <c r="CR24" s="16">
        <v>4.9154</v>
      </c>
      <c r="CS24" s="17">
        <v>0.9032</v>
      </c>
      <c r="CT24" s="17">
        <v>1</v>
      </c>
      <c r="CU24" s="17">
        <v>0.9</v>
      </c>
      <c r="CV24" s="16">
        <v>22</v>
      </c>
      <c r="CW24" s="16">
        <v>1</v>
      </c>
      <c r="CX24" s="16">
        <v>22</v>
      </c>
      <c r="CY24" s="16">
        <v>4</v>
      </c>
      <c r="CZ24" s="16">
        <v>0</v>
      </c>
      <c r="DA24" s="16">
        <v>4</v>
      </c>
      <c r="DB24"/>
      <c r="DC24">
        <v>44221</v>
      </c>
      <c r="DD24" s="21" t="s">
        <v>608</v>
      </c>
      <c r="DE24" s="23">
        <v>60</v>
      </c>
      <c r="DF24" s="23">
        <v>34</v>
      </c>
      <c r="DG24" s="23">
        <v>10.130000000000001</v>
      </c>
      <c r="DH24" s="23">
        <v>44</v>
      </c>
      <c r="DI24" s="23">
        <v>168.833</v>
      </c>
      <c r="DJ24" s="23">
        <v>0.56277699999999997</v>
      </c>
      <c r="DK24" s="23">
        <v>0.56277699999999997</v>
      </c>
      <c r="DL24" s="23">
        <v>18</v>
      </c>
      <c r="DM24" s="23">
        <v>18</v>
      </c>
      <c r="DN24" s="23">
        <v>16</v>
      </c>
      <c r="DO24" s="23">
        <v>0</v>
      </c>
      <c r="DP24" s="23">
        <v>0.3</v>
      </c>
      <c r="DQ24" s="23">
        <v>0.3</v>
      </c>
      <c r="DR24" s="23">
        <v>23</v>
      </c>
      <c r="DS24" s="23">
        <v>1</v>
      </c>
      <c r="DT24" s="23">
        <v>3</v>
      </c>
      <c r="DU24" s="23">
        <v>22</v>
      </c>
      <c r="DV24" s="23">
        <v>12</v>
      </c>
      <c r="DW24" s="23">
        <v>1</v>
      </c>
      <c r="DX24" s="23">
        <v>3</v>
      </c>
      <c r="DY24" s="23">
        <v>9</v>
      </c>
      <c r="DZ24" s="23">
        <v>8</v>
      </c>
      <c r="EA24" s="23">
        <v>867.78</v>
      </c>
      <c r="EB24" s="23">
        <v>85.66</v>
      </c>
      <c r="EC24" s="23">
        <v>0.13333300000000001</v>
      </c>
      <c r="ED24" s="21" t="s">
        <v>177</v>
      </c>
      <c r="EE24" s="23">
        <v>0</v>
      </c>
      <c r="EF24" s="23">
        <v>0</v>
      </c>
      <c r="EG24" s="23">
        <v>4</v>
      </c>
      <c r="EH24" s="23">
        <v>0.52272700000000005</v>
      </c>
      <c r="EI24" s="23">
        <v>0.52173899999999995</v>
      </c>
      <c r="EJ24" s="23">
        <v>0.33333299999999999</v>
      </c>
      <c r="EK24"/>
      <c r="EL24" s="22">
        <v>44201</v>
      </c>
      <c r="EM24" s="21" t="s">
        <v>3254</v>
      </c>
      <c r="EN24" s="21" t="s">
        <v>17427</v>
      </c>
      <c r="EO24" s="21" t="s">
        <v>206</v>
      </c>
      <c r="EP24" s="21">
        <v>574916839635</v>
      </c>
      <c r="EQ24" s="21" t="s">
        <v>207</v>
      </c>
      <c r="ER24" s="21" t="s">
        <v>208</v>
      </c>
      <c r="ES24" s="23">
        <v>3</v>
      </c>
      <c r="ET24" s="23">
        <v>0</v>
      </c>
      <c r="EU24" s="23">
        <v>0</v>
      </c>
      <c r="EV24" s="23">
        <v>0</v>
      </c>
      <c r="EW24" s="23"/>
      <c r="EX24" s="23">
        <v>0</v>
      </c>
      <c r="EY24" s="23"/>
      <c r="EZ24" s="23"/>
      <c r="FA24" s="23"/>
      <c r="FB24" s="23"/>
      <c r="FC24" s="23"/>
      <c r="FD24" s="23"/>
      <c r="FE24" s="23"/>
      <c r="FF24" s="23"/>
      <c r="FG24" s="23"/>
      <c r="FH24" s="23"/>
      <c r="FI24" s="23"/>
      <c r="FJ24" s="23"/>
      <c r="FK24" s="23"/>
      <c r="FL24" s="23"/>
      <c r="FM24" s="23"/>
      <c r="FN24" s="23"/>
      <c r="FO24" s="23"/>
      <c r="FP24" s="23"/>
      <c r="FQ24" s="23"/>
      <c r="FR24" s="23"/>
      <c r="FS24" s="23"/>
      <c r="FT24" s="1">
        <v>44172</v>
      </c>
      <c r="FU24" s="21" t="s">
        <v>611</v>
      </c>
      <c r="FV24" s="23">
        <v>4121</v>
      </c>
      <c r="FW24" s="23">
        <v>144.7593</v>
      </c>
      <c r="FX24" s="23">
        <v>30.85894</v>
      </c>
      <c r="FY24" s="23">
        <v>4691</v>
      </c>
      <c r="FZ24" s="23">
        <v>21</v>
      </c>
      <c r="GA24" s="23">
        <v>6.8933</v>
      </c>
      <c r="GB24" s="23">
        <v>6</v>
      </c>
      <c r="GC24" s="23">
        <v>138.5</v>
      </c>
      <c r="GD24" s="23">
        <v>6.1666999999999996</v>
      </c>
      <c r="GE24" s="23">
        <v>2.5999999999999999E-3</v>
      </c>
      <c r="GF24" s="23">
        <v>12</v>
      </c>
      <c r="GG24" s="23">
        <v>4</v>
      </c>
      <c r="GH24" s="23">
        <v>36.189830000000001</v>
      </c>
      <c r="GI24" s="23">
        <v>19</v>
      </c>
      <c r="GJ24" s="23">
        <v>7.6189099999999996</v>
      </c>
      <c r="GK24" s="23">
        <v>12.063280000000001</v>
      </c>
      <c r="GL24" s="23">
        <v>3</v>
      </c>
      <c r="GM24" s="23">
        <v>48.253100000000003</v>
      </c>
      <c r="GN24" s="23">
        <v>3</v>
      </c>
      <c r="GO24" s="23">
        <v>0</v>
      </c>
      <c r="GP24" s="23">
        <v>4</v>
      </c>
      <c r="GQ24" s="23">
        <v>3</v>
      </c>
      <c r="GR24" s="23">
        <v>477</v>
      </c>
      <c r="GS24" s="23">
        <v>3.2951299999999999</v>
      </c>
      <c r="GT24" s="23">
        <v>20.6799</v>
      </c>
      <c r="GU24" s="23">
        <v>0</v>
      </c>
      <c r="GV24" s="23">
        <v>0</v>
      </c>
      <c r="GW24" s="23">
        <v>0</v>
      </c>
      <c r="GX24" s="23">
        <v>0</v>
      </c>
      <c r="GY24" s="23">
        <v>1</v>
      </c>
      <c r="GZ24" s="23">
        <v>144.7593</v>
      </c>
      <c r="HA24" s="23">
        <v>0.25</v>
      </c>
      <c r="HB24" s="23">
        <v>1.3204</v>
      </c>
      <c r="HC24" s="23">
        <v>3</v>
      </c>
      <c r="HD24" s="23">
        <v>191.14</v>
      </c>
      <c r="HF24" s="47">
        <v>44179</v>
      </c>
      <c r="HG24" s="47" t="s">
        <v>12699</v>
      </c>
      <c r="HH24" s="48">
        <v>39943</v>
      </c>
      <c r="HI24" s="48">
        <v>789</v>
      </c>
      <c r="HJ24" s="48">
        <v>28.256270000000001</v>
      </c>
      <c r="HK24" s="48">
        <v>1128.6400000000001</v>
      </c>
      <c r="HL24" s="48">
        <v>1.4304699999999999</v>
      </c>
      <c r="HM24" s="48">
        <v>0</v>
      </c>
      <c r="HN24" s="48">
        <v>0</v>
      </c>
      <c r="HO24" s="48">
        <v>1.9800000000000002E-2</v>
      </c>
      <c r="HP24" s="48">
        <v>1729</v>
      </c>
      <c r="HQ24" s="48">
        <v>4.3299999999999998E-2</v>
      </c>
      <c r="HR24" s="48">
        <v>822</v>
      </c>
      <c r="HS24" s="48">
        <v>704</v>
      </c>
      <c r="HT24" s="48">
        <v>0.85640000000000005</v>
      </c>
      <c r="HU24" s="48">
        <v>207</v>
      </c>
      <c r="HV24" s="48">
        <v>86.082099999999997</v>
      </c>
      <c r="HW24" s="48">
        <v>4.0096999999999996</v>
      </c>
      <c r="HX24" s="48">
        <v>12</v>
      </c>
      <c r="HY24" s="48">
        <v>12</v>
      </c>
      <c r="HZ24" s="48">
        <v>174</v>
      </c>
      <c r="IA24" s="48">
        <v>0.2417</v>
      </c>
      <c r="IB24" s="48">
        <v>5.9625300000000001</v>
      </c>
      <c r="IC24" s="48">
        <v>1037.48</v>
      </c>
      <c r="ID24" s="48">
        <v>63</v>
      </c>
      <c r="IE24" s="48">
        <v>56</v>
      </c>
      <c r="IF24" s="48">
        <v>11</v>
      </c>
      <c r="IG24" s="47"/>
      <c r="IH24" s="48">
        <v>7</v>
      </c>
      <c r="II24" s="48">
        <v>1389</v>
      </c>
      <c r="IJ24" s="48">
        <v>6</v>
      </c>
      <c r="IK24" s="48">
        <v>747.23</v>
      </c>
      <c r="IL24" s="48">
        <v>2.0000000000000001E-4</v>
      </c>
      <c r="IM24" s="48">
        <v>7.6E-3</v>
      </c>
      <c r="IN24" s="48">
        <v>0.66205999999999998</v>
      </c>
    </row>
    <row r="25" spans="1:248" s="20" customFormat="1" ht="14.4">
      <c r="A25" s="19">
        <v>44222</v>
      </c>
      <c r="B25" s="16">
        <v>11</v>
      </c>
      <c r="C25" s="16">
        <v>26</v>
      </c>
      <c r="D25" s="16">
        <v>798</v>
      </c>
      <c r="E25" s="16">
        <v>788</v>
      </c>
      <c r="F25" s="49">
        <v>2028</v>
      </c>
      <c r="G25" s="49">
        <v>2002</v>
      </c>
      <c r="H25" s="16">
        <v>728</v>
      </c>
      <c r="I25" s="16">
        <v>728</v>
      </c>
      <c r="J25" s="16">
        <v>0</v>
      </c>
      <c r="K25" s="49">
        <v>1484</v>
      </c>
      <c r="L25" s="49">
        <v>1484</v>
      </c>
      <c r="M25" s="16">
        <v>0</v>
      </c>
      <c r="N25" s="16">
        <v>13.87</v>
      </c>
      <c r="O25" s="16">
        <v>13.29</v>
      </c>
      <c r="P25" s="16">
        <v>57.92</v>
      </c>
      <c r="Q25" s="17">
        <v>0.69799999999999995</v>
      </c>
      <c r="R25" s="17">
        <v>0.70299999999999996</v>
      </c>
      <c r="S25" s="17">
        <v>0.2727</v>
      </c>
      <c r="T25" s="16">
        <v>51</v>
      </c>
      <c r="U25" s="16">
        <v>45</v>
      </c>
      <c r="V25" s="16">
        <v>6</v>
      </c>
      <c r="W25" s="16">
        <v>57</v>
      </c>
      <c r="X25" s="16">
        <v>51</v>
      </c>
      <c r="Y25" s="16">
        <v>6</v>
      </c>
      <c r="Z25" s="16">
        <v>41</v>
      </c>
      <c r="AA25" s="16">
        <v>38</v>
      </c>
      <c r="AB25" s="16">
        <v>4</v>
      </c>
      <c r="AC25" s="18">
        <v>1136.6199999999999</v>
      </c>
      <c r="AD25" s="16">
        <v>0</v>
      </c>
      <c r="AE25" s="18">
        <v>1136.6199999999999</v>
      </c>
      <c r="AF25" s="16">
        <v>6</v>
      </c>
      <c r="AG25" s="16">
        <v>0</v>
      </c>
      <c r="AH25" s="16">
        <v>6</v>
      </c>
      <c r="AI25" s="16">
        <v>7</v>
      </c>
      <c r="AJ25" s="16">
        <v>0</v>
      </c>
      <c r="AK25" s="16">
        <v>7</v>
      </c>
      <c r="AL25" s="16">
        <v>8</v>
      </c>
      <c r="AM25" s="16">
        <v>0</v>
      </c>
      <c r="AN25" s="16">
        <v>8</v>
      </c>
      <c r="AO25" s="18">
        <v>1396.3</v>
      </c>
      <c r="AP25" s="16">
        <v>0</v>
      </c>
      <c r="AQ25" s="18">
        <v>1396.3</v>
      </c>
      <c r="AR25" s="16">
        <v>9</v>
      </c>
      <c r="AS25" s="16">
        <v>0</v>
      </c>
      <c r="AT25" s="16">
        <v>9</v>
      </c>
      <c r="AU25" s="16">
        <v>11</v>
      </c>
      <c r="AV25" s="16">
        <v>0</v>
      </c>
      <c r="AW25" s="16">
        <v>11</v>
      </c>
      <c r="AX25" s="16">
        <v>2.54</v>
      </c>
      <c r="AY25" s="16">
        <v>2.36</v>
      </c>
      <c r="AZ25" s="16">
        <v>2.54</v>
      </c>
      <c r="BA25" s="17">
        <v>1.1299999999999999E-2</v>
      </c>
      <c r="BB25" s="17">
        <v>0</v>
      </c>
      <c r="BC25" s="17">
        <v>1.14E-2</v>
      </c>
      <c r="BD25" s="17">
        <v>7.4999999999999997E-3</v>
      </c>
      <c r="BE25" s="17">
        <v>0</v>
      </c>
      <c r="BF25" s="17">
        <v>7.6E-3</v>
      </c>
      <c r="BG25" s="16">
        <v>189.44</v>
      </c>
      <c r="BH25" s="16">
        <v>0</v>
      </c>
      <c r="BI25" s="16">
        <v>189.44</v>
      </c>
      <c r="BJ25" s="16">
        <v>1.42</v>
      </c>
      <c r="BK25" s="16">
        <v>0</v>
      </c>
      <c r="BL25" s="16">
        <v>1.44</v>
      </c>
      <c r="BM25" s="16">
        <v>106</v>
      </c>
      <c r="BN25" s="16">
        <v>692</v>
      </c>
      <c r="BO25" s="16">
        <v>104</v>
      </c>
      <c r="BP25" s="16">
        <v>684</v>
      </c>
      <c r="BQ25" s="16">
        <v>2</v>
      </c>
      <c r="BR25" s="16">
        <v>9</v>
      </c>
      <c r="BS25" s="16">
        <v>60</v>
      </c>
      <c r="BT25" s="16">
        <v>5</v>
      </c>
      <c r="BU25" s="16">
        <v>55</v>
      </c>
      <c r="BV25" s="16">
        <v>0</v>
      </c>
      <c r="BW25" s="16">
        <v>0</v>
      </c>
      <c r="BX25" s="16">
        <v>0</v>
      </c>
      <c r="BY25" s="16">
        <v>0</v>
      </c>
      <c r="BZ25" s="16">
        <v>83.6</v>
      </c>
      <c r="CA25" s="16">
        <v>0.1</v>
      </c>
      <c r="CB25" s="16">
        <v>112.98</v>
      </c>
      <c r="CC25" s="16">
        <v>0</v>
      </c>
      <c r="CD25" s="16">
        <v>15</v>
      </c>
      <c r="CE25" s="16">
        <v>0</v>
      </c>
      <c r="CF25" s="16">
        <v>1</v>
      </c>
      <c r="CG25" s="16">
        <v>4</v>
      </c>
      <c r="CH25" s="16">
        <v>0</v>
      </c>
      <c r="CI25" s="16">
        <v>4</v>
      </c>
      <c r="CJ25" s="16">
        <v>6</v>
      </c>
      <c r="CK25" s="16">
        <v>19</v>
      </c>
      <c r="CL25" s="16">
        <v>19</v>
      </c>
      <c r="CM25" s="16">
        <v>21</v>
      </c>
      <c r="CN25" s="16">
        <v>22</v>
      </c>
      <c r="CO25" s="18">
        <v>191723.05</v>
      </c>
      <c r="CP25" s="16">
        <v>4.91472</v>
      </c>
      <c r="CQ25" s="16">
        <v>4.9147100000000004</v>
      </c>
      <c r="CR25" s="16">
        <v>4.91059</v>
      </c>
      <c r="CS25" s="17">
        <v>0.66669999999999996</v>
      </c>
      <c r="CT25" s="17">
        <v>0</v>
      </c>
      <c r="CU25" s="17">
        <v>0.66669999999999996</v>
      </c>
      <c r="CV25" s="16">
        <v>7</v>
      </c>
      <c r="CW25" s="16">
        <v>0</v>
      </c>
      <c r="CX25" s="16">
        <v>7</v>
      </c>
      <c r="CY25" s="16">
        <v>7</v>
      </c>
      <c r="CZ25" s="16">
        <v>0</v>
      </c>
      <c r="DA25" s="16">
        <v>7</v>
      </c>
      <c r="DB25"/>
      <c r="DC25">
        <v>44222</v>
      </c>
      <c r="DD25" s="21" t="s">
        <v>608</v>
      </c>
      <c r="DE25" s="23">
        <v>66</v>
      </c>
      <c r="DF25" s="23">
        <v>6</v>
      </c>
      <c r="DG25" s="23">
        <v>12.94</v>
      </c>
      <c r="DH25" s="23">
        <v>45</v>
      </c>
      <c r="DI25" s="23">
        <v>196.06</v>
      </c>
      <c r="DJ25" s="23">
        <v>0.41741899999999998</v>
      </c>
      <c r="DK25" s="23">
        <v>0.41741899999999998</v>
      </c>
      <c r="DL25" s="23">
        <v>31</v>
      </c>
      <c r="DM25" s="23">
        <v>31</v>
      </c>
      <c r="DN25" s="23">
        <v>26</v>
      </c>
      <c r="DO25" s="23">
        <v>0</v>
      </c>
      <c r="DP25" s="23">
        <v>0.469696</v>
      </c>
      <c r="DQ25" s="23">
        <v>0.469696</v>
      </c>
      <c r="DR25" s="23">
        <v>31</v>
      </c>
      <c r="DS25" s="23">
        <v>0</v>
      </c>
      <c r="DT25" s="23">
        <v>7</v>
      </c>
      <c r="DU25" s="23">
        <v>14</v>
      </c>
      <c r="DV25" s="23">
        <v>15</v>
      </c>
      <c r="DW25" s="23">
        <v>0</v>
      </c>
      <c r="DX25" s="23">
        <v>6</v>
      </c>
      <c r="DY25" s="23">
        <v>11</v>
      </c>
      <c r="DZ25" s="23">
        <v>1</v>
      </c>
      <c r="EA25" s="23">
        <v>170.76</v>
      </c>
      <c r="EB25" s="23">
        <v>13.19</v>
      </c>
      <c r="EC25" s="23">
        <v>1.5151E-2</v>
      </c>
      <c r="ED25" s="21" t="s">
        <v>177</v>
      </c>
      <c r="EE25" s="23">
        <v>0</v>
      </c>
      <c r="EF25" s="23">
        <v>0</v>
      </c>
      <c r="EG25" s="23">
        <v>1</v>
      </c>
      <c r="EH25" s="23">
        <v>0.68888799999999994</v>
      </c>
      <c r="EI25" s="23">
        <v>0.48387000000000002</v>
      </c>
      <c r="EJ25" s="23">
        <v>6.6666000000000003E-2</v>
      </c>
      <c r="EK25"/>
      <c r="EL25" s="22">
        <v>44201</v>
      </c>
      <c r="EM25" s="21" t="s">
        <v>3254</v>
      </c>
      <c r="EN25" s="21" t="s">
        <v>17427</v>
      </c>
      <c r="EO25" s="21" t="s">
        <v>206</v>
      </c>
      <c r="EP25" s="21">
        <v>574916839635</v>
      </c>
      <c r="EQ25" s="21" t="s">
        <v>207</v>
      </c>
      <c r="ER25" s="21" t="s">
        <v>209</v>
      </c>
      <c r="ES25" s="23">
        <v>68</v>
      </c>
      <c r="ET25" s="23">
        <v>3</v>
      </c>
      <c r="EU25" s="23">
        <v>1116</v>
      </c>
      <c r="EV25" s="23">
        <v>4.41</v>
      </c>
      <c r="EW25" s="23">
        <v>372</v>
      </c>
      <c r="EX25" s="23">
        <v>16411.759999999998</v>
      </c>
      <c r="EY25" s="23">
        <v>0</v>
      </c>
      <c r="EZ25" s="23">
        <v>0</v>
      </c>
      <c r="FA25" s="23">
        <v>0</v>
      </c>
      <c r="FB25" s="23">
        <v>0</v>
      </c>
      <c r="FC25" s="23">
        <v>0</v>
      </c>
      <c r="FD25" s="23">
        <v>0</v>
      </c>
      <c r="FE25" s="23">
        <v>0</v>
      </c>
      <c r="FF25" s="23">
        <v>1</v>
      </c>
      <c r="FG25" s="23">
        <v>0</v>
      </c>
      <c r="FH25" s="23">
        <v>1</v>
      </c>
      <c r="FI25" s="23">
        <v>0</v>
      </c>
      <c r="FJ25" s="23">
        <v>0</v>
      </c>
      <c r="FK25" s="23">
        <v>0</v>
      </c>
      <c r="FL25" s="23">
        <v>0</v>
      </c>
      <c r="FM25" s="23">
        <v>0</v>
      </c>
      <c r="FN25" s="23">
        <v>0</v>
      </c>
      <c r="FO25" s="23">
        <v>0</v>
      </c>
      <c r="FP25" s="23">
        <v>0</v>
      </c>
      <c r="FQ25" s="23">
        <v>0</v>
      </c>
      <c r="FR25" s="23">
        <v>0</v>
      </c>
      <c r="FS25" s="23"/>
      <c r="FT25" s="1">
        <v>44172</v>
      </c>
      <c r="FU25" s="21" t="s">
        <v>612</v>
      </c>
      <c r="FV25" s="23">
        <v>6198</v>
      </c>
      <c r="FW25" s="23">
        <v>771.94491000000005</v>
      </c>
      <c r="FX25" s="23">
        <v>75.919049999999999</v>
      </c>
      <c r="FY25" s="23">
        <v>10168</v>
      </c>
      <c r="FZ25" s="23">
        <v>311</v>
      </c>
      <c r="GA25" s="23">
        <v>2.4821399999999998</v>
      </c>
      <c r="GB25" s="23">
        <v>210</v>
      </c>
      <c r="GC25" s="23">
        <v>213.881</v>
      </c>
      <c r="GD25" s="23">
        <v>5.7618999999999998</v>
      </c>
      <c r="GE25" s="23">
        <v>1.4800000000000001E-2</v>
      </c>
      <c r="GF25" s="23">
        <v>150</v>
      </c>
      <c r="GG25" s="23">
        <v>33</v>
      </c>
      <c r="GH25" s="23">
        <v>23.39227</v>
      </c>
      <c r="GI25" s="23">
        <v>264</v>
      </c>
      <c r="GJ25" s="23">
        <v>2.9240300000000001</v>
      </c>
      <c r="GK25" s="23">
        <v>5.1463000000000001</v>
      </c>
      <c r="GL25" s="23">
        <v>60</v>
      </c>
      <c r="GM25" s="23">
        <v>12.86575</v>
      </c>
      <c r="GN25" s="23">
        <v>9</v>
      </c>
      <c r="GO25" s="23">
        <v>2</v>
      </c>
      <c r="GP25" s="23">
        <v>130</v>
      </c>
      <c r="GQ25" s="23">
        <v>88</v>
      </c>
      <c r="GR25" s="23">
        <v>12561</v>
      </c>
      <c r="GS25" s="23">
        <v>16.271889999999999</v>
      </c>
      <c r="GT25" s="23">
        <v>5.4747899999999996</v>
      </c>
      <c r="GU25" s="23">
        <v>2</v>
      </c>
      <c r="GV25" s="23">
        <v>8</v>
      </c>
      <c r="GW25" s="23">
        <v>0</v>
      </c>
      <c r="GX25" s="23">
        <v>0</v>
      </c>
      <c r="GY25" s="23">
        <v>25</v>
      </c>
      <c r="GZ25" s="23">
        <v>30.877800000000001</v>
      </c>
      <c r="HA25" s="23">
        <v>0.34</v>
      </c>
      <c r="HB25" s="23">
        <v>4.1158700000000001</v>
      </c>
      <c r="HC25" s="23">
        <v>51</v>
      </c>
      <c r="HD25" s="23">
        <v>3177.2229499999999</v>
      </c>
      <c r="HF25" s="47">
        <v>44186</v>
      </c>
      <c r="HG25" s="47" t="s">
        <v>12699</v>
      </c>
      <c r="HH25" s="48">
        <v>78419</v>
      </c>
      <c r="HI25" s="48">
        <v>1230</v>
      </c>
      <c r="HJ25" s="48">
        <v>22.046189999999999</v>
      </c>
      <c r="HK25" s="48">
        <v>1728.84</v>
      </c>
      <c r="HL25" s="48">
        <v>1.4055599999999999</v>
      </c>
      <c r="HM25" s="48">
        <v>0</v>
      </c>
      <c r="HN25" s="48">
        <v>0</v>
      </c>
      <c r="HO25" s="48">
        <v>1.5699999999999999E-2</v>
      </c>
      <c r="HP25" s="48">
        <v>2938</v>
      </c>
      <c r="HQ25" s="48">
        <v>3.7499999999999999E-2</v>
      </c>
      <c r="HR25" s="48">
        <v>1285</v>
      </c>
      <c r="HS25" s="48">
        <v>1051</v>
      </c>
      <c r="HT25" s="48">
        <v>0.81789999999999996</v>
      </c>
      <c r="HU25" s="48">
        <v>318</v>
      </c>
      <c r="HV25" s="48">
        <v>130.28299999999999</v>
      </c>
      <c r="HW25" s="48">
        <v>4.7420999999999998</v>
      </c>
      <c r="HX25" s="48">
        <v>15</v>
      </c>
      <c r="HY25" s="48">
        <v>15</v>
      </c>
      <c r="HZ25" s="48">
        <v>253</v>
      </c>
      <c r="IA25" s="48">
        <v>0.23280000000000001</v>
      </c>
      <c r="IB25" s="48">
        <v>5.9741099999999996</v>
      </c>
      <c r="IC25" s="48">
        <v>1511.45</v>
      </c>
      <c r="ID25" s="48">
        <v>90</v>
      </c>
      <c r="IE25" s="48">
        <v>134</v>
      </c>
      <c r="IF25" s="48">
        <v>22</v>
      </c>
      <c r="IG25" s="47"/>
      <c r="IH25" s="48">
        <v>25</v>
      </c>
      <c r="II25" s="48">
        <v>3254</v>
      </c>
      <c r="IJ25" s="48">
        <v>18</v>
      </c>
      <c r="IK25" s="48">
        <v>1264.54</v>
      </c>
      <c r="IL25" s="48">
        <v>2.0000000000000001E-4</v>
      </c>
      <c r="IM25" s="48">
        <v>1.46E-2</v>
      </c>
      <c r="IN25" s="48">
        <v>0.73143999999999998</v>
      </c>
    </row>
    <row r="26" spans="1:248" s="20" customFormat="1" ht="14.4">
      <c r="A26" s="19">
        <v>44223</v>
      </c>
      <c r="B26" s="16">
        <v>7</v>
      </c>
      <c r="C26" s="16">
        <v>15</v>
      </c>
      <c r="D26" s="16">
        <v>762</v>
      </c>
      <c r="E26" s="16">
        <v>755</v>
      </c>
      <c r="F26" s="49">
        <v>2250</v>
      </c>
      <c r="G26" s="49">
        <v>2235</v>
      </c>
      <c r="H26" s="16">
        <v>696</v>
      </c>
      <c r="I26" s="16">
        <v>696</v>
      </c>
      <c r="J26" s="16">
        <v>0</v>
      </c>
      <c r="K26" s="49">
        <v>1555</v>
      </c>
      <c r="L26" s="49">
        <v>1555</v>
      </c>
      <c r="M26" s="16">
        <v>0</v>
      </c>
      <c r="N26" s="16">
        <v>13.75</v>
      </c>
      <c r="O26" s="16">
        <v>12.83</v>
      </c>
      <c r="P26" s="16">
        <v>151</v>
      </c>
      <c r="Q26" s="17">
        <v>0.67979999999999996</v>
      </c>
      <c r="R26" s="17">
        <v>0.68210000000000004</v>
      </c>
      <c r="S26" s="17">
        <v>0.42859999999999998</v>
      </c>
      <c r="T26" s="16">
        <v>33</v>
      </c>
      <c r="U26" s="16">
        <v>26</v>
      </c>
      <c r="V26" s="16">
        <v>7</v>
      </c>
      <c r="W26" s="16">
        <v>37</v>
      </c>
      <c r="X26" s="16">
        <v>30</v>
      </c>
      <c r="Y26" s="16">
        <v>7</v>
      </c>
      <c r="Z26" s="16">
        <v>43</v>
      </c>
      <c r="AA26" s="16">
        <v>43</v>
      </c>
      <c r="AB26" s="16">
        <v>0</v>
      </c>
      <c r="AC26" s="18">
        <v>1454.92</v>
      </c>
      <c r="AD26" s="16">
        <v>0</v>
      </c>
      <c r="AE26" s="18">
        <v>1454.92</v>
      </c>
      <c r="AF26" s="16">
        <v>8</v>
      </c>
      <c r="AG26" s="16">
        <v>0</v>
      </c>
      <c r="AH26" s="16">
        <v>8</v>
      </c>
      <c r="AI26" s="16">
        <v>11</v>
      </c>
      <c r="AJ26" s="16">
        <v>0</v>
      </c>
      <c r="AK26" s="16">
        <v>11</v>
      </c>
      <c r="AL26" s="16">
        <v>13</v>
      </c>
      <c r="AM26" s="16">
        <v>0</v>
      </c>
      <c r="AN26" s="16">
        <v>13</v>
      </c>
      <c r="AO26" s="18">
        <v>2315.12</v>
      </c>
      <c r="AP26" s="16">
        <v>0</v>
      </c>
      <c r="AQ26" s="18">
        <v>2315.12</v>
      </c>
      <c r="AR26" s="16">
        <v>10</v>
      </c>
      <c r="AS26" s="16">
        <v>0</v>
      </c>
      <c r="AT26" s="16">
        <v>10</v>
      </c>
      <c r="AU26" s="16">
        <v>34</v>
      </c>
      <c r="AV26" s="16">
        <v>0</v>
      </c>
      <c r="AW26" s="16">
        <v>34</v>
      </c>
      <c r="AX26" s="16">
        <v>2.95</v>
      </c>
      <c r="AY26" s="16">
        <v>2.14</v>
      </c>
      <c r="AZ26" s="16">
        <v>2.96</v>
      </c>
      <c r="BA26" s="17">
        <v>1.3100000000000001E-2</v>
      </c>
      <c r="BB26" s="17">
        <v>0</v>
      </c>
      <c r="BC26" s="17">
        <v>1.32E-2</v>
      </c>
      <c r="BD26" s="17">
        <v>1.0500000000000001E-2</v>
      </c>
      <c r="BE26" s="17">
        <v>0</v>
      </c>
      <c r="BF26" s="17">
        <v>1.06E-2</v>
      </c>
      <c r="BG26" s="16">
        <v>181.86</v>
      </c>
      <c r="BH26" s="16">
        <v>0</v>
      </c>
      <c r="BI26" s="16">
        <v>181.86</v>
      </c>
      <c r="BJ26" s="16">
        <v>1.91</v>
      </c>
      <c r="BK26" s="16">
        <v>0</v>
      </c>
      <c r="BL26" s="16">
        <v>1.93</v>
      </c>
      <c r="BM26" s="16">
        <v>93</v>
      </c>
      <c r="BN26" s="16">
        <v>669</v>
      </c>
      <c r="BO26" s="16">
        <v>92</v>
      </c>
      <c r="BP26" s="16">
        <v>663</v>
      </c>
      <c r="BQ26" s="16">
        <v>1</v>
      </c>
      <c r="BR26" s="16">
        <v>6</v>
      </c>
      <c r="BS26" s="16">
        <v>98</v>
      </c>
      <c r="BT26" s="16">
        <v>0</v>
      </c>
      <c r="BU26" s="16">
        <v>98</v>
      </c>
      <c r="BV26" s="16">
        <v>1</v>
      </c>
      <c r="BW26" s="16">
        <v>0</v>
      </c>
      <c r="BX26" s="16">
        <v>1</v>
      </c>
      <c r="BY26" s="16">
        <v>63.89</v>
      </c>
      <c r="BZ26" s="16">
        <v>99.55</v>
      </c>
      <c r="CA26" s="16">
        <v>0</v>
      </c>
      <c r="CB26" s="16">
        <v>14.08</v>
      </c>
      <c r="CC26" s="16">
        <v>0</v>
      </c>
      <c r="CD26" s="16">
        <v>3</v>
      </c>
      <c r="CE26" s="16">
        <v>0</v>
      </c>
      <c r="CF26" s="16">
        <v>1</v>
      </c>
      <c r="CG26" s="16">
        <v>0</v>
      </c>
      <c r="CH26" s="16">
        <v>0</v>
      </c>
      <c r="CI26" s="16">
        <v>0</v>
      </c>
      <c r="CJ26" s="16">
        <v>8</v>
      </c>
      <c r="CK26" s="16">
        <v>7</v>
      </c>
      <c r="CL26" s="16">
        <v>7</v>
      </c>
      <c r="CM26" s="16">
        <v>19</v>
      </c>
      <c r="CN26" s="16">
        <v>18</v>
      </c>
      <c r="CO26" s="18">
        <v>229129</v>
      </c>
      <c r="CP26" s="16">
        <v>4.9149500000000002</v>
      </c>
      <c r="CQ26" s="16">
        <v>4.9149500000000002</v>
      </c>
      <c r="CR26" s="16">
        <v>4.9108400000000003</v>
      </c>
      <c r="CS26" s="17">
        <v>0.8</v>
      </c>
      <c r="CT26" s="17">
        <v>0</v>
      </c>
      <c r="CU26" s="17">
        <v>0.8</v>
      </c>
      <c r="CV26" s="16">
        <v>10</v>
      </c>
      <c r="CW26" s="16">
        <v>0</v>
      </c>
      <c r="CX26" s="16">
        <v>10</v>
      </c>
      <c r="CY26" s="16">
        <v>11</v>
      </c>
      <c r="CZ26" s="16">
        <v>1</v>
      </c>
      <c r="DA26" s="16">
        <v>10</v>
      </c>
      <c r="DB26"/>
      <c r="DC26">
        <v>44223</v>
      </c>
      <c r="DD26" s="21" t="s">
        <v>608</v>
      </c>
      <c r="DE26" s="23">
        <v>53</v>
      </c>
      <c r="DF26" s="23">
        <v>15</v>
      </c>
      <c r="DG26" s="23">
        <v>10.78</v>
      </c>
      <c r="DH26" s="23">
        <v>44</v>
      </c>
      <c r="DI26" s="23">
        <v>203.39599999999999</v>
      </c>
      <c r="DJ26" s="23">
        <v>0.31705800000000001</v>
      </c>
      <c r="DK26" s="23">
        <v>0.31705800000000001</v>
      </c>
      <c r="DL26" s="23">
        <v>34</v>
      </c>
      <c r="DM26" s="23">
        <v>34</v>
      </c>
      <c r="DN26" s="23">
        <v>29</v>
      </c>
      <c r="DO26" s="23">
        <v>0</v>
      </c>
      <c r="DP26" s="23">
        <v>0.641509</v>
      </c>
      <c r="DQ26" s="23">
        <v>0.641509</v>
      </c>
      <c r="DR26" s="23">
        <v>31</v>
      </c>
      <c r="DS26" s="23">
        <v>4</v>
      </c>
      <c r="DT26" s="23">
        <v>4</v>
      </c>
      <c r="DU26" s="23">
        <v>23</v>
      </c>
      <c r="DV26" s="23">
        <v>14</v>
      </c>
      <c r="DW26" s="23">
        <v>4</v>
      </c>
      <c r="DX26" s="23">
        <v>2</v>
      </c>
      <c r="DY26" s="23">
        <v>12</v>
      </c>
      <c r="DZ26" s="23">
        <v>4</v>
      </c>
      <c r="EA26" s="23">
        <v>689.16</v>
      </c>
      <c r="EB26" s="23">
        <v>63.92</v>
      </c>
      <c r="EC26" s="23">
        <v>7.5470999999999996E-2</v>
      </c>
      <c r="ED26" s="21" t="s">
        <v>177</v>
      </c>
      <c r="EE26" s="23">
        <v>0</v>
      </c>
      <c r="EF26" s="23">
        <v>0</v>
      </c>
      <c r="EG26" s="23">
        <v>2</v>
      </c>
      <c r="EH26" s="23">
        <v>0.70454499999999998</v>
      </c>
      <c r="EI26" s="23">
        <v>0.45161200000000001</v>
      </c>
      <c r="EJ26" s="23">
        <v>0.14285700000000001</v>
      </c>
      <c r="EK26"/>
      <c r="EL26" s="22">
        <v>44201</v>
      </c>
      <c r="EM26" s="21" t="s">
        <v>3254</v>
      </c>
      <c r="EN26" s="21" t="s">
        <v>17428</v>
      </c>
      <c r="EO26" s="21" t="s">
        <v>206</v>
      </c>
      <c r="EP26" s="21">
        <v>574813586895</v>
      </c>
      <c r="EQ26" s="21" t="s">
        <v>207</v>
      </c>
      <c r="ER26" s="21" t="s">
        <v>209</v>
      </c>
      <c r="ES26" s="23">
        <v>32</v>
      </c>
      <c r="ET26" s="23">
        <v>0</v>
      </c>
      <c r="EU26" s="23">
        <v>0</v>
      </c>
      <c r="EV26" s="23">
        <v>0</v>
      </c>
      <c r="EW26" s="23"/>
      <c r="EX26" s="23">
        <v>0</v>
      </c>
      <c r="EY26" s="23"/>
      <c r="EZ26" s="23"/>
      <c r="FA26" s="23"/>
      <c r="FB26" s="23"/>
      <c r="FC26" s="23"/>
      <c r="FD26" s="23"/>
      <c r="FE26" s="23"/>
      <c r="FF26" s="23"/>
      <c r="FG26" s="23"/>
      <c r="FH26" s="23"/>
      <c r="FI26" s="23"/>
      <c r="FJ26" s="23"/>
      <c r="FK26" s="23"/>
      <c r="FL26" s="23"/>
      <c r="FM26" s="23"/>
      <c r="FN26" s="23"/>
      <c r="FO26" s="23"/>
      <c r="FP26" s="23"/>
      <c r="FQ26" s="23"/>
      <c r="FR26" s="23"/>
      <c r="FS26" s="23"/>
      <c r="FT26" s="1">
        <v>44186</v>
      </c>
      <c r="FU26" s="21" t="s">
        <v>612</v>
      </c>
      <c r="FV26" s="23">
        <v>8752</v>
      </c>
      <c r="FW26" s="23">
        <v>576.61773000000005</v>
      </c>
      <c r="FX26" s="23">
        <v>39.821669999999997</v>
      </c>
      <c r="FY26" s="23">
        <v>14480</v>
      </c>
      <c r="FZ26" s="23">
        <v>261</v>
      </c>
      <c r="GA26" s="23">
        <v>2.20926</v>
      </c>
      <c r="GB26" s="23">
        <v>141</v>
      </c>
      <c r="GC26" s="23">
        <v>268.60989999999998</v>
      </c>
      <c r="GD26" s="23">
        <v>5.383</v>
      </c>
      <c r="GE26" s="23">
        <v>7.4000000000000003E-3</v>
      </c>
      <c r="GF26" s="23">
        <v>107</v>
      </c>
      <c r="GG26" s="23">
        <v>28</v>
      </c>
      <c r="GH26" s="23">
        <v>20.593489999999999</v>
      </c>
      <c r="GI26" s="23">
        <v>229</v>
      </c>
      <c r="GJ26" s="23">
        <v>2.5179800000000001</v>
      </c>
      <c r="GK26" s="23">
        <v>5.3889500000000004</v>
      </c>
      <c r="GL26" s="23">
        <v>43</v>
      </c>
      <c r="GM26" s="23">
        <v>13.40971</v>
      </c>
      <c r="GN26" s="23">
        <v>10</v>
      </c>
      <c r="GO26" s="23">
        <v>0</v>
      </c>
      <c r="GP26" s="23">
        <v>58</v>
      </c>
      <c r="GQ26" s="23">
        <v>35</v>
      </c>
      <c r="GR26" s="23">
        <v>6109</v>
      </c>
      <c r="GS26" s="23">
        <v>10.59454</v>
      </c>
      <c r="GT26" s="23">
        <v>8.4796700000000005</v>
      </c>
      <c r="GU26" s="23">
        <v>0</v>
      </c>
      <c r="GV26" s="23">
        <v>9</v>
      </c>
      <c r="GW26" s="23">
        <v>0</v>
      </c>
      <c r="GX26" s="23">
        <v>0</v>
      </c>
      <c r="GY26" s="23">
        <v>13</v>
      </c>
      <c r="GZ26" s="23">
        <v>44.35521</v>
      </c>
      <c r="HA26" s="23">
        <v>0.28039999999999998</v>
      </c>
      <c r="HB26" s="23">
        <v>4.8665900000000004</v>
      </c>
      <c r="HC26" s="23">
        <v>30</v>
      </c>
      <c r="HD26" s="23">
        <v>2806.16</v>
      </c>
      <c r="HF26" s="47">
        <v>44193</v>
      </c>
      <c r="HG26" s="47" t="s">
        <v>12699</v>
      </c>
      <c r="HH26" s="48">
        <v>35043</v>
      </c>
      <c r="HI26" s="48">
        <v>677</v>
      </c>
      <c r="HJ26" s="48">
        <v>25.669889999999999</v>
      </c>
      <c r="HK26" s="48">
        <v>899.55</v>
      </c>
      <c r="HL26" s="48">
        <v>1.32873</v>
      </c>
      <c r="HM26" s="48">
        <v>0</v>
      </c>
      <c r="HN26" s="48">
        <v>0</v>
      </c>
      <c r="HO26" s="48">
        <v>1.9300000000000001E-2</v>
      </c>
      <c r="HP26" s="48">
        <v>1555</v>
      </c>
      <c r="HQ26" s="48">
        <v>4.4400000000000002E-2</v>
      </c>
      <c r="HR26" s="48">
        <v>727</v>
      </c>
      <c r="HS26" s="48">
        <v>616</v>
      </c>
      <c r="HT26" s="48">
        <v>0.84730000000000005</v>
      </c>
      <c r="HU26" s="48">
        <v>174</v>
      </c>
      <c r="HV26" s="48">
        <v>123.4195</v>
      </c>
      <c r="HW26" s="48">
        <v>4.2011000000000003</v>
      </c>
      <c r="HX26" s="48">
        <v>11</v>
      </c>
      <c r="HY26" s="48">
        <v>11</v>
      </c>
      <c r="HZ26" s="48">
        <v>145</v>
      </c>
      <c r="IA26" s="48">
        <v>0.23499999999999999</v>
      </c>
      <c r="IB26" s="48">
        <v>5.5937200000000002</v>
      </c>
      <c r="IC26" s="48">
        <v>811.09</v>
      </c>
      <c r="ID26" s="48">
        <v>49</v>
      </c>
      <c r="IE26" s="48">
        <v>63</v>
      </c>
      <c r="IF26" s="48">
        <v>0</v>
      </c>
      <c r="IG26" s="47"/>
      <c r="IH26" s="48">
        <v>5</v>
      </c>
      <c r="II26" s="48">
        <v>595</v>
      </c>
      <c r="IJ26" s="48">
        <v>4</v>
      </c>
      <c r="IK26" s="48">
        <v>459.03</v>
      </c>
      <c r="IL26" s="48">
        <v>1E-4</v>
      </c>
      <c r="IM26" s="48">
        <v>5.8999999999999999E-3</v>
      </c>
      <c r="IN26" s="48">
        <v>0.51029000000000002</v>
      </c>
    </row>
    <row r="27" spans="1:248" s="20" customFormat="1" ht="14.4">
      <c r="A27" s="19">
        <v>44224</v>
      </c>
      <c r="B27" s="16">
        <v>2</v>
      </c>
      <c r="C27" s="16">
        <v>4</v>
      </c>
      <c r="D27" s="16">
        <v>566</v>
      </c>
      <c r="E27" s="16">
        <v>564</v>
      </c>
      <c r="F27" s="49">
        <v>1771</v>
      </c>
      <c r="G27" s="49">
        <v>1767</v>
      </c>
      <c r="H27" s="16">
        <v>500</v>
      </c>
      <c r="I27" s="16">
        <v>500</v>
      </c>
      <c r="J27" s="16">
        <v>0</v>
      </c>
      <c r="K27" s="49">
        <v>1192</v>
      </c>
      <c r="L27" s="49">
        <v>1192</v>
      </c>
      <c r="M27" s="16">
        <v>0</v>
      </c>
      <c r="N27" s="16">
        <v>12.21</v>
      </c>
      <c r="O27" s="16">
        <v>12.12</v>
      </c>
      <c r="P27" s="16">
        <v>54.25</v>
      </c>
      <c r="Q27" s="17">
        <v>0.6714</v>
      </c>
      <c r="R27" s="17">
        <v>0.67200000000000004</v>
      </c>
      <c r="S27" s="17">
        <v>0.5</v>
      </c>
      <c r="T27" s="16">
        <v>23</v>
      </c>
      <c r="U27" s="16">
        <v>19</v>
      </c>
      <c r="V27" s="16">
        <v>4</v>
      </c>
      <c r="W27" s="16">
        <v>30</v>
      </c>
      <c r="X27" s="16">
        <v>24</v>
      </c>
      <c r="Y27" s="16">
        <v>6</v>
      </c>
      <c r="Z27" s="16">
        <v>33</v>
      </c>
      <c r="AA27" s="16">
        <v>33</v>
      </c>
      <c r="AB27" s="16">
        <v>0</v>
      </c>
      <c r="AC27" s="18">
        <v>2726.35</v>
      </c>
      <c r="AD27" s="16">
        <v>0</v>
      </c>
      <c r="AE27" s="18">
        <v>2726.35</v>
      </c>
      <c r="AF27" s="16">
        <v>10</v>
      </c>
      <c r="AG27" s="16">
        <v>0</v>
      </c>
      <c r="AH27" s="16">
        <v>10</v>
      </c>
      <c r="AI27" s="16">
        <v>16</v>
      </c>
      <c r="AJ27" s="16">
        <v>0</v>
      </c>
      <c r="AK27" s="16">
        <v>16</v>
      </c>
      <c r="AL27" s="16">
        <v>28</v>
      </c>
      <c r="AM27" s="16">
        <v>0</v>
      </c>
      <c r="AN27" s="16">
        <v>28</v>
      </c>
      <c r="AO27" s="18">
        <v>2574.21</v>
      </c>
      <c r="AP27" s="16">
        <v>0</v>
      </c>
      <c r="AQ27" s="18">
        <v>2574.21</v>
      </c>
      <c r="AR27" s="16">
        <v>12</v>
      </c>
      <c r="AS27" s="16">
        <v>0</v>
      </c>
      <c r="AT27" s="16">
        <v>12</v>
      </c>
      <c r="AU27" s="16">
        <v>30</v>
      </c>
      <c r="AV27" s="16">
        <v>0</v>
      </c>
      <c r="AW27" s="16">
        <v>30</v>
      </c>
      <c r="AX27" s="16">
        <v>3.13</v>
      </c>
      <c r="AY27" s="16">
        <v>2</v>
      </c>
      <c r="AZ27" s="16">
        <v>3.13</v>
      </c>
      <c r="BA27" s="17">
        <v>2.12E-2</v>
      </c>
      <c r="BB27" s="17">
        <v>0</v>
      </c>
      <c r="BC27" s="17">
        <v>2.1299999999999999E-2</v>
      </c>
      <c r="BD27" s="17">
        <v>1.77E-2</v>
      </c>
      <c r="BE27" s="17">
        <v>0</v>
      </c>
      <c r="BF27" s="17">
        <v>1.77E-2</v>
      </c>
      <c r="BG27" s="16">
        <v>272.64</v>
      </c>
      <c r="BH27" s="16">
        <v>0</v>
      </c>
      <c r="BI27" s="16">
        <v>272.64</v>
      </c>
      <c r="BJ27" s="16">
        <v>4.82</v>
      </c>
      <c r="BK27" s="16">
        <v>0</v>
      </c>
      <c r="BL27" s="16">
        <v>4.83</v>
      </c>
      <c r="BM27" s="16">
        <v>75</v>
      </c>
      <c r="BN27" s="16">
        <v>491</v>
      </c>
      <c r="BO27" s="16">
        <v>75</v>
      </c>
      <c r="BP27" s="16">
        <v>489</v>
      </c>
      <c r="BQ27" s="16">
        <v>0</v>
      </c>
      <c r="BR27" s="16">
        <v>2</v>
      </c>
      <c r="BS27" s="16">
        <v>65</v>
      </c>
      <c r="BT27" s="16">
        <v>0</v>
      </c>
      <c r="BU27" s="16">
        <v>65</v>
      </c>
      <c r="BV27" s="16">
        <v>1</v>
      </c>
      <c r="BW27" s="16">
        <v>0</v>
      </c>
      <c r="BX27" s="16">
        <v>1</v>
      </c>
      <c r="BY27" s="16">
        <v>173.47</v>
      </c>
      <c r="BZ27" s="16">
        <v>86.74</v>
      </c>
      <c r="CA27" s="16">
        <v>0</v>
      </c>
      <c r="CB27" s="16">
        <v>6.48</v>
      </c>
      <c r="CC27" s="16">
        <v>520.36</v>
      </c>
      <c r="CD27" s="16">
        <v>5</v>
      </c>
      <c r="CE27" s="16">
        <v>0</v>
      </c>
      <c r="CF27" s="16">
        <v>0</v>
      </c>
      <c r="CG27" s="16">
        <v>0</v>
      </c>
      <c r="CH27" s="16">
        <v>0</v>
      </c>
      <c r="CI27" s="16">
        <v>0</v>
      </c>
      <c r="CJ27" s="16">
        <v>11</v>
      </c>
      <c r="CK27" s="16">
        <v>10</v>
      </c>
      <c r="CL27" s="16">
        <v>10</v>
      </c>
      <c r="CM27" s="16">
        <v>18</v>
      </c>
      <c r="CN27" s="16">
        <v>18</v>
      </c>
      <c r="CO27" s="18">
        <v>238403.06</v>
      </c>
      <c r="CP27" s="16">
        <v>4.9153000000000002</v>
      </c>
      <c r="CQ27" s="16">
        <v>4.9153000000000002</v>
      </c>
      <c r="CR27" s="16">
        <v>4.9112</v>
      </c>
      <c r="CS27" s="17">
        <v>0.83330000000000004</v>
      </c>
      <c r="CT27" s="17">
        <v>0</v>
      </c>
      <c r="CU27" s="17">
        <v>0.83330000000000004</v>
      </c>
      <c r="CV27" s="16">
        <v>12</v>
      </c>
      <c r="CW27" s="16">
        <v>0</v>
      </c>
      <c r="CX27" s="16">
        <v>12</v>
      </c>
      <c r="CY27" s="16">
        <v>13</v>
      </c>
      <c r="CZ27" s="16">
        <v>0</v>
      </c>
      <c r="DA27" s="16">
        <v>13</v>
      </c>
      <c r="DB27"/>
      <c r="DC27">
        <v>44224</v>
      </c>
      <c r="DD27" s="21" t="s">
        <v>608</v>
      </c>
      <c r="DE27" s="23">
        <v>75</v>
      </c>
      <c r="DF27" s="23">
        <v>16</v>
      </c>
      <c r="DG27" s="23">
        <v>15.32</v>
      </c>
      <c r="DH27" s="23">
        <v>48</v>
      </c>
      <c r="DI27" s="23">
        <v>204.26599999999999</v>
      </c>
      <c r="DJ27" s="23">
        <v>0.51066599999999995</v>
      </c>
      <c r="DK27" s="23">
        <v>0.51066599999999995</v>
      </c>
      <c r="DL27" s="23">
        <v>30</v>
      </c>
      <c r="DM27" s="23">
        <v>30</v>
      </c>
      <c r="DN27" s="23">
        <v>27</v>
      </c>
      <c r="DO27" s="23">
        <v>0</v>
      </c>
      <c r="DP27" s="23">
        <v>0.4</v>
      </c>
      <c r="DQ27" s="23">
        <v>0.4</v>
      </c>
      <c r="DR27" s="23">
        <v>27</v>
      </c>
      <c r="DS27" s="23">
        <v>6</v>
      </c>
      <c r="DT27" s="23">
        <v>0</v>
      </c>
      <c r="DU27" s="23">
        <v>18</v>
      </c>
      <c r="DV27" s="23">
        <v>12</v>
      </c>
      <c r="DW27" s="23">
        <v>6</v>
      </c>
      <c r="DX27" s="23">
        <v>0</v>
      </c>
      <c r="DY27" s="23">
        <v>8</v>
      </c>
      <c r="DZ27" s="23">
        <v>9</v>
      </c>
      <c r="EA27" s="23">
        <v>1690.72</v>
      </c>
      <c r="EB27" s="23">
        <v>110.36</v>
      </c>
      <c r="EC27" s="23">
        <v>0.12</v>
      </c>
      <c r="ED27" s="21" t="s">
        <v>177</v>
      </c>
      <c r="EE27" s="23">
        <v>0</v>
      </c>
      <c r="EF27" s="23">
        <v>0</v>
      </c>
      <c r="EG27" s="23">
        <v>4</v>
      </c>
      <c r="EH27" s="23">
        <v>0.5625</v>
      </c>
      <c r="EI27" s="23">
        <v>0.44444400000000001</v>
      </c>
      <c r="EJ27" s="23">
        <v>0.33333299999999999</v>
      </c>
      <c r="EK27"/>
      <c r="EL27" s="22">
        <v>44201</v>
      </c>
      <c r="EM27" s="21" t="s">
        <v>3254</v>
      </c>
      <c r="EN27" s="21" t="s">
        <v>17429</v>
      </c>
      <c r="EO27" s="21" t="s">
        <v>206</v>
      </c>
      <c r="EP27" s="21">
        <v>574550180649</v>
      </c>
      <c r="EQ27" s="21" t="s">
        <v>207</v>
      </c>
      <c r="ER27" s="21" t="s">
        <v>209</v>
      </c>
      <c r="ES27" s="23">
        <v>64</v>
      </c>
      <c r="ET27" s="23">
        <v>3</v>
      </c>
      <c r="EU27" s="23">
        <v>891</v>
      </c>
      <c r="EV27" s="23">
        <v>4.6900000000000004</v>
      </c>
      <c r="EW27" s="23">
        <v>297</v>
      </c>
      <c r="EX27" s="23">
        <v>13921.88</v>
      </c>
      <c r="EY27" s="23"/>
      <c r="EZ27" s="23"/>
      <c r="FA27" s="23"/>
      <c r="FB27" s="23"/>
      <c r="FC27" s="23"/>
      <c r="FD27" s="23"/>
      <c r="FE27" s="23"/>
      <c r="FF27" s="23"/>
      <c r="FG27" s="23"/>
      <c r="FH27" s="23"/>
      <c r="FI27" s="23"/>
      <c r="FJ27" s="23"/>
      <c r="FK27" s="23"/>
      <c r="FL27" s="23"/>
      <c r="FM27" s="23"/>
      <c r="FN27" s="23"/>
      <c r="FO27" s="23"/>
      <c r="FP27" s="23"/>
      <c r="FQ27" s="23"/>
      <c r="FR27" s="23"/>
      <c r="FS27" s="23"/>
      <c r="FT27" s="1">
        <v>44214</v>
      </c>
      <c r="FU27" s="21" t="s">
        <v>612</v>
      </c>
      <c r="FV27" s="23">
        <v>9452</v>
      </c>
      <c r="FW27" s="23">
        <v>849.04319999999996</v>
      </c>
      <c r="FX27" s="23">
        <v>60.361379999999997</v>
      </c>
      <c r="FY27" s="23">
        <v>14066</v>
      </c>
      <c r="FZ27" s="23">
        <v>392</v>
      </c>
      <c r="GA27" s="23">
        <v>2.1659299999999999</v>
      </c>
      <c r="GB27" s="23">
        <v>222</v>
      </c>
      <c r="GC27" s="23">
        <v>240.49549999999999</v>
      </c>
      <c r="GD27" s="23">
        <v>6.7386999999999997</v>
      </c>
      <c r="GE27" s="23">
        <v>1.0500000000000001E-2</v>
      </c>
      <c r="GF27" s="23">
        <v>147</v>
      </c>
      <c r="GG27" s="23">
        <v>39</v>
      </c>
      <c r="GH27" s="23">
        <v>21.770340000000001</v>
      </c>
      <c r="GI27" s="23">
        <v>355</v>
      </c>
      <c r="GJ27" s="23">
        <v>2.39167</v>
      </c>
      <c r="GK27" s="23">
        <v>5.7758000000000003</v>
      </c>
      <c r="GL27" s="23">
        <v>62</v>
      </c>
      <c r="GM27" s="23">
        <v>13.69425</v>
      </c>
      <c r="GN27" s="23">
        <v>15</v>
      </c>
      <c r="GO27" s="23">
        <v>2</v>
      </c>
      <c r="GP27" s="23">
        <v>52</v>
      </c>
      <c r="GQ27" s="23">
        <v>41</v>
      </c>
      <c r="GR27" s="23">
        <v>8749</v>
      </c>
      <c r="GS27" s="23">
        <v>10.304539999999999</v>
      </c>
      <c r="GT27" s="23">
        <v>12.304970000000001</v>
      </c>
      <c r="GU27" s="23">
        <v>0</v>
      </c>
      <c r="GV27" s="23">
        <v>14</v>
      </c>
      <c r="GW27" s="23">
        <v>0</v>
      </c>
      <c r="GX27" s="23">
        <v>0</v>
      </c>
      <c r="GY27" s="23">
        <v>26</v>
      </c>
      <c r="GZ27" s="23">
        <v>32.65551</v>
      </c>
      <c r="HA27" s="23">
        <v>0.25850000000000001</v>
      </c>
      <c r="HB27" s="23">
        <v>5.1608200000000002</v>
      </c>
      <c r="HC27" s="23">
        <v>38</v>
      </c>
      <c r="HD27" s="23">
        <v>4381.7592699999996</v>
      </c>
      <c r="HF27" s="47">
        <v>44200</v>
      </c>
      <c r="HG27" s="47" t="s">
        <v>12699</v>
      </c>
      <c r="HH27" s="48">
        <v>32524</v>
      </c>
      <c r="HI27" s="48">
        <v>724</v>
      </c>
      <c r="HJ27" s="48">
        <v>27.934760000000001</v>
      </c>
      <c r="HK27" s="48">
        <v>908.55</v>
      </c>
      <c r="HL27" s="48">
        <v>1.2548999999999999</v>
      </c>
      <c r="HM27" s="48">
        <v>0</v>
      </c>
      <c r="HN27" s="48">
        <v>0</v>
      </c>
      <c r="HO27" s="48">
        <v>2.23E-2</v>
      </c>
      <c r="HP27" s="48">
        <v>1575</v>
      </c>
      <c r="HQ27" s="48">
        <v>4.8399999999999999E-2</v>
      </c>
      <c r="HR27" s="48">
        <v>770</v>
      </c>
      <c r="HS27" s="48">
        <v>674</v>
      </c>
      <c r="HT27" s="48">
        <v>0.87529999999999997</v>
      </c>
      <c r="HU27" s="48">
        <v>182</v>
      </c>
      <c r="HV27" s="48">
        <v>101.71429999999999</v>
      </c>
      <c r="HW27" s="48">
        <v>4.0110000000000001</v>
      </c>
      <c r="HX27" s="48">
        <v>17</v>
      </c>
      <c r="HY27" s="48">
        <v>17</v>
      </c>
      <c r="HZ27" s="48">
        <v>161</v>
      </c>
      <c r="IA27" s="48">
        <v>0.2407</v>
      </c>
      <c r="IB27" s="48">
        <v>5.2311800000000002</v>
      </c>
      <c r="IC27" s="48">
        <v>842.22</v>
      </c>
      <c r="ID27" s="48">
        <v>65</v>
      </c>
      <c r="IE27" s="48">
        <v>56</v>
      </c>
      <c r="IF27" s="48">
        <v>0</v>
      </c>
      <c r="IG27" s="47"/>
      <c r="IH27" s="48">
        <v>7</v>
      </c>
      <c r="II27" s="48">
        <v>573</v>
      </c>
      <c r="IJ27" s="48">
        <v>4</v>
      </c>
      <c r="IK27" s="48">
        <v>298.31</v>
      </c>
      <c r="IL27" s="48">
        <v>1E-4</v>
      </c>
      <c r="IM27" s="48">
        <v>5.4999999999999997E-3</v>
      </c>
      <c r="IN27" s="48">
        <v>0.32834000000000002</v>
      </c>
    </row>
    <row r="28" spans="1:248" s="20" customFormat="1" ht="14.4">
      <c r="A28" s="19">
        <v>44225</v>
      </c>
      <c r="B28" s="16">
        <v>0</v>
      </c>
      <c r="C28" s="16">
        <v>0</v>
      </c>
      <c r="D28" s="16">
        <v>578</v>
      </c>
      <c r="E28" s="16">
        <v>578</v>
      </c>
      <c r="F28" s="49">
        <v>1949</v>
      </c>
      <c r="G28" s="49">
        <v>1949</v>
      </c>
      <c r="H28" s="16">
        <v>526</v>
      </c>
      <c r="I28" s="16">
        <v>526</v>
      </c>
      <c r="J28" s="16">
        <v>0</v>
      </c>
      <c r="K28" s="49">
        <v>1304</v>
      </c>
      <c r="L28" s="49">
        <v>1304</v>
      </c>
      <c r="M28" s="16">
        <v>0</v>
      </c>
      <c r="N28" s="16">
        <v>27.41</v>
      </c>
      <c r="O28" s="16">
        <v>27.41</v>
      </c>
      <c r="P28" s="16">
        <v>0</v>
      </c>
      <c r="Q28" s="17">
        <v>0.65400000000000003</v>
      </c>
      <c r="R28" s="17">
        <v>0.65400000000000003</v>
      </c>
      <c r="S28" s="17">
        <v>0</v>
      </c>
      <c r="T28" s="16">
        <v>26</v>
      </c>
      <c r="U28" s="16">
        <v>23</v>
      </c>
      <c r="V28" s="16">
        <v>3</v>
      </c>
      <c r="W28" s="16">
        <v>35</v>
      </c>
      <c r="X28" s="16">
        <v>29</v>
      </c>
      <c r="Y28" s="16">
        <v>6</v>
      </c>
      <c r="Z28" s="16">
        <v>34</v>
      </c>
      <c r="AA28" s="16">
        <v>34</v>
      </c>
      <c r="AB28" s="16">
        <v>0</v>
      </c>
      <c r="AC28" s="18">
        <v>1224.31</v>
      </c>
      <c r="AD28" s="16">
        <v>0</v>
      </c>
      <c r="AE28" s="18">
        <v>1224.31</v>
      </c>
      <c r="AF28" s="16">
        <v>7</v>
      </c>
      <c r="AG28" s="16">
        <v>0</v>
      </c>
      <c r="AH28" s="16">
        <v>7</v>
      </c>
      <c r="AI28" s="16">
        <v>12</v>
      </c>
      <c r="AJ28" s="16">
        <v>0</v>
      </c>
      <c r="AK28" s="16">
        <v>12</v>
      </c>
      <c r="AL28" s="16">
        <v>14</v>
      </c>
      <c r="AM28" s="16">
        <v>0</v>
      </c>
      <c r="AN28" s="16">
        <v>14</v>
      </c>
      <c r="AO28" s="18">
        <v>1157.1400000000001</v>
      </c>
      <c r="AP28" s="16">
        <v>0</v>
      </c>
      <c r="AQ28" s="18">
        <v>1157.1400000000001</v>
      </c>
      <c r="AR28" s="16">
        <v>8</v>
      </c>
      <c r="AS28" s="16">
        <v>0</v>
      </c>
      <c r="AT28" s="16">
        <v>8</v>
      </c>
      <c r="AU28" s="16">
        <v>15</v>
      </c>
      <c r="AV28" s="16">
        <v>0</v>
      </c>
      <c r="AW28" s="16">
        <v>15</v>
      </c>
      <c r="AX28" s="16">
        <v>3.37</v>
      </c>
      <c r="AY28" s="16">
        <v>0</v>
      </c>
      <c r="AZ28" s="16">
        <v>3.37</v>
      </c>
      <c r="BA28" s="17">
        <v>1.38E-2</v>
      </c>
      <c r="BB28" s="17">
        <v>0</v>
      </c>
      <c r="BC28" s="17">
        <v>1.38E-2</v>
      </c>
      <c r="BD28" s="17">
        <v>1.21E-2</v>
      </c>
      <c r="BE28" s="17">
        <v>0</v>
      </c>
      <c r="BF28" s="17">
        <v>1.21E-2</v>
      </c>
      <c r="BG28" s="16">
        <v>174.9</v>
      </c>
      <c r="BH28" s="16">
        <v>0</v>
      </c>
      <c r="BI28" s="16">
        <v>174.9</v>
      </c>
      <c r="BJ28" s="16">
        <v>2.12</v>
      </c>
      <c r="BK28" s="16">
        <v>0</v>
      </c>
      <c r="BL28" s="16">
        <v>2.12</v>
      </c>
      <c r="BM28" s="16">
        <v>84</v>
      </c>
      <c r="BN28" s="16">
        <v>494</v>
      </c>
      <c r="BO28" s="16">
        <v>84</v>
      </c>
      <c r="BP28" s="16">
        <v>494</v>
      </c>
      <c r="BQ28" s="16">
        <v>0</v>
      </c>
      <c r="BR28" s="16">
        <v>0</v>
      </c>
      <c r="BS28" s="16">
        <v>70</v>
      </c>
      <c r="BT28" s="16">
        <v>0</v>
      </c>
      <c r="BU28" s="16">
        <v>70</v>
      </c>
      <c r="BV28" s="16">
        <v>4</v>
      </c>
      <c r="BW28" s="16">
        <v>0</v>
      </c>
      <c r="BX28" s="16">
        <v>4</v>
      </c>
      <c r="BY28" s="16">
        <v>717.51</v>
      </c>
      <c r="BZ28" s="16">
        <v>101.82</v>
      </c>
      <c r="CA28" s="16">
        <v>0</v>
      </c>
      <c r="CB28" s="16">
        <v>5.34</v>
      </c>
      <c r="CC28" s="16">
        <v>275.5</v>
      </c>
      <c r="CD28" s="16">
        <v>8</v>
      </c>
      <c r="CE28" s="16">
        <v>2</v>
      </c>
      <c r="CF28" s="16">
        <v>3</v>
      </c>
      <c r="CG28" s="16">
        <v>1</v>
      </c>
      <c r="CH28" s="16">
        <v>0</v>
      </c>
      <c r="CI28" s="16">
        <v>0</v>
      </c>
      <c r="CJ28" s="16">
        <v>8</v>
      </c>
      <c r="CK28" s="16">
        <v>7</v>
      </c>
      <c r="CL28" s="16">
        <v>7</v>
      </c>
      <c r="CM28" s="16">
        <v>12</v>
      </c>
      <c r="CN28" s="16">
        <v>12</v>
      </c>
      <c r="CO28" s="18">
        <v>229285.67</v>
      </c>
      <c r="CP28" s="16">
        <v>4.9159899999999999</v>
      </c>
      <c r="CQ28" s="16">
        <v>4.9132699999999998</v>
      </c>
      <c r="CR28" s="16">
        <v>4.9092099999999999</v>
      </c>
      <c r="CS28" s="17">
        <v>0.875</v>
      </c>
      <c r="CT28" s="17">
        <v>0</v>
      </c>
      <c r="CU28" s="17">
        <v>0.875</v>
      </c>
      <c r="CV28" s="16">
        <v>10</v>
      </c>
      <c r="CW28" s="16">
        <v>0</v>
      </c>
      <c r="CX28" s="16">
        <v>10</v>
      </c>
      <c r="CY28" s="16">
        <v>9</v>
      </c>
      <c r="CZ28" s="16">
        <v>0</v>
      </c>
      <c r="DA28" s="16">
        <v>9</v>
      </c>
      <c r="DB28"/>
      <c r="DC28">
        <v>44225</v>
      </c>
      <c r="DD28" s="21" t="s">
        <v>608</v>
      </c>
      <c r="DE28" s="23">
        <v>63</v>
      </c>
      <c r="DF28" s="23">
        <v>1</v>
      </c>
      <c r="DG28" s="23">
        <v>11.42</v>
      </c>
      <c r="DH28" s="23">
        <v>51</v>
      </c>
      <c r="DI28" s="23">
        <v>181.26900000000001</v>
      </c>
      <c r="DJ28" s="23">
        <v>0.43923000000000001</v>
      </c>
      <c r="DK28" s="23">
        <v>0.43923000000000001</v>
      </c>
      <c r="DL28" s="23">
        <v>26</v>
      </c>
      <c r="DM28" s="23">
        <v>26</v>
      </c>
      <c r="DN28" s="23">
        <v>24</v>
      </c>
      <c r="DO28" s="23">
        <v>0</v>
      </c>
      <c r="DP28" s="23">
        <v>0.41269800000000001</v>
      </c>
      <c r="DQ28" s="23">
        <v>0.41269800000000001</v>
      </c>
      <c r="DR28" s="23">
        <v>31</v>
      </c>
      <c r="DS28" s="23">
        <v>5</v>
      </c>
      <c r="DT28" s="23">
        <v>16</v>
      </c>
      <c r="DU28" s="23">
        <v>22</v>
      </c>
      <c r="DV28" s="23">
        <v>19</v>
      </c>
      <c r="DW28" s="23">
        <v>5</v>
      </c>
      <c r="DX28" s="23">
        <v>9</v>
      </c>
      <c r="DY28" s="23">
        <v>7</v>
      </c>
      <c r="DZ28" s="23">
        <v>4</v>
      </c>
      <c r="EA28" s="23">
        <v>657.82</v>
      </c>
      <c r="EB28" s="23">
        <v>57.6</v>
      </c>
      <c r="EC28" s="23">
        <v>6.3492000000000007E-2</v>
      </c>
      <c r="ED28" s="21" t="s">
        <v>177</v>
      </c>
      <c r="EE28" s="23">
        <v>0</v>
      </c>
      <c r="EF28" s="23">
        <v>0</v>
      </c>
      <c r="EG28" s="23">
        <v>2</v>
      </c>
      <c r="EH28" s="23">
        <v>0.60784300000000002</v>
      </c>
      <c r="EI28" s="23">
        <v>0.61290299999999998</v>
      </c>
      <c r="EJ28" s="23">
        <v>0.105263</v>
      </c>
      <c r="EK28"/>
      <c r="EL28" s="22">
        <v>44201</v>
      </c>
      <c r="EM28" s="21" t="s">
        <v>3254</v>
      </c>
      <c r="EN28" s="21" t="s">
        <v>17430</v>
      </c>
      <c r="EO28" s="21" t="s">
        <v>206</v>
      </c>
      <c r="EP28" s="21">
        <v>576398085683</v>
      </c>
      <c r="EQ28" s="21" t="s">
        <v>207</v>
      </c>
      <c r="ER28" s="21" t="s">
        <v>209</v>
      </c>
      <c r="ES28" s="23">
        <v>31</v>
      </c>
      <c r="ET28" s="23">
        <v>1</v>
      </c>
      <c r="EU28" s="23">
        <v>367</v>
      </c>
      <c r="EV28" s="23">
        <v>3.23</v>
      </c>
      <c r="EW28" s="23">
        <v>367</v>
      </c>
      <c r="EX28" s="23">
        <v>11838.71</v>
      </c>
      <c r="EY28" s="23"/>
      <c r="EZ28" s="23"/>
      <c r="FA28" s="23"/>
      <c r="FB28" s="23"/>
      <c r="FC28" s="23"/>
      <c r="FD28" s="23"/>
      <c r="FE28" s="23"/>
      <c r="FF28" s="23"/>
      <c r="FG28" s="23"/>
      <c r="FH28" s="23"/>
      <c r="FI28" s="23"/>
      <c r="FJ28" s="23"/>
      <c r="FK28" s="23"/>
      <c r="FL28" s="23"/>
      <c r="FM28" s="23"/>
      <c r="FN28" s="23"/>
      <c r="FO28" s="23"/>
      <c r="FP28" s="23"/>
      <c r="FQ28" s="23"/>
      <c r="FR28" s="23"/>
      <c r="FS28" s="23"/>
      <c r="FT28" s="1">
        <v>44221</v>
      </c>
      <c r="FU28" s="21" t="s">
        <v>612</v>
      </c>
      <c r="FV28" s="23">
        <v>1161</v>
      </c>
      <c r="FW28" s="23">
        <v>63.060299999999998</v>
      </c>
      <c r="FX28" s="23">
        <v>39.98751</v>
      </c>
      <c r="FY28" s="23">
        <v>1577</v>
      </c>
      <c r="FZ28" s="23">
        <v>46</v>
      </c>
      <c r="GA28" s="23">
        <v>1.3708800000000001</v>
      </c>
      <c r="GB28" s="23">
        <v>27</v>
      </c>
      <c r="GC28" s="23">
        <v>684.96299999999997</v>
      </c>
      <c r="GD28" s="23">
        <v>5.3704000000000001</v>
      </c>
      <c r="GE28" s="23">
        <v>8.8999999999999999E-3</v>
      </c>
      <c r="GF28" s="23">
        <v>14</v>
      </c>
      <c r="GG28" s="23">
        <v>1</v>
      </c>
      <c r="GH28" s="23">
        <v>63.060299999999998</v>
      </c>
      <c r="GI28" s="23">
        <v>51</v>
      </c>
      <c r="GJ28" s="23">
        <v>1.23648</v>
      </c>
      <c r="GK28" s="23">
        <v>4.5043100000000003</v>
      </c>
      <c r="GL28" s="23">
        <v>7</v>
      </c>
      <c r="GM28" s="23">
        <v>9.0086099999999991</v>
      </c>
      <c r="GN28" s="23">
        <v>3</v>
      </c>
      <c r="GO28" s="23">
        <v>1</v>
      </c>
      <c r="GP28" s="23">
        <v>5</v>
      </c>
      <c r="GQ28" s="23">
        <v>4</v>
      </c>
      <c r="GR28" s="23">
        <v>892</v>
      </c>
      <c r="GS28" s="23">
        <v>14.145189999999999</v>
      </c>
      <c r="GT28" s="23">
        <v>7.0067000000000004</v>
      </c>
      <c r="GU28" s="23">
        <v>0</v>
      </c>
      <c r="GV28" s="23">
        <v>2</v>
      </c>
      <c r="GW28" s="23">
        <v>0</v>
      </c>
      <c r="GX28" s="23">
        <v>0</v>
      </c>
      <c r="GY28" s="23">
        <v>2</v>
      </c>
      <c r="GZ28" s="23">
        <v>31.530149999999999</v>
      </c>
      <c r="HA28" s="23">
        <v>0.21429999999999999</v>
      </c>
      <c r="HB28" s="23">
        <v>6.68947</v>
      </c>
      <c r="HC28" s="23">
        <v>3</v>
      </c>
      <c r="HD28" s="23">
        <v>421.84</v>
      </c>
      <c r="HF28" s="47">
        <v>44207</v>
      </c>
      <c r="HG28" s="47" t="s">
        <v>22891</v>
      </c>
      <c r="HH28" s="48">
        <v>56617</v>
      </c>
      <c r="HI28" s="48">
        <v>903</v>
      </c>
      <c r="HJ28" s="48">
        <v>20.914739999999998</v>
      </c>
      <c r="HK28" s="48">
        <v>1184.1300000000001</v>
      </c>
      <c r="HL28" s="48">
        <v>1.3113300000000001</v>
      </c>
      <c r="HM28" s="48">
        <v>0</v>
      </c>
      <c r="HN28" s="48">
        <v>0</v>
      </c>
      <c r="HO28" s="48">
        <v>1.5900000000000001E-2</v>
      </c>
      <c r="HP28" s="48">
        <v>2426</v>
      </c>
      <c r="HQ28" s="48">
        <v>4.2799999999999998E-2</v>
      </c>
      <c r="HR28" s="48">
        <v>976</v>
      </c>
      <c r="HS28" s="48">
        <v>785</v>
      </c>
      <c r="HT28" s="48">
        <v>0.80430000000000001</v>
      </c>
      <c r="HU28" s="48">
        <v>283</v>
      </c>
      <c r="HV28" s="48">
        <v>117.3887</v>
      </c>
      <c r="HW28" s="48">
        <v>4.5830000000000002</v>
      </c>
      <c r="HX28" s="48">
        <v>19</v>
      </c>
      <c r="HY28" s="48">
        <v>19</v>
      </c>
      <c r="HZ28" s="48">
        <v>198</v>
      </c>
      <c r="IA28" s="48">
        <v>0.2535</v>
      </c>
      <c r="IB28" s="48">
        <v>5.09389</v>
      </c>
      <c r="IC28" s="48">
        <v>1008.59</v>
      </c>
      <c r="ID28" s="48">
        <v>76</v>
      </c>
      <c r="IE28" s="48">
        <v>82</v>
      </c>
      <c r="IF28" s="48">
        <v>16</v>
      </c>
      <c r="IH28" s="48">
        <v>4</v>
      </c>
      <c r="II28" s="48">
        <v>576</v>
      </c>
      <c r="IJ28" s="48">
        <v>4</v>
      </c>
      <c r="IK28" s="48">
        <v>622.12</v>
      </c>
      <c r="IL28" s="48">
        <v>1E-4</v>
      </c>
      <c r="IM28" s="48">
        <v>4.4000000000000003E-3</v>
      </c>
      <c r="IN28" s="48">
        <v>0.52537999999999996</v>
      </c>
    </row>
    <row r="29" spans="1:248" s="20" customFormat="1" ht="14.4">
      <c r="A29" s="19">
        <v>44226</v>
      </c>
      <c r="B29" s="16">
        <v>3</v>
      </c>
      <c r="C29" s="16">
        <v>7</v>
      </c>
      <c r="D29" s="16">
        <v>559</v>
      </c>
      <c r="E29" s="16">
        <v>556</v>
      </c>
      <c r="F29" s="49">
        <v>1734</v>
      </c>
      <c r="G29" s="49">
        <v>1727</v>
      </c>
      <c r="H29" s="16">
        <v>534</v>
      </c>
      <c r="I29" s="16">
        <v>534</v>
      </c>
      <c r="J29" s="16">
        <v>0</v>
      </c>
      <c r="K29" s="49">
        <v>1280</v>
      </c>
      <c r="L29" s="49">
        <v>1280</v>
      </c>
      <c r="M29" s="16">
        <v>0</v>
      </c>
      <c r="N29" s="16">
        <v>11.91</v>
      </c>
      <c r="O29" s="16">
        <v>11.84</v>
      </c>
      <c r="P29" s="16">
        <v>29.43</v>
      </c>
      <c r="Q29" s="17">
        <v>0.64939999999999998</v>
      </c>
      <c r="R29" s="17">
        <v>0.65110000000000001</v>
      </c>
      <c r="S29" s="17">
        <v>0.33329999999999999</v>
      </c>
      <c r="T29" s="16">
        <v>21</v>
      </c>
      <c r="U29" s="16">
        <v>18</v>
      </c>
      <c r="V29" s="16">
        <v>3</v>
      </c>
      <c r="W29" s="16">
        <v>23</v>
      </c>
      <c r="X29" s="16">
        <v>20</v>
      </c>
      <c r="Y29" s="16">
        <v>3</v>
      </c>
      <c r="Z29" s="16">
        <v>36</v>
      </c>
      <c r="AA29" s="16">
        <v>35</v>
      </c>
      <c r="AB29" s="16">
        <v>1</v>
      </c>
      <c r="AC29" s="18">
        <v>1722.05</v>
      </c>
      <c r="AD29" s="16">
        <v>0</v>
      </c>
      <c r="AE29" s="18">
        <v>1722.05</v>
      </c>
      <c r="AF29" s="16">
        <v>8</v>
      </c>
      <c r="AG29" s="16">
        <v>0</v>
      </c>
      <c r="AH29" s="16">
        <v>8</v>
      </c>
      <c r="AI29" s="16">
        <v>12</v>
      </c>
      <c r="AJ29" s="16">
        <v>0</v>
      </c>
      <c r="AK29" s="16">
        <v>12</v>
      </c>
      <c r="AL29" s="16">
        <v>15</v>
      </c>
      <c r="AM29" s="16">
        <v>0</v>
      </c>
      <c r="AN29" s="16">
        <v>15</v>
      </c>
      <c r="AO29" s="18">
        <v>1714.15</v>
      </c>
      <c r="AP29" s="16">
        <v>0</v>
      </c>
      <c r="AQ29" s="18">
        <v>1714.15</v>
      </c>
      <c r="AR29" s="16">
        <v>10</v>
      </c>
      <c r="AS29" s="16">
        <v>0</v>
      </c>
      <c r="AT29" s="16">
        <v>10</v>
      </c>
      <c r="AU29" s="16">
        <v>17</v>
      </c>
      <c r="AV29" s="16">
        <v>0</v>
      </c>
      <c r="AW29" s="16">
        <v>17</v>
      </c>
      <c r="AX29" s="16">
        <v>3.1</v>
      </c>
      <c r="AY29" s="16">
        <v>2.33</v>
      </c>
      <c r="AZ29" s="16">
        <v>3.11</v>
      </c>
      <c r="BA29" s="17">
        <v>1.7899999999999999E-2</v>
      </c>
      <c r="BB29" s="17">
        <v>0</v>
      </c>
      <c r="BC29" s="17">
        <v>1.7999999999999999E-2</v>
      </c>
      <c r="BD29" s="17">
        <v>1.43E-2</v>
      </c>
      <c r="BE29" s="17">
        <v>0</v>
      </c>
      <c r="BF29" s="17">
        <v>1.44E-2</v>
      </c>
      <c r="BG29" s="16">
        <v>215.26</v>
      </c>
      <c r="BH29" s="16">
        <v>0</v>
      </c>
      <c r="BI29" s="16">
        <v>215.26</v>
      </c>
      <c r="BJ29" s="16">
        <v>3.08</v>
      </c>
      <c r="BK29" s="16">
        <v>0</v>
      </c>
      <c r="BL29" s="16">
        <v>3.1</v>
      </c>
      <c r="BM29" s="16">
        <v>60</v>
      </c>
      <c r="BN29" s="16">
        <v>499</v>
      </c>
      <c r="BO29" s="16">
        <v>59</v>
      </c>
      <c r="BP29" s="16">
        <v>497</v>
      </c>
      <c r="BQ29" s="16">
        <v>0</v>
      </c>
      <c r="BR29" s="16">
        <v>3</v>
      </c>
      <c r="BS29" s="16">
        <v>62</v>
      </c>
      <c r="BT29" s="16">
        <v>1</v>
      </c>
      <c r="BU29" s="16">
        <v>61</v>
      </c>
      <c r="BV29" s="16">
        <v>1</v>
      </c>
      <c r="BW29" s="16">
        <v>0</v>
      </c>
      <c r="BX29" s="16">
        <v>1</v>
      </c>
      <c r="BY29" s="16">
        <v>514.44000000000005</v>
      </c>
      <c r="BZ29" s="16">
        <v>101.25</v>
      </c>
      <c r="CA29" s="16">
        <v>0</v>
      </c>
      <c r="CB29" s="16">
        <v>7.79</v>
      </c>
      <c r="CC29" s="16">
        <v>0</v>
      </c>
      <c r="CD29" s="16">
        <v>5</v>
      </c>
      <c r="CE29" s="16">
        <v>0</v>
      </c>
      <c r="CF29" s="16">
        <v>1</v>
      </c>
      <c r="CG29" s="16">
        <v>0</v>
      </c>
      <c r="CH29" s="16">
        <v>0</v>
      </c>
      <c r="CI29" s="16">
        <v>0</v>
      </c>
      <c r="CJ29" s="16">
        <v>8</v>
      </c>
      <c r="CK29" s="16">
        <v>7</v>
      </c>
      <c r="CL29" s="16">
        <v>7</v>
      </c>
      <c r="CM29" s="16">
        <v>11</v>
      </c>
      <c r="CN29" s="16">
        <v>11</v>
      </c>
      <c r="CO29" s="18">
        <v>254081.91</v>
      </c>
      <c r="CP29" s="16">
        <v>4.9164399999999997</v>
      </c>
      <c r="CQ29" s="16">
        <v>4.9137399999999998</v>
      </c>
      <c r="CR29" s="16">
        <v>4.9097</v>
      </c>
      <c r="CS29" s="17">
        <v>0.8</v>
      </c>
      <c r="CT29" s="17">
        <v>0</v>
      </c>
      <c r="CU29" s="17">
        <v>0.8</v>
      </c>
      <c r="CV29" s="16">
        <v>10</v>
      </c>
      <c r="CW29" s="16">
        <v>0</v>
      </c>
      <c r="CX29" s="16">
        <v>10</v>
      </c>
      <c r="CY29" s="16">
        <v>10</v>
      </c>
      <c r="CZ29" s="16">
        <v>0</v>
      </c>
      <c r="DA29" s="16">
        <v>10</v>
      </c>
      <c r="DB29"/>
      <c r="DC29">
        <v>44226</v>
      </c>
      <c r="DD29" s="21" t="s">
        <v>608</v>
      </c>
      <c r="DE29" s="23">
        <v>46</v>
      </c>
      <c r="DF29" s="23">
        <v>2</v>
      </c>
      <c r="DG29" s="23">
        <v>7.92</v>
      </c>
      <c r="DH29" s="23">
        <v>36</v>
      </c>
      <c r="DI29" s="23">
        <v>172.173</v>
      </c>
      <c r="DJ29" s="23">
        <v>0.31680000000000003</v>
      </c>
      <c r="DK29" s="23">
        <v>0.31680000000000003</v>
      </c>
      <c r="DL29" s="23">
        <v>25</v>
      </c>
      <c r="DM29" s="23">
        <v>25</v>
      </c>
      <c r="DN29" s="23">
        <v>22</v>
      </c>
      <c r="DO29" s="23">
        <v>0</v>
      </c>
      <c r="DP29" s="23">
        <v>0.54347800000000002</v>
      </c>
      <c r="DQ29" s="23">
        <v>0.54347800000000002</v>
      </c>
      <c r="DR29" s="23">
        <v>22</v>
      </c>
      <c r="DS29" s="23">
        <v>5</v>
      </c>
      <c r="DT29" s="23">
        <v>2</v>
      </c>
      <c r="DU29" s="23">
        <v>8</v>
      </c>
      <c r="DV29" s="23">
        <v>11</v>
      </c>
      <c r="DW29" s="23">
        <v>5</v>
      </c>
      <c r="DX29" s="23">
        <v>2</v>
      </c>
      <c r="DY29" s="23">
        <v>6</v>
      </c>
      <c r="DZ29" s="23">
        <v>0</v>
      </c>
      <c r="EA29" s="23">
        <v>0</v>
      </c>
      <c r="EB29" s="23">
        <v>0</v>
      </c>
      <c r="EC29" s="23">
        <v>0</v>
      </c>
      <c r="ED29" s="21" t="s">
        <v>177</v>
      </c>
      <c r="EE29" s="23">
        <v>0</v>
      </c>
      <c r="EF29" s="23">
        <v>0</v>
      </c>
      <c r="EG29" s="23">
        <v>0</v>
      </c>
      <c r="EH29" s="23">
        <v>0.61111099999999996</v>
      </c>
      <c r="EI29" s="23">
        <v>0.5</v>
      </c>
      <c r="EJ29" s="23">
        <v>0</v>
      </c>
      <c r="EK29"/>
      <c r="EL29" s="22">
        <v>44201</v>
      </c>
      <c r="EM29" s="21" t="s">
        <v>3254</v>
      </c>
      <c r="EN29" s="21" t="s">
        <v>17431</v>
      </c>
      <c r="EO29" s="21" t="s">
        <v>206</v>
      </c>
      <c r="EP29" s="21">
        <v>574390227530</v>
      </c>
      <c r="EQ29" s="21" t="s">
        <v>207</v>
      </c>
      <c r="ER29" s="21" t="s">
        <v>208</v>
      </c>
      <c r="ES29" s="23">
        <v>45</v>
      </c>
      <c r="ET29" s="23">
        <v>0</v>
      </c>
      <c r="EU29" s="23">
        <v>0</v>
      </c>
      <c r="EV29" s="23">
        <v>0</v>
      </c>
      <c r="EW29" s="23"/>
      <c r="EX29" s="23">
        <v>0</v>
      </c>
      <c r="EY29" s="23"/>
      <c r="EZ29" s="23"/>
      <c r="FA29" s="23"/>
      <c r="FB29" s="23"/>
      <c r="FC29" s="23"/>
      <c r="FD29" s="23"/>
      <c r="FE29" s="23"/>
      <c r="FF29" s="23"/>
      <c r="FG29" s="23"/>
      <c r="FH29" s="23"/>
      <c r="FI29" s="23"/>
      <c r="FJ29" s="23"/>
      <c r="FK29" s="23"/>
      <c r="FL29" s="23"/>
      <c r="FM29" s="23"/>
      <c r="FN29" s="23"/>
      <c r="FO29" s="23"/>
      <c r="FP29" s="23"/>
      <c r="FQ29" s="23"/>
      <c r="FR29" s="23"/>
      <c r="FS29" s="23"/>
      <c r="FT29" s="1">
        <v>44249</v>
      </c>
      <c r="FU29" s="21" t="s">
        <v>612</v>
      </c>
      <c r="FV29" s="23">
        <v>6630</v>
      </c>
      <c r="FW29" s="23">
        <v>445.67297000000002</v>
      </c>
      <c r="FX29" s="23">
        <v>40.857439999999997</v>
      </c>
      <c r="FY29" s="23">
        <v>10908</v>
      </c>
      <c r="FZ29" s="23">
        <v>196</v>
      </c>
      <c r="GA29" s="23">
        <v>2.2738399999999999</v>
      </c>
      <c r="GB29" s="23">
        <v>122</v>
      </c>
      <c r="GC29" s="23">
        <v>146.92619999999999</v>
      </c>
      <c r="GD29" s="23">
        <v>6.1311</v>
      </c>
      <c r="GE29" s="23">
        <v>0.01</v>
      </c>
      <c r="GF29" s="23">
        <v>109</v>
      </c>
      <c r="GG29" s="23">
        <v>16</v>
      </c>
      <c r="GH29" s="23">
        <v>27.854559999999999</v>
      </c>
      <c r="GI29" s="23">
        <v>118</v>
      </c>
      <c r="GJ29" s="23">
        <v>3.7768899999999999</v>
      </c>
      <c r="GK29" s="23">
        <v>4.0887399999999996</v>
      </c>
      <c r="GL29" s="23">
        <v>30</v>
      </c>
      <c r="GM29" s="23">
        <v>14.85577</v>
      </c>
      <c r="GN29" s="23">
        <v>10</v>
      </c>
      <c r="GO29" s="23">
        <v>1</v>
      </c>
      <c r="GP29" s="23">
        <v>26</v>
      </c>
      <c r="GQ29" s="23">
        <v>7</v>
      </c>
      <c r="GR29" s="23">
        <v>1009</v>
      </c>
      <c r="GS29" s="23">
        <v>2.2639900000000002</v>
      </c>
      <c r="GT29" s="23">
        <v>12.04522</v>
      </c>
      <c r="GU29" s="23">
        <v>0</v>
      </c>
      <c r="GV29" s="23">
        <v>5</v>
      </c>
      <c r="GW29" s="23">
        <v>2</v>
      </c>
      <c r="GX29" s="23">
        <v>185.48</v>
      </c>
      <c r="GY29" s="23">
        <v>2</v>
      </c>
      <c r="GZ29" s="23">
        <v>222.83649</v>
      </c>
      <c r="HA29" s="23">
        <v>2.75E-2</v>
      </c>
      <c r="HB29" s="23">
        <v>0.60948000000000002</v>
      </c>
      <c r="HC29" s="23">
        <v>3</v>
      </c>
      <c r="HD29" s="23">
        <v>271.63</v>
      </c>
      <c r="HF29" s="47">
        <v>44214</v>
      </c>
      <c r="HG29" s="47" t="s">
        <v>12699</v>
      </c>
      <c r="HH29" s="48">
        <v>215605</v>
      </c>
      <c r="HI29" s="48">
        <v>3197</v>
      </c>
      <c r="HJ29" s="48">
        <v>29.254239999999999</v>
      </c>
      <c r="HK29" s="48">
        <v>6307.36</v>
      </c>
      <c r="HL29" s="48">
        <v>1.9729000000000001</v>
      </c>
      <c r="HM29" s="48">
        <v>0</v>
      </c>
      <c r="HN29" s="48">
        <v>0</v>
      </c>
      <c r="HO29" s="48">
        <v>1.4800000000000001E-2</v>
      </c>
      <c r="HP29" s="48">
        <v>6725</v>
      </c>
      <c r="HQ29" s="48">
        <v>3.1199999999999999E-2</v>
      </c>
      <c r="HR29" s="48">
        <v>3286</v>
      </c>
      <c r="HS29" s="48">
        <v>2907</v>
      </c>
      <c r="HT29" s="48">
        <v>0.88470000000000004</v>
      </c>
      <c r="HU29" s="48">
        <v>674</v>
      </c>
      <c r="HV29" s="48">
        <v>132.09350000000001</v>
      </c>
      <c r="HW29" s="48">
        <v>4.6868999999999996</v>
      </c>
      <c r="HX29" s="48">
        <v>18</v>
      </c>
      <c r="HY29" s="48">
        <v>18</v>
      </c>
      <c r="HZ29" s="48">
        <v>547</v>
      </c>
      <c r="IA29" s="48">
        <v>0.1857</v>
      </c>
      <c r="IB29" s="48">
        <v>10.60243</v>
      </c>
      <c r="IC29" s="48">
        <v>5799.53</v>
      </c>
      <c r="ID29" s="48">
        <v>204</v>
      </c>
      <c r="IE29" s="48">
        <v>231</v>
      </c>
      <c r="IF29" s="48">
        <v>81</v>
      </c>
      <c r="IG29" s="47"/>
      <c r="IH29" s="48">
        <v>70</v>
      </c>
      <c r="II29" s="48">
        <v>12864</v>
      </c>
      <c r="IJ29" s="48">
        <v>60</v>
      </c>
      <c r="IK29" s="48">
        <v>6141.31</v>
      </c>
      <c r="IL29" s="48">
        <v>2.9999999999999997E-4</v>
      </c>
      <c r="IM29" s="48">
        <v>1.8800000000000001E-2</v>
      </c>
      <c r="IN29" s="48">
        <v>0.97367000000000004</v>
      </c>
    </row>
    <row r="30" spans="1:248" s="20" customFormat="1" ht="14.4">
      <c r="A30" s="19">
        <v>44227</v>
      </c>
      <c r="B30" s="16">
        <v>1</v>
      </c>
      <c r="C30" s="16">
        <v>1</v>
      </c>
      <c r="D30" s="16">
        <v>642</v>
      </c>
      <c r="E30" s="16">
        <v>641</v>
      </c>
      <c r="F30" s="49">
        <v>1850</v>
      </c>
      <c r="G30" s="49">
        <v>1849</v>
      </c>
      <c r="H30" s="16">
        <v>616</v>
      </c>
      <c r="I30" s="16">
        <v>616</v>
      </c>
      <c r="J30" s="16">
        <v>0</v>
      </c>
      <c r="K30" s="49">
        <v>1352</v>
      </c>
      <c r="L30" s="49">
        <v>1352</v>
      </c>
      <c r="M30" s="16">
        <v>0</v>
      </c>
      <c r="N30" s="16">
        <v>15.05</v>
      </c>
      <c r="O30" s="16">
        <v>15.06</v>
      </c>
      <c r="P30" s="16">
        <v>2</v>
      </c>
      <c r="Q30" s="17">
        <v>0.67759999999999998</v>
      </c>
      <c r="R30" s="17">
        <v>0.67710000000000004</v>
      </c>
      <c r="S30" s="17">
        <v>1</v>
      </c>
      <c r="T30" s="16">
        <v>39</v>
      </c>
      <c r="U30" s="16">
        <v>37</v>
      </c>
      <c r="V30" s="16">
        <v>3</v>
      </c>
      <c r="W30" s="16">
        <v>41</v>
      </c>
      <c r="X30" s="16">
        <v>38</v>
      </c>
      <c r="Y30" s="16">
        <v>3</v>
      </c>
      <c r="Z30" s="16">
        <v>47</v>
      </c>
      <c r="AA30" s="16">
        <v>47</v>
      </c>
      <c r="AB30" s="16">
        <v>0</v>
      </c>
      <c r="AC30" s="16">
        <v>807.38</v>
      </c>
      <c r="AD30" s="16">
        <v>0</v>
      </c>
      <c r="AE30" s="16">
        <v>807.38</v>
      </c>
      <c r="AF30" s="16">
        <v>5</v>
      </c>
      <c r="AG30" s="16">
        <v>0</v>
      </c>
      <c r="AH30" s="16">
        <v>5</v>
      </c>
      <c r="AI30" s="16">
        <v>8</v>
      </c>
      <c r="AJ30" s="16">
        <v>0</v>
      </c>
      <c r="AK30" s="16">
        <v>8</v>
      </c>
      <c r="AL30" s="16">
        <v>10</v>
      </c>
      <c r="AM30" s="16">
        <v>0</v>
      </c>
      <c r="AN30" s="16">
        <v>10</v>
      </c>
      <c r="AO30" s="16">
        <v>777.31</v>
      </c>
      <c r="AP30" s="16">
        <v>0</v>
      </c>
      <c r="AQ30" s="16">
        <v>777.31</v>
      </c>
      <c r="AR30" s="16">
        <v>6</v>
      </c>
      <c r="AS30" s="16">
        <v>0</v>
      </c>
      <c r="AT30" s="16">
        <v>6</v>
      </c>
      <c r="AU30" s="16">
        <v>11</v>
      </c>
      <c r="AV30" s="16">
        <v>0</v>
      </c>
      <c r="AW30" s="16">
        <v>11</v>
      </c>
      <c r="AX30" s="16">
        <v>2.88</v>
      </c>
      <c r="AY30" s="16">
        <v>1</v>
      </c>
      <c r="AZ30" s="16">
        <v>2.88</v>
      </c>
      <c r="BA30" s="17">
        <v>9.2999999999999992E-3</v>
      </c>
      <c r="BB30" s="17">
        <v>0</v>
      </c>
      <c r="BC30" s="17">
        <v>9.4000000000000004E-3</v>
      </c>
      <c r="BD30" s="17">
        <v>7.7999999999999996E-3</v>
      </c>
      <c r="BE30" s="17">
        <v>0</v>
      </c>
      <c r="BF30" s="17">
        <v>7.7999999999999996E-3</v>
      </c>
      <c r="BG30" s="16">
        <v>161.47999999999999</v>
      </c>
      <c r="BH30" s="16">
        <v>0</v>
      </c>
      <c r="BI30" s="16">
        <v>161.47999999999999</v>
      </c>
      <c r="BJ30" s="16">
        <v>1.26</v>
      </c>
      <c r="BK30" s="16">
        <v>0</v>
      </c>
      <c r="BL30" s="16">
        <v>1.26</v>
      </c>
      <c r="BM30" s="16">
        <v>64</v>
      </c>
      <c r="BN30" s="16">
        <v>578</v>
      </c>
      <c r="BO30" s="16">
        <v>63</v>
      </c>
      <c r="BP30" s="16">
        <v>578</v>
      </c>
      <c r="BQ30" s="16">
        <v>1</v>
      </c>
      <c r="BR30" s="16">
        <v>0</v>
      </c>
      <c r="BS30" s="16">
        <v>78</v>
      </c>
      <c r="BT30" s="16">
        <v>0</v>
      </c>
      <c r="BU30" s="16">
        <v>78</v>
      </c>
      <c r="BV30" s="16">
        <v>2</v>
      </c>
      <c r="BW30" s="16">
        <v>0</v>
      </c>
      <c r="BX30" s="16">
        <v>2</v>
      </c>
      <c r="BY30" s="16">
        <v>274.83</v>
      </c>
      <c r="BZ30" s="16">
        <v>103.07</v>
      </c>
      <c r="CA30" s="16">
        <v>0</v>
      </c>
      <c r="CB30" s="16">
        <v>8.3699999999999992</v>
      </c>
      <c r="CC30" s="16">
        <v>234.33</v>
      </c>
      <c r="CD30" s="16">
        <v>2</v>
      </c>
      <c r="CE30" s="16">
        <v>0</v>
      </c>
      <c r="CF30" s="16">
        <v>1</v>
      </c>
      <c r="CG30" s="16">
        <v>0</v>
      </c>
      <c r="CH30" s="16">
        <v>0</v>
      </c>
      <c r="CI30" s="16">
        <v>0</v>
      </c>
      <c r="CJ30" s="16">
        <v>5</v>
      </c>
      <c r="CK30" s="16">
        <v>4</v>
      </c>
      <c r="CL30" s="16">
        <v>4</v>
      </c>
      <c r="CM30" s="16">
        <v>8</v>
      </c>
      <c r="CN30" s="16">
        <v>8</v>
      </c>
      <c r="CO30" s="18">
        <v>272630.25</v>
      </c>
      <c r="CP30" s="16">
        <v>4.9166699999999999</v>
      </c>
      <c r="CQ30" s="16">
        <v>4.9139699999999999</v>
      </c>
      <c r="CR30" s="16">
        <v>4.9099500000000003</v>
      </c>
      <c r="CS30" s="17">
        <v>0.83330000000000004</v>
      </c>
      <c r="CT30" s="17">
        <v>0</v>
      </c>
      <c r="CU30" s="17">
        <v>0.83330000000000004</v>
      </c>
      <c r="CV30" s="16">
        <v>7</v>
      </c>
      <c r="CW30" s="16">
        <v>0</v>
      </c>
      <c r="CX30" s="16">
        <v>7</v>
      </c>
      <c r="CY30" s="16">
        <v>6</v>
      </c>
      <c r="CZ30" s="16">
        <v>0</v>
      </c>
      <c r="DA30" s="16">
        <v>6</v>
      </c>
      <c r="DB30"/>
      <c r="DC30">
        <v>44227</v>
      </c>
      <c r="DD30" s="21" t="s">
        <v>608</v>
      </c>
      <c r="DE30" s="23">
        <v>50</v>
      </c>
      <c r="DF30" s="23">
        <v>1</v>
      </c>
      <c r="DG30" s="23">
        <v>9.14</v>
      </c>
      <c r="DH30" s="23">
        <v>35</v>
      </c>
      <c r="DI30" s="23">
        <v>182.79999999999899</v>
      </c>
      <c r="DJ30" s="23">
        <v>0.39739099999999999</v>
      </c>
      <c r="DK30" s="23">
        <v>0.39739099999999999</v>
      </c>
      <c r="DL30" s="23">
        <v>23</v>
      </c>
      <c r="DM30" s="23">
        <v>23</v>
      </c>
      <c r="DN30" s="23">
        <v>18</v>
      </c>
      <c r="DO30" s="23">
        <v>0</v>
      </c>
      <c r="DP30" s="23">
        <v>0.46</v>
      </c>
      <c r="DQ30" s="23">
        <v>0.46</v>
      </c>
      <c r="DR30" s="23">
        <v>23</v>
      </c>
      <c r="DS30" s="23">
        <v>2</v>
      </c>
      <c r="DT30" s="23">
        <v>1</v>
      </c>
      <c r="DU30" s="23">
        <v>12</v>
      </c>
      <c r="DV30" s="23">
        <v>8</v>
      </c>
      <c r="DW30" s="23">
        <v>2</v>
      </c>
      <c r="DX30" s="23">
        <v>1</v>
      </c>
      <c r="DY30" s="23">
        <v>5</v>
      </c>
      <c r="DZ30" s="23">
        <v>0</v>
      </c>
      <c r="EA30" s="23">
        <v>0</v>
      </c>
      <c r="EB30" s="23">
        <v>0</v>
      </c>
      <c r="EC30" s="23">
        <v>0</v>
      </c>
      <c r="ED30" s="21" t="s">
        <v>177</v>
      </c>
      <c r="EE30" s="23">
        <v>0</v>
      </c>
      <c r="EF30" s="23">
        <v>0</v>
      </c>
      <c r="EG30" s="23">
        <v>0</v>
      </c>
      <c r="EH30" s="23">
        <v>0.657142</v>
      </c>
      <c r="EI30" s="23">
        <v>0.34782600000000002</v>
      </c>
      <c r="EJ30" s="23">
        <v>0</v>
      </c>
      <c r="EK30"/>
      <c r="EL30" s="22">
        <v>44201</v>
      </c>
      <c r="EM30" s="21" t="s">
        <v>3254</v>
      </c>
      <c r="EN30" s="21" t="s">
        <v>17431</v>
      </c>
      <c r="EO30" s="21" t="s">
        <v>206</v>
      </c>
      <c r="EP30" s="21">
        <v>574390227530</v>
      </c>
      <c r="EQ30" s="21" t="s">
        <v>207</v>
      </c>
      <c r="ER30" s="21" t="s">
        <v>209</v>
      </c>
      <c r="ES30" s="23">
        <v>53</v>
      </c>
      <c r="ET30" s="23">
        <v>2</v>
      </c>
      <c r="EU30" s="23">
        <v>619</v>
      </c>
      <c r="EV30" s="23">
        <v>3.77</v>
      </c>
      <c r="EW30" s="23">
        <v>309.5</v>
      </c>
      <c r="EX30" s="23">
        <v>11679.25</v>
      </c>
      <c r="EY30" s="23"/>
      <c r="EZ30" s="23"/>
      <c r="FA30" s="23"/>
      <c r="FB30" s="23"/>
      <c r="FC30" s="23"/>
      <c r="FD30" s="23"/>
      <c r="FE30" s="23"/>
      <c r="FF30" s="23"/>
      <c r="FG30" s="23"/>
      <c r="FH30" s="23"/>
      <c r="FI30" s="23"/>
      <c r="FJ30" s="23"/>
      <c r="FK30" s="23"/>
      <c r="FL30" s="23"/>
      <c r="FM30" s="23"/>
      <c r="FN30" s="23"/>
      <c r="FO30" s="23"/>
      <c r="FP30" s="23"/>
      <c r="FQ30" s="23"/>
      <c r="FR30" s="23"/>
      <c r="FS30" s="23"/>
      <c r="FT30" s="1">
        <v>44256</v>
      </c>
      <c r="FU30" s="21" t="s">
        <v>612</v>
      </c>
      <c r="FV30" s="23">
        <v>2369</v>
      </c>
      <c r="FW30" s="23">
        <v>144.6249</v>
      </c>
      <c r="FX30" s="23">
        <v>42.337499999999999</v>
      </c>
      <c r="FY30" s="23">
        <v>3416</v>
      </c>
      <c r="FZ30" s="23">
        <v>131</v>
      </c>
      <c r="GA30" s="23">
        <v>1.1040099999999999</v>
      </c>
      <c r="GB30" s="23">
        <v>96</v>
      </c>
      <c r="GC30" s="23">
        <v>183.58330000000001</v>
      </c>
      <c r="GD30" s="23">
        <v>6.9687999999999999</v>
      </c>
      <c r="GE30" s="23">
        <v>1.0200000000000001E-2</v>
      </c>
      <c r="GF30" s="23">
        <v>35</v>
      </c>
      <c r="GG30" s="23">
        <v>11</v>
      </c>
      <c r="GH30" s="23">
        <v>13.14772</v>
      </c>
      <c r="GI30" s="23">
        <v>152</v>
      </c>
      <c r="GJ30" s="23">
        <v>0.95147999999999999</v>
      </c>
      <c r="GK30" s="23">
        <v>4.1321399999999997</v>
      </c>
      <c r="GL30" s="23">
        <v>23</v>
      </c>
      <c r="GM30" s="23">
        <v>6.2880399999999996</v>
      </c>
      <c r="GN30" s="23">
        <v>7</v>
      </c>
      <c r="GO30" s="23">
        <v>6</v>
      </c>
      <c r="GP30" s="23">
        <v>18</v>
      </c>
      <c r="GQ30" s="23">
        <v>29</v>
      </c>
      <c r="GR30" s="23">
        <v>5056</v>
      </c>
      <c r="GS30" s="23">
        <v>34.959400000000002</v>
      </c>
      <c r="GT30" s="23">
        <v>4.6653200000000004</v>
      </c>
      <c r="GU30" s="23">
        <v>0</v>
      </c>
      <c r="GV30" s="23">
        <v>6</v>
      </c>
      <c r="GW30" s="23">
        <v>3</v>
      </c>
      <c r="GX30" s="23">
        <v>278.22000000000003</v>
      </c>
      <c r="GY30" s="23">
        <v>11</v>
      </c>
      <c r="GZ30" s="23">
        <v>13.14772</v>
      </c>
      <c r="HA30" s="23">
        <v>0.71430000000000005</v>
      </c>
      <c r="HB30" s="23">
        <v>15.92389</v>
      </c>
      <c r="HC30" s="23">
        <v>25</v>
      </c>
      <c r="HD30" s="23">
        <v>2302.99145</v>
      </c>
      <c r="HF30" s="47">
        <v>44221</v>
      </c>
      <c r="HG30" s="47" t="s">
        <v>12699</v>
      </c>
      <c r="HH30" s="48">
        <v>73289</v>
      </c>
      <c r="HI30" s="48">
        <v>935</v>
      </c>
      <c r="HJ30" s="48">
        <v>20.38355</v>
      </c>
      <c r="HK30" s="48">
        <v>1493.89</v>
      </c>
      <c r="HL30" s="48">
        <v>1.5977399999999999</v>
      </c>
      <c r="HM30" s="48">
        <v>0</v>
      </c>
      <c r="HN30" s="48">
        <v>0</v>
      </c>
      <c r="HO30" s="48">
        <v>1.2800000000000001E-2</v>
      </c>
      <c r="HP30" s="48">
        <v>1656</v>
      </c>
      <c r="HQ30" s="48">
        <v>2.2599999999999999E-2</v>
      </c>
      <c r="HR30" s="48">
        <v>999</v>
      </c>
      <c r="HS30" s="48">
        <v>858</v>
      </c>
      <c r="HT30" s="48">
        <v>0.8589</v>
      </c>
      <c r="HU30" s="48">
        <v>180</v>
      </c>
      <c r="HV30" s="48">
        <v>85.716700000000003</v>
      </c>
      <c r="HW30" s="48">
        <v>3.3389000000000002</v>
      </c>
      <c r="HX30" s="48">
        <v>6</v>
      </c>
      <c r="HY30" s="48">
        <v>6</v>
      </c>
      <c r="HZ30" s="48">
        <v>155</v>
      </c>
      <c r="IA30" s="48">
        <v>0.18260000000000001</v>
      </c>
      <c r="IB30" s="48">
        <v>8.83948</v>
      </c>
      <c r="IC30" s="48">
        <v>1370.12</v>
      </c>
      <c r="ID30" s="48">
        <v>59</v>
      </c>
      <c r="IE30" s="48">
        <v>46</v>
      </c>
      <c r="IF30" s="48">
        <v>3</v>
      </c>
      <c r="IG30" s="47"/>
      <c r="IH30" s="48">
        <v>5</v>
      </c>
      <c r="II30" s="48">
        <v>993</v>
      </c>
      <c r="IJ30" s="48">
        <v>5</v>
      </c>
      <c r="IK30" s="48">
        <v>705.02</v>
      </c>
      <c r="IL30" s="48">
        <v>1E-4</v>
      </c>
      <c r="IM30" s="48">
        <v>5.3E-3</v>
      </c>
      <c r="IN30" s="48">
        <v>0.47194000000000003</v>
      </c>
    </row>
    <row r="31" spans="1:248" s="20" customFormat="1" ht="14.4">
      <c r="A31" s="19">
        <v>44228</v>
      </c>
      <c r="B31" s="16">
        <v>5</v>
      </c>
      <c r="C31" s="16">
        <v>14</v>
      </c>
      <c r="D31" s="16">
        <v>557</v>
      </c>
      <c r="E31" s="16">
        <v>553</v>
      </c>
      <c r="F31" s="49">
        <v>1561</v>
      </c>
      <c r="G31" s="49">
        <v>1547</v>
      </c>
      <c r="H31" s="16">
        <v>526</v>
      </c>
      <c r="I31" s="16">
        <v>526</v>
      </c>
      <c r="J31" s="16">
        <v>0</v>
      </c>
      <c r="K31" s="49">
        <v>1143</v>
      </c>
      <c r="L31" s="49">
        <v>1143</v>
      </c>
      <c r="M31" s="16">
        <v>0</v>
      </c>
      <c r="N31" s="16">
        <v>22.23</v>
      </c>
      <c r="O31" s="16">
        <v>21.1</v>
      </c>
      <c r="P31" s="16">
        <v>147.5</v>
      </c>
      <c r="Q31" s="17">
        <v>0.62480000000000002</v>
      </c>
      <c r="R31" s="17">
        <v>0.62929999999999997</v>
      </c>
      <c r="S31" s="17">
        <v>0</v>
      </c>
      <c r="T31" s="16">
        <v>33</v>
      </c>
      <c r="U31" s="16">
        <v>30</v>
      </c>
      <c r="V31" s="16">
        <v>3</v>
      </c>
      <c r="W31" s="16">
        <v>36</v>
      </c>
      <c r="X31" s="16">
        <v>33</v>
      </c>
      <c r="Y31" s="16">
        <v>3</v>
      </c>
      <c r="Z31" s="16">
        <v>30</v>
      </c>
      <c r="AA31" s="16">
        <v>30</v>
      </c>
      <c r="AB31" s="16">
        <v>1</v>
      </c>
      <c r="AC31" s="16">
        <v>567.08000000000004</v>
      </c>
      <c r="AD31" s="16">
        <v>0</v>
      </c>
      <c r="AE31" s="16">
        <v>567.08000000000004</v>
      </c>
      <c r="AF31" s="16">
        <v>5</v>
      </c>
      <c r="AG31" s="16">
        <v>0</v>
      </c>
      <c r="AH31" s="16">
        <v>5</v>
      </c>
      <c r="AI31" s="16">
        <v>7</v>
      </c>
      <c r="AJ31" s="16">
        <v>0</v>
      </c>
      <c r="AK31" s="16">
        <v>7</v>
      </c>
      <c r="AL31" s="16">
        <v>7</v>
      </c>
      <c r="AM31" s="16">
        <v>0</v>
      </c>
      <c r="AN31" s="16">
        <v>7</v>
      </c>
      <c r="AO31" s="18">
        <v>1643.88</v>
      </c>
      <c r="AP31" s="16">
        <v>159</v>
      </c>
      <c r="AQ31" s="18">
        <v>1484.88</v>
      </c>
      <c r="AR31" s="16">
        <v>9</v>
      </c>
      <c r="AS31" s="16">
        <v>1</v>
      </c>
      <c r="AT31" s="16">
        <v>8</v>
      </c>
      <c r="AU31" s="16">
        <v>17</v>
      </c>
      <c r="AV31" s="16">
        <v>1</v>
      </c>
      <c r="AW31" s="16">
        <v>16</v>
      </c>
      <c r="AX31" s="16">
        <v>2.8</v>
      </c>
      <c r="AY31" s="16">
        <v>2.8</v>
      </c>
      <c r="AZ31" s="16">
        <v>2.8</v>
      </c>
      <c r="BA31" s="17">
        <v>1.6199999999999999E-2</v>
      </c>
      <c r="BB31" s="17">
        <v>0.2</v>
      </c>
      <c r="BC31" s="17">
        <v>1.4500000000000001E-2</v>
      </c>
      <c r="BD31" s="17">
        <v>8.9999999999999993E-3</v>
      </c>
      <c r="BE31" s="17">
        <v>0</v>
      </c>
      <c r="BF31" s="17">
        <v>8.9999999999999993E-3</v>
      </c>
      <c r="BG31" s="16">
        <v>113.42</v>
      </c>
      <c r="BH31" s="16">
        <v>0</v>
      </c>
      <c r="BI31" s="16">
        <v>113.42</v>
      </c>
      <c r="BJ31" s="16">
        <v>1.02</v>
      </c>
      <c r="BK31" s="16">
        <v>0</v>
      </c>
      <c r="BL31" s="16">
        <v>1.03</v>
      </c>
      <c r="BM31" s="16">
        <v>62</v>
      </c>
      <c r="BN31" s="16">
        <v>495</v>
      </c>
      <c r="BO31" s="16">
        <v>62</v>
      </c>
      <c r="BP31" s="16">
        <v>491</v>
      </c>
      <c r="BQ31" s="16">
        <v>0</v>
      </c>
      <c r="BR31" s="16">
        <v>5</v>
      </c>
      <c r="BS31" s="16">
        <v>43</v>
      </c>
      <c r="BT31" s="16">
        <v>1</v>
      </c>
      <c r="BU31" s="16">
        <v>42</v>
      </c>
      <c r="BV31" s="16">
        <v>2</v>
      </c>
      <c r="BW31" s="16">
        <v>0</v>
      </c>
      <c r="BX31" s="16">
        <v>2</v>
      </c>
      <c r="BY31" s="16">
        <v>210.08</v>
      </c>
      <c r="BZ31" s="16">
        <v>101.67</v>
      </c>
      <c r="CA31" s="16">
        <v>0</v>
      </c>
      <c r="CB31" s="16">
        <v>9.91</v>
      </c>
      <c r="CC31" s="16">
        <v>248</v>
      </c>
      <c r="CD31" s="16">
        <v>0</v>
      </c>
      <c r="CE31" s="16">
        <v>0</v>
      </c>
      <c r="CF31" s="16">
        <v>0</v>
      </c>
      <c r="CG31" s="16">
        <v>0</v>
      </c>
      <c r="CH31" s="16">
        <v>0</v>
      </c>
      <c r="CI31" s="16">
        <v>0</v>
      </c>
      <c r="CJ31" s="16">
        <v>5</v>
      </c>
      <c r="CK31" s="16">
        <v>5</v>
      </c>
      <c r="CL31" s="16">
        <v>5</v>
      </c>
      <c r="CM31" s="16">
        <v>7</v>
      </c>
      <c r="CN31" s="16">
        <v>7</v>
      </c>
      <c r="CO31" s="18">
        <v>165074.43</v>
      </c>
      <c r="CP31" s="16">
        <v>4.9166699999999999</v>
      </c>
      <c r="CQ31" s="16">
        <v>4.9139699999999999</v>
      </c>
      <c r="CR31" s="16">
        <v>4.9099500000000003</v>
      </c>
      <c r="CS31" s="17">
        <v>0.55559999999999998</v>
      </c>
      <c r="CT31" s="17">
        <v>0</v>
      </c>
      <c r="CU31" s="17">
        <v>0.625</v>
      </c>
      <c r="CV31" s="16">
        <v>7</v>
      </c>
      <c r="CW31" s="16">
        <v>0</v>
      </c>
      <c r="CX31" s="16">
        <v>7</v>
      </c>
      <c r="CY31" s="16">
        <v>12</v>
      </c>
      <c r="CZ31" s="16">
        <v>0</v>
      </c>
      <c r="DA31" s="16">
        <v>12</v>
      </c>
      <c r="DB31"/>
      <c r="DC31">
        <v>44228</v>
      </c>
      <c r="DD31" s="21" t="s">
        <v>608</v>
      </c>
      <c r="DE31" s="23">
        <v>42</v>
      </c>
      <c r="DF31" s="23">
        <v>6</v>
      </c>
      <c r="DG31" s="23">
        <v>8.39</v>
      </c>
      <c r="DH31" s="23">
        <v>35</v>
      </c>
      <c r="DI31" s="23">
        <v>199.761</v>
      </c>
      <c r="DJ31" s="23">
        <v>0.41949999999999998</v>
      </c>
      <c r="DK31" s="23">
        <v>0.41949999999999998</v>
      </c>
      <c r="DL31" s="23">
        <v>20</v>
      </c>
      <c r="DM31" s="23">
        <v>20</v>
      </c>
      <c r="DN31" s="23">
        <v>17</v>
      </c>
      <c r="DO31" s="23">
        <v>0</v>
      </c>
      <c r="DP31" s="23">
        <v>0.47619</v>
      </c>
      <c r="DQ31" s="23">
        <v>0.47619</v>
      </c>
      <c r="DR31" s="23">
        <v>20</v>
      </c>
      <c r="DS31" s="23">
        <v>3</v>
      </c>
      <c r="DT31" s="23">
        <v>2</v>
      </c>
      <c r="DU31" s="23">
        <v>12</v>
      </c>
      <c r="DV31" s="23">
        <v>11</v>
      </c>
      <c r="DW31" s="23">
        <v>3</v>
      </c>
      <c r="DX31" s="23">
        <v>2</v>
      </c>
      <c r="DY31" s="23">
        <v>8</v>
      </c>
      <c r="DZ31" s="23">
        <v>3</v>
      </c>
      <c r="EA31" s="23">
        <v>236.19</v>
      </c>
      <c r="EB31" s="23">
        <v>28.15</v>
      </c>
      <c r="EC31" s="23">
        <v>7.1428000000000005E-2</v>
      </c>
      <c r="ED31" s="21" t="s">
        <v>177</v>
      </c>
      <c r="EE31" s="23">
        <v>0</v>
      </c>
      <c r="EF31" s="23">
        <v>0</v>
      </c>
      <c r="EG31" s="23">
        <v>1</v>
      </c>
      <c r="EH31" s="23">
        <v>0.57142800000000005</v>
      </c>
      <c r="EI31" s="23">
        <v>0.55000000000000004</v>
      </c>
      <c r="EJ31" s="23">
        <v>9.0909000000000004E-2</v>
      </c>
      <c r="EK31"/>
      <c r="EL31" s="22">
        <v>44201</v>
      </c>
      <c r="EM31" s="21" t="s">
        <v>3254</v>
      </c>
      <c r="EN31" s="21" t="s">
        <v>17432</v>
      </c>
      <c r="EO31" s="21" t="s">
        <v>206</v>
      </c>
      <c r="EP31" s="21">
        <v>592683898914</v>
      </c>
      <c r="EQ31" s="21" t="s">
        <v>207</v>
      </c>
      <c r="ER31" s="21" t="s">
        <v>208</v>
      </c>
      <c r="ES31" s="23">
        <v>1</v>
      </c>
      <c r="ET31" s="23">
        <v>0</v>
      </c>
      <c r="EU31" s="23">
        <v>0</v>
      </c>
      <c r="EV31" s="23">
        <v>0</v>
      </c>
      <c r="EW31" s="23"/>
      <c r="EX31" s="23">
        <v>0</v>
      </c>
      <c r="EY31" s="23"/>
      <c r="EZ31" s="23"/>
      <c r="FA31" s="23"/>
      <c r="FB31" s="23"/>
      <c r="FC31" s="23"/>
      <c r="FD31" s="23"/>
      <c r="FE31" s="23"/>
      <c r="FF31" s="23"/>
      <c r="FG31" s="23"/>
      <c r="FH31" s="23"/>
      <c r="FI31" s="23"/>
      <c r="FJ31" s="23"/>
      <c r="FK31" s="23"/>
      <c r="FL31" s="23"/>
      <c r="FM31" s="23"/>
      <c r="FN31" s="23"/>
      <c r="FO31" s="23"/>
      <c r="FP31" s="23"/>
      <c r="FQ31" s="23"/>
      <c r="FR31" s="23"/>
      <c r="FS31" s="23"/>
      <c r="FT31" s="1">
        <v>44263</v>
      </c>
      <c r="FU31" s="21" t="s">
        <v>612</v>
      </c>
      <c r="FV31" s="23">
        <v>19</v>
      </c>
      <c r="FW31" s="23">
        <v>0.84860000000000002</v>
      </c>
      <c r="FX31" s="23">
        <v>44.663159999999998</v>
      </c>
      <c r="FY31" s="23">
        <v>19</v>
      </c>
      <c r="FZ31" s="21" t="s">
        <v>177</v>
      </c>
      <c r="GA31" s="21" t="s">
        <v>177</v>
      </c>
      <c r="GB31" s="21" t="s">
        <v>177</v>
      </c>
      <c r="GC31" s="21" t="s">
        <v>177</v>
      </c>
      <c r="GD31" s="21" t="s">
        <v>177</v>
      </c>
      <c r="GE31" s="23">
        <v>0</v>
      </c>
      <c r="GF31" s="23">
        <v>0</v>
      </c>
      <c r="GG31" s="23">
        <v>0</v>
      </c>
      <c r="GH31" s="21" t="s">
        <v>177</v>
      </c>
      <c r="GI31" s="23">
        <v>0</v>
      </c>
      <c r="GJ31" s="21" t="s">
        <v>177</v>
      </c>
      <c r="GK31" s="21" t="s">
        <v>177</v>
      </c>
      <c r="GL31" s="21" t="s">
        <v>177</v>
      </c>
      <c r="GM31" s="21" t="s">
        <v>177</v>
      </c>
      <c r="GN31" s="21" t="s">
        <v>177</v>
      </c>
      <c r="GO31" s="21" t="s">
        <v>177</v>
      </c>
      <c r="GP31" s="21" t="s">
        <v>177</v>
      </c>
      <c r="GQ31" s="21" t="s">
        <v>177</v>
      </c>
      <c r="GR31" s="21" t="s">
        <v>177</v>
      </c>
      <c r="GS31" s="21" t="s">
        <v>177</v>
      </c>
      <c r="GT31" s="21" t="s">
        <v>177</v>
      </c>
      <c r="GU31" s="21" t="s">
        <v>177</v>
      </c>
      <c r="GV31" s="21" t="s">
        <v>177</v>
      </c>
      <c r="GW31" s="21" t="s">
        <v>177</v>
      </c>
      <c r="GX31" s="21" t="s">
        <v>177</v>
      </c>
      <c r="GY31" s="21" t="s">
        <v>177</v>
      </c>
      <c r="GZ31" s="21" t="s">
        <v>177</v>
      </c>
      <c r="HA31" s="21" t="s">
        <v>177</v>
      </c>
      <c r="HB31" s="21" t="s">
        <v>177</v>
      </c>
      <c r="HC31" s="21" t="s">
        <v>177</v>
      </c>
      <c r="HD31" s="21" t="s">
        <v>177</v>
      </c>
      <c r="HF31" s="47">
        <v>44228</v>
      </c>
      <c r="HG31" s="47" t="s">
        <v>12699</v>
      </c>
      <c r="HH31" s="48">
        <v>71504</v>
      </c>
      <c r="HI31" s="48">
        <v>854</v>
      </c>
      <c r="HJ31" s="48">
        <v>14.4308</v>
      </c>
      <c r="HK31" s="48">
        <v>1031.8599999999999</v>
      </c>
      <c r="HL31" s="48">
        <v>1.20827</v>
      </c>
      <c r="HM31" s="48">
        <v>0</v>
      </c>
      <c r="HN31" s="48">
        <v>0</v>
      </c>
      <c r="HO31" s="48">
        <v>1.1900000000000001E-2</v>
      </c>
      <c r="HP31" s="48">
        <v>1963</v>
      </c>
      <c r="HQ31" s="48">
        <v>2.75E-2</v>
      </c>
      <c r="HR31" s="48">
        <v>918</v>
      </c>
      <c r="HS31" s="48">
        <v>751</v>
      </c>
      <c r="HT31" s="48">
        <v>0.81810000000000005</v>
      </c>
      <c r="HU31" s="48">
        <v>244</v>
      </c>
      <c r="HV31" s="48">
        <v>91.786900000000003</v>
      </c>
      <c r="HW31" s="48">
        <v>3.8525</v>
      </c>
      <c r="HX31" s="48">
        <v>12</v>
      </c>
      <c r="HY31" s="48">
        <v>12</v>
      </c>
      <c r="HZ31" s="48">
        <v>202</v>
      </c>
      <c r="IA31" s="48">
        <v>0.27410000000000001</v>
      </c>
      <c r="IB31" s="48">
        <v>4.3932700000000002</v>
      </c>
      <c r="IC31" s="48">
        <v>887.44</v>
      </c>
      <c r="ID31" s="48">
        <v>80</v>
      </c>
      <c r="IE31" s="48">
        <v>62</v>
      </c>
      <c r="IF31" s="48">
        <v>0</v>
      </c>
      <c r="IG31" s="47"/>
      <c r="IH31" s="48">
        <v>9</v>
      </c>
      <c r="II31" s="48">
        <v>1468</v>
      </c>
      <c r="IJ31" s="48">
        <v>1</v>
      </c>
      <c r="IK31" s="48">
        <v>168.7</v>
      </c>
      <c r="IL31" s="48">
        <v>0</v>
      </c>
      <c r="IM31" s="48">
        <v>1.1999999999999999E-3</v>
      </c>
      <c r="IN31" s="48">
        <v>0.16349</v>
      </c>
    </row>
    <row r="32" spans="1:248" s="20" customFormat="1" ht="14.4">
      <c r="A32" s="19">
        <v>44229</v>
      </c>
      <c r="B32" s="16">
        <v>4</v>
      </c>
      <c r="C32" s="16">
        <v>14</v>
      </c>
      <c r="D32" s="16">
        <v>598</v>
      </c>
      <c r="E32" s="16">
        <v>594</v>
      </c>
      <c r="F32" s="49">
        <v>1877</v>
      </c>
      <c r="G32" s="49">
        <v>1863</v>
      </c>
      <c r="H32" s="16">
        <v>553</v>
      </c>
      <c r="I32" s="16">
        <v>553</v>
      </c>
      <c r="J32" s="16">
        <v>0</v>
      </c>
      <c r="K32" s="49">
        <v>1315</v>
      </c>
      <c r="L32" s="49">
        <v>1315</v>
      </c>
      <c r="M32" s="16">
        <v>0</v>
      </c>
      <c r="N32" s="16">
        <v>14.35</v>
      </c>
      <c r="O32" s="16">
        <v>14.35</v>
      </c>
      <c r="P32" s="16">
        <v>13.79</v>
      </c>
      <c r="Q32" s="17">
        <v>0.64549999999999996</v>
      </c>
      <c r="R32" s="17">
        <v>0.64810000000000001</v>
      </c>
      <c r="S32" s="17">
        <v>0.25</v>
      </c>
      <c r="T32" s="16">
        <v>48</v>
      </c>
      <c r="U32" s="16">
        <v>37</v>
      </c>
      <c r="V32" s="16">
        <v>11</v>
      </c>
      <c r="W32" s="16">
        <v>54</v>
      </c>
      <c r="X32" s="16">
        <v>40</v>
      </c>
      <c r="Y32" s="16">
        <v>14</v>
      </c>
      <c r="Z32" s="16">
        <v>43</v>
      </c>
      <c r="AA32" s="16">
        <v>42</v>
      </c>
      <c r="AB32" s="16">
        <v>1</v>
      </c>
      <c r="AC32" s="18">
        <v>1002.44</v>
      </c>
      <c r="AD32" s="16">
        <v>0</v>
      </c>
      <c r="AE32" s="18">
        <v>1002.44</v>
      </c>
      <c r="AF32" s="16">
        <v>8</v>
      </c>
      <c r="AG32" s="16">
        <v>0</v>
      </c>
      <c r="AH32" s="16">
        <v>8</v>
      </c>
      <c r="AI32" s="16">
        <v>11</v>
      </c>
      <c r="AJ32" s="16">
        <v>0</v>
      </c>
      <c r="AK32" s="16">
        <v>11</v>
      </c>
      <c r="AL32" s="16">
        <v>11</v>
      </c>
      <c r="AM32" s="16">
        <v>0</v>
      </c>
      <c r="AN32" s="16">
        <v>11</v>
      </c>
      <c r="AO32" s="18">
        <v>1234.0999999999999</v>
      </c>
      <c r="AP32" s="16">
        <v>0</v>
      </c>
      <c r="AQ32" s="18">
        <v>1234.0999999999999</v>
      </c>
      <c r="AR32" s="16">
        <v>9</v>
      </c>
      <c r="AS32" s="16">
        <v>0</v>
      </c>
      <c r="AT32" s="16">
        <v>9</v>
      </c>
      <c r="AU32" s="16">
        <v>13</v>
      </c>
      <c r="AV32" s="16">
        <v>0</v>
      </c>
      <c r="AW32" s="16">
        <v>13</v>
      </c>
      <c r="AX32" s="16">
        <v>3.14</v>
      </c>
      <c r="AY32" s="16">
        <v>3.5</v>
      </c>
      <c r="AZ32" s="16">
        <v>3.14</v>
      </c>
      <c r="BA32" s="17">
        <v>1.5100000000000001E-2</v>
      </c>
      <c r="BB32" s="17">
        <v>0</v>
      </c>
      <c r="BC32" s="17">
        <v>1.52E-2</v>
      </c>
      <c r="BD32" s="17">
        <v>1.34E-2</v>
      </c>
      <c r="BE32" s="17">
        <v>0</v>
      </c>
      <c r="BF32" s="17">
        <v>1.35E-2</v>
      </c>
      <c r="BG32" s="16">
        <v>125.3</v>
      </c>
      <c r="BH32" s="16">
        <v>0</v>
      </c>
      <c r="BI32" s="16">
        <v>125.3</v>
      </c>
      <c r="BJ32" s="16">
        <v>1.68</v>
      </c>
      <c r="BK32" s="16">
        <v>0</v>
      </c>
      <c r="BL32" s="16">
        <v>1.69</v>
      </c>
      <c r="BM32" s="16">
        <v>76</v>
      </c>
      <c r="BN32" s="16">
        <v>522</v>
      </c>
      <c r="BO32" s="16">
        <v>74</v>
      </c>
      <c r="BP32" s="16">
        <v>520</v>
      </c>
      <c r="BQ32" s="16">
        <v>1</v>
      </c>
      <c r="BR32" s="16">
        <v>3</v>
      </c>
      <c r="BS32" s="16">
        <v>64</v>
      </c>
      <c r="BT32" s="16">
        <v>1</v>
      </c>
      <c r="BU32" s="16">
        <v>63</v>
      </c>
      <c r="BV32" s="16">
        <v>5</v>
      </c>
      <c r="BW32" s="16">
        <v>0</v>
      </c>
      <c r="BX32" s="16">
        <v>5</v>
      </c>
      <c r="BY32" s="16">
        <v>756.26</v>
      </c>
      <c r="BZ32" s="16">
        <v>98.38</v>
      </c>
      <c r="CA32" s="16">
        <v>0</v>
      </c>
      <c r="CB32" s="16">
        <v>4.09</v>
      </c>
      <c r="CC32" s="16">
        <v>0</v>
      </c>
      <c r="CD32" s="16">
        <v>10</v>
      </c>
      <c r="CE32" s="16">
        <v>0</v>
      </c>
      <c r="CF32" s="16">
        <v>1</v>
      </c>
      <c r="CG32" s="16">
        <v>0</v>
      </c>
      <c r="CH32" s="16">
        <v>0</v>
      </c>
      <c r="CI32" s="16">
        <v>0</v>
      </c>
      <c r="CJ32" s="16">
        <v>8</v>
      </c>
      <c r="CK32" s="16">
        <v>8</v>
      </c>
      <c r="CL32" s="16">
        <v>8</v>
      </c>
      <c r="CM32" s="16">
        <v>3</v>
      </c>
      <c r="CN32" s="16">
        <v>3</v>
      </c>
      <c r="CO32" s="18">
        <v>203610.33</v>
      </c>
      <c r="CP32" s="16">
        <v>4.9171100000000001</v>
      </c>
      <c r="CQ32" s="16">
        <v>4.9144300000000003</v>
      </c>
      <c r="CR32" s="16">
        <v>4.9104299999999999</v>
      </c>
      <c r="CS32" s="17">
        <v>0.88890000000000002</v>
      </c>
      <c r="CT32" s="17">
        <v>0</v>
      </c>
      <c r="CU32" s="17">
        <v>0.88890000000000002</v>
      </c>
      <c r="CV32" s="16">
        <v>9</v>
      </c>
      <c r="CW32" s="16">
        <v>0</v>
      </c>
      <c r="CX32" s="16">
        <v>9</v>
      </c>
      <c r="CY32" s="16">
        <v>12</v>
      </c>
      <c r="CZ32" s="16">
        <v>0</v>
      </c>
      <c r="DA32" s="16">
        <v>12</v>
      </c>
      <c r="DB32"/>
      <c r="DC32">
        <v>44229</v>
      </c>
      <c r="DD32" s="21" t="s">
        <v>608</v>
      </c>
      <c r="DE32" s="23">
        <v>47</v>
      </c>
      <c r="DF32" s="23">
        <v>1</v>
      </c>
      <c r="DG32" s="23">
        <v>8.19</v>
      </c>
      <c r="DH32" s="23">
        <v>38</v>
      </c>
      <c r="DI32" s="23">
        <v>174.255</v>
      </c>
      <c r="DJ32" s="23">
        <v>0.315</v>
      </c>
      <c r="DK32" s="23">
        <v>0.315</v>
      </c>
      <c r="DL32" s="23">
        <v>26</v>
      </c>
      <c r="DM32" s="23">
        <v>26</v>
      </c>
      <c r="DN32" s="23">
        <v>22</v>
      </c>
      <c r="DO32" s="23">
        <v>0</v>
      </c>
      <c r="DP32" s="23">
        <v>0.55319099999999999</v>
      </c>
      <c r="DQ32" s="23">
        <v>0.55319099999999999</v>
      </c>
      <c r="DR32" s="23">
        <v>26</v>
      </c>
      <c r="DS32" s="23">
        <v>2</v>
      </c>
      <c r="DT32" s="23">
        <v>0</v>
      </c>
      <c r="DU32" s="23">
        <v>9</v>
      </c>
      <c r="DV32" s="23">
        <v>6</v>
      </c>
      <c r="DW32" s="23">
        <v>2</v>
      </c>
      <c r="DX32" s="23">
        <v>0</v>
      </c>
      <c r="DY32" s="23">
        <v>6</v>
      </c>
      <c r="DZ32" s="23">
        <v>0</v>
      </c>
      <c r="EA32" s="23">
        <v>0</v>
      </c>
      <c r="EB32" s="23">
        <v>0</v>
      </c>
      <c r="EC32" s="23">
        <v>0</v>
      </c>
      <c r="ED32" s="21" t="s">
        <v>177</v>
      </c>
      <c r="EE32" s="23">
        <v>0</v>
      </c>
      <c r="EF32" s="23">
        <v>0</v>
      </c>
      <c r="EG32" s="23">
        <v>0</v>
      </c>
      <c r="EH32" s="23">
        <v>0.68420999999999998</v>
      </c>
      <c r="EI32" s="23">
        <v>0.230769</v>
      </c>
      <c r="EJ32" s="23">
        <v>0</v>
      </c>
      <c r="EK32"/>
      <c r="EL32" s="22">
        <v>44201</v>
      </c>
      <c r="EM32" s="21" t="s">
        <v>3254</v>
      </c>
      <c r="EN32" s="21" t="s">
        <v>17432</v>
      </c>
      <c r="EO32" s="21" t="s">
        <v>206</v>
      </c>
      <c r="EP32" s="21">
        <v>592683898914</v>
      </c>
      <c r="EQ32" s="21" t="s">
        <v>207</v>
      </c>
      <c r="ER32" s="21" t="s">
        <v>209</v>
      </c>
      <c r="ES32" s="23">
        <v>322</v>
      </c>
      <c r="ET32" s="23">
        <v>20</v>
      </c>
      <c r="EU32" s="23">
        <v>6691</v>
      </c>
      <c r="EV32" s="23">
        <v>6.21</v>
      </c>
      <c r="EW32" s="23">
        <v>334.55</v>
      </c>
      <c r="EX32" s="23">
        <v>20779.5</v>
      </c>
      <c r="EY32" s="23">
        <v>0</v>
      </c>
      <c r="EZ32" s="23">
        <v>0</v>
      </c>
      <c r="FA32" s="23">
        <v>0</v>
      </c>
      <c r="FB32" s="23">
        <v>0</v>
      </c>
      <c r="FC32" s="23">
        <v>0</v>
      </c>
      <c r="FD32" s="23">
        <v>0</v>
      </c>
      <c r="FE32" s="23">
        <v>0</v>
      </c>
      <c r="FF32" s="23">
        <v>2</v>
      </c>
      <c r="FG32" s="23">
        <v>0</v>
      </c>
      <c r="FH32" s="23">
        <v>2</v>
      </c>
      <c r="FI32" s="23">
        <v>0</v>
      </c>
      <c r="FJ32" s="23">
        <v>0</v>
      </c>
      <c r="FK32" s="23">
        <v>3</v>
      </c>
      <c r="FL32" s="23">
        <v>3</v>
      </c>
      <c r="FM32" s="23">
        <v>0</v>
      </c>
      <c r="FN32" s="23">
        <v>0</v>
      </c>
      <c r="FO32" s="23">
        <v>0</v>
      </c>
      <c r="FP32" s="23">
        <v>0</v>
      </c>
      <c r="FQ32" s="23">
        <v>0</v>
      </c>
      <c r="FR32" s="23">
        <v>0</v>
      </c>
      <c r="FS32" s="23"/>
      <c r="FT32" s="1">
        <v>44277</v>
      </c>
      <c r="FU32" s="21" t="s">
        <v>612</v>
      </c>
      <c r="FV32" s="23">
        <v>3061</v>
      </c>
      <c r="FW32" s="23">
        <v>146.67769000000001</v>
      </c>
      <c r="FX32" s="23">
        <v>32.872630000000001</v>
      </c>
      <c r="FY32" s="23">
        <v>4462</v>
      </c>
      <c r="FZ32" s="23">
        <v>95</v>
      </c>
      <c r="GA32" s="23">
        <v>1.5439799999999999</v>
      </c>
      <c r="GB32" s="23">
        <v>71</v>
      </c>
      <c r="GC32" s="23">
        <v>198.9718</v>
      </c>
      <c r="GD32" s="23">
        <v>5.5069999999999997</v>
      </c>
      <c r="GE32" s="23">
        <v>1.14E-2</v>
      </c>
      <c r="GF32" s="23">
        <v>51</v>
      </c>
      <c r="GG32" s="23">
        <v>7</v>
      </c>
      <c r="GH32" s="23">
        <v>20.953959999999999</v>
      </c>
      <c r="GI32" s="23">
        <v>79</v>
      </c>
      <c r="GJ32" s="23">
        <v>1.8566800000000001</v>
      </c>
      <c r="GK32" s="23">
        <v>2.8760300000000001</v>
      </c>
      <c r="GL32" s="23">
        <v>16</v>
      </c>
      <c r="GM32" s="23">
        <v>9.1673600000000004</v>
      </c>
      <c r="GN32" s="23">
        <v>1</v>
      </c>
      <c r="GO32" s="23">
        <v>3</v>
      </c>
      <c r="GP32" s="23">
        <v>15</v>
      </c>
      <c r="GQ32" s="23">
        <v>11</v>
      </c>
      <c r="GR32" s="23">
        <v>2481</v>
      </c>
      <c r="GS32" s="23">
        <v>16.914639999999999</v>
      </c>
      <c r="GT32" s="23">
        <v>7.7198799999999999</v>
      </c>
      <c r="GU32" s="23">
        <v>0</v>
      </c>
      <c r="GV32" s="23">
        <v>4</v>
      </c>
      <c r="GW32" s="23">
        <v>0</v>
      </c>
      <c r="GX32" s="23">
        <v>0</v>
      </c>
      <c r="GY32" s="23">
        <v>7</v>
      </c>
      <c r="GZ32" s="23">
        <v>20.953959999999999</v>
      </c>
      <c r="HA32" s="23">
        <v>0.2157</v>
      </c>
      <c r="HB32" s="23">
        <v>9.8393999999999995</v>
      </c>
      <c r="HC32" s="23">
        <v>11</v>
      </c>
      <c r="HD32" s="23">
        <v>1443.22</v>
      </c>
      <c r="HF32" s="47">
        <v>44235</v>
      </c>
      <c r="HG32" s="47" t="s">
        <v>12699</v>
      </c>
      <c r="HH32" s="48">
        <v>63679</v>
      </c>
      <c r="HI32" s="48">
        <v>885</v>
      </c>
      <c r="HJ32" s="48">
        <v>16.2925</v>
      </c>
      <c r="HK32" s="48">
        <v>1037.49</v>
      </c>
      <c r="HL32" s="48">
        <v>1.17231</v>
      </c>
      <c r="HM32" s="48">
        <v>0</v>
      </c>
      <c r="HN32" s="48">
        <v>0</v>
      </c>
      <c r="HO32" s="48">
        <v>1.3899999999999999E-2</v>
      </c>
      <c r="HP32" s="48">
        <v>1853</v>
      </c>
      <c r="HQ32" s="48">
        <v>2.9100000000000001E-2</v>
      </c>
      <c r="HR32" s="48">
        <v>947</v>
      </c>
      <c r="HS32" s="48">
        <v>790</v>
      </c>
      <c r="HT32" s="48">
        <v>0.83420000000000005</v>
      </c>
      <c r="HU32" s="48">
        <v>225</v>
      </c>
      <c r="HV32" s="48">
        <v>146.08439999999999</v>
      </c>
      <c r="HW32" s="48">
        <v>3.5777999999999999</v>
      </c>
      <c r="HX32" s="48">
        <v>13</v>
      </c>
      <c r="HY32" s="48">
        <v>13</v>
      </c>
      <c r="HZ32" s="48">
        <v>190</v>
      </c>
      <c r="IA32" s="48">
        <v>0.24299999999999999</v>
      </c>
      <c r="IB32" s="48">
        <v>4.8157899999999998</v>
      </c>
      <c r="IC32" s="48">
        <v>915</v>
      </c>
      <c r="ID32" s="48">
        <v>96</v>
      </c>
      <c r="IE32" s="48">
        <v>50</v>
      </c>
      <c r="IF32" s="48">
        <v>0</v>
      </c>
      <c r="IG32" s="47"/>
      <c r="IH32" s="48">
        <v>4</v>
      </c>
      <c r="II32" s="48">
        <v>897</v>
      </c>
      <c r="IJ32" s="48">
        <v>1</v>
      </c>
      <c r="IK32" s="48">
        <v>172.47</v>
      </c>
      <c r="IL32" s="48">
        <v>0</v>
      </c>
      <c r="IM32" s="48">
        <v>1.1000000000000001E-3</v>
      </c>
      <c r="IN32" s="48">
        <v>0.16624</v>
      </c>
    </row>
    <row r="33" spans="1:248" s="20" customFormat="1" ht="14.4">
      <c r="A33" s="19">
        <v>44230</v>
      </c>
      <c r="B33" s="16">
        <v>4</v>
      </c>
      <c r="C33" s="16">
        <v>8</v>
      </c>
      <c r="D33" s="16">
        <v>484</v>
      </c>
      <c r="E33" s="16">
        <v>480</v>
      </c>
      <c r="F33" s="49">
        <v>1686</v>
      </c>
      <c r="G33" s="49">
        <v>1678</v>
      </c>
      <c r="H33" s="16">
        <v>452</v>
      </c>
      <c r="I33" s="16">
        <v>452</v>
      </c>
      <c r="J33" s="16">
        <v>0</v>
      </c>
      <c r="K33" s="49">
        <v>1201</v>
      </c>
      <c r="L33" s="49">
        <v>1201</v>
      </c>
      <c r="M33" s="16">
        <v>0</v>
      </c>
      <c r="N33" s="16">
        <v>22.96</v>
      </c>
      <c r="O33" s="16">
        <v>22.97</v>
      </c>
      <c r="P33" s="16">
        <v>20.12</v>
      </c>
      <c r="Q33" s="17">
        <v>0.624</v>
      </c>
      <c r="R33" s="17">
        <v>0.625</v>
      </c>
      <c r="S33" s="17">
        <v>0.5</v>
      </c>
      <c r="T33" s="16">
        <v>32</v>
      </c>
      <c r="U33" s="16">
        <v>27</v>
      </c>
      <c r="V33" s="16">
        <v>5</v>
      </c>
      <c r="W33" s="16">
        <v>39</v>
      </c>
      <c r="X33" s="16">
        <v>33</v>
      </c>
      <c r="Y33" s="16">
        <v>6</v>
      </c>
      <c r="Z33" s="16">
        <v>41</v>
      </c>
      <c r="AA33" s="16">
        <v>41</v>
      </c>
      <c r="AB33" s="16">
        <v>0</v>
      </c>
      <c r="AC33" s="16">
        <v>650.22</v>
      </c>
      <c r="AD33" s="16">
        <v>0</v>
      </c>
      <c r="AE33" s="16">
        <v>650.22</v>
      </c>
      <c r="AF33" s="16">
        <v>3</v>
      </c>
      <c r="AG33" s="16">
        <v>0</v>
      </c>
      <c r="AH33" s="16">
        <v>3</v>
      </c>
      <c r="AI33" s="16">
        <v>3</v>
      </c>
      <c r="AJ33" s="16">
        <v>0</v>
      </c>
      <c r="AK33" s="16">
        <v>3</v>
      </c>
      <c r="AL33" s="16">
        <v>3</v>
      </c>
      <c r="AM33" s="16">
        <v>0</v>
      </c>
      <c r="AN33" s="16">
        <v>3</v>
      </c>
      <c r="AO33" s="16">
        <v>940.54</v>
      </c>
      <c r="AP33" s="16">
        <v>0</v>
      </c>
      <c r="AQ33" s="16">
        <v>940.54</v>
      </c>
      <c r="AR33" s="16">
        <v>4</v>
      </c>
      <c r="AS33" s="16">
        <v>0</v>
      </c>
      <c r="AT33" s="16">
        <v>4</v>
      </c>
      <c r="AU33" s="16">
        <v>4</v>
      </c>
      <c r="AV33" s="16">
        <v>0</v>
      </c>
      <c r="AW33" s="16">
        <v>4</v>
      </c>
      <c r="AX33" s="16">
        <v>3.48</v>
      </c>
      <c r="AY33" s="16">
        <v>2</v>
      </c>
      <c r="AZ33" s="16">
        <v>3.5</v>
      </c>
      <c r="BA33" s="17">
        <v>8.3000000000000001E-3</v>
      </c>
      <c r="BB33" s="17">
        <v>0</v>
      </c>
      <c r="BC33" s="17">
        <v>8.3000000000000001E-3</v>
      </c>
      <c r="BD33" s="17">
        <v>6.1999999999999998E-3</v>
      </c>
      <c r="BE33" s="17">
        <v>0</v>
      </c>
      <c r="BF33" s="17">
        <v>6.3E-3</v>
      </c>
      <c r="BG33" s="16">
        <v>216.74</v>
      </c>
      <c r="BH33" s="16">
        <v>0</v>
      </c>
      <c r="BI33" s="16">
        <v>216.74</v>
      </c>
      <c r="BJ33" s="16">
        <v>1.34</v>
      </c>
      <c r="BK33" s="16">
        <v>0</v>
      </c>
      <c r="BL33" s="16">
        <v>1.35</v>
      </c>
      <c r="BM33" s="16">
        <v>52</v>
      </c>
      <c r="BN33" s="16">
        <v>432</v>
      </c>
      <c r="BO33" s="16">
        <v>51</v>
      </c>
      <c r="BP33" s="16">
        <v>429</v>
      </c>
      <c r="BQ33" s="16">
        <v>1</v>
      </c>
      <c r="BR33" s="16">
        <v>3</v>
      </c>
      <c r="BS33" s="16">
        <v>57</v>
      </c>
      <c r="BT33" s="16">
        <v>0</v>
      </c>
      <c r="BU33" s="16">
        <v>57</v>
      </c>
      <c r="BV33" s="16">
        <v>0</v>
      </c>
      <c r="BW33" s="16">
        <v>0</v>
      </c>
      <c r="BX33" s="16">
        <v>0</v>
      </c>
      <c r="BY33" s="16">
        <v>0</v>
      </c>
      <c r="BZ33" s="16">
        <v>78.84</v>
      </c>
      <c r="CA33" s="16">
        <v>0</v>
      </c>
      <c r="CB33" s="16">
        <v>3.22</v>
      </c>
      <c r="CC33" s="16">
        <v>18.149999999999999</v>
      </c>
      <c r="CD33" s="16">
        <v>1</v>
      </c>
      <c r="CE33" s="16">
        <v>0</v>
      </c>
      <c r="CF33" s="16">
        <v>0</v>
      </c>
      <c r="CG33" s="16">
        <v>0</v>
      </c>
      <c r="CH33" s="16">
        <v>0</v>
      </c>
      <c r="CI33" s="16">
        <v>0</v>
      </c>
      <c r="CJ33" s="16">
        <v>3</v>
      </c>
      <c r="CK33" s="16">
        <v>3</v>
      </c>
      <c r="CL33" s="16">
        <v>3</v>
      </c>
      <c r="CM33" s="16">
        <v>6</v>
      </c>
      <c r="CN33" s="16">
        <v>6</v>
      </c>
      <c r="CO33" s="18">
        <v>142635.5</v>
      </c>
      <c r="CP33" s="16">
        <v>4.9172200000000004</v>
      </c>
      <c r="CQ33" s="16">
        <v>4.9145500000000002</v>
      </c>
      <c r="CR33" s="16">
        <v>4.9105499999999997</v>
      </c>
      <c r="CS33" s="17">
        <v>0.75</v>
      </c>
      <c r="CT33" s="17">
        <v>0</v>
      </c>
      <c r="CU33" s="17">
        <v>0.75</v>
      </c>
      <c r="CV33" s="16">
        <v>3</v>
      </c>
      <c r="CW33" s="16">
        <v>0</v>
      </c>
      <c r="CX33" s="16">
        <v>3</v>
      </c>
      <c r="CY33" s="16">
        <v>6</v>
      </c>
      <c r="CZ33" s="16">
        <v>0</v>
      </c>
      <c r="DA33" s="16">
        <v>6</v>
      </c>
      <c r="DB33"/>
      <c r="DC33">
        <v>44230</v>
      </c>
      <c r="DD33" s="21" t="s">
        <v>608</v>
      </c>
      <c r="DE33" s="23">
        <v>51</v>
      </c>
      <c r="DF33" s="23">
        <v>3</v>
      </c>
      <c r="DG33" s="23">
        <v>7.94</v>
      </c>
      <c r="DH33" s="23">
        <v>35</v>
      </c>
      <c r="DI33" s="23">
        <v>155.68599999999901</v>
      </c>
      <c r="DJ33" s="23">
        <v>0.345217</v>
      </c>
      <c r="DK33" s="23">
        <v>0.345217</v>
      </c>
      <c r="DL33" s="23">
        <v>23</v>
      </c>
      <c r="DM33" s="23">
        <v>23</v>
      </c>
      <c r="DN33" s="23">
        <v>17</v>
      </c>
      <c r="DO33" s="23">
        <v>0</v>
      </c>
      <c r="DP33" s="23">
        <v>0.45097999999999999</v>
      </c>
      <c r="DQ33" s="23">
        <v>0.45097999999999999</v>
      </c>
      <c r="DR33" s="23">
        <v>20</v>
      </c>
      <c r="DS33" s="23">
        <v>0</v>
      </c>
      <c r="DT33" s="23">
        <v>1</v>
      </c>
      <c r="DU33" s="23">
        <v>13</v>
      </c>
      <c r="DV33" s="23">
        <v>7</v>
      </c>
      <c r="DW33" s="23">
        <v>0</v>
      </c>
      <c r="DX33" s="23">
        <v>1</v>
      </c>
      <c r="DY33" s="23">
        <v>6</v>
      </c>
      <c r="DZ33" s="23">
        <v>0</v>
      </c>
      <c r="EA33" s="23">
        <v>0</v>
      </c>
      <c r="EB33" s="23">
        <v>0</v>
      </c>
      <c r="EC33" s="23">
        <v>0</v>
      </c>
      <c r="ED33" s="21" t="s">
        <v>177</v>
      </c>
      <c r="EE33" s="23">
        <v>0</v>
      </c>
      <c r="EF33" s="23">
        <v>0</v>
      </c>
      <c r="EG33" s="23">
        <v>0</v>
      </c>
      <c r="EH33" s="23">
        <v>0.57142800000000005</v>
      </c>
      <c r="EI33" s="23">
        <v>0.35</v>
      </c>
      <c r="EJ33" s="23">
        <v>0</v>
      </c>
      <c r="EK33"/>
      <c r="EL33" s="22">
        <v>44201</v>
      </c>
      <c r="EM33" s="21" t="s">
        <v>3254</v>
      </c>
      <c r="EN33" s="21" t="s">
        <v>17433</v>
      </c>
      <c r="EO33" s="21" t="s">
        <v>206</v>
      </c>
      <c r="EP33" s="21">
        <v>574398131691</v>
      </c>
      <c r="EQ33" s="21" t="s">
        <v>207</v>
      </c>
      <c r="ER33" s="21" t="s">
        <v>209</v>
      </c>
      <c r="ES33" s="23">
        <v>15</v>
      </c>
      <c r="ET33" s="23">
        <v>0</v>
      </c>
      <c r="EU33" s="23">
        <v>0</v>
      </c>
      <c r="EV33" s="23">
        <v>0</v>
      </c>
      <c r="EW33" s="23"/>
      <c r="EX33" s="23">
        <v>0</v>
      </c>
      <c r="EY33" s="23"/>
      <c r="EZ33" s="23"/>
      <c r="FA33" s="23"/>
      <c r="FB33" s="23"/>
      <c r="FC33" s="23"/>
      <c r="FD33" s="23"/>
      <c r="FE33" s="23"/>
      <c r="FF33" s="23"/>
      <c r="FG33" s="23"/>
      <c r="FH33" s="23"/>
      <c r="FI33" s="23"/>
      <c r="FJ33" s="23"/>
      <c r="FK33" s="23"/>
      <c r="FL33" s="23"/>
      <c r="FM33" s="23"/>
      <c r="FN33" s="23"/>
      <c r="FO33" s="23"/>
      <c r="FP33" s="23"/>
      <c r="FQ33" s="23"/>
      <c r="FR33" s="23"/>
      <c r="FS33" s="23"/>
      <c r="FT33" s="1">
        <v>44298</v>
      </c>
      <c r="FU33" s="21" t="s">
        <v>612</v>
      </c>
      <c r="FV33" s="23">
        <v>2798</v>
      </c>
      <c r="FW33" s="23">
        <v>197.94189</v>
      </c>
      <c r="FX33" s="23">
        <v>47.140250000000002</v>
      </c>
      <c r="FY33" s="23">
        <v>4199</v>
      </c>
      <c r="FZ33" s="23">
        <v>57</v>
      </c>
      <c r="GA33" s="23">
        <v>3.4726599999999999</v>
      </c>
      <c r="GB33" s="23">
        <v>43</v>
      </c>
      <c r="GC33" s="23">
        <v>126.95350000000001</v>
      </c>
      <c r="GD33" s="23">
        <v>6.5115999999999996</v>
      </c>
      <c r="GE33" s="23">
        <v>9.2999999999999992E-3</v>
      </c>
      <c r="GF33" s="23">
        <v>39</v>
      </c>
      <c r="GG33" s="23">
        <v>0</v>
      </c>
      <c r="GH33" s="21" t="s">
        <v>177</v>
      </c>
      <c r="GI33" s="23">
        <v>35</v>
      </c>
      <c r="GJ33" s="23">
        <v>5.6554799999999998</v>
      </c>
      <c r="GK33" s="23">
        <v>5.0754299999999999</v>
      </c>
      <c r="GL33" s="23">
        <v>11</v>
      </c>
      <c r="GM33" s="23">
        <v>17.994720000000001</v>
      </c>
      <c r="GN33" s="23">
        <v>9</v>
      </c>
      <c r="GO33" s="23">
        <v>2</v>
      </c>
      <c r="GP33" s="23">
        <v>21</v>
      </c>
      <c r="GQ33" s="23">
        <v>0</v>
      </c>
      <c r="GR33" s="23">
        <v>0</v>
      </c>
      <c r="GS33" s="23">
        <v>0</v>
      </c>
      <c r="GT33" s="23">
        <v>6.1856799999999996</v>
      </c>
      <c r="GU33" s="23">
        <v>0</v>
      </c>
      <c r="GV33" s="23">
        <v>1</v>
      </c>
      <c r="GW33" s="23">
        <v>0</v>
      </c>
      <c r="GX33" s="23">
        <v>0</v>
      </c>
      <c r="GY33" s="23">
        <v>0</v>
      </c>
      <c r="GZ33" s="21" t="s">
        <v>177</v>
      </c>
      <c r="HA33" s="23">
        <v>0</v>
      </c>
      <c r="HB33" s="23">
        <v>0</v>
      </c>
      <c r="HC33" s="23">
        <v>0</v>
      </c>
      <c r="HD33" s="23">
        <v>0</v>
      </c>
      <c r="HF33" s="47">
        <v>44242</v>
      </c>
      <c r="HG33" s="47" t="s">
        <v>12699</v>
      </c>
      <c r="HH33" s="48">
        <v>54579</v>
      </c>
      <c r="HI33" s="48">
        <v>889</v>
      </c>
      <c r="HJ33" s="48">
        <v>18.843330000000002</v>
      </c>
      <c r="HK33" s="48">
        <v>1028.45</v>
      </c>
      <c r="HL33" s="48">
        <v>1.15686</v>
      </c>
      <c r="HM33" s="48">
        <v>0</v>
      </c>
      <c r="HN33" s="48">
        <v>0</v>
      </c>
      <c r="HO33" s="48">
        <v>1.6299999999999999E-2</v>
      </c>
      <c r="HP33" s="48">
        <v>2007</v>
      </c>
      <c r="HQ33" s="48">
        <v>3.6799999999999999E-2</v>
      </c>
      <c r="HR33" s="48">
        <v>939</v>
      </c>
      <c r="HS33" s="48">
        <v>794</v>
      </c>
      <c r="HT33" s="48">
        <v>0.84560000000000002</v>
      </c>
      <c r="HU33" s="48">
        <v>236</v>
      </c>
      <c r="HV33" s="48">
        <v>114.9576</v>
      </c>
      <c r="HW33" s="48">
        <v>4.1779999999999999</v>
      </c>
      <c r="HX33" s="48">
        <v>7</v>
      </c>
      <c r="HY33" s="48">
        <v>7</v>
      </c>
      <c r="HZ33" s="48">
        <v>185</v>
      </c>
      <c r="IA33" s="48">
        <v>0.23330000000000001</v>
      </c>
      <c r="IB33" s="48">
        <v>4.9499500000000003</v>
      </c>
      <c r="IC33" s="48">
        <v>915.74</v>
      </c>
      <c r="ID33" s="48">
        <v>64</v>
      </c>
      <c r="IE33" s="48">
        <v>47</v>
      </c>
      <c r="IF33" s="48">
        <v>0</v>
      </c>
      <c r="IG33" s="47"/>
      <c r="IH33" s="48">
        <v>2</v>
      </c>
      <c r="II33" s="48">
        <v>198</v>
      </c>
      <c r="IJ33" s="48">
        <v>2</v>
      </c>
      <c r="IK33" s="48">
        <v>212.67</v>
      </c>
      <c r="IL33" s="48">
        <v>0</v>
      </c>
      <c r="IM33" s="48">
        <v>2.2000000000000001E-3</v>
      </c>
      <c r="IN33" s="48">
        <v>0.20679</v>
      </c>
    </row>
    <row r="34" spans="1:248" s="20" customFormat="1" ht="14.4">
      <c r="A34" s="19">
        <v>44231</v>
      </c>
      <c r="B34" s="16">
        <v>2</v>
      </c>
      <c r="C34" s="16">
        <v>3</v>
      </c>
      <c r="D34" s="16">
        <v>484</v>
      </c>
      <c r="E34" s="16">
        <v>482</v>
      </c>
      <c r="F34" s="49">
        <v>1583</v>
      </c>
      <c r="G34" s="49">
        <v>1580</v>
      </c>
      <c r="H34" s="16">
        <v>457</v>
      </c>
      <c r="I34" s="16">
        <v>457</v>
      </c>
      <c r="J34" s="16">
        <v>0</v>
      </c>
      <c r="K34" s="49">
        <v>1115</v>
      </c>
      <c r="L34" s="49">
        <v>1115</v>
      </c>
      <c r="M34" s="16">
        <v>0</v>
      </c>
      <c r="N34" s="16">
        <v>15.53</v>
      </c>
      <c r="O34" s="16">
        <v>14.41</v>
      </c>
      <c r="P34" s="16">
        <v>607</v>
      </c>
      <c r="Q34" s="17">
        <v>0.63839999999999997</v>
      </c>
      <c r="R34" s="17">
        <v>0.63900000000000001</v>
      </c>
      <c r="S34" s="17">
        <v>0.5</v>
      </c>
      <c r="T34" s="16">
        <v>20</v>
      </c>
      <c r="U34" s="16">
        <v>19</v>
      </c>
      <c r="V34" s="16">
        <v>2</v>
      </c>
      <c r="W34" s="16">
        <v>24</v>
      </c>
      <c r="X34" s="16">
        <v>22</v>
      </c>
      <c r="Y34" s="16">
        <v>2</v>
      </c>
      <c r="Z34" s="16">
        <v>44</v>
      </c>
      <c r="AA34" s="16">
        <v>43</v>
      </c>
      <c r="AB34" s="16">
        <v>1</v>
      </c>
      <c r="AC34" s="16">
        <v>537.64</v>
      </c>
      <c r="AD34" s="16">
        <v>0</v>
      </c>
      <c r="AE34" s="16">
        <v>537.64</v>
      </c>
      <c r="AF34" s="16">
        <v>4</v>
      </c>
      <c r="AG34" s="16">
        <v>0</v>
      </c>
      <c r="AH34" s="16">
        <v>4</v>
      </c>
      <c r="AI34" s="16">
        <v>5</v>
      </c>
      <c r="AJ34" s="16">
        <v>0</v>
      </c>
      <c r="AK34" s="16">
        <v>5</v>
      </c>
      <c r="AL34" s="16">
        <v>5</v>
      </c>
      <c r="AM34" s="16">
        <v>0</v>
      </c>
      <c r="AN34" s="16">
        <v>5</v>
      </c>
      <c r="AO34" s="18">
        <v>1052.92</v>
      </c>
      <c r="AP34" s="16">
        <v>0</v>
      </c>
      <c r="AQ34" s="18">
        <v>1052.92</v>
      </c>
      <c r="AR34" s="16">
        <v>8</v>
      </c>
      <c r="AS34" s="16">
        <v>0</v>
      </c>
      <c r="AT34" s="16">
        <v>8</v>
      </c>
      <c r="AU34" s="16">
        <v>14</v>
      </c>
      <c r="AV34" s="16">
        <v>0</v>
      </c>
      <c r="AW34" s="16">
        <v>14</v>
      </c>
      <c r="AX34" s="16">
        <v>3.27</v>
      </c>
      <c r="AY34" s="16">
        <v>1.5</v>
      </c>
      <c r="AZ34" s="16">
        <v>3.28</v>
      </c>
      <c r="BA34" s="17">
        <v>1.6500000000000001E-2</v>
      </c>
      <c r="BB34" s="17">
        <v>0</v>
      </c>
      <c r="BC34" s="17">
        <v>1.66E-2</v>
      </c>
      <c r="BD34" s="17">
        <v>8.3000000000000001E-3</v>
      </c>
      <c r="BE34" s="17">
        <v>0</v>
      </c>
      <c r="BF34" s="17">
        <v>8.3000000000000001E-3</v>
      </c>
      <c r="BG34" s="16">
        <v>134.41</v>
      </c>
      <c r="BH34" s="16">
        <v>0</v>
      </c>
      <c r="BI34" s="16">
        <v>134.41</v>
      </c>
      <c r="BJ34" s="16">
        <v>1.1100000000000001</v>
      </c>
      <c r="BK34" s="16">
        <v>0</v>
      </c>
      <c r="BL34" s="16">
        <v>1.1200000000000001</v>
      </c>
      <c r="BM34" s="16">
        <v>54</v>
      </c>
      <c r="BN34" s="16">
        <v>430</v>
      </c>
      <c r="BO34" s="16">
        <v>54</v>
      </c>
      <c r="BP34" s="16">
        <v>428</v>
      </c>
      <c r="BQ34" s="16">
        <v>0</v>
      </c>
      <c r="BR34" s="16">
        <v>2</v>
      </c>
      <c r="BS34" s="16">
        <v>73</v>
      </c>
      <c r="BT34" s="16">
        <v>5</v>
      </c>
      <c r="BU34" s="16">
        <v>68</v>
      </c>
      <c r="BV34" s="16">
        <v>0</v>
      </c>
      <c r="BW34" s="16">
        <v>0</v>
      </c>
      <c r="BX34" s="16">
        <v>0</v>
      </c>
      <c r="BY34" s="16">
        <v>0</v>
      </c>
      <c r="BZ34" s="16">
        <v>80.989999999999995</v>
      </c>
      <c r="CA34" s="16">
        <v>0</v>
      </c>
      <c r="CB34" s="16">
        <v>4.7699999999999996</v>
      </c>
      <c r="CC34" s="16">
        <v>319.33</v>
      </c>
      <c r="CD34" s="16">
        <v>1</v>
      </c>
      <c r="CE34" s="16">
        <v>0</v>
      </c>
      <c r="CF34" s="16">
        <v>0</v>
      </c>
      <c r="CG34" s="16">
        <v>0</v>
      </c>
      <c r="CH34" s="16">
        <v>0</v>
      </c>
      <c r="CI34" s="16">
        <v>0</v>
      </c>
      <c r="CJ34" s="16">
        <v>4</v>
      </c>
      <c r="CK34" s="16">
        <v>0</v>
      </c>
      <c r="CL34" s="16">
        <v>0</v>
      </c>
      <c r="CM34" s="16">
        <v>6</v>
      </c>
      <c r="CN34" s="16">
        <v>6</v>
      </c>
      <c r="CO34" s="18">
        <v>185215.33</v>
      </c>
      <c r="CP34" s="16">
        <v>4.9172200000000004</v>
      </c>
      <c r="CQ34" s="16">
        <v>4.91188</v>
      </c>
      <c r="CR34" s="16">
        <v>4.9078799999999996</v>
      </c>
      <c r="CS34" s="17">
        <v>0.5</v>
      </c>
      <c r="CT34" s="17">
        <v>0</v>
      </c>
      <c r="CU34" s="17">
        <v>0.5</v>
      </c>
      <c r="CV34" s="16">
        <v>4</v>
      </c>
      <c r="CW34" s="16">
        <v>0</v>
      </c>
      <c r="CX34" s="16">
        <v>4</v>
      </c>
      <c r="CY34" s="16">
        <v>4</v>
      </c>
      <c r="CZ34" s="16">
        <v>0</v>
      </c>
      <c r="DA34" s="16">
        <v>4</v>
      </c>
      <c r="DB34"/>
      <c r="DC34">
        <v>44231</v>
      </c>
      <c r="DD34" s="21" t="s">
        <v>608</v>
      </c>
      <c r="DE34" s="23">
        <v>58</v>
      </c>
      <c r="DF34" s="23">
        <v>5</v>
      </c>
      <c r="DG34" s="23">
        <v>8.7200000000000006</v>
      </c>
      <c r="DH34" s="23">
        <v>41</v>
      </c>
      <c r="DI34" s="23">
        <v>150.34399999999999</v>
      </c>
      <c r="DJ34" s="23">
        <v>0.3488</v>
      </c>
      <c r="DK34" s="23">
        <v>0.3488</v>
      </c>
      <c r="DL34" s="23">
        <v>25</v>
      </c>
      <c r="DM34" s="23">
        <v>25</v>
      </c>
      <c r="DN34" s="23">
        <v>22</v>
      </c>
      <c r="DO34" s="23">
        <v>0</v>
      </c>
      <c r="DP34" s="23">
        <v>0.43103399999999997</v>
      </c>
      <c r="DQ34" s="23">
        <v>0.43103399999999997</v>
      </c>
      <c r="DR34" s="23">
        <v>28</v>
      </c>
      <c r="DS34" s="23">
        <v>3</v>
      </c>
      <c r="DT34" s="23">
        <v>2</v>
      </c>
      <c r="DU34" s="23">
        <v>26</v>
      </c>
      <c r="DV34" s="23">
        <v>15</v>
      </c>
      <c r="DW34" s="23">
        <v>3</v>
      </c>
      <c r="DX34" s="23">
        <v>2</v>
      </c>
      <c r="DY34" s="23">
        <v>12</v>
      </c>
      <c r="DZ34" s="23">
        <v>5</v>
      </c>
      <c r="EA34" s="23">
        <v>1082.2</v>
      </c>
      <c r="EB34" s="23">
        <v>124.1</v>
      </c>
      <c r="EC34" s="23">
        <v>8.6206000000000005E-2</v>
      </c>
      <c r="ED34" s="21" t="s">
        <v>177</v>
      </c>
      <c r="EE34" s="23">
        <v>0</v>
      </c>
      <c r="EF34" s="23">
        <v>0</v>
      </c>
      <c r="EG34" s="23">
        <v>2</v>
      </c>
      <c r="EH34" s="23">
        <v>0.68292600000000003</v>
      </c>
      <c r="EI34" s="23">
        <v>0.53571400000000002</v>
      </c>
      <c r="EJ34" s="23">
        <v>0.13333300000000001</v>
      </c>
      <c r="EK34"/>
      <c r="EL34" s="22">
        <v>44202</v>
      </c>
      <c r="EM34" s="21" t="s">
        <v>213</v>
      </c>
      <c r="EN34" s="21" t="s">
        <v>609</v>
      </c>
      <c r="EO34" s="21" t="s">
        <v>206</v>
      </c>
      <c r="EP34" s="21">
        <v>574298647000</v>
      </c>
      <c r="EQ34" s="21" t="s">
        <v>207</v>
      </c>
      <c r="ER34" s="21" t="s">
        <v>208</v>
      </c>
      <c r="ES34" s="23">
        <v>6</v>
      </c>
      <c r="ET34" s="23">
        <v>1</v>
      </c>
      <c r="EU34" s="23">
        <v>33</v>
      </c>
      <c r="EV34" s="23">
        <v>16.670000000000002</v>
      </c>
      <c r="EW34" s="23">
        <v>33</v>
      </c>
      <c r="EX34" s="23">
        <v>5500</v>
      </c>
      <c r="EY34" s="23">
        <v>100</v>
      </c>
      <c r="EZ34" s="23">
        <v>10801</v>
      </c>
      <c r="FA34" s="23">
        <v>1</v>
      </c>
      <c r="FB34" s="23">
        <v>0</v>
      </c>
      <c r="FC34" s="23">
        <v>0</v>
      </c>
      <c r="FD34" s="23">
        <v>10801</v>
      </c>
      <c r="FE34" s="23">
        <v>1</v>
      </c>
      <c r="FF34" s="23">
        <v>0</v>
      </c>
      <c r="FG34" s="23">
        <v>0</v>
      </c>
      <c r="FH34" s="23">
        <v>0</v>
      </c>
      <c r="FI34" s="23">
        <v>327.3</v>
      </c>
      <c r="FJ34" s="23">
        <v>0</v>
      </c>
      <c r="FK34" s="23">
        <v>0</v>
      </c>
      <c r="FL34" s="23">
        <v>0</v>
      </c>
      <c r="FM34" s="23">
        <v>0</v>
      </c>
      <c r="FN34" s="23">
        <v>0</v>
      </c>
      <c r="FO34" s="23">
        <v>0</v>
      </c>
      <c r="FP34" s="23">
        <v>0</v>
      </c>
      <c r="FQ34" s="23">
        <v>0</v>
      </c>
      <c r="FR34" s="23">
        <v>0</v>
      </c>
      <c r="FS34" s="23"/>
      <c r="FT34" s="1">
        <v>44305</v>
      </c>
      <c r="FU34" s="21" t="s">
        <v>612</v>
      </c>
      <c r="FV34" s="23">
        <v>10484</v>
      </c>
      <c r="FW34" s="23">
        <v>626.38338999999996</v>
      </c>
      <c r="FX34" s="23">
        <v>40.18627</v>
      </c>
      <c r="FY34" s="23">
        <v>15587</v>
      </c>
      <c r="FZ34" s="23">
        <v>297</v>
      </c>
      <c r="GA34" s="23">
        <v>2.1090300000000002</v>
      </c>
      <c r="GB34" s="23">
        <v>210</v>
      </c>
      <c r="GC34" s="23">
        <v>152.48099999999999</v>
      </c>
      <c r="GD34" s="23">
        <v>5.9476000000000004</v>
      </c>
      <c r="GE34" s="23">
        <v>8.0999999999999996E-3</v>
      </c>
      <c r="GF34" s="23">
        <v>127</v>
      </c>
      <c r="GG34" s="23">
        <v>41</v>
      </c>
      <c r="GH34" s="23">
        <v>15.27764</v>
      </c>
      <c r="GI34" s="23">
        <v>271</v>
      </c>
      <c r="GJ34" s="23">
        <v>2.3113800000000002</v>
      </c>
      <c r="GK34" s="23">
        <v>4.93215</v>
      </c>
      <c r="GL34" s="23">
        <v>64</v>
      </c>
      <c r="GM34" s="23">
        <v>9.7872400000000006</v>
      </c>
      <c r="GN34" s="23">
        <v>7</v>
      </c>
      <c r="GO34" s="23">
        <v>13</v>
      </c>
      <c r="GP34" s="23">
        <v>74</v>
      </c>
      <c r="GQ34" s="23">
        <v>52</v>
      </c>
      <c r="GR34" s="23">
        <v>12464</v>
      </c>
      <c r="GS34" s="23">
        <v>19.89836</v>
      </c>
      <c r="GT34" s="23">
        <v>6.6636499999999996</v>
      </c>
      <c r="GU34" s="23">
        <v>0</v>
      </c>
      <c r="GV34" s="23">
        <v>6</v>
      </c>
      <c r="GW34" s="23">
        <v>0</v>
      </c>
      <c r="GX34" s="23">
        <v>0</v>
      </c>
      <c r="GY34" s="23">
        <v>24</v>
      </c>
      <c r="GZ34" s="23">
        <v>26.099309999999999</v>
      </c>
      <c r="HA34" s="23">
        <v>0.38579999999999998</v>
      </c>
      <c r="HB34" s="23">
        <v>10.32258</v>
      </c>
      <c r="HC34" s="23">
        <v>49</v>
      </c>
      <c r="HD34" s="23">
        <v>6465.89</v>
      </c>
      <c r="HF34" s="47">
        <v>44249</v>
      </c>
      <c r="HG34" s="47" t="s">
        <v>25499</v>
      </c>
      <c r="HH34" s="48">
        <v>92557</v>
      </c>
      <c r="HI34" s="48">
        <v>914</v>
      </c>
      <c r="HJ34" s="48">
        <v>20.600819999999999</v>
      </c>
      <c r="HK34" s="48">
        <v>1906.75</v>
      </c>
      <c r="HL34" s="48">
        <v>2.08616</v>
      </c>
      <c r="HM34" s="48">
        <v>18</v>
      </c>
      <c r="HN34" s="48">
        <v>1669.32</v>
      </c>
      <c r="HO34" s="48">
        <v>9.9000000000000008E-3</v>
      </c>
      <c r="HP34" s="48">
        <v>3047</v>
      </c>
      <c r="HQ34" s="48">
        <v>3.2899999999999999E-2</v>
      </c>
      <c r="HR34" s="48">
        <v>915</v>
      </c>
      <c r="HS34" s="48">
        <v>583</v>
      </c>
      <c r="HT34" s="48">
        <v>0.63719999999999999</v>
      </c>
      <c r="HU34" s="48">
        <v>374</v>
      </c>
      <c r="HV34" s="48">
        <v>129.76740000000001</v>
      </c>
      <c r="HW34" s="48">
        <v>5.1444000000000001</v>
      </c>
      <c r="HX34" s="48">
        <v>10</v>
      </c>
      <c r="HY34" s="48">
        <v>10</v>
      </c>
      <c r="HZ34" s="48">
        <v>209</v>
      </c>
      <c r="IA34" s="48">
        <v>0.34489999999999998</v>
      </c>
      <c r="IB34" s="48">
        <v>6.1761200000000001</v>
      </c>
      <c r="IC34" s="48">
        <v>1290.81</v>
      </c>
      <c r="ID34" s="48">
        <v>109</v>
      </c>
      <c r="IE34" s="48">
        <v>46</v>
      </c>
      <c r="IF34" s="48">
        <v>64</v>
      </c>
      <c r="IG34" s="47"/>
      <c r="IH34" s="48">
        <v>22</v>
      </c>
      <c r="II34" s="48">
        <v>2018</v>
      </c>
      <c r="IJ34" s="48">
        <v>2</v>
      </c>
      <c r="IK34" s="48">
        <v>316.48</v>
      </c>
      <c r="IL34" s="48">
        <v>0</v>
      </c>
      <c r="IM34" s="48">
        <v>2.2000000000000001E-3</v>
      </c>
      <c r="IN34" s="48">
        <v>0.16597999999999999</v>
      </c>
    </row>
    <row r="35" spans="1:248" s="20" customFormat="1" ht="14.4">
      <c r="A35" s="19">
        <v>44232</v>
      </c>
      <c r="B35" s="16">
        <v>1</v>
      </c>
      <c r="C35" s="16">
        <v>5</v>
      </c>
      <c r="D35" s="16">
        <v>628</v>
      </c>
      <c r="E35" s="16">
        <v>627</v>
      </c>
      <c r="F35" s="49">
        <v>1558</v>
      </c>
      <c r="G35" s="49">
        <v>1553</v>
      </c>
      <c r="H35" s="16">
        <v>556</v>
      </c>
      <c r="I35" s="16">
        <v>556</v>
      </c>
      <c r="J35" s="16">
        <v>0</v>
      </c>
      <c r="K35" s="49">
        <v>1107</v>
      </c>
      <c r="L35" s="49">
        <v>1107</v>
      </c>
      <c r="M35" s="16">
        <v>0</v>
      </c>
      <c r="N35" s="16">
        <v>19.43</v>
      </c>
      <c r="O35" s="16">
        <v>19.440000000000001</v>
      </c>
      <c r="P35" s="16">
        <v>13.8</v>
      </c>
      <c r="Q35" s="17">
        <v>0.65290000000000004</v>
      </c>
      <c r="R35" s="17">
        <v>0.65390000000000004</v>
      </c>
      <c r="S35" s="17">
        <v>0</v>
      </c>
      <c r="T35" s="16">
        <v>40</v>
      </c>
      <c r="U35" s="16">
        <v>35</v>
      </c>
      <c r="V35" s="16">
        <v>5</v>
      </c>
      <c r="W35" s="16">
        <v>51</v>
      </c>
      <c r="X35" s="16">
        <v>45</v>
      </c>
      <c r="Y35" s="16">
        <v>6</v>
      </c>
      <c r="Z35" s="16">
        <v>37</v>
      </c>
      <c r="AA35" s="16">
        <v>37</v>
      </c>
      <c r="AB35" s="16">
        <v>0</v>
      </c>
      <c r="AC35" s="16">
        <v>777.78</v>
      </c>
      <c r="AD35" s="16">
        <v>0</v>
      </c>
      <c r="AE35" s="16">
        <v>777.78</v>
      </c>
      <c r="AF35" s="16">
        <v>3</v>
      </c>
      <c r="AG35" s="16">
        <v>0</v>
      </c>
      <c r="AH35" s="16">
        <v>3</v>
      </c>
      <c r="AI35" s="16">
        <v>4</v>
      </c>
      <c r="AJ35" s="16">
        <v>0</v>
      </c>
      <c r="AK35" s="16">
        <v>4</v>
      </c>
      <c r="AL35" s="16">
        <v>6</v>
      </c>
      <c r="AM35" s="16">
        <v>0</v>
      </c>
      <c r="AN35" s="16">
        <v>6</v>
      </c>
      <c r="AO35" s="16">
        <v>712.8</v>
      </c>
      <c r="AP35" s="16">
        <v>0</v>
      </c>
      <c r="AQ35" s="16">
        <v>712.8</v>
      </c>
      <c r="AR35" s="16">
        <v>3</v>
      </c>
      <c r="AS35" s="16">
        <v>0</v>
      </c>
      <c r="AT35" s="16">
        <v>3</v>
      </c>
      <c r="AU35" s="16">
        <v>6</v>
      </c>
      <c r="AV35" s="16">
        <v>0</v>
      </c>
      <c r="AW35" s="16">
        <v>6</v>
      </c>
      <c r="AX35" s="16">
        <v>2.48</v>
      </c>
      <c r="AY35" s="16">
        <v>5</v>
      </c>
      <c r="AZ35" s="16">
        <v>2.48</v>
      </c>
      <c r="BA35" s="17">
        <v>4.7999999999999996E-3</v>
      </c>
      <c r="BB35" s="17">
        <v>0</v>
      </c>
      <c r="BC35" s="17">
        <v>4.7999999999999996E-3</v>
      </c>
      <c r="BD35" s="17">
        <v>4.7999999999999996E-3</v>
      </c>
      <c r="BE35" s="17">
        <v>0</v>
      </c>
      <c r="BF35" s="17">
        <v>4.7999999999999996E-3</v>
      </c>
      <c r="BG35" s="16">
        <v>259.26</v>
      </c>
      <c r="BH35" s="16">
        <v>0</v>
      </c>
      <c r="BI35" s="16">
        <v>259.26</v>
      </c>
      <c r="BJ35" s="16">
        <v>1.24</v>
      </c>
      <c r="BK35" s="16">
        <v>0</v>
      </c>
      <c r="BL35" s="16">
        <v>1.24</v>
      </c>
      <c r="BM35" s="16">
        <v>73</v>
      </c>
      <c r="BN35" s="16">
        <v>555</v>
      </c>
      <c r="BO35" s="16">
        <v>73</v>
      </c>
      <c r="BP35" s="16">
        <v>554</v>
      </c>
      <c r="BQ35" s="16">
        <v>0</v>
      </c>
      <c r="BR35" s="16">
        <v>1</v>
      </c>
      <c r="BS35" s="16">
        <v>48</v>
      </c>
      <c r="BT35" s="16">
        <v>0</v>
      </c>
      <c r="BU35" s="16">
        <v>48</v>
      </c>
      <c r="BV35" s="16">
        <v>1</v>
      </c>
      <c r="BW35" s="16">
        <v>0</v>
      </c>
      <c r="BX35" s="16">
        <v>1</v>
      </c>
      <c r="BY35" s="16">
        <v>693.88</v>
      </c>
      <c r="BZ35" s="16">
        <v>97.85</v>
      </c>
      <c r="CA35" s="16">
        <v>0</v>
      </c>
      <c r="CB35" s="16">
        <v>14.96</v>
      </c>
      <c r="CC35" s="16">
        <v>41.38</v>
      </c>
      <c r="CD35" s="16">
        <v>3</v>
      </c>
      <c r="CE35" s="16">
        <v>0</v>
      </c>
      <c r="CF35" s="16">
        <v>0</v>
      </c>
      <c r="CG35" s="16">
        <v>0</v>
      </c>
      <c r="CH35" s="16">
        <v>0</v>
      </c>
      <c r="CI35" s="16">
        <v>0</v>
      </c>
      <c r="CJ35" s="16">
        <v>3</v>
      </c>
      <c r="CK35" s="16">
        <v>0</v>
      </c>
      <c r="CL35" s="16">
        <v>0</v>
      </c>
      <c r="CM35" s="16">
        <v>2</v>
      </c>
      <c r="CN35" s="16">
        <v>1</v>
      </c>
      <c r="CO35" s="18">
        <v>260096</v>
      </c>
      <c r="CP35" s="16">
        <v>4.9173299999999998</v>
      </c>
      <c r="CQ35" s="16">
        <v>4.9119999999999999</v>
      </c>
      <c r="CR35" s="16">
        <v>4.9080000000000004</v>
      </c>
      <c r="CS35" s="17">
        <v>1</v>
      </c>
      <c r="CT35" s="17">
        <v>0</v>
      </c>
      <c r="CU35" s="17">
        <v>1</v>
      </c>
      <c r="CV35" s="16">
        <v>3</v>
      </c>
      <c r="CW35" s="16">
        <v>0</v>
      </c>
      <c r="CX35" s="16">
        <v>3</v>
      </c>
      <c r="CY35" s="16">
        <v>12</v>
      </c>
      <c r="CZ35" s="16">
        <v>0</v>
      </c>
      <c r="DA35" s="16">
        <v>12</v>
      </c>
      <c r="DB35"/>
      <c r="DC35">
        <v>44232</v>
      </c>
      <c r="DD35" s="21" t="s">
        <v>608</v>
      </c>
      <c r="DE35" s="23">
        <v>45</v>
      </c>
      <c r="DF35" s="23">
        <v>6</v>
      </c>
      <c r="DG35" s="23">
        <v>7.91</v>
      </c>
      <c r="DH35" s="23">
        <v>38</v>
      </c>
      <c r="DI35" s="23">
        <v>175.77699999999999</v>
      </c>
      <c r="DJ35" s="23">
        <v>0.359545</v>
      </c>
      <c r="DK35" s="23">
        <v>0.359545</v>
      </c>
      <c r="DL35" s="23">
        <v>22</v>
      </c>
      <c r="DM35" s="23">
        <v>22</v>
      </c>
      <c r="DN35" s="23">
        <v>21</v>
      </c>
      <c r="DO35" s="23">
        <v>0</v>
      </c>
      <c r="DP35" s="23">
        <v>0.48888799999999999</v>
      </c>
      <c r="DQ35" s="23">
        <v>0.48888799999999999</v>
      </c>
      <c r="DR35" s="23">
        <v>23</v>
      </c>
      <c r="DS35" s="23">
        <v>2</v>
      </c>
      <c r="DT35" s="23">
        <v>8</v>
      </c>
      <c r="DU35" s="23">
        <v>8</v>
      </c>
      <c r="DV35" s="23">
        <v>11</v>
      </c>
      <c r="DW35" s="23">
        <v>2</v>
      </c>
      <c r="DX35" s="23">
        <v>6</v>
      </c>
      <c r="DY35" s="23">
        <v>5</v>
      </c>
      <c r="DZ35" s="23">
        <v>0</v>
      </c>
      <c r="EA35" s="23">
        <v>0</v>
      </c>
      <c r="EB35" s="23">
        <v>0</v>
      </c>
      <c r="EC35" s="23">
        <v>0</v>
      </c>
      <c r="ED35" s="21" t="s">
        <v>177</v>
      </c>
      <c r="EE35" s="23">
        <v>0</v>
      </c>
      <c r="EF35" s="23">
        <v>0</v>
      </c>
      <c r="EG35" s="23">
        <v>0</v>
      </c>
      <c r="EH35" s="23">
        <v>0.605263</v>
      </c>
      <c r="EI35" s="23">
        <v>0.47826000000000002</v>
      </c>
      <c r="EJ35" s="23">
        <v>0</v>
      </c>
      <c r="EK35"/>
      <c r="EL35" s="22">
        <v>44202</v>
      </c>
      <c r="EM35" s="21" t="s">
        <v>213</v>
      </c>
      <c r="EN35" s="21" t="s">
        <v>609</v>
      </c>
      <c r="EO35" s="21" t="s">
        <v>206</v>
      </c>
      <c r="EP35" s="21">
        <v>574298647000</v>
      </c>
      <c r="EQ35" s="21" t="s">
        <v>207</v>
      </c>
      <c r="ER35" s="21" t="s">
        <v>209</v>
      </c>
      <c r="ES35" s="23">
        <v>42</v>
      </c>
      <c r="ET35" s="23">
        <v>2</v>
      </c>
      <c r="EU35" s="23">
        <v>59</v>
      </c>
      <c r="EV35" s="23">
        <v>4.76</v>
      </c>
      <c r="EW35" s="23">
        <v>29.5</v>
      </c>
      <c r="EX35" s="23">
        <v>1404.76</v>
      </c>
      <c r="EY35" s="23">
        <v>0</v>
      </c>
      <c r="EZ35" s="23">
        <v>0</v>
      </c>
      <c r="FA35" s="23">
        <v>0</v>
      </c>
      <c r="FB35" s="23">
        <v>0</v>
      </c>
      <c r="FC35" s="23">
        <v>0</v>
      </c>
      <c r="FD35" s="23">
        <v>0</v>
      </c>
      <c r="FE35" s="23">
        <v>0</v>
      </c>
      <c r="FF35" s="23">
        <v>0</v>
      </c>
      <c r="FG35" s="23">
        <v>0</v>
      </c>
      <c r="FH35" s="23">
        <v>0</v>
      </c>
      <c r="FI35" s="23">
        <v>0</v>
      </c>
      <c r="FJ35" s="23">
        <v>2</v>
      </c>
      <c r="FK35" s="23">
        <v>3</v>
      </c>
      <c r="FL35" s="23">
        <v>5</v>
      </c>
      <c r="FM35" s="23">
        <v>0</v>
      </c>
      <c r="FN35" s="23">
        <v>0</v>
      </c>
      <c r="FO35" s="23">
        <v>0</v>
      </c>
      <c r="FP35" s="23">
        <v>0</v>
      </c>
      <c r="FQ35" s="23">
        <v>0</v>
      </c>
      <c r="FR35" s="23">
        <v>0</v>
      </c>
      <c r="FS35" s="23"/>
      <c r="FT35" s="1">
        <v>44312</v>
      </c>
      <c r="FU35" s="21" t="s">
        <v>612</v>
      </c>
      <c r="FV35" s="23">
        <v>1620</v>
      </c>
      <c r="FW35" s="23">
        <v>111.37421999999999</v>
      </c>
      <c r="FX35" s="23">
        <v>47.474089999999997</v>
      </c>
      <c r="FY35" s="23">
        <v>2346</v>
      </c>
      <c r="FZ35" s="23">
        <v>48</v>
      </c>
      <c r="GA35" s="23">
        <v>2.3203</v>
      </c>
      <c r="GB35" s="23">
        <v>18</v>
      </c>
      <c r="GC35" s="23">
        <v>74.5</v>
      </c>
      <c r="GD35" s="23">
        <v>2.3889</v>
      </c>
      <c r="GE35" s="23">
        <v>1.11E-2</v>
      </c>
      <c r="GF35" s="23">
        <v>26</v>
      </c>
      <c r="GG35" s="23">
        <v>2</v>
      </c>
      <c r="GH35" s="23">
        <v>55.687109999999997</v>
      </c>
      <c r="GI35" s="23">
        <v>29</v>
      </c>
      <c r="GJ35" s="23">
        <v>3.84049</v>
      </c>
      <c r="GK35" s="23">
        <v>4.28362</v>
      </c>
      <c r="GL35" s="23">
        <v>8</v>
      </c>
      <c r="GM35" s="23">
        <v>13.92178</v>
      </c>
      <c r="GN35" s="23">
        <v>5</v>
      </c>
      <c r="GO35" s="23">
        <v>0</v>
      </c>
      <c r="GP35" s="23">
        <v>6</v>
      </c>
      <c r="GQ35" s="23">
        <v>4</v>
      </c>
      <c r="GR35" s="23">
        <v>1530</v>
      </c>
      <c r="GS35" s="23">
        <v>13.73747</v>
      </c>
      <c r="GT35" s="23">
        <v>10.124930000000001</v>
      </c>
      <c r="GU35" s="23">
        <v>0</v>
      </c>
      <c r="GV35" s="23">
        <v>1</v>
      </c>
      <c r="GW35" s="23">
        <v>0</v>
      </c>
      <c r="GX35" s="23">
        <v>0</v>
      </c>
      <c r="GY35" s="23">
        <v>1</v>
      </c>
      <c r="GZ35" s="23">
        <v>111.37421999999999</v>
      </c>
      <c r="HA35" s="23">
        <v>7.6899999999999996E-2</v>
      </c>
      <c r="HB35" s="23">
        <v>4.4534500000000001</v>
      </c>
      <c r="HC35" s="23">
        <v>2</v>
      </c>
      <c r="HD35" s="23">
        <v>496</v>
      </c>
      <c r="HF35" s="47">
        <v>44249</v>
      </c>
      <c r="HG35" s="47" t="s">
        <v>12699</v>
      </c>
      <c r="HH35" s="48">
        <v>113237</v>
      </c>
      <c r="HI35" s="48">
        <v>1998</v>
      </c>
      <c r="HJ35" s="48">
        <v>24.726019999999998</v>
      </c>
      <c r="HK35" s="48">
        <v>2799.9</v>
      </c>
      <c r="HL35" s="48">
        <v>1.4013500000000001</v>
      </c>
      <c r="HM35" s="48">
        <v>3</v>
      </c>
      <c r="HN35" s="48">
        <v>278.22000000000003</v>
      </c>
      <c r="HO35" s="48">
        <v>1.7600000000000001E-2</v>
      </c>
      <c r="HP35" s="48">
        <v>3787</v>
      </c>
      <c r="HQ35" s="48">
        <v>3.3399999999999999E-2</v>
      </c>
      <c r="HR35" s="48">
        <v>1981</v>
      </c>
      <c r="HS35" s="48">
        <v>1787</v>
      </c>
      <c r="HT35" s="48">
        <v>0.90210000000000001</v>
      </c>
      <c r="HU35" s="48">
        <v>372</v>
      </c>
      <c r="HV35" s="48">
        <v>123.52419999999999</v>
      </c>
      <c r="HW35" s="48">
        <v>4.5269000000000004</v>
      </c>
      <c r="HX35" s="48">
        <v>21</v>
      </c>
      <c r="HY35" s="48">
        <v>21</v>
      </c>
      <c r="HZ35" s="48">
        <v>356</v>
      </c>
      <c r="IA35" s="48">
        <v>0.19420000000000001</v>
      </c>
      <c r="IB35" s="48">
        <v>7.2098300000000002</v>
      </c>
      <c r="IC35" s="48">
        <v>2566.6999999999998</v>
      </c>
      <c r="ID35" s="48">
        <v>140</v>
      </c>
      <c r="IE35" s="48">
        <v>99</v>
      </c>
      <c r="IF35" s="48">
        <v>29</v>
      </c>
      <c r="IG35" s="47"/>
      <c r="IH35" s="48">
        <v>5</v>
      </c>
      <c r="II35" s="48">
        <v>573</v>
      </c>
      <c r="IJ35" s="48">
        <v>0</v>
      </c>
      <c r="IK35" s="48">
        <v>0</v>
      </c>
      <c r="IL35" s="48">
        <v>0</v>
      </c>
      <c r="IM35" s="48">
        <v>0</v>
      </c>
      <c r="IN35" s="48">
        <v>0</v>
      </c>
    </row>
    <row r="36" spans="1:248" s="20" customFormat="1" ht="14.4">
      <c r="A36" s="19">
        <v>44233</v>
      </c>
      <c r="B36" s="16">
        <v>2</v>
      </c>
      <c r="C36" s="16">
        <v>3</v>
      </c>
      <c r="D36" s="16">
        <v>602</v>
      </c>
      <c r="E36" s="16">
        <v>600</v>
      </c>
      <c r="F36" s="49">
        <v>1980</v>
      </c>
      <c r="G36" s="49">
        <v>1977</v>
      </c>
      <c r="H36" s="16">
        <v>576</v>
      </c>
      <c r="I36" s="16">
        <v>576</v>
      </c>
      <c r="J36" s="16">
        <v>0</v>
      </c>
      <c r="K36" s="49">
        <v>1484</v>
      </c>
      <c r="L36" s="49">
        <v>1484</v>
      </c>
      <c r="M36" s="16">
        <v>0</v>
      </c>
      <c r="N36" s="16">
        <v>15.64</v>
      </c>
      <c r="O36" s="16">
        <v>15.61</v>
      </c>
      <c r="P36" s="16">
        <v>33</v>
      </c>
      <c r="Q36" s="17">
        <v>0.64780000000000004</v>
      </c>
      <c r="R36" s="17">
        <v>0.64829999999999999</v>
      </c>
      <c r="S36" s="17">
        <v>0.5</v>
      </c>
      <c r="T36" s="16">
        <v>36</v>
      </c>
      <c r="U36" s="16">
        <v>33</v>
      </c>
      <c r="V36" s="16">
        <v>3</v>
      </c>
      <c r="W36" s="16">
        <v>38</v>
      </c>
      <c r="X36" s="16">
        <v>35</v>
      </c>
      <c r="Y36" s="16">
        <v>3</v>
      </c>
      <c r="Z36" s="16">
        <v>37</v>
      </c>
      <c r="AA36" s="16">
        <v>37</v>
      </c>
      <c r="AB36" s="16">
        <v>0</v>
      </c>
      <c r="AC36" s="16">
        <v>862.99</v>
      </c>
      <c r="AD36" s="16">
        <v>0</v>
      </c>
      <c r="AE36" s="16">
        <v>862.99</v>
      </c>
      <c r="AF36" s="16">
        <v>5</v>
      </c>
      <c r="AG36" s="16">
        <v>0</v>
      </c>
      <c r="AH36" s="16">
        <v>5</v>
      </c>
      <c r="AI36" s="16">
        <v>9</v>
      </c>
      <c r="AJ36" s="16">
        <v>0</v>
      </c>
      <c r="AK36" s="16">
        <v>9</v>
      </c>
      <c r="AL36" s="16">
        <v>9</v>
      </c>
      <c r="AM36" s="16">
        <v>0</v>
      </c>
      <c r="AN36" s="16">
        <v>9</v>
      </c>
      <c r="AO36" s="18">
        <v>2081.37</v>
      </c>
      <c r="AP36" s="16">
        <v>0</v>
      </c>
      <c r="AQ36" s="18">
        <v>2081.37</v>
      </c>
      <c r="AR36" s="16">
        <v>7</v>
      </c>
      <c r="AS36" s="16">
        <v>0</v>
      </c>
      <c r="AT36" s="16">
        <v>7</v>
      </c>
      <c r="AU36" s="16">
        <v>17</v>
      </c>
      <c r="AV36" s="16">
        <v>0</v>
      </c>
      <c r="AW36" s="16">
        <v>17</v>
      </c>
      <c r="AX36" s="16">
        <v>3.29</v>
      </c>
      <c r="AY36" s="16">
        <v>1.5</v>
      </c>
      <c r="AZ36" s="16">
        <v>3.3</v>
      </c>
      <c r="BA36" s="17">
        <v>1.1599999999999999E-2</v>
      </c>
      <c r="BB36" s="17">
        <v>0</v>
      </c>
      <c r="BC36" s="17">
        <v>1.17E-2</v>
      </c>
      <c r="BD36" s="17">
        <v>8.3000000000000001E-3</v>
      </c>
      <c r="BE36" s="17">
        <v>0</v>
      </c>
      <c r="BF36" s="17">
        <v>8.3000000000000001E-3</v>
      </c>
      <c r="BG36" s="16">
        <v>172.6</v>
      </c>
      <c r="BH36" s="16">
        <v>0</v>
      </c>
      <c r="BI36" s="16">
        <v>172.6</v>
      </c>
      <c r="BJ36" s="16">
        <v>1.43</v>
      </c>
      <c r="BK36" s="16">
        <v>0</v>
      </c>
      <c r="BL36" s="16">
        <v>1.44</v>
      </c>
      <c r="BM36" s="16">
        <v>62</v>
      </c>
      <c r="BN36" s="16">
        <v>540</v>
      </c>
      <c r="BO36" s="16">
        <v>62</v>
      </c>
      <c r="BP36" s="16">
        <v>538</v>
      </c>
      <c r="BQ36" s="16">
        <v>0</v>
      </c>
      <c r="BR36" s="16">
        <v>2</v>
      </c>
      <c r="BS36" s="16">
        <v>64</v>
      </c>
      <c r="BT36" s="16">
        <v>0</v>
      </c>
      <c r="BU36" s="16">
        <v>64</v>
      </c>
      <c r="BV36" s="16">
        <v>0</v>
      </c>
      <c r="BW36" s="16">
        <v>0</v>
      </c>
      <c r="BX36" s="16">
        <v>0</v>
      </c>
      <c r="BY36" s="16">
        <v>0</v>
      </c>
      <c r="BZ36" s="16">
        <v>93.88</v>
      </c>
      <c r="CA36" s="16">
        <v>0</v>
      </c>
      <c r="CB36" s="16">
        <v>0</v>
      </c>
      <c r="CC36" s="16">
        <v>0</v>
      </c>
      <c r="CD36" s="16">
        <v>2</v>
      </c>
      <c r="CE36" s="16">
        <v>0</v>
      </c>
      <c r="CF36" s="16">
        <v>0</v>
      </c>
      <c r="CG36" s="16">
        <v>0</v>
      </c>
      <c r="CH36" s="16">
        <v>0</v>
      </c>
      <c r="CI36" s="16">
        <v>0</v>
      </c>
      <c r="CJ36" s="16">
        <v>5</v>
      </c>
      <c r="CK36" s="16">
        <v>0</v>
      </c>
      <c r="CL36" s="16">
        <v>0</v>
      </c>
      <c r="CM36" s="16">
        <v>1</v>
      </c>
      <c r="CN36" s="16">
        <v>1</v>
      </c>
      <c r="CO36" s="18">
        <v>391279</v>
      </c>
      <c r="CP36" s="16">
        <v>4.91744</v>
      </c>
      <c r="CQ36" s="16">
        <v>4.9121100000000002</v>
      </c>
      <c r="CR36" s="16">
        <v>4.9081200000000003</v>
      </c>
      <c r="CS36" s="17">
        <v>0.71430000000000005</v>
      </c>
      <c r="CT36" s="17">
        <v>0</v>
      </c>
      <c r="CU36" s="17">
        <v>0.71430000000000005</v>
      </c>
      <c r="CV36" s="16">
        <v>6</v>
      </c>
      <c r="CW36" s="16">
        <v>0</v>
      </c>
      <c r="CX36" s="16">
        <v>6</v>
      </c>
      <c r="CY36" s="16">
        <v>13</v>
      </c>
      <c r="CZ36" s="16">
        <v>0</v>
      </c>
      <c r="DA36" s="16">
        <v>13</v>
      </c>
      <c r="DB36"/>
      <c r="DC36">
        <v>44233</v>
      </c>
      <c r="DD36" s="21" t="s">
        <v>608</v>
      </c>
      <c r="DE36" s="23">
        <v>41</v>
      </c>
      <c r="DF36" s="23">
        <v>1</v>
      </c>
      <c r="DG36" s="23">
        <v>8.23</v>
      </c>
      <c r="DH36" s="23">
        <v>30</v>
      </c>
      <c r="DI36" s="23">
        <v>200.73099999999999</v>
      </c>
      <c r="DJ36" s="23">
        <v>0.37408999999999998</v>
      </c>
      <c r="DK36" s="23">
        <v>0.37408999999999998</v>
      </c>
      <c r="DL36" s="23">
        <v>22</v>
      </c>
      <c r="DM36" s="23">
        <v>22</v>
      </c>
      <c r="DN36" s="23">
        <v>18</v>
      </c>
      <c r="DO36" s="23">
        <v>0</v>
      </c>
      <c r="DP36" s="23">
        <v>0.53658499999999998</v>
      </c>
      <c r="DQ36" s="23">
        <v>0.53658499999999998</v>
      </c>
      <c r="DR36" s="23">
        <v>23</v>
      </c>
      <c r="DS36" s="23">
        <v>5</v>
      </c>
      <c r="DT36" s="23">
        <v>5</v>
      </c>
      <c r="DU36" s="23">
        <v>14</v>
      </c>
      <c r="DV36" s="23">
        <v>15</v>
      </c>
      <c r="DW36" s="23">
        <v>5</v>
      </c>
      <c r="DX36" s="23">
        <v>5</v>
      </c>
      <c r="DY36" s="23">
        <v>8</v>
      </c>
      <c r="DZ36" s="23">
        <v>1</v>
      </c>
      <c r="EA36" s="23">
        <v>172.67</v>
      </c>
      <c r="EB36" s="23">
        <v>20.98</v>
      </c>
      <c r="EC36" s="23">
        <v>2.4389999999999998E-2</v>
      </c>
      <c r="ED36" s="21" t="s">
        <v>177</v>
      </c>
      <c r="EE36" s="23">
        <v>0</v>
      </c>
      <c r="EF36" s="23">
        <v>0</v>
      </c>
      <c r="EG36" s="23">
        <v>1</v>
      </c>
      <c r="EH36" s="23">
        <v>0.76666599999999996</v>
      </c>
      <c r="EI36" s="23">
        <v>0.652173</v>
      </c>
      <c r="EJ36" s="23">
        <v>6.6666000000000003E-2</v>
      </c>
      <c r="EK36"/>
      <c r="EL36" s="22">
        <v>44202</v>
      </c>
      <c r="EM36" s="21" t="s">
        <v>213</v>
      </c>
      <c r="EN36" s="21" t="s">
        <v>17425</v>
      </c>
      <c r="EO36" s="21" t="s">
        <v>206</v>
      </c>
      <c r="EP36" s="21">
        <v>585622329677</v>
      </c>
      <c r="EQ36" s="21" t="s">
        <v>207</v>
      </c>
      <c r="ER36" s="21" t="s">
        <v>208</v>
      </c>
      <c r="ES36" s="23">
        <v>1</v>
      </c>
      <c r="ET36" s="23">
        <v>0</v>
      </c>
      <c r="EU36" s="23">
        <v>0</v>
      </c>
      <c r="EV36" s="23">
        <v>0</v>
      </c>
      <c r="EW36" s="23"/>
      <c r="EX36" s="23">
        <v>0</v>
      </c>
      <c r="EY36" s="23"/>
      <c r="EZ36" s="23"/>
      <c r="FA36" s="23"/>
      <c r="FB36" s="23"/>
      <c r="FC36" s="23"/>
      <c r="FD36" s="23"/>
      <c r="FE36" s="23"/>
      <c r="FF36" s="23"/>
      <c r="FG36" s="23"/>
      <c r="FH36" s="23"/>
      <c r="FI36" s="23"/>
      <c r="FJ36" s="23"/>
      <c r="FK36" s="23"/>
      <c r="FL36" s="23"/>
      <c r="FM36" s="23"/>
      <c r="FN36" s="23"/>
      <c r="FO36" s="23"/>
      <c r="FP36" s="23"/>
      <c r="FQ36" s="23"/>
      <c r="FR36" s="23"/>
      <c r="FS36" s="23"/>
      <c r="FT36" s="1">
        <v>44326</v>
      </c>
      <c r="FU36" s="21" t="s">
        <v>612</v>
      </c>
      <c r="FV36" s="23">
        <v>1011</v>
      </c>
      <c r="FW36" s="23">
        <v>52.391979999999997</v>
      </c>
      <c r="FX36" s="23">
        <v>33.264749999999999</v>
      </c>
      <c r="FY36" s="23">
        <v>1575</v>
      </c>
      <c r="FZ36" s="23">
        <v>31</v>
      </c>
      <c r="GA36" s="23">
        <v>1.6900599999999999</v>
      </c>
      <c r="GB36" s="23">
        <v>19</v>
      </c>
      <c r="GC36" s="23">
        <v>118.63160000000001</v>
      </c>
      <c r="GD36" s="23">
        <v>6.0526</v>
      </c>
      <c r="GE36" s="23">
        <v>1.0800000000000001E-2</v>
      </c>
      <c r="GF36" s="23">
        <v>17</v>
      </c>
      <c r="GG36" s="23">
        <v>1</v>
      </c>
      <c r="GH36" s="23">
        <v>52.391979999999997</v>
      </c>
      <c r="GI36" s="23">
        <v>22</v>
      </c>
      <c r="GJ36" s="23">
        <v>2.3814500000000001</v>
      </c>
      <c r="GK36" s="23">
        <v>3.08188</v>
      </c>
      <c r="GL36" s="23">
        <v>7</v>
      </c>
      <c r="GM36" s="23">
        <v>7.4845699999999997</v>
      </c>
      <c r="GN36" s="23">
        <v>1</v>
      </c>
      <c r="GO36" s="23">
        <v>1</v>
      </c>
      <c r="GP36" s="23">
        <v>8</v>
      </c>
      <c r="GQ36" s="23">
        <v>1</v>
      </c>
      <c r="GR36" s="23">
        <v>198</v>
      </c>
      <c r="GS36" s="23">
        <v>3.7791999999999999</v>
      </c>
      <c r="GT36" s="23">
        <v>5.2392000000000003</v>
      </c>
      <c r="GU36" s="23">
        <v>0</v>
      </c>
      <c r="GV36" s="23">
        <v>0</v>
      </c>
      <c r="GW36" s="23">
        <v>0</v>
      </c>
      <c r="GX36" s="23">
        <v>0</v>
      </c>
      <c r="GY36" s="23">
        <v>1</v>
      </c>
      <c r="GZ36" s="23">
        <v>52.391979999999997</v>
      </c>
      <c r="HA36" s="23">
        <v>5.8799999999999998E-2</v>
      </c>
      <c r="HB36" s="23">
        <v>3.7761499999999999</v>
      </c>
      <c r="HC36" s="23">
        <v>1</v>
      </c>
      <c r="HD36" s="23">
        <v>197.84</v>
      </c>
      <c r="HF36" s="47">
        <v>44256</v>
      </c>
      <c r="HG36" s="47" t="s">
        <v>26166</v>
      </c>
      <c r="HH36" s="48">
        <v>18922</v>
      </c>
      <c r="HI36" s="48">
        <v>121</v>
      </c>
      <c r="HJ36" s="48">
        <v>27.301549999999999</v>
      </c>
      <c r="HK36" s="48">
        <v>516.6</v>
      </c>
      <c r="HL36" s="48">
        <v>4.2694200000000002</v>
      </c>
      <c r="HM36" s="48">
        <v>0</v>
      </c>
      <c r="HN36" s="48">
        <v>0</v>
      </c>
      <c r="HO36" s="48">
        <v>6.4000000000000003E-3</v>
      </c>
      <c r="HP36" s="48">
        <v>164</v>
      </c>
      <c r="HQ36" s="48">
        <v>8.6999999999999994E-3</v>
      </c>
      <c r="HR36" s="48">
        <v>120</v>
      </c>
      <c r="HS36" s="48">
        <v>113</v>
      </c>
      <c r="HT36" s="48">
        <v>0.94169999999999998</v>
      </c>
      <c r="HU36" s="48">
        <v>16</v>
      </c>
      <c r="HV36" s="48">
        <v>45.8125</v>
      </c>
      <c r="HW36" s="48">
        <v>2.1875</v>
      </c>
      <c r="HX36" s="48">
        <v>1</v>
      </c>
      <c r="HY36" s="48">
        <v>1</v>
      </c>
      <c r="HZ36" s="48">
        <v>13</v>
      </c>
      <c r="IA36" s="48">
        <v>0.11210000000000001</v>
      </c>
      <c r="IB36" s="48">
        <v>38.090000000000003</v>
      </c>
      <c r="IC36" s="48">
        <v>495.17</v>
      </c>
      <c r="ID36" s="48">
        <v>4</v>
      </c>
      <c r="IE36" s="48">
        <v>3</v>
      </c>
      <c r="IF36" s="48">
        <v>0</v>
      </c>
      <c r="IG36" s="47"/>
      <c r="IH36" s="48">
        <v>0</v>
      </c>
      <c r="II36" s="48">
        <v>0</v>
      </c>
      <c r="IJ36" s="48">
        <v>0</v>
      </c>
      <c r="IK36" s="48">
        <v>0</v>
      </c>
      <c r="IL36" s="48">
        <v>0</v>
      </c>
      <c r="IM36" s="48">
        <v>0</v>
      </c>
      <c r="IN36" s="48">
        <v>0</v>
      </c>
    </row>
    <row r="37" spans="1:248" s="20" customFormat="1" ht="14.4">
      <c r="A37" s="19">
        <v>44234</v>
      </c>
      <c r="B37" s="16">
        <v>2</v>
      </c>
      <c r="C37" s="16">
        <v>4</v>
      </c>
      <c r="D37" s="16">
        <v>608</v>
      </c>
      <c r="E37" s="16">
        <v>608</v>
      </c>
      <c r="F37" s="49">
        <v>1627</v>
      </c>
      <c r="G37" s="49">
        <v>1623</v>
      </c>
      <c r="H37" s="16">
        <v>580</v>
      </c>
      <c r="I37" s="16">
        <v>580</v>
      </c>
      <c r="J37" s="16">
        <v>0</v>
      </c>
      <c r="K37" s="49">
        <v>1252</v>
      </c>
      <c r="L37" s="49">
        <v>1252</v>
      </c>
      <c r="M37" s="16">
        <v>0</v>
      </c>
      <c r="N37" s="16">
        <v>35.65</v>
      </c>
      <c r="O37" s="16">
        <v>35.619999999999997</v>
      </c>
      <c r="P37" s="16">
        <v>45.5</v>
      </c>
      <c r="Q37" s="17">
        <v>0.62829999999999997</v>
      </c>
      <c r="R37" s="17">
        <v>0.62990000000000002</v>
      </c>
      <c r="S37" s="17">
        <v>0.5</v>
      </c>
      <c r="T37" s="16">
        <v>40</v>
      </c>
      <c r="U37" s="16">
        <v>33</v>
      </c>
      <c r="V37" s="16">
        <v>7</v>
      </c>
      <c r="W37" s="16">
        <v>49</v>
      </c>
      <c r="X37" s="16">
        <v>41</v>
      </c>
      <c r="Y37" s="16">
        <v>8</v>
      </c>
      <c r="Z37" s="16">
        <v>44</v>
      </c>
      <c r="AA37" s="16">
        <v>44</v>
      </c>
      <c r="AB37" s="16">
        <v>0</v>
      </c>
      <c r="AC37" s="16">
        <v>468.49</v>
      </c>
      <c r="AD37" s="16">
        <v>0</v>
      </c>
      <c r="AE37" s="16">
        <v>468.49</v>
      </c>
      <c r="AF37" s="16">
        <v>4</v>
      </c>
      <c r="AG37" s="16">
        <v>0</v>
      </c>
      <c r="AH37" s="16">
        <v>4</v>
      </c>
      <c r="AI37" s="16">
        <v>5</v>
      </c>
      <c r="AJ37" s="16">
        <v>0</v>
      </c>
      <c r="AK37" s="16">
        <v>5</v>
      </c>
      <c r="AL37" s="16">
        <v>5</v>
      </c>
      <c r="AM37" s="16">
        <v>0</v>
      </c>
      <c r="AN37" s="16">
        <v>5</v>
      </c>
      <c r="AO37" s="16">
        <v>784.49</v>
      </c>
      <c r="AP37" s="16">
        <v>0</v>
      </c>
      <c r="AQ37" s="16">
        <v>784.49</v>
      </c>
      <c r="AR37" s="16">
        <v>6</v>
      </c>
      <c r="AS37" s="16">
        <v>0</v>
      </c>
      <c r="AT37" s="16">
        <v>6</v>
      </c>
      <c r="AU37" s="16">
        <v>8</v>
      </c>
      <c r="AV37" s="16">
        <v>0</v>
      </c>
      <c r="AW37" s="16">
        <v>8</v>
      </c>
      <c r="AX37" s="16">
        <v>2.68</v>
      </c>
      <c r="AY37" s="16">
        <v>2</v>
      </c>
      <c r="AZ37" s="16">
        <v>2.67</v>
      </c>
      <c r="BA37" s="17">
        <v>9.9000000000000008E-3</v>
      </c>
      <c r="BB37" s="17">
        <v>0</v>
      </c>
      <c r="BC37" s="17">
        <v>9.9000000000000008E-3</v>
      </c>
      <c r="BD37" s="17">
        <v>6.6E-3</v>
      </c>
      <c r="BE37" s="17">
        <v>0</v>
      </c>
      <c r="BF37" s="17">
        <v>6.6E-3</v>
      </c>
      <c r="BG37" s="16">
        <v>117.12</v>
      </c>
      <c r="BH37" s="16">
        <v>0</v>
      </c>
      <c r="BI37" s="16">
        <v>117.12</v>
      </c>
      <c r="BJ37" s="16">
        <v>0.77</v>
      </c>
      <c r="BK37" s="16">
        <v>0</v>
      </c>
      <c r="BL37" s="16">
        <v>0.77</v>
      </c>
      <c r="BM37" s="16">
        <v>77</v>
      </c>
      <c r="BN37" s="16">
        <v>531</v>
      </c>
      <c r="BO37" s="16">
        <v>77</v>
      </c>
      <c r="BP37" s="16">
        <v>531</v>
      </c>
      <c r="BQ37" s="16">
        <v>0</v>
      </c>
      <c r="BR37" s="16">
        <v>2</v>
      </c>
      <c r="BS37" s="16">
        <v>54</v>
      </c>
      <c r="BT37" s="16">
        <v>0</v>
      </c>
      <c r="BU37" s="16">
        <v>54</v>
      </c>
      <c r="BV37" s="16">
        <v>0</v>
      </c>
      <c r="BW37" s="16">
        <v>0</v>
      </c>
      <c r="BX37" s="16">
        <v>0</v>
      </c>
      <c r="BY37" s="16">
        <v>0</v>
      </c>
      <c r="BZ37" s="16">
        <v>101.15</v>
      </c>
      <c r="CA37" s="16">
        <v>0</v>
      </c>
      <c r="CB37" s="16">
        <v>0</v>
      </c>
      <c r="CC37" s="16">
        <v>0</v>
      </c>
      <c r="CD37" s="16">
        <v>0</v>
      </c>
      <c r="CE37" s="16">
        <v>0</v>
      </c>
      <c r="CF37" s="16">
        <v>0</v>
      </c>
      <c r="CG37" s="16">
        <v>0</v>
      </c>
      <c r="CH37" s="16">
        <v>0</v>
      </c>
      <c r="CI37" s="16">
        <v>0</v>
      </c>
      <c r="CJ37" s="16">
        <v>5</v>
      </c>
      <c r="CK37" s="16">
        <v>0</v>
      </c>
      <c r="CL37" s="16">
        <v>0</v>
      </c>
      <c r="CM37" s="16">
        <v>0</v>
      </c>
      <c r="CN37" s="16">
        <v>0</v>
      </c>
      <c r="CO37" s="16">
        <v>0</v>
      </c>
      <c r="CP37" s="16">
        <v>4.9173299999999998</v>
      </c>
      <c r="CQ37" s="16">
        <v>4.9119999999999999</v>
      </c>
      <c r="CR37" s="16">
        <v>4.9080000000000004</v>
      </c>
      <c r="CS37" s="17">
        <v>0.66669999999999996</v>
      </c>
      <c r="CT37" s="17">
        <v>0</v>
      </c>
      <c r="CU37" s="17">
        <v>0.66669999999999996</v>
      </c>
      <c r="CV37" s="16">
        <v>5</v>
      </c>
      <c r="CW37" s="16">
        <v>0</v>
      </c>
      <c r="CX37" s="16">
        <v>5</v>
      </c>
      <c r="CY37" s="16">
        <v>12</v>
      </c>
      <c r="CZ37" s="16">
        <v>0</v>
      </c>
      <c r="DA37" s="16">
        <v>12</v>
      </c>
      <c r="DB37"/>
      <c r="DC37">
        <v>44234</v>
      </c>
      <c r="DD37" s="21" t="s">
        <v>608</v>
      </c>
      <c r="DE37" s="23">
        <v>48</v>
      </c>
      <c r="DF37" s="23">
        <v>2</v>
      </c>
      <c r="DG37" s="23">
        <v>7.21</v>
      </c>
      <c r="DH37" s="23">
        <v>33</v>
      </c>
      <c r="DI37" s="23">
        <v>150.208</v>
      </c>
      <c r="DJ37" s="23">
        <v>0.28839999999999999</v>
      </c>
      <c r="DK37" s="23">
        <v>0.28839999999999999</v>
      </c>
      <c r="DL37" s="23">
        <v>25</v>
      </c>
      <c r="DM37" s="23">
        <v>25</v>
      </c>
      <c r="DN37" s="23">
        <v>21</v>
      </c>
      <c r="DO37" s="23">
        <v>0</v>
      </c>
      <c r="DP37" s="23">
        <v>0.52083299999999999</v>
      </c>
      <c r="DQ37" s="23">
        <v>0.52083299999999999</v>
      </c>
      <c r="DR37" s="23">
        <v>23</v>
      </c>
      <c r="DS37" s="23">
        <v>4</v>
      </c>
      <c r="DT37" s="23">
        <v>3</v>
      </c>
      <c r="DU37" s="23">
        <v>13</v>
      </c>
      <c r="DV37" s="23">
        <v>14</v>
      </c>
      <c r="DW37" s="23">
        <v>4</v>
      </c>
      <c r="DX37" s="23">
        <v>2</v>
      </c>
      <c r="DY37" s="23">
        <v>10</v>
      </c>
      <c r="DZ37" s="23">
        <v>1</v>
      </c>
      <c r="EA37" s="23">
        <v>42.55</v>
      </c>
      <c r="EB37" s="23">
        <v>5.9</v>
      </c>
      <c r="EC37" s="23">
        <v>2.0833000000000001E-2</v>
      </c>
      <c r="ED37" s="21" t="s">
        <v>177</v>
      </c>
      <c r="EE37" s="23">
        <v>0</v>
      </c>
      <c r="EF37" s="23">
        <v>0</v>
      </c>
      <c r="EG37" s="23">
        <v>1</v>
      </c>
      <c r="EH37" s="23">
        <v>0.69696899999999995</v>
      </c>
      <c r="EI37" s="23">
        <v>0.60869499999999999</v>
      </c>
      <c r="EJ37" s="23">
        <v>7.1428000000000005E-2</v>
      </c>
      <c r="EK37"/>
      <c r="EL37" s="22">
        <v>44202</v>
      </c>
      <c r="EM37" s="21" t="s">
        <v>213</v>
      </c>
      <c r="EN37" s="21" t="s">
        <v>17425</v>
      </c>
      <c r="EO37" s="21" t="s">
        <v>206</v>
      </c>
      <c r="EP37" s="21">
        <v>585622329677</v>
      </c>
      <c r="EQ37" s="21" t="s">
        <v>207</v>
      </c>
      <c r="ER37" s="21" t="s">
        <v>209</v>
      </c>
      <c r="ES37" s="23">
        <v>30</v>
      </c>
      <c r="ET37" s="23">
        <v>3</v>
      </c>
      <c r="EU37" s="23">
        <v>58</v>
      </c>
      <c r="EV37" s="23">
        <v>10</v>
      </c>
      <c r="EW37" s="23">
        <v>19.329999999999998</v>
      </c>
      <c r="EX37" s="23">
        <v>1933.33</v>
      </c>
      <c r="EY37" s="23">
        <v>0</v>
      </c>
      <c r="EZ37" s="23">
        <v>0</v>
      </c>
      <c r="FA37" s="23">
        <v>0</v>
      </c>
      <c r="FB37" s="23">
        <v>0</v>
      </c>
      <c r="FC37" s="23">
        <v>0</v>
      </c>
      <c r="FD37" s="23">
        <v>0</v>
      </c>
      <c r="FE37" s="23">
        <v>0</v>
      </c>
      <c r="FF37" s="23">
        <v>0</v>
      </c>
      <c r="FG37" s="23">
        <v>1</v>
      </c>
      <c r="FH37" s="23">
        <v>1</v>
      </c>
      <c r="FI37" s="23">
        <v>0</v>
      </c>
      <c r="FJ37" s="23">
        <v>0</v>
      </c>
      <c r="FK37" s="23">
        <v>0</v>
      </c>
      <c r="FL37" s="23">
        <v>0</v>
      </c>
      <c r="FM37" s="23">
        <v>0</v>
      </c>
      <c r="FN37" s="23">
        <v>0</v>
      </c>
      <c r="FO37" s="23">
        <v>0</v>
      </c>
      <c r="FP37" s="23">
        <v>0</v>
      </c>
      <c r="FQ37" s="23">
        <v>0</v>
      </c>
      <c r="FR37" s="23">
        <v>0</v>
      </c>
      <c r="FS37" s="23"/>
      <c r="FT37" s="1">
        <v>44333</v>
      </c>
      <c r="FU37" s="20" t="s">
        <v>611</v>
      </c>
      <c r="FV37" s="20">
        <v>18697</v>
      </c>
      <c r="FW37" s="20">
        <v>434.72584000000001</v>
      </c>
      <c r="FX37" s="20">
        <v>20.20383</v>
      </c>
      <c r="FY37" s="20">
        <v>21517</v>
      </c>
      <c r="FZ37" s="20">
        <v>79</v>
      </c>
      <c r="GA37" s="20">
        <v>5.5028600000000001</v>
      </c>
      <c r="GB37" s="20">
        <v>21</v>
      </c>
      <c r="GC37" s="20">
        <v>119.7619</v>
      </c>
      <c r="GD37" s="20">
        <v>4.1429</v>
      </c>
      <c r="GE37" s="20">
        <v>3.0000000000000001E-3</v>
      </c>
      <c r="GF37" s="20">
        <v>65</v>
      </c>
      <c r="GG37" s="20">
        <v>5</v>
      </c>
      <c r="GH37" s="20">
        <v>86.945170000000005</v>
      </c>
      <c r="GI37" s="20">
        <v>18</v>
      </c>
      <c r="GJ37" s="20">
        <v>24.151440000000001</v>
      </c>
      <c r="GK37" s="20">
        <v>6.6880899999999999</v>
      </c>
      <c r="GL37" s="20">
        <v>7</v>
      </c>
      <c r="GM37" s="20">
        <v>62.10369</v>
      </c>
      <c r="GN37" s="20">
        <v>0</v>
      </c>
      <c r="GO37" s="20">
        <v>1</v>
      </c>
      <c r="GP37" s="20">
        <v>5</v>
      </c>
      <c r="GQ37" s="20">
        <v>2</v>
      </c>
      <c r="GR37" s="20">
        <v>576</v>
      </c>
      <c r="GS37" s="20">
        <v>1.32497</v>
      </c>
      <c r="GT37" s="20">
        <v>72.454310000000007</v>
      </c>
      <c r="GU37" s="20">
        <v>1</v>
      </c>
      <c r="GV37" s="20">
        <v>1</v>
      </c>
      <c r="GW37" s="20">
        <v>0</v>
      </c>
      <c r="GX37" s="20">
        <v>0</v>
      </c>
      <c r="GY37" s="20">
        <v>2</v>
      </c>
      <c r="GZ37" s="20">
        <v>217.36292</v>
      </c>
      <c r="HA37" s="20">
        <v>3.0800000000000001E-2</v>
      </c>
      <c r="HB37" s="20">
        <v>0.77015999999999996</v>
      </c>
      <c r="HC37" s="20">
        <v>2</v>
      </c>
      <c r="HD37" s="20">
        <v>334.81</v>
      </c>
      <c r="HF37" s="47">
        <v>44256</v>
      </c>
      <c r="HG37" s="47" t="s">
        <v>25499</v>
      </c>
      <c r="HH37" s="48">
        <v>108965</v>
      </c>
      <c r="HI37" s="48">
        <v>561</v>
      </c>
      <c r="HJ37" s="48">
        <v>11.74469</v>
      </c>
      <c r="HK37" s="48">
        <v>1279.76</v>
      </c>
      <c r="HL37" s="48">
        <v>2.2812100000000002</v>
      </c>
      <c r="HM37" s="48">
        <v>8</v>
      </c>
      <c r="HN37" s="48">
        <v>741.92</v>
      </c>
      <c r="HO37" s="48">
        <v>5.1000000000000004E-3</v>
      </c>
      <c r="HP37" s="48">
        <v>2091</v>
      </c>
      <c r="HQ37" s="48">
        <v>1.9199999999999998E-2</v>
      </c>
      <c r="HR37" s="48">
        <v>684</v>
      </c>
      <c r="HS37" s="48">
        <v>429</v>
      </c>
      <c r="HT37" s="48">
        <v>0.62719999999999998</v>
      </c>
      <c r="HU37" s="48">
        <v>248</v>
      </c>
      <c r="HV37" s="48">
        <v>127.5605</v>
      </c>
      <c r="HW37" s="48">
        <v>5.1694000000000004</v>
      </c>
      <c r="HX37" s="48">
        <v>4</v>
      </c>
      <c r="HY37" s="48">
        <v>4</v>
      </c>
      <c r="HZ37" s="48">
        <v>117</v>
      </c>
      <c r="IA37" s="48">
        <v>0.27400000000000002</v>
      </c>
      <c r="IB37" s="48">
        <v>8.4456399999999991</v>
      </c>
      <c r="IC37" s="48">
        <v>988.14</v>
      </c>
      <c r="ID37" s="48">
        <v>51</v>
      </c>
      <c r="IE37" s="48">
        <v>41</v>
      </c>
      <c r="IF37" s="48">
        <v>53</v>
      </c>
      <c r="IG37" s="47"/>
      <c r="IH37" s="48">
        <v>38</v>
      </c>
      <c r="II37" s="48">
        <v>5631</v>
      </c>
      <c r="IJ37" s="48">
        <v>29</v>
      </c>
      <c r="IK37" s="48">
        <v>3139.08</v>
      </c>
      <c r="IL37" s="48">
        <v>2.9999999999999997E-4</v>
      </c>
      <c r="IM37" s="48">
        <v>5.1700000000000003E-2</v>
      </c>
      <c r="IN37" s="48">
        <v>2.4528699999999999</v>
      </c>
    </row>
    <row r="38" spans="1:248" s="20" customFormat="1" ht="14.4">
      <c r="A38" s="19">
        <v>44235</v>
      </c>
      <c r="B38" s="16">
        <v>1</v>
      </c>
      <c r="C38" s="16">
        <v>1</v>
      </c>
      <c r="D38" s="16">
        <v>673</v>
      </c>
      <c r="E38" s="16">
        <v>672</v>
      </c>
      <c r="F38" s="49">
        <v>1649</v>
      </c>
      <c r="G38" s="49">
        <v>1648</v>
      </c>
      <c r="H38" s="16">
        <v>635</v>
      </c>
      <c r="I38" s="16">
        <v>635</v>
      </c>
      <c r="J38" s="16">
        <v>0</v>
      </c>
      <c r="K38" s="49">
        <v>1173</v>
      </c>
      <c r="L38" s="49">
        <v>1173</v>
      </c>
      <c r="M38" s="16">
        <v>0</v>
      </c>
      <c r="N38" s="16">
        <v>19.86</v>
      </c>
      <c r="O38" s="16">
        <v>18.78</v>
      </c>
      <c r="P38" s="18">
        <v>1800</v>
      </c>
      <c r="Q38" s="17">
        <v>0.70730000000000004</v>
      </c>
      <c r="R38" s="17">
        <v>0.70679999999999998</v>
      </c>
      <c r="S38" s="17">
        <v>1</v>
      </c>
      <c r="T38" s="16">
        <v>34</v>
      </c>
      <c r="U38" s="16">
        <v>29</v>
      </c>
      <c r="V38" s="16">
        <v>5</v>
      </c>
      <c r="W38" s="16">
        <v>38</v>
      </c>
      <c r="X38" s="16">
        <v>33</v>
      </c>
      <c r="Y38" s="16">
        <v>5</v>
      </c>
      <c r="Z38" s="16">
        <v>35</v>
      </c>
      <c r="AA38" s="16">
        <v>35</v>
      </c>
      <c r="AB38" s="16">
        <v>0</v>
      </c>
      <c r="AC38" s="16">
        <v>0</v>
      </c>
      <c r="AD38" s="16">
        <v>0</v>
      </c>
      <c r="AE38" s="16">
        <v>0</v>
      </c>
      <c r="AF38" s="16">
        <v>0</v>
      </c>
      <c r="AG38" s="16">
        <v>0</v>
      </c>
      <c r="AH38" s="16">
        <v>0</v>
      </c>
      <c r="AI38" s="16">
        <v>0</v>
      </c>
      <c r="AJ38" s="16">
        <v>0</v>
      </c>
      <c r="AK38" s="16">
        <v>0</v>
      </c>
      <c r="AL38" s="16">
        <v>0</v>
      </c>
      <c r="AM38" s="16">
        <v>0</v>
      </c>
      <c r="AN38" s="16">
        <v>0</v>
      </c>
      <c r="AO38" s="16">
        <v>551.22</v>
      </c>
      <c r="AP38" s="16">
        <v>0</v>
      </c>
      <c r="AQ38" s="16">
        <v>551.22</v>
      </c>
      <c r="AR38" s="16">
        <v>4</v>
      </c>
      <c r="AS38" s="16">
        <v>0</v>
      </c>
      <c r="AT38" s="16">
        <v>4</v>
      </c>
      <c r="AU38" s="16">
        <v>5</v>
      </c>
      <c r="AV38" s="16">
        <v>0</v>
      </c>
      <c r="AW38" s="16">
        <v>5</v>
      </c>
      <c r="AX38" s="16">
        <v>2.4500000000000002</v>
      </c>
      <c r="AY38" s="16">
        <v>1</v>
      </c>
      <c r="AZ38" s="16">
        <v>2.4500000000000002</v>
      </c>
      <c r="BA38" s="17">
        <v>5.8999999999999999E-3</v>
      </c>
      <c r="BB38" s="17">
        <v>0</v>
      </c>
      <c r="BC38" s="17">
        <v>6.0000000000000001E-3</v>
      </c>
      <c r="BD38" s="17">
        <v>0</v>
      </c>
      <c r="BE38" s="17">
        <v>0</v>
      </c>
      <c r="BF38" s="17">
        <v>0</v>
      </c>
      <c r="BG38" s="16">
        <v>0</v>
      </c>
      <c r="BH38" s="16">
        <v>0</v>
      </c>
      <c r="BI38" s="16">
        <v>0</v>
      </c>
      <c r="BJ38" s="16">
        <v>0</v>
      </c>
      <c r="BK38" s="16">
        <v>0</v>
      </c>
      <c r="BL38" s="16">
        <v>0</v>
      </c>
      <c r="BM38" s="16">
        <v>74</v>
      </c>
      <c r="BN38" s="16">
        <v>599</v>
      </c>
      <c r="BO38" s="16">
        <v>74</v>
      </c>
      <c r="BP38" s="16">
        <v>598</v>
      </c>
      <c r="BQ38" s="16">
        <v>0</v>
      </c>
      <c r="BR38" s="16">
        <v>1</v>
      </c>
      <c r="BS38" s="16">
        <v>41</v>
      </c>
      <c r="BT38" s="16">
        <v>0</v>
      </c>
      <c r="BU38" s="16">
        <v>41</v>
      </c>
      <c r="BV38" s="16">
        <v>0</v>
      </c>
      <c r="BW38" s="16">
        <v>0</v>
      </c>
      <c r="BX38" s="16">
        <v>0</v>
      </c>
      <c r="BY38" s="16">
        <v>0</v>
      </c>
      <c r="BZ38" s="16">
        <v>100.61</v>
      </c>
      <c r="CA38" s="16">
        <v>0</v>
      </c>
      <c r="CB38" s="16">
        <v>0</v>
      </c>
      <c r="CC38" s="16">
        <v>172.67</v>
      </c>
      <c r="CD38" s="16">
        <v>0</v>
      </c>
      <c r="CE38" s="16">
        <v>0</v>
      </c>
      <c r="CF38" s="16">
        <v>0</v>
      </c>
      <c r="CG38" s="16">
        <v>0</v>
      </c>
      <c r="CH38" s="16">
        <v>0</v>
      </c>
      <c r="CI38" s="16">
        <v>0</v>
      </c>
      <c r="CJ38" s="16">
        <v>0</v>
      </c>
      <c r="CK38" s="16">
        <v>0</v>
      </c>
      <c r="CL38" s="16">
        <v>0</v>
      </c>
      <c r="CM38" s="16">
        <v>0</v>
      </c>
      <c r="CN38" s="16">
        <v>0</v>
      </c>
      <c r="CO38" s="16">
        <v>0</v>
      </c>
      <c r="CP38" s="16">
        <v>4.9172200000000004</v>
      </c>
      <c r="CQ38" s="16">
        <v>4.91188</v>
      </c>
      <c r="CR38" s="16">
        <v>4.9078799999999996</v>
      </c>
      <c r="CS38" s="17">
        <v>0</v>
      </c>
      <c r="CT38" s="17">
        <v>0</v>
      </c>
      <c r="CU38" s="17">
        <v>0</v>
      </c>
      <c r="CV38" s="16">
        <v>0</v>
      </c>
      <c r="CW38" s="16">
        <v>0</v>
      </c>
      <c r="CX38" s="16">
        <v>0</v>
      </c>
      <c r="CY38" s="16">
        <v>17</v>
      </c>
      <c r="CZ38" s="16">
        <v>0</v>
      </c>
      <c r="DA38" s="16">
        <v>17</v>
      </c>
      <c r="DB38"/>
      <c r="DC38">
        <v>44235</v>
      </c>
      <c r="DD38" s="21" t="s">
        <v>608</v>
      </c>
      <c r="DE38" s="23">
        <v>51</v>
      </c>
      <c r="DF38" s="23">
        <v>4</v>
      </c>
      <c r="DG38" s="23">
        <v>7.59</v>
      </c>
      <c r="DH38" s="23">
        <v>37</v>
      </c>
      <c r="DI38" s="23">
        <v>148.82300000000001</v>
      </c>
      <c r="DJ38" s="23">
        <v>0.31624999999999998</v>
      </c>
      <c r="DK38" s="23">
        <v>0.31624999999999998</v>
      </c>
      <c r="DL38" s="23">
        <v>24</v>
      </c>
      <c r="DM38" s="23">
        <v>24</v>
      </c>
      <c r="DN38" s="23">
        <v>21</v>
      </c>
      <c r="DO38" s="23">
        <v>0</v>
      </c>
      <c r="DP38" s="23">
        <v>0.47058800000000001</v>
      </c>
      <c r="DQ38" s="23">
        <v>0.47058800000000001</v>
      </c>
      <c r="DR38" s="23">
        <v>24</v>
      </c>
      <c r="DS38" s="23">
        <v>4</v>
      </c>
      <c r="DT38" s="23">
        <v>5</v>
      </c>
      <c r="DU38" s="23">
        <v>9</v>
      </c>
      <c r="DV38" s="23">
        <v>13</v>
      </c>
      <c r="DW38" s="23">
        <v>4</v>
      </c>
      <c r="DX38" s="23">
        <v>5</v>
      </c>
      <c r="DY38" s="23">
        <v>6</v>
      </c>
      <c r="DZ38" s="23">
        <v>0</v>
      </c>
      <c r="EA38" s="23">
        <v>0</v>
      </c>
      <c r="EB38" s="23">
        <v>0</v>
      </c>
      <c r="EC38" s="23">
        <v>0</v>
      </c>
      <c r="ED38" s="21" t="s">
        <v>177</v>
      </c>
      <c r="EE38" s="23">
        <v>0</v>
      </c>
      <c r="EF38" s="23">
        <v>0</v>
      </c>
      <c r="EG38" s="23">
        <v>0</v>
      </c>
      <c r="EH38" s="23">
        <v>0.648648</v>
      </c>
      <c r="EI38" s="23">
        <v>0.54166599999999998</v>
      </c>
      <c r="EJ38" s="23">
        <v>0</v>
      </c>
      <c r="EK38"/>
      <c r="EL38" s="22">
        <v>44202</v>
      </c>
      <c r="EM38" s="21" t="s">
        <v>213</v>
      </c>
      <c r="EN38" s="21" t="s">
        <v>211</v>
      </c>
      <c r="EO38" s="21" t="s">
        <v>206</v>
      </c>
      <c r="EP38" s="21">
        <v>599211933377</v>
      </c>
      <c r="EQ38" s="21" t="s">
        <v>207</v>
      </c>
      <c r="ER38" s="21" t="s">
        <v>208</v>
      </c>
      <c r="ES38" s="23">
        <v>1</v>
      </c>
      <c r="ET38" s="23">
        <v>0</v>
      </c>
      <c r="EU38" s="23">
        <v>0</v>
      </c>
      <c r="EV38" s="23">
        <v>0</v>
      </c>
      <c r="EW38" s="23"/>
      <c r="EX38" s="23">
        <v>0</v>
      </c>
      <c r="EY38" s="23"/>
      <c r="EZ38" s="23"/>
      <c r="FA38" s="23"/>
      <c r="FB38" s="23"/>
      <c r="FC38" s="23"/>
      <c r="FD38" s="23"/>
      <c r="FE38" s="23"/>
      <c r="FF38" s="23"/>
      <c r="FG38" s="23"/>
      <c r="FH38" s="23"/>
      <c r="FI38" s="23"/>
      <c r="FJ38" s="23"/>
      <c r="FK38" s="23"/>
      <c r="FL38" s="23"/>
      <c r="FM38" s="23"/>
      <c r="FN38" s="23"/>
      <c r="FO38" s="23"/>
      <c r="FP38" s="23"/>
      <c r="FQ38" s="23"/>
      <c r="FR38" s="23"/>
      <c r="FS38" s="23"/>
      <c r="FT38" s="1">
        <v>44333</v>
      </c>
      <c r="FU38" s="20" t="s">
        <v>612</v>
      </c>
      <c r="FV38" s="20">
        <v>7055</v>
      </c>
      <c r="FW38" s="20">
        <v>490.32450999999998</v>
      </c>
      <c r="FX38" s="20">
        <v>45.62856</v>
      </c>
      <c r="FY38" s="20">
        <v>10746</v>
      </c>
      <c r="FZ38" s="20">
        <v>307</v>
      </c>
      <c r="GA38" s="20">
        <v>1.5971500000000001</v>
      </c>
      <c r="GB38" s="20">
        <v>231</v>
      </c>
      <c r="GC38" s="20">
        <v>229.71430000000001</v>
      </c>
      <c r="GD38" s="20">
        <v>6.9351000000000003</v>
      </c>
      <c r="GE38" s="20">
        <v>1.11E-2</v>
      </c>
      <c r="GF38" s="20">
        <v>119</v>
      </c>
      <c r="GG38" s="20">
        <v>20</v>
      </c>
      <c r="GH38" s="20">
        <v>24.51623</v>
      </c>
      <c r="GI38" s="20">
        <v>335</v>
      </c>
      <c r="GJ38" s="20">
        <v>1.46366</v>
      </c>
      <c r="GK38" s="20">
        <v>4.1203700000000003</v>
      </c>
      <c r="GL38" s="20">
        <v>66</v>
      </c>
      <c r="GM38" s="20">
        <v>7.4291600000000004</v>
      </c>
      <c r="GN38" s="20">
        <v>17</v>
      </c>
      <c r="GO38" s="20">
        <v>15</v>
      </c>
      <c r="GP38" s="20">
        <v>109</v>
      </c>
      <c r="GQ38" s="20">
        <v>51</v>
      </c>
      <c r="GR38" s="20">
        <v>7614</v>
      </c>
      <c r="GS38" s="20">
        <v>15.52849</v>
      </c>
      <c r="GT38" s="20">
        <v>3.4774799999999999</v>
      </c>
      <c r="GU38" s="20">
        <v>3</v>
      </c>
      <c r="GV38" s="20">
        <v>6</v>
      </c>
      <c r="GW38" s="20">
        <v>1</v>
      </c>
      <c r="GX38" s="20">
        <v>97.08</v>
      </c>
      <c r="GY38" s="20">
        <v>22</v>
      </c>
      <c r="GZ38" s="20">
        <v>22.287479999999999</v>
      </c>
      <c r="HA38" s="20">
        <v>0.42020000000000002</v>
      </c>
      <c r="HB38" s="20">
        <v>8.2270000000000003</v>
      </c>
      <c r="HC38" s="20">
        <v>50</v>
      </c>
      <c r="HD38" s="20">
        <v>4033.9</v>
      </c>
      <c r="HF38" s="47">
        <v>44256</v>
      </c>
      <c r="HG38" s="47" t="s">
        <v>12699</v>
      </c>
      <c r="HH38" s="48">
        <v>350001</v>
      </c>
      <c r="HI38" s="48">
        <v>10459</v>
      </c>
      <c r="HJ38" s="48">
        <v>59.827829999999999</v>
      </c>
      <c r="HK38" s="48">
        <v>20939.8</v>
      </c>
      <c r="HL38" s="48">
        <v>2.0020799999999999</v>
      </c>
      <c r="HM38" s="48">
        <v>6</v>
      </c>
      <c r="HN38" s="48">
        <v>556.44000000000005</v>
      </c>
      <c r="HO38" s="48">
        <v>2.9899999999999999E-2</v>
      </c>
      <c r="HP38" s="48">
        <v>17802</v>
      </c>
      <c r="HQ38" s="48">
        <v>5.0900000000000001E-2</v>
      </c>
      <c r="HR38" s="48">
        <v>10397</v>
      </c>
      <c r="HS38" s="48">
        <v>9809</v>
      </c>
      <c r="HT38" s="48">
        <v>0.94340000000000002</v>
      </c>
      <c r="HU38" s="48">
        <v>1790</v>
      </c>
      <c r="HV38" s="48">
        <v>105.6341</v>
      </c>
      <c r="HW38" s="48">
        <v>3.8022</v>
      </c>
      <c r="HX38" s="48">
        <v>60</v>
      </c>
      <c r="HY38" s="48">
        <v>60</v>
      </c>
      <c r="HZ38" s="48">
        <v>1952</v>
      </c>
      <c r="IA38" s="48">
        <v>0.19489999999999999</v>
      </c>
      <c r="IB38" s="48">
        <v>10.198700000000001</v>
      </c>
      <c r="IC38" s="48">
        <v>19907.86</v>
      </c>
      <c r="ID38" s="48">
        <v>700</v>
      </c>
      <c r="IE38" s="48">
        <v>585</v>
      </c>
      <c r="IF38" s="48">
        <v>160</v>
      </c>
      <c r="IG38" s="47"/>
      <c r="IH38" s="48">
        <v>87</v>
      </c>
      <c r="II38" s="48">
        <v>13670</v>
      </c>
      <c r="IJ38" s="48">
        <v>76</v>
      </c>
      <c r="IK38" s="48">
        <v>6919.09</v>
      </c>
      <c r="IL38" s="48">
        <v>2.0000000000000001E-4</v>
      </c>
      <c r="IM38" s="48">
        <v>7.3000000000000001E-3</v>
      </c>
      <c r="IN38" s="48">
        <v>0.33043</v>
      </c>
    </row>
    <row r="39" spans="1:248" s="20" customFormat="1" ht="14.4">
      <c r="A39" s="19">
        <v>44236</v>
      </c>
      <c r="B39" s="16">
        <v>0</v>
      </c>
      <c r="C39" s="16">
        <v>0</v>
      </c>
      <c r="D39" s="16">
        <v>578</v>
      </c>
      <c r="E39" s="16">
        <v>578</v>
      </c>
      <c r="F39" s="49">
        <v>1657</v>
      </c>
      <c r="G39" s="49">
        <v>1657</v>
      </c>
      <c r="H39" s="16">
        <v>530</v>
      </c>
      <c r="I39" s="16">
        <v>530</v>
      </c>
      <c r="J39" s="16">
        <v>0</v>
      </c>
      <c r="K39" s="49">
        <v>1207</v>
      </c>
      <c r="L39" s="49">
        <v>1207</v>
      </c>
      <c r="M39" s="16">
        <v>0</v>
      </c>
      <c r="N39" s="16">
        <v>15.09</v>
      </c>
      <c r="O39" s="16">
        <v>15.09</v>
      </c>
      <c r="P39" s="16">
        <v>0</v>
      </c>
      <c r="Q39" s="17">
        <v>0.68340000000000001</v>
      </c>
      <c r="R39" s="17">
        <v>0.68340000000000001</v>
      </c>
      <c r="S39" s="17">
        <v>0</v>
      </c>
      <c r="T39" s="16">
        <v>38</v>
      </c>
      <c r="U39" s="16">
        <v>36</v>
      </c>
      <c r="V39" s="16">
        <v>2</v>
      </c>
      <c r="W39" s="16">
        <v>56</v>
      </c>
      <c r="X39" s="16">
        <v>52</v>
      </c>
      <c r="Y39" s="16">
        <v>4</v>
      </c>
      <c r="Z39" s="16">
        <v>28</v>
      </c>
      <c r="AA39" s="16">
        <v>27</v>
      </c>
      <c r="AB39" s="16">
        <v>1</v>
      </c>
      <c r="AC39" s="16">
        <v>105.04</v>
      </c>
      <c r="AD39" s="16">
        <v>0</v>
      </c>
      <c r="AE39" s="16">
        <v>105.04</v>
      </c>
      <c r="AF39" s="16">
        <v>1</v>
      </c>
      <c r="AG39" s="16">
        <v>0</v>
      </c>
      <c r="AH39" s="16">
        <v>1</v>
      </c>
      <c r="AI39" s="16">
        <v>1</v>
      </c>
      <c r="AJ39" s="16">
        <v>0</v>
      </c>
      <c r="AK39" s="16">
        <v>1</v>
      </c>
      <c r="AL39" s="16">
        <v>1</v>
      </c>
      <c r="AM39" s="16">
        <v>0</v>
      </c>
      <c r="AN39" s="16">
        <v>1</v>
      </c>
      <c r="AO39" s="18">
        <v>1126</v>
      </c>
      <c r="AP39" s="16">
        <v>0</v>
      </c>
      <c r="AQ39" s="18">
        <v>1126</v>
      </c>
      <c r="AR39" s="16">
        <v>3</v>
      </c>
      <c r="AS39" s="16">
        <v>0</v>
      </c>
      <c r="AT39" s="16">
        <v>3</v>
      </c>
      <c r="AU39" s="16">
        <v>9</v>
      </c>
      <c r="AV39" s="16">
        <v>0</v>
      </c>
      <c r="AW39" s="16">
        <v>9</v>
      </c>
      <c r="AX39" s="16">
        <v>2.87</v>
      </c>
      <c r="AY39" s="16">
        <v>0</v>
      </c>
      <c r="AZ39" s="16">
        <v>2.87</v>
      </c>
      <c r="BA39" s="17">
        <v>5.1999999999999998E-3</v>
      </c>
      <c r="BB39" s="17">
        <v>0</v>
      </c>
      <c r="BC39" s="17">
        <v>5.1999999999999998E-3</v>
      </c>
      <c r="BD39" s="17">
        <v>1.6999999999999999E-3</v>
      </c>
      <c r="BE39" s="17">
        <v>0</v>
      </c>
      <c r="BF39" s="17">
        <v>1.6999999999999999E-3</v>
      </c>
      <c r="BG39" s="16">
        <v>105.04</v>
      </c>
      <c r="BH39" s="16">
        <v>0</v>
      </c>
      <c r="BI39" s="16">
        <v>105.04</v>
      </c>
      <c r="BJ39" s="16">
        <v>0.18</v>
      </c>
      <c r="BK39" s="16">
        <v>0</v>
      </c>
      <c r="BL39" s="16">
        <v>0.18</v>
      </c>
      <c r="BM39" s="16">
        <v>61</v>
      </c>
      <c r="BN39" s="16">
        <v>517</v>
      </c>
      <c r="BO39" s="16">
        <v>61</v>
      </c>
      <c r="BP39" s="16">
        <v>517</v>
      </c>
      <c r="BQ39" s="16">
        <v>0</v>
      </c>
      <c r="BR39" s="16">
        <v>0</v>
      </c>
      <c r="BS39" s="16">
        <v>39</v>
      </c>
      <c r="BT39" s="16">
        <v>2</v>
      </c>
      <c r="BU39" s="16">
        <v>37</v>
      </c>
      <c r="BV39" s="16">
        <v>0</v>
      </c>
      <c r="BW39" s="16">
        <v>0</v>
      </c>
      <c r="BX39" s="16">
        <v>0</v>
      </c>
      <c r="BY39" s="16">
        <v>0</v>
      </c>
      <c r="BZ39" s="16">
        <v>101.05</v>
      </c>
      <c r="CA39" s="16">
        <v>0</v>
      </c>
      <c r="CB39" s="16">
        <v>61.93</v>
      </c>
      <c r="CC39" s="16">
        <v>284.02</v>
      </c>
      <c r="CD39" s="16">
        <v>0</v>
      </c>
      <c r="CE39" s="16">
        <v>0</v>
      </c>
      <c r="CF39" s="16">
        <v>0</v>
      </c>
      <c r="CG39" s="16">
        <v>0</v>
      </c>
      <c r="CH39" s="16">
        <v>0</v>
      </c>
      <c r="CI39" s="16">
        <v>0</v>
      </c>
      <c r="CJ39" s="16">
        <v>1</v>
      </c>
      <c r="CK39" s="16">
        <v>0</v>
      </c>
      <c r="CL39" s="16">
        <v>0</v>
      </c>
      <c r="CM39" s="16">
        <v>0</v>
      </c>
      <c r="CN39" s="16">
        <v>1</v>
      </c>
      <c r="CO39" s="18">
        <v>546108</v>
      </c>
      <c r="CP39" s="16">
        <v>4.9172200000000004</v>
      </c>
      <c r="CQ39" s="16">
        <v>4.91188</v>
      </c>
      <c r="CR39" s="16">
        <v>4.9078799999999996</v>
      </c>
      <c r="CS39" s="17">
        <v>0.33329999999999999</v>
      </c>
      <c r="CT39" s="17">
        <v>0</v>
      </c>
      <c r="CU39" s="17">
        <v>0.33329999999999999</v>
      </c>
      <c r="CV39" s="16">
        <v>1</v>
      </c>
      <c r="CW39" s="16">
        <v>0</v>
      </c>
      <c r="CX39" s="16">
        <v>1</v>
      </c>
      <c r="CY39" s="16">
        <v>8</v>
      </c>
      <c r="CZ39" s="16">
        <v>0</v>
      </c>
      <c r="DA39" s="16">
        <v>8</v>
      </c>
      <c r="DB39"/>
      <c r="DC39">
        <v>44236</v>
      </c>
      <c r="DD39" s="21" t="s">
        <v>608</v>
      </c>
      <c r="DE39" s="23">
        <v>1</v>
      </c>
      <c r="DF39" s="21" t="s">
        <v>177</v>
      </c>
      <c r="DG39" s="23">
        <v>0.14000000000000001</v>
      </c>
      <c r="DH39" s="23">
        <v>1</v>
      </c>
      <c r="DI39" s="23">
        <v>140</v>
      </c>
      <c r="DJ39" s="23">
        <v>0.14000000000000001</v>
      </c>
      <c r="DK39" s="23">
        <v>0.14000000000000001</v>
      </c>
      <c r="DL39" s="23">
        <v>1</v>
      </c>
      <c r="DM39" s="23">
        <v>1</v>
      </c>
      <c r="DN39" s="23">
        <v>1</v>
      </c>
      <c r="DO39" s="23">
        <v>0</v>
      </c>
      <c r="DP39" s="23">
        <v>1</v>
      </c>
      <c r="DQ39" s="23">
        <v>1</v>
      </c>
      <c r="DR39" s="23">
        <v>1</v>
      </c>
      <c r="DS39" s="23">
        <v>0</v>
      </c>
      <c r="DT39" s="23">
        <v>0</v>
      </c>
      <c r="DU39" s="23">
        <v>0</v>
      </c>
      <c r="DV39" s="23">
        <v>0</v>
      </c>
      <c r="DW39" s="23">
        <v>0</v>
      </c>
      <c r="DX39" s="23">
        <v>0</v>
      </c>
      <c r="DY39" s="23">
        <v>0</v>
      </c>
      <c r="DZ39" s="23">
        <v>0</v>
      </c>
      <c r="EA39" s="23">
        <v>0</v>
      </c>
      <c r="EB39" s="23">
        <v>0</v>
      </c>
      <c r="EC39" s="23">
        <v>0</v>
      </c>
      <c r="ED39" s="21" t="s">
        <v>177</v>
      </c>
      <c r="EE39" s="23">
        <v>0</v>
      </c>
      <c r="EF39" s="23">
        <v>0</v>
      </c>
      <c r="EG39" s="23">
        <v>0</v>
      </c>
      <c r="EH39" s="23">
        <v>1</v>
      </c>
      <c r="EI39" s="23">
        <v>0</v>
      </c>
      <c r="EJ39" s="21" t="s">
        <v>177</v>
      </c>
      <c r="EK39"/>
      <c r="EL39" s="22">
        <v>44202</v>
      </c>
      <c r="EM39" s="21" t="s">
        <v>3254</v>
      </c>
      <c r="EN39" s="21" t="s">
        <v>17426</v>
      </c>
      <c r="EO39" s="21" t="s">
        <v>206</v>
      </c>
      <c r="EP39" s="21">
        <v>574814254493</v>
      </c>
      <c r="EQ39" s="21" t="s">
        <v>207</v>
      </c>
      <c r="ER39" s="21" t="s">
        <v>209</v>
      </c>
      <c r="ES39" s="23">
        <v>19</v>
      </c>
      <c r="ET39" s="23">
        <v>1</v>
      </c>
      <c r="EU39" s="23">
        <v>312</v>
      </c>
      <c r="EV39" s="23">
        <v>5.26</v>
      </c>
      <c r="EW39" s="23">
        <v>312</v>
      </c>
      <c r="EX39" s="23">
        <v>16421.05</v>
      </c>
      <c r="EY39" s="23"/>
      <c r="EZ39" s="23"/>
      <c r="FA39" s="23"/>
      <c r="FB39" s="23"/>
      <c r="FC39" s="23"/>
      <c r="FD39" s="23"/>
      <c r="FE39" s="23"/>
      <c r="FF39" s="23"/>
      <c r="FG39" s="23"/>
      <c r="FH39" s="23"/>
      <c r="FI39" s="23"/>
      <c r="FJ39" s="23"/>
      <c r="FK39" s="23"/>
      <c r="FL39" s="23"/>
      <c r="FM39" s="23"/>
      <c r="FN39" s="23"/>
      <c r="FO39" s="23"/>
      <c r="FP39" s="23"/>
      <c r="FQ39" s="23"/>
      <c r="FR39" s="23"/>
      <c r="FS39" s="23"/>
      <c r="FT39" s="1">
        <v>44342</v>
      </c>
      <c r="FU39" s="20" t="s">
        <v>611</v>
      </c>
      <c r="FV39" s="20">
        <v>5457</v>
      </c>
      <c r="FW39" s="20">
        <v>242.42156</v>
      </c>
      <c r="FX39" s="20">
        <v>34.439770000000003</v>
      </c>
      <c r="FY39" s="20">
        <v>7039</v>
      </c>
      <c r="FZ39" s="20">
        <v>41</v>
      </c>
      <c r="GA39" s="20">
        <v>5.9127200000000002</v>
      </c>
      <c r="GB39" s="20">
        <v>17</v>
      </c>
      <c r="GC39" s="20">
        <v>378.82350000000002</v>
      </c>
      <c r="GD39" s="20">
        <v>4.6471</v>
      </c>
      <c r="GE39" s="20">
        <v>5.0000000000000001E-3</v>
      </c>
      <c r="GF39" s="20">
        <v>35</v>
      </c>
      <c r="GG39" s="20">
        <v>9</v>
      </c>
      <c r="GH39" s="20">
        <v>26.93573</v>
      </c>
      <c r="GI39" s="20">
        <v>17</v>
      </c>
      <c r="GJ39" s="20">
        <v>14.26009</v>
      </c>
      <c r="GK39" s="20">
        <v>6.9263300000000001</v>
      </c>
      <c r="GL39" s="20">
        <v>3</v>
      </c>
      <c r="GM39" s="20">
        <v>80.807190000000006</v>
      </c>
      <c r="GN39" s="20">
        <v>3</v>
      </c>
      <c r="GO39" s="20">
        <v>1</v>
      </c>
      <c r="GP39" s="20">
        <v>1</v>
      </c>
      <c r="GQ39" s="20">
        <v>1</v>
      </c>
      <c r="GR39" s="20">
        <v>179</v>
      </c>
      <c r="GS39" s="20">
        <v>0.73838000000000004</v>
      </c>
      <c r="GT39" s="20">
        <v>48.484310000000001</v>
      </c>
      <c r="GU39" s="20">
        <v>0</v>
      </c>
      <c r="GV39" s="20">
        <v>0</v>
      </c>
      <c r="GW39" s="20">
        <v>0</v>
      </c>
      <c r="GX39" s="20">
        <v>0</v>
      </c>
      <c r="GY39" s="20">
        <v>0</v>
      </c>
      <c r="GZ39" s="20" t="s">
        <v>177</v>
      </c>
      <c r="HA39" s="20">
        <v>0</v>
      </c>
      <c r="HB39" s="20">
        <v>0</v>
      </c>
      <c r="HC39" s="20">
        <v>0</v>
      </c>
      <c r="HD39" s="20">
        <v>0</v>
      </c>
      <c r="HF39" s="47">
        <v>44256</v>
      </c>
      <c r="HG39" s="47" t="s">
        <v>26167</v>
      </c>
      <c r="HH39" s="48">
        <v>68788</v>
      </c>
      <c r="HI39" s="48">
        <v>582</v>
      </c>
      <c r="HJ39" s="48">
        <v>18.548729999999999</v>
      </c>
      <c r="HK39" s="48">
        <v>1275.93</v>
      </c>
      <c r="HL39" s="48">
        <v>2.19232</v>
      </c>
      <c r="HM39" s="48">
        <v>2</v>
      </c>
      <c r="HN39" s="48">
        <v>185.48</v>
      </c>
      <c r="HO39" s="48">
        <v>8.5000000000000006E-3</v>
      </c>
      <c r="HP39" s="48">
        <v>2120</v>
      </c>
      <c r="HQ39" s="48">
        <v>3.0800000000000001E-2</v>
      </c>
      <c r="HR39" s="48">
        <v>796</v>
      </c>
      <c r="HS39" s="48">
        <v>594</v>
      </c>
      <c r="HT39" s="48">
        <v>0.74619999999999997</v>
      </c>
      <c r="HU39" s="48">
        <v>262</v>
      </c>
      <c r="HV39" s="48">
        <v>100.06489999999999</v>
      </c>
      <c r="HW39" s="48">
        <v>4.5</v>
      </c>
      <c r="HX39" s="48">
        <v>8</v>
      </c>
      <c r="HY39" s="48">
        <v>8</v>
      </c>
      <c r="HZ39" s="48">
        <v>179</v>
      </c>
      <c r="IA39" s="48">
        <v>0.36230000000000001</v>
      </c>
      <c r="IB39" s="48">
        <v>5.8580399999999999</v>
      </c>
      <c r="IC39" s="48">
        <v>1048.5899999999999</v>
      </c>
      <c r="ID39" s="48">
        <v>54</v>
      </c>
      <c r="IE39" s="48">
        <v>59</v>
      </c>
      <c r="IF39" s="48">
        <v>45</v>
      </c>
      <c r="IG39" s="47"/>
      <c r="IH39" s="48">
        <v>25</v>
      </c>
      <c r="II39" s="48">
        <v>3988</v>
      </c>
      <c r="IJ39" s="48">
        <v>20</v>
      </c>
      <c r="IK39" s="48">
        <v>1471.1085700000001</v>
      </c>
      <c r="IL39" s="48">
        <v>2.9999999999999997E-4</v>
      </c>
      <c r="IM39" s="48">
        <v>3.44E-2</v>
      </c>
      <c r="IN39" s="48">
        <v>1.1529700000000001</v>
      </c>
    </row>
    <row r="40" spans="1:248" s="20" customFormat="1" ht="14.4">
      <c r="A40" s="19">
        <v>44237</v>
      </c>
      <c r="B40" s="16">
        <v>1</v>
      </c>
      <c r="C40" s="16">
        <v>1</v>
      </c>
      <c r="D40" s="16">
        <v>513</v>
      </c>
      <c r="E40" s="16">
        <v>512</v>
      </c>
      <c r="F40" s="49">
        <v>1407</v>
      </c>
      <c r="G40" s="49">
        <v>1406</v>
      </c>
      <c r="H40" s="16">
        <v>481</v>
      </c>
      <c r="I40" s="16">
        <v>481</v>
      </c>
      <c r="J40" s="16">
        <v>0</v>
      </c>
      <c r="K40" s="49">
        <v>1058</v>
      </c>
      <c r="L40" s="49">
        <v>1058</v>
      </c>
      <c r="M40" s="16">
        <v>0</v>
      </c>
      <c r="N40" s="16">
        <v>11.55</v>
      </c>
      <c r="O40" s="16">
        <v>11.43</v>
      </c>
      <c r="P40" s="16">
        <v>178</v>
      </c>
      <c r="Q40" s="17">
        <v>0.6472</v>
      </c>
      <c r="R40" s="17">
        <v>0.64649999999999996</v>
      </c>
      <c r="S40" s="17">
        <v>1</v>
      </c>
      <c r="T40" s="16">
        <v>39</v>
      </c>
      <c r="U40" s="16">
        <v>37</v>
      </c>
      <c r="V40" s="16">
        <v>2</v>
      </c>
      <c r="W40" s="16">
        <v>41</v>
      </c>
      <c r="X40" s="16">
        <v>38</v>
      </c>
      <c r="Y40" s="16">
        <v>3</v>
      </c>
      <c r="Z40" s="16">
        <v>31</v>
      </c>
      <c r="AA40" s="16">
        <v>31</v>
      </c>
      <c r="AB40" s="16">
        <v>0</v>
      </c>
      <c r="AC40" s="16">
        <v>85.1</v>
      </c>
      <c r="AD40" s="16">
        <v>0</v>
      </c>
      <c r="AE40" s="16">
        <v>85.1</v>
      </c>
      <c r="AF40" s="16">
        <v>1</v>
      </c>
      <c r="AG40" s="16">
        <v>0</v>
      </c>
      <c r="AH40" s="16">
        <v>1</v>
      </c>
      <c r="AI40" s="16">
        <v>2</v>
      </c>
      <c r="AJ40" s="16">
        <v>0</v>
      </c>
      <c r="AK40" s="16">
        <v>2</v>
      </c>
      <c r="AL40" s="16">
        <v>2</v>
      </c>
      <c r="AM40" s="16">
        <v>0</v>
      </c>
      <c r="AN40" s="16">
        <v>2</v>
      </c>
      <c r="AO40" s="16">
        <v>545.46</v>
      </c>
      <c r="AP40" s="16">
        <v>0</v>
      </c>
      <c r="AQ40" s="16">
        <v>545.46</v>
      </c>
      <c r="AR40" s="16">
        <v>3</v>
      </c>
      <c r="AS40" s="16">
        <v>0</v>
      </c>
      <c r="AT40" s="16">
        <v>3</v>
      </c>
      <c r="AU40" s="16">
        <v>5</v>
      </c>
      <c r="AV40" s="16">
        <v>0</v>
      </c>
      <c r="AW40" s="16">
        <v>5</v>
      </c>
      <c r="AX40" s="16">
        <v>2.74</v>
      </c>
      <c r="AY40" s="16">
        <v>1</v>
      </c>
      <c r="AZ40" s="16">
        <v>2.75</v>
      </c>
      <c r="BA40" s="17">
        <v>5.7999999999999996E-3</v>
      </c>
      <c r="BB40" s="17">
        <v>0</v>
      </c>
      <c r="BC40" s="17">
        <v>5.8999999999999999E-3</v>
      </c>
      <c r="BD40" s="17">
        <v>1.9E-3</v>
      </c>
      <c r="BE40" s="17">
        <v>0</v>
      </c>
      <c r="BF40" s="17">
        <v>2E-3</v>
      </c>
      <c r="BG40" s="16">
        <v>85.1</v>
      </c>
      <c r="BH40" s="16">
        <v>0</v>
      </c>
      <c r="BI40" s="16">
        <v>85.1</v>
      </c>
      <c r="BJ40" s="16">
        <v>0.17</v>
      </c>
      <c r="BK40" s="16">
        <v>0</v>
      </c>
      <c r="BL40" s="16">
        <v>0.17</v>
      </c>
      <c r="BM40" s="16">
        <v>69</v>
      </c>
      <c r="BN40" s="16">
        <v>444</v>
      </c>
      <c r="BO40" s="16">
        <v>68</v>
      </c>
      <c r="BP40" s="16">
        <v>444</v>
      </c>
      <c r="BQ40" s="16">
        <v>0</v>
      </c>
      <c r="BR40" s="16">
        <v>1</v>
      </c>
      <c r="BS40" s="16">
        <v>53</v>
      </c>
      <c r="BT40" s="16">
        <v>0</v>
      </c>
      <c r="BU40" s="16">
        <v>53</v>
      </c>
      <c r="BV40" s="16">
        <v>0</v>
      </c>
      <c r="BW40" s="16">
        <v>0</v>
      </c>
      <c r="BX40" s="16">
        <v>0</v>
      </c>
      <c r="BY40" s="16">
        <v>0</v>
      </c>
      <c r="BZ40" s="16">
        <v>96.9</v>
      </c>
      <c r="CA40" s="16">
        <v>0</v>
      </c>
      <c r="CB40" s="16">
        <v>17.62</v>
      </c>
      <c r="CC40" s="16">
        <v>0</v>
      </c>
      <c r="CD40" s="16">
        <v>3</v>
      </c>
      <c r="CE40" s="16">
        <v>0</v>
      </c>
      <c r="CF40" s="16">
        <v>0</v>
      </c>
      <c r="CG40" s="16">
        <v>0</v>
      </c>
      <c r="CH40" s="16">
        <v>0</v>
      </c>
      <c r="CI40" s="16">
        <v>0</v>
      </c>
      <c r="CJ40" s="16">
        <v>1</v>
      </c>
      <c r="CK40" s="16">
        <v>0</v>
      </c>
      <c r="CL40" s="16">
        <v>0</v>
      </c>
      <c r="CM40" s="16">
        <v>0</v>
      </c>
      <c r="CN40" s="16">
        <v>0</v>
      </c>
      <c r="CO40" s="16">
        <v>0</v>
      </c>
      <c r="CP40" s="16">
        <v>4.9173299999999998</v>
      </c>
      <c r="CQ40" s="16">
        <v>4.9119999999999999</v>
      </c>
      <c r="CR40" s="16">
        <v>4.9080000000000004</v>
      </c>
      <c r="CS40" s="17">
        <v>0.33329999999999999</v>
      </c>
      <c r="CT40" s="17">
        <v>0</v>
      </c>
      <c r="CU40" s="17">
        <v>0.33329999999999999</v>
      </c>
      <c r="CV40" s="16">
        <v>2</v>
      </c>
      <c r="CW40" s="16">
        <v>0</v>
      </c>
      <c r="CX40" s="16">
        <v>2</v>
      </c>
      <c r="CY40" s="16">
        <v>5</v>
      </c>
      <c r="CZ40" s="16">
        <v>0</v>
      </c>
      <c r="DA40" s="16">
        <v>5</v>
      </c>
      <c r="DB40"/>
      <c r="DC40">
        <v>44237</v>
      </c>
      <c r="DD40" s="21" t="s">
        <v>608</v>
      </c>
      <c r="DE40" s="21" t="s">
        <v>177</v>
      </c>
      <c r="DF40" s="21" t="s">
        <v>177</v>
      </c>
      <c r="DG40" s="21" t="s">
        <v>177</v>
      </c>
      <c r="DH40" s="21" t="s">
        <v>177</v>
      </c>
      <c r="DI40" s="21" t="s">
        <v>177</v>
      </c>
      <c r="DJ40" s="21" t="s">
        <v>177</v>
      </c>
      <c r="DK40" s="21" t="s">
        <v>177</v>
      </c>
      <c r="DL40" s="21" t="s">
        <v>177</v>
      </c>
      <c r="DM40" s="21" t="s">
        <v>177</v>
      </c>
      <c r="DN40" s="21" t="s">
        <v>177</v>
      </c>
      <c r="DO40" s="21" t="s">
        <v>177</v>
      </c>
      <c r="DP40" s="21" t="s">
        <v>177</v>
      </c>
      <c r="DQ40" s="21" t="s">
        <v>177</v>
      </c>
      <c r="DR40" s="21" t="s">
        <v>177</v>
      </c>
      <c r="DS40" s="21" t="s">
        <v>177</v>
      </c>
      <c r="DT40" s="21" t="s">
        <v>177</v>
      </c>
      <c r="DU40" s="21" t="s">
        <v>177</v>
      </c>
      <c r="DV40" s="21" t="s">
        <v>177</v>
      </c>
      <c r="DW40" s="21" t="s">
        <v>177</v>
      </c>
      <c r="DX40" s="21" t="s">
        <v>177</v>
      </c>
      <c r="DY40" s="21" t="s">
        <v>177</v>
      </c>
      <c r="DZ40" s="21" t="s">
        <v>177</v>
      </c>
      <c r="EA40" s="21" t="s">
        <v>177</v>
      </c>
      <c r="EB40" s="21" t="s">
        <v>177</v>
      </c>
      <c r="EC40" s="21" t="s">
        <v>177</v>
      </c>
      <c r="ED40" s="21" t="s">
        <v>177</v>
      </c>
      <c r="EE40" s="21" t="s">
        <v>177</v>
      </c>
      <c r="EF40" s="21" t="s">
        <v>177</v>
      </c>
      <c r="EG40" s="21" t="s">
        <v>177</v>
      </c>
      <c r="EH40" s="21" t="s">
        <v>177</v>
      </c>
      <c r="EI40" s="21" t="s">
        <v>177</v>
      </c>
      <c r="EJ40" s="21" t="s">
        <v>177</v>
      </c>
      <c r="EK40"/>
      <c r="EL40" s="22">
        <v>44202</v>
      </c>
      <c r="EM40" s="21" t="s">
        <v>3254</v>
      </c>
      <c r="EN40" s="21" t="s">
        <v>17427</v>
      </c>
      <c r="EO40" s="21" t="s">
        <v>206</v>
      </c>
      <c r="EP40" s="21">
        <v>574916839635</v>
      </c>
      <c r="EQ40" s="21" t="s">
        <v>207</v>
      </c>
      <c r="ER40" s="21" t="s">
        <v>209</v>
      </c>
      <c r="ES40" s="23">
        <v>56</v>
      </c>
      <c r="ET40" s="23">
        <v>2</v>
      </c>
      <c r="EU40" s="23">
        <v>669</v>
      </c>
      <c r="EV40" s="23">
        <v>3.57</v>
      </c>
      <c r="EW40" s="23">
        <v>334.5</v>
      </c>
      <c r="EX40" s="23">
        <v>11946.43</v>
      </c>
      <c r="EY40" s="23"/>
      <c r="EZ40" s="23"/>
      <c r="FA40" s="23"/>
      <c r="FB40" s="23"/>
      <c r="FC40" s="23"/>
      <c r="FD40" s="23"/>
      <c r="FE40" s="23"/>
      <c r="FF40" s="23"/>
      <c r="FG40" s="23"/>
      <c r="FH40" s="23"/>
      <c r="FI40" s="23"/>
      <c r="FJ40" s="23"/>
      <c r="FK40" s="23"/>
      <c r="FL40" s="23"/>
      <c r="FM40" s="23"/>
      <c r="FN40" s="23"/>
      <c r="FO40" s="23"/>
      <c r="FP40" s="23"/>
      <c r="FQ40" s="23"/>
      <c r="FR40" s="23"/>
      <c r="FS40" s="23"/>
      <c r="FT40" s="1">
        <v>44342</v>
      </c>
      <c r="FU40" s="20" t="s">
        <v>612</v>
      </c>
      <c r="FV40" s="20">
        <v>11317</v>
      </c>
      <c r="FW40" s="20">
        <v>927.90143</v>
      </c>
      <c r="FX40" s="20">
        <v>61.062220000000003</v>
      </c>
      <c r="FY40" s="20">
        <v>15196</v>
      </c>
      <c r="FZ40" s="20">
        <v>489</v>
      </c>
      <c r="GA40" s="20">
        <v>1.8975500000000001</v>
      </c>
      <c r="GB40" s="20">
        <v>354</v>
      </c>
      <c r="GC40" s="20">
        <v>180.00559999999999</v>
      </c>
      <c r="GD40" s="20">
        <v>7.1271000000000004</v>
      </c>
      <c r="GE40" s="20">
        <v>1.04E-2</v>
      </c>
      <c r="GF40" s="20">
        <v>158</v>
      </c>
      <c r="GG40" s="20">
        <v>40</v>
      </c>
      <c r="GH40" s="20">
        <v>23.19754</v>
      </c>
      <c r="GI40" s="20">
        <v>501</v>
      </c>
      <c r="GJ40" s="20">
        <v>1.8521000000000001</v>
      </c>
      <c r="GK40" s="20">
        <v>5.8727900000000002</v>
      </c>
      <c r="GL40" s="20">
        <v>82</v>
      </c>
      <c r="GM40" s="20">
        <v>11.31587</v>
      </c>
      <c r="GN40" s="20">
        <v>29</v>
      </c>
      <c r="GO40" s="20">
        <v>8</v>
      </c>
      <c r="GP40" s="20">
        <v>95</v>
      </c>
      <c r="GQ40" s="20">
        <v>26</v>
      </c>
      <c r="GR40" s="20">
        <v>4230</v>
      </c>
      <c r="GS40" s="20">
        <v>4.5586700000000002</v>
      </c>
      <c r="GT40" s="20">
        <v>7.02956</v>
      </c>
      <c r="GU40" s="20">
        <v>3</v>
      </c>
      <c r="GV40" s="20">
        <v>6</v>
      </c>
      <c r="GW40" s="20">
        <v>13</v>
      </c>
      <c r="GX40" s="20">
        <v>2014.99</v>
      </c>
      <c r="GY40" s="20">
        <v>6</v>
      </c>
      <c r="GZ40" s="20">
        <v>154.65024</v>
      </c>
      <c r="HA40" s="20">
        <v>6.3299999999999995E-2</v>
      </c>
      <c r="HB40" s="20">
        <v>1.33317</v>
      </c>
      <c r="HC40" s="20">
        <v>10</v>
      </c>
      <c r="HD40" s="20">
        <v>1237.05</v>
      </c>
      <c r="HF40" s="47">
        <v>44263</v>
      </c>
      <c r="HG40" s="47" t="s">
        <v>26166</v>
      </c>
      <c r="HH40" s="48">
        <v>51335</v>
      </c>
      <c r="HI40" s="48">
        <v>1057</v>
      </c>
      <c r="HJ40" s="48">
        <v>39.069839999999999</v>
      </c>
      <c r="HK40" s="48">
        <v>2005.65</v>
      </c>
      <c r="HL40" s="48">
        <v>1.8974899999999999</v>
      </c>
      <c r="HM40" s="48">
        <v>0</v>
      </c>
      <c r="HN40" s="48">
        <v>0</v>
      </c>
      <c r="HO40" s="48">
        <v>2.06E-2</v>
      </c>
      <c r="HP40" s="48">
        <v>1545</v>
      </c>
      <c r="HQ40" s="48">
        <v>3.0099999999999998E-2</v>
      </c>
      <c r="HR40" s="48">
        <v>1082</v>
      </c>
      <c r="HS40" s="48">
        <v>1046</v>
      </c>
      <c r="HT40" s="48">
        <v>0.9667</v>
      </c>
      <c r="HU40" s="48">
        <v>164</v>
      </c>
      <c r="HV40" s="48">
        <v>92.646299999999997</v>
      </c>
      <c r="HW40" s="48">
        <v>2.6646000000000001</v>
      </c>
      <c r="HX40" s="48">
        <v>7</v>
      </c>
      <c r="HY40" s="48">
        <v>7</v>
      </c>
      <c r="HZ40" s="48">
        <v>201</v>
      </c>
      <c r="IA40" s="48">
        <v>0.19550000000000001</v>
      </c>
      <c r="IB40" s="48">
        <v>9.7775599999999994</v>
      </c>
      <c r="IC40" s="48">
        <v>1965.29</v>
      </c>
      <c r="ID40" s="48">
        <v>62</v>
      </c>
      <c r="IE40" s="48">
        <v>34</v>
      </c>
      <c r="IF40" s="48">
        <v>0</v>
      </c>
      <c r="IG40" s="47"/>
      <c r="IH40" s="48">
        <v>1</v>
      </c>
      <c r="II40" s="48">
        <v>159</v>
      </c>
      <c r="IJ40" s="48">
        <v>1</v>
      </c>
      <c r="IK40" s="48">
        <v>168.7</v>
      </c>
      <c r="IL40" s="48">
        <v>0</v>
      </c>
      <c r="IM40" s="48">
        <v>8.9999999999999998E-4</v>
      </c>
      <c r="IN40" s="48">
        <v>8.4110000000000004E-2</v>
      </c>
    </row>
    <row r="41" spans="1:248" s="20" customFormat="1" ht="14.4">
      <c r="A41" s="19">
        <v>44238</v>
      </c>
      <c r="B41" s="16">
        <v>1</v>
      </c>
      <c r="C41" s="16">
        <v>7</v>
      </c>
      <c r="D41" s="16">
        <v>505</v>
      </c>
      <c r="E41" s="16">
        <v>504</v>
      </c>
      <c r="F41" s="49">
        <v>1334</v>
      </c>
      <c r="G41" s="49">
        <v>1327</v>
      </c>
      <c r="H41" s="16">
        <v>485</v>
      </c>
      <c r="I41" s="16">
        <v>485</v>
      </c>
      <c r="J41" s="16">
        <v>0</v>
      </c>
      <c r="K41" s="16">
        <v>960</v>
      </c>
      <c r="L41" s="16">
        <v>960</v>
      </c>
      <c r="M41" s="16">
        <v>0</v>
      </c>
      <c r="N41" s="16">
        <v>18.809999999999999</v>
      </c>
      <c r="O41" s="16">
        <v>18.78</v>
      </c>
      <c r="P41" s="16">
        <v>25.43</v>
      </c>
      <c r="Q41" s="17">
        <v>0.7208</v>
      </c>
      <c r="R41" s="17">
        <v>0.72219999999999995</v>
      </c>
      <c r="S41" s="17">
        <v>0</v>
      </c>
      <c r="T41" s="16">
        <v>39</v>
      </c>
      <c r="U41" s="16">
        <v>30</v>
      </c>
      <c r="V41" s="16">
        <v>9</v>
      </c>
      <c r="W41" s="16">
        <v>42</v>
      </c>
      <c r="X41" s="16">
        <v>33</v>
      </c>
      <c r="Y41" s="16">
        <v>9</v>
      </c>
      <c r="Z41" s="16">
        <v>37</v>
      </c>
      <c r="AA41" s="16">
        <v>36</v>
      </c>
      <c r="AB41" s="16">
        <v>1</v>
      </c>
      <c r="AC41" s="16">
        <v>914.94</v>
      </c>
      <c r="AD41" s="16">
        <v>193.93</v>
      </c>
      <c r="AE41" s="16">
        <v>721.01</v>
      </c>
      <c r="AF41" s="16">
        <v>4</v>
      </c>
      <c r="AG41" s="16">
        <v>1</v>
      </c>
      <c r="AH41" s="16">
        <v>3</v>
      </c>
      <c r="AI41" s="16">
        <v>6</v>
      </c>
      <c r="AJ41" s="16">
        <v>2</v>
      </c>
      <c r="AK41" s="16">
        <v>4</v>
      </c>
      <c r="AL41" s="16">
        <v>6</v>
      </c>
      <c r="AM41" s="16">
        <v>2</v>
      </c>
      <c r="AN41" s="16">
        <v>4</v>
      </c>
      <c r="AO41" s="18">
        <v>1374.34</v>
      </c>
      <c r="AP41" s="16">
        <v>177.71</v>
      </c>
      <c r="AQ41" s="18">
        <v>1196.6300000000001</v>
      </c>
      <c r="AR41" s="16">
        <v>6</v>
      </c>
      <c r="AS41" s="16">
        <v>1</v>
      </c>
      <c r="AT41" s="16">
        <v>5</v>
      </c>
      <c r="AU41" s="16">
        <v>9</v>
      </c>
      <c r="AV41" s="16">
        <v>2</v>
      </c>
      <c r="AW41" s="16">
        <v>7</v>
      </c>
      <c r="AX41" s="16">
        <v>2.64</v>
      </c>
      <c r="AY41" s="16">
        <v>7</v>
      </c>
      <c r="AZ41" s="16">
        <v>2.63</v>
      </c>
      <c r="BA41" s="17">
        <v>1.1900000000000001E-2</v>
      </c>
      <c r="BB41" s="17">
        <v>1</v>
      </c>
      <c r="BC41" s="17">
        <v>9.9000000000000008E-3</v>
      </c>
      <c r="BD41" s="17">
        <v>7.9000000000000008E-3</v>
      </c>
      <c r="BE41" s="17">
        <v>1</v>
      </c>
      <c r="BF41" s="17">
        <v>6.0000000000000001E-3</v>
      </c>
      <c r="BG41" s="16">
        <v>228.74</v>
      </c>
      <c r="BH41" s="16">
        <v>193.93</v>
      </c>
      <c r="BI41" s="16">
        <v>240.34</v>
      </c>
      <c r="BJ41" s="16">
        <v>1.81</v>
      </c>
      <c r="BK41" s="16">
        <v>193.93</v>
      </c>
      <c r="BL41" s="16">
        <v>1.43</v>
      </c>
      <c r="BM41" s="16">
        <v>61</v>
      </c>
      <c r="BN41" s="16">
        <v>444</v>
      </c>
      <c r="BO41" s="16">
        <v>61</v>
      </c>
      <c r="BP41" s="16">
        <v>443</v>
      </c>
      <c r="BQ41" s="16">
        <v>0</v>
      </c>
      <c r="BR41" s="16">
        <v>1</v>
      </c>
      <c r="BS41" s="16">
        <v>62</v>
      </c>
      <c r="BT41" s="16">
        <v>2</v>
      </c>
      <c r="BU41" s="16">
        <v>60</v>
      </c>
      <c r="BV41" s="16">
        <v>0</v>
      </c>
      <c r="BW41" s="16">
        <v>0</v>
      </c>
      <c r="BX41" s="16">
        <v>0</v>
      </c>
      <c r="BY41" s="16">
        <v>0</v>
      </c>
      <c r="BZ41" s="16">
        <v>67.44</v>
      </c>
      <c r="CA41" s="16">
        <v>0</v>
      </c>
      <c r="CB41" s="16">
        <v>24.97</v>
      </c>
      <c r="CC41" s="16">
        <v>172.47</v>
      </c>
      <c r="CD41" s="16">
        <v>2</v>
      </c>
      <c r="CE41" s="16">
        <v>2</v>
      </c>
      <c r="CF41" s="16">
        <v>1</v>
      </c>
      <c r="CG41" s="16">
        <v>2</v>
      </c>
      <c r="CH41" s="16">
        <v>0</v>
      </c>
      <c r="CI41" s="16">
        <v>0</v>
      </c>
      <c r="CJ41" s="16">
        <v>4</v>
      </c>
      <c r="CK41" s="16">
        <v>0</v>
      </c>
      <c r="CL41" s="16">
        <v>0</v>
      </c>
      <c r="CM41" s="16">
        <v>0</v>
      </c>
      <c r="CN41" s="16">
        <v>0</v>
      </c>
      <c r="CO41" s="16">
        <v>0</v>
      </c>
      <c r="CP41" s="16">
        <v>4.9146700000000001</v>
      </c>
      <c r="CQ41" s="16">
        <v>4.9066599999999996</v>
      </c>
      <c r="CR41" s="16">
        <v>4.9026699999999996</v>
      </c>
      <c r="CS41" s="17">
        <v>0.66669999999999996</v>
      </c>
      <c r="CT41" s="17">
        <v>1</v>
      </c>
      <c r="CU41" s="17">
        <v>0.6</v>
      </c>
      <c r="CV41" s="16">
        <v>5</v>
      </c>
      <c r="CW41" s="16">
        <v>2</v>
      </c>
      <c r="CX41" s="16">
        <v>3</v>
      </c>
      <c r="CY41" s="16">
        <v>8</v>
      </c>
      <c r="CZ41" s="16">
        <v>0</v>
      </c>
      <c r="DA41" s="16">
        <v>8</v>
      </c>
      <c r="DB41"/>
      <c r="DC41">
        <v>44238</v>
      </c>
      <c r="DD41" s="21" t="s">
        <v>608</v>
      </c>
      <c r="DE41" s="21" t="s">
        <v>177</v>
      </c>
      <c r="DF41" s="21" t="s">
        <v>177</v>
      </c>
      <c r="DG41" s="21" t="s">
        <v>177</v>
      </c>
      <c r="DH41" s="21" t="s">
        <v>177</v>
      </c>
      <c r="DI41" s="21" t="s">
        <v>177</v>
      </c>
      <c r="DJ41" s="21" t="s">
        <v>177</v>
      </c>
      <c r="DK41" s="21" t="s">
        <v>177</v>
      </c>
      <c r="DL41" s="21" t="s">
        <v>177</v>
      </c>
      <c r="DM41" s="21" t="s">
        <v>177</v>
      </c>
      <c r="DN41" s="21" t="s">
        <v>177</v>
      </c>
      <c r="DO41" s="21" t="s">
        <v>177</v>
      </c>
      <c r="DP41" s="21" t="s">
        <v>177</v>
      </c>
      <c r="DQ41" s="21" t="s">
        <v>177</v>
      </c>
      <c r="DR41" s="21" t="s">
        <v>177</v>
      </c>
      <c r="DS41" s="21" t="s">
        <v>177</v>
      </c>
      <c r="DT41" s="21" t="s">
        <v>177</v>
      </c>
      <c r="DU41" s="21" t="s">
        <v>177</v>
      </c>
      <c r="DV41" s="21" t="s">
        <v>177</v>
      </c>
      <c r="DW41" s="21" t="s">
        <v>177</v>
      </c>
      <c r="DX41" s="21" t="s">
        <v>177</v>
      </c>
      <c r="DY41" s="21" t="s">
        <v>177</v>
      </c>
      <c r="DZ41" s="21" t="s">
        <v>177</v>
      </c>
      <c r="EA41" s="21" t="s">
        <v>177</v>
      </c>
      <c r="EB41" s="21" t="s">
        <v>177</v>
      </c>
      <c r="EC41" s="21" t="s">
        <v>177</v>
      </c>
      <c r="ED41" s="21" t="s">
        <v>177</v>
      </c>
      <c r="EE41" s="21" t="s">
        <v>177</v>
      </c>
      <c r="EF41" s="21" t="s">
        <v>177</v>
      </c>
      <c r="EG41" s="21" t="s">
        <v>177</v>
      </c>
      <c r="EH41" s="21" t="s">
        <v>177</v>
      </c>
      <c r="EI41" s="21" t="s">
        <v>177</v>
      </c>
      <c r="EJ41" s="21" t="s">
        <v>177</v>
      </c>
      <c r="EK41"/>
      <c r="EL41" s="22">
        <v>44202</v>
      </c>
      <c r="EM41" s="21" t="s">
        <v>3254</v>
      </c>
      <c r="EN41" s="21" t="s">
        <v>17428</v>
      </c>
      <c r="EO41" s="21" t="s">
        <v>206</v>
      </c>
      <c r="EP41" s="21">
        <v>574813586895</v>
      </c>
      <c r="EQ41" s="21" t="s">
        <v>207</v>
      </c>
      <c r="ER41" s="21" t="s">
        <v>209</v>
      </c>
      <c r="ES41" s="23">
        <v>49</v>
      </c>
      <c r="ET41" s="23">
        <v>3</v>
      </c>
      <c r="EU41" s="23">
        <v>1026</v>
      </c>
      <c r="EV41" s="23">
        <v>6.12</v>
      </c>
      <c r="EW41" s="23">
        <v>342</v>
      </c>
      <c r="EX41" s="23">
        <v>20938.78</v>
      </c>
      <c r="EY41" s="23"/>
      <c r="EZ41" s="23"/>
      <c r="FA41" s="23"/>
      <c r="FB41" s="23"/>
      <c r="FC41" s="23"/>
      <c r="FD41" s="23"/>
      <c r="FE41" s="23"/>
      <c r="FF41" s="23"/>
      <c r="FG41" s="23"/>
      <c r="FH41" s="23"/>
      <c r="FI41" s="23"/>
      <c r="FJ41" s="23"/>
      <c r="FK41" s="23"/>
      <c r="FL41" s="23"/>
      <c r="FM41" s="23"/>
      <c r="FN41" s="23"/>
      <c r="FO41" s="23"/>
      <c r="FP41" s="23"/>
      <c r="FQ41" s="23"/>
      <c r="FR41" s="23"/>
      <c r="FS41" s="23"/>
      <c r="FT41" s="1">
        <v>44342</v>
      </c>
      <c r="FU41" s="20" t="s">
        <v>613</v>
      </c>
      <c r="FV41" s="20">
        <v>5936</v>
      </c>
      <c r="FW41" s="20">
        <v>138.60493</v>
      </c>
      <c r="FX41" s="20">
        <v>21.545919999999999</v>
      </c>
      <c r="FY41" s="20">
        <v>6433</v>
      </c>
      <c r="FZ41" s="20">
        <v>31</v>
      </c>
      <c r="GA41" s="20">
        <v>4.4711299999999996</v>
      </c>
      <c r="GB41" s="20">
        <v>14</v>
      </c>
      <c r="GC41" s="20">
        <v>183.3571</v>
      </c>
      <c r="GD41" s="20">
        <v>4.4286000000000003</v>
      </c>
      <c r="GE41" s="20">
        <v>3.3999999999999998E-3</v>
      </c>
      <c r="GF41" s="20">
        <v>22</v>
      </c>
      <c r="GG41" s="20">
        <v>2</v>
      </c>
      <c r="GH41" s="20">
        <v>69.30247</v>
      </c>
      <c r="GI41" s="20">
        <v>11</v>
      </c>
      <c r="GJ41" s="20">
        <v>12.60045</v>
      </c>
      <c r="GK41" s="20">
        <v>6.3002200000000004</v>
      </c>
      <c r="GL41" s="20">
        <v>4</v>
      </c>
      <c r="GM41" s="20">
        <v>34.651229999999998</v>
      </c>
      <c r="GN41" s="20">
        <v>0</v>
      </c>
      <c r="GO41" s="20">
        <v>0</v>
      </c>
      <c r="GP41" s="20">
        <v>6</v>
      </c>
      <c r="GQ41" s="20">
        <v>4</v>
      </c>
      <c r="GR41" s="20">
        <v>396</v>
      </c>
      <c r="GS41" s="20">
        <v>2.85704</v>
      </c>
      <c r="GT41" s="20">
        <v>23.100819999999999</v>
      </c>
      <c r="GU41" s="20">
        <v>0</v>
      </c>
      <c r="GV41" s="20">
        <v>0</v>
      </c>
      <c r="GW41" s="20">
        <v>0</v>
      </c>
      <c r="GX41" s="20">
        <v>0</v>
      </c>
      <c r="GY41" s="20">
        <v>1</v>
      </c>
      <c r="GZ41" s="20">
        <v>138.60493</v>
      </c>
      <c r="HA41" s="20">
        <v>9.0899999999999995E-2</v>
      </c>
      <c r="HB41" s="20">
        <v>1.0281</v>
      </c>
      <c r="HC41" s="20">
        <v>2</v>
      </c>
      <c r="HD41" s="20">
        <v>142.5</v>
      </c>
      <c r="HF41" s="47">
        <v>44263</v>
      </c>
      <c r="HG41" s="47" t="s">
        <v>12699</v>
      </c>
      <c r="HH41" s="48">
        <v>130444</v>
      </c>
      <c r="HI41" s="48">
        <v>2697</v>
      </c>
      <c r="HJ41" s="48">
        <v>36.545409999999997</v>
      </c>
      <c r="HK41" s="48">
        <v>4767.13</v>
      </c>
      <c r="HL41" s="48">
        <v>1.7675700000000001</v>
      </c>
      <c r="HM41" s="48">
        <v>0</v>
      </c>
      <c r="HN41" s="48">
        <v>0</v>
      </c>
      <c r="HO41" s="48">
        <v>2.07E-2</v>
      </c>
      <c r="HP41" s="48">
        <v>4645</v>
      </c>
      <c r="HQ41" s="48">
        <v>3.56E-2</v>
      </c>
      <c r="HR41" s="48">
        <v>2756</v>
      </c>
      <c r="HS41" s="48">
        <v>2501</v>
      </c>
      <c r="HT41" s="48">
        <v>0.90749999999999997</v>
      </c>
      <c r="HU41" s="48">
        <v>550</v>
      </c>
      <c r="HV41" s="48">
        <v>97.047300000000007</v>
      </c>
      <c r="HW41" s="48">
        <v>3.0545</v>
      </c>
      <c r="HX41" s="48">
        <v>13</v>
      </c>
      <c r="HY41" s="48">
        <v>13</v>
      </c>
      <c r="HZ41" s="48">
        <v>505</v>
      </c>
      <c r="IA41" s="48">
        <v>0.20039999999999999</v>
      </c>
      <c r="IB41" s="48">
        <v>8.7483599999999999</v>
      </c>
      <c r="IC41" s="48">
        <v>4417.92</v>
      </c>
      <c r="ID41" s="48">
        <v>149</v>
      </c>
      <c r="IE41" s="48">
        <v>142</v>
      </c>
      <c r="IF41" s="48">
        <v>30</v>
      </c>
      <c r="IG41" s="47"/>
      <c r="IH41" s="48">
        <v>25</v>
      </c>
      <c r="II41" s="48">
        <v>3413</v>
      </c>
      <c r="IJ41" s="48">
        <v>19</v>
      </c>
      <c r="IK41" s="48">
        <v>1726.21</v>
      </c>
      <c r="IL41" s="48">
        <v>1E-4</v>
      </c>
      <c r="IM41" s="48">
        <v>7.0000000000000001E-3</v>
      </c>
      <c r="IN41" s="48">
        <v>0.36210999999999999</v>
      </c>
    </row>
    <row r="42" spans="1:248" s="20" customFormat="1" ht="14.4">
      <c r="A42" s="19">
        <v>44239</v>
      </c>
      <c r="B42" s="16">
        <v>0</v>
      </c>
      <c r="C42" s="16">
        <v>0</v>
      </c>
      <c r="D42" s="16">
        <v>530</v>
      </c>
      <c r="E42" s="16">
        <v>530</v>
      </c>
      <c r="F42" s="49">
        <v>1533</v>
      </c>
      <c r="G42" s="49">
        <v>1533</v>
      </c>
      <c r="H42" s="16">
        <v>505</v>
      </c>
      <c r="I42" s="16">
        <v>505</v>
      </c>
      <c r="J42" s="16">
        <v>0</v>
      </c>
      <c r="K42" s="49">
        <v>1189</v>
      </c>
      <c r="L42" s="49">
        <v>1189</v>
      </c>
      <c r="M42" s="16">
        <v>0</v>
      </c>
      <c r="N42" s="16">
        <v>15</v>
      </c>
      <c r="O42" s="16">
        <v>15</v>
      </c>
      <c r="P42" s="16">
        <v>0</v>
      </c>
      <c r="Q42" s="17">
        <v>0.68869999999999998</v>
      </c>
      <c r="R42" s="17">
        <v>0.68869999999999998</v>
      </c>
      <c r="S42" s="17">
        <v>0</v>
      </c>
      <c r="T42" s="16">
        <v>28</v>
      </c>
      <c r="U42" s="16">
        <v>27</v>
      </c>
      <c r="V42" s="16">
        <v>1</v>
      </c>
      <c r="W42" s="16">
        <v>28</v>
      </c>
      <c r="X42" s="16">
        <v>27</v>
      </c>
      <c r="Y42" s="16">
        <v>1</v>
      </c>
      <c r="Z42" s="16">
        <v>32</v>
      </c>
      <c r="AA42" s="16">
        <v>32</v>
      </c>
      <c r="AB42" s="16">
        <v>0</v>
      </c>
      <c r="AC42" s="16">
        <v>973.79</v>
      </c>
      <c r="AD42" s="16">
        <v>0</v>
      </c>
      <c r="AE42" s="16">
        <v>973.79</v>
      </c>
      <c r="AF42" s="16">
        <v>6</v>
      </c>
      <c r="AG42" s="16">
        <v>0</v>
      </c>
      <c r="AH42" s="16">
        <v>6</v>
      </c>
      <c r="AI42" s="16">
        <v>9</v>
      </c>
      <c r="AJ42" s="16">
        <v>0</v>
      </c>
      <c r="AK42" s="16">
        <v>9</v>
      </c>
      <c r="AL42" s="16">
        <v>9</v>
      </c>
      <c r="AM42" s="16">
        <v>0</v>
      </c>
      <c r="AN42" s="16">
        <v>9</v>
      </c>
      <c r="AO42" s="18">
        <v>1522.46</v>
      </c>
      <c r="AP42" s="16">
        <v>0</v>
      </c>
      <c r="AQ42" s="18">
        <v>1522.46</v>
      </c>
      <c r="AR42" s="16">
        <v>8</v>
      </c>
      <c r="AS42" s="16">
        <v>0</v>
      </c>
      <c r="AT42" s="16">
        <v>8</v>
      </c>
      <c r="AU42" s="16">
        <v>13</v>
      </c>
      <c r="AV42" s="16">
        <v>0</v>
      </c>
      <c r="AW42" s="16">
        <v>13</v>
      </c>
      <c r="AX42" s="16">
        <v>2.89</v>
      </c>
      <c r="AY42" s="16">
        <v>0</v>
      </c>
      <c r="AZ42" s="16">
        <v>2.89</v>
      </c>
      <c r="BA42" s="17">
        <v>1.5100000000000001E-2</v>
      </c>
      <c r="BB42" s="17">
        <v>0</v>
      </c>
      <c r="BC42" s="17">
        <v>1.5100000000000001E-2</v>
      </c>
      <c r="BD42" s="17">
        <v>1.1299999999999999E-2</v>
      </c>
      <c r="BE42" s="17">
        <v>0</v>
      </c>
      <c r="BF42" s="17">
        <v>1.1299999999999999E-2</v>
      </c>
      <c r="BG42" s="16">
        <v>162.30000000000001</v>
      </c>
      <c r="BH42" s="16">
        <v>0</v>
      </c>
      <c r="BI42" s="16">
        <v>162.30000000000001</v>
      </c>
      <c r="BJ42" s="16">
        <v>1.84</v>
      </c>
      <c r="BK42" s="16">
        <v>0</v>
      </c>
      <c r="BL42" s="16">
        <v>1.84</v>
      </c>
      <c r="BM42" s="16">
        <v>68</v>
      </c>
      <c r="BN42" s="16">
        <v>462</v>
      </c>
      <c r="BO42" s="16">
        <v>68</v>
      </c>
      <c r="BP42" s="16">
        <v>462</v>
      </c>
      <c r="BQ42" s="16">
        <v>0</v>
      </c>
      <c r="BR42" s="16">
        <v>0</v>
      </c>
      <c r="BS42" s="16">
        <v>42</v>
      </c>
      <c r="BT42" s="16">
        <v>0</v>
      </c>
      <c r="BU42" s="16">
        <v>42</v>
      </c>
      <c r="BV42" s="16">
        <v>2</v>
      </c>
      <c r="BW42" s="16">
        <v>0</v>
      </c>
      <c r="BX42" s="16">
        <v>2</v>
      </c>
      <c r="BY42" s="16">
        <v>515.64</v>
      </c>
      <c r="BZ42" s="16">
        <v>96.62</v>
      </c>
      <c r="CA42" s="16">
        <v>0</v>
      </c>
      <c r="CB42" s="16">
        <v>7.26</v>
      </c>
      <c r="CC42" s="16">
        <v>346.94</v>
      </c>
      <c r="CD42" s="16">
        <v>0</v>
      </c>
      <c r="CE42" s="16">
        <v>0</v>
      </c>
      <c r="CF42" s="16">
        <v>0</v>
      </c>
      <c r="CG42" s="16">
        <v>0</v>
      </c>
      <c r="CH42" s="16">
        <v>0</v>
      </c>
      <c r="CI42" s="16">
        <v>0</v>
      </c>
      <c r="CJ42" s="16">
        <v>7</v>
      </c>
      <c r="CK42" s="16">
        <v>0</v>
      </c>
      <c r="CL42" s="16">
        <v>0</v>
      </c>
      <c r="CM42" s="16">
        <v>0</v>
      </c>
      <c r="CN42" s="16">
        <v>0</v>
      </c>
      <c r="CO42" s="16">
        <v>0</v>
      </c>
      <c r="CP42" s="16">
        <v>4.9145500000000002</v>
      </c>
      <c r="CQ42" s="16">
        <v>4.9065399999999997</v>
      </c>
      <c r="CR42" s="16">
        <v>4.9025400000000001</v>
      </c>
      <c r="CS42" s="17">
        <v>0.75</v>
      </c>
      <c r="CT42" s="17">
        <v>0</v>
      </c>
      <c r="CU42" s="17">
        <v>0.75</v>
      </c>
      <c r="CV42" s="16">
        <v>8</v>
      </c>
      <c r="CW42" s="16">
        <v>0</v>
      </c>
      <c r="CX42" s="16">
        <v>8</v>
      </c>
      <c r="CY42" s="16">
        <v>3</v>
      </c>
      <c r="CZ42" s="16">
        <v>0</v>
      </c>
      <c r="DA42" s="16">
        <v>3</v>
      </c>
      <c r="DB42"/>
      <c r="DC42">
        <v>44239</v>
      </c>
      <c r="DD42" s="21" t="s">
        <v>608</v>
      </c>
      <c r="DE42" s="21" t="s">
        <v>177</v>
      </c>
      <c r="DF42" s="21" t="s">
        <v>177</v>
      </c>
      <c r="DG42" s="21" t="s">
        <v>177</v>
      </c>
      <c r="DH42" s="21" t="s">
        <v>177</v>
      </c>
      <c r="DI42" s="21" t="s">
        <v>177</v>
      </c>
      <c r="DJ42" s="21" t="s">
        <v>177</v>
      </c>
      <c r="DK42" s="21" t="s">
        <v>177</v>
      </c>
      <c r="DL42" s="21" t="s">
        <v>177</v>
      </c>
      <c r="DM42" s="21" t="s">
        <v>177</v>
      </c>
      <c r="DN42" s="21" t="s">
        <v>177</v>
      </c>
      <c r="DO42" s="21" t="s">
        <v>177</v>
      </c>
      <c r="DP42" s="21" t="s">
        <v>177</v>
      </c>
      <c r="DQ42" s="21" t="s">
        <v>177</v>
      </c>
      <c r="DR42" s="21" t="s">
        <v>177</v>
      </c>
      <c r="DS42" s="21" t="s">
        <v>177</v>
      </c>
      <c r="DT42" s="21" t="s">
        <v>177</v>
      </c>
      <c r="DU42" s="21" t="s">
        <v>177</v>
      </c>
      <c r="DV42" s="21" t="s">
        <v>177</v>
      </c>
      <c r="DW42" s="21" t="s">
        <v>177</v>
      </c>
      <c r="DX42" s="21" t="s">
        <v>177</v>
      </c>
      <c r="DY42" s="21" t="s">
        <v>177</v>
      </c>
      <c r="DZ42" s="21" t="s">
        <v>177</v>
      </c>
      <c r="EA42" s="21" t="s">
        <v>177</v>
      </c>
      <c r="EB42" s="21" t="s">
        <v>177</v>
      </c>
      <c r="EC42" s="21" t="s">
        <v>177</v>
      </c>
      <c r="ED42" s="21" t="s">
        <v>177</v>
      </c>
      <c r="EE42" s="21" t="s">
        <v>177</v>
      </c>
      <c r="EF42" s="21" t="s">
        <v>177</v>
      </c>
      <c r="EG42" s="21" t="s">
        <v>177</v>
      </c>
      <c r="EH42" s="21" t="s">
        <v>177</v>
      </c>
      <c r="EI42" s="21" t="s">
        <v>177</v>
      </c>
      <c r="EJ42" s="21" t="s">
        <v>177</v>
      </c>
      <c r="EK42"/>
      <c r="EL42" s="22">
        <v>44202</v>
      </c>
      <c r="EM42" s="21" t="s">
        <v>3254</v>
      </c>
      <c r="EN42" s="21" t="s">
        <v>17429</v>
      </c>
      <c r="EO42" s="21" t="s">
        <v>206</v>
      </c>
      <c r="EP42" s="21">
        <v>574550180649</v>
      </c>
      <c r="EQ42" s="21" t="s">
        <v>207</v>
      </c>
      <c r="ER42" s="21" t="s">
        <v>209</v>
      </c>
      <c r="ES42" s="23">
        <v>89</v>
      </c>
      <c r="ET42" s="23">
        <v>4</v>
      </c>
      <c r="EU42" s="23">
        <v>876</v>
      </c>
      <c r="EV42" s="23">
        <v>4.49</v>
      </c>
      <c r="EW42" s="23">
        <v>219</v>
      </c>
      <c r="EX42" s="23">
        <v>9842.7000000000007</v>
      </c>
      <c r="EY42" s="23">
        <v>25</v>
      </c>
      <c r="EZ42" s="23">
        <v>0</v>
      </c>
      <c r="FA42" s="23">
        <v>0</v>
      </c>
      <c r="FB42" s="23">
        <v>10801</v>
      </c>
      <c r="FC42" s="23">
        <v>1</v>
      </c>
      <c r="FD42" s="23">
        <v>10801</v>
      </c>
      <c r="FE42" s="23">
        <v>1</v>
      </c>
      <c r="FF42" s="23">
        <v>2</v>
      </c>
      <c r="FG42" s="23">
        <v>0</v>
      </c>
      <c r="FH42" s="23">
        <v>2</v>
      </c>
      <c r="FI42" s="23">
        <v>12.33</v>
      </c>
      <c r="FJ42" s="23">
        <v>1</v>
      </c>
      <c r="FK42" s="23">
        <v>2</v>
      </c>
      <c r="FL42" s="23">
        <v>3</v>
      </c>
      <c r="FM42" s="23">
        <v>0</v>
      </c>
      <c r="FN42" s="23">
        <v>0</v>
      </c>
      <c r="FO42" s="23">
        <v>0</v>
      </c>
      <c r="FP42" s="23">
        <v>0</v>
      </c>
      <c r="FQ42" s="23">
        <v>0</v>
      </c>
      <c r="FR42" s="23">
        <v>0</v>
      </c>
      <c r="FS42" s="23"/>
      <c r="HF42" s="47">
        <v>44263</v>
      </c>
      <c r="HG42" s="47" t="s">
        <v>26167</v>
      </c>
      <c r="HH42" s="48">
        <v>4045</v>
      </c>
      <c r="HI42" s="48">
        <v>188</v>
      </c>
      <c r="HJ42" s="48">
        <v>56.939430000000002</v>
      </c>
      <c r="HK42" s="48">
        <v>230.32</v>
      </c>
      <c r="HL42" s="48">
        <v>1.2251099999999999</v>
      </c>
      <c r="HM42" s="48">
        <v>0</v>
      </c>
      <c r="HN42" s="48">
        <v>0</v>
      </c>
      <c r="HO42" s="48">
        <v>4.65E-2</v>
      </c>
      <c r="HP42" s="48">
        <v>237</v>
      </c>
      <c r="HQ42" s="48">
        <v>5.8599999999999999E-2</v>
      </c>
      <c r="HR42" s="48">
        <v>183</v>
      </c>
      <c r="HS42" s="48">
        <v>180</v>
      </c>
      <c r="HT42" s="48">
        <v>0.98360000000000003</v>
      </c>
      <c r="HU42" s="48">
        <v>28</v>
      </c>
      <c r="HV42" s="48">
        <v>78</v>
      </c>
      <c r="HW42" s="48">
        <v>1.8571</v>
      </c>
      <c r="HX42" s="48">
        <v>0</v>
      </c>
      <c r="HY42" s="48">
        <v>0</v>
      </c>
      <c r="HZ42" s="48">
        <v>37</v>
      </c>
      <c r="IA42" s="48">
        <v>0.19889999999999999</v>
      </c>
      <c r="IB42" s="48">
        <v>6.1975699999999998</v>
      </c>
      <c r="IC42" s="48">
        <v>229.31</v>
      </c>
      <c r="ID42" s="48">
        <v>15</v>
      </c>
      <c r="IE42" s="48">
        <v>3</v>
      </c>
      <c r="IF42" s="48">
        <v>1</v>
      </c>
      <c r="IG42" s="47"/>
      <c r="IH42" s="48">
        <v>0</v>
      </c>
      <c r="II42" s="48">
        <v>0</v>
      </c>
      <c r="IJ42" s="48">
        <v>0</v>
      </c>
      <c r="IK42" s="48">
        <v>0</v>
      </c>
      <c r="IL42" s="48">
        <v>0</v>
      </c>
      <c r="IM42" s="48">
        <v>0</v>
      </c>
      <c r="IN42" s="48">
        <v>0</v>
      </c>
    </row>
    <row r="43" spans="1:248" s="20" customFormat="1" ht="14.4">
      <c r="A43" s="19">
        <v>44240</v>
      </c>
      <c r="B43" s="16">
        <v>1</v>
      </c>
      <c r="C43" s="16">
        <v>2</v>
      </c>
      <c r="D43" s="16">
        <v>586</v>
      </c>
      <c r="E43" s="16">
        <v>585</v>
      </c>
      <c r="F43" s="49">
        <v>1722</v>
      </c>
      <c r="G43" s="49">
        <v>1720</v>
      </c>
      <c r="H43" s="16">
        <v>562</v>
      </c>
      <c r="I43" s="16">
        <v>562</v>
      </c>
      <c r="J43" s="16">
        <v>0</v>
      </c>
      <c r="K43" s="49">
        <v>1371</v>
      </c>
      <c r="L43" s="49">
        <v>1371</v>
      </c>
      <c r="M43" s="16">
        <v>0</v>
      </c>
      <c r="N43" s="16">
        <v>13.23</v>
      </c>
      <c r="O43" s="16">
        <v>12.17</v>
      </c>
      <c r="P43" s="16">
        <v>919.5</v>
      </c>
      <c r="Q43" s="17">
        <v>0.70479999999999998</v>
      </c>
      <c r="R43" s="17">
        <v>0.70599999999999996</v>
      </c>
      <c r="S43" s="17">
        <v>0</v>
      </c>
      <c r="T43" s="16">
        <v>31</v>
      </c>
      <c r="U43" s="16">
        <v>27</v>
      </c>
      <c r="V43" s="16">
        <v>4</v>
      </c>
      <c r="W43" s="16">
        <v>37</v>
      </c>
      <c r="X43" s="16">
        <v>33</v>
      </c>
      <c r="Y43" s="16">
        <v>4</v>
      </c>
      <c r="Z43" s="16">
        <v>35</v>
      </c>
      <c r="AA43" s="16">
        <v>35</v>
      </c>
      <c r="AB43" s="16">
        <v>0</v>
      </c>
      <c r="AC43" s="16">
        <v>168.7</v>
      </c>
      <c r="AD43" s="16">
        <v>0</v>
      </c>
      <c r="AE43" s="16">
        <v>168.7</v>
      </c>
      <c r="AF43" s="16">
        <v>1</v>
      </c>
      <c r="AG43" s="16">
        <v>0</v>
      </c>
      <c r="AH43" s="16">
        <v>1</v>
      </c>
      <c r="AI43" s="16">
        <v>1</v>
      </c>
      <c r="AJ43" s="16">
        <v>0</v>
      </c>
      <c r="AK43" s="16">
        <v>1</v>
      </c>
      <c r="AL43" s="16">
        <v>1</v>
      </c>
      <c r="AM43" s="16">
        <v>0</v>
      </c>
      <c r="AN43" s="16">
        <v>1</v>
      </c>
      <c r="AO43" s="16">
        <v>370.22</v>
      </c>
      <c r="AP43" s="16">
        <v>0</v>
      </c>
      <c r="AQ43" s="16">
        <v>370.22</v>
      </c>
      <c r="AR43" s="16">
        <v>3</v>
      </c>
      <c r="AS43" s="16">
        <v>0</v>
      </c>
      <c r="AT43" s="16">
        <v>3</v>
      </c>
      <c r="AU43" s="16">
        <v>3</v>
      </c>
      <c r="AV43" s="16">
        <v>0</v>
      </c>
      <c r="AW43" s="16">
        <v>3</v>
      </c>
      <c r="AX43" s="16">
        <v>2.94</v>
      </c>
      <c r="AY43" s="16">
        <v>2</v>
      </c>
      <c r="AZ43" s="16">
        <v>2.94</v>
      </c>
      <c r="BA43" s="17">
        <v>5.1000000000000004E-3</v>
      </c>
      <c r="BB43" s="17">
        <v>0</v>
      </c>
      <c r="BC43" s="17">
        <v>5.1000000000000004E-3</v>
      </c>
      <c r="BD43" s="17">
        <v>1.6999999999999999E-3</v>
      </c>
      <c r="BE43" s="17">
        <v>0</v>
      </c>
      <c r="BF43" s="17">
        <v>1.6999999999999999E-3</v>
      </c>
      <c r="BG43" s="16">
        <v>168.7</v>
      </c>
      <c r="BH43" s="16">
        <v>0</v>
      </c>
      <c r="BI43" s="16">
        <v>168.7</v>
      </c>
      <c r="BJ43" s="16">
        <v>0.28999999999999998</v>
      </c>
      <c r="BK43" s="16">
        <v>0</v>
      </c>
      <c r="BL43" s="16">
        <v>0.28999999999999998</v>
      </c>
      <c r="BM43" s="16">
        <v>55</v>
      </c>
      <c r="BN43" s="16">
        <v>531</v>
      </c>
      <c r="BO43" s="16">
        <v>55</v>
      </c>
      <c r="BP43" s="16">
        <v>530</v>
      </c>
      <c r="BQ43" s="16">
        <v>0</v>
      </c>
      <c r="BR43" s="16">
        <v>1</v>
      </c>
      <c r="BS43" s="16">
        <v>55</v>
      </c>
      <c r="BT43" s="16">
        <v>0</v>
      </c>
      <c r="BU43" s="16">
        <v>55</v>
      </c>
      <c r="BV43" s="16">
        <v>0</v>
      </c>
      <c r="BW43" s="16">
        <v>0</v>
      </c>
      <c r="BX43" s="16">
        <v>0</v>
      </c>
      <c r="BY43" s="16">
        <v>0</v>
      </c>
      <c r="BZ43" s="16">
        <v>100.72</v>
      </c>
      <c r="CA43" s="16">
        <v>0</v>
      </c>
      <c r="CB43" s="16">
        <v>2.54</v>
      </c>
      <c r="CC43" s="16">
        <v>0</v>
      </c>
      <c r="CD43" s="16">
        <v>0</v>
      </c>
      <c r="CE43" s="16">
        <v>0</v>
      </c>
      <c r="CF43" s="16">
        <v>0</v>
      </c>
      <c r="CG43" s="16">
        <v>0</v>
      </c>
      <c r="CH43" s="16">
        <v>0</v>
      </c>
      <c r="CI43" s="16">
        <v>0</v>
      </c>
      <c r="CJ43" s="16">
        <v>1</v>
      </c>
      <c r="CK43" s="16">
        <v>0</v>
      </c>
      <c r="CL43" s="16">
        <v>0</v>
      </c>
      <c r="CM43" s="16">
        <v>0</v>
      </c>
      <c r="CN43" s="16">
        <v>0</v>
      </c>
      <c r="CO43" s="16">
        <v>0</v>
      </c>
      <c r="CP43" s="16">
        <v>4.9145500000000002</v>
      </c>
      <c r="CQ43" s="16">
        <v>4.9065399999999997</v>
      </c>
      <c r="CR43" s="16">
        <v>4.9025400000000001</v>
      </c>
      <c r="CS43" s="17">
        <v>0.33329999999999999</v>
      </c>
      <c r="CT43" s="17">
        <v>0</v>
      </c>
      <c r="CU43" s="17">
        <v>0.33329999999999999</v>
      </c>
      <c r="CV43" s="16">
        <v>1</v>
      </c>
      <c r="CW43" s="16">
        <v>0</v>
      </c>
      <c r="CX43" s="16">
        <v>1</v>
      </c>
      <c r="CY43" s="16">
        <v>4</v>
      </c>
      <c r="CZ43" s="16">
        <v>0</v>
      </c>
      <c r="DA43" s="16">
        <v>4</v>
      </c>
      <c r="DB43"/>
      <c r="DC43">
        <v>44240</v>
      </c>
      <c r="DD43" s="21" t="s">
        <v>608</v>
      </c>
      <c r="DE43" s="21" t="s">
        <v>177</v>
      </c>
      <c r="DF43" s="21" t="s">
        <v>177</v>
      </c>
      <c r="DG43" s="21" t="s">
        <v>177</v>
      </c>
      <c r="DH43" s="21" t="s">
        <v>177</v>
      </c>
      <c r="DI43" s="21" t="s">
        <v>177</v>
      </c>
      <c r="DJ43" s="21" t="s">
        <v>177</v>
      </c>
      <c r="DK43" s="21" t="s">
        <v>177</v>
      </c>
      <c r="DL43" s="21" t="s">
        <v>177</v>
      </c>
      <c r="DM43" s="21" t="s">
        <v>177</v>
      </c>
      <c r="DN43" s="21" t="s">
        <v>177</v>
      </c>
      <c r="DO43" s="21" t="s">
        <v>177</v>
      </c>
      <c r="DP43" s="21" t="s">
        <v>177</v>
      </c>
      <c r="DQ43" s="21" t="s">
        <v>177</v>
      </c>
      <c r="DR43" s="21" t="s">
        <v>177</v>
      </c>
      <c r="DS43" s="21" t="s">
        <v>177</v>
      </c>
      <c r="DT43" s="21" t="s">
        <v>177</v>
      </c>
      <c r="DU43" s="21" t="s">
        <v>177</v>
      </c>
      <c r="DV43" s="21" t="s">
        <v>177</v>
      </c>
      <c r="DW43" s="21" t="s">
        <v>177</v>
      </c>
      <c r="DX43" s="21" t="s">
        <v>177</v>
      </c>
      <c r="DY43" s="21" t="s">
        <v>177</v>
      </c>
      <c r="DZ43" s="21" t="s">
        <v>177</v>
      </c>
      <c r="EA43" s="21" t="s">
        <v>177</v>
      </c>
      <c r="EB43" s="21" t="s">
        <v>177</v>
      </c>
      <c r="EC43" s="21" t="s">
        <v>177</v>
      </c>
      <c r="ED43" s="21" t="s">
        <v>177</v>
      </c>
      <c r="EE43" s="21" t="s">
        <v>177</v>
      </c>
      <c r="EF43" s="21" t="s">
        <v>177</v>
      </c>
      <c r="EG43" s="21" t="s">
        <v>177</v>
      </c>
      <c r="EH43" s="21" t="s">
        <v>177</v>
      </c>
      <c r="EI43" s="21" t="s">
        <v>177</v>
      </c>
      <c r="EJ43" s="21" t="s">
        <v>177</v>
      </c>
      <c r="EK43"/>
      <c r="EL43" s="22">
        <v>44202</v>
      </c>
      <c r="EM43" s="21" t="s">
        <v>3254</v>
      </c>
      <c r="EN43" s="21" t="s">
        <v>17430</v>
      </c>
      <c r="EO43" s="21" t="s">
        <v>206</v>
      </c>
      <c r="EP43" s="21">
        <v>576398085683</v>
      </c>
      <c r="EQ43" s="21" t="s">
        <v>207</v>
      </c>
      <c r="ER43" s="21" t="s">
        <v>209</v>
      </c>
      <c r="ES43" s="23">
        <v>23</v>
      </c>
      <c r="ET43" s="23">
        <v>0</v>
      </c>
      <c r="EU43" s="23">
        <v>0</v>
      </c>
      <c r="EV43" s="23">
        <v>0</v>
      </c>
      <c r="EW43" s="23"/>
      <c r="EX43" s="23">
        <v>0</v>
      </c>
      <c r="EY43" s="23"/>
      <c r="EZ43" s="23"/>
      <c r="FA43" s="23"/>
      <c r="FB43" s="23"/>
      <c r="FC43" s="23"/>
      <c r="FD43" s="23"/>
      <c r="FE43" s="23"/>
      <c r="FF43" s="23"/>
      <c r="FG43" s="23"/>
      <c r="FH43" s="23"/>
      <c r="FI43" s="23"/>
      <c r="FJ43" s="23"/>
      <c r="FK43" s="23"/>
      <c r="FL43" s="23"/>
      <c r="FM43" s="23"/>
      <c r="FN43" s="23"/>
      <c r="FO43" s="23"/>
      <c r="FP43" s="23"/>
      <c r="FQ43" s="23"/>
      <c r="FR43" s="23"/>
      <c r="FS43" s="23"/>
      <c r="HF43" s="47">
        <v>44270</v>
      </c>
      <c r="HG43" s="47" t="s">
        <v>26166</v>
      </c>
      <c r="HH43" s="48">
        <v>61987</v>
      </c>
      <c r="HI43" s="48">
        <v>1073</v>
      </c>
      <c r="HJ43" s="48">
        <v>15.809609999999999</v>
      </c>
      <c r="HK43" s="48">
        <v>979.99</v>
      </c>
      <c r="HL43" s="48">
        <v>0.91332000000000002</v>
      </c>
      <c r="HM43" s="48">
        <v>0</v>
      </c>
      <c r="HN43" s="48">
        <v>0</v>
      </c>
      <c r="HO43" s="48">
        <v>1.7299999999999999E-2</v>
      </c>
      <c r="HP43" s="48">
        <v>1621</v>
      </c>
      <c r="HQ43" s="48">
        <v>2.6200000000000001E-2</v>
      </c>
      <c r="HR43" s="48">
        <v>1061</v>
      </c>
      <c r="HS43" s="48">
        <v>939</v>
      </c>
      <c r="HT43" s="48">
        <v>0.88500000000000001</v>
      </c>
      <c r="HU43" s="48">
        <v>215</v>
      </c>
      <c r="HV43" s="48">
        <v>67.860500000000002</v>
      </c>
      <c r="HW43" s="48">
        <v>2.3209</v>
      </c>
      <c r="HX43" s="48">
        <v>3</v>
      </c>
      <c r="HY43" s="48">
        <v>3</v>
      </c>
      <c r="HZ43" s="48">
        <v>270</v>
      </c>
      <c r="IA43" s="48">
        <v>0.27750000000000002</v>
      </c>
      <c r="IB43" s="48">
        <v>3.2530000000000001</v>
      </c>
      <c r="IC43" s="48">
        <v>878.31</v>
      </c>
      <c r="ID43" s="48">
        <v>127</v>
      </c>
      <c r="IE43" s="48">
        <v>73</v>
      </c>
      <c r="IF43" s="48">
        <v>0</v>
      </c>
      <c r="IG43" s="47"/>
      <c r="IH43" s="48">
        <v>4</v>
      </c>
      <c r="II43" s="48">
        <v>456</v>
      </c>
      <c r="IJ43" s="48">
        <v>4</v>
      </c>
      <c r="IK43" s="48">
        <v>462.62</v>
      </c>
      <c r="IL43" s="48">
        <v>1E-4</v>
      </c>
      <c r="IM43" s="48">
        <v>3.7000000000000002E-3</v>
      </c>
      <c r="IN43" s="48">
        <v>0.47206999999999999</v>
      </c>
    </row>
    <row r="44" spans="1:248" s="20" customFormat="1" ht="14.4">
      <c r="A44" s="19">
        <v>44241</v>
      </c>
      <c r="B44" s="16">
        <v>0</v>
      </c>
      <c r="C44" s="16">
        <v>0</v>
      </c>
      <c r="D44" s="16">
        <v>746</v>
      </c>
      <c r="E44" s="16">
        <v>746</v>
      </c>
      <c r="F44" s="49">
        <v>1768</v>
      </c>
      <c r="G44" s="49">
        <v>1768</v>
      </c>
      <c r="H44" s="16">
        <v>709</v>
      </c>
      <c r="I44" s="16">
        <v>709</v>
      </c>
      <c r="J44" s="16">
        <v>0</v>
      </c>
      <c r="K44" s="49">
        <v>1381</v>
      </c>
      <c r="L44" s="49">
        <v>1381</v>
      </c>
      <c r="M44" s="16">
        <v>0</v>
      </c>
      <c r="N44" s="16">
        <v>15.73</v>
      </c>
      <c r="O44" s="16">
        <v>15.73</v>
      </c>
      <c r="P44" s="16">
        <v>0</v>
      </c>
      <c r="Q44" s="17">
        <v>0.72519999999999996</v>
      </c>
      <c r="R44" s="17">
        <v>0.72519999999999996</v>
      </c>
      <c r="S44" s="17">
        <v>0</v>
      </c>
      <c r="T44" s="16">
        <v>43</v>
      </c>
      <c r="U44" s="16">
        <v>36</v>
      </c>
      <c r="V44" s="16">
        <v>8</v>
      </c>
      <c r="W44" s="16">
        <v>50</v>
      </c>
      <c r="X44" s="16">
        <v>41</v>
      </c>
      <c r="Y44" s="16">
        <v>9</v>
      </c>
      <c r="Z44" s="16">
        <v>42</v>
      </c>
      <c r="AA44" s="16">
        <v>42</v>
      </c>
      <c r="AB44" s="16">
        <v>0</v>
      </c>
      <c r="AC44" s="16">
        <v>243.03</v>
      </c>
      <c r="AD44" s="16">
        <v>0</v>
      </c>
      <c r="AE44" s="16">
        <v>243.03</v>
      </c>
      <c r="AF44" s="16">
        <v>1</v>
      </c>
      <c r="AG44" s="16">
        <v>0</v>
      </c>
      <c r="AH44" s="16">
        <v>1</v>
      </c>
      <c r="AI44" s="16">
        <v>3</v>
      </c>
      <c r="AJ44" s="16">
        <v>0</v>
      </c>
      <c r="AK44" s="16">
        <v>3</v>
      </c>
      <c r="AL44" s="16">
        <v>3</v>
      </c>
      <c r="AM44" s="16">
        <v>0</v>
      </c>
      <c r="AN44" s="16">
        <v>3</v>
      </c>
      <c r="AO44" s="16">
        <v>579.33000000000004</v>
      </c>
      <c r="AP44" s="16">
        <v>0</v>
      </c>
      <c r="AQ44" s="16">
        <v>579.33000000000004</v>
      </c>
      <c r="AR44" s="16">
        <v>2</v>
      </c>
      <c r="AS44" s="16">
        <v>0</v>
      </c>
      <c r="AT44" s="16">
        <v>2</v>
      </c>
      <c r="AU44" s="16">
        <v>4</v>
      </c>
      <c r="AV44" s="16">
        <v>0</v>
      </c>
      <c r="AW44" s="16">
        <v>4</v>
      </c>
      <c r="AX44" s="16">
        <v>2.37</v>
      </c>
      <c r="AY44" s="16">
        <v>0</v>
      </c>
      <c r="AZ44" s="16">
        <v>2.37</v>
      </c>
      <c r="BA44" s="17">
        <v>2.7000000000000001E-3</v>
      </c>
      <c r="BB44" s="17">
        <v>0</v>
      </c>
      <c r="BC44" s="17">
        <v>2.7000000000000001E-3</v>
      </c>
      <c r="BD44" s="17">
        <v>1.2999999999999999E-3</v>
      </c>
      <c r="BE44" s="17">
        <v>0</v>
      </c>
      <c r="BF44" s="17">
        <v>1.2999999999999999E-3</v>
      </c>
      <c r="BG44" s="16">
        <v>243.03</v>
      </c>
      <c r="BH44" s="16">
        <v>0</v>
      </c>
      <c r="BI44" s="16">
        <v>243.03</v>
      </c>
      <c r="BJ44" s="16">
        <v>0.33</v>
      </c>
      <c r="BK44" s="16">
        <v>0</v>
      </c>
      <c r="BL44" s="16">
        <v>0.33</v>
      </c>
      <c r="BM44" s="16">
        <v>55</v>
      </c>
      <c r="BN44" s="16">
        <v>691</v>
      </c>
      <c r="BO44" s="16">
        <v>54</v>
      </c>
      <c r="BP44" s="16">
        <v>692</v>
      </c>
      <c r="BQ44" s="16">
        <v>0</v>
      </c>
      <c r="BR44" s="16">
        <v>0</v>
      </c>
      <c r="BS44" s="16">
        <v>68</v>
      </c>
      <c r="BT44" s="16">
        <v>0</v>
      </c>
      <c r="BU44" s="16">
        <v>68</v>
      </c>
      <c r="BV44" s="16">
        <v>0</v>
      </c>
      <c r="BW44" s="16">
        <v>0</v>
      </c>
      <c r="BX44" s="16">
        <v>0</v>
      </c>
      <c r="BY44" s="16">
        <v>0</v>
      </c>
      <c r="BZ44" s="16">
        <v>102.47</v>
      </c>
      <c r="CA44" s="16">
        <v>0</v>
      </c>
      <c r="CB44" s="16">
        <v>18.420000000000002</v>
      </c>
      <c r="CC44" s="16">
        <v>0</v>
      </c>
      <c r="CD44" s="16">
        <v>4</v>
      </c>
      <c r="CE44" s="16">
        <v>0</v>
      </c>
      <c r="CF44" s="16">
        <v>0</v>
      </c>
      <c r="CG44" s="16">
        <v>0</v>
      </c>
      <c r="CH44" s="16">
        <v>0</v>
      </c>
      <c r="CI44" s="16">
        <v>0</v>
      </c>
      <c r="CJ44" s="16">
        <v>1</v>
      </c>
      <c r="CK44" s="16">
        <v>0</v>
      </c>
      <c r="CL44" s="16">
        <v>0</v>
      </c>
      <c r="CM44" s="16">
        <v>0</v>
      </c>
      <c r="CN44" s="16">
        <v>0</v>
      </c>
      <c r="CO44" s="16">
        <v>0</v>
      </c>
      <c r="CP44" s="16">
        <v>4.9145500000000002</v>
      </c>
      <c r="CQ44" s="16">
        <v>4.9065399999999997</v>
      </c>
      <c r="CR44" s="16">
        <v>4.9025400000000001</v>
      </c>
      <c r="CS44" s="17">
        <v>0.5</v>
      </c>
      <c r="CT44" s="17">
        <v>0</v>
      </c>
      <c r="CU44" s="17">
        <v>0.5</v>
      </c>
      <c r="CV44" s="16">
        <v>3</v>
      </c>
      <c r="CW44" s="16">
        <v>0</v>
      </c>
      <c r="CX44" s="16">
        <v>3</v>
      </c>
      <c r="CY44" s="16">
        <v>11</v>
      </c>
      <c r="CZ44" s="16">
        <v>0</v>
      </c>
      <c r="DA44" s="16">
        <v>11</v>
      </c>
      <c r="DB44"/>
      <c r="DC44">
        <v>44241</v>
      </c>
      <c r="DD44" s="21" t="s">
        <v>608</v>
      </c>
      <c r="DE44" s="23">
        <v>31</v>
      </c>
      <c r="DF44" s="23">
        <v>2</v>
      </c>
      <c r="DG44" s="23">
        <v>4.71</v>
      </c>
      <c r="DH44" s="23">
        <v>25</v>
      </c>
      <c r="DI44" s="23">
        <v>151.93499999999901</v>
      </c>
      <c r="DJ44" s="23">
        <v>0.26166600000000001</v>
      </c>
      <c r="DK44" s="23">
        <v>0.26166600000000001</v>
      </c>
      <c r="DL44" s="23">
        <v>18</v>
      </c>
      <c r="DM44" s="23">
        <v>18</v>
      </c>
      <c r="DN44" s="23">
        <v>15</v>
      </c>
      <c r="DO44" s="23">
        <v>0</v>
      </c>
      <c r="DP44" s="23">
        <v>0.58064499999999997</v>
      </c>
      <c r="DQ44" s="23">
        <v>0.58064499999999997</v>
      </c>
      <c r="DR44" s="23">
        <v>19</v>
      </c>
      <c r="DS44" s="23">
        <v>2</v>
      </c>
      <c r="DT44" s="23">
        <v>3</v>
      </c>
      <c r="DU44" s="23">
        <v>8</v>
      </c>
      <c r="DV44" s="23">
        <v>10</v>
      </c>
      <c r="DW44" s="23">
        <v>2</v>
      </c>
      <c r="DX44" s="23">
        <v>3</v>
      </c>
      <c r="DY44" s="23">
        <v>5</v>
      </c>
      <c r="DZ44" s="23">
        <v>0</v>
      </c>
      <c r="EA44" s="23">
        <v>0</v>
      </c>
      <c r="EB44" s="23">
        <v>0</v>
      </c>
      <c r="EC44" s="23">
        <v>0</v>
      </c>
      <c r="ED44" s="21" t="s">
        <v>177</v>
      </c>
      <c r="EE44" s="23">
        <v>0</v>
      </c>
      <c r="EF44" s="23">
        <v>0</v>
      </c>
      <c r="EG44" s="23">
        <v>0</v>
      </c>
      <c r="EH44" s="23">
        <v>0.76</v>
      </c>
      <c r="EI44" s="23">
        <v>0.52631499999999998</v>
      </c>
      <c r="EJ44" s="23">
        <v>0</v>
      </c>
      <c r="EK44"/>
      <c r="EL44" s="22">
        <v>44202</v>
      </c>
      <c r="EM44" s="21" t="s">
        <v>3254</v>
      </c>
      <c r="EN44" s="21" t="s">
        <v>17431</v>
      </c>
      <c r="EO44" s="21" t="s">
        <v>206</v>
      </c>
      <c r="EP44" s="21">
        <v>574390227530</v>
      </c>
      <c r="EQ44" s="21" t="s">
        <v>207</v>
      </c>
      <c r="ER44" s="21" t="s">
        <v>208</v>
      </c>
      <c r="ES44" s="23">
        <v>21</v>
      </c>
      <c r="ET44" s="23">
        <v>0</v>
      </c>
      <c r="EU44" s="23">
        <v>0</v>
      </c>
      <c r="EV44" s="23">
        <v>0</v>
      </c>
      <c r="EW44" s="23"/>
      <c r="EX44" s="23">
        <v>0</v>
      </c>
      <c r="EY44" s="23"/>
      <c r="EZ44" s="23"/>
      <c r="FA44" s="23"/>
      <c r="FB44" s="23"/>
      <c r="FC44" s="23"/>
      <c r="FD44" s="23"/>
      <c r="FE44" s="23"/>
      <c r="FF44" s="23"/>
      <c r="FG44" s="23"/>
      <c r="FH44" s="23"/>
      <c r="FI44" s="23"/>
      <c r="FJ44" s="23"/>
      <c r="FK44" s="23"/>
      <c r="FL44" s="23"/>
      <c r="FM44" s="23"/>
      <c r="FN44" s="23"/>
      <c r="FO44" s="23"/>
      <c r="FP44" s="23"/>
      <c r="FQ44" s="23"/>
      <c r="FR44" s="23"/>
      <c r="FS44" s="23"/>
      <c r="HF44" s="47">
        <v>44270</v>
      </c>
      <c r="HG44" s="47" t="s">
        <v>12699</v>
      </c>
      <c r="HH44" s="48">
        <v>28694</v>
      </c>
      <c r="HI44" s="48">
        <v>135</v>
      </c>
      <c r="HJ44" s="48">
        <v>6.85649</v>
      </c>
      <c r="HK44" s="48">
        <v>196.74</v>
      </c>
      <c r="HL44" s="48">
        <v>1.45733</v>
      </c>
      <c r="HM44" s="48">
        <v>0</v>
      </c>
      <c r="HN44" s="48">
        <v>0</v>
      </c>
      <c r="HO44" s="48">
        <v>4.7000000000000002E-3</v>
      </c>
      <c r="HP44" s="48">
        <v>392</v>
      </c>
      <c r="HQ44" s="48">
        <v>1.37E-2</v>
      </c>
      <c r="HR44" s="48">
        <v>196</v>
      </c>
      <c r="HS44" s="48">
        <v>105</v>
      </c>
      <c r="HT44" s="48">
        <v>0.53569999999999995</v>
      </c>
      <c r="HU44" s="48">
        <v>57</v>
      </c>
      <c r="HV44" s="48">
        <v>122.49120000000001</v>
      </c>
      <c r="HW44" s="48">
        <v>3.0350999999999999</v>
      </c>
      <c r="HX44" s="48">
        <v>0</v>
      </c>
      <c r="HY44" s="48">
        <v>0</v>
      </c>
      <c r="HZ44" s="48">
        <v>20</v>
      </c>
      <c r="IA44" s="48">
        <v>0.21740000000000001</v>
      </c>
      <c r="IB44" s="48">
        <v>6.5655000000000001</v>
      </c>
      <c r="IC44" s="48">
        <v>131.31</v>
      </c>
      <c r="ID44" s="48">
        <v>3</v>
      </c>
      <c r="IE44" s="48">
        <v>8</v>
      </c>
      <c r="IF44" s="48">
        <v>1</v>
      </c>
      <c r="IG44" s="47"/>
      <c r="IH44" s="48">
        <v>4</v>
      </c>
      <c r="II44" s="48">
        <v>456</v>
      </c>
      <c r="IJ44" s="48">
        <v>3</v>
      </c>
      <c r="IK44" s="48">
        <v>311.60000000000002</v>
      </c>
      <c r="IL44" s="48">
        <v>1E-4</v>
      </c>
      <c r="IM44" s="48">
        <v>2.2200000000000001E-2</v>
      </c>
      <c r="IN44" s="48">
        <v>1.58382</v>
      </c>
    </row>
    <row r="45" spans="1:248" s="20" customFormat="1" ht="14.4">
      <c r="A45" s="19">
        <v>44242</v>
      </c>
      <c r="B45" s="16">
        <v>1</v>
      </c>
      <c r="C45" s="16">
        <v>2</v>
      </c>
      <c r="D45" s="16">
        <v>694</v>
      </c>
      <c r="E45" s="16">
        <v>693</v>
      </c>
      <c r="F45" s="49">
        <v>1995</v>
      </c>
      <c r="G45" s="49">
        <v>1993</v>
      </c>
      <c r="H45" s="16">
        <v>669</v>
      </c>
      <c r="I45" s="16">
        <v>669</v>
      </c>
      <c r="J45" s="16">
        <v>0</v>
      </c>
      <c r="K45" s="49">
        <v>1412</v>
      </c>
      <c r="L45" s="49">
        <v>1412</v>
      </c>
      <c r="M45" s="16">
        <v>0</v>
      </c>
      <c r="N45" s="16">
        <v>14.62</v>
      </c>
      <c r="O45" s="16">
        <v>14.61</v>
      </c>
      <c r="P45" s="16">
        <v>32.5</v>
      </c>
      <c r="Q45" s="17">
        <v>0.69879999999999998</v>
      </c>
      <c r="R45" s="17">
        <v>0.69989999999999997</v>
      </c>
      <c r="S45" s="17">
        <v>0</v>
      </c>
      <c r="T45" s="16">
        <v>44</v>
      </c>
      <c r="U45" s="16">
        <v>37</v>
      </c>
      <c r="V45" s="16">
        <v>7</v>
      </c>
      <c r="W45" s="16">
        <v>53</v>
      </c>
      <c r="X45" s="16">
        <v>46</v>
      </c>
      <c r="Y45" s="16">
        <v>7</v>
      </c>
      <c r="Z45" s="16">
        <v>42</v>
      </c>
      <c r="AA45" s="16">
        <v>42</v>
      </c>
      <c r="AB45" s="16">
        <v>0</v>
      </c>
      <c r="AC45" s="16">
        <v>617.46</v>
      </c>
      <c r="AD45" s="16">
        <v>0</v>
      </c>
      <c r="AE45" s="16">
        <v>617.46</v>
      </c>
      <c r="AF45" s="16">
        <v>5</v>
      </c>
      <c r="AG45" s="16">
        <v>0</v>
      </c>
      <c r="AH45" s="16">
        <v>5</v>
      </c>
      <c r="AI45" s="16">
        <v>5</v>
      </c>
      <c r="AJ45" s="16">
        <v>0</v>
      </c>
      <c r="AK45" s="16">
        <v>5</v>
      </c>
      <c r="AL45" s="16">
        <v>9</v>
      </c>
      <c r="AM45" s="16">
        <v>0</v>
      </c>
      <c r="AN45" s="16">
        <v>9</v>
      </c>
      <c r="AO45" s="16">
        <v>565.4</v>
      </c>
      <c r="AP45" s="16">
        <v>0</v>
      </c>
      <c r="AQ45" s="16">
        <v>565.4</v>
      </c>
      <c r="AR45" s="16">
        <v>5</v>
      </c>
      <c r="AS45" s="16">
        <v>0</v>
      </c>
      <c r="AT45" s="16">
        <v>5</v>
      </c>
      <c r="AU45" s="16">
        <v>9</v>
      </c>
      <c r="AV45" s="16">
        <v>0</v>
      </c>
      <c r="AW45" s="16">
        <v>9</v>
      </c>
      <c r="AX45" s="16">
        <v>2.87</v>
      </c>
      <c r="AY45" s="16">
        <v>2</v>
      </c>
      <c r="AZ45" s="16">
        <v>2.88</v>
      </c>
      <c r="BA45" s="17">
        <v>7.1999999999999998E-3</v>
      </c>
      <c r="BB45" s="17">
        <v>0</v>
      </c>
      <c r="BC45" s="17">
        <v>7.1999999999999998E-3</v>
      </c>
      <c r="BD45" s="17">
        <v>7.1999999999999998E-3</v>
      </c>
      <c r="BE45" s="17">
        <v>0</v>
      </c>
      <c r="BF45" s="17">
        <v>7.1999999999999998E-3</v>
      </c>
      <c r="BG45" s="16">
        <v>123.49</v>
      </c>
      <c r="BH45" s="16">
        <v>0</v>
      </c>
      <c r="BI45" s="16">
        <v>123.49</v>
      </c>
      <c r="BJ45" s="16">
        <v>0.89</v>
      </c>
      <c r="BK45" s="16">
        <v>0</v>
      </c>
      <c r="BL45" s="16">
        <v>0.89</v>
      </c>
      <c r="BM45" s="16">
        <v>72</v>
      </c>
      <c r="BN45" s="16">
        <v>622</v>
      </c>
      <c r="BO45" s="16">
        <v>72</v>
      </c>
      <c r="BP45" s="16">
        <v>621</v>
      </c>
      <c r="BQ45" s="16">
        <v>0</v>
      </c>
      <c r="BR45" s="16">
        <v>1</v>
      </c>
      <c r="BS45" s="16">
        <v>63</v>
      </c>
      <c r="BT45" s="16">
        <v>0</v>
      </c>
      <c r="BU45" s="16">
        <v>63</v>
      </c>
      <c r="BV45" s="16">
        <v>0</v>
      </c>
      <c r="BW45" s="16">
        <v>0</v>
      </c>
      <c r="BX45" s="16">
        <v>0</v>
      </c>
      <c r="BY45" s="16">
        <v>0</v>
      </c>
      <c r="BZ45" s="16">
        <v>101.55</v>
      </c>
      <c r="CA45" s="16">
        <v>0</v>
      </c>
      <c r="CB45" s="16">
        <v>10.66</v>
      </c>
      <c r="CC45" s="16">
        <v>190.09</v>
      </c>
      <c r="CD45" s="16">
        <v>0</v>
      </c>
      <c r="CE45" s="16">
        <v>0</v>
      </c>
      <c r="CF45" s="16">
        <v>0</v>
      </c>
      <c r="CG45" s="16">
        <v>0</v>
      </c>
      <c r="CH45" s="16">
        <v>0</v>
      </c>
      <c r="CI45" s="16">
        <v>0</v>
      </c>
      <c r="CJ45" s="16">
        <v>5</v>
      </c>
      <c r="CK45" s="16">
        <v>0</v>
      </c>
      <c r="CL45" s="16">
        <v>0</v>
      </c>
      <c r="CM45" s="16">
        <v>0</v>
      </c>
      <c r="CN45" s="16">
        <v>0</v>
      </c>
      <c r="CO45" s="16">
        <v>0</v>
      </c>
      <c r="CP45" s="16">
        <v>4.91432</v>
      </c>
      <c r="CQ45" s="16">
        <v>4.9062900000000003</v>
      </c>
      <c r="CR45" s="16">
        <v>4.9022800000000002</v>
      </c>
      <c r="CS45" s="17">
        <v>1</v>
      </c>
      <c r="CT45" s="17">
        <v>0</v>
      </c>
      <c r="CU45" s="17">
        <v>1</v>
      </c>
      <c r="CV45" s="16">
        <v>5</v>
      </c>
      <c r="CW45" s="16">
        <v>0</v>
      </c>
      <c r="CX45" s="16">
        <v>5</v>
      </c>
      <c r="CY45" s="16">
        <v>8</v>
      </c>
      <c r="CZ45" s="16">
        <v>0</v>
      </c>
      <c r="DA45" s="16">
        <v>8</v>
      </c>
      <c r="DB45"/>
      <c r="DC45">
        <v>44242</v>
      </c>
      <c r="DD45" s="21" t="s">
        <v>608</v>
      </c>
      <c r="DE45" s="23">
        <v>58</v>
      </c>
      <c r="DF45" s="23">
        <v>10</v>
      </c>
      <c r="DG45" s="23">
        <v>8.9700000000000006</v>
      </c>
      <c r="DH45" s="23">
        <v>48</v>
      </c>
      <c r="DI45" s="23">
        <v>154.65499999999901</v>
      </c>
      <c r="DJ45" s="23">
        <v>0.271818</v>
      </c>
      <c r="DK45" s="23">
        <v>0.271818</v>
      </c>
      <c r="DL45" s="23">
        <v>33</v>
      </c>
      <c r="DM45" s="23">
        <v>33</v>
      </c>
      <c r="DN45" s="23">
        <v>29</v>
      </c>
      <c r="DO45" s="23">
        <v>0</v>
      </c>
      <c r="DP45" s="23">
        <v>0.56896500000000005</v>
      </c>
      <c r="DQ45" s="23">
        <v>0.56896500000000005</v>
      </c>
      <c r="DR45" s="23">
        <v>36</v>
      </c>
      <c r="DS45" s="23">
        <v>3</v>
      </c>
      <c r="DT45" s="23">
        <v>12</v>
      </c>
      <c r="DU45" s="23">
        <v>23</v>
      </c>
      <c r="DV45" s="23">
        <v>25</v>
      </c>
      <c r="DW45" s="23">
        <v>3</v>
      </c>
      <c r="DX45" s="23">
        <v>8</v>
      </c>
      <c r="DY45" s="23">
        <v>16</v>
      </c>
      <c r="DZ45" s="23">
        <v>4</v>
      </c>
      <c r="EA45" s="23">
        <v>478.18</v>
      </c>
      <c r="EB45" s="23">
        <v>53.3</v>
      </c>
      <c r="EC45" s="23">
        <v>6.8964999999999999E-2</v>
      </c>
      <c r="ED45" s="21" t="s">
        <v>177</v>
      </c>
      <c r="EE45" s="23">
        <v>0</v>
      </c>
      <c r="EF45" s="23">
        <v>0</v>
      </c>
      <c r="EG45" s="23">
        <v>3</v>
      </c>
      <c r="EH45" s="23">
        <v>0.75</v>
      </c>
      <c r="EI45" s="23">
        <v>0.69444399999999995</v>
      </c>
      <c r="EJ45" s="23">
        <v>0.12</v>
      </c>
      <c r="EK45"/>
      <c r="EL45" s="22">
        <v>44202</v>
      </c>
      <c r="EM45" s="21" t="s">
        <v>3254</v>
      </c>
      <c r="EN45" s="21" t="s">
        <v>17431</v>
      </c>
      <c r="EO45" s="21" t="s">
        <v>206</v>
      </c>
      <c r="EP45" s="21">
        <v>574390227530</v>
      </c>
      <c r="EQ45" s="21" t="s">
        <v>207</v>
      </c>
      <c r="ER45" s="21" t="s">
        <v>209</v>
      </c>
      <c r="ES45" s="23">
        <v>72</v>
      </c>
      <c r="ET45" s="23">
        <v>1</v>
      </c>
      <c r="EU45" s="23">
        <v>335</v>
      </c>
      <c r="EV45" s="23">
        <v>1.39</v>
      </c>
      <c r="EW45" s="23">
        <v>335</v>
      </c>
      <c r="EX45" s="23">
        <v>4652.78</v>
      </c>
      <c r="EY45" s="23"/>
      <c r="EZ45" s="23"/>
      <c r="FA45" s="23"/>
      <c r="FB45" s="23"/>
      <c r="FC45" s="23"/>
      <c r="FD45" s="23"/>
      <c r="FE45" s="23"/>
      <c r="FF45" s="23"/>
      <c r="FG45" s="23"/>
      <c r="FH45" s="23"/>
      <c r="FI45" s="23"/>
      <c r="FJ45" s="23"/>
      <c r="FK45" s="23"/>
      <c r="FL45" s="23"/>
      <c r="FM45" s="23"/>
      <c r="FN45" s="23"/>
      <c r="FO45" s="23"/>
      <c r="FP45" s="23"/>
      <c r="FQ45" s="23"/>
      <c r="FR45" s="23"/>
      <c r="FS45" s="23"/>
      <c r="HF45" s="47">
        <v>44270</v>
      </c>
      <c r="HG45" s="47" t="s">
        <v>28043</v>
      </c>
      <c r="HH45" s="48">
        <v>4786</v>
      </c>
      <c r="HI45" s="48">
        <v>161</v>
      </c>
      <c r="HJ45" s="48">
        <v>38.905140000000003</v>
      </c>
      <c r="HK45" s="48">
        <v>186.2</v>
      </c>
      <c r="HL45" s="48">
        <v>1.15652</v>
      </c>
      <c r="HM45" s="48">
        <v>0</v>
      </c>
      <c r="HN45" s="48">
        <v>0</v>
      </c>
      <c r="HO45" s="48">
        <v>3.3599999999999998E-2</v>
      </c>
      <c r="HP45" s="48">
        <v>311</v>
      </c>
      <c r="HQ45" s="48">
        <v>6.5000000000000002E-2</v>
      </c>
      <c r="HR45" s="48">
        <v>187</v>
      </c>
      <c r="HS45" s="48">
        <v>139</v>
      </c>
      <c r="HT45" s="48">
        <v>0.74329999999999996</v>
      </c>
      <c r="HU45" s="48">
        <v>36</v>
      </c>
      <c r="HV45" s="48">
        <v>61.916699999999999</v>
      </c>
      <c r="HW45" s="48">
        <v>3.1389</v>
      </c>
      <c r="HX45" s="48">
        <v>1</v>
      </c>
      <c r="HY45" s="48">
        <v>1</v>
      </c>
      <c r="HZ45" s="48">
        <v>30</v>
      </c>
      <c r="IA45" s="48">
        <v>0.23619999999999999</v>
      </c>
      <c r="IB45" s="48">
        <v>4.8316699999999999</v>
      </c>
      <c r="IC45" s="48">
        <v>144.94999999999999</v>
      </c>
      <c r="ID45" s="48">
        <v>7</v>
      </c>
      <c r="IE45" s="48">
        <v>14</v>
      </c>
      <c r="IF45" s="47"/>
      <c r="IG45" s="47"/>
      <c r="IH45" s="48">
        <v>0</v>
      </c>
      <c r="II45" s="48">
        <v>0</v>
      </c>
      <c r="IJ45" s="48">
        <v>0</v>
      </c>
      <c r="IK45" s="48">
        <v>0</v>
      </c>
      <c r="IL45" s="48">
        <v>0</v>
      </c>
      <c r="IM45" s="48">
        <v>0</v>
      </c>
      <c r="IN45" s="48">
        <v>0</v>
      </c>
    </row>
    <row r="46" spans="1:248" s="20" customFormat="1" ht="14.4">
      <c r="A46" s="19">
        <v>44243</v>
      </c>
      <c r="B46" s="16">
        <v>1</v>
      </c>
      <c r="C46" s="16">
        <v>1</v>
      </c>
      <c r="D46" s="16">
        <v>665</v>
      </c>
      <c r="E46" s="16">
        <v>664</v>
      </c>
      <c r="F46" s="49">
        <v>2275</v>
      </c>
      <c r="G46" s="49">
        <v>2274</v>
      </c>
      <c r="H46" s="16">
        <v>635</v>
      </c>
      <c r="I46" s="16">
        <v>635</v>
      </c>
      <c r="J46" s="16">
        <v>0</v>
      </c>
      <c r="K46" s="49">
        <v>1504</v>
      </c>
      <c r="L46" s="49">
        <v>1504</v>
      </c>
      <c r="M46" s="16">
        <v>0</v>
      </c>
      <c r="N46" s="16">
        <v>48.71</v>
      </c>
      <c r="O46" s="16">
        <v>48.72</v>
      </c>
      <c r="P46" s="16">
        <v>10</v>
      </c>
      <c r="Q46" s="17">
        <v>0.67369999999999997</v>
      </c>
      <c r="R46" s="17">
        <v>0.67320000000000002</v>
      </c>
      <c r="S46" s="17">
        <v>1</v>
      </c>
      <c r="T46" s="16">
        <v>41</v>
      </c>
      <c r="U46" s="16">
        <v>37</v>
      </c>
      <c r="V46" s="16">
        <v>5</v>
      </c>
      <c r="W46" s="16">
        <v>51</v>
      </c>
      <c r="X46" s="16">
        <v>45</v>
      </c>
      <c r="Y46" s="16">
        <v>6</v>
      </c>
      <c r="Z46" s="16">
        <v>54</v>
      </c>
      <c r="AA46" s="16">
        <v>53</v>
      </c>
      <c r="AB46" s="16">
        <v>1</v>
      </c>
      <c r="AC46" s="18">
        <v>1014.57</v>
      </c>
      <c r="AD46" s="16">
        <v>115.86</v>
      </c>
      <c r="AE46" s="16">
        <v>898.71</v>
      </c>
      <c r="AF46" s="16">
        <v>10</v>
      </c>
      <c r="AG46" s="16">
        <v>1</v>
      </c>
      <c r="AH46" s="16">
        <v>9</v>
      </c>
      <c r="AI46" s="16">
        <v>14</v>
      </c>
      <c r="AJ46" s="16">
        <v>2</v>
      </c>
      <c r="AK46" s="16">
        <v>12</v>
      </c>
      <c r="AL46" s="16">
        <v>14</v>
      </c>
      <c r="AM46" s="16">
        <v>2</v>
      </c>
      <c r="AN46" s="16">
        <v>12</v>
      </c>
      <c r="AO46" s="18">
        <v>1258.44</v>
      </c>
      <c r="AP46" s="16">
        <v>106.2</v>
      </c>
      <c r="AQ46" s="18">
        <v>1152.24</v>
      </c>
      <c r="AR46" s="16">
        <v>12</v>
      </c>
      <c r="AS46" s="16">
        <v>1</v>
      </c>
      <c r="AT46" s="16">
        <v>11</v>
      </c>
      <c r="AU46" s="16">
        <v>20</v>
      </c>
      <c r="AV46" s="16">
        <v>2</v>
      </c>
      <c r="AW46" s="16">
        <v>18</v>
      </c>
      <c r="AX46" s="16">
        <v>3.42</v>
      </c>
      <c r="AY46" s="16">
        <v>1</v>
      </c>
      <c r="AZ46" s="16">
        <v>3.42</v>
      </c>
      <c r="BA46" s="17">
        <v>1.7999999999999999E-2</v>
      </c>
      <c r="BB46" s="17">
        <v>1</v>
      </c>
      <c r="BC46" s="17">
        <v>1.66E-2</v>
      </c>
      <c r="BD46" s="17">
        <v>1.4999999999999999E-2</v>
      </c>
      <c r="BE46" s="17">
        <v>1</v>
      </c>
      <c r="BF46" s="17">
        <v>1.3599999999999999E-2</v>
      </c>
      <c r="BG46" s="16">
        <v>101.46</v>
      </c>
      <c r="BH46" s="16">
        <v>115.86</v>
      </c>
      <c r="BI46" s="16">
        <v>99.86</v>
      </c>
      <c r="BJ46" s="16">
        <v>1.53</v>
      </c>
      <c r="BK46" s="16">
        <v>115.86</v>
      </c>
      <c r="BL46" s="16">
        <v>1.35</v>
      </c>
      <c r="BM46" s="16">
        <v>65</v>
      </c>
      <c r="BN46" s="16">
        <v>600</v>
      </c>
      <c r="BO46" s="16">
        <v>65</v>
      </c>
      <c r="BP46" s="16">
        <v>599</v>
      </c>
      <c r="BQ46" s="16">
        <v>0</v>
      </c>
      <c r="BR46" s="16">
        <v>1</v>
      </c>
      <c r="BS46" s="16">
        <v>97</v>
      </c>
      <c r="BT46" s="16">
        <v>2</v>
      </c>
      <c r="BU46" s="16">
        <v>95</v>
      </c>
      <c r="BV46" s="16">
        <v>1</v>
      </c>
      <c r="BW46" s="16">
        <v>0</v>
      </c>
      <c r="BX46" s="16">
        <v>1</v>
      </c>
      <c r="BY46" s="16">
        <v>105.04</v>
      </c>
      <c r="BZ46" s="16">
        <v>101.45</v>
      </c>
      <c r="CA46" s="16">
        <v>0</v>
      </c>
      <c r="CB46" s="16">
        <v>0</v>
      </c>
      <c r="CC46" s="16">
        <v>0</v>
      </c>
      <c r="CD46" s="16">
        <v>0</v>
      </c>
      <c r="CE46" s="16">
        <v>0</v>
      </c>
      <c r="CF46" s="16">
        <v>0</v>
      </c>
      <c r="CG46" s="16">
        <v>0</v>
      </c>
      <c r="CH46" s="16">
        <v>0</v>
      </c>
      <c r="CI46" s="16">
        <v>0</v>
      </c>
      <c r="CJ46" s="16">
        <v>10</v>
      </c>
      <c r="CK46" s="16">
        <v>0</v>
      </c>
      <c r="CL46" s="16">
        <v>0</v>
      </c>
      <c r="CM46" s="16">
        <v>0</v>
      </c>
      <c r="CN46" s="16">
        <v>0</v>
      </c>
      <c r="CO46" s="16">
        <v>0</v>
      </c>
      <c r="CP46" s="16">
        <v>4.9140899999999998</v>
      </c>
      <c r="CQ46" s="16">
        <v>4.90604</v>
      </c>
      <c r="CR46" s="16">
        <v>4.9020099999999998</v>
      </c>
      <c r="CS46" s="17">
        <v>0.83330000000000004</v>
      </c>
      <c r="CT46" s="17">
        <v>1</v>
      </c>
      <c r="CU46" s="17">
        <v>0.81820000000000004</v>
      </c>
      <c r="CV46" s="16">
        <v>10</v>
      </c>
      <c r="CW46" s="16">
        <v>2</v>
      </c>
      <c r="CX46" s="16">
        <v>10</v>
      </c>
      <c r="CY46" s="16">
        <v>9</v>
      </c>
      <c r="CZ46" s="16">
        <v>0</v>
      </c>
      <c r="DA46" s="16">
        <v>9</v>
      </c>
      <c r="DB46"/>
      <c r="DC46">
        <v>44243</v>
      </c>
      <c r="DD46" s="21" t="s">
        <v>608</v>
      </c>
      <c r="DE46" s="23">
        <v>70</v>
      </c>
      <c r="DF46" s="23">
        <v>14</v>
      </c>
      <c r="DG46" s="23">
        <v>10.8</v>
      </c>
      <c r="DH46" s="23">
        <v>60</v>
      </c>
      <c r="DI46" s="23">
        <v>154.285</v>
      </c>
      <c r="DJ46" s="23">
        <v>0.27692299999999997</v>
      </c>
      <c r="DK46" s="23">
        <v>0.27692299999999997</v>
      </c>
      <c r="DL46" s="23">
        <v>39</v>
      </c>
      <c r="DM46" s="23">
        <v>39</v>
      </c>
      <c r="DN46" s="23">
        <v>33</v>
      </c>
      <c r="DO46" s="23">
        <v>0</v>
      </c>
      <c r="DP46" s="23">
        <v>0.55714200000000003</v>
      </c>
      <c r="DQ46" s="23">
        <v>0.55714200000000003</v>
      </c>
      <c r="DR46" s="23">
        <v>39</v>
      </c>
      <c r="DS46" s="23">
        <v>5</v>
      </c>
      <c r="DT46" s="23">
        <v>13</v>
      </c>
      <c r="DU46" s="23">
        <v>46</v>
      </c>
      <c r="DV46" s="23">
        <v>25</v>
      </c>
      <c r="DW46" s="23">
        <v>5</v>
      </c>
      <c r="DX46" s="23">
        <v>9</v>
      </c>
      <c r="DY46" s="23">
        <v>19</v>
      </c>
      <c r="DZ46" s="23">
        <v>6</v>
      </c>
      <c r="EA46" s="23">
        <v>555.25</v>
      </c>
      <c r="EB46" s="23">
        <v>51.41</v>
      </c>
      <c r="EC46" s="23">
        <v>8.5713999999999999E-2</v>
      </c>
      <c r="ED46" s="21" t="s">
        <v>177</v>
      </c>
      <c r="EE46" s="23">
        <v>0</v>
      </c>
      <c r="EF46" s="23">
        <v>0</v>
      </c>
      <c r="EG46" s="23">
        <v>4</v>
      </c>
      <c r="EH46" s="23">
        <v>0.65</v>
      </c>
      <c r="EI46" s="23">
        <v>0.64102499999999996</v>
      </c>
      <c r="EJ46" s="23">
        <v>0.16</v>
      </c>
      <c r="EK46"/>
      <c r="EL46" s="22">
        <v>44202</v>
      </c>
      <c r="EM46" s="21" t="s">
        <v>3254</v>
      </c>
      <c r="EN46" s="21" t="s">
        <v>17432</v>
      </c>
      <c r="EO46" s="21" t="s">
        <v>206</v>
      </c>
      <c r="EP46" s="21">
        <v>592683898914</v>
      </c>
      <c r="EQ46" s="21" t="s">
        <v>207</v>
      </c>
      <c r="ER46" s="21" t="s">
        <v>209</v>
      </c>
      <c r="ES46" s="23">
        <v>406</v>
      </c>
      <c r="ET46" s="23">
        <v>19</v>
      </c>
      <c r="EU46" s="23">
        <v>6448</v>
      </c>
      <c r="EV46" s="23">
        <v>4.68</v>
      </c>
      <c r="EW46" s="23">
        <v>339.37</v>
      </c>
      <c r="EX46" s="23">
        <v>15881.77</v>
      </c>
      <c r="EY46" s="23">
        <v>0</v>
      </c>
      <c r="EZ46" s="23">
        <v>0</v>
      </c>
      <c r="FA46" s="23">
        <v>0</v>
      </c>
      <c r="FB46" s="23">
        <v>0</v>
      </c>
      <c r="FC46" s="23">
        <v>0</v>
      </c>
      <c r="FD46" s="23">
        <v>0</v>
      </c>
      <c r="FE46" s="23">
        <v>0</v>
      </c>
      <c r="FF46" s="23">
        <v>0</v>
      </c>
      <c r="FG46" s="23">
        <v>0</v>
      </c>
      <c r="FH46" s="23">
        <v>0</v>
      </c>
      <c r="FI46" s="23">
        <v>0</v>
      </c>
      <c r="FJ46" s="23">
        <v>1</v>
      </c>
      <c r="FK46" s="23">
        <v>0</v>
      </c>
      <c r="FL46" s="23">
        <v>1</v>
      </c>
      <c r="FM46" s="23">
        <v>0</v>
      </c>
      <c r="FN46" s="23">
        <v>0</v>
      </c>
      <c r="FO46" s="23">
        <v>0</v>
      </c>
      <c r="FP46" s="23">
        <v>0</v>
      </c>
      <c r="FQ46" s="23">
        <v>0</v>
      </c>
      <c r="FR46" s="23">
        <v>0</v>
      </c>
      <c r="FS46" s="23"/>
      <c r="HF46" s="47">
        <v>44277</v>
      </c>
      <c r="HG46" s="47" t="s">
        <v>28662</v>
      </c>
      <c r="HH46" s="48">
        <v>83128</v>
      </c>
      <c r="HI46" s="48">
        <v>2032</v>
      </c>
      <c r="HJ46" s="48">
        <v>27.35697</v>
      </c>
      <c r="HK46" s="48">
        <v>2274.13</v>
      </c>
      <c r="HL46" s="48">
        <v>1.1191599999999999</v>
      </c>
      <c r="HM46" s="48">
        <v>0</v>
      </c>
      <c r="HN46" s="48">
        <v>0</v>
      </c>
      <c r="HO46" s="48">
        <v>2.4400000000000002E-2</v>
      </c>
      <c r="HP46" s="48">
        <v>3344</v>
      </c>
      <c r="HQ46" s="48">
        <v>4.02E-2</v>
      </c>
      <c r="HR46" s="48">
        <v>2064</v>
      </c>
      <c r="HS46" s="48">
        <v>1852</v>
      </c>
      <c r="HT46" s="48">
        <v>0.89729999999999999</v>
      </c>
      <c r="HU46" s="48">
        <v>436</v>
      </c>
      <c r="HV46" s="48">
        <v>76.582599999999999</v>
      </c>
      <c r="HW46" s="48">
        <v>2.5505</v>
      </c>
      <c r="HX46" s="48">
        <v>10</v>
      </c>
      <c r="HY46" s="48">
        <v>10</v>
      </c>
      <c r="HZ46" s="48">
        <v>528</v>
      </c>
      <c r="IA46" s="48">
        <v>0.27979999999999999</v>
      </c>
      <c r="IB46" s="48">
        <v>4.0009699999999997</v>
      </c>
      <c r="IC46" s="48">
        <v>2112.5100000000002</v>
      </c>
      <c r="ID46" s="48">
        <v>242</v>
      </c>
      <c r="IE46" s="48">
        <v>172</v>
      </c>
      <c r="IF46" s="48">
        <v>29</v>
      </c>
      <c r="IG46" s="47"/>
      <c r="IH46" s="48">
        <v>8</v>
      </c>
      <c r="II46" s="48">
        <v>1725</v>
      </c>
      <c r="IJ46" s="48">
        <v>7</v>
      </c>
      <c r="IK46" s="48">
        <v>1000.85</v>
      </c>
      <c r="IL46" s="48">
        <v>1E-4</v>
      </c>
      <c r="IM46" s="48">
        <v>3.3999999999999998E-3</v>
      </c>
      <c r="IN46" s="48">
        <v>0.44009999999999999</v>
      </c>
    </row>
    <row r="47" spans="1:248" s="20" customFormat="1" ht="14.4">
      <c r="A47" s="19">
        <v>44244</v>
      </c>
      <c r="B47" s="16">
        <v>0</v>
      </c>
      <c r="C47" s="16">
        <v>0</v>
      </c>
      <c r="D47" s="16">
        <v>695</v>
      </c>
      <c r="E47" s="16">
        <v>695</v>
      </c>
      <c r="F47" s="49">
        <v>2486</v>
      </c>
      <c r="G47" s="49">
        <v>2486</v>
      </c>
      <c r="H47" s="16">
        <v>667</v>
      </c>
      <c r="I47" s="16">
        <v>667</v>
      </c>
      <c r="J47" s="16">
        <v>0</v>
      </c>
      <c r="K47" s="49">
        <v>1763</v>
      </c>
      <c r="L47" s="49">
        <v>1763</v>
      </c>
      <c r="M47" s="16">
        <v>0</v>
      </c>
      <c r="N47" s="16">
        <v>14.15</v>
      </c>
      <c r="O47" s="16">
        <v>14.15</v>
      </c>
      <c r="P47" s="16">
        <v>0</v>
      </c>
      <c r="Q47" s="17">
        <v>0.65469999999999995</v>
      </c>
      <c r="R47" s="17">
        <v>0.65469999999999995</v>
      </c>
      <c r="S47" s="17">
        <v>0</v>
      </c>
      <c r="T47" s="16">
        <v>50</v>
      </c>
      <c r="U47" s="16">
        <v>43</v>
      </c>
      <c r="V47" s="16">
        <v>7</v>
      </c>
      <c r="W47" s="16">
        <v>63</v>
      </c>
      <c r="X47" s="16">
        <v>55</v>
      </c>
      <c r="Y47" s="16">
        <v>8</v>
      </c>
      <c r="Z47" s="16">
        <v>45</v>
      </c>
      <c r="AA47" s="16">
        <v>45</v>
      </c>
      <c r="AB47" s="16">
        <v>0</v>
      </c>
      <c r="AC47" s="16">
        <v>753.44</v>
      </c>
      <c r="AD47" s="16">
        <v>0</v>
      </c>
      <c r="AE47" s="16">
        <v>753.44</v>
      </c>
      <c r="AF47" s="16">
        <v>4</v>
      </c>
      <c r="AG47" s="16">
        <v>0</v>
      </c>
      <c r="AH47" s="16">
        <v>4</v>
      </c>
      <c r="AI47" s="16">
        <v>7</v>
      </c>
      <c r="AJ47" s="16">
        <v>0</v>
      </c>
      <c r="AK47" s="16">
        <v>7</v>
      </c>
      <c r="AL47" s="16">
        <v>7</v>
      </c>
      <c r="AM47" s="16">
        <v>0</v>
      </c>
      <c r="AN47" s="16">
        <v>7</v>
      </c>
      <c r="AO47" s="18">
        <v>1139.9000000000001</v>
      </c>
      <c r="AP47" s="16">
        <v>0</v>
      </c>
      <c r="AQ47" s="18">
        <v>1139.9000000000001</v>
      </c>
      <c r="AR47" s="16">
        <v>8</v>
      </c>
      <c r="AS47" s="16">
        <v>0</v>
      </c>
      <c r="AT47" s="16">
        <v>8</v>
      </c>
      <c r="AU47" s="16">
        <v>11</v>
      </c>
      <c r="AV47" s="16">
        <v>0</v>
      </c>
      <c r="AW47" s="16">
        <v>11</v>
      </c>
      <c r="AX47" s="16">
        <v>3.58</v>
      </c>
      <c r="AY47" s="16">
        <v>0</v>
      </c>
      <c r="AZ47" s="16">
        <v>3.58</v>
      </c>
      <c r="BA47" s="17">
        <v>1.15E-2</v>
      </c>
      <c r="BB47" s="17">
        <v>0</v>
      </c>
      <c r="BC47" s="17">
        <v>1.15E-2</v>
      </c>
      <c r="BD47" s="17">
        <v>5.7999999999999996E-3</v>
      </c>
      <c r="BE47" s="17">
        <v>0</v>
      </c>
      <c r="BF47" s="17">
        <v>5.7999999999999996E-3</v>
      </c>
      <c r="BG47" s="16">
        <v>188.36</v>
      </c>
      <c r="BH47" s="16">
        <v>0</v>
      </c>
      <c r="BI47" s="16">
        <v>188.36</v>
      </c>
      <c r="BJ47" s="16">
        <v>1.08</v>
      </c>
      <c r="BK47" s="16">
        <v>0</v>
      </c>
      <c r="BL47" s="16">
        <v>1.08</v>
      </c>
      <c r="BM47" s="16">
        <v>71</v>
      </c>
      <c r="BN47" s="16">
        <v>624</v>
      </c>
      <c r="BO47" s="16">
        <v>71</v>
      </c>
      <c r="BP47" s="16">
        <v>624</v>
      </c>
      <c r="BQ47" s="16">
        <v>0</v>
      </c>
      <c r="BR47" s="16">
        <v>0</v>
      </c>
      <c r="BS47" s="16">
        <v>69</v>
      </c>
      <c r="BT47" s="16">
        <v>0</v>
      </c>
      <c r="BU47" s="16">
        <v>69</v>
      </c>
      <c r="BV47" s="16">
        <v>0</v>
      </c>
      <c r="BW47" s="16">
        <v>0</v>
      </c>
      <c r="BX47" s="16">
        <v>0</v>
      </c>
      <c r="BY47" s="16">
        <v>0</v>
      </c>
      <c r="BZ47" s="16">
        <v>101.3</v>
      </c>
      <c r="CA47" s="16">
        <v>0</v>
      </c>
      <c r="CB47" s="16">
        <v>0</v>
      </c>
      <c r="CC47" s="16">
        <v>0</v>
      </c>
      <c r="CD47" s="16">
        <v>1</v>
      </c>
      <c r="CE47" s="16">
        <v>0</v>
      </c>
      <c r="CF47" s="16">
        <v>0</v>
      </c>
      <c r="CG47" s="16">
        <v>0</v>
      </c>
      <c r="CH47" s="16">
        <v>0</v>
      </c>
      <c r="CI47" s="16">
        <v>0</v>
      </c>
      <c r="CJ47" s="16">
        <v>4</v>
      </c>
      <c r="CK47" s="16">
        <v>0</v>
      </c>
      <c r="CL47" s="16">
        <v>0</v>
      </c>
      <c r="CM47" s="16">
        <v>0</v>
      </c>
      <c r="CN47" s="16">
        <v>0</v>
      </c>
      <c r="CO47" s="16">
        <v>0</v>
      </c>
      <c r="CP47" s="16">
        <v>4.9142099999999997</v>
      </c>
      <c r="CQ47" s="16">
        <v>4.9061599999999999</v>
      </c>
      <c r="CR47" s="16">
        <v>4.9021400000000002</v>
      </c>
      <c r="CS47" s="17">
        <v>0.5</v>
      </c>
      <c r="CT47" s="17">
        <v>0</v>
      </c>
      <c r="CU47" s="17">
        <v>0.5</v>
      </c>
      <c r="CV47" s="16">
        <v>5</v>
      </c>
      <c r="CW47" s="16">
        <v>0</v>
      </c>
      <c r="CX47" s="16">
        <v>5</v>
      </c>
      <c r="CY47" s="16">
        <v>9</v>
      </c>
      <c r="CZ47" s="16">
        <v>0</v>
      </c>
      <c r="DA47" s="16">
        <v>9</v>
      </c>
      <c r="DB47"/>
      <c r="DC47">
        <v>44244</v>
      </c>
      <c r="DD47" s="21" t="s">
        <v>608</v>
      </c>
      <c r="DE47" s="23">
        <v>78</v>
      </c>
      <c r="DF47" s="23">
        <v>9</v>
      </c>
      <c r="DG47" s="23">
        <v>13.96</v>
      </c>
      <c r="DH47" s="23">
        <v>60</v>
      </c>
      <c r="DI47" s="23">
        <v>178.97399999999999</v>
      </c>
      <c r="DJ47" s="23">
        <v>0.34048699999999998</v>
      </c>
      <c r="DK47" s="23">
        <v>0.34048699999999998</v>
      </c>
      <c r="DL47" s="23">
        <v>41</v>
      </c>
      <c r="DM47" s="23">
        <v>41</v>
      </c>
      <c r="DN47" s="23">
        <v>33</v>
      </c>
      <c r="DO47" s="23">
        <v>0</v>
      </c>
      <c r="DP47" s="23">
        <v>0.52564100000000002</v>
      </c>
      <c r="DQ47" s="23">
        <v>0.52564100000000002</v>
      </c>
      <c r="DR47" s="23">
        <v>39</v>
      </c>
      <c r="DS47" s="23">
        <v>6</v>
      </c>
      <c r="DT47" s="23">
        <v>19</v>
      </c>
      <c r="DU47" s="23">
        <v>11</v>
      </c>
      <c r="DV47" s="23">
        <v>20</v>
      </c>
      <c r="DW47" s="23">
        <v>6</v>
      </c>
      <c r="DX47" s="23">
        <v>12</v>
      </c>
      <c r="DY47" s="23">
        <v>8</v>
      </c>
      <c r="DZ47" s="23">
        <v>1</v>
      </c>
      <c r="EA47" s="23">
        <v>108.01</v>
      </c>
      <c r="EB47" s="23">
        <v>7.73</v>
      </c>
      <c r="EC47" s="23">
        <v>1.282E-2</v>
      </c>
      <c r="ED47" s="21" t="s">
        <v>177</v>
      </c>
      <c r="EE47" s="23">
        <v>0</v>
      </c>
      <c r="EF47" s="23">
        <v>0</v>
      </c>
      <c r="EG47" s="23">
        <v>1</v>
      </c>
      <c r="EH47" s="23">
        <v>0.65</v>
      </c>
      <c r="EI47" s="23">
        <v>0.51282000000000005</v>
      </c>
      <c r="EJ47" s="23">
        <v>0.05</v>
      </c>
      <c r="EK47"/>
      <c r="EL47" s="22">
        <v>44202</v>
      </c>
      <c r="EM47" s="21" t="s">
        <v>3254</v>
      </c>
      <c r="EN47" s="21" t="s">
        <v>17433</v>
      </c>
      <c r="EO47" s="21" t="s">
        <v>206</v>
      </c>
      <c r="EP47" s="21">
        <v>574398131691</v>
      </c>
      <c r="EQ47" s="21" t="s">
        <v>207</v>
      </c>
      <c r="ER47" s="21" t="s">
        <v>209</v>
      </c>
      <c r="ES47" s="23">
        <v>12</v>
      </c>
      <c r="ET47" s="23">
        <v>2</v>
      </c>
      <c r="EU47" s="23">
        <v>334</v>
      </c>
      <c r="EV47" s="23">
        <v>16.670000000000002</v>
      </c>
      <c r="EW47" s="23">
        <v>167</v>
      </c>
      <c r="EX47" s="23">
        <v>27833.33</v>
      </c>
      <c r="EY47" s="23"/>
      <c r="EZ47" s="23"/>
      <c r="FA47" s="23"/>
      <c r="FB47" s="23"/>
      <c r="FC47" s="23"/>
      <c r="FD47" s="23"/>
      <c r="FE47" s="23"/>
      <c r="FF47" s="23"/>
      <c r="FG47" s="23"/>
      <c r="FH47" s="23"/>
      <c r="FI47" s="23"/>
      <c r="FJ47" s="23"/>
      <c r="FK47" s="23"/>
      <c r="FL47" s="23"/>
      <c r="FM47" s="23"/>
      <c r="FN47" s="23"/>
      <c r="FO47" s="23"/>
      <c r="FP47" s="23"/>
      <c r="FQ47" s="23"/>
      <c r="FR47" s="23"/>
      <c r="FS47" s="23"/>
      <c r="HF47" s="47">
        <v>44277</v>
      </c>
      <c r="HG47" s="47" t="s">
        <v>28043</v>
      </c>
      <c r="HH47" s="48">
        <v>16978</v>
      </c>
      <c r="HI47" s="48">
        <v>669</v>
      </c>
      <c r="HJ47" s="48">
        <v>44.689010000000003</v>
      </c>
      <c r="HK47" s="48">
        <v>758.73</v>
      </c>
      <c r="HL47" s="48">
        <v>1.1341300000000001</v>
      </c>
      <c r="HM47" s="48">
        <v>0</v>
      </c>
      <c r="HN47" s="48">
        <v>0</v>
      </c>
      <c r="HO47" s="48">
        <v>3.9399999999999998E-2</v>
      </c>
      <c r="HP47" s="48">
        <v>1133</v>
      </c>
      <c r="HQ47" s="48">
        <v>6.6699999999999995E-2</v>
      </c>
      <c r="HR47" s="48">
        <v>723</v>
      </c>
      <c r="HS47" s="48">
        <v>612</v>
      </c>
      <c r="HT47" s="48">
        <v>0.84650000000000003</v>
      </c>
      <c r="HU47" s="48">
        <v>140</v>
      </c>
      <c r="HV47" s="48">
        <v>75.435699999999997</v>
      </c>
      <c r="HW47" s="48">
        <v>2.5286</v>
      </c>
      <c r="HX47" s="48">
        <v>5</v>
      </c>
      <c r="HY47" s="48">
        <v>5</v>
      </c>
      <c r="HZ47" s="48">
        <v>158</v>
      </c>
      <c r="IA47" s="48">
        <v>0.26290000000000002</v>
      </c>
      <c r="IB47" s="48">
        <v>4.3611399999999998</v>
      </c>
      <c r="IC47" s="48">
        <v>689.06</v>
      </c>
      <c r="ID47" s="48">
        <v>75</v>
      </c>
      <c r="IE47" s="48">
        <v>41</v>
      </c>
      <c r="IF47" s="48">
        <v>19</v>
      </c>
      <c r="IG47" s="47"/>
      <c r="IH47" s="48">
        <v>2</v>
      </c>
      <c r="II47" s="48">
        <v>954</v>
      </c>
      <c r="IJ47" s="48">
        <v>2</v>
      </c>
      <c r="IK47" s="48">
        <v>487.5</v>
      </c>
      <c r="IL47" s="48">
        <v>1E-4</v>
      </c>
      <c r="IM47" s="48">
        <v>3.0000000000000001E-3</v>
      </c>
      <c r="IN47" s="48">
        <v>0.64251999999999998</v>
      </c>
    </row>
    <row r="48" spans="1:248" s="20" customFormat="1" ht="14.4">
      <c r="A48" s="19">
        <v>44245</v>
      </c>
      <c r="B48" s="16">
        <v>4</v>
      </c>
      <c r="C48" s="16">
        <v>11</v>
      </c>
      <c r="D48" s="16">
        <v>692</v>
      </c>
      <c r="E48" s="16">
        <v>688</v>
      </c>
      <c r="F48" s="49">
        <v>2024</v>
      </c>
      <c r="G48" s="49">
        <v>2013</v>
      </c>
      <c r="H48" s="16">
        <v>650</v>
      </c>
      <c r="I48" s="16">
        <v>650</v>
      </c>
      <c r="J48" s="16">
        <v>0</v>
      </c>
      <c r="K48" s="49">
        <v>1477</v>
      </c>
      <c r="L48" s="49">
        <v>1477</v>
      </c>
      <c r="M48" s="16">
        <v>0</v>
      </c>
      <c r="N48" s="16">
        <v>12.12</v>
      </c>
      <c r="O48" s="16">
        <v>11.98</v>
      </c>
      <c r="P48" s="16">
        <v>37</v>
      </c>
      <c r="Q48" s="17">
        <v>0.65169999999999995</v>
      </c>
      <c r="R48" s="17">
        <v>0.65410000000000001</v>
      </c>
      <c r="S48" s="17">
        <v>0.25</v>
      </c>
      <c r="T48" s="16">
        <v>35</v>
      </c>
      <c r="U48" s="16">
        <v>29</v>
      </c>
      <c r="V48" s="16">
        <v>6</v>
      </c>
      <c r="W48" s="16">
        <v>46</v>
      </c>
      <c r="X48" s="16">
        <v>39</v>
      </c>
      <c r="Y48" s="16">
        <v>7</v>
      </c>
      <c r="Z48" s="16">
        <v>47</v>
      </c>
      <c r="AA48" s="16">
        <v>47</v>
      </c>
      <c r="AB48" s="16">
        <v>0</v>
      </c>
      <c r="AC48" s="18">
        <v>3058.25</v>
      </c>
      <c r="AD48" s="16">
        <v>42.12</v>
      </c>
      <c r="AE48" s="18">
        <v>3016.13</v>
      </c>
      <c r="AF48" s="16">
        <v>8</v>
      </c>
      <c r="AG48" s="16">
        <v>1</v>
      </c>
      <c r="AH48" s="16">
        <v>7</v>
      </c>
      <c r="AI48" s="16">
        <v>26</v>
      </c>
      <c r="AJ48" s="16">
        <v>1</v>
      </c>
      <c r="AK48" s="16">
        <v>25</v>
      </c>
      <c r="AL48" s="16">
        <v>28</v>
      </c>
      <c r="AM48" s="16">
        <v>1</v>
      </c>
      <c r="AN48" s="16">
        <v>27</v>
      </c>
      <c r="AO48" s="18">
        <v>3090.28</v>
      </c>
      <c r="AP48" s="16">
        <v>38.57</v>
      </c>
      <c r="AQ48" s="18">
        <v>3051.71</v>
      </c>
      <c r="AR48" s="16">
        <v>10</v>
      </c>
      <c r="AS48" s="16">
        <v>1</v>
      </c>
      <c r="AT48" s="16">
        <v>9</v>
      </c>
      <c r="AU48" s="16">
        <v>31</v>
      </c>
      <c r="AV48" s="16">
        <v>1</v>
      </c>
      <c r="AW48" s="16">
        <v>30</v>
      </c>
      <c r="AX48" s="16">
        <v>2.92</v>
      </c>
      <c r="AY48" s="16">
        <v>2.75</v>
      </c>
      <c r="AZ48" s="16">
        <v>2.93</v>
      </c>
      <c r="BA48" s="17">
        <v>1.4500000000000001E-2</v>
      </c>
      <c r="BB48" s="17">
        <v>0.25</v>
      </c>
      <c r="BC48" s="17">
        <v>1.3100000000000001E-2</v>
      </c>
      <c r="BD48" s="17">
        <v>1.1599999999999999E-2</v>
      </c>
      <c r="BE48" s="17">
        <v>0.25</v>
      </c>
      <c r="BF48" s="17">
        <v>1.0200000000000001E-2</v>
      </c>
      <c r="BG48" s="16">
        <v>382.28</v>
      </c>
      <c r="BH48" s="16">
        <v>42.12</v>
      </c>
      <c r="BI48" s="16">
        <v>430.88</v>
      </c>
      <c r="BJ48" s="16">
        <v>4.42</v>
      </c>
      <c r="BK48" s="16">
        <v>10.53</v>
      </c>
      <c r="BL48" s="16">
        <v>4.38</v>
      </c>
      <c r="BM48" s="16">
        <v>76</v>
      </c>
      <c r="BN48" s="16">
        <v>616</v>
      </c>
      <c r="BO48" s="16">
        <v>76</v>
      </c>
      <c r="BP48" s="16">
        <v>612</v>
      </c>
      <c r="BQ48" s="16">
        <v>0</v>
      </c>
      <c r="BR48" s="16">
        <v>4</v>
      </c>
      <c r="BS48" s="16">
        <v>95</v>
      </c>
      <c r="BT48" s="16">
        <v>0</v>
      </c>
      <c r="BU48" s="16">
        <v>95</v>
      </c>
      <c r="BV48" s="16">
        <v>3</v>
      </c>
      <c r="BW48" s="16">
        <v>0</v>
      </c>
      <c r="BX48" s="16">
        <v>3</v>
      </c>
      <c r="BY48" s="18">
        <v>2101.91</v>
      </c>
      <c r="BZ48" s="16">
        <v>102.3</v>
      </c>
      <c r="CA48" s="16">
        <v>0</v>
      </c>
      <c r="CB48" s="16">
        <v>18.579999999999998</v>
      </c>
      <c r="CC48" s="16">
        <v>108.01</v>
      </c>
      <c r="CD48" s="16">
        <v>1</v>
      </c>
      <c r="CE48" s="16">
        <v>0</v>
      </c>
      <c r="CF48" s="16">
        <v>0</v>
      </c>
      <c r="CG48" s="16">
        <v>0</v>
      </c>
      <c r="CH48" s="16">
        <v>0</v>
      </c>
      <c r="CI48" s="16">
        <v>0</v>
      </c>
      <c r="CJ48" s="16">
        <v>8</v>
      </c>
      <c r="CK48" s="16">
        <v>14</v>
      </c>
      <c r="CL48" s="16">
        <v>14</v>
      </c>
      <c r="CM48" s="16">
        <v>0</v>
      </c>
      <c r="CN48" s="16">
        <v>0</v>
      </c>
      <c r="CO48" s="16">
        <v>0</v>
      </c>
      <c r="CP48" s="16">
        <v>4.9088500000000002</v>
      </c>
      <c r="CQ48" s="16">
        <v>4.9008000000000003</v>
      </c>
      <c r="CR48" s="16">
        <v>4.8967799999999997</v>
      </c>
      <c r="CS48" s="17">
        <v>0.8</v>
      </c>
      <c r="CT48" s="17">
        <v>1</v>
      </c>
      <c r="CU48" s="17">
        <v>0.77780000000000005</v>
      </c>
      <c r="CV48" s="16">
        <v>9</v>
      </c>
      <c r="CW48" s="16">
        <v>1</v>
      </c>
      <c r="CX48" s="16">
        <v>9</v>
      </c>
      <c r="CY48" s="16">
        <v>11</v>
      </c>
      <c r="CZ48" s="16">
        <v>0</v>
      </c>
      <c r="DA48" s="16">
        <v>11</v>
      </c>
      <c r="DB48"/>
      <c r="DC48">
        <v>44245</v>
      </c>
      <c r="DD48" s="21" t="s">
        <v>608</v>
      </c>
      <c r="DE48" s="23">
        <v>83</v>
      </c>
      <c r="DF48" s="23">
        <v>13</v>
      </c>
      <c r="DG48" s="23">
        <v>12.71</v>
      </c>
      <c r="DH48" s="23">
        <v>63</v>
      </c>
      <c r="DI48" s="23">
        <v>153.13199999999901</v>
      </c>
      <c r="DJ48" s="23">
        <v>0.31</v>
      </c>
      <c r="DK48" s="23">
        <v>0.31</v>
      </c>
      <c r="DL48" s="23">
        <v>41</v>
      </c>
      <c r="DM48" s="23">
        <v>41</v>
      </c>
      <c r="DN48" s="23">
        <v>37</v>
      </c>
      <c r="DO48" s="23">
        <v>0</v>
      </c>
      <c r="DP48" s="23">
        <v>0.493975</v>
      </c>
      <c r="DQ48" s="23">
        <v>0.493975</v>
      </c>
      <c r="DR48" s="23">
        <v>44</v>
      </c>
      <c r="DS48" s="23">
        <v>3</v>
      </c>
      <c r="DT48" s="23">
        <v>7</v>
      </c>
      <c r="DU48" s="23">
        <v>32</v>
      </c>
      <c r="DV48" s="23">
        <v>16</v>
      </c>
      <c r="DW48" s="23">
        <v>3</v>
      </c>
      <c r="DX48" s="23">
        <v>6</v>
      </c>
      <c r="DY48" s="23">
        <v>9</v>
      </c>
      <c r="DZ48" s="23">
        <v>21</v>
      </c>
      <c r="EA48" s="23">
        <v>2339.04</v>
      </c>
      <c r="EB48" s="23">
        <v>184.03</v>
      </c>
      <c r="EC48" s="23">
        <v>0.25301200000000001</v>
      </c>
      <c r="ED48" s="21" t="s">
        <v>177</v>
      </c>
      <c r="EE48" s="23">
        <v>0</v>
      </c>
      <c r="EF48" s="23">
        <v>0</v>
      </c>
      <c r="EG48" s="23">
        <v>4</v>
      </c>
      <c r="EH48" s="23">
        <v>0.69841200000000003</v>
      </c>
      <c r="EI48" s="23">
        <v>0.36363600000000001</v>
      </c>
      <c r="EJ48" s="23">
        <v>0.25</v>
      </c>
      <c r="EK48"/>
      <c r="EL48" s="22">
        <v>44203</v>
      </c>
      <c r="EM48" s="21" t="s">
        <v>213</v>
      </c>
      <c r="EN48" s="21" t="s">
        <v>609</v>
      </c>
      <c r="EO48" s="21" t="s">
        <v>206</v>
      </c>
      <c r="EP48" s="21">
        <v>574298647000</v>
      </c>
      <c r="EQ48" s="21" t="s">
        <v>207</v>
      </c>
      <c r="ER48" s="21" t="s">
        <v>208</v>
      </c>
      <c r="ES48" s="23">
        <v>2</v>
      </c>
      <c r="ET48" s="23">
        <v>0</v>
      </c>
      <c r="EU48" s="23">
        <v>0</v>
      </c>
      <c r="EV48" s="23">
        <v>0</v>
      </c>
      <c r="EW48" s="23"/>
      <c r="EX48" s="23">
        <v>0</v>
      </c>
      <c r="EY48" s="23"/>
      <c r="EZ48" s="23"/>
      <c r="FA48" s="23"/>
      <c r="FB48" s="23"/>
      <c r="FC48" s="23"/>
      <c r="FD48" s="23"/>
      <c r="FE48" s="23"/>
      <c r="FF48" s="23"/>
      <c r="FG48" s="23"/>
      <c r="FH48" s="23"/>
      <c r="FI48" s="23"/>
      <c r="FJ48" s="23"/>
      <c r="FK48" s="23"/>
      <c r="FL48" s="23"/>
      <c r="FM48" s="23"/>
      <c r="FN48" s="23"/>
      <c r="FO48" s="23"/>
      <c r="FP48" s="23"/>
      <c r="FQ48" s="23"/>
      <c r="FR48" s="23"/>
      <c r="FS48" s="23"/>
      <c r="HF48" s="47">
        <v>44284</v>
      </c>
      <c r="HG48" s="47" t="s">
        <v>28662</v>
      </c>
      <c r="HH48" s="48">
        <v>32284</v>
      </c>
      <c r="HI48" s="48">
        <v>723</v>
      </c>
      <c r="HJ48" s="48">
        <v>22.215029999999999</v>
      </c>
      <c r="HK48" s="48">
        <v>717.19</v>
      </c>
      <c r="HL48" s="48">
        <v>0.99195999999999995</v>
      </c>
      <c r="HM48" s="48">
        <v>0</v>
      </c>
      <c r="HN48" s="48">
        <v>0</v>
      </c>
      <c r="HO48" s="48">
        <v>2.24E-2</v>
      </c>
      <c r="HP48" s="48">
        <v>1285</v>
      </c>
      <c r="HQ48" s="48">
        <v>3.9800000000000002E-2</v>
      </c>
      <c r="HR48" s="48">
        <v>747</v>
      </c>
      <c r="HS48" s="48">
        <v>625</v>
      </c>
      <c r="HT48" s="48">
        <v>0.8367</v>
      </c>
      <c r="HU48" s="48">
        <v>195</v>
      </c>
      <c r="HV48" s="48">
        <v>75.461500000000001</v>
      </c>
      <c r="HW48" s="48">
        <v>2.5230999999999999</v>
      </c>
      <c r="HX48" s="48">
        <v>6</v>
      </c>
      <c r="HY48" s="48">
        <v>6</v>
      </c>
      <c r="HZ48" s="48">
        <v>209</v>
      </c>
      <c r="IA48" s="48">
        <v>0.33439999999999998</v>
      </c>
      <c r="IB48" s="48">
        <v>2.9644499999999998</v>
      </c>
      <c r="IC48" s="48">
        <v>619.57000000000005</v>
      </c>
      <c r="ID48" s="48">
        <v>93</v>
      </c>
      <c r="IE48" s="48">
        <v>60</v>
      </c>
      <c r="IF48" s="48">
        <v>0</v>
      </c>
      <c r="IG48" s="47"/>
      <c r="IH48" s="48">
        <v>0</v>
      </c>
      <c r="II48" s="48">
        <v>0</v>
      </c>
      <c r="IJ48" s="48">
        <v>0</v>
      </c>
      <c r="IK48" s="48">
        <v>0</v>
      </c>
      <c r="IL48" s="48">
        <v>0</v>
      </c>
      <c r="IM48" s="48">
        <v>0</v>
      </c>
      <c r="IN48" s="48">
        <v>0</v>
      </c>
    </row>
    <row r="49" spans="1:248" s="20" customFormat="1" ht="14.4">
      <c r="A49" s="19">
        <v>44246</v>
      </c>
      <c r="B49" s="16">
        <v>7</v>
      </c>
      <c r="C49" s="16">
        <v>14</v>
      </c>
      <c r="D49" s="16">
        <v>791</v>
      </c>
      <c r="E49" s="16">
        <v>784</v>
      </c>
      <c r="F49" s="49">
        <v>2611</v>
      </c>
      <c r="G49" s="49">
        <v>2597</v>
      </c>
      <c r="H49" s="16">
        <v>729</v>
      </c>
      <c r="I49" s="16">
        <v>729</v>
      </c>
      <c r="J49" s="16">
        <v>0</v>
      </c>
      <c r="K49" s="49">
        <v>1762</v>
      </c>
      <c r="L49" s="49">
        <v>1762</v>
      </c>
      <c r="M49" s="16">
        <v>0</v>
      </c>
      <c r="N49" s="16">
        <v>27.42</v>
      </c>
      <c r="O49" s="16">
        <v>27.37</v>
      </c>
      <c r="P49" s="16">
        <v>36.5</v>
      </c>
      <c r="Q49" s="17">
        <v>0.65229999999999999</v>
      </c>
      <c r="R49" s="17">
        <v>0.65429999999999999</v>
      </c>
      <c r="S49" s="17">
        <v>0.42859999999999998</v>
      </c>
      <c r="T49" s="16">
        <v>35</v>
      </c>
      <c r="U49" s="16">
        <v>34</v>
      </c>
      <c r="V49" s="16">
        <v>2</v>
      </c>
      <c r="W49" s="16">
        <v>49</v>
      </c>
      <c r="X49" s="16">
        <v>45</v>
      </c>
      <c r="Y49" s="16">
        <v>4</v>
      </c>
      <c r="Z49" s="16">
        <v>52</v>
      </c>
      <c r="AA49" s="16">
        <v>50</v>
      </c>
      <c r="AB49" s="16">
        <v>2</v>
      </c>
      <c r="AC49" s="18">
        <v>1946.78</v>
      </c>
      <c r="AD49" s="16">
        <v>0</v>
      </c>
      <c r="AE49" s="18">
        <v>1946.78</v>
      </c>
      <c r="AF49" s="16">
        <v>9</v>
      </c>
      <c r="AG49" s="16">
        <v>0</v>
      </c>
      <c r="AH49" s="16">
        <v>9</v>
      </c>
      <c r="AI49" s="16">
        <v>14</v>
      </c>
      <c r="AJ49" s="16">
        <v>0</v>
      </c>
      <c r="AK49" s="16">
        <v>14</v>
      </c>
      <c r="AL49" s="16">
        <v>14</v>
      </c>
      <c r="AM49" s="16">
        <v>0</v>
      </c>
      <c r="AN49" s="16">
        <v>14</v>
      </c>
      <c r="AO49" s="18">
        <v>1781.8</v>
      </c>
      <c r="AP49" s="16">
        <v>0</v>
      </c>
      <c r="AQ49" s="18">
        <v>1781.8</v>
      </c>
      <c r="AR49" s="16">
        <v>9</v>
      </c>
      <c r="AS49" s="16">
        <v>0</v>
      </c>
      <c r="AT49" s="16">
        <v>9</v>
      </c>
      <c r="AU49" s="16">
        <v>14</v>
      </c>
      <c r="AV49" s="16">
        <v>0</v>
      </c>
      <c r="AW49" s="16">
        <v>14</v>
      </c>
      <c r="AX49" s="16">
        <v>3.3</v>
      </c>
      <c r="AY49" s="16">
        <v>2</v>
      </c>
      <c r="AZ49" s="16">
        <v>3.31</v>
      </c>
      <c r="BA49" s="17">
        <v>1.14E-2</v>
      </c>
      <c r="BB49" s="17">
        <v>0</v>
      </c>
      <c r="BC49" s="17">
        <v>1.15E-2</v>
      </c>
      <c r="BD49" s="17">
        <v>1.14E-2</v>
      </c>
      <c r="BE49" s="17">
        <v>0</v>
      </c>
      <c r="BF49" s="17">
        <v>1.15E-2</v>
      </c>
      <c r="BG49" s="16">
        <v>216.31</v>
      </c>
      <c r="BH49" s="16">
        <v>0</v>
      </c>
      <c r="BI49" s="16">
        <v>216.31</v>
      </c>
      <c r="BJ49" s="16">
        <v>2.46</v>
      </c>
      <c r="BK49" s="16">
        <v>0</v>
      </c>
      <c r="BL49" s="16">
        <v>2.48</v>
      </c>
      <c r="BM49" s="16">
        <v>70</v>
      </c>
      <c r="BN49" s="16">
        <v>721</v>
      </c>
      <c r="BO49" s="16">
        <v>69</v>
      </c>
      <c r="BP49" s="16">
        <v>715</v>
      </c>
      <c r="BQ49" s="16">
        <v>0</v>
      </c>
      <c r="BR49" s="16">
        <v>7</v>
      </c>
      <c r="BS49" s="16">
        <v>87</v>
      </c>
      <c r="BT49" s="16">
        <v>6</v>
      </c>
      <c r="BU49" s="16">
        <v>81</v>
      </c>
      <c r="BV49" s="16">
        <v>3</v>
      </c>
      <c r="BW49" s="16">
        <v>0</v>
      </c>
      <c r="BX49" s="16">
        <v>3</v>
      </c>
      <c r="BY49" s="16">
        <v>444.2</v>
      </c>
      <c r="BZ49" s="16">
        <v>103.34</v>
      </c>
      <c r="CA49" s="16">
        <v>0</v>
      </c>
      <c r="CB49" s="16">
        <v>4.03</v>
      </c>
      <c r="CC49" s="16">
        <v>105.75</v>
      </c>
      <c r="CD49" s="16">
        <v>0</v>
      </c>
      <c r="CE49" s="16">
        <v>0</v>
      </c>
      <c r="CF49" s="16">
        <v>0</v>
      </c>
      <c r="CG49" s="16">
        <v>0</v>
      </c>
      <c r="CH49" s="16">
        <v>0</v>
      </c>
      <c r="CI49" s="16">
        <v>0</v>
      </c>
      <c r="CJ49" s="16">
        <v>9</v>
      </c>
      <c r="CK49" s="16">
        <v>3</v>
      </c>
      <c r="CL49" s="16">
        <v>4</v>
      </c>
      <c r="CM49" s="16">
        <v>4</v>
      </c>
      <c r="CN49" s="16">
        <v>4</v>
      </c>
      <c r="CO49" s="18">
        <v>1059296.25</v>
      </c>
      <c r="CP49" s="16">
        <v>4.90848</v>
      </c>
      <c r="CQ49" s="16">
        <v>4.90578</v>
      </c>
      <c r="CR49" s="16">
        <v>4.9017499999999998</v>
      </c>
      <c r="CS49" s="17">
        <v>1</v>
      </c>
      <c r="CT49" s="17">
        <v>0</v>
      </c>
      <c r="CU49" s="17">
        <v>1</v>
      </c>
      <c r="CV49" s="16">
        <v>9</v>
      </c>
      <c r="CW49" s="16">
        <v>0</v>
      </c>
      <c r="CX49" s="16">
        <v>9</v>
      </c>
      <c r="CY49" s="16">
        <v>14</v>
      </c>
      <c r="CZ49" s="16">
        <v>0</v>
      </c>
      <c r="DA49" s="16">
        <v>14</v>
      </c>
      <c r="DB49"/>
      <c r="DC49">
        <v>44246</v>
      </c>
      <c r="DD49" s="21" t="s">
        <v>608</v>
      </c>
      <c r="DE49" s="23">
        <v>90</v>
      </c>
      <c r="DF49" s="23">
        <v>0</v>
      </c>
      <c r="DG49" s="23">
        <v>13.92</v>
      </c>
      <c r="DH49" s="23">
        <v>66</v>
      </c>
      <c r="DI49" s="23">
        <v>154.666</v>
      </c>
      <c r="DJ49" s="23">
        <v>0.33951199999999998</v>
      </c>
      <c r="DK49" s="23">
        <v>0.33951199999999998</v>
      </c>
      <c r="DL49" s="23">
        <v>41</v>
      </c>
      <c r="DM49" s="23">
        <v>41</v>
      </c>
      <c r="DN49" s="23">
        <v>31</v>
      </c>
      <c r="DO49" s="23">
        <v>0</v>
      </c>
      <c r="DP49" s="23">
        <v>0.45555499999999999</v>
      </c>
      <c r="DQ49" s="23">
        <v>0.45555499999999999</v>
      </c>
      <c r="DR49" s="23">
        <v>37</v>
      </c>
      <c r="DS49" s="23">
        <v>7</v>
      </c>
      <c r="DT49" s="23">
        <v>4</v>
      </c>
      <c r="DU49" s="23">
        <v>15</v>
      </c>
      <c r="DV49" s="23">
        <v>14</v>
      </c>
      <c r="DW49" s="23">
        <v>6</v>
      </c>
      <c r="DX49" s="23">
        <v>3</v>
      </c>
      <c r="DY49" s="23">
        <v>9</v>
      </c>
      <c r="DZ49" s="23">
        <v>1</v>
      </c>
      <c r="EA49" s="23">
        <v>168.7</v>
      </c>
      <c r="EB49" s="23">
        <v>12.11</v>
      </c>
      <c r="EC49" s="23">
        <v>1.1110999999999999E-2</v>
      </c>
      <c r="ED49" s="21" t="s">
        <v>177</v>
      </c>
      <c r="EE49" s="23">
        <v>0</v>
      </c>
      <c r="EF49" s="23">
        <v>0</v>
      </c>
      <c r="EG49" s="23">
        <v>1</v>
      </c>
      <c r="EH49" s="23">
        <v>0.56060600000000005</v>
      </c>
      <c r="EI49" s="23">
        <v>0.37837799999999999</v>
      </c>
      <c r="EJ49" s="23">
        <v>7.1428000000000005E-2</v>
      </c>
      <c r="EK49"/>
      <c r="EL49" s="22">
        <v>44203</v>
      </c>
      <c r="EM49" s="21" t="s">
        <v>213</v>
      </c>
      <c r="EN49" s="21" t="s">
        <v>609</v>
      </c>
      <c r="EO49" s="21" t="s">
        <v>206</v>
      </c>
      <c r="EP49" s="21">
        <v>574298647000</v>
      </c>
      <c r="EQ49" s="21" t="s">
        <v>207</v>
      </c>
      <c r="ER49" s="21" t="s">
        <v>209</v>
      </c>
      <c r="ES49" s="23">
        <v>40</v>
      </c>
      <c r="ET49" s="23">
        <v>0</v>
      </c>
      <c r="EU49" s="23">
        <v>0</v>
      </c>
      <c r="EV49" s="23">
        <v>0</v>
      </c>
      <c r="EW49" s="23"/>
      <c r="EX49" s="23">
        <v>0</v>
      </c>
      <c r="EY49" s="23"/>
      <c r="EZ49" s="23"/>
      <c r="FA49" s="23"/>
      <c r="FB49" s="23"/>
      <c r="FC49" s="23"/>
      <c r="FD49" s="23"/>
      <c r="FE49" s="23"/>
      <c r="FF49" s="23"/>
      <c r="FG49" s="23"/>
      <c r="FH49" s="23"/>
      <c r="FI49" s="23"/>
      <c r="FJ49" s="23"/>
      <c r="FK49" s="23"/>
      <c r="FL49" s="23"/>
      <c r="FM49" s="23"/>
      <c r="FN49" s="23"/>
      <c r="FO49" s="23"/>
      <c r="FP49" s="23"/>
      <c r="FQ49" s="23"/>
      <c r="FR49" s="23"/>
      <c r="FS49" s="23"/>
      <c r="HF49" s="47">
        <v>44284</v>
      </c>
      <c r="HG49" s="47" t="s">
        <v>28043</v>
      </c>
      <c r="HH49" s="48">
        <v>14214</v>
      </c>
      <c r="HI49" s="48">
        <v>506</v>
      </c>
      <c r="HJ49" s="48">
        <v>35.835090000000001</v>
      </c>
      <c r="HK49" s="48">
        <v>509.36</v>
      </c>
      <c r="HL49" s="48">
        <v>1.00664</v>
      </c>
      <c r="HM49" s="48">
        <v>0</v>
      </c>
      <c r="HN49" s="48">
        <v>0</v>
      </c>
      <c r="HO49" s="48">
        <v>3.56E-2</v>
      </c>
      <c r="HP49" s="48">
        <v>762</v>
      </c>
      <c r="HQ49" s="48">
        <v>5.3600000000000002E-2</v>
      </c>
      <c r="HR49" s="48">
        <v>533</v>
      </c>
      <c r="HS49" s="48">
        <v>466</v>
      </c>
      <c r="HT49" s="48">
        <v>0.87429999999999997</v>
      </c>
      <c r="HU49" s="48">
        <v>101</v>
      </c>
      <c r="HV49" s="48">
        <v>55.831699999999998</v>
      </c>
      <c r="HW49" s="48">
        <v>2.0792000000000002</v>
      </c>
      <c r="HX49" s="48">
        <v>7</v>
      </c>
      <c r="HY49" s="48">
        <v>7</v>
      </c>
      <c r="HZ49" s="48">
        <v>138</v>
      </c>
      <c r="IA49" s="48">
        <v>0.3</v>
      </c>
      <c r="IB49" s="48">
        <v>3.34239</v>
      </c>
      <c r="IC49" s="48">
        <v>461.25</v>
      </c>
      <c r="ID49" s="48">
        <v>76</v>
      </c>
      <c r="IE49" s="48">
        <v>30</v>
      </c>
      <c r="IF49" s="48">
        <v>0</v>
      </c>
      <c r="IG49" s="47"/>
      <c r="IH49" s="48">
        <v>0</v>
      </c>
      <c r="II49" s="48">
        <v>0</v>
      </c>
      <c r="IJ49" s="48">
        <v>0</v>
      </c>
      <c r="IK49" s="48">
        <v>0</v>
      </c>
      <c r="IL49" s="48">
        <v>0</v>
      </c>
      <c r="IM49" s="48">
        <v>0</v>
      </c>
      <c r="IN49" s="48">
        <v>0</v>
      </c>
    </row>
    <row r="50" spans="1:248" s="20" customFormat="1" ht="14.4">
      <c r="A50" s="19">
        <v>44247</v>
      </c>
      <c r="B50" s="16">
        <v>4</v>
      </c>
      <c r="C50" s="16">
        <v>7</v>
      </c>
      <c r="D50" s="16">
        <v>655</v>
      </c>
      <c r="E50" s="16">
        <v>651</v>
      </c>
      <c r="F50" s="49">
        <v>2098</v>
      </c>
      <c r="G50" s="49">
        <v>2091</v>
      </c>
      <c r="H50" s="16">
        <v>619</v>
      </c>
      <c r="I50" s="16">
        <v>619</v>
      </c>
      <c r="J50" s="16">
        <v>0</v>
      </c>
      <c r="K50" s="49">
        <v>1425</v>
      </c>
      <c r="L50" s="49">
        <v>1425</v>
      </c>
      <c r="M50" s="16">
        <v>0</v>
      </c>
      <c r="N50" s="16">
        <v>16.95</v>
      </c>
      <c r="O50" s="16">
        <v>16.07</v>
      </c>
      <c r="P50" s="16">
        <v>280.29000000000002</v>
      </c>
      <c r="Q50" s="17">
        <v>0.64119999999999999</v>
      </c>
      <c r="R50" s="17">
        <v>0.64059999999999995</v>
      </c>
      <c r="S50" s="17">
        <v>0.75</v>
      </c>
      <c r="T50" s="16">
        <v>36</v>
      </c>
      <c r="U50" s="16">
        <v>33</v>
      </c>
      <c r="V50" s="16">
        <v>3</v>
      </c>
      <c r="W50" s="16">
        <v>49</v>
      </c>
      <c r="X50" s="16">
        <v>46</v>
      </c>
      <c r="Y50" s="16">
        <v>3</v>
      </c>
      <c r="Z50" s="16">
        <v>75</v>
      </c>
      <c r="AA50" s="16">
        <v>75</v>
      </c>
      <c r="AB50" s="16">
        <v>0</v>
      </c>
      <c r="AC50" s="18">
        <v>4579.22</v>
      </c>
      <c r="AD50" s="16">
        <v>0</v>
      </c>
      <c r="AE50" s="18">
        <v>4579.22</v>
      </c>
      <c r="AF50" s="16">
        <v>21</v>
      </c>
      <c r="AG50" s="16">
        <v>0</v>
      </c>
      <c r="AH50" s="16">
        <v>21</v>
      </c>
      <c r="AI50" s="16">
        <v>40</v>
      </c>
      <c r="AJ50" s="16">
        <v>0</v>
      </c>
      <c r="AK50" s="16">
        <v>40</v>
      </c>
      <c r="AL50" s="16">
        <v>47</v>
      </c>
      <c r="AM50" s="16">
        <v>0</v>
      </c>
      <c r="AN50" s="16">
        <v>47</v>
      </c>
      <c r="AO50" s="18">
        <v>4485.18</v>
      </c>
      <c r="AP50" s="16">
        <v>0</v>
      </c>
      <c r="AQ50" s="18">
        <v>4485.18</v>
      </c>
      <c r="AR50" s="16">
        <v>23</v>
      </c>
      <c r="AS50" s="16">
        <v>0</v>
      </c>
      <c r="AT50" s="16">
        <v>23</v>
      </c>
      <c r="AU50" s="16">
        <v>52</v>
      </c>
      <c r="AV50" s="16">
        <v>0</v>
      </c>
      <c r="AW50" s="16">
        <v>52</v>
      </c>
      <c r="AX50" s="16">
        <v>3.2</v>
      </c>
      <c r="AY50" s="16">
        <v>1.75</v>
      </c>
      <c r="AZ50" s="16">
        <v>3.21</v>
      </c>
      <c r="BA50" s="17">
        <v>3.5099999999999999E-2</v>
      </c>
      <c r="BB50" s="17">
        <v>0</v>
      </c>
      <c r="BC50" s="17">
        <v>3.5299999999999998E-2</v>
      </c>
      <c r="BD50" s="17">
        <v>3.2099999999999997E-2</v>
      </c>
      <c r="BE50" s="17">
        <v>0</v>
      </c>
      <c r="BF50" s="17">
        <v>3.2300000000000002E-2</v>
      </c>
      <c r="BG50" s="16">
        <v>218.06</v>
      </c>
      <c r="BH50" s="16">
        <v>0</v>
      </c>
      <c r="BI50" s="16">
        <v>218.06</v>
      </c>
      <c r="BJ50" s="16">
        <v>6.99</v>
      </c>
      <c r="BK50" s="16">
        <v>0</v>
      </c>
      <c r="BL50" s="16">
        <v>7.03</v>
      </c>
      <c r="BM50" s="16">
        <v>71</v>
      </c>
      <c r="BN50" s="16">
        <v>584</v>
      </c>
      <c r="BO50" s="16">
        <v>69</v>
      </c>
      <c r="BP50" s="16">
        <v>582</v>
      </c>
      <c r="BQ50" s="16">
        <v>1</v>
      </c>
      <c r="BR50" s="16">
        <v>3</v>
      </c>
      <c r="BS50" s="16">
        <v>126</v>
      </c>
      <c r="BT50" s="16">
        <v>0</v>
      </c>
      <c r="BU50" s="16">
        <v>126</v>
      </c>
      <c r="BV50" s="16">
        <v>6</v>
      </c>
      <c r="BW50" s="16">
        <v>0</v>
      </c>
      <c r="BX50" s="16">
        <v>6</v>
      </c>
      <c r="BY50" s="16">
        <v>744.7</v>
      </c>
      <c r="BZ50" s="16">
        <v>103.92</v>
      </c>
      <c r="CA50" s="16">
        <v>0</v>
      </c>
      <c r="CB50" s="16">
        <v>0</v>
      </c>
      <c r="CC50" s="16">
        <v>0</v>
      </c>
      <c r="CD50" s="16">
        <v>3</v>
      </c>
      <c r="CE50" s="16">
        <v>0</v>
      </c>
      <c r="CF50" s="16">
        <v>0</v>
      </c>
      <c r="CG50" s="16">
        <v>0</v>
      </c>
      <c r="CH50" s="16">
        <v>0</v>
      </c>
      <c r="CI50" s="16">
        <v>0</v>
      </c>
      <c r="CJ50" s="16">
        <v>21</v>
      </c>
      <c r="CK50" s="16">
        <v>23</v>
      </c>
      <c r="CL50" s="16">
        <v>22</v>
      </c>
      <c r="CM50" s="16">
        <v>8</v>
      </c>
      <c r="CN50" s="16">
        <v>8</v>
      </c>
      <c r="CO50" s="18">
        <v>1242194.75</v>
      </c>
      <c r="CP50" s="16">
        <v>4.9081099999999998</v>
      </c>
      <c r="CQ50" s="16">
        <v>4.9054000000000002</v>
      </c>
      <c r="CR50" s="16">
        <v>4.9013499999999999</v>
      </c>
      <c r="CS50" s="17">
        <v>0.91300000000000003</v>
      </c>
      <c r="CT50" s="17">
        <v>0</v>
      </c>
      <c r="CU50" s="17">
        <v>0.91300000000000003</v>
      </c>
      <c r="CV50" s="16">
        <v>24</v>
      </c>
      <c r="CW50" s="16">
        <v>0</v>
      </c>
      <c r="CX50" s="16">
        <v>24</v>
      </c>
      <c r="CY50" s="16">
        <v>13</v>
      </c>
      <c r="CZ50" s="16">
        <v>0</v>
      </c>
      <c r="DA50" s="16">
        <v>13</v>
      </c>
      <c r="DB50"/>
      <c r="DC50">
        <v>44247</v>
      </c>
      <c r="DD50" s="21" t="s">
        <v>608</v>
      </c>
      <c r="DE50" s="23">
        <v>61</v>
      </c>
      <c r="DF50" s="23">
        <v>18</v>
      </c>
      <c r="DG50" s="23">
        <v>8.94</v>
      </c>
      <c r="DH50" s="23">
        <v>52</v>
      </c>
      <c r="DI50" s="23">
        <v>146.55699999999999</v>
      </c>
      <c r="DJ50" s="23">
        <v>0.27090900000000001</v>
      </c>
      <c r="DK50" s="23">
        <v>0.27090900000000001</v>
      </c>
      <c r="DL50" s="23">
        <v>33</v>
      </c>
      <c r="DM50" s="23">
        <v>33</v>
      </c>
      <c r="DN50" s="23">
        <v>31</v>
      </c>
      <c r="DO50" s="23">
        <v>0</v>
      </c>
      <c r="DP50" s="23">
        <v>0.54098299999999999</v>
      </c>
      <c r="DQ50" s="23">
        <v>0.54098299999999999</v>
      </c>
      <c r="DR50" s="23">
        <v>37</v>
      </c>
      <c r="DS50" s="23">
        <v>3</v>
      </c>
      <c r="DT50" s="23">
        <v>6</v>
      </c>
      <c r="DU50" s="23">
        <v>27</v>
      </c>
      <c r="DV50" s="23">
        <v>23</v>
      </c>
      <c r="DW50" s="23">
        <v>3</v>
      </c>
      <c r="DX50" s="23">
        <v>5</v>
      </c>
      <c r="DY50" s="23">
        <v>17</v>
      </c>
      <c r="DZ50" s="23">
        <v>12</v>
      </c>
      <c r="EA50" s="23">
        <v>1233.45</v>
      </c>
      <c r="EB50" s="23">
        <v>137.96</v>
      </c>
      <c r="EC50" s="23">
        <v>0.19672100000000001</v>
      </c>
      <c r="ED50" s="21" t="s">
        <v>177</v>
      </c>
      <c r="EE50" s="23">
        <v>0</v>
      </c>
      <c r="EF50" s="23">
        <v>0</v>
      </c>
      <c r="EG50" s="23">
        <v>6</v>
      </c>
      <c r="EH50" s="23">
        <v>0.711538</v>
      </c>
      <c r="EI50" s="23">
        <v>0.62162099999999998</v>
      </c>
      <c r="EJ50" s="23">
        <v>0.26086900000000002</v>
      </c>
      <c r="EK50"/>
      <c r="EL50" s="22">
        <v>44203</v>
      </c>
      <c r="EM50" s="21" t="s">
        <v>213</v>
      </c>
      <c r="EN50" s="21" t="s">
        <v>17425</v>
      </c>
      <c r="EO50" s="21" t="s">
        <v>206</v>
      </c>
      <c r="EP50" s="21">
        <v>585622329677</v>
      </c>
      <c r="EQ50" s="21" t="s">
        <v>207</v>
      </c>
      <c r="ER50" s="21" t="s">
        <v>209</v>
      </c>
      <c r="ES50" s="23">
        <v>28</v>
      </c>
      <c r="ET50" s="23">
        <v>1</v>
      </c>
      <c r="EU50" s="23">
        <v>18</v>
      </c>
      <c r="EV50" s="23">
        <v>3.57</v>
      </c>
      <c r="EW50" s="23">
        <v>18</v>
      </c>
      <c r="EX50" s="23">
        <v>642.86</v>
      </c>
      <c r="EY50" s="23"/>
      <c r="EZ50" s="23"/>
      <c r="FA50" s="23"/>
      <c r="FB50" s="23"/>
      <c r="FC50" s="23"/>
      <c r="FD50" s="23"/>
      <c r="FE50" s="23"/>
      <c r="FF50" s="23"/>
      <c r="FG50" s="23"/>
      <c r="FH50" s="23"/>
      <c r="FI50" s="23"/>
      <c r="FJ50" s="23"/>
      <c r="FK50" s="23"/>
      <c r="FL50" s="23"/>
      <c r="FM50" s="23"/>
      <c r="FN50" s="23"/>
      <c r="FO50" s="23"/>
      <c r="FP50" s="23"/>
      <c r="FQ50" s="23"/>
      <c r="FR50" s="23"/>
      <c r="FS50" s="23"/>
      <c r="HF50" s="47">
        <v>44291</v>
      </c>
      <c r="HG50" s="47" t="s">
        <v>28662</v>
      </c>
      <c r="HH50" s="48">
        <v>30565</v>
      </c>
      <c r="HI50" s="48">
        <v>649</v>
      </c>
      <c r="HJ50" s="48">
        <v>22.318670000000001</v>
      </c>
      <c r="HK50" s="48">
        <v>682.17</v>
      </c>
      <c r="HL50" s="48">
        <v>1.05111</v>
      </c>
      <c r="HM50" s="48">
        <v>0</v>
      </c>
      <c r="HN50" s="48">
        <v>0</v>
      </c>
      <c r="HO50" s="48">
        <v>2.12E-2</v>
      </c>
      <c r="HP50" s="48">
        <v>996</v>
      </c>
      <c r="HQ50" s="48">
        <v>3.2599999999999997E-2</v>
      </c>
      <c r="HR50" s="48">
        <v>660</v>
      </c>
      <c r="HS50" s="48">
        <v>578</v>
      </c>
      <c r="HT50" s="48">
        <v>0.87580000000000002</v>
      </c>
      <c r="HU50" s="48">
        <v>134</v>
      </c>
      <c r="HV50" s="48">
        <v>70.544799999999995</v>
      </c>
      <c r="HW50" s="48">
        <v>2.1269</v>
      </c>
      <c r="HX50" s="48">
        <v>4</v>
      </c>
      <c r="HY50" s="48">
        <v>4</v>
      </c>
      <c r="HZ50" s="48">
        <v>179</v>
      </c>
      <c r="IA50" s="48">
        <v>0.3019</v>
      </c>
      <c r="IB50" s="48">
        <v>3.4741900000000001</v>
      </c>
      <c r="IC50" s="48">
        <v>621.88</v>
      </c>
      <c r="ID50" s="48">
        <v>92</v>
      </c>
      <c r="IE50" s="48">
        <v>41</v>
      </c>
      <c r="IF50" s="48">
        <v>0</v>
      </c>
      <c r="IG50" s="47"/>
      <c r="IH50" s="48">
        <v>2</v>
      </c>
      <c r="II50" s="48">
        <v>218</v>
      </c>
      <c r="IJ50" s="48">
        <v>2</v>
      </c>
      <c r="IK50" s="48">
        <v>215.29</v>
      </c>
      <c r="IL50" s="48">
        <v>1E-4</v>
      </c>
      <c r="IM50" s="48">
        <v>3.0999999999999999E-3</v>
      </c>
      <c r="IN50" s="48">
        <v>0.31559999999999999</v>
      </c>
    </row>
    <row r="51" spans="1:248" s="20" customFormat="1" ht="14.4">
      <c r="A51" s="19">
        <v>44248</v>
      </c>
      <c r="B51" s="16">
        <v>2</v>
      </c>
      <c r="C51" s="16">
        <v>2</v>
      </c>
      <c r="D51" s="16">
        <v>519</v>
      </c>
      <c r="E51" s="16">
        <v>517</v>
      </c>
      <c r="F51" s="49">
        <v>1708</v>
      </c>
      <c r="G51" s="49">
        <v>1706</v>
      </c>
      <c r="H51" s="16">
        <v>484</v>
      </c>
      <c r="I51" s="16">
        <v>484</v>
      </c>
      <c r="J51" s="16">
        <v>0</v>
      </c>
      <c r="K51" s="49">
        <v>1190</v>
      </c>
      <c r="L51" s="49">
        <v>1190</v>
      </c>
      <c r="M51" s="16">
        <v>0</v>
      </c>
      <c r="N51" s="16">
        <v>15.44</v>
      </c>
      <c r="O51" s="16">
        <v>15.42</v>
      </c>
      <c r="P51" s="16">
        <v>32</v>
      </c>
      <c r="Q51" s="17">
        <v>0.6069</v>
      </c>
      <c r="R51" s="17">
        <v>0.60540000000000005</v>
      </c>
      <c r="S51" s="17">
        <v>1</v>
      </c>
      <c r="T51" s="16">
        <v>26</v>
      </c>
      <c r="U51" s="16">
        <v>24</v>
      </c>
      <c r="V51" s="16">
        <v>2</v>
      </c>
      <c r="W51" s="16">
        <v>29</v>
      </c>
      <c r="X51" s="16">
        <v>26</v>
      </c>
      <c r="Y51" s="16">
        <v>3</v>
      </c>
      <c r="Z51" s="16">
        <v>51</v>
      </c>
      <c r="AA51" s="16">
        <v>51</v>
      </c>
      <c r="AB51" s="16">
        <v>0</v>
      </c>
      <c r="AC51" s="18">
        <v>1288.75</v>
      </c>
      <c r="AD51" s="16">
        <v>346.94</v>
      </c>
      <c r="AE51" s="16">
        <v>941.81</v>
      </c>
      <c r="AF51" s="16">
        <v>9</v>
      </c>
      <c r="AG51" s="16">
        <v>1</v>
      </c>
      <c r="AH51" s="16">
        <v>8</v>
      </c>
      <c r="AI51" s="16">
        <v>10</v>
      </c>
      <c r="AJ51" s="16">
        <v>2</v>
      </c>
      <c r="AK51" s="16">
        <v>8</v>
      </c>
      <c r="AL51" s="16">
        <v>13</v>
      </c>
      <c r="AM51" s="16">
        <v>2</v>
      </c>
      <c r="AN51" s="16">
        <v>11</v>
      </c>
      <c r="AO51" s="18">
        <v>1693.08</v>
      </c>
      <c r="AP51" s="16">
        <v>477</v>
      </c>
      <c r="AQ51" s="18">
        <v>1216.08</v>
      </c>
      <c r="AR51" s="16">
        <v>12</v>
      </c>
      <c r="AS51" s="16">
        <v>1</v>
      </c>
      <c r="AT51" s="16">
        <v>11</v>
      </c>
      <c r="AU51" s="16">
        <v>18</v>
      </c>
      <c r="AV51" s="16">
        <v>3</v>
      </c>
      <c r="AW51" s="16">
        <v>15</v>
      </c>
      <c r="AX51" s="16">
        <v>3.29</v>
      </c>
      <c r="AY51" s="16">
        <v>1</v>
      </c>
      <c r="AZ51" s="16">
        <v>3.3</v>
      </c>
      <c r="BA51" s="17">
        <v>2.3099999999999999E-2</v>
      </c>
      <c r="BB51" s="17">
        <v>0.5</v>
      </c>
      <c r="BC51" s="17">
        <v>2.1299999999999999E-2</v>
      </c>
      <c r="BD51" s="17">
        <v>1.7299999999999999E-2</v>
      </c>
      <c r="BE51" s="17">
        <v>0.5</v>
      </c>
      <c r="BF51" s="17">
        <v>1.55E-2</v>
      </c>
      <c r="BG51" s="16">
        <v>143.19</v>
      </c>
      <c r="BH51" s="16">
        <v>346.94</v>
      </c>
      <c r="BI51" s="16">
        <v>117.73</v>
      </c>
      <c r="BJ51" s="16">
        <v>2.48</v>
      </c>
      <c r="BK51" s="16">
        <v>173.47</v>
      </c>
      <c r="BL51" s="16">
        <v>1.82</v>
      </c>
      <c r="BM51" s="16">
        <v>55</v>
      </c>
      <c r="BN51" s="16">
        <v>464</v>
      </c>
      <c r="BO51" s="16">
        <v>55</v>
      </c>
      <c r="BP51" s="16">
        <v>462</v>
      </c>
      <c r="BQ51" s="16">
        <v>0</v>
      </c>
      <c r="BR51" s="16">
        <v>2</v>
      </c>
      <c r="BS51" s="16">
        <v>82</v>
      </c>
      <c r="BT51" s="16">
        <v>0</v>
      </c>
      <c r="BU51" s="16">
        <v>82</v>
      </c>
      <c r="BV51" s="16">
        <v>2</v>
      </c>
      <c r="BW51" s="16">
        <v>1</v>
      </c>
      <c r="BX51" s="16">
        <v>1</v>
      </c>
      <c r="BY51" s="16">
        <v>388.32</v>
      </c>
      <c r="BZ51" s="16">
        <v>101.61</v>
      </c>
      <c r="CA51" s="16">
        <v>0</v>
      </c>
      <c r="CB51" s="16">
        <v>0</v>
      </c>
      <c r="CC51" s="16">
        <v>0</v>
      </c>
      <c r="CD51" s="16">
        <v>0</v>
      </c>
      <c r="CE51" s="16">
        <v>0</v>
      </c>
      <c r="CF51" s="16">
        <v>0</v>
      </c>
      <c r="CG51" s="16">
        <v>0</v>
      </c>
      <c r="CH51" s="16">
        <v>0</v>
      </c>
      <c r="CI51" s="16">
        <v>0</v>
      </c>
      <c r="CJ51" s="16">
        <v>10</v>
      </c>
      <c r="CK51" s="16">
        <v>20</v>
      </c>
      <c r="CL51" s="16">
        <v>20</v>
      </c>
      <c r="CM51" s="16">
        <v>11</v>
      </c>
      <c r="CN51" s="16">
        <v>10</v>
      </c>
      <c r="CO51" s="18">
        <v>373893.5</v>
      </c>
      <c r="CP51" s="16">
        <v>4.9081099999999998</v>
      </c>
      <c r="CQ51" s="16">
        <v>4.9054000000000002</v>
      </c>
      <c r="CR51" s="16">
        <v>4.9013499999999999</v>
      </c>
      <c r="CS51" s="17">
        <v>0.75</v>
      </c>
      <c r="CT51" s="17">
        <v>1</v>
      </c>
      <c r="CU51" s="17">
        <v>0.72729999999999995</v>
      </c>
      <c r="CV51" s="16">
        <v>6</v>
      </c>
      <c r="CW51" s="16">
        <v>1</v>
      </c>
      <c r="CX51" s="16">
        <v>6</v>
      </c>
      <c r="CY51" s="16">
        <v>4</v>
      </c>
      <c r="CZ51" s="16">
        <v>0</v>
      </c>
      <c r="DA51" s="16">
        <v>4</v>
      </c>
      <c r="DB51"/>
      <c r="DC51">
        <v>44248</v>
      </c>
      <c r="DD51" s="21" t="s">
        <v>608</v>
      </c>
      <c r="DE51" s="23">
        <v>65</v>
      </c>
      <c r="DF51" s="23">
        <v>8</v>
      </c>
      <c r="DG51" s="23">
        <v>8.8800000000000008</v>
      </c>
      <c r="DH51" s="23">
        <v>46</v>
      </c>
      <c r="DI51" s="23">
        <v>136.61499999999899</v>
      </c>
      <c r="DJ51" s="23">
        <v>0.31714199999999998</v>
      </c>
      <c r="DK51" s="23">
        <v>0.31714199999999998</v>
      </c>
      <c r="DL51" s="23">
        <v>28</v>
      </c>
      <c r="DM51" s="23">
        <v>28</v>
      </c>
      <c r="DN51" s="23">
        <v>21</v>
      </c>
      <c r="DO51" s="23">
        <v>0</v>
      </c>
      <c r="DP51" s="23">
        <v>0.43076900000000001</v>
      </c>
      <c r="DQ51" s="23">
        <v>0.43076900000000001</v>
      </c>
      <c r="DR51" s="23">
        <v>27</v>
      </c>
      <c r="DS51" s="23">
        <v>1</v>
      </c>
      <c r="DT51" s="23">
        <v>3</v>
      </c>
      <c r="DU51" s="23">
        <v>27</v>
      </c>
      <c r="DV51" s="23">
        <v>16</v>
      </c>
      <c r="DW51" s="23">
        <v>1</v>
      </c>
      <c r="DX51" s="23">
        <v>2</v>
      </c>
      <c r="DY51" s="23">
        <v>15</v>
      </c>
      <c r="DZ51" s="23">
        <v>2</v>
      </c>
      <c r="EA51" s="23">
        <v>346.43</v>
      </c>
      <c r="EB51" s="23">
        <v>39.01</v>
      </c>
      <c r="EC51" s="23">
        <v>3.0769000000000001E-2</v>
      </c>
      <c r="ED51" s="21" t="s">
        <v>177</v>
      </c>
      <c r="EE51" s="23">
        <v>0</v>
      </c>
      <c r="EF51" s="23">
        <v>0</v>
      </c>
      <c r="EG51" s="23">
        <v>2</v>
      </c>
      <c r="EH51" s="23">
        <v>0.58695600000000003</v>
      </c>
      <c r="EI51" s="23">
        <v>0.59259200000000001</v>
      </c>
      <c r="EJ51" s="23">
        <v>0.125</v>
      </c>
      <c r="EK51"/>
      <c r="EL51" s="22">
        <v>44203</v>
      </c>
      <c r="EM51" s="21" t="s">
        <v>3254</v>
      </c>
      <c r="EN51" s="21" t="s">
        <v>17426</v>
      </c>
      <c r="EO51" s="21" t="s">
        <v>206</v>
      </c>
      <c r="EP51" s="21">
        <v>574814254493</v>
      </c>
      <c r="EQ51" s="21" t="s">
        <v>207</v>
      </c>
      <c r="ER51" s="21" t="s">
        <v>209</v>
      </c>
      <c r="ES51" s="23">
        <v>3</v>
      </c>
      <c r="ET51" s="23">
        <v>0</v>
      </c>
      <c r="EU51" s="23">
        <v>0</v>
      </c>
      <c r="EV51" s="23">
        <v>0</v>
      </c>
      <c r="EW51" s="23"/>
      <c r="EX51" s="23">
        <v>0</v>
      </c>
      <c r="EY51" s="23"/>
      <c r="EZ51" s="23"/>
      <c r="FA51" s="23"/>
      <c r="FB51" s="23"/>
      <c r="FC51" s="23"/>
      <c r="FD51" s="23"/>
      <c r="FE51" s="23"/>
      <c r="FF51" s="23"/>
      <c r="FG51" s="23"/>
      <c r="FH51" s="23"/>
      <c r="FI51" s="23"/>
      <c r="FJ51" s="23"/>
      <c r="FK51" s="23"/>
      <c r="FL51" s="23"/>
      <c r="FM51" s="23"/>
      <c r="FN51" s="23"/>
      <c r="FO51" s="23"/>
      <c r="FP51" s="23"/>
      <c r="FQ51" s="23"/>
      <c r="FR51" s="23"/>
      <c r="FS51" s="23"/>
      <c r="HF51" s="47">
        <v>44291</v>
      </c>
      <c r="HG51" s="47" t="s">
        <v>28043</v>
      </c>
      <c r="HH51" s="48">
        <v>10063</v>
      </c>
      <c r="HI51" s="48">
        <v>587</v>
      </c>
      <c r="HJ51" s="48">
        <v>62.969290000000001</v>
      </c>
      <c r="HK51" s="48">
        <v>633.66</v>
      </c>
      <c r="HL51" s="48">
        <v>1.0794900000000001</v>
      </c>
      <c r="HM51" s="48">
        <v>0</v>
      </c>
      <c r="HN51" s="48">
        <v>0</v>
      </c>
      <c r="HO51" s="48">
        <v>5.8299999999999998E-2</v>
      </c>
      <c r="HP51" s="48">
        <v>900</v>
      </c>
      <c r="HQ51" s="48">
        <v>8.9399999999999993E-2</v>
      </c>
      <c r="HR51" s="48">
        <v>614</v>
      </c>
      <c r="HS51" s="48">
        <v>533</v>
      </c>
      <c r="HT51" s="48">
        <v>0.86809999999999998</v>
      </c>
      <c r="HU51" s="48">
        <v>105</v>
      </c>
      <c r="HV51" s="48">
        <v>67.599999999999994</v>
      </c>
      <c r="HW51" s="48">
        <v>2.5428999999999999</v>
      </c>
      <c r="HX51" s="48">
        <v>3</v>
      </c>
      <c r="HY51" s="48">
        <v>3</v>
      </c>
      <c r="HZ51" s="48">
        <v>136</v>
      </c>
      <c r="IA51" s="48">
        <v>0.25950000000000001</v>
      </c>
      <c r="IB51" s="48">
        <v>4.1413200000000003</v>
      </c>
      <c r="IC51" s="48">
        <v>563.22</v>
      </c>
      <c r="ID51" s="48">
        <v>68</v>
      </c>
      <c r="IE51" s="48">
        <v>27</v>
      </c>
      <c r="IF51" s="48">
        <v>0</v>
      </c>
      <c r="IG51" s="47"/>
      <c r="IH51" s="48">
        <v>0</v>
      </c>
      <c r="II51" s="48">
        <v>0</v>
      </c>
      <c r="IJ51" s="48">
        <v>0</v>
      </c>
      <c r="IK51" s="48">
        <v>0</v>
      </c>
      <c r="IL51" s="48">
        <v>0</v>
      </c>
      <c r="IM51" s="48">
        <v>0</v>
      </c>
      <c r="IN51" s="48">
        <v>0</v>
      </c>
    </row>
    <row r="52" spans="1:248" s="20" customFormat="1" ht="14.4">
      <c r="A52" s="19">
        <v>44249</v>
      </c>
      <c r="B52" s="16">
        <v>1</v>
      </c>
      <c r="C52" s="16">
        <v>1</v>
      </c>
      <c r="D52" s="16">
        <v>853</v>
      </c>
      <c r="E52" s="16">
        <v>852</v>
      </c>
      <c r="F52" s="49">
        <v>2523</v>
      </c>
      <c r="G52" s="49">
        <v>2522</v>
      </c>
      <c r="H52" s="16">
        <v>442</v>
      </c>
      <c r="I52" s="16">
        <v>442</v>
      </c>
      <c r="J52" s="16">
        <v>0</v>
      </c>
      <c r="K52" s="49">
        <v>1425</v>
      </c>
      <c r="L52" s="49">
        <v>1425</v>
      </c>
      <c r="M52" s="16">
        <v>0</v>
      </c>
      <c r="N52" s="16">
        <v>16.27</v>
      </c>
      <c r="O52" s="16">
        <v>15.56</v>
      </c>
      <c r="P52" s="18">
        <v>1800</v>
      </c>
      <c r="Q52" s="17">
        <v>0.67759999999999998</v>
      </c>
      <c r="R52" s="17">
        <v>0.67720000000000002</v>
      </c>
      <c r="S52" s="17">
        <v>1</v>
      </c>
      <c r="T52" s="16">
        <v>27</v>
      </c>
      <c r="U52" s="16">
        <v>21</v>
      </c>
      <c r="V52" s="16">
        <v>6</v>
      </c>
      <c r="W52" s="16">
        <v>28</v>
      </c>
      <c r="X52" s="16">
        <v>21</v>
      </c>
      <c r="Y52" s="16">
        <v>7</v>
      </c>
      <c r="Z52" s="16">
        <v>46</v>
      </c>
      <c r="AA52" s="16">
        <v>46</v>
      </c>
      <c r="AB52" s="16">
        <v>0</v>
      </c>
      <c r="AC52" s="18">
        <v>1177.5899999999999</v>
      </c>
      <c r="AD52" s="16">
        <v>0</v>
      </c>
      <c r="AE52" s="18">
        <v>1177.5899999999999</v>
      </c>
      <c r="AF52" s="16">
        <v>8</v>
      </c>
      <c r="AG52" s="16">
        <v>0</v>
      </c>
      <c r="AH52" s="16">
        <v>8</v>
      </c>
      <c r="AI52" s="16">
        <v>11</v>
      </c>
      <c r="AJ52" s="16">
        <v>0</v>
      </c>
      <c r="AK52" s="16">
        <v>11</v>
      </c>
      <c r="AL52" s="16">
        <v>12</v>
      </c>
      <c r="AM52" s="16">
        <v>0</v>
      </c>
      <c r="AN52" s="16">
        <v>12</v>
      </c>
      <c r="AO52" s="18">
        <v>1490.73</v>
      </c>
      <c r="AP52" s="16">
        <v>0</v>
      </c>
      <c r="AQ52" s="18">
        <v>1490.73</v>
      </c>
      <c r="AR52" s="16">
        <v>10</v>
      </c>
      <c r="AS52" s="16">
        <v>0</v>
      </c>
      <c r="AT52" s="16">
        <v>10</v>
      </c>
      <c r="AU52" s="16">
        <v>15</v>
      </c>
      <c r="AV52" s="16">
        <v>0</v>
      </c>
      <c r="AW52" s="16">
        <v>15</v>
      </c>
      <c r="AX52" s="16">
        <v>2.96</v>
      </c>
      <c r="AY52" s="16">
        <v>1</v>
      </c>
      <c r="AZ52" s="16">
        <v>2.96</v>
      </c>
      <c r="BA52" s="17">
        <v>1.17E-2</v>
      </c>
      <c r="BB52" s="17">
        <v>0</v>
      </c>
      <c r="BC52" s="17">
        <v>1.17E-2</v>
      </c>
      <c r="BD52" s="17">
        <v>9.4000000000000004E-3</v>
      </c>
      <c r="BE52" s="17">
        <v>0</v>
      </c>
      <c r="BF52" s="17">
        <v>9.4000000000000004E-3</v>
      </c>
      <c r="BG52" s="16">
        <v>147.19999999999999</v>
      </c>
      <c r="BH52" s="16">
        <v>0</v>
      </c>
      <c r="BI52" s="16">
        <v>147.19999999999999</v>
      </c>
      <c r="BJ52" s="16">
        <v>1.38</v>
      </c>
      <c r="BK52" s="16">
        <v>0</v>
      </c>
      <c r="BL52" s="16">
        <v>1.38</v>
      </c>
      <c r="BM52" s="16">
        <v>69</v>
      </c>
      <c r="BN52" s="16">
        <v>784</v>
      </c>
      <c r="BO52" s="16">
        <v>69</v>
      </c>
      <c r="BP52" s="16">
        <v>783</v>
      </c>
      <c r="BQ52" s="16">
        <v>0</v>
      </c>
      <c r="BR52" s="16">
        <v>1</v>
      </c>
      <c r="BS52" s="16">
        <v>59</v>
      </c>
      <c r="BT52" s="16">
        <v>0</v>
      </c>
      <c r="BU52" s="16">
        <v>59</v>
      </c>
      <c r="BV52" s="16">
        <v>0</v>
      </c>
      <c r="BW52" s="16">
        <v>0</v>
      </c>
      <c r="BX52" s="16">
        <v>0</v>
      </c>
      <c r="BY52" s="16">
        <v>0</v>
      </c>
      <c r="BZ52" s="16">
        <v>100.3</v>
      </c>
      <c r="CA52" s="16">
        <v>0</v>
      </c>
      <c r="CB52" s="16">
        <v>5.57</v>
      </c>
      <c r="CC52" s="16">
        <v>235.54</v>
      </c>
      <c r="CD52" s="16">
        <v>4</v>
      </c>
      <c r="CE52" s="16">
        <v>1</v>
      </c>
      <c r="CF52" s="16">
        <v>0</v>
      </c>
      <c r="CG52" s="16">
        <v>0</v>
      </c>
      <c r="CH52" s="16">
        <v>0</v>
      </c>
      <c r="CI52" s="16">
        <v>0</v>
      </c>
      <c r="CJ52" s="16">
        <v>8</v>
      </c>
      <c r="CK52" s="16">
        <v>35</v>
      </c>
      <c r="CL52" s="16">
        <v>35</v>
      </c>
      <c r="CM52" s="16">
        <v>18</v>
      </c>
      <c r="CN52" s="16">
        <v>18</v>
      </c>
      <c r="CO52" s="18">
        <v>358915.11</v>
      </c>
      <c r="CP52" s="16">
        <v>4.9082299999999996</v>
      </c>
      <c r="CQ52" s="16">
        <v>4.9041800000000002</v>
      </c>
      <c r="CR52" s="16">
        <v>4.8960900000000001</v>
      </c>
      <c r="CS52" s="17">
        <v>0.8</v>
      </c>
      <c r="CT52" s="17">
        <v>0</v>
      </c>
      <c r="CU52" s="17">
        <v>0.8</v>
      </c>
      <c r="CV52" s="16">
        <v>9</v>
      </c>
      <c r="CW52" s="16">
        <v>0</v>
      </c>
      <c r="CX52" s="16">
        <v>9</v>
      </c>
      <c r="CY52" s="16">
        <v>9</v>
      </c>
      <c r="CZ52" s="16">
        <v>0</v>
      </c>
      <c r="DA52" s="16">
        <v>9</v>
      </c>
      <c r="DB52"/>
      <c r="DC52">
        <v>44249</v>
      </c>
      <c r="DD52" s="21" t="s">
        <v>608</v>
      </c>
      <c r="DE52" s="23">
        <v>69</v>
      </c>
      <c r="DF52" s="23">
        <v>12</v>
      </c>
      <c r="DG52" s="23">
        <v>11.79</v>
      </c>
      <c r="DH52" s="23">
        <v>57</v>
      </c>
      <c r="DI52" s="23">
        <v>170.869</v>
      </c>
      <c r="DJ52" s="23">
        <v>0.38032199999999999</v>
      </c>
      <c r="DK52" s="23">
        <v>0.38032199999999999</v>
      </c>
      <c r="DL52" s="23">
        <v>31</v>
      </c>
      <c r="DM52" s="23">
        <v>31</v>
      </c>
      <c r="DN52" s="23">
        <v>28</v>
      </c>
      <c r="DO52" s="23">
        <v>0</v>
      </c>
      <c r="DP52" s="23">
        <v>0.44927499999999998</v>
      </c>
      <c r="DQ52" s="23">
        <v>0.44927499999999998</v>
      </c>
      <c r="DR52" s="23">
        <v>36</v>
      </c>
      <c r="DS52" s="23">
        <v>4</v>
      </c>
      <c r="DT52" s="23">
        <v>1</v>
      </c>
      <c r="DU52" s="23">
        <v>15</v>
      </c>
      <c r="DV52" s="23">
        <v>15</v>
      </c>
      <c r="DW52" s="23">
        <v>4</v>
      </c>
      <c r="DX52" s="23">
        <v>1</v>
      </c>
      <c r="DY52" s="23">
        <v>12</v>
      </c>
      <c r="DZ52" s="23">
        <v>2</v>
      </c>
      <c r="EA52" s="23">
        <v>404.24</v>
      </c>
      <c r="EB52" s="23">
        <v>34.28</v>
      </c>
      <c r="EC52" s="23">
        <v>2.8985E-2</v>
      </c>
      <c r="ED52" s="21" t="s">
        <v>177</v>
      </c>
      <c r="EE52" s="23">
        <v>0</v>
      </c>
      <c r="EF52" s="23">
        <v>0</v>
      </c>
      <c r="EG52" s="23">
        <v>2</v>
      </c>
      <c r="EH52" s="23">
        <v>0.63157799999999997</v>
      </c>
      <c r="EI52" s="23">
        <v>0.41666599999999998</v>
      </c>
      <c r="EJ52" s="23">
        <v>0.13333300000000001</v>
      </c>
      <c r="EK52"/>
      <c r="EL52" s="22">
        <v>44203</v>
      </c>
      <c r="EM52" s="21" t="s">
        <v>3254</v>
      </c>
      <c r="EN52" s="21" t="s">
        <v>17427</v>
      </c>
      <c r="EO52" s="21" t="s">
        <v>206</v>
      </c>
      <c r="EP52" s="21">
        <v>574916839635</v>
      </c>
      <c r="EQ52" s="21" t="s">
        <v>207</v>
      </c>
      <c r="ER52" s="21" t="s">
        <v>208</v>
      </c>
      <c r="ES52" s="23">
        <v>6</v>
      </c>
      <c r="ET52" s="23">
        <v>0</v>
      </c>
      <c r="EU52" s="23">
        <v>0</v>
      </c>
      <c r="EV52" s="23">
        <v>0</v>
      </c>
      <c r="EW52" s="23"/>
      <c r="EX52" s="23">
        <v>0</v>
      </c>
      <c r="EY52" s="23"/>
      <c r="EZ52" s="23"/>
      <c r="FA52" s="23"/>
      <c r="FB52" s="23"/>
      <c r="FC52" s="23"/>
      <c r="FD52" s="23"/>
      <c r="FE52" s="23"/>
      <c r="FF52" s="23"/>
      <c r="FG52" s="23"/>
      <c r="FH52" s="23"/>
      <c r="FI52" s="23"/>
      <c r="FJ52" s="23"/>
      <c r="FK52" s="23"/>
      <c r="FL52" s="23"/>
      <c r="FM52" s="23"/>
      <c r="FN52" s="23"/>
      <c r="FO52" s="23"/>
      <c r="FP52" s="23"/>
      <c r="FQ52" s="23"/>
      <c r="FR52" s="23"/>
      <c r="FS52" s="23"/>
      <c r="HF52" s="47">
        <v>44298</v>
      </c>
      <c r="HG52" s="47" t="s">
        <v>28662</v>
      </c>
      <c r="HH52" s="48">
        <v>37104</v>
      </c>
      <c r="HI52" s="48">
        <v>1102</v>
      </c>
      <c r="HJ52" s="48">
        <v>33.585329999999999</v>
      </c>
      <c r="HK52" s="48">
        <v>1246.1500000000001</v>
      </c>
      <c r="HL52" s="48">
        <v>1.1308100000000001</v>
      </c>
      <c r="HM52" s="48">
        <v>0</v>
      </c>
      <c r="HN52" s="48">
        <v>0</v>
      </c>
      <c r="HO52" s="48">
        <v>2.9700000000000001E-2</v>
      </c>
      <c r="HP52" s="48">
        <v>1899</v>
      </c>
      <c r="HQ52" s="48">
        <v>5.1200000000000002E-2</v>
      </c>
      <c r="HR52" s="48">
        <v>1139</v>
      </c>
      <c r="HS52" s="48">
        <v>956</v>
      </c>
      <c r="HT52" s="48">
        <v>0.83930000000000005</v>
      </c>
      <c r="HU52" s="48">
        <v>259</v>
      </c>
      <c r="HV52" s="48">
        <v>75.258700000000005</v>
      </c>
      <c r="HW52" s="48">
        <v>2.7065999999999999</v>
      </c>
      <c r="HX52" s="48">
        <v>5</v>
      </c>
      <c r="HY52" s="48">
        <v>5</v>
      </c>
      <c r="HZ52" s="48">
        <v>295</v>
      </c>
      <c r="IA52" s="48">
        <v>0.30859999999999999</v>
      </c>
      <c r="IB52" s="48">
        <v>3.6666400000000001</v>
      </c>
      <c r="IC52" s="48">
        <v>1081.6600000000001</v>
      </c>
      <c r="ID52" s="48">
        <v>131</v>
      </c>
      <c r="IE52" s="48">
        <v>95</v>
      </c>
      <c r="IF52" s="48">
        <v>7</v>
      </c>
      <c r="IG52" s="47"/>
      <c r="IH52" s="48">
        <v>5</v>
      </c>
      <c r="II52" s="48">
        <v>515</v>
      </c>
      <c r="IJ52" s="48">
        <v>5</v>
      </c>
      <c r="IK52" s="48">
        <v>446.99</v>
      </c>
      <c r="IL52" s="48">
        <v>1E-4</v>
      </c>
      <c r="IM52" s="48">
        <v>4.4999999999999997E-3</v>
      </c>
      <c r="IN52" s="48">
        <v>0.35870000000000002</v>
      </c>
    </row>
    <row r="53" spans="1:248" s="20" customFormat="1" ht="14.4">
      <c r="A53" s="19">
        <v>44250</v>
      </c>
      <c r="B53" s="16">
        <v>4</v>
      </c>
      <c r="C53" s="16">
        <v>12</v>
      </c>
      <c r="D53" s="16">
        <v>464</v>
      </c>
      <c r="E53" s="16">
        <v>460</v>
      </c>
      <c r="F53" s="49">
        <v>1713</v>
      </c>
      <c r="G53" s="49">
        <v>1701</v>
      </c>
      <c r="H53" s="16">
        <v>427</v>
      </c>
      <c r="I53" s="16">
        <v>427</v>
      </c>
      <c r="J53" s="16">
        <v>0</v>
      </c>
      <c r="K53" s="49">
        <v>1202</v>
      </c>
      <c r="L53" s="49">
        <v>1202</v>
      </c>
      <c r="M53" s="16">
        <v>0</v>
      </c>
      <c r="N53" s="16">
        <v>13.59</v>
      </c>
      <c r="O53" s="16">
        <v>13.41</v>
      </c>
      <c r="P53" s="16">
        <v>37.75</v>
      </c>
      <c r="Q53" s="17">
        <v>0.62070000000000003</v>
      </c>
      <c r="R53" s="17">
        <v>0.62170000000000003</v>
      </c>
      <c r="S53" s="17">
        <v>0.5</v>
      </c>
      <c r="T53" s="16">
        <v>27</v>
      </c>
      <c r="U53" s="16">
        <v>23</v>
      </c>
      <c r="V53" s="16">
        <v>4</v>
      </c>
      <c r="W53" s="16">
        <v>29</v>
      </c>
      <c r="X53" s="16">
        <v>24</v>
      </c>
      <c r="Y53" s="16">
        <v>5</v>
      </c>
      <c r="Z53" s="16">
        <v>48</v>
      </c>
      <c r="AA53" s="16">
        <v>44</v>
      </c>
      <c r="AB53" s="16">
        <v>4</v>
      </c>
      <c r="AC53" s="18">
        <v>6274.62</v>
      </c>
      <c r="AD53" s="16">
        <v>64.2</v>
      </c>
      <c r="AE53" s="18">
        <v>6210.42</v>
      </c>
      <c r="AF53" s="16">
        <v>11</v>
      </c>
      <c r="AG53" s="16">
        <v>1</v>
      </c>
      <c r="AH53" s="16">
        <v>10</v>
      </c>
      <c r="AI53" s="16">
        <v>19</v>
      </c>
      <c r="AJ53" s="16">
        <v>1</v>
      </c>
      <c r="AK53" s="16">
        <v>18</v>
      </c>
      <c r="AL53" s="16">
        <v>38</v>
      </c>
      <c r="AM53" s="16">
        <v>1</v>
      </c>
      <c r="AN53" s="16">
        <v>37</v>
      </c>
      <c r="AO53" s="18">
        <v>8969.93</v>
      </c>
      <c r="AP53" s="18">
        <v>1012.83</v>
      </c>
      <c r="AQ53" s="18">
        <v>7957.1</v>
      </c>
      <c r="AR53" s="16">
        <v>13</v>
      </c>
      <c r="AS53" s="16">
        <v>2</v>
      </c>
      <c r="AT53" s="16">
        <v>11</v>
      </c>
      <c r="AU53" s="16">
        <v>58</v>
      </c>
      <c r="AV53" s="16">
        <v>7</v>
      </c>
      <c r="AW53" s="16">
        <v>51</v>
      </c>
      <c r="AX53" s="16">
        <v>3.69</v>
      </c>
      <c r="AY53" s="16">
        <v>3</v>
      </c>
      <c r="AZ53" s="16">
        <v>3.7</v>
      </c>
      <c r="BA53" s="17">
        <v>2.8000000000000001E-2</v>
      </c>
      <c r="BB53" s="17">
        <v>0.5</v>
      </c>
      <c r="BC53" s="17">
        <v>2.3900000000000001E-2</v>
      </c>
      <c r="BD53" s="17">
        <v>2.3699999999999999E-2</v>
      </c>
      <c r="BE53" s="17">
        <v>0.25</v>
      </c>
      <c r="BF53" s="17">
        <v>2.1700000000000001E-2</v>
      </c>
      <c r="BG53" s="16">
        <v>570.41999999999996</v>
      </c>
      <c r="BH53" s="16">
        <v>64.2</v>
      </c>
      <c r="BI53" s="16">
        <v>621.04</v>
      </c>
      <c r="BJ53" s="16">
        <v>13.52</v>
      </c>
      <c r="BK53" s="16">
        <v>16.05</v>
      </c>
      <c r="BL53" s="16">
        <v>13.5</v>
      </c>
      <c r="BM53" s="16">
        <v>58</v>
      </c>
      <c r="BN53" s="16">
        <v>406</v>
      </c>
      <c r="BO53" s="16">
        <v>58</v>
      </c>
      <c r="BP53" s="16">
        <v>402</v>
      </c>
      <c r="BQ53" s="16">
        <v>0</v>
      </c>
      <c r="BR53" s="16">
        <v>4</v>
      </c>
      <c r="BS53" s="16">
        <v>122</v>
      </c>
      <c r="BT53" s="16">
        <v>5</v>
      </c>
      <c r="BU53" s="16">
        <v>117</v>
      </c>
      <c r="BV53" s="16">
        <v>2</v>
      </c>
      <c r="BW53" s="16">
        <v>0</v>
      </c>
      <c r="BX53" s="16">
        <v>2</v>
      </c>
      <c r="BY53" s="18">
        <v>4723.58</v>
      </c>
      <c r="BZ53" s="16">
        <v>102.19</v>
      </c>
      <c r="CA53" s="16">
        <v>0</v>
      </c>
      <c r="CB53" s="16">
        <v>6.95</v>
      </c>
      <c r="CC53" s="18">
        <v>3947.36</v>
      </c>
      <c r="CD53" s="16">
        <v>3</v>
      </c>
      <c r="CE53" s="16">
        <v>0</v>
      </c>
      <c r="CF53" s="16">
        <v>1</v>
      </c>
      <c r="CG53" s="16">
        <v>0</v>
      </c>
      <c r="CH53" s="16">
        <v>0</v>
      </c>
      <c r="CI53" s="16">
        <v>0</v>
      </c>
      <c r="CJ53" s="16">
        <v>13</v>
      </c>
      <c r="CK53" s="16">
        <v>9</v>
      </c>
      <c r="CL53" s="16">
        <v>9</v>
      </c>
      <c r="CM53" s="16">
        <v>26</v>
      </c>
      <c r="CN53" s="16">
        <v>27</v>
      </c>
      <c r="CO53" s="18">
        <v>427036.74</v>
      </c>
      <c r="CP53" s="16">
        <v>4.9067600000000002</v>
      </c>
      <c r="CQ53" s="16">
        <v>4.9027000000000003</v>
      </c>
      <c r="CR53" s="16">
        <v>4.89459</v>
      </c>
      <c r="CS53" s="17">
        <v>0.84619999999999995</v>
      </c>
      <c r="CT53" s="17">
        <v>0.5</v>
      </c>
      <c r="CU53" s="17">
        <v>0.90910000000000002</v>
      </c>
      <c r="CV53" s="16">
        <v>12</v>
      </c>
      <c r="CW53" s="16">
        <v>1</v>
      </c>
      <c r="CX53" s="16">
        <v>11</v>
      </c>
      <c r="CY53" s="16">
        <v>7</v>
      </c>
      <c r="CZ53" s="16">
        <v>1</v>
      </c>
      <c r="DA53" s="16">
        <v>6</v>
      </c>
      <c r="DB53"/>
      <c r="DC53">
        <v>44250</v>
      </c>
      <c r="DD53" s="21" t="s">
        <v>608</v>
      </c>
      <c r="DE53" s="23">
        <v>62</v>
      </c>
      <c r="DF53" s="23">
        <v>1</v>
      </c>
      <c r="DG53" s="23">
        <v>10.47</v>
      </c>
      <c r="DH53" s="23">
        <v>47</v>
      </c>
      <c r="DI53" s="23">
        <v>168.87</v>
      </c>
      <c r="DJ53" s="23">
        <v>0.47590900000000003</v>
      </c>
      <c r="DK53" s="23">
        <v>0.47590900000000003</v>
      </c>
      <c r="DL53" s="23">
        <v>22</v>
      </c>
      <c r="DM53" s="23">
        <v>22</v>
      </c>
      <c r="DN53" s="23">
        <v>19</v>
      </c>
      <c r="DO53" s="23">
        <v>0</v>
      </c>
      <c r="DP53" s="23">
        <v>0.35483799999999999</v>
      </c>
      <c r="DQ53" s="23">
        <v>0.35483799999999999</v>
      </c>
      <c r="DR53" s="23">
        <v>33</v>
      </c>
      <c r="DS53" s="23">
        <v>1</v>
      </c>
      <c r="DT53" s="23">
        <v>6</v>
      </c>
      <c r="DU53" s="23">
        <v>13</v>
      </c>
      <c r="DV53" s="23">
        <v>18</v>
      </c>
      <c r="DW53" s="23">
        <v>1</v>
      </c>
      <c r="DX53" s="23">
        <v>5</v>
      </c>
      <c r="DY53" s="23">
        <v>11</v>
      </c>
      <c r="DZ53" s="23">
        <v>7</v>
      </c>
      <c r="EA53" s="23">
        <v>955.9</v>
      </c>
      <c r="EB53" s="23">
        <v>91.29</v>
      </c>
      <c r="EC53" s="23">
        <v>0.112903</v>
      </c>
      <c r="ED53" s="21" t="s">
        <v>177</v>
      </c>
      <c r="EE53" s="23">
        <v>0</v>
      </c>
      <c r="EF53" s="23">
        <v>0</v>
      </c>
      <c r="EG53" s="23">
        <v>6</v>
      </c>
      <c r="EH53" s="23">
        <v>0.70212699999999995</v>
      </c>
      <c r="EI53" s="23">
        <v>0.54545399999999999</v>
      </c>
      <c r="EJ53" s="23">
        <v>0.33333299999999999</v>
      </c>
      <c r="EK53"/>
      <c r="EL53" s="22">
        <v>44203</v>
      </c>
      <c r="EM53" s="21" t="s">
        <v>3254</v>
      </c>
      <c r="EN53" s="21" t="s">
        <v>17427</v>
      </c>
      <c r="EO53" s="21" t="s">
        <v>206</v>
      </c>
      <c r="EP53" s="21">
        <v>574916839635</v>
      </c>
      <c r="EQ53" s="21" t="s">
        <v>207</v>
      </c>
      <c r="ER53" s="21" t="s">
        <v>209</v>
      </c>
      <c r="ES53" s="23">
        <v>68</v>
      </c>
      <c r="ET53" s="23">
        <v>1</v>
      </c>
      <c r="EU53" s="23">
        <v>397</v>
      </c>
      <c r="EV53" s="23">
        <v>1.47</v>
      </c>
      <c r="EW53" s="23">
        <v>397</v>
      </c>
      <c r="EX53" s="23">
        <v>5838.24</v>
      </c>
      <c r="EY53" s="23"/>
      <c r="EZ53" s="23"/>
      <c r="FA53" s="23"/>
      <c r="FB53" s="23"/>
      <c r="FC53" s="23"/>
      <c r="FD53" s="23"/>
      <c r="FE53" s="23"/>
      <c r="FF53" s="23"/>
      <c r="FG53" s="23"/>
      <c r="FH53" s="23"/>
      <c r="FI53" s="23"/>
      <c r="FJ53" s="23"/>
      <c r="FK53" s="23"/>
      <c r="FL53" s="23"/>
      <c r="FM53" s="23"/>
      <c r="FN53" s="23"/>
      <c r="FO53" s="23"/>
      <c r="FP53" s="23"/>
      <c r="FQ53" s="23"/>
      <c r="FR53" s="23"/>
      <c r="FS53" s="23"/>
      <c r="HF53" s="47">
        <v>44298</v>
      </c>
      <c r="HG53" s="47" t="s">
        <v>12699</v>
      </c>
      <c r="HH53" s="48">
        <v>15861</v>
      </c>
      <c r="HI53" s="48">
        <v>724</v>
      </c>
      <c r="HJ53" s="48">
        <v>54.203389999999999</v>
      </c>
      <c r="HK53" s="48">
        <v>859.72</v>
      </c>
      <c r="HL53" s="48">
        <v>1.18746</v>
      </c>
      <c r="HM53" s="48">
        <v>0</v>
      </c>
      <c r="HN53" s="48">
        <v>0</v>
      </c>
      <c r="HO53" s="48">
        <v>4.5600000000000002E-2</v>
      </c>
      <c r="HP53" s="48">
        <v>1231</v>
      </c>
      <c r="HQ53" s="48">
        <v>7.7600000000000002E-2</v>
      </c>
      <c r="HR53" s="48">
        <v>758</v>
      </c>
      <c r="HS53" s="48">
        <v>660</v>
      </c>
      <c r="HT53" s="48">
        <v>0.87070000000000003</v>
      </c>
      <c r="HU53" s="48">
        <v>126</v>
      </c>
      <c r="HV53" s="48">
        <v>90.992099999999994</v>
      </c>
      <c r="HW53" s="48">
        <v>3.5634999999999999</v>
      </c>
      <c r="HX53" s="48">
        <v>4</v>
      </c>
      <c r="HY53" s="48">
        <v>4</v>
      </c>
      <c r="HZ53" s="48">
        <v>117</v>
      </c>
      <c r="IA53" s="48">
        <v>0.1797</v>
      </c>
      <c r="IB53" s="48">
        <v>6.5665800000000001</v>
      </c>
      <c r="IC53" s="48">
        <v>768.29</v>
      </c>
      <c r="ID53" s="48">
        <v>35</v>
      </c>
      <c r="IE53" s="48">
        <v>25</v>
      </c>
      <c r="IF53" s="48">
        <v>3</v>
      </c>
      <c r="IG53" s="47"/>
      <c r="IH53" s="48">
        <v>1</v>
      </c>
      <c r="II53" s="48">
        <v>59</v>
      </c>
      <c r="IJ53" s="48">
        <v>1</v>
      </c>
      <c r="IK53" s="48">
        <v>57.23</v>
      </c>
      <c r="IL53" s="48">
        <v>1E-4</v>
      </c>
      <c r="IM53" s="48">
        <v>1.4E-3</v>
      </c>
      <c r="IN53" s="48">
        <v>6.6570000000000004E-2</v>
      </c>
    </row>
    <row r="54" spans="1:248" ht="14.4">
      <c r="A54" s="19">
        <v>44251</v>
      </c>
      <c r="B54" s="16">
        <v>7</v>
      </c>
      <c r="C54" s="16">
        <v>18</v>
      </c>
      <c r="D54" s="16">
        <v>729</v>
      </c>
      <c r="E54" s="16">
        <v>723</v>
      </c>
      <c r="F54" s="49">
        <v>3110</v>
      </c>
      <c r="G54" s="49">
        <v>3092</v>
      </c>
      <c r="H54" s="16">
        <v>695</v>
      </c>
      <c r="I54" s="16">
        <v>695</v>
      </c>
      <c r="J54" s="16">
        <v>0</v>
      </c>
      <c r="K54" s="49">
        <v>2036</v>
      </c>
      <c r="L54" s="49">
        <v>2036</v>
      </c>
      <c r="M54" s="16">
        <v>0</v>
      </c>
      <c r="N54" s="16">
        <v>14.76</v>
      </c>
      <c r="O54" s="16">
        <v>13.81</v>
      </c>
      <c r="P54" s="16">
        <v>177.78</v>
      </c>
      <c r="Q54" s="17">
        <v>0.60629999999999995</v>
      </c>
      <c r="R54" s="17">
        <v>0.60580000000000001</v>
      </c>
      <c r="S54" s="17">
        <v>0.57140000000000002</v>
      </c>
      <c r="T54" s="16">
        <v>44</v>
      </c>
      <c r="U54" s="16">
        <v>38</v>
      </c>
      <c r="V54" s="16">
        <v>7</v>
      </c>
      <c r="W54" s="16">
        <v>55</v>
      </c>
      <c r="X54" s="16">
        <v>47</v>
      </c>
      <c r="Y54" s="16">
        <v>8</v>
      </c>
      <c r="Z54" s="16">
        <v>61</v>
      </c>
      <c r="AA54" s="16">
        <v>60</v>
      </c>
      <c r="AB54" s="16">
        <v>1</v>
      </c>
      <c r="AC54" s="18">
        <v>1041.56</v>
      </c>
      <c r="AD54" s="16">
        <v>0</v>
      </c>
      <c r="AE54" s="18">
        <v>1041.56</v>
      </c>
      <c r="AF54" s="16">
        <v>8</v>
      </c>
      <c r="AG54" s="16">
        <v>0</v>
      </c>
      <c r="AH54" s="16">
        <v>8</v>
      </c>
      <c r="AI54" s="16">
        <v>9</v>
      </c>
      <c r="AJ54" s="16">
        <v>0</v>
      </c>
      <c r="AK54" s="16">
        <v>9</v>
      </c>
      <c r="AL54" s="16">
        <v>9</v>
      </c>
      <c r="AM54" s="16">
        <v>0</v>
      </c>
      <c r="AN54" s="16">
        <v>9</v>
      </c>
      <c r="AO54" s="18">
        <v>1094.3399999999999</v>
      </c>
      <c r="AP54" s="16">
        <v>0</v>
      </c>
      <c r="AQ54" s="18">
        <v>1094.3399999999999</v>
      </c>
      <c r="AR54" s="16">
        <v>9</v>
      </c>
      <c r="AS54" s="16">
        <v>0</v>
      </c>
      <c r="AT54" s="16">
        <v>9</v>
      </c>
      <c r="AU54" s="16">
        <v>10</v>
      </c>
      <c r="AV54" s="16">
        <v>0</v>
      </c>
      <c r="AW54" s="16">
        <v>10</v>
      </c>
      <c r="AX54" s="16">
        <v>4.2699999999999996</v>
      </c>
      <c r="AY54" s="16">
        <v>2.57</v>
      </c>
      <c r="AZ54" s="16">
        <v>4.28</v>
      </c>
      <c r="BA54" s="17">
        <v>1.23E-2</v>
      </c>
      <c r="BB54" s="17">
        <v>0</v>
      </c>
      <c r="BC54" s="17">
        <v>1.24E-2</v>
      </c>
      <c r="BD54" s="17">
        <v>1.0999999999999999E-2</v>
      </c>
      <c r="BE54" s="17">
        <v>0</v>
      </c>
      <c r="BF54" s="17">
        <v>1.11E-2</v>
      </c>
      <c r="BG54" s="16">
        <v>130.19999999999999</v>
      </c>
      <c r="BH54" s="16">
        <v>0</v>
      </c>
      <c r="BI54" s="16">
        <v>130.19999999999999</v>
      </c>
      <c r="BJ54" s="16">
        <v>1.43</v>
      </c>
      <c r="BK54" s="16">
        <v>0</v>
      </c>
      <c r="BL54" s="16">
        <v>1.44</v>
      </c>
      <c r="BM54" s="16">
        <v>91</v>
      </c>
      <c r="BN54" s="16">
        <v>638</v>
      </c>
      <c r="BO54" s="16">
        <v>90</v>
      </c>
      <c r="BP54" s="16">
        <v>633</v>
      </c>
      <c r="BQ54" s="16">
        <v>0</v>
      </c>
      <c r="BR54" s="16">
        <v>7</v>
      </c>
      <c r="BS54" s="16">
        <v>108</v>
      </c>
      <c r="BT54" s="16">
        <v>5</v>
      </c>
      <c r="BU54" s="16">
        <v>103</v>
      </c>
      <c r="BV54" s="16">
        <v>1</v>
      </c>
      <c r="BW54" s="16">
        <v>0</v>
      </c>
      <c r="BX54" s="16">
        <v>1</v>
      </c>
      <c r="BY54" s="16">
        <v>242.2</v>
      </c>
      <c r="BZ54" s="16">
        <v>133.16999999999999</v>
      </c>
      <c r="CA54" s="16">
        <v>0</v>
      </c>
      <c r="CB54" s="16">
        <v>12.49</v>
      </c>
      <c r="CC54" s="16">
        <v>0</v>
      </c>
      <c r="CD54" s="16">
        <v>6</v>
      </c>
      <c r="CE54" s="16">
        <v>0</v>
      </c>
      <c r="CF54" s="16">
        <v>0</v>
      </c>
      <c r="CG54" s="16">
        <v>0</v>
      </c>
      <c r="CH54" s="16">
        <v>0</v>
      </c>
      <c r="CI54" s="16">
        <v>0</v>
      </c>
      <c r="CJ54" s="16">
        <v>8</v>
      </c>
      <c r="CK54" s="16">
        <v>11</v>
      </c>
      <c r="CL54" s="16">
        <v>11</v>
      </c>
      <c r="CM54" s="16">
        <v>25</v>
      </c>
      <c r="CN54" s="16">
        <v>25</v>
      </c>
      <c r="CO54" s="18">
        <v>552185.19999999995</v>
      </c>
      <c r="CP54" s="16">
        <v>4.9067600000000002</v>
      </c>
      <c r="CQ54" s="16">
        <v>4.9027000000000003</v>
      </c>
      <c r="CR54" s="16">
        <v>4.89459</v>
      </c>
      <c r="CS54" s="17">
        <v>0.88890000000000002</v>
      </c>
      <c r="CT54" s="17">
        <v>0</v>
      </c>
      <c r="CU54" s="17">
        <v>0.88890000000000002</v>
      </c>
      <c r="CV54" s="16">
        <v>9</v>
      </c>
      <c r="CW54" s="16">
        <v>0</v>
      </c>
      <c r="CX54" s="16">
        <v>9</v>
      </c>
      <c r="CY54" s="16">
        <v>15</v>
      </c>
      <c r="CZ54" s="16">
        <v>0</v>
      </c>
      <c r="DA54" s="16">
        <v>15</v>
      </c>
      <c r="DC54">
        <v>44251</v>
      </c>
      <c r="DD54" s="21" t="s">
        <v>608</v>
      </c>
      <c r="DE54" s="23">
        <v>91</v>
      </c>
      <c r="DF54" s="23">
        <v>3</v>
      </c>
      <c r="DG54" s="23">
        <v>14.47</v>
      </c>
      <c r="DH54" s="23">
        <v>60</v>
      </c>
      <c r="DI54" s="23">
        <v>159.01</v>
      </c>
      <c r="DJ54" s="23">
        <v>0.35292600000000002</v>
      </c>
      <c r="DK54" s="23">
        <v>0.35292600000000002</v>
      </c>
      <c r="DL54" s="23">
        <v>41</v>
      </c>
      <c r="DM54" s="23">
        <v>41</v>
      </c>
      <c r="DN54" s="23">
        <v>30</v>
      </c>
      <c r="DO54" s="23">
        <v>0</v>
      </c>
      <c r="DP54" s="23">
        <v>0.45054899999999998</v>
      </c>
      <c r="DQ54" s="23">
        <v>0.45054899999999998</v>
      </c>
      <c r="DR54" s="23">
        <v>39</v>
      </c>
      <c r="DS54" s="23">
        <v>4</v>
      </c>
      <c r="DT54" s="23">
        <v>4</v>
      </c>
      <c r="DU54" s="23">
        <v>34</v>
      </c>
      <c r="DV54" s="23">
        <v>20</v>
      </c>
      <c r="DW54" s="23">
        <v>4</v>
      </c>
      <c r="DX54" s="23">
        <v>4</v>
      </c>
      <c r="DY54" s="23">
        <v>13</v>
      </c>
      <c r="DZ54" s="23">
        <v>2</v>
      </c>
      <c r="EA54" s="23">
        <v>210.08</v>
      </c>
      <c r="EB54" s="23">
        <v>14.51</v>
      </c>
      <c r="EC54" s="23">
        <v>2.1978000000000001E-2</v>
      </c>
      <c r="ED54" s="21" t="s">
        <v>177</v>
      </c>
      <c r="EE54" s="23">
        <v>0</v>
      </c>
      <c r="EF54" s="23">
        <v>0</v>
      </c>
      <c r="EG54" s="23">
        <v>2</v>
      </c>
      <c r="EH54" s="23">
        <v>0.65</v>
      </c>
      <c r="EI54" s="23">
        <v>0.51282000000000005</v>
      </c>
      <c r="EJ54" s="23">
        <v>0.1</v>
      </c>
      <c r="EL54" s="22">
        <v>44203</v>
      </c>
      <c r="EM54" s="21" t="s">
        <v>3254</v>
      </c>
      <c r="EN54" s="21" t="s">
        <v>17428</v>
      </c>
      <c r="EO54" s="21" t="s">
        <v>206</v>
      </c>
      <c r="EP54" s="21">
        <v>574813586895</v>
      </c>
      <c r="EQ54" s="21" t="s">
        <v>207</v>
      </c>
      <c r="ER54" s="21" t="s">
        <v>209</v>
      </c>
      <c r="ES54" s="23">
        <v>41</v>
      </c>
      <c r="ET54" s="23">
        <v>0</v>
      </c>
      <c r="EU54" s="23">
        <v>0</v>
      </c>
      <c r="EV54" s="23">
        <v>0</v>
      </c>
      <c r="EW54" s="23"/>
      <c r="EX54" s="23">
        <v>0</v>
      </c>
      <c r="EY54" s="23"/>
      <c r="EZ54" s="23"/>
      <c r="FA54" s="23"/>
      <c r="FB54" s="23"/>
      <c r="FC54" s="23"/>
      <c r="FD54" s="23"/>
      <c r="FE54" s="23"/>
      <c r="FF54" s="23"/>
      <c r="FG54" s="23"/>
      <c r="FH54" s="23"/>
      <c r="FI54" s="23"/>
      <c r="FJ54" s="23"/>
      <c r="FK54" s="23"/>
      <c r="FL54" s="23"/>
      <c r="FM54" s="23"/>
      <c r="FN54" s="23"/>
      <c r="FO54" s="23"/>
      <c r="FP54" s="23"/>
      <c r="FQ54" s="23"/>
      <c r="FR54" s="23"/>
      <c r="HF54" s="47">
        <v>44298</v>
      </c>
      <c r="HG54" s="47" t="s">
        <v>28043</v>
      </c>
      <c r="HH54" s="48">
        <v>3774</v>
      </c>
      <c r="HI54" s="48">
        <v>223</v>
      </c>
      <c r="HJ54" s="48">
        <v>60.704819999999998</v>
      </c>
      <c r="HK54" s="48">
        <v>229.1</v>
      </c>
      <c r="HL54" s="48">
        <v>1.02735</v>
      </c>
      <c r="HM54" s="48">
        <v>0</v>
      </c>
      <c r="HN54" s="48">
        <v>0</v>
      </c>
      <c r="HO54" s="48">
        <v>5.91E-2</v>
      </c>
      <c r="HP54" s="48">
        <v>415</v>
      </c>
      <c r="HQ54" s="48">
        <v>0.11</v>
      </c>
      <c r="HR54" s="48">
        <v>226</v>
      </c>
      <c r="HS54" s="48">
        <v>194</v>
      </c>
      <c r="HT54" s="48">
        <v>0.85840000000000005</v>
      </c>
      <c r="HU54" s="48">
        <v>41</v>
      </c>
      <c r="HV54" s="48">
        <v>69.561000000000007</v>
      </c>
      <c r="HW54" s="48">
        <v>4.3902000000000001</v>
      </c>
      <c r="HX54" s="48">
        <v>2</v>
      </c>
      <c r="HY54" s="48">
        <v>2</v>
      </c>
      <c r="HZ54" s="48">
        <v>48</v>
      </c>
      <c r="IA54" s="48">
        <v>0.24740000000000001</v>
      </c>
      <c r="IB54" s="48">
        <v>4.1285400000000001</v>
      </c>
      <c r="IC54" s="48">
        <v>198.17</v>
      </c>
      <c r="ID54" s="48">
        <v>15</v>
      </c>
      <c r="IE54" s="48">
        <v>4</v>
      </c>
      <c r="IF54" s="48">
        <v>0</v>
      </c>
      <c r="IG54" s="47"/>
      <c r="IH54" s="48">
        <v>0</v>
      </c>
      <c r="II54" s="48">
        <v>0</v>
      </c>
      <c r="IJ54" s="48">
        <v>0</v>
      </c>
      <c r="IK54" s="48">
        <v>0</v>
      </c>
      <c r="IL54" s="48">
        <v>0</v>
      </c>
      <c r="IM54" s="48">
        <v>0</v>
      </c>
      <c r="IN54" s="48">
        <v>0</v>
      </c>
    </row>
    <row r="55" spans="1:248" ht="14.4">
      <c r="A55" s="19">
        <v>44252</v>
      </c>
      <c r="B55" s="16">
        <v>6</v>
      </c>
      <c r="C55" s="16">
        <v>22</v>
      </c>
      <c r="D55" s="16">
        <v>832</v>
      </c>
      <c r="E55" s="16">
        <v>826</v>
      </c>
      <c r="F55" s="49">
        <v>3172</v>
      </c>
      <c r="G55" s="49">
        <v>3150</v>
      </c>
      <c r="H55" s="16">
        <v>786</v>
      </c>
      <c r="I55" s="16">
        <v>786</v>
      </c>
      <c r="J55" s="16">
        <v>0</v>
      </c>
      <c r="K55" s="49">
        <v>2261</v>
      </c>
      <c r="L55" s="49">
        <v>2261</v>
      </c>
      <c r="M55" s="16">
        <v>0</v>
      </c>
      <c r="N55" s="16">
        <v>17.09</v>
      </c>
      <c r="O55" s="16">
        <v>16.71</v>
      </c>
      <c r="P55" s="16">
        <v>71.64</v>
      </c>
      <c r="Q55" s="17">
        <v>0.59009999999999996</v>
      </c>
      <c r="R55" s="17">
        <v>0.59440000000000004</v>
      </c>
      <c r="S55" s="17">
        <v>0</v>
      </c>
      <c r="T55" s="16">
        <v>62</v>
      </c>
      <c r="U55" s="16">
        <v>57</v>
      </c>
      <c r="V55" s="16">
        <v>6</v>
      </c>
      <c r="W55" s="16">
        <v>73</v>
      </c>
      <c r="X55" s="16">
        <v>67</v>
      </c>
      <c r="Y55" s="16">
        <v>6</v>
      </c>
      <c r="Z55" s="16">
        <v>51</v>
      </c>
      <c r="AA55" s="16">
        <v>51</v>
      </c>
      <c r="AB55" s="16">
        <v>0</v>
      </c>
      <c r="AC55" s="16">
        <v>946.93</v>
      </c>
      <c r="AD55" s="16">
        <v>0</v>
      </c>
      <c r="AE55" s="16">
        <v>946.93</v>
      </c>
      <c r="AF55" s="16">
        <v>6</v>
      </c>
      <c r="AG55" s="16">
        <v>0</v>
      </c>
      <c r="AH55" s="16">
        <v>6</v>
      </c>
      <c r="AI55" s="16">
        <v>6</v>
      </c>
      <c r="AJ55" s="16">
        <v>0</v>
      </c>
      <c r="AK55" s="16">
        <v>6</v>
      </c>
      <c r="AL55" s="16">
        <v>9</v>
      </c>
      <c r="AM55" s="16">
        <v>0</v>
      </c>
      <c r="AN55" s="16">
        <v>9</v>
      </c>
      <c r="AO55" s="18">
        <v>2522.4</v>
      </c>
      <c r="AP55" s="16">
        <v>0</v>
      </c>
      <c r="AQ55" s="18">
        <v>2522.4</v>
      </c>
      <c r="AR55" s="16">
        <v>18</v>
      </c>
      <c r="AS55" s="16">
        <v>0</v>
      </c>
      <c r="AT55" s="16">
        <v>18</v>
      </c>
      <c r="AU55" s="16">
        <v>26</v>
      </c>
      <c r="AV55" s="16">
        <v>0</v>
      </c>
      <c r="AW55" s="16">
        <v>26</v>
      </c>
      <c r="AX55" s="16">
        <v>3.81</v>
      </c>
      <c r="AY55" s="16">
        <v>3.67</v>
      </c>
      <c r="AZ55" s="16">
        <v>3.81</v>
      </c>
      <c r="BA55" s="17">
        <v>2.1600000000000001E-2</v>
      </c>
      <c r="BB55" s="17">
        <v>0</v>
      </c>
      <c r="BC55" s="17">
        <v>2.18E-2</v>
      </c>
      <c r="BD55" s="17">
        <v>7.1999999999999998E-3</v>
      </c>
      <c r="BE55" s="17">
        <v>0</v>
      </c>
      <c r="BF55" s="17">
        <v>7.3000000000000001E-3</v>
      </c>
      <c r="BG55" s="16">
        <v>157.82</v>
      </c>
      <c r="BH55" s="16">
        <v>0</v>
      </c>
      <c r="BI55" s="16">
        <v>157.82</v>
      </c>
      <c r="BJ55" s="16">
        <v>1.1399999999999999</v>
      </c>
      <c r="BK55" s="16">
        <v>0</v>
      </c>
      <c r="BL55" s="16">
        <v>1.1499999999999999</v>
      </c>
      <c r="BM55" s="16">
        <v>118</v>
      </c>
      <c r="BN55" s="16">
        <v>714</v>
      </c>
      <c r="BO55" s="16">
        <v>117</v>
      </c>
      <c r="BP55" s="16">
        <v>709</v>
      </c>
      <c r="BQ55" s="16">
        <v>0</v>
      </c>
      <c r="BR55" s="16">
        <v>6</v>
      </c>
      <c r="BS55" s="16">
        <v>118</v>
      </c>
      <c r="BT55" s="16">
        <v>0</v>
      </c>
      <c r="BU55" s="16">
        <v>118</v>
      </c>
      <c r="BV55" s="16">
        <v>2</v>
      </c>
      <c r="BW55" s="16">
        <v>0</v>
      </c>
      <c r="BX55" s="16">
        <v>2</v>
      </c>
      <c r="BY55" s="16">
        <v>755.23</v>
      </c>
      <c r="BZ55" s="16">
        <v>233.16</v>
      </c>
      <c r="CA55" s="16">
        <v>185.47</v>
      </c>
      <c r="CB55" s="16">
        <v>12.7</v>
      </c>
      <c r="CC55" s="16">
        <v>162.27000000000001</v>
      </c>
      <c r="CD55" s="16">
        <v>5</v>
      </c>
      <c r="CE55" s="16">
        <v>0</v>
      </c>
      <c r="CF55" s="16">
        <v>0</v>
      </c>
      <c r="CG55" s="16">
        <v>1</v>
      </c>
      <c r="CH55" s="16">
        <v>0</v>
      </c>
      <c r="CI55" s="16">
        <v>1</v>
      </c>
      <c r="CJ55" s="16">
        <v>6</v>
      </c>
      <c r="CK55" s="16">
        <v>7</v>
      </c>
      <c r="CL55" s="16">
        <v>7</v>
      </c>
      <c r="CM55" s="16">
        <v>13</v>
      </c>
      <c r="CN55" s="16">
        <v>13</v>
      </c>
      <c r="CO55" s="18">
        <v>278585</v>
      </c>
      <c r="CP55" s="16">
        <v>4.9057899999999997</v>
      </c>
      <c r="CQ55" s="16">
        <v>4.9017400000000002</v>
      </c>
      <c r="CR55" s="16">
        <v>4.8936700000000002</v>
      </c>
      <c r="CS55" s="17">
        <v>0.33329999999999999</v>
      </c>
      <c r="CT55" s="17">
        <v>0</v>
      </c>
      <c r="CU55" s="17">
        <v>0.33329999999999999</v>
      </c>
      <c r="CV55" s="16">
        <v>5</v>
      </c>
      <c r="CW55" s="16">
        <v>0</v>
      </c>
      <c r="CX55" s="16">
        <v>5</v>
      </c>
      <c r="CY55" s="16">
        <v>12</v>
      </c>
      <c r="CZ55" s="16">
        <v>0</v>
      </c>
      <c r="DA55" s="16">
        <v>12</v>
      </c>
      <c r="DC55">
        <v>44252</v>
      </c>
      <c r="DD55" s="21" t="s">
        <v>608</v>
      </c>
      <c r="DE55" s="23">
        <v>79</v>
      </c>
      <c r="DF55" s="23">
        <v>2</v>
      </c>
      <c r="DG55" s="23">
        <v>14.2</v>
      </c>
      <c r="DH55" s="23">
        <v>49</v>
      </c>
      <c r="DI55" s="23">
        <v>179.74599999999899</v>
      </c>
      <c r="DJ55" s="23">
        <v>0.52592499999999998</v>
      </c>
      <c r="DK55" s="23">
        <v>0.52592499999999998</v>
      </c>
      <c r="DL55" s="23">
        <v>27</v>
      </c>
      <c r="DM55" s="23">
        <v>27</v>
      </c>
      <c r="DN55" s="23">
        <v>22</v>
      </c>
      <c r="DO55" s="23">
        <v>0</v>
      </c>
      <c r="DP55" s="23">
        <v>0.34177200000000002</v>
      </c>
      <c r="DQ55" s="23">
        <v>0.34177200000000002</v>
      </c>
      <c r="DR55" s="23">
        <v>27</v>
      </c>
      <c r="DS55" s="23">
        <v>2</v>
      </c>
      <c r="DT55" s="23">
        <v>3</v>
      </c>
      <c r="DU55" s="23">
        <v>18</v>
      </c>
      <c r="DV55" s="23">
        <v>10</v>
      </c>
      <c r="DW55" s="23">
        <v>2</v>
      </c>
      <c r="DX55" s="23">
        <v>2</v>
      </c>
      <c r="DY55" s="23">
        <v>6</v>
      </c>
      <c r="DZ55" s="23">
        <v>0</v>
      </c>
      <c r="EA55" s="23">
        <v>0</v>
      </c>
      <c r="EB55" s="23">
        <v>0</v>
      </c>
      <c r="EC55" s="23">
        <v>0</v>
      </c>
      <c r="ED55" s="21" t="s">
        <v>177</v>
      </c>
      <c r="EE55" s="23">
        <v>1</v>
      </c>
      <c r="EF55" s="23">
        <v>92.74</v>
      </c>
      <c r="EG55" s="23">
        <v>0</v>
      </c>
      <c r="EH55" s="23">
        <v>0.55101999999999995</v>
      </c>
      <c r="EI55" s="23">
        <v>0.37036999999999998</v>
      </c>
      <c r="EJ55" s="23">
        <v>0</v>
      </c>
      <c r="EL55" s="22">
        <v>44203</v>
      </c>
      <c r="EM55" s="21" t="s">
        <v>3254</v>
      </c>
      <c r="EN55" s="21" t="s">
        <v>17429</v>
      </c>
      <c r="EO55" s="21" t="s">
        <v>206</v>
      </c>
      <c r="EP55" s="21">
        <v>574550180649</v>
      </c>
      <c r="EQ55" s="21" t="s">
        <v>207</v>
      </c>
      <c r="ER55" s="21" t="s">
        <v>209</v>
      </c>
      <c r="ES55" s="23">
        <v>119</v>
      </c>
      <c r="ET55" s="23">
        <v>5</v>
      </c>
      <c r="EU55" s="23">
        <v>1548</v>
      </c>
      <c r="EV55" s="23">
        <v>4.2</v>
      </c>
      <c r="EW55" s="23">
        <v>309.60000000000002</v>
      </c>
      <c r="EX55" s="23">
        <v>13008.4</v>
      </c>
      <c r="EY55" s="23">
        <v>0</v>
      </c>
      <c r="EZ55" s="23">
        <v>0</v>
      </c>
      <c r="FA55" s="23">
        <v>0</v>
      </c>
      <c r="FB55" s="23">
        <v>0</v>
      </c>
      <c r="FC55" s="23">
        <v>0</v>
      </c>
      <c r="FD55" s="23">
        <v>0</v>
      </c>
      <c r="FE55" s="23">
        <v>0</v>
      </c>
      <c r="FF55" s="23">
        <v>2</v>
      </c>
      <c r="FG55" s="23">
        <v>1</v>
      </c>
      <c r="FH55" s="23">
        <v>3</v>
      </c>
      <c r="FI55" s="23">
        <v>0</v>
      </c>
      <c r="FJ55" s="23">
        <v>0</v>
      </c>
      <c r="FK55" s="23">
        <v>0</v>
      </c>
      <c r="FL55" s="23">
        <v>0</v>
      </c>
      <c r="FM55" s="23">
        <v>0</v>
      </c>
      <c r="FN55" s="23">
        <v>0</v>
      </c>
      <c r="FO55" s="23">
        <v>0</v>
      </c>
      <c r="FP55" s="23">
        <v>0</v>
      </c>
      <c r="FQ55" s="23">
        <v>0</v>
      </c>
      <c r="FR55" s="23">
        <v>0</v>
      </c>
      <c r="HF55" s="47">
        <v>44305</v>
      </c>
      <c r="HG55" s="47" t="s">
        <v>28662</v>
      </c>
      <c r="HH55" s="48">
        <v>84177</v>
      </c>
      <c r="HI55" s="48">
        <v>1972</v>
      </c>
      <c r="HJ55" s="48">
        <v>29.220099999999999</v>
      </c>
      <c r="HK55" s="48">
        <v>2459.66</v>
      </c>
      <c r="HL55" s="48">
        <v>1.24729</v>
      </c>
      <c r="HM55" s="48">
        <v>0</v>
      </c>
      <c r="HN55" s="48">
        <v>0</v>
      </c>
      <c r="HO55" s="48">
        <v>2.3400000000000001E-2</v>
      </c>
      <c r="HP55" s="48">
        <v>3640</v>
      </c>
      <c r="HQ55" s="48">
        <v>4.3200000000000002E-2</v>
      </c>
      <c r="HR55" s="48">
        <v>2052</v>
      </c>
      <c r="HS55" s="48">
        <v>1832</v>
      </c>
      <c r="HT55" s="48">
        <v>0.89280000000000004</v>
      </c>
      <c r="HU55" s="48">
        <v>507</v>
      </c>
      <c r="HV55" s="48">
        <v>97.646900000000002</v>
      </c>
      <c r="HW55" s="48">
        <v>2.8856000000000002</v>
      </c>
      <c r="HX55" s="48">
        <v>16</v>
      </c>
      <c r="HY55" s="48">
        <v>16</v>
      </c>
      <c r="HZ55" s="48">
        <v>611</v>
      </c>
      <c r="IA55" s="48">
        <v>0.33460000000000001</v>
      </c>
      <c r="IB55" s="48">
        <v>3.7374299999999998</v>
      </c>
      <c r="IC55" s="48">
        <v>2283.5700000000002</v>
      </c>
      <c r="ID55" s="48">
        <v>255</v>
      </c>
      <c r="IE55" s="48">
        <v>182</v>
      </c>
      <c r="IF55" s="48">
        <v>36</v>
      </c>
      <c r="IG55" s="47"/>
      <c r="IH55" s="48">
        <v>18</v>
      </c>
      <c r="II55" s="48">
        <v>2650</v>
      </c>
      <c r="IJ55" s="48">
        <v>18</v>
      </c>
      <c r="IK55" s="48">
        <v>1597.63</v>
      </c>
      <c r="IL55" s="48">
        <v>2.0000000000000001E-4</v>
      </c>
      <c r="IM55" s="48">
        <v>9.1000000000000004E-3</v>
      </c>
      <c r="IN55" s="48">
        <v>0.64953000000000005</v>
      </c>
    </row>
    <row r="56" spans="1:248" ht="14.4">
      <c r="A56" s="19">
        <v>44253</v>
      </c>
      <c r="B56" s="16">
        <v>6</v>
      </c>
      <c r="C56" s="16">
        <v>10</v>
      </c>
      <c r="D56" s="16">
        <v>973</v>
      </c>
      <c r="E56" s="16">
        <v>967</v>
      </c>
      <c r="F56" s="49">
        <v>3342</v>
      </c>
      <c r="G56" s="49">
        <v>3332</v>
      </c>
      <c r="H56" s="16">
        <v>915</v>
      </c>
      <c r="I56" s="16">
        <v>915</v>
      </c>
      <c r="J56" s="16">
        <v>0</v>
      </c>
      <c r="K56" s="49">
        <v>2414</v>
      </c>
      <c r="L56" s="49">
        <v>2414</v>
      </c>
      <c r="M56" s="16">
        <v>0</v>
      </c>
      <c r="N56" s="16">
        <v>13.67</v>
      </c>
      <c r="O56" s="16">
        <v>12.84</v>
      </c>
      <c r="P56" s="16">
        <v>287.7</v>
      </c>
      <c r="Q56" s="17">
        <v>0.66600000000000004</v>
      </c>
      <c r="R56" s="17">
        <v>0.66700000000000004</v>
      </c>
      <c r="S56" s="17">
        <v>0.5</v>
      </c>
      <c r="T56" s="16">
        <v>59</v>
      </c>
      <c r="U56" s="16">
        <v>54</v>
      </c>
      <c r="V56" s="16">
        <v>5</v>
      </c>
      <c r="W56" s="16">
        <v>62</v>
      </c>
      <c r="X56" s="16">
        <v>56</v>
      </c>
      <c r="Y56" s="16">
        <v>6</v>
      </c>
      <c r="Z56" s="16">
        <v>43</v>
      </c>
      <c r="AA56" s="16">
        <v>43</v>
      </c>
      <c r="AB56" s="16">
        <v>0</v>
      </c>
      <c r="AC56" s="16">
        <v>464.67</v>
      </c>
      <c r="AD56" s="16">
        <v>0</v>
      </c>
      <c r="AE56" s="16">
        <v>464.67</v>
      </c>
      <c r="AF56" s="16">
        <v>6</v>
      </c>
      <c r="AG56" s="16">
        <v>0</v>
      </c>
      <c r="AH56" s="16">
        <v>6</v>
      </c>
      <c r="AI56" s="16">
        <v>6</v>
      </c>
      <c r="AJ56" s="16">
        <v>0</v>
      </c>
      <c r="AK56" s="16">
        <v>6</v>
      </c>
      <c r="AL56" s="16">
        <v>6</v>
      </c>
      <c r="AM56" s="16">
        <v>0</v>
      </c>
      <c r="AN56" s="16">
        <v>6</v>
      </c>
      <c r="AO56" s="18">
        <v>2292.66</v>
      </c>
      <c r="AP56" s="16">
        <v>0</v>
      </c>
      <c r="AQ56" s="18">
        <v>2292.66</v>
      </c>
      <c r="AR56" s="16">
        <v>19</v>
      </c>
      <c r="AS56" s="16">
        <v>0</v>
      </c>
      <c r="AT56" s="16">
        <v>19</v>
      </c>
      <c r="AU56" s="16">
        <v>23</v>
      </c>
      <c r="AV56" s="16">
        <v>0</v>
      </c>
      <c r="AW56" s="16">
        <v>23</v>
      </c>
      <c r="AX56" s="16">
        <v>3.43</v>
      </c>
      <c r="AY56" s="16">
        <v>1.67</v>
      </c>
      <c r="AZ56" s="16">
        <v>3.45</v>
      </c>
      <c r="BA56" s="17">
        <v>1.95E-2</v>
      </c>
      <c r="BB56" s="17">
        <v>0</v>
      </c>
      <c r="BC56" s="17">
        <v>1.9599999999999999E-2</v>
      </c>
      <c r="BD56" s="17">
        <v>6.1999999999999998E-3</v>
      </c>
      <c r="BE56" s="17">
        <v>0</v>
      </c>
      <c r="BF56" s="17">
        <v>6.1999999999999998E-3</v>
      </c>
      <c r="BG56" s="16">
        <v>77.44</v>
      </c>
      <c r="BH56" s="16">
        <v>0</v>
      </c>
      <c r="BI56" s="16">
        <v>77.44</v>
      </c>
      <c r="BJ56" s="16">
        <v>0.48</v>
      </c>
      <c r="BK56" s="16">
        <v>0</v>
      </c>
      <c r="BL56" s="16">
        <v>0.48</v>
      </c>
      <c r="BM56" s="16">
        <v>119</v>
      </c>
      <c r="BN56" s="16">
        <v>854</v>
      </c>
      <c r="BO56" s="16">
        <v>118</v>
      </c>
      <c r="BP56" s="16">
        <v>849</v>
      </c>
      <c r="BQ56" s="16">
        <v>1</v>
      </c>
      <c r="BR56" s="16">
        <v>5</v>
      </c>
      <c r="BS56" s="16">
        <v>85</v>
      </c>
      <c r="BT56" s="16">
        <v>0</v>
      </c>
      <c r="BU56" s="16">
        <v>85</v>
      </c>
      <c r="BV56" s="16">
        <v>0</v>
      </c>
      <c r="BW56" s="16">
        <v>0</v>
      </c>
      <c r="BX56" s="16">
        <v>0</v>
      </c>
      <c r="BY56" s="16">
        <v>0</v>
      </c>
      <c r="BZ56" s="16">
        <v>420.41</v>
      </c>
      <c r="CA56" s="16">
        <v>89.83</v>
      </c>
      <c r="CB56" s="16">
        <v>5.34</v>
      </c>
      <c r="CC56" s="16">
        <v>0</v>
      </c>
      <c r="CD56" s="16">
        <v>0</v>
      </c>
      <c r="CE56" s="16">
        <v>0</v>
      </c>
      <c r="CF56" s="16">
        <v>0</v>
      </c>
      <c r="CG56" s="16">
        <v>0</v>
      </c>
      <c r="CH56" s="16">
        <v>0</v>
      </c>
      <c r="CI56" s="16">
        <v>0</v>
      </c>
      <c r="CJ56" s="16">
        <v>6</v>
      </c>
      <c r="CK56" s="16">
        <v>6</v>
      </c>
      <c r="CL56" s="16">
        <v>6</v>
      </c>
      <c r="CM56" s="16">
        <v>7</v>
      </c>
      <c r="CN56" s="16">
        <v>6</v>
      </c>
      <c r="CO56" s="18">
        <v>205784.5</v>
      </c>
      <c r="CP56" s="16">
        <v>4.9106899999999998</v>
      </c>
      <c r="CQ56" s="16">
        <v>4.9025699999999999</v>
      </c>
      <c r="CR56" s="16">
        <v>4.89445</v>
      </c>
      <c r="CS56" s="17">
        <v>0.31580000000000003</v>
      </c>
      <c r="CT56" s="17">
        <v>0</v>
      </c>
      <c r="CU56" s="17">
        <v>0.31580000000000003</v>
      </c>
      <c r="CV56" s="16">
        <v>5</v>
      </c>
      <c r="CW56" s="16">
        <v>0</v>
      </c>
      <c r="CX56" s="16">
        <v>5</v>
      </c>
      <c r="CY56" s="16">
        <v>18</v>
      </c>
      <c r="CZ56" s="16">
        <v>1</v>
      </c>
      <c r="DA56" s="16">
        <v>17</v>
      </c>
      <c r="DC56">
        <v>44253</v>
      </c>
      <c r="DD56" s="21" t="s">
        <v>608</v>
      </c>
      <c r="DE56" s="23">
        <v>70</v>
      </c>
      <c r="DF56" s="23">
        <v>37</v>
      </c>
      <c r="DG56" s="23">
        <v>10</v>
      </c>
      <c r="DH56" s="23">
        <v>51</v>
      </c>
      <c r="DI56" s="23">
        <v>142.857</v>
      </c>
      <c r="DJ56" s="23">
        <v>0.24390200000000001</v>
      </c>
      <c r="DK56" s="23">
        <v>0.24390200000000001</v>
      </c>
      <c r="DL56" s="23">
        <v>41</v>
      </c>
      <c r="DM56" s="23">
        <v>41</v>
      </c>
      <c r="DN56" s="23">
        <v>31</v>
      </c>
      <c r="DO56" s="23">
        <v>0</v>
      </c>
      <c r="DP56" s="23">
        <v>0.58571399999999996</v>
      </c>
      <c r="DQ56" s="23">
        <v>0.58571399999999996</v>
      </c>
      <c r="DR56" s="23">
        <v>37</v>
      </c>
      <c r="DS56" s="23">
        <v>5</v>
      </c>
      <c r="DT56" s="23">
        <v>3</v>
      </c>
      <c r="DU56" s="23">
        <v>25</v>
      </c>
      <c r="DV56" s="23">
        <v>18</v>
      </c>
      <c r="DW56" s="23">
        <v>5</v>
      </c>
      <c r="DX56" s="23">
        <v>3</v>
      </c>
      <c r="DY56" s="23">
        <v>13</v>
      </c>
      <c r="DZ56" s="23">
        <v>3</v>
      </c>
      <c r="EA56" s="23">
        <v>370.46</v>
      </c>
      <c r="EB56" s="23">
        <v>37.04</v>
      </c>
      <c r="EC56" s="23">
        <v>4.2856999999999999E-2</v>
      </c>
      <c r="ED56" s="21" t="s">
        <v>177</v>
      </c>
      <c r="EE56" s="23">
        <v>1</v>
      </c>
      <c r="EF56" s="23">
        <v>92.74</v>
      </c>
      <c r="EG56" s="23">
        <v>3</v>
      </c>
      <c r="EH56" s="23">
        <v>0.72548999999999997</v>
      </c>
      <c r="EI56" s="23">
        <v>0.48648599999999997</v>
      </c>
      <c r="EJ56" s="23">
        <v>0.16666600000000001</v>
      </c>
      <c r="EL56" s="22">
        <v>44203</v>
      </c>
      <c r="EM56" s="21" t="s">
        <v>3254</v>
      </c>
      <c r="EN56" s="21" t="s">
        <v>17430</v>
      </c>
      <c r="EO56" s="21" t="s">
        <v>206</v>
      </c>
      <c r="EP56" s="21">
        <v>576398085683</v>
      </c>
      <c r="EQ56" s="21" t="s">
        <v>207</v>
      </c>
      <c r="ER56" s="21" t="s">
        <v>209</v>
      </c>
      <c r="ES56" s="23">
        <v>25</v>
      </c>
      <c r="ET56" s="23">
        <v>0</v>
      </c>
      <c r="EU56" s="23">
        <v>0</v>
      </c>
      <c r="EV56" s="23">
        <v>0</v>
      </c>
      <c r="EW56" s="23"/>
      <c r="EX56" s="23">
        <v>0</v>
      </c>
      <c r="EY56" s="23"/>
      <c r="EZ56" s="23"/>
      <c r="FA56" s="23"/>
      <c r="FB56" s="23"/>
      <c r="FC56" s="23"/>
      <c r="FD56" s="23"/>
      <c r="FE56" s="23"/>
      <c r="FF56" s="23"/>
      <c r="FG56" s="23"/>
      <c r="FH56" s="23"/>
      <c r="FI56" s="23"/>
      <c r="FJ56" s="23"/>
      <c r="FK56" s="23"/>
      <c r="FL56" s="23"/>
      <c r="FM56" s="23"/>
      <c r="FN56" s="23"/>
      <c r="FO56" s="23"/>
      <c r="FP56" s="23"/>
      <c r="FQ56" s="23"/>
      <c r="FR56" s="23"/>
      <c r="HF56" s="47">
        <v>44305</v>
      </c>
      <c r="HG56" s="47" t="s">
        <v>12699</v>
      </c>
      <c r="HH56" s="48">
        <v>38718</v>
      </c>
      <c r="HI56" s="48">
        <v>1980</v>
      </c>
      <c r="HJ56" s="48">
        <v>56.306629999999998</v>
      </c>
      <c r="HK56" s="48">
        <v>2180.08</v>
      </c>
      <c r="HL56" s="48">
        <v>1.1010500000000001</v>
      </c>
      <c r="HM56" s="48">
        <v>0</v>
      </c>
      <c r="HN56" s="48">
        <v>0</v>
      </c>
      <c r="HO56" s="48">
        <v>5.11E-2</v>
      </c>
      <c r="HP56" s="48">
        <v>2978</v>
      </c>
      <c r="HQ56" s="48">
        <v>7.6899999999999996E-2</v>
      </c>
      <c r="HR56" s="48">
        <v>2026</v>
      </c>
      <c r="HS56" s="48">
        <v>1867</v>
      </c>
      <c r="HT56" s="48">
        <v>0.92149999999999999</v>
      </c>
      <c r="HU56" s="48">
        <v>304</v>
      </c>
      <c r="HV56" s="48">
        <v>98.6053</v>
      </c>
      <c r="HW56" s="48">
        <v>2.9013</v>
      </c>
      <c r="HX56" s="48">
        <v>10</v>
      </c>
      <c r="HY56" s="48">
        <v>10</v>
      </c>
      <c r="HZ56" s="48">
        <v>332</v>
      </c>
      <c r="IA56" s="48">
        <v>0.1787</v>
      </c>
      <c r="IB56" s="48">
        <v>6.0576499999999998</v>
      </c>
      <c r="IC56" s="48">
        <v>2011.14</v>
      </c>
      <c r="ID56" s="48">
        <v>124</v>
      </c>
      <c r="IE56" s="48">
        <v>82</v>
      </c>
      <c r="IF56" s="48">
        <v>17</v>
      </c>
      <c r="IG56" s="47"/>
      <c r="IH56" s="48">
        <v>8</v>
      </c>
      <c r="II56" s="48">
        <v>952</v>
      </c>
      <c r="IJ56" s="48">
        <v>8</v>
      </c>
      <c r="IK56" s="48">
        <v>572.09</v>
      </c>
      <c r="IL56" s="48">
        <v>2.0000000000000001E-4</v>
      </c>
      <c r="IM56" s="48">
        <v>4.0000000000000001E-3</v>
      </c>
      <c r="IN56" s="48">
        <v>0.26241999999999999</v>
      </c>
    </row>
    <row r="57" spans="1:248" ht="14.4">
      <c r="A57" s="19">
        <v>44254</v>
      </c>
      <c r="B57" s="16">
        <v>1</v>
      </c>
      <c r="C57" s="16">
        <v>2</v>
      </c>
      <c r="D57" s="49">
        <v>1428</v>
      </c>
      <c r="E57" s="49">
        <v>1427</v>
      </c>
      <c r="F57" s="49">
        <v>4773</v>
      </c>
      <c r="G57" s="49">
        <v>4771</v>
      </c>
      <c r="H57" s="49">
        <v>1393</v>
      </c>
      <c r="I57" s="49">
        <v>1393</v>
      </c>
      <c r="J57" s="16">
        <v>0</v>
      </c>
      <c r="K57" s="49">
        <v>3473</v>
      </c>
      <c r="L57" s="49">
        <v>3473</v>
      </c>
      <c r="M57" s="16">
        <v>0</v>
      </c>
      <c r="N57" s="16">
        <v>15.56</v>
      </c>
      <c r="O57" s="16">
        <v>15.56</v>
      </c>
      <c r="P57" s="16">
        <v>4</v>
      </c>
      <c r="Q57" s="17">
        <v>0.64290000000000003</v>
      </c>
      <c r="R57" s="17">
        <v>0.64329999999999998</v>
      </c>
      <c r="S57" s="17">
        <v>0</v>
      </c>
      <c r="T57" s="16">
        <v>124</v>
      </c>
      <c r="U57" s="16">
        <v>120</v>
      </c>
      <c r="V57" s="16">
        <v>4</v>
      </c>
      <c r="W57" s="16">
        <v>141</v>
      </c>
      <c r="X57" s="16">
        <v>137</v>
      </c>
      <c r="Y57" s="16">
        <v>4</v>
      </c>
      <c r="Z57" s="16">
        <v>64</v>
      </c>
      <c r="AA57" s="16">
        <v>64</v>
      </c>
      <c r="AB57" s="16">
        <v>0</v>
      </c>
      <c r="AC57" s="16">
        <v>590.25</v>
      </c>
      <c r="AD57" s="16">
        <v>0</v>
      </c>
      <c r="AE57" s="16">
        <v>590.25</v>
      </c>
      <c r="AF57" s="16">
        <v>4</v>
      </c>
      <c r="AG57" s="16">
        <v>0</v>
      </c>
      <c r="AH57" s="16">
        <v>4</v>
      </c>
      <c r="AI57" s="16">
        <v>4</v>
      </c>
      <c r="AJ57" s="16">
        <v>0</v>
      </c>
      <c r="AK57" s="16">
        <v>4</v>
      </c>
      <c r="AL57" s="16">
        <v>5</v>
      </c>
      <c r="AM57" s="16">
        <v>0</v>
      </c>
      <c r="AN57" s="16">
        <v>5</v>
      </c>
      <c r="AO57" s="18">
        <v>2695.31</v>
      </c>
      <c r="AP57" s="16">
        <v>0</v>
      </c>
      <c r="AQ57" s="18">
        <v>2695.31</v>
      </c>
      <c r="AR57" s="16">
        <v>21</v>
      </c>
      <c r="AS57" s="16">
        <v>0</v>
      </c>
      <c r="AT57" s="16">
        <v>21</v>
      </c>
      <c r="AU57" s="16">
        <v>28</v>
      </c>
      <c r="AV57" s="16">
        <v>0</v>
      </c>
      <c r="AW57" s="16">
        <v>28</v>
      </c>
      <c r="AX57" s="16">
        <v>3.34</v>
      </c>
      <c r="AY57" s="16">
        <v>2</v>
      </c>
      <c r="AZ57" s="16">
        <v>3.34</v>
      </c>
      <c r="BA57" s="17">
        <v>1.47E-2</v>
      </c>
      <c r="BB57" s="17">
        <v>0</v>
      </c>
      <c r="BC57" s="17">
        <v>1.47E-2</v>
      </c>
      <c r="BD57" s="17">
        <v>2.8E-3</v>
      </c>
      <c r="BE57" s="17">
        <v>0</v>
      </c>
      <c r="BF57" s="17">
        <v>2.8E-3</v>
      </c>
      <c r="BG57" s="16">
        <v>147.56</v>
      </c>
      <c r="BH57" s="16">
        <v>0</v>
      </c>
      <c r="BI57" s="16">
        <v>147.56</v>
      </c>
      <c r="BJ57" s="16">
        <v>0.41</v>
      </c>
      <c r="BK57" s="16">
        <v>0</v>
      </c>
      <c r="BL57" s="16">
        <v>0.41</v>
      </c>
      <c r="BM57" s="16">
        <v>151</v>
      </c>
      <c r="BN57" s="49">
        <v>1277</v>
      </c>
      <c r="BO57" s="16">
        <v>151</v>
      </c>
      <c r="BP57" s="49">
        <v>1276</v>
      </c>
      <c r="BQ57" s="16">
        <v>0</v>
      </c>
      <c r="BR57" s="16">
        <v>1</v>
      </c>
      <c r="BS57" s="16">
        <v>123</v>
      </c>
      <c r="BT57" s="16">
        <v>0</v>
      </c>
      <c r="BU57" s="16">
        <v>123</v>
      </c>
      <c r="BV57" s="16">
        <v>1</v>
      </c>
      <c r="BW57" s="16">
        <v>0</v>
      </c>
      <c r="BX57" s="16">
        <v>1</v>
      </c>
      <c r="BY57" s="16">
        <v>117.34</v>
      </c>
      <c r="BZ57" s="16">
        <v>600.79</v>
      </c>
      <c r="CA57" s="16">
        <v>102.38</v>
      </c>
      <c r="CB57" s="16">
        <v>0</v>
      </c>
      <c r="CC57" s="16">
        <v>168.7</v>
      </c>
      <c r="CD57" s="16">
        <v>0</v>
      </c>
      <c r="CE57" s="16">
        <v>0</v>
      </c>
      <c r="CF57" s="16">
        <v>0</v>
      </c>
      <c r="CG57" s="16">
        <v>0</v>
      </c>
      <c r="CH57" s="16">
        <v>0</v>
      </c>
      <c r="CI57" s="16">
        <v>0</v>
      </c>
      <c r="CJ57" s="16">
        <v>4</v>
      </c>
      <c r="CK57" s="16">
        <v>6</v>
      </c>
      <c r="CL57" s="16">
        <v>6</v>
      </c>
      <c r="CM57" s="16">
        <v>7</v>
      </c>
      <c r="CN57" s="16">
        <v>7</v>
      </c>
      <c r="CO57" s="18">
        <v>335000.57</v>
      </c>
      <c r="CP57" s="16">
        <v>4.9103300000000001</v>
      </c>
      <c r="CQ57" s="16">
        <v>4.9021699999999999</v>
      </c>
      <c r="CR57" s="16">
        <v>4.8940200000000003</v>
      </c>
      <c r="CS57" s="17">
        <v>0.1905</v>
      </c>
      <c r="CT57" s="17">
        <v>0</v>
      </c>
      <c r="CU57" s="17">
        <v>0.1905</v>
      </c>
      <c r="CV57" s="16">
        <v>4</v>
      </c>
      <c r="CW57" s="16">
        <v>0</v>
      </c>
      <c r="CX57" s="16">
        <v>4</v>
      </c>
      <c r="CY57" s="16">
        <v>23</v>
      </c>
      <c r="CZ57" s="16">
        <v>0</v>
      </c>
      <c r="DA57" s="16">
        <v>23</v>
      </c>
      <c r="DC57">
        <v>44254</v>
      </c>
      <c r="DD57" s="21" t="s">
        <v>608</v>
      </c>
      <c r="DE57" s="23">
        <v>73</v>
      </c>
      <c r="DF57" s="23">
        <v>11</v>
      </c>
      <c r="DG57" s="23">
        <v>12.36</v>
      </c>
      <c r="DH57" s="23">
        <v>51</v>
      </c>
      <c r="DI57" s="23">
        <v>169.315</v>
      </c>
      <c r="DJ57" s="23">
        <v>0.309</v>
      </c>
      <c r="DK57" s="23">
        <v>0.309</v>
      </c>
      <c r="DL57" s="23">
        <v>40</v>
      </c>
      <c r="DM57" s="23">
        <v>40</v>
      </c>
      <c r="DN57" s="23">
        <v>31</v>
      </c>
      <c r="DO57" s="23">
        <v>0</v>
      </c>
      <c r="DP57" s="23">
        <v>0.54794500000000002</v>
      </c>
      <c r="DQ57" s="23">
        <v>0.54794500000000002</v>
      </c>
      <c r="DR57" s="23">
        <v>37</v>
      </c>
      <c r="DS57" s="23">
        <v>6</v>
      </c>
      <c r="DT57" s="23">
        <v>15</v>
      </c>
      <c r="DU57" s="23">
        <v>10</v>
      </c>
      <c r="DV57" s="23">
        <v>20</v>
      </c>
      <c r="DW57" s="23">
        <v>6</v>
      </c>
      <c r="DX57" s="23">
        <v>12</v>
      </c>
      <c r="DY57" s="23">
        <v>6</v>
      </c>
      <c r="DZ57" s="23">
        <v>1</v>
      </c>
      <c r="EA57" s="23">
        <v>157.77000000000001</v>
      </c>
      <c r="EB57" s="23">
        <v>12.76</v>
      </c>
      <c r="EC57" s="23">
        <v>1.3698E-2</v>
      </c>
      <c r="ED57" s="21" t="s">
        <v>177</v>
      </c>
      <c r="EE57" s="23">
        <v>6</v>
      </c>
      <c r="EF57" s="23">
        <v>556.44000000000005</v>
      </c>
      <c r="EG57" s="23">
        <v>1</v>
      </c>
      <c r="EH57" s="23">
        <v>0.72548999999999997</v>
      </c>
      <c r="EI57" s="23">
        <v>0.54054000000000002</v>
      </c>
      <c r="EJ57" s="23">
        <v>0.05</v>
      </c>
      <c r="EL57" s="22">
        <v>44203</v>
      </c>
      <c r="EM57" s="21" t="s">
        <v>3254</v>
      </c>
      <c r="EN57" s="21" t="s">
        <v>17431</v>
      </c>
      <c r="EO57" s="21" t="s">
        <v>206</v>
      </c>
      <c r="EP57" s="21">
        <v>574390227530</v>
      </c>
      <c r="EQ57" s="21" t="s">
        <v>207</v>
      </c>
      <c r="ER57" s="21" t="s">
        <v>208</v>
      </c>
      <c r="ES57" s="23">
        <v>31</v>
      </c>
      <c r="ET57" s="23">
        <v>0</v>
      </c>
      <c r="EU57" s="23">
        <v>0</v>
      </c>
      <c r="EV57" s="23">
        <v>0</v>
      </c>
      <c r="EW57" s="23"/>
      <c r="EX57" s="23">
        <v>0</v>
      </c>
      <c r="EY57" s="23"/>
      <c r="EZ57" s="23"/>
      <c r="FA57" s="23"/>
      <c r="FB57" s="23"/>
      <c r="FC57" s="23"/>
      <c r="FD57" s="23"/>
      <c r="FE57" s="23"/>
      <c r="FF57" s="23"/>
      <c r="FG57" s="23"/>
      <c r="FH57" s="23"/>
      <c r="FI57" s="23"/>
      <c r="FJ57" s="23"/>
      <c r="FK57" s="23"/>
      <c r="FL57" s="23"/>
      <c r="FM57" s="23"/>
      <c r="FN57" s="23"/>
      <c r="FO57" s="23"/>
      <c r="FP57" s="23"/>
      <c r="FQ57" s="23"/>
      <c r="FR57" s="23"/>
      <c r="HF57" s="47">
        <v>44312</v>
      </c>
      <c r="HG57" s="47" t="s">
        <v>28662</v>
      </c>
      <c r="HH57" s="48">
        <v>64409</v>
      </c>
      <c r="HI57" s="48">
        <v>1453</v>
      </c>
      <c r="HJ57" s="48">
        <v>30.833269999999999</v>
      </c>
      <c r="HK57" s="48">
        <v>1985.94</v>
      </c>
      <c r="HL57" s="48">
        <v>1.3667899999999999</v>
      </c>
      <c r="HM57" s="48">
        <v>0</v>
      </c>
      <c r="HN57" s="48">
        <v>0</v>
      </c>
      <c r="HO57" s="48">
        <v>2.2599999999999999E-2</v>
      </c>
      <c r="HP57" s="48">
        <v>2533</v>
      </c>
      <c r="HQ57" s="48">
        <v>3.9300000000000002E-2</v>
      </c>
      <c r="HR57" s="48">
        <v>1534</v>
      </c>
      <c r="HS57" s="48">
        <v>1244</v>
      </c>
      <c r="HT57" s="48">
        <v>0.81100000000000005</v>
      </c>
      <c r="HU57" s="48">
        <v>361</v>
      </c>
      <c r="HV57" s="48">
        <v>84.506900000000002</v>
      </c>
      <c r="HW57" s="48">
        <v>2.5373999999999999</v>
      </c>
      <c r="HX57" s="48">
        <v>6</v>
      </c>
      <c r="HY57" s="48">
        <v>6</v>
      </c>
      <c r="HZ57" s="48">
        <v>400</v>
      </c>
      <c r="IA57" s="48">
        <v>0.32440000000000002</v>
      </c>
      <c r="IB57" s="48">
        <v>4.1132499999999999</v>
      </c>
      <c r="IC57" s="48">
        <v>1645.3</v>
      </c>
      <c r="ID57" s="48">
        <v>178</v>
      </c>
      <c r="IE57" s="48">
        <v>99</v>
      </c>
      <c r="IF57" s="48">
        <v>3</v>
      </c>
      <c r="IG57" s="47"/>
      <c r="IH57" s="48">
        <v>8</v>
      </c>
      <c r="II57" s="48">
        <v>1032</v>
      </c>
      <c r="IJ57" s="48">
        <v>8</v>
      </c>
      <c r="IK57" s="48">
        <v>731.63</v>
      </c>
      <c r="IL57" s="48">
        <v>1E-4</v>
      </c>
      <c r="IM57" s="48">
        <v>5.4999999999999997E-3</v>
      </c>
      <c r="IN57" s="48">
        <v>0.36840000000000001</v>
      </c>
    </row>
    <row r="58" spans="1:248" ht="14.4">
      <c r="A58" s="19">
        <v>44255</v>
      </c>
      <c r="B58" s="16">
        <v>6</v>
      </c>
      <c r="C58" s="16">
        <v>15</v>
      </c>
      <c r="D58" s="49">
        <v>1265</v>
      </c>
      <c r="E58" s="49">
        <v>1260</v>
      </c>
      <c r="F58" s="49">
        <v>4344</v>
      </c>
      <c r="G58" s="49">
        <v>4329</v>
      </c>
      <c r="H58" s="49">
        <v>1231</v>
      </c>
      <c r="I58" s="49">
        <v>1231</v>
      </c>
      <c r="J58" s="16">
        <v>0</v>
      </c>
      <c r="K58" s="49">
        <v>3184</v>
      </c>
      <c r="L58" s="49">
        <v>3184</v>
      </c>
      <c r="M58" s="16">
        <v>0</v>
      </c>
      <c r="N58" s="16">
        <v>22.35</v>
      </c>
      <c r="O58" s="16">
        <v>21.83</v>
      </c>
      <c r="P58" s="16">
        <v>173.67</v>
      </c>
      <c r="Q58" s="17">
        <v>0.64270000000000005</v>
      </c>
      <c r="R58" s="17">
        <v>0.64439999999999997</v>
      </c>
      <c r="S58" s="17">
        <v>0.16669999999999999</v>
      </c>
      <c r="T58" s="16">
        <v>103</v>
      </c>
      <c r="U58" s="16">
        <v>98</v>
      </c>
      <c r="V58" s="16">
        <v>6</v>
      </c>
      <c r="W58" s="16">
        <v>122</v>
      </c>
      <c r="X58" s="16">
        <v>116</v>
      </c>
      <c r="Y58" s="16">
        <v>6</v>
      </c>
      <c r="Z58" s="16">
        <v>61</v>
      </c>
      <c r="AA58" s="16">
        <v>61</v>
      </c>
      <c r="AB58" s="16">
        <v>0</v>
      </c>
      <c r="AC58" s="16">
        <v>784.59</v>
      </c>
      <c r="AD58" s="16">
        <v>0</v>
      </c>
      <c r="AE58" s="16">
        <v>784.59</v>
      </c>
      <c r="AF58" s="16">
        <v>5</v>
      </c>
      <c r="AG58" s="16">
        <v>0</v>
      </c>
      <c r="AH58" s="16">
        <v>5</v>
      </c>
      <c r="AI58" s="16">
        <v>6</v>
      </c>
      <c r="AJ58" s="16">
        <v>0</v>
      </c>
      <c r="AK58" s="16">
        <v>6</v>
      </c>
      <c r="AL58" s="16">
        <v>6</v>
      </c>
      <c r="AM58" s="16">
        <v>0</v>
      </c>
      <c r="AN58" s="16">
        <v>6</v>
      </c>
      <c r="AO58" s="18">
        <v>2467.2800000000002</v>
      </c>
      <c r="AP58" s="16">
        <v>0</v>
      </c>
      <c r="AQ58" s="18">
        <v>2467.2800000000002</v>
      </c>
      <c r="AR58" s="16">
        <v>24</v>
      </c>
      <c r="AS58" s="16">
        <v>0</v>
      </c>
      <c r="AT58" s="16">
        <v>24</v>
      </c>
      <c r="AU58" s="16">
        <v>27</v>
      </c>
      <c r="AV58" s="16">
        <v>0</v>
      </c>
      <c r="AW58" s="16">
        <v>27</v>
      </c>
      <c r="AX58" s="16">
        <v>3.43</v>
      </c>
      <c r="AY58" s="16">
        <v>2.5</v>
      </c>
      <c r="AZ58" s="16">
        <v>3.44</v>
      </c>
      <c r="BA58" s="17">
        <v>1.9E-2</v>
      </c>
      <c r="BB58" s="17">
        <v>0</v>
      </c>
      <c r="BC58" s="17">
        <v>1.9E-2</v>
      </c>
      <c r="BD58" s="17">
        <v>4.0000000000000001E-3</v>
      </c>
      <c r="BE58" s="17">
        <v>0</v>
      </c>
      <c r="BF58" s="17">
        <v>4.0000000000000001E-3</v>
      </c>
      <c r="BG58" s="16">
        <v>156.91999999999999</v>
      </c>
      <c r="BH58" s="16">
        <v>0</v>
      </c>
      <c r="BI58" s="16">
        <v>156.91999999999999</v>
      </c>
      <c r="BJ58" s="16">
        <v>0.62</v>
      </c>
      <c r="BK58" s="16">
        <v>0</v>
      </c>
      <c r="BL58" s="16">
        <v>0.62</v>
      </c>
      <c r="BM58" s="16">
        <v>184</v>
      </c>
      <c r="BN58" s="49">
        <v>1081</v>
      </c>
      <c r="BO58" s="16">
        <v>182</v>
      </c>
      <c r="BP58" s="49">
        <v>1078</v>
      </c>
      <c r="BQ58" s="16">
        <v>1</v>
      </c>
      <c r="BR58" s="16">
        <v>5</v>
      </c>
      <c r="BS58" s="16">
        <v>107</v>
      </c>
      <c r="BT58" s="16">
        <v>0</v>
      </c>
      <c r="BU58" s="16">
        <v>107</v>
      </c>
      <c r="BV58" s="16">
        <v>2</v>
      </c>
      <c r="BW58" s="16">
        <v>0</v>
      </c>
      <c r="BX58" s="16">
        <v>2</v>
      </c>
      <c r="BY58" s="16">
        <v>445</v>
      </c>
      <c r="BZ58" s="16">
        <v>599.55999999999995</v>
      </c>
      <c r="CA58" s="16">
        <v>68</v>
      </c>
      <c r="CB58" s="16">
        <v>8.9700000000000006</v>
      </c>
      <c r="CC58" s="16">
        <v>0</v>
      </c>
      <c r="CD58" s="16">
        <v>0</v>
      </c>
      <c r="CE58" s="16">
        <v>0</v>
      </c>
      <c r="CF58" s="16">
        <v>0</v>
      </c>
      <c r="CG58" s="16">
        <v>0</v>
      </c>
      <c r="CH58" s="16">
        <v>0</v>
      </c>
      <c r="CI58" s="16">
        <v>0</v>
      </c>
      <c r="CJ58" s="16">
        <v>5</v>
      </c>
      <c r="CK58" s="16">
        <v>3</v>
      </c>
      <c r="CL58" s="16">
        <v>3</v>
      </c>
      <c r="CM58" s="16">
        <v>8</v>
      </c>
      <c r="CN58" s="16">
        <v>9</v>
      </c>
      <c r="CO58" s="18">
        <v>332150.67</v>
      </c>
      <c r="CP58" s="16">
        <v>4.9099599999999999</v>
      </c>
      <c r="CQ58" s="16">
        <v>4.90177</v>
      </c>
      <c r="CR58" s="16">
        <v>4.8935899999999997</v>
      </c>
      <c r="CS58" s="17">
        <v>0.20830000000000001</v>
      </c>
      <c r="CT58" s="17">
        <v>0</v>
      </c>
      <c r="CU58" s="17">
        <v>0.20830000000000001</v>
      </c>
      <c r="CV58" s="16">
        <v>5</v>
      </c>
      <c r="CW58" s="16">
        <v>0</v>
      </c>
      <c r="CX58" s="16">
        <v>5</v>
      </c>
      <c r="CY58" s="16">
        <v>16</v>
      </c>
      <c r="CZ58" s="16">
        <v>0</v>
      </c>
      <c r="DA58" s="16">
        <v>16</v>
      </c>
      <c r="DC58">
        <v>44255</v>
      </c>
      <c r="DD58" s="21" t="s">
        <v>608</v>
      </c>
      <c r="DE58" s="23">
        <v>75</v>
      </c>
      <c r="DF58" s="23">
        <v>4</v>
      </c>
      <c r="DG58" s="23">
        <v>12.75</v>
      </c>
      <c r="DH58" s="23">
        <v>47</v>
      </c>
      <c r="DI58" s="23">
        <v>170</v>
      </c>
      <c r="DJ58" s="23">
        <v>0.43965500000000002</v>
      </c>
      <c r="DK58" s="23">
        <v>0.43965500000000002</v>
      </c>
      <c r="DL58" s="23">
        <v>29</v>
      </c>
      <c r="DM58" s="23">
        <v>29</v>
      </c>
      <c r="DN58" s="23">
        <v>24</v>
      </c>
      <c r="DO58" s="23">
        <v>0</v>
      </c>
      <c r="DP58" s="23">
        <v>0.38666600000000001</v>
      </c>
      <c r="DQ58" s="23">
        <v>0.38666600000000001</v>
      </c>
      <c r="DR58" s="23">
        <v>29</v>
      </c>
      <c r="DS58" s="23">
        <v>2</v>
      </c>
      <c r="DT58" s="23">
        <v>5</v>
      </c>
      <c r="DU58" s="23">
        <v>14</v>
      </c>
      <c r="DV58" s="23">
        <v>11</v>
      </c>
      <c r="DW58" s="23">
        <v>2</v>
      </c>
      <c r="DX58" s="23">
        <v>4</v>
      </c>
      <c r="DY58" s="23">
        <v>7</v>
      </c>
      <c r="DZ58" s="23">
        <v>0</v>
      </c>
      <c r="EA58" s="23">
        <v>0</v>
      </c>
      <c r="EB58" s="23">
        <v>0</v>
      </c>
      <c r="EC58" s="23">
        <v>0</v>
      </c>
      <c r="ED58" s="21" t="s">
        <v>177</v>
      </c>
      <c r="EE58" s="23">
        <v>1</v>
      </c>
      <c r="EF58" s="23">
        <v>92.74</v>
      </c>
      <c r="EG58" s="23">
        <v>0</v>
      </c>
      <c r="EH58" s="23">
        <v>0.61702100000000004</v>
      </c>
      <c r="EI58" s="23">
        <v>0.37930999999999998</v>
      </c>
      <c r="EJ58" s="23">
        <v>0</v>
      </c>
      <c r="EL58" s="22">
        <v>44203</v>
      </c>
      <c r="EM58" s="21" t="s">
        <v>3254</v>
      </c>
      <c r="EN58" s="21" t="s">
        <v>17431</v>
      </c>
      <c r="EO58" s="21" t="s">
        <v>206</v>
      </c>
      <c r="EP58" s="21">
        <v>574390227530</v>
      </c>
      <c r="EQ58" s="21" t="s">
        <v>207</v>
      </c>
      <c r="ER58" s="21" t="s">
        <v>209</v>
      </c>
      <c r="ES58" s="23">
        <v>64</v>
      </c>
      <c r="ET58" s="23">
        <v>4</v>
      </c>
      <c r="EU58" s="23">
        <v>1454</v>
      </c>
      <c r="EV58" s="23">
        <v>6.25</v>
      </c>
      <c r="EW58" s="23">
        <v>363.5</v>
      </c>
      <c r="EX58" s="23">
        <v>22718.75</v>
      </c>
      <c r="EY58" s="23">
        <v>0</v>
      </c>
      <c r="EZ58" s="23">
        <v>0</v>
      </c>
      <c r="FA58" s="23">
        <v>0</v>
      </c>
      <c r="FB58" s="23">
        <v>0</v>
      </c>
      <c r="FC58" s="23">
        <v>0</v>
      </c>
      <c r="FD58" s="23">
        <v>0</v>
      </c>
      <c r="FE58" s="23">
        <v>0</v>
      </c>
      <c r="FF58" s="23">
        <v>0</v>
      </c>
      <c r="FG58" s="23">
        <v>0</v>
      </c>
      <c r="FH58" s="23">
        <v>0</v>
      </c>
      <c r="FI58" s="23">
        <v>0</v>
      </c>
      <c r="FJ58" s="23">
        <v>0</v>
      </c>
      <c r="FK58" s="23">
        <v>1</v>
      </c>
      <c r="FL58" s="23">
        <v>1</v>
      </c>
      <c r="FM58" s="23">
        <v>0</v>
      </c>
      <c r="FN58" s="23">
        <v>0</v>
      </c>
      <c r="FO58" s="23">
        <v>0</v>
      </c>
      <c r="FP58" s="23">
        <v>0</v>
      </c>
      <c r="FQ58" s="23">
        <v>0</v>
      </c>
      <c r="FR58" s="23">
        <v>0</v>
      </c>
      <c r="HF58" s="47">
        <v>44319</v>
      </c>
      <c r="HG58" s="47" t="s">
        <v>28662</v>
      </c>
      <c r="HH58" s="48">
        <v>40739</v>
      </c>
      <c r="HI58" s="48">
        <v>943</v>
      </c>
      <c r="HJ58" s="48">
        <v>34.036920000000002</v>
      </c>
      <c r="HK58" s="48">
        <v>1386.63</v>
      </c>
      <c r="HL58" s="48">
        <v>1.47045</v>
      </c>
      <c r="HM58" s="48">
        <v>0</v>
      </c>
      <c r="HN58" s="48">
        <v>0</v>
      </c>
      <c r="HO58" s="48">
        <v>2.3099999999999999E-2</v>
      </c>
      <c r="HP58" s="48">
        <v>1870</v>
      </c>
      <c r="HQ58" s="48">
        <v>4.5900000000000003E-2</v>
      </c>
      <c r="HR58" s="48">
        <v>1006</v>
      </c>
      <c r="HS58" s="48">
        <v>821</v>
      </c>
      <c r="HT58" s="48">
        <v>0.81610000000000005</v>
      </c>
      <c r="HU58" s="48">
        <v>240</v>
      </c>
      <c r="HV58" s="48">
        <v>74.5167</v>
      </c>
      <c r="HW58" s="48">
        <v>3.2583000000000002</v>
      </c>
      <c r="HX58" s="48">
        <v>2</v>
      </c>
      <c r="HY58" s="48">
        <v>2</v>
      </c>
      <c r="HZ58" s="48">
        <v>258</v>
      </c>
      <c r="IA58" s="48">
        <v>0.3201</v>
      </c>
      <c r="IB58" s="48">
        <v>4.4954700000000001</v>
      </c>
      <c r="IC58" s="48">
        <v>1159.83</v>
      </c>
      <c r="ID58" s="48">
        <v>126</v>
      </c>
      <c r="IE58" s="48">
        <v>99</v>
      </c>
      <c r="IF58" s="48">
        <v>0</v>
      </c>
      <c r="IG58" s="47"/>
      <c r="IH58" s="48">
        <v>0</v>
      </c>
      <c r="II58" s="48">
        <v>0</v>
      </c>
      <c r="IJ58" s="48">
        <v>0</v>
      </c>
      <c r="IK58" s="48">
        <v>0</v>
      </c>
      <c r="IL58" s="48">
        <v>0</v>
      </c>
      <c r="IM58" s="48">
        <v>0</v>
      </c>
      <c r="IN58" s="48">
        <v>0</v>
      </c>
    </row>
    <row r="59" spans="1:248" ht="14.4">
      <c r="A59" s="19">
        <v>44256</v>
      </c>
      <c r="B59" s="16">
        <v>6</v>
      </c>
      <c r="C59" s="16">
        <v>20</v>
      </c>
      <c r="D59" s="49">
        <v>1179</v>
      </c>
      <c r="E59" s="49">
        <v>1174</v>
      </c>
      <c r="F59" s="49">
        <v>4272</v>
      </c>
      <c r="G59" s="49">
        <v>4252</v>
      </c>
      <c r="H59" s="49">
        <v>1110</v>
      </c>
      <c r="I59" s="49">
        <v>1110</v>
      </c>
      <c r="J59" s="16">
        <v>0</v>
      </c>
      <c r="K59" s="49">
        <v>3015</v>
      </c>
      <c r="L59" s="49">
        <v>3015</v>
      </c>
      <c r="M59" s="16">
        <v>0</v>
      </c>
      <c r="N59" s="16">
        <v>16.03</v>
      </c>
      <c r="O59" s="16">
        <v>15.96</v>
      </c>
      <c r="P59" s="16">
        <v>31.55</v>
      </c>
      <c r="Q59" s="17">
        <v>0.6421</v>
      </c>
      <c r="R59" s="17">
        <v>0.6431</v>
      </c>
      <c r="S59" s="17">
        <v>0.33329999999999999</v>
      </c>
      <c r="T59" s="16">
        <v>84</v>
      </c>
      <c r="U59" s="16">
        <v>81</v>
      </c>
      <c r="V59" s="16">
        <v>3</v>
      </c>
      <c r="W59" s="16">
        <v>98</v>
      </c>
      <c r="X59" s="16">
        <v>95</v>
      </c>
      <c r="Y59" s="16">
        <v>3</v>
      </c>
      <c r="Z59" s="16">
        <v>59</v>
      </c>
      <c r="AA59" s="16">
        <v>57</v>
      </c>
      <c r="AB59" s="16">
        <v>2</v>
      </c>
      <c r="AC59" s="16">
        <v>750.94</v>
      </c>
      <c r="AD59" s="16">
        <v>0</v>
      </c>
      <c r="AE59" s="16">
        <v>750.94</v>
      </c>
      <c r="AF59" s="16">
        <v>6</v>
      </c>
      <c r="AG59" s="16">
        <v>0</v>
      </c>
      <c r="AH59" s="16">
        <v>6</v>
      </c>
      <c r="AI59" s="16">
        <v>8</v>
      </c>
      <c r="AJ59" s="16">
        <v>0</v>
      </c>
      <c r="AK59" s="16">
        <v>8</v>
      </c>
      <c r="AL59" s="16">
        <v>10</v>
      </c>
      <c r="AM59" s="16">
        <v>0</v>
      </c>
      <c r="AN59" s="16">
        <v>10</v>
      </c>
      <c r="AO59" s="18">
        <v>3055.25</v>
      </c>
      <c r="AP59" s="16">
        <v>0</v>
      </c>
      <c r="AQ59" s="18">
        <v>3055.25</v>
      </c>
      <c r="AR59" s="16">
        <v>33</v>
      </c>
      <c r="AS59" s="16">
        <v>0</v>
      </c>
      <c r="AT59" s="16">
        <v>33</v>
      </c>
      <c r="AU59" s="16">
        <v>40</v>
      </c>
      <c r="AV59" s="16">
        <v>0</v>
      </c>
      <c r="AW59" s="16">
        <v>40</v>
      </c>
      <c r="AX59" s="16">
        <v>3.62</v>
      </c>
      <c r="AY59" s="16">
        <v>3.33</v>
      </c>
      <c r="AZ59" s="16">
        <v>3.62</v>
      </c>
      <c r="BA59" s="17">
        <v>2.8000000000000001E-2</v>
      </c>
      <c r="BB59" s="17">
        <v>0</v>
      </c>
      <c r="BC59" s="17">
        <v>2.81E-2</v>
      </c>
      <c r="BD59" s="17">
        <v>5.1000000000000004E-3</v>
      </c>
      <c r="BE59" s="17">
        <v>0</v>
      </c>
      <c r="BF59" s="17">
        <v>5.1000000000000004E-3</v>
      </c>
      <c r="BG59" s="16">
        <v>125.16</v>
      </c>
      <c r="BH59" s="16">
        <v>0</v>
      </c>
      <c r="BI59" s="16">
        <v>125.16</v>
      </c>
      <c r="BJ59" s="16">
        <v>0.64</v>
      </c>
      <c r="BK59" s="16">
        <v>0</v>
      </c>
      <c r="BL59" s="16">
        <v>0.64</v>
      </c>
      <c r="BM59" s="16">
        <v>169</v>
      </c>
      <c r="BN59" s="49">
        <v>1010</v>
      </c>
      <c r="BO59" s="16">
        <v>167</v>
      </c>
      <c r="BP59" s="49">
        <v>1007</v>
      </c>
      <c r="BQ59" s="16">
        <v>0</v>
      </c>
      <c r="BR59" s="16">
        <v>6</v>
      </c>
      <c r="BS59" s="16">
        <v>119</v>
      </c>
      <c r="BT59" s="16">
        <v>3</v>
      </c>
      <c r="BU59" s="16">
        <v>116</v>
      </c>
      <c r="BV59" s="16">
        <v>1</v>
      </c>
      <c r="BW59" s="16">
        <v>0</v>
      </c>
      <c r="BX59" s="16">
        <v>1</v>
      </c>
      <c r="BY59" s="16">
        <v>114.46</v>
      </c>
      <c r="BZ59" s="16">
        <v>727.55</v>
      </c>
      <c r="CA59" s="16">
        <v>38.729999999999997</v>
      </c>
      <c r="CB59" s="16">
        <v>5.5</v>
      </c>
      <c r="CC59" s="16">
        <v>38.950000000000003</v>
      </c>
      <c r="CD59" s="16">
        <v>0</v>
      </c>
      <c r="CE59" s="16">
        <v>0</v>
      </c>
      <c r="CF59" s="16">
        <v>0</v>
      </c>
      <c r="CG59" s="16">
        <v>0</v>
      </c>
      <c r="CH59" s="16">
        <v>0</v>
      </c>
      <c r="CI59" s="16">
        <v>0</v>
      </c>
      <c r="CJ59" s="16">
        <v>7</v>
      </c>
      <c r="CK59" s="16">
        <v>7</v>
      </c>
      <c r="CL59" s="16">
        <v>7</v>
      </c>
      <c r="CM59" s="16">
        <v>5</v>
      </c>
      <c r="CN59" s="16">
        <v>5</v>
      </c>
      <c r="CO59" s="18">
        <v>658232.80000000005</v>
      </c>
      <c r="CP59" s="16">
        <v>4.9099599999999999</v>
      </c>
      <c r="CQ59" s="16">
        <v>4.90177</v>
      </c>
      <c r="CR59" s="16">
        <v>4.8935899999999997</v>
      </c>
      <c r="CS59" s="17">
        <v>0.18179999999999999</v>
      </c>
      <c r="CT59" s="17">
        <v>0</v>
      </c>
      <c r="CU59" s="17">
        <v>0.18179999999999999</v>
      </c>
      <c r="CV59" s="16">
        <v>8</v>
      </c>
      <c r="CW59" s="16">
        <v>0</v>
      </c>
      <c r="CX59" s="16">
        <v>8</v>
      </c>
      <c r="CY59" s="16">
        <v>27</v>
      </c>
      <c r="CZ59" s="16">
        <v>0</v>
      </c>
      <c r="DA59" s="16">
        <v>27</v>
      </c>
      <c r="DC59">
        <v>44256</v>
      </c>
      <c r="DD59" s="21" t="s">
        <v>608</v>
      </c>
      <c r="DE59" s="23">
        <v>109</v>
      </c>
      <c r="DF59" s="23">
        <v>11</v>
      </c>
      <c r="DG59" s="23">
        <v>20.92</v>
      </c>
      <c r="DH59" s="23">
        <v>70</v>
      </c>
      <c r="DI59" s="23">
        <v>191.92599999999999</v>
      </c>
      <c r="DJ59" s="23">
        <v>0.43583300000000003</v>
      </c>
      <c r="DK59" s="23">
        <v>0.43583300000000003</v>
      </c>
      <c r="DL59" s="23">
        <v>48</v>
      </c>
      <c r="DM59" s="23">
        <v>48</v>
      </c>
      <c r="DN59" s="23">
        <v>39</v>
      </c>
      <c r="DO59" s="23">
        <v>0</v>
      </c>
      <c r="DP59" s="23">
        <v>0.44036599999999998</v>
      </c>
      <c r="DQ59" s="23">
        <v>0.44036599999999998</v>
      </c>
      <c r="DR59" s="23">
        <v>51</v>
      </c>
      <c r="DS59" s="23">
        <v>12</v>
      </c>
      <c r="DT59" s="23">
        <v>12</v>
      </c>
      <c r="DU59" s="23">
        <v>36</v>
      </c>
      <c r="DV59" s="23">
        <v>31</v>
      </c>
      <c r="DW59" s="23">
        <v>11</v>
      </c>
      <c r="DX59" s="23">
        <v>9</v>
      </c>
      <c r="DY59" s="23">
        <v>17</v>
      </c>
      <c r="DZ59" s="23">
        <v>12</v>
      </c>
      <c r="EA59" s="23">
        <v>549.52</v>
      </c>
      <c r="EB59" s="23">
        <v>26.26</v>
      </c>
      <c r="EC59" s="23">
        <v>0.11009099999999999</v>
      </c>
      <c r="ED59" s="21" t="s">
        <v>177</v>
      </c>
      <c r="EE59" s="23">
        <v>5</v>
      </c>
      <c r="EF59" s="23">
        <v>463.7</v>
      </c>
      <c r="EG59" s="23">
        <v>8</v>
      </c>
      <c r="EH59" s="23">
        <v>0.72857099999999997</v>
      </c>
      <c r="EI59" s="23">
        <v>0.60784300000000002</v>
      </c>
      <c r="EJ59" s="23">
        <v>0.25806400000000002</v>
      </c>
      <c r="EL59" s="22">
        <v>44203</v>
      </c>
      <c r="EM59" s="21" t="s">
        <v>3254</v>
      </c>
      <c r="EN59" s="21" t="s">
        <v>17432</v>
      </c>
      <c r="EO59" s="21" t="s">
        <v>206</v>
      </c>
      <c r="EP59" s="21">
        <v>592683898914</v>
      </c>
      <c r="EQ59" s="21" t="s">
        <v>207</v>
      </c>
      <c r="ER59" s="21" t="s">
        <v>208</v>
      </c>
      <c r="ES59" s="23">
        <v>7</v>
      </c>
      <c r="ET59" s="23">
        <v>0</v>
      </c>
      <c r="EU59" s="23">
        <v>0</v>
      </c>
      <c r="EV59" s="23">
        <v>0</v>
      </c>
      <c r="EW59" s="23"/>
      <c r="EX59" s="23">
        <v>0</v>
      </c>
      <c r="EY59" s="23"/>
      <c r="EZ59" s="23"/>
      <c r="FA59" s="23"/>
      <c r="FB59" s="23"/>
      <c r="FC59" s="23"/>
      <c r="FD59" s="23"/>
      <c r="FE59" s="23"/>
      <c r="FF59" s="23"/>
      <c r="FG59" s="23"/>
      <c r="FH59" s="23"/>
      <c r="FI59" s="23"/>
      <c r="FJ59" s="23"/>
      <c r="FK59" s="23"/>
      <c r="FL59" s="23"/>
      <c r="FM59" s="23"/>
      <c r="FN59" s="23"/>
      <c r="FO59" s="23"/>
      <c r="FP59" s="23"/>
      <c r="FQ59" s="23"/>
      <c r="FR59" s="23"/>
      <c r="HF59" s="47">
        <v>44326</v>
      </c>
      <c r="HG59" s="47" t="s">
        <v>28662</v>
      </c>
      <c r="HH59" s="48">
        <v>54924</v>
      </c>
      <c r="HI59" s="48">
        <v>645</v>
      </c>
      <c r="HJ59" s="48">
        <v>15.60101</v>
      </c>
      <c r="HK59" s="48">
        <v>856.87</v>
      </c>
      <c r="HL59" s="48">
        <v>1.3284800000000001</v>
      </c>
      <c r="HM59" s="48">
        <v>0</v>
      </c>
      <c r="HN59" s="48">
        <v>0</v>
      </c>
      <c r="HO59" s="48">
        <v>1.17E-2</v>
      </c>
      <c r="HP59" s="48">
        <v>1275</v>
      </c>
      <c r="HQ59" s="48">
        <v>2.3199999999999998E-2</v>
      </c>
      <c r="HR59" s="48">
        <v>705</v>
      </c>
      <c r="HS59" s="48">
        <v>616</v>
      </c>
      <c r="HT59" s="48">
        <v>0.87380000000000002</v>
      </c>
      <c r="HU59" s="48">
        <v>184</v>
      </c>
      <c r="HV59" s="48">
        <v>84.037999999999997</v>
      </c>
      <c r="HW59" s="48">
        <v>2.8315000000000001</v>
      </c>
      <c r="HX59" s="48">
        <v>5</v>
      </c>
      <c r="HY59" s="48">
        <v>5</v>
      </c>
      <c r="HZ59" s="48">
        <v>198</v>
      </c>
      <c r="IA59" s="48">
        <v>0.34139999999999998</v>
      </c>
      <c r="IB59" s="48">
        <v>3.8514599999999999</v>
      </c>
      <c r="IC59" s="48">
        <v>762.59</v>
      </c>
      <c r="ID59" s="48">
        <v>81</v>
      </c>
      <c r="IE59" s="48">
        <v>72</v>
      </c>
      <c r="IF59" s="48">
        <v>11</v>
      </c>
      <c r="IG59" s="47"/>
      <c r="IH59" s="48">
        <v>8</v>
      </c>
      <c r="II59" s="48">
        <v>985</v>
      </c>
      <c r="IJ59" s="48">
        <v>7</v>
      </c>
      <c r="IK59" s="48">
        <v>618.92999999999995</v>
      </c>
      <c r="IL59" s="48">
        <v>1E-4</v>
      </c>
      <c r="IM59" s="48">
        <v>1.09E-2</v>
      </c>
      <c r="IN59" s="48">
        <v>0.72231000000000001</v>
      </c>
    </row>
    <row r="60" spans="1:248" ht="14.4">
      <c r="A60" s="19">
        <v>44257</v>
      </c>
      <c r="B60" s="16">
        <v>3</v>
      </c>
      <c r="C60" s="16">
        <v>5</v>
      </c>
      <c r="D60" s="16">
        <v>980</v>
      </c>
      <c r="E60" s="16">
        <v>978</v>
      </c>
      <c r="F60" s="49">
        <v>3602</v>
      </c>
      <c r="G60" s="49">
        <v>3597</v>
      </c>
      <c r="H60" s="16">
        <v>954</v>
      </c>
      <c r="I60" s="16">
        <v>954</v>
      </c>
      <c r="J60" s="16">
        <v>0</v>
      </c>
      <c r="K60" s="49">
        <v>2667</v>
      </c>
      <c r="L60" s="49">
        <v>2667</v>
      </c>
      <c r="M60" s="16">
        <v>0</v>
      </c>
      <c r="N60" s="16">
        <v>15.62</v>
      </c>
      <c r="O60" s="16">
        <v>15.48</v>
      </c>
      <c r="P60" s="16">
        <v>113</v>
      </c>
      <c r="Q60" s="17">
        <v>0.60309999999999997</v>
      </c>
      <c r="R60" s="17">
        <v>0.60219999999999996</v>
      </c>
      <c r="S60" s="17">
        <v>0.66669999999999996</v>
      </c>
      <c r="T60" s="16">
        <v>90</v>
      </c>
      <c r="U60" s="16">
        <v>76</v>
      </c>
      <c r="V60" s="16">
        <v>14</v>
      </c>
      <c r="W60" s="16">
        <v>101</v>
      </c>
      <c r="X60" s="16">
        <v>83</v>
      </c>
      <c r="Y60" s="16">
        <v>18</v>
      </c>
      <c r="Z60" s="16">
        <v>62</v>
      </c>
      <c r="AA60" s="16">
        <v>60</v>
      </c>
      <c r="AB60" s="16">
        <v>2</v>
      </c>
      <c r="AC60" s="16">
        <v>447.39</v>
      </c>
      <c r="AD60" s="16">
        <v>159</v>
      </c>
      <c r="AE60" s="16">
        <v>288.39</v>
      </c>
      <c r="AF60" s="16">
        <v>5</v>
      </c>
      <c r="AG60" s="16">
        <v>1</v>
      </c>
      <c r="AH60" s="16">
        <v>4</v>
      </c>
      <c r="AI60" s="16">
        <v>5</v>
      </c>
      <c r="AJ60" s="16">
        <v>1</v>
      </c>
      <c r="AK60" s="16">
        <v>4</v>
      </c>
      <c r="AL60" s="16">
        <v>5</v>
      </c>
      <c r="AM60" s="16">
        <v>1</v>
      </c>
      <c r="AN60" s="16">
        <v>4</v>
      </c>
      <c r="AO60" s="18">
        <v>2211.5700000000002</v>
      </c>
      <c r="AP60" s="16">
        <v>436.43</v>
      </c>
      <c r="AQ60" s="18">
        <v>1775.14</v>
      </c>
      <c r="AR60" s="16">
        <v>22</v>
      </c>
      <c r="AS60" s="16">
        <v>3</v>
      </c>
      <c r="AT60" s="16">
        <v>20</v>
      </c>
      <c r="AU60" s="16">
        <v>25</v>
      </c>
      <c r="AV60" s="16">
        <v>3</v>
      </c>
      <c r="AW60" s="16">
        <v>22</v>
      </c>
      <c r="AX60" s="16">
        <v>3.68</v>
      </c>
      <c r="AY60" s="16">
        <v>1.67</v>
      </c>
      <c r="AZ60" s="16">
        <v>3.68</v>
      </c>
      <c r="BA60" s="17">
        <v>2.24E-2</v>
      </c>
      <c r="BB60" s="17">
        <v>1</v>
      </c>
      <c r="BC60" s="17">
        <v>2.0400000000000001E-2</v>
      </c>
      <c r="BD60" s="17">
        <v>5.1000000000000004E-3</v>
      </c>
      <c r="BE60" s="17">
        <v>0.33329999999999999</v>
      </c>
      <c r="BF60" s="17">
        <v>4.1000000000000003E-3</v>
      </c>
      <c r="BG60" s="16">
        <v>89.48</v>
      </c>
      <c r="BH60" s="16">
        <v>159</v>
      </c>
      <c r="BI60" s="16">
        <v>72.099999999999994</v>
      </c>
      <c r="BJ60" s="16">
        <v>0.46</v>
      </c>
      <c r="BK60" s="16">
        <v>53</v>
      </c>
      <c r="BL60" s="16">
        <v>0.28999999999999998</v>
      </c>
      <c r="BM60" s="16">
        <v>206</v>
      </c>
      <c r="BN60" s="16">
        <v>774</v>
      </c>
      <c r="BO60" s="16">
        <v>206</v>
      </c>
      <c r="BP60" s="16">
        <v>772</v>
      </c>
      <c r="BQ60" s="16">
        <v>0</v>
      </c>
      <c r="BR60" s="16">
        <v>3</v>
      </c>
      <c r="BS60" s="16">
        <v>114</v>
      </c>
      <c r="BT60" s="16">
        <v>3</v>
      </c>
      <c r="BU60" s="16">
        <v>111</v>
      </c>
      <c r="BV60" s="16">
        <v>1</v>
      </c>
      <c r="BW60" s="16">
        <v>0</v>
      </c>
      <c r="BX60" s="16">
        <v>1</v>
      </c>
      <c r="BY60" s="16">
        <v>37.83</v>
      </c>
      <c r="BZ60" s="16">
        <v>425.91</v>
      </c>
      <c r="CA60" s="16">
        <v>27.49</v>
      </c>
      <c r="CB60" s="16">
        <v>0</v>
      </c>
      <c r="CC60" s="16">
        <v>0</v>
      </c>
      <c r="CD60" s="16">
        <v>1</v>
      </c>
      <c r="CE60" s="16">
        <v>0</v>
      </c>
      <c r="CF60" s="16">
        <v>0</v>
      </c>
      <c r="CG60" s="16">
        <v>0</v>
      </c>
      <c r="CH60" s="16">
        <v>0</v>
      </c>
      <c r="CI60" s="16">
        <v>0</v>
      </c>
      <c r="CJ60" s="16">
        <v>5</v>
      </c>
      <c r="CK60" s="16">
        <v>5</v>
      </c>
      <c r="CL60" s="16">
        <v>5</v>
      </c>
      <c r="CM60" s="16">
        <v>5</v>
      </c>
      <c r="CN60" s="16">
        <v>5</v>
      </c>
      <c r="CO60" s="18">
        <v>182127.8</v>
      </c>
      <c r="CP60" s="16">
        <v>4.9095899999999997</v>
      </c>
      <c r="CQ60" s="16">
        <v>4.9013600000000004</v>
      </c>
      <c r="CR60" s="16">
        <v>4.8931500000000003</v>
      </c>
      <c r="CS60" s="17">
        <v>0.2273</v>
      </c>
      <c r="CT60" s="17">
        <v>0.33329999999999999</v>
      </c>
      <c r="CU60" s="17">
        <v>0.2</v>
      </c>
      <c r="CV60" s="16">
        <v>4</v>
      </c>
      <c r="CW60" s="16">
        <v>1</v>
      </c>
      <c r="CX60" s="16">
        <v>3</v>
      </c>
      <c r="CY60" s="16">
        <v>17</v>
      </c>
      <c r="CZ60" s="16">
        <v>0</v>
      </c>
      <c r="DA60" s="16">
        <v>17</v>
      </c>
      <c r="DC60">
        <v>44257</v>
      </c>
      <c r="DD60" s="21" t="s">
        <v>608</v>
      </c>
      <c r="DE60" s="23">
        <v>81</v>
      </c>
      <c r="DF60" s="23">
        <v>8</v>
      </c>
      <c r="DG60" s="23">
        <v>16.899999999999999</v>
      </c>
      <c r="DH60" s="23">
        <v>61</v>
      </c>
      <c r="DI60" s="23">
        <v>208.64099999999999</v>
      </c>
      <c r="DJ60" s="23">
        <v>0.65</v>
      </c>
      <c r="DK60" s="23">
        <v>0.65</v>
      </c>
      <c r="DL60" s="23">
        <v>26</v>
      </c>
      <c r="DM60" s="23">
        <v>26</v>
      </c>
      <c r="DN60" s="23">
        <v>22</v>
      </c>
      <c r="DO60" s="23">
        <v>0</v>
      </c>
      <c r="DP60" s="23">
        <v>0.32098700000000002</v>
      </c>
      <c r="DQ60" s="23">
        <v>0.32098700000000002</v>
      </c>
      <c r="DR60" s="23">
        <v>34</v>
      </c>
      <c r="DS60" s="23">
        <v>4</v>
      </c>
      <c r="DT60" s="23">
        <v>10</v>
      </c>
      <c r="DU60" s="23">
        <v>13</v>
      </c>
      <c r="DV60" s="23">
        <v>14</v>
      </c>
      <c r="DW60" s="23">
        <v>4</v>
      </c>
      <c r="DX60" s="23">
        <v>7</v>
      </c>
      <c r="DY60" s="23">
        <v>5</v>
      </c>
      <c r="DZ60" s="23">
        <v>9</v>
      </c>
      <c r="EA60" s="23">
        <v>857.12</v>
      </c>
      <c r="EB60" s="23">
        <v>50.71</v>
      </c>
      <c r="EC60" s="23">
        <v>0.111111</v>
      </c>
      <c r="ED60" s="21" t="s">
        <v>177</v>
      </c>
      <c r="EE60" s="23">
        <v>1</v>
      </c>
      <c r="EF60" s="23">
        <v>92.74</v>
      </c>
      <c r="EG60" s="23">
        <v>2</v>
      </c>
      <c r="EH60" s="23">
        <v>0.55737700000000001</v>
      </c>
      <c r="EI60" s="23">
        <v>0.41176400000000002</v>
      </c>
      <c r="EJ60" s="23">
        <v>0.14285700000000001</v>
      </c>
      <c r="EL60" s="22">
        <v>44203</v>
      </c>
      <c r="EM60" s="21" t="s">
        <v>3254</v>
      </c>
      <c r="EN60" s="21" t="s">
        <v>17432</v>
      </c>
      <c r="EO60" s="21" t="s">
        <v>206</v>
      </c>
      <c r="EP60" s="21">
        <v>592683898914</v>
      </c>
      <c r="EQ60" s="21" t="s">
        <v>207</v>
      </c>
      <c r="ER60" s="21" t="s">
        <v>209</v>
      </c>
      <c r="ES60" s="23">
        <v>411</v>
      </c>
      <c r="ET60" s="23">
        <v>23</v>
      </c>
      <c r="EU60" s="23">
        <v>6601</v>
      </c>
      <c r="EV60" s="23">
        <v>5.6</v>
      </c>
      <c r="EW60" s="23">
        <v>287</v>
      </c>
      <c r="EX60" s="23">
        <v>16060.83</v>
      </c>
      <c r="EY60" s="23">
        <v>4.3499999999999996</v>
      </c>
      <c r="EZ60" s="23">
        <v>0</v>
      </c>
      <c r="FA60" s="23">
        <v>0</v>
      </c>
      <c r="FB60" s="23">
        <v>16870</v>
      </c>
      <c r="FC60" s="23">
        <v>1</v>
      </c>
      <c r="FD60" s="23">
        <v>16870</v>
      </c>
      <c r="FE60" s="23">
        <v>1</v>
      </c>
      <c r="FF60" s="23">
        <v>2</v>
      </c>
      <c r="FG60" s="23">
        <v>1</v>
      </c>
      <c r="FH60" s="23">
        <v>3</v>
      </c>
      <c r="FI60" s="23">
        <v>2.56</v>
      </c>
      <c r="FJ60" s="23">
        <v>0</v>
      </c>
      <c r="FK60" s="23">
        <v>4</v>
      </c>
      <c r="FL60" s="23">
        <v>4</v>
      </c>
      <c r="FM60" s="23">
        <v>0</v>
      </c>
      <c r="FN60" s="23">
        <v>0</v>
      </c>
      <c r="FO60" s="23">
        <v>0</v>
      </c>
      <c r="FP60" s="23">
        <v>0</v>
      </c>
      <c r="FQ60" s="23">
        <v>0</v>
      </c>
      <c r="FR60" s="23">
        <v>0</v>
      </c>
      <c r="HF60" s="47">
        <v>44326</v>
      </c>
      <c r="HG60" s="47" t="s">
        <v>32046</v>
      </c>
      <c r="HH60" s="48">
        <v>354883</v>
      </c>
      <c r="HI60" s="48">
        <v>880</v>
      </c>
      <c r="HJ60" s="48">
        <v>4.5912300000000004</v>
      </c>
      <c r="HK60" s="48">
        <v>1629.35</v>
      </c>
      <c r="HL60" s="48">
        <v>1.8515299999999999</v>
      </c>
      <c r="HM60" s="48">
        <v>0</v>
      </c>
      <c r="HN60" s="48">
        <v>0</v>
      </c>
      <c r="HO60" s="48">
        <v>2.5000000000000001E-3</v>
      </c>
      <c r="HP60" s="48">
        <v>2281</v>
      </c>
      <c r="HQ60" s="48">
        <v>6.4000000000000003E-3</v>
      </c>
      <c r="HR60" s="48">
        <v>986</v>
      </c>
      <c r="HS60" s="48">
        <v>726</v>
      </c>
      <c r="HT60" s="48">
        <v>0.73629999999999995</v>
      </c>
      <c r="HU60" s="48">
        <v>257</v>
      </c>
      <c r="HV60" s="48">
        <v>110.2607</v>
      </c>
      <c r="HW60" s="48">
        <v>4.5602999999999998</v>
      </c>
      <c r="HX60" s="48">
        <v>6</v>
      </c>
      <c r="HY60" s="48">
        <v>6</v>
      </c>
      <c r="HZ60" s="48">
        <v>148</v>
      </c>
      <c r="IA60" s="48">
        <v>0.20300000000000001</v>
      </c>
      <c r="IB60" s="48">
        <v>9.2355400000000003</v>
      </c>
      <c r="IC60" s="48">
        <v>1366.86</v>
      </c>
      <c r="ID60" s="48">
        <v>55</v>
      </c>
      <c r="IE60" s="48">
        <v>69</v>
      </c>
      <c r="IF60" s="48">
        <v>19</v>
      </c>
      <c r="IG60" s="47"/>
      <c r="IH60" s="48">
        <v>6</v>
      </c>
      <c r="II60" s="48">
        <v>574</v>
      </c>
      <c r="IJ60" s="48">
        <v>4</v>
      </c>
      <c r="IK60" s="48">
        <v>253.69</v>
      </c>
      <c r="IL60" s="48">
        <v>0</v>
      </c>
      <c r="IM60" s="48">
        <v>4.4999999999999997E-3</v>
      </c>
      <c r="IN60" s="48">
        <v>0.15570000000000001</v>
      </c>
    </row>
    <row r="61" spans="1:248" ht="14.4">
      <c r="A61" s="19">
        <v>44258</v>
      </c>
      <c r="B61" s="16">
        <v>4</v>
      </c>
      <c r="C61" s="16">
        <v>10</v>
      </c>
      <c r="D61" s="49">
        <v>1244</v>
      </c>
      <c r="E61" s="49">
        <v>1241</v>
      </c>
      <c r="F61" s="49">
        <v>3690</v>
      </c>
      <c r="G61" s="49">
        <v>3680</v>
      </c>
      <c r="H61" s="49">
        <v>1197</v>
      </c>
      <c r="I61" s="49">
        <v>1197</v>
      </c>
      <c r="J61" s="16">
        <v>0</v>
      </c>
      <c r="K61" s="49">
        <v>2677</v>
      </c>
      <c r="L61" s="49">
        <v>2677</v>
      </c>
      <c r="M61" s="16">
        <v>0</v>
      </c>
      <c r="N61" s="16">
        <v>13.68</v>
      </c>
      <c r="O61" s="16">
        <v>13.68</v>
      </c>
      <c r="P61" s="16">
        <v>14.5</v>
      </c>
      <c r="Q61" s="17">
        <v>0.68810000000000004</v>
      </c>
      <c r="R61" s="17">
        <v>0.68979999999999997</v>
      </c>
      <c r="S61" s="17">
        <v>0.25</v>
      </c>
      <c r="T61" s="16">
        <v>78</v>
      </c>
      <c r="U61" s="16">
        <v>71</v>
      </c>
      <c r="V61" s="16">
        <v>7</v>
      </c>
      <c r="W61" s="16">
        <v>88</v>
      </c>
      <c r="X61" s="16">
        <v>78</v>
      </c>
      <c r="Y61" s="16">
        <v>10</v>
      </c>
      <c r="Z61" s="16">
        <v>75</v>
      </c>
      <c r="AA61" s="16">
        <v>74</v>
      </c>
      <c r="AB61" s="16">
        <v>1</v>
      </c>
      <c r="AC61" s="16">
        <v>28.89</v>
      </c>
      <c r="AD61" s="16">
        <v>0</v>
      </c>
      <c r="AE61" s="16">
        <v>28.89</v>
      </c>
      <c r="AF61" s="16">
        <v>1</v>
      </c>
      <c r="AG61" s="16">
        <v>0</v>
      </c>
      <c r="AH61" s="16">
        <v>1</v>
      </c>
      <c r="AI61" s="16">
        <v>1</v>
      </c>
      <c r="AJ61" s="16">
        <v>0</v>
      </c>
      <c r="AK61" s="16">
        <v>1</v>
      </c>
      <c r="AL61" s="16">
        <v>1</v>
      </c>
      <c r="AM61" s="16">
        <v>0</v>
      </c>
      <c r="AN61" s="16">
        <v>1</v>
      </c>
      <c r="AO61" s="18">
        <v>1892.89</v>
      </c>
      <c r="AP61" s="16">
        <v>0</v>
      </c>
      <c r="AQ61" s="18">
        <v>1892.89</v>
      </c>
      <c r="AR61" s="16">
        <v>17</v>
      </c>
      <c r="AS61" s="16">
        <v>0</v>
      </c>
      <c r="AT61" s="16">
        <v>17</v>
      </c>
      <c r="AU61" s="16">
        <v>19</v>
      </c>
      <c r="AV61" s="16">
        <v>0</v>
      </c>
      <c r="AW61" s="16">
        <v>19</v>
      </c>
      <c r="AX61" s="16">
        <v>2.97</v>
      </c>
      <c r="AY61" s="16">
        <v>2.5</v>
      </c>
      <c r="AZ61" s="16">
        <v>2.97</v>
      </c>
      <c r="BA61" s="17">
        <v>1.37E-2</v>
      </c>
      <c r="BB61" s="17">
        <v>0</v>
      </c>
      <c r="BC61" s="17">
        <v>1.37E-2</v>
      </c>
      <c r="BD61" s="17">
        <v>8.0000000000000004E-4</v>
      </c>
      <c r="BE61" s="17">
        <v>0</v>
      </c>
      <c r="BF61" s="17">
        <v>8.0000000000000004E-4</v>
      </c>
      <c r="BG61" s="16">
        <v>28.89</v>
      </c>
      <c r="BH61" s="16">
        <v>0</v>
      </c>
      <c r="BI61" s="16">
        <v>28.89</v>
      </c>
      <c r="BJ61" s="16">
        <v>0.02</v>
      </c>
      <c r="BK61" s="16">
        <v>0</v>
      </c>
      <c r="BL61" s="16">
        <v>0.02</v>
      </c>
      <c r="BM61" s="16">
        <v>211</v>
      </c>
      <c r="BN61" s="49">
        <v>1033</v>
      </c>
      <c r="BO61" s="16">
        <v>208</v>
      </c>
      <c r="BP61" s="49">
        <v>1033</v>
      </c>
      <c r="BQ61" s="16">
        <v>0</v>
      </c>
      <c r="BR61" s="16">
        <v>4</v>
      </c>
      <c r="BS61" s="16">
        <v>121</v>
      </c>
      <c r="BT61" s="16">
        <v>5</v>
      </c>
      <c r="BU61" s="16">
        <v>116</v>
      </c>
      <c r="BV61" s="16">
        <v>0</v>
      </c>
      <c r="BW61" s="16">
        <v>0</v>
      </c>
      <c r="BX61" s="16">
        <v>0</v>
      </c>
      <c r="BY61" s="16">
        <v>0</v>
      </c>
      <c r="BZ61" s="16">
        <v>340</v>
      </c>
      <c r="CA61" s="16">
        <v>16.899999999999999</v>
      </c>
      <c r="CB61" s="16">
        <v>0</v>
      </c>
      <c r="CC61" s="16">
        <v>0</v>
      </c>
      <c r="CD61" s="16">
        <v>0</v>
      </c>
      <c r="CE61" s="16">
        <v>0</v>
      </c>
      <c r="CF61" s="16">
        <v>0</v>
      </c>
      <c r="CG61" s="16">
        <v>0</v>
      </c>
      <c r="CH61" s="16">
        <v>0</v>
      </c>
      <c r="CI61" s="16">
        <v>0</v>
      </c>
      <c r="CJ61" s="16">
        <v>1</v>
      </c>
      <c r="CK61" s="16">
        <v>1</v>
      </c>
      <c r="CL61" s="16">
        <v>1</v>
      </c>
      <c r="CM61" s="16">
        <v>6</v>
      </c>
      <c r="CN61" s="16">
        <v>5</v>
      </c>
      <c r="CO61" s="18">
        <v>199939.6</v>
      </c>
      <c r="CP61" s="16">
        <v>4.9094699999999998</v>
      </c>
      <c r="CQ61" s="16">
        <v>4.90123</v>
      </c>
      <c r="CR61" s="16">
        <v>4.8929999999999998</v>
      </c>
      <c r="CS61" s="17">
        <v>5.8799999999999998E-2</v>
      </c>
      <c r="CT61" s="17">
        <v>0</v>
      </c>
      <c r="CU61" s="17">
        <v>5.8799999999999998E-2</v>
      </c>
      <c r="CV61" s="16">
        <v>1</v>
      </c>
      <c r="CW61" s="16">
        <v>0</v>
      </c>
      <c r="CX61" s="16">
        <v>1</v>
      </c>
      <c r="CY61" s="16">
        <v>17</v>
      </c>
      <c r="CZ61" s="16">
        <v>0</v>
      </c>
      <c r="DA61" s="16">
        <v>17</v>
      </c>
      <c r="DC61">
        <v>44258</v>
      </c>
      <c r="DD61" s="21" t="s">
        <v>608</v>
      </c>
      <c r="DE61" s="23">
        <v>62</v>
      </c>
      <c r="DF61" s="23">
        <v>6</v>
      </c>
      <c r="DG61" s="23">
        <v>12.95</v>
      </c>
      <c r="DH61" s="23">
        <v>46</v>
      </c>
      <c r="DI61" s="23">
        <v>208.87</v>
      </c>
      <c r="DJ61" s="23">
        <v>0.392424</v>
      </c>
      <c r="DK61" s="23">
        <v>0.392424</v>
      </c>
      <c r="DL61" s="23">
        <v>33</v>
      </c>
      <c r="DM61" s="23">
        <v>33</v>
      </c>
      <c r="DN61" s="23">
        <v>25</v>
      </c>
      <c r="DO61" s="23">
        <v>0</v>
      </c>
      <c r="DP61" s="23">
        <v>0.53225800000000001</v>
      </c>
      <c r="DQ61" s="23">
        <v>0.53225800000000001</v>
      </c>
      <c r="DR61" s="23">
        <v>30</v>
      </c>
      <c r="DS61" s="23">
        <v>5</v>
      </c>
      <c r="DT61" s="23">
        <v>2</v>
      </c>
      <c r="DU61" s="23">
        <v>13</v>
      </c>
      <c r="DV61" s="23">
        <v>15</v>
      </c>
      <c r="DW61" s="23">
        <v>5</v>
      </c>
      <c r="DX61" s="23">
        <v>2</v>
      </c>
      <c r="DY61" s="23">
        <v>8</v>
      </c>
      <c r="DZ61" s="23">
        <v>7</v>
      </c>
      <c r="EA61" s="23">
        <v>425.86</v>
      </c>
      <c r="EB61" s="23">
        <v>32.880000000000003</v>
      </c>
      <c r="EC61" s="23">
        <v>0.112903</v>
      </c>
      <c r="ED61" s="21" t="s">
        <v>177</v>
      </c>
      <c r="EE61" s="23">
        <v>2</v>
      </c>
      <c r="EF61" s="23">
        <v>185.48</v>
      </c>
      <c r="EG61" s="23">
        <v>4</v>
      </c>
      <c r="EH61" s="23">
        <v>0.652173</v>
      </c>
      <c r="EI61" s="23">
        <v>0.5</v>
      </c>
      <c r="EJ61" s="23">
        <v>0.26666600000000001</v>
      </c>
      <c r="EL61" s="22">
        <v>44203</v>
      </c>
      <c r="EM61" s="21" t="s">
        <v>3254</v>
      </c>
      <c r="EN61" s="21" t="s">
        <v>17433</v>
      </c>
      <c r="EO61" s="21" t="s">
        <v>206</v>
      </c>
      <c r="EP61" s="21">
        <v>574398131691</v>
      </c>
      <c r="EQ61" s="21" t="s">
        <v>207</v>
      </c>
      <c r="ER61" s="21" t="s">
        <v>209</v>
      </c>
      <c r="ES61" s="23">
        <v>5</v>
      </c>
      <c r="ET61" s="23">
        <v>0</v>
      </c>
      <c r="EU61" s="23">
        <v>0</v>
      </c>
      <c r="EV61" s="23">
        <v>0</v>
      </c>
      <c r="EW61" s="23"/>
      <c r="EX61" s="23">
        <v>0</v>
      </c>
      <c r="EY61" s="23"/>
      <c r="EZ61" s="23"/>
      <c r="FA61" s="23"/>
      <c r="FB61" s="23"/>
      <c r="FC61" s="23"/>
      <c r="FD61" s="23"/>
      <c r="FE61" s="23"/>
      <c r="FF61" s="23"/>
      <c r="FG61" s="23"/>
      <c r="FH61" s="23"/>
      <c r="FI61" s="23"/>
      <c r="FJ61" s="23"/>
      <c r="FK61" s="23"/>
      <c r="FL61" s="23"/>
      <c r="FM61" s="23"/>
      <c r="FN61" s="23"/>
      <c r="FO61" s="23"/>
      <c r="FP61" s="23"/>
      <c r="FQ61" s="23"/>
      <c r="FR61" s="23"/>
      <c r="HF61" s="47">
        <v>44333</v>
      </c>
      <c r="HG61" t="s">
        <v>28662</v>
      </c>
      <c r="HH61" s="20">
        <v>57142</v>
      </c>
      <c r="HI61" s="20">
        <v>523</v>
      </c>
      <c r="HJ61" s="20">
        <v>9.1176399999999997</v>
      </c>
      <c r="HK61" s="20">
        <v>521</v>
      </c>
      <c r="HL61" s="20">
        <v>0.99617999999999995</v>
      </c>
      <c r="HM61" s="20">
        <v>0</v>
      </c>
      <c r="HN61" s="20">
        <v>0</v>
      </c>
      <c r="HO61" s="20">
        <v>9.1999999999999998E-3</v>
      </c>
      <c r="HP61" s="20">
        <v>805</v>
      </c>
      <c r="HQ61" s="20">
        <v>1.41E-2</v>
      </c>
      <c r="HR61" s="20">
        <v>474</v>
      </c>
      <c r="HS61" s="20">
        <v>383</v>
      </c>
      <c r="HT61" s="20">
        <v>0.80800000000000005</v>
      </c>
      <c r="HU61" s="20">
        <v>108</v>
      </c>
      <c r="HV61" s="20">
        <v>255.2593</v>
      </c>
      <c r="HW61" s="20">
        <v>2.8241000000000001</v>
      </c>
      <c r="HX61" s="20">
        <v>0</v>
      </c>
      <c r="HY61" s="20">
        <v>0</v>
      </c>
      <c r="HZ61" s="20">
        <v>122</v>
      </c>
      <c r="IA61" s="20">
        <v>0.28710000000000002</v>
      </c>
      <c r="IB61" s="20">
        <v>3.4947499999999998</v>
      </c>
      <c r="IC61" s="20">
        <v>426.36</v>
      </c>
      <c r="ID61" s="20">
        <v>60</v>
      </c>
      <c r="IE61" s="20">
        <v>44</v>
      </c>
      <c r="IF61" s="20">
        <v>0</v>
      </c>
      <c r="IH61" s="20">
        <v>7</v>
      </c>
      <c r="II61" s="20">
        <v>1031</v>
      </c>
      <c r="IJ61" s="20">
        <v>2</v>
      </c>
      <c r="IK61" s="20">
        <v>293.37</v>
      </c>
      <c r="IL61" s="20">
        <v>0</v>
      </c>
      <c r="IM61" s="20">
        <v>3.8E-3</v>
      </c>
      <c r="IN61" s="20">
        <v>0.56308999999999998</v>
      </c>
    </row>
    <row r="62" spans="1:248" ht="14.4">
      <c r="A62" s="19">
        <v>44259</v>
      </c>
      <c r="B62" s="16">
        <v>9</v>
      </c>
      <c r="C62" s="16">
        <v>34</v>
      </c>
      <c r="D62" s="49">
        <v>2513</v>
      </c>
      <c r="E62" s="49">
        <v>2505</v>
      </c>
      <c r="F62" s="49">
        <v>6623</v>
      </c>
      <c r="G62" s="49">
        <v>6589</v>
      </c>
      <c r="H62" s="49">
        <v>2443</v>
      </c>
      <c r="I62" s="49">
        <v>2443</v>
      </c>
      <c r="J62" s="16">
        <v>0</v>
      </c>
      <c r="K62" s="49">
        <v>4927</v>
      </c>
      <c r="L62" s="49">
        <v>4927</v>
      </c>
      <c r="M62" s="16">
        <v>0</v>
      </c>
      <c r="N62" s="16">
        <v>11.98</v>
      </c>
      <c r="O62" s="16">
        <v>11.66</v>
      </c>
      <c r="P62" s="16">
        <v>74.209999999999994</v>
      </c>
      <c r="Q62" s="17">
        <v>0.73260000000000003</v>
      </c>
      <c r="R62" s="17">
        <v>0.73409999999999997</v>
      </c>
      <c r="S62" s="17">
        <v>0.22220000000000001</v>
      </c>
      <c r="T62" s="16">
        <v>170</v>
      </c>
      <c r="U62" s="16">
        <v>152</v>
      </c>
      <c r="V62" s="16">
        <v>19</v>
      </c>
      <c r="W62" s="16">
        <v>192</v>
      </c>
      <c r="X62" s="16">
        <v>168</v>
      </c>
      <c r="Y62" s="16">
        <v>24</v>
      </c>
      <c r="Z62" s="16">
        <v>117</v>
      </c>
      <c r="AA62" s="16">
        <v>115</v>
      </c>
      <c r="AB62" s="16">
        <v>2</v>
      </c>
      <c r="AC62" s="16">
        <v>366.02</v>
      </c>
      <c r="AD62" s="16">
        <v>0</v>
      </c>
      <c r="AE62" s="16">
        <v>366.02</v>
      </c>
      <c r="AF62" s="16">
        <v>2</v>
      </c>
      <c r="AG62" s="16">
        <v>0</v>
      </c>
      <c r="AH62" s="16">
        <v>2</v>
      </c>
      <c r="AI62" s="16">
        <v>2</v>
      </c>
      <c r="AJ62" s="16">
        <v>0</v>
      </c>
      <c r="AK62" s="16">
        <v>2</v>
      </c>
      <c r="AL62" s="16">
        <v>2</v>
      </c>
      <c r="AM62" s="16">
        <v>0</v>
      </c>
      <c r="AN62" s="16">
        <v>2</v>
      </c>
      <c r="AO62" s="18">
        <v>1962.16</v>
      </c>
      <c r="AP62" s="16">
        <v>0</v>
      </c>
      <c r="AQ62" s="18">
        <v>1962.16</v>
      </c>
      <c r="AR62" s="16">
        <v>18</v>
      </c>
      <c r="AS62" s="16">
        <v>0</v>
      </c>
      <c r="AT62" s="16">
        <v>18</v>
      </c>
      <c r="AU62" s="16">
        <v>20</v>
      </c>
      <c r="AV62" s="16">
        <v>0</v>
      </c>
      <c r="AW62" s="16">
        <v>20</v>
      </c>
      <c r="AX62" s="16">
        <v>2.64</v>
      </c>
      <c r="AY62" s="16">
        <v>3.78</v>
      </c>
      <c r="AZ62" s="16">
        <v>2.63</v>
      </c>
      <c r="BA62" s="17">
        <v>7.1999999999999998E-3</v>
      </c>
      <c r="BB62" s="17">
        <v>0</v>
      </c>
      <c r="BC62" s="17">
        <v>7.1999999999999998E-3</v>
      </c>
      <c r="BD62" s="17">
        <v>8.0000000000000004E-4</v>
      </c>
      <c r="BE62" s="17">
        <v>0</v>
      </c>
      <c r="BF62" s="17">
        <v>8.0000000000000004E-4</v>
      </c>
      <c r="BG62" s="16">
        <v>183.01</v>
      </c>
      <c r="BH62" s="16">
        <v>0</v>
      </c>
      <c r="BI62" s="16">
        <v>183.01</v>
      </c>
      <c r="BJ62" s="16">
        <v>0.15</v>
      </c>
      <c r="BK62" s="16">
        <v>0</v>
      </c>
      <c r="BL62" s="16">
        <v>0.15</v>
      </c>
      <c r="BM62" s="16">
        <v>302</v>
      </c>
      <c r="BN62" s="49">
        <v>2211</v>
      </c>
      <c r="BO62" s="16">
        <v>299</v>
      </c>
      <c r="BP62" s="49">
        <v>2206</v>
      </c>
      <c r="BQ62" s="16">
        <v>0</v>
      </c>
      <c r="BR62" s="16">
        <v>9</v>
      </c>
      <c r="BS62" s="16">
        <v>213</v>
      </c>
      <c r="BT62" s="16">
        <v>4</v>
      </c>
      <c r="BU62" s="16">
        <v>209</v>
      </c>
      <c r="BV62" s="16">
        <v>1</v>
      </c>
      <c r="BW62" s="16">
        <v>0</v>
      </c>
      <c r="BX62" s="16">
        <v>1</v>
      </c>
      <c r="BY62" s="16">
        <v>38.380000000000003</v>
      </c>
      <c r="BZ62" s="16">
        <v>367.87</v>
      </c>
      <c r="CA62" s="16">
        <v>24.99</v>
      </c>
      <c r="CB62" s="16">
        <v>0</v>
      </c>
      <c r="CC62" s="16">
        <v>0</v>
      </c>
      <c r="CD62" s="16">
        <v>0</v>
      </c>
      <c r="CE62" s="16">
        <v>0</v>
      </c>
      <c r="CF62" s="16">
        <v>0</v>
      </c>
      <c r="CG62" s="16">
        <v>0</v>
      </c>
      <c r="CH62" s="16">
        <v>0</v>
      </c>
      <c r="CI62" s="16">
        <v>0</v>
      </c>
      <c r="CJ62" s="16">
        <v>2</v>
      </c>
      <c r="CK62" s="16">
        <v>3</v>
      </c>
      <c r="CL62" s="16">
        <v>3</v>
      </c>
      <c r="CM62" s="16">
        <v>5</v>
      </c>
      <c r="CN62" s="16">
        <v>5</v>
      </c>
      <c r="CO62" s="18">
        <v>214024.8</v>
      </c>
      <c r="CP62" s="16">
        <v>4.9093400000000003</v>
      </c>
      <c r="CQ62" s="16">
        <v>4.9010899999999999</v>
      </c>
      <c r="CR62" s="16">
        <v>4.8928599999999998</v>
      </c>
      <c r="CS62" s="17">
        <v>0.1111</v>
      </c>
      <c r="CT62" s="17">
        <v>0</v>
      </c>
      <c r="CU62" s="17">
        <v>0.1111</v>
      </c>
      <c r="CV62" s="16">
        <v>2</v>
      </c>
      <c r="CW62" s="16">
        <v>0</v>
      </c>
      <c r="CX62" s="16">
        <v>2</v>
      </c>
      <c r="CY62" s="16">
        <v>29</v>
      </c>
      <c r="CZ62" s="16">
        <v>0</v>
      </c>
      <c r="DA62" s="16">
        <v>29</v>
      </c>
      <c r="DC62">
        <v>44259</v>
      </c>
      <c r="DD62" s="21" t="s">
        <v>608</v>
      </c>
      <c r="DE62" s="23">
        <v>88</v>
      </c>
      <c r="DF62" s="23">
        <v>6</v>
      </c>
      <c r="DG62" s="23">
        <v>15.52</v>
      </c>
      <c r="DH62" s="23">
        <v>61</v>
      </c>
      <c r="DI62" s="23">
        <v>176.363</v>
      </c>
      <c r="DJ62" s="23">
        <v>0.47030300000000003</v>
      </c>
      <c r="DK62" s="23">
        <v>0.47030300000000003</v>
      </c>
      <c r="DL62" s="23">
        <v>33</v>
      </c>
      <c r="DM62" s="23">
        <v>33</v>
      </c>
      <c r="DN62" s="23">
        <v>30</v>
      </c>
      <c r="DO62" s="23">
        <v>0</v>
      </c>
      <c r="DP62" s="23">
        <v>0.375</v>
      </c>
      <c r="DQ62" s="23">
        <v>0.375</v>
      </c>
      <c r="DR62" s="23">
        <v>34</v>
      </c>
      <c r="DS62" s="23">
        <v>2</v>
      </c>
      <c r="DT62" s="23">
        <v>4</v>
      </c>
      <c r="DU62" s="23">
        <v>21</v>
      </c>
      <c r="DV62" s="23">
        <v>14</v>
      </c>
      <c r="DW62" s="23">
        <v>2</v>
      </c>
      <c r="DX62" s="23">
        <v>4</v>
      </c>
      <c r="DY62" s="23">
        <v>9</v>
      </c>
      <c r="DZ62" s="23">
        <v>10</v>
      </c>
      <c r="EA62" s="23">
        <v>948.12</v>
      </c>
      <c r="EB62" s="23">
        <v>61.09</v>
      </c>
      <c r="EC62" s="23">
        <v>0.113636</v>
      </c>
      <c r="ED62" s="21" t="s">
        <v>177</v>
      </c>
      <c r="EE62" s="23">
        <v>1</v>
      </c>
      <c r="EF62" s="23">
        <v>92.74</v>
      </c>
      <c r="EG62" s="23">
        <v>5</v>
      </c>
      <c r="EH62" s="23">
        <v>0.55737700000000001</v>
      </c>
      <c r="EI62" s="23">
        <v>0.41176400000000002</v>
      </c>
      <c r="EJ62" s="23">
        <v>0.35714200000000002</v>
      </c>
      <c r="EL62" s="22">
        <v>44204</v>
      </c>
      <c r="EM62" s="21" t="s">
        <v>213</v>
      </c>
      <c r="EN62" s="21" t="s">
        <v>609</v>
      </c>
      <c r="EO62" s="21" t="s">
        <v>206</v>
      </c>
      <c r="EP62" s="21">
        <v>574298647000</v>
      </c>
      <c r="EQ62" s="21" t="s">
        <v>207</v>
      </c>
      <c r="ER62" s="21" t="s">
        <v>208</v>
      </c>
      <c r="ES62" s="23">
        <v>1</v>
      </c>
      <c r="ET62" s="23">
        <v>1</v>
      </c>
      <c r="EU62" s="23">
        <v>38</v>
      </c>
      <c r="EV62" s="23">
        <v>100</v>
      </c>
      <c r="EW62" s="23">
        <v>38</v>
      </c>
      <c r="EX62" s="23">
        <v>38000</v>
      </c>
      <c r="EY62" s="23">
        <v>0</v>
      </c>
      <c r="EZ62" s="23">
        <v>0</v>
      </c>
      <c r="FA62" s="23">
        <v>0</v>
      </c>
      <c r="FB62" s="23">
        <v>0</v>
      </c>
      <c r="FC62" s="23">
        <v>0</v>
      </c>
      <c r="FD62" s="23">
        <v>0</v>
      </c>
      <c r="FE62" s="23">
        <v>0</v>
      </c>
      <c r="FF62" s="23">
        <v>0</v>
      </c>
      <c r="FG62" s="23">
        <v>0</v>
      </c>
      <c r="FH62" s="23">
        <v>0</v>
      </c>
      <c r="FI62" s="23">
        <v>0</v>
      </c>
      <c r="FJ62" s="23">
        <v>1</v>
      </c>
      <c r="FK62" s="23">
        <v>0</v>
      </c>
      <c r="FL62" s="23">
        <v>1</v>
      </c>
      <c r="FM62" s="23">
        <v>0</v>
      </c>
      <c r="FN62" s="23">
        <v>0</v>
      </c>
      <c r="FO62" s="23">
        <v>0</v>
      </c>
      <c r="FP62" s="23">
        <v>0</v>
      </c>
      <c r="FQ62" s="23">
        <v>0</v>
      </c>
      <c r="FR62" s="23">
        <v>0</v>
      </c>
      <c r="HF62" s="47">
        <v>44333</v>
      </c>
      <c r="HG62" t="s">
        <v>32046</v>
      </c>
      <c r="HH62" s="20">
        <v>396393</v>
      </c>
      <c r="HI62" s="20">
        <v>894</v>
      </c>
      <c r="HJ62" s="20">
        <v>3.9553699999999998</v>
      </c>
      <c r="HK62" s="20">
        <v>1567.88</v>
      </c>
      <c r="HL62" s="20">
        <v>1.7537799999999999</v>
      </c>
      <c r="HM62" s="20">
        <v>0</v>
      </c>
      <c r="HN62" s="20">
        <v>0</v>
      </c>
      <c r="HO62" s="20">
        <v>2.3E-3</v>
      </c>
      <c r="HP62" s="20">
        <v>1455</v>
      </c>
      <c r="HQ62" s="20">
        <v>3.7000000000000002E-3</v>
      </c>
      <c r="HR62" s="20">
        <v>700</v>
      </c>
      <c r="HS62" s="20">
        <v>551</v>
      </c>
      <c r="HT62" s="20">
        <v>0.78710000000000002</v>
      </c>
      <c r="HU62" s="20">
        <v>156</v>
      </c>
      <c r="HV62" s="20">
        <v>139.2115</v>
      </c>
      <c r="HW62" s="20">
        <v>4.3525999999999998</v>
      </c>
      <c r="HX62" s="20">
        <v>10</v>
      </c>
      <c r="HY62" s="20">
        <v>10</v>
      </c>
      <c r="HZ62" s="20">
        <v>111</v>
      </c>
      <c r="IA62" s="20">
        <v>0.157</v>
      </c>
      <c r="IB62" s="20">
        <v>11.234590000000001</v>
      </c>
      <c r="IC62" s="20">
        <v>1247.04</v>
      </c>
      <c r="ID62" s="20">
        <v>52</v>
      </c>
      <c r="IE62" s="20">
        <v>96</v>
      </c>
      <c r="IF62" s="20">
        <v>36</v>
      </c>
      <c r="IH62" s="20">
        <v>20</v>
      </c>
      <c r="II62" s="20">
        <v>3387</v>
      </c>
      <c r="IJ62" s="20">
        <v>18</v>
      </c>
      <c r="IK62" s="20">
        <v>1860.83</v>
      </c>
      <c r="IL62" s="20">
        <v>0</v>
      </c>
      <c r="IM62" s="20">
        <v>2.01E-2</v>
      </c>
      <c r="IN62" s="20">
        <v>1.1868399999999999</v>
      </c>
    </row>
    <row r="63" spans="1:248" ht="14.4">
      <c r="A63" s="19">
        <v>44260</v>
      </c>
      <c r="B63" s="16">
        <v>6</v>
      </c>
      <c r="C63" s="16">
        <v>16</v>
      </c>
      <c r="D63" s="49">
        <v>2613</v>
      </c>
      <c r="E63" s="49">
        <v>2609</v>
      </c>
      <c r="F63" s="49">
        <v>8041</v>
      </c>
      <c r="G63" s="49">
        <v>8025</v>
      </c>
      <c r="H63" s="49">
        <v>2561</v>
      </c>
      <c r="I63" s="49">
        <v>2561</v>
      </c>
      <c r="J63" s="16">
        <v>0</v>
      </c>
      <c r="K63" s="49">
        <v>6081</v>
      </c>
      <c r="L63" s="49">
        <v>6081</v>
      </c>
      <c r="M63" s="16">
        <v>0</v>
      </c>
      <c r="N63" s="16">
        <v>18.559999999999999</v>
      </c>
      <c r="O63" s="16">
        <v>18.39</v>
      </c>
      <c r="P63" s="16">
        <v>104.38</v>
      </c>
      <c r="Q63" s="17">
        <v>0.70720000000000005</v>
      </c>
      <c r="R63" s="17">
        <v>0.70830000000000004</v>
      </c>
      <c r="S63" s="17">
        <v>0</v>
      </c>
      <c r="T63" s="16">
        <v>179</v>
      </c>
      <c r="U63" s="16">
        <v>159</v>
      </c>
      <c r="V63" s="16">
        <v>20</v>
      </c>
      <c r="W63" s="16">
        <v>200</v>
      </c>
      <c r="X63" s="16">
        <v>179</v>
      </c>
      <c r="Y63" s="16">
        <v>21</v>
      </c>
      <c r="Z63" s="16">
        <v>202</v>
      </c>
      <c r="AA63" s="16">
        <v>201</v>
      </c>
      <c r="AB63" s="16">
        <v>1</v>
      </c>
      <c r="AC63" s="18">
        <v>31741.43</v>
      </c>
      <c r="AD63" s="16">
        <v>0</v>
      </c>
      <c r="AE63" s="18">
        <v>31741.43</v>
      </c>
      <c r="AF63" s="16">
        <v>199</v>
      </c>
      <c r="AG63" s="16">
        <v>0</v>
      </c>
      <c r="AH63" s="16">
        <v>199</v>
      </c>
      <c r="AI63" s="16">
        <v>333</v>
      </c>
      <c r="AJ63" s="16">
        <v>0</v>
      </c>
      <c r="AK63" s="16">
        <v>333</v>
      </c>
      <c r="AL63" s="16">
        <v>462</v>
      </c>
      <c r="AM63" s="16">
        <v>0</v>
      </c>
      <c r="AN63" s="16">
        <v>462</v>
      </c>
      <c r="AO63" s="18">
        <v>26429.63</v>
      </c>
      <c r="AP63" s="16">
        <v>0</v>
      </c>
      <c r="AQ63" s="18">
        <v>26429.63</v>
      </c>
      <c r="AR63" s="16">
        <v>131</v>
      </c>
      <c r="AS63" s="16">
        <v>0</v>
      </c>
      <c r="AT63" s="16">
        <v>131</v>
      </c>
      <c r="AU63" s="16">
        <v>419</v>
      </c>
      <c r="AV63" s="16">
        <v>0</v>
      </c>
      <c r="AW63" s="16">
        <v>419</v>
      </c>
      <c r="AX63" s="16">
        <v>3.08</v>
      </c>
      <c r="AY63" s="16">
        <v>2.67</v>
      </c>
      <c r="AZ63" s="16">
        <v>3.08</v>
      </c>
      <c r="BA63" s="17">
        <v>5.0099999999999999E-2</v>
      </c>
      <c r="BB63" s="17">
        <v>0</v>
      </c>
      <c r="BC63" s="17">
        <v>5.0200000000000002E-2</v>
      </c>
      <c r="BD63" s="17">
        <v>7.6200000000000004E-2</v>
      </c>
      <c r="BE63" s="17">
        <v>0</v>
      </c>
      <c r="BF63" s="17">
        <v>7.6300000000000007E-2</v>
      </c>
      <c r="BG63" s="16">
        <v>159.5</v>
      </c>
      <c r="BH63" s="16">
        <v>0</v>
      </c>
      <c r="BI63" s="16">
        <v>159.5</v>
      </c>
      <c r="BJ63" s="16">
        <v>12.15</v>
      </c>
      <c r="BK63" s="16">
        <v>0</v>
      </c>
      <c r="BL63" s="16">
        <v>12.17</v>
      </c>
      <c r="BM63" s="16">
        <v>380</v>
      </c>
      <c r="BN63" s="49">
        <v>2233</v>
      </c>
      <c r="BO63" s="16">
        <v>379</v>
      </c>
      <c r="BP63" s="49">
        <v>2230</v>
      </c>
      <c r="BQ63" s="16">
        <v>0</v>
      </c>
      <c r="BR63" s="16">
        <v>6</v>
      </c>
      <c r="BS63" s="16">
        <v>444</v>
      </c>
      <c r="BT63" s="16">
        <v>1</v>
      </c>
      <c r="BU63" s="16">
        <v>443</v>
      </c>
      <c r="BV63" s="16">
        <v>49</v>
      </c>
      <c r="BW63" s="16">
        <v>0</v>
      </c>
      <c r="BX63" s="16">
        <v>49</v>
      </c>
      <c r="BY63" s="18">
        <v>12304.04</v>
      </c>
      <c r="BZ63" s="16">
        <v>395.16</v>
      </c>
      <c r="CA63" s="16">
        <v>35.380000000000003</v>
      </c>
      <c r="CB63" s="16">
        <v>0</v>
      </c>
      <c r="CC63" s="18">
        <v>1870.96</v>
      </c>
      <c r="CD63" s="16">
        <v>2</v>
      </c>
      <c r="CE63" s="16">
        <v>0</v>
      </c>
      <c r="CF63" s="16">
        <v>0</v>
      </c>
      <c r="CG63" s="16">
        <v>0</v>
      </c>
      <c r="CH63" s="16">
        <v>0</v>
      </c>
      <c r="CI63" s="16">
        <v>0</v>
      </c>
      <c r="CJ63" s="16">
        <v>242</v>
      </c>
      <c r="CK63" s="16">
        <v>157</v>
      </c>
      <c r="CL63" s="16">
        <v>157</v>
      </c>
      <c r="CM63" s="16">
        <v>3</v>
      </c>
      <c r="CN63" s="16">
        <v>2</v>
      </c>
      <c r="CO63" s="18">
        <v>195707</v>
      </c>
      <c r="CP63" s="16">
        <v>4.9089700000000001</v>
      </c>
      <c r="CQ63" s="16">
        <v>4.9006800000000004</v>
      </c>
      <c r="CR63" s="16">
        <v>4.8924099999999999</v>
      </c>
      <c r="CS63" s="17">
        <v>0.95420000000000005</v>
      </c>
      <c r="CT63" s="17">
        <v>0</v>
      </c>
      <c r="CU63" s="17">
        <v>0.95420000000000005</v>
      </c>
      <c r="CV63" s="16">
        <v>33</v>
      </c>
      <c r="CW63" s="16">
        <v>0</v>
      </c>
      <c r="CX63" s="16">
        <v>33</v>
      </c>
      <c r="CY63" s="16">
        <v>58</v>
      </c>
      <c r="CZ63" s="16">
        <v>1</v>
      </c>
      <c r="DA63" s="16">
        <v>57</v>
      </c>
      <c r="DC63">
        <v>44260</v>
      </c>
      <c r="DD63" s="21" t="s">
        <v>608</v>
      </c>
      <c r="DE63" s="23">
        <v>100</v>
      </c>
      <c r="DF63" s="23">
        <v>8</v>
      </c>
      <c r="DG63" s="23">
        <v>25.31</v>
      </c>
      <c r="DH63" s="23">
        <v>78</v>
      </c>
      <c r="DI63" s="23">
        <v>253.1</v>
      </c>
      <c r="DJ63" s="23">
        <v>0.68405400000000005</v>
      </c>
      <c r="DK63" s="23">
        <v>0.68405400000000005</v>
      </c>
      <c r="DL63" s="23">
        <v>37</v>
      </c>
      <c r="DM63" s="23">
        <v>37</v>
      </c>
      <c r="DN63" s="23">
        <v>34</v>
      </c>
      <c r="DO63" s="23">
        <v>0</v>
      </c>
      <c r="DP63" s="23">
        <v>0.37</v>
      </c>
      <c r="DQ63" s="23">
        <v>0.37</v>
      </c>
      <c r="DR63" s="23">
        <v>43</v>
      </c>
      <c r="DS63" s="23">
        <v>6</v>
      </c>
      <c r="DT63" s="23">
        <v>2</v>
      </c>
      <c r="DU63" s="23">
        <v>32</v>
      </c>
      <c r="DV63" s="23">
        <v>23</v>
      </c>
      <c r="DW63" s="23">
        <v>6</v>
      </c>
      <c r="DX63" s="23">
        <v>2</v>
      </c>
      <c r="DY63" s="23">
        <v>16</v>
      </c>
      <c r="DZ63" s="23">
        <v>12</v>
      </c>
      <c r="EA63" s="23">
        <v>1806.2</v>
      </c>
      <c r="EB63" s="23">
        <v>71.36</v>
      </c>
      <c r="EC63" s="23">
        <v>0.12</v>
      </c>
      <c r="ED63" s="21" t="s">
        <v>177</v>
      </c>
      <c r="EE63" s="23">
        <v>0</v>
      </c>
      <c r="EF63" s="23">
        <v>0</v>
      </c>
      <c r="EG63" s="23">
        <v>6</v>
      </c>
      <c r="EH63" s="23">
        <v>0.55128200000000005</v>
      </c>
      <c r="EI63" s="23">
        <v>0.534883</v>
      </c>
      <c r="EJ63" s="23">
        <v>0.26086900000000002</v>
      </c>
      <c r="EL63" s="22">
        <v>44204</v>
      </c>
      <c r="EM63" s="21" t="s">
        <v>213</v>
      </c>
      <c r="EN63" s="21" t="s">
        <v>609</v>
      </c>
      <c r="EO63" s="21" t="s">
        <v>206</v>
      </c>
      <c r="EP63" s="21">
        <v>574298647000</v>
      </c>
      <c r="EQ63" s="21" t="s">
        <v>207</v>
      </c>
      <c r="ER63" s="21" t="s">
        <v>209</v>
      </c>
      <c r="ES63" s="23">
        <v>37</v>
      </c>
      <c r="ET63" s="23">
        <v>3</v>
      </c>
      <c r="EU63" s="23">
        <v>60</v>
      </c>
      <c r="EV63" s="23">
        <v>8.11</v>
      </c>
      <c r="EW63" s="23">
        <v>20</v>
      </c>
      <c r="EX63" s="23">
        <v>1621.62</v>
      </c>
      <c r="EY63" s="23">
        <v>33.33</v>
      </c>
      <c r="EZ63" s="23">
        <v>0</v>
      </c>
      <c r="FA63" s="23">
        <v>0</v>
      </c>
      <c r="FB63" s="23">
        <v>19084</v>
      </c>
      <c r="FC63" s="23">
        <v>1</v>
      </c>
      <c r="FD63" s="23">
        <v>19084</v>
      </c>
      <c r="FE63" s="23">
        <v>1</v>
      </c>
      <c r="FF63" s="23">
        <v>0</v>
      </c>
      <c r="FG63" s="23">
        <v>0</v>
      </c>
      <c r="FH63" s="23">
        <v>0</v>
      </c>
      <c r="FI63" s="23">
        <v>318.07</v>
      </c>
      <c r="FJ63" s="23">
        <v>1</v>
      </c>
      <c r="FK63" s="23">
        <v>1</v>
      </c>
      <c r="FL63" s="23">
        <v>2</v>
      </c>
      <c r="FM63" s="23">
        <v>0</v>
      </c>
      <c r="FN63" s="23">
        <v>0</v>
      </c>
      <c r="FO63" s="23">
        <v>0</v>
      </c>
      <c r="FP63" s="23">
        <v>0</v>
      </c>
      <c r="FQ63" s="23">
        <v>0</v>
      </c>
      <c r="FR63" s="23">
        <v>0</v>
      </c>
      <c r="HF63" s="47">
        <v>44342</v>
      </c>
      <c r="HG63" s="47" t="s">
        <v>28662</v>
      </c>
      <c r="HH63" s="48">
        <v>36334</v>
      </c>
      <c r="HI63" s="48">
        <v>586</v>
      </c>
      <c r="HJ63" s="48">
        <v>18.3748</v>
      </c>
      <c r="HK63" s="48">
        <v>667.63</v>
      </c>
      <c r="HL63" s="48">
        <v>1.1393</v>
      </c>
      <c r="HM63" s="48">
        <v>3</v>
      </c>
      <c r="HN63" s="48">
        <v>553.14</v>
      </c>
      <c r="HO63" s="48">
        <v>1.61E-2</v>
      </c>
      <c r="HP63" s="48">
        <v>1149</v>
      </c>
      <c r="HQ63" s="48">
        <v>3.1600000000000003E-2</v>
      </c>
      <c r="HR63" s="48">
        <v>555</v>
      </c>
      <c r="HS63" s="48">
        <v>394</v>
      </c>
      <c r="HT63" s="48">
        <v>0.70989999999999998</v>
      </c>
      <c r="HU63" s="48">
        <v>147</v>
      </c>
      <c r="HV63" s="48">
        <v>123.6259</v>
      </c>
      <c r="HW63" s="48">
        <v>3.7210999999999999</v>
      </c>
      <c r="HX63" s="48">
        <v>9</v>
      </c>
      <c r="HY63" s="48">
        <v>9</v>
      </c>
      <c r="HZ63" s="48">
        <v>136</v>
      </c>
      <c r="IA63" s="48">
        <v>0.3246</v>
      </c>
      <c r="IB63" s="48">
        <v>3.4269099999999999</v>
      </c>
      <c r="IC63" s="48">
        <v>466.06</v>
      </c>
      <c r="ID63" s="48">
        <v>64</v>
      </c>
      <c r="IE63" s="48">
        <v>90</v>
      </c>
      <c r="IF63" s="48">
        <v>24</v>
      </c>
      <c r="IG63" s="47"/>
      <c r="IH63" s="48">
        <v>3</v>
      </c>
      <c r="II63" s="48">
        <v>507</v>
      </c>
      <c r="IJ63" s="48">
        <v>0</v>
      </c>
      <c r="IK63" s="48">
        <v>0</v>
      </c>
      <c r="IL63" s="48">
        <v>0</v>
      </c>
      <c r="IM63" s="48">
        <v>0</v>
      </c>
      <c r="IN63" s="48">
        <v>0</v>
      </c>
    </row>
    <row r="64" spans="1:248" ht="14.4">
      <c r="A64" s="19">
        <v>44261</v>
      </c>
      <c r="B64" s="16">
        <v>0</v>
      </c>
      <c r="C64" s="16">
        <v>0</v>
      </c>
      <c r="D64" s="49">
        <v>2428</v>
      </c>
      <c r="E64" s="49">
        <v>2428</v>
      </c>
      <c r="F64" s="49">
        <v>6675</v>
      </c>
      <c r="G64" s="49">
        <v>6675</v>
      </c>
      <c r="H64" s="49">
        <v>2377</v>
      </c>
      <c r="I64" s="49">
        <v>2377</v>
      </c>
      <c r="J64" s="16">
        <v>0</v>
      </c>
      <c r="K64" s="49">
        <v>5150</v>
      </c>
      <c r="L64" s="49">
        <v>5150</v>
      </c>
      <c r="M64" s="16">
        <v>0</v>
      </c>
      <c r="N64" s="16">
        <v>14.86</v>
      </c>
      <c r="O64" s="16">
        <v>14.86</v>
      </c>
      <c r="P64" s="16">
        <v>0</v>
      </c>
      <c r="Q64" s="17">
        <v>0.73760000000000003</v>
      </c>
      <c r="R64" s="17">
        <v>0.73760000000000003</v>
      </c>
      <c r="S64" s="17">
        <v>0</v>
      </c>
      <c r="T64" s="16">
        <v>159</v>
      </c>
      <c r="U64" s="16">
        <v>143</v>
      </c>
      <c r="V64" s="16">
        <v>16</v>
      </c>
      <c r="W64" s="16">
        <v>166</v>
      </c>
      <c r="X64" s="16">
        <v>148</v>
      </c>
      <c r="Y64" s="16">
        <v>18</v>
      </c>
      <c r="Z64" s="16">
        <v>164</v>
      </c>
      <c r="AA64" s="16">
        <v>164</v>
      </c>
      <c r="AB64" s="16">
        <v>0</v>
      </c>
      <c r="AC64" s="18">
        <v>9923.81</v>
      </c>
      <c r="AD64" s="16">
        <v>0</v>
      </c>
      <c r="AE64" s="18">
        <v>9923.81</v>
      </c>
      <c r="AF64" s="16">
        <v>60</v>
      </c>
      <c r="AG64" s="16">
        <v>0</v>
      </c>
      <c r="AH64" s="16">
        <v>60</v>
      </c>
      <c r="AI64" s="16">
        <v>107</v>
      </c>
      <c r="AJ64" s="16">
        <v>0</v>
      </c>
      <c r="AK64" s="16">
        <v>107</v>
      </c>
      <c r="AL64" s="16">
        <v>157</v>
      </c>
      <c r="AM64" s="16">
        <v>0</v>
      </c>
      <c r="AN64" s="16">
        <v>157</v>
      </c>
      <c r="AO64" s="18">
        <v>8944.76</v>
      </c>
      <c r="AP64" s="16">
        <v>0</v>
      </c>
      <c r="AQ64" s="18">
        <v>8944.76</v>
      </c>
      <c r="AR64" s="16">
        <v>55</v>
      </c>
      <c r="AS64" s="16">
        <v>0</v>
      </c>
      <c r="AT64" s="16">
        <v>55</v>
      </c>
      <c r="AU64" s="16">
        <v>155</v>
      </c>
      <c r="AV64" s="16">
        <v>0</v>
      </c>
      <c r="AW64" s="16">
        <v>155</v>
      </c>
      <c r="AX64" s="16">
        <v>2.75</v>
      </c>
      <c r="AY64" s="16">
        <v>0</v>
      </c>
      <c r="AZ64" s="16">
        <v>2.75</v>
      </c>
      <c r="BA64" s="17">
        <v>2.2700000000000001E-2</v>
      </c>
      <c r="BB64" s="17">
        <v>0</v>
      </c>
      <c r="BC64" s="17">
        <v>2.2700000000000001E-2</v>
      </c>
      <c r="BD64" s="17">
        <v>2.47E-2</v>
      </c>
      <c r="BE64" s="17">
        <v>0</v>
      </c>
      <c r="BF64" s="17">
        <v>2.47E-2</v>
      </c>
      <c r="BG64" s="16">
        <v>165.4</v>
      </c>
      <c r="BH64" s="16">
        <v>0</v>
      </c>
      <c r="BI64" s="16">
        <v>165.4</v>
      </c>
      <c r="BJ64" s="16">
        <v>4.09</v>
      </c>
      <c r="BK64" s="16">
        <v>0</v>
      </c>
      <c r="BL64" s="16">
        <v>4.09</v>
      </c>
      <c r="BM64" s="16">
        <v>247</v>
      </c>
      <c r="BN64" s="49">
        <v>2181</v>
      </c>
      <c r="BO64" s="16">
        <v>247</v>
      </c>
      <c r="BP64" s="49">
        <v>2181</v>
      </c>
      <c r="BQ64" s="16">
        <v>0</v>
      </c>
      <c r="BR64" s="16">
        <v>0</v>
      </c>
      <c r="BS64" s="16">
        <v>294</v>
      </c>
      <c r="BT64" s="16">
        <v>0</v>
      </c>
      <c r="BU64" s="16">
        <v>294</v>
      </c>
      <c r="BV64" s="16">
        <v>11</v>
      </c>
      <c r="BW64" s="16">
        <v>0</v>
      </c>
      <c r="BX64" s="16">
        <v>11</v>
      </c>
      <c r="BY64" s="18">
        <v>3250.46</v>
      </c>
      <c r="BZ64" s="16">
        <v>469.78</v>
      </c>
      <c r="CA64" s="16">
        <v>0.3</v>
      </c>
      <c r="CB64" s="16">
        <v>64.510000000000005</v>
      </c>
      <c r="CC64" s="16">
        <v>880.39</v>
      </c>
      <c r="CD64" s="16">
        <v>5</v>
      </c>
      <c r="CE64" s="16">
        <v>0</v>
      </c>
      <c r="CF64" s="16">
        <v>1</v>
      </c>
      <c r="CG64" s="16">
        <v>0</v>
      </c>
      <c r="CH64" s="16">
        <v>1</v>
      </c>
      <c r="CI64" s="16">
        <v>0</v>
      </c>
      <c r="CJ64" s="16">
        <v>70</v>
      </c>
      <c r="CK64" s="16">
        <v>114</v>
      </c>
      <c r="CL64" s="16">
        <v>114</v>
      </c>
      <c r="CM64" s="16">
        <v>69</v>
      </c>
      <c r="CN64" s="16">
        <v>67</v>
      </c>
      <c r="CO64" s="18">
        <v>115380.94</v>
      </c>
      <c r="CP64" s="16">
        <v>4.9089700000000001</v>
      </c>
      <c r="CQ64" s="16">
        <v>4.8993099999999998</v>
      </c>
      <c r="CR64" s="16">
        <v>4.8910299999999998</v>
      </c>
      <c r="CS64" s="17">
        <v>0.94550000000000001</v>
      </c>
      <c r="CT64" s="17">
        <v>0</v>
      </c>
      <c r="CU64" s="17">
        <v>0.94550000000000001</v>
      </c>
      <c r="CV64" s="16">
        <v>30</v>
      </c>
      <c r="CW64" s="16">
        <v>0</v>
      </c>
      <c r="CX64" s="16">
        <v>30</v>
      </c>
      <c r="CY64" s="16">
        <v>30</v>
      </c>
      <c r="CZ64" s="16">
        <v>0</v>
      </c>
      <c r="DA64" s="16">
        <v>30</v>
      </c>
      <c r="DC64">
        <v>44261</v>
      </c>
      <c r="DD64" s="21" t="s">
        <v>608</v>
      </c>
      <c r="DE64" s="23">
        <v>73</v>
      </c>
      <c r="DF64" s="23">
        <v>8</v>
      </c>
      <c r="DG64" s="23">
        <v>15.78</v>
      </c>
      <c r="DH64" s="23">
        <v>52</v>
      </c>
      <c r="DI64" s="23">
        <v>216.16399999999999</v>
      </c>
      <c r="DJ64" s="23">
        <v>0.41526299999999999</v>
      </c>
      <c r="DK64" s="23">
        <v>0.41526299999999999</v>
      </c>
      <c r="DL64" s="23">
        <v>38</v>
      </c>
      <c r="DM64" s="23">
        <v>38</v>
      </c>
      <c r="DN64" s="23">
        <v>31</v>
      </c>
      <c r="DO64" s="23">
        <v>0</v>
      </c>
      <c r="DP64" s="23">
        <v>0.52054699999999998</v>
      </c>
      <c r="DQ64" s="23">
        <v>0.52054699999999998</v>
      </c>
      <c r="DR64" s="23">
        <v>37</v>
      </c>
      <c r="DS64" s="23">
        <v>9</v>
      </c>
      <c r="DT64" s="23">
        <v>6</v>
      </c>
      <c r="DU64" s="23">
        <v>35</v>
      </c>
      <c r="DV64" s="23">
        <v>20</v>
      </c>
      <c r="DW64" s="23">
        <v>9</v>
      </c>
      <c r="DX64" s="23">
        <v>6</v>
      </c>
      <c r="DY64" s="23">
        <v>15</v>
      </c>
      <c r="DZ64" s="23">
        <v>15</v>
      </c>
      <c r="EA64" s="23">
        <v>2309.29</v>
      </c>
      <c r="EB64" s="23">
        <v>146.34</v>
      </c>
      <c r="EC64" s="23">
        <v>0.20547899999999999</v>
      </c>
      <c r="ED64" s="21" t="s">
        <v>177</v>
      </c>
      <c r="EE64" s="23">
        <v>0</v>
      </c>
      <c r="EF64" s="23">
        <v>0</v>
      </c>
      <c r="EG64" s="23">
        <v>7</v>
      </c>
      <c r="EH64" s="23">
        <v>0.711538</v>
      </c>
      <c r="EI64" s="23">
        <v>0.54054000000000002</v>
      </c>
      <c r="EJ64" s="23">
        <v>0.35</v>
      </c>
      <c r="EL64" s="22">
        <v>44204</v>
      </c>
      <c r="EM64" s="21" t="s">
        <v>213</v>
      </c>
      <c r="EN64" s="21" t="s">
        <v>17425</v>
      </c>
      <c r="EO64" s="21" t="s">
        <v>206</v>
      </c>
      <c r="EP64" s="21">
        <v>585622329677</v>
      </c>
      <c r="EQ64" s="21" t="s">
        <v>207</v>
      </c>
      <c r="ER64" s="21" t="s">
        <v>209</v>
      </c>
      <c r="ES64" s="23">
        <v>31</v>
      </c>
      <c r="ET64" s="23">
        <v>3</v>
      </c>
      <c r="EU64" s="23">
        <v>57</v>
      </c>
      <c r="EV64" s="23">
        <v>9.68</v>
      </c>
      <c r="EW64" s="23">
        <v>19</v>
      </c>
      <c r="EX64" s="23">
        <v>1838.71</v>
      </c>
      <c r="EY64" s="23">
        <v>0</v>
      </c>
      <c r="EZ64" s="23">
        <v>0</v>
      </c>
      <c r="FA64" s="23">
        <v>0</v>
      </c>
      <c r="FB64" s="23">
        <v>0</v>
      </c>
      <c r="FC64" s="23">
        <v>0</v>
      </c>
      <c r="FD64" s="23">
        <v>0</v>
      </c>
      <c r="FE64" s="23">
        <v>0</v>
      </c>
      <c r="FF64" s="23">
        <v>1</v>
      </c>
      <c r="FG64" s="23">
        <v>1</v>
      </c>
      <c r="FH64" s="23">
        <v>2</v>
      </c>
      <c r="FI64" s="23">
        <v>0</v>
      </c>
      <c r="FJ64" s="23">
        <v>0</v>
      </c>
      <c r="FK64" s="23">
        <v>0</v>
      </c>
      <c r="FL64" s="23">
        <v>0</v>
      </c>
      <c r="FM64" s="23">
        <v>0</v>
      </c>
      <c r="FN64" s="23">
        <v>0</v>
      </c>
      <c r="FO64" s="23">
        <v>0</v>
      </c>
      <c r="FP64" s="23">
        <v>0</v>
      </c>
      <c r="FQ64" s="23">
        <v>0</v>
      </c>
      <c r="FR64" s="23">
        <v>0</v>
      </c>
      <c r="HF64" s="47">
        <v>44342</v>
      </c>
      <c r="HG64" s="47" t="s">
        <v>32046</v>
      </c>
      <c r="HH64" s="48">
        <v>132479</v>
      </c>
      <c r="HI64" s="48">
        <v>479</v>
      </c>
      <c r="HJ64" s="48">
        <v>6.7000799999999998</v>
      </c>
      <c r="HK64" s="48">
        <v>887.62</v>
      </c>
      <c r="HL64" s="48">
        <v>1.85307</v>
      </c>
      <c r="HM64" s="48">
        <v>5</v>
      </c>
      <c r="HN64" s="48">
        <v>976.45</v>
      </c>
      <c r="HO64" s="48">
        <v>3.5999999999999999E-3</v>
      </c>
      <c r="HP64" s="48">
        <v>1177</v>
      </c>
      <c r="HQ64" s="48">
        <v>8.8999999999999999E-3</v>
      </c>
      <c r="HR64" s="48">
        <v>375</v>
      </c>
      <c r="HS64" s="48">
        <v>242</v>
      </c>
      <c r="HT64" s="48">
        <v>0.64529999999999998</v>
      </c>
      <c r="HU64" s="48">
        <v>115</v>
      </c>
      <c r="HV64" s="48">
        <v>229.84350000000001</v>
      </c>
      <c r="HW64" s="48">
        <v>6.2869999999999999</v>
      </c>
      <c r="HX64" s="48">
        <v>7</v>
      </c>
      <c r="HY64" s="48">
        <v>7</v>
      </c>
      <c r="HZ64" s="48">
        <v>59</v>
      </c>
      <c r="IA64" s="48">
        <v>0.19220000000000001</v>
      </c>
      <c r="IB64" s="48">
        <v>9.9493200000000002</v>
      </c>
      <c r="IC64" s="48">
        <v>587.01</v>
      </c>
      <c r="ID64" s="48">
        <v>26</v>
      </c>
      <c r="IE64" s="48">
        <v>88</v>
      </c>
      <c r="IF64" s="48">
        <v>57</v>
      </c>
      <c r="IG64" s="47"/>
      <c r="IH64" s="48">
        <v>11</v>
      </c>
      <c r="II64" s="48">
        <v>2242</v>
      </c>
      <c r="IJ64" s="48">
        <v>6</v>
      </c>
      <c r="IK64" s="48">
        <v>876</v>
      </c>
      <c r="IL64" s="48">
        <v>0</v>
      </c>
      <c r="IM64" s="48">
        <v>1.2500000000000001E-2</v>
      </c>
      <c r="IN64" s="48">
        <v>0.98690999999999995</v>
      </c>
    </row>
    <row r="65" spans="1:174" ht="14.4">
      <c r="A65" s="19">
        <v>44262</v>
      </c>
      <c r="B65" s="16">
        <v>2</v>
      </c>
      <c r="C65" s="16">
        <v>3</v>
      </c>
      <c r="D65" s="49">
        <v>4383</v>
      </c>
      <c r="E65" s="49">
        <v>4381</v>
      </c>
      <c r="F65" s="49">
        <v>8687</v>
      </c>
      <c r="G65" s="49">
        <v>8684</v>
      </c>
      <c r="H65" s="49">
        <v>4270</v>
      </c>
      <c r="I65" s="49">
        <v>4270</v>
      </c>
      <c r="J65" s="16">
        <v>0</v>
      </c>
      <c r="K65" s="49">
        <v>7255</v>
      </c>
      <c r="L65" s="49">
        <v>7255</v>
      </c>
      <c r="M65" s="16">
        <v>0</v>
      </c>
      <c r="N65" s="16">
        <v>12.42</v>
      </c>
      <c r="O65" s="16">
        <v>12.42</v>
      </c>
      <c r="P65" s="16">
        <v>6.33</v>
      </c>
      <c r="Q65" s="17">
        <v>0.77849999999999997</v>
      </c>
      <c r="R65" s="17">
        <v>0.77859999999999996</v>
      </c>
      <c r="S65" s="17">
        <v>0.5</v>
      </c>
      <c r="T65" s="16">
        <v>238</v>
      </c>
      <c r="U65" s="16">
        <v>218</v>
      </c>
      <c r="V65" s="16">
        <v>20</v>
      </c>
      <c r="W65" s="16">
        <v>250</v>
      </c>
      <c r="X65" s="16">
        <v>229</v>
      </c>
      <c r="Y65" s="16">
        <v>21</v>
      </c>
      <c r="Z65" s="16">
        <v>225</v>
      </c>
      <c r="AA65" s="16">
        <v>224</v>
      </c>
      <c r="AB65" s="16">
        <v>1</v>
      </c>
      <c r="AC65" s="18">
        <v>9150.17</v>
      </c>
      <c r="AD65" s="16">
        <v>0</v>
      </c>
      <c r="AE65" s="18">
        <v>9150.17</v>
      </c>
      <c r="AF65" s="16">
        <v>56</v>
      </c>
      <c r="AG65" s="16">
        <v>0</v>
      </c>
      <c r="AH65" s="16">
        <v>56</v>
      </c>
      <c r="AI65" s="16">
        <v>88</v>
      </c>
      <c r="AJ65" s="16">
        <v>0</v>
      </c>
      <c r="AK65" s="16">
        <v>88</v>
      </c>
      <c r="AL65" s="16">
        <v>123</v>
      </c>
      <c r="AM65" s="16">
        <v>0</v>
      </c>
      <c r="AN65" s="16">
        <v>123</v>
      </c>
      <c r="AO65" s="18">
        <v>8405.67</v>
      </c>
      <c r="AP65" s="16">
        <v>0</v>
      </c>
      <c r="AQ65" s="18">
        <v>8405.67</v>
      </c>
      <c r="AR65" s="16">
        <v>55</v>
      </c>
      <c r="AS65" s="16">
        <v>0</v>
      </c>
      <c r="AT65" s="16">
        <v>55</v>
      </c>
      <c r="AU65" s="16">
        <v>121</v>
      </c>
      <c r="AV65" s="16">
        <v>0</v>
      </c>
      <c r="AW65" s="16">
        <v>121</v>
      </c>
      <c r="AX65" s="16">
        <v>1.98</v>
      </c>
      <c r="AY65" s="16">
        <v>1.5</v>
      </c>
      <c r="AZ65" s="16">
        <v>1.98</v>
      </c>
      <c r="BA65" s="17">
        <v>1.2500000000000001E-2</v>
      </c>
      <c r="BB65" s="17">
        <v>0</v>
      </c>
      <c r="BC65" s="17">
        <v>1.26E-2</v>
      </c>
      <c r="BD65" s="17">
        <v>1.2800000000000001E-2</v>
      </c>
      <c r="BE65" s="17">
        <v>0</v>
      </c>
      <c r="BF65" s="17">
        <v>1.2800000000000001E-2</v>
      </c>
      <c r="BG65" s="16">
        <v>163.4</v>
      </c>
      <c r="BH65" s="16">
        <v>0</v>
      </c>
      <c r="BI65" s="16">
        <v>163.4</v>
      </c>
      <c r="BJ65" s="16">
        <v>2.09</v>
      </c>
      <c r="BK65" s="16">
        <v>0</v>
      </c>
      <c r="BL65" s="16">
        <v>2.09</v>
      </c>
      <c r="BM65" s="16">
        <v>326</v>
      </c>
      <c r="BN65" s="49">
        <v>4057</v>
      </c>
      <c r="BO65" s="16">
        <v>325</v>
      </c>
      <c r="BP65" s="49">
        <v>4056</v>
      </c>
      <c r="BQ65" s="16">
        <v>0</v>
      </c>
      <c r="BR65" s="16">
        <v>2</v>
      </c>
      <c r="BS65" s="16">
        <v>368</v>
      </c>
      <c r="BT65" s="16">
        <v>1</v>
      </c>
      <c r="BU65" s="16">
        <v>367</v>
      </c>
      <c r="BV65" s="16">
        <v>16</v>
      </c>
      <c r="BW65" s="16">
        <v>0</v>
      </c>
      <c r="BX65" s="16">
        <v>16</v>
      </c>
      <c r="BY65" s="18">
        <v>3785.63</v>
      </c>
      <c r="BZ65" s="16">
        <v>346.19</v>
      </c>
      <c r="CA65" s="16">
        <v>0.84</v>
      </c>
      <c r="CB65" s="16">
        <v>21.88</v>
      </c>
      <c r="CC65" s="16">
        <v>306.06</v>
      </c>
      <c r="CD65" s="16">
        <v>10</v>
      </c>
      <c r="CE65" s="16">
        <v>0</v>
      </c>
      <c r="CF65" s="16">
        <v>1</v>
      </c>
      <c r="CG65" s="16">
        <v>0</v>
      </c>
      <c r="CH65" s="16">
        <v>1</v>
      </c>
      <c r="CI65" s="16">
        <v>0</v>
      </c>
      <c r="CJ65" s="16">
        <v>64</v>
      </c>
      <c r="CK65" s="16">
        <v>55</v>
      </c>
      <c r="CL65" s="16">
        <v>55</v>
      </c>
      <c r="CM65" s="16">
        <v>107</v>
      </c>
      <c r="CN65" s="16">
        <v>107</v>
      </c>
      <c r="CO65" s="18">
        <v>172158.12</v>
      </c>
      <c r="CP65" s="16">
        <v>4.9095899999999997</v>
      </c>
      <c r="CQ65" s="16">
        <v>4.8986299999999998</v>
      </c>
      <c r="CR65" s="16">
        <v>4.8904100000000001</v>
      </c>
      <c r="CS65" s="17">
        <v>0.96360000000000001</v>
      </c>
      <c r="CT65" s="17">
        <v>0</v>
      </c>
      <c r="CU65" s="17">
        <v>0.96360000000000001</v>
      </c>
      <c r="CV65" s="16">
        <v>31</v>
      </c>
      <c r="CW65" s="16">
        <v>0</v>
      </c>
      <c r="CX65" s="16">
        <v>31</v>
      </c>
      <c r="CY65" s="16">
        <v>32</v>
      </c>
      <c r="CZ65" s="16">
        <v>0</v>
      </c>
      <c r="DA65" s="16">
        <v>32</v>
      </c>
      <c r="DC65">
        <v>44262</v>
      </c>
      <c r="DD65" s="21" t="s">
        <v>608</v>
      </c>
      <c r="DE65" s="23">
        <v>70</v>
      </c>
      <c r="DF65" s="23">
        <v>5</v>
      </c>
      <c r="DG65" s="23">
        <v>14.78</v>
      </c>
      <c r="DH65" s="23">
        <v>59</v>
      </c>
      <c r="DI65" s="23">
        <v>211.142</v>
      </c>
      <c r="DJ65" s="23">
        <v>0.49266599999999999</v>
      </c>
      <c r="DK65" s="23">
        <v>0.49266599999999999</v>
      </c>
      <c r="DL65" s="23">
        <v>30</v>
      </c>
      <c r="DM65" s="23">
        <v>30</v>
      </c>
      <c r="DN65" s="23">
        <v>29</v>
      </c>
      <c r="DO65" s="23">
        <v>0</v>
      </c>
      <c r="DP65" s="23">
        <v>0.42857099999999998</v>
      </c>
      <c r="DQ65" s="23">
        <v>0.42857099999999998</v>
      </c>
      <c r="DR65" s="23">
        <v>38</v>
      </c>
      <c r="DS65" s="23">
        <v>5</v>
      </c>
      <c r="DT65" s="23">
        <v>6</v>
      </c>
      <c r="DU65" s="23">
        <v>12</v>
      </c>
      <c r="DV65" s="23">
        <v>16</v>
      </c>
      <c r="DW65" s="23">
        <v>5</v>
      </c>
      <c r="DX65" s="23">
        <v>4</v>
      </c>
      <c r="DY65" s="23">
        <v>7</v>
      </c>
      <c r="DZ65" s="23">
        <v>11</v>
      </c>
      <c r="EA65" s="23">
        <v>1766.06</v>
      </c>
      <c r="EB65" s="23">
        <v>119.48</v>
      </c>
      <c r="EC65" s="23">
        <v>0.157142</v>
      </c>
      <c r="ED65" s="21" t="s">
        <v>177</v>
      </c>
      <c r="EE65" s="23">
        <v>0</v>
      </c>
      <c r="EF65" s="23">
        <v>0</v>
      </c>
      <c r="EG65" s="23">
        <v>7</v>
      </c>
      <c r="EH65" s="23">
        <v>0.64406699999999995</v>
      </c>
      <c r="EI65" s="23">
        <v>0.42105199999999998</v>
      </c>
      <c r="EJ65" s="23">
        <v>0.4375</v>
      </c>
      <c r="EL65" s="22">
        <v>44204</v>
      </c>
      <c r="EM65" s="21" t="s">
        <v>3254</v>
      </c>
      <c r="EN65" s="21" t="s">
        <v>17426</v>
      </c>
      <c r="EO65" s="21" t="s">
        <v>206</v>
      </c>
      <c r="EP65" s="21">
        <v>574814254493</v>
      </c>
      <c r="EQ65" s="21" t="s">
        <v>207</v>
      </c>
      <c r="ER65" s="21" t="s">
        <v>209</v>
      </c>
      <c r="ES65" s="23">
        <v>11</v>
      </c>
      <c r="ET65" s="23">
        <v>0</v>
      </c>
      <c r="EU65" s="23">
        <v>0</v>
      </c>
      <c r="EV65" s="23">
        <v>0</v>
      </c>
      <c r="EW65" s="23"/>
      <c r="EX65" s="23">
        <v>0</v>
      </c>
      <c r="EY65" s="23"/>
      <c r="EZ65" s="23"/>
      <c r="FA65" s="23"/>
      <c r="FB65" s="23"/>
      <c r="FC65" s="23"/>
      <c r="FD65" s="23"/>
      <c r="FE65" s="23"/>
      <c r="FF65" s="23"/>
      <c r="FG65" s="23"/>
      <c r="FH65" s="23"/>
      <c r="FI65" s="23"/>
      <c r="FJ65" s="23"/>
      <c r="FK65" s="23"/>
      <c r="FL65" s="23"/>
      <c r="FM65" s="23"/>
      <c r="FN65" s="23"/>
      <c r="FO65" s="23"/>
      <c r="FP65" s="23"/>
      <c r="FQ65" s="23"/>
      <c r="FR65" s="23"/>
    </row>
    <row r="66" spans="1:174" ht="14.4">
      <c r="A66" s="19">
        <v>44263</v>
      </c>
      <c r="B66" s="16">
        <v>3</v>
      </c>
      <c r="C66" s="16">
        <v>5</v>
      </c>
      <c r="D66" s="49">
        <v>3286</v>
      </c>
      <c r="E66" s="49">
        <v>3283</v>
      </c>
      <c r="F66" s="49">
        <v>7896</v>
      </c>
      <c r="G66" s="49">
        <v>7891</v>
      </c>
      <c r="H66" s="49">
        <v>3154</v>
      </c>
      <c r="I66" s="49">
        <v>3154</v>
      </c>
      <c r="J66" s="16">
        <v>0</v>
      </c>
      <c r="K66" s="49">
        <v>6029</v>
      </c>
      <c r="L66" s="49">
        <v>6029</v>
      </c>
      <c r="M66" s="16">
        <v>0</v>
      </c>
      <c r="N66" s="16">
        <v>12.34</v>
      </c>
      <c r="O66" s="16">
        <v>12.33</v>
      </c>
      <c r="P66" s="16">
        <v>21</v>
      </c>
      <c r="Q66" s="17">
        <v>0.74650000000000005</v>
      </c>
      <c r="R66" s="17">
        <v>0.74660000000000004</v>
      </c>
      <c r="S66" s="17">
        <v>0.66669999999999996</v>
      </c>
      <c r="T66" s="16">
        <v>192</v>
      </c>
      <c r="U66" s="16">
        <v>171</v>
      </c>
      <c r="V66" s="16">
        <v>23</v>
      </c>
      <c r="W66" s="16">
        <v>205</v>
      </c>
      <c r="X66" s="16">
        <v>176</v>
      </c>
      <c r="Y66" s="16">
        <v>29</v>
      </c>
      <c r="Z66" s="16">
        <v>178</v>
      </c>
      <c r="AA66" s="16">
        <v>178</v>
      </c>
      <c r="AB66" s="16">
        <v>0</v>
      </c>
      <c r="AC66" s="18">
        <v>9103.2099999999991</v>
      </c>
      <c r="AD66" s="16">
        <v>0</v>
      </c>
      <c r="AE66" s="18">
        <v>9103.2099999999991</v>
      </c>
      <c r="AF66" s="16">
        <v>79</v>
      </c>
      <c r="AG66" s="16">
        <v>0</v>
      </c>
      <c r="AH66" s="16">
        <v>79</v>
      </c>
      <c r="AI66" s="16">
        <v>118</v>
      </c>
      <c r="AJ66" s="16">
        <v>0</v>
      </c>
      <c r="AK66" s="16">
        <v>118</v>
      </c>
      <c r="AL66" s="16">
        <v>139</v>
      </c>
      <c r="AM66" s="16">
        <v>0</v>
      </c>
      <c r="AN66" s="16">
        <v>139</v>
      </c>
      <c r="AO66" s="18">
        <v>9225.33</v>
      </c>
      <c r="AP66" s="16">
        <v>0</v>
      </c>
      <c r="AQ66" s="18">
        <v>9225.33</v>
      </c>
      <c r="AR66" s="16">
        <v>80</v>
      </c>
      <c r="AS66" s="16">
        <v>0</v>
      </c>
      <c r="AT66" s="16">
        <v>80</v>
      </c>
      <c r="AU66" s="16">
        <v>148</v>
      </c>
      <c r="AV66" s="16">
        <v>0</v>
      </c>
      <c r="AW66" s="16">
        <v>148</v>
      </c>
      <c r="AX66" s="16">
        <v>2.4</v>
      </c>
      <c r="AY66" s="16">
        <v>1.67</v>
      </c>
      <c r="AZ66" s="16">
        <v>2.4</v>
      </c>
      <c r="BA66" s="17">
        <v>2.4299999999999999E-2</v>
      </c>
      <c r="BB66" s="17">
        <v>0</v>
      </c>
      <c r="BC66" s="17">
        <v>2.4400000000000002E-2</v>
      </c>
      <c r="BD66" s="17">
        <v>2.4E-2</v>
      </c>
      <c r="BE66" s="17">
        <v>0</v>
      </c>
      <c r="BF66" s="17">
        <v>2.41E-2</v>
      </c>
      <c r="BG66" s="16">
        <v>115.23</v>
      </c>
      <c r="BH66" s="16">
        <v>0</v>
      </c>
      <c r="BI66" s="16">
        <v>115.23</v>
      </c>
      <c r="BJ66" s="16">
        <v>2.77</v>
      </c>
      <c r="BK66" s="16">
        <v>0</v>
      </c>
      <c r="BL66" s="16">
        <v>2.77</v>
      </c>
      <c r="BM66" s="16">
        <v>359</v>
      </c>
      <c r="BN66" s="49">
        <v>2927</v>
      </c>
      <c r="BO66" s="16">
        <v>359</v>
      </c>
      <c r="BP66" s="49">
        <v>2924</v>
      </c>
      <c r="BQ66" s="16">
        <v>0</v>
      </c>
      <c r="BR66" s="16">
        <v>3</v>
      </c>
      <c r="BS66" s="16">
        <v>310</v>
      </c>
      <c r="BT66" s="16">
        <v>0</v>
      </c>
      <c r="BU66" s="16">
        <v>310</v>
      </c>
      <c r="BV66" s="16">
        <v>8</v>
      </c>
      <c r="BW66" s="16">
        <v>0</v>
      </c>
      <c r="BX66" s="16">
        <v>8</v>
      </c>
      <c r="BY66" s="18">
        <v>1133.21</v>
      </c>
      <c r="BZ66" s="16">
        <v>517.77</v>
      </c>
      <c r="CA66" s="16">
        <v>0.75</v>
      </c>
      <c r="CB66" s="16">
        <v>2.91</v>
      </c>
      <c r="CC66" s="16">
        <v>480.48</v>
      </c>
      <c r="CD66" s="16">
        <v>13</v>
      </c>
      <c r="CE66" s="16">
        <v>4</v>
      </c>
      <c r="CF66" s="16">
        <v>6</v>
      </c>
      <c r="CG66" s="16">
        <v>2</v>
      </c>
      <c r="CH66" s="16">
        <v>0</v>
      </c>
      <c r="CI66" s="16">
        <v>1</v>
      </c>
      <c r="CJ66" s="16">
        <v>81</v>
      </c>
      <c r="CK66" s="16">
        <v>68</v>
      </c>
      <c r="CL66" s="16">
        <v>68</v>
      </c>
      <c r="CM66" s="16">
        <v>98</v>
      </c>
      <c r="CN66" s="16">
        <v>99</v>
      </c>
      <c r="CO66" s="18">
        <v>218919.64</v>
      </c>
      <c r="CP66" s="16">
        <v>4.9010800000000003</v>
      </c>
      <c r="CQ66" s="16">
        <v>4.8970099999999999</v>
      </c>
      <c r="CR66" s="16">
        <v>4.8821099999999999</v>
      </c>
      <c r="CS66" s="17">
        <v>0.92500000000000004</v>
      </c>
      <c r="CT66" s="17">
        <v>0</v>
      </c>
      <c r="CU66" s="17">
        <v>0.92500000000000004</v>
      </c>
      <c r="CV66" s="16">
        <v>31</v>
      </c>
      <c r="CW66" s="16">
        <v>0</v>
      </c>
      <c r="CX66" s="16">
        <v>31</v>
      </c>
      <c r="CY66" s="16">
        <v>35</v>
      </c>
      <c r="CZ66" s="16">
        <v>0</v>
      </c>
      <c r="DA66" s="16">
        <v>35</v>
      </c>
      <c r="DC66">
        <v>44263</v>
      </c>
      <c r="DD66" s="21" t="s">
        <v>608</v>
      </c>
      <c r="DE66" s="23">
        <v>109</v>
      </c>
      <c r="DF66" s="23">
        <v>30</v>
      </c>
      <c r="DG66" s="23">
        <v>23.39</v>
      </c>
      <c r="DH66" s="23">
        <v>60</v>
      </c>
      <c r="DI66" s="23">
        <v>214.58699999999999</v>
      </c>
      <c r="DJ66" s="23">
        <v>0.43314799999999998</v>
      </c>
      <c r="DK66" s="23">
        <v>0.43314799999999998</v>
      </c>
      <c r="DL66" s="23">
        <v>54</v>
      </c>
      <c r="DM66" s="23">
        <v>54</v>
      </c>
      <c r="DN66" s="23">
        <v>38</v>
      </c>
      <c r="DO66" s="23">
        <v>0</v>
      </c>
      <c r="DP66" s="23">
        <v>0.49541200000000002</v>
      </c>
      <c r="DQ66" s="23">
        <v>0.49541200000000002</v>
      </c>
      <c r="DR66" s="23">
        <v>46</v>
      </c>
      <c r="DS66" s="23">
        <v>9</v>
      </c>
      <c r="DT66" s="23">
        <v>5</v>
      </c>
      <c r="DU66" s="23">
        <v>45</v>
      </c>
      <c r="DV66" s="23">
        <v>21</v>
      </c>
      <c r="DW66" s="23">
        <v>9</v>
      </c>
      <c r="DX66" s="23">
        <v>4</v>
      </c>
      <c r="DY66" s="23">
        <v>18</v>
      </c>
      <c r="DZ66" s="23">
        <v>16</v>
      </c>
      <c r="EA66" s="23">
        <v>1176.93</v>
      </c>
      <c r="EB66" s="23">
        <v>50.31</v>
      </c>
      <c r="EC66" s="23">
        <v>0.146788</v>
      </c>
      <c r="ED66" s="21" t="s">
        <v>177</v>
      </c>
      <c r="EE66" s="23">
        <v>0</v>
      </c>
      <c r="EF66" s="23">
        <v>0</v>
      </c>
      <c r="EG66" s="23">
        <v>8</v>
      </c>
      <c r="EH66" s="23">
        <v>0.76666599999999996</v>
      </c>
      <c r="EI66" s="23">
        <v>0.45652100000000001</v>
      </c>
      <c r="EJ66" s="23">
        <v>0.38095200000000001</v>
      </c>
      <c r="EL66" s="22">
        <v>44204</v>
      </c>
      <c r="EM66" s="21" t="s">
        <v>3254</v>
      </c>
      <c r="EN66" s="21" t="s">
        <v>17427</v>
      </c>
      <c r="EO66" s="21" t="s">
        <v>206</v>
      </c>
      <c r="EP66" s="21">
        <v>574916839635</v>
      </c>
      <c r="EQ66" s="21" t="s">
        <v>207</v>
      </c>
      <c r="ER66" s="21" t="s">
        <v>209</v>
      </c>
      <c r="ES66" s="23">
        <v>57</v>
      </c>
      <c r="ET66" s="23">
        <v>2</v>
      </c>
      <c r="EU66" s="23">
        <v>384</v>
      </c>
      <c r="EV66" s="23">
        <v>3.51</v>
      </c>
      <c r="EW66" s="23">
        <v>192</v>
      </c>
      <c r="EX66" s="23">
        <v>6736.84</v>
      </c>
      <c r="EY66" s="23">
        <v>0</v>
      </c>
      <c r="EZ66" s="23">
        <v>0</v>
      </c>
      <c r="FA66" s="23">
        <v>0</v>
      </c>
      <c r="FB66" s="23">
        <v>0</v>
      </c>
      <c r="FC66" s="23">
        <v>0</v>
      </c>
      <c r="FD66" s="23">
        <v>0</v>
      </c>
      <c r="FE66" s="23">
        <v>0</v>
      </c>
      <c r="FF66" s="23">
        <v>0</v>
      </c>
      <c r="FG66" s="23">
        <v>0</v>
      </c>
      <c r="FH66" s="23">
        <v>0</v>
      </c>
      <c r="FI66" s="23">
        <v>0</v>
      </c>
      <c r="FJ66" s="23">
        <v>1</v>
      </c>
      <c r="FK66" s="23">
        <v>3</v>
      </c>
      <c r="FL66" s="23">
        <v>4</v>
      </c>
      <c r="FM66" s="23">
        <v>0</v>
      </c>
      <c r="FN66" s="23">
        <v>0</v>
      </c>
      <c r="FO66" s="23">
        <v>0</v>
      </c>
      <c r="FP66" s="23">
        <v>0</v>
      </c>
      <c r="FQ66" s="23">
        <v>0</v>
      </c>
      <c r="FR66" s="23">
        <v>0</v>
      </c>
    </row>
    <row r="67" spans="1:174" ht="14.4">
      <c r="A67" s="19">
        <v>44264</v>
      </c>
      <c r="B67" s="16">
        <v>7</v>
      </c>
      <c r="C67" s="16">
        <v>18</v>
      </c>
      <c r="D67" s="49">
        <v>1013</v>
      </c>
      <c r="E67" s="49">
        <v>1006</v>
      </c>
      <c r="F67" s="49">
        <v>2975</v>
      </c>
      <c r="G67" s="49">
        <v>2957</v>
      </c>
      <c r="H67" s="16">
        <v>882</v>
      </c>
      <c r="I67" s="16">
        <v>882</v>
      </c>
      <c r="J67" s="16">
        <v>0</v>
      </c>
      <c r="K67" s="49">
        <v>1977</v>
      </c>
      <c r="L67" s="49">
        <v>1977</v>
      </c>
      <c r="M67" s="16">
        <v>0</v>
      </c>
      <c r="N67" s="16">
        <v>13.35</v>
      </c>
      <c r="O67" s="16">
        <v>13.11</v>
      </c>
      <c r="P67" s="16">
        <v>53.33</v>
      </c>
      <c r="Q67" s="17">
        <v>0.65449999999999997</v>
      </c>
      <c r="R67" s="17">
        <v>0.65610000000000002</v>
      </c>
      <c r="S67" s="17">
        <v>0.42859999999999998</v>
      </c>
      <c r="T67" s="16">
        <v>66</v>
      </c>
      <c r="U67" s="16">
        <v>51</v>
      </c>
      <c r="V67" s="16">
        <v>15</v>
      </c>
      <c r="W67" s="16">
        <v>73</v>
      </c>
      <c r="X67" s="16">
        <v>57</v>
      </c>
      <c r="Y67" s="16">
        <v>16</v>
      </c>
      <c r="Z67" s="16">
        <v>74</v>
      </c>
      <c r="AA67" s="16">
        <v>73</v>
      </c>
      <c r="AB67" s="16">
        <v>1</v>
      </c>
      <c r="AC67" s="18">
        <v>1874.83</v>
      </c>
      <c r="AD67" s="16">
        <v>0</v>
      </c>
      <c r="AE67" s="18">
        <v>1874.83</v>
      </c>
      <c r="AF67" s="16">
        <v>18</v>
      </c>
      <c r="AG67" s="16">
        <v>0</v>
      </c>
      <c r="AH67" s="16">
        <v>18</v>
      </c>
      <c r="AI67" s="16">
        <v>22</v>
      </c>
      <c r="AJ67" s="16">
        <v>0</v>
      </c>
      <c r="AK67" s="16">
        <v>22</v>
      </c>
      <c r="AL67" s="16">
        <v>28</v>
      </c>
      <c r="AM67" s="16">
        <v>0</v>
      </c>
      <c r="AN67" s="16">
        <v>28</v>
      </c>
      <c r="AO67" s="18">
        <v>1931.85</v>
      </c>
      <c r="AP67" s="16">
        <v>154.22999999999999</v>
      </c>
      <c r="AQ67" s="18">
        <v>1777.62</v>
      </c>
      <c r="AR67" s="16">
        <v>13</v>
      </c>
      <c r="AS67" s="16">
        <v>1</v>
      </c>
      <c r="AT67" s="16">
        <v>12</v>
      </c>
      <c r="AU67" s="16">
        <v>19</v>
      </c>
      <c r="AV67" s="16">
        <v>1</v>
      </c>
      <c r="AW67" s="16">
        <v>18</v>
      </c>
      <c r="AX67" s="16">
        <v>2.94</v>
      </c>
      <c r="AY67" s="16">
        <v>2.57</v>
      </c>
      <c r="AZ67" s="16">
        <v>2.94</v>
      </c>
      <c r="BA67" s="17">
        <v>1.2800000000000001E-2</v>
      </c>
      <c r="BB67" s="17">
        <v>0.1429</v>
      </c>
      <c r="BC67" s="17">
        <v>1.1900000000000001E-2</v>
      </c>
      <c r="BD67" s="17">
        <v>1.78E-2</v>
      </c>
      <c r="BE67" s="17">
        <v>0</v>
      </c>
      <c r="BF67" s="17">
        <v>1.7899999999999999E-2</v>
      </c>
      <c r="BG67" s="16">
        <v>104.16</v>
      </c>
      <c r="BH67" s="16">
        <v>0</v>
      </c>
      <c r="BI67" s="16">
        <v>104.16</v>
      </c>
      <c r="BJ67" s="16">
        <v>1.85</v>
      </c>
      <c r="BK67" s="16">
        <v>0</v>
      </c>
      <c r="BL67" s="16">
        <v>1.86</v>
      </c>
      <c r="BM67" s="16">
        <v>171</v>
      </c>
      <c r="BN67" s="16">
        <v>842</v>
      </c>
      <c r="BO67" s="16">
        <v>171</v>
      </c>
      <c r="BP67" s="16">
        <v>835</v>
      </c>
      <c r="BQ67" s="16">
        <v>0</v>
      </c>
      <c r="BR67" s="16">
        <v>7</v>
      </c>
      <c r="BS67" s="16">
        <v>114</v>
      </c>
      <c r="BT67" s="16">
        <v>5</v>
      </c>
      <c r="BU67" s="16">
        <v>109</v>
      </c>
      <c r="BV67" s="16">
        <v>5</v>
      </c>
      <c r="BW67" s="16">
        <v>0</v>
      </c>
      <c r="BX67" s="16">
        <v>5</v>
      </c>
      <c r="BY67" s="16">
        <v>180.97</v>
      </c>
      <c r="BZ67" s="16">
        <v>42.49</v>
      </c>
      <c r="CA67" s="16">
        <v>0.1</v>
      </c>
      <c r="CB67" s="16">
        <v>54.67</v>
      </c>
      <c r="CC67" s="16">
        <v>624.36</v>
      </c>
      <c r="CD67" s="16">
        <v>12</v>
      </c>
      <c r="CE67" s="16">
        <v>0</v>
      </c>
      <c r="CF67" s="16">
        <v>1</v>
      </c>
      <c r="CG67" s="16">
        <v>1</v>
      </c>
      <c r="CH67" s="16">
        <v>0</v>
      </c>
      <c r="CI67" s="16">
        <v>1</v>
      </c>
      <c r="CJ67" s="16">
        <v>19</v>
      </c>
      <c r="CK67" s="16">
        <v>43</v>
      </c>
      <c r="CL67" s="16">
        <v>43</v>
      </c>
      <c r="CM67" s="16">
        <v>74</v>
      </c>
      <c r="CN67" s="16">
        <v>74</v>
      </c>
      <c r="CO67" s="18">
        <v>198866.34</v>
      </c>
      <c r="CP67" s="16">
        <v>4.9018800000000002</v>
      </c>
      <c r="CQ67" s="16">
        <v>4.8978400000000004</v>
      </c>
      <c r="CR67" s="16">
        <v>4.8830600000000004</v>
      </c>
      <c r="CS67" s="17">
        <v>0.76919999999999999</v>
      </c>
      <c r="CT67" s="17">
        <v>0</v>
      </c>
      <c r="CU67" s="17">
        <v>0.83330000000000004</v>
      </c>
      <c r="CV67" s="16">
        <v>14</v>
      </c>
      <c r="CW67" s="16">
        <v>0</v>
      </c>
      <c r="CX67" s="16">
        <v>14</v>
      </c>
      <c r="CY67" s="16">
        <v>18</v>
      </c>
      <c r="CZ67" s="16">
        <v>0</v>
      </c>
      <c r="DA67" s="16">
        <v>18</v>
      </c>
      <c r="DC67">
        <v>44264</v>
      </c>
      <c r="DD67" s="21" t="s">
        <v>608</v>
      </c>
      <c r="DE67" s="23">
        <v>85</v>
      </c>
      <c r="DF67" s="23">
        <v>5</v>
      </c>
      <c r="DG67" s="23">
        <v>17.07</v>
      </c>
      <c r="DH67" s="23">
        <v>55</v>
      </c>
      <c r="DI67" s="23">
        <v>200.82300000000001</v>
      </c>
      <c r="DJ67" s="23">
        <v>0.322075</v>
      </c>
      <c r="DK67" s="23">
        <v>0.322075</v>
      </c>
      <c r="DL67" s="23">
        <v>53</v>
      </c>
      <c r="DM67" s="23">
        <v>53</v>
      </c>
      <c r="DN67" s="23">
        <v>40</v>
      </c>
      <c r="DO67" s="23">
        <v>0</v>
      </c>
      <c r="DP67" s="23">
        <v>0.623529</v>
      </c>
      <c r="DQ67" s="23">
        <v>0.623529</v>
      </c>
      <c r="DR67" s="23">
        <v>43</v>
      </c>
      <c r="DS67" s="23">
        <v>5</v>
      </c>
      <c r="DT67" s="23">
        <v>5</v>
      </c>
      <c r="DU67" s="23">
        <v>17</v>
      </c>
      <c r="DV67" s="23">
        <v>15</v>
      </c>
      <c r="DW67" s="23">
        <v>5</v>
      </c>
      <c r="DX67" s="23">
        <v>4</v>
      </c>
      <c r="DY67" s="23">
        <v>10</v>
      </c>
      <c r="DZ67" s="23">
        <v>3</v>
      </c>
      <c r="EA67" s="23">
        <v>461.94</v>
      </c>
      <c r="EB67" s="23">
        <v>27.06</v>
      </c>
      <c r="EC67" s="23">
        <v>3.5293999999999999E-2</v>
      </c>
      <c r="ED67" s="21" t="s">
        <v>177</v>
      </c>
      <c r="EE67" s="23">
        <v>0</v>
      </c>
      <c r="EF67" s="23">
        <v>0</v>
      </c>
      <c r="EG67" s="23">
        <v>2</v>
      </c>
      <c r="EH67" s="23">
        <v>0.78181800000000001</v>
      </c>
      <c r="EI67" s="23">
        <v>0.34883700000000001</v>
      </c>
      <c r="EJ67" s="23">
        <v>0.13333300000000001</v>
      </c>
      <c r="EL67" s="22">
        <v>44204</v>
      </c>
      <c r="EM67" s="21" t="s">
        <v>3254</v>
      </c>
      <c r="EN67" s="21" t="s">
        <v>17428</v>
      </c>
      <c r="EO67" s="21" t="s">
        <v>206</v>
      </c>
      <c r="EP67" s="21">
        <v>574813586895</v>
      </c>
      <c r="EQ67" s="21" t="s">
        <v>207</v>
      </c>
      <c r="ER67" s="21" t="s">
        <v>209</v>
      </c>
      <c r="ES67" s="23">
        <v>26</v>
      </c>
      <c r="ET67" s="23">
        <v>1</v>
      </c>
      <c r="EU67" s="23">
        <v>362</v>
      </c>
      <c r="EV67" s="23">
        <v>3.85</v>
      </c>
      <c r="EW67" s="23">
        <v>362</v>
      </c>
      <c r="EX67" s="23">
        <v>13923.08</v>
      </c>
      <c r="EY67" s="23"/>
      <c r="EZ67" s="23"/>
      <c r="FA67" s="23"/>
      <c r="FB67" s="23"/>
      <c r="FC67" s="23"/>
      <c r="FD67" s="23"/>
      <c r="FE67" s="23"/>
      <c r="FF67" s="23"/>
      <c r="FG67" s="23"/>
      <c r="FH67" s="23"/>
      <c r="FI67" s="23"/>
      <c r="FJ67" s="23"/>
      <c r="FK67" s="23"/>
      <c r="FL67" s="23"/>
      <c r="FM67" s="23"/>
      <c r="FN67" s="23"/>
      <c r="FO67" s="23"/>
      <c r="FP67" s="23"/>
      <c r="FQ67" s="23"/>
      <c r="FR67" s="23"/>
    </row>
    <row r="68" spans="1:174" ht="14.4">
      <c r="A68" s="19">
        <v>44265</v>
      </c>
      <c r="B68" s="16">
        <v>4</v>
      </c>
      <c r="C68" s="16">
        <v>8</v>
      </c>
      <c r="D68" s="16">
        <v>638</v>
      </c>
      <c r="E68" s="16">
        <v>635</v>
      </c>
      <c r="F68" s="49">
        <v>1792</v>
      </c>
      <c r="G68" s="49">
        <v>1784</v>
      </c>
      <c r="H68" s="16">
        <v>487</v>
      </c>
      <c r="I68" s="16">
        <v>487</v>
      </c>
      <c r="J68" s="16">
        <v>0</v>
      </c>
      <c r="K68" s="49">
        <v>1143</v>
      </c>
      <c r="L68" s="49">
        <v>1143</v>
      </c>
      <c r="M68" s="16">
        <v>0</v>
      </c>
      <c r="N68" s="16">
        <v>47.78</v>
      </c>
      <c r="O68" s="16">
        <v>47.55</v>
      </c>
      <c r="P68" s="16">
        <v>99.38</v>
      </c>
      <c r="Q68" s="17">
        <v>0.6552</v>
      </c>
      <c r="R68" s="17">
        <v>0.6583</v>
      </c>
      <c r="S68" s="17">
        <v>0.25</v>
      </c>
      <c r="T68" s="16">
        <v>33</v>
      </c>
      <c r="U68" s="16">
        <v>30</v>
      </c>
      <c r="V68" s="16">
        <v>3</v>
      </c>
      <c r="W68" s="16">
        <v>38</v>
      </c>
      <c r="X68" s="16">
        <v>34</v>
      </c>
      <c r="Y68" s="16">
        <v>4</v>
      </c>
      <c r="Z68" s="16">
        <v>45</v>
      </c>
      <c r="AA68" s="16">
        <v>45</v>
      </c>
      <c r="AB68" s="16">
        <v>0</v>
      </c>
      <c r="AC68" s="18">
        <v>1015.13</v>
      </c>
      <c r="AD68" s="16">
        <v>0</v>
      </c>
      <c r="AE68" s="18">
        <v>1015.13</v>
      </c>
      <c r="AF68" s="16">
        <v>6</v>
      </c>
      <c r="AG68" s="16">
        <v>0</v>
      </c>
      <c r="AH68" s="16">
        <v>6</v>
      </c>
      <c r="AI68" s="16">
        <v>10</v>
      </c>
      <c r="AJ68" s="16">
        <v>0</v>
      </c>
      <c r="AK68" s="16">
        <v>10</v>
      </c>
      <c r="AL68" s="16">
        <v>10</v>
      </c>
      <c r="AM68" s="16">
        <v>0</v>
      </c>
      <c r="AN68" s="16">
        <v>10</v>
      </c>
      <c r="AO68" s="18">
        <v>1410.21</v>
      </c>
      <c r="AP68" s="16">
        <v>0</v>
      </c>
      <c r="AQ68" s="18">
        <v>1410.21</v>
      </c>
      <c r="AR68" s="16">
        <v>9</v>
      </c>
      <c r="AS68" s="16">
        <v>0</v>
      </c>
      <c r="AT68" s="16">
        <v>9</v>
      </c>
      <c r="AU68" s="16">
        <v>14</v>
      </c>
      <c r="AV68" s="16">
        <v>0</v>
      </c>
      <c r="AW68" s="16">
        <v>14</v>
      </c>
      <c r="AX68" s="16">
        <v>2.81</v>
      </c>
      <c r="AY68" s="16">
        <v>2</v>
      </c>
      <c r="AZ68" s="16">
        <v>2.81</v>
      </c>
      <c r="BA68" s="17">
        <v>1.41E-2</v>
      </c>
      <c r="BB68" s="17">
        <v>0</v>
      </c>
      <c r="BC68" s="17">
        <v>1.4200000000000001E-2</v>
      </c>
      <c r="BD68" s="17">
        <v>9.4000000000000004E-3</v>
      </c>
      <c r="BE68" s="17">
        <v>0</v>
      </c>
      <c r="BF68" s="17">
        <v>9.4000000000000004E-3</v>
      </c>
      <c r="BG68" s="16">
        <v>169.19</v>
      </c>
      <c r="BH68" s="16">
        <v>0</v>
      </c>
      <c r="BI68" s="16">
        <v>169.19</v>
      </c>
      <c r="BJ68" s="16">
        <v>1.59</v>
      </c>
      <c r="BK68" s="16">
        <v>0</v>
      </c>
      <c r="BL68" s="16">
        <v>1.6</v>
      </c>
      <c r="BM68" s="16">
        <v>107</v>
      </c>
      <c r="BN68" s="16">
        <v>531</v>
      </c>
      <c r="BO68" s="16">
        <v>106</v>
      </c>
      <c r="BP68" s="16">
        <v>529</v>
      </c>
      <c r="BQ68" s="16">
        <v>1</v>
      </c>
      <c r="BR68" s="16">
        <v>3</v>
      </c>
      <c r="BS68" s="16">
        <v>55</v>
      </c>
      <c r="BT68" s="16">
        <v>0</v>
      </c>
      <c r="BU68" s="16">
        <v>55</v>
      </c>
      <c r="BV68" s="16">
        <v>1</v>
      </c>
      <c r="BW68" s="16">
        <v>0</v>
      </c>
      <c r="BX68" s="16">
        <v>1</v>
      </c>
      <c r="BY68" s="16">
        <v>125.87</v>
      </c>
      <c r="BZ68" s="16">
        <v>9.3800000000000008</v>
      </c>
      <c r="CA68" s="16">
        <v>0</v>
      </c>
      <c r="CB68" s="16">
        <v>69.78</v>
      </c>
      <c r="CC68" s="16">
        <v>10</v>
      </c>
      <c r="CD68" s="16">
        <v>25</v>
      </c>
      <c r="CE68" s="16">
        <v>0</v>
      </c>
      <c r="CF68" s="16">
        <v>0</v>
      </c>
      <c r="CG68" s="16">
        <v>0</v>
      </c>
      <c r="CH68" s="16">
        <v>0</v>
      </c>
      <c r="CI68" s="16">
        <v>0</v>
      </c>
      <c r="CJ68" s="16">
        <v>6</v>
      </c>
      <c r="CK68" s="16">
        <v>4</v>
      </c>
      <c r="CL68" s="16">
        <v>4</v>
      </c>
      <c r="CM68" s="16">
        <v>52</v>
      </c>
      <c r="CN68" s="16">
        <v>52</v>
      </c>
      <c r="CO68" s="18">
        <v>202434.77</v>
      </c>
      <c r="CP68" s="16">
        <v>4.9030500000000004</v>
      </c>
      <c r="CQ68" s="16">
        <v>4.89907</v>
      </c>
      <c r="CR68" s="16">
        <v>4.8844599999999998</v>
      </c>
      <c r="CS68" s="17">
        <v>0.66669999999999996</v>
      </c>
      <c r="CT68" s="17">
        <v>0</v>
      </c>
      <c r="CU68" s="17">
        <v>0.66669999999999996</v>
      </c>
      <c r="CV68" s="16">
        <v>9</v>
      </c>
      <c r="CW68" s="16">
        <v>0</v>
      </c>
      <c r="CX68" s="16">
        <v>9</v>
      </c>
      <c r="CY68" s="16">
        <v>13</v>
      </c>
      <c r="CZ68" s="16">
        <v>0</v>
      </c>
      <c r="DA68" s="16">
        <v>13</v>
      </c>
      <c r="DC68">
        <v>44265</v>
      </c>
      <c r="DD68" s="21" t="s">
        <v>608</v>
      </c>
      <c r="DE68" s="23">
        <v>66</v>
      </c>
      <c r="DF68" s="23">
        <v>6</v>
      </c>
      <c r="DG68" s="23">
        <v>12.9</v>
      </c>
      <c r="DH68" s="23">
        <v>50</v>
      </c>
      <c r="DI68" s="23">
        <v>195.45399999999901</v>
      </c>
      <c r="DJ68" s="23">
        <v>0.31463400000000002</v>
      </c>
      <c r="DK68" s="23">
        <v>0.31463400000000002</v>
      </c>
      <c r="DL68" s="23">
        <v>41</v>
      </c>
      <c r="DM68" s="23">
        <v>41</v>
      </c>
      <c r="DN68" s="23">
        <v>29</v>
      </c>
      <c r="DO68" s="23">
        <v>0</v>
      </c>
      <c r="DP68" s="23">
        <v>0.62121199999999999</v>
      </c>
      <c r="DQ68" s="23">
        <v>0.62121199999999999</v>
      </c>
      <c r="DR68" s="23">
        <v>31</v>
      </c>
      <c r="DS68" s="23">
        <v>6</v>
      </c>
      <c r="DT68" s="23">
        <v>4</v>
      </c>
      <c r="DU68" s="23">
        <v>12</v>
      </c>
      <c r="DV68" s="23">
        <v>14</v>
      </c>
      <c r="DW68" s="23">
        <v>6</v>
      </c>
      <c r="DX68" s="23">
        <v>2</v>
      </c>
      <c r="DY68" s="23">
        <v>8</v>
      </c>
      <c r="DZ68" s="23">
        <v>3</v>
      </c>
      <c r="EA68" s="23">
        <v>272.68</v>
      </c>
      <c r="EB68" s="23">
        <v>21.13</v>
      </c>
      <c r="EC68" s="23">
        <v>4.5454000000000001E-2</v>
      </c>
      <c r="ED68" s="21" t="s">
        <v>177</v>
      </c>
      <c r="EE68" s="23">
        <v>0</v>
      </c>
      <c r="EF68" s="23">
        <v>0</v>
      </c>
      <c r="EG68" s="23">
        <v>1</v>
      </c>
      <c r="EH68" s="23">
        <v>0.62</v>
      </c>
      <c r="EI68" s="23">
        <v>0.45161200000000001</v>
      </c>
      <c r="EJ68" s="23">
        <v>7.1428000000000005E-2</v>
      </c>
      <c r="EL68" s="22">
        <v>44204</v>
      </c>
      <c r="EM68" s="21" t="s">
        <v>3254</v>
      </c>
      <c r="EN68" s="21" t="s">
        <v>17429</v>
      </c>
      <c r="EO68" s="21" t="s">
        <v>206</v>
      </c>
      <c r="EP68" s="21">
        <v>574550180649</v>
      </c>
      <c r="EQ68" s="21" t="s">
        <v>207</v>
      </c>
      <c r="ER68" s="21" t="s">
        <v>209</v>
      </c>
      <c r="ES68" s="23">
        <v>96</v>
      </c>
      <c r="ET68" s="23">
        <v>6</v>
      </c>
      <c r="EU68" s="23">
        <v>1488</v>
      </c>
      <c r="EV68" s="23">
        <v>6.25</v>
      </c>
      <c r="EW68" s="23">
        <v>248</v>
      </c>
      <c r="EX68" s="23">
        <v>15500</v>
      </c>
      <c r="EY68" s="23">
        <v>0</v>
      </c>
      <c r="EZ68" s="23">
        <v>0</v>
      </c>
      <c r="FA68" s="23">
        <v>0</v>
      </c>
      <c r="FB68" s="23">
        <v>0</v>
      </c>
      <c r="FC68" s="23">
        <v>0</v>
      </c>
      <c r="FD68" s="23">
        <v>0</v>
      </c>
      <c r="FE68" s="23">
        <v>0</v>
      </c>
      <c r="FF68" s="23">
        <v>2</v>
      </c>
      <c r="FG68" s="23">
        <v>0</v>
      </c>
      <c r="FH68" s="23">
        <v>2</v>
      </c>
      <c r="FI68" s="23">
        <v>0</v>
      </c>
      <c r="FJ68" s="23">
        <v>0</v>
      </c>
      <c r="FK68" s="23">
        <v>4</v>
      </c>
      <c r="FL68" s="23">
        <v>4</v>
      </c>
      <c r="FM68" s="23">
        <v>0</v>
      </c>
      <c r="FN68" s="23">
        <v>0</v>
      </c>
      <c r="FO68" s="23">
        <v>0</v>
      </c>
      <c r="FP68" s="23">
        <v>0</v>
      </c>
      <c r="FQ68" s="23">
        <v>0</v>
      </c>
      <c r="FR68" s="23">
        <v>0</v>
      </c>
    </row>
    <row r="69" spans="1:174" ht="14.4">
      <c r="A69" s="19">
        <v>44266</v>
      </c>
      <c r="B69" s="16">
        <v>2</v>
      </c>
      <c r="C69" s="16">
        <v>4</v>
      </c>
      <c r="D69" s="16">
        <v>327</v>
      </c>
      <c r="E69" s="16">
        <v>325</v>
      </c>
      <c r="F69" s="49">
        <v>1305</v>
      </c>
      <c r="G69" s="49">
        <v>1301</v>
      </c>
      <c r="H69" s="16">
        <v>260</v>
      </c>
      <c r="I69" s="16">
        <v>260</v>
      </c>
      <c r="J69" s="16">
        <v>0</v>
      </c>
      <c r="K69" s="16">
        <v>792</v>
      </c>
      <c r="L69" s="16">
        <v>792</v>
      </c>
      <c r="M69" s="16">
        <v>0</v>
      </c>
      <c r="N69" s="16">
        <v>20.84</v>
      </c>
      <c r="O69" s="16">
        <v>20.5</v>
      </c>
      <c r="P69" s="16">
        <v>129.25</v>
      </c>
      <c r="Q69" s="17">
        <v>0.53210000000000002</v>
      </c>
      <c r="R69" s="17">
        <v>0.53539999999999999</v>
      </c>
      <c r="S69" s="17">
        <v>0</v>
      </c>
      <c r="T69" s="16">
        <v>22</v>
      </c>
      <c r="U69" s="16">
        <v>16</v>
      </c>
      <c r="V69" s="16">
        <v>6</v>
      </c>
      <c r="W69" s="16">
        <v>25</v>
      </c>
      <c r="X69" s="16">
        <v>18</v>
      </c>
      <c r="Y69" s="16">
        <v>7</v>
      </c>
      <c r="Z69" s="16">
        <v>25</v>
      </c>
      <c r="AA69" s="16">
        <v>25</v>
      </c>
      <c r="AB69" s="16">
        <v>0</v>
      </c>
      <c r="AC69" s="16">
        <v>468.85</v>
      </c>
      <c r="AD69" s="16">
        <v>0</v>
      </c>
      <c r="AE69" s="16">
        <v>468.85</v>
      </c>
      <c r="AF69" s="16">
        <v>4</v>
      </c>
      <c r="AG69" s="16">
        <v>0</v>
      </c>
      <c r="AH69" s="16">
        <v>4</v>
      </c>
      <c r="AI69" s="16">
        <v>6</v>
      </c>
      <c r="AJ69" s="16">
        <v>0</v>
      </c>
      <c r="AK69" s="16">
        <v>6</v>
      </c>
      <c r="AL69" s="16">
        <v>6</v>
      </c>
      <c r="AM69" s="16">
        <v>0</v>
      </c>
      <c r="AN69" s="16">
        <v>6</v>
      </c>
      <c r="AO69" s="16">
        <v>746.78</v>
      </c>
      <c r="AP69" s="16">
        <v>318</v>
      </c>
      <c r="AQ69" s="16">
        <v>428.78</v>
      </c>
      <c r="AR69" s="16">
        <v>5</v>
      </c>
      <c r="AS69" s="16">
        <v>1</v>
      </c>
      <c r="AT69" s="16">
        <v>4</v>
      </c>
      <c r="AU69" s="16">
        <v>8</v>
      </c>
      <c r="AV69" s="16">
        <v>2</v>
      </c>
      <c r="AW69" s="16">
        <v>6</v>
      </c>
      <c r="AX69" s="16">
        <v>3.99</v>
      </c>
      <c r="AY69" s="16">
        <v>2</v>
      </c>
      <c r="AZ69" s="16">
        <v>4</v>
      </c>
      <c r="BA69" s="17">
        <v>1.5299999999999999E-2</v>
      </c>
      <c r="BB69" s="17">
        <v>0.5</v>
      </c>
      <c r="BC69" s="17">
        <v>1.23E-2</v>
      </c>
      <c r="BD69" s="17">
        <v>1.2200000000000001E-2</v>
      </c>
      <c r="BE69" s="17">
        <v>0</v>
      </c>
      <c r="BF69" s="17">
        <v>1.23E-2</v>
      </c>
      <c r="BG69" s="16">
        <v>117.21</v>
      </c>
      <c r="BH69" s="16">
        <v>0</v>
      </c>
      <c r="BI69" s="16">
        <v>117.21</v>
      </c>
      <c r="BJ69" s="16">
        <v>1.43</v>
      </c>
      <c r="BK69" s="16">
        <v>0</v>
      </c>
      <c r="BL69" s="16">
        <v>1.44</v>
      </c>
      <c r="BM69" s="16">
        <v>69</v>
      </c>
      <c r="BN69" s="16">
        <v>258</v>
      </c>
      <c r="BO69" s="16">
        <v>68</v>
      </c>
      <c r="BP69" s="16">
        <v>257</v>
      </c>
      <c r="BQ69" s="16">
        <v>0</v>
      </c>
      <c r="BR69" s="16">
        <v>2</v>
      </c>
      <c r="BS69" s="16">
        <v>35</v>
      </c>
      <c r="BT69" s="16">
        <v>0</v>
      </c>
      <c r="BU69" s="16">
        <v>35</v>
      </c>
      <c r="BV69" s="16">
        <v>2</v>
      </c>
      <c r="BW69" s="16">
        <v>0</v>
      </c>
      <c r="BX69" s="16">
        <v>2</v>
      </c>
      <c r="BY69" s="16">
        <v>238.99</v>
      </c>
      <c r="BZ69" s="16">
        <v>0.62</v>
      </c>
      <c r="CA69" s="16">
        <v>0</v>
      </c>
      <c r="CB69" s="16">
        <v>19.86</v>
      </c>
      <c r="CC69" s="16">
        <v>323</v>
      </c>
      <c r="CD69" s="16">
        <v>13</v>
      </c>
      <c r="CE69" s="16">
        <v>0</v>
      </c>
      <c r="CF69" s="16">
        <v>2</v>
      </c>
      <c r="CG69" s="16">
        <v>0</v>
      </c>
      <c r="CH69" s="16">
        <v>0</v>
      </c>
      <c r="CI69" s="16">
        <v>0</v>
      </c>
      <c r="CJ69" s="16">
        <v>4</v>
      </c>
      <c r="CK69" s="16">
        <v>6</v>
      </c>
      <c r="CL69" s="16">
        <v>6</v>
      </c>
      <c r="CM69" s="16">
        <v>29</v>
      </c>
      <c r="CN69" s="16">
        <v>30</v>
      </c>
      <c r="CO69" s="18">
        <v>251700.6</v>
      </c>
      <c r="CP69" s="16">
        <v>4.90395</v>
      </c>
      <c r="CQ69" s="16">
        <v>4.9000000000000004</v>
      </c>
      <c r="CR69" s="16">
        <v>4.8855300000000002</v>
      </c>
      <c r="CS69" s="17">
        <v>0.8</v>
      </c>
      <c r="CT69" s="17">
        <v>0</v>
      </c>
      <c r="CU69" s="17">
        <v>1</v>
      </c>
      <c r="CV69" s="16">
        <v>5</v>
      </c>
      <c r="CW69" s="16">
        <v>0</v>
      </c>
      <c r="CX69" s="16">
        <v>5</v>
      </c>
      <c r="CY69" s="16">
        <v>11</v>
      </c>
      <c r="CZ69" s="16">
        <v>0</v>
      </c>
      <c r="DA69" s="16">
        <v>11</v>
      </c>
      <c r="DC69">
        <v>44266</v>
      </c>
      <c r="DD69" s="21" t="s">
        <v>608</v>
      </c>
      <c r="DE69" s="23">
        <v>74</v>
      </c>
      <c r="DF69" s="23">
        <v>3</v>
      </c>
      <c r="DG69" s="23">
        <v>14.85</v>
      </c>
      <c r="DH69" s="23">
        <v>51</v>
      </c>
      <c r="DI69" s="23">
        <v>200.67499999999899</v>
      </c>
      <c r="DJ69" s="23">
        <v>0.37125000000000002</v>
      </c>
      <c r="DK69" s="23">
        <v>0.37125000000000002</v>
      </c>
      <c r="DL69" s="23">
        <v>40</v>
      </c>
      <c r="DM69" s="23">
        <v>40</v>
      </c>
      <c r="DN69" s="23">
        <v>31</v>
      </c>
      <c r="DO69" s="23">
        <v>0</v>
      </c>
      <c r="DP69" s="23">
        <v>0.54054000000000002</v>
      </c>
      <c r="DQ69" s="23">
        <v>0.54054000000000002</v>
      </c>
      <c r="DR69" s="23">
        <v>36</v>
      </c>
      <c r="DS69" s="23">
        <v>5</v>
      </c>
      <c r="DT69" s="23">
        <v>7</v>
      </c>
      <c r="DU69" s="23">
        <v>14</v>
      </c>
      <c r="DV69" s="23">
        <v>16</v>
      </c>
      <c r="DW69" s="23">
        <v>5</v>
      </c>
      <c r="DX69" s="23">
        <v>5</v>
      </c>
      <c r="DY69" s="23">
        <v>7</v>
      </c>
      <c r="DZ69" s="23">
        <v>4</v>
      </c>
      <c r="EA69" s="23">
        <v>297.73</v>
      </c>
      <c r="EB69" s="23">
        <v>20.04</v>
      </c>
      <c r="EC69" s="23">
        <v>5.4053999999999998E-2</v>
      </c>
      <c r="ED69" s="21" t="s">
        <v>177</v>
      </c>
      <c r="EE69" s="23">
        <v>0</v>
      </c>
      <c r="EF69" s="23">
        <v>0</v>
      </c>
      <c r="EG69" s="23">
        <v>2</v>
      </c>
      <c r="EH69" s="23">
        <v>0.70588200000000001</v>
      </c>
      <c r="EI69" s="23">
        <v>0.44444400000000001</v>
      </c>
      <c r="EJ69" s="23">
        <v>0.125</v>
      </c>
      <c r="EL69" s="22">
        <v>44204</v>
      </c>
      <c r="EM69" s="21" t="s">
        <v>3254</v>
      </c>
      <c r="EN69" s="21" t="s">
        <v>17430</v>
      </c>
      <c r="EO69" s="21" t="s">
        <v>206</v>
      </c>
      <c r="EP69" s="21">
        <v>576398085683</v>
      </c>
      <c r="EQ69" s="21" t="s">
        <v>207</v>
      </c>
      <c r="ER69" s="21" t="s">
        <v>209</v>
      </c>
      <c r="ES69" s="23">
        <v>17</v>
      </c>
      <c r="ET69" s="23">
        <v>0</v>
      </c>
      <c r="EU69" s="23">
        <v>0</v>
      </c>
      <c r="EV69" s="23">
        <v>0</v>
      </c>
      <c r="EW69" s="23"/>
      <c r="EX69" s="23">
        <v>0</v>
      </c>
      <c r="EY69" s="23"/>
      <c r="EZ69" s="23"/>
      <c r="FA69" s="23"/>
      <c r="FB69" s="23"/>
      <c r="FC69" s="23"/>
      <c r="FD69" s="23"/>
      <c r="FE69" s="23"/>
      <c r="FF69" s="23"/>
      <c r="FG69" s="23"/>
      <c r="FH69" s="23"/>
      <c r="FI69" s="23"/>
      <c r="FJ69" s="23"/>
      <c r="FK69" s="23"/>
      <c r="FL69" s="23"/>
      <c r="FM69" s="23"/>
      <c r="FN69" s="23"/>
      <c r="FO69" s="23"/>
      <c r="FP69" s="23"/>
      <c r="FQ69" s="23"/>
      <c r="FR69" s="23"/>
    </row>
    <row r="70" spans="1:174" ht="14.4">
      <c r="A70" s="19">
        <v>44267</v>
      </c>
      <c r="B70" s="16">
        <v>9</v>
      </c>
      <c r="C70" s="16">
        <v>21</v>
      </c>
      <c r="D70" s="16">
        <v>555</v>
      </c>
      <c r="E70" s="16">
        <v>547</v>
      </c>
      <c r="F70" s="49">
        <v>1856</v>
      </c>
      <c r="G70" s="49">
        <v>1835</v>
      </c>
      <c r="H70" s="16">
        <v>400</v>
      </c>
      <c r="I70" s="16">
        <v>400</v>
      </c>
      <c r="J70" s="16">
        <v>0</v>
      </c>
      <c r="K70" s="49">
        <v>1088</v>
      </c>
      <c r="L70" s="49">
        <v>1088</v>
      </c>
      <c r="M70" s="16">
        <v>0</v>
      </c>
      <c r="N70" s="16">
        <v>16.149999999999999</v>
      </c>
      <c r="O70" s="16">
        <v>13.69</v>
      </c>
      <c r="P70" s="16">
        <v>231.1</v>
      </c>
      <c r="Q70" s="17">
        <v>0.64319999999999999</v>
      </c>
      <c r="R70" s="17">
        <v>0.64900000000000002</v>
      </c>
      <c r="S70" s="17">
        <v>0.33329999999999999</v>
      </c>
      <c r="T70" s="16">
        <v>32</v>
      </c>
      <c r="U70" s="16">
        <v>24</v>
      </c>
      <c r="V70" s="16">
        <v>8</v>
      </c>
      <c r="W70" s="16">
        <v>35</v>
      </c>
      <c r="X70" s="16">
        <v>27</v>
      </c>
      <c r="Y70" s="16">
        <v>8</v>
      </c>
      <c r="Z70" s="16">
        <v>33</v>
      </c>
      <c r="AA70" s="16">
        <v>32</v>
      </c>
      <c r="AB70" s="16">
        <v>1</v>
      </c>
      <c r="AC70" s="16">
        <v>695.62</v>
      </c>
      <c r="AD70" s="16">
        <v>0</v>
      </c>
      <c r="AE70" s="16">
        <v>695.62</v>
      </c>
      <c r="AF70" s="16">
        <v>2</v>
      </c>
      <c r="AG70" s="16">
        <v>0</v>
      </c>
      <c r="AH70" s="16">
        <v>2</v>
      </c>
      <c r="AI70" s="16">
        <v>9</v>
      </c>
      <c r="AJ70" s="16">
        <v>0</v>
      </c>
      <c r="AK70" s="16">
        <v>9</v>
      </c>
      <c r="AL70" s="16">
        <v>10</v>
      </c>
      <c r="AM70" s="16">
        <v>0</v>
      </c>
      <c r="AN70" s="16">
        <v>10</v>
      </c>
      <c r="AO70" s="16">
        <v>637.34</v>
      </c>
      <c r="AP70" s="16">
        <v>0</v>
      </c>
      <c r="AQ70" s="16">
        <v>637.34</v>
      </c>
      <c r="AR70" s="16">
        <v>2</v>
      </c>
      <c r="AS70" s="16">
        <v>0</v>
      </c>
      <c r="AT70" s="16">
        <v>2</v>
      </c>
      <c r="AU70" s="16">
        <v>10</v>
      </c>
      <c r="AV70" s="16">
        <v>0</v>
      </c>
      <c r="AW70" s="16">
        <v>10</v>
      </c>
      <c r="AX70" s="16">
        <v>3.34</v>
      </c>
      <c r="AY70" s="16">
        <v>2.33</v>
      </c>
      <c r="AZ70" s="16">
        <v>3.35</v>
      </c>
      <c r="BA70" s="17">
        <v>3.5999999999999999E-3</v>
      </c>
      <c r="BB70" s="17">
        <v>0</v>
      </c>
      <c r="BC70" s="17">
        <v>3.7000000000000002E-3</v>
      </c>
      <c r="BD70" s="17">
        <v>3.5999999999999999E-3</v>
      </c>
      <c r="BE70" s="17">
        <v>0</v>
      </c>
      <c r="BF70" s="17">
        <v>3.7000000000000002E-3</v>
      </c>
      <c r="BG70" s="16">
        <v>347.81</v>
      </c>
      <c r="BH70" s="16">
        <v>0</v>
      </c>
      <c r="BI70" s="16">
        <v>347.81</v>
      </c>
      <c r="BJ70" s="16">
        <v>1.25</v>
      </c>
      <c r="BK70" s="16">
        <v>0</v>
      </c>
      <c r="BL70" s="16">
        <v>1.27</v>
      </c>
      <c r="BM70" s="16">
        <v>82</v>
      </c>
      <c r="BN70" s="16">
        <v>473</v>
      </c>
      <c r="BO70" s="16">
        <v>79</v>
      </c>
      <c r="BP70" s="16">
        <v>468</v>
      </c>
      <c r="BQ70" s="16">
        <v>1</v>
      </c>
      <c r="BR70" s="16">
        <v>8</v>
      </c>
      <c r="BS70" s="16">
        <v>63</v>
      </c>
      <c r="BT70" s="16">
        <v>2</v>
      </c>
      <c r="BU70" s="16">
        <v>61</v>
      </c>
      <c r="BV70" s="16">
        <v>1</v>
      </c>
      <c r="BW70" s="16">
        <v>0</v>
      </c>
      <c r="BX70" s="16">
        <v>1</v>
      </c>
      <c r="BY70" s="16">
        <v>113.49</v>
      </c>
      <c r="BZ70" s="16">
        <v>49</v>
      </c>
      <c r="CA70" s="16">
        <v>0</v>
      </c>
      <c r="CB70" s="16">
        <v>30.24</v>
      </c>
      <c r="CC70" s="16">
        <v>72.150000000000006</v>
      </c>
      <c r="CD70" s="16">
        <v>6</v>
      </c>
      <c r="CE70" s="16">
        <v>0</v>
      </c>
      <c r="CF70" s="16">
        <v>1</v>
      </c>
      <c r="CG70" s="16">
        <v>0</v>
      </c>
      <c r="CH70" s="16">
        <v>0</v>
      </c>
      <c r="CI70" s="16">
        <v>0</v>
      </c>
      <c r="CJ70" s="16">
        <v>2</v>
      </c>
      <c r="CK70" s="16">
        <v>2</v>
      </c>
      <c r="CL70" s="16">
        <v>2</v>
      </c>
      <c r="CM70" s="16">
        <v>12</v>
      </c>
      <c r="CN70" s="16">
        <v>11</v>
      </c>
      <c r="CO70" s="18">
        <v>258572.45</v>
      </c>
      <c r="CP70" s="16">
        <v>4.9045800000000002</v>
      </c>
      <c r="CQ70" s="16">
        <v>4.9006499999999997</v>
      </c>
      <c r="CR70" s="16">
        <v>4.8862699999999997</v>
      </c>
      <c r="CS70" s="17">
        <v>1</v>
      </c>
      <c r="CT70" s="17">
        <v>0</v>
      </c>
      <c r="CU70" s="17">
        <v>1</v>
      </c>
      <c r="CV70" s="16">
        <v>9</v>
      </c>
      <c r="CW70" s="16">
        <v>0</v>
      </c>
      <c r="CX70" s="16">
        <v>9</v>
      </c>
      <c r="CY70" s="16">
        <v>3</v>
      </c>
      <c r="CZ70" s="16">
        <v>0</v>
      </c>
      <c r="DA70" s="16">
        <v>3</v>
      </c>
      <c r="DC70">
        <v>44267</v>
      </c>
      <c r="DD70" s="21" t="s">
        <v>608</v>
      </c>
      <c r="DE70" s="23">
        <v>66</v>
      </c>
      <c r="DF70" s="23">
        <v>0</v>
      </c>
      <c r="DG70" s="23">
        <v>14.69</v>
      </c>
      <c r="DH70" s="23">
        <v>43</v>
      </c>
      <c r="DI70" s="23">
        <v>222.57499999999999</v>
      </c>
      <c r="DJ70" s="23">
        <v>0.66772699999999996</v>
      </c>
      <c r="DK70" s="23">
        <v>0.66772699999999996</v>
      </c>
      <c r="DL70" s="23">
        <v>22</v>
      </c>
      <c r="DM70" s="23">
        <v>22</v>
      </c>
      <c r="DN70" s="23">
        <v>19</v>
      </c>
      <c r="DO70" s="23">
        <v>0</v>
      </c>
      <c r="DP70" s="23">
        <v>0.33333299999999999</v>
      </c>
      <c r="DQ70" s="23">
        <v>0.33333299999999999</v>
      </c>
      <c r="DR70" s="23">
        <v>20</v>
      </c>
      <c r="DS70" s="23">
        <v>2</v>
      </c>
      <c r="DT70" s="23">
        <v>2</v>
      </c>
      <c r="DU70" s="23">
        <v>3</v>
      </c>
      <c r="DV70" s="23">
        <v>6</v>
      </c>
      <c r="DW70" s="23">
        <v>2</v>
      </c>
      <c r="DX70" s="23">
        <v>2</v>
      </c>
      <c r="DY70" s="23">
        <v>3</v>
      </c>
      <c r="DZ70" s="23">
        <v>0</v>
      </c>
      <c r="EA70" s="23">
        <v>0</v>
      </c>
      <c r="EB70" s="23">
        <v>0</v>
      </c>
      <c r="EC70" s="23">
        <v>0</v>
      </c>
      <c r="ED70" s="21" t="s">
        <v>177</v>
      </c>
      <c r="EE70" s="23">
        <v>0</v>
      </c>
      <c r="EF70" s="23">
        <v>0</v>
      </c>
      <c r="EG70" s="23">
        <v>0</v>
      </c>
      <c r="EH70" s="23">
        <v>0.46511599999999997</v>
      </c>
      <c r="EI70" s="23">
        <v>0.3</v>
      </c>
      <c r="EJ70" s="23">
        <v>0</v>
      </c>
      <c r="EL70" s="22">
        <v>44204</v>
      </c>
      <c r="EM70" s="21" t="s">
        <v>3254</v>
      </c>
      <c r="EN70" s="21" t="s">
        <v>17431</v>
      </c>
      <c r="EO70" s="21" t="s">
        <v>206</v>
      </c>
      <c r="EP70" s="21">
        <v>574390227530</v>
      </c>
      <c r="EQ70" s="21" t="s">
        <v>207</v>
      </c>
      <c r="ER70" s="21" t="s">
        <v>208</v>
      </c>
      <c r="ES70" s="23">
        <v>20</v>
      </c>
      <c r="ET70" s="23">
        <v>0</v>
      </c>
      <c r="EU70" s="23">
        <v>0</v>
      </c>
      <c r="EV70" s="23">
        <v>0</v>
      </c>
      <c r="EW70" s="23"/>
      <c r="EX70" s="23">
        <v>0</v>
      </c>
      <c r="EY70" s="23"/>
      <c r="EZ70" s="23"/>
      <c r="FA70" s="23"/>
      <c r="FB70" s="23"/>
      <c r="FC70" s="23"/>
      <c r="FD70" s="23"/>
      <c r="FE70" s="23"/>
      <c r="FF70" s="23"/>
      <c r="FG70" s="23"/>
      <c r="FH70" s="23"/>
      <c r="FI70" s="23"/>
      <c r="FJ70" s="23"/>
      <c r="FK70" s="23"/>
      <c r="FL70" s="23"/>
      <c r="FM70" s="23"/>
      <c r="FN70" s="23"/>
      <c r="FO70" s="23"/>
      <c r="FP70" s="23"/>
      <c r="FQ70" s="23"/>
      <c r="FR70" s="23"/>
    </row>
    <row r="71" spans="1:174" ht="14.4">
      <c r="A71" s="19">
        <v>44268</v>
      </c>
      <c r="B71" s="16">
        <v>0</v>
      </c>
      <c r="C71" s="16">
        <v>0</v>
      </c>
      <c r="D71" s="16">
        <v>672</v>
      </c>
      <c r="E71" s="16">
        <v>672</v>
      </c>
      <c r="F71" s="49">
        <v>1948</v>
      </c>
      <c r="G71" s="49">
        <v>1948</v>
      </c>
      <c r="H71" s="16">
        <v>503</v>
      </c>
      <c r="I71" s="16">
        <v>503</v>
      </c>
      <c r="J71" s="16">
        <v>0</v>
      </c>
      <c r="K71" s="49">
        <v>1179</v>
      </c>
      <c r="L71" s="49">
        <v>1179</v>
      </c>
      <c r="M71" s="16">
        <v>0</v>
      </c>
      <c r="N71" s="16">
        <v>12.61</v>
      </c>
      <c r="O71" s="16">
        <v>12.61</v>
      </c>
      <c r="P71" s="16">
        <v>0</v>
      </c>
      <c r="Q71" s="17">
        <v>0.66369999999999996</v>
      </c>
      <c r="R71" s="17">
        <v>0.66369999999999996</v>
      </c>
      <c r="S71" s="17">
        <v>0</v>
      </c>
      <c r="T71" s="16">
        <v>33</v>
      </c>
      <c r="U71" s="16">
        <v>26</v>
      </c>
      <c r="V71" s="16">
        <v>7</v>
      </c>
      <c r="W71" s="16">
        <v>34</v>
      </c>
      <c r="X71" s="16">
        <v>27</v>
      </c>
      <c r="Y71" s="16">
        <v>7</v>
      </c>
      <c r="Z71" s="16">
        <v>42</v>
      </c>
      <c r="AA71" s="16">
        <v>40</v>
      </c>
      <c r="AB71" s="16">
        <v>2</v>
      </c>
      <c r="AC71" s="16">
        <v>488.19</v>
      </c>
      <c r="AD71" s="16">
        <v>0</v>
      </c>
      <c r="AE71" s="16">
        <v>488.19</v>
      </c>
      <c r="AF71" s="16">
        <v>6</v>
      </c>
      <c r="AG71" s="16">
        <v>0</v>
      </c>
      <c r="AH71" s="16">
        <v>6</v>
      </c>
      <c r="AI71" s="16">
        <v>6</v>
      </c>
      <c r="AJ71" s="16">
        <v>0</v>
      </c>
      <c r="AK71" s="16">
        <v>6</v>
      </c>
      <c r="AL71" s="16">
        <v>6</v>
      </c>
      <c r="AM71" s="16">
        <v>0</v>
      </c>
      <c r="AN71" s="16">
        <v>6</v>
      </c>
      <c r="AO71" s="18">
        <v>1248.67</v>
      </c>
      <c r="AP71" s="16">
        <v>511.84</v>
      </c>
      <c r="AQ71" s="16">
        <v>736.83</v>
      </c>
      <c r="AR71" s="16">
        <v>9</v>
      </c>
      <c r="AS71" s="16">
        <v>2</v>
      </c>
      <c r="AT71" s="16">
        <v>7</v>
      </c>
      <c r="AU71" s="16">
        <v>19</v>
      </c>
      <c r="AV71" s="16">
        <v>9</v>
      </c>
      <c r="AW71" s="16">
        <v>10</v>
      </c>
      <c r="AX71" s="16">
        <v>2.9</v>
      </c>
      <c r="AY71" s="16">
        <v>0</v>
      </c>
      <c r="AZ71" s="16">
        <v>2.9</v>
      </c>
      <c r="BA71" s="17">
        <v>1.34E-2</v>
      </c>
      <c r="BB71" s="17">
        <v>0</v>
      </c>
      <c r="BC71" s="17">
        <v>1.04E-2</v>
      </c>
      <c r="BD71" s="17">
        <v>8.8999999999999999E-3</v>
      </c>
      <c r="BE71" s="17">
        <v>0</v>
      </c>
      <c r="BF71" s="17">
        <v>8.8999999999999999E-3</v>
      </c>
      <c r="BG71" s="16">
        <v>81.36</v>
      </c>
      <c r="BH71" s="16">
        <v>0</v>
      </c>
      <c r="BI71" s="16">
        <v>81.36</v>
      </c>
      <c r="BJ71" s="16">
        <v>0.73</v>
      </c>
      <c r="BK71" s="16">
        <v>0</v>
      </c>
      <c r="BL71" s="16">
        <v>0.73</v>
      </c>
      <c r="BM71" s="16">
        <v>80</v>
      </c>
      <c r="BN71" s="16">
        <v>592</v>
      </c>
      <c r="BO71" s="16">
        <v>80</v>
      </c>
      <c r="BP71" s="16">
        <v>592</v>
      </c>
      <c r="BQ71" s="16">
        <v>0</v>
      </c>
      <c r="BR71" s="16">
        <v>0</v>
      </c>
      <c r="BS71" s="16">
        <v>53</v>
      </c>
      <c r="BT71" s="16">
        <v>5</v>
      </c>
      <c r="BU71" s="16">
        <v>48</v>
      </c>
      <c r="BV71" s="16">
        <v>3</v>
      </c>
      <c r="BW71" s="16">
        <v>0</v>
      </c>
      <c r="BX71" s="16">
        <v>3</v>
      </c>
      <c r="BY71" s="16">
        <v>148.30000000000001</v>
      </c>
      <c r="BZ71" s="16">
        <v>229.86</v>
      </c>
      <c r="CA71" s="16">
        <v>0</v>
      </c>
      <c r="CB71" s="16">
        <v>34.54</v>
      </c>
      <c r="CC71" s="16">
        <v>0</v>
      </c>
      <c r="CD71" s="16">
        <v>5</v>
      </c>
      <c r="CE71" s="16">
        <v>0</v>
      </c>
      <c r="CF71" s="16">
        <v>1</v>
      </c>
      <c r="CG71" s="16">
        <v>0</v>
      </c>
      <c r="CH71" s="16">
        <v>0</v>
      </c>
      <c r="CI71" s="16">
        <v>0</v>
      </c>
      <c r="CJ71" s="16">
        <v>6</v>
      </c>
      <c r="CK71" s="16">
        <v>4</v>
      </c>
      <c r="CL71" s="16">
        <v>4</v>
      </c>
      <c r="CM71" s="16">
        <v>8</v>
      </c>
      <c r="CN71" s="16">
        <v>9</v>
      </c>
      <c r="CO71" s="18">
        <v>287470.56</v>
      </c>
      <c r="CP71" s="16">
        <v>4.9045800000000002</v>
      </c>
      <c r="CQ71" s="16">
        <v>4.9019599999999999</v>
      </c>
      <c r="CR71" s="16">
        <v>4.8875799999999998</v>
      </c>
      <c r="CS71" s="17">
        <v>0.66669999999999996</v>
      </c>
      <c r="CT71" s="17">
        <v>0</v>
      </c>
      <c r="CU71" s="17">
        <v>0.85709999999999997</v>
      </c>
      <c r="CV71" s="16">
        <v>6</v>
      </c>
      <c r="CW71" s="16">
        <v>0</v>
      </c>
      <c r="CX71" s="16">
        <v>6</v>
      </c>
      <c r="CY71" s="16">
        <v>11</v>
      </c>
      <c r="CZ71" s="16">
        <v>0</v>
      </c>
      <c r="DA71" s="16">
        <v>11</v>
      </c>
      <c r="DC71">
        <v>44268</v>
      </c>
      <c r="DD71" s="21" t="s">
        <v>608</v>
      </c>
      <c r="DE71" s="23">
        <v>68</v>
      </c>
      <c r="DF71" s="23">
        <v>0</v>
      </c>
      <c r="DG71" s="23">
        <v>13.49</v>
      </c>
      <c r="DH71" s="23">
        <v>45</v>
      </c>
      <c r="DI71" s="23">
        <v>198.38200000000001</v>
      </c>
      <c r="DJ71" s="23">
        <v>0.67449999999999999</v>
      </c>
      <c r="DK71" s="23">
        <v>0.67449999999999999</v>
      </c>
      <c r="DL71" s="23">
        <v>20</v>
      </c>
      <c r="DM71" s="23">
        <v>20</v>
      </c>
      <c r="DN71" s="23">
        <v>19</v>
      </c>
      <c r="DO71" s="23">
        <v>0</v>
      </c>
      <c r="DP71" s="23">
        <v>0.29411700000000002</v>
      </c>
      <c r="DQ71" s="23">
        <v>0.29411700000000002</v>
      </c>
      <c r="DR71" s="23">
        <v>20</v>
      </c>
      <c r="DS71" s="23">
        <v>2</v>
      </c>
      <c r="DT71" s="23">
        <v>3</v>
      </c>
      <c r="DU71" s="23">
        <v>3</v>
      </c>
      <c r="DV71" s="23">
        <v>6</v>
      </c>
      <c r="DW71" s="23">
        <v>2</v>
      </c>
      <c r="DX71" s="23">
        <v>3</v>
      </c>
      <c r="DY71" s="23">
        <v>3</v>
      </c>
      <c r="DZ71" s="23">
        <v>0</v>
      </c>
      <c r="EA71" s="23">
        <v>0</v>
      </c>
      <c r="EB71" s="23">
        <v>0</v>
      </c>
      <c r="EC71" s="23">
        <v>0</v>
      </c>
      <c r="ED71" s="21" t="s">
        <v>177</v>
      </c>
      <c r="EE71" s="23">
        <v>0</v>
      </c>
      <c r="EF71" s="23">
        <v>0</v>
      </c>
      <c r="EG71" s="23">
        <v>0</v>
      </c>
      <c r="EH71" s="23">
        <v>0.44444400000000001</v>
      </c>
      <c r="EI71" s="23">
        <v>0.3</v>
      </c>
      <c r="EJ71" s="23">
        <v>0</v>
      </c>
      <c r="EL71" s="22">
        <v>44204</v>
      </c>
      <c r="EM71" s="21" t="s">
        <v>3254</v>
      </c>
      <c r="EN71" s="21" t="s">
        <v>17431</v>
      </c>
      <c r="EO71" s="21" t="s">
        <v>206</v>
      </c>
      <c r="EP71" s="21">
        <v>574390227530</v>
      </c>
      <c r="EQ71" s="21" t="s">
        <v>207</v>
      </c>
      <c r="ER71" s="21" t="s">
        <v>209</v>
      </c>
      <c r="ES71" s="23">
        <v>44</v>
      </c>
      <c r="ET71" s="23">
        <v>1</v>
      </c>
      <c r="EU71" s="23">
        <v>353</v>
      </c>
      <c r="EV71" s="23">
        <v>2.27</v>
      </c>
      <c r="EW71" s="23">
        <v>353</v>
      </c>
      <c r="EX71" s="23">
        <v>8022.73</v>
      </c>
      <c r="EY71" s="23"/>
      <c r="EZ71" s="23"/>
      <c r="FA71" s="23"/>
      <c r="FB71" s="23"/>
      <c r="FC71" s="23"/>
      <c r="FD71" s="23"/>
      <c r="FE71" s="23"/>
      <c r="FF71" s="23"/>
      <c r="FG71" s="23"/>
      <c r="FH71" s="23"/>
      <c r="FI71" s="23"/>
      <c r="FJ71" s="23"/>
      <c r="FK71" s="23"/>
      <c r="FL71" s="23"/>
      <c r="FM71" s="23"/>
      <c r="FN71" s="23"/>
      <c r="FO71" s="23"/>
      <c r="FP71" s="23"/>
      <c r="FQ71" s="23"/>
      <c r="FR71" s="23"/>
    </row>
    <row r="72" spans="1:174" ht="14.4">
      <c r="A72" s="19">
        <v>44269</v>
      </c>
      <c r="B72" s="16">
        <v>0</v>
      </c>
      <c r="C72" s="16">
        <v>0</v>
      </c>
      <c r="D72" s="16">
        <v>610</v>
      </c>
      <c r="E72" s="16">
        <v>610</v>
      </c>
      <c r="F72" s="49">
        <v>1990</v>
      </c>
      <c r="G72" s="49">
        <v>1990</v>
      </c>
      <c r="H72" s="16">
        <v>551</v>
      </c>
      <c r="I72" s="16">
        <v>551</v>
      </c>
      <c r="J72" s="16">
        <v>0</v>
      </c>
      <c r="K72" s="49">
        <v>1309</v>
      </c>
      <c r="L72" s="49">
        <v>1309</v>
      </c>
      <c r="M72" s="16">
        <v>0</v>
      </c>
      <c r="N72" s="16">
        <v>13.25</v>
      </c>
      <c r="O72" s="16">
        <v>13.25</v>
      </c>
      <c r="P72" s="16">
        <v>0</v>
      </c>
      <c r="Q72" s="17">
        <v>0.60819999999999996</v>
      </c>
      <c r="R72" s="17">
        <v>0.60819999999999996</v>
      </c>
      <c r="S72" s="17">
        <v>0</v>
      </c>
      <c r="T72" s="16">
        <v>46</v>
      </c>
      <c r="U72" s="16">
        <v>45</v>
      </c>
      <c r="V72" s="16">
        <v>1</v>
      </c>
      <c r="W72" s="16">
        <v>48</v>
      </c>
      <c r="X72" s="16">
        <v>47</v>
      </c>
      <c r="Y72" s="16">
        <v>1</v>
      </c>
      <c r="Z72" s="16">
        <v>49</v>
      </c>
      <c r="AA72" s="16">
        <v>49</v>
      </c>
      <c r="AB72" s="16">
        <v>0</v>
      </c>
      <c r="AC72" s="18">
        <v>2114.0100000000002</v>
      </c>
      <c r="AD72" s="16">
        <v>0</v>
      </c>
      <c r="AE72" s="18">
        <v>2114.0100000000002</v>
      </c>
      <c r="AF72" s="16">
        <v>13</v>
      </c>
      <c r="AG72" s="16">
        <v>0</v>
      </c>
      <c r="AH72" s="16">
        <v>13</v>
      </c>
      <c r="AI72" s="16">
        <v>19</v>
      </c>
      <c r="AJ72" s="16">
        <v>0</v>
      </c>
      <c r="AK72" s="16">
        <v>19</v>
      </c>
      <c r="AL72" s="16">
        <v>20</v>
      </c>
      <c r="AM72" s="16">
        <v>0</v>
      </c>
      <c r="AN72" s="16">
        <v>20</v>
      </c>
      <c r="AO72" s="18">
        <v>2041.62</v>
      </c>
      <c r="AP72" s="16">
        <v>0</v>
      </c>
      <c r="AQ72" s="18">
        <v>2041.62</v>
      </c>
      <c r="AR72" s="16">
        <v>13</v>
      </c>
      <c r="AS72" s="16">
        <v>0</v>
      </c>
      <c r="AT72" s="16">
        <v>13</v>
      </c>
      <c r="AU72" s="16">
        <v>22</v>
      </c>
      <c r="AV72" s="16">
        <v>0</v>
      </c>
      <c r="AW72" s="16">
        <v>22</v>
      </c>
      <c r="AX72" s="16">
        <v>3.26</v>
      </c>
      <c r="AY72" s="16">
        <v>0</v>
      </c>
      <c r="AZ72" s="16">
        <v>3.26</v>
      </c>
      <c r="BA72" s="17">
        <v>2.1299999999999999E-2</v>
      </c>
      <c r="BB72" s="17">
        <v>0</v>
      </c>
      <c r="BC72" s="17">
        <v>2.1299999999999999E-2</v>
      </c>
      <c r="BD72" s="17">
        <v>2.1299999999999999E-2</v>
      </c>
      <c r="BE72" s="17">
        <v>0</v>
      </c>
      <c r="BF72" s="17">
        <v>2.1299999999999999E-2</v>
      </c>
      <c r="BG72" s="16">
        <v>162.62</v>
      </c>
      <c r="BH72" s="16">
        <v>0</v>
      </c>
      <c r="BI72" s="16">
        <v>162.62</v>
      </c>
      <c r="BJ72" s="16">
        <v>3.47</v>
      </c>
      <c r="BK72" s="16">
        <v>0</v>
      </c>
      <c r="BL72" s="16">
        <v>3.47</v>
      </c>
      <c r="BM72" s="16">
        <v>69</v>
      </c>
      <c r="BN72" s="16">
        <v>541</v>
      </c>
      <c r="BO72" s="16">
        <v>69</v>
      </c>
      <c r="BP72" s="16">
        <v>541</v>
      </c>
      <c r="BQ72" s="16">
        <v>0</v>
      </c>
      <c r="BR72" s="16">
        <v>0</v>
      </c>
      <c r="BS72" s="16">
        <v>71</v>
      </c>
      <c r="BT72" s="16">
        <v>0</v>
      </c>
      <c r="BU72" s="16">
        <v>71</v>
      </c>
      <c r="BV72" s="16">
        <v>1</v>
      </c>
      <c r="BW72" s="16">
        <v>0</v>
      </c>
      <c r="BX72" s="16">
        <v>1</v>
      </c>
      <c r="BY72" s="16">
        <v>112.32</v>
      </c>
      <c r="BZ72" s="16">
        <v>227.59</v>
      </c>
      <c r="CA72" s="16">
        <v>0</v>
      </c>
      <c r="CB72" s="16">
        <v>9.58</v>
      </c>
      <c r="CC72" s="16">
        <v>252.49</v>
      </c>
      <c r="CD72" s="16">
        <v>7</v>
      </c>
      <c r="CE72" s="16">
        <v>0</v>
      </c>
      <c r="CF72" s="16">
        <v>0</v>
      </c>
      <c r="CG72" s="16">
        <v>0</v>
      </c>
      <c r="CH72" s="16">
        <v>0</v>
      </c>
      <c r="CI72" s="16">
        <v>0</v>
      </c>
      <c r="CJ72" s="16">
        <v>13</v>
      </c>
      <c r="CK72" s="16">
        <v>13</v>
      </c>
      <c r="CL72" s="16">
        <v>13</v>
      </c>
      <c r="CM72" s="16">
        <v>4</v>
      </c>
      <c r="CN72" s="16">
        <v>3</v>
      </c>
      <c r="CO72" s="18">
        <v>139971</v>
      </c>
      <c r="CP72" s="16">
        <v>4.9049500000000004</v>
      </c>
      <c r="CQ72" s="16">
        <v>4.9023399999999997</v>
      </c>
      <c r="CR72" s="16">
        <v>4.88802</v>
      </c>
      <c r="CS72" s="17">
        <v>1</v>
      </c>
      <c r="CT72" s="17">
        <v>0</v>
      </c>
      <c r="CU72" s="17">
        <v>1</v>
      </c>
      <c r="CV72" s="16">
        <v>13</v>
      </c>
      <c r="CW72" s="16">
        <v>0</v>
      </c>
      <c r="CX72" s="16">
        <v>13</v>
      </c>
      <c r="CY72" s="16">
        <v>14</v>
      </c>
      <c r="CZ72" s="16">
        <v>0</v>
      </c>
      <c r="DA72" s="16">
        <v>14</v>
      </c>
      <c r="DC72">
        <v>44269</v>
      </c>
      <c r="DD72" s="21" t="s">
        <v>608</v>
      </c>
      <c r="DE72" s="23">
        <v>63</v>
      </c>
      <c r="DF72" s="23">
        <v>20</v>
      </c>
      <c r="DG72" s="23">
        <v>12.72</v>
      </c>
      <c r="DH72" s="23">
        <v>46</v>
      </c>
      <c r="DI72" s="23">
        <v>201.904</v>
      </c>
      <c r="DJ72" s="23">
        <v>0.39750000000000002</v>
      </c>
      <c r="DK72" s="23">
        <v>0.39750000000000002</v>
      </c>
      <c r="DL72" s="23">
        <v>32</v>
      </c>
      <c r="DM72" s="23">
        <v>32</v>
      </c>
      <c r="DN72" s="23">
        <v>29</v>
      </c>
      <c r="DO72" s="23">
        <v>0</v>
      </c>
      <c r="DP72" s="23">
        <v>0.50793600000000005</v>
      </c>
      <c r="DQ72" s="23">
        <v>0.50793600000000005</v>
      </c>
      <c r="DR72" s="23">
        <v>29</v>
      </c>
      <c r="DS72" s="23">
        <v>7</v>
      </c>
      <c r="DT72" s="23">
        <v>6</v>
      </c>
      <c r="DU72" s="23">
        <v>19</v>
      </c>
      <c r="DV72" s="23">
        <v>22</v>
      </c>
      <c r="DW72" s="23">
        <v>7</v>
      </c>
      <c r="DX72" s="23">
        <v>5</v>
      </c>
      <c r="DY72" s="23">
        <v>12</v>
      </c>
      <c r="DZ72" s="23">
        <v>8</v>
      </c>
      <c r="EA72" s="23">
        <v>1088.25</v>
      </c>
      <c r="EB72" s="23">
        <v>85.55</v>
      </c>
      <c r="EC72" s="23">
        <v>0.12698400000000001</v>
      </c>
      <c r="ED72" s="21" t="s">
        <v>177</v>
      </c>
      <c r="EE72" s="23">
        <v>0</v>
      </c>
      <c r="EF72" s="23">
        <v>0</v>
      </c>
      <c r="EG72" s="23">
        <v>6</v>
      </c>
      <c r="EH72" s="23">
        <v>0.63043400000000005</v>
      </c>
      <c r="EI72" s="23">
        <v>0.75861999999999996</v>
      </c>
      <c r="EJ72" s="23">
        <v>0.272727</v>
      </c>
      <c r="EL72" s="22">
        <v>44204</v>
      </c>
      <c r="EM72" s="21" t="s">
        <v>3254</v>
      </c>
      <c r="EN72" s="21" t="s">
        <v>17432</v>
      </c>
      <c r="EO72" s="21" t="s">
        <v>206</v>
      </c>
      <c r="EP72" s="21">
        <v>592683898914</v>
      </c>
      <c r="EQ72" s="21" t="s">
        <v>207</v>
      </c>
      <c r="ER72" s="21" t="s">
        <v>208</v>
      </c>
      <c r="ES72" s="23">
        <v>4</v>
      </c>
      <c r="ET72" s="23">
        <v>0</v>
      </c>
      <c r="EU72" s="23">
        <v>0</v>
      </c>
      <c r="EV72" s="23">
        <v>0</v>
      </c>
      <c r="EW72" s="23"/>
      <c r="EX72" s="23">
        <v>0</v>
      </c>
      <c r="EY72" s="23"/>
      <c r="EZ72" s="23"/>
      <c r="FA72" s="23"/>
      <c r="FB72" s="23"/>
      <c r="FC72" s="23"/>
      <c r="FD72" s="23"/>
      <c r="FE72" s="23"/>
      <c r="FF72" s="23"/>
      <c r="FG72" s="23"/>
      <c r="FH72" s="23"/>
      <c r="FI72" s="23"/>
      <c r="FJ72" s="23"/>
      <c r="FK72" s="23"/>
      <c r="FL72" s="23"/>
      <c r="FM72" s="23"/>
      <c r="FN72" s="23"/>
      <c r="FO72" s="23"/>
      <c r="FP72" s="23"/>
      <c r="FQ72" s="23"/>
      <c r="FR72" s="23"/>
    </row>
    <row r="73" spans="1:174" ht="14.4">
      <c r="A73" s="19">
        <v>44270</v>
      </c>
      <c r="B73" s="16">
        <v>3</v>
      </c>
      <c r="C73" s="16">
        <v>3</v>
      </c>
      <c r="D73" s="16">
        <v>656</v>
      </c>
      <c r="E73" s="16">
        <v>654</v>
      </c>
      <c r="F73" s="49">
        <v>1959</v>
      </c>
      <c r="G73" s="49">
        <v>1956</v>
      </c>
      <c r="H73" s="16">
        <v>550</v>
      </c>
      <c r="I73" s="16">
        <v>550</v>
      </c>
      <c r="J73" s="16">
        <v>0</v>
      </c>
      <c r="K73" s="49">
        <v>1203</v>
      </c>
      <c r="L73" s="49">
        <v>1203</v>
      </c>
      <c r="M73" s="16">
        <v>0</v>
      </c>
      <c r="N73" s="16">
        <v>18.8</v>
      </c>
      <c r="O73" s="16">
        <v>18.809999999999999</v>
      </c>
      <c r="P73" s="16">
        <v>11</v>
      </c>
      <c r="Q73" s="17">
        <v>0.6341</v>
      </c>
      <c r="R73" s="17">
        <v>0.63300000000000001</v>
      </c>
      <c r="S73" s="17">
        <v>1</v>
      </c>
      <c r="T73" s="16">
        <v>44</v>
      </c>
      <c r="U73" s="16">
        <v>38</v>
      </c>
      <c r="V73" s="16">
        <v>6</v>
      </c>
      <c r="W73" s="16">
        <v>48</v>
      </c>
      <c r="X73" s="16">
        <v>40</v>
      </c>
      <c r="Y73" s="16">
        <v>8</v>
      </c>
      <c r="Z73" s="16">
        <v>52</v>
      </c>
      <c r="AA73" s="16">
        <v>52</v>
      </c>
      <c r="AB73" s="16">
        <v>0</v>
      </c>
      <c r="AC73" s="18">
        <v>1765.53</v>
      </c>
      <c r="AD73" s="16">
        <v>0</v>
      </c>
      <c r="AE73" s="18">
        <v>1765.53</v>
      </c>
      <c r="AF73" s="16">
        <v>14</v>
      </c>
      <c r="AG73" s="16">
        <v>0</v>
      </c>
      <c r="AH73" s="16">
        <v>14</v>
      </c>
      <c r="AI73" s="16">
        <v>15</v>
      </c>
      <c r="AJ73" s="16">
        <v>0</v>
      </c>
      <c r="AK73" s="16">
        <v>15</v>
      </c>
      <c r="AL73" s="16">
        <v>16</v>
      </c>
      <c r="AM73" s="16">
        <v>0</v>
      </c>
      <c r="AN73" s="16">
        <v>16</v>
      </c>
      <c r="AO73" s="18">
        <v>1872.44</v>
      </c>
      <c r="AP73" s="16">
        <v>0</v>
      </c>
      <c r="AQ73" s="18">
        <v>1872.44</v>
      </c>
      <c r="AR73" s="16">
        <v>17</v>
      </c>
      <c r="AS73" s="16">
        <v>0</v>
      </c>
      <c r="AT73" s="16">
        <v>17</v>
      </c>
      <c r="AU73" s="16">
        <v>19</v>
      </c>
      <c r="AV73" s="16">
        <v>0</v>
      </c>
      <c r="AW73" s="16">
        <v>19</v>
      </c>
      <c r="AX73" s="16">
        <v>2.99</v>
      </c>
      <c r="AY73" s="16">
        <v>1</v>
      </c>
      <c r="AZ73" s="16">
        <v>2.99</v>
      </c>
      <c r="BA73" s="17">
        <v>2.5899999999999999E-2</v>
      </c>
      <c r="BB73" s="17">
        <v>0</v>
      </c>
      <c r="BC73" s="17">
        <v>2.5999999999999999E-2</v>
      </c>
      <c r="BD73" s="17">
        <v>2.1299999999999999E-2</v>
      </c>
      <c r="BE73" s="17">
        <v>0</v>
      </c>
      <c r="BF73" s="17">
        <v>2.1399999999999999E-2</v>
      </c>
      <c r="BG73" s="16">
        <v>126.11</v>
      </c>
      <c r="BH73" s="16">
        <v>0</v>
      </c>
      <c r="BI73" s="16">
        <v>126.11</v>
      </c>
      <c r="BJ73" s="16">
        <v>2.69</v>
      </c>
      <c r="BK73" s="16">
        <v>0</v>
      </c>
      <c r="BL73" s="16">
        <v>2.7</v>
      </c>
      <c r="BM73" s="16">
        <v>55</v>
      </c>
      <c r="BN73" s="16">
        <v>601</v>
      </c>
      <c r="BO73" s="16">
        <v>54</v>
      </c>
      <c r="BP73" s="16">
        <v>600</v>
      </c>
      <c r="BQ73" s="16">
        <v>1</v>
      </c>
      <c r="BR73" s="16">
        <v>2</v>
      </c>
      <c r="BS73" s="16">
        <v>69</v>
      </c>
      <c r="BT73" s="16">
        <v>0</v>
      </c>
      <c r="BU73" s="16">
        <v>69</v>
      </c>
      <c r="BV73" s="16">
        <v>3</v>
      </c>
      <c r="BW73" s="16">
        <v>0</v>
      </c>
      <c r="BX73" s="16">
        <v>3</v>
      </c>
      <c r="BY73" s="16">
        <v>316.08999999999997</v>
      </c>
      <c r="BZ73" s="16">
        <v>246.61</v>
      </c>
      <c r="CA73" s="16">
        <v>0</v>
      </c>
      <c r="CB73" s="16">
        <v>32.380000000000003</v>
      </c>
      <c r="CC73" s="16">
        <v>222.74</v>
      </c>
      <c r="CD73" s="16">
        <v>4</v>
      </c>
      <c r="CE73" s="16">
        <v>0</v>
      </c>
      <c r="CF73" s="16">
        <v>1</v>
      </c>
      <c r="CG73" s="16">
        <v>0</v>
      </c>
      <c r="CH73" s="16">
        <v>0</v>
      </c>
      <c r="CI73" s="16">
        <v>0</v>
      </c>
      <c r="CJ73" s="16">
        <v>14</v>
      </c>
      <c r="CK73" s="16">
        <v>11</v>
      </c>
      <c r="CL73" s="16">
        <v>11</v>
      </c>
      <c r="CM73" s="16">
        <v>6</v>
      </c>
      <c r="CN73" s="16">
        <v>6</v>
      </c>
      <c r="CO73" s="18">
        <v>114725.33</v>
      </c>
      <c r="CP73" s="16">
        <v>4.9051900000000002</v>
      </c>
      <c r="CQ73" s="16">
        <v>4.90259</v>
      </c>
      <c r="CR73" s="16">
        <v>4.8883099999999997</v>
      </c>
      <c r="CS73" s="17">
        <v>0.82350000000000001</v>
      </c>
      <c r="CT73" s="17">
        <v>0</v>
      </c>
      <c r="CU73" s="17">
        <v>0.82350000000000001</v>
      </c>
      <c r="CV73" s="16">
        <v>13</v>
      </c>
      <c r="CW73" s="16">
        <v>0</v>
      </c>
      <c r="CX73" s="16">
        <v>13</v>
      </c>
      <c r="CY73" s="16">
        <v>8</v>
      </c>
      <c r="CZ73" s="16">
        <v>0</v>
      </c>
      <c r="DA73" s="16">
        <v>8</v>
      </c>
      <c r="DC73">
        <v>44270</v>
      </c>
      <c r="DD73" s="21" t="s">
        <v>608</v>
      </c>
      <c r="DE73" s="23">
        <v>85</v>
      </c>
      <c r="DF73" s="23">
        <v>27</v>
      </c>
      <c r="DG73" s="23">
        <v>17.55</v>
      </c>
      <c r="DH73" s="23">
        <v>67</v>
      </c>
      <c r="DI73" s="23">
        <v>206.47</v>
      </c>
      <c r="DJ73" s="23">
        <v>0.37340400000000001</v>
      </c>
      <c r="DK73" s="23">
        <v>0.37340400000000001</v>
      </c>
      <c r="DL73" s="23">
        <v>47</v>
      </c>
      <c r="DM73" s="23">
        <v>47</v>
      </c>
      <c r="DN73" s="23">
        <v>37</v>
      </c>
      <c r="DO73" s="23">
        <v>0</v>
      </c>
      <c r="DP73" s="23">
        <v>0.55294100000000002</v>
      </c>
      <c r="DQ73" s="23">
        <v>0.55294100000000002</v>
      </c>
      <c r="DR73" s="23">
        <v>44</v>
      </c>
      <c r="DS73" s="23">
        <v>3</v>
      </c>
      <c r="DT73" s="23">
        <v>7</v>
      </c>
      <c r="DU73" s="23">
        <v>17</v>
      </c>
      <c r="DV73" s="23">
        <v>15</v>
      </c>
      <c r="DW73" s="23">
        <v>3</v>
      </c>
      <c r="DX73" s="23">
        <v>5</v>
      </c>
      <c r="DY73" s="23">
        <v>12</v>
      </c>
      <c r="DZ73" s="23">
        <v>5</v>
      </c>
      <c r="EA73" s="23">
        <v>620.33000000000004</v>
      </c>
      <c r="EB73" s="23">
        <v>35.340000000000003</v>
      </c>
      <c r="EC73" s="23">
        <v>5.8823E-2</v>
      </c>
      <c r="ED73" s="21" t="s">
        <v>177</v>
      </c>
      <c r="EE73" s="23">
        <v>0</v>
      </c>
      <c r="EF73" s="23">
        <v>0</v>
      </c>
      <c r="EG73" s="23">
        <v>4</v>
      </c>
      <c r="EH73" s="23">
        <v>0.65671599999999997</v>
      </c>
      <c r="EI73" s="23">
        <v>0.34090900000000002</v>
      </c>
      <c r="EJ73" s="23">
        <v>0.26666600000000001</v>
      </c>
      <c r="EL73" s="22">
        <v>44204</v>
      </c>
      <c r="EM73" s="21" t="s">
        <v>3254</v>
      </c>
      <c r="EN73" s="21" t="s">
        <v>17432</v>
      </c>
      <c r="EO73" s="21" t="s">
        <v>206</v>
      </c>
      <c r="EP73" s="21">
        <v>592683898914</v>
      </c>
      <c r="EQ73" s="21" t="s">
        <v>207</v>
      </c>
      <c r="ER73" s="21" t="s">
        <v>209</v>
      </c>
      <c r="ES73" s="23">
        <v>444</v>
      </c>
      <c r="ET73" s="23">
        <v>24</v>
      </c>
      <c r="EU73" s="23">
        <v>7413</v>
      </c>
      <c r="EV73" s="23">
        <v>5.41</v>
      </c>
      <c r="EW73" s="23">
        <v>308.88</v>
      </c>
      <c r="EX73" s="23">
        <v>16695.95</v>
      </c>
      <c r="EY73" s="23">
        <v>0</v>
      </c>
      <c r="EZ73" s="23">
        <v>0</v>
      </c>
      <c r="FA73" s="23">
        <v>0</v>
      </c>
      <c r="FB73" s="23">
        <v>0</v>
      </c>
      <c r="FC73" s="23">
        <v>0</v>
      </c>
      <c r="FD73" s="23">
        <v>0</v>
      </c>
      <c r="FE73" s="23">
        <v>0</v>
      </c>
      <c r="FF73" s="23">
        <v>1</v>
      </c>
      <c r="FG73" s="23">
        <v>0</v>
      </c>
      <c r="FH73" s="23">
        <v>1</v>
      </c>
      <c r="FI73" s="23">
        <v>0</v>
      </c>
      <c r="FJ73" s="23">
        <v>2</v>
      </c>
      <c r="FK73" s="23">
        <v>3</v>
      </c>
      <c r="FL73" s="23">
        <v>5</v>
      </c>
      <c r="FM73" s="23">
        <v>0</v>
      </c>
      <c r="FN73" s="23">
        <v>0</v>
      </c>
      <c r="FO73" s="23">
        <v>0</v>
      </c>
      <c r="FP73" s="23">
        <v>0</v>
      </c>
      <c r="FQ73" s="23">
        <v>0</v>
      </c>
      <c r="FR73" s="23">
        <v>0</v>
      </c>
    </row>
    <row r="74" spans="1:174" ht="14.4">
      <c r="A74" s="19">
        <v>44271</v>
      </c>
      <c r="B74" s="16">
        <v>5</v>
      </c>
      <c r="C74" s="16">
        <v>9</v>
      </c>
      <c r="D74" s="16">
        <v>498</v>
      </c>
      <c r="E74" s="16">
        <v>493</v>
      </c>
      <c r="F74" s="49">
        <v>1753</v>
      </c>
      <c r="G74" s="49">
        <v>1744</v>
      </c>
      <c r="H74" s="16">
        <v>436</v>
      </c>
      <c r="I74" s="16">
        <v>436</v>
      </c>
      <c r="J74" s="16">
        <v>0</v>
      </c>
      <c r="K74" s="49">
        <v>1214</v>
      </c>
      <c r="L74" s="49">
        <v>1214</v>
      </c>
      <c r="M74" s="16">
        <v>0</v>
      </c>
      <c r="N74" s="16">
        <v>16.11</v>
      </c>
      <c r="O74" s="16">
        <v>15.18</v>
      </c>
      <c r="P74" s="16">
        <v>196.11</v>
      </c>
      <c r="Q74" s="17">
        <v>0.58430000000000004</v>
      </c>
      <c r="R74" s="17">
        <v>0.58620000000000005</v>
      </c>
      <c r="S74" s="17">
        <v>0.4</v>
      </c>
      <c r="T74" s="16">
        <v>39</v>
      </c>
      <c r="U74" s="16">
        <v>32</v>
      </c>
      <c r="V74" s="16">
        <v>7</v>
      </c>
      <c r="W74" s="16">
        <v>44</v>
      </c>
      <c r="X74" s="16">
        <v>36</v>
      </c>
      <c r="Y74" s="16">
        <v>8</v>
      </c>
      <c r="Z74" s="16">
        <v>58</v>
      </c>
      <c r="AA74" s="16">
        <v>57</v>
      </c>
      <c r="AB74" s="16">
        <v>1</v>
      </c>
      <c r="AC74" s="18">
        <v>1504.19</v>
      </c>
      <c r="AD74" s="16">
        <v>126.79</v>
      </c>
      <c r="AE74" s="18">
        <v>1377.4</v>
      </c>
      <c r="AF74" s="16">
        <v>11</v>
      </c>
      <c r="AG74" s="16">
        <v>1</v>
      </c>
      <c r="AH74" s="16">
        <v>10</v>
      </c>
      <c r="AI74" s="16">
        <v>16</v>
      </c>
      <c r="AJ74" s="16">
        <v>1</v>
      </c>
      <c r="AK74" s="16">
        <v>15</v>
      </c>
      <c r="AL74" s="16">
        <v>16</v>
      </c>
      <c r="AM74" s="16">
        <v>1</v>
      </c>
      <c r="AN74" s="16">
        <v>15</v>
      </c>
      <c r="AO74" s="18">
        <v>1751.64</v>
      </c>
      <c r="AP74" s="16">
        <v>274.47000000000003</v>
      </c>
      <c r="AQ74" s="18">
        <v>1477.17</v>
      </c>
      <c r="AR74" s="16">
        <v>13</v>
      </c>
      <c r="AS74" s="16">
        <v>2</v>
      </c>
      <c r="AT74" s="16">
        <v>11</v>
      </c>
      <c r="AU74" s="16">
        <v>19</v>
      </c>
      <c r="AV74" s="16">
        <v>2</v>
      </c>
      <c r="AW74" s="16">
        <v>17</v>
      </c>
      <c r="AX74" s="16">
        <v>3.52</v>
      </c>
      <c r="AY74" s="16">
        <v>1.8</v>
      </c>
      <c r="AZ74" s="16">
        <v>3.54</v>
      </c>
      <c r="BA74" s="17">
        <v>2.6100000000000002E-2</v>
      </c>
      <c r="BB74" s="17">
        <v>0.4</v>
      </c>
      <c r="BC74" s="17">
        <v>2.23E-2</v>
      </c>
      <c r="BD74" s="17">
        <v>2.2100000000000002E-2</v>
      </c>
      <c r="BE74" s="17">
        <v>0.2</v>
      </c>
      <c r="BF74" s="17">
        <v>2.0299999999999999E-2</v>
      </c>
      <c r="BG74" s="16">
        <v>136.74</v>
      </c>
      <c r="BH74" s="16">
        <v>126.79</v>
      </c>
      <c r="BI74" s="16">
        <v>137.74</v>
      </c>
      <c r="BJ74" s="16">
        <v>3.02</v>
      </c>
      <c r="BK74" s="16">
        <v>25.36</v>
      </c>
      <c r="BL74" s="16">
        <v>2.79</v>
      </c>
      <c r="BM74" s="16">
        <v>56</v>
      </c>
      <c r="BN74" s="16">
        <v>442</v>
      </c>
      <c r="BO74" s="16">
        <v>54</v>
      </c>
      <c r="BP74" s="16">
        <v>439</v>
      </c>
      <c r="BQ74" s="16">
        <v>0</v>
      </c>
      <c r="BR74" s="16">
        <v>5</v>
      </c>
      <c r="BS74" s="16">
        <v>89</v>
      </c>
      <c r="BT74" s="16">
        <v>1</v>
      </c>
      <c r="BU74" s="16">
        <v>88</v>
      </c>
      <c r="BV74" s="16">
        <v>3</v>
      </c>
      <c r="BW74" s="16">
        <v>0</v>
      </c>
      <c r="BX74" s="16">
        <v>3</v>
      </c>
      <c r="BY74" s="16">
        <v>318.08999999999997</v>
      </c>
      <c r="BZ74" s="16">
        <v>122.18</v>
      </c>
      <c r="CA74" s="16">
        <v>0</v>
      </c>
      <c r="CB74" s="16">
        <v>9.0399999999999991</v>
      </c>
      <c r="CC74" s="16">
        <v>0</v>
      </c>
      <c r="CD74" s="16">
        <v>6</v>
      </c>
      <c r="CE74" s="16">
        <v>1</v>
      </c>
      <c r="CF74" s="16">
        <v>1</v>
      </c>
      <c r="CG74" s="16">
        <v>0</v>
      </c>
      <c r="CH74" s="16">
        <v>0</v>
      </c>
      <c r="CI74" s="16">
        <v>0</v>
      </c>
      <c r="CJ74" s="16">
        <v>11</v>
      </c>
      <c r="CK74" s="16">
        <v>12</v>
      </c>
      <c r="CL74" s="16">
        <v>12</v>
      </c>
      <c r="CM74" s="16">
        <v>11</v>
      </c>
      <c r="CN74" s="16">
        <v>10</v>
      </c>
      <c r="CO74" s="18">
        <v>165886.9</v>
      </c>
      <c r="CP74" s="16">
        <v>4.9054399999999996</v>
      </c>
      <c r="CQ74" s="16">
        <v>4.9028400000000003</v>
      </c>
      <c r="CR74" s="16">
        <v>4.8886000000000003</v>
      </c>
      <c r="CS74" s="17">
        <v>0.84619999999999995</v>
      </c>
      <c r="CT74" s="17">
        <v>0.5</v>
      </c>
      <c r="CU74" s="17">
        <v>0.90910000000000002</v>
      </c>
      <c r="CV74" s="16">
        <v>12</v>
      </c>
      <c r="CW74" s="16">
        <v>1</v>
      </c>
      <c r="CX74" s="16">
        <v>11</v>
      </c>
      <c r="CY74" s="16">
        <v>10</v>
      </c>
      <c r="CZ74" s="16">
        <v>0</v>
      </c>
      <c r="DA74" s="16">
        <v>10</v>
      </c>
      <c r="DC74">
        <v>44271</v>
      </c>
      <c r="DD74" s="21" t="s">
        <v>608</v>
      </c>
      <c r="DE74" s="23">
        <v>83</v>
      </c>
      <c r="DF74" s="23">
        <v>34</v>
      </c>
      <c r="DG74" s="23">
        <v>20.53</v>
      </c>
      <c r="DH74" s="23">
        <v>71</v>
      </c>
      <c r="DI74" s="23">
        <v>247.34899999999999</v>
      </c>
      <c r="DJ74" s="23">
        <v>0.477441</v>
      </c>
      <c r="DK74" s="23">
        <v>0.477441</v>
      </c>
      <c r="DL74" s="23">
        <v>43</v>
      </c>
      <c r="DM74" s="23">
        <v>43</v>
      </c>
      <c r="DN74" s="23">
        <v>36</v>
      </c>
      <c r="DO74" s="23">
        <v>0</v>
      </c>
      <c r="DP74" s="23">
        <v>0.51807199999999998</v>
      </c>
      <c r="DQ74" s="23">
        <v>0.51807199999999998</v>
      </c>
      <c r="DR74" s="23">
        <v>47</v>
      </c>
      <c r="DS74" s="23">
        <v>6</v>
      </c>
      <c r="DT74" s="23">
        <v>7</v>
      </c>
      <c r="DU74" s="23">
        <v>30</v>
      </c>
      <c r="DV74" s="23">
        <v>21</v>
      </c>
      <c r="DW74" s="23">
        <v>6</v>
      </c>
      <c r="DX74" s="23">
        <v>4</v>
      </c>
      <c r="DY74" s="23">
        <v>14</v>
      </c>
      <c r="DZ74" s="23">
        <v>6</v>
      </c>
      <c r="EA74" s="23">
        <v>660.13</v>
      </c>
      <c r="EB74" s="23">
        <v>32.15</v>
      </c>
      <c r="EC74" s="23">
        <v>7.2289000000000006E-2</v>
      </c>
      <c r="ED74" s="21" t="s">
        <v>177</v>
      </c>
      <c r="EE74" s="23">
        <v>0</v>
      </c>
      <c r="EF74" s="23">
        <v>0</v>
      </c>
      <c r="EG74" s="23">
        <v>3</v>
      </c>
      <c r="EH74" s="23">
        <v>0.66197099999999998</v>
      </c>
      <c r="EI74" s="23">
        <v>0.44680799999999998</v>
      </c>
      <c r="EJ74" s="23">
        <v>0.14285700000000001</v>
      </c>
      <c r="EL74" s="22">
        <v>44204</v>
      </c>
      <c r="EM74" s="21" t="s">
        <v>3254</v>
      </c>
      <c r="EN74" s="21" t="s">
        <v>17433</v>
      </c>
      <c r="EO74" s="21" t="s">
        <v>206</v>
      </c>
      <c r="EP74" s="21">
        <v>574398131691</v>
      </c>
      <c r="EQ74" s="21" t="s">
        <v>207</v>
      </c>
      <c r="ER74" s="21" t="s">
        <v>209</v>
      </c>
      <c r="ES74" s="23">
        <v>8</v>
      </c>
      <c r="ET74" s="23">
        <v>0</v>
      </c>
      <c r="EU74" s="23">
        <v>0</v>
      </c>
      <c r="EV74" s="23">
        <v>0</v>
      </c>
      <c r="EW74" s="23"/>
      <c r="EX74" s="23">
        <v>0</v>
      </c>
      <c r="EY74" s="23"/>
      <c r="EZ74" s="23"/>
      <c r="FA74" s="23"/>
      <c r="FB74" s="23"/>
      <c r="FC74" s="23"/>
      <c r="FD74" s="23"/>
      <c r="FE74" s="23"/>
      <c r="FF74" s="23"/>
      <c r="FG74" s="23"/>
      <c r="FH74" s="23"/>
      <c r="FI74" s="23"/>
      <c r="FJ74" s="23"/>
      <c r="FK74" s="23"/>
      <c r="FL74" s="23"/>
      <c r="FM74" s="23"/>
      <c r="FN74" s="23"/>
      <c r="FO74" s="23"/>
      <c r="FP74" s="23"/>
      <c r="FQ74" s="23"/>
      <c r="FR74" s="23"/>
    </row>
    <row r="75" spans="1:174" ht="14.4">
      <c r="A75" s="19">
        <v>44272</v>
      </c>
      <c r="B75" s="16">
        <v>7</v>
      </c>
      <c r="C75" s="16">
        <v>13</v>
      </c>
      <c r="D75" s="16">
        <v>503</v>
      </c>
      <c r="E75" s="16">
        <v>496</v>
      </c>
      <c r="F75" s="49">
        <v>1704</v>
      </c>
      <c r="G75" s="49">
        <v>1691</v>
      </c>
      <c r="H75" s="16">
        <v>447</v>
      </c>
      <c r="I75" s="16">
        <v>447</v>
      </c>
      <c r="J75" s="16">
        <v>0</v>
      </c>
      <c r="K75" s="49">
        <v>1139</v>
      </c>
      <c r="L75" s="49">
        <v>1139</v>
      </c>
      <c r="M75" s="16">
        <v>0</v>
      </c>
      <c r="N75" s="16">
        <v>15.65</v>
      </c>
      <c r="O75" s="16">
        <v>15.46</v>
      </c>
      <c r="P75" s="16">
        <v>41.08</v>
      </c>
      <c r="Q75" s="17">
        <v>0.58850000000000002</v>
      </c>
      <c r="R75" s="17">
        <v>0.5907</v>
      </c>
      <c r="S75" s="17">
        <v>0.42859999999999998</v>
      </c>
      <c r="T75" s="16">
        <v>49</v>
      </c>
      <c r="U75" s="16">
        <v>43</v>
      </c>
      <c r="V75" s="16">
        <v>6</v>
      </c>
      <c r="W75" s="16">
        <v>56</v>
      </c>
      <c r="X75" s="16">
        <v>46</v>
      </c>
      <c r="Y75" s="16">
        <v>10</v>
      </c>
      <c r="Z75" s="16">
        <v>54</v>
      </c>
      <c r="AA75" s="16">
        <v>53</v>
      </c>
      <c r="AB75" s="16">
        <v>1</v>
      </c>
      <c r="AC75" s="18">
        <v>1711.75</v>
      </c>
      <c r="AD75" s="16">
        <v>206.56</v>
      </c>
      <c r="AE75" s="18">
        <v>1505.19</v>
      </c>
      <c r="AF75" s="16">
        <v>12</v>
      </c>
      <c r="AG75" s="16">
        <v>2</v>
      </c>
      <c r="AH75" s="16">
        <v>10</v>
      </c>
      <c r="AI75" s="16">
        <v>14</v>
      </c>
      <c r="AJ75" s="16">
        <v>2</v>
      </c>
      <c r="AK75" s="16">
        <v>12</v>
      </c>
      <c r="AL75" s="16">
        <v>16</v>
      </c>
      <c r="AM75" s="16">
        <v>2</v>
      </c>
      <c r="AN75" s="16">
        <v>14</v>
      </c>
      <c r="AO75" s="18">
        <v>1753.88</v>
      </c>
      <c r="AP75" s="16">
        <v>247.83</v>
      </c>
      <c r="AQ75" s="18">
        <v>1506.05</v>
      </c>
      <c r="AR75" s="16">
        <v>14</v>
      </c>
      <c r="AS75" s="16">
        <v>3</v>
      </c>
      <c r="AT75" s="16">
        <v>11</v>
      </c>
      <c r="AU75" s="16">
        <v>19</v>
      </c>
      <c r="AV75" s="16">
        <v>3</v>
      </c>
      <c r="AW75" s="16">
        <v>16</v>
      </c>
      <c r="AX75" s="16">
        <v>3.39</v>
      </c>
      <c r="AY75" s="16">
        <v>1.86</v>
      </c>
      <c r="AZ75" s="16">
        <v>3.41</v>
      </c>
      <c r="BA75" s="17">
        <v>2.7799999999999998E-2</v>
      </c>
      <c r="BB75" s="17">
        <v>0.42859999999999998</v>
      </c>
      <c r="BC75" s="17">
        <v>2.2200000000000001E-2</v>
      </c>
      <c r="BD75" s="17">
        <v>2.3900000000000001E-2</v>
      </c>
      <c r="BE75" s="17">
        <v>0.28570000000000001</v>
      </c>
      <c r="BF75" s="17">
        <v>2.0199999999999999E-2</v>
      </c>
      <c r="BG75" s="16">
        <v>142.65</v>
      </c>
      <c r="BH75" s="16">
        <v>103.28</v>
      </c>
      <c r="BI75" s="16">
        <v>150.52000000000001</v>
      </c>
      <c r="BJ75" s="16">
        <v>3.4</v>
      </c>
      <c r="BK75" s="16">
        <v>29.51</v>
      </c>
      <c r="BL75" s="16">
        <v>3.03</v>
      </c>
      <c r="BM75" s="16">
        <v>64</v>
      </c>
      <c r="BN75" s="16">
        <v>439</v>
      </c>
      <c r="BO75" s="16">
        <v>61</v>
      </c>
      <c r="BP75" s="16">
        <v>435</v>
      </c>
      <c r="BQ75" s="16">
        <v>1</v>
      </c>
      <c r="BR75" s="16">
        <v>6</v>
      </c>
      <c r="BS75" s="16">
        <v>74</v>
      </c>
      <c r="BT75" s="16">
        <v>1</v>
      </c>
      <c r="BU75" s="16">
        <v>73</v>
      </c>
      <c r="BV75" s="16">
        <v>4</v>
      </c>
      <c r="BW75" s="16">
        <v>0</v>
      </c>
      <c r="BX75" s="16">
        <v>4</v>
      </c>
      <c r="BY75" s="16">
        <v>955.38</v>
      </c>
      <c r="BZ75" s="16">
        <v>0</v>
      </c>
      <c r="CA75" s="16">
        <v>0</v>
      </c>
      <c r="CB75" s="16">
        <v>3.93</v>
      </c>
      <c r="CC75" s="16">
        <v>0</v>
      </c>
      <c r="CD75" s="16">
        <v>3</v>
      </c>
      <c r="CE75" s="16">
        <v>0</v>
      </c>
      <c r="CF75" s="16">
        <v>0</v>
      </c>
      <c r="CG75" s="16">
        <v>0</v>
      </c>
      <c r="CH75" s="16">
        <v>0</v>
      </c>
      <c r="CI75" s="16">
        <v>0</v>
      </c>
      <c r="CJ75" s="16">
        <v>12</v>
      </c>
      <c r="CK75" s="16">
        <v>11</v>
      </c>
      <c r="CL75" s="16">
        <v>11</v>
      </c>
      <c r="CM75" s="16">
        <v>14</v>
      </c>
      <c r="CN75" s="16">
        <v>14</v>
      </c>
      <c r="CO75" s="18">
        <v>159920.6</v>
      </c>
      <c r="CP75" s="16">
        <v>4.9056800000000003</v>
      </c>
      <c r="CQ75" s="16">
        <v>4.9031000000000002</v>
      </c>
      <c r="CR75" s="16">
        <v>4.88889</v>
      </c>
      <c r="CS75" s="17">
        <v>0.85709999999999997</v>
      </c>
      <c r="CT75" s="17">
        <v>0.66669999999999996</v>
      </c>
      <c r="CU75" s="17">
        <v>0.90910000000000002</v>
      </c>
      <c r="CV75" s="16">
        <v>10</v>
      </c>
      <c r="CW75" s="16">
        <v>2</v>
      </c>
      <c r="CX75" s="16">
        <v>9</v>
      </c>
      <c r="CY75" s="16">
        <v>7</v>
      </c>
      <c r="CZ75" s="16">
        <v>0</v>
      </c>
      <c r="DA75" s="16">
        <v>7</v>
      </c>
      <c r="DC75">
        <v>44272</v>
      </c>
      <c r="DD75" s="21" t="s">
        <v>608</v>
      </c>
      <c r="DE75" s="23">
        <v>69</v>
      </c>
      <c r="DF75" s="23">
        <v>16</v>
      </c>
      <c r="DG75" s="23">
        <v>16.940000000000001</v>
      </c>
      <c r="DH75" s="23">
        <v>50</v>
      </c>
      <c r="DI75" s="23">
        <v>245.50700000000001</v>
      </c>
      <c r="DJ75" s="23">
        <v>0.54645100000000002</v>
      </c>
      <c r="DK75" s="23">
        <v>0.54645100000000002</v>
      </c>
      <c r="DL75" s="23">
        <v>31</v>
      </c>
      <c r="DM75" s="23">
        <v>31</v>
      </c>
      <c r="DN75" s="23">
        <v>26</v>
      </c>
      <c r="DO75" s="23">
        <v>0</v>
      </c>
      <c r="DP75" s="23">
        <v>0.44927499999999998</v>
      </c>
      <c r="DQ75" s="23">
        <v>0.44927499999999998</v>
      </c>
      <c r="DR75" s="23">
        <v>33</v>
      </c>
      <c r="DS75" s="23">
        <v>2</v>
      </c>
      <c r="DT75" s="23">
        <v>6</v>
      </c>
      <c r="DU75" s="23">
        <v>11</v>
      </c>
      <c r="DV75" s="23">
        <v>13</v>
      </c>
      <c r="DW75" s="23">
        <v>2</v>
      </c>
      <c r="DX75" s="23">
        <v>4</v>
      </c>
      <c r="DY75" s="23">
        <v>7</v>
      </c>
      <c r="DZ75" s="23">
        <v>4</v>
      </c>
      <c r="EA75" s="23">
        <v>604.63</v>
      </c>
      <c r="EB75" s="23">
        <v>35.69</v>
      </c>
      <c r="EC75" s="23">
        <v>5.7971000000000002E-2</v>
      </c>
      <c r="ED75" s="21" t="s">
        <v>177</v>
      </c>
      <c r="EE75" s="23">
        <v>0</v>
      </c>
      <c r="EF75" s="23">
        <v>0</v>
      </c>
      <c r="EG75" s="23">
        <v>4</v>
      </c>
      <c r="EH75" s="23">
        <v>0.66</v>
      </c>
      <c r="EI75" s="23">
        <v>0.39393899999999998</v>
      </c>
      <c r="EJ75" s="23">
        <v>0.30769200000000002</v>
      </c>
      <c r="EL75" s="22">
        <v>44205</v>
      </c>
      <c r="EM75" s="21" t="s">
        <v>213</v>
      </c>
      <c r="EN75" s="21" t="s">
        <v>609</v>
      </c>
      <c r="EO75" s="21" t="s">
        <v>206</v>
      </c>
      <c r="EP75" s="21">
        <v>574298647000</v>
      </c>
      <c r="EQ75" s="21" t="s">
        <v>207</v>
      </c>
      <c r="ER75" s="21" t="s">
        <v>208</v>
      </c>
      <c r="ES75" s="23">
        <v>2</v>
      </c>
      <c r="ET75" s="23">
        <v>0</v>
      </c>
      <c r="EU75" s="23">
        <v>0</v>
      </c>
      <c r="EV75" s="23">
        <v>0</v>
      </c>
      <c r="EW75" s="23"/>
      <c r="EX75" s="23">
        <v>0</v>
      </c>
      <c r="EY75" s="23"/>
      <c r="EZ75" s="23"/>
      <c r="FA75" s="23"/>
      <c r="FB75" s="23"/>
      <c r="FC75" s="23"/>
      <c r="FD75" s="23"/>
      <c r="FE75" s="23"/>
      <c r="FF75" s="23"/>
      <c r="FG75" s="23"/>
      <c r="FH75" s="23"/>
      <c r="FI75" s="23"/>
      <c r="FJ75" s="23"/>
      <c r="FK75" s="23"/>
      <c r="FL75" s="23"/>
      <c r="FM75" s="23"/>
      <c r="FN75" s="23"/>
      <c r="FO75" s="23"/>
      <c r="FP75" s="23"/>
      <c r="FQ75" s="23"/>
      <c r="FR75" s="23"/>
    </row>
    <row r="76" spans="1:174" ht="14.4">
      <c r="A76" s="19">
        <v>44273</v>
      </c>
      <c r="B76" s="16">
        <v>3</v>
      </c>
      <c r="C76" s="16">
        <v>5</v>
      </c>
      <c r="D76" s="16">
        <v>540</v>
      </c>
      <c r="E76" s="16">
        <v>537</v>
      </c>
      <c r="F76" s="49">
        <v>1727</v>
      </c>
      <c r="G76" s="49">
        <v>1722</v>
      </c>
      <c r="H76" s="16">
        <v>498</v>
      </c>
      <c r="I76" s="16">
        <v>498</v>
      </c>
      <c r="J76" s="16">
        <v>0</v>
      </c>
      <c r="K76" s="49">
        <v>1199</v>
      </c>
      <c r="L76" s="49">
        <v>1199</v>
      </c>
      <c r="M76" s="16">
        <v>0</v>
      </c>
      <c r="N76" s="16">
        <v>20.02</v>
      </c>
      <c r="O76" s="16">
        <v>19.920000000000002</v>
      </c>
      <c r="P76" s="16">
        <v>55.2</v>
      </c>
      <c r="Q76" s="17">
        <v>0.61109999999999998</v>
      </c>
      <c r="R76" s="17">
        <v>0.61270000000000002</v>
      </c>
      <c r="S76" s="17">
        <v>0.33329999999999999</v>
      </c>
      <c r="T76" s="16">
        <v>42</v>
      </c>
      <c r="U76" s="16">
        <v>37</v>
      </c>
      <c r="V76" s="16">
        <v>5</v>
      </c>
      <c r="W76" s="16">
        <v>54</v>
      </c>
      <c r="X76" s="16">
        <v>46</v>
      </c>
      <c r="Y76" s="16">
        <v>8</v>
      </c>
      <c r="Z76" s="16">
        <v>48</v>
      </c>
      <c r="AA76" s="16">
        <v>48</v>
      </c>
      <c r="AB76" s="16">
        <v>0</v>
      </c>
      <c r="AC76" s="18">
        <v>1018.2</v>
      </c>
      <c r="AD76" s="16">
        <v>0</v>
      </c>
      <c r="AE76" s="18">
        <v>1018.2</v>
      </c>
      <c r="AF76" s="16">
        <v>9</v>
      </c>
      <c r="AG76" s="16">
        <v>0</v>
      </c>
      <c r="AH76" s="16">
        <v>9</v>
      </c>
      <c r="AI76" s="16">
        <v>15</v>
      </c>
      <c r="AJ76" s="16">
        <v>0</v>
      </c>
      <c r="AK76" s="16">
        <v>15</v>
      </c>
      <c r="AL76" s="16">
        <v>17</v>
      </c>
      <c r="AM76" s="16">
        <v>0</v>
      </c>
      <c r="AN76" s="16">
        <v>17</v>
      </c>
      <c r="AO76" s="18">
        <v>1265.1300000000001</v>
      </c>
      <c r="AP76" s="16">
        <v>0</v>
      </c>
      <c r="AQ76" s="18">
        <v>1265.1300000000001</v>
      </c>
      <c r="AR76" s="16">
        <v>11</v>
      </c>
      <c r="AS76" s="16">
        <v>0</v>
      </c>
      <c r="AT76" s="16">
        <v>11</v>
      </c>
      <c r="AU76" s="16">
        <v>21</v>
      </c>
      <c r="AV76" s="16">
        <v>0</v>
      </c>
      <c r="AW76" s="16">
        <v>21</v>
      </c>
      <c r="AX76" s="16">
        <v>3.2</v>
      </c>
      <c r="AY76" s="16">
        <v>1.67</v>
      </c>
      <c r="AZ76" s="16">
        <v>3.21</v>
      </c>
      <c r="BA76" s="17">
        <v>2.0400000000000001E-2</v>
      </c>
      <c r="BB76" s="17">
        <v>0</v>
      </c>
      <c r="BC76" s="17">
        <v>2.0500000000000001E-2</v>
      </c>
      <c r="BD76" s="17">
        <v>1.67E-2</v>
      </c>
      <c r="BE76" s="17">
        <v>0</v>
      </c>
      <c r="BF76" s="17">
        <v>1.6799999999999999E-2</v>
      </c>
      <c r="BG76" s="16">
        <v>113.13</v>
      </c>
      <c r="BH76" s="16">
        <v>0</v>
      </c>
      <c r="BI76" s="16">
        <v>113.13</v>
      </c>
      <c r="BJ76" s="16">
        <v>1.89</v>
      </c>
      <c r="BK76" s="16">
        <v>0</v>
      </c>
      <c r="BL76" s="16">
        <v>1.9</v>
      </c>
      <c r="BM76" s="16">
        <v>77</v>
      </c>
      <c r="BN76" s="16">
        <v>463</v>
      </c>
      <c r="BO76" s="16">
        <v>77</v>
      </c>
      <c r="BP76" s="16">
        <v>460</v>
      </c>
      <c r="BQ76" s="16">
        <v>0</v>
      </c>
      <c r="BR76" s="16">
        <v>3</v>
      </c>
      <c r="BS76" s="16">
        <v>75</v>
      </c>
      <c r="BT76" s="16">
        <v>0</v>
      </c>
      <c r="BU76" s="16">
        <v>75</v>
      </c>
      <c r="BV76" s="16">
        <v>1</v>
      </c>
      <c r="BW76" s="16">
        <v>0</v>
      </c>
      <c r="BX76" s="16">
        <v>1</v>
      </c>
      <c r="BY76" s="16">
        <v>75.66</v>
      </c>
      <c r="BZ76" s="16">
        <v>136.01</v>
      </c>
      <c r="CA76" s="16">
        <v>0</v>
      </c>
      <c r="CB76" s="16">
        <v>3.73</v>
      </c>
      <c r="CC76" s="16">
        <v>0</v>
      </c>
      <c r="CD76" s="16">
        <v>1</v>
      </c>
      <c r="CE76" s="16">
        <v>0</v>
      </c>
      <c r="CF76" s="16">
        <v>1</v>
      </c>
      <c r="CG76" s="16">
        <v>0</v>
      </c>
      <c r="CH76" s="16">
        <v>0</v>
      </c>
      <c r="CI76" s="16">
        <v>0</v>
      </c>
      <c r="CJ76" s="16">
        <v>9</v>
      </c>
      <c r="CK76" s="16">
        <v>11</v>
      </c>
      <c r="CL76" s="16">
        <v>11</v>
      </c>
      <c r="CM76" s="16">
        <v>9</v>
      </c>
      <c r="CN76" s="16">
        <v>9</v>
      </c>
      <c r="CO76" s="18">
        <v>186426</v>
      </c>
      <c r="CP76" s="16">
        <v>4.9061300000000001</v>
      </c>
      <c r="CQ76" s="16">
        <v>4.9035200000000003</v>
      </c>
      <c r="CR76" s="16">
        <v>4.8904800000000002</v>
      </c>
      <c r="CS76" s="17">
        <v>0.81820000000000004</v>
      </c>
      <c r="CT76" s="17">
        <v>0</v>
      </c>
      <c r="CU76" s="17">
        <v>0.81820000000000004</v>
      </c>
      <c r="CV76" s="16">
        <v>10</v>
      </c>
      <c r="CW76" s="16">
        <v>0</v>
      </c>
      <c r="CX76" s="16">
        <v>10</v>
      </c>
      <c r="CY76" s="16">
        <v>10</v>
      </c>
      <c r="CZ76" s="16">
        <v>0</v>
      </c>
      <c r="DA76" s="16">
        <v>10</v>
      </c>
      <c r="DC76">
        <v>44273</v>
      </c>
      <c r="DD76" s="21" t="s">
        <v>608</v>
      </c>
      <c r="DE76" s="23">
        <v>58</v>
      </c>
      <c r="DF76" s="23">
        <v>0</v>
      </c>
      <c r="DG76" s="23">
        <v>13.4</v>
      </c>
      <c r="DH76" s="23">
        <v>47</v>
      </c>
      <c r="DI76" s="23">
        <v>231.03399999999999</v>
      </c>
      <c r="DJ76" s="23">
        <v>0.53600000000000003</v>
      </c>
      <c r="DK76" s="23">
        <v>0.53600000000000003</v>
      </c>
      <c r="DL76" s="23">
        <v>25</v>
      </c>
      <c r="DM76" s="23">
        <v>25</v>
      </c>
      <c r="DN76" s="23">
        <v>21</v>
      </c>
      <c r="DO76" s="23">
        <v>0</v>
      </c>
      <c r="DP76" s="23">
        <v>0.43103399999999997</v>
      </c>
      <c r="DQ76" s="23">
        <v>0.43103399999999997</v>
      </c>
      <c r="DR76" s="23">
        <v>27</v>
      </c>
      <c r="DS76" s="23">
        <v>3</v>
      </c>
      <c r="DT76" s="23">
        <v>5</v>
      </c>
      <c r="DU76" s="23">
        <v>10</v>
      </c>
      <c r="DV76" s="23">
        <v>12</v>
      </c>
      <c r="DW76" s="23">
        <v>3</v>
      </c>
      <c r="DX76" s="23">
        <v>3</v>
      </c>
      <c r="DY76" s="23">
        <v>8</v>
      </c>
      <c r="DZ76" s="23">
        <v>1</v>
      </c>
      <c r="EA76" s="23">
        <v>57.86</v>
      </c>
      <c r="EB76" s="23">
        <v>4.3099999999999996</v>
      </c>
      <c r="EC76" s="23">
        <v>1.7240999999999999E-2</v>
      </c>
      <c r="ED76" s="21" t="s">
        <v>177</v>
      </c>
      <c r="EE76" s="23">
        <v>0</v>
      </c>
      <c r="EF76" s="23">
        <v>0</v>
      </c>
      <c r="EG76" s="23">
        <v>1</v>
      </c>
      <c r="EH76" s="23">
        <v>0.57446799999999998</v>
      </c>
      <c r="EI76" s="23">
        <v>0.44444400000000001</v>
      </c>
      <c r="EJ76" s="23">
        <v>8.3333000000000004E-2</v>
      </c>
      <c r="EL76" s="22">
        <v>44205</v>
      </c>
      <c r="EM76" s="21" t="s">
        <v>213</v>
      </c>
      <c r="EN76" s="21" t="s">
        <v>609</v>
      </c>
      <c r="EO76" s="21" t="s">
        <v>206</v>
      </c>
      <c r="EP76" s="21">
        <v>574298647000</v>
      </c>
      <c r="EQ76" s="21" t="s">
        <v>207</v>
      </c>
      <c r="ER76" s="21" t="s">
        <v>209</v>
      </c>
      <c r="ES76" s="23">
        <v>46</v>
      </c>
      <c r="ET76" s="23">
        <v>0</v>
      </c>
      <c r="EU76" s="23">
        <v>0</v>
      </c>
      <c r="EV76" s="23">
        <v>0</v>
      </c>
      <c r="EW76" s="23"/>
      <c r="EX76" s="23">
        <v>0</v>
      </c>
      <c r="EY76" s="23"/>
      <c r="EZ76" s="23"/>
      <c r="FA76" s="23"/>
      <c r="FB76" s="23"/>
      <c r="FC76" s="23"/>
      <c r="FD76" s="23"/>
      <c r="FE76" s="23"/>
      <c r="FF76" s="23"/>
      <c r="FG76" s="23"/>
      <c r="FH76" s="23"/>
      <c r="FI76" s="23"/>
      <c r="FJ76" s="23"/>
      <c r="FK76" s="23"/>
      <c r="FL76" s="23"/>
      <c r="FM76" s="23"/>
      <c r="FN76" s="23"/>
      <c r="FO76" s="23"/>
      <c r="FP76" s="23"/>
      <c r="FQ76" s="23"/>
      <c r="FR76" s="23"/>
    </row>
    <row r="77" spans="1:174" ht="14.4">
      <c r="A77" s="19">
        <v>44274</v>
      </c>
      <c r="B77" s="16">
        <v>3</v>
      </c>
      <c r="C77" s="16">
        <v>7</v>
      </c>
      <c r="D77" s="16">
        <v>498</v>
      </c>
      <c r="E77" s="16">
        <v>495</v>
      </c>
      <c r="F77" s="49">
        <v>1556</v>
      </c>
      <c r="G77" s="49">
        <v>1549</v>
      </c>
      <c r="H77" s="16">
        <v>444</v>
      </c>
      <c r="I77" s="16">
        <v>444</v>
      </c>
      <c r="J77" s="16">
        <v>0</v>
      </c>
      <c r="K77" s="49">
        <v>1086</v>
      </c>
      <c r="L77" s="49">
        <v>1086</v>
      </c>
      <c r="M77" s="16">
        <v>0</v>
      </c>
      <c r="N77" s="16">
        <v>23.3</v>
      </c>
      <c r="O77" s="16">
        <v>22.88</v>
      </c>
      <c r="P77" s="16">
        <v>115.43</v>
      </c>
      <c r="Q77" s="17">
        <v>0.66669999999999996</v>
      </c>
      <c r="R77" s="17">
        <v>0.67069999999999996</v>
      </c>
      <c r="S77" s="17">
        <v>0</v>
      </c>
      <c r="T77" s="16">
        <v>44</v>
      </c>
      <c r="U77" s="16">
        <v>38</v>
      </c>
      <c r="V77" s="16">
        <v>6</v>
      </c>
      <c r="W77" s="16">
        <v>49</v>
      </c>
      <c r="X77" s="16">
        <v>43</v>
      </c>
      <c r="Y77" s="16">
        <v>6</v>
      </c>
      <c r="Z77" s="16">
        <v>50</v>
      </c>
      <c r="AA77" s="16">
        <v>50</v>
      </c>
      <c r="AB77" s="16">
        <v>0</v>
      </c>
      <c r="AC77" s="18">
        <v>1163.6199999999999</v>
      </c>
      <c r="AD77" s="16">
        <v>0</v>
      </c>
      <c r="AE77" s="18">
        <v>1163.6199999999999</v>
      </c>
      <c r="AF77" s="16">
        <v>12</v>
      </c>
      <c r="AG77" s="16">
        <v>0</v>
      </c>
      <c r="AH77" s="16">
        <v>12</v>
      </c>
      <c r="AI77" s="16">
        <v>12</v>
      </c>
      <c r="AJ77" s="16">
        <v>0</v>
      </c>
      <c r="AK77" s="16">
        <v>12</v>
      </c>
      <c r="AL77" s="16">
        <v>14</v>
      </c>
      <c r="AM77" s="16">
        <v>0</v>
      </c>
      <c r="AN77" s="16">
        <v>14</v>
      </c>
      <c r="AO77" s="18">
        <v>1355.98</v>
      </c>
      <c r="AP77" s="16">
        <v>0</v>
      </c>
      <c r="AQ77" s="18">
        <v>1355.98</v>
      </c>
      <c r="AR77" s="16">
        <v>13</v>
      </c>
      <c r="AS77" s="16">
        <v>0</v>
      </c>
      <c r="AT77" s="16">
        <v>13</v>
      </c>
      <c r="AU77" s="16">
        <v>16</v>
      </c>
      <c r="AV77" s="16">
        <v>0</v>
      </c>
      <c r="AW77" s="16">
        <v>16</v>
      </c>
      <c r="AX77" s="16">
        <v>3.12</v>
      </c>
      <c r="AY77" s="16">
        <v>2.33</v>
      </c>
      <c r="AZ77" s="16">
        <v>3.13</v>
      </c>
      <c r="BA77" s="17">
        <v>2.6100000000000002E-2</v>
      </c>
      <c r="BB77" s="17">
        <v>0</v>
      </c>
      <c r="BC77" s="17">
        <v>2.63E-2</v>
      </c>
      <c r="BD77" s="17">
        <v>2.41E-2</v>
      </c>
      <c r="BE77" s="17">
        <v>0</v>
      </c>
      <c r="BF77" s="17">
        <v>2.4199999999999999E-2</v>
      </c>
      <c r="BG77" s="16">
        <v>96.97</v>
      </c>
      <c r="BH77" s="16">
        <v>0</v>
      </c>
      <c r="BI77" s="16">
        <v>96.97</v>
      </c>
      <c r="BJ77" s="16">
        <v>2.34</v>
      </c>
      <c r="BK77" s="16">
        <v>0</v>
      </c>
      <c r="BL77" s="16">
        <v>2.35</v>
      </c>
      <c r="BM77" s="16">
        <v>54</v>
      </c>
      <c r="BN77" s="16">
        <v>444</v>
      </c>
      <c r="BO77" s="16">
        <v>54</v>
      </c>
      <c r="BP77" s="16">
        <v>441</v>
      </c>
      <c r="BQ77" s="16">
        <v>0</v>
      </c>
      <c r="BR77" s="16">
        <v>3</v>
      </c>
      <c r="BS77" s="16">
        <v>75</v>
      </c>
      <c r="BT77" s="16">
        <v>0</v>
      </c>
      <c r="BU77" s="16">
        <v>75</v>
      </c>
      <c r="BV77" s="16">
        <v>1</v>
      </c>
      <c r="BW77" s="16">
        <v>0</v>
      </c>
      <c r="BX77" s="16">
        <v>1</v>
      </c>
      <c r="BY77" s="16">
        <v>127.44</v>
      </c>
      <c r="BZ77" s="16">
        <v>91.83</v>
      </c>
      <c r="CA77" s="16">
        <v>0</v>
      </c>
      <c r="CB77" s="16">
        <v>11.45</v>
      </c>
      <c r="CC77" s="16">
        <v>173.47</v>
      </c>
      <c r="CD77" s="16">
        <v>4</v>
      </c>
      <c r="CE77" s="16">
        <v>0</v>
      </c>
      <c r="CF77" s="16">
        <v>1</v>
      </c>
      <c r="CG77" s="16">
        <v>1</v>
      </c>
      <c r="CH77" s="16">
        <v>0</v>
      </c>
      <c r="CI77" s="16">
        <v>0</v>
      </c>
      <c r="CJ77" s="16">
        <v>12</v>
      </c>
      <c r="CK77" s="16">
        <v>11</v>
      </c>
      <c r="CL77" s="16">
        <v>11</v>
      </c>
      <c r="CM77" s="16">
        <v>11</v>
      </c>
      <c r="CN77" s="16">
        <v>13</v>
      </c>
      <c r="CO77" s="18">
        <v>234543.23</v>
      </c>
      <c r="CP77" s="16">
        <v>4.9044499999999998</v>
      </c>
      <c r="CQ77" s="16">
        <v>4.9031399999999996</v>
      </c>
      <c r="CR77" s="16">
        <v>4.8900499999999996</v>
      </c>
      <c r="CS77" s="17">
        <v>0.92310000000000003</v>
      </c>
      <c r="CT77" s="17">
        <v>0</v>
      </c>
      <c r="CU77" s="17">
        <v>0.92310000000000003</v>
      </c>
      <c r="CV77" s="16">
        <v>10</v>
      </c>
      <c r="CW77" s="16">
        <v>0</v>
      </c>
      <c r="CX77" s="16">
        <v>10</v>
      </c>
      <c r="CY77" s="16">
        <v>4</v>
      </c>
      <c r="CZ77" s="16">
        <v>0</v>
      </c>
      <c r="DA77" s="16">
        <v>4</v>
      </c>
      <c r="DC77">
        <v>44274</v>
      </c>
      <c r="DD77" s="21" t="s">
        <v>608</v>
      </c>
      <c r="DE77" s="23">
        <v>51</v>
      </c>
      <c r="DF77" s="23">
        <v>6</v>
      </c>
      <c r="DG77" s="23">
        <v>10.47</v>
      </c>
      <c r="DH77" s="23">
        <v>41</v>
      </c>
      <c r="DI77" s="23">
        <v>205.29400000000001</v>
      </c>
      <c r="DJ77" s="23">
        <v>0.38777699999999998</v>
      </c>
      <c r="DK77" s="23">
        <v>0.38777699999999998</v>
      </c>
      <c r="DL77" s="23">
        <v>27</v>
      </c>
      <c r="DM77" s="23">
        <v>27</v>
      </c>
      <c r="DN77" s="23">
        <v>23</v>
      </c>
      <c r="DO77" s="23">
        <v>0</v>
      </c>
      <c r="DP77" s="23">
        <v>0.52941099999999996</v>
      </c>
      <c r="DQ77" s="23">
        <v>0.52941099999999996</v>
      </c>
      <c r="DR77" s="23">
        <v>25</v>
      </c>
      <c r="DS77" s="23">
        <v>2</v>
      </c>
      <c r="DT77" s="23">
        <v>2</v>
      </c>
      <c r="DU77" s="23">
        <v>18</v>
      </c>
      <c r="DV77" s="23">
        <v>12</v>
      </c>
      <c r="DW77" s="23">
        <v>2</v>
      </c>
      <c r="DX77" s="23">
        <v>2</v>
      </c>
      <c r="DY77" s="23">
        <v>9</v>
      </c>
      <c r="DZ77" s="23">
        <v>3</v>
      </c>
      <c r="EA77" s="23">
        <v>257</v>
      </c>
      <c r="EB77" s="23">
        <v>24.54</v>
      </c>
      <c r="EC77" s="23">
        <v>5.8823E-2</v>
      </c>
      <c r="ED77" s="21" t="s">
        <v>177</v>
      </c>
      <c r="EE77" s="23">
        <v>0</v>
      </c>
      <c r="EF77" s="23">
        <v>0</v>
      </c>
      <c r="EG77" s="23">
        <v>3</v>
      </c>
      <c r="EH77" s="23">
        <v>0.60975599999999996</v>
      </c>
      <c r="EI77" s="23">
        <v>0.48</v>
      </c>
      <c r="EJ77" s="23">
        <v>0.25</v>
      </c>
      <c r="EL77" s="22">
        <v>44205</v>
      </c>
      <c r="EM77" s="21" t="s">
        <v>213</v>
      </c>
      <c r="EN77" s="21" t="s">
        <v>17425</v>
      </c>
      <c r="EO77" s="21" t="s">
        <v>206</v>
      </c>
      <c r="EP77" s="21">
        <v>585622329677</v>
      </c>
      <c r="EQ77" s="21" t="s">
        <v>207</v>
      </c>
      <c r="ER77" s="21" t="s">
        <v>209</v>
      </c>
      <c r="ES77" s="23">
        <v>36</v>
      </c>
      <c r="ET77" s="23">
        <v>3</v>
      </c>
      <c r="EU77" s="23">
        <v>55</v>
      </c>
      <c r="EV77" s="23">
        <v>8.33</v>
      </c>
      <c r="EW77" s="23">
        <v>18.329999999999998</v>
      </c>
      <c r="EX77" s="23">
        <v>1527.78</v>
      </c>
      <c r="EY77" s="23">
        <v>0</v>
      </c>
      <c r="EZ77" s="23">
        <v>0</v>
      </c>
      <c r="FA77" s="23">
        <v>0</v>
      </c>
      <c r="FB77" s="23">
        <v>0</v>
      </c>
      <c r="FC77" s="23">
        <v>0</v>
      </c>
      <c r="FD77" s="23">
        <v>0</v>
      </c>
      <c r="FE77" s="23">
        <v>0</v>
      </c>
      <c r="FF77" s="23">
        <v>0</v>
      </c>
      <c r="FG77" s="23">
        <v>0</v>
      </c>
      <c r="FH77" s="23">
        <v>0</v>
      </c>
      <c r="FI77" s="23">
        <v>0</v>
      </c>
      <c r="FJ77" s="23">
        <v>0</v>
      </c>
      <c r="FK77" s="23">
        <v>1</v>
      </c>
      <c r="FL77" s="23">
        <v>1</v>
      </c>
      <c r="FM77" s="23">
        <v>0</v>
      </c>
      <c r="FN77" s="23">
        <v>0</v>
      </c>
      <c r="FO77" s="23">
        <v>0</v>
      </c>
      <c r="FP77" s="23">
        <v>0</v>
      </c>
      <c r="FQ77" s="23">
        <v>0</v>
      </c>
      <c r="FR77" s="23">
        <v>0</v>
      </c>
    </row>
    <row r="78" spans="1:174" ht="14.4">
      <c r="A78" s="19">
        <v>44275</v>
      </c>
      <c r="B78" s="16">
        <v>1</v>
      </c>
      <c r="C78" s="16">
        <v>1</v>
      </c>
      <c r="D78" s="16">
        <v>580</v>
      </c>
      <c r="E78" s="16">
        <v>579</v>
      </c>
      <c r="F78" s="49">
        <v>1831</v>
      </c>
      <c r="G78" s="49">
        <v>1830</v>
      </c>
      <c r="H78" s="16">
        <v>520</v>
      </c>
      <c r="I78" s="16">
        <v>520</v>
      </c>
      <c r="J78" s="16">
        <v>0</v>
      </c>
      <c r="K78" s="49">
        <v>1254</v>
      </c>
      <c r="L78" s="49">
        <v>1254</v>
      </c>
      <c r="M78" s="16">
        <v>0</v>
      </c>
      <c r="N78" s="16">
        <v>19.670000000000002</v>
      </c>
      <c r="O78" s="16">
        <v>19.66</v>
      </c>
      <c r="P78" s="16">
        <v>38</v>
      </c>
      <c r="Q78" s="17">
        <v>0.59309999999999996</v>
      </c>
      <c r="R78" s="17">
        <v>0.59240000000000004</v>
      </c>
      <c r="S78" s="17">
        <v>1</v>
      </c>
      <c r="T78" s="16">
        <v>50</v>
      </c>
      <c r="U78" s="16">
        <v>42</v>
      </c>
      <c r="V78" s="16">
        <v>8</v>
      </c>
      <c r="W78" s="16">
        <v>55</v>
      </c>
      <c r="X78" s="16">
        <v>47</v>
      </c>
      <c r="Y78" s="16">
        <v>8</v>
      </c>
      <c r="Z78" s="16">
        <v>52</v>
      </c>
      <c r="AA78" s="16">
        <v>52</v>
      </c>
      <c r="AB78" s="16">
        <v>0</v>
      </c>
      <c r="AC78" s="16">
        <v>732.23</v>
      </c>
      <c r="AD78" s="16">
        <v>0</v>
      </c>
      <c r="AE78" s="16">
        <v>732.23</v>
      </c>
      <c r="AF78" s="16">
        <v>6</v>
      </c>
      <c r="AG78" s="16">
        <v>0</v>
      </c>
      <c r="AH78" s="16">
        <v>6</v>
      </c>
      <c r="AI78" s="16">
        <v>8</v>
      </c>
      <c r="AJ78" s="16">
        <v>0</v>
      </c>
      <c r="AK78" s="16">
        <v>8</v>
      </c>
      <c r="AL78" s="16">
        <v>8</v>
      </c>
      <c r="AM78" s="16">
        <v>0</v>
      </c>
      <c r="AN78" s="16">
        <v>8</v>
      </c>
      <c r="AO78" s="16">
        <v>815.54</v>
      </c>
      <c r="AP78" s="16">
        <v>0</v>
      </c>
      <c r="AQ78" s="16">
        <v>815.54</v>
      </c>
      <c r="AR78" s="16">
        <v>7</v>
      </c>
      <c r="AS78" s="16">
        <v>0</v>
      </c>
      <c r="AT78" s="16">
        <v>7</v>
      </c>
      <c r="AU78" s="16">
        <v>9</v>
      </c>
      <c r="AV78" s="16">
        <v>0</v>
      </c>
      <c r="AW78" s="16">
        <v>9</v>
      </c>
      <c r="AX78" s="16">
        <v>3.16</v>
      </c>
      <c r="AY78" s="16">
        <v>1</v>
      </c>
      <c r="AZ78" s="16">
        <v>3.16</v>
      </c>
      <c r="BA78" s="17">
        <v>1.21E-2</v>
      </c>
      <c r="BB78" s="17">
        <v>0</v>
      </c>
      <c r="BC78" s="17">
        <v>1.21E-2</v>
      </c>
      <c r="BD78" s="17">
        <v>1.03E-2</v>
      </c>
      <c r="BE78" s="17">
        <v>0</v>
      </c>
      <c r="BF78" s="17">
        <v>1.04E-2</v>
      </c>
      <c r="BG78" s="16">
        <v>122.04</v>
      </c>
      <c r="BH78" s="16">
        <v>0</v>
      </c>
      <c r="BI78" s="16">
        <v>122.04</v>
      </c>
      <c r="BJ78" s="16">
        <v>1.26</v>
      </c>
      <c r="BK78" s="16">
        <v>0</v>
      </c>
      <c r="BL78" s="16">
        <v>1.26</v>
      </c>
      <c r="BM78" s="16">
        <v>62</v>
      </c>
      <c r="BN78" s="16">
        <v>518</v>
      </c>
      <c r="BO78" s="16">
        <v>62</v>
      </c>
      <c r="BP78" s="16">
        <v>517</v>
      </c>
      <c r="BQ78" s="16">
        <v>0</v>
      </c>
      <c r="BR78" s="16">
        <v>1</v>
      </c>
      <c r="BS78" s="16">
        <v>68</v>
      </c>
      <c r="BT78" s="16">
        <v>0</v>
      </c>
      <c r="BU78" s="16">
        <v>68</v>
      </c>
      <c r="BV78" s="16">
        <v>0</v>
      </c>
      <c r="BW78" s="16">
        <v>0</v>
      </c>
      <c r="BX78" s="16">
        <v>0</v>
      </c>
      <c r="BY78" s="16">
        <v>0</v>
      </c>
      <c r="BZ78" s="16">
        <v>53.98</v>
      </c>
      <c r="CA78" s="16">
        <v>0</v>
      </c>
      <c r="CB78" s="16">
        <v>11.57</v>
      </c>
      <c r="CC78" s="16">
        <v>33</v>
      </c>
      <c r="CD78" s="16">
        <v>13</v>
      </c>
      <c r="CE78" s="16">
        <v>2</v>
      </c>
      <c r="CF78" s="16">
        <v>1</v>
      </c>
      <c r="CG78" s="16">
        <v>1</v>
      </c>
      <c r="CH78" s="16">
        <v>0</v>
      </c>
      <c r="CI78" s="16">
        <v>0</v>
      </c>
      <c r="CJ78" s="16">
        <v>6</v>
      </c>
      <c r="CK78" s="16">
        <v>8</v>
      </c>
      <c r="CL78" s="16">
        <v>8</v>
      </c>
      <c r="CM78" s="16">
        <v>12</v>
      </c>
      <c r="CN78" s="16">
        <v>12</v>
      </c>
      <c r="CO78" s="18">
        <v>170463.83</v>
      </c>
      <c r="CP78" s="16">
        <v>4.9033899999999999</v>
      </c>
      <c r="CQ78" s="16">
        <v>4.9059999999999997</v>
      </c>
      <c r="CR78" s="16">
        <v>4.8929499999999999</v>
      </c>
      <c r="CS78" s="17">
        <v>0.85709999999999997</v>
      </c>
      <c r="CT78" s="17">
        <v>0</v>
      </c>
      <c r="CU78" s="17">
        <v>0.85709999999999997</v>
      </c>
      <c r="CV78" s="16">
        <v>8</v>
      </c>
      <c r="CW78" s="16">
        <v>0</v>
      </c>
      <c r="CX78" s="16">
        <v>8</v>
      </c>
      <c r="CY78" s="16">
        <v>8</v>
      </c>
      <c r="CZ78" s="16">
        <v>0</v>
      </c>
      <c r="DA78" s="16">
        <v>8</v>
      </c>
      <c r="DC78">
        <v>44275</v>
      </c>
      <c r="DD78" s="21" t="s">
        <v>608</v>
      </c>
      <c r="DE78" s="23">
        <v>60</v>
      </c>
      <c r="DF78" s="23">
        <v>3</v>
      </c>
      <c r="DG78" s="23">
        <v>12.57</v>
      </c>
      <c r="DH78" s="23">
        <v>50</v>
      </c>
      <c r="DI78" s="23">
        <v>209.5</v>
      </c>
      <c r="DJ78" s="23">
        <v>0.41899999999999998</v>
      </c>
      <c r="DK78" s="23">
        <v>0.41899999999999998</v>
      </c>
      <c r="DL78" s="23">
        <v>30</v>
      </c>
      <c r="DM78" s="23">
        <v>30</v>
      </c>
      <c r="DN78" s="23">
        <v>25</v>
      </c>
      <c r="DO78" s="23">
        <v>0</v>
      </c>
      <c r="DP78" s="23">
        <v>0.5</v>
      </c>
      <c r="DQ78" s="23">
        <v>0.5</v>
      </c>
      <c r="DR78" s="23">
        <v>34</v>
      </c>
      <c r="DS78" s="23">
        <v>3</v>
      </c>
      <c r="DT78" s="23">
        <v>3</v>
      </c>
      <c r="DU78" s="23">
        <v>9</v>
      </c>
      <c r="DV78" s="23">
        <v>14</v>
      </c>
      <c r="DW78" s="23">
        <v>3</v>
      </c>
      <c r="DX78" s="23">
        <v>3</v>
      </c>
      <c r="DY78" s="23">
        <v>8</v>
      </c>
      <c r="DZ78" s="23">
        <v>3</v>
      </c>
      <c r="EA78" s="23">
        <v>351.06</v>
      </c>
      <c r="EB78" s="23">
        <v>27.92</v>
      </c>
      <c r="EC78" s="23">
        <v>0.05</v>
      </c>
      <c r="ED78" s="21" t="s">
        <v>177</v>
      </c>
      <c r="EE78" s="23">
        <v>0</v>
      </c>
      <c r="EF78" s="23">
        <v>0</v>
      </c>
      <c r="EG78" s="23">
        <v>3</v>
      </c>
      <c r="EH78" s="23">
        <v>0.68</v>
      </c>
      <c r="EI78" s="23">
        <v>0.41176400000000002</v>
      </c>
      <c r="EJ78" s="23">
        <v>0.214285</v>
      </c>
      <c r="EL78" s="22">
        <v>44205</v>
      </c>
      <c r="EM78" s="21" t="s">
        <v>3254</v>
      </c>
      <c r="EN78" s="21" t="s">
        <v>17426</v>
      </c>
      <c r="EO78" s="21" t="s">
        <v>206</v>
      </c>
      <c r="EP78" s="21">
        <v>574814254493</v>
      </c>
      <c r="EQ78" s="21" t="s">
        <v>207</v>
      </c>
      <c r="ER78" s="21" t="s">
        <v>209</v>
      </c>
      <c r="ES78" s="23">
        <v>12</v>
      </c>
      <c r="ET78" s="23">
        <v>1</v>
      </c>
      <c r="EU78" s="23">
        <v>280</v>
      </c>
      <c r="EV78" s="23">
        <v>8.33</v>
      </c>
      <c r="EW78" s="23">
        <v>280</v>
      </c>
      <c r="EX78" s="23">
        <v>23333.33</v>
      </c>
      <c r="EY78" s="23"/>
      <c r="EZ78" s="23"/>
      <c r="FA78" s="23"/>
      <c r="FB78" s="23"/>
      <c r="FC78" s="23"/>
      <c r="FD78" s="23"/>
      <c r="FE78" s="23"/>
      <c r="FF78" s="23"/>
      <c r="FG78" s="23"/>
      <c r="FH78" s="23"/>
      <c r="FI78" s="23"/>
      <c r="FJ78" s="23"/>
      <c r="FK78" s="23"/>
      <c r="FL78" s="23"/>
      <c r="FM78" s="23"/>
      <c r="FN78" s="23"/>
      <c r="FO78" s="23"/>
      <c r="FP78" s="23"/>
      <c r="FQ78" s="23"/>
      <c r="FR78" s="23"/>
    </row>
    <row r="79" spans="1:174" ht="14.4">
      <c r="A79" s="19">
        <v>44276</v>
      </c>
      <c r="B79" s="16">
        <v>3</v>
      </c>
      <c r="C79" s="16">
        <v>4</v>
      </c>
      <c r="D79" s="16">
        <v>672</v>
      </c>
      <c r="E79" s="16">
        <v>669</v>
      </c>
      <c r="F79" s="49">
        <v>1918</v>
      </c>
      <c r="G79" s="49">
        <v>1914</v>
      </c>
      <c r="H79" s="16">
        <v>602</v>
      </c>
      <c r="I79" s="16">
        <v>602</v>
      </c>
      <c r="J79" s="16">
        <v>0</v>
      </c>
      <c r="K79" s="49">
        <v>1394</v>
      </c>
      <c r="L79" s="49">
        <v>1394</v>
      </c>
      <c r="M79" s="16">
        <v>0</v>
      </c>
      <c r="N79" s="16">
        <v>16.78</v>
      </c>
      <c r="O79" s="16">
        <v>16.79</v>
      </c>
      <c r="P79" s="16">
        <v>12.25</v>
      </c>
      <c r="Q79" s="17">
        <v>0.68899999999999995</v>
      </c>
      <c r="R79" s="17">
        <v>0.68910000000000005</v>
      </c>
      <c r="S79" s="17">
        <v>0.66669999999999996</v>
      </c>
      <c r="T79" s="16">
        <v>40</v>
      </c>
      <c r="U79" s="16">
        <v>36</v>
      </c>
      <c r="V79" s="16">
        <v>4</v>
      </c>
      <c r="W79" s="16">
        <v>49</v>
      </c>
      <c r="X79" s="16">
        <v>39</v>
      </c>
      <c r="Y79" s="16">
        <v>10</v>
      </c>
      <c r="Z79" s="16">
        <v>53</v>
      </c>
      <c r="AA79" s="16">
        <v>53</v>
      </c>
      <c r="AB79" s="16">
        <v>0</v>
      </c>
      <c r="AC79" s="18">
        <v>1163.57</v>
      </c>
      <c r="AD79" s="16">
        <v>159</v>
      </c>
      <c r="AE79" s="18">
        <v>1004.57</v>
      </c>
      <c r="AF79" s="16">
        <v>11</v>
      </c>
      <c r="AG79" s="16">
        <v>1</v>
      </c>
      <c r="AH79" s="16">
        <v>10</v>
      </c>
      <c r="AI79" s="16">
        <v>12</v>
      </c>
      <c r="AJ79" s="16">
        <v>1</v>
      </c>
      <c r="AK79" s="16">
        <v>11</v>
      </c>
      <c r="AL79" s="16">
        <v>12</v>
      </c>
      <c r="AM79" s="16">
        <v>1</v>
      </c>
      <c r="AN79" s="16">
        <v>11</v>
      </c>
      <c r="AO79" s="18">
        <v>1065.3900000000001</v>
      </c>
      <c r="AP79" s="16">
        <v>145.72999999999999</v>
      </c>
      <c r="AQ79" s="16">
        <v>919.66</v>
      </c>
      <c r="AR79" s="16">
        <v>11</v>
      </c>
      <c r="AS79" s="16">
        <v>1</v>
      </c>
      <c r="AT79" s="16">
        <v>10</v>
      </c>
      <c r="AU79" s="16">
        <v>12</v>
      </c>
      <c r="AV79" s="16">
        <v>1</v>
      </c>
      <c r="AW79" s="16">
        <v>11</v>
      </c>
      <c r="AX79" s="16">
        <v>2.85</v>
      </c>
      <c r="AY79" s="16">
        <v>1.33</v>
      </c>
      <c r="AZ79" s="16">
        <v>2.86</v>
      </c>
      <c r="BA79" s="17">
        <v>1.6400000000000001E-2</v>
      </c>
      <c r="BB79" s="17">
        <v>0.33329999999999999</v>
      </c>
      <c r="BC79" s="17">
        <v>1.49E-2</v>
      </c>
      <c r="BD79" s="17">
        <v>1.6400000000000001E-2</v>
      </c>
      <c r="BE79" s="17">
        <v>0.33329999999999999</v>
      </c>
      <c r="BF79" s="17">
        <v>1.49E-2</v>
      </c>
      <c r="BG79" s="16">
        <v>105.78</v>
      </c>
      <c r="BH79" s="16">
        <v>159</v>
      </c>
      <c r="BI79" s="16">
        <v>100.46</v>
      </c>
      <c r="BJ79" s="16">
        <v>1.73</v>
      </c>
      <c r="BK79" s="16">
        <v>53</v>
      </c>
      <c r="BL79" s="16">
        <v>1.5</v>
      </c>
      <c r="BM79" s="16">
        <v>58</v>
      </c>
      <c r="BN79" s="16">
        <v>614</v>
      </c>
      <c r="BO79" s="16">
        <v>57</v>
      </c>
      <c r="BP79" s="16">
        <v>612</v>
      </c>
      <c r="BQ79" s="16">
        <v>0</v>
      </c>
      <c r="BR79" s="16">
        <v>3</v>
      </c>
      <c r="BS79" s="16">
        <v>66</v>
      </c>
      <c r="BT79" s="16">
        <v>0</v>
      </c>
      <c r="BU79" s="16">
        <v>66</v>
      </c>
      <c r="BV79" s="16">
        <v>3</v>
      </c>
      <c r="BW79" s="16">
        <v>1</v>
      </c>
      <c r="BX79" s="16">
        <v>2</v>
      </c>
      <c r="BY79" s="16">
        <v>420.66</v>
      </c>
      <c r="BZ79" s="16">
        <v>131.25</v>
      </c>
      <c r="CA79" s="16">
        <v>0</v>
      </c>
      <c r="CB79" s="16">
        <v>2.7</v>
      </c>
      <c r="CC79" s="16">
        <v>0</v>
      </c>
      <c r="CD79" s="16">
        <v>2</v>
      </c>
      <c r="CE79" s="16">
        <v>0</v>
      </c>
      <c r="CF79" s="16">
        <v>0</v>
      </c>
      <c r="CG79" s="16">
        <v>0</v>
      </c>
      <c r="CH79" s="16">
        <v>0</v>
      </c>
      <c r="CI79" s="16">
        <v>0</v>
      </c>
      <c r="CJ79" s="16">
        <v>11</v>
      </c>
      <c r="CK79" s="16">
        <v>7</v>
      </c>
      <c r="CL79" s="16">
        <v>7</v>
      </c>
      <c r="CM79" s="16">
        <v>10</v>
      </c>
      <c r="CN79" s="16">
        <v>10</v>
      </c>
      <c r="CO79" s="18">
        <v>171482.8</v>
      </c>
      <c r="CP79" s="16">
        <v>4.9033899999999999</v>
      </c>
      <c r="CQ79" s="16">
        <v>4.9059999999999997</v>
      </c>
      <c r="CR79" s="16">
        <v>4.8929499999999999</v>
      </c>
      <c r="CS79" s="17">
        <v>1</v>
      </c>
      <c r="CT79" s="17">
        <v>1</v>
      </c>
      <c r="CU79" s="17">
        <v>1</v>
      </c>
      <c r="CV79" s="16">
        <v>10</v>
      </c>
      <c r="CW79" s="16">
        <v>1</v>
      </c>
      <c r="CX79" s="16">
        <v>10</v>
      </c>
      <c r="CY79" s="16">
        <v>7</v>
      </c>
      <c r="CZ79" s="16">
        <v>1</v>
      </c>
      <c r="DA79" s="16">
        <v>6</v>
      </c>
      <c r="DC79">
        <v>44276</v>
      </c>
      <c r="DD79" s="21" t="s">
        <v>608</v>
      </c>
      <c r="DE79" s="23">
        <v>69</v>
      </c>
      <c r="DF79" s="23">
        <v>8</v>
      </c>
      <c r="DG79" s="23">
        <v>15.79</v>
      </c>
      <c r="DH79" s="23">
        <v>50</v>
      </c>
      <c r="DI79" s="23">
        <v>228.83999999999901</v>
      </c>
      <c r="DJ79" s="23">
        <v>0.54448200000000002</v>
      </c>
      <c r="DK79" s="23">
        <v>0.54448200000000002</v>
      </c>
      <c r="DL79" s="23">
        <v>29</v>
      </c>
      <c r="DM79" s="23">
        <v>29</v>
      </c>
      <c r="DN79" s="23">
        <v>26</v>
      </c>
      <c r="DO79" s="23">
        <v>0</v>
      </c>
      <c r="DP79" s="23">
        <v>0.42028900000000002</v>
      </c>
      <c r="DQ79" s="23">
        <v>0.42028900000000002</v>
      </c>
      <c r="DR79" s="23">
        <v>30</v>
      </c>
      <c r="DS79" s="23">
        <v>5</v>
      </c>
      <c r="DT79" s="23">
        <v>1</v>
      </c>
      <c r="DU79" s="23">
        <v>10</v>
      </c>
      <c r="DV79" s="23">
        <v>14</v>
      </c>
      <c r="DW79" s="23">
        <v>5</v>
      </c>
      <c r="DX79" s="23">
        <v>1</v>
      </c>
      <c r="DY79" s="23">
        <v>8</v>
      </c>
      <c r="DZ79" s="23">
        <v>3</v>
      </c>
      <c r="EA79" s="23">
        <v>353.4</v>
      </c>
      <c r="EB79" s="23">
        <v>22.38</v>
      </c>
      <c r="EC79" s="23">
        <v>4.3478000000000003E-2</v>
      </c>
      <c r="ED79" s="21" t="s">
        <v>177</v>
      </c>
      <c r="EE79" s="23">
        <v>0</v>
      </c>
      <c r="EF79" s="23">
        <v>0</v>
      </c>
      <c r="EG79" s="23">
        <v>3</v>
      </c>
      <c r="EH79" s="23">
        <v>0.6</v>
      </c>
      <c r="EI79" s="23">
        <v>0.46666600000000003</v>
      </c>
      <c r="EJ79" s="23">
        <v>0.214285</v>
      </c>
      <c r="EL79" s="22">
        <v>44205</v>
      </c>
      <c r="EM79" s="21" t="s">
        <v>3254</v>
      </c>
      <c r="EN79" s="21" t="s">
        <v>17427</v>
      </c>
      <c r="EO79" s="21" t="s">
        <v>206</v>
      </c>
      <c r="EP79" s="21">
        <v>574916839635</v>
      </c>
      <c r="EQ79" s="21" t="s">
        <v>207</v>
      </c>
      <c r="ER79" s="21" t="s">
        <v>209</v>
      </c>
      <c r="ES79" s="23">
        <v>58</v>
      </c>
      <c r="ET79" s="23">
        <v>3</v>
      </c>
      <c r="EU79" s="23">
        <v>1039</v>
      </c>
      <c r="EV79" s="23">
        <v>5.17</v>
      </c>
      <c r="EW79" s="23">
        <v>346.33</v>
      </c>
      <c r="EX79" s="23">
        <v>17913.79</v>
      </c>
      <c r="EY79" s="23"/>
      <c r="EZ79" s="23"/>
      <c r="FA79" s="23"/>
      <c r="FB79" s="23"/>
      <c r="FC79" s="23"/>
      <c r="FD79" s="23"/>
      <c r="FE79" s="23"/>
      <c r="FF79" s="23"/>
      <c r="FG79" s="23"/>
      <c r="FH79" s="23"/>
      <c r="FI79" s="23"/>
      <c r="FJ79" s="23"/>
      <c r="FK79" s="23"/>
      <c r="FL79" s="23"/>
      <c r="FM79" s="23"/>
      <c r="FN79" s="23"/>
      <c r="FO79" s="23"/>
      <c r="FP79" s="23"/>
      <c r="FQ79" s="23"/>
      <c r="FR79" s="23"/>
    </row>
    <row r="80" spans="1:174" ht="14.4">
      <c r="A80" s="19">
        <v>44277</v>
      </c>
      <c r="B80" s="16">
        <v>5</v>
      </c>
      <c r="C80" s="16">
        <v>9</v>
      </c>
      <c r="D80" s="16">
        <v>786</v>
      </c>
      <c r="E80" s="16">
        <v>781</v>
      </c>
      <c r="F80" s="49">
        <v>2472</v>
      </c>
      <c r="G80" s="49">
        <v>2463</v>
      </c>
      <c r="H80" s="16">
        <v>617</v>
      </c>
      <c r="I80" s="16">
        <v>617</v>
      </c>
      <c r="J80" s="16">
        <v>0</v>
      </c>
      <c r="K80" s="49">
        <v>1537</v>
      </c>
      <c r="L80" s="49">
        <v>1537</v>
      </c>
      <c r="M80" s="16">
        <v>0</v>
      </c>
      <c r="N80" s="16">
        <v>21.07</v>
      </c>
      <c r="O80" s="16">
        <v>20.95</v>
      </c>
      <c r="P80" s="16">
        <v>52.78</v>
      </c>
      <c r="Q80" s="17">
        <v>0.64629999999999999</v>
      </c>
      <c r="R80" s="17">
        <v>0.64790000000000003</v>
      </c>
      <c r="S80" s="17">
        <v>0.4</v>
      </c>
      <c r="T80" s="16">
        <v>67</v>
      </c>
      <c r="U80" s="16">
        <v>61</v>
      </c>
      <c r="V80" s="16">
        <v>6</v>
      </c>
      <c r="W80" s="16">
        <v>73</v>
      </c>
      <c r="X80" s="16">
        <v>66</v>
      </c>
      <c r="Y80" s="16">
        <v>7</v>
      </c>
      <c r="Z80" s="16">
        <v>48</v>
      </c>
      <c r="AA80" s="16">
        <v>47</v>
      </c>
      <c r="AB80" s="16">
        <v>1</v>
      </c>
      <c r="AC80" s="16">
        <v>953.86</v>
      </c>
      <c r="AD80" s="16">
        <v>0</v>
      </c>
      <c r="AE80" s="16">
        <v>953.86</v>
      </c>
      <c r="AF80" s="16">
        <v>8</v>
      </c>
      <c r="AG80" s="16">
        <v>0</v>
      </c>
      <c r="AH80" s="16">
        <v>8</v>
      </c>
      <c r="AI80" s="16">
        <v>9</v>
      </c>
      <c r="AJ80" s="16">
        <v>0</v>
      </c>
      <c r="AK80" s="16">
        <v>9</v>
      </c>
      <c r="AL80" s="16">
        <v>11</v>
      </c>
      <c r="AM80" s="16">
        <v>0</v>
      </c>
      <c r="AN80" s="16">
        <v>11</v>
      </c>
      <c r="AO80" s="16">
        <v>961.13</v>
      </c>
      <c r="AP80" s="16">
        <v>0</v>
      </c>
      <c r="AQ80" s="16">
        <v>961.13</v>
      </c>
      <c r="AR80" s="16">
        <v>9</v>
      </c>
      <c r="AS80" s="16">
        <v>0</v>
      </c>
      <c r="AT80" s="16">
        <v>9</v>
      </c>
      <c r="AU80" s="16">
        <v>12</v>
      </c>
      <c r="AV80" s="16">
        <v>0</v>
      </c>
      <c r="AW80" s="16">
        <v>12</v>
      </c>
      <c r="AX80" s="16">
        <v>3.14</v>
      </c>
      <c r="AY80" s="16">
        <v>1.8</v>
      </c>
      <c r="AZ80" s="16">
        <v>3.15</v>
      </c>
      <c r="BA80" s="17">
        <v>1.15E-2</v>
      </c>
      <c r="BB80" s="17">
        <v>0</v>
      </c>
      <c r="BC80" s="17">
        <v>1.15E-2</v>
      </c>
      <c r="BD80" s="17">
        <v>1.0200000000000001E-2</v>
      </c>
      <c r="BE80" s="17">
        <v>0</v>
      </c>
      <c r="BF80" s="17">
        <v>1.0200000000000001E-2</v>
      </c>
      <c r="BG80" s="16">
        <v>119.23</v>
      </c>
      <c r="BH80" s="16">
        <v>0</v>
      </c>
      <c r="BI80" s="16">
        <v>119.23</v>
      </c>
      <c r="BJ80" s="16">
        <v>1.21</v>
      </c>
      <c r="BK80" s="16">
        <v>0</v>
      </c>
      <c r="BL80" s="16">
        <v>1.22</v>
      </c>
      <c r="BM80" s="16">
        <v>73</v>
      </c>
      <c r="BN80" s="16">
        <v>713</v>
      </c>
      <c r="BO80" s="16">
        <v>72</v>
      </c>
      <c r="BP80" s="16">
        <v>709</v>
      </c>
      <c r="BQ80" s="16">
        <v>1</v>
      </c>
      <c r="BR80" s="16">
        <v>4</v>
      </c>
      <c r="BS80" s="16">
        <v>65</v>
      </c>
      <c r="BT80" s="16">
        <v>1</v>
      </c>
      <c r="BU80" s="16">
        <v>64</v>
      </c>
      <c r="BV80" s="16">
        <v>2</v>
      </c>
      <c r="BW80" s="16">
        <v>0</v>
      </c>
      <c r="BX80" s="16">
        <v>2</v>
      </c>
      <c r="BY80" s="16">
        <v>274.92</v>
      </c>
      <c r="BZ80" s="16">
        <v>108.59</v>
      </c>
      <c r="CA80" s="16">
        <v>0</v>
      </c>
      <c r="CB80" s="16">
        <v>3.42</v>
      </c>
      <c r="CC80" s="16">
        <v>0</v>
      </c>
      <c r="CD80" s="16">
        <v>1</v>
      </c>
      <c r="CE80" s="16">
        <v>0</v>
      </c>
      <c r="CF80" s="16">
        <v>0</v>
      </c>
      <c r="CG80" s="16">
        <v>0</v>
      </c>
      <c r="CH80" s="16">
        <v>0</v>
      </c>
      <c r="CI80" s="16">
        <v>0</v>
      </c>
      <c r="CJ80" s="16">
        <v>8</v>
      </c>
      <c r="CK80" s="16">
        <v>11</v>
      </c>
      <c r="CL80" s="16">
        <v>11</v>
      </c>
      <c r="CM80" s="16">
        <v>4</v>
      </c>
      <c r="CN80" s="16">
        <v>4</v>
      </c>
      <c r="CO80" s="18">
        <v>211740.75</v>
      </c>
      <c r="CP80" s="16">
        <v>4.9030100000000001</v>
      </c>
      <c r="CQ80" s="16">
        <v>4.9056300000000004</v>
      </c>
      <c r="CR80" s="16">
        <v>4.8925299999999998</v>
      </c>
      <c r="CS80" s="17">
        <v>0.88890000000000002</v>
      </c>
      <c r="CT80" s="17">
        <v>0</v>
      </c>
      <c r="CU80" s="17">
        <v>0.88890000000000002</v>
      </c>
      <c r="CV80" s="16">
        <v>8</v>
      </c>
      <c r="CW80" s="16">
        <v>0</v>
      </c>
      <c r="CX80" s="16">
        <v>8</v>
      </c>
      <c r="CY80" s="16">
        <v>5</v>
      </c>
      <c r="CZ80" s="16">
        <v>0</v>
      </c>
      <c r="DA80" s="16">
        <v>5</v>
      </c>
      <c r="DC80">
        <v>44277</v>
      </c>
      <c r="DD80" s="21" t="s">
        <v>608</v>
      </c>
      <c r="DE80" s="23">
        <v>79</v>
      </c>
      <c r="DF80" s="23">
        <v>2</v>
      </c>
      <c r="DG80" s="23">
        <v>13.52</v>
      </c>
      <c r="DH80" s="23">
        <v>59</v>
      </c>
      <c r="DI80" s="23">
        <v>171.13900000000001</v>
      </c>
      <c r="DJ80" s="23">
        <v>0.46620600000000001</v>
      </c>
      <c r="DK80" s="23">
        <v>0.46620600000000001</v>
      </c>
      <c r="DL80" s="23">
        <v>29</v>
      </c>
      <c r="DM80" s="23">
        <v>29</v>
      </c>
      <c r="DN80" s="23">
        <v>24</v>
      </c>
      <c r="DO80" s="23">
        <v>0</v>
      </c>
      <c r="DP80" s="23">
        <v>0.36708800000000003</v>
      </c>
      <c r="DQ80" s="23">
        <v>0.36708800000000003</v>
      </c>
      <c r="DR80" s="23">
        <v>34</v>
      </c>
      <c r="DS80" s="23">
        <v>2</v>
      </c>
      <c r="DT80" s="23">
        <v>8</v>
      </c>
      <c r="DU80" s="23">
        <v>11</v>
      </c>
      <c r="DV80" s="23">
        <v>16</v>
      </c>
      <c r="DW80" s="23">
        <v>2</v>
      </c>
      <c r="DX80" s="23">
        <v>7</v>
      </c>
      <c r="DY80" s="23">
        <v>8</v>
      </c>
      <c r="DZ80" s="23">
        <v>1</v>
      </c>
      <c r="EA80" s="23">
        <v>157.99</v>
      </c>
      <c r="EB80" s="23">
        <v>11.68</v>
      </c>
      <c r="EC80" s="23">
        <v>1.2658000000000001E-2</v>
      </c>
      <c r="ED80" s="21" t="s">
        <v>177</v>
      </c>
      <c r="EE80" s="23">
        <v>0</v>
      </c>
      <c r="EF80" s="23">
        <v>0</v>
      </c>
      <c r="EG80" s="23">
        <v>1</v>
      </c>
      <c r="EH80" s="23">
        <v>0.57627099999999998</v>
      </c>
      <c r="EI80" s="23">
        <v>0.47058800000000001</v>
      </c>
      <c r="EJ80" s="23">
        <v>6.25E-2</v>
      </c>
      <c r="EL80" s="22">
        <v>44205</v>
      </c>
      <c r="EM80" s="21" t="s">
        <v>3254</v>
      </c>
      <c r="EN80" s="21" t="s">
        <v>17428</v>
      </c>
      <c r="EO80" s="21" t="s">
        <v>206</v>
      </c>
      <c r="EP80" s="21">
        <v>574813586895</v>
      </c>
      <c r="EQ80" s="21" t="s">
        <v>207</v>
      </c>
      <c r="ER80" s="21" t="s">
        <v>209</v>
      </c>
      <c r="ES80" s="23">
        <v>20</v>
      </c>
      <c r="ET80" s="23">
        <v>2</v>
      </c>
      <c r="EU80" s="23">
        <v>775</v>
      </c>
      <c r="EV80" s="23">
        <v>10</v>
      </c>
      <c r="EW80" s="23">
        <v>387.5</v>
      </c>
      <c r="EX80" s="23">
        <v>38750</v>
      </c>
      <c r="EY80" s="23"/>
      <c r="EZ80" s="23"/>
      <c r="FA80" s="23"/>
      <c r="FB80" s="23"/>
      <c r="FC80" s="23"/>
      <c r="FD80" s="23"/>
      <c r="FE80" s="23"/>
      <c r="FF80" s="23"/>
      <c r="FG80" s="23"/>
      <c r="FH80" s="23"/>
      <c r="FI80" s="23"/>
      <c r="FJ80" s="23"/>
      <c r="FK80" s="23"/>
      <c r="FL80" s="23"/>
      <c r="FM80" s="23"/>
      <c r="FN80" s="23"/>
      <c r="FO80" s="23"/>
      <c r="FP80" s="23"/>
      <c r="FQ80" s="23"/>
      <c r="FR80" s="23"/>
    </row>
    <row r="81" spans="1:174" ht="14.4">
      <c r="A81" s="19">
        <v>44278</v>
      </c>
      <c r="B81" s="16">
        <v>5</v>
      </c>
      <c r="C81" s="16">
        <v>10</v>
      </c>
      <c r="D81" s="16">
        <v>801</v>
      </c>
      <c r="E81" s="16">
        <v>796</v>
      </c>
      <c r="F81" s="49">
        <v>2389</v>
      </c>
      <c r="G81" s="49">
        <v>2379</v>
      </c>
      <c r="H81" s="16">
        <v>737</v>
      </c>
      <c r="I81" s="16">
        <v>737</v>
      </c>
      <c r="J81" s="16">
        <v>0</v>
      </c>
      <c r="K81" s="49">
        <v>1683</v>
      </c>
      <c r="L81" s="49">
        <v>1683</v>
      </c>
      <c r="M81" s="16">
        <v>0</v>
      </c>
      <c r="N81" s="16">
        <v>20.260000000000002</v>
      </c>
      <c r="O81" s="16">
        <v>18.809999999999999</v>
      </c>
      <c r="P81" s="16">
        <v>367</v>
      </c>
      <c r="Q81" s="17">
        <v>0.63549999999999995</v>
      </c>
      <c r="R81" s="17">
        <v>0.63690000000000002</v>
      </c>
      <c r="S81" s="17">
        <v>0.4</v>
      </c>
      <c r="T81" s="16">
        <v>65</v>
      </c>
      <c r="U81" s="16">
        <v>57</v>
      </c>
      <c r="V81" s="16">
        <v>8</v>
      </c>
      <c r="W81" s="16">
        <v>74</v>
      </c>
      <c r="X81" s="16">
        <v>64</v>
      </c>
      <c r="Y81" s="16">
        <v>10</v>
      </c>
      <c r="Z81" s="16">
        <v>84</v>
      </c>
      <c r="AA81" s="16">
        <v>84</v>
      </c>
      <c r="AB81" s="16">
        <v>0</v>
      </c>
      <c r="AC81" s="16">
        <v>373.69</v>
      </c>
      <c r="AD81" s="16">
        <v>0</v>
      </c>
      <c r="AE81" s="16">
        <v>373.69</v>
      </c>
      <c r="AF81" s="16">
        <v>3</v>
      </c>
      <c r="AG81" s="16">
        <v>0</v>
      </c>
      <c r="AH81" s="16">
        <v>3</v>
      </c>
      <c r="AI81" s="16">
        <v>3</v>
      </c>
      <c r="AJ81" s="16">
        <v>0</v>
      </c>
      <c r="AK81" s="16">
        <v>3</v>
      </c>
      <c r="AL81" s="16">
        <v>4</v>
      </c>
      <c r="AM81" s="16">
        <v>0</v>
      </c>
      <c r="AN81" s="16">
        <v>4</v>
      </c>
      <c r="AO81" s="16">
        <v>671.63</v>
      </c>
      <c r="AP81" s="16">
        <v>0</v>
      </c>
      <c r="AQ81" s="16">
        <v>671.63</v>
      </c>
      <c r="AR81" s="16">
        <v>6</v>
      </c>
      <c r="AS81" s="16">
        <v>0</v>
      </c>
      <c r="AT81" s="16">
        <v>6</v>
      </c>
      <c r="AU81" s="16">
        <v>9</v>
      </c>
      <c r="AV81" s="16">
        <v>0</v>
      </c>
      <c r="AW81" s="16">
        <v>9</v>
      </c>
      <c r="AX81" s="16">
        <v>2.98</v>
      </c>
      <c r="AY81" s="16">
        <v>2</v>
      </c>
      <c r="AZ81" s="16">
        <v>2.99</v>
      </c>
      <c r="BA81" s="17">
        <v>7.4999999999999997E-3</v>
      </c>
      <c r="BB81" s="17">
        <v>0</v>
      </c>
      <c r="BC81" s="17">
        <v>7.4999999999999997E-3</v>
      </c>
      <c r="BD81" s="17">
        <v>3.7000000000000002E-3</v>
      </c>
      <c r="BE81" s="17">
        <v>0</v>
      </c>
      <c r="BF81" s="17">
        <v>3.8E-3</v>
      </c>
      <c r="BG81" s="16">
        <v>124.56</v>
      </c>
      <c r="BH81" s="16">
        <v>0</v>
      </c>
      <c r="BI81" s="16">
        <v>124.56</v>
      </c>
      <c r="BJ81" s="16">
        <v>0.47</v>
      </c>
      <c r="BK81" s="16">
        <v>0</v>
      </c>
      <c r="BL81" s="16">
        <v>0.47</v>
      </c>
      <c r="BM81" s="16">
        <v>93</v>
      </c>
      <c r="BN81" s="16">
        <v>708</v>
      </c>
      <c r="BO81" s="16">
        <v>90</v>
      </c>
      <c r="BP81" s="16">
        <v>706</v>
      </c>
      <c r="BQ81" s="16">
        <v>1</v>
      </c>
      <c r="BR81" s="16">
        <v>4</v>
      </c>
      <c r="BS81" s="16">
        <v>131</v>
      </c>
      <c r="BT81" s="16">
        <v>0</v>
      </c>
      <c r="BU81" s="16">
        <v>131</v>
      </c>
      <c r="BV81" s="16">
        <v>1</v>
      </c>
      <c r="BW81" s="16">
        <v>0</v>
      </c>
      <c r="BX81" s="16">
        <v>1</v>
      </c>
      <c r="BY81" s="16">
        <v>176.18</v>
      </c>
      <c r="BZ81" s="16">
        <v>110.27</v>
      </c>
      <c r="CA81" s="16">
        <v>0</v>
      </c>
      <c r="CB81" s="16">
        <v>7.48</v>
      </c>
      <c r="CC81" s="16">
        <v>0</v>
      </c>
      <c r="CD81" s="16">
        <v>0</v>
      </c>
      <c r="CE81" s="16">
        <v>0</v>
      </c>
      <c r="CF81" s="16">
        <v>0</v>
      </c>
      <c r="CG81" s="16">
        <v>0</v>
      </c>
      <c r="CH81" s="16">
        <v>0</v>
      </c>
      <c r="CI81" s="16">
        <v>0</v>
      </c>
      <c r="CJ81" s="16">
        <v>3</v>
      </c>
      <c r="CK81" s="16">
        <v>5</v>
      </c>
      <c r="CL81" s="16">
        <v>5</v>
      </c>
      <c r="CM81" s="16">
        <v>10</v>
      </c>
      <c r="CN81" s="16">
        <v>10</v>
      </c>
      <c r="CO81" s="18">
        <v>197949.7</v>
      </c>
      <c r="CP81" s="16">
        <v>4.9026300000000003</v>
      </c>
      <c r="CQ81" s="16">
        <v>4.9052600000000002</v>
      </c>
      <c r="CR81" s="16">
        <v>4.8921099999999997</v>
      </c>
      <c r="CS81" s="17">
        <v>0.5</v>
      </c>
      <c r="CT81" s="17">
        <v>0</v>
      </c>
      <c r="CU81" s="17">
        <v>0.5</v>
      </c>
      <c r="CV81" s="16">
        <v>2</v>
      </c>
      <c r="CW81" s="16">
        <v>0</v>
      </c>
      <c r="CX81" s="16">
        <v>2</v>
      </c>
      <c r="CY81" s="16">
        <v>16</v>
      </c>
      <c r="CZ81" s="16">
        <v>0</v>
      </c>
      <c r="DA81" s="16">
        <v>16</v>
      </c>
      <c r="DC81">
        <v>44278</v>
      </c>
      <c r="DD81" s="21" t="s">
        <v>608</v>
      </c>
      <c r="DE81" s="23">
        <v>99</v>
      </c>
      <c r="DF81" s="23">
        <v>3</v>
      </c>
      <c r="DG81" s="23">
        <v>21.71</v>
      </c>
      <c r="DH81" s="23">
        <v>66</v>
      </c>
      <c r="DI81" s="23">
        <v>219.29199999999901</v>
      </c>
      <c r="DJ81" s="23">
        <v>0.50488299999999997</v>
      </c>
      <c r="DK81" s="23">
        <v>0.50488299999999997</v>
      </c>
      <c r="DL81" s="23">
        <v>43</v>
      </c>
      <c r="DM81" s="23">
        <v>43</v>
      </c>
      <c r="DN81" s="23">
        <v>35</v>
      </c>
      <c r="DO81" s="23">
        <v>0</v>
      </c>
      <c r="DP81" s="23">
        <v>0.43434299999999998</v>
      </c>
      <c r="DQ81" s="23">
        <v>0.43434299999999998</v>
      </c>
      <c r="DR81" s="23">
        <v>40</v>
      </c>
      <c r="DS81" s="23">
        <v>6</v>
      </c>
      <c r="DT81" s="23">
        <v>2</v>
      </c>
      <c r="DU81" s="23">
        <v>28</v>
      </c>
      <c r="DV81" s="23">
        <v>14</v>
      </c>
      <c r="DW81" s="23">
        <v>6</v>
      </c>
      <c r="DX81" s="23">
        <v>2</v>
      </c>
      <c r="DY81" s="23">
        <v>12</v>
      </c>
      <c r="DZ81" s="23">
        <v>7</v>
      </c>
      <c r="EA81" s="23">
        <v>683.12</v>
      </c>
      <c r="EB81" s="23">
        <v>31.46</v>
      </c>
      <c r="EC81" s="23">
        <v>7.0707000000000006E-2</v>
      </c>
      <c r="ED81" s="21" t="s">
        <v>177</v>
      </c>
      <c r="EE81" s="23">
        <v>0</v>
      </c>
      <c r="EF81" s="23">
        <v>0</v>
      </c>
      <c r="EG81" s="23">
        <v>3</v>
      </c>
      <c r="EH81" s="23">
        <v>0.60606000000000004</v>
      </c>
      <c r="EI81" s="23">
        <v>0.35</v>
      </c>
      <c r="EJ81" s="23">
        <v>0.214285</v>
      </c>
      <c r="EL81" s="22">
        <v>44205</v>
      </c>
      <c r="EM81" s="21" t="s">
        <v>3254</v>
      </c>
      <c r="EN81" s="21" t="s">
        <v>17429</v>
      </c>
      <c r="EO81" s="21" t="s">
        <v>206</v>
      </c>
      <c r="EP81" s="21">
        <v>574550180649</v>
      </c>
      <c r="EQ81" s="21" t="s">
        <v>207</v>
      </c>
      <c r="ER81" s="21" t="s">
        <v>209</v>
      </c>
      <c r="ES81" s="23">
        <v>92</v>
      </c>
      <c r="ET81" s="23">
        <v>1</v>
      </c>
      <c r="EU81" s="23">
        <v>355</v>
      </c>
      <c r="EV81" s="23">
        <v>1.0900000000000001</v>
      </c>
      <c r="EW81" s="23">
        <v>355</v>
      </c>
      <c r="EX81" s="23">
        <v>3858.7</v>
      </c>
      <c r="EY81" s="23">
        <v>0</v>
      </c>
      <c r="EZ81" s="23">
        <v>0</v>
      </c>
      <c r="FA81" s="23">
        <v>0</v>
      </c>
      <c r="FB81" s="23">
        <v>0</v>
      </c>
      <c r="FC81" s="23">
        <v>0</v>
      </c>
      <c r="FD81" s="23">
        <v>0</v>
      </c>
      <c r="FE81" s="23">
        <v>0</v>
      </c>
      <c r="FF81" s="23">
        <v>0</v>
      </c>
      <c r="FG81" s="23">
        <v>0</v>
      </c>
      <c r="FH81" s="23">
        <v>0</v>
      </c>
      <c r="FI81" s="23">
        <v>0</v>
      </c>
      <c r="FJ81" s="23">
        <v>0</v>
      </c>
      <c r="FK81" s="23">
        <v>1</v>
      </c>
      <c r="FL81" s="23">
        <v>1</v>
      </c>
      <c r="FM81" s="23">
        <v>0</v>
      </c>
      <c r="FN81" s="23">
        <v>0</v>
      </c>
      <c r="FO81" s="23">
        <v>0</v>
      </c>
      <c r="FP81" s="23">
        <v>0</v>
      </c>
      <c r="FQ81" s="23">
        <v>0</v>
      </c>
      <c r="FR81" s="23">
        <v>0</v>
      </c>
    </row>
    <row r="82" spans="1:174" ht="14.4">
      <c r="A82" s="19">
        <v>44279</v>
      </c>
      <c r="B82" s="16">
        <v>4</v>
      </c>
      <c r="C82" s="16">
        <v>8</v>
      </c>
      <c r="D82" s="16">
        <v>933</v>
      </c>
      <c r="E82" s="16">
        <v>929</v>
      </c>
      <c r="F82" s="49">
        <v>2928</v>
      </c>
      <c r="G82" s="49">
        <v>2920</v>
      </c>
      <c r="H82" s="16">
        <v>868</v>
      </c>
      <c r="I82" s="16">
        <v>868</v>
      </c>
      <c r="J82" s="16">
        <v>0</v>
      </c>
      <c r="K82" s="49">
        <v>2035</v>
      </c>
      <c r="L82" s="49">
        <v>2035</v>
      </c>
      <c r="M82" s="16">
        <v>0</v>
      </c>
      <c r="N82" s="16">
        <v>16.14</v>
      </c>
      <c r="O82" s="16">
        <v>15.97</v>
      </c>
      <c r="P82" s="16">
        <v>78.12</v>
      </c>
      <c r="Q82" s="17">
        <v>0.64739999999999998</v>
      </c>
      <c r="R82" s="17">
        <v>0.64800000000000002</v>
      </c>
      <c r="S82" s="17">
        <v>0.5</v>
      </c>
      <c r="T82" s="16">
        <v>95</v>
      </c>
      <c r="U82" s="16">
        <v>84</v>
      </c>
      <c r="V82" s="16">
        <v>11</v>
      </c>
      <c r="W82" s="16">
        <v>99</v>
      </c>
      <c r="X82" s="16">
        <v>86</v>
      </c>
      <c r="Y82" s="16">
        <v>13</v>
      </c>
      <c r="Z82" s="16">
        <v>73</v>
      </c>
      <c r="AA82" s="16">
        <v>72</v>
      </c>
      <c r="AB82" s="16">
        <v>1</v>
      </c>
      <c r="AC82" s="16">
        <v>538.04</v>
      </c>
      <c r="AD82" s="16">
        <v>0</v>
      </c>
      <c r="AE82" s="16">
        <v>538.04</v>
      </c>
      <c r="AF82" s="16">
        <v>2</v>
      </c>
      <c r="AG82" s="16">
        <v>0</v>
      </c>
      <c r="AH82" s="16">
        <v>2</v>
      </c>
      <c r="AI82" s="16">
        <v>2</v>
      </c>
      <c r="AJ82" s="16">
        <v>0</v>
      </c>
      <c r="AK82" s="16">
        <v>2</v>
      </c>
      <c r="AL82" s="16">
        <v>11</v>
      </c>
      <c r="AM82" s="16">
        <v>0</v>
      </c>
      <c r="AN82" s="16">
        <v>11</v>
      </c>
      <c r="AO82" s="16">
        <v>492.87</v>
      </c>
      <c r="AP82" s="16">
        <v>0</v>
      </c>
      <c r="AQ82" s="16">
        <v>492.87</v>
      </c>
      <c r="AR82" s="16">
        <v>2</v>
      </c>
      <c r="AS82" s="16">
        <v>0</v>
      </c>
      <c r="AT82" s="16">
        <v>2</v>
      </c>
      <c r="AU82" s="16">
        <v>11</v>
      </c>
      <c r="AV82" s="16">
        <v>0</v>
      </c>
      <c r="AW82" s="16">
        <v>11</v>
      </c>
      <c r="AX82" s="16">
        <v>3.14</v>
      </c>
      <c r="AY82" s="16">
        <v>2</v>
      </c>
      <c r="AZ82" s="16">
        <v>3.14</v>
      </c>
      <c r="BA82" s="17">
        <v>2.0999999999999999E-3</v>
      </c>
      <c r="BB82" s="17">
        <v>0</v>
      </c>
      <c r="BC82" s="17">
        <v>2.2000000000000001E-3</v>
      </c>
      <c r="BD82" s="17">
        <v>2.0999999999999999E-3</v>
      </c>
      <c r="BE82" s="17">
        <v>0</v>
      </c>
      <c r="BF82" s="17">
        <v>2.2000000000000001E-3</v>
      </c>
      <c r="BG82" s="16">
        <v>269.02</v>
      </c>
      <c r="BH82" s="16">
        <v>0</v>
      </c>
      <c r="BI82" s="16">
        <v>269.02</v>
      </c>
      <c r="BJ82" s="16">
        <v>0.57999999999999996</v>
      </c>
      <c r="BK82" s="16">
        <v>0</v>
      </c>
      <c r="BL82" s="16">
        <v>0.57999999999999996</v>
      </c>
      <c r="BM82" s="16">
        <v>111</v>
      </c>
      <c r="BN82" s="16">
        <v>822</v>
      </c>
      <c r="BO82" s="16">
        <v>111</v>
      </c>
      <c r="BP82" s="16">
        <v>818</v>
      </c>
      <c r="BQ82" s="16">
        <v>0</v>
      </c>
      <c r="BR82" s="16">
        <v>4</v>
      </c>
      <c r="BS82" s="16">
        <v>163</v>
      </c>
      <c r="BT82" s="16">
        <v>1</v>
      </c>
      <c r="BU82" s="16">
        <v>162</v>
      </c>
      <c r="BV82" s="16">
        <v>1</v>
      </c>
      <c r="BW82" s="16">
        <v>0</v>
      </c>
      <c r="BX82" s="16">
        <v>1</v>
      </c>
      <c r="BY82" s="16">
        <v>442.01</v>
      </c>
      <c r="BZ82" s="16">
        <v>132.65</v>
      </c>
      <c r="CA82" s="16">
        <v>34.799999999999997</v>
      </c>
      <c r="CB82" s="16">
        <v>0</v>
      </c>
      <c r="CC82" s="16">
        <v>0</v>
      </c>
      <c r="CD82" s="16">
        <v>6</v>
      </c>
      <c r="CE82" s="16">
        <v>0</v>
      </c>
      <c r="CF82" s="16">
        <v>0</v>
      </c>
      <c r="CG82" s="16">
        <v>0</v>
      </c>
      <c r="CH82" s="16">
        <v>0</v>
      </c>
      <c r="CI82" s="16">
        <v>0</v>
      </c>
      <c r="CJ82" s="16">
        <v>2</v>
      </c>
      <c r="CK82" s="16">
        <v>3</v>
      </c>
      <c r="CL82" s="16">
        <v>3</v>
      </c>
      <c r="CM82" s="16">
        <v>11</v>
      </c>
      <c r="CN82" s="16">
        <v>10</v>
      </c>
      <c r="CO82" s="18">
        <v>204141.4</v>
      </c>
      <c r="CP82" s="16">
        <v>4.9027599999999998</v>
      </c>
      <c r="CQ82" s="16">
        <v>4.9053800000000001</v>
      </c>
      <c r="CR82" s="16">
        <v>4.8922499999999998</v>
      </c>
      <c r="CS82" s="17">
        <v>1</v>
      </c>
      <c r="CT82" s="17">
        <v>0</v>
      </c>
      <c r="CU82" s="17">
        <v>1</v>
      </c>
      <c r="CV82" s="16">
        <v>2</v>
      </c>
      <c r="CW82" s="16">
        <v>0</v>
      </c>
      <c r="CX82" s="16">
        <v>2</v>
      </c>
      <c r="CY82" s="16">
        <v>22</v>
      </c>
      <c r="CZ82" s="16">
        <v>0</v>
      </c>
      <c r="DA82" s="16">
        <v>22</v>
      </c>
      <c r="DC82">
        <v>44279</v>
      </c>
      <c r="DD82" s="21" t="s">
        <v>608</v>
      </c>
      <c r="DE82" s="23">
        <v>90</v>
      </c>
      <c r="DF82" s="23">
        <v>23</v>
      </c>
      <c r="DG82" s="23">
        <v>20.260000000000002</v>
      </c>
      <c r="DH82" s="23">
        <v>59</v>
      </c>
      <c r="DI82" s="23">
        <v>225.11099999999999</v>
      </c>
      <c r="DJ82" s="23">
        <v>0.65354800000000002</v>
      </c>
      <c r="DK82" s="23">
        <v>0.65354800000000002</v>
      </c>
      <c r="DL82" s="23">
        <v>31</v>
      </c>
      <c r="DM82" s="23">
        <v>31</v>
      </c>
      <c r="DN82" s="23">
        <v>28</v>
      </c>
      <c r="DO82" s="23">
        <v>0</v>
      </c>
      <c r="DP82" s="23">
        <v>0.34444399999999997</v>
      </c>
      <c r="DQ82" s="23">
        <v>0.34444399999999997</v>
      </c>
      <c r="DR82" s="23">
        <v>34</v>
      </c>
      <c r="DS82" s="23">
        <v>7</v>
      </c>
      <c r="DT82" s="23">
        <v>2</v>
      </c>
      <c r="DU82" s="23">
        <v>31</v>
      </c>
      <c r="DV82" s="23">
        <v>16</v>
      </c>
      <c r="DW82" s="23">
        <v>7</v>
      </c>
      <c r="DX82" s="23">
        <v>2</v>
      </c>
      <c r="DY82" s="23">
        <v>9</v>
      </c>
      <c r="DZ82" s="23">
        <v>10</v>
      </c>
      <c r="EA82" s="23">
        <v>904.29</v>
      </c>
      <c r="EB82" s="23">
        <v>44.63</v>
      </c>
      <c r="EC82" s="23">
        <v>0.111111</v>
      </c>
      <c r="ED82" s="21" t="s">
        <v>177</v>
      </c>
      <c r="EE82" s="23">
        <v>0</v>
      </c>
      <c r="EF82" s="23">
        <v>0</v>
      </c>
      <c r="EG82" s="23">
        <v>4</v>
      </c>
      <c r="EH82" s="23">
        <v>0.57627099999999998</v>
      </c>
      <c r="EI82" s="23">
        <v>0.47058800000000001</v>
      </c>
      <c r="EJ82" s="23">
        <v>0.25</v>
      </c>
      <c r="EL82" s="22">
        <v>44205</v>
      </c>
      <c r="EM82" s="21" t="s">
        <v>3254</v>
      </c>
      <c r="EN82" s="21" t="s">
        <v>17430</v>
      </c>
      <c r="EO82" s="21" t="s">
        <v>206</v>
      </c>
      <c r="EP82" s="21">
        <v>576398085683</v>
      </c>
      <c r="EQ82" s="21" t="s">
        <v>207</v>
      </c>
      <c r="ER82" s="21" t="s">
        <v>209</v>
      </c>
      <c r="ES82" s="23">
        <v>33</v>
      </c>
      <c r="ET82" s="23">
        <v>0</v>
      </c>
      <c r="EU82" s="23">
        <v>0</v>
      </c>
      <c r="EV82" s="23">
        <v>0</v>
      </c>
      <c r="EW82" s="23"/>
      <c r="EX82" s="23">
        <v>0</v>
      </c>
      <c r="EY82" s="23"/>
      <c r="EZ82" s="23"/>
      <c r="FA82" s="23"/>
      <c r="FB82" s="23"/>
      <c r="FC82" s="23"/>
      <c r="FD82" s="23"/>
      <c r="FE82" s="23"/>
      <c r="FF82" s="23"/>
      <c r="FG82" s="23"/>
      <c r="FH82" s="23"/>
      <c r="FI82" s="23"/>
      <c r="FJ82" s="23"/>
      <c r="FK82" s="23"/>
      <c r="FL82" s="23"/>
      <c r="FM82" s="23"/>
      <c r="FN82" s="23"/>
      <c r="FO82" s="23"/>
      <c r="FP82" s="23"/>
      <c r="FQ82" s="23"/>
      <c r="FR82" s="23"/>
    </row>
    <row r="83" spans="1:174" ht="14.4">
      <c r="A83" s="19">
        <v>44280</v>
      </c>
      <c r="B83" s="16">
        <v>3</v>
      </c>
      <c r="C83" s="16">
        <v>8</v>
      </c>
      <c r="D83" s="16">
        <v>957</v>
      </c>
      <c r="E83" s="16">
        <v>955</v>
      </c>
      <c r="F83" s="49">
        <v>3404</v>
      </c>
      <c r="G83" s="49">
        <v>3396</v>
      </c>
      <c r="H83" s="16">
        <v>894</v>
      </c>
      <c r="I83" s="16">
        <v>894</v>
      </c>
      <c r="J83" s="16">
        <v>0</v>
      </c>
      <c r="K83" s="49">
        <v>2342</v>
      </c>
      <c r="L83" s="49">
        <v>2342</v>
      </c>
      <c r="M83" s="16">
        <v>0</v>
      </c>
      <c r="N83" s="16">
        <v>16.48</v>
      </c>
      <c r="O83" s="16">
        <v>16.47</v>
      </c>
      <c r="P83" s="16">
        <v>19</v>
      </c>
      <c r="Q83" s="17">
        <v>0.58830000000000005</v>
      </c>
      <c r="R83" s="17">
        <v>0.58950000000000002</v>
      </c>
      <c r="S83" s="17">
        <v>0</v>
      </c>
      <c r="T83" s="16">
        <v>78</v>
      </c>
      <c r="U83" s="16">
        <v>74</v>
      </c>
      <c r="V83" s="16">
        <v>4</v>
      </c>
      <c r="W83" s="16">
        <v>82</v>
      </c>
      <c r="X83" s="16">
        <v>77</v>
      </c>
      <c r="Y83" s="16">
        <v>5</v>
      </c>
      <c r="Z83" s="16">
        <v>105</v>
      </c>
      <c r="AA83" s="16">
        <v>105</v>
      </c>
      <c r="AB83" s="16">
        <v>0</v>
      </c>
      <c r="AC83" s="18">
        <v>8419.77</v>
      </c>
      <c r="AD83" s="16">
        <v>0</v>
      </c>
      <c r="AE83" s="18">
        <v>8419.77</v>
      </c>
      <c r="AF83" s="16">
        <v>45</v>
      </c>
      <c r="AG83" s="16">
        <v>0</v>
      </c>
      <c r="AH83" s="16">
        <v>45</v>
      </c>
      <c r="AI83" s="16">
        <v>82</v>
      </c>
      <c r="AJ83" s="16">
        <v>0</v>
      </c>
      <c r="AK83" s="16">
        <v>82</v>
      </c>
      <c r="AL83" s="16">
        <v>117</v>
      </c>
      <c r="AM83" s="16">
        <v>0</v>
      </c>
      <c r="AN83" s="16">
        <v>117</v>
      </c>
      <c r="AO83" s="18">
        <v>8735.01</v>
      </c>
      <c r="AP83" s="16">
        <v>0</v>
      </c>
      <c r="AQ83" s="18">
        <v>8735.01</v>
      </c>
      <c r="AR83" s="16">
        <v>49</v>
      </c>
      <c r="AS83" s="16">
        <v>0</v>
      </c>
      <c r="AT83" s="16">
        <v>49</v>
      </c>
      <c r="AU83" s="16">
        <v>132</v>
      </c>
      <c r="AV83" s="16">
        <v>0</v>
      </c>
      <c r="AW83" s="16">
        <v>132</v>
      </c>
      <c r="AX83" s="16">
        <v>3.56</v>
      </c>
      <c r="AY83" s="16">
        <v>2.67</v>
      </c>
      <c r="AZ83" s="16">
        <v>3.56</v>
      </c>
      <c r="BA83" s="17">
        <v>5.1200000000000002E-2</v>
      </c>
      <c r="BB83" s="17">
        <v>0</v>
      </c>
      <c r="BC83" s="17">
        <v>5.1299999999999998E-2</v>
      </c>
      <c r="BD83" s="17">
        <v>4.7E-2</v>
      </c>
      <c r="BE83" s="17">
        <v>0</v>
      </c>
      <c r="BF83" s="17">
        <v>4.7100000000000003E-2</v>
      </c>
      <c r="BG83" s="16">
        <v>187.11</v>
      </c>
      <c r="BH83" s="16">
        <v>0</v>
      </c>
      <c r="BI83" s="16">
        <v>187.11</v>
      </c>
      <c r="BJ83" s="16">
        <v>8.8000000000000007</v>
      </c>
      <c r="BK83" s="16">
        <v>0</v>
      </c>
      <c r="BL83" s="16">
        <v>8.82</v>
      </c>
      <c r="BM83" s="16">
        <v>138</v>
      </c>
      <c r="BN83" s="16">
        <v>819</v>
      </c>
      <c r="BO83" s="16">
        <v>138</v>
      </c>
      <c r="BP83" s="16">
        <v>817</v>
      </c>
      <c r="BQ83" s="16">
        <v>0</v>
      </c>
      <c r="BR83" s="16">
        <v>3</v>
      </c>
      <c r="BS83" s="16">
        <v>221</v>
      </c>
      <c r="BT83" s="16">
        <v>0</v>
      </c>
      <c r="BU83" s="16">
        <v>221</v>
      </c>
      <c r="BV83" s="16">
        <v>14</v>
      </c>
      <c r="BW83" s="16">
        <v>0</v>
      </c>
      <c r="BX83" s="16">
        <v>14</v>
      </c>
      <c r="BY83" s="18">
        <v>3263.12</v>
      </c>
      <c r="BZ83" s="16">
        <v>147.35</v>
      </c>
      <c r="CA83" s="16">
        <v>51.03</v>
      </c>
      <c r="CB83" s="16">
        <v>75.959999999999994</v>
      </c>
      <c r="CC83" s="16">
        <v>222.59</v>
      </c>
      <c r="CD83" s="16">
        <v>1</v>
      </c>
      <c r="CE83" s="16">
        <v>0</v>
      </c>
      <c r="CF83" s="16">
        <v>1</v>
      </c>
      <c r="CG83" s="16">
        <v>0</v>
      </c>
      <c r="CH83" s="16">
        <v>1</v>
      </c>
      <c r="CI83" s="16">
        <v>0</v>
      </c>
      <c r="CJ83" s="16">
        <v>46</v>
      </c>
      <c r="CK83" s="16">
        <v>39</v>
      </c>
      <c r="CL83" s="16">
        <v>39</v>
      </c>
      <c r="CM83" s="16">
        <v>5</v>
      </c>
      <c r="CN83" s="16">
        <v>6</v>
      </c>
      <c r="CO83" s="18">
        <v>182776.33</v>
      </c>
      <c r="CP83" s="16">
        <v>4.9024999999999999</v>
      </c>
      <c r="CQ83" s="16">
        <v>4.9051299999999998</v>
      </c>
      <c r="CR83" s="16">
        <v>4.8919600000000001</v>
      </c>
      <c r="CS83" s="17">
        <v>0.91839999999999999</v>
      </c>
      <c r="CT83" s="17">
        <v>0</v>
      </c>
      <c r="CU83" s="17">
        <v>0.91839999999999999</v>
      </c>
      <c r="CV83" s="16">
        <v>23</v>
      </c>
      <c r="CW83" s="16">
        <v>0</v>
      </c>
      <c r="CX83" s="16">
        <v>23</v>
      </c>
      <c r="CY83" s="16">
        <v>34</v>
      </c>
      <c r="CZ83" s="16">
        <v>0</v>
      </c>
      <c r="DA83" s="16">
        <v>34</v>
      </c>
      <c r="DC83">
        <v>44280</v>
      </c>
      <c r="DD83" s="21" t="s">
        <v>608</v>
      </c>
      <c r="DE83" s="23">
        <v>84</v>
      </c>
      <c r="DF83" s="23">
        <v>9</v>
      </c>
      <c r="DG83" s="23">
        <v>18.39</v>
      </c>
      <c r="DH83" s="23">
        <v>60</v>
      </c>
      <c r="DI83" s="23">
        <v>218.928</v>
      </c>
      <c r="DJ83" s="23">
        <v>0.52542800000000001</v>
      </c>
      <c r="DK83" s="23">
        <v>0.52542800000000001</v>
      </c>
      <c r="DL83" s="23">
        <v>35</v>
      </c>
      <c r="DM83" s="23">
        <v>35</v>
      </c>
      <c r="DN83" s="23">
        <v>29</v>
      </c>
      <c r="DO83" s="23">
        <v>0</v>
      </c>
      <c r="DP83" s="23">
        <v>0.41666599999999998</v>
      </c>
      <c r="DQ83" s="23">
        <v>0.41666599999999998</v>
      </c>
      <c r="DR83" s="23">
        <v>37</v>
      </c>
      <c r="DS83" s="23">
        <v>7</v>
      </c>
      <c r="DT83" s="23">
        <v>8</v>
      </c>
      <c r="DU83" s="23">
        <v>27</v>
      </c>
      <c r="DV83" s="23">
        <v>18</v>
      </c>
      <c r="DW83" s="23">
        <v>7</v>
      </c>
      <c r="DX83" s="23">
        <v>6</v>
      </c>
      <c r="DY83" s="23">
        <v>12</v>
      </c>
      <c r="DZ83" s="23">
        <v>9</v>
      </c>
      <c r="EA83" s="23">
        <v>723.29</v>
      </c>
      <c r="EB83" s="23">
        <v>39.33</v>
      </c>
      <c r="EC83" s="23">
        <v>0.107142</v>
      </c>
      <c r="ED83" s="21" t="s">
        <v>177</v>
      </c>
      <c r="EE83" s="23">
        <v>0</v>
      </c>
      <c r="EF83" s="23">
        <v>0</v>
      </c>
      <c r="EG83" s="23">
        <v>4</v>
      </c>
      <c r="EH83" s="23">
        <v>0.61666600000000005</v>
      </c>
      <c r="EI83" s="23">
        <v>0.48648599999999997</v>
      </c>
      <c r="EJ83" s="23">
        <v>0.222222</v>
      </c>
      <c r="EL83" s="22">
        <v>44205</v>
      </c>
      <c r="EM83" s="21" t="s">
        <v>3254</v>
      </c>
      <c r="EN83" s="21" t="s">
        <v>17431</v>
      </c>
      <c r="EO83" s="21" t="s">
        <v>206</v>
      </c>
      <c r="EP83" s="21">
        <v>574390227530</v>
      </c>
      <c r="EQ83" s="21" t="s">
        <v>207</v>
      </c>
      <c r="ER83" s="21" t="s">
        <v>208</v>
      </c>
      <c r="ES83" s="23">
        <v>5</v>
      </c>
      <c r="ET83" s="23">
        <v>0</v>
      </c>
      <c r="EU83" s="23">
        <v>0</v>
      </c>
      <c r="EV83" s="23">
        <v>0</v>
      </c>
      <c r="EW83" s="23"/>
      <c r="EX83" s="23">
        <v>0</v>
      </c>
      <c r="EY83" s="23"/>
      <c r="EZ83" s="23"/>
      <c r="FA83" s="23"/>
      <c r="FB83" s="23"/>
      <c r="FC83" s="23"/>
      <c r="FD83" s="23"/>
      <c r="FE83" s="23"/>
      <c r="FF83" s="23"/>
      <c r="FG83" s="23"/>
      <c r="FH83" s="23"/>
      <c r="FI83" s="23"/>
      <c r="FJ83" s="23"/>
      <c r="FK83" s="23"/>
      <c r="FL83" s="23"/>
      <c r="FM83" s="23"/>
      <c r="FN83" s="23"/>
      <c r="FO83" s="23"/>
      <c r="FP83" s="23"/>
      <c r="FQ83" s="23"/>
      <c r="FR83" s="23"/>
    </row>
    <row r="84" spans="1:174" ht="14.4">
      <c r="A84" s="19">
        <v>44281</v>
      </c>
      <c r="B84" s="16">
        <v>7</v>
      </c>
      <c r="C84" s="16">
        <v>11</v>
      </c>
      <c r="D84" s="16">
        <v>829</v>
      </c>
      <c r="E84" s="16">
        <v>823</v>
      </c>
      <c r="F84" s="49">
        <v>2806</v>
      </c>
      <c r="G84" s="49">
        <v>2795</v>
      </c>
      <c r="H84" s="16">
        <v>779</v>
      </c>
      <c r="I84" s="16">
        <v>779</v>
      </c>
      <c r="J84" s="16">
        <v>0</v>
      </c>
      <c r="K84" s="49">
        <v>2009</v>
      </c>
      <c r="L84" s="49">
        <v>2009</v>
      </c>
      <c r="M84" s="16">
        <v>0</v>
      </c>
      <c r="N84" s="16">
        <v>19.54</v>
      </c>
      <c r="O84" s="16">
        <v>19.41</v>
      </c>
      <c r="P84" s="16">
        <v>50.91</v>
      </c>
      <c r="Q84" s="17">
        <v>0.6321</v>
      </c>
      <c r="R84" s="17">
        <v>0.63180000000000003</v>
      </c>
      <c r="S84" s="17">
        <v>0.57140000000000002</v>
      </c>
      <c r="T84" s="16">
        <v>78</v>
      </c>
      <c r="U84" s="16">
        <v>73</v>
      </c>
      <c r="V84" s="16">
        <v>5</v>
      </c>
      <c r="W84" s="16">
        <v>85</v>
      </c>
      <c r="X84" s="16">
        <v>79</v>
      </c>
      <c r="Y84" s="16">
        <v>6</v>
      </c>
      <c r="Z84" s="16">
        <v>89</v>
      </c>
      <c r="AA84" s="16">
        <v>89</v>
      </c>
      <c r="AB84" s="16">
        <v>0</v>
      </c>
      <c r="AC84" s="18">
        <v>5899.46</v>
      </c>
      <c r="AD84" s="16">
        <v>0</v>
      </c>
      <c r="AE84" s="18">
        <v>5899.46</v>
      </c>
      <c r="AF84" s="16">
        <v>23</v>
      </c>
      <c r="AG84" s="16">
        <v>0</v>
      </c>
      <c r="AH84" s="16">
        <v>23</v>
      </c>
      <c r="AI84" s="16">
        <v>41</v>
      </c>
      <c r="AJ84" s="16">
        <v>0</v>
      </c>
      <c r="AK84" s="16">
        <v>41</v>
      </c>
      <c r="AL84" s="16">
        <v>74</v>
      </c>
      <c r="AM84" s="16">
        <v>0</v>
      </c>
      <c r="AN84" s="16">
        <v>74</v>
      </c>
      <c r="AO84" s="18">
        <v>5783.58</v>
      </c>
      <c r="AP84" s="16">
        <v>0</v>
      </c>
      <c r="AQ84" s="18">
        <v>5783.58</v>
      </c>
      <c r="AR84" s="16">
        <v>25</v>
      </c>
      <c r="AS84" s="16">
        <v>0</v>
      </c>
      <c r="AT84" s="16">
        <v>25</v>
      </c>
      <c r="AU84" s="16">
        <v>80</v>
      </c>
      <c r="AV84" s="16">
        <v>0</v>
      </c>
      <c r="AW84" s="16">
        <v>80</v>
      </c>
      <c r="AX84" s="16">
        <v>3.38</v>
      </c>
      <c r="AY84" s="16">
        <v>1.57</v>
      </c>
      <c r="AZ84" s="16">
        <v>3.4</v>
      </c>
      <c r="BA84" s="17">
        <v>3.0200000000000001E-2</v>
      </c>
      <c r="BB84" s="17">
        <v>0</v>
      </c>
      <c r="BC84" s="17">
        <v>3.04E-2</v>
      </c>
      <c r="BD84" s="17">
        <v>2.7699999999999999E-2</v>
      </c>
      <c r="BE84" s="17">
        <v>0</v>
      </c>
      <c r="BF84" s="17">
        <v>2.7900000000000001E-2</v>
      </c>
      <c r="BG84" s="16">
        <v>256.5</v>
      </c>
      <c r="BH84" s="16">
        <v>0</v>
      </c>
      <c r="BI84" s="16">
        <v>256.5</v>
      </c>
      <c r="BJ84" s="16">
        <v>7.12</v>
      </c>
      <c r="BK84" s="16">
        <v>0</v>
      </c>
      <c r="BL84" s="16">
        <v>7.17</v>
      </c>
      <c r="BM84" s="16">
        <v>109</v>
      </c>
      <c r="BN84" s="16">
        <v>720</v>
      </c>
      <c r="BO84" s="16">
        <v>108</v>
      </c>
      <c r="BP84" s="16">
        <v>715</v>
      </c>
      <c r="BQ84" s="16">
        <v>1</v>
      </c>
      <c r="BR84" s="16">
        <v>6</v>
      </c>
      <c r="BS84" s="16">
        <v>198</v>
      </c>
      <c r="BT84" s="16">
        <v>0</v>
      </c>
      <c r="BU84" s="16">
        <v>198</v>
      </c>
      <c r="BV84" s="16">
        <v>11</v>
      </c>
      <c r="BW84" s="16">
        <v>0</v>
      </c>
      <c r="BX84" s="16">
        <v>11</v>
      </c>
      <c r="BY84" s="18">
        <v>3876.12</v>
      </c>
      <c r="BZ84" s="16">
        <v>100.93</v>
      </c>
      <c r="CA84" s="16">
        <v>60.1</v>
      </c>
      <c r="CB84" s="16">
        <v>97.67</v>
      </c>
      <c r="CC84" s="16">
        <v>0</v>
      </c>
      <c r="CD84" s="16">
        <v>2</v>
      </c>
      <c r="CE84" s="16">
        <v>0</v>
      </c>
      <c r="CF84" s="16">
        <v>1</v>
      </c>
      <c r="CG84" s="16">
        <v>0</v>
      </c>
      <c r="CH84" s="16">
        <v>0</v>
      </c>
      <c r="CI84" s="16">
        <v>0</v>
      </c>
      <c r="CJ84" s="16">
        <v>30</v>
      </c>
      <c r="CK84" s="16">
        <v>29</v>
      </c>
      <c r="CL84" s="16">
        <v>29</v>
      </c>
      <c r="CM84" s="16">
        <v>13</v>
      </c>
      <c r="CN84" s="16">
        <v>13</v>
      </c>
      <c r="CO84" s="18">
        <v>133091.76999999999</v>
      </c>
      <c r="CP84" s="16">
        <v>4.9023700000000003</v>
      </c>
      <c r="CQ84" s="16">
        <v>4.9050099999999999</v>
      </c>
      <c r="CR84" s="16">
        <v>4.8918200000000001</v>
      </c>
      <c r="CS84" s="17">
        <v>0.92</v>
      </c>
      <c r="CT84" s="17">
        <v>0</v>
      </c>
      <c r="CU84" s="17">
        <v>0.92</v>
      </c>
      <c r="CV84" s="16">
        <v>15</v>
      </c>
      <c r="CW84" s="16">
        <v>0</v>
      </c>
      <c r="CX84" s="16">
        <v>15</v>
      </c>
      <c r="CY84" s="16">
        <v>15</v>
      </c>
      <c r="CZ84" s="16">
        <v>0</v>
      </c>
      <c r="DA84" s="16">
        <v>15</v>
      </c>
      <c r="DC84">
        <v>44281</v>
      </c>
      <c r="DD84" s="21" t="s">
        <v>608</v>
      </c>
      <c r="DE84" s="23">
        <v>91</v>
      </c>
      <c r="DF84" s="23">
        <v>1</v>
      </c>
      <c r="DG84" s="23">
        <v>17.61</v>
      </c>
      <c r="DH84" s="23">
        <v>63</v>
      </c>
      <c r="DI84" s="23">
        <v>193.51599999999999</v>
      </c>
      <c r="DJ84" s="23">
        <v>0.55031200000000002</v>
      </c>
      <c r="DK84" s="23">
        <v>0.55031200000000002</v>
      </c>
      <c r="DL84" s="23">
        <v>32</v>
      </c>
      <c r="DM84" s="23">
        <v>32</v>
      </c>
      <c r="DN84" s="23">
        <v>28</v>
      </c>
      <c r="DO84" s="23">
        <v>0</v>
      </c>
      <c r="DP84" s="23">
        <v>0.35164800000000002</v>
      </c>
      <c r="DQ84" s="23">
        <v>0.35164800000000002</v>
      </c>
      <c r="DR84" s="23">
        <v>38</v>
      </c>
      <c r="DS84" s="23">
        <v>2</v>
      </c>
      <c r="DT84" s="23">
        <v>7</v>
      </c>
      <c r="DU84" s="23">
        <v>23</v>
      </c>
      <c r="DV84" s="23">
        <v>16</v>
      </c>
      <c r="DW84" s="23">
        <v>2</v>
      </c>
      <c r="DX84" s="23">
        <v>6</v>
      </c>
      <c r="DY84" s="23">
        <v>13</v>
      </c>
      <c r="DZ84" s="23">
        <v>3</v>
      </c>
      <c r="EA84" s="23">
        <v>214.65</v>
      </c>
      <c r="EB84" s="23">
        <v>12.18</v>
      </c>
      <c r="EC84" s="23">
        <v>3.2967000000000003E-2</v>
      </c>
      <c r="ED84" s="21" t="s">
        <v>177</v>
      </c>
      <c r="EE84" s="23">
        <v>0</v>
      </c>
      <c r="EF84" s="23">
        <v>0</v>
      </c>
      <c r="EG84" s="23">
        <v>1</v>
      </c>
      <c r="EH84" s="23">
        <v>0.60317399999999999</v>
      </c>
      <c r="EI84" s="23">
        <v>0.42105199999999998</v>
      </c>
      <c r="EJ84" s="23">
        <v>6.25E-2</v>
      </c>
      <c r="EL84" s="22">
        <v>44205</v>
      </c>
      <c r="EM84" s="21" t="s">
        <v>3254</v>
      </c>
      <c r="EN84" s="21" t="s">
        <v>17431</v>
      </c>
      <c r="EO84" s="21" t="s">
        <v>206</v>
      </c>
      <c r="EP84" s="21">
        <v>574390227530</v>
      </c>
      <c r="EQ84" s="21" t="s">
        <v>207</v>
      </c>
      <c r="ER84" s="21" t="s">
        <v>209</v>
      </c>
      <c r="ES84" s="23">
        <v>48</v>
      </c>
      <c r="ET84" s="23">
        <v>1</v>
      </c>
      <c r="EU84" s="23">
        <v>275</v>
      </c>
      <c r="EV84" s="23">
        <v>2.08</v>
      </c>
      <c r="EW84" s="23">
        <v>275</v>
      </c>
      <c r="EX84" s="23">
        <v>5729.17</v>
      </c>
      <c r="EY84" s="23"/>
      <c r="EZ84" s="23"/>
      <c r="FA84" s="23"/>
      <c r="FB84" s="23"/>
      <c r="FC84" s="23"/>
      <c r="FD84" s="23"/>
      <c r="FE84" s="23"/>
      <c r="FF84" s="23"/>
      <c r="FG84" s="23"/>
      <c r="FH84" s="23"/>
      <c r="FI84" s="23"/>
      <c r="FJ84" s="23"/>
      <c r="FK84" s="23"/>
      <c r="FL84" s="23"/>
      <c r="FM84" s="23"/>
      <c r="FN84" s="23"/>
      <c r="FO84" s="23"/>
      <c r="FP84" s="23"/>
      <c r="FQ84" s="23"/>
      <c r="FR84" s="23"/>
    </row>
    <row r="85" spans="1:174" ht="14.4">
      <c r="A85" s="19">
        <v>44282</v>
      </c>
      <c r="B85" s="16">
        <v>3</v>
      </c>
      <c r="C85" s="16">
        <v>10</v>
      </c>
      <c r="D85" s="16">
        <v>689</v>
      </c>
      <c r="E85" s="16">
        <v>686</v>
      </c>
      <c r="F85" s="49">
        <v>1975</v>
      </c>
      <c r="G85" s="49">
        <v>1965</v>
      </c>
      <c r="H85" s="16">
        <v>641</v>
      </c>
      <c r="I85" s="16">
        <v>641</v>
      </c>
      <c r="J85" s="16">
        <v>0</v>
      </c>
      <c r="K85" s="49">
        <v>1368</v>
      </c>
      <c r="L85" s="49">
        <v>1368</v>
      </c>
      <c r="M85" s="16">
        <v>0</v>
      </c>
      <c r="N85" s="16">
        <v>14.89</v>
      </c>
      <c r="O85" s="16">
        <v>14.25</v>
      </c>
      <c r="P85" s="16">
        <v>140.80000000000001</v>
      </c>
      <c r="Q85" s="17">
        <v>0.64880000000000004</v>
      </c>
      <c r="R85" s="17">
        <v>0.65159999999999996</v>
      </c>
      <c r="S85" s="17">
        <v>0</v>
      </c>
      <c r="T85" s="16">
        <v>52</v>
      </c>
      <c r="U85" s="16">
        <v>46</v>
      </c>
      <c r="V85" s="16">
        <v>6</v>
      </c>
      <c r="W85" s="16">
        <v>54</v>
      </c>
      <c r="X85" s="16">
        <v>48</v>
      </c>
      <c r="Y85" s="16">
        <v>6</v>
      </c>
      <c r="Z85" s="16">
        <v>43</v>
      </c>
      <c r="AA85" s="16">
        <v>42</v>
      </c>
      <c r="AB85" s="16">
        <v>1</v>
      </c>
      <c r="AC85" s="18">
        <v>1262.83</v>
      </c>
      <c r="AD85" s="16">
        <v>177.98</v>
      </c>
      <c r="AE85" s="18">
        <v>1084.8499999999999</v>
      </c>
      <c r="AF85" s="16">
        <v>11</v>
      </c>
      <c r="AG85" s="16">
        <v>1</v>
      </c>
      <c r="AH85" s="16">
        <v>10</v>
      </c>
      <c r="AI85" s="16">
        <v>14</v>
      </c>
      <c r="AJ85" s="16">
        <v>2</v>
      </c>
      <c r="AK85" s="16">
        <v>12</v>
      </c>
      <c r="AL85" s="16">
        <v>15</v>
      </c>
      <c r="AM85" s="16">
        <v>2</v>
      </c>
      <c r="AN85" s="16">
        <v>13</v>
      </c>
      <c r="AO85" s="18">
        <v>1757.14</v>
      </c>
      <c r="AP85" s="16">
        <v>163.1</v>
      </c>
      <c r="AQ85" s="18">
        <v>1594.04</v>
      </c>
      <c r="AR85" s="16">
        <v>14</v>
      </c>
      <c r="AS85" s="16">
        <v>1</v>
      </c>
      <c r="AT85" s="16">
        <v>13</v>
      </c>
      <c r="AU85" s="16">
        <v>25</v>
      </c>
      <c r="AV85" s="16">
        <v>2</v>
      </c>
      <c r="AW85" s="16">
        <v>23</v>
      </c>
      <c r="AX85" s="16">
        <v>2.87</v>
      </c>
      <c r="AY85" s="16">
        <v>3.33</v>
      </c>
      <c r="AZ85" s="16">
        <v>2.86</v>
      </c>
      <c r="BA85" s="17">
        <v>2.0299999999999999E-2</v>
      </c>
      <c r="BB85" s="17">
        <v>0.33329999999999999</v>
      </c>
      <c r="BC85" s="17">
        <v>1.9E-2</v>
      </c>
      <c r="BD85" s="17">
        <v>1.6E-2</v>
      </c>
      <c r="BE85" s="17">
        <v>0.33329999999999999</v>
      </c>
      <c r="BF85" s="17">
        <v>1.46E-2</v>
      </c>
      <c r="BG85" s="16">
        <v>114.8</v>
      </c>
      <c r="BH85" s="16">
        <v>177.98</v>
      </c>
      <c r="BI85" s="16">
        <v>108.48</v>
      </c>
      <c r="BJ85" s="16">
        <v>1.83</v>
      </c>
      <c r="BK85" s="16">
        <v>59.33</v>
      </c>
      <c r="BL85" s="16">
        <v>1.58</v>
      </c>
      <c r="BM85" s="16">
        <v>82</v>
      </c>
      <c r="BN85" s="16">
        <v>607</v>
      </c>
      <c r="BO85" s="16">
        <v>82</v>
      </c>
      <c r="BP85" s="16">
        <v>604</v>
      </c>
      <c r="BQ85" s="16">
        <v>0</v>
      </c>
      <c r="BR85" s="16">
        <v>3</v>
      </c>
      <c r="BS85" s="16">
        <v>77</v>
      </c>
      <c r="BT85" s="16">
        <v>2</v>
      </c>
      <c r="BU85" s="16">
        <v>75</v>
      </c>
      <c r="BV85" s="16">
        <v>3</v>
      </c>
      <c r="BW85" s="16">
        <v>1</v>
      </c>
      <c r="BX85" s="16">
        <v>2</v>
      </c>
      <c r="BY85" s="16">
        <v>512.96</v>
      </c>
      <c r="BZ85" s="16">
        <v>62.36</v>
      </c>
      <c r="CA85" s="16">
        <v>0.75</v>
      </c>
      <c r="CB85" s="16">
        <v>23.27</v>
      </c>
      <c r="CC85" s="16">
        <v>127.64</v>
      </c>
      <c r="CD85" s="16">
        <v>7</v>
      </c>
      <c r="CE85" s="16">
        <v>0</v>
      </c>
      <c r="CF85" s="16">
        <v>2</v>
      </c>
      <c r="CG85" s="16">
        <v>0</v>
      </c>
      <c r="CH85" s="16">
        <v>2</v>
      </c>
      <c r="CI85" s="16">
        <v>0</v>
      </c>
      <c r="CJ85" s="16">
        <v>11</v>
      </c>
      <c r="CK85" s="16">
        <v>12</v>
      </c>
      <c r="CL85" s="16">
        <v>12</v>
      </c>
      <c r="CM85" s="16">
        <v>42</v>
      </c>
      <c r="CN85" s="16">
        <v>42</v>
      </c>
      <c r="CO85" s="18">
        <v>149456.43</v>
      </c>
      <c r="CP85" s="16">
        <v>4.9023700000000003</v>
      </c>
      <c r="CQ85" s="16">
        <v>4.9050099999999999</v>
      </c>
      <c r="CR85" s="16">
        <v>4.8918200000000001</v>
      </c>
      <c r="CS85" s="17">
        <v>0.78569999999999995</v>
      </c>
      <c r="CT85" s="17">
        <v>1</v>
      </c>
      <c r="CU85" s="17">
        <v>0.76919999999999999</v>
      </c>
      <c r="CV85" s="16">
        <v>10</v>
      </c>
      <c r="CW85" s="16">
        <v>1</v>
      </c>
      <c r="CX85" s="16">
        <v>10</v>
      </c>
      <c r="CY85" s="16">
        <v>10</v>
      </c>
      <c r="CZ85" s="16">
        <v>0</v>
      </c>
      <c r="DA85" s="16">
        <v>10</v>
      </c>
      <c r="DC85">
        <v>44282</v>
      </c>
      <c r="DD85" s="21" t="s">
        <v>608</v>
      </c>
      <c r="DE85" s="23">
        <v>82</v>
      </c>
      <c r="DF85" s="23">
        <v>1</v>
      </c>
      <c r="DG85" s="23">
        <v>16.899999999999999</v>
      </c>
      <c r="DH85" s="23">
        <v>60</v>
      </c>
      <c r="DI85" s="23">
        <v>206.09700000000001</v>
      </c>
      <c r="DJ85" s="23">
        <v>0.38408999999999999</v>
      </c>
      <c r="DK85" s="23">
        <v>0.38408999999999999</v>
      </c>
      <c r="DL85" s="23">
        <v>44</v>
      </c>
      <c r="DM85" s="23">
        <v>44</v>
      </c>
      <c r="DN85" s="23">
        <v>34</v>
      </c>
      <c r="DO85" s="23">
        <v>0</v>
      </c>
      <c r="DP85" s="23">
        <v>0.53658499999999998</v>
      </c>
      <c r="DQ85" s="23">
        <v>0.53658499999999998</v>
      </c>
      <c r="DR85" s="23">
        <v>40</v>
      </c>
      <c r="DS85" s="23">
        <v>4</v>
      </c>
      <c r="DT85" s="23">
        <v>2</v>
      </c>
      <c r="DU85" s="23">
        <v>24</v>
      </c>
      <c r="DV85" s="23">
        <v>19</v>
      </c>
      <c r="DW85" s="23">
        <v>4</v>
      </c>
      <c r="DX85" s="23">
        <v>2</v>
      </c>
      <c r="DY85" s="23">
        <v>16</v>
      </c>
      <c r="DZ85" s="23">
        <v>2</v>
      </c>
      <c r="EA85" s="23">
        <v>194.9</v>
      </c>
      <c r="EB85" s="23">
        <v>11.53</v>
      </c>
      <c r="EC85" s="23">
        <v>2.4389999999999998E-2</v>
      </c>
      <c r="ED85" s="21" t="s">
        <v>177</v>
      </c>
      <c r="EE85" s="23">
        <v>0</v>
      </c>
      <c r="EF85" s="23">
        <v>0</v>
      </c>
      <c r="EG85" s="23">
        <v>2</v>
      </c>
      <c r="EH85" s="23">
        <v>0.66666599999999998</v>
      </c>
      <c r="EI85" s="23">
        <v>0.47499999999999998</v>
      </c>
      <c r="EJ85" s="23">
        <v>0.105263</v>
      </c>
      <c r="EL85" s="22">
        <v>44205</v>
      </c>
      <c r="EM85" s="21" t="s">
        <v>3254</v>
      </c>
      <c r="EN85" s="21" t="s">
        <v>17432</v>
      </c>
      <c r="EO85" s="21" t="s">
        <v>206</v>
      </c>
      <c r="EP85" s="21">
        <v>592683898914</v>
      </c>
      <c r="EQ85" s="21" t="s">
        <v>207</v>
      </c>
      <c r="ER85" s="21" t="s">
        <v>208</v>
      </c>
      <c r="ES85" s="23">
        <v>4</v>
      </c>
      <c r="ET85" s="23">
        <v>0</v>
      </c>
      <c r="EU85" s="23">
        <v>0</v>
      </c>
      <c r="EV85" s="23">
        <v>0</v>
      </c>
      <c r="EW85" s="23"/>
      <c r="EX85" s="23">
        <v>0</v>
      </c>
      <c r="EY85" s="23"/>
      <c r="EZ85" s="23"/>
      <c r="FA85" s="23"/>
      <c r="FB85" s="23"/>
      <c r="FC85" s="23"/>
      <c r="FD85" s="23"/>
      <c r="FE85" s="23"/>
      <c r="FF85" s="23"/>
      <c r="FG85" s="23"/>
      <c r="FH85" s="23"/>
      <c r="FI85" s="23"/>
      <c r="FJ85" s="23"/>
      <c r="FK85" s="23"/>
      <c r="FL85" s="23"/>
      <c r="FM85" s="23"/>
      <c r="FN85" s="23"/>
      <c r="FO85" s="23"/>
      <c r="FP85" s="23"/>
      <c r="FQ85" s="23"/>
      <c r="FR85" s="23"/>
    </row>
    <row r="86" spans="1:174" ht="14.4">
      <c r="A86" s="19">
        <v>44283</v>
      </c>
      <c r="B86" s="16">
        <v>2</v>
      </c>
      <c r="C86" s="16">
        <v>3</v>
      </c>
      <c r="D86" s="16">
        <v>731</v>
      </c>
      <c r="E86" s="16">
        <v>729</v>
      </c>
      <c r="F86" s="49">
        <v>1898</v>
      </c>
      <c r="G86" s="49">
        <v>1895</v>
      </c>
      <c r="H86" s="16">
        <v>667</v>
      </c>
      <c r="I86" s="16">
        <v>667</v>
      </c>
      <c r="J86" s="16">
        <v>0</v>
      </c>
      <c r="K86" s="49">
        <v>1333</v>
      </c>
      <c r="L86" s="49">
        <v>1333</v>
      </c>
      <c r="M86" s="16">
        <v>0</v>
      </c>
      <c r="N86" s="16">
        <v>18.04</v>
      </c>
      <c r="O86" s="16">
        <v>17.989999999999998</v>
      </c>
      <c r="P86" s="16">
        <v>49.33</v>
      </c>
      <c r="Q86" s="17">
        <v>0.68669999999999998</v>
      </c>
      <c r="R86" s="17">
        <v>0.68720000000000003</v>
      </c>
      <c r="S86" s="17">
        <v>0.5</v>
      </c>
      <c r="T86" s="16">
        <v>57</v>
      </c>
      <c r="U86" s="16">
        <v>51</v>
      </c>
      <c r="V86" s="16">
        <v>6</v>
      </c>
      <c r="W86" s="16">
        <v>65</v>
      </c>
      <c r="X86" s="16">
        <v>57</v>
      </c>
      <c r="Y86" s="16">
        <v>8</v>
      </c>
      <c r="Z86" s="16">
        <v>45</v>
      </c>
      <c r="AA86" s="16">
        <v>44</v>
      </c>
      <c r="AB86" s="16">
        <v>1</v>
      </c>
      <c r="AC86" s="18">
        <v>1210.69</v>
      </c>
      <c r="AD86" s="16">
        <v>0</v>
      </c>
      <c r="AE86" s="18">
        <v>1210.69</v>
      </c>
      <c r="AF86" s="16">
        <v>8</v>
      </c>
      <c r="AG86" s="16">
        <v>0</v>
      </c>
      <c r="AH86" s="16">
        <v>8</v>
      </c>
      <c r="AI86" s="16">
        <v>12</v>
      </c>
      <c r="AJ86" s="16">
        <v>0</v>
      </c>
      <c r="AK86" s="16">
        <v>12</v>
      </c>
      <c r="AL86" s="16">
        <v>12</v>
      </c>
      <c r="AM86" s="16">
        <v>0</v>
      </c>
      <c r="AN86" s="16">
        <v>12</v>
      </c>
      <c r="AO86" s="18">
        <v>1164.1500000000001</v>
      </c>
      <c r="AP86" s="16">
        <v>90.74</v>
      </c>
      <c r="AQ86" s="18">
        <v>1073.4100000000001</v>
      </c>
      <c r="AR86" s="16">
        <v>8</v>
      </c>
      <c r="AS86" s="16">
        <v>1</v>
      </c>
      <c r="AT86" s="16">
        <v>7</v>
      </c>
      <c r="AU86" s="16">
        <v>12</v>
      </c>
      <c r="AV86" s="16">
        <v>1</v>
      </c>
      <c r="AW86" s="16">
        <v>11</v>
      </c>
      <c r="AX86" s="16">
        <v>2.6</v>
      </c>
      <c r="AY86" s="16">
        <v>1.5</v>
      </c>
      <c r="AZ86" s="16">
        <v>2.6</v>
      </c>
      <c r="BA86" s="17">
        <v>1.09E-2</v>
      </c>
      <c r="BB86" s="17">
        <v>0.5</v>
      </c>
      <c r="BC86" s="17">
        <v>9.5999999999999992E-3</v>
      </c>
      <c r="BD86" s="17">
        <v>1.09E-2</v>
      </c>
      <c r="BE86" s="17">
        <v>0</v>
      </c>
      <c r="BF86" s="17">
        <v>1.0999999999999999E-2</v>
      </c>
      <c r="BG86" s="16">
        <v>151.34</v>
      </c>
      <c r="BH86" s="16">
        <v>0</v>
      </c>
      <c r="BI86" s="16">
        <v>151.34</v>
      </c>
      <c r="BJ86" s="16">
        <v>1.66</v>
      </c>
      <c r="BK86" s="16">
        <v>0</v>
      </c>
      <c r="BL86" s="16">
        <v>1.66</v>
      </c>
      <c r="BM86" s="16">
        <v>96</v>
      </c>
      <c r="BN86" s="16">
        <v>635</v>
      </c>
      <c r="BO86" s="16">
        <v>96</v>
      </c>
      <c r="BP86" s="16">
        <v>633</v>
      </c>
      <c r="BQ86" s="16">
        <v>0</v>
      </c>
      <c r="BR86" s="16">
        <v>2</v>
      </c>
      <c r="BS86" s="16">
        <v>76</v>
      </c>
      <c r="BT86" s="16">
        <v>1</v>
      </c>
      <c r="BU86" s="16">
        <v>75</v>
      </c>
      <c r="BV86" s="16">
        <v>3</v>
      </c>
      <c r="BW86" s="16">
        <v>0</v>
      </c>
      <c r="BX86" s="16">
        <v>3</v>
      </c>
      <c r="BY86" s="16">
        <v>757.57</v>
      </c>
      <c r="BZ86" s="16">
        <v>57.47</v>
      </c>
      <c r="CA86" s="16">
        <v>0</v>
      </c>
      <c r="CB86" s="16">
        <v>83.09</v>
      </c>
      <c r="CC86" s="16">
        <v>159</v>
      </c>
      <c r="CD86" s="16">
        <v>1</v>
      </c>
      <c r="CE86" s="16">
        <v>0</v>
      </c>
      <c r="CF86" s="16">
        <v>0</v>
      </c>
      <c r="CG86" s="16">
        <v>0</v>
      </c>
      <c r="CH86" s="16">
        <v>0</v>
      </c>
      <c r="CI86" s="16">
        <v>0</v>
      </c>
      <c r="CJ86" s="16">
        <v>8</v>
      </c>
      <c r="CK86" s="16">
        <v>12</v>
      </c>
      <c r="CL86" s="16">
        <v>12</v>
      </c>
      <c r="CM86" s="16">
        <v>17</v>
      </c>
      <c r="CN86" s="16">
        <v>16</v>
      </c>
      <c r="CO86" s="18">
        <v>188765.69</v>
      </c>
      <c r="CP86" s="16">
        <v>4.8996000000000004</v>
      </c>
      <c r="CQ86" s="16">
        <v>4.9022399999999999</v>
      </c>
      <c r="CR86" s="16">
        <v>4.8890399999999996</v>
      </c>
      <c r="CS86" s="17">
        <v>0.875</v>
      </c>
      <c r="CT86" s="17">
        <v>0</v>
      </c>
      <c r="CU86" s="17">
        <v>1</v>
      </c>
      <c r="CV86" s="16">
        <v>7</v>
      </c>
      <c r="CW86" s="16">
        <v>0</v>
      </c>
      <c r="CX86" s="16">
        <v>7</v>
      </c>
      <c r="CY86" s="16">
        <v>14</v>
      </c>
      <c r="CZ86" s="16">
        <v>0</v>
      </c>
      <c r="DA86" s="16">
        <v>14</v>
      </c>
      <c r="DC86">
        <v>44283</v>
      </c>
      <c r="DD86" s="21" t="s">
        <v>608</v>
      </c>
      <c r="DE86" s="23">
        <v>65</v>
      </c>
      <c r="DF86" s="23">
        <v>0</v>
      </c>
      <c r="DG86" s="23">
        <v>14.3</v>
      </c>
      <c r="DH86" s="23">
        <v>48</v>
      </c>
      <c r="DI86" s="23">
        <v>220</v>
      </c>
      <c r="DJ86" s="23">
        <v>0.47666599999999998</v>
      </c>
      <c r="DK86" s="23">
        <v>0.47666599999999998</v>
      </c>
      <c r="DL86" s="23">
        <v>30</v>
      </c>
      <c r="DM86" s="23">
        <v>30</v>
      </c>
      <c r="DN86" s="23">
        <v>22</v>
      </c>
      <c r="DO86" s="23">
        <v>0</v>
      </c>
      <c r="DP86" s="23">
        <v>0.461538</v>
      </c>
      <c r="DQ86" s="23">
        <v>0.461538</v>
      </c>
      <c r="DR86" s="23">
        <v>26</v>
      </c>
      <c r="DS86" s="23">
        <v>5</v>
      </c>
      <c r="DT86" s="23">
        <v>1</v>
      </c>
      <c r="DU86" s="23">
        <v>10</v>
      </c>
      <c r="DV86" s="23">
        <v>12</v>
      </c>
      <c r="DW86" s="23">
        <v>5</v>
      </c>
      <c r="DX86" s="23">
        <v>1</v>
      </c>
      <c r="DY86" s="23">
        <v>7</v>
      </c>
      <c r="DZ86" s="23">
        <v>1</v>
      </c>
      <c r="EA86" s="23">
        <v>159</v>
      </c>
      <c r="EB86" s="23">
        <v>11.11</v>
      </c>
      <c r="EC86" s="23">
        <v>1.5384E-2</v>
      </c>
      <c r="ED86" s="21" t="s">
        <v>177</v>
      </c>
      <c r="EE86" s="23">
        <v>0</v>
      </c>
      <c r="EF86" s="23">
        <v>0</v>
      </c>
      <c r="EG86" s="23">
        <v>1</v>
      </c>
      <c r="EH86" s="23">
        <v>0.54166599999999998</v>
      </c>
      <c r="EI86" s="23">
        <v>0.461538</v>
      </c>
      <c r="EJ86" s="23">
        <v>8.3333000000000004E-2</v>
      </c>
      <c r="EL86" s="22">
        <v>44205</v>
      </c>
      <c r="EM86" s="21" t="s">
        <v>3254</v>
      </c>
      <c r="EN86" s="21" t="s">
        <v>17432</v>
      </c>
      <c r="EO86" s="21" t="s">
        <v>206</v>
      </c>
      <c r="EP86" s="21">
        <v>592683898914</v>
      </c>
      <c r="EQ86" s="21" t="s">
        <v>207</v>
      </c>
      <c r="ER86" s="21" t="s">
        <v>209</v>
      </c>
      <c r="ES86" s="23">
        <v>429</v>
      </c>
      <c r="ET86" s="23">
        <v>22</v>
      </c>
      <c r="EU86" s="23">
        <v>6903</v>
      </c>
      <c r="EV86" s="23">
        <v>5.13</v>
      </c>
      <c r="EW86" s="23">
        <v>313.77</v>
      </c>
      <c r="EX86" s="23">
        <v>16090.91</v>
      </c>
      <c r="EY86" s="23">
        <v>0</v>
      </c>
      <c r="EZ86" s="23">
        <v>0</v>
      </c>
      <c r="FA86" s="23">
        <v>0</v>
      </c>
      <c r="FB86" s="23">
        <v>0</v>
      </c>
      <c r="FC86" s="23">
        <v>0</v>
      </c>
      <c r="FD86" s="23">
        <v>0</v>
      </c>
      <c r="FE86" s="23">
        <v>0</v>
      </c>
      <c r="FF86" s="23">
        <v>4</v>
      </c>
      <c r="FG86" s="23">
        <v>0</v>
      </c>
      <c r="FH86" s="23">
        <v>4</v>
      </c>
      <c r="FI86" s="23">
        <v>0</v>
      </c>
      <c r="FJ86" s="23">
        <v>3</v>
      </c>
      <c r="FK86" s="23">
        <v>1</v>
      </c>
      <c r="FL86" s="23">
        <v>4</v>
      </c>
      <c r="FM86" s="23">
        <v>0</v>
      </c>
      <c r="FN86" s="23">
        <v>0</v>
      </c>
      <c r="FO86" s="23">
        <v>0</v>
      </c>
      <c r="FP86" s="23">
        <v>0</v>
      </c>
      <c r="FQ86" s="23">
        <v>0</v>
      </c>
      <c r="FR86" s="23">
        <v>0</v>
      </c>
    </row>
    <row r="87" spans="1:174" ht="14.4">
      <c r="A87" s="19">
        <v>44284</v>
      </c>
      <c r="B87" s="16">
        <v>6</v>
      </c>
      <c r="C87" s="16">
        <v>17</v>
      </c>
      <c r="D87" s="16">
        <v>559</v>
      </c>
      <c r="E87" s="16">
        <v>553</v>
      </c>
      <c r="F87" s="49">
        <v>1785</v>
      </c>
      <c r="G87" s="49">
        <v>1768</v>
      </c>
      <c r="H87" s="16">
        <v>510</v>
      </c>
      <c r="I87" s="16">
        <v>510</v>
      </c>
      <c r="J87" s="16">
        <v>0</v>
      </c>
      <c r="K87" s="49">
        <v>1147</v>
      </c>
      <c r="L87" s="49">
        <v>1147</v>
      </c>
      <c r="M87" s="16">
        <v>0</v>
      </c>
      <c r="N87" s="16">
        <v>21.85</v>
      </c>
      <c r="O87" s="16">
        <v>19.61</v>
      </c>
      <c r="P87" s="16">
        <v>254.88</v>
      </c>
      <c r="Q87" s="17">
        <v>0.62970000000000004</v>
      </c>
      <c r="R87" s="17">
        <v>0.63470000000000004</v>
      </c>
      <c r="S87" s="17">
        <v>0.16669999999999999</v>
      </c>
      <c r="T87" s="16">
        <v>44</v>
      </c>
      <c r="U87" s="16">
        <v>37</v>
      </c>
      <c r="V87" s="16">
        <v>7</v>
      </c>
      <c r="W87" s="16">
        <v>47</v>
      </c>
      <c r="X87" s="16">
        <v>38</v>
      </c>
      <c r="Y87" s="16">
        <v>9</v>
      </c>
      <c r="Z87" s="16">
        <v>53</v>
      </c>
      <c r="AA87" s="16">
        <v>53</v>
      </c>
      <c r="AB87" s="16">
        <v>0</v>
      </c>
      <c r="AC87" s="18">
        <v>1114.05</v>
      </c>
      <c r="AD87" s="16">
        <v>222.58</v>
      </c>
      <c r="AE87" s="16">
        <v>891.47</v>
      </c>
      <c r="AF87" s="16">
        <v>9</v>
      </c>
      <c r="AG87" s="16">
        <v>1</v>
      </c>
      <c r="AH87" s="16">
        <v>8</v>
      </c>
      <c r="AI87" s="16">
        <v>16</v>
      </c>
      <c r="AJ87" s="16">
        <v>1</v>
      </c>
      <c r="AK87" s="16">
        <v>15</v>
      </c>
      <c r="AL87" s="16">
        <v>18</v>
      </c>
      <c r="AM87" s="16">
        <v>3</v>
      </c>
      <c r="AN87" s="16">
        <v>15</v>
      </c>
      <c r="AO87" s="18">
        <v>1165</v>
      </c>
      <c r="AP87" s="16">
        <v>204</v>
      </c>
      <c r="AQ87" s="16">
        <v>961</v>
      </c>
      <c r="AR87" s="16">
        <v>10</v>
      </c>
      <c r="AS87" s="16">
        <v>1</v>
      </c>
      <c r="AT87" s="16">
        <v>9</v>
      </c>
      <c r="AU87" s="16">
        <v>19</v>
      </c>
      <c r="AV87" s="16">
        <v>3</v>
      </c>
      <c r="AW87" s="16">
        <v>16</v>
      </c>
      <c r="AX87" s="16">
        <v>3.19</v>
      </c>
      <c r="AY87" s="16">
        <v>2.83</v>
      </c>
      <c r="AZ87" s="16">
        <v>3.2</v>
      </c>
      <c r="BA87" s="17">
        <v>1.7899999999999999E-2</v>
      </c>
      <c r="BB87" s="17">
        <v>0.16669999999999999</v>
      </c>
      <c r="BC87" s="17">
        <v>1.6299999999999999E-2</v>
      </c>
      <c r="BD87" s="17">
        <v>1.61E-2</v>
      </c>
      <c r="BE87" s="17">
        <v>0.16669999999999999</v>
      </c>
      <c r="BF87" s="17">
        <v>1.4500000000000001E-2</v>
      </c>
      <c r="BG87" s="16">
        <v>123.78</v>
      </c>
      <c r="BH87" s="16">
        <v>222.58</v>
      </c>
      <c r="BI87" s="16">
        <v>111.43</v>
      </c>
      <c r="BJ87" s="16">
        <v>1.99</v>
      </c>
      <c r="BK87" s="16">
        <v>37.1</v>
      </c>
      <c r="BL87" s="16">
        <v>1.61</v>
      </c>
      <c r="BM87" s="16">
        <v>75</v>
      </c>
      <c r="BN87" s="16">
        <v>484</v>
      </c>
      <c r="BO87" s="16">
        <v>73</v>
      </c>
      <c r="BP87" s="16">
        <v>480</v>
      </c>
      <c r="BQ87" s="16">
        <v>2</v>
      </c>
      <c r="BR87" s="16">
        <v>4</v>
      </c>
      <c r="BS87" s="16">
        <v>77</v>
      </c>
      <c r="BT87" s="16">
        <v>0</v>
      </c>
      <c r="BU87" s="16">
        <v>77</v>
      </c>
      <c r="BV87" s="16">
        <v>1</v>
      </c>
      <c r="BW87" s="16">
        <v>1</v>
      </c>
      <c r="BX87" s="16">
        <v>0</v>
      </c>
      <c r="BY87" s="16">
        <v>222.58</v>
      </c>
      <c r="BZ87" s="16">
        <v>15.89</v>
      </c>
      <c r="CA87" s="16">
        <v>0</v>
      </c>
      <c r="CB87" s="16">
        <v>47.64</v>
      </c>
      <c r="CC87" s="16">
        <v>0</v>
      </c>
      <c r="CD87" s="16">
        <v>5</v>
      </c>
      <c r="CE87" s="16">
        <v>0</v>
      </c>
      <c r="CF87" s="16">
        <v>3</v>
      </c>
      <c r="CG87" s="16">
        <v>0</v>
      </c>
      <c r="CH87" s="16">
        <v>0</v>
      </c>
      <c r="CI87" s="16">
        <v>0</v>
      </c>
      <c r="CJ87" s="16">
        <v>9</v>
      </c>
      <c r="CK87" s="16">
        <v>8</v>
      </c>
      <c r="CL87" s="16">
        <v>8</v>
      </c>
      <c r="CM87" s="16">
        <v>14</v>
      </c>
      <c r="CN87" s="16">
        <v>15</v>
      </c>
      <c r="CO87" s="18">
        <v>190581.87</v>
      </c>
      <c r="CP87" s="16">
        <v>4.8998699999999999</v>
      </c>
      <c r="CQ87" s="16">
        <v>4.8998600000000003</v>
      </c>
      <c r="CR87" s="16">
        <v>4.8866899999999998</v>
      </c>
      <c r="CS87" s="17">
        <v>0.9</v>
      </c>
      <c r="CT87" s="17">
        <v>1</v>
      </c>
      <c r="CU87" s="17">
        <v>0.88890000000000002</v>
      </c>
      <c r="CV87" s="16">
        <v>12</v>
      </c>
      <c r="CW87" s="16">
        <v>1</v>
      </c>
      <c r="CX87" s="16">
        <v>12</v>
      </c>
      <c r="CY87" s="16">
        <v>11</v>
      </c>
      <c r="CZ87" s="16">
        <v>0</v>
      </c>
      <c r="DA87" s="16">
        <v>11</v>
      </c>
      <c r="DC87">
        <v>44284</v>
      </c>
      <c r="DD87" s="21" t="s">
        <v>608</v>
      </c>
      <c r="DE87" s="23">
        <v>78</v>
      </c>
      <c r="DF87" s="23">
        <v>26</v>
      </c>
      <c r="DG87" s="23">
        <v>18.3</v>
      </c>
      <c r="DH87" s="23">
        <v>63</v>
      </c>
      <c r="DI87" s="23">
        <v>234.61499999999899</v>
      </c>
      <c r="DJ87" s="23">
        <v>0.49459399999999998</v>
      </c>
      <c r="DK87" s="23">
        <v>0.49459399999999998</v>
      </c>
      <c r="DL87" s="23">
        <v>37</v>
      </c>
      <c r="DM87" s="23">
        <v>37</v>
      </c>
      <c r="DN87" s="23">
        <v>28</v>
      </c>
      <c r="DO87" s="23">
        <v>0</v>
      </c>
      <c r="DP87" s="23">
        <v>0.474358</v>
      </c>
      <c r="DQ87" s="23">
        <v>0.474358</v>
      </c>
      <c r="DR87" s="23">
        <v>31</v>
      </c>
      <c r="DS87" s="23">
        <v>3</v>
      </c>
      <c r="DT87" s="23">
        <v>6</v>
      </c>
      <c r="DU87" s="23">
        <v>29</v>
      </c>
      <c r="DV87" s="23">
        <v>14</v>
      </c>
      <c r="DW87" s="23">
        <v>3</v>
      </c>
      <c r="DX87" s="23">
        <v>4</v>
      </c>
      <c r="DY87" s="23">
        <v>12</v>
      </c>
      <c r="DZ87" s="23">
        <v>10</v>
      </c>
      <c r="EA87" s="23">
        <v>633.09</v>
      </c>
      <c r="EB87" s="23">
        <v>34.590000000000003</v>
      </c>
      <c r="EC87" s="23">
        <v>0.12820500000000001</v>
      </c>
      <c r="ED87" s="21" t="s">
        <v>177</v>
      </c>
      <c r="EE87" s="23">
        <v>0</v>
      </c>
      <c r="EF87" s="23">
        <v>0</v>
      </c>
      <c r="EG87" s="23">
        <v>3</v>
      </c>
      <c r="EH87" s="23">
        <v>0.49206299999999997</v>
      </c>
      <c r="EI87" s="23">
        <v>0.45161200000000001</v>
      </c>
      <c r="EJ87" s="23">
        <v>0.214285</v>
      </c>
      <c r="EL87" s="22">
        <v>44205</v>
      </c>
      <c r="EM87" s="21" t="s">
        <v>3254</v>
      </c>
      <c r="EN87" s="21" t="s">
        <v>17433</v>
      </c>
      <c r="EO87" s="21" t="s">
        <v>206</v>
      </c>
      <c r="EP87" s="21">
        <v>574398131691</v>
      </c>
      <c r="EQ87" s="21" t="s">
        <v>207</v>
      </c>
      <c r="ER87" s="21" t="s">
        <v>209</v>
      </c>
      <c r="ES87" s="23">
        <v>11</v>
      </c>
      <c r="ET87" s="23">
        <v>1</v>
      </c>
      <c r="EU87" s="23">
        <v>373</v>
      </c>
      <c r="EV87" s="23">
        <v>9.09</v>
      </c>
      <c r="EW87" s="23">
        <v>373</v>
      </c>
      <c r="EX87" s="23">
        <v>33909.089999999997</v>
      </c>
      <c r="EY87" s="23"/>
      <c r="EZ87" s="23"/>
      <c r="FA87" s="23"/>
      <c r="FB87" s="23"/>
      <c r="FC87" s="23"/>
      <c r="FD87" s="23"/>
      <c r="FE87" s="23"/>
      <c r="FF87" s="23"/>
      <c r="FG87" s="23"/>
      <c r="FH87" s="23"/>
      <c r="FI87" s="23"/>
      <c r="FJ87" s="23"/>
      <c r="FK87" s="23"/>
      <c r="FL87" s="23"/>
      <c r="FM87" s="23"/>
      <c r="FN87" s="23"/>
      <c r="FO87" s="23"/>
      <c r="FP87" s="23"/>
      <c r="FQ87" s="23"/>
      <c r="FR87" s="23"/>
    </row>
    <row r="88" spans="1:174" ht="14.4">
      <c r="A88" s="19">
        <v>44285</v>
      </c>
      <c r="B88" s="16">
        <v>3</v>
      </c>
      <c r="C88" s="16">
        <v>9</v>
      </c>
      <c r="D88" s="16">
        <v>397</v>
      </c>
      <c r="E88" s="16">
        <v>395</v>
      </c>
      <c r="F88" s="49">
        <v>1492</v>
      </c>
      <c r="G88" s="49">
        <v>1483</v>
      </c>
      <c r="H88" s="16">
        <v>357</v>
      </c>
      <c r="I88" s="16">
        <v>357</v>
      </c>
      <c r="J88" s="16">
        <v>0</v>
      </c>
      <c r="K88" s="16">
        <v>960</v>
      </c>
      <c r="L88" s="16">
        <v>960</v>
      </c>
      <c r="M88" s="16">
        <v>0</v>
      </c>
      <c r="N88" s="16">
        <v>14.35</v>
      </c>
      <c r="O88" s="16">
        <v>14.07</v>
      </c>
      <c r="P88" s="16">
        <v>60.78</v>
      </c>
      <c r="Q88" s="17">
        <v>0.54159999999999997</v>
      </c>
      <c r="R88" s="17">
        <v>0.54430000000000001</v>
      </c>
      <c r="S88" s="17">
        <v>0</v>
      </c>
      <c r="T88" s="16">
        <v>32</v>
      </c>
      <c r="U88" s="16">
        <v>24</v>
      </c>
      <c r="V88" s="16">
        <v>9</v>
      </c>
      <c r="W88" s="16">
        <v>41</v>
      </c>
      <c r="X88" s="16">
        <v>29</v>
      </c>
      <c r="Y88" s="16">
        <v>12</v>
      </c>
      <c r="Z88" s="16">
        <v>41</v>
      </c>
      <c r="AA88" s="16">
        <v>40</v>
      </c>
      <c r="AB88" s="16">
        <v>1</v>
      </c>
      <c r="AC88" s="18">
        <v>1144.9000000000001</v>
      </c>
      <c r="AD88" s="16">
        <v>0</v>
      </c>
      <c r="AE88" s="18">
        <v>1144.9000000000001</v>
      </c>
      <c r="AF88" s="16">
        <v>8</v>
      </c>
      <c r="AG88" s="16">
        <v>0</v>
      </c>
      <c r="AH88" s="16">
        <v>8</v>
      </c>
      <c r="AI88" s="16">
        <v>15</v>
      </c>
      <c r="AJ88" s="16">
        <v>0</v>
      </c>
      <c r="AK88" s="16">
        <v>15</v>
      </c>
      <c r="AL88" s="16">
        <v>18</v>
      </c>
      <c r="AM88" s="16">
        <v>0</v>
      </c>
      <c r="AN88" s="16">
        <v>18</v>
      </c>
      <c r="AO88" s="18">
        <v>2066.8000000000002</v>
      </c>
      <c r="AP88" s="16">
        <v>0</v>
      </c>
      <c r="AQ88" s="18">
        <v>2066.8000000000002</v>
      </c>
      <c r="AR88" s="16">
        <v>11</v>
      </c>
      <c r="AS88" s="16">
        <v>0</v>
      </c>
      <c r="AT88" s="16">
        <v>11</v>
      </c>
      <c r="AU88" s="16">
        <v>25</v>
      </c>
      <c r="AV88" s="16">
        <v>0</v>
      </c>
      <c r="AW88" s="16">
        <v>25</v>
      </c>
      <c r="AX88" s="16">
        <v>3.76</v>
      </c>
      <c r="AY88" s="16">
        <v>3</v>
      </c>
      <c r="AZ88" s="16">
        <v>3.75</v>
      </c>
      <c r="BA88" s="17">
        <v>2.7699999999999999E-2</v>
      </c>
      <c r="BB88" s="17">
        <v>0</v>
      </c>
      <c r="BC88" s="17">
        <v>2.7799999999999998E-2</v>
      </c>
      <c r="BD88" s="17">
        <v>2.0199999999999999E-2</v>
      </c>
      <c r="BE88" s="17">
        <v>0</v>
      </c>
      <c r="BF88" s="17">
        <v>2.0299999999999999E-2</v>
      </c>
      <c r="BG88" s="16">
        <v>143.11000000000001</v>
      </c>
      <c r="BH88" s="16">
        <v>0</v>
      </c>
      <c r="BI88" s="16">
        <v>143.11000000000001</v>
      </c>
      <c r="BJ88" s="16">
        <v>2.88</v>
      </c>
      <c r="BK88" s="16">
        <v>0</v>
      </c>
      <c r="BL88" s="16">
        <v>2.9</v>
      </c>
      <c r="BM88" s="16">
        <v>57</v>
      </c>
      <c r="BN88" s="16">
        <v>340</v>
      </c>
      <c r="BO88" s="16">
        <v>57</v>
      </c>
      <c r="BP88" s="16">
        <v>338</v>
      </c>
      <c r="BQ88" s="16">
        <v>0</v>
      </c>
      <c r="BR88" s="16">
        <v>3</v>
      </c>
      <c r="BS88" s="16">
        <v>75</v>
      </c>
      <c r="BT88" s="16">
        <v>1</v>
      </c>
      <c r="BU88" s="16">
        <v>74</v>
      </c>
      <c r="BV88" s="16">
        <v>2</v>
      </c>
      <c r="BW88" s="16">
        <v>0</v>
      </c>
      <c r="BX88" s="16">
        <v>2</v>
      </c>
      <c r="BY88" s="16">
        <v>350.19</v>
      </c>
      <c r="BZ88" s="16">
        <v>81.83</v>
      </c>
      <c r="CA88" s="16">
        <v>0</v>
      </c>
      <c r="CB88" s="16">
        <v>25.86</v>
      </c>
      <c r="CC88" s="16">
        <v>0</v>
      </c>
      <c r="CD88" s="16">
        <v>4</v>
      </c>
      <c r="CE88" s="16">
        <v>0</v>
      </c>
      <c r="CF88" s="16">
        <v>0</v>
      </c>
      <c r="CG88" s="16">
        <v>0</v>
      </c>
      <c r="CH88" s="16">
        <v>0</v>
      </c>
      <c r="CI88" s="16">
        <v>0</v>
      </c>
      <c r="CJ88" s="16">
        <v>9</v>
      </c>
      <c r="CK88" s="16">
        <v>9</v>
      </c>
      <c r="CL88" s="16">
        <v>9</v>
      </c>
      <c r="CM88" s="16">
        <v>9</v>
      </c>
      <c r="CN88" s="16">
        <v>9</v>
      </c>
      <c r="CO88" s="18">
        <v>195216.56</v>
      </c>
      <c r="CP88" s="16">
        <v>4.9003899999999998</v>
      </c>
      <c r="CQ88" s="16">
        <v>4.9003899999999998</v>
      </c>
      <c r="CR88" s="16">
        <v>4.8872900000000001</v>
      </c>
      <c r="CS88" s="17">
        <v>0.72729999999999995</v>
      </c>
      <c r="CT88" s="17">
        <v>0</v>
      </c>
      <c r="CU88" s="17">
        <v>0.72729999999999995</v>
      </c>
      <c r="CV88" s="16">
        <v>10</v>
      </c>
      <c r="CW88" s="16">
        <v>0</v>
      </c>
      <c r="CX88" s="16">
        <v>10</v>
      </c>
      <c r="CY88" s="16">
        <v>11</v>
      </c>
      <c r="CZ88" s="16">
        <v>0</v>
      </c>
      <c r="DA88" s="16">
        <v>11</v>
      </c>
      <c r="DC88">
        <v>44285</v>
      </c>
      <c r="DD88" s="21" t="s">
        <v>608</v>
      </c>
      <c r="DE88" s="23">
        <v>68</v>
      </c>
      <c r="DF88" s="23">
        <v>2</v>
      </c>
      <c r="DG88" s="23">
        <v>14.05</v>
      </c>
      <c r="DH88" s="23">
        <v>62</v>
      </c>
      <c r="DI88" s="23">
        <v>206.61699999999999</v>
      </c>
      <c r="DJ88" s="23">
        <v>0.468333</v>
      </c>
      <c r="DK88" s="23">
        <v>0.468333</v>
      </c>
      <c r="DL88" s="23">
        <v>30</v>
      </c>
      <c r="DM88" s="23">
        <v>30</v>
      </c>
      <c r="DN88" s="23">
        <v>26</v>
      </c>
      <c r="DO88" s="23">
        <v>0</v>
      </c>
      <c r="DP88" s="23">
        <v>0.44117600000000001</v>
      </c>
      <c r="DQ88" s="23">
        <v>0.44117600000000001</v>
      </c>
      <c r="DR88" s="23">
        <v>30</v>
      </c>
      <c r="DS88" s="23">
        <v>3</v>
      </c>
      <c r="DT88" s="23">
        <v>10</v>
      </c>
      <c r="DU88" s="23">
        <v>23</v>
      </c>
      <c r="DV88" s="23">
        <v>18</v>
      </c>
      <c r="DW88" s="23">
        <v>3</v>
      </c>
      <c r="DX88" s="23">
        <v>8</v>
      </c>
      <c r="DY88" s="23">
        <v>12</v>
      </c>
      <c r="DZ88" s="23">
        <v>4</v>
      </c>
      <c r="EA88" s="23">
        <v>386.86</v>
      </c>
      <c r="EB88" s="23">
        <v>27.53</v>
      </c>
      <c r="EC88" s="23">
        <v>5.8823E-2</v>
      </c>
      <c r="ED88" s="21" t="s">
        <v>177</v>
      </c>
      <c r="EE88" s="23">
        <v>0</v>
      </c>
      <c r="EF88" s="23">
        <v>0</v>
      </c>
      <c r="EG88" s="23">
        <v>2</v>
      </c>
      <c r="EH88" s="23">
        <v>0.48387000000000002</v>
      </c>
      <c r="EI88" s="23">
        <v>0.6</v>
      </c>
      <c r="EJ88" s="23">
        <v>0.111111</v>
      </c>
      <c r="EL88" s="22">
        <v>44206</v>
      </c>
      <c r="EM88" s="21" t="s">
        <v>213</v>
      </c>
      <c r="EN88" s="21" t="s">
        <v>609</v>
      </c>
      <c r="EO88" s="21" t="s">
        <v>206</v>
      </c>
      <c r="EP88" s="21">
        <v>574298647000</v>
      </c>
      <c r="EQ88" s="21" t="s">
        <v>207</v>
      </c>
      <c r="ER88" s="21" t="s">
        <v>208</v>
      </c>
      <c r="ES88" s="23">
        <v>4</v>
      </c>
      <c r="ET88" s="23">
        <v>0</v>
      </c>
      <c r="EU88" s="23">
        <v>0</v>
      </c>
      <c r="EV88" s="23">
        <v>0</v>
      </c>
      <c r="EW88" s="23"/>
      <c r="EX88" s="23">
        <v>0</v>
      </c>
      <c r="EY88" s="23"/>
      <c r="EZ88" s="23"/>
      <c r="FA88" s="23"/>
      <c r="FB88" s="23"/>
      <c r="FC88" s="23"/>
      <c r="FD88" s="23"/>
      <c r="FE88" s="23"/>
      <c r="FF88" s="23"/>
      <c r="FG88" s="23"/>
      <c r="FH88" s="23"/>
      <c r="FI88" s="23"/>
      <c r="FJ88" s="23"/>
      <c r="FK88" s="23"/>
      <c r="FL88" s="23"/>
      <c r="FM88" s="23"/>
      <c r="FN88" s="23"/>
      <c r="FO88" s="23"/>
      <c r="FP88" s="23"/>
      <c r="FQ88" s="23"/>
      <c r="FR88" s="23"/>
    </row>
    <row r="89" spans="1:174" ht="14.4">
      <c r="A89" s="19">
        <v>44286</v>
      </c>
      <c r="B89" s="16">
        <v>4</v>
      </c>
      <c r="C89" s="16">
        <v>11</v>
      </c>
      <c r="D89" s="16">
        <v>326</v>
      </c>
      <c r="E89" s="16">
        <v>323</v>
      </c>
      <c r="F89" s="49">
        <v>1400</v>
      </c>
      <c r="G89" s="49">
        <v>1389</v>
      </c>
      <c r="H89" s="16">
        <v>292</v>
      </c>
      <c r="I89" s="16">
        <v>292</v>
      </c>
      <c r="J89" s="16">
        <v>0</v>
      </c>
      <c r="K89" s="16">
        <v>854</v>
      </c>
      <c r="L89" s="16">
        <v>854</v>
      </c>
      <c r="M89" s="16">
        <v>0</v>
      </c>
      <c r="N89" s="16">
        <v>12.38</v>
      </c>
      <c r="O89" s="16">
        <v>12.38</v>
      </c>
      <c r="P89" s="16">
        <v>12.09</v>
      </c>
      <c r="Q89" s="17">
        <v>0.53990000000000005</v>
      </c>
      <c r="R89" s="17">
        <v>0.54490000000000005</v>
      </c>
      <c r="S89" s="17">
        <v>0</v>
      </c>
      <c r="T89" s="16">
        <v>30</v>
      </c>
      <c r="U89" s="16">
        <v>25</v>
      </c>
      <c r="V89" s="16">
        <v>5</v>
      </c>
      <c r="W89" s="16">
        <v>37</v>
      </c>
      <c r="X89" s="16">
        <v>31</v>
      </c>
      <c r="Y89" s="16">
        <v>6</v>
      </c>
      <c r="Z89" s="16">
        <v>34</v>
      </c>
      <c r="AA89" s="16">
        <v>34</v>
      </c>
      <c r="AB89" s="16">
        <v>0</v>
      </c>
      <c r="AC89" s="16">
        <v>826.58</v>
      </c>
      <c r="AD89" s="16">
        <v>0</v>
      </c>
      <c r="AE89" s="16">
        <v>826.58</v>
      </c>
      <c r="AF89" s="16">
        <v>6</v>
      </c>
      <c r="AG89" s="16">
        <v>0</v>
      </c>
      <c r="AH89" s="16">
        <v>6</v>
      </c>
      <c r="AI89" s="16">
        <v>10</v>
      </c>
      <c r="AJ89" s="16">
        <v>0</v>
      </c>
      <c r="AK89" s="16">
        <v>10</v>
      </c>
      <c r="AL89" s="16">
        <v>10</v>
      </c>
      <c r="AM89" s="16">
        <v>0</v>
      </c>
      <c r="AN89" s="16">
        <v>10</v>
      </c>
      <c r="AO89" s="18">
        <v>1268.56</v>
      </c>
      <c r="AP89" s="16">
        <v>0</v>
      </c>
      <c r="AQ89" s="18">
        <v>1268.56</v>
      </c>
      <c r="AR89" s="16">
        <v>9</v>
      </c>
      <c r="AS89" s="16">
        <v>0</v>
      </c>
      <c r="AT89" s="16">
        <v>9</v>
      </c>
      <c r="AU89" s="16">
        <v>15</v>
      </c>
      <c r="AV89" s="16">
        <v>0</v>
      </c>
      <c r="AW89" s="16">
        <v>15</v>
      </c>
      <c r="AX89" s="16">
        <v>4.29</v>
      </c>
      <c r="AY89" s="16">
        <v>2.75</v>
      </c>
      <c r="AZ89" s="16">
        <v>4.3</v>
      </c>
      <c r="BA89" s="17">
        <v>2.76E-2</v>
      </c>
      <c r="BB89" s="17">
        <v>0</v>
      </c>
      <c r="BC89" s="17">
        <v>2.7900000000000001E-2</v>
      </c>
      <c r="BD89" s="17">
        <v>1.84E-2</v>
      </c>
      <c r="BE89" s="17">
        <v>0</v>
      </c>
      <c r="BF89" s="17">
        <v>1.8599999999999998E-2</v>
      </c>
      <c r="BG89" s="16">
        <v>137.76</v>
      </c>
      <c r="BH89" s="16">
        <v>0</v>
      </c>
      <c r="BI89" s="16">
        <v>137.76</v>
      </c>
      <c r="BJ89" s="16">
        <v>2.54</v>
      </c>
      <c r="BK89" s="16">
        <v>0</v>
      </c>
      <c r="BL89" s="16">
        <v>2.56</v>
      </c>
      <c r="BM89" s="16">
        <v>47</v>
      </c>
      <c r="BN89" s="16">
        <v>279</v>
      </c>
      <c r="BO89" s="16">
        <v>46</v>
      </c>
      <c r="BP89" s="16">
        <v>277</v>
      </c>
      <c r="BQ89" s="16">
        <v>1</v>
      </c>
      <c r="BR89" s="16">
        <v>3</v>
      </c>
      <c r="BS89" s="16">
        <v>55</v>
      </c>
      <c r="BT89" s="16">
        <v>0</v>
      </c>
      <c r="BU89" s="16">
        <v>55</v>
      </c>
      <c r="BV89" s="16">
        <v>0</v>
      </c>
      <c r="BW89" s="16">
        <v>0</v>
      </c>
      <c r="BX89" s="16">
        <v>0</v>
      </c>
      <c r="BY89" s="16">
        <v>0</v>
      </c>
      <c r="BZ89" s="16">
        <v>51.04</v>
      </c>
      <c r="CA89" s="16">
        <v>0</v>
      </c>
      <c r="CB89" s="16">
        <v>1.59</v>
      </c>
      <c r="CC89" s="16">
        <v>477</v>
      </c>
      <c r="CD89" s="16">
        <v>1</v>
      </c>
      <c r="CE89" s="16">
        <v>0</v>
      </c>
      <c r="CF89" s="16">
        <v>0</v>
      </c>
      <c r="CG89" s="16">
        <v>0</v>
      </c>
      <c r="CH89" s="16">
        <v>0</v>
      </c>
      <c r="CI89" s="16">
        <v>0</v>
      </c>
      <c r="CJ89" s="16">
        <v>6</v>
      </c>
      <c r="CK89" s="16">
        <v>7</v>
      </c>
      <c r="CL89" s="16">
        <v>7</v>
      </c>
      <c r="CM89" s="16">
        <v>9</v>
      </c>
      <c r="CN89" s="16">
        <v>7</v>
      </c>
      <c r="CO89" s="18">
        <v>178101.29</v>
      </c>
      <c r="CP89" s="16">
        <v>4.8986799999999997</v>
      </c>
      <c r="CQ89" s="16">
        <v>4.8986799999999997</v>
      </c>
      <c r="CR89" s="16">
        <v>4.8855300000000002</v>
      </c>
      <c r="CS89" s="17">
        <v>0.66669999999999996</v>
      </c>
      <c r="CT89" s="17">
        <v>0</v>
      </c>
      <c r="CU89" s="17">
        <v>0.66669999999999996</v>
      </c>
      <c r="CV89" s="16">
        <v>8</v>
      </c>
      <c r="CW89" s="16">
        <v>0</v>
      </c>
      <c r="CX89" s="16">
        <v>8</v>
      </c>
      <c r="CY89" s="16">
        <v>13</v>
      </c>
      <c r="CZ89" s="16">
        <v>0</v>
      </c>
      <c r="DA89" s="16">
        <v>13</v>
      </c>
      <c r="DC89">
        <v>44286</v>
      </c>
      <c r="DD89" s="21" t="s">
        <v>608</v>
      </c>
      <c r="DE89" s="23">
        <v>80</v>
      </c>
      <c r="DF89" s="23">
        <v>1</v>
      </c>
      <c r="DG89" s="23">
        <v>18.010000000000002</v>
      </c>
      <c r="DH89" s="23">
        <v>61</v>
      </c>
      <c r="DI89" s="23">
        <v>225.125</v>
      </c>
      <c r="DJ89" s="23">
        <v>0.66703699999999999</v>
      </c>
      <c r="DK89" s="23">
        <v>0.66703699999999999</v>
      </c>
      <c r="DL89" s="23">
        <v>27</v>
      </c>
      <c r="DM89" s="23">
        <v>27</v>
      </c>
      <c r="DN89" s="23">
        <v>26</v>
      </c>
      <c r="DO89" s="23">
        <v>0</v>
      </c>
      <c r="DP89" s="23">
        <v>0.33750000000000002</v>
      </c>
      <c r="DQ89" s="23">
        <v>0.33750000000000002</v>
      </c>
      <c r="DR89" s="23">
        <v>28</v>
      </c>
      <c r="DS89" s="23">
        <v>4</v>
      </c>
      <c r="DT89" s="23">
        <v>10</v>
      </c>
      <c r="DU89" s="23">
        <v>11</v>
      </c>
      <c r="DV89" s="23">
        <v>10</v>
      </c>
      <c r="DW89" s="23">
        <v>4</v>
      </c>
      <c r="DX89" s="23">
        <v>4</v>
      </c>
      <c r="DY89" s="23">
        <v>5</v>
      </c>
      <c r="DZ89" s="23">
        <v>3</v>
      </c>
      <c r="EA89" s="23">
        <v>185.04</v>
      </c>
      <c r="EB89" s="23">
        <v>10.27</v>
      </c>
      <c r="EC89" s="23">
        <v>3.7499999999999999E-2</v>
      </c>
      <c r="ED89" s="21" t="s">
        <v>177</v>
      </c>
      <c r="EE89" s="23">
        <v>0</v>
      </c>
      <c r="EF89" s="23">
        <v>0</v>
      </c>
      <c r="EG89" s="23">
        <v>1</v>
      </c>
      <c r="EH89" s="23">
        <v>0.45901599999999998</v>
      </c>
      <c r="EI89" s="23">
        <v>0.35714200000000002</v>
      </c>
      <c r="EJ89" s="23">
        <v>0.1</v>
      </c>
      <c r="EL89" s="22">
        <v>44206</v>
      </c>
      <c r="EM89" s="21" t="s">
        <v>213</v>
      </c>
      <c r="EN89" s="21" t="s">
        <v>609</v>
      </c>
      <c r="EO89" s="21" t="s">
        <v>206</v>
      </c>
      <c r="EP89" s="21">
        <v>574298647000</v>
      </c>
      <c r="EQ89" s="21" t="s">
        <v>207</v>
      </c>
      <c r="ER89" s="21" t="s">
        <v>209</v>
      </c>
      <c r="ES89" s="23">
        <v>43</v>
      </c>
      <c r="ET89" s="23">
        <v>2</v>
      </c>
      <c r="EU89" s="23">
        <v>62</v>
      </c>
      <c r="EV89" s="23">
        <v>4.6500000000000004</v>
      </c>
      <c r="EW89" s="23">
        <v>31</v>
      </c>
      <c r="EX89" s="23">
        <v>1441.86</v>
      </c>
      <c r="EY89" s="23">
        <v>0</v>
      </c>
      <c r="EZ89" s="23">
        <v>0</v>
      </c>
      <c r="FA89" s="23">
        <v>0</v>
      </c>
      <c r="FB89" s="23">
        <v>0</v>
      </c>
      <c r="FC89" s="23">
        <v>0</v>
      </c>
      <c r="FD89" s="23">
        <v>0</v>
      </c>
      <c r="FE89" s="23">
        <v>0</v>
      </c>
      <c r="FF89" s="23">
        <v>1</v>
      </c>
      <c r="FG89" s="23">
        <v>0</v>
      </c>
      <c r="FH89" s="23">
        <v>1</v>
      </c>
      <c r="FI89" s="23">
        <v>0</v>
      </c>
      <c r="FJ89" s="23">
        <v>0</v>
      </c>
      <c r="FK89" s="23">
        <v>0</v>
      </c>
      <c r="FL89" s="23">
        <v>0</v>
      </c>
      <c r="FM89" s="23">
        <v>0</v>
      </c>
      <c r="FN89" s="23">
        <v>0</v>
      </c>
      <c r="FO89" s="23">
        <v>0</v>
      </c>
      <c r="FP89" s="23">
        <v>0</v>
      </c>
      <c r="FQ89" s="23">
        <v>0</v>
      </c>
      <c r="FR89" s="23">
        <v>0</v>
      </c>
    </row>
    <row r="90" spans="1:174" ht="14.4">
      <c r="A90" s="19">
        <v>44287</v>
      </c>
      <c r="B90" s="16">
        <v>6</v>
      </c>
      <c r="C90" s="16">
        <v>11</v>
      </c>
      <c r="D90" s="16">
        <v>554</v>
      </c>
      <c r="E90" s="16">
        <v>550</v>
      </c>
      <c r="F90" s="49">
        <v>1685</v>
      </c>
      <c r="G90" s="49">
        <v>1674</v>
      </c>
      <c r="H90" s="16">
        <v>514</v>
      </c>
      <c r="I90" s="16">
        <v>514</v>
      </c>
      <c r="J90" s="16">
        <v>0</v>
      </c>
      <c r="K90" s="49">
        <v>1133</v>
      </c>
      <c r="L90" s="49">
        <v>1133</v>
      </c>
      <c r="M90" s="16">
        <v>0</v>
      </c>
      <c r="N90" s="16">
        <v>13.74</v>
      </c>
      <c r="O90" s="16">
        <v>13.27</v>
      </c>
      <c r="P90" s="16">
        <v>84.36</v>
      </c>
      <c r="Q90" s="17">
        <v>0.65700000000000003</v>
      </c>
      <c r="R90" s="17">
        <v>0.65820000000000001</v>
      </c>
      <c r="S90" s="17">
        <v>0.33329999999999999</v>
      </c>
      <c r="T90" s="16">
        <v>58</v>
      </c>
      <c r="U90" s="16">
        <v>47</v>
      </c>
      <c r="V90" s="16">
        <v>11</v>
      </c>
      <c r="W90" s="16">
        <v>63</v>
      </c>
      <c r="X90" s="16">
        <v>52</v>
      </c>
      <c r="Y90" s="16">
        <v>11</v>
      </c>
      <c r="Z90" s="16">
        <v>51</v>
      </c>
      <c r="AA90" s="16">
        <v>50</v>
      </c>
      <c r="AB90" s="16">
        <v>1</v>
      </c>
      <c r="AC90" s="16">
        <v>965.37</v>
      </c>
      <c r="AD90" s="16">
        <v>106.03</v>
      </c>
      <c r="AE90" s="16">
        <v>859.34</v>
      </c>
      <c r="AF90" s="16">
        <v>8</v>
      </c>
      <c r="AG90" s="16">
        <v>1</v>
      </c>
      <c r="AH90" s="16">
        <v>7</v>
      </c>
      <c r="AI90" s="16">
        <v>13</v>
      </c>
      <c r="AJ90" s="16">
        <v>2</v>
      </c>
      <c r="AK90" s="16">
        <v>11</v>
      </c>
      <c r="AL90" s="16">
        <v>14</v>
      </c>
      <c r="AM90" s="16">
        <v>2</v>
      </c>
      <c r="AN90" s="16">
        <v>12</v>
      </c>
      <c r="AO90" s="18">
        <v>1511.85</v>
      </c>
      <c r="AP90" s="16">
        <v>97.17</v>
      </c>
      <c r="AQ90" s="18">
        <v>1414.68</v>
      </c>
      <c r="AR90" s="16">
        <v>9</v>
      </c>
      <c r="AS90" s="16">
        <v>1</v>
      </c>
      <c r="AT90" s="16">
        <v>8</v>
      </c>
      <c r="AU90" s="16">
        <v>21</v>
      </c>
      <c r="AV90" s="16">
        <v>2</v>
      </c>
      <c r="AW90" s="16">
        <v>19</v>
      </c>
      <c r="AX90" s="16">
        <v>3.04</v>
      </c>
      <c r="AY90" s="16">
        <v>1.83</v>
      </c>
      <c r="AZ90" s="16">
        <v>3.04</v>
      </c>
      <c r="BA90" s="17">
        <v>1.6199999999999999E-2</v>
      </c>
      <c r="BB90" s="17">
        <v>0.16669999999999999</v>
      </c>
      <c r="BC90" s="17">
        <v>1.4500000000000001E-2</v>
      </c>
      <c r="BD90" s="17">
        <v>1.44E-2</v>
      </c>
      <c r="BE90" s="17">
        <v>0.16669999999999999</v>
      </c>
      <c r="BF90" s="17">
        <v>1.2699999999999999E-2</v>
      </c>
      <c r="BG90" s="16">
        <v>120.67</v>
      </c>
      <c r="BH90" s="16">
        <v>106.03</v>
      </c>
      <c r="BI90" s="16">
        <v>122.76</v>
      </c>
      <c r="BJ90" s="16">
        <v>1.74</v>
      </c>
      <c r="BK90" s="16">
        <v>17.670000000000002</v>
      </c>
      <c r="BL90" s="16">
        <v>1.56</v>
      </c>
      <c r="BM90" s="16">
        <v>61</v>
      </c>
      <c r="BN90" s="16">
        <v>493</v>
      </c>
      <c r="BO90" s="16">
        <v>61</v>
      </c>
      <c r="BP90" s="16">
        <v>489</v>
      </c>
      <c r="BQ90" s="16">
        <v>0</v>
      </c>
      <c r="BR90" s="16">
        <v>6</v>
      </c>
      <c r="BS90" s="16">
        <v>71</v>
      </c>
      <c r="BT90" s="16">
        <v>2</v>
      </c>
      <c r="BU90" s="16">
        <v>69</v>
      </c>
      <c r="BV90" s="16">
        <v>2</v>
      </c>
      <c r="BW90" s="16">
        <v>1</v>
      </c>
      <c r="BX90" s="16">
        <v>1</v>
      </c>
      <c r="BY90" s="16">
        <v>208.69</v>
      </c>
      <c r="BZ90" s="16">
        <v>35.21</v>
      </c>
      <c r="CA90" s="16">
        <v>0</v>
      </c>
      <c r="CB90" s="16">
        <v>2.42</v>
      </c>
      <c r="CC90" s="16">
        <v>0</v>
      </c>
      <c r="CD90" s="16">
        <v>4</v>
      </c>
      <c r="CE90" s="16">
        <v>0</v>
      </c>
      <c r="CF90" s="16">
        <v>3</v>
      </c>
      <c r="CG90" s="16">
        <v>0</v>
      </c>
      <c r="CH90" s="16">
        <v>0</v>
      </c>
      <c r="CI90" s="16">
        <v>0</v>
      </c>
      <c r="CJ90" s="16">
        <v>8</v>
      </c>
      <c r="CK90" s="16">
        <v>9</v>
      </c>
      <c r="CL90" s="16">
        <v>9</v>
      </c>
      <c r="CM90" s="16">
        <v>8</v>
      </c>
      <c r="CN90" s="16">
        <v>9</v>
      </c>
      <c r="CO90" s="18">
        <v>183311.11</v>
      </c>
      <c r="CP90" s="16">
        <v>4.8986799999999997</v>
      </c>
      <c r="CQ90" s="16">
        <v>4.8986799999999997</v>
      </c>
      <c r="CR90" s="16">
        <v>4.8855300000000002</v>
      </c>
      <c r="CS90" s="17">
        <v>0.88890000000000002</v>
      </c>
      <c r="CT90" s="17">
        <v>1</v>
      </c>
      <c r="CU90" s="17">
        <v>0.875</v>
      </c>
      <c r="CV90" s="16">
        <v>12</v>
      </c>
      <c r="CW90" s="16">
        <v>2</v>
      </c>
      <c r="CX90" s="16">
        <v>10</v>
      </c>
      <c r="CY90" s="16">
        <v>17</v>
      </c>
      <c r="CZ90" s="16">
        <v>0</v>
      </c>
      <c r="DA90" s="16">
        <v>17</v>
      </c>
      <c r="DC90">
        <v>44287</v>
      </c>
      <c r="DD90" s="21" t="s">
        <v>608</v>
      </c>
      <c r="DE90" s="23">
        <v>85</v>
      </c>
      <c r="DF90" s="23">
        <v>14</v>
      </c>
      <c r="DG90" s="23">
        <v>21.22</v>
      </c>
      <c r="DH90" s="23">
        <v>68</v>
      </c>
      <c r="DI90" s="23">
        <v>249.64699999999999</v>
      </c>
      <c r="DJ90" s="23">
        <v>0.54410199999999997</v>
      </c>
      <c r="DK90" s="23">
        <v>0.54410199999999997</v>
      </c>
      <c r="DL90" s="23">
        <v>39</v>
      </c>
      <c r="DM90" s="23">
        <v>39</v>
      </c>
      <c r="DN90" s="23">
        <v>34</v>
      </c>
      <c r="DO90" s="23">
        <v>0</v>
      </c>
      <c r="DP90" s="23">
        <v>0.45882299999999998</v>
      </c>
      <c r="DQ90" s="23">
        <v>0.45882299999999998</v>
      </c>
      <c r="DR90" s="23">
        <v>36</v>
      </c>
      <c r="DS90" s="23">
        <v>6</v>
      </c>
      <c r="DT90" s="23">
        <v>2</v>
      </c>
      <c r="DU90" s="23">
        <v>11</v>
      </c>
      <c r="DV90" s="23">
        <v>16</v>
      </c>
      <c r="DW90" s="23">
        <v>6</v>
      </c>
      <c r="DX90" s="23">
        <v>2</v>
      </c>
      <c r="DY90" s="23">
        <v>8</v>
      </c>
      <c r="DZ90" s="23">
        <v>6</v>
      </c>
      <c r="EA90" s="23">
        <v>533.21</v>
      </c>
      <c r="EB90" s="23">
        <v>25.12</v>
      </c>
      <c r="EC90" s="23">
        <v>7.0587999999999998E-2</v>
      </c>
      <c r="ED90" s="21" t="s">
        <v>177</v>
      </c>
      <c r="EE90" s="23">
        <v>0</v>
      </c>
      <c r="EF90" s="23">
        <v>0</v>
      </c>
      <c r="EG90" s="23">
        <v>4</v>
      </c>
      <c r="EH90" s="23">
        <v>0.52941099999999996</v>
      </c>
      <c r="EI90" s="23">
        <v>0.44444400000000001</v>
      </c>
      <c r="EJ90" s="23">
        <v>0.25</v>
      </c>
      <c r="EL90" s="22">
        <v>44206</v>
      </c>
      <c r="EM90" s="21" t="s">
        <v>213</v>
      </c>
      <c r="EN90" s="21" t="s">
        <v>17425</v>
      </c>
      <c r="EO90" s="21" t="s">
        <v>206</v>
      </c>
      <c r="EP90" s="21">
        <v>585622329677</v>
      </c>
      <c r="EQ90" s="21" t="s">
        <v>207</v>
      </c>
      <c r="ER90" s="21" t="s">
        <v>208</v>
      </c>
      <c r="ES90" s="23">
        <v>3</v>
      </c>
      <c r="ET90" s="23">
        <v>0</v>
      </c>
      <c r="EU90" s="23">
        <v>0</v>
      </c>
      <c r="EV90" s="23">
        <v>0</v>
      </c>
      <c r="EW90" s="23"/>
      <c r="EX90" s="23">
        <v>0</v>
      </c>
      <c r="EY90" s="23"/>
      <c r="EZ90" s="23"/>
      <c r="FA90" s="23"/>
      <c r="FB90" s="23"/>
      <c r="FC90" s="23"/>
      <c r="FD90" s="23"/>
      <c r="FE90" s="23"/>
      <c r="FF90" s="23"/>
      <c r="FG90" s="23"/>
      <c r="FH90" s="23"/>
      <c r="FI90" s="23"/>
      <c r="FJ90" s="23"/>
      <c r="FK90" s="23"/>
      <c r="FL90" s="23"/>
      <c r="FM90" s="23"/>
      <c r="FN90" s="23"/>
      <c r="FO90" s="23"/>
      <c r="FP90" s="23"/>
      <c r="FQ90" s="23"/>
      <c r="FR90" s="23"/>
    </row>
    <row r="91" spans="1:174" ht="14.4">
      <c r="A91" s="19">
        <v>44288</v>
      </c>
      <c r="B91" s="16">
        <v>2</v>
      </c>
      <c r="C91" s="16">
        <v>7</v>
      </c>
      <c r="D91" s="16">
        <v>585</v>
      </c>
      <c r="E91" s="16">
        <v>583</v>
      </c>
      <c r="F91" s="49">
        <v>1783</v>
      </c>
      <c r="G91" s="49">
        <v>1776</v>
      </c>
      <c r="H91" s="16">
        <v>555</v>
      </c>
      <c r="I91" s="16">
        <v>555</v>
      </c>
      <c r="J91" s="16">
        <v>0</v>
      </c>
      <c r="K91" s="49">
        <v>1267</v>
      </c>
      <c r="L91" s="49">
        <v>1267</v>
      </c>
      <c r="M91" s="16">
        <v>0</v>
      </c>
      <c r="N91" s="16">
        <v>16.760000000000002</v>
      </c>
      <c r="O91" s="16">
        <v>16.21</v>
      </c>
      <c r="P91" s="16">
        <v>155.13999999999999</v>
      </c>
      <c r="Q91" s="17">
        <v>0.64959999999999996</v>
      </c>
      <c r="R91" s="17">
        <v>0.65010000000000001</v>
      </c>
      <c r="S91" s="17">
        <v>0.5</v>
      </c>
      <c r="T91" s="16">
        <v>58</v>
      </c>
      <c r="U91" s="16">
        <v>53</v>
      </c>
      <c r="V91" s="16">
        <v>5</v>
      </c>
      <c r="W91" s="16">
        <v>59</v>
      </c>
      <c r="X91" s="16">
        <v>54</v>
      </c>
      <c r="Y91" s="16">
        <v>5</v>
      </c>
      <c r="Z91" s="16">
        <v>56</v>
      </c>
      <c r="AA91" s="16">
        <v>54</v>
      </c>
      <c r="AB91" s="16">
        <v>2</v>
      </c>
      <c r="AC91" s="18">
        <v>1259.3399999999999</v>
      </c>
      <c r="AD91" s="16">
        <v>0</v>
      </c>
      <c r="AE91" s="18">
        <v>1259.3399999999999</v>
      </c>
      <c r="AF91" s="16">
        <v>9</v>
      </c>
      <c r="AG91" s="16">
        <v>0</v>
      </c>
      <c r="AH91" s="16">
        <v>9</v>
      </c>
      <c r="AI91" s="16">
        <v>13</v>
      </c>
      <c r="AJ91" s="16">
        <v>0</v>
      </c>
      <c r="AK91" s="16">
        <v>13</v>
      </c>
      <c r="AL91" s="16">
        <v>15</v>
      </c>
      <c r="AM91" s="16">
        <v>0</v>
      </c>
      <c r="AN91" s="16">
        <v>15</v>
      </c>
      <c r="AO91" s="18">
        <v>1636.55</v>
      </c>
      <c r="AP91" s="16">
        <v>0</v>
      </c>
      <c r="AQ91" s="18">
        <v>1636.55</v>
      </c>
      <c r="AR91" s="16">
        <v>14</v>
      </c>
      <c r="AS91" s="16">
        <v>0</v>
      </c>
      <c r="AT91" s="16">
        <v>14</v>
      </c>
      <c r="AU91" s="16">
        <v>21</v>
      </c>
      <c r="AV91" s="16">
        <v>0</v>
      </c>
      <c r="AW91" s="16">
        <v>21</v>
      </c>
      <c r="AX91" s="16">
        <v>3.05</v>
      </c>
      <c r="AY91" s="16">
        <v>3.5</v>
      </c>
      <c r="AZ91" s="16">
        <v>3.05</v>
      </c>
      <c r="BA91" s="17">
        <v>2.3900000000000001E-2</v>
      </c>
      <c r="BB91" s="17">
        <v>0</v>
      </c>
      <c r="BC91" s="17">
        <v>2.4E-2</v>
      </c>
      <c r="BD91" s="17">
        <v>1.54E-2</v>
      </c>
      <c r="BE91" s="17">
        <v>0</v>
      </c>
      <c r="BF91" s="17">
        <v>1.54E-2</v>
      </c>
      <c r="BG91" s="16">
        <v>139.93</v>
      </c>
      <c r="BH91" s="16">
        <v>0</v>
      </c>
      <c r="BI91" s="16">
        <v>139.93</v>
      </c>
      <c r="BJ91" s="16">
        <v>2.15</v>
      </c>
      <c r="BK91" s="16">
        <v>0</v>
      </c>
      <c r="BL91" s="16">
        <v>2.16</v>
      </c>
      <c r="BM91" s="16">
        <v>50</v>
      </c>
      <c r="BN91" s="16">
        <v>535</v>
      </c>
      <c r="BO91" s="16">
        <v>50</v>
      </c>
      <c r="BP91" s="16">
        <v>533</v>
      </c>
      <c r="BQ91" s="16">
        <v>0</v>
      </c>
      <c r="BR91" s="16">
        <v>2</v>
      </c>
      <c r="BS91" s="16">
        <v>81</v>
      </c>
      <c r="BT91" s="16">
        <v>4</v>
      </c>
      <c r="BU91" s="16">
        <v>77</v>
      </c>
      <c r="BV91" s="16">
        <v>3</v>
      </c>
      <c r="BW91" s="16">
        <v>0</v>
      </c>
      <c r="BX91" s="16">
        <v>3</v>
      </c>
      <c r="BY91" s="16">
        <v>756.38</v>
      </c>
      <c r="BZ91" s="16">
        <v>65.61</v>
      </c>
      <c r="CA91" s="16">
        <v>0</v>
      </c>
      <c r="CB91" s="16">
        <v>7.52</v>
      </c>
      <c r="CC91" s="16">
        <v>0</v>
      </c>
      <c r="CD91" s="16">
        <v>6</v>
      </c>
      <c r="CE91" s="16">
        <v>0</v>
      </c>
      <c r="CF91" s="16">
        <v>0</v>
      </c>
      <c r="CG91" s="16">
        <v>0</v>
      </c>
      <c r="CH91" s="16">
        <v>0</v>
      </c>
      <c r="CI91" s="16">
        <v>0</v>
      </c>
      <c r="CJ91" s="16">
        <v>9</v>
      </c>
      <c r="CK91" s="16">
        <v>7</v>
      </c>
      <c r="CL91" s="16">
        <v>7</v>
      </c>
      <c r="CM91" s="16">
        <v>6</v>
      </c>
      <c r="CN91" s="16">
        <v>6</v>
      </c>
      <c r="CO91" s="18">
        <v>170928.17</v>
      </c>
      <c r="CP91" s="16">
        <v>4.8986799999999997</v>
      </c>
      <c r="CQ91" s="16">
        <v>4.9026300000000003</v>
      </c>
      <c r="CR91" s="16">
        <v>4.8894700000000002</v>
      </c>
      <c r="CS91" s="17">
        <v>0.64290000000000003</v>
      </c>
      <c r="CT91" s="17">
        <v>0</v>
      </c>
      <c r="CU91" s="17">
        <v>0.64290000000000003</v>
      </c>
      <c r="CV91" s="16">
        <v>12</v>
      </c>
      <c r="CW91" s="16">
        <v>0</v>
      </c>
      <c r="CX91" s="16">
        <v>12</v>
      </c>
      <c r="CY91" s="16">
        <v>9</v>
      </c>
      <c r="CZ91" s="16">
        <v>0</v>
      </c>
      <c r="DA91" s="16">
        <v>9</v>
      </c>
      <c r="DC91">
        <v>44288</v>
      </c>
      <c r="DD91" s="21" t="s">
        <v>608</v>
      </c>
      <c r="DE91" s="23">
        <v>64</v>
      </c>
      <c r="DF91" s="23">
        <v>2</v>
      </c>
      <c r="DG91" s="23">
        <v>14.29</v>
      </c>
      <c r="DH91" s="23">
        <v>49</v>
      </c>
      <c r="DI91" s="23">
        <v>223.28100000000001</v>
      </c>
      <c r="DJ91" s="23">
        <v>0.44656200000000001</v>
      </c>
      <c r="DK91" s="23">
        <v>0.44656200000000001</v>
      </c>
      <c r="DL91" s="23">
        <v>32</v>
      </c>
      <c r="DM91" s="23">
        <v>32</v>
      </c>
      <c r="DN91" s="23">
        <v>26</v>
      </c>
      <c r="DO91" s="23">
        <v>0</v>
      </c>
      <c r="DP91" s="23">
        <v>0.5</v>
      </c>
      <c r="DQ91" s="23">
        <v>0.5</v>
      </c>
      <c r="DR91" s="23">
        <v>29</v>
      </c>
      <c r="DS91" s="23">
        <v>4</v>
      </c>
      <c r="DT91" s="23">
        <v>0</v>
      </c>
      <c r="DU91" s="23">
        <v>9</v>
      </c>
      <c r="DV91" s="23">
        <v>11</v>
      </c>
      <c r="DW91" s="23">
        <v>4</v>
      </c>
      <c r="DX91" s="23">
        <v>0</v>
      </c>
      <c r="DY91" s="23">
        <v>6</v>
      </c>
      <c r="DZ91" s="23">
        <v>2</v>
      </c>
      <c r="EA91" s="23">
        <v>192.71</v>
      </c>
      <c r="EB91" s="23">
        <v>13.48</v>
      </c>
      <c r="EC91" s="23">
        <v>3.125E-2</v>
      </c>
      <c r="ED91" s="21" t="s">
        <v>177</v>
      </c>
      <c r="EE91" s="23">
        <v>0</v>
      </c>
      <c r="EF91" s="23">
        <v>0</v>
      </c>
      <c r="EG91" s="23">
        <v>2</v>
      </c>
      <c r="EH91" s="23">
        <v>0.59183600000000003</v>
      </c>
      <c r="EI91" s="23">
        <v>0.37930999999999998</v>
      </c>
      <c r="EJ91" s="23">
        <v>0.18181800000000001</v>
      </c>
      <c r="EL91" s="22">
        <v>44206</v>
      </c>
      <c r="EM91" s="21" t="s">
        <v>213</v>
      </c>
      <c r="EN91" s="21" t="s">
        <v>17425</v>
      </c>
      <c r="EO91" s="21" t="s">
        <v>206</v>
      </c>
      <c r="EP91" s="21">
        <v>585622329677</v>
      </c>
      <c r="EQ91" s="21" t="s">
        <v>207</v>
      </c>
      <c r="ER91" s="21" t="s">
        <v>209</v>
      </c>
      <c r="ES91" s="23">
        <v>33</v>
      </c>
      <c r="ET91" s="23">
        <v>5</v>
      </c>
      <c r="EU91" s="23">
        <v>128</v>
      </c>
      <c r="EV91" s="23">
        <v>15.15</v>
      </c>
      <c r="EW91" s="23">
        <v>25.6</v>
      </c>
      <c r="EX91" s="23">
        <v>3878.79</v>
      </c>
      <c r="EY91" s="23">
        <v>20</v>
      </c>
      <c r="EZ91" s="23">
        <v>16912</v>
      </c>
      <c r="FA91" s="23">
        <v>1</v>
      </c>
      <c r="FB91" s="23">
        <v>0</v>
      </c>
      <c r="FC91" s="23">
        <v>0</v>
      </c>
      <c r="FD91" s="23">
        <v>16912</v>
      </c>
      <c r="FE91" s="23">
        <v>1</v>
      </c>
      <c r="FF91" s="23">
        <v>1</v>
      </c>
      <c r="FG91" s="23">
        <v>0</v>
      </c>
      <c r="FH91" s="23">
        <v>1</v>
      </c>
      <c r="FI91" s="23">
        <v>132.13</v>
      </c>
      <c r="FJ91" s="23">
        <v>0</v>
      </c>
      <c r="FK91" s="23">
        <v>2</v>
      </c>
      <c r="FL91" s="23">
        <v>2</v>
      </c>
      <c r="FM91" s="23">
        <v>0</v>
      </c>
      <c r="FN91" s="23">
        <v>0</v>
      </c>
      <c r="FO91" s="23">
        <v>0</v>
      </c>
      <c r="FP91" s="23">
        <v>0</v>
      </c>
      <c r="FQ91" s="23">
        <v>0</v>
      </c>
      <c r="FR91" s="23">
        <v>0</v>
      </c>
    </row>
    <row r="92" spans="1:174" ht="14.4">
      <c r="A92" s="19">
        <v>44289</v>
      </c>
      <c r="B92" s="16">
        <v>1</v>
      </c>
      <c r="C92" s="16">
        <v>1</v>
      </c>
      <c r="D92" s="16">
        <v>560</v>
      </c>
      <c r="E92" s="16">
        <v>559</v>
      </c>
      <c r="F92" s="49">
        <v>1394</v>
      </c>
      <c r="G92" s="49">
        <v>1393</v>
      </c>
      <c r="H92" s="16">
        <v>534</v>
      </c>
      <c r="I92" s="16">
        <v>534</v>
      </c>
      <c r="J92" s="16">
        <v>0</v>
      </c>
      <c r="K92" s="49">
        <v>1100</v>
      </c>
      <c r="L92" s="49">
        <v>1100</v>
      </c>
      <c r="M92" s="16">
        <v>0</v>
      </c>
      <c r="N92" s="16">
        <v>14.13</v>
      </c>
      <c r="O92" s="16">
        <v>14.13</v>
      </c>
      <c r="P92" s="16">
        <v>13</v>
      </c>
      <c r="Q92" s="17">
        <v>0.6411</v>
      </c>
      <c r="R92" s="17">
        <v>0.64039999999999997</v>
      </c>
      <c r="S92" s="17">
        <v>1</v>
      </c>
      <c r="T92" s="16">
        <v>63</v>
      </c>
      <c r="U92" s="16">
        <v>59</v>
      </c>
      <c r="V92" s="16">
        <v>5</v>
      </c>
      <c r="W92" s="16">
        <v>66</v>
      </c>
      <c r="X92" s="16">
        <v>60</v>
      </c>
      <c r="Y92" s="16">
        <v>6</v>
      </c>
      <c r="Z92" s="16">
        <v>44</v>
      </c>
      <c r="AA92" s="16">
        <v>44</v>
      </c>
      <c r="AB92" s="16">
        <v>0</v>
      </c>
      <c r="AC92" s="18">
        <v>1124.3900000000001</v>
      </c>
      <c r="AD92" s="16">
        <v>0</v>
      </c>
      <c r="AE92" s="18">
        <v>1124.3900000000001</v>
      </c>
      <c r="AF92" s="16">
        <v>8</v>
      </c>
      <c r="AG92" s="16">
        <v>0</v>
      </c>
      <c r="AH92" s="16">
        <v>8</v>
      </c>
      <c r="AI92" s="16">
        <v>12</v>
      </c>
      <c r="AJ92" s="16">
        <v>0</v>
      </c>
      <c r="AK92" s="16">
        <v>12</v>
      </c>
      <c r="AL92" s="16">
        <v>12</v>
      </c>
      <c r="AM92" s="16">
        <v>0</v>
      </c>
      <c r="AN92" s="16">
        <v>12</v>
      </c>
      <c r="AO92" s="16">
        <v>975.82</v>
      </c>
      <c r="AP92" s="16">
        <v>0</v>
      </c>
      <c r="AQ92" s="16">
        <v>975.82</v>
      </c>
      <c r="AR92" s="16">
        <v>9</v>
      </c>
      <c r="AS92" s="16">
        <v>0</v>
      </c>
      <c r="AT92" s="16">
        <v>9</v>
      </c>
      <c r="AU92" s="16">
        <v>13</v>
      </c>
      <c r="AV92" s="16">
        <v>0</v>
      </c>
      <c r="AW92" s="16">
        <v>13</v>
      </c>
      <c r="AX92" s="16">
        <v>2.4900000000000002</v>
      </c>
      <c r="AY92" s="16">
        <v>1</v>
      </c>
      <c r="AZ92" s="16">
        <v>2.4900000000000002</v>
      </c>
      <c r="BA92" s="17">
        <v>1.61E-2</v>
      </c>
      <c r="BB92" s="17">
        <v>0</v>
      </c>
      <c r="BC92" s="17">
        <v>1.61E-2</v>
      </c>
      <c r="BD92" s="17">
        <v>1.43E-2</v>
      </c>
      <c r="BE92" s="17">
        <v>0</v>
      </c>
      <c r="BF92" s="17">
        <v>1.43E-2</v>
      </c>
      <c r="BG92" s="16">
        <v>140.55000000000001</v>
      </c>
      <c r="BH92" s="16">
        <v>0</v>
      </c>
      <c r="BI92" s="16">
        <v>140.55000000000001</v>
      </c>
      <c r="BJ92" s="16">
        <v>2.0099999999999998</v>
      </c>
      <c r="BK92" s="16">
        <v>0</v>
      </c>
      <c r="BL92" s="16">
        <v>2.0099999999999998</v>
      </c>
      <c r="BM92" s="16">
        <v>49</v>
      </c>
      <c r="BN92" s="16">
        <v>511</v>
      </c>
      <c r="BO92" s="16">
        <v>49</v>
      </c>
      <c r="BP92" s="16">
        <v>510</v>
      </c>
      <c r="BQ92" s="16">
        <v>0</v>
      </c>
      <c r="BR92" s="16">
        <v>1</v>
      </c>
      <c r="BS92" s="16">
        <v>61</v>
      </c>
      <c r="BT92" s="16">
        <v>0</v>
      </c>
      <c r="BU92" s="16">
        <v>61</v>
      </c>
      <c r="BV92" s="16">
        <v>1</v>
      </c>
      <c r="BW92" s="16">
        <v>0</v>
      </c>
      <c r="BX92" s="16">
        <v>1</v>
      </c>
      <c r="BY92" s="16">
        <v>96.03</v>
      </c>
      <c r="BZ92" s="16">
        <v>43.05</v>
      </c>
      <c r="CA92" s="16">
        <v>0</v>
      </c>
      <c r="CB92" s="16">
        <v>6.56</v>
      </c>
      <c r="CC92" s="16">
        <v>0</v>
      </c>
      <c r="CD92" s="16">
        <v>2</v>
      </c>
      <c r="CE92" s="16">
        <v>0</v>
      </c>
      <c r="CF92" s="16">
        <v>0</v>
      </c>
      <c r="CG92" s="16">
        <v>0</v>
      </c>
      <c r="CH92" s="16">
        <v>0</v>
      </c>
      <c r="CI92" s="16">
        <v>0</v>
      </c>
      <c r="CJ92" s="16">
        <v>8</v>
      </c>
      <c r="CK92" s="16">
        <v>9</v>
      </c>
      <c r="CL92" s="16">
        <v>9</v>
      </c>
      <c r="CM92" s="16">
        <v>4</v>
      </c>
      <c r="CN92" s="16">
        <v>5</v>
      </c>
      <c r="CO92" s="18">
        <v>266086.59999999998</v>
      </c>
      <c r="CP92" s="16">
        <v>4.8973699999999996</v>
      </c>
      <c r="CQ92" s="16">
        <v>4.9013099999999996</v>
      </c>
      <c r="CR92" s="16">
        <v>4.8881600000000001</v>
      </c>
      <c r="CS92" s="17">
        <v>0.77780000000000005</v>
      </c>
      <c r="CT92" s="17">
        <v>0</v>
      </c>
      <c r="CU92" s="17">
        <v>0.77780000000000005</v>
      </c>
      <c r="CV92" s="16">
        <v>12</v>
      </c>
      <c r="CW92" s="16">
        <v>0</v>
      </c>
      <c r="CX92" s="16">
        <v>12</v>
      </c>
      <c r="CY92" s="16">
        <v>7</v>
      </c>
      <c r="CZ92" s="16">
        <v>0</v>
      </c>
      <c r="DA92" s="16">
        <v>7</v>
      </c>
      <c r="DC92">
        <v>44289</v>
      </c>
      <c r="DD92" s="21" t="s">
        <v>608</v>
      </c>
      <c r="DE92" s="23">
        <v>44</v>
      </c>
      <c r="DF92" s="23">
        <v>2</v>
      </c>
      <c r="DG92" s="23">
        <v>9.74</v>
      </c>
      <c r="DH92" s="23">
        <v>40</v>
      </c>
      <c r="DI92" s="23">
        <v>221.363</v>
      </c>
      <c r="DJ92" s="23">
        <v>0.69571400000000005</v>
      </c>
      <c r="DK92" s="23">
        <v>0.69571400000000005</v>
      </c>
      <c r="DL92" s="23">
        <v>14</v>
      </c>
      <c r="DM92" s="23">
        <v>14</v>
      </c>
      <c r="DN92" s="23">
        <v>14</v>
      </c>
      <c r="DO92" s="23">
        <v>0</v>
      </c>
      <c r="DP92" s="23">
        <v>0.31818099999999999</v>
      </c>
      <c r="DQ92" s="23">
        <v>0.31818099999999999</v>
      </c>
      <c r="DR92" s="23">
        <v>19</v>
      </c>
      <c r="DS92" s="23">
        <v>3</v>
      </c>
      <c r="DT92" s="23">
        <v>4</v>
      </c>
      <c r="DU92" s="23">
        <v>6</v>
      </c>
      <c r="DV92" s="23">
        <v>11</v>
      </c>
      <c r="DW92" s="23">
        <v>3</v>
      </c>
      <c r="DX92" s="23">
        <v>4</v>
      </c>
      <c r="DY92" s="23">
        <v>5</v>
      </c>
      <c r="DZ92" s="23">
        <v>4</v>
      </c>
      <c r="EA92" s="23">
        <v>432.89</v>
      </c>
      <c r="EB92" s="23">
        <v>44.44</v>
      </c>
      <c r="EC92" s="23">
        <v>9.0909000000000004E-2</v>
      </c>
      <c r="ED92" s="21" t="s">
        <v>177</v>
      </c>
      <c r="EE92" s="23">
        <v>0</v>
      </c>
      <c r="EF92" s="23">
        <v>0</v>
      </c>
      <c r="EG92" s="23">
        <v>3</v>
      </c>
      <c r="EH92" s="23">
        <v>0.47499999999999998</v>
      </c>
      <c r="EI92" s="23">
        <v>0.57894699999999999</v>
      </c>
      <c r="EJ92" s="23">
        <v>0.272727</v>
      </c>
      <c r="EL92" s="22">
        <v>44206</v>
      </c>
      <c r="EM92" s="21" t="s">
        <v>3254</v>
      </c>
      <c r="EN92" s="21" t="s">
        <v>17426</v>
      </c>
      <c r="EO92" s="21" t="s">
        <v>206</v>
      </c>
      <c r="EP92" s="21">
        <v>574814254493</v>
      </c>
      <c r="EQ92" s="21" t="s">
        <v>207</v>
      </c>
      <c r="ER92" s="21" t="s">
        <v>209</v>
      </c>
      <c r="ES92" s="23">
        <v>13</v>
      </c>
      <c r="ET92" s="23">
        <v>0</v>
      </c>
      <c r="EU92" s="23">
        <v>0</v>
      </c>
      <c r="EV92" s="23">
        <v>0</v>
      </c>
      <c r="EW92" s="23"/>
      <c r="EX92" s="23">
        <v>0</v>
      </c>
      <c r="EY92" s="23"/>
      <c r="EZ92" s="23"/>
      <c r="FA92" s="23"/>
      <c r="FB92" s="23"/>
      <c r="FC92" s="23"/>
      <c r="FD92" s="23"/>
      <c r="FE92" s="23"/>
      <c r="FF92" s="23"/>
      <c r="FG92" s="23"/>
      <c r="FH92" s="23"/>
      <c r="FI92" s="23"/>
      <c r="FJ92" s="23"/>
      <c r="FK92" s="23"/>
      <c r="FL92" s="23"/>
      <c r="FM92" s="23"/>
      <c r="FN92" s="23"/>
      <c r="FO92" s="23"/>
      <c r="FP92" s="23"/>
      <c r="FQ92" s="23"/>
      <c r="FR92" s="23"/>
    </row>
    <row r="93" spans="1:174" ht="14.4">
      <c r="A93" s="19">
        <v>44290</v>
      </c>
      <c r="B93" s="16">
        <v>1</v>
      </c>
      <c r="C93" s="16">
        <v>2</v>
      </c>
      <c r="D93" s="16">
        <v>672</v>
      </c>
      <c r="E93" s="16">
        <v>671</v>
      </c>
      <c r="F93" s="49">
        <v>1750</v>
      </c>
      <c r="G93" s="49">
        <v>1748</v>
      </c>
      <c r="H93" s="16">
        <v>605</v>
      </c>
      <c r="I93" s="16">
        <v>605</v>
      </c>
      <c r="J93" s="16">
        <v>0</v>
      </c>
      <c r="K93" s="49">
        <v>1250</v>
      </c>
      <c r="L93" s="49">
        <v>1250</v>
      </c>
      <c r="M93" s="16">
        <v>0</v>
      </c>
      <c r="N93" s="16">
        <v>19.850000000000001</v>
      </c>
      <c r="O93" s="16">
        <v>19.670000000000002</v>
      </c>
      <c r="P93" s="16">
        <v>180</v>
      </c>
      <c r="Q93" s="17">
        <v>0.65329999999999999</v>
      </c>
      <c r="R93" s="17">
        <v>0.6542</v>
      </c>
      <c r="S93" s="17">
        <v>0</v>
      </c>
      <c r="T93" s="16">
        <v>74</v>
      </c>
      <c r="U93" s="16">
        <v>66</v>
      </c>
      <c r="V93" s="16">
        <v>9</v>
      </c>
      <c r="W93" s="16">
        <v>81</v>
      </c>
      <c r="X93" s="16">
        <v>71</v>
      </c>
      <c r="Y93" s="16">
        <v>10</v>
      </c>
      <c r="Z93" s="16">
        <v>57</v>
      </c>
      <c r="AA93" s="16">
        <v>56</v>
      </c>
      <c r="AB93" s="16">
        <v>1</v>
      </c>
      <c r="AC93" s="16">
        <v>678.45</v>
      </c>
      <c r="AD93" s="16">
        <v>0</v>
      </c>
      <c r="AE93" s="16">
        <v>678.45</v>
      </c>
      <c r="AF93" s="16">
        <v>5</v>
      </c>
      <c r="AG93" s="16">
        <v>0</v>
      </c>
      <c r="AH93" s="16">
        <v>5</v>
      </c>
      <c r="AI93" s="16">
        <v>5</v>
      </c>
      <c r="AJ93" s="16">
        <v>0</v>
      </c>
      <c r="AK93" s="16">
        <v>5</v>
      </c>
      <c r="AL93" s="16">
        <v>7</v>
      </c>
      <c r="AM93" s="16">
        <v>0</v>
      </c>
      <c r="AN93" s="16">
        <v>7</v>
      </c>
      <c r="AO93" s="16">
        <v>831.93</v>
      </c>
      <c r="AP93" s="16">
        <v>0</v>
      </c>
      <c r="AQ93" s="16">
        <v>831.93</v>
      </c>
      <c r="AR93" s="16">
        <v>7</v>
      </c>
      <c r="AS93" s="16">
        <v>0</v>
      </c>
      <c r="AT93" s="16">
        <v>7</v>
      </c>
      <c r="AU93" s="16">
        <v>10</v>
      </c>
      <c r="AV93" s="16">
        <v>0</v>
      </c>
      <c r="AW93" s="16">
        <v>10</v>
      </c>
      <c r="AX93" s="16">
        <v>2.6</v>
      </c>
      <c r="AY93" s="16">
        <v>2</v>
      </c>
      <c r="AZ93" s="16">
        <v>2.61</v>
      </c>
      <c r="BA93" s="17">
        <v>1.04E-2</v>
      </c>
      <c r="BB93" s="17">
        <v>0</v>
      </c>
      <c r="BC93" s="17">
        <v>1.04E-2</v>
      </c>
      <c r="BD93" s="17">
        <v>7.4000000000000003E-3</v>
      </c>
      <c r="BE93" s="17">
        <v>0</v>
      </c>
      <c r="BF93" s="17">
        <v>7.4999999999999997E-3</v>
      </c>
      <c r="BG93" s="16">
        <v>135.69</v>
      </c>
      <c r="BH93" s="16">
        <v>0</v>
      </c>
      <c r="BI93" s="16">
        <v>135.69</v>
      </c>
      <c r="BJ93" s="16">
        <v>1.01</v>
      </c>
      <c r="BK93" s="16">
        <v>0</v>
      </c>
      <c r="BL93" s="16">
        <v>1.01</v>
      </c>
      <c r="BM93" s="16">
        <v>62</v>
      </c>
      <c r="BN93" s="16">
        <v>610</v>
      </c>
      <c r="BO93" s="16">
        <v>62</v>
      </c>
      <c r="BP93" s="16">
        <v>609</v>
      </c>
      <c r="BQ93" s="16">
        <v>0</v>
      </c>
      <c r="BR93" s="16">
        <v>1</v>
      </c>
      <c r="BS93" s="16">
        <v>79</v>
      </c>
      <c r="BT93" s="16">
        <v>2</v>
      </c>
      <c r="BU93" s="16">
        <v>77</v>
      </c>
      <c r="BV93" s="16">
        <v>1</v>
      </c>
      <c r="BW93" s="16">
        <v>0</v>
      </c>
      <c r="BX93" s="16">
        <v>1</v>
      </c>
      <c r="BY93" s="16">
        <v>99</v>
      </c>
      <c r="BZ93" s="16">
        <v>47.64</v>
      </c>
      <c r="CA93" s="16">
        <v>0</v>
      </c>
      <c r="CB93" s="16">
        <v>16.04</v>
      </c>
      <c r="CC93" s="16">
        <v>0</v>
      </c>
      <c r="CD93" s="16">
        <v>5</v>
      </c>
      <c r="CE93" s="16">
        <v>0</v>
      </c>
      <c r="CF93" s="16">
        <v>1</v>
      </c>
      <c r="CG93" s="16">
        <v>0</v>
      </c>
      <c r="CH93" s="16">
        <v>0</v>
      </c>
      <c r="CI93" s="16">
        <v>0</v>
      </c>
      <c r="CJ93" s="16">
        <v>5</v>
      </c>
      <c r="CK93" s="16">
        <v>4</v>
      </c>
      <c r="CL93" s="16">
        <v>4</v>
      </c>
      <c r="CM93" s="16">
        <v>15</v>
      </c>
      <c r="CN93" s="16">
        <v>15</v>
      </c>
      <c r="CO93" s="18">
        <v>188637.6</v>
      </c>
      <c r="CP93" s="16">
        <v>4.8975</v>
      </c>
      <c r="CQ93" s="16">
        <v>4.9027500000000002</v>
      </c>
      <c r="CR93" s="16">
        <v>4.8896199999999999</v>
      </c>
      <c r="CS93" s="17">
        <v>0.71430000000000005</v>
      </c>
      <c r="CT93" s="17">
        <v>0</v>
      </c>
      <c r="CU93" s="17">
        <v>0.71430000000000005</v>
      </c>
      <c r="CV93" s="16">
        <v>5</v>
      </c>
      <c r="CW93" s="16">
        <v>0</v>
      </c>
      <c r="CX93" s="16">
        <v>5</v>
      </c>
      <c r="CY93" s="16">
        <v>9</v>
      </c>
      <c r="CZ93" s="16">
        <v>0</v>
      </c>
      <c r="DA93" s="16">
        <v>9</v>
      </c>
      <c r="DC93">
        <v>44290</v>
      </c>
      <c r="DD93" s="21" t="s">
        <v>608</v>
      </c>
      <c r="DE93" s="23">
        <v>54</v>
      </c>
      <c r="DF93" s="23">
        <v>7</v>
      </c>
      <c r="DG93" s="23">
        <v>11.57</v>
      </c>
      <c r="DH93" s="23">
        <v>49</v>
      </c>
      <c r="DI93" s="23">
        <v>214.25899999999999</v>
      </c>
      <c r="DJ93" s="23">
        <v>0.39896500000000001</v>
      </c>
      <c r="DK93" s="23">
        <v>0.39896500000000001</v>
      </c>
      <c r="DL93" s="23">
        <v>29</v>
      </c>
      <c r="DM93" s="23">
        <v>29</v>
      </c>
      <c r="DN93" s="23">
        <v>26</v>
      </c>
      <c r="DO93" s="23">
        <v>0</v>
      </c>
      <c r="DP93" s="23">
        <v>0.53703699999999999</v>
      </c>
      <c r="DQ93" s="23">
        <v>0.53703699999999999</v>
      </c>
      <c r="DR93" s="23">
        <v>24</v>
      </c>
      <c r="DS93" s="23">
        <v>3</v>
      </c>
      <c r="DT93" s="23">
        <v>4</v>
      </c>
      <c r="DU93" s="23">
        <v>10</v>
      </c>
      <c r="DV93" s="23">
        <v>12</v>
      </c>
      <c r="DW93" s="23">
        <v>3</v>
      </c>
      <c r="DX93" s="23">
        <v>3</v>
      </c>
      <c r="DY93" s="23">
        <v>8</v>
      </c>
      <c r="DZ93" s="23">
        <v>1</v>
      </c>
      <c r="EA93" s="23">
        <v>99</v>
      </c>
      <c r="EB93" s="23">
        <v>8.5500000000000007</v>
      </c>
      <c r="EC93" s="23">
        <v>1.8518E-2</v>
      </c>
      <c r="ED93" s="21" t="s">
        <v>177</v>
      </c>
      <c r="EE93" s="23">
        <v>0</v>
      </c>
      <c r="EF93" s="23">
        <v>0</v>
      </c>
      <c r="EG93" s="23">
        <v>1</v>
      </c>
      <c r="EH93" s="23">
        <v>0.48979499999999998</v>
      </c>
      <c r="EI93" s="23">
        <v>0.5</v>
      </c>
      <c r="EJ93" s="23">
        <v>8.3333000000000004E-2</v>
      </c>
      <c r="EL93" s="22">
        <v>44206</v>
      </c>
      <c r="EM93" s="21" t="s">
        <v>3254</v>
      </c>
      <c r="EN93" s="21" t="s">
        <v>17427</v>
      </c>
      <c r="EO93" s="21" t="s">
        <v>206</v>
      </c>
      <c r="EP93" s="21">
        <v>574916839635</v>
      </c>
      <c r="EQ93" s="21" t="s">
        <v>207</v>
      </c>
      <c r="ER93" s="21" t="s">
        <v>209</v>
      </c>
      <c r="ES93" s="23">
        <v>103</v>
      </c>
      <c r="ET93" s="23">
        <v>3</v>
      </c>
      <c r="EU93" s="23">
        <v>834</v>
      </c>
      <c r="EV93" s="23">
        <v>2.91</v>
      </c>
      <c r="EW93" s="23">
        <v>278</v>
      </c>
      <c r="EX93" s="23">
        <v>8097.09</v>
      </c>
      <c r="EY93" s="23"/>
      <c r="EZ93" s="23"/>
      <c r="FA93" s="23"/>
      <c r="FB93" s="23"/>
      <c r="FC93" s="23"/>
      <c r="FD93" s="23"/>
      <c r="FE93" s="23"/>
      <c r="FF93" s="23"/>
      <c r="FG93" s="23"/>
      <c r="FH93" s="23"/>
      <c r="FI93" s="23"/>
      <c r="FJ93" s="23"/>
      <c r="FK93" s="23"/>
      <c r="FL93" s="23"/>
      <c r="FM93" s="23"/>
      <c r="FN93" s="23"/>
      <c r="FO93" s="23"/>
      <c r="FP93" s="23"/>
      <c r="FQ93" s="23"/>
      <c r="FR93" s="23"/>
    </row>
    <row r="94" spans="1:174" ht="14.4">
      <c r="A94" s="19">
        <v>44291</v>
      </c>
      <c r="B94" s="16">
        <v>1</v>
      </c>
      <c r="C94" s="16">
        <v>1</v>
      </c>
      <c r="D94" s="16">
        <v>679</v>
      </c>
      <c r="E94" s="16">
        <v>678</v>
      </c>
      <c r="F94" s="49">
        <v>2075</v>
      </c>
      <c r="G94" s="49">
        <v>2074</v>
      </c>
      <c r="H94" s="16">
        <v>631</v>
      </c>
      <c r="I94" s="16">
        <v>631</v>
      </c>
      <c r="J94" s="16">
        <v>0</v>
      </c>
      <c r="K94" s="49">
        <v>1422</v>
      </c>
      <c r="L94" s="49">
        <v>1422</v>
      </c>
      <c r="M94" s="16">
        <v>0</v>
      </c>
      <c r="N94" s="16">
        <v>17.670000000000002</v>
      </c>
      <c r="O94" s="16">
        <v>17.600000000000001</v>
      </c>
      <c r="P94" s="16">
        <v>180</v>
      </c>
      <c r="Q94" s="17">
        <v>0.62150000000000005</v>
      </c>
      <c r="R94" s="17">
        <v>0.62090000000000001</v>
      </c>
      <c r="S94" s="17">
        <v>1</v>
      </c>
      <c r="T94" s="16">
        <v>59</v>
      </c>
      <c r="U94" s="16">
        <v>56</v>
      </c>
      <c r="V94" s="16">
        <v>3</v>
      </c>
      <c r="W94" s="16">
        <v>60</v>
      </c>
      <c r="X94" s="16">
        <v>57</v>
      </c>
      <c r="Y94" s="16">
        <v>3</v>
      </c>
      <c r="Z94" s="16">
        <v>64</v>
      </c>
      <c r="AA94" s="16">
        <v>64</v>
      </c>
      <c r="AB94" s="16">
        <v>0</v>
      </c>
      <c r="AC94" s="18">
        <v>1009.76</v>
      </c>
      <c r="AD94" s="16">
        <v>0</v>
      </c>
      <c r="AE94" s="18">
        <v>1009.76</v>
      </c>
      <c r="AF94" s="16">
        <v>10</v>
      </c>
      <c r="AG94" s="16">
        <v>0</v>
      </c>
      <c r="AH94" s="16">
        <v>10</v>
      </c>
      <c r="AI94" s="16">
        <v>14</v>
      </c>
      <c r="AJ94" s="16">
        <v>0</v>
      </c>
      <c r="AK94" s="16">
        <v>14</v>
      </c>
      <c r="AL94" s="16">
        <v>14</v>
      </c>
      <c r="AM94" s="16">
        <v>0</v>
      </c>
      <c r="AN94" s="16">
        <v>14</v>
      </c>
      <c r="AO94" s="18">
        <v>1479.84</v>
      </c>
      <c r="AP94" s="16">
        <v>0</v>
      </c>
      <c r="AQ94" s="18">
        <v>1479.84</v>
      </c>
      <c r="AR94" s="16">
        <v>11</v>
      </c>
      <c r="AS94" s="16">
        <v>0</v>
      </c>
      <c r="AT94" s="16">
        <v>11</v>
      </c>
      <c r="AU94" s="16">
        <v>23</v>
      </c>
      <c r="AV94" s="16">
        <v>0</v>
      </c>
      <c r="AW94" s="16">
        <v>23</v>
      </c>
      <c r="AX94" s="16">
        <v>3.06</v>
      </c>
      <c r="AY94" s="16">
        <v>1</v>
      </c>
      <c r="AZ94" s="16">
        <v>3.06</v>
      </c>
      <c r="BA94" s="17">
        <v>1.6199999999999999E-2</v>
      </c>
      <c r="BB94" s="17">
        <v>0</v>
      </c>
      <c r="BC94" s="17">
        <v>1.6199999999999999E-2</v>
      </c>
      <c r="BD94" s="17">
        <v>1.47E-2</v>
      </c>
      <c r="BE94" s="17">
        <v>0</v>
      </c>
      <c r="BF94" s="17">
        <v>1.47E-2</v>
      </c>
      <c r="BG94" s="16">
        <v>100.98</v>
      </c>
      <c r="BH94" s="16">
        <v>0</v>
      </c>
      <c r="BI94" s="16">
        <v>100.98</v>
      </c>
      <c r="BJ94" s="16">
        <v>1.49</v>
      </c>
      <c r="BK94" s="16">
        <v>0</v>
      </c>
      <c r="BL94" s="16">
        <v>1.49</v>
      </c>
      <c r="BM94" s="16">
        <v>61</v>
      </c>
      <c r="BN94" s="16">
        <v>618</v>
      </c>
      <c r="BO94" s="16">
        <v>59</v>
      </c>
      <c r="BP94" s="16">
        <v>619</v>
      </c>
      <c r="BQ94" s="16">
        <v>0</v>
      </c>
      <c r="BR94" s="16">
        <v>1</v>
      </c>
      <c r="BS94" s="16">
        <v>102</v>
      </c>
      <c r="BT94" s="16">
        <v>0</v>
      </c>
      <c r="BU94" s="16">
        <v>102</v>
      </c>
      <c r="BV94" s="16">
        <v>3</v>
      </c>
      <c r="BW94" s="16">
        <v>0</v>
      </c>
      <c r="BX94" s="16">
        <v>3</v>
      </c>
      <c r="BY94" s="16">
        <v>235.02</v>
      </c>
      <c r="BZ94" s="16">
        <v>116.7</v>
      </c>
      <c r="CA94" s="16">
        <v>0</v>
      </c>
      <c r="CB94" s="16">
        <v>1.45</v>
      </c>
      <c r="CC94" s="16">
        <v>0</v>
      </c>
      <c r="CD94" s="16">
        <v>0</v>
      </c>
      <c r="CE94" s="16">
        <v>0</v>
      </c>
      <c r="CF94" s="16">
        <v>0</v>
      </c>
      <c r="CG94" s="16">
        <v>0</v>
      </c>
      <c r="CH94" s="16">
        <v>0</v>
      </c>
      <c r="CI94" s="16">
        <v>0</v>
      </c>
      <c r="CJ94" s="16">
        <v>10</v>
      </c>
      <c r="CK94" s="16">
        <v>9</v>
      </c>
      <c r="CL94" s="16">
        <v>9</v>
      </c>
      <c r="CM94" s="16">
        <v>5</v>
      </c>
      <c r="CN94" s="16">
        <v>5</v>
      </c>
      <c r="CO94" s="18">
        <v>221366.39999999999</v>
      </c>
      <c r="CP94" s="16">
        <v>4.8972300000000004</v>
      </c>
      <c r="CQ94" s="16">
        <v>4.9024999999999999</v>
      </c>
      <c r="CR94" s="16">
        <v>4.8893300000000002</v>
      </c>
      <c r="CS94" s="17">
        <v>0.90910000000000002</v>
      </c>
      <c r="CT94" s="17">
        <v>0</v>
      </c>
      <c r="CU94" s="17">
        <v>0.90910000000000002</v>
      </c>
      <c r="CV94" s="16">
        <v>11</v>
      </c>
      <c r="CW94" s="16">
        <v>0</v>
      </c>
      <c r="CX94" s="16">
        <v>11</v>
      </c>
      <c r="CY94" s="16">
        <v>13</v>
      </c>
      <c r="CZ94" s="16">
        <v>0</v>
      </c>
      <c r="DA94" s="16">
        <v>13</v>
      </c>
      <c r="DC94">
        <v>44291</v>
      </c>
      <c r="DD94" s="21" t="s">
        <v>608</v>
      </c>
      <c r="DE94" s="23">
        <v>91</v>
      </c>
      <c r="DF94" s="23">
        <v>39</v>
      </c>
      <c r="DG94" s="23">
        <v>22.84</v>
      </c>
      <c r="DH94" s="23">
        <v>73</v>
      </c>
      <c r="DI94" s="23">
        <v>250.989</v>
      </c>
      <c r="DJ94" s="23">
        <v>0.61729699999999998</v>
      </c>
      <c r="DK94" s="23">
        <v>0.61729699999999998</v>
      </c>
      <c r="DL94" s="23">
        <v>37</v>
      </c>
      <c r="DM94" s="23">
        <v>37</v>
      </c>
      <c r="DN94" s="23">
        <v>37</v>
      </c>
      <c r="DO94" s="23">
        <v>0</v>
      </c>
      <c r="DP94" s="23">
        <v>0.40659299999999998</v>
      </c>
      <c r="DQ94" s="23">
        <v>0.40659299999999998</v>
      </c>
      <c r="DR94" s="23">
        <v>38</v>
      </c>
      <c r="DS94" s="23">
        <v>6</v>
      </c>
      <c r="DT94" s="23">
        <v>4</v>
      </c>
      <c r="DU94" s="23">
        <v>32</v>
      </c>
      <c r="DV94" s="23">
        <v>22</v>
      </c>
      <c r="DW94" s="23">
        <v>6</v>
      </c>
      <c r="DX94" s="23">
        <v>2</v>
      </c>
      <c r="DY94" s="23">
        <v>17</v>
      </c>
      <c r="DZ94" s="23">
        <v>10</v>
      </c>
      <c r="EA94" s="23">
        <v>797.69</v>
      </c>
      <c r="EB94" s="23">
        <v>34.92</v>
      </c>
      <c r="EC94" s="23">
        <v>0.10989</v>
      </c>
      <c r="ED94" s="21" t="s">
        <v>177</v>
      </c>
      <c r="EE94" s="23">
        <v>0</v>
      </c>
      <c r="EF94" s="23">
        <v>0</v>
      </c>
      <c r="EG94" s="23">
        <v>5</v>
      </c>
      <c r="EH94" s="23">
        <v>0.52054699999999998</v>
      </c>
      <c r="EI94" s="23">
        <v>0.57894699999999999</v>
      </c>
      <c r="EJ94" s="23">
        <v>0.227272</v>
      </c>
      <c r="EL94" s="22">
        <v>44206</v>
      </c>
      <c r="EM94" s="21" t="s">
        <v>3254</v>
      </c>
      <c r="EN94" s="21" t="s">
        <v>17428</v>
      </c>
      <c r="EO94" s="21" t="s">
        <v>206</v>
      </c>
      <c r="EP94" s="21">
        <v>574813586895</v>
      </c>
      <c r="EQ94" s="21" t="s">
        <v>207</v>
      </c>
      <c r="ER94" s="21" t="s">
        <v>209</v>
      </c>
      <c r="ES94" s="23">
        <v>26</v>
      </c>
      <c r="ET94" s="23">
        <v>1</v>
      </c>
      <c r="EU94" s="23">
        <v>370</v>
      </c>
      <c r="EV94" s="23">
        <v>3.85</v>
      </c>
      <c r="EW94" s="23">
        <v>370</v>
      </c>
      <c r="EX94" s="23">
        <v>14230.77</v>
      </c>
      <c r="EY94" s="23"/>
      <c r="EZ94" s="23"/>
      <c r="FA94" s="23"/>
      <c r="FB94" s="23"/>
      <c r="FC94" s="23"/>
      <c r="FD94" s="23"/>
      <c r="FE94" s="23"/>
      <c r="FF94" s="23"/>
      <c r="FG94" s="23"/>
      <c r="FH94" s="23"/>
      <c r="FI94" s="23"/>
      <c r="FJ94" s="23"/>
      <c r="FK94" s="23"/>
      <c r="FL94" s="23"/>
      <c r="FM94" s="23"/>
      <c r="FN94" s="23"/>
      <c r="FO94" s="23"/>
      <c r="FP94" s="23"/>
      <c r="FQ94" s="23"/>
      <c r="FR94" s="23"/>
    </row>
    <row r="95" spans="1:174" ht="14.4">
      <c r="A95" s="19">
        <v>44292</v>
      </c>
      <c r="B95" s="16">
        <v>3</v>
      </c>
      <c r="C95" s="16">
        <v>3</v>
      </c>
      <c r="D95" s="16">
        <v>583</v>
      </c>
      <c r="E95" s="16">
        <v>581</v>
      </c>
      <c r="F95" s="49">
        <v>1953</v>
      </c>
      <c r="G95" s="49">
        <v>1950</v>
      </c>
      <c r="H95" s="16">
        <v>550</v>
      </c>
      <c r="I95" s="16">
        <v>550</v>
      </c>
      <c r="J95" s="16">
        <v>0</v>
      </c>
      <c r="K95" s="49">
        <v>1358</v>
      </c>
      <c r="L95" s="49">
        <v>1358</v>
      </c>
      <c r="M95" s="16">
        <v>0</v>
      </c>
      <c r="N95" s="16">
        <v>14</v>
      </c>
      <c r="O95" s="16">
        <v>13.97</v>
      </c>
      <c r="P95" s="16">
        <v>28</v>
      </c>
      <c r="Q95" s="17">
        <v>0.6038</v>
      </c>
      <c r="R95" s="17">
        <v>0.60240000000000005</v>
      </c>
      <c r="S95" s="17">
        <v>1</v>
      </c>
      <c r="T95" s="16">
        <v>58</v>
      </c>
      <c r="U95" s="16">
        <v>49</v>
      </c>
      <c r="V95" s="16">
        <v>9</v>
      </c>
      <c r="W95" s="16">
        <v>65</v>
      </c>
      <c r="X95" s="16">
        <v>56</v>
      </c>
      <c r="Y95" s="16">
        <v>9</v>
      </c>
      <c r="Z95" s="16">
        <v>61</v>
      </c>
      <c r="AA95" s="16">
        <v>61</v>
      </c>
      <c r="AB95" s="16">
        <v>0</v>
      </c>
      <c r="AC95" s="16">
        <v>691.2</v>
      </c>
      <c r="AD95" s="16">
        <v>98.84</v>
      </c>
      <c r="AE95" s="16">
        <v>592.36</v>
      </c>
      <c r="AF95" s="16">
        <v>7</v>
      </c>
      <c r="AG95" s="16">
        <v>1</v>
      </c>
      <c r="AH95" s="16">
        <v>6</v>
      </c>
      <c r="AI95" s="16">
        <v>9</v>
      </c>
      <c r="AJ95" s="16">
        <v>1</v>
      </c>
      <c r="AK95" s="16">
        <v>8</v>
      </c>
      <c r="AL95" s="16">
        <v>10</v>
      </c>
      <c r="AM95" s="16">
        <v>1</v>
      </c>
      <c r="AN95" s="16">
        <v>9</v>
      </c>
      <c r="AO95" s="16">
        <v>858.72</v>
      </c>
      <c r="AP95" s="16">
        <v>90.58</v>
      </c>
      <c r="AQ95" s="16">
        <v>768.14</v>
      </c>
      <c r="AR95" s="16">
        <v>9</v>
      </c>
      <c r="AS95" s="16">
        <v>1</v>
      </c>
      <c r="AT95" s="16">
        <v>8</v>
      </c>
      <c r="AU95" s="16">
        <v>12</v>
      </c>
      <c r="AV95" s="16">
        <v>1</v>
      </c>
      <c r="AW95" s="16">
        <v>11</v>
      </c>
      <c r="AX95" s="16">
        <v>3.35</v>
      </c>
      <c r="AY95" s="16">
        <v>1</v>
      </c>
      <c r="AZ95" s="16">
        <v>3.36</v>
      </c>
      <c r="BA95" s="17">
        <v>1.54E-2</v>
      </c>
      <c r="BB95" s="17">
        <v>0.33329999999999999</v>
      </c>
      <c r="BC95" s="17">
        <v>1.38E-2</v>
      </c>
      <c r="BD95" s="17">
        <v>1.2E-2</v>
      </c>
      <c r="BE95" s="17">
        <v>0.33329999999999999</v>
      </c>
      <c r="BF95" s="17">
        <v>1.03E-2</v>
      </c>
      <c r="BG95" s="16">
        <v>98.74</v>
      </c>
      <c r="BH95" s="16">
        <v>98.84</v>
      </c>
      <c r="BI95" s="16">
        <v>98.73</v>
      </c>
      <c r="BJ95" s="16">
        <v>1.19</v>
      </c>
      <c r="BK95" s="16">
        <v>32.950000000000003</v>
      </c>
      <c r="BL95" s="16">
        <v>1.02</v>
      </c>
      <c r="BM95" s="16">
        <v>58</v>
      </c>
      <c r="BN95" s="16">
        <v>525</v>
      </c>
      <c r="BO95" s="16">
        <v>58</v>
      </c>
      <c r="BP95" s="16">
        <v>523</v>
      </c>
      <c r="BQ95" s="16">
        <v>1</v>
      </c>
      <c r="BR95" s="16">
        <v>2</v>
      </c>
      <c r="BS95" s="16">
        <v>78</v>
      </c>
      <c r="BT95" s="16">
        <v>0</v>
      </c>
      <c r="BU95" s="16">
        <v>78</v>
      </c>
      <c r="BV95" s="16">
        <v>0</v>
      </c>
      <c r="BW95" s="16">
        <v>0</v>
      </c>
      <c r="BX95" s="16">
        <v>0</v>
      </c>
      <c r="BY95" s="16">
        <v>0</v>
      </c>
      <c r="BZ95" s="16">
        <v>80.739999999999995</v>
      </c>
      <c r="CA95" s="16">
        <v>0</v>
      </c>
      <c r="CB95" s="16">
        <v>0</v>
      </c>
      <c r="CC95" s="16">
        <v>99</v>
      </c>
      <c r="CD95" s="16">
        <v>6</v>
      </c>
      <c r="CE95" s="16">
        <v>0</v>
      </c>
      <c r="CF95" s="16">
        <v>0</v>
      </c>
      <c r="CG95" s="16">
        <v>0</v>
      </c>
      <c r="CH95" s="16">
        <v>0</v>
      </c>
      <c r="CI95" s="16">
        <v>0</v>
      </c>
      <c r="CJ95" s="16">
        <v>7</v>
      </c>
      <c r="CK95" s="16">
        <v>10</v>
      </c>
      <c r="CL95" s="16">
        <v>10</v>
      </c>
      <c r="CM95" s="16">
        <v>4</v>
      </c>
      <c r="CN95" s="16">
        <v>4</v>
      </c>
      <c r="CO95" s="18">
        <v>224476.5</v>
      </c>
      <c r="CP95" s="16">
        <v>4.8972300000000004</v>
      </c>
      <c r="CQ95" s="16">
        <v>4.9024999999999999</v>
      </c>
      <c r="CR95" s="16">
        <v>4.8893300000000002</v>
      </c>
      <c r="CS95" s="17">
        <v>0.77780000000000005</v>
      </c>
      <c r="CT95" s="17">
        <v>1</v>
      </c>
      <c r="CU95" s="17">
        <v>0.75</v>
      </c>
      <c r="CV95" s="16">
        <v>8</v>
      </c>
      <c r="CW95" s="16">
        <v>1</v>
      </c>
      <c r="CX95" s="16">
        <v>7</v>
      </c>
      <c r="CY95" s="16">
        <v>12</v>
      </c>
      <c r="CZ95" s="16">
        <v>0</v>
      </c>
      <c r="DA95" s="16">
        <v>12</v>
      </c>
      <c r="DC95">
        <v>44292</v>
      </c>
      <c r="DD95" s="21" t="s">
        <v>608</v>
      </c>
      <c r="DE95" s="23">
        <v>85</v>
      </c>
      <c r="DF95" s="23">
        <v>1</v>
      </c>
      <c r="DG95" s="23">
        <v>18.010000000000002</v>
      </c>
      <c r="DH95" s="23">
        <v>65</v>
      </c>
      <c r="DI95" s="23">
        <v>211.88199999999901</v>
      </c>
      <c r="DJ95" s="23">
        <v>0.41883700000000001</v>
      </c>
      <c r="DK95" s="23">
        <v>0.41883700000000001</v>
      </c>
      <c r="DL95" s="23">
        <v>43</v>
      </c>
      <c r="DM95" s="23">
        <v>43</v>
      </c>
      <c r="DN95" s="23">
        <v>36</v>
      </c>
      <c r="DO95" s="23">
        <v>0</v>
      </c>
      <c r="DP95" s="23">
        <v>0.50588200000000005</v>
      </c>
      <c r="DQ95" s="23">
        <v>0.50588200000000005</v>
      </c>
      <c r="DR95" s="23">
        <v>41</v>
      </c>
      <c r="DS95" s="23">
        <v>5</v>
      </c>
      <c r="DT95" s="23">
        <v>9</v>
      </c>
      <c r="DU95" s="23">
        <v>20</v>
      </c>
      <c r="DV95" s="23">
        <v>21</v>
      </c>
      <c r="DW95" s="23">
        <v>5</v>
      </c>
      <c r="DX95" s="23">
        <v>7</v>
      </c>
      <c r="DY95" s="23">
        <v>13</v>
      </c>
      <c r="DZ95" s="23">
        <v>1</v>
      </c>
      <c r="EA95" s="23">
        <v>98.93</v>
      </c>
      <c r="EB95" s="23">
        <v>5.49</v>
      </c>
      <c r="EC95" s="23">
        <v>1.1764E-2</v>
      </c>
      <c r="ED95" s="21" t="s">
        <v>177</v>
      </c>
      <c r="EE95" s="23">
        <v>0</v>
      </c>
      <c r="EF95" s="23">
        <v>0</v>
      </c>
      <c r="EG95" s="23">
        <v>1</v>
      </c>
      <c r="EH95" s="23">
        <v>0.63076900000000002</v>
      </c>
      <c r="EI95" s="23">
        <v>0.51219499999999996</v>
      </c>
      <c r="EJ95" s="23">
        <v>4.7619000000000002E-2</v>
      </c>
      <c r="EL95" s="22">
        <v>44206</v>
      </c>
      <c r="EM95" s="21" t="s">
        <v>3254</v>
      </c>
      <c r="EN95" s="21" t="s">
        <v>17429</v>
      </c>
      <c r="EO95" s="21" t="s">
        <v>206</v>
      </c>
      <c r="EP95" s="21">
        <v>574550180649</v>
      </c>
      <c r="EQ95" s="21" t="s">
        <v>207</v>
      </c>
      <c r="ER95" s="21" t="s">
        <v>209</v>
      </c>
      <c r="ES95" s="23">
        <v>89</v>
      </c>
      <c r="ET95" s="23">
        <v>7</v>
      </c>
      <c r="EU95" s="23">
        <v>1379</v>
      </c>
      <c r="EV95" s="23">
        <v>7.87</v>
      </c>
      <c r="EW95" s="23">
        <v>197</v>
      </c>
      <c r="EX95" s="23">
        <v>15494.38</v>
      </c>
      <c r="EY95" s="23">
        <v>0</v>
      </c>
      <c r="EZ95" s="23">
        <v>0</v>
      </c>
      <c r="FA95" s="23">
        <v>0</v>
      </c>
      <c r="FB95" s="23">
        <v>0</v>
      </c>
      <c r="FC95" s="23">
        <v>0</v>
      </c>
      <c r="FD95" s="23">
        <v>0</v>
      </c>
      <c r="FE95" s="23">
        <v>0</v>
      </c>
      <c r="FF95" s="23">
        <v>0</v>
      </c>
      <c r="FG95" s="23">
        <v>0</v>
      </c>
      <c r="FH95" s="23">
        <v>0</v>
      </c>
      <c r="FI95" s="23">
        <v>0</v>
      </c>
      <c r="FJ95" s="23">
        <v>0</v>
      </c>
      <c r="FK95" s="23">
        <v>1</v>
      </c>
      <c r="FL95" s="23">
        <v>1</v>
      </c>
      <c r="FM95" s="23">
        <v>0</v>
      </c>
      <c r="FN95" s="23">
        <v>0</v>
      </c>
      <c r="FO95" s="23">
        <v>0</v>
      </c>
      <c r="FP95" s="23">
        <v>0</v>
      </c>
      <c r="FQ95" s="23">
        <v>0</v>
      </c>
      <c r="FR95" s="23">
        <v>0</v>
      </c>
    </row>
    <row r="96" spans="1:174" ht="14.4">
      <c r="A96" s="19">
        <v>44293</v>
      </c>
      <c r="B96" s="16">
        <v>5</v>
      </c>
      <c r="C96" s="16">
        <v>8</v>
      </c>
      <c r="D96" s="16">
        <v>565</v>
      </c>
      <c r="E96" s="16">
        <v>560</v>
      </c>
      <c r="F96" s="49">
        <v>1587</v>
      </c>
      <c r="G96" s="49">
        <v>1579</v>
      </c>
      <c r="H96" s="16">
        <v>527</v>
      </c>
      <c r="I96" s="16">
        <v>527</v>
      </c>
      <c r="J96" s="16">
        <v>0</v>
      </c>
      <c r="K96" s="49">
        <v>1138</v>
      </c>
      <c r="L96" s="49">
        <v>1138</v>
      </c>
      <c r="M96" s="16">
        <v>0</v>
      </c>
      <c r="N96" s="16">
        <v>15.74</v>
      </c>
      <c r="O96" s="16">
        <v>15.39</v>
      </c>
      <c r="P96" s="16">
        <v>85.88</v>
      </c>
      <c r="Q96" s="17">
        <v>0.60529999999999995</v>
      </c>
      <c r="R96" s="17">
        <v>0.60540000000000005</v>
      </c>
      <c r="S96" s="17">
        <v>0.6</v>
      </c>
      <c r="T96" s="16">
        <v>62</v>
      </c>
      <c r="U96" s="16">
        <v>56</v>
      </c>
      <c r="V96" s="16">
        <v>6</v>
      </c>
      <c r="W96" s="16">
        <v>67</v>
      </c>
      <c r="X96" s="16">
        <v>61</v>
      </c>
      <c r="Y96" s="16">
        <v>6</v>
      </c>
      <c r="Z96" s="16">
        <v>53</v>
      </c>
      <c r="AA96" s="16">
        <v>51</v>
      </c>
      <c r="AB96" s="16">
        <v>2</v>
      </c>
      <c r="AC96" s="18">
        <v>1250.08</v>
      </c>
      <c r="AD96" s="16">
        <v>0</v>
      </c>
      <c r="AE96" s="18">
        <v>1250.08</v>
      </c>
      <c r="AF96" s="16">
        <v>10</v>
      </c>
      <c r="AG96" s="16">
        <v>0</v>
      </c>
      <c r="AH96" s="16">
        <v>10</v>
      </c>
      <c r="AI96" s="16">
        <v>21</v>
      </c>
      <c r="AJ96" s="16">
        <v>0</v>
      </c>
      <c r="AK96" s="16">
        <v>21</v>
      </c>
      <c r="AL96" s="16">
        <v>21</v>
      </c>
      <c r="AM96" s="16">
        <v>0</v>
      </c>
      <c r="AN96" s="16">
        <v>21</v>
      </c>
      <c r="AO96" s="18">
        <v>1592.94</v>
      </c>
      <c r="AP96" s="16">
        <v>121.65</v>
      </c>
      <c r="AQ96" s="18">
        <v>1471.29</v>
      </c>
      <c r="AR96" s="16">
        <v>14</v>
      </c>
      <c r="AS96" s="16">
        <v>1</v>
      </c>
      <c r="AT96" s="16">
        <v>13</v>
      </c>
      <c r="AU96" s="16">
        <v>28</v>
      </c>
      <c r="AV96" s="16">
        <v>3</v>
      </c>
      <c r="AW96" s="16">
        <v>25</v>
      </c>
      <c r="AX96" s="16">
        <v>2.81</v>
      </c>
      <c r="AY96" s="16">
        <v>1.6</v>
      </c>
      <c r="AZ96" s="16">
        <v>2.82</v>
      </c>
      <c r="BA96" s="17">
        <v>2.4799999999999999E-2</v>
      </c>
      <c r="BB96" s="17">
        <v>0.2</v>
      </c>
      <c r="BC96" s="17">
        <v>2.3199999999999998E-2</v>
      </c>
      <c r="BD96" s="17">
        <v>1.77E-2</v>
      </c>
      <c r="BE96" s="17">
        <v>0</v>
      </c>
      <c r="BF96" s="17">
        <v>1.7899999999999999E-2</v>
      </c>
      <c r="BG96" s="16">
        <v>125.01</v>
      </c>
      <c r="BH96" s="16">
        <v>0</v>
      </c>
      <c r="BI96" s="16">
        <v>125.01</v>
      </c>
      <c r="BJ96" s="16">
        <v>2.21</v>
      </c>
      <c r="BK96" s="16">
        <v>0</v>
      </c>
      <c r="BL96" s="16">
        <v>2.23</v>
      </c>
      <c r="BM96" s="16">
        <v>63</v>
      </c>
      <c r="BN96" s="16">
        <v>502</v>
      </c>
      <c r="BO96" s="16">
        <v>62</v>
      </c>
      <c r="BP96" s="16">
        <v>498</v>
      </c>
      <c r="BQ96" s="16">
        <v>1</v>
      </c>
      <c r="BR96" s="16">
        <v>4</v>
      </c>
      <c r="BS96" s="16">
        <v>88</v>
      </c>
      <c r="BT96" s="16">
        <v>6</v>
      </c>
      <c r="BU96" s="16">
        <v>82</v>
      </c>
      <c r="BV96" s="16">
        <v>0</v>
      </c>
      <c r="BW96" s="16">
        <v>0</v>
      </c>
      <c r="BX96" s="16">
        <v>0</v>
      </c>
      <c r="BY96" s="16">
        <v>0</v>
      </c>
      <c r="BZ96" s="16">
        <v>77.05</v>
      </c>
      <c r="CA96" s="16">
        <v>0</v>
      </c>
      <c r="CB96" s="16">
        <v>19.809999999999999</v>
      </c>
      <c r="CC96" s="16">
        <v>0</v>
      </c>
      <c r="CD96" s="16">
        <v>0</v>
      </c>
      <c r="CE96" s="16">
        <v>0</v>
      </c>
      <c r="CF96" s="16">
        <v>0</v>
      </c>
      <c r="CG96" s="16">
        <v>0</v>
      </c>
      <c r="CH96" s="16">
        <v>0</v>
      </c>
      <c r="CI96" s="16">
        <v>0</v>
      </c>
      <c r="CJ96" s="16">
        <v>10</v>
      </c>
      <c r="CK96" s="16">
        <v>4</v>
      </c>
      <c r="CL96" s="16">
        <v>4</v>
      </c>
      <c r="CM96" s="16">
        <v>9</v>
      </c>
      <c r="CN96" s="16">
        <v>9</v>
      </c>
      <c r="CO96" s="18">
        <v>210982.78</v>
      </c>
      <c r="CP96" s="16">
        <v>4.90212</v>
      </c>
      <c r="CQ96" s="16">
        <v>4.9060800000000002</v>
      </c>
      <c r="CR96" s="16">
        <v>4.8941800000000004</v>
      </c>
      <c r="CS96" s="17">
        <v>0.71430000000000005</v>
      </c>
      <c r="CT96" s="17">
        <v>0</v>
      </c>
      <c r="CU96" s="17">
        <v>0.76919999999999999</v>
      </c>
      <c r="CV96" s="16">
        <v>11</v>
      </c>
      <c r="CW96" s="16">
        <v>0</v>
      </c>
      <c r="CX96" s="16">
        <v>11</v>
      </c>
      <c r="CY96" s="16">
        <v>6</v>
      </c>
      <c r="CZ96" s="16">
        <v>0</v>
      </c>
      <c r="DA96" s="16">
        <v>6</v>
      </c>
      <c r="DC96">
        <v>44293</v>
      </c>
      <c r="DD96" s="21" t="s">
        <v>608</v>
      </c>
      <c r="DE96" s="23">
        <v>79</v>
      </c>
      <c r="DF96" s="23">
        <v>0</v>
      </c>
      <c r="DG96" s="23">
        <v>17.239999999999998</v>
      </c>
      <c r="DH96" s="23">
        <v>53</v>
      </c>
      <c r="DI96" s="23">
        <v>218.227</v>
      </c>
      <c r="DJ96" s="23">
        <v>0.59448199999999995</v>
      </c>
      <c r="DK96" s="23">
        <v>0.59448199999999995</v>
      </c>
      <c r="DL96" s="23">
        <v>29</v>
      </c>
      <c r="DM96" s="23">
        <v>29</v>
      </c>
      <c r="DN96" s="23">
        <v>25</v>
      </c>
      <c r="DO96" s="23">
        <v>0</v>
      </c>
      <c r="DP96" s="23">
        <v>0.36708800000000003</v>
      </c>
      <c r="DQ96" s="23">
        <v>0.36708800000000003</v>
      </c>
      <c r="DR96" s="23">
        <v>30</v>
      </c>
      <c r="DS96" s="23">
        <v>0</v>
      </c>
      <c r="DT96" s="23">
        <v>4</v>
      </c>
      <c r="DU96" s="23">
        <v>21</v>
      </c>
      <c r="DV96" s="23">
        <v>14</v>
      </c>
      <c r="DW96" s="23">
        <v>0</v>
      </c>
      <c r="DX96" s="23">
        <v>2</v>
      </c>
      <c r="DY96" s="23">
        <v>12</v>
      </c>
      <c r="DZ96" s="23">
        <v>3</v>
      </c>
      <c r="EA96" s="23">
        <v>191.83</v>
      </c>
      <c r="EB96" s="23">
        <v>11.12</v>
      </c>
      <c r="EC96" s="23">
        <v>3.7974000000000001E-2</v>
      </c>
      <c r="ED96" s="21" t="s">
        <v>177</v>
      </c>
      <c r="EE96" s="23">
        <v>0</v>
      </c>
      <c r="EF96" s="23">
        <v>0</v>
      </c>
      <c r="EG96" s="23">
        <v>1</v>
      </c>
      <c r="EH96" s="23">
        <v>0.56603700000000001</v>
      </c>
      <c r="EI96" s="23">
        <v>0.46666600000000003</v>
      </c>
      <c r="EJ96" s="23">
        <v>7.1428000000000005E-2</v>
      </c>
      <c r="EL96" s="22">
        <v>44206</v>
      </c>
      <c r="EM96" s="21" t="s">
        <v>3254</v>
      </c>
      <c r="EN96" s="21" t="s">
        <v>17430</v>
      </c>
      <c r="EO96" s="21" t="s">
        <v>206</v>
      </c>
      <c r="EP96" s="21">
        <v>576398085683</v>
      </c>
      <c r="EQ96" s="21" t="s">
        <v>207</v>
      </c>
      <c r="ER96" s="21" t="s">
        <v>209</v>
      </c>
      <c r="ES96" s="23">
        <v>43</v>
      </c>
      <c r="ET96" s="23">
        <v>1</v>
      </c>
      <c r="EU96" s="23">
        <v>401</v>
      </c>
      <c r="EV96" s="23">
        <v>2.33</v>
      </c>
      <c r="EW96" s="23">
        <v>401</v>
      </c>
      <c r="EX96" s="23">
        <v>9325.58</v>
      </c>
      <c r="EY96" s="23"/>
      <c r="EZ96" s="23"/>
      <c r="FA96" s="23"/>
      <c r="FB96" s="23"/>
      <c r="FC96" s="23"/>
      <c r="FD96" s="23"/>
      <c r="FE96" s="23"/>
      <c r="FF96" s="23"/>
      <c r="FG96" s="23"/>
      <c r="FH96" s="23"/>
      <c r="FI96" s="23"/>
      <c r="FJ96" s="23"/>
      <c r="FK96" s="23"/>
      <c r="FL96" s="23"/>
      <c r="FM96" s="23"/>
      <c r="FN96" s="23"/>
      <c r="FO96" s="23"/>
      <c r="FP96" s="23"/>
      <c r="FQ96" s="23"/>
      <c r="FR96" s="23"/>
    </row>
    <row r="97" spans="1:174" ht="14.4">
      <c r="A97" s="19">
        <v>44294</v>
      </c>
      <c r="B97" s="16">
        <v>6</v>
      </c>
      <c r="C97" s="16">
        <v>22</v>
      </c>
      <c r="D97" s="16">
        <v>571</v>
      </c>
      <c r="E97" s="16">
        <v>565</v>
      </c>
      <c r="F97" s="49">
        <v>2059</v>
      </c>
      <c r="G97" s="49">
        <v>2037</v>
      </c>
      <c r="H97" s="16">
        <v>534</v>
      </c>
      <c r="I97" s="16">
        <v>534</v>
      </c>
      <c r="J97" s="16">
        <v>0</v>
      </c>
      <c r="K97" s="49">
        <v>1382</v>
      </c>
      <c r="L97" s="49">
        <v>1382</v>
      </c>
      <c r="M97" s="16">
        <v>0</v>
      </c>
      <c r="N97" s="16">
        <v>21.35</v>
      </c>
      <c r="O97" s="16">
        <v>20.29</v>
      </c>
      <c r="P97" s="16">
        <v>118.86</v>
      </c>
      <c r="Q97" s="17">
        <v>0.59019999999999995</v>
      </c>
      <c r="R97" s="17">
        <v>0.59470000000000001</v>
      </c>
      <c r="S97" s="17">
        <v>0.16669999999999999</v>
      </c>
      <c r="T97" s="16">
        <v>69</v>
      </c>
      <c r="U97" s="16">
        <v>61</v>
      </c>
      <c r="V97" s="16">
        <v>8</v>
      </c>
      <c r="W97" s="16">
        <v>71</v>
      </c>
      <c r="X97" s="16">
        <v>63</v>
      </c>
      <c r="Y97" s="16">
        <v>8</v>
      </c>
      <c r="Z97" s="16">
        <v>67</v>
      </c>
      <c r="AA97" s="16">
        <v>66</v>
      </c>
      <c r="AB97" s="16">
        <v>1</v>
      </c>
      <c r="AC97" s="18">
        <v>1896.32</v>
      </c>
      <c r="AD97" s="16">
        <v>339.84</v>
      </c>
      <c r="AE97" s="18">
        <v>1556.48</v>
      </c>
      <c r="AF97" s="16">
        <v>13</v>
      </c>
      <c r="AG97" s="16">
        <v>1</v>
      </c>
      <c r="AH97" s="16">
        <v>12</v>
      </c>
      <c r="AI97" s="16">
        <v>23</v>
      </c>
      <c r="AJ97" s="16">
        <v>5</v>
      </c>
      <c r="AK97" s="16">
        <v>18</v>
      </c>
      <c r="AL97" s="16">
        <v>28</v>
      </c>
      <c r="AM97" s="16">
        <v>8</v>
      </c>
      <c r="AN97" s="16">
        <v>20</v>
      </c>
      <c r="AO97" s="18">
        <v>1825</v>
      </c>
      <c r="AP97" s="16">
        <v>310.27</v>
      </c>
      <c r="AQ97" s="18">
        <v>1514.73</v>
      </c>
      <c r="AR97" s="16">
        <v>14</v>
      </c>
      <c r="AS97" s="16">
        <v>1</v>
      </c>
      <c r="AT97" s="16">
        <v>13</v>
      </c>
      <c r="AU97" s="16">
        <v>29</v>
      </c>
      <c r="AV97" s="16">
        <v>8</v>
      </c>
      <c r="AW97" s="16">
        <v>21</v>
      </c>
      <c r="AX97" s="16">
        <v>3.61</v>
      </c>
      <c r="AY97" s="16">
        <v>3.67</v>
      </c>
      <c r="AZ97" s="16">
        <v>3.61</v>
      </c>
      <c r="BA97" s="17">
        <v>2.4500000000000001E-2</v>
      </c>
      <c r="BB97" s="17">
        <v>0.16669999999999999</v>
      </c>
      <c r="BC97" s="17">
        <v>2.3E-2</v>
      </c>
      <c r="BD97" s="17">
        <v>2.2800000000000001E-2</v>
      </c>
      <c r="BE97" s="17">
        <v>0.16669999999999999</v>
      </c>
      <c r="BF97" s="17">
        <v>2.12E-2</v>
      </c>
      <c r="BG97" s="16">
        <v>145.87</v>
      </c>
      <c r="BH97" s="16">
        <v>339.84</v>
      </c>
      <c r="BI97" s="16">
        <v>129.71</v>
      </c>
      <c r="BJ97" s="16">
        <v>3.32</v>
      </c>
      <c r="BK97" s="16">
        <v>56.64</v>
      </c>
      <c r="BL97" s="16">
        <v>2.75</v>
      </c>
      <c r="BM97" s="16">
        <v>64</v>
      </c>
      <c r="BN97" s="16">
        <v>507</v>
      </c>
      <c r="BO97" s="16">
        <v>63</v>
      </c>
      <c r="BP97" s="16">
        <v>502</v>
      </c>
      <c r="BQ97" s="16">
        <v>0</v>
      </c>
      <c r="BR97" s="16">
        <v>6</v>
      </c>
      <c r="BS97" s="16">
        <v>110</v>
      </c>
      <c r="BT97" s="16">
        <v>8</v>
      </c>
      <c r="BU97" s="16">
        <v>102</v>
      </c>
      <c r="BV97" s="16">
        <v>2</v>
      </c>
      <c r="BW97" s="16">
        <v>0</v>
      </c>
      <c r="BX97" s="16">
        <v>2</v>
      </c>
      <c r="BY97" s="16">
        <v>211.35</v>
      </c>
      <c r="BZ97" s="16">
        <v>121.31</v>
      </c>
      <c r="CA97" s="16">
        <v>0</v>
      </c>
      <c r="CB97" s="16">
        <v>0</v>
      </c>
      <c r="CC97" s="16">
        <v>37.83</v>
      </c>
      <c r="CD97" s="16">
        <v>0</v>
      </c>
      <c r="CE97" s="16">
        <v>0</v>
      </c>
      <c r="CF97" s="16">
        <v>0</v>
      </c>
      <c r="CG97" s="16">
        <v>0</v>
      </c>
      <c r="CH97" s="16">
        <v>0</v>
      </c>
      <c r="CI97" s="16">
        <v>0</v>
      </c>
      <c r="CJ97" s="16">
        <v>13</v>
      </c>
      <c r="CK97" s="16">
        <v>17</v>
      </c>
      <c r="CL97" s="16">
        <v>17</v>
      </c>
      <c r="CM97" s="16">
        <v>13</v>
      </c>
      <c r="CN97" s="16">
        <v>13</v>
      </c>
      <c r="CO97" s="18">
        <v>169320.92</v>
      </c>
      <c r="CP97" s="16">
        <v>4.9043799999999997</v>
      </c>
      <c r="CQ97" s="16">
        <v>4.90571</v>
      </c>
      <c r="CR97" s="16">
        <v>4.8937600000000003</v>
      </c>
      <c r="CS97" s="17">
        <v>0.92859999999999998</v>
      </c>
      <c r="CT97" s="17">
        <v>1</v>
      </c>
      <c r="CU97" s="17">
        <v>0.92310000000000003</v>
      </c>
      <c r="CV97" s="16">
        <v>17</v>
      </c>
      <c r="CW97" s="16">
        <v>5</v>
      </c>
      <c r="CX97" s="16">
        <v>15</v>
      </c>
      <c r="CY97" s="16">
        <v>10</v>
      </c>
      <c r="CZ97" s="16">
        <v>0</v>
      </c>
      <c r="DA97" s="16">
        <v>10</v>
      </c>
      <c r="DC97">
        <v>44294</v>
      </c>
      <c r="DD97" s="21" t="s">
        <v>608</v>
      </c>
      <c r="DE97" s="23">
        <v>77</v>
      </c>
      <c r="DF97" s="23">
        <v>6</v>
      </c>
      <c r="DG97" s="23">
        <v>16.309999999999999</v>
      </c>
      <c r="DH97" s="23">
        <v>58</v>
      </c>
      <c r="DI97" s="23">
        <v>211.81800000000001</v>
      </c>
      <c r="DJ97" s="23">
        <v>0.39780399999999999</v>
      </c>
      <c r="DK97" s="23">
        <v>0.39780399999999999</v>
      </c>
      <c r="DL97" s="23">
        <v>41</v>
      </c>
      <c r="DM97" s="23">
        <v>41</v>
      </c>
      <c r="DN97" s="23">
        <v>36</v>
      </c>
      <c r="DO97" s="23">
        <v>0</v>
      </c>
      <c r="DP97" s="23">
        <v>0.53246700000000002</v>
      </c>
      <c r="DQ97" s="23">
        <v>0.53246700000000002</v>
      </c>
      <c r="DR97" s="23">
        <v>42</v>
      </c>
      <c r="DS97" s="23">
        <v>6</v>
      </c>
      <c r="DT97" s="23">
        <v>3</v>
      </c>
      <c r="DU97" s="23">
        <v>24</v>
      </c>
      <c r="DV97" s="23">
        <v>15</v>
      </c>
      <c r="DW97" s="23">
        <v>6</v>
      </c>
      <c r="DX97" s="23">
        <v>3</v>
      </c>
      <c r="DY97" s="23">
        <v>11</v>
      </c>
      <c r="DZ97" s="23">
        <v>5</v>
      </c>
      <c r="EA97" s="23">
        <v>380.67</v>
      </c>
      <c r="EB97" s="23">
        <v>23.33</v>
      </c>
      <c r="EC97" s="23">
        <v>6.4935000000000007E-2</v>
      </c>
      <c r="ED97" s="21" t="s">
        <v>177</v>
      </c>
      <c r="EE97" s="23">
        <v>0</v>
      </c>
      <c r="EF97" s="23">
        <v>0</v>
      </c>
      <c r="EG97" s="23">
        <v>2</v>
      </c>
      <c r="EH97" s="23">
        <v>0.72413700000000003</v>
      </c>
      <c r="EI97" s="23">
        <v>0.35714200000000002</v>
      </c>
      <c r="EJ97" s="23">
        <v>0.13333300000000001</v>
      </c>
      <c r="EL97" s="22">
        <v>44206</v>
      </c>
      <c r="EM97" s="21" t="s">
        <v>3254</v>
      </c>
      <c r="EN97" s="21" t="s">
        <v>17431</v>
      </c>
      <c r="EO97" s="21" t="s">
        <v>206</v>
      </c>
      <c r="EP97" s="21">
        <v>574390227530</v>
      </c>
      <c r="EQ97" s="21" t="s">
        <v>207</v>
      </c>
      <c r="ER97" s="21" t="s">
        <v>208</v>
      </c>
      <c r="ES97" s="23">
        <v>5</v>
      </c>
      <c r="ET97" s="23">
        <v>0</v>
      </c>
      <c r="EU97" s="23">
        <v>0</v>
      </c>
      <c r="EV97" s="23">
        <v>0</v>
      </c>
      <c r="EW97" s="23"/>
      <c r="EX97" s="23">
        <v>0</v>
      </c>
      <c r="EY97" s="23"/>
      <c r="EZ97" s="23"/>
      <c r="FA97" s="23"/>
      <c r="FB97" s="23"/>
      <c r="FC97" s="23"/>
      <c r="FD97" s="23"/>
      <c r="FE97" s="23"/>
      <c r="FF97" s="23"/>
      <c r="FG97" s="23"/>
      <c r="FH97" s="23"/>
      <c r="FI97" s="23"/>
      <c r="FJ97" s="23"/>
      <c r="FK97" s="23"/>
      <c r="FL97" s="23"/>
      <c r="FM97" s="23"/>
      <c r="FN97" s="23"/>
      <c r="FO97" s="23"/>
      <c r="FP97" s="23"/>
      <c r="FQ97" s="23"/>
      <c r="FR97" s="23"/>
    </row>
    <row r="98" spans="1:174" ht="14.4">
      <c r="A98" s="19">
        <v>44295</v>
      </c>
      <c r="B98" s="16">
        <v>2</v>
      </c>
      <c r="C98" s="16">
        <v>6</v>
      </c>
      <c r="D98" s="16">
        <v>324</v>
      </c>
      <c r="E98" s="16">
        <v>322</v>
      </c>
      <c r="F98" s="49">
        <v>1448</v>
      </c>
      <c r="G98" s="49">
        <v>1442</v>
      </c>
      <c r="H98" s="16">
        <v>288</v>
      </c>
      <c r="I98" s="16">
        <v>288</v>
      </c>
      <c r="J98" s="16">
        <v>0</v>
      </c>
      <c r="K98" s="16">
        <v>929</v>
      </c>
      <c r="L98" s="16">
        <v>929</v>
      </c>
      <c r="M98" s="16">
        <v>0</v>
      </c>
      <c r="N98" s="16">
        <v>15.74</v>
      </c>
      <c r="O98" s="16">
        <v>14.52</v>
      </c>
      <c r="P98" s="16">
        <v>309.17</v>
      </c>
      <c r="Q98" s="17">
        <v>0.51539999999999997</v>
      </c>
      <c r="R98" s="17">
        <v>0.51549999999999996</v>
      </c>
      <c r="S98" s="17">
        <v>0.5</v>
      </c>
      <c r="T98" s="16">
        <v>24</v>
      </c>
      <c r="U98" s="16">
        <v>18</v>
      </c>
      <c r="V98" s="16">
        <v>6</v>
      </c>
      <c r="W98" s="16">
        <v>28</v>
      </c>
      <c r="X98" s="16">
        <v>22</v>
      </c>
      <c r="Y98" s="16">
        <v>6</v>
      </c>
      <c r="Z98" s="16">
        <v>39</v>
      </c>
      <c r="AA98" s="16">
        <v>39</v>
      </c>
      <c r="AB98" s="16">
        <v>0</v>
      </c>
      <c r="AC98" s="16">
        <v>389.28</v>
      </c>
      <c r="AD98" s="16">
        <v>0</v>
      </c>
      <c r="AE98" s="16">
        <v>389.28</v>
      </c>
      <c r="AF98" s="16">
        <v>4</v>
      </c>
      <c r="AG98" s="16">
        <v>0</v>
      </c>
      <c r="AH98" s="16">
        <v>4</v>
      </c>
      <c r="AI98" s="16">
        <v>4</v>
      </c>
      <c r="AJ98" s="16">
        <v>0</v>
      </c>
      <c r="AK98" s="16">
        <v>4</v>
      </c>
      <c r="AL98" s="16">
        <v>4</v>
      </c>
      <c r="AM98" s="16">
        <v>0</v>
      </c>
      <c r="AN98" s="16">
        <v>4</v>
      </c>
      <c r="AO98" s="16">
        <v>589.48</v>
      </c>
      <c r="AP98" s="16">
        <v>0</v>
      </c>
      <c r="AQ98" s="16">
        <v>589.48</v>
      </c>
      <c r="AR98" s="16">
        <v>5</v>
      </c>
      <c r="AS98" s="16">
        <v>0</v>
      </c>
      <c r="AT98" s="16">
        <v>5</v>
      </c>
      <c r="AU98" s="16">
        <v>6</v>
      </c>
      <c r="AV98" s="16">
        <v>0</v>
      </c>
      <c r="AW98" s="16">
        <v>6</v>
      </c>
      <c r="AX98" s="16">
        <v>4.47</v>
      </c>
      <c r="AY98" s="16">
        <v>3</v>
      </c>
      <c r="AZ98" s="16">
        <v>4.4800000000000004</v>
      </c>
      <c r="BA98" s="17">
        <v>1.54E-2</v>
      </c>
      <c r="BB98" s="17">
        <v>0</v>
      </c>
      <c r="BC98" s="17">
        <v>1.55E-2</v>
      </c>
      <c r="BD98" s="17">
        <v>1.23E-2</v>
      </c>
      <c r="BE98" s="17">
        <v>0</v>
      </c>
      <c r="BF98" s="17">
        <v>1.24E-2</v>
      </c>
      <c r="BG98" s="16">
        <v>97.32</v>
      </c>
      <c r="BH98" s="16">
        <v>0</v>
      </c>
      <c r="BI98" s="16">
        <v>97.32</v>
      </c>
      <c r="BJ98" s="16">
        <v>1.2</v>
      </c>
      <c r="BK98" s="16">
        <v>0</v>
      </c>
      <c r="BL98" s="16">
        <v>1.21</v>
      </c>
      <c r="BM98" s="16">
        <v>55</v>
      </c>
      <c r="BN98" s="16">
        <v>269</v>
      </c>
      <c r="BO98" s="16">
        <v>55</v>
      </c>
      <c r="BP98" s="16">
        <v>267</v>
      </c>
      <c r="BQ98" s="16">
        <v>0</v>
      </c>
      <c r="BR98" s="16">
        <v>2</v>
      </c>
      <c r="BS98" s="16">
        <v>77</v>
      </c>
      <c r="BT98" s="16">
        <v>0</v>
      </c>
      <c r="BU98" s="16">
        <v>77</v>
      </c>
      <c r="BV98" s="16">
        <v>0</v>
      </c>
      <c r="BW98" s="16">
        <v>0</v>
      </c>
      <c r="BX98" s="16">
        <v>0</v>
      </c>
      <c r="BY98" s="16">
        <v>0</v>
      </c>
      <c r="BZ98" s="16">
        <v>47.32</v>
      </c>
      <c r="CA98" s="16">
        <v>0</v>
      </c>
      <c r="CB98" s="16">
        <v>0</v>
      </c>
      <c r="CC98" s="16">
        <v>0</v>
      </c>
      <c r="CD98" s="16">
        <v>1</v>
      </c>
      <c r="CE98" s="16">
        <v>0</v>
      </c>
      <c r="CF98" s="16">
        <v>0</v>
      </c>
      <c r="CG98" s="16">
        <v>0</v>
      </c>
      <c r="CH98" s="16">
        <v>0</v>
      </c>
      <c r="CI98" s="16">
        <v>0</v>
      </c>
      <c r="CJ98" s="16">
        <v>4</v>
      </c>
      <c r="CK98" s="16">
        <v>4</v>
      </c>
      <c r="CL98" s="16">
        <v>4</v>
      </c>
      <c r="CM98" s="16">
        <v>8</v>
      </c>
      <c r="CN98" s="16">
        <v>8</v>
      </c>
      <c r="CO98" s="18">
        <v>143168.25</v>
      </c>
      <c r="CP98" s="16">
        <v>4.9045100000000001</v>
      </c>
      <c r="CQ98" s="16">
        <v>4.9058299999999999</v>
      </c>
      <c r="CR98" s="16">
        <v>4.8939000000000004</v>
      </c>
      <c r="CS98" s="17">
        <v>0.8</v>
      </c>
      <c r="CT98" s="17">
        <v>0</v>
      </c>
      <c r="CU98" s="17">
        <v>0.8</v>
      </c>
      <c r="CV98" s="16">
        <v>4</v>
      </c>
      <c r="CW98" s="16">
        <v>0</v>
      </c>
      <c r="CX98" s="16">
        <v>4</v>
      </c>
      <c r="CY98" s="16">
        <v>8</v>
      </c>
      <c r="CZ98" s="16">
        <v>0</v>
      </c>
      <c r="DA98" s="16">
        <v>8</v>
      </c>
      <c r="DC98">
        <v>44295</v>
      </c>
      <c r="DD98" s="21" t="s">
        <v>608</v>
      </c>
      <c r="DE98" s="23">
        <v>84</v>
      </c>
      <c r="DF98" s="23">
        <v>2</v>
      </c>
      <c r="DG98" s="23">
        <v>16.8</v>
      </c>
      <c r="DH98" s="23">
        <v>62</v>
      </c>
      <c r="DI98" s="23">
        <v>200</v>
      </c>
      <c r="DJ98" s="23">
        <v>0.43076900000000001</v>
      </c>
      <c r="DK98" s="23">
        <v>0.43076900000000001</v>
      </c>
      <c r="DL98" s="23">
        <v>39</v>
      </c>
      <c r="DM98" s="23">
        <v>39</v>
      </c>
      <c r="DN98" s="23">
        <v>30</v>
      </c>
      <c r="DO98" s="23">
        <v>0</v>
      </c>
      <c r="DP98" s="23">
        <v>0.464285</v>
      </c>
      <c r="DQ98" s="23">
        <v>0.464285</v>
      </c>
      <c r="DR98" s="23">
        <v>36</v>
      </c>
      <c r="DS98" s="23">
        <v>5</v>
      </c>
      <c r="DT98" s="23">
        <v>2</v>
      </c>
      <c r="DU98" s="23">
        <v>17</v>
      </c>
      <c r="DV98" s="23">
        <v>15</v>
      </c>
      <c r="DW98" s="23">
        <v>5</v>
      </c>
      <c r="DX98" s="23">
        <v>2</v>
      </c>
      <c r="DY98" s="23">
        <v>11</v>
      </c>
      <c r="DZ98" s="23">
        <v>0</v>
      </c>
      <c r="EA98" s="23">
        <v>0</v>
      </c>
      <c r="EB98" s="23">
        <v>0</v>
      </c>
      <c r="EC98" s="23">
        <v>0</v>
      </c>
      <c r="ED98" s="21" t="s">
        <v>177</v>
      </c>
      <c r="EE98" s="23">
        <v>0</v>
      </c>
      <c r="EF98" s="23">
        <v>0</v>
      </c>
      <c r="EG98" s="23">
        <v>0</v>
      </c>
      <c r="EH98" s="23">
        <v>0.58064499999999997</v>
      </c>
      <c r="EI98" s="23">
        <v>0.41666599999999998</v>
      </c>
      <c r="EJ98" s="23">
        <v>0</v>
      </c>
      <c r="EL98" s="22">
        <v>44206</v>
      </c>
      <c r="EM98" s="21" t="s">
        <v>3254</v>
      </c>
      <c r="EN98" s="21" t="s">
        <v>17431</v>
      </c>
      <c r="EO98" s="21" t="s">
        <v>206</v>
      </c>
      <c r="EP98" s="21">
        <v>574390227530</v>
      </c>
      <c r="EQ98" s="21" t="s">
        <v>207</v>
      </c>
      <c r="ER98" s="21" t="s">
        <v>209</v>
      </c>
      <c r="ES98" s="23">
        <v>86</v>
      </c>
      <c r="ET98" s="23">
        <v>1</v>
      </c>
      <c r="EU98" s="23">
        <v>289</v>
      </c>
      <c r="EV98" s="23">
        <v>1.1599999999999999</v>
      </c>
      <c r="EW98" s="23">
        <v>289</v>
      </c>
      <c r="EX98" s="23">
        <v>3360.47</v>
      </c>
      <c r="EY98" s="23"/>
      <c r="EZ98" s="23"/>
      <c r="FA98" s="23"/>
      <c r="FB98" s="23"/>
      <c r="FC98" s="23"/>
      <c r="FD98" s="23"/>
      <c r="FE98" s="23"/>
      <c r="FF98" s="23"/>
      <c r="FG98" s="23"/>
      <c r="FH98" s="23"/>
      <c r="FI98" s="23"/>
      <c r="FJ98" s="23"/>
      <c r="FK98" s="23"/>
      <c r="FL98" s="23"/>
      <c r="FM98" s="23"/>
      <c r="FN98" s="23"/>
      <c r="FO98" s="23"/>
      <c r="FP98" s="23"/>
      <c r="FQ98" s="23"/>
      <c r="FR98" s="23"/>
    </row>
    <row r="99" spans="1:174" ht="14.4">
      <c r="A99" s="19">
        <v>44296</v>
      </c>
      <c r="B99" s="16">
        <v>2</v>
      </c>
      <c r="C99" s="16">
        <v>8</v>
      </c>
      <c r="D99" s="16">
        <v>519</v>
      </c>
      <c r="E99" s="16">
        <v>517</v>
      </c>
      <c r="F99" s="49">
        <v>1619</v>
      </c>
      <c r="G99" s="49">
        <v>1611</v>
      </c>
      <c r="H99" s="16">
        <v>490</v>
      </c>
      <c r="I99" s="16">
        <v>490</v>
      </c>
      <c r="J99" s="16">
        <v>0</v>
      </c>
      <c r="K99" s="49">
        <v>1147</v>
      </c>
      <c r="L99" s="49">
        <v>1147</v>
      </c>
      <c r="M99" s="16">
        <v>0</v>
      </c>
      <c r="N99" s="16">
        <v>14.4</v>
      </c>
      <c r="O99" s="16">
        <v>14.36</v>
      </c>
      <c r="P99" s="16">
        <v>22</v>
      </c>
      <c r="Q99" s="17">
        <v>0.62429999999999997</v>
      </c>
      <c r="R99" s="17">
        <v>0.62670000000000003</v>
      </c>
      <c r="S99" s="17">
        <v>0</v>
      </c>
      <c r="T99" s="16">
        <v>53</v>
      </c>
      <c r="U99" s="16">
        <v>48</v>
      </c>
      <c r="V99" s="16">
        <v>6</v>
      </c>
      <c r="W99" s="16">
        <v>57</v>
      </c>
      <c r="X99" s="16">
        <v>51</v>
      </c>
      <c r="Y99" s="16">
        <v>6</v>
      </c>
      <c r="Z99" s="16">
        <v>51</v>
      </c>
      <c r="AA99" s="16">
        <v>50</v>
      </c>
      <c r="AB99" s="16">
        <v>1</v>
      </c>
      <c r="AC99" s="18">
        <v>1268.52</v>
      </c>
      <c r="AD99" s="16">
        <v>0</v>
      </c>
      <c r="AE99" s="18">
        <v>1268.52</v>
      </c>
      <c r="AF99" s="16">
        <v>13</v>
      </c>
      <c r="AG99" s="16">
        <v>0</v>
      </c>
      <c r="AH99" s="16">
        <v>13</v>
      </c>
      <c r="AI99" s="16">
        <v>15</v>
      </c>
      <c r="AJ99" s="16">
        <v>0</v>
      </c>
      <c r="AK99" s="16">
        <v>15</v>
      </c>
      <c r="AL99" s="16">
        <v>17</v>
      </c>
      <c r="AM99" s="16">
        <v>0</v>
      </c>
      <c r="AN99" s="16">
        <v>17</v>
      </c>
      <c r="AO99" s="18">
        <v>1213.3800000000001</v>
      </c>
      <c r="AP99" s="16">
        <v>0</v>
      </c>
      <c r="AQ99" s="18">
        <v>1213.3800000000001</v>
      </c>
      <c r="AR99" s="16">
        <v>14</v>
      </c>
      <c r="AS99" s="16">
        <v>0</v>
      </c>
      <c r="AT99" s="16">
        <v>14</v>
      </c>
      <c r="AU99" s="16">
        <v>18</v>
      </c>
      <c r="AV99" s="16">
        <v>0</v>
      </c>
      <c r="AW99" s="16">
        <v>18</v>
      </c>
      <c r="AX99" s="16">
        <v>3.12</v>
      </c>
      <c r="AY99" s="16">
        <v>4</v>
      </c>
      <c r="AZ99" s="16">
        <v>3.12</v>
      </c>
      <c r="BA99" s="17">
        <v>2.7E-2</v>
      </c>
      <c r="BB99" s="17">
        <v>0</v>
      </c>
      <c r="BC99" s="17">
        <v>2.7099999999999999E-2</v>
      </c>
      <c r="BD99" s="17">
        <v>2.5000000000000001E-2</v>
      </c>
      <c r="BE99" s="17">
        <v>0</v>
      </c>
      <c r="BF99" s="17">
        <v>2.5100000000000001E-2</v>
      </c>
      <c r="BG99" s="16">
        <v>97.58</v>
      </c>
      <c r="BH99" s="16">
        <v>0</v>
      </c>
      <c r="BI99" s="16">
        <v>97.58</v>
      </c>
      <c r="BJ99" s="16">
        <v>2.44</v>
      </c>
      <c r="BK99" s="16">
        <v>0</v>
      </c>
      <c r="BL99" s="16">
        <v>2.4500000000000002</v>
      </c>
      <c r="BM99" s="16">
        <v>61</v>
      </c>
      <c r="BN99" s="16">
        <v>458</v>
      </c>
      <c r="BO99" s="16">
        <v>59</v>
      </c>
      <c r="BP99" s="16">
        <v>458</v>
      </c>
      <c r="BQ99" s="16">
        <v>0</v>
      </c>
      <c r="BR99" s="16">
        <v>2</v>
      </c>
      <c r="BS99" s="16">
        <v>61</v>
      </c>
      <c r="BT99" s="16">
        <v>1</v>
      </c>
      <c r="BU99" s="16">
        <v>60</v>
      </c>
      <c r="BV99" s="16">
        <v>3</v>
      </c>
      <c r="BW99" s="16">
        <v>0</v>
      </c>
      <c r="BX99" s="16">
        <v>3</v>
      </c>
      <c r="BY99" s="16">
        <v>520.92999999999995</v>
      </c>
      <c r="BZ99" s="16">
        <v>32.020000000000003</v>
      </c>
      <c r="CA99" s="16">
        <v>0</v>
      </c>
      <c r="CB99" s="16">
        <v>7.57</v>
      </c>
      <c r="CC99" s="16">
        <v>37.83</v>
      </c>
      <c r="CD99" s="16">
        <v>0</v>
      </c>
      <c r="CE99" s="16">
        <v>0</v>
      </c>
      <c r="CF99" s="16">
        <v>0</v>
      </c>
      <c r="CG99" s="16">
        <v>0</v>
      </c>
      <c r="CH99" s="16">
        <v>0</v>
      </c>
      <c r="CI99" s="16">
        <v>0</v>
      </c>
      <c r="CJ99" s="16">
        <v>13</v>
      </c>
      <c r="CK99" s="16">
        <v>8</v>
      </c>
      <c r="CL99" s="16">
        <v>8</v>
      </c>
      <c r="CM99" s="16">
        <v>10</v>
      </c>
      <c r="CN99" s="16">
        <v>9</v>
      </c>
      <c r="CO99" s="18">
        <v>176831.78</v>
      </c>
      <c r="CP99" s="16">
        <v>4.9042599999999998</v>
      </c>
      <c r="CQ99" s="16">
        <v>4.9055799999999996</v>
      </c>
      <c r="CR99" s="16">
        <v>4.8936200000000003</v>
      </c>
      <c r="CS99" s="17">
        <v>0.92859999999999998</v>
      </c>
      <c r="CT99" s="17">
        <v>0</v>
      </c>
      <c r="CU99" s="17">
        <v>0.92859999999999998</v>
      </c>
      <c r="CV99" s="16">
        <v>13</v>
      </c>
      <c r="CW99" s="16">
        <v>0</v>
      </c>
      <c r="CX99" s="16">
        <v>13</v>
      </c>
      <c r="CY99" s="16">
        <v>8</v>
      </c>
      <c r="CZ99" s="16">
        <v>0</v>
      </c>
      <c r="DA99" s="16">
        <v>8</v>
      </c>
      <c r="DC99">
        <v>44296</v>
      </c>
      <c r="DD99" s="21" t="s">
        <v>608</v>
      </c>
      <c r="DE99" s="23">
        <v>57</v>
      </c>
      <c r="DF99" s="23">
        <v>10</v>
      </c>
      <c r="DG99" s="23">
        <v>13.43</v>
      </c>
      <c r="DH99" s="23">
        <v>44</v>
      </c>
      <c r="DI99" s="23">
        <v>235.61399999999901</v>
      </c>
      <c r="DJ99" s="23">
        <v>0.58391300000000002</v>
      </c>
      <c r="DK99" s="23">
        <v>0.58391300000000002</v>
      </c>
      <c r="DL99" s="23">
        <v>23</v>
      </c>
      <c r="DM99" s="23">
        <v>23</v>
      </c>
      <c r="DN99" s="23">
        <v>19</v>
      </c>
      <c r="DO99" s="23">
        <v>0</v>
      </c>
      <c r="DP99" s="23">
        <v>0.40350799999999998</v>
      </c>
      <c r="DQ99" s="23">
        <v>0.40350799999999998</v>
      </c>
      <c r="DR99" s="23">
        <v>23</v>
      </c>
      <c r="DS99" s="23">
        <v>2</v>
      </c>
      <c r="DT99" s="23">
        <v>2</v>
      </c>
      <c r="DU99" s="23">
        <v>10</v>
      </c>
      <c r="DV99" s="23">
        <v>10</v>
      </c>
      <c r="DW99" s="23">
        <v>2</v>
      </c>
      <c r="DX99" s="23">
        <v>2</v>
      </c>
      <c r="DY99" s="23">
        <v>7</v>
      </c>
      <c r="DZ99" s="23">
        <v>5</v>
      </c>
      <c r="EA99" s="23">
        <v>330.25</v>
      </c>
      <c r="EB99" s="23">
        <v>24.59</v>
      </c>
      <c r="EC99" s="23">
        <v>8.7719000000000005E-2</v>
      </c>
      <c r="ED99" s="21" t="s">
        <v>177</v>
      </c>
      <c r="EE99" s="23">
        <v>0</v>
      </c>
      <c r="EF99" s="23">
        <v>0</v>
      </c>
      <c r="EG99" s="23">
        <v>5</v>
      </c>
      <c r="EH99" s="23">
        <v>0.52272700000000005</v>
      </c>
      <c r="EI99" s="23">
        <v>0.434782</v>
      </c>
      <c r="EJ99" s="23">
        <v>0.5</v>
      </c>
      <c r="EL99" s="22">
        <v>44206</v>
      </c>
      <c r="EM99" s="21" t="s">
        <v>3254</v>
      </c>
      <c r="EN99" s="21" t="s">
        <v>17432</v>
      </c>
      <c r="EO99" s="21" t="s">
        <v>206</v>
      </c>
      <c r="EP99" s="21">
        <v>592683898914</v>
      </c>
      <c r="EQ99" s="21" t="s">
        <v>207</v>
      </c>
      <c r="ER99" s="21" t="s">
        <v>209</v>
      </c>
      <c r="ES99" s="23">
        <v>537</v>
      </c>
      <c r="ET99" s="23">
        <v>20</v>
      </c>
      <c r="EU99" s="23">
        <v>6727</v>
      </c>
      <c r="EV99" s="23">
        <v>3.72</v>
      </c>
      <c r="EW99" s="23">
        <v>336.35</v>
      </c>
      <c r="EX99" s="23">
        <v>12527</v>
      </c>
      <c r="EY99" s="23">
        <v>0</v>
      </c>
      <c r="EZ99" s="23">
        <v>0</v>
      </c>
      <c r="FA99" s="23">
        <v>0</v>
      </c>
      <c r="FB99" s="23">
        <v>0</v>
      </c>
      <c r="FC99" s="23">
        <v>0</v>
      </c>
      <c r="FD99" s="23">
        <v>0</v>
      </c>
      <c r="FE99" s="23">
        <v>0</v>
      </c>
      <c r="FF99" s="23">
        <v>2</v>
      </c>
      <c r="FG99" s="23">
        <v>0</v>
      </c>
      <c r="FH99" s="23">
        <v>2</v>
      </c>
      <c r="FI99" s="23">
        <v>0</v>
      </c>
      <c r="FJ99" s="23">
        <v>1</v>
      </c>
      <c r="FK99" s="23">
        <v>2</v>
      </c>
      <c r="FL99" s="23">
        <v>3</v>
      </c>
      <c r="FM99" s="23">
        <v>0</v>
      </c>
      <c r="FN99" s="23">
        <v>0</v>
      </c>
      <c r="FO99" s="23">
        <v>0</v>
      </c>
      <c r="FP99" s="23">
        <v>0</v>
      </c>
      <c r="FQ99" s="23">
        <v>0</v>
      </c>
      <c r="FR99" s="23">
        <v>0</v>
      </c>
    </row>
    <row r="100" spans="1:174" ht="14.4">
      <c r="A100" s="19">
        <v>44297</v>
      </c>
      <c r="B100" s="16">
        <v>2</v>
      </c>
      <c r="C100" s="16">
        <v>2</v>
      </c>
      <c r="D100" s="16">
        <v>615</v>
      </c>
      <c r="E100" s="16">
        <v>613</v>
      </c>
      <c r="F100" s="49">
        <v>2073</v>
      </c>
      <c r="G100" s="49">
        <v>2071</v>
      </c>
      <c r="H100" s="16">
        <v>573</v>
      </c>
      <c r="I100" s="16">
        <v>573</v>
      </c>
      <c r="J100" s="16">
        <v>0</v>
      </c>
      <c r="K100" s="49">
        <v>1432</v>
      </c>
      <c r="L100" s="49">
        <v>1432</v>
      </c>
      <c r="M100" s="16">
        <v>0</v>
      </c>
      <c r="N100" s="16">
        <v>13.69</v>
      </c>
      <c r="O100" s="16">
        <v>13.69</v>
      </c>
      <c r="P100" s="16">
        <v>13.5</v>
      </c>
      <c r="Q100" s="17">
        <v>0.59189999999999998</v>
      </c>
      <c r="R100" s="17">
        <v>0.59050000000000002</v>
      </c>
      <c r="S100" s="17">
        <v>1</v>
      </c>
      <c r="T100" s="16">
        <v>54</v>
      </c>
      <c r="U100" s="16">
        <v>45</v>
      </c>
      <c r="V100" s="16">
        <v>9</v>
      </c>
      <c r="W100" s="16">
        <v>59</v>
      </c>
      <c r="X100" s="16">
        <v>49</v>
      </c>
      <c r="Y100" s="16">
        <v>10</v>
      </c>
      <c r="Z100" s="16">
        <v>52</v>
      </c>
      <c r="AA100" s="16">
        <v>52</v>
      </c>
      <c r="AB100" s="16">
        <v>0</v>
      </c>
      <c r="AC100" s="18">
        <v>1220.68</v>
      </c>
      <c r="AD100" s="16">
        <v>0</v>
      </c>
      <c r="AE100" s="18">
        <v>1220.68</v>
      </c>
      <c r="AF100" s="16">
        <v>12</v>
      </c>
      <c r="AG100" s="16">
        <v>0</v>
      </c>
      <c r="AH100" s="16">
        <v>12</v>
      </c>
      <c r="AI100" s="16">
        <v>13</v>
      </c>
      <c r="AJ100" s="16">
        <v>0</v>
      </c>
      <c r="AK100" s="16">
        <v>13</v>
      </c>
      <c r="AL100" s="16">
        <v>15</v>
      </c>
      <c r="AM100" s="16">
        <v>0</v>
      </c>
      <c r="AN100" s="16">
        <v>15</v>
      </c>
      <c r="AO100" s="18">
        <v>1151.79</v>
      </c>
      <c r="AP100" s="16">
        <v>0</v>
      </c>
      <c r="AQ100" s="18">
        <v>1151.79</v>
      </c>
      <c r="AR100" s="16">
        <v>13</v>
      </c>
      <c r="AS100" s="16">
        <v>0</v>
      </c>
      <c r="AT100" s="16">
        <v>13</v>
      </c>
      <c r="AU100" s="16">
        <v>16</v>
      </c>
      <c r="AV100" s="16">
        <v>0</v>
      </c>
      <c r="AW100" s="16">
        <v>16</v>
      </c>
      <c r="AX100" s="16">
        <v>3.37</v>
      </c>
      <c r="AY100" s="16">
        <v>1</v>
      </c>
      <c r="AZ100" s="16">
        <v>3.38</v>
      </c>
      <c r="BA100" s="17">
        <v>2.1100000000000001E-2</v>
      </c>
      <c r="BB100" s="17">
        <v>0</v>
      </c>
      <c r="BC100" s="17">
        <v>2.12E-2</v>
      </c>
      <c r="BD100" s="17">
        <v>1.95E-2</v>
      </c>
      <c r="BE100" s="17">
        <v>0</v>
      </c>
      <c r="BF100" s="17">
        <v>1.9599999999999999E-2</v>
      </c>
      <c r="BG100" s="16">
        <v>101.72</v>
      </c>
      <c r="BH100" s="16">
        <v>0</v>
      </c>
      <c r="BI100" s="16">
        <v>101.72</v>
      </c>
      <c r="BJ100" s="16">
        <v>1.98</v>
      </c>
      <c r="BK100" s="16">
        <v>0</v>
      </c>
      <c r="BL100" s="16">
        <v>1.99</v>
      </c>
      <c r="BM100" s="16">
        <v>74</v>
      </c>
      <c r="BN100" s="16">
        <v>541</v>
      </c>
      <c r="BO100" s="16">
        <v>74</v>
      </c>
      <c r="BP100" s="16">
        <v>539</v>
      </c>
      <c r="BQ100" s="16">
        <v>0</v>
      </c>
      <c r="BR100" s="16">
        <v>2</v>
      </c>
      <c r="BS100" s="16">
        <v>87</v>
      </c>
      <c r="BT100" s="16">
        <v>0</v>
      </c>
      <c r="BU100" s="16">
        <v>87</v>
      </c>
      <c r="BV100" s="16">
        <v>2</v>
      </c>
      <c r="BW100" s="16">
        <v>0</v>
      </c>
      <c r="BX100" s="16">
        <v>2</v>
      </c>
      <c r="BY100" s="16">
        <v>154.52000000000001</v>
      </c>
      <c r="BZ100" s="16">
        <v>52.83</v>
      </c>
      <c r="CA100" s="16">
        <v>0</v>
      </c>
      <c r="CB100" s="16">
        <v>4.28</v>
      </c>
      <c r="CC100" s="16">
        <v>105.9</v>
      </c>
      <c r="CD100" s="16">
        <v>3</v>
      </c>
      <c r="CE100" s="16">
        <v>1</v>
      </c>
      <c r="CF100" s="16">
        <v>2</v>
      </c>
      <c r="CG100" s="16">
        <v>0</v>
      </c>
      <c r="CH100" s="16">
        <v>0</v>
      </c>
      <c r="CI100" s="16">
        <v>0</v>
      </c>
      <c r="CJ100" s="16">
        <v>13</v>
      </c>
      <c r="CK100" s="16">
        <v>18</v>
      </c>
      <c r="CL100" s="16">
        <v>18</v>
      </c>
      <c r="CM100" s="16">
        <v>12</v>
      </c>
      <c r="CN100" s="16">
        <v>8</v>
      </c>
      <c r="CO100" s="18">
        <v>178062</v>
      </c>
      <c r="CP100" s="16">
        <v>4.9005299999999998</v>
      </c>
      <c r="CQ100" s="16">
        <v>4.9058299999999999</v>
      </c>
      <c r="CR100" s="16">
        <v>4.8939000000000004</v>
      </c>
      <c r="CS100" s="17">
        <v>0.92310000000000003</v>
      </c>
      <c r="CT100" s="17">
        <v>0</v>
      </c>
      <c r="CU100" s="17">
        <v>0.92310000000000003</v>
      </c>
      <c r="CV100" s="16">
        <v>9</v>
      </c>
      <c r="CW100" s="16">
        <v>0</v>
      </c>
      <c r="CX100" s="16">
        <v>9</v>
      </c>
      <c r="CY100" s="16">
        <v>11</v>
      </c>
      <c r="CZ100" s="16">
        <v>0</v>
      </c>
      <c r="DA100" s="16">
        <v>11</v>
      </c>
      <c r="DC100">
        <v>44297</v>
      </c>
      <c r="DD100" s="21" t="s">
        <v>608</v>
      </c>
      <c r="DE100" s="23">
        <v>84</v>
      </c>
      <c r="DF100" s="23">
        <v>2</v>
      </c>
      <c r="DG100" s="23">
        <v>19.190000000000001</v>
      </c>
      <c r="DH100" s="23">
        <v>64</v>
      </c>
      <c r="DI100" s="23">
        <v>228.452</v>
      </c>
      <c r="DJ100" s="23">
        <v>0.505</v>
      </c>
      <c r="DK100" s="23">
        <v>0.505</v>
      </c>
      <c r="DL100" s="23">
        <v>38</v>
      </c>
      <c r="DM100" s="23">
        <v>38</v>
      </c>
      <c r="DN100" s="23">
        <v>33</v>
      </c>
      <c r="DO100" s="23">
        <v>0</v>
      </c>
      <c r="DP100" s="23">
        <v>0.45238</v>
      </c>
      <c r="DQ100" s="23">
        <v>0.45238</v>
      </c>
      <c r="DR100" s="23">
        <v>42</v>
      </c>
      <c r="DS100" s="23">
        <v>6</v>
      </c>
      <c r="DT100" s="23">
        <v>7</v>
      </c>
      <c r="DU100" s="23">
        <v>19</v>
      </c>
      <c r="DV100" s="23">
        <v>19</v>
      </c>
      <c r="DW100" s="23">
        <v>6</v>
      </c>
      <c r="DX100" s="23">
        <v>6</v>
      </c>
      <c r="DY100" s="23">
        <v>12</v>
      </c>
      <c r="DZ100" s="23">
        <v>0</v>
      </c>
      <c r="EA100" s="23">
        <v>0</v>
      </c>
      <c r="EB100" s="23">
        <v>0</v>
      </c>
      <c r="EC100" s="23">
        <v>0</v>
      </c>
      <c r="ED100" s="21" t="s">
        <v>177</v>
      </c>
      <c r="EE100" s="23">
        <v>0</v>
      </c>
      <c r="EF100" s="23">
        <v>0</v>
      </c>
      <c r="EG100" s="23">
        <v>0</v>
      </c>
      <c r="EH100" s="23">
        <v>0.65625</v>
      </c>
      <c r="EI100" s="23">
        <v>0.45238</v>
      </c>
      <c r="EJ100" s="23">
        <v>0</v>
      </c>
      <c r="EL100" s="22">
        <v>44206</v>
      </c>
      <c r="EM100" s="21" t="s">
        <v>3254</v>
      </c>
      <c r="EN100" s="21" t="s">
        <v>17433</v>
      </c>
      <c r="EO100" s="21" t="s">
        <v>206</v>
      </c>
      <c r="EP100" s="21">
        <v>574398131691</v>
      </c>
      <c r="EQ100" s="21" t="s">
        <v>207</v>
      </c>
      <c r="ER100" s="21" t="s">
        <v>209</v>
      </c>
      <c r="ES100" s="23">
        <v>37</v>
      </c>
      <c r="ET100" s="23">
        <v>0</v>
      </c>
      <c r="EU100" s="23">
        <v>0</v>
      </c>
      <c r="EV100" s="23">
        <v>0</v>
      </c>
      <c r="EW100" s="23"/>
      <c r="EX100" s="23">
        <v>0</v>
      </c>
      <c r="EY100" s="23"/>
      <c r="EZ100" s="23"/>
      <c r="FA100" s="23"/>
      <c r="FB100" s="23"/>
      <c r="FC100" s="23"/>
      <c r="FD100" s="23"/>
      <c r="FE100" s="23"/>
      <c r="FF100" s="23"/>
      <c r="FG100" s="23"/>
      <c r="FH100" s="23"/>
      <c r="FI100" s="23"/>
      <c r="FJ100" s="23"/>
      <c r="FK100" s="23"/>
      <c r="FL100" s="23"/>
      <c r="FM100" s="23"/>
      <c r="FN100" s="23"/>
      <c r="FO100" s="23"/>
      <c r="FP100" s="23"/>
      <c r="FQ100" s="23"/>
      <c r="FR100" s="23"/>
    </row>
    <row r="101" spans="1:174" ht="14.4">
      <c r="A101" s="19">
        <v>44298</v>
      </c>
      <c r="B101" s="16">
        <v>6</v>
      </c>
      <c r="C101" s="16">
        <v>9</v>
      </c>
      <c r="D101" s="16">
        <v>661</v>
      </c>
      <c r="E101" s="16">
        <v>655</v>
      </c>
      <c r="F101" s="49">
        <v>2237</v>
      </c>
      <c r="G101" s="49">
        <v>2228</v>
      </c>
      <c r="H101" s="16">
        <v>610</v>
      </c>
      <c r="I101" s="16">
        <v>610</v>
      </c>
      <c r="J101" s="16">
        <v>0</v>
      </c>
      <c r="K101" s="49">
        <v>1523</v>
      </c>
      <c r="L101" s="49">
        <v>1523</v>
      </c>
      <c r="M101" s="16">
        <v>0</v>
      </c>
      <c r="N101" s="16">
        <v>14.84</v>
      </c>
      <c r="O101" s="16">
        <v>14.72</v>
      </c>
      <c r="P101" s="16">
        <v>42.78</v>
      </c>
      <c r="Q101" s="17">
        <v>0.60970000000000002</v>
      </c>
      <c r="R101" s="17">
        <v>0.60919999999999996</v>
      </c>
      <c r="S101" s="17">
        <v>0.66669999999999996</v>
      </c>
      <c r="T101" s="16">
        <v>52</v>
      </c>
      <c r="U101" s="16">
        <v>49</v>
      </c>
      <c r="V101" s="16">
        <v>3</v>
      </c>
      <c r="W101" s="16">
        <v>64</v>
      </c>
      <c r="X101" s="16">
        <v>60</v>
      </c>
      <c r="Y101" s="16">
        <v>4</v>
      </c>
      <c r="Z101" s="16">
        <v>53</v>
      </c>
      <c r="AA101" s="16">
        <v>52</v>
      </c>
      <c r="AB101" s="16">
        <v>1</v>
      </c>
      <c r="AC101" s="18">
        <v>1167.29</v>
      </c>
      <c r="AD101" s="16">
        <v>0</v>
      </c>
      <c r="AE101" s="18">
        <v>1167.29</v>
      </c>
      <c r="AF101" s="16">
        <v>12</v>
      </c>
      <c r="AG101" s="16">
        <v>0</v>
      </c>
      <c r="AH101" s="16">
        <v>12</v>
      </c>
      <c r="AI101" s="16">
        <v>13</v>
      </c>
      <c r="AJ101" s="16">
        <v>0</v>
      </c>
      <c r="AK101" s="16">
        <v>13</v>
      </c>
      <c r="AL101" s="16">
        <v>13</v>
      </c>
      <c r="AM101" s="16">
        <v>0</v>
      </c>
      <c r="AN101" s="16">
        <v>13</v>
      </c>
      <c r="AO101" s="18">
        <v>1595.83</v>
      </c>
      <c r="AP101" s="16">
        <v>0</v>
      </c>
      <c r="AQ101" s="18">
        <v>1595.83</v>
      </c>
      <c r="AR101" s="16">
        <v>14</v>
      </c>
      <c r="AS101" s="16">
        <v>0</v>
      </c>
      <c r="AT101" s="16">
        <v>14</v>
      </c>
      <c r="AU101" s="16">
        <v>17</v>
      </c>
      <c r="AV101" s="16">
        <v>0</v>
      </c>
      <c r="AW101" s="16">
        <v>17</v>
      </c>
      <c r="AX101" s="16">
        <v>3.38</v>
      </c>
      <c r="AY101" s="16">
        <v>1.5</v>
      </c>
      <c r="AZ101" s="16">
        <v>3.4</v>
      </c>
      <c r="BA101" s="17">
        <v>2.12E-2</v>
      </c>
      <c r="BB101" s="17">
        <v>0</v>
      </c>
      <c r="BC101" s="17">
        <v>2.1399999999999999E-2</v>
      </c>
      <c r="BD101" s="17">
        <v>1.8200000000000001E-2</v>
      </c>
      <c r="BE101" s="17">
        <v>0</v>
      </c>
      <c r="BF101" s="17">
        <v>1.83E-2</v>
      </c>
      <c r="BG101" s="16">
        <v>97.27</v>
      </c>
      <c r="BH101" s="16">
        <v>0</v>
      </c>
      <c r="BI101" s="16">
        <v>97.27</v>
      </c>
      <c r="BJ101" s="16">
        <v>1.77</v>
      </c>
      <c r="BK101" s="16">
        <v>0</v>
      </c>
      <c r="BL101" s="16">
        <v>1.78</v>
      </c>
      <c r="BM101" s="16">
        <v>83</v>
      </c>
      <c r="BN101" s="16">
        <v>578</v>
      </c>
      <c r="BO101" s="16">
        <v>82</v>
      </c>
      <c r="BP101" s="16">
        <v>573</v>
      </c>
      <c r="BQ101" s="16">
        <v>1</v>
      </c>
      <c r="BR101" s="16">
        <v>5</v>
      </c>
      <c r="BS101" s="16">
        <v>93</v>
      </c>
      <c r="BT101" s="16">
        <v>1</v>
      </c>
      <c r="BU101" s="16">
        <v>92</v>
      </c>
      <c r="BV101" s="16">
        <v>0</v>
      </c>
      <c r="BW101" s="16">
        <v>0</v>
      </c>
      <c r="BX101" s="16">
        <v>0</v>
      </c>
      <c r="BY101" s="16">
        <v>0</v>
      </c>
      <c r="BZ101" s="16">
        <v>63.8</v>
      </c>
      <c r="CA101" s="16">
        <v>0</v>
      </c>
      <c r="CB101" s="16">
        <v>2.2000000000000002</v>
      </c>
      <c r="CC101" s="16">
        <v>96.28</v>
      </c>
      <c r="CD101" s="16">
        <v>2</v>
      </c>
      <c r="CE101" s="16">
        <v>0</v>
      </c>
      <c r="CF101" s="16">
        <v>0</v>
      </c>
      <c r="CG101" s="16">
        <v>0</v>
      </c>
      <c r="CH101" s="16">
        <v>0</v>
      </c>
      <c r="CI101" s="16">
        <v>0</v>
      </c>
      <c r="CJ101" s="16">
        <v>12</v>
      </c>
      <c r="CK101" s="16">
        <v>10</v>
      </c>
      <c r="CL101" s="16">
        <v>10</v>
      </c>
      <c r="CM101" s="16">
        <v>8</v>
      </c>
      <c r="CN101" s="16">
        <v>12</v>
      </c>
      <c r="CO101" s="18">
        <v>164670.07999999999</v>
      </c>
      <c r="CP101" s="16">
        <v>4.9001299999999999</v>
      </c>
      <c r="CQ101" s="16">
        <v>4.9054500000000001</v>
      </c>
      <c r="CR101" s="16">
        <v>4.8934800000000003</v>
      </c>
      <c r="CS101" s="17">
        <v>0.85709999999999997</v>
      </c>
      <c r="CT101" s="17">
        <v>0</v>
      </c>
      <c r="CU101" s="17">
        <v>0.85709999999999997</v>
      </c>
      <c r="CV101" s="16">
        <v>9</v>
      </c>
      <c r="CW101" s="16">
        <v>0</v>
      </c>
      <c r="CX101" s="16">
        <v>9</v>
      </c>
      <c r="CY101" s="16">
        <v>18</v>
      </c>
      <c r="CZ101" s="16">
        <v>0</v>
      </c>
      <c r="DA101" s="16">
        <v>18</v>
      </c>
      <c r="DC101">
        <v>44298</v>
      </c>
      <c r="DD101" s="21" t="s">
        <v>608</v>
      </c>
      <c r="DE101" s="23">
        <v>111</v>
      </c>
      <c r="DF101" s="23">
        <v>13</v>
      </c>
      <c r="DG101" s="23">
        <v>22.58</v>
      </c>
      <c r="DH101" s="23">
        <v>85</v>
      </c>
      <c r="DI101" s="23">
        <v>203.423</v>
      </c>
      <c r="DJ101" s="23">
        <v>0.40321400000000002</v>
      </c>
      <c r="DK101" s="23">
        <v>0.40321400000000002</v>
      </c>
      <c r="DL101" s="23">
        <v>56</v>
      </c>
      <c r="DM101" s="23">
        <v>56</v>
      </c>
      <c r="DN101" s="23">
        <v>49</v>
      </c>
      <c r="DO101" s="23">
        <v>0</v>
      </c>
      <c r="DP101" s="23">
        <v>0.50450399999999995</v>
      </c>
      <c r="DQ101" s="23">
        <v>0.50450399999999995</v>
      </c>
      <c r="DR101" s="23">
        <v>52</v>
      </c>
      <c r="DS101" s="23">
        <v>10</v>
      </c>
      <c r="DT101" s="23">
        <v>7</v>
      </c>
      <c r="DU101" s="23">
        <v>31</v>
      </c>
      <c r="DV101" s="23">
        <v>27</v>
      </c>
      <c r="DW101" s="23">
        <v>10</v>
      </c>
      <c r="DX101" s="23">
        <v>5</v>
      </c>
      <c r="DY101" s="23">
        <v>14</v>
      </c>
      <c r="DZ101" s="23">
        <v>3</v>
      </c>
      <c r="EA101" s="23">
        <v>413.9</v>
      </c>
      <c r="EB101" s="23">
        <v>18.329999999999998</v>
      </c>
      <c r="EC101" s="23">
        <v>2.7026999999999999E-2</v>
      </c>
      <c r="ED101" s="21" t="s">
        <v>177</v>
      </c>
      <c r="EE101" s="23">
        <v>0</v>
      </c>
      <c r="EF101" s="23">
        <v>0</v>
      </c>
      <c r="EG101" s="23">
        <v>3</v>
      </c>
      <c r="EH101" s="23">
        <v>0.61176399999999997</v>
      </c>
      <c r="EI101" s="23">
        <v>0.51922999999999997</v>
      </c>
      <c r="EJ101" s="23">
        <v>0.111111</v>
      </c>
      <c r="EL101" s="22">
        <v>44207</v>
      </c>
      <c r="EM101" s="21" t="s">
        <v>213</v>
      </c>
      <c r="EN101" s="21" t="s">
        <v>609</v>
      </c>
      <c r="EO101" s="21" t="s">
        <v>206</v>
      </c>
      <c r="EP101" s="21">
        <v>574298647000</v>
      </c>
      <c r="EQ101" s="21" t="s">
        <v>207</v>
      </c>
      <c r="ER101" s="21" t="s">
        <v>208</v>
      </c>
      <c r="ES101" s="23">
        <v>4</v>
      </c>
      <c r="ET101" s="23">
        <v>0</v>
      </c>
      <c r="EU101" s="23">
        <v>0</v>
      </c>
      <c r="EV101" s="23">
        <v>0</v>
      </c>
      <c r="EW101" s="23"/>
      <c r="EX101" s="23">
        <v>0</v>
      </c>
      <c r="EY101" s="23"/>
      <c r="EZ101" s="23"/>
      <c r="FA101" s="23"/>
      <c r="FB101" s="23"/>
      <c r="FC101" s="23"/>
      <c r="FD101" s="23"/>
      <c r="FE101" s="23"/>
      <c r="FF101" s="23"/>
      <c r="FG101" s="23"/>
      <c r="FH101" s="23"/>
      <c r="FI101" s="23"/>
      <c r="FJ101" s="23"/>
      <c r="FK101" s="23"/>
      <c r="FL101" s="23"/>
      <c r="FM101" s="23"/>
      <c r="FN101" s="23"/>
      <c r="FO101" s="23"/>
      <c r="FP101" s="23"/>
      <c r="FQ101" s="23"/>
      <c r="FR101" s="23"/>
    </row>
    <row r="102" spans="1:174" ht="14.4">
      <c r="A102" s="19">
        <v>44299</v>
      </c>
      <c r="B102" s="16">
        <v>13</v>
      </c>
      <c r="C102" s="16">
        <v>41</v>
      </c>
      <c r="D102" s="16">
        <v>752</v>
      </c>
      <c r="E102" s="16">
        <v>741</v>
      </c>
      <c r="F102" s="49">
        <v>2968</v>
      </c>
      <c r="G102" s="49">
        <v>2927</v>
      </c>
      <c r="H102" s="16">
        <v>702</v>
      </c>
      <c r="I102" s="16">
        <v>702</v>
      </c>
      <c r="J102" s="16">
        <v>0</v>
      </c>
      <c r="K102" s="49">
        <v>1865</v>
      </c>
      <c r="L102" s="49">
        <v>1865</v>
      </c>
      <c r="M102" s="16">
        <v>0</v>
      </c>
      <c r="N102" s="16">
        <v>15.08</v>
      </c>
      <c r="O102" s="16">
        <v>14.09</v>
      </c>
      <c r="P102" s="16">
        <v>86.07</v>
      </c>
      <c r="Q102" s="17">
        <v>0.58909999999999996</v>
      </c>
      <c r="R102" s="17">
        <v>0.59509999999999996</v>
      </c>
      <c r="S102" s="17">
        <v>0.15379999999999999</v>
      </c>
      <c r="T102" s="16">
        <v>60</v>
      </c>
      <c r="U102" s="16">
        <v>51</v>
      </c>
      <c r="V102" s="16">
        <v>9</v>
      </c>
      <c r="W102" s="16">
        <v>63</v>
      </c>
      <c r="X102" s="16">
        <v>53</v>
      </c>
      <c r="Y102" s="16">
        <v>10</v>
      </c>
      <c r="Z102" s="16">
        <v>58</v>
      </c>
      <c r="AA102" s="16">
        <v>56</v>
      </c>
      <c r="AB102" s="16">
        <v>3</v>
      </c>
      <c r="AC102" s="18">
        <v>1714.78</v>
      </c>
      <c r="AD102" s="16">
        <v>0</v>
      </c>
      <c r="AE102" s="18">
        <v>1714.78</v>
      </c>
      <c r="AF102" s="16">
        <v>17</v>
      </c>
      <c r="AG102" s="16">
        <v>0</v>
      </c>
      <c r="AH102" s="16">
        <v>17</v>
      </c>
      <c r="AI102" s="16">
        <v>25</v>
      </c>
      <c r="AJ102" s="16">
        <v>0</v>
      </c>
      <c r="AK102" s="16">
        <v>25</v>
      </c>
      <c r="AL102" s="16">
        <v>26</v>
      </c>
      <c r="AM102" s="16">
        <v>0</v>
      </c>
      <c r="AN102" s="16">
        <v>26</v>
      </c>
      <c r="AO102" s="18">
        <v>1845.67</v>
      </c>
      <c r="AP102" s="16">
        <v>0</v>
      </c>
      <c r="AQ102" s="18">
        <v>1845.67</v>
      </c>
      <c r="AR102" s="16">
        <v>18</v>
      </c>
      <c r="AS102" s="16">
        <v>0</v>
      </c>
      <c r="AT102" s="16">
        <v>18</v>
      </c>
      <c r="AU102" s="16">
        <v>29</v>
      </c>
      <c r="AV102" s="16">
        <v>0</v>
      </c>
      <c r="AW102" s="16">
        <v>29</v>
      </c>
      <c r="AX102" s="16">
        <v>3.95</v>
      </c>
      <c r="AY102" s="16">
        <v>3.15</v>
      </c>
      <c r="AZ102" s="16">
        <v>3.95</v>
      </c>
      <c r="BA102" s="17">
        <v>2.3900000000000001E-2</v>
      </c>
      <c r="BB102" s="17">
        <v>0</v>
      </c>
      <c r="BC102" s="17">
        <v>2.4299999999999999E-2</v>
      </c>
      <c r="BD102" s="17">
        <v>2.2599999999999999E-2</v>
      </c>
      <c r="BE102" s="17">
        <v>0</v>
      </c>
      <c r="BF102" s="17">
        <v>2.29E-2</v>
      </c>
      <c r="BG102" s="16">
        <v>100.87</v>
      </c>
      <c r="BH102" s="16">
        <v>0</v>
      </c>
      <c r="BI102" s="16">
        <v>100.87</v>
      </c>
      <c r="BJ102" s="16">
        <v>2.2799999999999998</v>
      </c>
      <c r="BK102" s="16">
        <v>0</v>
      </c>
      <c r="BL102" s="16">
        <v>2.31</v>
      </c>
      <c r="BM102" s="16">
        <v>84</v>
      </c>
      <c r="BN102" s="16">
        <v>668</v>
      </c>
      <c r="BO102" s="16">
        <v>83</v>
      </c>
      <c r="BP102" s="16">
        <v>658</v>
      </c>
      <c r="BQ102" s="16">
        <v>1</v>
      </c>
      <c r="BR102" s="16">
        <v>12</v>
      </c>
      <c r="BS102" s="16">
        <v>85</v>
      </c>
      <c r="BT102" s="16">
        <v>3</v>
      </c>
      <c r="BU102" s="16">
        <v>82</v>
      </c>
      <c r="BV102" s="16">
        <v>1</v>
      </c>
      <c r="BW102" s="16">
        <v>0</v>
      </c>
      <c r="BX102" s="16">
        <v>1</v>
      </c>
      <c r="BY102" s="16">
        <v>77.67</v>
      </c>
      <c r="BZ102" s="16">
        <v>66.89</v>
      </c>
      <c r="CA102" s="16">
        <v>0</v>
      </c>
      <c r="CB102" s="16">
        <v>0</v>
      </c>
      <c r="CC102" s="16">
        <v>0</v>
      </c>
      <c r="CD102" s="16">
        <v>4</v>
      </c>
      <c r="CE102" s="16">
        <v>0</v>
      </c>
      <c r="CF102" s="16">
        <v>0</v>
      </c>
      <c r="CG102" s="16">
        <v>0</v>
      </c>
      <c r="CH102" s="16">
        <v>0</v>
      </c>
      <c r="CI102" s="16">
        <v>0</v>
      </c>
      <c r="CJ102" s="16">
        <v>17</v>
      </c>
      <c r="CK102" s="16">
        <v>15</v>
      </c>
      <c r="CL102" s="16">
        <v>15</v>
      </c>
      <c r="CM102" s="16">
        <v>12</v>
      </c>
      <c r="CN102" s="16">
        <v>11</v>
      </c>
      <c r="CO102" s="18">
        <v>174857.55</v>
      </c>
      <c r="CP102" s="16">
        <v>4.9002699999999999</v>
      </c>
      <c r="CQ102" s="16">
        <v>4.9055799999999996</v>
      </c>
      <c r="CR102" s="16">
        <v>4.8936200000000003</v>
      </c>
      <c r="CS102" s="17">
        <v>0.94440000000000002</v>
      </c>
      <c r="CT102" s="17">
        <v>0</v>
      </c>
      <c r="CU102" s="17">
        <v>0.94440000000000002</v>
      </c>
      <c r="CV102" s="16">
        <v>13</v>
      </c>
      <c r="CW102" s="16">
        <v>0</v>
      </c>
      <c r="CX102" s="16">
        <v>13</v>
      </c>
      <c r="CY102" s="16">
        <v>30</v>
      </c>
      <c r="CZ102" s="16">
        <v>2</v>
      </c>
      <c r="DA102" s="16">
        <v>28</v>
      </c>
      <c r="DC102">
        <v>44299</v>
      </c>
      <c r="DD102" s="21" t="s">
        <v>608</v>
      </c>
      <c r="DE102" s="23">
        <v>150</v>
      </c>
      <c r="DF102" s="23">
        <v>46</v>
      </c>
      <c r="DG102" s="23">
        <v>29.47</v>
      </c>
      <c r="DH102" s="23">
        <v>116</v>
      </c>
      <c r="DI102" s="23">
        <v>196.46600000000001</v>
      </c>
      <c r="DJ102" s="23">
        <v>0.35083300000000001</v>
      </c>
      <c r="DK102" s="23">
        <v>0.35083300000000001</v>
      </c>
      <c r="DL102" s="23">
        <v>84</v>
      </c>
      <c r="DM102" s="23">
        <v>84</v>
      </c>
      <c r="DN102" s="23">
        <v>70</v>
      </c>
      <c r="DO102" s="23">
        <v>0</v>
      </c>
      <c r="DP102" s="23">
        <v>0.56000000000000005</v>
      </c>
      <c r="DQ102" s="23">
        <v>0.56000000000000005</v>
      </c>
      <c r="DR102" s="23">
        <v>81</v>
      </c>
      <c r="DS102" s="23">
        <v>23</v>
      </c>
      <c r="DT102" s="23">
        <v>12</v>
      </c>
      <c r="DU102" s="23">
        <v>27</v>
      </c>
      <c r="DV102" s="23">
        <v>40</v>
      </c>
      <c r="DW102" s="23">
        <v>23</v>
      </c>
      <c r="DX102" s="23">
        <v>7</v>
      </c>
      <c r="DY102" s="23">
        <v>16</v>
      </c>
      <c r="DZ102" s="23">
        <v>9</v>
      </c>
      <c r="EA102" s="23">
        <v>581.02</v>
      </c>
      <c r="EB102" s="23">
        <v>19.71</v>
      </c>
      <c r="EC102" s="23">
        <v>0.06</v>
      </c>
      <c r="ED102" s="21" t="s">
        <v>177</v>
      </c>
      <c r="EE102" s="23">
        <v>0</v>
      </c>
      <c r="EF102" s="23">
        <v>0</v>
      </c>
      <c r="EG102" s="23">
        <v>5</v>
      </c>
      <c r="EH102" s="23">
        <v>0.69827499999999998</v>
      </c>
      <c r="EI102" s="23">
        <v>0.49382700000000002</v>
      </c>
      <c r="EJ102" s="23">
        <v>0.125</v>
      </c>
      <c r="EL102" s="22">
        <v>44207</v>
      </c>
      <c r="EM102" s="21" t="s">
        <v>213</v>
      </c>
      <c r="EN102" s="21" t="s">
        <v>609</v>
      </c>
      <c r="EO102" s="21" t="s">
        <v>206</v>
      </c>
      <c r="EP102" s="21">
        <v>574298647000</v>
      </c>
      <c r="EQ102" s="21" t="s">
        <v>207</v>
      </c>
      <c r="ER102" s="21" t="s">
        <v>209</v>
      </c>
      <c r="ES102" s="23">
        <v>45</v>
      </c>
      <c r="ET102" s="23">
        <v>5</v>
      </c>
      <c r="EU102" s="23">
        <v>127</v>
      </c>
      <c r="EV102" s="23">
        <v>11.11</v>
      </c>
      <c r="EW102" s="23">
        <v>25.4</v>
      </c>
      <c r="EX102" s="23">
        <v>2822.22</v>
      </c>
      <c r="EY102" s="23">
        <v>0</v>
      </c>
      <c r="EZ102" s="23">
        <v>0</v>
      </c>
      <c r="FA102" s="23">
        <v>0</v>
      </c>
      <c r="FB102" s="23">
        <v>0</v>
      </c>
      <c r="FC102" s="23">
        <v>0</v>
      </c>
      <c r="FD102" s="23">
        <v>0</v>
      </c>
      <c r="FE102" s="23">
        <v>0</v>
      </c>
      <c r="FF102" s="23">
        <v>1</v>
      </c>
      <c r="FG102" s="23">
        <v>0</v>
      </c>
      <c r="FH102" s="23">
        <v>1</v>
      </c>
      <c r="FI102" s="23">
        <v>0</v>
      </c>
      <c r="FJ102" s="23">
        <v>0</v>
      </c>
      <c r="FK102" s="23">
        <v>1</v>
      </c>
      <c r="FL102" s="23">
        <v>1</v>
      </c>
      <c r="FM102" s="23">
        <v>0</v>
      </c>
      <c r="FN102" s="23">
        <v>0</v>
      </c>
      <c r="FO102" s="23">
        <v>0</v>
      </c>
      <c r="FP102" s="23">
        <v>0</v>
      </c>
      <c r="FQ102" s="23">
        <v>0</v>
      </c>
      <c r="FR102" s="23">
        <v>0</v>
      </c>
    </row>
    <row r="103" spans="1:174" ht="14.4">
      <c r="A103" s="19">
        <v>44300</v>
      </c>
      <c r="B103" s="16">
        <v>15</v>
      </c>
      <c r="C103" s="16">
        <v>33</v>
      </c>
      <c r="D103" s="16">
        <v>669</v>
      </c>
      <c r="E103" s="16">
        <v>655</v>
      </c>
      <c r="F103" s="49">
        <v>2055</v>
      </c>
      <c r="G103" s="49">
        <v>2022</v>
      </c>
      <c r="H103" s="16">
        <v>627</v>
      </c>
      <c r="I103" s="16">
        <v>627</v>
      </c>
      <c r="J103" s="16">
        <v>0</v>
      </c>
      <c r="K103" s="49">
        <v>1445</v>
      </c>
      <c r="L103" s="49">
        <v>1445</v>
      </c>
      <c r="M103" s="16">
        <v>0</v>
      </c>
      <c r="N103" s="16">
        <v>17.690000000000001</v>
      </c>
      <c r="O103" s="16">
        <v>17.03</v>
      </c>
      <c r="P103" s="16">
        <v>58</v>
      </c>
      <c r="Q103" s="17">
        <v>0.59640000000000004</v>
      </c>
      <c r="R103" s="17">
        <v>0.6</v>
      </c>
      <c r="S103" s="17">
        <v>0.4667</v>
      </c>
      <c r="T103" s="16">
        <v>54</v>
      </c>
      <c r="U103" s="16">
        <v>47</v>
      </c>
      <c r="V103" s="16">
        <v>7</v>
      </c>
      <c r="W103" s="16">
        <v>60</v>
      </c>
      <c r="X103" s="16">
        <v>52</v>
      </c>
      <c r="Y103" s="16">
        <v>8</v>
      </c>
      <c r="Z103" s="16">
        <v>60</v>
      </c>
      <c r="AA103" s="16">
        <v>58</v>
      </c>
      <c r="AB103" s="16">
        <v>2</v>
      </c>
      <c r="AC103" s="16">
        <v>723.05</v>
      </c>
      <c r="AD103" s="16">
        <v>98.94</v>
      </c>
      <c r="AE103" s="16">
        <v>624.11</v>
      </c>
      <c r="AF103" s="16">
        <v>9</v>
      </c>
      <c r="AG103" s="16">
        <v>1</v>
      </c>
      <c r="AH103" s="16">
        <v>8</v>
      </c>
      <c r="AI103" s="16">
        <v>9</v>
      </c>
      <c r="AJ103" s="16">
        <v>1</v>
      </c>
      <c r="AK103" s="16">
        <v>8</v>
      </c>
      <c r="AL103" s="16">
        <v>9</v>
      </c>
      <c r="AM103" s="16">
        <v>1</v>
      </c>
      <c r="AN103" s="16">
        <v>8</v>
      </c>
      <c r="AO103" s="16">
        <v>860.82</v>
      </c>
      <c r="AP103" s="16">
        <v>90.68</v>
      </c>
      <c r="AQ103" s="16">
        <v>770.14</v>
      </c>
      <c r="AR103" s="16">
        <v>9</v>
      </c>
      <c r="AS103" s="16">
        <v>1</v>
      </c>
      <c r="AT103" s="16">
        <v>8</v>
      </c>
      <c r="AU103" s="16">
        <v>11</v>
      </c>
      <c r="AV103" s="16">
        <v>1</v>
      </c>
      <c r="AW103" s="16">
        <v>10</v>
      </c>
      <c r="AX103" s="16">
        <v>3.07</v>
      </c>
      <c r="AY103" s="16">
        <v>2.2000000000000002</v>
      </c>
      <c r="AZ103" s="16">
        <v>3.09</v>
      </c>
      <c r="BA103" s="17">
        <v>1.35E-2</v>
      </c>
      <c r="BB103" s="17">
        <v>6.6699999999999995E-2</v>
      </c>
      <c r="BC103" s="17">
        <v>1.2200000000000001E-2</v>
      </c>
      <c r="BD103" s="17">
        <v>1.35E-2</v>
      </c>
      <c r="BE103" s="17">
        <v>6.6699999999999995E-2</v>
      </c>
      <c r="BF103" s="17">
        <v>1.2200000000000001E-2</v>
      </c>
      <c r="BG103" s="16">
        <v>80.34</v>
      </c>
      <c r="BH103" s="16">
        <v>98.94</v>
      </c>
      <c r="BI103" s="16">
        <v>78.010000000000005</v>
      </c>
      <c r="BJ103" s="16">
        <v>1.08</v>
      </c>
      <c r="BK103" s="16">
        <v>6.6</v>
      </c>
      <c r="BL103" s="16">
        <v>0.95</v>
      </c>
      <c r="BM103" s="16">
        <v>59</v>
      </c>
      <c r="BN103" s="16">
        <v>610</v>
      </c>
      <c r="BO103" s="16">
        <v>58</v>
      </c>
      <c r="BP103" s="16">
        <v>597</v>
      </c>
      <c r="BQ103" s="16">
        <v>0</v>
      </c>
      <c r="BR103" s="16">
        <v>15</v>
      </c>
      <c r="BS103" s="16">
        <v>89</v>
      </c>
      <c r="BT103" s="16">
        <v>4</v>
      </c>
      <c r="BU103" s="16">
        <v>85</v>
      </c>
      <c r="BV103" s="16">
        <v>2</v>
      </c>
      <c r="BW103" s="16">
        <v>0</v>
      </c>
      <c r="BX103" s="16">
        <v>2</v>
      </c>
      <c r="BY103" s="16">
        <v>216.82</v>
      </c>
      <c r="BZ103" s="16">
        <v>69.3</v>
      </c>
      <c r="CA103" s="16">
        <v>0</v>
      </c>
      <c r="CB103" s="16">
        <v>18.82</v>
      </c>
      <c r="CC103" s="16">
        <v>0</v>
      </c>
      <c r="CD103" s="16">
        <v>0</v>
      </c>
      <c r="CE103" s="16">
        <v>0</v>
      </c>
      <c r="CF103" s="16">
        <v>0</v>
      </c>
      <c r="CG103" s="16">
        <v>0</v>
      </c>
      <c r="CH103" s="16">
        <v>0</v>
      </c>
      <c r="CI103" s="16">
        <v>0</v>
      </c>
      <c r="CJ103" s="16">
        <v>9</v>
      </c>
      <c r="CK103" s="16">
        <v>10</v>
      </c>
      <c r="CL103" s="16">
        <v>10</v>
      </c>
      <c r="CM103" s="16">
        <v>11</v>
      </c>
      <c r="CN103" s="16">
        <v>13</v>
      </c>
      <c r="CO103" s="18">
        <v>208864.92</v>
      </c>
      <c r="CP103" s="16">
        <v>4.89933</v>
      </c>
      <c r="CQ103" s="16">
        <v>4.9046900000000004</v>
      </c>
      <c r="CR103" s="16">
        <v>4.89262</v>
      </c>
      <c r="CS103" s="17">
        <v>1</v>
      </c>
      <c r="CT103" s="17">
        <v>1</v>
      </c>
      <c r="CU103" s="17">
        <v>1</v>
      </c>
      <c r="CV103" s="16">
        <v>7</v>
      </c>
      <c r="CW103" s="16">
        <v>1</v>
      </c>
      <c r="CX103" s="16">
        <v>6</v>
      </c>
      <c r="CY103" s="16">
        <v>10</v>
      </c>
      <c r="CZ103" s="16">
        <v>0</v>
      </c>
      <c r="DA103" s="16">
        <v>10</v>
      </c>
      <c r="DC103">
        <v>44300</v>
      </c>
      <c r="DD103" s="21" t="s">
        <v>608</v>
      </c>
      <c r="DE103" s="23">
        <v>82</v>
      </c>
      <c r="DF103" s="23">
        <v>10</v>
      </c>
      <c r="DG103" s="23">
        <v>18.440000000000001</v>
      </c>
      <c r="DH103" s="23">
        <v>67</v>
      </c>
      <c r="DI103" s="23">
        <v>224.87799999999999</v>
      </c>
      <c r="DJ103" s="23">
        <v>0.42883700000000002</v>
      </c>
      <c r="DK103" s="23">
        <v>0.42883700000000002</v>
      </c>
      <c r="DL103" s="23">
        <v>43</v>
      </c>
      <c r="DM103" s="23">
        <v>43</v>
      </c>
      <c r="DN103" s="23">
        <v>40</v>
      </c>
      <c r="DO103" s="23">
        <v>0</v>
      </c>
      <c r="DP103" s="23">
        <v>0.52439000000000002</v>
      </c>
      <c r="DQ103" s="23">
        <v>0.52439000000000002</v>
      </c>
      <c r="DR103" s="23">
        <v>45</v>
      </c>
      <c r="DS103" s="23">
        <v>3</v>
      </c>
      <c r="DT103" s="23">
        <v>6</v>
      </c>
      <c r="DU103" s="23">
        <v>27</v>
      </c>
      <c r="DV103" s="23">
        <v>21</v>
      </c>
      <c r="DW103" s="23">
        <v>3</v>
      </c>
      <c r="DX103" s="23">
        <v>3</v>
      </c>
      <c r="DY103" s="23">
        <v>17</v>
      </c>
      <c r="DZ103" s="23">
        <v>2</v>
      </c>
      <c r="EA103" s="23">
        <v>157.94</v>
      </c>
      <c r="EB103" s="23">
        <v>8.56</v>
      </c>
      <c r="EC103" s="23">
        <v>2.4389999999999998E-2</v>
      </c>
      <c r="ED103" s="21" t="s">
        <v>177</v>
      </c>
      <c r="EE103" s="23">
        <v>0</v>
      </c>
      <c r="EF103" s="23">
        <v>0</v>
      </c>
      <c r="EG103" s="23">
        <v>2</v>
      </c>
      <c r="EH103" s="23">
        <v>0.67164100000000004</v>
      </c>
      <c r="EI103" s="23">
        <v>0.46666600000000003</v>
      </c>
      <c r="EJ103" s="23">
        <v>9.5238000000000003E-2</v>
      </c>
      <c r="EL103" s="22">
        <v>44207</v>
      </c>
      <c r="EM103" s="21" t="s">
        <v>213</v>
      </c>
      <c r="EN103" s="21" t="s">
        <v>17425</v>
      </c>
      <c r="EO103" s="21" t="s">
        <v>206</v>
      </c>
      <c r="EP103" s="21">
        <v>585622329677</v>
      </c>
      <c r="EQ103" s="21" t="s">
        <v>207</v>
      </c>
      <c r="ER103" s="21" t="s">
        <v>208</v>
      </c>
      <c r="ES103" s="23">
        <v>1</v>
      </c>
      <c r="ET103" s="23">
        <v>0</v>
      </c>
      <c r="EU103" s="23">
        <v>0</v>
      </c>
      <c r="EV103" s="23">
        <v>0</v>
      </c>
      <c r="EW103" s="23"/>
      <c r="EX103" s="23">
        <v>0</v>
      </c>
      <c r="EY103" s="23"/>
      <c r="EZ103" s="23"/>
      <c r="FA103" s="23"/>
      <c r="FB103" s="23"/>
      <c r="FC103" s="23"/>
      <c r="FD103" s="23"/>
      <c r="FE103" s="23"/>
      <c r="FF103" s="23"/>
      <c r="FG103" s="23"/>
      <c r="FH103" s="23"/>
      <c r="FI103" s="23"/>
      <c r="FJ103" s="23"/>
      <c r="FK103" s="23"/>
      <c r="FL103" s="23"/>
      <c r="FM103" s="23"/>
      <c r="FN103" s="23"/>
      <c r="FO103" s="23"/>
      <c r="FP103" s="23"/>
      <c r="FQ103" s="23"/>
      <c r="FR103" s="23"/>
    </row>
    <row r="104" spans="1:174" ht="14.4">
      <c r="A104" s="19">
        <v>44301</v>
      </c>
      <c r="B104" s="16">
        <v>5</v>
      </c>
      <c r="C104" s="16">
        <v>17</v>
      </c>
      <c r="D104" s="16">
        <v>559</v>
      </c>
      <c r="E104" s="16">
        <v>554</v>
      </c>
      <c r="F104" s="49">
        <v>2027</v>
      </c>
      <c r="G104" s="49">
        <v>2010</v>
      </c>
      <c r="H104" s="16">
        <v>521</v>
      </c>
      <c r="I104" s="16">
        <v>521</v>
      </c>
      <c r="J104" s="16">
        <v>0</v>
      </c>
      <c r="K104" s="49">
        <v>1320</v>
      </c>
      <c r="L104" s="49">
        <v>1320</v>
      </c>
      <c r="M104" s="16">
        <v>0</v>
      </c>
      <c r="N104" s="16">
        <v>17.23</v>
      </c>
      <c r="O104" s="16">
        <v>15.4</v>
      </c>
      <c r="P104" s="16">
        <v>234.18</v>
      </c>
      <c r="Q104" s="17">
        <v>0.59570000000000001</v>
      </c>
      <c r="R104" s="17">
        <v>0.59750000000000003</v>
      </c>
      <c r="S104" s="17">
        <v>0.4</v>
      </c>
      <c r="T104" s="16">
        <v>60</v>
      </c>
      <c r="U104" s="16">
        <v>55</v>
      </c>
      <c r="V104" s="16">
        <v>5</v>
      </c>
      <c r="W104" s="16">
        <v>66</v>
      </c>
      <c r="X104" s="16">
        <v>61</v>
      </c>
      <c r="Y104" s="16">
        <v>5</v>
      </c>
      <c r="Z104" s="16">
        <v>47</v>
      </c>
      <c r="AA104" s="16">
        <v>47</v>
      </c>
      <c r="AB104" s="16">
        <v>0</v>
      </c>
      <c r="AC104" s="18">
        <v>1570.71</v>
      </c>
      <c r="AD104" s="16">
        <v>0</v>
      </c>
      <c r="AE104" s="18">
        <v>1570.71</v>
      </c>
      <c r="AF104" s="16">
        <v>10</v>
      </c>
      <c r="AG104" s="16">
        <v>0</v>
      </c>
      <c r="AH104" s="16">
        <v>10</v>
      </c>
      <c r="AI104" s="16">
        <v>15</v>
      </c>
      <c r="AJ104" s="16">
        <v>0</v>
      </c>
      <c r="AK104" s="16">
        <v>15</v>
      </c>
      <c r="AL104" s="16">
        <v>15</v>
      </c>
      <c r="AM104" s="16">
        <v>0</v>
      </c>
      <c r="AN104" s="16">
        <v>15</v>
      </c>
      <c r="AO104" s="18">
        <v>1437.7</v>
      </c>
      <c r="AP104" s="16">
        <v>0</v>
      </c>
      <c r="AQ104" s="18">
        <v>1437.7</v>
      </c>
      <c r="AR104" s="16">
        <v>10</v>
      </c>
      <c r="AS104" s="16">
        <v>0</v>
      </c>
      <c r="AT104" s="16">
        <v>10</v>
      </c>
      <c r="AU104" s="16">
        <v>15</v>
      </c>
      <c r="AV104" s="16">
        <v>0</v>
      </c>
      <c r="AW104" s="16">
        <v>15</v>
      </c>
      <c r="AX104" s="16">
        <v>3.63</v>
      </c>
      <c r="AY104" s="16">
        <v>3.4</v>
      </c>
      <c r="AZ104" s="16">
        <v>3.63</v>
      </c>
      <c r="BA104" s="17">
        <v>1.7899999999999999E-2</v>
      </c>
      <c r="BB104" s="17">
        <v>0</v>
      </c>
      <c r="BC104" s="17">
        <v>1.8100000000000002E-2</v>
      </c>
      <c r="BD104" s="17">
        <v>1.7899999999999999E-2</v>
      </c>
      <c r="BE104" s="17">
        <v>0</v>
      </c>
      <c r="BF104" s="17">
        <v>1.8100000000000002E-2</v>
      </c>
      <c r="BG104" s="16">
        <v>157.07</v>
      </c>
      <c r="BH104" s="16">
        <v>0</v>
      </c>
      <c r="BI104" s="16">
        <v>157.07</v>
      </c>
      <c r="BJ104" s="16">
        <v>2.81</v>
      </c>
      <c r="BK104" s="16">
        <v>0</v>
      </c>
      <c r="BL104" s="16">
        <v>2.84</v>
      </c>
      <c r="BM104" s="16">
        <v>66</v>
      </c>
      <c r="BN104" s="16">
        <v>493</v>
      </c>
      <c r="BO104" s="16">
        <v>66</v>
      </c>
      <c r="BP104" s="16">
        <v>488</v>
      </c>
      <c r="BQ104" s="16">
        <v>0</v>
      </c>
      <c r="BR104" s="16">
        <v>5</v>
      </c>
      <c r="BS104" s="16">
        <v>68</v>
      </c>
      <c r="BT104" s="16">
        <v>0</v>
      </c>
      <c r="BU104" s="16">
        <v>68</v>
      </c>
      <c r="BV104" s="16">
        <v>3</v>
      </c>
      <c r="BW104" s="16">
        <v>0</v>
      </c>
      <c r="BX104" s="16">
        <v>3</v>
      </c>
      <c r="BY104" s="16">
        <v>298.27999999999997</v>
      </c>
      <c r="BZ104" s="16">
        <v>66.77</v>
      </c>
      <c r="CA104" s="16">
        <v>0</v>
      </c>
      <c r="CB104" s="16">
        <v>2.2000000000000002</v>
      </c>
      <c r="CC104" s="16">
        <v>630.42999999999995</v>
      </c>
      <c r="CD104" s="16">
        <v>5</v>
      </c>
      <c r="CE104" s="16">
        <v>0</v>
      </c>
      <c r="CF104" s="16">
        <v>1</v>
      </c>
      <c r="CG104" s="16">
        <v>0</v>
      </c>
      <c r="CH104" s="16">
        <v>0</v>
      </c>
      <c r="CI104" s="16">
        <v>0</v>
      </c>
      <c r="CJ104" s="16">
        <v>11</v>
      </c>
      <c r="CK104" s="16">
        <v>10</v>
      </c>
      <c r="CL104" s="16">
        <v>10</v>
      </c>
      <c r="CM104" s="16">
        <v>15</v>
      </c>
      <c r="CN104" s="16">
        <v>15</v>
      </c>
      <c r="CO104" s="18">
        <v>179548.53</v>
      </c>
      <c r="CP104" s="16">
        <v>4.8981199999999996</v>
      </c>
      <c r="CQ104" s="16">
        <v>4.9034800000000001</v>
      </c>
      <c r="CR104" s="16">
        <v>4.8914200000000001</v>
      </c>
      <c r="CS104" s="17">
        <v>1</v>
      </c>
      <c r="CT104" s="17">
        <v>0</v>
      </c>
      <c r="CU104" s="17">
        <v>1</v>
      </c>
      <c r="CV104" s="16">
        <v>11</v>
      </c>
      <c r="CW104" s="16">
        <v>0</v>
      </c>
      <c r="CX104" s="16">
        <v>11</v>
      </c>
      <c r="CY104" s="16">
        <v>14</v>
      </c>
      <c r="CZ104" s="16">
        <v>0</v>
      </c>
      <c r="DA104" s="16">
        <v>14</v>
      </c>
      <c r="DC104">
        <v>44301</v>
      </c>
      <c r="DD104" s="21" t="s">
        <v>608</v>
      </c>
      <c r="DE104" s="23">
        <v>70</v>
      </c>
      <c r="DF104" s="23">
        <v>2</v>
      </c>
      <c r="DG104" s="23">
        <v>13.71</v>
      </c>
      <c r="DH104" s="23">
        <v>54</v>
      </c>
      <c r="DI104" s="23">
        <v>195.857</v>
      </c>
      <c r="DJ104" s="23">
        <v>0.35153800000000002</v>
      </c>
      <c r="DK104" s="23">
        <v>0.35153800000000002</v>
      </c>
      <c r="DL104" s="23">
        <v>39</v>
      </c>
      <c r="DM104" s="23">
        <v>39</v>
      </c>
      <c r="DN104" s="23">
        <v>31</v>
      </c>
      <c r="DO104" s="23">
        <v>0</v>
      </c>
      <c r="DP104" s="23">
        <v>0.55714200000000003</v>
      </c>
      <c r="DQ104" s="23">
        <v>0.55714200000000003</v>
      </c>
      <c r="DR104" s="23">
        <v>42</v>
      </c>
      <c r="DS104" s="23">
        <v>5</v>
      </c>
      <c r="DT104" s="23">
        <v>11</v>
      </c>
      <c r="DU104" s="23">
        <v>11</v>
      </c>
      <c r="DV104" s="23">
        <v>21</v>
      </c>
      <c r="DW104" s="23">
        <v>5</v>
      </c>
      <c r="DX104" s="23">
        <v>9</v>
      </c>
      <c r="DY104" s="23">
        <v>10</v>
      </c>
      <c r="DZ104" s="23">
        <v>0</v>
      </c>
      <c r="EA104" s="23">
        <v>0</v>
      </c>
      <c r="EB104" s="23">
        <v>0</v>
      </c>
      <c r="EC104" s="23">
        <v>0</v>
      </c>
      <c r="ED104" s="21" t="s">
        <v>177</v>
      </c>
      <c r="EE104" s="23">
        <v>0</v>
      </c>
      <c r="EF104" s="23">
        <v>0</v>
      </c>
      <c r="EG104" s="23">
        <v>0</v>
      </c>
      <c r="EH104" s="23">
        <v>0.77777700000000005</v>
      </c>
      <c r="EI104" s="23">
        <v>0.5</v>
      </c>
      <c r="EJ104" s="23">
        <v>0</v>
      </c>
      <c r="EL104" s="22">
        <v>44207</v>
      </c>
      <c r="EM104" s="21" t="s">
        <v>213</v>
      </c>
      <c r="EN104" s="21" t="s">
        <v>17425</v>
      </c>
      <c r="EO104" s="21" t="s">
        <v>206</v>
      </c>
      <c r="EP104" s="21">
        <v>585622329677</v>
      </c>
      <c r="EQ104" s="21" t="s">
        <v>207</v>
      </c>
      <c r="ER104" s="21" t="s">
        <v>209</v>
      </c>
      <c r="ES104" s="23">
        <v>44</v>
      </c>
      <c r="ET104" s="23">
        <v>2</v>
      </c>
      <c r="EU104" s="23">
        <v>52</v>
      </c>
      <c r="EV104" s="23">
        <v>4.55</v>
      </c>
      <c r="EW104" s="23">
        <v>26</v>
      </c>
      <c r="EX104" s="23">
        <v>1181.82</v>
      </c>
      <c r="EY104" s="23">
        <v>0</v>
      </c>
      <c r="EZ104" s="23">
        <v>0</v>
      </c>
      <c r="FA104" s="23">
        <v>0</v>
      </c>
      <c r="FB104" s="23">
        <v>0</v>
      </c>
      <c r="FC104" s="23">
        <v>0</v>
      </c>
      <c r="FD104" s="23">
        <v>0</v>
      </c>
      <c r="FE104" s="23">
        <v>0</v>
      </c>
      <c r="FF104" s="23">
        <v>1</v>
      </c>
      <c r="FG104" s="23">
        <v>0</v>
      </c>
      <c r="FH104" s="23">
        <v>1</v>
      </c>
      <c r="FI104" s="23">
        <v>0</v>
      </c>
      <c r="FJ104" s="23">
        <v>0</v>
      </c>
      <c r="FK104" s="23">
        <v>0</v>
      </c>
      <c r="FL104" s="23">
        <v>0</v>
      </c>
      <c r="FM104" s="23">
        <v>0</v>
      </c>
      <c r="FN104" s="23">
        <v>0</v>
      </c>
      <c r="FO104" s="23">
        <v>0</v>
      </c>
      <c r="FP104" s="23">
        <v>0</v>
      </c>
      <c r="FQ104" s="23">
        <v>0</v>
      </c>
      <c r="FR104" s="23">
        <v>0</v>
      </c>
    </row>
    <row r="105" spans="1:174" ht="14.4">
      <c r="A105" s="19">
        <v>44302</v>
      </c>
      <c r="B105" s="16">
        <v>4</v>
      </c>
      <c r="C105" s="16">
        <v>8</v>
      </c>
      <c r="D105" s="16">
        <v>684</v>
      </c>
      <c r="E105" s="16">
        <v>680</v>
      </c>
      <c r="F105" s="49">
        <v>1902</v>
      </c>
      <c r="G105" s="49">
        <v>1894</v>
      </c>
      <c r="H105" s="16">
        <v>643</v>
      </c>
      <c r="I105" s="16">
        <v>643</v>
      </c>
      <c r="J105" s="16">
        <v>0</v>
      </c>
      <c r="K105" s="49">
        <v>1330</v>
      </c>
      <c r="L105" s="49">
        <v>1330</v>
      </c>
      <c r="M105" s="16">
        <v>0</v>
      </c>
      <c r="N105" s="16">
        <v>16.420000000000002</v>
      </c>
      <c r="O105" s="16">
        <v>16.38</v>
      </c>
      <c r="P105" s="16">
        <v>24.5</v>
      </c>
      <c r="Q105" s="17">
        <v>0.65059999999999996</v>
      </c>
      <c r="R105" s="17">
        <v>0.65149999999999997</v>
      </c>
      <c r="S105" s="17">
        <v>0.5</v>
      </c>
      <c r="T105" s="16">
        <v>55</v>
      </c>
      <c r="U105" s="16">
        <v>50</v>
      </c>
      <c r="V105" s="16">
        <v>5</v>
      </c>
      <c r="W105" s="16">
        <v>56</v>
      </c>
      <c r="X105" s="16">
        <v>51</v>
      </c>
      <c r="Y105" s="16">
        <v>5</v>
      </c>
      <c r="Z105" s="16">
        <v>54</v>
      </c>
      <c r="AA105" s="16">
        <v>54</v>
      </c>
      <c r="AB105" s="16">
        <v>0</v>
      </c>
      <c r="AC105" s="18">
        <v>1137.49</v>
      </c>
      <c r="AD105" s="16">
        <v>0</v>
      </c>
      <c r="AE105" s="18">
        <v>1137.49</v>
      </c>
      <c r="AF105" s="16">
        <v>8</v>
      </c>
      <c r="AG105" s="16">
        <v>0</v>
      </c>
      <c r="AH105" s="16">
        <v>8</v>
      </c>
      <c r="AI105" s="16">
        <v>9</v>
      </c>
      <c r="AJ105" s="16">
        <v>0</v>
      </c>
      <c r="AK105" s="16">
        <v>9</v>
      </c>
      <c r="AL105" s="16">
        <v>14</v>
      </c>
      <c r="AM105" s="16">
        <v>0</v>
      </c>
      <c r="AN105" s="16">
        <v>14</v>
      </c>
      <c r="AO105" s="18">
        <v>1202.7</v>
      </c>
      <c r="AP105" s="16">
        <v>54.07</v>
      </c>
      <c r="AQ105" s="18">
        <v>1148.6300000000001</v>
      </c>
      <c r="AR105" s="16">
        <v>10</v>
      </c>
      <c r="AS105" s="16">
        <v>1</v>
      </c>
      <c r="AT105" s="16">
        <v>9</v>
      </c>
      <c r="AU105" s="16">
        <v>16</v>
      </c>
      <c r="AV105" s="16">
        <v>1</v>
      </c>
      <c r="AW105" s="16">
        <v>15</v>
      </c>
      <c r="AX105" s="16">
        <v>2.78</v>
      </c>
      <c r="AY105" s="16">
        <v>2</v>
      </c>
      <c r="AZ105" s="16">
        <v>2.79</v>
      </c>
      <c r="BA105" s="17">
        <v>1.46E-2</v>
      </c>
      <c r="BB105" s="17">
        <v>0.25</v>
      </c>
      <c r="BC105" s="17">
        <v>1.32E-2</v>
      </c>
      <c r="BD105" s="17">
        <v>1.17E-2</v>
      </c>
      <c r="BE105" s="17">
        <v>0</v>
      </c>
      <c r="BF105" s="17">
        <v>1.18E-2</v>
      </c>
      <c r="BG105" s="16">
        <v>142.19</v>
      </c>
      <c r="BH105" s="16">
        <v>0</v>
      </c>
      <c r="BI105" s="16">
        <v>142.19</v>
      </c>
      <c r="BJ105" s="16">
        <v>1.66</v>
      </c>
      <c r="BK105" s="16">
        <v>0</v>
      </c>
      <c r="BL105" s="16">
        <v>1.67</v>
      </c>
      <c r="BM105" s="16">
        <v>83</v>
      </c>
      <c r="BN105" s="16">
        <v>601</v>
      </c>
      <c r="BO105" s="16">
        <v>82</v>
      </c>
      <c r="BP105" s="16">
        <v>598</v>
      </c>
      <c r="BQ105" s="16">
        <v>1</v>
      </c>
      <c r="BR105" s="16">
        <v>3</v>
      </c>
      <c r="BS105" s="16">
        <v>97</v>
      </c>
      <c r="BT105" s="16">
        <v>0</v>
      </c>
      <c r="BU105" s="16">
        <v>97</v>
      </c>
      <c r="BV105" s="16">
        <v>1</v>
      </c>
      <c r="BW105" s="16">
        <v>0</v>
      </c>
      <c r="BX105" s="16">
        <v>1</v>
      </c>
      <c r="BY105" s="16">
        <v>178.2</v>
      </c>
      <c r="BZ105" s="16">
        <v>93.61</v>
      </c>
      <c r="CA105" s="16">
        <v>0</v>
      </c>
      <c r="CB105" s="16">
        <v>26.99</v>
      </c>
      <c r="CC105" s="16">
        <v>0</v>
      </c>
      <c r="CD105" s="16">
        <v>8</v>
      </c>
      <c r="CE105" s="16">
        <v>0</v>
      </c>
      <c r="CF105" s="16">
        <v>0</v>
      </c>
      <c r="CG105" s="16">
        <v>0</v>
      </c>
      <c r="CH105" s="16">
        <v>0</v>
      </c>
      <c r="CI105" s="16">
        <v>0</v>
      </c>
      <c r="CJ105" s="16">
        <v>8</v>
      </c>
      <c r="CK105" s="16">
        <v>10</v>
      </c>
      <c r="CL105" s="16">
        <v>10</v>
      </c>
      <c r="CM105" s="16">
        <v>8</v>
      </c>
      <c r="CN105" s="16">
        <v>8</v>
      </c>
      <c r="CO105" s="18">
        <v>175163.75</v>
      </c>
      <c r="CP105" s="16">
        <v>4.8981199999999996</v>
      </c>
      <c r="CQ105" s="16">
        <v>4.9034800000000001</v>
      </c>
      <c r="CR105" s="16">
        <v>4.8914200000000001</v>
      </c>
      <c r="CS105" s="17">
        <v>0.8</v>
      </c>
      <c r="CT105" s="17">
        <v>0</v>
      </c>
      <c r="CU105" s="17">
        <v>0.88890000000000002</v>
      </c>
      <c r="CV105" s="16">
        <v>8</v>
      </c>
      <c r="CW105" s="16">
        <v>0</v>
      </c>
      <c r="CX105" s="16">
        <v>8</v>
      </c>
      <c r="CY105" s="16">
        <v>9</v>
      </c>
      <c r="CZ105" s="16">
        <v>0</v>
      </c>
      <c r="DA105" s="16">
        <v>9</v>
      </c>
      <c r="DC105">
        <v>44302</v>
      </c>
      <c r="DD105" s="21" t="s">
        <v>608</v>
      </c>
      <c r="DE105" s="23">
        <v>69</v>
      </c>
      <c r="DF105" s="23">
        <v>21</v>
      </c>
      <c r="DG105" s="23">
        <v>13.5</v>
      </c>
      <c r="DH105" s="23">
        <v>61</v>
      </c>
      <c r="DI105" s="23">
        <v>195.65199999999999</v>
      </c>
      <c r="DJ105" s="23">
        <v>0.421875</v>
      </c>
      <c r="DK105" s="23">
        <v>0.421875</v>
      </c>
      <c r="DL105" s="23">
        <v>32</v>
      </c>
      <c r="DM105" s="23">
        <v>32</v>
      </c>
      <c r="DN105" s="23">
        <v>30</v>
      </c>
      <c r="DO105" s="23">
        <v>0</v>
      </c>
      <c r="DP105" s="23">
        <v>0.46376800000000001</v>
      </c>
      <c r="DQ105" s="23">
        <v>0.46376800000000001</v>
      </c>
      <c r="DR105" s="23">
        <v>38</v>
      </c>
      <c r="DS105" s="23">
        <v>6</v>
      </c>
      <c r="DT105" s="23">
        <v>3</v>
      </c>
      <c r="DU105" s="23">
        <v>25</v>
      </c>
      <c r="DV105" s="23">
        <v>17</v>
      </c>
      <c r="DW105" s="23">
        <v>6</v>
      </c>
      <c r="DX105" s="23">
        <v>3</v>
      </c>
      <c r="DY105" s="23">
        <v>11</v>
      </c>
      <c r="DZ105" s="23">
        <v>5</v>
      </c>
      <c r="EA105" s="23">
        <v>390.01</v>
      </c>
      <c r="EB105" s="23">
        <v>28.88</v>
      </c>
      <c r="EC105" s="23">
        <v>7.2463E-2</v>
      </c>
      <c r="ED105" s="21" t="s">
        <v>177</v>
      </c>
      <c r="EE105" s="23">
        <v>0</v>
      </c>
      <c r="EF105" s="23">
        <v>0</v>
      </c>
      <c r="EG105" s="23">
        <v>2</v>
      </c>
      <c r="EH105" s="23">
        <v>0.62295</v>
      </c>
      <c r="EI105" s="23">
        <v>0.44736799999999999</v>
      </c>
      <c r="EJ105" s="23">
        <v>0.117647</v>
      </c>
      <c r="EL105" s="22">
        <v>44207</v>
      </c>
      <c r="EM105" s="21" t="s">
        <v>3254</v>
      </c>
      <c r="EN105" s="21" t="s">
        <v>17426</v>
      </c>
      <c r="EO105" s="21" t="s">
        <v>206</v>
      </c>
      <c r="EP105" s="21">
        <v>574814254493</v>
      </c>
      <c r="EQ105" s="21" t="s">
        <v>207</v>
      </c>
      <c r="ER105" s="21" t="s">
        <v>209</v>
      </c>
      <c r="ES105" s="23">
        <v>6</v>
      </c>
      <c r="ET105" s="23">
        <v>0</v>
      </c>
      <c r="EU105" s="23">
        <v>0</v>
      </c>
      <c r="EV105" s="23">
        <v>0</v>
      </c>
      <c r="EW105" s="23"/>
      <c r="EX105" s="23">
        <v>0</v>
      </c>
      <c r="EY105" s="23"/>
      <c r="EZ105" s="23"/>
      <c r="FA105" s="23"/>
      <c r="FB105" s="23"/>
      <c r="FC105" s="23"/>
      <c r="FD105" s="23"/>
      <c r="FE105" s="23"/>
      <c r="FF105" s="23"/>
      <c r="FG105" s="23"/>
      <c r="FH105" s="23"/>
      <c r="FI105" s="23"/>
      <c r="FJ105" s="23"/>
      <c r="FK105" s="23"/>
      <c r="FL105" s="23"/>
      <c r="FM105" s="23"/>
      <c r="FN105" s="23"/>
      <c r="FO105" s="23"/>
      <c r="FP105" s="23"/>
      <c r="FQ105" s="23"/>
      <c r="FR105" s="23"/>
    </row>
    <row r="106" spans="1:174" ht="14.4">
      <c r="A106" s="19">
        <v>44303</v>
      </c>
      <c r="B106" s="16">
        <v>2</v>
      </c>
      <c r="C106" s="16">
        <v>6</v>
      </c>
      <c r="D106" s="16">
        <v>921</v>
      </c>
      <c r="E106" s="16">
        <v>919</v>
      </c>
      <c r="F106" s="49">
        <v>2633</v>
      </c>
      <c r="G106" s="49">
        <v>2627</v>
      </c>
      <c r="H106" s="16">
        <v>897</v>
      </c>
      <c r="I106" s="16">
        <v>897</v>
      </c>
      <c r="J106" s="16">
        <v>0</v>
      </c>
      <c r="K106" s="49">
        <v>2014</v>
      </c>
      <c r="L106" s="49">
        <v>2014</v>
      </c>
      <c r="M106" s="16">
        <v>0</v>
      </c>
      <c r="N106" s="16">
        <v>23.63</v>
      </c>
      <c r="O106" s="16">
        <v>23.65</v>
      </c>
      <c r="P106" s="16">
        <v>15.67</v>
      </c>
      <c r="Q106" s="17">
        <v>0.71009999999999995</v>
      </c>
      <c r="R106" s="17">
        <v>0.71160000000000001</v>
      </c>
      <c r="S106" s="17">
        <v>0</v>
      </c>
      <c r="T106" s="16">
        <v>73</v>
      </c>
      <c r="U106" s="16">
        <v>60</v>
      </c>
      <c r="V106" s="16">
        <v>13</v>
      </c>
      <c r="W106" s="16">
        <v>81</v>
      </c>
      <c r="X106" s="16">
        <v>68</v>
      </c>
      <c r="Y106" s="16">
        <v>13</v>
      </c>
      <c r="Z106" s="16">
        <v>61</v>
      </c>
      <c r="AA106" s="16">
        <v>61</v>
      </c>
      <c r="AB106" s="16">
        <v>0</v>
      </c>
      <c r="AC106" s="18">
        <v>1288.02</v>
      </c>
      <c r="AD106" s="16">
        <v>57.23</v>
      </c>
      <c r="AE106" s="18">
        <v>1230.79</v>
      </c>
      <c r="AF106" s="16">
        <v>10</v>
      </c>
      <c r="AG106" s="16">
        <v>1</v>
      </c>
      <c r="AH106" s="16">
        <v>9</v>
      </c>
      <c r="AI106" s="16">
        <v>16</v>
      </c>
      <c r="AJ106" s="16">
        <v>1</v>
      </c>
      <c r="AK106" s="16">
        <v>15</v>
      </c>
      <c r="AL106" s="16">
        <v>16</v>
      </c>
      <c r="AM106" s="16">
        <v>1</v>
      </c>
      <c r="AN106" s="16">
        <v>15</v>
      </c>
      <c r="AO106" s="18">
        <v>1179.4100000000001</v>
      </c>
      <c r="AP106" s="16">
        <v>52.3</v>
      </c>
      <c r="AQ106" s="18">
        <v>1127.1099999999999</v>
      </c>
      <c r="AR106" s="16">
        <v>10</v>
      </c>
      <c r="AS106" s="16">
        <v>1</v>
      </c>
      <c r="AT106" s="16">
        <v>9</v>
      </c>
      <c r="AU106" s="16">
        <v>16</v>
      </c>
      <c r="AV106" s="16">
        <v>1</v>
      </c>
      <c r="AW106" s="16">
        <v>15</v>
      </c>
      <c r="AX106" s="16">
        <v>2.86</v>
      </c>
      <c r="AY106" s="16">
        <v>3</v>
      </c>
      <c r="AZ106" s="16">
        <v>2.86</v>
      </c>
      <c r="BA106" s="17">
        <v>1.09E-2</v>
      </c>
      <c r="BB106" s="17">
        <v>0.5</v>
      </c>
      <c r="BC106" s="17">
        <v>9.7999999999999997E-3</v>
      </c>
      <c r="BD106" s="17">
        <v>1.09E-2</v>
      </c>
      <c r="BE106" s="17">
        <v>0.5</v>
      </c>
      <c r="BF106" s="17">
        <v>9.7999999999999997E-3</v>
      </c>
      <c r="BG106" s="16">
        <v>128.80000000000001</v>
      </c>
      <c r="BH106" s="16">
        <v>57.23</v>
      </c>
      <c r="BI106" s="16">
        <v>136.75</v>
      </c>
      <c r="BJ106" s="16">
        <v>1.4</v>
      </c>
      <c r="BK106" s="16">
        <v>28.62</v>
      </c>
      <c r="BL106" s="16">
        <v>1.34</v>
      </c>
      <c r="BM106" s="16">
        <v>69</v>
      </c>
      <c r="BN106" s="16">
        <v>852</v>
      </c>
      <c r="BO106" s="16">
        <v>68</v>
      </c>
      <c r="BP106" s="16">
        <v>851</v>
      </c>
      <c r="BQ106" s="16">
        <v>1</v>
      </c>
      <c r="BR106" s="16">
        <v>1</v>
      </c>
      <c r="BS106" s="16">
        <v>124</v>
      </c>
      <c r="BT106" s="16">
        <v>0</v>
      </c>
      <c r="BU106" s="16">
        <v>124</v>
      </c>
      <c r="BV106" s="16">
        <v>1</v>
      </c>
      <c r="BW106" s="16">
        <v>0</v>
      </c>
      <c r="BX106" s="16">
        <v>1</v>
      </c>
      <c r="BY106" s="16">
        <v>96.03</v>
      </c>
      <c r="BZ106" s="16">
        <v>96.81</v>
      </c>
      <c r="CA106" s="16">
        <v>0</v>
      </c>
      <c r="CB106" s="16">
        <v>3.69</v>
      </c>
      <c r="CC106" s="16">
        <v>0</v>
      </c>
      <c r="CD106" s="16">
        <v>3</v>
      </c>
      <c r="CE106" s="16">
        <v>0</v>
      </c>
      <c r="CF106" s="16">
        <v>2</v>
      </c>
      <c r="CG106" s="16">
        <v>0</v>
      </c>
      <c r="CH106" s="16">
        <v>0</v>
      </c>
      <c r="CI106" s="16">
        <v>0</v>
      </c>
      <c r="CJ106" s="16">
        <v>10</v>
      </c>
      <c r="CK106" s="16">
        <v>6</v>
      </c>
      <c r="CL106" s="16">
        <v>6</v>
      </c>
      <c r="CM106" s="16">
        <v>10</v>
      </c>
      <c r="CN106" s="16">
        <v>10</v>
      </c>
      <c r="CO106" s="18">
        <v>212256</v>
      </c>
      <c r="CP106" s="16">
        <v>4.8983999999999996</v>
      </c>
      <c r="CQ106" s="16">
        <v>4.90374</v>
      </c>
      <c r="CR106" s="16">
        <v>4.8917099999999998</v>
      </c>
      <c r="CS106" s="17">
        <v>1</v>
      </c>
      <c r="CT106" s="17">
        <v>1</v>
      </c>
      <c r="CU106" s="17">
        <v>1</v>
      </c>
      <c r="CV106" s="16">
        <v>13</v>
      </c>
      <c r="CW106" s="16">
        <v>1</v>
      </c>
      <c r="CX106" s="16">
        <v>12</v>
      </c>
      <c r="CY106" s="16">
        <v>10</v>
      </c>
      <c r="CZ106" s="16">
        <v>0</v>
      </c>
      <c r="DA106" s="16">
        <v>10</v>
      </c>
      <c r="DC106">
        <v>44303</v>
      </c>
      <c r="DD106" s="21" t="s">
        <v>608</v>
      </c>
      <c r="DE106" s="23">
        <v>76</v>
      </c>
      <c r="DF106" s="23">
        <v>5</v>
      </c>
      <c r="DG106" s="23">
        <v>17.149999999999999</v>
      </c>
      <c r="DH106" s="23">
        <v>59</v>
      </c>
      <c r="DI106" s="23">
        <v>225.65699999999899</v>
      </c>
      <c r="DJ106" s="23">
        <v>0.45131500000000002</v>
      </c>
      <c r="DK106" s="23">
        <v>0.45131500000000002</v>
      </c>
      <c r="DL106" s="23">
        <v>38</v>
      </c>
      <c r="DM106" s="23">
        <v>38</v>
      </c>
      <c r="DN106" s="23">
        <v>31</v>
      </c>
      <c r="DO106" s="23">
        <v>0</v>
      </c>
      <c r="DP106" s="23">
        <v>0.5</v>
      </c>
      <c r="DQ106" s="23">
        <v>0.5</v>
      </c>
      <c r="DR106" s="23">
        <v>36</v>
      </c>
      <c r="DS106" s="23">
        <v>4</v>
      </c>
      <c r="DT106" s="23">
        <v>5</v>
      </c>
      <c r="DU106" s="23">
        <v>23</v>
      </c>
      <c r="DV106" s="23">
        <v>16</v>
      </c>
      <c r="DW106" s="23">
        <v>4</v>
      </c>
      <c r="DX106" s="23">
        <v>3</v>
      </c>
      <c r="DY106" s="23">
        <v>10</v>
      </c>
      <c r="DZ106" s="23">
        <v>0</v>
      </c>
      <c r="EA106" s="23">
        <v>0</v>
      </c>
      <c r="EB106" s="23">
        <v>0</v>
      </c>
      <c r="EC106" s="23">
        <v>0</v>
      </c>
      <c r="ED106" s="21" t="s">
        <v>177</v>
      </c>
      <c r="EE106" s="23">
        <v>0</v>
      </c>
      <c r="EF106" s="23">
        <v>0</v>
      </c>
      <c r="EG106" s="23">
        <v>0</v>
      </c>
      <c r="EH106" s="23">
        <v>0.61016899999999996</v>
      </c>
      <c r="EI106" s="23">
        <v>0.44444400000000001</v>
      </c>
      <c r="EJ106" s="23">
        <v>0</v>
      </c>
      <c r="EL106" s="22">
        <v>44207</v>
      </c>
      <c r="EM106" s="21" t="s">
        <v>3254</v>
      </c>
      <c r="EN106" s="21" t="s">
        <v>17427</v>
      </c>
      <c r="EO106" s="21" t="s">
        <v>206</v>
      </c>
      <c r="EP106" s="21">
        <v>574916839635</v>
      </c>
      <c r="EQ106" s="21" t="s">
        <v>207</v>
      </c>
      <c r="ER106" s="21" t="s">
        <v>208</v>
      </c>
      <c r="ES106" s="23">
        <v>1</v>
      </c>
      <c r="ET106" s="23">
        <v>0</v>
      </c>
      <c r="EU106" s="23">
        <v>0</v>
      </c>
      <c r="EV106" s="23">
        <v>0</v>
      </c>
      <c r="EW106" s="23"/>
      <c r="EX106" s="23">
        <v>0</v>
      </c>
      <c r="EY106" s="23"/>
      <c r="EZ106" s="23"/>
      <c r="FA106" s="23"/>
      <c r="FB106" s="23"/>
      <c r="FC106" s="23"/>
      <c r="FD106" s="23"/>
      <c r="FE106" s="23"/>
      <c r="FF106" s="23"/>
      <c r="FG106" s="23"/>
      <c r="FH106" s="23"/>
      <c r="FI106" s="23"/>
      <c r="FJ106" s="23"/>
      <c r="FK106" s="23"/>
      <c r="FL106" s="23"/>
      <c r="FM106" s="23"/>
      <c r="FN106" s="23"/>
      <c r="FO106" s="23"/>
      <c r="FP106" s="23"/>
      <c r="FQ106" s="23"/>
      <c r="FR106" s="23"/>
    </row>
    <row r="107" spans="1:174" ht="14.4">
      <c r="A107" s="19">
        <v>44304</v>
      </c>
      <c r="B107" s="16">
        <v>2</v>
      </c>
      <c r="C107" s="16">
        <v>9</v>
      </c>
      <c r="D107" s="49">
        <v>1178</v>
      </c>
      <c r="E107" s="49">
        <v>1177</v>
      </c>
      <c r="F107" s="49">
        <v>3789</v>
      </c>
      <c r="G107" s="49">
        <v>3780</v>
      </c>
      <c r="H107" s="49">
        <v>1132</v>
      </c>
      <c r="I107" s="49">
        <v>1132</v>
      </c>
      <c r="J107" s="16">
        <v>0</v>
      </c>
      <c r="K107" s="49">
        <v>2609</v>
      </c>
      <c r="L107" s="49">
        <v>2609</v>
      </c>
      <c r="M107" s="16">
        <v>0</v>
      </c>
      <c r="N107" s="16">
        <v>13.8</v>
      </c>
      <c r="O107" s="16">
        <v>13.07</v>
      </c>
      <c r="P107" s="16">
        <v>319.22000000000003</v>
      </c>
      <c r="Q107" s="17">
        <v>0.7046</v>
      </c>
      <c r="R107" s="17">
        <v>0.70520000000000005</v>
      </c>
      <c r="S107" s="17">
        <v>0</v>
      </c>
      <c r="T107" s="16">
        <v>76</v>
      </c>
      <c r="U107" s="16">
        <v>71</v>
      </c>
      <c r="V107" s="16">
        <v>5</v>
      </c>
      <c r="W107" s="16">
        <v>82</v>
      </c>
      <c r="X107" s="16">
        <v>77</v>
      </c>
      <c r="Y107" s="16">
        <v>5</v>
      </c>
      <c r="Z107" s="16">
        <v>92</v>
      </c>
      <c r="AA107" s="16">
        <v>92</v>
      </c>
      <c r="AB107" s="16">
        <v>0</v>
      </c>
      <c r="AC107" s="18">
        <v>1078.48</v>
      </c>
      <c r="AD107" s="16">
        <v>0</v>
      </c>
      <c r="AE107" s="18">
        <v>1078.48</v>
      </c>
      <c r="AF107" s="16">
        <v>7</v>
      </c>
      <c r="AG107" s="16">
        <v>0</v>
      </c>
      <c r="AH107" s="16">
        <v>7</v>
      </c>
      <c r="AI107" s="16">
        <v>11</v>
      </c>
      <c r="AJ107" s="16">
        <v>0</v>
      </c>
      <c r="AK107" s="16">
        <v>11</v>
      </c>
      <c r="AL107" s="16">
        <v>14</v>
      </c>
      <c r="AM107" s="16">
        <v>0</v>
      </c>
      <c r="AN107" s="16">
        <v>14</v>
      </c>
      <c r="AO107" s="16">
        <v>987.68</v>
      </c>
      <c r="AP107" s="16">
        <v>0</v>
      </c>
      <c r="AQ107" s="16">
        <v>987.68</v>
      </c>
      <c r="AR107" s="16">
        <v>7</v>
      </c>
      <c r="AS107" s="16">
        <v>0</v>
      </c>
      <c r="AT107" s="16">
        <v>7</v>
      </c>
      <c r="AU107" s="16">
        <v>14</v>
      </c>
      <c r="AV107" s="16">
        <v>0</v>
      </c>
      <c r="AW107" s="16">
        <v>14</v>
      </c>
      <c r="AX107" s="16">
        <v>3.22</v>
      </c>
      <c r="AY107" s="16">
        <v>4.5</v>
      </c>
      <c r="AZ107" s="16">
        <v>3.21</v>
      </c>
      <c r="BA107" s="17">
        <v>5.8999999999999999E-3</v>
      </c>
      <c r="BB107" s="17">
        <v>0</v>
      </c>
      <c r="BC107" s="17">
        <v>5.8999999999999999E-3</v>
      </c>
      <c r="BD107" s="17">
        <v>5.8999999999999999E-3</v>
      </c>
      <c r="BE107" s="17">
        <v>0</v>
      </c>
      <c r="BF107" s="17">
        <v>5.8999999999999999E-3</v>
      </c>
      <c r="BG107" s="16">
        <v>154.07</v>
      </c>
      <c r="BH107" s="16">
        <v>0</v>
      </c>
      <c r="BI107" s="16">
        <v>154.07</v>
      </c>
      <c r="BJ107" s="16">
        <v>0.92</v>
      </c>
      <c r="BK107" s="16">
        <v>0</v>
      </c>
      <c r="BL107" s="16">
        <v>0.92</v>
      </c>
      <c r="BM107" s="16">
        <v>124</v>
      </c>
      <c r="BN107" s="49">
        <v>1054</v>
      </c>
      <c r="BO107" s="16">
        <v>124</v>
      </c>
      <c r="BP107" s="49">
        <v>1053</v>
      </c>
      <c r="BQ107" s="16">
        <v>0</v>
      </c>
      <c r="BR107" s="16">
        <v>2</v>
      </c>
      <c r="BS107" s="16">
        <v>197</v>
      </c>
      <c r="BT107" s="16">
        <v>0</v>
      </c>
      <c r="BU107" s="16">
        <v>197</v>
      </c>
      <c r="BV107" s="16">
        <v>0</v>
      </c>
      <c r="BW107" s="16">
        <v>0</v>
      </c>
      <c r="BX107" s="16">
        <v>0</v>
      </c>
      <c r="BY107" s="16">
        <v>0</v>
      </c>
      <c r="BZ107" s="16">
        <v>108.41</v>
      </c>
      <c r="CA107" s="16">
        <v>197.94</v>
      </c>
      <c r="CB107" s="16">
        <v>12.96</v>
      </c>
      <c r="CC107" s="16">
        <v>38.79</v>
      </c>
      <c r="CD107" s="16">
        <v>3</v>
      </c>
      <c r="CE107" s="16">
        <v>1</v>
      </c>
      <c r="CF107" s="16">
        <v>0</v>
      </c>
      <c r="CG107" s="16">
        <v>1</v>
      </c>
      <c r="CH107" s="16">
        <v>0</v>
      </c>
      <c r="CI107" s="16">
        <v>0</v>
      </c>
      <c r="CJ107" s="16">
        <v>7</v>
      </c>
      <c r="CK107" s="16">
        <v>8</v>
      </c>
      <c r="CL107" s="16">
        <v>8</v>
      </c>
      <c r="CM107" s="16">
        <v>12</v>
      </c>
      <c r="CN107" s="16">
        <v>12</v>
      </c>
      <c r="CO107" s="18">
        <v>187891.33</v>
      </c>
      <c r="CP107" s="16">
        <v>4.8957199999999998</v>
      </c>
      <c r="CQ107" s="16">
        <v>4.90374</v>
      </c>
      <c r="CR107" s="16">
        <v>4.8903699999999999</v>
      </c>
      <c r="CS107" s="17">
        <v>1</v>
      </c>
      <c r="CT107" s="17">
        <v>0</v>
      </c>
      <c r="CU107" s="17">
        <v>1</v>
      </c>
      <c r="CV107" s="16">
        <v>9</v>
      </c>
      <c r="CW107" s="16">
        <v>0</v>
      </c>
      <c r="CX107" s="16">
        <v>9</v>
      </c>
      <c r="CY107" s="16">
        <v>20</v>
      </c>
      <c r="CZ107" s="16">
        <v>0</v>
      </c>
      <c r="DA107" s="16">
        <v>20</v>
      </c>
      <c r="DC107">
        <v>44304</v>
      </c>
      <c r="DD107" s="21" t="s">
        <v>608</v>
      </c>
      <c r="DE107" s="23">
        <v>93</v>
      </c>
      <c r="DF107" s="23">
        <v>6</v>
      </c>
      <c r="DG107" s="23">
        <v>18.86</v>
      </c>
      <c r="DH107" s="23">
        <v>51</v>
      </c>
      <c r="DI107" s="23">
        <v>202.79499999999999</v>
      </c>
      <c r="DJ107" s="23">
        <v>0.46</v>
      </c>
      <c r="DK107" s="23">
        <v>0.46</v>
      </c>
      <c r="DL107" s="23">
        <v>41</v>
      </c>
      <c r="DM107" s="23">
        <v>41</v>
      </c>
      <c r="DN107" s="23">
        <v>26</v>
      </c>
      <c r="DO107" s="23">
        <v>0</v>
      </c>
      <c r="DP107" s="23">
        <v>0.44085999999999997</v>
      </c>
      <c r="DQ107" s="23">
        <v>0.44085999999999997</v>
      </c>
      <c r="DR107" s="23">
        <v>34</v>
      </c>
      <c r="DS107" s="23">
        <v>6</v>
      </c>
      <c r="DT107" s="23">
        <v>5</v>
      </c>
      <c r="DU107" s="23">
        <v>28</v>
      </c>
      <c r="DV107" s="23">
        <v>15</v>
      </c>
      <c r="DW107" s="23">
        <v>6</v>
      </c>
      <c r="DX107" s="23">
        <v>5</v>
      </c>
      <c r="DY107" s="23">
        <v>9</v>
      </c>
      <c r="DZ107" s="23">
        <v>3</v>
      </c>
      <c r="EA107" s="23">
        <v>416.05</v>
      </c>
      <c r="EB107" s="23">
        <v>22.05</v>
      </c>
      <c r="EC107" s="23">
        <v>3.2258000000000002E-2</v>
      </c>
      <c r="ED107" s="21" t="s">
        <v>177</v>
      </c>
      <c r="EE107" s="23">
        <v>0</v>
      </c>
      <c r="EF107" s="23">
        <v>0</v>
      </c>
      <c r="EG107" s="23">
        <v>2</v>
      </c>
      <c r="EH107" s="23">
        <v>0.66666599999999998</v>
      </c>
      <c r="EI107" s="23">
        <v>0.44117600000000001</v>
      </c>
      <c r="EJ107" s="23">
        <v>0.13333300000000001</v>
      </c>
      <c r="EL107" s="22">
        <v>44207</v>
      </c>
      <c r="EM107" s="21" t="s">
        <v>3254</v>
      </c>
      <c r="EN107" s="21" t="s">
        <v>17427</v>
      </c>
      <c r="EO107" s="21" t="s">
        <v>206</v>
      </c>
      <c r="EP107" s="21">
        <v>574916839635</v>
      </c>
      <c r="EQ107" s="21" t="s">
        <v>207</v>
      </c>
      <c r="ER107" s="21" t="s">
        <v>209</v>
      </c>
      <c r="ES107" s="23">
        <v>69</v>
      </c>
      <c r="ET107" s="23">
        <v>3</v>
      </c>
      <c r="EU107" s="23">
        <v>1016</v>
      </c>
      <c r="EV107" s="23">
        <v>4.3499999999999996</v>
      </c>
      <c r="EW107" s="23">
        <v>338.67</v>
      </c>
      <c r="EX107" s="23">
        <v>14724.64</v>
      </c>
      <c r="EY107" s="23">
        <v>0</v>
      </c>
      <c r="EZ107" s="23">
        <v>0</v>
      </c>
      <c r="FA107" s="23">
        <v>0</v>
      </c>
      <c r="FB107" s="23">
        <v>0</v>
      </c>
      <c r="FC107" s="23">
        <v>0</v>
      </c>
      <c r="FD107" s="23">
        <v>0</v>
      </c>
      <c r="FE107" s="23">
        <v>0</v>
      </c>
      <c r="FF107" s="23">
        <v>1</v>
      </c>
      <c r="FG107" s="23">
        <v>0</v>
      </c>
      <c r="FH107" s="23">
        <v>1</v>
      </c>
      <c r="FI107" s="23">
        <v>0</v>
      </c>
      <c r="FJ107" s="23">
        <v>0</v>
      </c>
      <c r="FK107" s="23">
        <v>0</v>
      </c>
      <c r="FL107" s="23">
        <v>0</v>
      </c>
      <c r="FM107" s="23">
        <v>0</v>
      </c>
      <c r="FN107" s="23">
        <v>0</v>
      </c>
      <c r="FO107" s="23">
        <v>0</v>
      </c>
      <c r="FP107" s="23">
        <v>0</v>
      </c>
      <c r="FQ107" s="23">
        <v>0</v>
      </c>
      <c r="FR107" s="23">
        <v>0</v>
      </c>
    </row>
    <row r="108" spans="1:174" ht="14.4">
      <c r="A108" s="19">
        <v>44305</v>
      </c>
      <c r="B108" s="16">
        <v>13</v>
      </c>
      <c r="C108" s="16">
        <v>26</v>
      </c>
      <c r="D108" s="16">
        <v>984</v>
      </c>
      <c r="E108" s="16">
        <v>972</v>
      </c>
      <c r="F108" s="49">
        <v>2772</v>
      </c>
      <c r="G108" s="49">
        <v>2746</v>
      </c>
      <c r="H108" s="16">
        <v>936</v>
      </c>
      <c r="I108" s="16">
        <v>936</v>
      </c>
      <c r="J108" s="16">
        <v>0</v>
      </c>
      <c r="K108" s="49">
        <v>1980</v>
      </c>
      <c r="L108" s="49">
        <v>1980</v>
      </c>
      <c r="M108" s="16">
        <v>0</v>
      </c>
      <c r="N108" s="16">
        <v>16.53</v>
      </c>
      <c r="O108" s="16">
        <v>15.55</v>
      </c>
      <c r="P108" s="16">
        <v>120.19</v>
      </c>
      <c r="Q108" s="17">
        <v>0.68189999999999995</v>
      </c>
      <c r="R108" s="17">
        <v>0.68520000000000003</v>
      </c>
      <c r="S108" s="17">
        <v>0.3846</v>
      </c>
      <c r="T108" s="16">
        <v>76</v>
      </c>
      <c r="U108" s="16">
        <v>69</v>
      </c>
      <c r="V108" s="16">
        <v>8</v>
      </c>
      <c r="W108" s="16">
        <v>87</v>
      </c>
      <c r="X108" s="16">
        <v>73</v>
      </c>
      <c r="Y108" s="16">
        <v>14</v>
      </c>
      <c r="Z108" s="16">
        <v>76</v>
      </c>
      <c r="AA108" s="16">
        <v>74</v>
      </c>
      <c r="AB108" s="16">
        <v>2</v>
      </c>
      <c r="AC108" s="16">
        <v>628.86</v>
      </c>
      <c r="AD108" s="16">
        <v>0</v>
      </c>
      <c r="AE108" s="16">
        <v>628.86</v>
      </c>
      <c r="AF108" s="16">
        <v>6</v>
      </c>
      <c r="AG108" s="16">
        <v>0</v>
      </c>
      <c r="AH108" s="16">
        <v>6</v>
      </c>
      <c r="AI108" s="16">
        <v>8</v>
      </c>
      <c r="AJ108" s="16">
        <v>0</v>
      </c>
      <c r="AK108" s="16">
        <v>8</v>
      </c>
      <c r="AL108" s="16">
        <v>8</v>
      </c>
      <c r="AM108" s="16">
        <v>0</v>
      </c>
      <c r="AN108" s="16">
        <v>8</v>
      </c>
      <c r="AO108" s="16">
        <v>920.55</v>
      </c>
      <c r="AP108" s="16">
        <v>0</v>
      </c>
      <c r="AQ108" s="16">
        <v>920.55</v>
      </c>
      <c r="AR108" s="16">
        <v>9</v>
      </c>
      <c r="AS108" s="16">
        <v>0</v>
      </c>
      <c r="AT108" s="16">
        <v>9</v>
      </c>
      <c r="AU108" s="16">
        <v>12</v>
      </c>
      <c r="AV108" s="16">
        <v>0</v>
      </c>
      <c r="AW108" s="16">
        <v>12</v>
      </c>
      <c r="AX108" s="16">
        <v>2.82</v>
      </c>
      <c r="AY108" s="16">
        <v>2</v>
      </c>
      <c r="AZ108" s="16">
        <v>2.83</v>
      </c>
      <c r="BA108" s="17">
        <v>9.1000000000000004E-3</v>
      </c>
      <c r="BB108" s="17">
        <v>0</v>
      </c>
      <c r="BC108" s="17">
        <v>9.2999999999999992E-3</v>
      </c>
      <c r="BD108" s="17">
        <v>6.1000000000000004E-3</v>
      </c>
      <c r="BE108" s="17">
        <v>0</v>
      </c>
      <c r="BF108" s="17">
        <v>6.1999999999999998E-3</v>
      </c>
      <c r="BG108" s="16">
        <v>104.81</v>
      </c>
      <c r="BH108" s="16">
        <v>0</v>
      </c>
      <c r="BI108" s="16">
        <v>104.81</v>
      </c>
      <c r="BJ108" s="16">
        <v>0.64</v>
      </c>
      <c r="BK108" s="16">
        <v>0</v>
      </c>
      <c r="BL108" s="16">
        <v>0.65</v>
      </c>
      <c r="BM108" s="16">
        <v>130</v>
      </c>
      <c r="BN108" s="16">
        <v>854</v>
      </c>
      <c r="BO108" s="16">
        <v>127</v>
      </c>
      <c r="BP108" s="16">
        <v>845</v>
      </c>
      <c r="BQ108" s="16">
        <v>1</v>
      </c>
      <c r="BR108" s="16">
        <v>12</v>
      </c>
      <c r="BS108" s="16">
        <v>144</v>
      </c>
      <c r="BT108" s="16">
        <v>4</v>
      </c>
      <c r="BU108" s="16">
        <v>140</v>
      </c>
      <c r="BV108" s="16">
        <v>1</v>
      </c>
      <c r="BW108" s="16">
        <v>0</v>
      </c>
      <c r="BX108" s="16">
        <v>1</v>
      </c>
      <c r="BY108" s="16">
        <v>162.75</v>
      </c>
      <c r="BZ108" s="16">
        <v>94</v>
      </c>
      <c r="CA108" s="16">
        <v>74.3</v>
      </c>
      <c r="CB108" s="16">
        <v>0</v>
      </c>
      <c r="CC108" s="16">
        <v>0</v>
      </c>
      <c r="CD108" s="16">
        <v>2</v>
      </c>
      <c r="CE108" s="16">
        <v>0</v>
      </c>
      <c r="CF108" s="16">
        <v>2</v>
      </c>
      <c r="CG108" s="16">
        <v>0</v>
      </c>
      <c r="CH108" s="16">
        <v>0</v>
      </c>
      <c r="CI108" s="16">
        <v>0</v>
      </c>
      <c r="CJ108" s="16">
        <v>6</v>
      </c>
      <c r="CK108" s="16">
        <v>7</v>
      </c>
      <c r="CL108" s="16">
        <v>7</v>
      </c>
      <c r="CM108" s="16">
        <v>7</v>
      </c>
      <c r="CN108" s="16">
        <v>7</v>
      </c>
      <c r="CO108" s="18">
        <v>190553.71</v>
      </c>
      <c r="CP108" s="16">
        <v>4.8957199999999998</v>
      </c>
      <c r="CQ108" s="16">
        <v>4.90374</v>
      </c>
      <c r="CR108" s="16">
        <v>4.8903699999999999</v>
      </c>
      <c r="CS108" s="17">
        <v>0.66669999999999996</v>
      </c>
      <c r="CT108" s="17">
        <v>0</v>
      </c>
      <c r="CU108" s="17">
        <v>0.66669999999999996</v>
      </c>
      <c r="CV108" s="16">
        <v>7</v>
      </c>
      <c r="CW108" s="16">
        <v>0</v>
      </c>
      <c r="CX108" s="16">
        <v>7</v>
      </c>
      <c r="CY108" s="16">
        <v>14</v>
      </c>
      <c r="CZ108" s="16">
        <v>0</v>
      </c>
      <c r="DA108" s="16">
        <v>14</v>
      </c>
      <c r="DC108">
        <v>44305</v>
      </c>
      <c r="DD108" s="21" t="s">
        <v>608</v>
      </c>
      <c r="DE108" s="23">
        <v>84</v>
      </c>
      <c r="DF108" s="23">
        <v>19</v>
      </c>
      <c r="DG108" s="23">
        <v>17.02</v>
      </c>
      <c r="DH108" s="23">
        <v>60</v>
      </c>
      <c r="DI108" s="23">
        <v>202.619</v>
      </c>
      <c r="DJ108" s="23">
        <v>0.51575700000000002</v>
      </c>
      <c r="DK108" s="23">
        <v>0.51575700000000002</v>
      </c>
      <c r="DL108" s="23">
        <v>33</v>
      </c>
      <c r="DM108" s="23">
        <v>33</v>
      </c>
      <c r="DN108" s="23">
        <v>26</v>
      </c>
      <c r="DO108" s="23">
        <v>0</v>
      </c>
      <c r="DP108" s="23">
        <v>0.39285700000000001</v>
      </c>
      <c r="DQ108" s="23">
        <v>0.39285700000000001</v>
      </c>
      <c r="DR108" s="23">
        <v>31</v>
      </c>
      <c r="DS108" s="23">
        <v>4</v>
      </c>
      <c r="DT108" s="23">
        <v>4</v>
      </c>
      <c r="DU108" s="23">
        <v>18</v>
      </c>
      <c r="DV108" s="23">
        <v>14</v>
      </c>
      <c r="DW108" s="23">
        <v>4</v>
      </c>
      <c r="DX108" s="23">
        <v>4</v>
      </c>
      <c r="DY108" s="23">
        <v>8</v>
      </c>
      <c r="DZ108" s="23">
        <v>2</v>
      </c>
      <c r="EA108" s="23">
        <v>259.23</v>
      </c>
      <c r="EB108" s="23">
        <v>15.23</v>
      </c>
      <c r="EC108" s="23">
        <v>2.3809E-2</v>
      </c>
      <c r="ED108" s="21" t="s">
        <v>177</v>
      </c>
      <c r="EE108" s="23">
        <v>0</v>
      </c>
      <c r="EF108" s="23">
        <v>0</v>
      </c>
      <c r="EG108" s="23">
        <v>2</v>
      </c>
      <c r="EH108" s="23">
        <v>0.51666599999999996</v>
      </c>
      <c r="EI108" s="23">
        <v>0.45161200000000001</v>
      </c>
      <c r="EJ108" s="23">
        <v>0.14285700000000001</v>
      </c>
      <c r="EL108" s="22">
        <v>44207</v>
      </c>
      <c r="EM108" s="21" t="s">
        <v>3254</v>
      </c>
      <c r="EN108" s="21" t="s">
        <v>17428</v>
      </c>
      <c r="EO108" s="21" t="s">
        <v>206</v>
      </c>
      <c r="EP108" s="21">
        <v>574813586895</v>
      </c>
      <c r="EQ108" s="21" t="s">
        <v>207</v>
      </c>
      <c r="ER108" s="21" t="s">
        <v>209</v>
      </c>
      <c r="ES108" s="23">
        <v>41</v>
      </c>
      <c r="ET108" s="23">
        <v>1</v>
      </c>
      <c r="EU108" s="23">
        <v>331</v>
      </c>
      <c r="EV108" s="23">
        <v>2.44</v>
      </c>
      <c r="EW108" s="23">
        <v>331</v>
      </c>
      <c r="EX108" s="23">
        <v>8073.17</v>
      </c>
      <c r="EY108" s="23"/>
      <c r="EZ108" s="23"/>
      <c r="FA108" s="23"/>
      <c r="FB108" s="23"/>
      <c r="FC108" s="23"/>
      <c r="FD108" s="23"/>
      <c r="FE108" s="23"/>
      <c r="FF108" s="23"/>
      <c r="FG108" s="23"/>
      <c r="FH108" s="23"/>
      <c r="FI108" s="23"/>
      <c r="FJ108" s="23"/>
      <c r="FK108" s="23"/>
      <c r="FL108" s="23"/>
      <c r="FM108" s="23"/>
      <c r="FN108" s="23"/>
      <c r="FO108" s="23"/>
      <c r="FP108" s="23"/>
      <c r="FQ108" s="23"/>
      <c r="FR108" s="23"/>
    </row>
    <row r="109" spans="1:174" ht="14.4">
      <c r="A109" s="19">
        <v>44306</v>
      </c>
      <c r="B109" s="16">
        <v>1</v>
      </c>
      <c r="C109" s="16">
        <v>1</v>
      </c>
      <c r="D109" s="49">
        <v>1251</v>
      </c>
      <c r="E109" s="49">
        <v>1250</v>
      </c>
      <c r="F109" s="49">
        <v>3902</v>
      </c>
      <c r="G109" s="49">
        <v>3901</v>
      </c>
      <c r="H109" s="49">
        <v>1208</v>
      </c>
      <c r="I109" s="49">
        <v>1208</v>
      </c>
      <c r="J109" s="16">
        <v>0</v>
      </c>
      <c r="K109" s="49">
        <v>2888</v>
      </c>
      <c r="L109" s="49">
        <v>2888</v>
      </c>
      <c r="M109" s="16">
        <v>0</v>
      </c>
      <c r="N109" s="16">
        <v>15.47</v>
      </c>
      <c r="O109" s="16">
        <v>15.44</v>
      </c>
      <c r="P109" s="16">
        <v>122</v>
      </c>
      <c r="Q109" s="17">
        <v>0.65949999999999998</v>
      </c>
      <c r="R109" s="17">
        <v>0.65920000000000001</v>
      </c>
      <c r="S109" s="17">
        <v>1</v>
      </c>
      <c r="T109" s="16">
        <v>97</v>
      </c>
      <c r="U109" s="16">
        <v>83</v>
      </c>
      <c r="V109" s="16">
        <v>14</v>
      </c>
      <c r="W109" s="16">
        <v>100</v>
      </c>
      <c r="X109" s="16">
        <v>85</v>
      </c>
      <c r="Y109" s="16">
        <v>15</v>
      </c>
      <c r="Z109" s="16">
        <v>115</v>
      </c>
      <c r="AA109" s="16">
        <v>114</v>
      </c>
      <c r="AB109" s="16">
        <v>1</v>
      </c>
      <c r="AC109" s="18">
        <v>8162.34</v>
      </c>
      <c r="AD109" s="16">
        <v>0</v>
      </c>
      <c r="AE109" s="18">
        <v>8162.34</v>
      </c>
      <c r="AF109" s="16">
        <v>41</v>
      </c>
      <c r="AG109" s="16">
        <v>0</v>
      </c>
      <c r="AH109" s="16">
        <v>41</v>
      </c>
      <c r="AI109" s="16">
        <v>86</v>
      </c>
      <c r="AJ109" s="16">
        <v>0</v>
      </c>
      <c r="AK109" s="16">
        <v>86</v>
      </c>
      <c r="AL109" s="16">
        <v>127</v>
      </c>
      <c r="AM109" s="16">
        <v>0</v>
      </c>
      <c r="AN109" s="16">
        <v>127</v>
      </c>
      <c r="AO109" s="18">
        <v>8508.06</v>
      </c>
      <c r="AP109" s="16">
        <v>0</v>
      </c>
      <c r="AQ109" s="18">
        <v>8508.06</v>
      </c>
      <c r="AR109" s="16">
        <v>46</v>
      </c>
      <c r="AS109" s="16">
        <v>0</v>
      </c>
      <c r="AT109" s="16">
        <v>46</v>
      </c>
      <c r="AU109" s="16">
        <v>140</v>
      </c>
      <c r="AV109" s="16">
        <v>0</v>
      </c>
      <c r="AW109" s="16">
        <v>140</v>
      </c>
      <c r="AX109" s="16">
        <v>3.12</v>
      </c>
      <c r="AY109" s="16">
        <v>1</v>
      </c>
      <c r="AZ109" s="16">
        <v>3.12</v>
      </c>
      <c r="BA109" s="17">
        <v>3.6799999999999999E-2</v>
      </c>
      <c r="BB109" s="17">
        <v>0</v>
      </c>
      <c r="BC109" s="17">
        <v>3.6799999999999999E-2</v>
      </c>
      <c r="BD109" s="17">
        <v>3.2800000000000003E-2</v>
      </c>
      <c r="BE109" s="17">
        <v>0</v>
      </c>
      <c r="BF109" s="17">
        <v>3.2800000000000003E-2</v>
      </c>
      <c r="BG109" s="16">
        <v>199.08</v>
      </c>
      <c r="BH109" s="16">
        <v>0</v>
      </c>
      <c r="BI109" s="16">
        <v>199.08</v>
      </c>
      <c r="BJ109" s="16">
        <v>6.52</v>
      </c>
      <c r="BK109" s="16">
        <v>0</v>
      </c>
      <c r="BL109" s="16">
        <v>6.53</v>
      </c>
      <c r="BM109" s="16">
        <v>135</v>
      </c>
      <c r="BN109" s="49">
        <v>1116</v>
      </c>
      <c r="BO109" s="16">
        <v>134</v>
      </c>
      <c r="BP109" s="49">
        <v>1116</v>
      </c>
      <c r="BQ109" s="16">
        <v>1</v>
      </c>
      <c r="BR109" s="16">
        <v>0</v>
      </c>
      <c r="BS109" s="16">
        <v>235</v>
      </c>
      <c r="BT109" s="16">
        <v>2</v>
      </c>
      <c r="BU109" s="16">
        <v>233</v>
      </c>
      <c r="BV109" s="16">
        <v>14</v>
      </c>
      <c r="BW109" s="16">
        <v>0</v>
      </c>
      <c r="BX109" s="16">
        <v>14</v>
      </c>
      <c r="BY109" s="18">
        <v>3482.64</v>
      </c>
      <c r="BZ109" s="16">
        <v>327.02999999999997</v>
      </c>
      <c r="CA109" s="16">
        <v>42.96</v>
      </c>
      <c r="CB109" s="16">
        <v>16.8</v>
      </c>
      <c r="CC109" s="16">
        <v>712.99</v>
      </c>
      <c r="CD109" s="16">
        <v>1</v>
      </c>
      <c r="CE109" s="16">
        <v>1</v>
      </c>
      <c r="CF109" s="16">
        <v>1</v>
      </c>
      <c r="CG109" s="16">
        <v>0</v>
      </c>
      <c r="CH109" s="16">
        <v>0</v>
      </c>
      <c r="CI109" s="16">
        <v>0</v>
      </c>
      <c r="CJ109" s="16">
        <v>47</v>
      </c>
      <c r="CK109" s="16">
        <v>37</v>
      </c>
      <c r="CL109" s="16">
        <v>37</v>
      </c>
      <c r="CM109" s="16">
        <v>8</v>
      </c>
      <c r="CN109" s="16">
        <v>8</v>
      </c>
      <c r="CO109" s="18">
        <v>159469.5</v>
      </c>
      <c r="CP109" s="16">
        <v>4.8954399999999998</v>
      </c>
      <c r="CQ109" s="16">
        <v>4.9034800000000001</v>
      </c>
      <c r="CR109" s="16">
        <v>4.8900800000000002</v>
      </c>
      <c r="CS109" s="17">
        <v>0.89129999999999998</v>
      </c>
      <c r="CT109" s="17">
        <v>0</v>
      </c>
      <c r="CU109" s="17">
        <v>0.89129999999999998</v>
      </c>
      <c r="CV109" s="16">
        <v>27</v>
      </c>
      <c r="CW109" s="16">
        <v>0</v>
      </c>
      <c r="CX109" s="16">
        <v>27</v>
      </c>
      <c r="CY109" s="16">
        <v>32</v>
      </c>
      <c r="CZ109" s="16">
        <v>0</v>
      </c>
      <c r="DA109" s="16">
        <v>32</v>
      </c>
      <c r="DC109">
        <v>44306</v>
      </c>
      <c r="DD109" s="21" t="s">
        <v>608</v>
      </c>
      <c r="DE109" s="23">
        <v>70</v>
      </c>
      <c r="DF109" s="23">
        <v>7</v>
      </c>
      <c r="DG109" s="23">
        <v>17.05</v>
      </c>
      <c r="DH109" s="23">
        <v>59</v>
      </c>
      <c r="DI109" s="23">
        <v>243.571</v>
      </c>
      <c r="DJ109" s="23">
        <v>0.63148099999999996</v>
      </c>
      <c r="DK109" s="23">
        <v>0.63148099999999996</v>
      </c>
      <c r="DL109" s="23">
        <v>27</v>
      </c>
      <c r="DM109" s="23">
        <v>27</v>
      </c>
      <c r="DN109" s="23">
        <v>26</v>
      </c>
      <c r="DO109" s="23">
        <v>0</v>
      </c>
      <c r="DP109" s="23">
        <v>0.385714</v>
      </c>
      <c r="DQ109" s="23">
        <v>0.385714</v>
      </c>
      <c r="DR109" s="23">
        <v>33</v>
      </c>
      <c r="DS109" s="23">
        <v>4</v>
      </c>
      <c r="DT109" s="23">
        <v>3</v>
      </c>
      <c r="DU109" s="23">
        <v>29</v>
      </c>
      <c r="DV109" s="23">
        <v>18</v>
      </c>
      <c r="DW109" s="23">
        <v>4</v>
      </c>
      <c r="DX109" s="23">
        <v>3</v>
      </c>
      <c r="DY109" s="23">
        <v>15</v>
      </c>
      <c r="DZ109" s="23">
        <v>10</v>
      </c>
      <c r="EA109" s="23">
        <v>1179.3900000000001</v>
      </c>
      <c r="EB109" s="23">
        <v>69.17</v>
      </c>
      <c r="EC109" s="23">
        <v>0.14285700000000001</v>
      </c>
      <c r="ED109" s="21" t="s">
        <v>177</v>
      </c>
      <c r="EE109" s="23">
        <v>0</v>
      </c>
      <c r="EF109" s="23">
        <v>0</v>
      </c>
      <c r="EG109" s="23">
        <v>4</v>
      </c>
      <c r="EH109" s="23">
        <v>0.55932199999999999</v>
      </c>
      <c r="EI109" s="23">
        <v>0.54545399999999999</v>
      </c>
      <c r="EJ109" s="23">
        <v>0.222222</v>
      </c>
      <c r="EL109" s="22">
        <v>44207</v>
      </c>
      <c r="EM109" s="21" t="s">
        <v>3254</v>
      </c>
      <c r="EN109" s="21" t="s">
        <v>17429</v>
      </c>
      <c r="EO109" s="21" t="s">
        <v>206</v>
      </c>
      <c r="EP109" s="21">
        <v>574550180649</v>
      </c>
      <c r="EQ109" s="21" t="s">
        <v>207</v>
      </c>
      <c r="ER109" s="21" t="s">
        <v>209</v>
      </c>
      <c r="ES109" s="23">
        <v>75</v>
      </c>
      <c r="ET109" s="23">
        <v>1</v>
      </c>
      <c r="EU109" s="23">
        <v>305</v>
      </c>
      <c r="EV109" s="23">
        <v>1.33</v>
      </c>
      <c r="EW109" s="23">
        <v>305</v>
      </c>
      <c r="EX109" s="23">
        <v>4066.67</v>
      </c>
      <c r="EY109" s="23">
        <v>0</v>
      </c>
      <c r="EZ109" s="23">
        <v>0</v>
      </c>
      <c r="FA109" s="23">
        <v>0</v>
      </c>
      <c r="FB109" s="23">
        <v>0</v>
      </c>
      <c r="FC109" s="23">
        <v>0</v>
      </c>
      <c r="FD109" s="23">
        <v>0</v>
      </c>
      <c r="FE109" s="23">
        <v>0</v>
      </c>
      <c r="FF109" s="23">
        <v>1</v>
      </c>
      <c r="FG109" s="23">
        <v>0</v>
      </c>
      <c r="FH109" s="23">
        <v>1</v>
      </c>
      <c r="FI109" s="23">
        <v>0</v>
      </c>
      <c r="FJ109" s="23">
        <v>0</v>
      </c>
      <c r="FK109" s="23">
        <v>0</v>
      </c>
      <c r="FL109" s="23">
        <v>0</v>
      </c>
      <c r="FM109" s="23">
        <v>0</v>
      </c>
      <c r="FN109" s="23">
        <v>0</v>
      </c>
      <c r="FO109" s="23">
        <v>0</v>
      </c>
      <c r="FP109" s="23">
        <v>0</v>
      </c>
      <c r="FQ109" s="23">
        <v>0</v>
      </c>
      <c r="FR109" s="23">
        <v>0</v>
      </c>
    </row>
    <row r="110" spans="1:174" ht="14.4">
      <c r="A110" s="19">
        <v>44307</v>
      </c>
      <c r="B110" s="16">
        <v>4</v>
      </c>
      <c r="C110" s="16">
        <v>14</v>
      </c>
      <c r="D110" s="49">
        <v>1256</v>
      </c>
      <c r="E110" s="49">
        <v>1253</v>
      </c>
      <c r="F110" s="49">
        <v>3461</v>
      </c>
      <c r="G110" s="49">
        <v>3447</v>
      </c>
      <c r="H110" s="49">
        <v>1226</v>
      </c>
      <c r="I110" s="49">
        <v>1226</v>
      </c>
      <c r="J110" s="16">
        <v>0</v>
      </c>
      <c r="K110" s="49">
        <v>2636</v>
      </c>
      <c r="L110" s="49">
        <v>2636</v>
      </c>
      <c r="M110" s="16">
        <v>0</v>
      </c>
      <c r="N110" s="16">
        <v>17.309999999999999</v>
      </c>
      <c r="O110" s="16">
        <v>17.29</v>
      </c>
      <c r="P110" s="16">
        <v>23.29</v>
      </c>
      <c r="Q110" s="17">
        <v>0.7006</v>
      </c>
      <c r="R110" s="17">
        <v>0.70069999999999999</v>
      </c>
      <c r="S110" s="17">
        <v>0.5</v>
      </c>
      <c r="T110" s="16">
        <v>88</v>
      </c>
      <c r="U110" s="16">
        <v>78</v>
      </c>
      <c r="V110" s="16">
        <v>10</v>
      </c>
      <c r="W110" s="16">
        <v>99</v>
      </c>
      <c r="X110" s="16">
        <v>87</v>
      </c>
      <c r="Y110" s="16">
        <v>12</v>
      </c>
      <c r="Z110" s="16">
        <v>97</v>
      </c>
      <c r="AA110" s="16">
        <v>96</v>
      </c>
      <c r="AB110" s="16">
        <v>1</v>
      </c>
      <c r="AC110" s="18">
        <v>2682.87</v>
      </c>
      <c r="AD110" s="16">
        <v>69.2</v>
      </c>
      <c r="AE110" s="18">
        <v>2613.67</v>
      </c>
      <c r="AF110" s="16">
        <v>22</v>
      </c>
      <c r="AG110" s="16">
        <v>1</v>
      </c>
      <c r="AH110" s="16">
        <v>21</v>
      </c>
      <c r="AI110" s="16">
        <v>40</v>
      </c>
      <c r="AJ110" s="16">
        <v>2</v>
      </c>
      <c r="AK110" s="16">
        <v>38</v>
      </c>
      <c r="AL110" s="16">
        <v>48</v>
      </c>
      <c r="AM110" s="16">
        <v>2</v>
      </c>
      <c r="AN110" s="16">
        <v>46</v>
      </c>
      <c r="AO110" s="18">
        <v>2729.38</v>
      </c>
      <c r="AP110" s="16">
        <v>62.3</v>
      </c>
      <c r="AQ110" s="18">
        <v>2667.08</v>
      </c>
      <c r="AR110" s="16">
        <v>25</v>
      </c>
      <c r="AS110" s="16">
        <v>1</v>
      </c>
      <c r="AT110" s="16">
        <v>24</v>
      </c>
      <c r="AU110" s="16">
        <v>52</v>
      </c>
      <c r="AV110" s="16">
        <v>2</v>
      </c>
      <c r="AW110" s="16">
        <v>50</v>
      </c>
      <c r="AX110" s="16">
        <v>2.76</v>
      </c>
      <c r="AY110" s="16">
        <v>3.5</v>
      </c>
      <c r="AZ110" s="16">
        <v>2.75</v>
      </c>
      <c r="BA110" s="17">
        <v>1.9900000000000001E-2</v>
      </c>
      <c r="BB110" s="17">
        <v>0.25</v>
      </c>
      <c r="BC110" s="17">
        <v>1.9199999999999998E-2</v>
      </c>
      <c r="BD110" s="17">
        <v>1.7500000000000002E-2</v>
      </c>
      <c r="BE110" s="17">
        <v>0.25</v>
      </c>
      <c r="BF110" s="17">
        <v>1.6799999999999999E-2</v>
      </c>
      <c r="BG110" s="16">
        <v>121.95</v>
      </c>
      <c r="BH110" s="16">
        <v>69.2</v>
      </c>
      <c r="BI110" s="16">
        <v>124.46</v>
      </c>
      <c r="BJ110" s="16">
        <v>2.14</v>
      </c>
      <c r="BK110" s="16">
        <v>17.3</v>
      </c>
      <c r="BL110" s="16">
        <v>2.09</v>
      </c>
      <c r="BM110" s="16">
        <v>137</v>
      </c>
      <c r="BN110" s="49">
        <v>1119</v>
      </c>
      <c r="BO110" s="16">
        <v>137</v>
      </c>
      <c r="BP110" s="49">
        <v>1116</v>
      </c>
      <c r="BQ110" s="16">
        <v>0</v>
      </c>
      <c r="BR110" s="16">
        <v>4</v>
      </c>
      <c r="BS110" s="16">
        <v>168</v>
      </c>
      <c r="BT110" s="16">
        <v>3</v>
      </c>
      <c r="BU110" s="16">
        <v>165</v>
      </c>
      <c r="BV110" s="16">
        <v>5</v>
      </c>
      <c r="BW110" s="16">
        <v>1</v>
      </c>
      <c r="BX110" s="16">
        <v>4</v>
      </c>
      <c r="BY110" s="16">
        <v>640.52</v>
      </c>
      <c r="BZ110" s="16">
        <v>601.15</v>
      </c>
      <c r="CA110" s="16">
        <v>17.940000000000001</v>
      </c>
      <c r="CB110" s="16">
        <v>8.1199999999999992</v>
      </c>
      <c r="CC110" s="16">
        <v>35.89</v>
      </c>
      <c r="CD110" s="16">
        <v>5</v>
      </c>
      <c r="CE110" s="16">
        <v>0</v>
      </c>
      <c r="CF110" s="16">
        <v>1</v>
      </c>
      <c r="CG110" s="16">
        <v>0</v>
      </c>
      <c r="CH110" s="16">
        <v>0</v>
      </c>
      <c r="CI110" s="16">
        <v>0</v>
      </c>
      <c r="CJ110" s="16">
        <v>22</v>
      </c>
      <c r="CK110" s="16">
        <v>25</v>
      </c>
      <c r="CL110" s="16">
        <v>25</v>
      </c>
      <c r="CM110" s="16">
        <v>23</v>
      </c>
      <c r="CN110" s="16">
        <v>23</v>
      </c>
      <c r="CO110" s="18">
        <v>122321.87</v>
      </c>
      <c r="CP110" s="16">
        <v>4.8955799999999998</v>
      </c>
      <c r="CQ110" s="16">
        <v>4.9036099999999996</v>
      </c>
      <c r="CR110" s="16">
        <v>4.8902299999999999</v>
      </c>
      <c r="CS110" s="17">
        <v>0.88</v>
      </c>
      <c r="CT110" s="17">
        <v>1</v>
      </c>
      <c r="CU110" s="17">
        <v>0.875</v>
      </c>
      <c r="CV110" s="16">
        <v>20</v>
      </c>
      <c r="CW110" s="16">
        <v>2</v>
      </c>
      <c r="CX110" s="16">
        <v>18</v>
      </c>
      <c r="CY110" s="16">
        <v>28</v>
      </c>
      <c r="CZ110" s="16">
        <v>0</v>
      </c>
      <c r="DA110" s="16">
        <v>28</v>
      </c>
      <c r="DC110">
        <v>44307</v>
      </c>
      <c r="DD110" s="21" t="s">
        <v>608</v>
      </c>
      <c r="DE110" s="23">
        <v>85</v>
      </c>
      <c r="DF110" s="23">
        <v>8</v>
      </c>
      <c r="DG110" s="23">
        <v>18.68</v>
      </c>
      <c r="DH110" s="23">
        <v>69</v>
      </c>
      <c r="DI110" s="23">
        <v>219.76399999999899</v>
      </c>
      <c r="DJ110" s="23">
        <v>0.64413699999999996</v>
      </c>
      <c r="DK110" s="23">
        <v>0.64413699999999996</v>
      </c>
      <c r="DL110" s="23">
        <v>29</v>
      </c>
      <c r="DM110" s="23">
        <v>29</v>
      </c>
      <c r="DN110" s="23">
        <v>24</v>
      </c>
      <c r="DO110" s="23">
        <v>0</v>
      </c>
      <c r="DP110" s="23">
        <v>0.34117599999999998</v>
      </c>
      <c r="DQ110" s="23">
        <v>0.34117599999999998</v>
      </c>
      <c r="DR110" s="23">
        <v>33</v>
      </c>
      <c r="DS110" s="23">
        <v>7</v>
      </c>
      <c r="DT110" s="23">
        <v>1</v>
      </c>
      <c r="DU110" s="23">
        <v>20</v>
      </c>
      <c r="DV110" s="23">
        <v>14</v>
      </c>
      <c r="DW110" s="23">
        <v>7</v>
      </c>
      <c r="DX110" s="23">
        <v>1</v>
      </c>
      <c r="DY110" s="23">
        <v>10</v>
      </c>
      <c r="DZ110" s="23">
        <v>5</v>
      </c>
      <c r="EA110" s="23">
        <v>413.72</v>
      </c>
      <c r="EB110" s="23">
        <v>22.14</v>
      </c>
      <c r="EC110" s="23">
        <v>5.8823E-2</v>
      </c>
      <c r="ED110" s="21" t="s">
        <v>177</v>
      </c>
      <c r="EE110" s="23">
        <v>0</v>
      </c>
      <c r="EF110" s="23">
        <v>0</v>
      </c>
      <c r="EG110" s="23">
        <v>2</v>
      </c>
      <c r="EH110" s="23">
        <v>0.47826000000000002</v>
      </c>
      <c r="EI110" s="23">
        <v>0.42424200000000001</v>
      </c>
      <c r="EJ110" s="23">
        <v>0.14285700000000001</v>
      </c>
      <c r="EL110" s="22">
        <v>44207</v>
      </c>
      <c r="EM110" s="21" t="s">
        <v>3254</v>
      </c>
      <c r="EN110" s="21" t="s">
        <v>17430</v>
      </c>
      <c r="EO110" s="21" t="s">
        <v>206</v>
      </c>
      <c r="EP110" s="21">
        <v>576398085683</v>
      </c>
      <c r="EQ110" s="21" t="s">
        <v>207</v>
      </c>
      <c r="ER110" s="21" t="s">
        <v>209</v>
      </c>
      <c r="ES110" s="23">
        <v>50</v>
      </c>
      <c r="ET110" s="23">
        <v>1</v>
      </c>
      <c r="EU110" s="23">
        <v>333</v>
      </c>
      <c r="EV110" s="23">
        <v>2</v>
      </c>
      <c r="EW110" s="23">
        <v>333</v>
      </c>
      <c r="EX110" s="23">
        <v>6660</v>
      </c>
      <c r="EY110" s="23"/>
      <c r="EZ110" s="23"/>
      <c r="FA110" s="23"/>
      <c r="FB110" s="23"/>
      <c r="FC110" s="23"/>
      <c r="FD110" s="23"/>
      <c r="FE110" s="23"/>
      <c r="FF110" s="23"/>
      <c r="FG110" s="23"/>
      <c r="FH110" s="23"/>
      <c r="FI110" s="23"/>
      <c r="FJ110" s="23"/>
      <c r="FK110" s="23"/>
      <c r="FL110" s="23"/>
      <c r="FM110" s="23"/>
      <c r="FN110" s="23"/>
      <c r="FO110" s="23"/>
      <c r="FP110" s="23"/>
      <c r="FQ110" s="23"/>
      <c r="FR110" s="23"/>
    </row>
    <row r="111" spans="1:174" ht="14.4">
      <c r="A111" s="19">
        <v>44308</v>
      </c>
      <c r="B111" s="16">
        <v>3</v>
      </c>
      <c r="C111" s="16">
        <v>6</v>
      </c>
      <c r="D111" s="49">
        <v>1092</v>
      </c>
      <c r="E111" s="49">
        <v>1090</v>
      </c>
      <c r="F111" s="49">
        <v>3670</v>
      </c>
      <c r="G111" s="49">
        <v>3664</v>
      </c>
      <c r="H111" s="49">
        <v>1043</v>
      </c>
      <c r="I111" s="49">
        <v>1043</v>
      </c>
      <c r="J111" s="16">
        <v>0</v>
      </c>
      <c r="K111" s="49">
        <v>2609</v>
      </c>
      <c r="L111" s="49">
        <v>2609</v>
      </c>
      <c r="M111" s="16">
        <v>0</v>
      </c>
      <c r="N111" s="16">
        <v>17.829999999999998</v>
      </c>
      <c r="O111" s="16">
        <v>17.28</v>
      </c>
      <c r="P111" s="16">
        <v>354.5</v>
      </c>
      <c r="Q111" s="17">
        <v>0.66390000000000005</v>
      </c>
      <c r="R111" s="17">
        <v>0.66420000000000001</v>
      </c>
      <c r="S111" s="17">
        <v>0.66669999999999996</v>
      </c>
      <c r="T111" s="16">
        <v>87</v>
      </c>
      <c r="U111" s="16">
        <v>81</v>
      </c>
      <c r="V111" s="16">
        <v>6</v>
      </c>
      <c r="W111" s="16">
        <v>96</v>
      </c>
      <c r="X111" s="16">
        <v>90</v>
      </c>
      <c r="Y111" s="16">
        <v>6</v>
      </c>
      <c r="Z111" s="16">
        <v>101</v>
      </c>
      <c r="AA111" s="16">
        <v>100</v>
      </c>
      <c r="AB111" s="16">
        <v>1</v>
      </c>
      <c r="AC111" s="18">
        <v>6486.51</v>
      </c>
      <c r="AD111" s="16">
        <v>0</v>
      </c>
      <c r="AE111" s="18">
        <v>6486.51</v>
      </c>
      <c r="AF111" s="16">
        <v>36</v>
      </c>
      <c r="AG111" s="16">
        <v>0</v>
      </c>
      <c r="AH111" s="16">
        <v>36</v>
      </c>
      <c r="AI111" s="16">
        <v>63</v>
      </c>
      <c r="AJ111" s="16">
        <v>0</v>
      </c>
      <c r="AK111" s="16">
        <v>63</v>
      </c>
      <c r="AL111" s="16">
        <v>96</v>
      </c>
      <c r="AM111" s="16">
        <v>0</v>
      </c>
      <c r="AN111" s="16">
        <v>96</v>
      </c>
      <c r="AO111" s="18">
        <v>6775.98</v>
      </c>
      <c r="AP111" s="16">
        <v>0</v>
      </c>
      <c r="AQ111" s="18">
        <v>6775.98</v>
      </c>
      <c r="AR111" s="16">
        <v>41</v>
      </c>
      <c r="AS111" s="16">
        <v>0</v>
      </c>
      <c r="AT111" s="16">
        <v>41</v>
      </c>
      <c r="AU111" s="16">
        <v>111</v>
      </c>
      <c r="AV111" s="16">
        <v>0</v>
      </c>
      <c r="AW111" s="16">
        <v>111</v>
      </c>
      <c r="AX111" s="16">
        <v>3.36</v>
      </c>
      <c r="AY111" s="16">
        <v>2</v>
      </c>
      <c r="AZ111" s="16">
        <v>3.36</v>
      </c>
      <c r="BA111" s="17">
        <v>3.7499999999999999E-2</v>
      </c>
      <c r="BB111" s="17">
        <v>0</v>
      </c>
      <c r="BC111" s="17">
        <v>3.7600000000000001E-2</v>
      </c>
      <c r="BD111" s="17">
        <v>3.3000000000000002E-2</v>
      </c>
      <c r="BE111" s="17">
        <v>0</v>
      </c>
      <c r="BF111" s="17">
        <v>3.3000000000000002E-2</v>
      </c>
      <c r="BG111" s="16">
        <v>180.18</v>
      </c>
      <c r="BH111" s="16">
        <v>0</v>
      </c>
      <c r="BI111" s="16">
        <v>180.18</v>
      </c>
      <c r="BJ111" s="16">
        <v>5.94</v>
      </c>
      <c r="BK111" s="16">
        <v>0</v>
      </c>
      <c r="BL111" s="16">
        <v>5.95</v>
      </c>
      <c r="BM111" s="16">
        <v>114</v>
      </c>
      <c r="BN111" s="16">
        <v>978</v>
      </c>
      <c r="BO111" s="16">
        <v>114</v>
      </c>
      <c r="BP111" s="16">
        <v>976</v>
      </c>
      <c r="BQ111" s="16">
        <v>0</v>
      </c>
      <c r="BR111" s="16">
        <v>3</v>
      </c>
      <c r="BS111" s="16">
        <v>224</v>
      </c>
      <c r="BT111" s="16">
        <v>1</v>
      </c>
      <c r="BU111" s="16">
        <v>223</v>
      </c>
      <c r="BV111" s="16">
        <v>9</v>
      </c>
      <c r="BW111" s="16">
        <v>0</v>
      </c>
      <c r="BX111" s="16">
        <v>9</v>
      </c>
      <c r="BY111" s="18">
        <v>2996.39</v>
      </c>
      <c r="BZ111" s="16">
        <v>522.79</v>
      </c>
      <c r="CA111" s="16">
        <v>76.84</v>
      </c>
      <c r="CB111" s="16">
        <v>0</v>
      </c>
      <c r="CC111" s="16">
        <v>195.49</v>
      </c>
      <c r="CD111" s="16">
        <v>7</v>
      </c>
      <c r="CE111" s="16">
        <v>0</v>
      </c>
      <c r="CF111" s="16">
        <v>3</v>
      </c>
      <c r="CG111" s="16">
        <v>0</v>
      </c>
      <c r="CH111" s="16">
        <v>3</v>
      </c>
      <c r="CI111" s="16">
        <v>0</v>
      </c>
      <c r="CJ111" s="16">
        <v>44</v>
      </c>
      <c r="CK111" s="16">
        <v>21</v>
      </c>
      <c r="CL111" s="16">
        <v>21</v>
      </c>
      <c r="CM111" s="16">
        <v>23</v>
      </c>
      <c r="CN111" s="16">
        <v>23</v>
      </c>
      <c r="CO111" s="18">
        <v>158152.95999999999</v>
      </c>
      <c r="CP111" s="16">
        <v>4.8955799999999998</v>
      </c>
      <c r="CQ111" s="16">
        <v>4.9036099999999996</v>
      </c>
      <c r="CR111" s="16">
        <v>4.8902299999999999</v>
      </c>
      <c r="CS111" s="17">
        <v>0.878</v>
      </c>
      <c r="CT111" s="17">
        <v>0</v>
      </c>
      <c r="CU111" s="17">
        <v>0.878</v>
      </c>
      <c r="CV111" s="16">
        <v>25</v>
      </c>
      <c r="CW111" s="16">
        <v>0</v>
      </c>
      <c r="CX111" s="16">
        <v>25</v>
      </c>
      <c r="CY111" s="16">
        <v>41</v>
      </c>
      <c r="CZ111" s="16">
        <v>0</v>
      </c>
      <c r="DA111" s="16">
        <v>41</v>
      </c>
      <c r="DC111">
        <v>44308</v>
      </c>
      <c r="DD111" s="21" t="s">
        <v>608</v>
      </c>
      <c r="DE111" s="23">
        <v>87</v>
      </c>
      <c r="DF111" s="23">
        <v>55</v>
      </c>
      <c r="DG111" s="23">
        <v>18.55</v>
      </c>
      <c r="DH111" s="23">
        <v>67</v>
      </c>
      <c r="DI111" s="23">
        <v>213.21799999999999</v>
      </c>
      <c r="DJ111" s="23">
        <v>0.47564099999999998</v>
      </c>
      <c r="DK111" s="23">
        <v>0.47564099999999998</v>
      </c>
      <c r="DL111" s="23">
        <v>39</v>
      </c>
      <c r="DM111" s="23">
        <v>39</v>
      </c>
      <c r="DN111" s="23">
        <v>34</v>
      </c>
      <c r="DO111" s="23">
        <v>0</v>
      </c>
      <c r="DP111" s="23">
        <v>0.44827499999999998</v>
      </c>
      <c r="DQ111" s="23">
        <v>0.44827499999999998</v>
      </c>
      <c r="DR111" s="23">
        <v>42</v>
      </c>
      <c r="DS111" s="23">
        <v>6</v>
      </c>
      <c r="DT111" s="23">
        <v>6</v>
      </c>
      <c r="DU111" s="23">
        <v>34</v>
      </c>
      <c r="DV111" s="23">
        <v>19</v>
      </c>
      <c r="DW111" s="23">
        <v>6</v>
      </c>
      <c r="DX111" s="23">
        <v>3</v>
      </c>
      <c r="DY111" s="23">
        <v>18</v>
      </c>
      <c r="DZ111" s="23">
        <v>14</v>
      </c>
      <c r="EA111" s="23">
        <v>1491.73</v>
      </c>
      <c r="EB111" s="23">
        <v>80.41</v>
      </c>
      <c r="EC111" s="23">
        <v>0.16091900000000001</v>
      </c>
      <c r="ED111" s="21" t="s">
        <v>177</v>
      </c>
      <c r="EE111" s="23">
        <v>0</v>
      </c>
      <c r="EF111" s="23">
        <v>0</v>
      </c>
      <c r="EG111" s="23">
        <v>8</v>
      </c>
      <c r="EH111" s="23">
        <v>0.62686500000000001</v>
      </c>
      <c r="EI111" s="23">
        <v>0.45238</v>
      </c>
      <c r="EJ111" s="23">
        <v>0.42105199999999998</v>
      </c>
      <c r="EL111" s="22">
        <v>44207</v>
      </c>
      <c r="EM111" s="21" t="s">
        <v>3254</v>
      </c>
      <c r="EN111" s="21" t="s">
        <v>17431</v>
      </c>
      <c r="EO111" s="21" t="s">
        <v>206</v>
      </c>
      <c r="EP111" s="21">
        <v>574390227530</v>
      </c>
      <c r="EQ111" s="21" t="s">
        <v>207</v>
      </c>
      <c r="ER111" s="21" t="s">
        <v>208</v>
      </c>
      <c r="ES111" s="23">
        <v>15</v>
      </c>
      <c r="ET111" s="23">
        <v>0</v>
      </c>
      <c r="EU111" s="23">
        <v>0</v>
      </c>
      <c r="EV111" s="23">
        <v>0</v>
      </c>
      <c r="EW111" s="23"/>
      <c r="EX111" s="23">
        <v>0</v>
      </c>
      <c r="EY111" s="23"/>
      <c r="EZ111" s="23"/>
      <c r="FA111" s="23"/>
      <c r="FB111" s="23"/>
      <c r="FC111" s="23"/>
      <c r="FD111" s="23"/>
      <c r="FE111" s="23"/>
      <c r="FF111" s="23"/>
      <c r="FG111" s="23"/>
      <c r="FH111" s="23"/>
      <c r="FI111" s="23"/>
      <c r="FJ111" s="23"/>
      <c r="FK111" s="23"/>
      <c r="FL111" s="23"/>
      <c r="FM111" s="23"/>
      <c r="FN111" s="23"/>
      <c r="FO111" s="23"/>
      <c r="FP111" s="23"/>
      <c r="FQ111" s="23"/>
      <c r="FR111" s="23"/>
    </row>
    <row r="112" spans="1:174" ht="14.4">
      <c r="A112" s="19">
        <v>44309</v>
      </c>
      <c r="B112" s="16">
        <v>1</v>
      </c>
      <c r="C112" s="16">
        <v>3</v>
      </c>
      <c r="D112" s="16">
        <v>924</v>
      </c>
      <c r="E112" s="16">
        <v>923</v>
      </c>
      <c r="F112" s="49">
        <v>2880</v>
      </c>
      <c r="G112" s="49">
        <v>2877</v>
      </c>
      <c r="H112" s="16">
        <v>879</v>
      </c>
      <c r="I112" s="16">
        <v>879</v>
      </c>
      <c r="J112" s="16">
        <v>0</v>
      </c>
      <c r="K112" s="49">
        <v>2056</v>
      </c>
      <c r="L112" s="49">
        <v>2056</v>
      </c>
      <c r="M112" s="16">
        <v>0</v>
      </c>
      <c r="N112" s="16">
        <v>13.12</v>
      </c>
      <c r="O112" s="16">
        <v>13.08</v>
      </c>
      <c r="P112" s="16">
        <v>49.67</v>
      </c>
      <c r="Q112" s="17">
        <v>0.61150000000000004</v>
      </c>
      <c r="R112" s="17">
        <v>0.61209999999999998</v>
      </c>
      <c r="S112" s="17">
        <v>0</v>
      </c>
      <c r="T112" s="16">
        <v>68</v>
      </c>
      <c r="U112" s="16">
        <v>62</v>
      </c>
      <c r="V112" s="16">
        <v>7</v>
      </c>
      <c r="W112" s="16">
        <v>81</v>
      </c>
      <c r="X112" s="16">
        <v>71</v>
      </c>
      <c r="Y112" s="16">
        <v>10</v>
      </c>
      <c r="Z112" s="16">
        <v>87</v>
      </c>
      <c r="AA112" s="16">
        <v>87</v>
      </c>
      <c r="AB112" s="16">
        <v>0</v>
      </c>
      <c r="AC112" s="18">
        <v>1173.1400000000001</v>
      </c>
      <c r="AD112" s="16">
        <v>0</v>
      </c>
      <c r="AE112" s="18">
        <v>1173.1400000000001</v>
      </c>
      <c r="AF112" s="16">
        <v>9</v>
      </c>
      <c r="AG112" s="16">
        <v>0</v>
      </c>
      <c r="AH112" s="16">
        <v>9</v>
      </c>
      <c r="AI112" s="16">
        <v>10</v>
      </c>
      <c r="AJ112" s="16">
        <v>0</v>
      </c>
      <c r="AK112" s="16">
        <v>10</v>
      </c>
      <c r="AL112" s="16">
        <v>12</v>
      </c>
      <c r="AM112" s="16">
        <v>0</v>
      </c>
      <c r="AN112" s="16">
        <v>12</v>
      </c>
      <c r="AO112" s="18">
        <v>1521.44</v>
      </c>
      <c r="AP112" s="16">
        <v>0</v>
      </c>
      <c r="AQ112" s="18">
        <v>1521.44</v>
      </c>
      <c r="AR112" s="16">
        <v>11</v>
      </c>
      <c r="AS112" s="16">
        <v>0</v>
      </c>
      <c r="AT112" s="16">
        <v>11</v>
      </c>
      <c r="AU112" s="16">
        <v>16</v>
      </c>
      <c r="AV112" s="16">
        <v>0</v>
      </c>
      <c r="AW112" s="16">
        <v>16</v>
      </c>
      <c r="AX112" s="16">
        <v>3.12</v>
      </c>
      <c r="AY112" s="16">
        <v>3</v>
      </c>
      <c r="AZ112" s="16">
        <v>3.12</v>
      </c>
      <c r="BA112" s="17">
        <v>1.1900000000000001E-2</v>
      </c>
      <c r="BB112" s="17">
        <v>0</v>
      </c>
      <c r="BC112" s="17">
        <v>1.1900000000000001E-2</v>
      </c>
      <c r="BD112" s="17">
        <v>9.7000000000000003E-3</v>
      </c>
      <c r="BE112" s="17">
        <v>0</v>
      </c>
      <c r="BF112" s="17">
        <v>9.7999999999999997E-3</v>
      </c>
      <c r="BG112" s="16">
        <v>130.35</v>
      </c>
      <c r="BH112" s="16">
        <v>0</v>
      </c>
      <c r="BI112" s="16">
        <v>130.35</v>
      </c>
      <c r="BJ112" s="16">
        <v>1.27</v>
      </c>
      <c r="BK112" s="16">
        <v>0</v>
      </c>
      <c r="BL112" s="16">
        <v>1.27</v>
      </c>
      <c r="BM112" s="16">
        <v>125</v>
      </c>
      <c r="BN112" s="16">
        <v>799</v>
      </c>
      <c r="BO112" s="16">
        <v>125</v>
      </c>
      <c r="BP112" s="16">
        <v>798</v>
      </c>
      <c r="BQ112" s="16">
        <v>0</v>
      </c>
      <c r="BR112" s="16">
        <v>1</v>
      </c>
      <c r="BS112" s="16">
        <v>144</v>
      </c>
      <c r="BT112" s="16">
        <v>0</v>
      </c>
      <c r="BU112" s="16">
        <v>144</v>
      </c>
      <c r="BV112" s="16">
        <v>1</v>
      </c>
      <c r="BW112" s="16">
        <v>0</v>
      </c>
      <c r="BX112" s="16">
        <v>1</v>
      </c>
      <c r="BY112" s="16">
        <v>96.82</v>
      </c>
      <c r="BZ112" s="16">
        <v>386</v>
      </c>
      <c r="CA112" s="16">
        <v>109.91</v>
      </c>
      <c r="CB112" s="16">
        <v>18.29</v>
      </c>
      <c r="CC112" s="16">
        <v>575.63</v>
      </c>
      <c r="CD112" s="16">
        <v>1</v>
      </c>
      <c r="CE112" s="16">
        <v>0</v>
      </c>
      <c r="CF112" s="16">
        <v>0</v>
      </c>
      <c r="CG112" s="16">
        <v>0</v>
      </c>
      <c r="CH112" s="16">
        <v>0</v>
      </c>
      <c r="CI112" s="16">
        <v>0</v>
      </c>
      <c r="CJ112" s="16">
        <v>10</v>
      </c>
      <c r="CK112" s="16">
        <v>31</v>
      </c>
      <c r="CL112" s="16">
        <v>31</v>
      </c>
      <c r="CM112" s="16">
        <v>22</v>
      </c>
      <c r="CN112" s="16">
        <v>22</v>
      </c>
      <c r="CO112" s="18">
        <v>178283.27</v>
      </c>
      <c r="CP112" s="16">
        <v>4.8966399999999997</v>
      </c>
      <c r="CQ112" s="16">
        <v>4.9033499999999997</v>
      </c>
      <c r="CR112" s="16">
        <v>4.8899299999999997</v>
      </c>
      <c r="CS112" s="17">
        <v>0.81820000000000004</v>
      </c>
      <c r="CT112" s="17">
        <v>0</v>
      </c>
      <c r="CU112" s="17">
        <v>0.81820000000000004</v>
      </c>
      <c r="CV112" s="16">
        <v>7</v>
      </c>
      <c r="CW112" s="16">
        <v>0</v>
      </c>
      <c r="CX112" s="16">
        <v>7</v>
      </c>
      <c r="CY112" s="16">
        <v>15</v>
      </c>
      <c r="CZ112" s="16">
        <v>0</v>
      </c>
      <c r="DA112" s="16">
        <v>15</v>
      </c>
      <c r="DC112">
        <v>44309</v>
      </c>
      <c r="DD112" s="21" t="s">
        <v>608</v>
      </c>
      <c r="DE112" s="23">
        <v>118</v>
      </c>
      <c r="DF112" s="23">
        <v>6</v>
      </c>
      <c r="DG112" s="23">
        <v>26.08</v>
      </c>
      <c r="DH112" s="23">
        <v>91</v>
      </c>
      <c r="DI112" s="23">
        <v>221.01599999999999</v>
      </c>
      <c r="DJ112" s="23">
        <v>0.49207499999999998</v>
      </c>
      <c r="DK112" s="23">
        <v>0.49207499999999998</v>
      </c>
      <c r="DL112" s="23">
        <v>53</v>
      </c>
      <c r="DM112" s="23">
        <v>53</v>
      </c>
      <c r="DN112" s="23">
        <v>50</v>
      </c>
      <c r="DO112" s="23">
        <v>0</v>
      </c>
      <c r="DP112" s="23">
        <v>0.449152</v>
      </c>
      <c r="DQ112" s="23">
        <v>0.449152</v>
      </c>
      <c r="DR112" s="23">
        <v>63</v>
      </c>
      <c r="DS112" s="23">
        <v>9</v>
      </c>
      <c r="DT112" s="23">
        <v>11</v>
      </c>
      <c r="DU112" s="23">
        <v>33</v>
      </c>
      <c r="DV112" s="23">
        <v>36</v>
      </c>
      <c r="DW112" s="23">
        <v>9</v>
      </c>
      <c r="DX112" s="23">
        <v>9</v>
      </c>
      <c r="DY112" s="23">
        <v>20</v>
      </c>
      <c r="DZ112" s="23">
        <v>6</v>
      </c>
      <c r="EA112" s="23">
        <v>1533.66</v>
      </c>
      <c r="EB112" s="23">
        <v>58.8</v>
      </c>
      <c r="EC112" s="23">
        <v>5.0847000000000003E-2</v>
      </c>
      <c r="ED112" s="21" t="s">
        <v>177</v>
      </c>
      <c r="EE112" s="23">
        <v>0</v>
      </c>
      <c r="EF112" s="23">
        <v>0</v>
      </c>
      <c r="EG112" s="23">
        <v>4</v>
      </c>
      <c r="EH112" s="23">
        <v>0.69230700000000001</v>
      </c>
      <c r="EI112" s="23">
        <v>0.57142800000000005</v>
      </c>
      <c r="EJ112" s="23">
        <v>0.111111</v>
      </c>
      <c r="EL112" s="22">
        <v>44207</v>
      </c>
      <c r="EM112" s="21" t="s">
        <v>3254</v>
      </c>
      <c r="EN112" s="21" t="s">
        <v>17431</v>
      </c>
      <c r="EO112" s="21" t="s">
        <v>206</v>
      </c>
      <c r="EP112" s="21">
        <v>574390227530</v>
      </c>
      <c r="EQ112" s="21" t="s">
        <v>207</v>
      </c>
      <c r="ER112" s="21" t="s">
        <v>209</v>
      </c>
      <c r="ES112" s="23">
        <v>97</v>
      </c>
      <c r="ET112" s="23">
        <v>2</v>
      </c>
      <c r="EU112" s="23">
        <v>765</v>
      </c>
      <c r="EV112" s="23">
        <v>2.06</v>
      </c>
      <c r="EW112" s="23">
        <v>382.5</v>
      </c>
      <c r="EX112" s="23">
        <v>7886.6</v>
      </c>
      <c r="EY112" s="23"/>
      <c r="EZ112" s="23"/>
      <c r="FA112" s="23"/>
      <c r="FB112" s="23"/>
      <c r="FC112" s="23"/>
      <c r="FD112" s="23"/>
      <c r="FE112" s="23"/>
      <c r="FF112" s="23"/>
      <c r="FG112" s="23"/>
      <c r="FH112" s="23"/>
      <c r="FI112" s="23"/>
      <c r="FJ112" s="23"/>
      <c r="FK112" s="23"/>
      <c r="FL112" s="23"/>
      <c r="FM112" s="23"/>
      <c r="FN112" s="23"/>
      <c r="FO112" s="23"/>
      <c r="FP112" s="23"/>
      <c r="FQ112" s="23"/>
      <c r="FR112" s="23"/>
    </row>
    <row r="113" spans="1:174" ht="14.4">
      <c r="A113" s="19">
        <v>44310</v>
      </c>
      <c r="B113" s="16">
        <v>0</v>
      </c>
      <c r="C113" s="16">
        <v>0</v>
      </c>
      <c r="D113" s="49">
        <v>1194</v>
      </c>
      <c r="E113" s="49">
        <v>1194</v>
      </c>
      <c r="F113" s="49">
        <v>3706</v>
      </c>
      <c r="G113" s="49">
        <v>3706</v>
      </c>
      <c r="H113" s="49">
        <v>1164</v>
      </c>
      <c r="I113" s="49">
        <v>1164</v>
      </c>
      <c r="J113" s="16">
        <v>0</v>
      </c>
      <c r="K113" s="49">
        <v>2661</v>
      </c>
      <c r="L113" s="49">
        <v>2661</v>
      </c>
      <c r="M113" s="16">
        <v>0</v>
      </c>
      <c r="N113" s="16">
        <v>13.19</v>
      </c>
      <c r="O113" s="16">
        <v>13.19</v>
      </c>
      <c r="P113" s="16">
        <v>0</v>
      </c>
      <c r="Q113" s="17">
        <v>0.62060000000000004</v>
      </c>
      <c r="R113" s="17">
        <v>0.62060000000000004</v>
      </c>
      <c r="S113" s="17">
        <v>0</v>
      </c>
      <c r="T113" s="16">
        <v>93</v>
      </c>
      <c r="U113" s="16">
        <v>86</v>
      </c>
      <c r="V113" s="16">
        <v>7</v>
      </c>
      <c r="W113" s="16">
        <v>104</v>
      </c>
      <c r="X113" s="16">
        <v>97</v>
      </c>
      <c r="Y113" s="16">
        <v>7</v>
      </c>
      <c r="Z113" s="16">
        <v>110</v>
      </c>
      <c r="AA113" s="16">
        <v>110</v>
      </c>
      <c r="AB113" s="16">
        <v>0</v>
      </c>
      <c r="AC113" s="18">
        <v>1451.89</v>
      </c>
      <c r="AD113" s="16">
        <v>0</v>
      </c>
      <c r="AE113" s="18">
        <v>1451.89</v>
      </c>
      <c r="AF113" s="16">
        <v>8</v>
      </c>
      <c r="AG113" s="16">
        <v>0</v>
      </c>
      <c r="AH113" s="16">
        <v>8</v>
      </c>
      <c r="AI113" s="16">
        <v>9</v>
      </c>
      <c r="AJ113" s="16">
        <v>0</v>
      </c>
      <c r="AK113" s="16">
        <v>9</v>
      </c>
      <c r="AL113" s="16">
        <v>10</v>
      </c>
      <c r="AM113" s="16">
        <v>0</v>
      </c>
      <c r="AN113" s="16">
        <v>10</v>
      </c>
      <c r="AO113" s="18">
        <v>1618.83</v>
      </c>
      <c r="AP113" s="16">
        <v>0</v>
      </c>
      <c r="AQ113" s="18">
        <v>1618.83</v>
      </c>
      <c r="AR113" s="16">
        <v>9</v>
      </c>
      <c r="AS113" s="16">
        <v>0</v>
      </c>
      <c r="AT113" s="16">
        <v>9</v>
      </c>
      <c r="AU113" s="16">
        <v>12</v>
      </c>
      <c r="AV113" s="16">
        <v>0</v>
      </c>
      <c r="AW113" s="16">
        <v>12</v>
      </c>
      <c r="AX113" s="16">
        <v>3.1</v>
      </c>
      <c r="AY113" s="16">
        <v>0</v>
      </c>
      <c r="AZ113" s="16">
        <v>3.1</v>
      </c>
      <c r="BA113" s="17">
        <v>7.4999999999999997E-3</v>
      </c>
      <c r="BB113" s="17">
        <v>0</v>
      </c>
      <c r="BC113" s="17">
        <v>7.4999999999999997E-3</v>
      </c>
      <c r="BD113" s="17">
        <v>6.7000000000000002E-3</v>
      </c>
      <c r="BE113" s="17">
        <v>0</v>
      </c>
      <c r="BF113" s="17">
        <v>6.7000000000000002E-3</v>
      </c>
      <c r="BG113" s="16">
        <v>181.49</v>
      </c>
      <c r="BH113" s="16">
        <v>0</v>
      </c>
      <c r="BI113" s="16">
        <v>181.49</v>
      </c>
      <c r="BJ113" s="16">
        <v>1.22</v>
      </c>
      <c r="BK113" s="16">
        <v>0</v>
      </c>
      <c r="BL113" s="16">
        <v>1.22</v>
      </c>
      <c r="BM113" s="16">
        <v>130</v>
      </c>
      <c r="BN113" s="49">
        <v>1064</v>
      </c>
      <c r="BO113" s="16">
        <v>130</v>
      </c>
      <c r="BP113" s="49">
        <v>1064</v>
      </c>
      <c r="BQ113" s="16">
        <v>0</v>
      </c>
      <c r="BR113" s="16">
        <v>0</v>
      </c>
      <c r="BS113" s="16">
        <v>173</v>
      </c>
      <c r="BT113" s="16">
        <v>0</v>
      </c>
      <c r="BU113" s="16">
        <v>173</v>
      </c>
      <c r="BV113" s="16">
        <v>1</v>
      </c>
      <c r="BW113" s="16">
        <v>0</v>
      </c>
      <c r="BX113" s="16">
        <v>1</v>
      </c>
      <c r="BY113" s="16">
        <v>157.26</v>
      </c>
      <c r="BZ113" s="16">
        <v>379.16</v>
      </c>
      <c r="CA113" s="16">
        <v>204.1</v>
      </c>
      <c r="CB113" s="16">
        <v>0</v>
      </c>
      <c r="CC113" s="16">
        <v>475.8</v>
      </c>
      <c r="CD113" s="16">
        <v>2</v>
      </c>
      <c r="CE113" s="16">
        <v>0</v>
      </c>
      <c r="CF113" s="16">
        <v>3</v>
      </c>
      <c r="CG113" s="16">
        <v>0</v>
      </c>
      <c r="CH113" s="16">
        <v>0</v>
      </c>
      <c r="CI113" s="16">
        <v>0</v>
      </c>
      <c r="CJ113" s="16">
        <v>9</v>
      </c>
      <c r="CK113" s="16">
        <v>7</v>
      </c>
      <c r="CL113" s="16">
        <v>7</v>
      </c>
      <c r="CM113" s="16">
        <v>34</v>
      </c>
      <c r="CN113" s="16">
        <v>33</v>
      </c>
      <c r="CO113" s="18">
        <v>167495.15</v>
      </c>
      <c r="CP113" s="16">
        <v>4.8954399999999998</v>
      </c>
      <c r="CQ113" s="16">
        <v>4.9021400000000002</v>
      </c>
      <c r="CR113" s="16">
        <v>4.8887400000000003</v>
      </c>
      <c r="CS113" s="17">
        <v>0.88890000000000002</v>
      </c>
      <c r="CT113" s="17">
        <v>0</v>
      </c>
      <c r="CU113" s="17">
        <v>0.88890000000000002</v>
      </c>
      <c r="CV113" s="16">
        <v>5</v>
      </c>
      <c r="CW113" s="16">
        <v>0</v>
      </c>
      <c r="CX113" s="16">
        <v>5</v>
      </c>
      <c r="CY113" s="16">
        <v>22</v>
      </c>
      <c r="CZ113" s="16">
        <v>0</v>
      </c>
      <c r="DA113" s="16">
        <v>22</v>
      </c>
      <c r="DC113">
        <v>44310</v>
      </c>
      <c r="DD113" s="21" t="s">
        <v>608</v>
      </c>
      <c r="DE113" s="23">
        <v>110</v>
      </c>
      <c r="DF113" s="23">
        <v>4</v>
      </c>
      <c r="DG113" s="23">
        <v>25.16</v>
      </c>
      <c r="DH113" s="23">
        <v>90</v>
      </c>
      <c r="DI113" s="23">
        <v>228.727</v>
      </c>
      <c r="DJ113" s="23">
        <v>0.39936500000000003</v>
      </c>
      <c r="DK113" s="23">
        <v>0.39936500000000003</v>
      </c>
      <c r="DL113" s="23">
        <v>63</v>
      </c>
      <c r="DM113" s="23">
        <v>63</v>
      </c>
      <c r="DN113" s="23">
        <v>58</v>
      </c>
      <c r="DO113" s="23">
        <v>0</v>
      </c>
      <c r="DP113" s="23">
        <v>0.57272699999999999</v>
      </c>
      <c r="DQ113" s="23">
        <v>0.57272699999999999</v>
      </c>
      <c r="DR113" s="23">
        <v>66</v>
      </c>
      <c r="DS113" s="23">
        <v>11</v>
      </c>
      <c r="DT113" s="23">
        <v>16</v>
      </c>
      <c r="DU113" s="23">
        <v>37</v>
      </c>
      <c r="DV113" s="23">
        <v>39</v>
      </c>
      <c r="DW113" s="23">
        <v>11</v>
      </c>
      <c r="DX113" s="23">
        <v>12</v>
      </c>
      <c r="DY113" s="23">
        <v>25</v>
      </c>
      <c r="DZ113" s="23">
        <v>4</v>
      </c>
      <c r="EA113" s="23">
        <v>457.04</v>
      </c>
      <c r="EB113" s="23">
        <v>18.16</v>
      </c>
      <c r="EC113" s="23">
        <v>3.6362999999999999E-2</v>
      </c>
      <c r="ED113" s="21" t="s">
        <v>177</v>
      </c>
      <c r="EE113" s="23">
        <v>0</v>
      </c>
      <c r="EF113" s="23">
        <v>0</v>
      </c>
      <c r="EG113" s="23">
        <v>4</v>
      </c>
      <c r="EH113" s="23">
        <v>0.73333300000000001</v>
      </c>
      <c r="EI113" s="23">
        <v>0.59090900000000002</v>
      </c>
      <c r="EJ113" s="23">
        <v>0.102564</v>
      </c>
      <c r="EL113" s="22">
        <v>44207</v>
      </c>
      <c r="EM113" s="21" t="s">
        <v>3254</v>
      </c>
      <c r="EN113" s="21" t="s">
        <v>17432</v>
      </c>
      <c r="EO113" s="21" t="s">
        <v>206</v>
      </c>
      <c r="EP113" s="21">
        <v>592683898914</v>
      </c>
      <c r="EQ113" s="21" t="s">
        <v>207</v>
      </c>
      <c r="ER113" s="21" t="s">
        <v>208</v>
      </c>
      <c r="ES113" s="23">
        <v>2</v>
      </c>
      <c r="ET113" s="23">
        <v>0</v>
      </c>
      <c r="EU113" s="23">
        <v>0</v>
      </c>
      <c r="EV113" s="23">
        <v>0</v>
      </c>
      <c r="EW113" s="23"/>
      <c r="EX113" s="23">
        <v>0</v>
      </c>
      <c r="EY113" s="23"/>
      <c r="EZ113" s="23"/>
      <c r="FA113" s="23"/>
      <c r="FB113" s="23"/>
      <c r="FC113" s="23"/>
      <c r="FD113" s="23"/>
      <c r="FE113" s="23"/>
      <c r="FF113" s="23"/>
      <c r="FG113" s="23"/>
      <c r="FH113" s="23"/>
      <c r="FI113" s="23"/>
      <c r="FJ113" s="23"/>
      <c r="FK113" s="23"/>
      <c r="FL113" s="23"/>
      <c r="FM113" s="23"/>
      <c r="FN113" s="23"/>
      <c r="FO113" s="23"/>
      <c r="FP113" s="23"/>
      <c r="FQ113" s="23"/>
      <c r="FR113" s="23"/>
    </row>
    <row r="114" spans="1:174" ht="14.4">
      <c r="A114" s="19">
        <v>44311</v>
      </c>
      <c r="B114" s="16">
        <v>3</v>
      </c>
      <c r="C114" s="16">
        <v>8</v>
      </c>
      <c r="D114" s="16">
        <v>837</v>
      </c>
      <c r="E114" s="16">
        <v>834</v>
      </c>
      <c r="F114" s="49">
        <v>3043</v>
      </c>
      <c r="G114" s="49">
        <v>3035</v>
      </c>
      <c r="H114" s="16">
        <v>780</v>
      </c>
      <c r="I114" s="16">
        <v>780</v>
      </c>
      <c r="J114" s="16">
        <v>0</v>
      </c>
      <c r="K114" s="49">
        <v>2070</v>
      </c>
      <c r="L114" s="49">
        <v>2070</v>
      </c>
      <c r="M114" s="16">
        <v>0</v>
      </c>
      <c r="N114" s="16">
        <v>14.15</v>
      </c>
      <c r="O114" s="16">
        <v>13.99</v>
      </c>
      <c r="P114" s="16">
        <v>75</v>
      </c>
      <c r="Q114" s="17">
        <v>0.5544</v>
      </c>
      <c r="R114" s="17">
        <v>0.55520000000000003</v>
      </c>
      <c r="S114" s="17">
        <v>0.33329999999999999</v>
      </c>
      <c r="T114" s="16">
        <v>74</v>
      </c>
      <c r="U114" s="16">
        <v>69</v>
      </c>
      <c r="V114" s="16">
        <v>5</v>
      </c>
      <c r="W114" s="16">
        <v>83</v>
      </c>
      <c r="X114" s="16">
        <v>78</v>
      </c>
      <c r="Y114" s="16">
        <v>5</v>
      </c>
      <c r="Z114" s="16">
        <v>84</v>
      </c>
      <c r="AA114" s="16">
        <v>84</v>
      </c>
      <c r="AB114" s="16">
        <v>0</v>
      </c>
      <c r="AC114" s="18">
        <v>7548.57</v>
      </c>
      <c r="AD114" s="16">
        <v>0</v>
      </c>
      <c r="AE114" s="18">
        <v>7548.57</v>
      </c>
      <c r="AF114" s="16">
        <v>38</v>
      </c>
      <c r="AG114" s="16">
        <v>0</v>
      </c>
      <c r="AH114" s="16">
        <v>38</v>
      </c>
      <c r="AI114" s="16">
        <v>68</v>
      </c>
      <c r="AJ114" s="16">
        <v>0</v>
      </c>
      <c r="AK114" s="16">
        <v>68</v>
      </c>
      <c r="AL114" s="16">
        <v>103</v>
      </c>
      <c r="AM114" s="16">
        <v>0</v>
      </c>
      <c r="AN114" s="16">
        <v>103</v>
      </c>
      <c r="AO114" s="18">
        <v>7426.83</v>
      </c>
      <c r="AP114" s="16">
        <v>0</v>
      </c>
      <c r="AQ114" s="18">
        <v>7426.83</v>
      </c>
      <c r="AR114" s="16">
        <v>41</v>
      </c>
      <c r="AS114" s="16">
        <v>0</v>
      </c>
      <c r="AT114" s="16">
        <v>41</v>
      </c>
      <c r="AU114" s="16">
        <v>113</v>
      </c>
      <c r="AV114" s="16">
        <v>0</v>
      </c>
      <c r="AW114" s="16">
        <v>113</v>
      </c>
      <c r="AX114" s="16">
        <v>3.64</v>
      </c>
      <c r="AY114" s="16">
        <v>2.67</v>
      </c>
      <c r="AZ114" s="16">
        <v>3.64</v>
      </c>
      <c r="BA114" s="17">
        <v>4.9000000000000002E-2</v>
      </c>
      <c r="BB114" s="17">
        <v>0</v>
      </c>
      <c r="BC114" s="17">
        <v>4.9200000000000001E-2</v>
      </c>
      <c r="BD114" s="17">
        <v>4.5400000000000003E-2</v>
      </c>
      <c r="BE114" s="17">
        <v>0</v>
      </c>
      <c r="BF114" s="17">
        <v>4.5600000000000002E-2</v>
      </c>
      <c r="BG114" s="16">
        <v>198.65</v>
      </c>
      <c r="BH114" s="16">
        <v>0</v>
      </c>
      <c r="BI114" s="16">
        <v>198.65</v>
      </c>
      <c r="BJ114" s="16">
        <v>9.02</v>
      </c>
      <c r="BK114" s="16">
        <v>0</v>
      </c>
      <c r="BL114" s="16">
        <v>9.0500000000000007</v>
      </c>
      <c r="BM114" s="16">
        <v>138</v>
      </c>
      <c r="BN114" s="16">
        <v>699</v>
      </c>
      <c r="BO114" s="16">
        <v>138</v>
      </c>
      <c r="BP114" s="16">
        <v>696</v>
      </c>
      <c r="BQ114" s="16">
        <v>0</v>
      </c>
      <c r="BR114" s="16">
        <v>3</v>
      </c>
      <c r="BS114" s="16">
        <v>176</v>
      </c>
      <c r="BT114" s="16">
        <v>0</v>
      </c>
      <c r="BU114" s="16">
        <v>176</v>
      </c>
      <c r="BV114" s="16">
        <v>16</v>
      </c>
      <c r="BW114" s="16">
        <v>0</v>
      </c>
      <c r="BX114" s="16">
        <v>16</v>
      </c>
      <c r="BY114" s="18">
        <v>4385.46</v>
      </c>
      <c r="BZ114" s="16">
        <v>308.52</v>
      </c>
      <c r="CA114" s="16">
        <v>100.34</v>
      </c>
      <c r="CB114" s="16">
        <v>0</v>
      </c>
      <c r="CC114" s="16">
        <v>264.58999999999997</v>
      </c>
      <c r="CD114" s="16">
        <v>5</v>
      </c>
      <c r="CE114" s="16">
        <v>0</v>
      </c>
      <c r="CF114" s="16">
        <v>0</v>
      </c>
      <c r="CG114" s="16">
        <v>0</v>
      </c>
      <c r="CH114" s="16">
        <v>0</v>
      </c>
      <c r="CI114" s="16">
        <v>0</v>
      </c>
      <c r="CJ114" s="16">
        <v>43</v>
      </c>
      <c r="CK114" s="16">
        <v>39</v>
      </c>
      <c r="CL114" s="16">
        <v>39</v>
      </c>
      <c r="CM114" s="16">
        <v>18</v>
      </c>
      <c r="CN114" s="16">
        <v>18</v>
      </c>
      <c r="CO114" s="18">
        <v>209191</v>
      </c>
      <c r="CP114" s="16">
        <v>4.8954399999999998</v>
      </c>
      <c r="CQ114" s="16">
        <v>4.9021400000000002</v>
      </c>
      <c r="CR114" s="16">
        <v>4.8887400000000003</v>
      </c>
      <c r="CS114" s="17">
        <v>0.92679999999999996</v>
      </c>
      <c r="CT114" s="17">
        <v>0</v>
      </c>
      <c r="CU114" s="17">
        <v>0.92679999999999996</v>
      </c>
      <c r="CV114" s="16">
        <v>26</v>
      </c>
      <c r="CW114" s="16">
        <v>0</v>
      </c>
      <c r="CX114" s="16">
        <v>26</v>
      </c>
      <c r="CY114" s="16">
        <v>22</v>
      </c>
      <c r="CZ114" s="16">
        <v>0</v>
      </c>
      <c r="DA114" s="16">
        <v>22</v>
      </c>
      <c r="DC114">
        <v>44311</v>
      </c>
      <c r="DD114" s="21" t="s">
        <v>608</v>
      </c>
      <c r="DE114" s="23">
        <v>100</v>
      </c>
      <c r="DF114" s="23">
        <v>31</v>
      </c>
      <c r="DG114" s="23">
        <v>20.04</v>
      </c>
      <c r="DH114" s="23">
        <v>81</v>
      </c>
      <c r="DI114" s="23">
        <v>200.4</v>
      </c>
      <c r="DJ114" s="23">
        <v>0.308307</v>
      </c>
      <c r="DK114" s="23">
        <v>0.308307</v>
      </c>
      <c r="DL114" s="23">
        <v>65</v>
      </c>
      <c r="DM114" s="23">
        <v>65</v>
      </c>
      <c r="DN114" s="23">
        <v>54</v>
      </c>
      <c r="DO114" s="23">
        <v>0</v>
      </c>
      <c r="DP114" s="23">
        <v>0.65</v>
      </c>
      <c r="DQ114" s="23">
        <v>0.65</v>
      </c>
      <c r="DR114" s="23">
        <v>54</v>
      </c>
      <c r="DS114" s="23">
        <v>6</v>
      </c>
      <c r="DT114" s="23">
        <v>16</v>
      </c>
      <c r="DU114" s="23">
        <v>32</v>
      </c>
      <c r="DV114" s="23">
        <v>25</v>
      </c>
      <c r="DW114" s="23">
        <v>6</v>
      </c>
      <c r="DX114" s="23">
        <v>13</v>
      </c>
      <c r="DY114" s="23">
        <v>15</v>
      </c>
      <c r="DZ114" s="23">
        <v>6</v>
      </c>
      <c r="EA114" s="23">
        <v>730.86</v>
      </c>
      <c r="EB114" s="23">
        <v>36.47</v>
      </c>
      <c r="EC114" s="23">
        <v>0.06</v>
      </c>
      <c r="ED114" s="21" t="s">
        <v>177</v>
      </c>
      <c r="EE114" s="23">
        <v>0</v>
      </c>
      <c r="EF114" s="23">
        <v>0</v>
      </c>
      <c r="EG114" s="23">
        <v>3</v>
      </c>
      <c r="EH114" s="23">
        <v>0.66666599999999998</v>
      </c>
      <c r="EI114" s="23">
        <v>0.46296199999999998</v>
      </c>
      <c r="EJ114" s="23">
        <v>0.12</v>
      </c>
      <c r="EL114" s="22">
        <v>44207</v>
      </c>
      <c r="EM114" s="21" t="s">
        <v>3254</v>
      </c>
      <c r="EN114" s="21" t="s">
        <v>17432</v>
      </c>
      <c r="EO114" s="21" t="s">
        <v>206</v>
      </c>
      <c r="EP114" s="21">
        <v>592683898914</v>
      </c>
      <c r="EQ114" s="21" t="s">
        <v>207</v>
      </c>
      <c r="ER114" s="21" t="s">
        <v>209</v>
      </c>
      <c r="ES114" s="23">
        <v>449</v>
      </c>
      <c r="ET114" s="23">
        <v>23</v>
      </c>
      <c r="EU114" s="23">
        <v>7250</v>
      </c>
      <c r="EV114" s="23">
        <v>5.12</v>
      </c>
      <c r="EW114" s="23">
        <v>315.22000000000003</v>
      </c>
      <c r="EX114" s="23">
        <v>16146.99</v>
      </c>
      <c r="EY114" s="23">
        <v>8.6999999999999993</v>
      </c>
      <c r="EZ114" s="23">
        <v>0</v>
      </c>
      <c r="FA114" s="23">
        <v>0</v>
      </c>
      <c r="FB114" s="23">
        <v>18920</v>
      </c>
      <c r="FC114" s="23">
        <v>2</v>
      </c>
      <c r="FD114" s="23">
        <v>18920</v>
      </c>
      <c r="FE114" s="23">
        <v>2</v>
      </c>
      <c r="FF114" s="23">
        <v>3</v>
      </c>
      <c r="FG114" s="23">
        <v>0</v>
      </c>
      <c r="FH114" s="23">
        <v>3</v>
      </c>
      <c r="FI114" s="23">
        <v>2.61</v>
      </c>
      <c r="FJ114" s="23">
        <v>2</v>
      </c>
      <c r="FK114" s="23">
        <v>4</v>
      </c>
      <c r="FL114" s="23">
        <v>6</v>
      </c>
      <c r="FM114" s="23">
        <v>0</v>
      </c>
      <c r="FN114" s="23">
        <v>0</v>
      </c>
      <c r="FO114" s="23">
        <v>0</v>
      </c>
      <c r="FP114" s="23">
        <v>0</v>
      </c>
      <c r="FQ114" s="23">
        <v>0</v>
      </c>
      <c r="FR114" s="23">
        <v>0</v>
      </c>
    </row>
    <row r="115" spans="1:174" ht="14.4">
      <c r="A115" s="19">
        <v>44312</v>
      </c>
      <c r="B115" s="16">
        <v>1</v>
      </c>
      <c r="C115" s="16">
        <v>2</v>
      </c>
      <c r="D115" s="16">
        <v>810</v>
      </c>
      <c r="E115" s="16">
        <v>810</v>
      </c>
      <c r="F115" s="49">
        <v>2900</v>
      </c>
      <c r="G115" s="49">
        <v>2898</v>
      </c>
      <c r="H115" s="16">
        <v>770</v>
      </c>
      <c r="I115" s="16">
        <v>770</v>
      </c>
      <c r="J115" s="16">
        <v>0</v>
      </c>
      <c r="K115" s="49">
        <v>1948</v>
      </c>
      <c r="L115" s="49">
        <v>1948</v>
      </c>
      <c r="M115" s="16">
        <v>0</v>
      </c>
      <c r="N115" s="16">
        <v>13.81</v>
      </c>
      <c r="O115" s="16">
        <v>13.81</v>
      </c>
      <c r="P115" s="16">
        <v>16.5</v>
      </c>
      <c r="Q115" s="17">
        <v>0.54569999999999996</v>
      </c>
      <c r="R115" s="17">
        <v>0.54569999999999996</v>
      </c>
      <c r="S115" s="17">
        <v>0</v>
      </c>
      <c r="T115" s="16">
        <v>74</v>
      </c>
      <c r="U115" s="16">
        <v>68</v>
      </c>
      <c r="V115" s="16">
        <v>7</v>
      </c>
      <c r="W115" s="16">
        <v>89</v>
      </c>
      <c r="X115" s="16">
        <v>80</v>
      </c>
      <c r="Y115" s="16">
        <v>9</v>
      </c>
      <c r="Z115" s="16">
        <v>96</v>
      </c>
      <c r="AA115" s="16">
        <v>95</v>
      </c>
      <c r="AB115" s="16">
        <v>1</v>
      </c>
      <c r="AC115" s="18">
        <v>3391.71</v>
      </c>
      <c r="AD115" s="16">
        <v>0</v>
      </c>
      <c r="AE115" s="18">
        <v>3391.71</v>
      </c>
      <c r="AF115" s="16">
        <v>19</v>
      </c>
      <c r="AG115" s="16">
        <v>0</v>
      </c>
      <c r="AH115" s="16">
        <v>19</v>
      </c>
      <c r="AI115" s="16">
        <v>36</v>
      </c>
      <c r="AJ115" s="16">
        <v>0</v>
      </c>
      <c r="AK115" s="16">
        <v>36</v>
      </c>
      <c r="AL115" s="16">
        <v>50</v>
      </c>
      <c r="AM115" s="16">
        <v>0</v>
      </c>
      <c r="AN115" s="16">
        <v>50</v>
      </c>
      <c r="AO115" s="18">
        <v>4073.94</v>
      </c>
      <c r="AP115" s="16">
        <v>0</v>
      </c>
      <c r="AQ115" s="18">
        <v>4073.94</v>
      </c>
      <c r="AR115" s="16">
        <v>23</v>
      </c>
      <c r="AS115" s="16">
        <v>0</v>
      </c>
      <c r="AT115" s="16">
        <v>23</v>
      </c>
      <c r="AU115" s="16">
        <v>62</v>
      </c>
      <c r="AV115" s="16">
        <v>0</v>
      </c>
      <c r="AW115" s="16">
        <v>62</v>
      </c>
      <c r="AX115" s="16">
        <v>3.58</v>
      </c>
      <c r="AY115" s="16">
        <v>2</v>
      </c>
      <c r="AZ115" s="16">
        <v>3.58</v>
      </c>
      <c r="BA115" s="17">
        <v>2.8400000000000002E-2</v>
      </c>
      <c r="BB115" s="17">
        <v>0</v>
      </c>
      <c r="BC115" s="17">
        <v>2.8400000000000002E-2</v>
      </c>
      <c r="BD115" s="17">
        <v>2.35E-2</v>
      </c>
      <c r="BE115" s="17">
        <v>0</v>
      </c>
      <c r="BF115" s="17">
        <v>2.35E-2</v>
      </c>
      <c r="BG115" s="16">
        <v>178.51</v>
      </c>
      <c r="BH115" s="16">
        <v>0</v>
      </c>
      <c r="BI115" s="16">
        <v>178.51</v>
      </c>
      <c r="BJ115" s="16">
        <v>4.1900000000000004</v>
      </c>
      <c r="BK115" s="16">
        <v>0</v>
      </c>
      <c r="BL115" s="16">
        <v>4.1900000000000004</v>
      </c>
      <c r="BM115" s="16">
        <v>113</v>
      </c>
      <c r="BN115" s="16">
        <v>697</v>
      </c>
      <c r="BO115" s="16">
        <v>113</v>
      </c>
      <c r="BP115" s="16">
        <v>697</v>
      </c>
      <c r="BQ115" s="16">
        <v>1</v>
      </c>
      <c r="BR115" s="16">
        <v>0</v>
      </c>
      <c r="BS115" s="16">
        <v>157</v>
      </c>
      <c r="BT115" s="16">
        <v>1</v>
      </c>
      <c r="BU115" s="16">
        <v>156</v>
      </c>
      <c r="BV115" s="16">
        <v>5</v>
      </c>
      <c r="BW115" s="16">
        <v>0</v>
      </c>
      <c r="BX115" s="16">
        <v>5</v>
      </c>
      <c r="BY115" s="18">
        <v>1413.77</v>
      </c>
      <c r="BZ115" s="16">
        <v>412.48</v>
      </c>
      <c r="CA115" s="16">
        <v>110.44</v>
      </c>
      <c r="CB115" s="16">
        <v>6.32</v>
      </c>
      <c r="CC115" s="16">
        <v>0</v>
      </c>
      <c r="CD115" s="16">
        <v>10</v>
      </c>
      <c r="CE115" s="16">
        <v>0</v>
      </c>
      <c r="CF115" s="16">
        <v>0</v>
      </c>
      <c r="CG115" s="16">
        <v>0</v>
      </c>
      <c r="CH115" s="16">
        <v>0</v>
      </c>
      <c r="CI115" s="16">
        <v>0</v>
      </c>
      <c r="CJ115" s="16">
        <v>21</v>
      </c>
      <c r="CK115" s="16">
        <v>22</v>
      </c>
      <c r="CL115" s="16">
        <v>22</v>
      </c>
      <c r="CM115" s="16">
        <v>22</v>
      </c>
      <c r="CN115" s="16">
        <v>22</v>
      </c>
      <c r="CO115" s="18">
        <v>128071.36</v>
      </c>
      <c r="CP115" s="16">
        <v>4.8958599999999999</v>
      </c>
      <c r="CQ115" s="16">
        <v>4.9012000000000002</v>
      </c>
      <c r="CR115" s="16">
        <v>4.8878500000000003</v>
      </c>
      <c r="CS115" s="17">
        <v>0.82609999999999995</v>
      </c>
      <c r="CT115" s="17">
        <v>0</v>
      </c>
      <c r="CU115" s="17">
        <v>0.82609999999999995</v>
      </c>
      <c r="CV115" s="16">
        <v>23</v>
      </c>
      <c r="CW115" s="16">
        <v>0</v>
      </c>
      <c r="CX115" s="16">
        <v>23</v>
      </c>
      <c r="CY115" s="16">
        <v>22</v>
      </c>
      <c r="CZ115" s="16">
        <v>0</v>
      </c>
      <c r="DA115" s="16">
        <v>22</v>
      </c>
      <c r="DC115">
        <v>44312</v>
      </c>
      <c r="DD115" s="21" t="s">
        <v>608</v>
      </c>
      <c r="DE115" s="23">
        <v>150</v>
      </c>
      <c r="DF115" s="23">
        <v>50</v>
      </c>
      <c r="DG115" s="23">
        <v>33.700000000000003</v>
      </c>
      <c r="DH115" s="23">
        <v>114</v>
      </c>
      <c r="DI115" s="23">
        <v>224.666</v>
      </c>
      <c r="DJ115" s="23">
        <v>0.38735599999999998</v>
      </c>
      <c r="DK115" s="23">
        <v>0.38735599999999998</v>
      </c>
      <c r="DL115" s="23">
        <v>87</v>
      </c>
      <c r="DM115" s="23">
        <v>87</v>
      </c>
      <c r="DN115" s="23">
        <v>76</v>
      </c>
      <c r="DO115" s="23">
        <v>0</v>
      </c>
      <c r="DP115" s="23">
        <v>0.57999999999999996</v>
      </c>
      <c r="DQ115" s="23">
        <v>0.57999999999999996</v>
      </c>
      <c r="DR115" s="23">
        <v>84</v>
      </c>
      <c r="DS115" s="23">
        <v>11</v>
      </c>
      <c r="DT115" s="23">
        <v>20</v>
      </c>
      <c r="DU115" s="23">
        <v>50</v>
      </c>
      <c r="DV115" s="23">
        <v>43</v>
      </c>
      <c r="DW115" s="23">
        <v>11</v>
      </c>
      <c r="DX115" s="23">
        <v>10</v>
      </c>
      <c r="DY115" s="23">
        <v>27</v>
      </c>
      <c r="DZ115" s="23">
        <v>15</v>
      </c>
      <c r="EA115" s="23">
        <v>1288.21</v>
      </c>
      <c r="EB115" s="23">
        <v>38.22</v>
      </c>
      <c r="EC115" s="23">
        <v>0.1</v>
      </c>
      <c r="ED115" s="21" t="s">
        <v>177</v>
      </c>
      <c r="EE115" s="23">
        <v>0</v>
      </c>
      <c r="EF115" s="23">
        <v>0</v>
      </c>
      <c r="EG115" s="23">
        <v>6</v>
      </c>
      <c r="EH115" s="23">
        <v>0.736842</v>
      </c>
      <c r="EI115" s="23">
        <v>0.51190400000000003</v>
      </c>
      <c r="EJ115" s="23">
        <v>0.13953399999999999</v>
      </c>
      <c r="EL115" s="22">
        <v>44207</v>
      </c>
      <c r="EM115" s="21" t="s">
        <v>3254</v>
      </c>
      <c r="EN115" s="21" t="s">
        <v>17433</v>
      </c>
      <c r="EO115" s="21" t="s">
        <v>206</v>
      </c>
      <c r="EP115" s="21">
        <v>574398131691</v>
      </c>
      <c r="EQ115" s="21" t="s">
        <v>207</v>
      </c>
      <c r="ER115" s="21" t="s">
        <v>209</v>
      </c>
      <c r="ES115" s="23">
        <v>44</v>
      </c>
      <c r="ET115" s="23">
        <v>0</v>
      </c>
      <c r="EU115" s="23">
        <v>0</v>
      </c>
      <c r="EV115" s="23">
        <v>0</v>
      </c>
      <c r="EW115" s="23"/>
      <c r="EX115" s="23">
        <v>0</v>
      </c>
      <c r="EY115" s="23"/>
      <c r="EZ115" s="23"/>
      <c r="FA115" s="23"/>
      <c r="FB115" s="23"/>
      <c r="FC115" s="23"/>
      <c r="FD115" s="23"/>
      <c r="FE115" s="23"/>
      <c r="FF115" s="23"/>
      <c r="FG115" s="23"/>
      <c r="FH115" s="23"/>
      <c r="FI115" s="23"/>
      <c r="FJ115" s="23"/>
      <c r="FK115" s="23"/>
      <c r="FL115" s="23"/>
      <c r="FM115" s="23"/>
      <c r="FN115" s="23"/>
      <c r="FO115" s="23"/>
      <c r="FP115" s="23"/>
      <c r="FQ115" s="23"/>
      <c r="FR115" s="23"/>
    </row>
    <row r="116" spans="1:174" ht="14.4">
      <c r="A116" s="19">
        <v>44313</v>
      </c>
      <c r="B116" s="16">
        <v>4</v>
      </c>
      <c r="C116" s="16">
        <v>8</v>
      </c>
      <c r="D116" s="16">
        <v>766</v>
      </c>
      <c r="E116" s="16">
        <v>762</v>
      </c>
      <c r="F116" s="49">
        <v>1997</v>
      </c>
      <c r="G116" s="49">
        <v>1989</v>
      </c>
      <c r="H116" s="16">
        <v>704</v>
      </c>
      <c r="I116" s="16">
        <v>704</v>
      </c>
      <c r="J116" s="16">
        <v>0</v>
      </c>
      <c r="K116" s="49">
        <v>1333</v>
      </c>
      <c r="L116" s="49">
        <v>1333</v>
      </c>
      <c r="M116" s="16">
        <v>0</v>
      </c>
      <c r="N116" s="16">
        <v>15.53</v>
      </c>
      <c r="O116" s="16">
        <v>15.52</v>
      </c>
      <c r="P116" s="16">
        <v>18.25</v>
      </c>
      <c r="Q116" s="17">
        <v>0.62790000000000001</v>
      </c>
      <c r="R116" s="17">
        <v>0.63119999999999998</v>
      </c>
      <c r="S116" s="17">
        <v>0</v>
      </c>
      <c r="T116" s="16">
        <v>63</v>
      </c>
      <c r="U116" s="16">
        <v>53</v>
      </c>
      <c r="V116" s="16">
        <v>10</v>
      </c>
      <c r="W116" s="16">
        <v>67</v>
      </c>
      <c r="X116" s="16">
        <v>56</v>
      </c>
      <c r="Y116" s="16">
        <v>11</v>
      </c>
      <c r="Z116" s="16">
        <v>58</v>
      </c>
      <c r="AA116" s="16">
        <v>58</v>
      </c>
      <c r="AB116" s="16">
        <v>0</v>
      </c>
      <c r="AC116" s="16">
        <v>154.22999999999999</v>
      </c>
      <c r="AD116" s="16">
        <v>0</v>
      </c>
      <c r="AE116" s="16">
        <v>154.22999999999999</v>
      </c>
      <c r="AF116" s="16">
        <v>1</v>
      </c>
      <c r="AG116" s="16">
        <v>0</v>
      </c>
      <c r="AH116" s="16">
        <v>1</v>
      </c>
      <c r="AI116" s="16">
        <v>1</v>
      </c>
      <c r="AJ116" s="16">
        <v>0</v>
      </c>
      <c r="AK116" s="16">
        <v>1</v>
      </c>
      <c r="AL116" s="16">
        <v>1</v>
      </c>
      <c r="AM116" s="16">
        <v>0</v>
      </c>
      <c r="AN116" s="16">
        <v>1</v>
      </c>
      <c r="AO116" s="16">
        <v>466.13</v>
      </c>
      <c r="AP116" s="16">
        <v>0</v>
      </c>
      <c r="AQ116" s="16">
        <v>466.13</v>
      </c>
      <c r="AR116" s="16">
        <v>3</v>
      </c>
      <c r="AS116" s="16">
        <v>0</v>
      </c>
      <c r="AT116" s="16">
        <v>3</v>
      </c>
      <c r="AU116" s="16">
        <v>4</v>
      </c>
      <c r="AV116" s="16">
        <v>0</v>
      </c>
      <c r="AW116" s="16">
        <v>4</v>
      </c>
      <c r="AX116" s="16">
        <v>2.61</v>
      </c>
      <c r="AY116" s="16">
        <v>2</v>
      </c>
      <c r="AZ116" s="16">
        <v>2.61</v>
      </c>
      <c r="BA116" s="17">
        <v>3.8999999999999998E-3</v>
      </c>
      <c r="BB116" s="17">
        <v>0</v>
      </c>
      <c r="BC116" s="17">
        <v>3.8999999999999998E-3</v>
      </c>
      <c r="BD116" s="17">
        <v>1.2999999999999999E-3</v>
      </c>
      <c r="BE116" s="17">
        <v>0</v>
      </c>
      <c r="BF116" s="17">
        <v>1.2999999999999999E-3</v>
      </c>
      <c r="BG116" s="16">
        <v>154.22999999999999</v>
      </c>
      <c r="BH116" s="16">
        <v>0</v>
      </c>
      <c r="BI116" s="16">
        <v>154.22999999999999</v>
      </c>
      <c r="BJ116" s="16">
        <v>0.2</v>
      </c>
      <c r="BK116" s="16">
        <v>0</v>
      </c>
      <c r="BL116" s="16">
        <v>0.2</v>
      </c>
      <c r="BM116" s="16">
        <v>99</v>
      </c>
      <c r="BN116" s="16">
        <v>667</v>
      </c>
      <c r="BO116" s="16">
        <v>99</v>
      </c>
      <c r="BP116" s="16">
        <v>663</v>
      </c>
      <c r="BQ116" s="16">
        <v>0</v>
      </c>
      <c r="BR116" s="16">
        <v>4</v>
      </c>
      <c r="BS116" s="16">
        <v>72</v>
      </c>
      <c r="BT116" s="16">
        <v>0</v>
      </c>
      <c r="BU116" s="16">
        <v>72</v>
      </c>
      <c r="BV116" s="16">
        <v>0</v>
      </c>
      <c r="BW116" s="16">
        <v>0</v>
      </c>
      <c r="BX116" s="16">
        <v>0</v>
      </c>
      <c r="BY116" s="16">
        <v>0</v>
      </c>
      <c r="BZ116" s="16">
        <v>469.36</v>
      </c>
      <c r="CA116" s="16">
        <v>0.93</v>
      </c>
      <c r="CB116" s="16">
        <v>55.11</v>
      </c>
      <c r="CC116" s="16">
        <v>0</v>
      </c>
      <c r="CD116" s="16">
        <v>8</v>
      </c>
      <c r="CE116" s="16">
        <v>0</v>
      </c>
      <c r="CF116" s="16">
        <v>1</v>
      </c>
      <c r="CG116" s="16">
        <v>1</v>
      </c>
      <c r="CH116" s="16">
        <v>1</v>
      </c>
      <c r="CI116" s="16">
        <v>1</v>
      </c>
      <c r="CJ116" s="16">
        <v>1</v>
      </c>
      <c r="CK116" s="16">
        <v>5</v>
      </c>
      <c r="CL116" s="16">
        <v>5</v>
      </c>
      <c r="CM116" s="16">
        <v>24</v>
      </c>
      <c r="CN116" s="16">
        <v>25</v>
      </c>
      <c r="CO116" s="18">
        <v>158251.84</v>
      </c>
      <c r="CP116" s="16">
        <v>4.8958599999999999</v>
      </c>
      <c r="CQ116" s="16">
        <v>4.9012000000000002</v>
      </c>
      <c r="CR116" s="16">
        <v>4.8878500000000003</v>
      </c>
      <c r="CS116" s="17">
        <v>0.33329999999999999</v>
      </c>
      <c r="CT116" s="17">
        <v>0</v>
      </c>
      <c r="CU116" s="17">
        <v>0.33329999999999999</v>
      </c>
      <c r="CV116" s="16">
        <v>1</v>
      </c>
      <c r="CW116" s="16">
        <v>0</v>
      </c>
      <c r="CX116" s="16">
        <v>1</v>
      </c>
      <c r="CY116" s="16">
        <v>7</v>
      </c>
      <c r="CZ116" s="16">
        <v>0</v>
      </c>
      <c r="DA116" s="16">
        <v>7</v>
      </c>
      <c r="DC116">
        <v>44313</v>
      </c>
      <c r="DD116" s="21" t="s">
        <v>608</v>
      </c>
      <c r="DE116" s="23">
        <v>143</v>
      </c>
      <c r="DF116" s="23">
        <v>1</v>
      </c>
      <c r="DG116" s="23">
        <v>27.79</v>
      </c>
      <c r="DH116" s="23">
        <v>114</v>
      </c>
      <c r="DI116" s="23">
        <v>194.33500000000001</v>
      </c>
      <c r="DJ116" s="23">
        <v>0.32694099999999998</v>
      </c>
      <c r="DK116" s="23">
        <v>0.32694099999999998</v>
      </c>
      <c r="DL116" s="23">
        <v>85</v>
      </c>
      <c r="DM116" s="23">
        <v>85</v>
      </c>
      <c r="DN116" s="23">
        <v>74</v>
      </c>
      <c r="DO116" s="23">
        <v>0</v>
      </c>
      <c r="DP116" s="23">
        <v>0.59440499999999996</v>
      </c>
      <c r="DQ116" s="23">
        <v>0.59440499999999996</v>
      </c>
      <c r="DR116" s="23">
        <v>75</v>
      </c>
      <c r="DS116" s="23">
        <v>5</v>
      </c>
      <c r="DT116" s="23">
        <v>8</v>
      </c>
      <c r="DU116" s="23">
        <v>16</v>
      </c>
      <c r="DV116" s="23">
        <v>23</v>
      </c>
      <c r="DW116" s="23">
        <v>5</v>
      </c>
      <c r="DX116" s="23">
        <v>8</v>
      </c>
      <c r="DY116" s="23">
        <v>12</v>
      </c>
      <c r="DZ116" s="23">
        <v>1</v>
      </c>
      <c r="EA116" s="23">
        <v>154.22999999999999</v>
      </c>
      <c r="EB116" s="23">
        <v>5.54</v>
      </c>
      <c r="EC116" s="23">
        <v>6.9930000000000001E-3</v>
      </c>
      <c r="ED116" s="21" t="s">
        <v>177</v>
      </c>
      <c r="EE116" s="23">
        <v>0</v>
      </c>
      <c r="EF116" s="23">
        <v>0</v>
      </c>
      <c r="EG116" s="23">
        <v>1</v>
      </c>
      <c r="EH116" s="23">
        <v>0.65789399999999998</v>
      </c>
      <c r="EI116" s="23">
        <v>0.30666599999999999</v>
      </c>
      <c r="EJ116" s="23">
        <v>4.3478000000000003E-2</v>
      </c>
      <c r="EL116" s="22">
        <v>44208</v>
      </c>
      <c r="EM116" s="21" t="s">
        <v>213</v>
      </c>
      <c r="EN116" s="21" t="s">
        <v>609</v>
      </c>
      <c r="EO116" s="21" t="s">
        <v>206</v>
      </c>
      <c r="EP116" s="21">
        <v>574298647000</v>
      </c>
      <c r="EQ116" s="21" t="s">
        <v>207</v>
      </c>
      <c r="ER116" s="21" t="s">
        <v>209</v>
      </c>
      <c r="ES116" s="23">
        <v>40</v>
      </c>
      <c r="ET116" s="23">
        <v>4</v>
      </c>
      <c r="EU116" s="23">
        <v>107</v>
      </c>
      <c r="EV116" s="23">
        <v>10</v>
      </c>
      <c r="EW116" s="23">
        <v>26.75</v>
      </c>
      <c r="EX116" s="23">
        <v>2675</v>
      </c>
      <c r="EY116" s="23">
        <v>25</v>
      </c>
      <c r="EZ116" s="23">
        <v>10768</v>
      </c>
      <c r="FA116" s="23">
        <v>1</v>
      </c>
      <c r="FB116" s="23">
        <v>0</v>
      </c>
      <c r="FC116" s="23">
        <v>0</v>
      </c>
      <c r="FD116" s="23">
        <v>10768</v>
      </c>
      <c r="FE116" s="23">
        <v>1</v>
      </c>
      <c r="FF116" s="23">
        <v>1</v>
      </c>
      <c r="FG116" s="23">
        <v>0</v>
      </c>
      <c r="FH116" s="23">
        <v>1</v>
      </c>
      <c r="FI116" s="23">
        <v>100.64</v>
      </c>
      <c r="FJ116" s="23">
        <v>0</v>
      </c>
      <c r="FK116" s="23">
        <v>0</v>
      </c>
      <c r="FL116" s="23">
        <v>0</v>
      </c>
      <c r="FM116" s="23">
        <v>0</v>
      </c>
      <c r="FN116" s="23">
        <v>0</v>
      </c>
      <c r="FO116" s="23">
        <v>0</v>
      </c>
      <c r="FP116" s="23">
        <v>0</v>
      </c>
      <c r="FQ116" s="23">
        <v>0</v>
      </c>
      <c r="FR116" s="23">
        <v>0</v>
      </c>
    </row>
    <row r="117" spans="1:174" ht="14.4">
      <c r="A117" s="19">
        <v>44314</v>
      </c>
      <c r="B117" s="16">
        <v>3</v>
      </c>
      <c r="C117" s="16">
        <v>7</v>
      </c>
      <c r="D117" s="16">
        <v>650</v>
      </c>
      <c r="E117" s="16">
        <v>647</v>
      </c>
      <c r="F117" s="49">
        <v>1675</v>
      </c>
      <c r="G117" s="49">
        <v>1668</v>
      </c>
      <c r="H117" s="16">
        <v>607</v>
      </c>
      <c r="I117" s="16">
        <v>607</v>
      </c>
      <c r="J117" s="16">
        <v>0</v>
      </c>
      <c r="K117" s="49">
        <v>1226</v>
      </c>
      <c r="L117" s="49">
        <v>1226</v>
      </c>
      <c r="M117" s="16">
        <v>0</v>
      </c>
      <c r="N117" s="16">
        <v>12.76</v>
      </c>
      <c r="O117" s="16">
        <v>12.76</v>
      </c>
      <c r="P117" s="16">
        <v>12.29</v>
      </c>
      <c r="Q117" s="17">
        <v>0.5877</v>
      </c>
      <c r="R117" s="17">
        <v>0.58730000000000004</v>
      </c>
      <c r="S117" s="17">
        <v>0.66669999999999996</v>
      </c>
      <c r="T117" s="16">
        <v>52</v>
      </c>
      <c r="U117" s="16">
        <v>48</v>
      </c>
      <c r="V117" s="16">
        <v>4</v>
      </c>
      <c r="W117" s="16">
        <v>56</v>
      </c>
      <c r="X117" s="16">
        <v>51</v>
      </c>
      <c r="Y117" s="16">
        <v>5</v>
      </c>
      <c r="Z117" s="16">
        <v>44</v>
      </c>
      <c r="AA117" s="16">
        <v>43</v>
      </c>
      <c r="AB117" s="16">
        <v>1</v>
      </c>
      <c r="AC117" s="16">
        <v>356.16</v>
      </c>
      <c r="AD117" s="16">
        <v>0</v>
      </c>
      <c r="AE117" s="16">
        <v>356.16</v>
      </c>
      <c r="AF117" s="16">
        <v>3</v>
      </c>
      <c r="AG117" s="16">
        <v>0</v>
      </c>
      <c r="AH117" s="16">
        <v>3</v>
      </c>
      <c r="AI117" s="16">
        <v>3</v>
      </c>
      <c r="AJ117" s="16">
        <v>0</v>
      </c>
      <c r="AK117" s="16">
        <v>3</v>
      </c>
      <c r="AL117" s="16">
        <v>3</v>
      </c>
      <c r="AM117" s="16">
        <v>0</v>
      </c>
      <c r="AN117" s="16">
        <v>3</v>
      </c>
      <c r="AO117" s="16">
        <v>326.36</v>
      </c>
      <c r="AP117" s="16">
        <v>0</v>
      </c>
      <c r="AQ117" s="16">
        <v>326.36</v>
      </c>
      <c r="AR117" s="16">
        <v>3</v>
      </c>
      <c r="AS117" s="16">
        <v>0</v>
      </c>
      <c r="AT117" s="16">
        <v>3</v>
      </c>
      <c r="AU117" s="16">
        <v>3</v>
      </c>
      <c r="AV117" s="16">
        <v>0</v>
      </c>
      <c r="AW117" s="16">
        <v>3</v>
      </c>
      <c r="AX117" s="16">
        <v>2.58</v>
      </c>
      <c r="AY117" s="16">
        <v>2.33</v>
      </c>
      <c r="AZ117" s="16">
        <v>2.58</v>
      </c>
      <c r="BA117" s="17">
        <v>4.5999999999999999E-3</v>
      </c>
      <c r="BB117" s="17">
        <v>0</v>
      </c>
      <c r="BC117" s="17">
        <v>4.5999999999999999E-3</v>
      </c>
      <c r="BD117" s="17">
        <v>4.5999999999999999E-3</v>
      </c>
      <c r="BE117" s="17">
        <v>0</v>
      </c>
      <c r="BF117" s="17">
        <v>4.5999999999999999E-3</v>
      </c>
      <c r="BG117" s="16">
        <v>118.72</v>
      </c>
      <c r="BH117" s="16">
        <v>0</v>
      </c>
      <c r="BI117" s="16">
        <v>118.72</v>
      </c>
      <c r="BJ117" s="16">
        <v>0.55000000000000004</v>
      </c>
      <c r="BK117" s="16">
        <v>0</v>
      </c>
      <c r="BL117" s="16">
        <v>0.55000000000000004</v>
      </c>
      <c r="BM117" s="16">
        <v>69</v>
      </c>
      <c r="BN117" s="16">
        <v>581</v>
      </c>
      <c r="BO117" s="16">
        <v>69</v>
      </c>
      <c r="BP117" s="16">
        <v>578</v>
      </c>
      <c r="BQ117" s="16">
        <v>0</v>
      </c>
      <c r="BR117" s="16">
        <v>3</v>
      </c>
      <c r="BS117" s="16">
        <v>54</v>
      </c>
      <c r="BT117" s="16">
        <v>3</v>
      </c>
      <c r="BU117" s="16">
        <v>51</v>
      </c>
      <c r="BV117" s="16">
        <v>0</v>
      </c>
      <c r="BW117" s="16">
        <v>0</v>
      </c>
      <c r="BX117" s="16">
        <v>0</v>
      </c>
      <c r="BY117" s="16">
        <v>0</v>
      </c>
      <c r="BZ117" s="16">
        <v>463.59</v>
      </c>
      <c r="CA117" s="16">
        <v>0</v>
      </c>
      <c r="CB117" s="16">
        <v>5.63</v>
      </c>
      <c r="CC117" s="16">
        <v>0</v>
      </c>
      <c r="CD117" s="16">
        <v>1</v>
      </c>
      <c r="CE117" s="16">
        <v>0</v>
      </c>
      <c r="CF117" s="16">
        <v>1</v>
      </c>
      <c r="CG117" s="16">
        <v>0</v>
      </c>
      <c r="CH117" s="16">
        <v>0</v>
      </c>
      <c r="CI117" s="16">
        <v>0</v>
      </c>
      <c r="CJ117" s="16">
        <v>3</v>
      </c>
      <c r="CK117" s="16">
        <v>2</v>
      </c>
      <c r="CL117" s="16">
        <v>2</v>
      </c>
      <c r="CM117" s="16">
        <v>16</v>
      </c>
      <c r="CN117" s="16">
        <v>16</v>
      </c>
      <c r="CO117" s="18">
        <v>230339.69</v>
      </c>
      <c r="CP117" s="16">
        <v>4.89628</v>
      </c>
      <c r="CQ117" s="16">
        <v>4.9002600000000003</v>
      </c>
      <c r="CR117" s="16">
        <v>4.8869699999999998</v>
      </c>
      <c r="CS117" s="17">
        <v>1</v>
      </c>
      <c r="CT117" s="17">
        <v>0</v>
      </c>
      <c r="CU117" s="17">
        <v>1</v>
      </c>
      <c r="CV117" s="16">
        <v>3</v>
      </c>
      <c r="CW117" s="16">
        <v>0</v>
      </c>
      <c r="CX117" s="16">
        <v>3</v>
      </c>
      <c r="CY117" s="16">
        <v>4</v>
      </c>
      <c r="CZ117" s="16">
        <v>0</v>
      </c>
      <c r="DA117" s="16">
        <v>4</v>
      </c>
      <c r="DC117">
        <v>44314</v>
      </c>
      <c r="DD117" s="21" t="s">
        <v>608</v>
      </c>
      <c r="DE117" s="23">
        <v>110</v>
      </c>
      <c r="DF117" s="23">
        <v>4</v>
      </c>
      <c r="DG117" s="23">
        <v>22.06</v>
      </c>
      <c r="DH117" s="23">
        <v>88</v>
      </c>
      <c r="DI117" s="23">
        <v>200.54499999999999</v>
      </c>
      <c r="DJ117" s="23">
        <v>0.40109</v>
      </c>
      <c r="DK117" s="23">
        <v>0.40109</v>
      </c>
      <c r="DL117" s="23">
        <v>55</v>
      </c>
      <c r="DM117" s="23">
        <v>55</v>
      </c>
      <c r="DN117" s="23">
        <v>50</v>
      </c>
      <c r="DO117" s="23">
        <v>0</v>
      </c>
      <c r="DP117" s="23">
        <v>0.5</v>
      </c>
      <c r="DQ117" s="23">
        <v>0.5</v>
      </c>
      <c r="DR117" s="23">
        <v>50</v>
      </c>
      <c r="DS117" s="23">
        <v>2</v>
      </c>
      <c r="DT117" s="23">
        <v>5</v>
      </c>
      <c r="DU117" s="23">
        <v>12</v>
      </c>
      <c r="DV117" s="23">
        <v>19</v>
      </c>
      <c r="DW117" s="23">
        <v>2</v>
      </c>
      <c r="DX117" s="23">
        <v>5</v>
      </c>
      <c r="DY117" s="23">
        <v>11</v>
      </c>
      <c r="DZ117" s="23">
        <v>2</v>
      </c>
      <c r="EA117" s="23">
        <v>317.16000000000003</v>
      </c>
      <c r="EB117" s="23">
        <v>14.37</v>
      </c>
      <c r="EC117" s="23">
        <v>1.8180999999999999E-2</v>
      </c>
      <c r="ED117" s="21" t="s">
        <v>177</v>
      </c>
      <c r="EE117" s="23">
        <v>0</v>
      </c>
      <c r="EF117" s="23">
        <v>0</v>
      </c>
      <c r="EG117" s="23">
        <v>2</v>
      </c>
      <c r="EH117" s="23">
        <v>0.56818100000000005</v>
      </c>
      <c r="EI117" s="23">
        <v>0.38</v>
      </c>
      <c r="EJ117" s="23">
        <v>0.105263</v>
      </c>
      <c r="EL117" s="22">
        <v>44208</v>
      </c>
      <c r="EM117" s="21" t="s">
        <v>213</v>
      </c>
      <c r="EN117" s="21" t="s">
        <v>17425</v>
      </c>
      <c r="EO117" s="21" t="s">
        <v>206</v>
      </c>
      <c r="EP117" s="21">
        <v>585622329677</v>
      </c>
      <c r="EQ117" s="21" t="s">
        <v>207</v>
      </c>
      <c r="ER117" s="21" t="s">
        <v>209</v>
      </c>
      <c r="ES117" s="23">
        <v>33</v>
      </c>
      <c r="ET117" s="23">
        <v>0</v>
      </c>
      <c r="EU117" s="23">
        <v>0</v>
      </c>
      <c r="EV117" s="23">
        <v>0</v>
      </c>
      <c r="EW117" s="23"/>
      <c r="EX117" s="23">
        <v>0</v>
      </c>
      <c r="EY117" s="23"/>
      <c r="EZ117" s="23"/>
      <c r="FA117" s="23"/>
      <c r="FB117" s="23"/>
      <c r="FC117" s="23"/>
      <c r="FD117" s="23"/>
      <c r="FE117" s="23"/>
      <c r="FF117" s="23"/>
      <c r="FG117" s="23"/>
      <c r="FH117" s="23"/>
      <c r="FI117" s="23"/>
      <c r="FJ117" s="23"/>
      <c r="FK117" s="23"/>
      <c r="FL117" s="23"/>
      <c r="FM117" s="23"/>
      <c r="FN117" s="23"/>
      <c r="FO117" s="23"/>
      <c r="FP117" s="23"/>
      <c r="FQ117" s="23"/>
      <c r="FR117" s="23"/>
    </row>
    <row r="118" spans="1:174" ht="14.4">
      <c r="A118" s="19">
        <v>44315</v>
      </c>
      <c r="B118" s="16">
        <v>8</v>
      </c>
      <c r="C118" s="16">
        <v>14</v>
      </c>
      <c r="D118" s="16">
        <v>740</v>
      </c>
      <c r="E118" s="16">
        <v>733</v>
      </c>
      <c r="F118" s="49">
        <v>2201</v>
      </c>
      <c r="G118" s="49">
        <v>2187</v>
      </c>
      <c r="H118" s="16">
        <v>702</v>
      </c>
      <c r="I118" s="16">
        <v>702</v>
      </c>
      <c r="J118" s="16">
        <v>0</v>
      </c>
      <c r="K118" s="49">
        <v>1540</v>
      </c>
      <c r="L118" s="49">
        <v>1540</v>
      </c>
      <c r="M118" s="16">
        <v>0</v>
      </c>
      <c r="N118" s="16">
        <v>12.91</v>
      </c>
      <c r="O118" s="16">
        <v>12.43</v>
      </c>
      <c r="P118" s="16">
        <v>86.64</v>
      </c>
      <c r="Q118" s="17">
        <v>0.56220000000000003</v>
      </c>
      <c r="R118" s="17">
        <v>0.56210000000000004</v>
      </c>
      <c r="S118" s="17">
        <v>0.625</v>
      </c>
      <c r="T118" s="16">
        <v>43</v>
      </c>
      <c r="U118" s="16">
        <v>39</v>
      </c>
      <c r="V118" s="16">
        <v>4</v>
      </c>
      <c r="W118" s="16">
        <v>43</v>
      </c>
      <c r="X118" s="16">
        <v>39</v>
      </c>
      <c r="Y118" s="16">
        <v>4</v>
      </c>
      <c r="Z118" s="16">
        <v>78</v>
      </c>
      <c r="AA118" s="16">
        <v>77</v>
      </c>
      <c r="AB118" s="16">
        <v>1</v>
      </c>
      <c r="AC118" s="16">
        <v>471.66</v>
      </c>
      <c r="AD118" s="16">
        <v>39</v>
      </c>
      <c r="AE118" s="16">
        <v>432.66</v>
      </c>
      <c r="AF118" s="16">
        <v>5</v>
      </c>
      <c r="AG118" s="16">
        <v>1</v>
      </c>
      <c r="AH118" s="16">
        <v>4</v>
      </c>
      <c r="AI118" s="16">
        <v>6</v>
      </c>
      <c r="AJ118" s="16">
        <v>1</v>
      </c>
      <c r="AK118" s="16">
        <v>5</v>
      </c>
      <c r="AL118" s="16">
        <v>6</v>
      </c>
      <c r="AM118" s="16">
        <v>1</v>
      </c>
      <c r="AN118" s="16">
        <v>5</v>
      </c>
      <c r="AO118" s="16">
        <v>432.08</v>
      </c>
      <c r="AP118" s="16">
        <v>35.74</v>
      </c>
      <c r="AQ118" s="16">
        <v>396.34</v>
      </c>
      <c r="AR118" s="16">
        <v>5</v>
      </c>
      <c r="AS118" s="16">
        <v>1</v>
      </c>
      <c r="AT118" s="16">
        <v>4</v>
      </c>
      <c r="AU118" s="16">
        <v>6</v>
      </c>
      <c r="AV118" s="16">
        <v>1</v>
      </c>
      <c r="AW118" s="16">
        <v>5</v>
      </c>
      <c r="AX118" s="16">
        <v>2.97</v>
      </c>
      <c r="AY118" s="16">
        <v>1.75</v>
      </c>
      <c r="AZ118" s="16">
        <v>2.98</v>
      </c>
      <c r="BA118" s="17">
        <v>6.7999999999999996E-3</v>
      </c>
      <c r="BB118" s="17">
        <v>0.125</v>
      </c>
      <c r="BC118" s="17">
        <v>5.4999999999999997E-3</v>
      </c>
      <c r="BD118" s="17">
        <v>6.7999999999999996E-3</v>
      </c>
      <c r="BE118" s="17">
        <v>0.125</v>
      </c>
      <c r="BF118" s="17">
        <v>5.4999999999999997E-3</v>
      </c>
      <c r="BG118" s="16">
        <v>94.33</v>
      </c>
      <c r="BH118" s="16">
        <v>39</v>
      </c>
      <c r="BI118" s="16">
        <v>108.16</v>
      </c>
      <c r="BJ118" s="16">
        <v>0.64</v>
      </c>
      <c r="BK118" s="16">
        <v>4.88</v>
      </c>
      <c r="BL118" s="16">
        <v>0.59</v>
      </c>
      <c r="BM118" s="16">
        <v>63</v>
      </c>
      <c r="BN118" s="16">
        <v>677</v>
      </c>
      <c r="BO118" s="16">
        <v>63</v>
      </c>
      <c r="BP118" s="16">
        <v>670</v>
      </c>
      <c r="BQ118" s="16">
        <v>0</v>
      </c>
      <c r="BR118" s="16">
        <v>8</v>
      </c>
      <c r="BS118" s="16">
        <v>102</v>
      </c>
      <c r="BT118" s="16">
        <v>3</v>
      </c>
      <c r="BU118" s="16">
        <v>99</v>
      </c>
      <c r="BV118" s="16">
        <v>1</v>
      </c>
      <c r="BW118" s="16">
        <v>0</v>
      </c>
      <c r="BX118" s="16">
        <v>1</v>
      </c>
      <c r="BY118" s="16">
        <v>37.83</v>
      </c>
      <c r="BZ118" s="18">
        <v>1010.05</v>
      </c>
      <c r="CA118" s="16">
        <v>0</v>
      </c>
      <c r="CB118" s="16">
        <v>0</v>
      </c>
      <c r="CC118" s="16">
        <v>0</v>
      </c>
      <c r="CD118" s="16">
        <v>2</v>
      </c>
      <c r="CE118" s="16">
        <v>0</v>
      </c>
      <c r="CF118" s="16">
        <v>0</v>
      </c>
      <c r="CG118" s="16">
        <v>0</v>
      </c>
      <c r="CH118" s="16">
        <v>0</v>
      </c>
      <c r="CI118" s="16">
        <v>0</v>
      </c>
      <c r="CJ118" s="16">
        <v>5</v>
      </c>
      <c r="CK118" s="16">
        <v>2</v>
      </c>
      <c r="CL118" s="16">
        <v>2</v>
      </c>
      <c r="CM118" s="16">
        <v>7</v>
      </c>
      <c r="CN118" s="16">
        <v>7</v>
      </c>
      <c r="CO118" s="18">
        <v>217016.71</v>
      </c>
      <c r="CP118" s="16">
        <v>4.8964100000000004</v>
      </c>
      <c r="CQ118" s="16">
        <v>4.9003899999999998</v>
      </c>
      <c r="CR118" s="16">
        <v>4.8871200000000004</v>
      </c>
      <c r="CS118" s="17">
        <v>1</v>
      </c>
      <c r="CT118" s="17">
        <v>1</v>
      </c>
      <c r="CU118" s="17">
        <v>1</v>
      </c>
      <c r="CV118" s="16">
        <v>4</v>
      </c>
      <c r="CW118" s="16">
        <v>1</v>
      </c>
      <c r="CX118" s="16">
        <v>3</v>
      </c>
      <c r="CY118" s="16">
        <v>10</v>
      </c>
      <c r="CZ118" s="16">
        <v>0</v>
      </c>
      <c r="DA118" s="16">
        <v>10</v>
      </c>
      <c r="DC118">
        <v>44315</v>
      </c>
      <c r="DD118" s="21" t="s">
        <v>608</v>
      </c>
      <c r="DE118" s="23">
        <v>109</v>
      </c>
      <c r="DF118" s="23">
        <v>24</v>
      </c>
      <c r="DG118" s="23">
        <v>21.76</v>
      </c>
      <c r="DH118" s="23">
        <v>88</v>
      </c>
      <c r="DI118" s="23">
        <v>199.63300000000001</v>
      </c>
      <c r="DJ118" s="23">
        <v>0.32969599999999999</v>
      </c>
      <c r="DK118" s="23">
        <v>0.32969599999999999</v>
      </c>
      <c r="DL118" s="23">
        <v>66</v>
      </c>
      <c r="DM118" s="23">
        <v>66</v>
      </c>
      <c r="DN118" s="23">
        <v>51</v>
      </c>
      <c r="DO118" s="23">
        <v>0</v>
      </c>
      <c r="DP118" s="23">
        <v>0.60550400000000004</v>
      </c>
      <c r="DQ118" s="23">
        <v>0.60550400000000004</v>
      </c>
      <c r="DR118" s="23">
        <v>52</v>
      </c>
      <c r="DS118" s="23">
        <v>6</v>
      </c>
      <c r="DT118" s="23">
        <v>8</v>
      </c>
      <c r="DU118" s="23">
        <v>15</v>
      </c>
      <c r="DV118" s="23">
        <v>22</v>
      </c>
      <c r="DW118" s="23">
        <v>6</v>
      </c>
      <c r="DX118" s="23">
        <v>8</v>
      </c>
      <c r="DY118" s="23">
        <v>10</v>
      </c>
      <c r="DZ118" s="23">
        <v>4</v>
      </c>
      <c r="EA118" s="23">
        <v>268.49</v>
      </c>
      <c r="EB118" s="23">
        <v>12.33</v>
      </c>
      <c r="EC118" s="23">
        <v>3.6697E-2</v>
      </c>
      <c r="ED118" s="21" t="s">
        <v>177</v>
      </c>
      <c r="EE118" s="23">
        <v>0</v>
      </c>
      <c r="EF118" s="23">
        <v>0</v>
      </c>
      <c r="EG118" s="23">
        <v>3</v>
      </c>
      <c r="EH118" s="23">
        <v>0.59090900000000002</v>
      </c>
      <c r="EI118" s="23">
        <v>0.42307600000000001</v>
      </c>
      <c r="EJ118" s="23">
        <v>0.13636300000000001</v>
      </c>
      <c r="EL118" s="22">
        <v>44208</v>
      </c>
      <c r="EM118" s="21" t="s">
        <v>3254</v>
      </c>
      <c r="EN118" s="21" t="s">
        <v>17426</v>
      </c>
      <c r="EO118" s="21" t="s">
        <v>206</v>
      </c>
      <c r="EP118" s="21">
        <v>574814254493</v>
      </c>
      <c r="EQ118" s="21" t="s">
        <v>207</v>
      </c>
      <c r="ER118" s="21" t="s">
        <v>208</v>
      </c>
      <c r="ES118" s="23">
        <v>12</v>
      </c>
      <c r="ET118" s="23">
        <v>0</v>
      </c>
      <c r="EU118" s="23">
        <v>0</v>
      </c>
      <c r="EV118" s="23">
        <v>0</v>
      </c>
      <c r="EW118" s="23"/>
      <c r="EX118" s="23">
        <v>0</v>
      </c>
      <c r="EY118" s="23"/>
      <c r="EZ118" s="23"/>
      <c r="FA118" s="23"/>
      <c r="FB118" s="23"/>
      <c r="FC118" s="23"/>
      <c r="FD118" s="23"/>
      <c r="FE118" s="23"/>
      <c r="FF118" s="23"/>
      <c r="FG118" s="23"/>
      <c r="FH118" s="23"/>
      <c r="FI118" s="23"/>
      <c r="FJ118" s="23"/>
      <c r="FK118" s="23"/>
      <c r="FL118" s="23"/>
      <c r="FM118" s="23"/>
      <c r="FN118" s="23"/>
      <c r="FO118" s="23"/>
      <c r="FP118" s="23"/>
      <c r="FQ118" s="23"/>
      <c r="FR118" s="23"/>
    </row>
    <row r="119" spans="1:174" ht="14.4">
      <c r="A119" s="19">
        <v>44316</v>
      </c>
      <c r="B119" s="16">
        <v>3</v>
      </c>
      <c r="C119" s="16">
        <v>5</v>
      </c>
      <c r="D119" s="16">
        <v>546</v>
      </c>
      <c r="E119" s="16">
        <v>543</v>
      </c>
      <c r="F119" s="49">
        <v>1831</v>
      </c>
      <c r="G119" s="49">
        <v>1826</v>
      </c>
      <c r="H119" s="16">
        <v>513</v>
      </c>
      <c r="I119" s="16">
        <v>513</v>
      </c>
      <c r="J119" s="16">
        <v>0</v>
      </c>
      <c r="K119" s="49">
        <v>1250</v>
      </c>
      <c r="L119" s="49">
        <v>1250</v>
      </c>
      <c r="M119" s="16">
        <v>0</v>
      </c>
      <c r="N119" s="16">
        <v>15.38</v>
      </c>
      <c r="O119" s="16">
        <v>15.36</v>
      </c>
      <c r="P119" s="16">
        <v>22.8</v>
      </c>
      <c r="Q119" s="17">
        <v>0.55489999999999995</v>
      </c>
      <c r="R119" s="17">
        <v>0.55430000000000001</v>
      </c>
      <c r="S119" s="17">
        <v>0.66669999999999996</v>
      </c>
      <c r="T119" s="16">
        <v>59</v>
      </c>
      <c r="U119" s="16">
        <v>47</v>
      </c>
      <c r="V119" s="16">
        <v>12</v>
      </c>
      <c r="W119" s="16">
        <v>68</v>
      </c>
      <c r="X119" s="16">
        <v>54</v>
      </c>
      <c r="Y119" s="16">
        <v>14</v>
      </c>
      <c r="Z119" s="16">
        <v>57</v>
      </c>
      <c r="AA119" s="16">
        <v>56</v>
      </c>
      <c r="AB119" s="16">
        <v>1</v>
      </c>
      <c r="AC119" s="16">
        <v>175.59</v>
      </c>
      <c r="AD119" s="16">
        <v>0</v>
      </c>
      <c r="AE119" s="16">
        <v>175.59</v>
      </c>
      <c r="AF119" s="16">
        <v>1</v>
      </c>
      <c r="AG119" s="16">
        <v>0</v>
      </c>
      <c r="AH119" s="16">
        <v>1</v>
      </c>
      <c r="AI119" s="16">
        <v>2</v>
      </c>
      <c r="AJ119" s="16">
        <v>0</v>
      </c>
      <c r="AK119" s="16">
        <v>2</v>
      </c>
      <c r="AL119" s="16">
        <v>2</v>
      </c>
      <c r="AM119" s="16">
        <v>0</v>
      </c>
      <c r="AN119" s="16">
        <v>2</v>
      </c>
      <c r="AO119" s="16">
        <v>342.12</v>
      </c>
      <c r="AP119" s="16">
        <v>0</v>
      </c>
      <c r="AQ119" s="16">
        <v>342.12</v>
      </c>
      <c r="AR119" s="16">
        <v>2</v>
      </c>
      <c r="AS119" s="16">
        <v>0</v>
      </c>
      <c r="AT119" s="16">
        <v>2</v>
      </c>
      <c r="AU119" s="16">
        <v>4</v>
      </c>
      <c r="AV119" s="16">
        <v>0</v>
      </c>
      <c r="AW119" s="16">
        <v>4</v>
      </c>
      <c r="AX119" s="16">
        <v>3.35</v>
      </c>
      <c r="AY119" s="16">
        <v>1.67</v>
      </c>
      <c r="AZ119" s="16">
        <v>3.36</v>
      </c>
      <c r="BA119" s="17">
        <v>3.7000000000000002E-3</v>
      </c>
      <c r="BB119" s="17">
        <v>0</v>
      </c>
      <c r="BC119" s="17">
        <v>3.7000000000000002E-3</v>
      </c>
      <c r="BD119" s="17">
        <v>1.8E-3</v>
      </c>
      <c r="BE119" s="17">
        <v>0</v>
      </c>
      <c r="BF119" s="17">
        <v>1.8E-3</v>
      </c>
      <c r="BG119" s="16">
        <v>175.59</v>
      </c>
      <c r="BH119" s="16">
        <v>0</v>
      </c>
      <c r="BI119" s="16">
        <v>175.59</v>
      </c>
      <c r="BJ119" s="16">
        <v>0.32</v>
      </c>
      <c r="BK119" s="16">
        <v>0</v>
      </c>
      <c r="BL119" s="16">
        <v>0.32</v>
      </c>
      <c r="BM119" s="16">
        <v>70</v>
      </c>
      <c r="BN119" s="16">
        <v>476</v>
      </c>
      <c r="BO119" s="16">
        <v>70</v>
      </c>
      <c r="BP119" s="16">
        <v>473</v>
      </c>
      <c r="BQ119" s="16">
        <v>0</v>
      </c>
      <c r="BR119" s="16">
        <v>3</v>
      </c>
      <c r="BS119" s="16">
        <v>85</v>
      </c>
      <c r="BT119" s="16">
        <v>1</v>
      </c>
      <c r="BU119" s="16">
        <v>84</v>
      </c>
      <c r="BV119" s="16">
        <v>1</v>
      </c>
      <c r="BW119" s="16">
        <v>0</v>
      </c>
      <c r="BX119" s="16">
        <v>1</v>
      </c>
      <c r="BY119" s="16">
        <v>175.59</v>
      </c>
      <c r="BZ119" s="16">
        <v>459.62</v>
      </c>
      <c r="CA119" s="16">
        <v>0</v>
      </c>
      <c r="CB119" s="16">
        <v>0</v>
      </c>
      <c r="CC119" s="16">
        <v>0</v>
      </c>
      <c r="CD119" s="16">
        <v>0</v>
      </c>
      <c r="CE119" s="16">
        <v>0</v>
      </c>
      <c r="CF119" s="16">
        <v>0</v>
      </c>
      <c r="CG119" s="16">
        <v>0</v>
      </c>
      <c r="CH119" s="16">
        <v>0</v>
      </c>
      <c r="CI119" s="16">
        <v>0</v>
      </c>
      <c r="CJ119" s="16">
        <v>1</v>
      </c>
      <c r="CK119" s="16">
        <v>4</v>
      </c>
      <c r="CL119" s="16">
        <v>4</v>
      </c>
      <c r="CM119" s="16">
        <v>3</v>
      </c>
      <c r="CN119" s="16">
        <v>3</v>
      </c>
      <c r="CO119" s="18">
        <v>278877.67</v>
      </c>
      <c r="CP119" s="16">
        <v>4.8961399999999999</v>
      </c>
      <c r="CQ119" s="16">
        <v>4.9001299999999999</v>
      </c>
      <c r="CR119" s="16">
        <v>4.8868200000000002</v>
      </c>
      <c r="CS119" s="17">
        <v>0.5</v>
      </c>
      <c r="CT119" s="17">
        <v>0</v>
      </c>
      <c r="CU119" s="17">
        <v>0.5</v>
      </c>
      <c r="CV119" s="16">
        <v>2</v>
      </c>
      <c r="CW119" s="16">
        <v>0</v>
      </c>
      <c r="CX119" s="16">
        <v>2</v>
      </c>
      <c r="CY119" s="16">
        <v>8</v>
      </c>
      <c r="CZ119" s="16">
        <v>0</v>
      </c>
      <c r="DA119" s="16">
        <v>8</v>
      </c>
      <c r="DC119">
        <v>44316</v>
      </c>
      <c r="DD119" s="21" t="s">
        <v>608</v>
      </c>
      <c r="DE119" s="23">
        <v>113</v>
      </c>
      <c r="DF119" s="23">
        <v>5</v>
      </c>
      <c r="DG119" s="23">
        <v>21.87</v>
      </c>
      <c r="DH119" s="23">
        <v>82</v>
      </c>
      <c r="DI119" s="23">
        <v>193.53899999999999</v>
      </c>
      <c r="DJ119" s="23">
        <v>0.35274100000000003</v>
      </c>
      <c r="DK119" s="23">
        <v>0.35274100000000003</v>
      </c>
      <c r="DL119" s="23">
        <v>62</v>
      </c>
      <c r="DM119" s="23">
        <v>62</v>
      </c>
      <c r="DN119" s="23">
        <v>45</v>
      </c>
      <c r="DO119" s="23">
        <v>0</v>
      </c>
      <c r="DP119" s="23">
        <v>0.54867200000000005</v>
      </c>
      <c r="DQ119" s="23">
        <v>0.54867200000000005</v>
      </c>
      <c r="DR119" s="23">
        <v>46</v>
      </c>
      <c r="DS119" s="23">
        <v>6</v>
      </c>
      <c r="DT119" s="23">
        <v>7</v>
      </c>
      <c r="DU119" s="23">
        <v>17</v>
      </c>
      <c r="DV119" s="23">
        <v>16</v>
      </c>
      <c r="DW119" s="23">
        <v>6</v>
      </c>
      <c r="DX119" s="23">
        <v>4</v>
      </c>
      <c r="DY119" s="23">
        <v>11</v>
      </c>
      <c r="DZ119" s="23">
        <v>3</v>
      </c>
      <c r="EA119" s="23">
        <v>132.75</v>
      </c>
      <c r="EB119" s="23">
        <v>6.06</v>
      </c>
      <c r="EC119" s="23">
        <v>2.6547999999999999E-2</v>
      </c>
      <c r="ED119" s="21" t="s">
        <v>177</v>
      </c>
      <c r="EE119" s="23">
        <v>0</v>
      </c>
      <c r="EF119" s="23">
        <v>0</v>
      </c>
      <c r="EG119" s="23">
        <v>1</v>
      </c>
      <c r="EH119" s="23">
        <v>0.560975</v>
      </c>
      <c r="EI119" s="23">
        <v>0.34782600000000002</v>
      </c>
      <c r="EJ119" s="23">
        <v>6.25E-2</v>
      </c>
      <c r="EL119" s="22">
        <v>44208</v>
      </c>
      <c r="EM119" s="21" t="s">
        <v>3254</v>
      </c>
      <c r="EN119" s="21" t="s">
        <v>17426</v>
      </c>
      <c r="EO119" s="21" t="s">
        <v>206</v>
      </c>
      <c r="EP119" s="21">
        <v>574814254493</v>
      </c>
      <c r="EQ119" s="21" t="s">
        <v>207</v>
      </c>
      <c r="ER119" s="21" t="s">
        <v>209</v>
      </c>
      <c r="ES119" s="23">
        <v>7</v>
      </c>
      <c r="ET119" s="23">
        <v>0</v>
      </c>
      <c r="EU119" s="23">
        <v>0</v>
      </c>
      <c r="EV119" s="23">
        <v>0</v>
      </c>
      <c r="EW119" s="23"/>
      <c r="EX119" s="23">
        <v>0</v>
      </c>
      <c r="EY119" s="23"/>
      <c r="EZ119" s="23"/>
      <c r="FA119" s="23"/>
      <c r="FB119" s="23"/>
      <c r="FC119" s="23"/>
      <c r="FD119" s="23"/>
      <c r="FE119" s="23"/>
      <c r="FF119" s="23"/>
      <c r="FG119" s="23"/>
      <c r="FH119" s="23"/>
      <c r="FI119" s="23"/>
      <c r="FJ119" s="23"/>
      <c r="FK119" s="23"/>
      <c r="FL119" s="23"/>
      <c r="FM119" s="23"/>
      <c r="FN119" s="23"/>
      <c r="FO119" s="23"/>
      <c r="FP119" s="23"/>
      <c r="FQ119" s="23"/>
      <c r="FR119" s="23"/>
    </row>
    <row r="120" spans="1:174" ht="14.4">
      <c r="A120" s="19">
        <v>44317</v>
      </c>
      <c r="B120" s="16">
        <v>2</v>
      </c>
      <c r="C120" s="16">
        <v>4</v>
      </c>
      <c r="D120" s="16">
        <v>443</v>
      </c>
      <c r="E120" s="16">
        <v>441</v>
      </c>
      <c r="F120" s="49">
        <v>1674</v>
      </c>
      <c r="G120" s="49">
        <v>1670</v>
      </c>
      <c r="H120" s="16">
        <v>405</v>
      </c>
      <c r="I120" s="16">
        <v>405</v>
      </c>
      <c r="J120" s="16">
        <v>0</v>
      </c>
      <c r="K120" s="49">
        <v>1108</v>
      </c>
      <c r="L120" s="49">
        <v>1108</v>
      </c>
      <c r="M120" s="16">
        <v>0</v>
      </c>
      <c r="N120" s="16">
        <v>16.34</v>
      </c>
      <c r="O120" s="16">
        <v>15.56</v>
      </c>
      <c r="P120" s="16">
        <v>340</v>
      </c>
      <c r="Q120" s="17">
        <v>0.55759999999999998</v>
      </c>
      <c r="R120" s="17">
        <v>0.55779999999999996</v>
      </c>
      <c r="S120" s="17">
        <v>0.5</v>
      </c>
      <c r="T120" s="16">
        <v>39</v>
      </c>
      <c r="U120" s="16">
        <v>30</v>
      </c>
      <c r="V120" s="16">
        <v>9</v>
      </c>
      <c r="W120" s="16">
        <v>43</v>
      </c>
      <c r="X120" s="16">
        <v>34</v>
      </c>
      <c r="Y120" s="16">
        <v>9</v>
      </c>
      <c r="Z120" s="16">
        <v>47</v>
      </c>
      <c r="AA120" s="16">
        <v>46</v>
      </c>
      <c r="AB120" s="16">
        <v>1</v>
      </c>
      <c r="AC120" s="18">
        <v>1853.56</v>
      </c>
      <c r="AD120" s="16">
        <v>0</v>
      </c>
      <c r="AE120" s="18">
        <v>1853.56</v>
      </c>
      <c r="AF120" s="16">
        <v>16</v>
      </c>
      <c r="AG120" s="16">
        <v>0</v>
      </c>
      <c r="AH120" s="16">
        <v>16</v>
      </c>
      <c r="AI120" s="16">
        <v>25</v>
      </c>
      <c r="AJ120" s="16">
        <v>0</v>
      </c>
      <c r="AK120" s="16">
        <v>25</v>
      </c>
      <c r="AL120" s="16">
        <v>26</v>
      </c>
      <c r="AM120" s="16">
        <v>0</v>
      </c>
      <c r="AN120" s="16">
        <v>26</v>
      </c>
      <c r="AO120" s="18">
        <v>2736.7</v>
      </c>
      <c r="AP120" s="16">
        <v>0</v>
      </c>
      <c r="AQ120" s="18">
        <v>2736.7</v>
      </c>
      <c r="AR120" s="16">
        <v>19</v>
      </c>
      <c r="AS120" s="16">
        <v>0</v>
      </c>
      <c r="AT120" s="16">
        <v>19</v>
      </c>
      <c r="AU120" s="16">
        <v>37</v>
      </c>
      <c r="AV120" s="16">
        <v>0</v>
      </c>
      <c r="AW120" s="16">
        <v>37</v>
      </c>
      <c r="AX120" s="16">
        <v>3.78</v>
      </c>
      <c r="AY120" s="16">
        <v>2</v>
      </c>
      <c r="AZ120" s="16">
        <v>3.79</v>
      </c>
      <c r="BA120" s="17">
        <v>4.2900000000000001E-2</v>
      </c>
      <c r="BB120" s="17">
        <v>0</v>
      </c>
      <c r="BC120" s="17">
        <v>4.3099999999999999E-2</v>
      </c>
      <c r="BD120" s="17">
        <v>3.61E-2</v>
      </c>
      <c r="BE120" s="17">
        <v>0</v>
      </c>
      <c r="BF120" s="17">
        <v>3.6299999999999999E-2</v>
      </c>
      <c r="BG120" s="16">
        <v>115.85</v>
      </c>
      <c r="BH120" s="16">
        <v>0</v>
      </c>
      <c r="BI120" s="16">
        <v>115.85</v>
      </c>
      <c r="BJ120" s="16">
        <v>4.18</v>
      </c>
      <c r="BK120" s="16">
        <v>0</v>
      </c>
      <c r="BL120" s="16">
        <v>4.2</v>
      </c>
      <c r="BM120" s="16">
        <v>68</v>
      </c>
      <c r="BN120" s="16">
        <v>375</v>
      </c>
      <c r="BO120" s="16">
        <v>68</v>
      </c>
      <c r="BP120" s="16">
        <v>373</v>
      </c>
      <c r="BQ120" s="16">
        <v>0</v>
      </c>
      <c r="BR120" s="16">
        <v>2</v>
      </c>
      <c r="BS120" s="16">
        <v>68</v>
      </c>
      <c r="BT120" s="16">
        <v>1</v>
      </c>
      <c r="BU120" s="16">
        <v>67</v>
      </c>
      <c r="BV120" s="16">
        <v>3</v>
      </c>
      <c r="BW120" s="16">
        <v>0</v>
      </c>
      <c r="BX120" s="16">
        <v>3</v>
      </c>
      <c r="BY120" s="16">
        <v>287.17</v>
      </c>
      <c r="BZ120" s="16">
        <v>0</v>
      </c>
      <c r="CA120" s="16">
        <v>0</v>
      </c>
      <c r="CB120" s="16">
        <v>0</v>
      </c>
      <c r="CC120" s="16">
        <v>0</v>
      </c>
      <c r="CD120" s="16">
        <v>2</v>
      </c>
      <c r="CE120" s="16">
        <v>0</v>
      </c>
      <c r="CF120" s="16">
        <v>0</v>
      </c>
      <c r="CG120" s="16">
        <v>0</v>
      </c>
      <c r="CH120" s="16">
        <v>0</v>
      </c>
      <c r="CI120" s="16">
        <v>0</v>
      </c>
      <c r="CJ120" s="16">
        <v>17</v>
      </c>
      <c r="CK120" s="16">
        <v>13</v>
      </c>
      <c r="CL120" s="16">
        <v>13</v>
      </c>
      <c r="CM120" s="16">
        <v>3</v>
      </c>
      <c r="CN120" s="16">
        <v>3</v>
      </c>
      <c r="CO120" s="18">
        <v>171405.67</v>
      </c>
      <c r="CP120" s="16">
        <v>4.9006699999999999</v>
      </c>
      <c r="CQ120" s="16">
        <v>4.8993200000000003</v>
      </c>
      <c r="CR120" s="16">
        <v>4.88591</v>
      </c>
      <c r="CS120" s="17">
        <v>0.84209999999999996</v>
      </c>
      <c r="CT120" s="17">
        <v>0</v>
      </c>
      <c r="CU120" s="17">
        <v>0.84209999999999996</v>
      </c>
      <c r="CV120" s="16">
        <v>17</v>
      </c>
      <c r="CW120" s="16">
        <v>0</v>
      </c>
      <c r="CX120" s="16">
        <v>17</v>
      </c>
      <c r="CY120" s="16">
        <v>12</v>
      </c>
      <c r="CZ120" s="16">
        <v>0</v>
      </c>
      <c r="DA120" s="16">
        <v>12</v>
      </c>
      <c r="DC120">
        <v>44317</v>
      </c>
      <c r="DD120" s="21" t="s">
        <v>608</v>
      </c>
      <c r="DE120" s="23">
        <v>99</v>
      </c>
      <c r="DF120" s="23">
        <v>13</v>
      </c>
      <c r="DG120" s="23">
        <v>21.88</v>
      </c>
      <c r="DH120" s="23">
        <v>83</v>
      </c>
      <c r="DI120" s="23">
        <v>221.01</v>
      </c>
      <c r="DJ120" s="23">
        <v>0.37084699999999998</v>
      </c>
      <c r="DK120" s="23">
        <v>0.37084699999999998</v>
      </c>
      <c r="DL120" s="23">
        <v>59</v>
      </c>
      <c r="DM120" s="23">
        <v>59</v>
      </c>
      <c r="DN120" s="23">
        <v>51</v>
      </c>
      <c r="DO120" s="23">
        <v>0</v>
      </c>
      <c r="DP120" s="23">
        <v>0.59595900000000002</v>
      </c>
      <c r="DQ120" s="23">
        <v>0.59595900000000002</v>
      </c>
      <c r="DR120" s="23">
        <v>49</v>
      </c>
      <c r="DS120" s="23">
        <v>7</v>
      </c>
      <c r="DT120" s="23">
        <v>5</v>
      </c>
      <c r="DU120" s="23">
        <v>18</v>
      </c>
      <c r="DV120" s="23">
        <v>20</v>
      </c>
      <c r="DW120" s="23">
        <v>7</v>
      </c>
      <c r="DX120" s="23">
        <v>5</v>
      </c>
      <c r="DY120" s="23">
        <v>11</v>
      </c>
      <c r="DZ120" s="23">
        <v>2</v>
      </c>
      <c r="EA120" s="23">
        <v>253.23</v>
      </c>
      <c r="EB120" s="23">
        <v>11.57</v>
      </c>
      <c r="EC120" s="23">
        <v>2.0202000000000001E-2</v>
      </c>
      <c r="ED120" s="21" t="s">
        <v>177</v>
      </c>
      <c r="EE120" s="23">
        <v>0</v>
      </c>
      <c r="EF120" s="23">
        <v>0</v>
      </c>
      <c r="EG120" s="23">
        <v>2</v>
      </c>
      <c r="EH120" s="23">
        <v>0.59036100000000002</v>
      </c>
      <c r="EI120" s="23">
        <v>0.408163</v>
      </c>
      <c r="EJ120" s="23">
        <v>0.1</v>
      </c>
      <c r="EL120" s="22">
        <v>44208</v>
      </c>
      <c r="EM120" s="21" t="s">
        <v>3254</v>
      </c>
      <c r="EN120" s="21" t="s">
        <v>17427</v>
      </c>
      <c r="EO120" s="21" t="s">
        <v>206</v>
      </c>
      <c r="EP120" s="21">
        <v>574916839635</v>
      </c>
      <c r="EQ120" s="21" t="s">
        <v>207</v>
      </c>
      <c r="ER120" s="21" t="s">
        <v>208</v>
      </c>
      <c r="ES120" s="23">
        <v>6</v>
      </c>
      <c r="ET120" s="23">
        <v>0</v>
      </c>
      <c r="EU120" s="23">
        <v>0</v>
      </c>
      <c r="EV120" s="23">
        <v>0</v>
      </c>
      <c r="EW120" s="23"/>
      <c r="EX120" s="23">
        <v>0</v>
      </c>
      <c r="EY120" s="23"/>
      <c r="EZ120" s="23"/>
      <c r="FA120" s="23"/>
      <c r="FB120" s="23"/>
      <c r="FC120" s="23"/>
      <c r="FD120" s="23"/>
      <c r="FE120" s="23"/>
      <c r="FF120" s="23"/>
      <c r="FG120" s="23"/>
      <c r="FH120" s="23"/>
      <c r="FI120" s="23"/>
      <c r="FJ120" s="23"/>
      <c r="FK120" s="23"/>
      <c r="FL120" s="23"/>
      <c r="FM120" s="23"/>
      <c r="FN120" s="23"/>
      <c r="FO120" s="23"/>
      <c r="FP120" s="23"/>
      <c r="FQ120" s="23"/>
      <c r="FR120" s="23"/>
    </row>
    <row r="121" spans="1:174" ht="14.4">
      <c r="A121" s="19">
        <v>44318</v>
      </c>
      <c r="B121" s="16">
        <v>1</v>
      </c>
      <c r="C121" s="16">
        <v>1</v>
      </c>
      <c r="D121" s="16">
        <v>409</v>
      </c>
      <c r="E121" s="16">
        <v>409</v>
      </c>
      <c r="F121" s="49">
        <v>1528</v>
      </c>
      <c r="G121" s="49">
        <v>1527</v>
      </c>
      <c r="H121" s="16">
        <v>366</v>
      </c>
      <c r="I121" s="16">
        <v>366</v>
      </c>
      <c r="J121" s="16">
        <v>0</v>
      </c>
      <c r="K121" s="16">
        <v>911</v>
      </c>
      <c r="L121" s="16">
        <v>911</v>
      </c>
      <c r="M121" s="16">
        <v>0</v>
      </c>
      <c r="N121" s="16">
        <v>17.77</v>
      </c>
      <c r="O121" s="16">
        <v>17.25</v>
      </c>
      <c r="P121" s="16">
        <v>812</v>
      </c>
      <c r="Q121" s="17">
        <v>0.54769999999999996</v>
      </c>
      <c r="R121" s="17">
        <v>0.54769999999999996</v>
      </c>
      <c r="S121" s="17">
        <v>1</v>
      </c>
      <c r="T121" s="16">
        <v>46</v>
      </c>
      <c r="U121" s="16">
        <v>37</v>
      </c>
      <c r="V121" s="16">
        <v>9</v>
      </c>
      <c r="W121" s="16">
        <v>47</v>
      </c>
      <c r="X121" s="16">
        <v>38</v>
      </c>
      <c r="Y121" s="16">
        <v>9</v>
      </c>
      <c r="Z121" s="16">
        <v>38</v>
      </c>
      <c r="AA121" s="16">
        <v>37</v>
      </c>
      <c r="AB121" s="16">
        <v>1</v>
      </c>
      <c r="AC121" s="18">
        <v>2170.71</v>
      </c>
      <c r="AD121" s="16">
        <v>0</v>
      </c>
      <c r="AE121" s="18">
        <v>2170.71</v>
      </c>
      <c r="AF121" s="16">
        <v>12</v>
      </c>
      <c r="AG121" s="16">
        <v>0</v>
      </c>
      <c r="AH121" s="16">
        <v>12</v>
      </c>
      <c r="AI121" s="16">
        <v>22</v>
      </c>
      <c r="AJ121" s="16">
        <v>0</v>
      </c>
      <c r="AK121" s="16">
        <v>22</v>
      </c>
      <c r="AL121" s="16">
        <v>22</v>
      </c>
      <c r="AM121" s="16">
        <v>0</v>
      </c>
      <c r="AN121" s="16">
        <v>22</v>
      </c>
      <c r="AO121" s="18">
        <v>2130.61</v>
      </c>
      <c r="AP121" s="16">
        <v>0</v>
      </c>
      <c r="AQ121" s="18">
        <v>2130.61</v>
      </c>
      <c r="AR121" s="16">
        <v>12</v>
      </c>
      <c r="AS121" s="16">
        <v>0</v>
      </c>
      <c r="AT121" s="16">
        <v>12</v>
      </c>
      <c r="AU121" s="16">
        <v>23</v>
      </c>
      <c r="AV121" s="16">
        <v>0</v>
      </c>
      <c r="AW121" s="16">
        <v>23</v>
      </c>
      <c r="AX121" s="16">
        <v>3.74</v>
      </c>
      <c r="AY121" s="16">
        <v>1</v>
      </c>
      <c r="AZ121" s="16">
        <v>3.73</v>
      </c>
      <c r="BA121" s="17">
        <v>2.93E-2</v>
      </c>
      <c r="BB121" s="17">
        <v>0</v>
      </c>
      <c r="BC121" s="17">
        <v>2.93E-2</v>
      </c>
      <c r="BD121" s="17">
        <v>2.93E-2</v>
      </c>
      <c r="BE121" s="17">
        <v>0</v>
      </c>
      <c r="BF121" s="17">
        <v>2.93E-2</v>
      </c>
      <c r="BG121" s="16">
        <v>180.89</v>
      </c>
      <c r="BH121" s="16">
        <v>0</v>
      </c>
      <c r="BI121" s="16">
        <v>180.89</v>
      </c>
      <c r="BJ121" s="16">
        <v>5.31</v>
      </c>
      <c r="BK121" s="16">
        <v>0</v>
      </c>
      <c r="BL121" s="16">
        <v>5.31</v>
      </c>
      <c r="BM121" s="16">
        <v>49</v>
      </c>
      <c r="BN121" s="16">
        <v>360</v>
      </c>
      <c r="BO121" s="16">
        <v>49</v>
      </c>
      <c r="BP121" s="16">
        <v>360</v>
      </c>
      <c r="BQ121" s="16">
        <v>0</v>
      </c>
      <c r="BR121" s="16">
        <v>1</v>
      </c>
      <c r="BS121" s="16">
        <v>59</v>
      </c>
      <c r="BT121" s="16">
        <v>1</v>
      </c>
      <c r="BU121" s="16">
        <v>58</v>
      </c>
      <c r="BV121" s="16">
        <v>4</v>
      </c>
      <c r="BW121" s="16">
        <v>0</v>
      </c>
      <c r="BX121" s="16">
        <v>4</v>
      </c>
      <c r="BY121" s="18">
        <v>1213.3399999999999</v>
      </c>
      <c r="BZ121" s="16">
        <v>0</v>
      </c>
      <c r="CA121" s="16">
        <v>0</v>
      </c>
      <c r="CB121" s="16">
        <v>3.69</v>
      </c>
      <c r="CC121" s="16">
        <v>5</v>
      </c>
      <c r="CD121" s="16">
        <v>0</v>
      </c>
      <c r="CE121" s="16">
        <v>0</v>
      </c>
      <c r="CF121" s="16">
        <v>0</v>
      </c>
      <c r="CG121" s="16">
        <v>0</v>
      </c>
      <c r="CH121" s="16">
        <v>0</v>
      </c>
      <c r="CI121" s="16">
        <v>0</v>
      </c>
      <c r="CJ121" s="16">
        <v>13</v>
      </c>
      <c r="CK121" s="16">
        <v>16</v>
      </c>
      <c r="CL121" s="16">
        <v>16</v>
      </c>
      <c r="CM121" s="16">
        <v>7</v>
      </c>
      <c r="CN121" s="16">
        <v>7</v>
      </c>
      <c r="CO121" s="18">
        <v>169045.57</v>
      </c>
      <c r="CP121" s="16">
        <v>4.8982099999999997</v>
      </c>
      <c r="CQ121" s="16">
        <v>4.8982099999999997</v>
      </c>
      <c r="CR121" s="16">
        <v>4.8844599999999998</v>
      </c>
      <c r="CS121" s="17">
        <v>1</v>
      </c>
      <c r="CT121" s="17">
        <v>0</v>
      </c>
      <c r="CU121" s="17">
        <v>1</v>
      </c>
      <c r="CV121" s="16">
        <v>13</v>
      </c>
      <c r="CW121" s="16">
        <v>0</v>
      </c>
      <c r="CX121" s="16">
        <v>13</v>
      </c>
      <c r="CY121" s="16">
        <v>6</v>
      </c>
      <c r="CZ121" s="16">
        <v>0</v>
      </c>
      <c r="DA121" s="16">
        <v>6</v>
      </c>
      <c r="DC121">
        <v>44318</v>
      </c>
      <c r="DD121" s="21" t="s">
        <v>608</v>
      </c>
      <c r="DE121" s="23">
        <v>120</v>
      </c>
      <c r="DF121" s="23">
        <v>1</v>
      </c>
      <c r="DG121" s="23">
        <v>24.61</v>
      </c>
      <c r="DH121" s="23">
        <v>91</v>
      </c>
      <c r="DI121" s="23">
        <v>205.083</v>
      </c>
      <c r="DJ121" s="23">
        <v>0.40344200000000002</v>
      </c>
      <c r="DK121" s="23">
        <v>0.40344200000000002</v>
      </c>
      <c r="DL121" s="23">
        <v>61</v>
      </c>
      <c r="DM121" s="23">
        <v>61</v>
      </c>
      <c r="DN121" s="23">
        <v>50</v>
      </c>
      <c r="DO121" s="23">
        <v>0</v>
      </c>
      <c r="DP121" s="23">
        <v>0.50833300000000003</v>
      </c>
      <c r="DQ121" s="23">
        <v>0.50833300000000003</v>
      </c>
      <c r="DR121" s="23">
        <v>57</v>
      </c>
      <c r="DS121" s="23">
        <v>4</v>
      </c>
      <c r="DT121" s="23">
        <v>6</v>
      </c>
      <c r="DU121" s="23">
        <v>21</v>
      </c>
      <c r="DV121" s="23">
        <v>25</v>
      </c>
      <c r="DW121" s="23">
        <v>4</v>
      </c>
      <c r="DX121" s="23">
        <v>6</v>
      </c>
      <c r="DY121" s="23">
        <v>16</v>
      </c>
      <c r="DZ121" s="23">
        <v>4</v>
      </c>
      <c r="EA121" s="23">
        <v>322.45999999999998</v>
      </c>
      <c r="EB121" s="23">
        <v>13.1</v>
      </c>
      <c r="EC121" s="23">
        <v>3.3333000000000002E-2</v>
      </c>
      <c r="ED121" s="21" t="s">
        <v>177</v>
      </c>
      <c r="EE121" s="23">
        <v>0</v>
      </c>
      <c r="EF121" s="23">
        <v>0</v>
      </c>
      <c r="EG121" s="23">
        <v>3</v>
      </c>
      <c r="EH121" s="23">
        <v>0.62637299999999996</v>
      </c>
      <c r="EI121" s="23">
        <v>0.43859599999999999</v>
      </c>
      <c r="EJ121" s="23">
        <v>0.12</v>
      </c>
      <c r="EL121" s="22">
        <v>44208</v>
      </c>
      <c r="EM121" s="21" t="s">
        <v>3254</v>
      </c>
      <c r="EN121" s="21" t="s">
        <v>17427</v>
      </c>
      <c r="EO121" s="21" t="s">
        <v>206</v>
      </c>
      <c r="EP121" s="21">
        <v>574916839635</v>
      </c>
      <c r="EQ121" s="21" t="s">
        <v>207</v>
      </c>
      <c r="ER121" s="21" t="s">
        <v>209</v>
      </c>
      <c r="ES121" s="23">
        <v>86</v>
      </c>
      <c r="ET121" s="23">
        <v>5</v>
      </c>
      <c r="EU121" s="23">
        <v>1374</v>
      </c>
      <c r="EV121" s="23">
        <v>5.81</v>
      </c>
      <c r="EW121" s="23">
        <v>274.8</v>
      </c>
      <c r="EX121" s="23">
        <v>15976.74</v>
      </c>
      <c r="EY121" s="23">
        <v>0</v>
      </c>
      <c r="EZ121" s="23">
        <v>0</v>
      </c>
      <c r="FA121" s="23">
        <v>0</v>
      </c>
      <c r="FB121" s="23">
        <v>0</v>
      </c>
      <c r="FC121" s="23">
        <v>0</v>
      </c>
      <c r="FD121" s="23">
        <v>0</v>
      </c>
      <c r="FE121" s="23">
        <v>0</v>
      </c>
      <c r="FF121" s="23">
        <v>0</v>
      </c>
      <c r="FG121" s="23">
        <v>0</v>
      </c>
      <c r="FH121" s="23">
        <v>0</v>
      </c>
      <c r="FI121" s="23">
        <v>0</v>
      </c>
      <c r="FJ121" s="23">
        <v>0</v>
      </c>
      <c r="FK121" s="23">
        <v>1</v>
      </c>
      <c r="FL121" s="23">
        <v>1</v>
      </c>
      <c r="FM121" s="23">
        <v>0</v>
      </c>
      <c r="FN121" s="23">
        <v>0</v>
      </c>
      <c r="FO121" s="23">
        <v>0</v>
      </c>
      <c r="FP121" s="23">
        <v>0</v>
      </c>
      <c r="FQ121" s="23">
        <v>0</v>
      </c>
      <c r="FR121" s="23">
        <v>0</v>
      </c>
    </row>
    <row r="122" spans="1:174" ht="14.4">
      <c r="A122" s="19">
        <v>44319</v>
      </c>
      <c r="B122" s="116">
        <v>0</v>
      </c>
      <c r="C122" s="116">
        <v>0</v>
      </c>
      <c r="D122" s="116">
        <v>433</v>
      </c>
      <c r="E122" s="116">
        <v>433</v>
      </c>
      <c r="F122" s="117">
        <v>1997</v>
      </c>
      <c r="G122" s="117">
        <v>1997</v>
      </c>
      <c r="H122" s="116">
        <v>392</v>
      </c>
      <c r="I122" s="116">
        <v>392</v>
      </c>
      <c r="J122" s="116">
        <v>0</v>
      </c>
      <c r="K122" s="117">
        <v>1163</v>
      </c>
      <c r="L122" s="117">
        <v>1163</v>
      </c>
      <c r="M122" s="116">
        <v>0</v>
      </c>
      <c r="N122" s="116">
        <v>17.920000000000002</v>
      </c>
      <c r="O122" s="116">
        <v>17.920000000000002</v>
      </c>
      <c r="P122" s="116">
        <v>0</v>
      </c>
      <c r="Q122" s="118">
        <v>0.4919</v>
      </c>
      <c r="R122" s="118">
        <v>0.4919</v>
      </c>
      <c r="S122" s="118">
        <v>0</v>
      </c>
      <c r="T122" s="116">
        <v>60</v>
      </c>
      <c r="U122" s="116">
        <v>52</v>
      </c>
      <c r="V122" s="116">
        <v>8</v>
      </c>
      <c r="W122" s="116">
        <v>62</v>
      </c>
      <c r="X122" s="116">
        <v>54</v>
      </c>
      <c r="Y122" s="116">
        <v>8</v>
      </c>
      <c r="Z122" s="116">
        <v>51</v>
      </c>
      <c r="AA122" s="116">
        <v>51</v>
      </c>
      <c r="AB122" s="116">
        <v>0</v>
      </c>
      <c r="AC122" s="119">
        <v>1763.89</v>
      </c>
      <c r="AD122" s="116">
        <v>0</v>
      </c>
      <c r="AE122" s="119">
        <v>1763.89</v>
      </c>
      <c r="AF122" s="116">
        <v>13</v>
      </c>
      <c r="AG122" s="116">
        <v>0</v>
      </c>
      <c r="AH122" s="116">
        <v>13</v>
      </c>
      <c r="AI122" s="116">
        <v>18</v>
      </c>
      <c r="AJ122" s="116">
        <v>0</v>
      </c>
      <c r="AK122" s="116">
        <v>18</v>
      </c>
      <c r="AL122" s="116">
        <v>19</v>
      </c>
      <c r="AM122" s="116">
        <v>0</v>
      </c>
      <c r="AN122" s="116">
        <v>19</v>
      </c>
      <c r="AO122" s="119">
        <v>1808.17</v>
      </c>
      <c r="AP122" s="116">
        <v>0</v>
      </c>
      <c r="AQ122" s="119">
        <v>1808.17</v>
      </c>
      <c r="AR122" s="116">
        <v>14</v>
      </c>
      <c r="AS122" s="116">
        <v>0</v>
      </c>
      <c r="AT122" s="116">
        <v>14</v>
      </c>
      <c r="AU122" s="116">
        <v>23</v>
      </c>
      <c r="AV122" s="116">
        <v>0</v>
      </c>
      <c r="AW122" s="116">
        <v>23</v>
      </c>
      <c r="AX122" s="116">
        <v>4.6100000000000003</v>
      </c>
      <c r="AY122" s="116">
        <v>0</v>
      </c>
      <c r="AZ122" s="116">
        <v>4.6100000000000003</v>
      </c>
      <c r="BA122" s="118">
        <v>3.2300000000000002E-2</v>
      </c>
      <c r="BB122" s="118">
        <v>0</v>
      </c>
      <c r="BC122" s="118">
        <v>3.2300000000000002E-2</v>
      </c>
      <c r="BD122" s="118">
        <v>0.03</v>
      </c>
      <c r="BE122" s="118">
        <v>0</v>
      </c>
      <c r="BF122" s="118">
        <v>0.03</v>
      </c>
      <c r="BG122" s="116">
        <v>135.68</v>
      </c>
      <c r="BH122" s="116">
        <v>0</v>
      </c>
      <c r="BI122" s="116">
        <v>135.68</v>
      </c>
      <c r="BJ122" s="116">
        <v>4.07</v>
      </c>
      <c r="BK122" s="116">
        <v>0</v>
      </c>
      <c r="BL122" s="116">
        <v>4.07</v>
      </c>
      <c r="BM122" s="116">
        <v>55</v>
      </c>
      <c r="BN122" s="116">
        <v>378</v>
      </c>
      <c r="BO122" s="116">
        <v>55</v>
      </c>
      <c r="BP122" s="116">
        <v>378</v>
      </c>
      <c r="BQ122" s="116">
        <v>0</v>
      </c>
      <c r="BR122" s="116">
        <v>0</v>
      </c>
      <c r="BS122" s="116">
        <v>78</v>
      </c>
      <c r="BT122" s="116">
        <v>0</v>
      </c>
      <c r="BU122" s="116">
        <v>78</v>
      </c>
      <c r="BV122" s="116">
        <v>5</v>
      </c>
      <c r="BW122" s="116">
        <v>0</v>
      </c>
      <c r="BX122" s="116">
        <v>5</v>
      </c>
      <c r="BY122" s="116">
        <v>647.45000000000005</v>
      </c>
      <c r="BZ122" s="116">
        <v>0</v>
      </c>
      <c r="CA122" s="116">
        <v>0</v>
      </c>
      <c r="CB122" s="116">
        <v>1.31</v>
      </c>
      <c r="CC122" s="116">
        <v>37.83</v>
      </c>
      <c r="CD122" s="116">
        <v>10</v>
      </c>
      <c r="CE122" s="116">
        <v>0</v>
      </c>
      <c r="CF122" s="116">
        <v>3</v>
      </c>
      <c r="CG122" s="116">
        <v>1</v>
      </c>
      <c r="CH122" s="116">
        <v>0</v>
      </c>
      <c r="CI122" s="116">
        <v>0</v>
      </c>
      <c r="CJ122" s="116">
        <v>13</v>
      </c>
      <c r="CK122" s="116">
        <v>13</v>
      </c>
      <c r="CL122" s="116">
        <v>13</v>
      </c>
      <c r="CM122" s="116">
        <v>10</v>
      </c>
      <c r="CN122" s="116">
        <v>10</v>
      </c>
      <c r="CO122" s="119">
        <v>151249.4</v>
      </c>
      <c r="CP122" s="116">
        <v>4.8954000000000004</v>
      </c>
      <c r="CQ122" s="116">
        <v>4.89818</v>
      </c>
      <c r="CR122" s="116">
        <v>4.8842400000000001</v>
      </c>
      <c r="CS122" s="118">
        <v>0.92859999999999998</v>
      </c>
      <c r="CT122" s="118">
        <v>0</v>
      </c>
      <c r="CU122" s="118">
        <v>0.92859999999999998</v>
      </c>
      <c r="CV122" s="116">
        <v>14</v>
      </c>
      <c r="CW122" s="116">
        <v>0</v>
      </c>
      <c r="CX122" s="116">
        <v>14</v>
      </c>
      <c r="CY122" s="116">
        <v>9</v>
      </c>
      <c r="CZ122" s="116">
        <v>0</v>
      </c>
      <c r="DA122" s="116">
        <v>9</v>
      </c>
      <c r="DC122">
        <v>44319</v>
      </c>
      <c r="DD122" s="21" t="s">
        <v>608</v>
      </c>
      <c r="DE122" s="23">
        <v>162</v>
      </c>
      <c r="DF122" s="23">
        <v>27</v>
      </c>
      <c r="DG122" s="23">
        <v>33.26</v>
      </c>
      <c r="DH122" s="23">
        <v>110</v>
      </c>
      <c r="DI122" s="23">
        <v>205.30799999999999</v>
      </c>
      <c r="DJ122" s="23">
        <v>0.39595200000000003</v>
      </c>
      <c r="DK122" s="23">
        <v>0.39595200000000003</v>
      </c>
      <c r="DL122" s="23">
        <v>84</v>
      </c>
      <c r="DM122" s="23">
        <v>84</v>
      </c>
      <c r="DN122" s="23">
        <v>66</v>
      </c>
      <c r="DO122" s="23">
        <v>0</v>
      </c>
      <c r="DP122" s="23">
        <v>0.51851800000000003</v>
      </c>
      <c r="DQ122" s="23">
        <v>0.51851800000000003</v>
      </c>
      <c r="DR122" s="23">
        <v>75</v>
      </c>
      <c r="DS122" s="23">
        <v>4</v>
      </c>
      <c r="DT122" s="23">
        <v>13</v>
      </c>
      <c r="DU122" s="23">
        <v>36</v>
      </c>
      <c r="DV122" s="23">
        <v>35</v>
      </c>
      <c r="DW122" s="23">
        <v>4</v>
      </c>
      <c r="DX122" s="23">
        <v>11</v>
      </c>
      <c r="DY122" s="23">
        <v>21</v>
      </c>
      <c r="DZ122" s="23">
        <v>7</v>
      </c>
      <c r="EA122" s="23">
        <v>463.29</v>
      </c>
      <c r="EB122" s="23">
        <v>13.92</v>
      </c>
      <c r="EC122" s="23">
        <v>4.3208999999999997E-2</v>
      </c>
      <c r="ED122" s="21" t="s">
        <v>177</v>
      </c>
      <c r="EE122" s="23">
        <v>0</v>
      </c>
      <c r="EF122" s="23">
        <v>0</v>
      </c>
      <c r="EG122" s="23">
        <v>4</v>
      </c>
      <c r="EH122" s="23">
        <v>0.68181800000000004</v>
      </c>
      <c r="EI122" s="23">
        <v>0.46666600000000003</v>
      </c>
      <c r="EJ122" s="23">
        <v>0.114285</v>
      </c>
      <c r="EL122" s="22">
        <v>44208</v>
      </c>
      <c r="EM122" s="21" t="s">
        <v>3254</v>
      </c>
      <c r="EN122" s="21" t="s">
        <v>17428</v>
      </c>
      <c r="EO122" s="21" t="s">
        <v>206</v>
      </c>
      <c r="EP122" s="21">
        <v>574813586895</v>
      </c>
      <c r="EQ122" s="21" t="s">
        <v>207</v>
      </c>
      <c r="ER122" s="21" t="s">
        <v>209</v>
      </c>
      <c r="ES122" s="23">
        <v>33</v>
      </c>
      <c r="ET122" s="23">
        <v>1</v>
      </c>
      <c r="EU122" s="23">
        <v>236</v>
      </c>
      <c r="EV122" s="23">
        <v>3.03</v>
      </c>
      <c r="EW122" s="23">
        <v>236</v>
      </c>
      <c r="EX122" s="23">
        <v>7151.52</v>
      </c>
      <c r="EY122" s="23"/>
      <c r="EZ122" s="23"/>
      <c r="FA122" s="23"/>
      <c r="FB122" s="23"/>
      <c r="FC122" s="23"/>
      <c r="FD122" s="23"/>
      <c r="FE122" s="23"/>
      <c r="FF122" s="23"/>
      <c r="FG122" s="23"/>
      <c r="FH122" s="23"/>
      <c r="FI122" s="23"/>
      <c r="FJ122" s="23"/>
      <c r="FK122" s="23"/>
      <c r="FL122" s="23"/>
      <c r="FM122" s="23"/>
      <c r="FN122" s="23"/>
      <c r="FO122" s="23"/>
      <c r="FP122" s="23"/>
      <c r="FQ122" s="23"/>
      <c r="FR122" s="23"/>
    </row>
    <row r="123" spans="1:174" ht="14.4">
      <c r="A123" s="19">
        <v>44320</v>
      </c>
      <c r="B123" s="116">
        <v>2</v>
      </c>
      <c r="C123" s="116">
        <v>4</v>
      </c>
      <c r="D123" s="116">
        <v>466</v>
      </c>
      <c r="E123" s="116">
        <v>464</v>
      </c>
      <c r="F123" s="117">
        <v>1997</v>
      </c>
      <c r="G123" s="117">
        <v>1993</v>
      </c>
      <c r="H123" s="116">
        <v>406</v>
      </c>
      <c r="I123" s="116">
        <v>406</v>
      </c>
      <c r="J123" s="116">
        <v>0</v>
      </c>
      <c r="K123" s="117">
        <v>1100</v>
      </c>
      <c r="L123" s="117">
        <v>1100</v>
      </c>
      <c r="M123" s="116">
        <v>0</v>
      </c>
      <c r="N123" s="116">
        <v>12.92</v>
      </c>
      <c r="O123" s="116">
        <v>12.75</v>
      </c>
      <c r="P123" s="116">
        <v>95.5</v>
      </c>
      <c r="Q123" s="118">
        <v>0.4914</v>
      </c>
      <c r="R123" s="118">
        <v>0.4914</v>
      </c>
      <c r="S123" s="118">
        <v>0.5</v>
      </c>
      <c r="T123" s="116">
        <v>46</v>
      </c>
      <c r="U123" s="116">
        <v>41</v>
      </c>
      <c r="V123" s="116">
        <v>5</v>
      </c>
      <c r="W123" s="116">
        <v>50</v>
      </c>
      <c r="X123" s="116">
        <v>44</v>
      </c>
      <c r="Y123" s="116">
        <v>6</v>
      </c>
      <c r="Z123" s="116">
        <v>62</v>
      </c>
      <c r="AA123" s="116">
        <v>62</v>
      </c>
      <c r="AB123" s="116">
        <v>0</v>
      </c>
      <c r="AC123" s="116">
        <v>757.99</v>
      </c>
      <c r="AD123" s="116">
        <v>0</v>
      </c>
      <c r="AE123" s="116">
        <v>757.99</v>
      </c>
      <c r="AF123" s="116">
        <v>7</v>
      </c>
      <c r="AG123" s="116">
        <v>0</v>
      </c>
      <c r="AH123" s="116">
        <v>7</v>
      </c>
      <c r="AI123" s="116">
        <v>10</v>
      </c>
      <c r="AJ123" s="116">
        <v>0</v>
      </c>
      <c r="AK123" s="116">
        <v>10</v>
      </c>
      <c r="AL123" s="116">
        <v>10</v>
      </c>
      <c r="AM123" s="116">
        <v>0</v>
      </c>
      <c r="AN123" s="116">
        <v>10</v>
      </c>
      <c r="AO123" s="116">
        <v>835</v>
      </c>
      <c r="AP123" s="116">
        <v>0</v>
      </c>
      <c r="AQ123" s="116">
        <v>835</v>
      </c>
      <c r="AR123" s="116">
        <v>8</v>
      </c>
      <c r="AS123" s="116">
        <v>0</v>
      </c>
      <c r="AT123" s="116">
        <v>8</v>
      </c>
      <c r="AU123" s="116">
        <v>11</v>
      </c>
      <c r="AV123" s="116">
        <v>0</v>
      </c>
      <c r="AW123" s="116">
        <v>11</v>
      </c>
      <c r="AX123" s="116">
        <v>4.29</v>
      </c>
      <c r="AY123" s="116">
        <v>2</v>
      </c>
      <c r="AZ123" s="116">
        <v>4.3</v>
      </c>
      <c r="BA123" s="118">
        <v>1.72E-2</v>
      </c>
      <c r="BB123" s="118">
        <v>0</v>
      </c>
      <c r="BC123" s="118">
        <v>1.72E-2</v>
      </c>
      <c r="BD123" s="118">
        <v>1.4999999999999999E-2</v>
      </c>
      <c r="BE123" s="118">
        <v>0</v>
      </c>
      <c r="BF123" s="118">
        <v>1.5100000000000001E-2</v>
      </c>
      <c r="BG123" s="116">
        <v>108.28</v>
      </c>
      <c r="BH123" s="116">
        <v>0</v>
      </c>
      <c r="BI123" s="116">
        <v>108.28</v>
      </c>
      <c r="BJ123" s="116">
        <v>1.63</v>
      </c>
      <c r="BK123" s="116">
        <v>0</v>
      </c>
      <c r="BL123" s="116">
        <v>1.63</v>
      </c>
      <c r="BM123" s="116">
        <v>55</v>
      </c>
      <c r="BN123" s="116">
        <v>411</v>
      </c>
      <c r="BO123" s="116">
        <v>55</v>
      </c>
      <c r="BP123" s="116">
        <v>409</v>
      </c>
      <c r="BQ123" s="116">
        <v>0</v>
      </c>
      <c r="BR123" s="116">
        <v>2</v>
      </c>
      <c r="BS123" s="116">
        <v>81</v>
      </c>
      <c r="BT123" s="116">
        <v>0</v>
      </c>
      <c r="BU123" s="116">
        <v>81</v>
      </c>
      <c r="BV123" s="116">
        <v>2</v>
      </c>
      <c r="BW123" s="116">
        <v>0</v>
      </c>
      <c r="BX123" s="116">
        <v>2</v>
      </c>
      <c r="BY123" s="116">
        <v>115.61</v>
      </c>
      <c r="BZ123" s="116">
        <v>0</v>
      </c>
      <c r="CA123" s="116">
        <v>0</v>
      </c>
      <c r="CB123" s="116">
        <v>4.26</v>
      </c>
      <c r="CC123" s="116">
        <v>0</v>
      </c>
      <c r="CD123" s="116">
        <v>4</v>
      </c>
      <c r="CE123" s="116">
        <v>0</v>
      </c>
      <c r="CF123" s="116">
        <v>1</v>
      </c>
      <c r="CG123" s="116">
        <v>1</v>
      </c>
      <c r="CH123" s="116">
        <v>0</v>
      </c>
      <c r="CI123" s="116">
        <v>0</v>
      </c>
      <c r="CJ123" s="116">
        <v>7</v>
      </c>
      <c r="CK123" s="116">
        <v>4</v>
      </c>
      <c r="CL123" s="116">
        <v>4</v>
      </c>
      <c r="CM123" s="116">
        <v>23</v>
      </c>
      <c r="CN123" s="116">
        <v>23</v>
      </c>
      <c r="CO123" s="119">
        <v>154072.04</v>
      </c>
      <c r="CP123" s="116">
        <v>4.89093</v>
      </c>
      <c r="CQ123" s="116">
        <v>4.89093</v>
      </c>
      <c r="CR123" s="116">
        <v>4.8767699999999996</v>
      </c>
      <c r="CS123" s="118">
        <v>0.875</v>
      </c>
      <c r="CT123" s="118">
        <v>0</v>
      </c>
      <c r="CU123" s="118">
        <v>0.875</v>
      </c>
      <c r="CV123" s="116">
        <v>9</v>
      </c>
      <c r="CW123" s="116">
        <v>0</v>
      </c>
      <c r="CX123" s="116">
        <v>9</v>
      </c>
      <c r="CY123" s="116">
        <v>14</v>
      </c>
      <c r="CZ123" s="116">
        <v>0</v>
      </c>
      <c r="DA123" s="116">
        <v>14</v>
      </c>
      <c r="DC123">
        <v>44320</v>
      </c>
      <c r="DD123" s="21" t="s">
        <v>608</v>
      </c>
      <c r="DE123" s="23">
        <v>186</v>
      </c>
      <c r="DF123" s="23">
        <v>26</v>
      </c>
      <c r="DG123" s="23">
        <v>38.67</v>
      </c>
      <c r="DH123" s="23">
        <v>142</v>
      </c>
      <c r="DI123" s="23">
        <v>207.90299999999999</v>
      </c>
      <c r="DJ123" s="23">
        <v>0.35476999999999997</v>
      </c>
      <c r="DK123" s="23">
        <v>0.35476999999999997</v>
      </c>
      <c r="DL123" s="23">
        <v>109</v>
      </c>
      <c r="DM123" s="23">
        <v>109</v>
      </c>
      <c r="DN123" s="23">
        <v>94</v>
      </c>
      <c r="DO123" s="23">
        <v>0</v>
      </c>
      <c r="DP123" s="23">
        <v>0.58602100000000001</v>
      </c>
      <c r="DQ123" s="23">
        <v>0.58602100000000001</v>
      </c>
      <c r="DR123" s="23">
        <v>91</v>
      </c>
      <c r="DS123" s="23">
        <v>9</v>
      </c>
      <c r="DT123" s="23">
        <v>16</v>
      </c>
      <c r="DU123" s="23">
        <v>31</v>
      </c>
      <c r="DV123" s="23">
        <v>39</v>
      </c>
      <c r="DW123" s="23">
        <v>9</v>
      </c>
      <c r="DX123" s="23">
        <v>15</v>
      </c>
      <c r="DY123" s="23">
        <v>22</v>
      </c>
      <c r="DZ123" s="23">
        <v>4</v>
      </c>
      <c r="EA123" s="23">
        <v>350.78</v>
      </c>
      <c r="EB123" s="23">
        <v>9.07</v>
      </c>
      <c r="EC123" s="23">
        <v>2.1505E-2</v>
      </c>
      <c r="ED123" s="21" t="s">
        <v>177</v>
      </c>
      <c r="EE123" s="23">
        <v>0</v>
      </c>
      <c r="EF123" s="23">
        <v>0</v>
      </c>
      <c r="EG123" s="23">
        <v>3</v>
      </c>
      <c r="EH123" s="23">
        <v>0.640845</v>
      </c>
      <c r="EI123" s="23">
        <v>0.42857099999999998</v>
      </c>
      <c r="EJ123" s="23">
        <v>7.6923000000000005E-2</v>
      </c>
      <c r="EL123" s="22">
        <v>44208</v>
      </c>
      <c r="EM123" s="21" t="s">
        <v>3254</v>
      </c>
      <c r="EN123" s="21" t="s">
        <v>17429</v>
      </c>
      <c r="EO123" s="21" t="s">
        <v>206</v>
      </c>
      <c r="EP123" s="21">
        <v>574550180649</v>
      </c>
      <c r="EQ123" s="21" t="s">
        <v>207</v>
      </c>
      <c r="ER123" s="21" t="s">
        <v>209</v>
      </c>
      <c r="ES123" s="23">
        <v>77</v>
      </c>
      <c r="ET123" s="23">
        <v>8</v>
      </c>
      <c r="EU123" s="23">
        <v>1233</v>
      </c>
      <c r="EV123" s="23">
        <v>10.39</v>
      </c>
      <c r="EW123" s="23">
        <v>154.13</v>
      </c>
      <c r="EX123" s="23">
        <v>16012.99</v>
      </c>
      <c r="EY123" s="23">
        <v>0</v>
      </c>
      <c r="EZ123" s="23">
        <v>0</v>
      </c>
      <c r="FA123" s="23">
        <v>0</v>
      </c>
      <c r="FB123" s="23">
        <v>0</v>
      </c>
      <c r="FC123" s="23">
        <v>0</v>
      </c>
      <c r="FD123" s="23">
        <v>0</v>
      </c>
      <c r="FE123" s="23">
        <v>0</v>
      </c>
      <c r="FF123" s="23">
        <v>0</v>
      </c>
      <c r="FG123" s="23">
        <v>0</v>
      </c>
      <c r="FH123" s="23">
        <v>0</v>
      </c>
      <c r="FI123" s="23">
        <v>0</v>
      </c>
      <c r="FJ123" s="23">
        <v>0</v>
      </c>
      <c r="FK123" s="23">
        <v>1</v>
      </c>
      <c r="FL123" s="23">
        <v>1</v>
      </c>
      <c r="FM123" s="23">
        <v>0</v>
      </c>
      <c r="FN123" s="23">
        <v>0</v>
      </c>
      <c r="FO123" s="23">
        <v>0</v>
      </c>
      <c r="FP123" s="23">
        <v>0</v>
      </c>
      <c r="FQ123" s="23">
        <v>0</v>
      </c>
      <c r="FR123" s="23">
        <v>0</v>
      </c>
    </row>
    <row r="124" spans="1:174" ht="14.4">
      <c r="A124" s="19">
        <v>44321</v>
      </c>
      <c r="B124" s="116">
        <v>2</v>
      </c>
      <c r="C124" s="116">
        <v>3</v>
      </c>
      <c r="D124" s="116">
        <v>450</v>
      </c>
      <c r="E124" s="116">
        <v>448</v>
      </c>
      <c r="F124" s="117">
        <v>1988</v>
      </c>
      <c r="G124" s="117">
        <v>1985</v>
      </c>
      <c r="H124" s="116">
        <v>398</v>
      </c>
      <c r="I124" s="116">
        <v>398</v>
      </c>
      <c r="J124" s="116">
        <v>0</v>
      </c>
      <c r="K124" s="117">
        <v>1148</v>
      </c>
      <c r="L124" s="117">
        <v>1148</v>
      </c>
      <c r="M124" s="116">
        <v>0</v>
      </c>
      <c r="N124" s="116">
        <v>14.78</v>
      </c>
      <c r="O124" s="116">
        <v>14.77</v>
      </c>
      <c r="P124" s="116">
        <v>18.329999999999998</v>
      </c>
      <c r="Q124" s="118">
        <v>0.50219999999999998</v>
      </c>
      <c r="R124" s="118">
        <v>0.50219999999999998</v>
      </c>
      <c r="S124" s="118">
        <v>0.5</v>
      </c>
      <c r="T124" s="116">
        <v>47</v>
      </c>
      <c r="U124" s="116">
        <v>35</v>
      </c>
      <c r="V124" s="116">
        <v>12</v>
      </c>
      <c r="W124" s="116">
        <v>50</v>
      </c>
      <c r="X124" s="116">
        <v>38</v>
      </c>
      <c r="Y124" s="116">
        <v>12</v>
      </c>
      <c r="Z124" s="116">
        <v>63</v>
      </c>
      <c r="AA124" s="116">
        <v>61</v>
      </c>
      <c r="AB124" s="116">
        <v>2</v>
      </c>
      <c r="AC124" s="119">
        <v>1614.09</v>
      </c>
      <c r="AD124" s="116">
        <v>0</v>
      </c>
      <c r="AE124" s="119">
        <v>1614.09</v>
      </c>
      <c r="AF124" s="116">
        <v>15</v>
      </c>
      <c r="AG124" s="116">
        <v>0</v>
      </c>
      <c r="AH124" s="116">
        <v>15</v>
      </c>
      <c r="AI124" s="116">
        <v>15</v>
      </c>
      <c r="AJ124" s="116">
        <v>0</v>
      </c>
      <c r="AK124" s="116">
        <v>15</v>
      </c>
      <c r="AL124" s="116">
        <v>15</v>
      </c>
      <c r="AM124" s="116">
        <v>0</v>
      </c>
      <c r="AN124" s="116">
        <v>15</v>
      </c>
      <c r="AO124" s="119">
        <v>2059.67</v>
      </c>
      <c r="AP124" s="116">
        <v>0</v>
      </c>
      <c r="AQ124" s="119">
        <v>2059.67</v>
      </c>
      <c r="AR124" s="116">
        <v>16</v>
      </c>
      <c r="AS124" s="116">
        <v>0</v>
      </c>
      <c r="AT124" s="116">
        <v>16</v>
      </c>
      <c r="AU124" s="116">
        <v>19</v>
      </c>
      <c r="AV124" s="116">
        <v>0</v>
      </c>
      <c r="AW124" s="116">
        <v>19</v>
      </c>
      <c r="AX124" s="116">
        <v>4.42</v>
      </c>
      <c r="AY124" s="116">
        <v>1.5</v>
      </c>
      <c r="AZ124" s="116">
        <v>4.43</v>
      </c>
      <c r="BA124" s="118">
        <v>3.56E-2</v>
      </c>
      <c r="BB124" s="118">
        <v>0</v>
      </c>
      <c r="BC124" s="118">
        <v>3.5700000000000003E-2</v>
      </c>
      <c r="BD124" s="118">
        <v>3.3300000000000003E-2</v>
      </c>
      <c r="BE124" s="118">
        <v>0</v>
      </c>
      <c r="BF124" s="118">
        <v>3.3500000000000002E-2</v>
      </c>
      <c r="BG124" s="116">
        <v>107.61</v>
      </c>
      <c r="BH124" s="116">
        <v>0</v>
      </c>
      <c r="BI124" s="116">
        <v>107.61</v>
      </c>
      <c r="BJ124" s="116">
        <v>3.59</v>
      </c>
      <c r="BK124" s="116">
        <v>0</v>
      </c>
      <c r="BL124" s="116">
        <v>3.6</v>
      </c>
      <c r="BM124" s="116">
        <v>62</v>
      </c>
      <c r="BN124" s="116">
        <v>388</v>
      </c>
      <c r="BO124" s="116">
        <v>61</v>
      </c>
      <c r="BP124" s="116">
        <v>387</v>
      </c>
      <c r="BQ124" s="116">
        <v>0</v>
      </c>
      <c r="BR124" s="116">
        <v>2</v>
      </c>
      <c r="BS124" s="116">
        <v>91</v>
      </c>
      <c r="BT124" s="116">
        <v>4</v>
      </c>
      <c r="BU124" s="116">
        <v>87</v>
      </c>
      <c r="BV124" s="116">
        <v>3</v>
      </c>
      <c r="BW124" s="116">
        <v>0</v>
      </c>
      <c r="BX124" s="116">
        <v>3</v>
      </c>
      <c r="BY124" s="116">
        <v>434.32</v>
      </c>
      <c r="BZ124" s="116">
        <v>0</v>
      </c>
      <c r="CA124" s="116">
        <v>0</v>
      </c>
      <c r="CB124" s="116">
        <v>11.84</v>
      </c>
      <c r="CC124" s="116">
        <v>96.03</v>
      </c>
      <c r="CD124" s="116">
        <v>0</v>
      </c>
      <c r="CE124" s="116">
        <v>0</v>
      </c>
      <c r="CF124" s="116">
        <v>0</v>
      </c>
      <c r="CG124" s="116">
        <v>0</v>
      </c>
      <c r="CH124" s="116">
        <v>0</v>
      </c>
      <c r="CI124" s="116">
        <v>0</v>
      </c>
      <c r="CJ124" s="116">
        <v>15</v>
      </c>
      <c r="CK124" s="116">
        <v>13</v>
      </c>
      <c r="CL124" s="116">
        <v>13</v>
      </c>
      <c r="CM124" s="116">
        <v>5</v>
      </c>
      <c r="CN124" s="116">
        <v>5</v>
      </c>
      <c r="CO124" s="119">
        <v>207690</v>
      </c>
      <c r="CP124" s="116">
        <v>4.8898400000000004</v>
      </c>
      <c r="CQ124" s="116">
        <v>4.8898400000000004</v>
      </c>
      <c r="CR124" s="116">
        <v>4.87554</v>
      </c>
      <c r="CS124" s="118">
        <v>0.9375</v>
      </c>
      <c r="CT124" s="118">
        <v>0</v>
      </c>
      <c r="CU124" s="118">
        <v>0.9375</v>
      </c>
      <c r="CV124" s="116">
        <v>11</v>
      </c>
      <c r="CW124" s="116">
        <v>0</v>
      </c>
      <c r="CX124" s="116">
        <v>11</v>
      </c>
      <c r="CY124" s="116">
        <v>13</v>
      </c>
      <c r="CZ124" s="116">
        <v>0</v>
      </c>
      <c r="DA124" s="116">
        <v>13</v>
      </c>
      <c r="DC124">
        <v>44321</v>
      </c>
      <c r="DD124" s="21" t="s">
        <v>608</v>
      </c>
      <c r="DE124" s="23">
        <v>182</v>
      </c>
      <c r="DF124" s="23">
        <v>34</v>
      </c>
      <c r="DG124" s="23">
        <v>38.090000000000003</v>
      </c>
      <c r="DH124" s="23">
        <v>137</v>
      </c>
      <c r="DI124" s="23">
        <v>209.285</v>
      </c>
      <c r="DJ124" s="23">
        <v>0.38867299999999999</v>
      </c>
      <c r="DK124" s="23">
        <v>0.38867299999999999</v>
      </c>
      <c r="DL124" s="23">
        <v>98</v>
      </c>
      <c r="DM124" s="23">
        <v>98</v>
      </c>
      <c r="DN124" s="23">
        <v>89</v>
      </c>
      <c r="DO124" s="23">
        <v>0</v>
      </c>
      <c r="DP124" s="23">
        <v>0.53846099999999997</v>
      </c>
      <c r="DQ124" s="23">
        <v>0.53846099999999997</v>
      </c>
      <c r="DR124" s="23">
        <v>92</v>
      </c>
      <c r="DS124" s="23">
        <v>7</v>
      </c>
      <c r="DT124" s="23">
        <v>12</v>
      </c>
      <c r="DU124" s="23">
        <v>34</v>
      </c>
      <c r="DV124" s="23">
        <v>39</v>
      </c>
      <c r="DW124" s="23">
        <v>7</v>
      </c>
      <c r="DX124" s="23">
        <v>12</v>
      </c>
      <c r="DY124" s="23">
        <v>24</v>
      </c>
      <c r="DZ124" s="23">
        <v>6</v>
      </c>
      <c r="EA124" s="23">
        <v>689.82</v>
      </c>
      <c r="EB124" s="23">
        <v>18.11</v>
      </c>
      <c r="EC124" s="23">
        <v>3.2967000000000003E-2</v>
      </c>
      <c r="ED124" s="21" t="s">
        <v>177</v>
      </c>
      <c r="EE124" s="23">
        <v>0</v>
      </c>
      <c r="EF124" s="23">
        <v>0</v>
      </c>
      <c r="EG124" s="23">
        <v>5</v>
      </c>
      <c r="EH124" s="23">
        <v>0.67153200000000002</v>
      </c>
      <c r="EI124" s="23">
        <v>0.42391299999999998</v>
      </c>
      <c r="EJ124" s="23">
        <v>0.12820500000000001</v>
      </c>
      <c r="EL124" s="22">
        <v>44208</v>
      </c>
      <c r="EM124" s="21" t="s">
        <v>3254</v>
      </c>
      <c r="EN124" s="21" t="s">
        <v>17430</v>
      </c>
      <c r="EO124" s="21" t="s">
        <v>206</v>
      </c>
      <c r="EP124" s="21">
        <v>576398085683</v>
      </c>
      <c r="EQ124" s="21" t="s">
        <v>207</v>
      </c>
      <c r="ER124" s="21" t="s">
        <v>209</v>
      </c>
      <c r="ES124" s="23">
        <v>28</v>
      </c>
      <c r="ET124" s="23">
        <v>2</v>
      </c>
      <c r="EU124" s="23">
        <v>234</v>
      </c>
      <c r="EV124" s="23">
        <v>7.14</v>
      </c>
      <c r="EW124" s="23">
        <v>117</v>
      </c>
      <c r="EX124" s="23">
        <v>8357.14</v>
      </c>
      <c r="EY124" s="23"/>
      <c r="EZ124" s="23"/>
      <c r="FA124" s="23"/>
      <c r="FB124" s="23"/>
      <c r="FC124" s="23"/>
      <c r="FD124" s="23"/>
      <c r="FE124" s="23"/>
      <c r="FF124" s="23"/>
      <c r="FG124" s="23"/>
      <c r="FH124" s="23"/>
      <c r="FI124" s="23"/>
      <c r="FJ124" s="23"/>
      <c r="FK124" s="23"/>
      <c r="FL124" s="23"/>
      <c r="FM124" s="23"/>
      <c r="FN124" s="23"/>
      <c r="FO124" s="23"/>
      <c r="FP124" s="23"/>
      <c r="FQ124" s="23"/>
      <c r="FR124" s="23"/>
    </row>
    <row r="125" spans="1:174" ht="14.4">
      <c r="A125" s="19">
        <v>44322</v>
      </c>
      <c r="B125" s="116">
        <v>5</v>
      </c>
      <c r="C125" s="116">
        <v>8</v>
      </c>
      <c r="D125" s="116">
        <v>738</v>
      </c>
      <c r="E125" s="116">
        <v>733</v>
      </c>
      <c r="F125" s="117">
        <v>2635</v>
      </c>
      <c r="G125" s="117">
        <v>2627</v>
      </c>
      <c r="H125" s="116">
        <v>689</v>
      </c>
      <c r="I125" s="116">
        <v>689</v>
      </c>
      <c r="J125" s="116">
        <v>0</v>
      </c>
      <c r="K125" s="117">
        <v>1893</v>
      </c>
      <c r="L125" s="117">
        <v>1893</v>
      </c>
      <c r="M125" s="116">
        <v>0</v>
      </c>
      <c r="N125" s="116">
        <v>16.45</v>
      </c>
      <c r="O125" s="116">
        <v>14.58</v>
      </c>
      <c r="P125" s="116">
        <v>630.38</v>
      </c>
      <c r="Q125" s="118">
        <v>0.48780000000000001</v>
      </c>
      <c r="R125" s="118">
        <v>0.48699999999999999</v>
      </c>
      <c r="S125" s="118">
        <v>0.6</v>
      </c>
      <c r="T125" s="116">
        <v>44</v>
      </c>
      <c r="U125" s="116">
        <v>38</v>
      </c>
      <c r="V125" s="116">
        <v>6</v>
      </c>
      <c r="W125" s="116">
        <v>49</v>
      </c>
      <c r="X125" s="116">
        <v>43</v>
      </c>
      <c r="Y125" s="116">
        <v>6</v>
      </c>
      <c r="Z125" s="116">
        <v>91</v>
      </c>
      <c r="AA125" s="116">
        <v>90</v>
      </c>
      <c r="AB125" s="116">
        <v>1</v>
      </c>
      <c r="AC125" s="119">
        <v>2545.58</v>
      </c>
      <c r="AD125" s="116">
        <v>0</v>
      </c>
      <c r="AE125" s="119">
        <v>2545.58</v>
      </c>
      <c r="AF125" s="116">
        <v>19</v>
      </c>
      <c r="AG125" s="116">
        <v>0</v>
      </c>
      <c r="AH125" s="116">
        <v>19</v>
      </c>
      <c r="AI125" s="116">
        <v>26</v>
      </c>
      <c r="AJ125" s="116">
        <v>0</v>
      </c>
      <c r="AK125" s="116">
        <v>26</v>
      </c>
      <c r="AL125" s="116">
        <v>31</v>
      </c>
      <c r="AM125" s="116">
        <v>0</v>
      </c>
      <c r="AN125" s="116">
        <v>31</v>
      </c>
      <c r="AO125" s="119">
        <v>2906.3</v>
      </c>
      <c r="AP125" s="116">
        <v>0</v>
      </c>
      <c r="AQ125" s="119">
        <v>2906.3</v>
      </c>
      <c r="AR125" s="116">
        <v>23</v>
      </c>
      <c r="AS125" s="116">
        <v>0</v>
      </c>
      <c r="AT125" s="116">
        <v>23</v>
      </c>
      <c r="AU125" s="116">
        <v>39</v>
      </c>
      <c r="AV125" s="116">
        <v>0</v>
      </c>
      <c r="AW125" s="116">
        <v>39</v>
      </c>
      <c r="AX125" s="116">
        <v>3.57</v>
      </c>
      <c r="AY125" s="116">
        <v>1.6</v>
      </c>
      <c r="AZ125" s="116">
        <v>3.58</v>
      </c>
      <c r="BA125" s="118">
        <v>3.1199999999999999E-2</v>
      </c>
      <c r="BB125" s="118">
        <v>0</v>
      </c>
      <c r="BC125" s="118">
        <v>3.1399999999999997E-2</v>
      </c>
      <c r="BD125" s="118">
        <v>2.5700000000000001E-2</v>
      </c>
      <c r="BE125" s="118">
        <v>0</v>
      </c>
      <c r="BF125" s="118">
        <v>2.5899999999999999E-2</v>
      </c>
      <c r="BG125" s="116">
        <v>133.97999999999999</v>
      </c>
      <c r="BH125" s="116">
        <v>0</v>
      </c>
      <c r="BI125" s="116">
        <v>133.97999999999999</v>
      </c>
      <c r="BJ125" s="116">
        <v>3.45</v>
      </c>
      <c r="BK125" s="116">
        <v>0</v>
      </c>
      <c r="BL125" s="116">
        <v>3.47</v>
      </c>
      <c r="BM125" s="116">
        <v>52</v>
      </c>
      <c r="BN125" s="116">
        <v>686</v>
      </c>
      <c r="BO125" s="116">
        <v>52</v>
      </c>
      <c r="BP125" s="116">
        <v>681</v>
      </c>
      <c r="BQ125" s="116">
        <v>0</v>
      </c>
      <c r="BR125" s="116">
        <v>5</v>
      </c>
      <c r="BS125" s="116">
        <v>138</v>
      </c>
      <c r="BT125" s="116">
        <v>2</v>
      </c>
      <c r="BU125" s="116">
        <v>136</v>
      </c>
      <c r="BV125" s="116">
        <v>3</v>
      </c>
      <c r="BW125" s="116">
        <v>0</v>
      </c>
      <c r="BX125" s="116">
        <v>3</v>
      </c>
      <c r="BY125" s="116">
        <v>307.60000000000002</v>
      </c>
      <c r="BZ125" s="116">
        <v>983.61</v>
      </c>
      <c r="CA125" s="116">
        <v>0</v>
      </c>
      <c r="CB125" s="116">
        <v>6.12</v>
      </c>
      <c r="CC125" s="116">
        <v>0</v>
      </c>
      <c r="CD125" s="116">
        <v>1</v>
      </c>
      <c r="CE125" s="116">
        <v>0</v>
      </c>
      <c r="CF125" s="116">
        <v>0</v>
      </c>
      <c r="CG125" s="116">
        <v>0</v>
      </c>
      <c r="CH125" s="116">
        <v>0</v>
      </c>
      <c r="CI125" s="116">
        <v>0</v>
      </c>
      <c r="CJ125" s="116">
        <v>19</v>
      </c>
      <c r="CK125" s="116">
        <v>21</v>
      </c>
      <c r="CL125" s="116">
        <v>21</v>
      </c>
      <c r="CM125" s="116">
        <v>12</v>
      </c>
      <c r="CN125" s="116">
        <v>12</v>
      </c>
      <c r="CO125" s="119">
        <v>130290.67</v>
      </c>
      <c r="CP125" s="116">
        <v>4.8917700000000002</v>
      </c>
      <c r="CQ125" s="116">
        <v>4.8903299999999996</v>
      </c>
      <c r="CR125" s="116">
        <v>4.8758999999999997</v>
      </c>
      <c r="CS125" s="118">
        <v>0.82609999999999995</v>
      </c>
      <c r="CT125" s="118">
        <v>0</v>
      </c>
      <c r="CU125" s="118">
        <v>0.82609999999999995</v>
      </c>
      <c r="CV125" s="116">
        <v>16</v>
      </c>
      <c r="CW125" s="116">
        <v>0</v>
      </c>
      <c r="CX125" s="116">
        <v>16</v>
      </c>
      <c r="CY125" s="116">
        <v>7</v>
      </c>
      <c r="CZ125" s="116">
        <v>0</v>
      </c>
      <c r="DA125" s="116">
        <v>7</v>
      </c>
      <c r="DC125">
        <v>44322</v>
      </c>
      <c r="DD125" s="21" t="s">
        <v>608</v>
      </c>
      <c r="DE125" s="23">
        <v>122</v>
      </c>
      <c r="DF125" s="23">
        <v>44</v>
      </c>
      <c r="DG125" s="23">
        <v>24.38</v>
      </c>
      <c r="DH125" s="23">
        <v>91</v>
      </c>
      <c r="DI125" s="23">
        <v>199.83600000000001</v>
      </c>
      <c r="DJ125" s="23">
        <v>0.39967200000000003</v>
      </c>
      <c r="DK125" s="23">
        <v>0.39967200000000003</v>
      </c>
      <c r="DL125" s="23">
        <v>61</v>
      </c>
      <c r="DM125" s="23">
        <v>61</v>
      </c>
      <c r="DN125" s="23">
        <v>49</v>
      </c>
      <c r="DO125" s="23">
        <v>0</v>
      </c>
      <c r="DP125" s="23">
        <v>0.5</v>
      </c>
      <c r="DQ125" s="23">
        <v>0.5</v>
      </c>
      <c r="DR125" s="23">
        <v>55</v>
      </c>
      <c r="DS125" s="23">
        <v>6</v>
      </c>
      <c r="DT125" s="23">
        <v>4</v>
      </c>
      <c r="DU125" s="23">
        <v>28</v>
      </c>
      <c r="DV125" s="23">
        <v>23</v>
      </c>
      <c r="DW125" s="23">
        <v>6</v>
      </c>
      <c r="DX125" s="23">
        <v>3</v>
      </c>
      <c r="DY125" s="23">
        <v>13</v>
      </c>
      <c r="DZ125" s="23">
        <v>9</v>
      </c>
      <c r="EA125" s="23">
        <v>1524.13</v>
      </c>
      <c r="EB125" s="23">
        <v>62.51</v>
      </c>
      <c r="EC125" s="23">
        <v>7.3770000000000002E-2</v>
      </c>
      <c r="ED125" s="21" t="s">
        <v>177</v>
      </c>
      <c r="EE125" s="23">
        <v>0</v>
      </c>
      <c r="EF125" s="23">
        <v>0</v>
      </c>
      <c r="EG125" s="23">
        <v>7</v>
      </c>
      <c r="EH125" s="23">
        <v>0.60439500000000002</v>
      </c>
      <c r="EI125" s="23">
        <v>0.41818100000000002</v>
      </c>
      <c r="EJ125" s="23">
        <v>0.30434699999999998</v>
      </c>
      <c r="EL125" s="22">
        <v>44208</v>
      </c>
      <c r="EM125" s="21" t="s">
        <v>3254</v>
      </c>
      <c r="EN125" s="21" t="s">
        <v>17431</v>
      </c>
      <c r="EO125" s="21" t="s">
        <v>206</v>
      </c>
      <c r="EP125" s="21">
        <v>574390227530</v>
      </c>
      <c r="EQ125" s="21" t="s">
        <v>207</v>
      </c>
      <c r="ER125" s="21" t="s">
        <v>208</v>
      </c>
      <c r="ES125" s="23">
        <v>31</v>
      </c>
      <c r="ET125" s="23">
        <v>0</v>
      </c>
      <c r="EU125" s="23">
        <v>0</v>
      </c>
      <c r="EV125" s="23">
        <v>0</v>
      </c>
      <c r="EW125" s="23"/>
      <c r="EX125" s="23">
        <v>0</v>
      </c>
      <c r="EY125" s="23"/>
      <c r="EZ125" s="23"/>
      <c r="FA125" s="23"/>
      <c r="FB125" s="23"/>
      <c r="FC125" s="23"/>
      <c r="FD125" s="23"/>
      <c r="FE125" s="23"/>
      <c r="FF125" s="23"/>
      <c r="FG125" s="23"/>
      <c r="FH125" s="23"/>
      <c r="FI125" s="23"/>
      <c r="FJ125" s="23"/>
      <c r="FK125" s="23"/>
      <c r="FL125" s="23"/>
      <c r="FM125" s="23"/>
      <c r="FN125" s="23"/>
      <c r="FO125" s="23"/>
      <c r="FP125" s="23"/>
      <c r="FQ125" s="23"/>
      <c r="FR125" s="23"/>
    </row>
    <row r="126" spans="1:174" ht="14.4">
      <c r="A126" s="19">
        <v>44323</v>
      </c>
      <c r="B126" s="116">
        <v>3</v>
      </c>
      <c r="C126" s="116">
        <v>5</v>
      </c>
      <c r="D126" s="116">
        <v>734</v>
      </c>
      <c r="E126" s="116">
        <v>731</v>
      </c>
      <c r="F126" s="117">
        <v>2586</v>
      </c>
      <c r="G126" s="117">
        <v>2581</v>
      </c>
      <c r="H126" s="116">
        <v>684</v>
      </c>
      <c r="I126" s="116">
        <v>684</v>
      </c>
      <c r="J126" s="116">
        <v>0</v>
      </c>
      <c r="K126" s="117">
        <v>1700</v>
      </c>
      <c r="L126" s="117">
        <v>1700</v>
      </c>
      <c r="M126" s="116">
        <v>0</v>
      </c>
      <c r="N126" s="116">
        <v>15.18</v>
      </c>
      <c r="O126" s="116">
        <v>15.11</v>
      </c>
      <c r="P126" s="116">
        <v>51.6</v>
      </c>
      <c r="Q126" s="118">
        <v>0.54500000000000004</v>
      </c>
      <c r="R126" s="118">
        <v>0.54449999999999998</v>
      </c>
      <c r="S126" s="118">
        <v>0.66669999999999996</v>
      </c>
      <c r="T126" s="116">
        <v>59</v>
      </c>
      <c r="U126" s="116">
        <v>52</v>
      </c>
      <c r="V126" s="116">
        <v>7</v>
      </c>
      <c r="W126" s="116">
        <v>63</v>
      </c>
      <c r="X126" s="116">
        <v>53</v>
      </c>
      <c r="Y126" s="116">
        <v>10</v>
      </c>
      <c r="Z126" s="116">
        <v>70</v>
      </c>
      <c r="AA126" s="116">
        <v>69</v>
      </c>
      <c r="AB126" s="116">
        <v>1</v>
      </c>
      <c r="AC126" s="119">
        <v>1610.14</v>
      </c>
      <c r="AD126" s="116">
        <v>0</v>
      </c>
      <c r="AE126" s="119">
        <v>1610.14</v>
      </c>
      <c r="AF126" s="116">
        <v>15</v>
      </c>
      <c r="AG126" s="116">
        <v>0</v>
      </c>
      <c r="AH126" s="116">
        <v>15</v>
      </c>
      <c r="AI126" s="116">
        <v>21</v>
      </c>
      <c r="AJ126" s="116">
        <v>0</v>
      </c>
      <c r="AK126" s="116">
        <v>21</v>
      </c>
      <c r="AL126" s="116">
        <v>21</v>
      </c>
      <c r="AM126" s="116">
        <v>0</v>
      </c>
      <c r="AN126" s="116">
        <v>21</v>
      </c>
      <c r="AO126" s="119">
        <v>1669.24</v>
      </c>
      <c r="AP126" s="116">
        <v>0</v>
      </c>
      <c r="AQ126" s="119">
        <v>1669.24</v>
      </c>
      <c r="AR126" s="116">
        <v>16</v>
      </c>
      <c r="AS126" s="116">
        <v>0</v>
      </c>
      <c r="AT126" s="116">
        <v>16</v>
      </c>
      <c r="AU126" s="116">
        <v>24</v>
      </c>
      <c r="AV126" s="116">
        <v>0</v>
      </c>
      <c r="AW126" s="116">
        <v>24</v>
      </c>
      <c r="AX126" s="116">
        <v>3.52</v>
      </c>
      <c r="AY126" s="116">
        <v>1.67</v>
      </c>
      <c r="AZ126" s="116">
        <v>3.53</v>
      </c>
      <c r="BA126" s="118">
        <v>2.18E-2</v>
      </c>
      <c r="BB126" s="118">
        <v>0</v>
      </c>
      <c r="BC126" s="118">
        <v>2.1899999999999999E-2</v>
      </c>
      <c r="BD126" s="118">
        <v>2.0400000000000001E-2</v>
      </c>
      <c r="BE126" s="118">
        <v>0</v>
      </c>
      <c r="BF126" s="118">
        <v>2.0500000000000001E-2</v>
      </c>
      <c r="BG126" s="116">
        <v>107.34</v>
      </c>
      <c r="BH126" s="116">
        <v>0</v>
      </c>
      <c r="BI126" s="116">
        <v>107.34</v>
      </c>
      <c r="BJ126" s="116">
        <v>2.19</v>
      </c>
      <c r="BK126" s="116">
        <v>0</v>
      </c>
      <c r="BL126" s="116">
        <v>2.2000000000000002</v>
      </c>
      <c r="BM126" s="116">
        <v>62</v>
      </c>
      <c r="BN126" s="116">
        <v>672</v>
      </c>
      <c r="BO126" s="116">
        <v>62</v>
      </c>
      <c r="BP126" s="116">
        <v>669</v>
      </c>
      <c r="BQ126" s="116">
        <v>0</v>
      </c>
      <c r="BR126" s="116">
        <v>3</v>
      </c>
      <c r="BS126" s="116">
        <v>102</v>
      </c>
      <c r="BT126" s="116">
        <v>2</v>
      </c>
      <c r="BU126" s="116">
        <v>100</v>
      </c>
      <c r="BV126" s="116">
        <v>4</v>
      </c>
      <c r="BW126" s="116">
        <v>0</v>
      </c>
      <c r="BX126" s="116">
        <v>4</v>
      </c>
      <c r="BY126" s="116">
        <v>588.58000000000004</v>
      </c>
      <c r="BZ126" s="116">
        <v>785.97</v>
      </c>
      <c r="CA126" s="116">
        <v>0</v>
      </c>
      <c r="CB126" s="116">
        <v>8.1199999999999992</v>
      </c>
      <c r="CC126" s="116">
        <v>954</v>
      </c>
      <c r="CD126" s="116">
        <v>6</v>
      </c>
      <c r="CE126" s="116">
        <v>3</v>
      </c>
      <c r="CF126" s="116">
        <v>4</v>
      </c>
      <c r="CG126" s="116">
        <v>0</v>
      </c>
      <c r="CH126" s="116">
        <v>0</v>
      </c>
      <c r="CI126" s="116">
        <v>0</v>
      </c>
      <c r="CJ126" s="116">
        <v>15</v>
      </c>
      <c r="CK126" s="116">
        <v>14</v>
      </c>
      <c r="CL126" s="116">
        <v>14</v>
      </c>
      <c r="CM126" s="116">
        <v>13</v>
      </c>
      <c r="CN126" s="116">
        <v>13</v>
      </c>
      <c r="CO126" s="119">
        <v>142012.85</v>
      </c>
      <c r="CP126" s="116">
        <v>4.89229</v>
      </c>
      <c r="CQ126" s="116">
        <v>4.8922800000000004</v>
      </c>
      <c r="CR126" s="116">
        <v>4.8777299999999997</v>
      </c>
      <c r="CS126" s="118">
        <v>0.9375</v>
      </c>
      <c r="CT126" s="118">
        <v>0</v>
      </c>
      <c r="CU126" s="118">
        <v>0.9375</v>
      </c>
      <c r="CV126" s="116">
        <v>14</v>
      </c>
      <c r="CW126" s="116">
        <v>0</v>
      </c>
      <c r="CX126" s="116">
        <v>14</v>
      </c>
      <c r="CY126" s="116">
        <v>1</v>
      </c>
      <c r="CZ126" s="116">
        <v>0</v>
      </c>
      <c r="DA126" s="116">
        <v>1</v>
      </c>
      <c r="DC126">
        <v>44323</v>
      </c>
      <c r="DD126" s="21" t="s">
        <v>608</v>
      </c>
      <c r="DE126" s="23">
        <v>128</v>
      </c>
      <c r="DF126" s="23">
        <v>10</v>
      </c>
      <c r="DG126" s="23">
        <v>27.6</v>
      </c>
      <c r="DH126" s="23">
        <v>97</v>
      </c>
      <c r="DI126" s="23">
        <v>215.625</v>
      </c>
      <c r="DJ126" s="23">
        <v>0.43125000000000002</v>
      </c>
      <c r="DK126" s="23">
        <v>0.43125000000000002</v>
      </c>
      <c r="DL126" s="23">
        <v>64</v>
      </c>
      <c r="DM126" s="23">
        <v>64</v>
      </c>
      <c r="DN126" s="23">
        <v>53</v>
      </c>
      <c r="DO126" s="23">
        <v>0</v>
      </c>
      <c r="DP126" s="23">
        <v>0.5</v>
      </c>
      <c r="DQ126" s="23">
        <v>0.5</v>
      </c>
      <c r="DR126" s="23">
        <v>58</v>
      </c>
      <c r="DS126" s="23">
        <v>1</v>
      </c>
      <c r="DT126" s="23">
        <v>7</v>
      </c>
      <c r="DU126" s="23">
        <v>15</v>
      </c>
      <c r="DV126" s="23">
        <v>16</v>
      </c>
      <c r="DW126" s="23">
        <v>1</v>
      </c>
      <c r="DX126" s="23">
        <v>7</v>
      </c>
      <c r="DY126" s="23">
        <v>8</v>
      </c>
      <c r="DZ126" s="23">
        <v>2</v>
      </c>
      <c r="EA126" s="23">
        <v>133.86000000000001</v>
      </c>
      <c r="EB126" s="23">
        <v>4.8499999999999996</v>
      </c>
      <c r="EC126" s="23">
        <v>1.5625E-2</v>
      </c>
      <c r="ED126" s="21" t="s">
        <v>177</v>
      </c>
      <c r="EE126" s="23">
        <v>0</v>
      </c>
      <c r="EF126" s="23">
        <v>0</v>
      </c>
      <c r="EG126" s="23">
        <v>2</v>
      </c>
      <c r="EH126" s="23">
        <v>0.59793799999999997</v>
      </c>
      <c r="EI126" s="23">
        <v>0.275862</v>
      </c>
      <c r="EJ126" s="23">
        <v>0.125</v>
      </c>
      <c r="EL126" s="22">
        <v>44208</v>
      </c>
      <c r="EM126" s="21" t="s">
        <v>3254</v>
      </c>
      <c r="EN126" s="21" t="s">
        <v>17431</v>
      </c>
      <c r="EO126" s="21" t="s">
        <v>206</v>
      </c>
      <c r="EP126" s="21">
        <v>574390227530</v>
      </c>
      <c r="EQ126" s="21" t="s">
        <v>207</v>
      </c>
      <c r="ER126" s="21" t="s">
        <v>209</v>
      </c>
      <c r="ES126" s="23">
        <v>56</v>
      </c>
      <c r="ET126" s="23">
        <v>3</v>
      </c>
      <c r="EU126" s="23">
        <v>1075</v>
      </c>
      <c r="EV126" s="23">
        <v>5.36</v>
      </c>
      <c r="EW126" s="23">
        <v>358.33</v>
      </c>
      <c r="EX126" s="23">
        <v>19196.43</v>
      </c>
      <c r="EY126" s="23"/>
      <c r="EZ126" s="23"/>
      <c r="FA126" s="23"/>
      <c r="FB126" s="23"/>
      <c r="FC126" s="23"/>
      <c r="FD126" s="23"/>
      <c r="FE126" s="23"/>
      <c r="FF126" s="23"/>
      <c r="FG126" s="23"/>
      <c r="FH126" s="23"/>
      <c r="FI126" s="23"/>
      <c r="FJ126" s="23"/>
      <c r="FK126" s="23"/>
      <c r="FL126" s="23"/>
      <c r="FM126" s="23"/>
      <c r="FN126" s="23"/>
      <c r="FO126" s="23"/>
      <c r="FP126" s="23"/>
      <c r="FQ126" s="23"/>
      <c r="FR126" s="23"/>
    </row>
    <row r="127" spans="1:174" ht="14.4">
      <c r="A127" s="19">
        <v>44324</v>
      </c>
      <c r="B127" s="116">
        <v>4</v>
      </c>
      <c r="C127" s="116">
        <v>10</v>
      </c>
      <c r="D127" s="116">
        <v>688</v>
      </c>
      <c r="E127" s="116">
        <v>684</v>
      </c>
      <c r="F127" s="117">
        <v>2360</v>
      </c>
      <c r="G127" s="117">
        <v>2350</v>
      </c>
      <c r="H127" s="116">
        <v>654</v>
      </c>
      <c r="I127" s="116">
        <v>654</v>
      </c>
      <c r="J127" s="116">
        <v>0</v>
      </c>
      <c r="K127" s="117">
        <v>1579</v>
      </c>
      <c r="L127" s="117">
        <v>1579</v>
      </c>
      <c r="M127" s="116">
        <v>0</v>
      </c>
      <c r="N127" s="116">
        <v>31.48</v>
      </c>
      <c r="O127" s="116">
        <v>30.89</v>
      </c>
      <c r="P127" s="116">
        <v>170.1</v>
      </c>
      <c r="Q127" s="118">
        <v>0.56689999999999996</v>
      </c>
      <c r="R127" s="118">
        <v>0.56869999999999998</v>
      </c>
      <c r="S127" s="118">
        <v>0.25</v>
      </c>
      <c r="T127" s="116">
        <v>62</v>
      </c>
      <c r="U127" s="116">
        <v>55</v>
      </c>
      <c r="V127" s="116">
        <v>7</v>
      </c>
      <c r="W127" s="116">
        <v>65</v>
      </c>
      <c r="X127" s="116">
        <v>58</v>
      </c>
      <c r="Y127" s="116">
        <v>7</v>
      </c>
      <c r="Z127" s="116">
        <v>77</v>
      </c>
      <c r="AA127" s="116">
        <v>75</v>
      </c>
      <c r="AB127" s="116">
        <v>2</v>
      </c>
      <c r="AC127" s="119">
        <v>2107.62</v>
      </c>
      <c r="AD127" s="116">
        <v>0</v>
      </c>
      <c r="AE127" s="119">
        <v>2107.62</v>
      </c>
      <c r="AF127" s="116">
        <v>16</v>
      </c>
      <c r="AG127" s="116">
        <v>0</v>
      </c>
      <c r="AH127" s="116">
        <v>16</v>
      </c>
      <c r="AI127" s="116">
        <v>23</v>
      </c>
      <c r="AJ127" s="116">
        <v>0</v>
      </c>
      <c r="AK127" s="116">
        <v>23</v>
      </c>
      <c r="AL127" s="116">
        <v>25</v>
      </c>
      <c r="AM127" s="116">
        <v>0</v>
      </c>
      <c r="AN127" s="116">
        <v>25</v>
      </c>
      <c r="AO127" s="119">
        <v>3096.58</v>
      </c>
      <c r="AP127" s="116">
        <v>145.72999999999999</v>
      </c>
      <c r="AQ127" s="119">
        <v>2950.85</v>
      </c>
      <c r="AR127" s="116">
        <v>21</v>
      </c>
      <c r="AS127" s="116">
        <v>1</v>
      </c>
      <c r="AT127" s="116">
        <v>20</v>
      </c>
      <c r="AU127" s="116">
        <v>36</v>
      </c>
      <c r="AV127" s="116">
        <v>1</v>
      </c>
      <c r="AW127" s="116">
        <v>35</v>
      </c>
      <c r="AX127" s="116">
        <v>3.43</v>
      </c>
      <c r="AY127" s="116">
        <v>2.5</v>
      </c>
      <c r="AZ127" s="116">
        <v>3.44</v>
      </c>
      <c r="BA127" s="118">
        <v>3.0499999999999999E-2</v>
      </c>
      <c r="BB127" s="118">
        <v>0.25</v>
      </c>
      <c r="BC127" s="118">
        <v>2.92E-2</v>
      </c>
      <c r="BD127" s="118">
        <v>2.3300000000000001E-2</v>
      </c>
      <c r="BE127" s="118">
        <v>0</v>
      </c>
      <c r="BF127" s="118">
        <v>2.3400000000000001E-2</v>
      </c>
      <c r="BG127" s="116">
        <v>131.72999999999999</v>
      </c>
      <c r="BH127" s="116">
        <v>0</v>
      </c>
      <c r="BI127" s="116">
        <v>131.72999999999999</v>
      </c>
      <c r="BJ127" s="116">
        <v>3.06</v>
      </c>
      <c r="BK127" s="116">
        <v>0</v>
      </c>
      <c r="BL127" s="116">
        <v>3.08</v>
      </c>
      <c r="BM127" s="116">
        <v>63</v>
      </c>
      <c r="BN127" s="116">
        <v>625</v>
      </c>
      <c r="BO127" s="116">
        <v>62</v>
      </c>
      <c r="BP127" s="116">
        <v>622</v>
      </c>
      <c r="BQ127" s="116">
        <v>0</v>
      </c>
      <c r="BR127" s="116">
        <v>4</v>
      </c>
      <c r="BS127" s="116">
        <v>118</v>
      </c>
      <c r="BT127" s="116">
        <v>5</v>
      </c>
      <c r="BU127" s="116">
        <v>113</v>
      </c>
      <c r="BV127" s="116">
        <v>2</v>
      </c>
      <c r="BW127" s="116">
        <v>0</v>
      </c>
      <c r="BX127" s="116">
        <v>2</v>
      </c>
      <c r="BY127" s="116">
        <v>257.64999999999998</v>
      </c>
      <c r="BZ127" s="116">
        <v>600.67999999999995</v>
      </c>
      <c r="CA127" s="116">
        <v>0</v>
      </c>
      <c r="CB127" s="116">
        <v>0</v>
      </c>
      <c r="CC127" s="116">
        <v>0</v>
      </c>
      <c r="CD127" s="116">
        <v>4</v>
      </c>
      <c r="CE127" s="116">
        <v>1</v>
      </c>
      <c r="CF127" s="116">
        <v>3</v>
      </c>
      <c r="CG127" s="116">
        <v>0</v>
      </c>
      <c r="CH127" s="116">
        <v>3</v>
      </c>
      <c r="CI127" s="116">
        <v>0</v>
      </c>
      <c r="CJ127" s="116">
        <v>16</v>
      </c>
      <c r="CK127" s="116">
        <v>14</v>
      </c>
      <c r="CL127" s="116">
        <v>14</v>
      </c>
      <c r="CM127" s="116">
        <v>11</v>
      </c>
      <c r="CN127" s="116">
        <v>11</v>
      </c>
      <c r="CO127" s="119">
        <v>178852.73</v>
      </c>
      <c r="CP127" s="116">
        <v>4.8942699999999997</v>
      </c>
      <c r="CQ127" s="116">
        <v>4.8928000000000003</v>
      </c>
      <c r="CR127" s="116">
        <v>4.87812</v>
      </c>
      <c r="CS127" s="118">
        <v>0.76190000000000002</v>
      </c>
      <c r="CT127" s="118">
        <v>0</v>
      </c>
      <c r="CU127" s="118">
        <v>0.8</v>
      </c>
      <c r="CV127" s="116">
        <v>14</v>
      </c>
      <c r="CW127" s="116">
        <v>0</v>
      </c>
      <c r="CX127" s="116">
        <v>14</v>
      </c>
      <c r="CY127" s="116">
        <v>14</v>
      </c>
      <c r="CZ127" s="116">
        <v>0</v>
      </c>
      <c r="DA127" s="116">
        <v>14</v>
      </c>
      <c r="DC127">
        <v>44324</v>
      </c>
      <c r="DD127" s="21" t="s">
        <v>608</v>
      </c>
      <c r="DE127" s="23">
        <v>116</v>
      </c>
      <c r="DF127" s="23">
        <v>4</v>
      </c>
      <c r="DG127" s="23">
        <v>22.85</v>
      </c>
      <c r="DH127" s="23">
        <v>88</v>
      </c>
      <c r="DI127" s="23">
        <v>196.982</v>
      </c>
      <c r="DJ127" s="23">
        <v>0.43113200000000002</v>
      </c>
      <c r="DK127" s="23">
        <v>0.43113200000000002</v>
      </c>
      <c r="DL127" s="23">
        <v>53</v>
      </c>
      <c r="DM127" s="23">
        <v>53</v>
      </c>
      <c r="DN127" s="23">
        <v>45</v>
      </c>
      <c r="DO127" s="23">
        <v>0</v>
      </c>
      <c r="DP127" s="23">
        <v>0.45689600000000002</v>
      </c>
      <c r="DQ127" s="23">
        <v>0.45689600000000002</v>
      </c>
      <c r="DR127" s="23">
        <v>50</v>
      </c>
      <c r="DS127" s="23">
        <v>2</v>
      </c>
      <c r="DT127" s="23">
        <v>9</v>
      </c>
      <c r="DU127" s="23">
        <v>26</v>
      </c>
      <c r="DV127" s="23">
        <v>25</v>
      </c>
      <c r="DW127" s="23">
        <v>2</v>
      </c>
      <c r="DX127" s="23">
        <v>7</v>
      </c>
      <c r="DY127" s="23">
        <v>16</v>
      </c>
      <c r="DZ127" s="23">
        <v>5</v>
      </c>
      <c r="EA127" s="23">
        <v>389.26</v>
      </c>
      <c r="EB127" s="23">
        <v>17.03</v>
      </c>
      <c r="EC127" s="23">
        <v>4.3103000000000002E-2</v>
      </c>
      <c r="ED127" s="21" t="s">
        <v>177</v>
      </c>
      <c r="EE127" s="23">
        <v>0</v>
      </c>
      <c r="EF127" s="23">
        <v>0</v>
      </c>
      <c r="EG127" s="23">
        <v>3</v>
      </c>
      <c r="EH127" s="23">
        <v>0.56818100000000005</v>
      </c>
      <c r="EI127" s="23">
        <v>0.5</v>
      </c>
      <c r="EJ127" s="23">
        <v>0.12</v>
      </c>
      <c r="EL127" s="22">
        <v>44208</v>
      </c>
      <c r="EM127" s="21" t="s">
        <v>3254</v>
      </c>
      <c r="EN127" s="21" t="s">
        <v>17432</v>
      </c>
      <c r="EO127" s="21" t="s">
        <v>206</v>
      </c>
      <c r="EP127" s="21">
        <v>592683898914</v>
      </c>
      <c r="EQ127" s="21" t="s">
        <v>207</v>
      </c>
      <c r="ER127" s="21" t="s">
        <v>208</v>
      </c>
      <c r="ES127" s="23">
        <v>2</v>
      </c>
      <c r="ET127" s="23">
        <v>0</v>
      </c>
      <c r="EU127" s="23">
        <v>0</v>
      </c>
      <c r="EV127" s="23">
        <v>0</v>
      </c>
      <c r="EW127" s="23"/>
      <c r="EX127" s="23">
        <v>0</v>
      </c>
      <c r="EY127" s="23"/>
      <c r="EZ127" s="23"/>
      <c r="FA127" s="23"/>
      <c r="FB127" s="23"/>
      <c r="FC127" s="23"/>
      <c r="FD127" s="23"/>
      <c r="FE127" s="23"/>
      <c r="FF127" s="23"/>
      <c r="FG127" s="23"/>
      <c r="FH127" s="23"/>
      <c r="FI127" s="23"/>
      <c r="FJ127" s="23"/>
      <c r="FK127" s="23"/>
      <c r="FL127" s="23"/>
      <c r="FM127" s="23"/>
      <c r="FN127" s="23"/>
      <c r="FO127" s="23"/>
      <c r="FP127" s="23"/>
      <c r="FQ127" s="23"/>
      <c r="FR127" s="23"/>
    </row>
    <row r="128" spans="1:174" ht="14.4">
      <c r="A128" s="19">
        <v>44325</v>
      </c>
      <c r="B128" s="116">
        <v>3</v>
      </c>
      <c r="C128" s="116">
        <v>6</v>
      </c>
      <c r="D128" s="116">
        <v>715</v>
      </c>
      <c r="E128" s="116">
        <v>712</v>
      </c>
      <c r="F128" s="117">
        <v>2410</v>
      </c>
      <c r="G128" s="117">
        <v>2404</v>
      </c>
      <c r="H128" s="116">
        <v>676</v>
      </c>
      <c r="I128" s="116">
        <v>676</v>
      </c>
      <c r="J128" s="116">
        <v>0</v>
      </c>
      <c r="K128" s="117">
        <v>1647</v>
      </c>
      <c r="L128" s="117">
        <v>1647</v>
      </c>
      <c r="M128" s="116">
        <v>0</v>
      </c>
      <c r="N128" s="116">
        <v>12.45</v>
      </c>
      <c r="O128" s="116">
        <v>12.38</v>
      </c>
      <c r="P128" s="116">
        <v>38.83</v>
      </c>
      <c r="Q128" s="118">
        <v>0.55940000000000001</v>
      </c>
      <c r="R128" s="118">
        <v>0.56040000000000001</v>
      </c>
      <c r="S128" s="118">
        <v>0.33329999999999999</v>
      </c>
      <c r="T128" s="116">
        <v>56</v>
      </c>
      <c r="U128" s="116">
        <v>48</v>
      </c>
      <c r="V128" s="116">
        <v>8</v>
      </c>
      <c r="W128" s="116">
        <v>62</v>
      </c>
      <c r="X128" s="116">
        <v>54</v>
      </c>
      <c r="Y128" s="116">
        <v>8</v>
      </c>
      <c r="Z128" s="116">
        <v>91</v>
      </c>
      <c r="AA128" s="116">
        <v>90</v>
      </c>
      <c r="AB128" s="116">
        <v>1</v>
      </c>
      <c r="AC128" s="119">
        <v>2738.3</v>
      </c>
      <c r="AD128" s="116">
        <v>0</v>
      </c>
      <c r="AE128" s="119">
        <v>2738.3</v>
      </c>
      <c r="AF128" s="116">
        <v>21</v>
      </c>
      <c r="AG128" s="116">
        <v>0</v>
      </c>
      <c r="AH128" s="116">
        <v>21</v>
      </c>
      <c r="AI128" s="116">
        <v>28</v>
      </c>
      <c r="AJ128" s="116">
        <v>0</v>
      </c>
      <c r="AK128" s="116">
        <v>28</v>
      </c>
      <c r="AL128" s="116">
        <v>36</v>
      </c>
      <c r="AM128" s="116">
        <v>0</v>
      </c>
      <c r="AN128" s="116">
        <v>36</v>
      </c>
      <c r="AO128" s="119">
        <v>2880.64</v>
      </c>
      <c r="AP128" s="116">
        <v>0</v>
      </c>
      <c r="AQ128" s="119">
        <v>2880.64</v>
      </c>
      <c r="AR128" s="116">
        <v>23</v>
      </c>
      <c r="AS128" s="116">
        <v>0</v>
      </c>
      <c r="AT128" s="116">
        <v>23</v>
      </c>
      <c r="AU128" s="116">
        <v>39</v>
      </c>
      <c r="AV128" s="116">
        <v>0</v>
      </c>
      <c r="AW128" s="116">
        <v>39</v>
      </c>
      <c r="AX128" s="116">
        <v>3.37</v>
      </c>
      <c r="AY128" s="116">
        <v>2</v>
      </c>
      <c r="AZ128" s="116">
        <v>3.38</v>
      </c>
      <c r="BA128" s="118">
        <v>3.2199999999999999E-2</v>
      </c>
      <c r="BB128" s="118">
        <v>0</v>
      </c>
      <c r="BC128" s="118">
        <v>3.2300000000000002E-2</v>
      </c>
      <c r="BD128" s="118">
        <v>2.9399999999999999E-2</v>
      </c>
      <c r="BE128" s="118">
        <v>0</v>
      </c>
      <c r="BF128" s="118">
        <v>2.9499999999999998E-2</v>
      </c>
      <c r="BG128" s="116">
        <v>130.4</v>
      </c>
      <c r="BH128" s="116">
        <v>0</v>
      </c>
      <c r="BI128" s="116">
        <v>130.4</v>
      </c>
      <c r="BJ128" s="116">
        <v>3.83</v>
      </c>
      <c r="BK128" s="116">
        <v>0</v>
      </c>
      <c r="BL128" s="116">
        <v>3.85</v>
      </c>
      <c r="BM128" s="116">
        <v>59</v>
      </c>
      <c r="BN128" s="116">
        <v>656</v>
      </c>
      <c r="BO128" s="116">
        <v>59</v>
      </c>
      <c r="BP128" s="116">
        <v>653</v>
      </c>
      <c r="BQ128" s="116">
        <v>0</v>
      </c>
      <c r="BR128" s="116">
        <v>3</v>
      </c>
      <c r="BS128" s="116">
        <v>150</v>
      </c>
      <c r="BT128" s="116">
        <v>3</v>
      </c>
      <c r="BU128" s="116">
        <v>147</v>
      </c>
      <c r="BV128" s="116">
        <v>3</v>
      </c>
      <c r="BW128" s="116">
        <v>0</v>
      </c>
      <c r="BX128" s="116">
        <v>3</v>
      </c>
      <c r="BY128" s="116">
        <v>430.99</v>
      </c>
      <c r="BZ128" s="116">
        <v>611.11</v>
      </c>
      <c r="CA128" s="116">
        <v>0</v>
      </c>
      <c r="CB128" s="116">
        <v>0</v>
      </c>
      <c r="CC128" s="116">
        <v>148.53</v>
      </c>
      <c r="CD128" s="116">
        <v>0</v>
      </c>
      <c r="CE128" s="116">
        <v>0</v>
      </c>
      <c r="CF128" s="116">
        <v>0</v>
      </c>
      <c r="CG128" s="116">
        <v>0</v>
      </c>
      <c r="CH128" s="116">
        <v>0</v>
      </c>
      <c r="CI128" s="116">
        <v>0</v>
      </c>
      <c r="CJ128" s="116">
        <v>22</v>
      </c>
      <c r="CK128" s="116">
        <v>21</v>
      </c>
      <c r="CL128" s="116">
        <v>21</v>
      </c>
      <c r="CM128" s="116">
        <v>18</v>
      </c>
      <c r="CN128" s="116">
        <v>18</v>
      </c>
      <c r="CO128" s="119">
        <v>175592.67</v>
      </c>
      <c r="CP128" s="116">
        <v>4.8949699999999998</v>
      </c>
      <c r="CQ128" s="116">
        <v>4.8934899999999999</v>
      </c>
      <c r="CR128" s="116">
        <v>4.8787000000000003</v>
      </c>
      <c r="CS128" s="118">
        <v>0.91300000000000003</v>
      </c>
      <c r="CT128" s="118">
        <v>0</v>
      </c>
      <c r="CU128" s="118">
        <v>0.91300000000000003</v>
      </c>
      <c r="CV128" s="116">
        <v>19</v>
      </c>
      <c r="CW128" s="116">
        <v>0</v>
      </c>
      <c r="CX128" s="116">
        <v>19</v>
      </c>
      <c r="CY128" s="116">
        <v>11</v>
      </c>
      <c r="CZ128" s="116">
        <v>0</v>
      </c>
      <c r="DA128" s="116">
        <v>11</v>
      </c>
      <c r="DC128">
        <v>44325</v>
      </c>
      <c r="DD128" s="21" t="s">
        <v>608</v>
      </c>
      <c r="DE128" s="23">
        <v>117</v>
      </c>
      <c r="DF128" s="23">
        <v>11</v>
      </c>
      <c r="DG128" s="23">
        <v>27.58</v>
      </c>
      <c r="DH128" s="23">
        <v>96</v>
      </c>
      <c r="DI128" s="23">
        <v>235.726</v>
      </c>
      <c r="DJ128" s="23">
        <v>0.43777700000000003</v>
      </c>
      <c r="DK128" s="23">
        <v>0.43777700000000003</v>
      </c>
      <c r="DL128" s="23">
        <v>63</v>
      </c>
      <c r="DM128" s="23">
        <v>63</v>
      </c>
      <c r="DN128" s="23">
        <v>55</v>
      </c>
      <c r="DO128" s="23">
        <v>0</v>
      </c>
      <c r="DP128" s="23">
        <v>0.53846099999999997</v>
      </c>
      <c r="DQ128" s="23">
        <v>0.53846099999999997</v>
      </c>
      <c r="DR128" s="23">
        <v>53</v>
      </c>
      <c r="DS128" s="23">
        <v>6</v>
      </c>
      <c r="DT128" s="23">
        <v>6</v>
      </c>
      <c r="DU128" s="23">
        <v>22</v>
      </c>
      <c r="DV128" s="23">
        <v>26</v>
      </c>
      <c r="DW128" s="23">
        <v>6</v>
      </c>
      <c r="DX128" s="23">
        <v>5</v>
      </c>
      <c r="DY128" s="23">
        <v>17</v>
      </c>
      <c r="DZ128" s="23">
        <v>7</v>
      </c>
      <c r="EA128" s="23">
        <v>850.35</v>
      </c>
      <c r="EB128" s="23">
        <v>30.83</v>
      </c>
      <c r="EC128" s="23">
        <v>5.9829E-2</v>
      </c>
      <c r="ED128" s="21" t="s">
        <v>177</v>
      </c>
      <c r="EE128" s="23">
        <v>0</v>
      </c>
      <c r="EF128" s="23">
        <v>0</v>
      </c>
      <c r="EG128" s="23">
        <v>5</v>
      </c>
      <c r="EH128" s="23">
        <v>0.55208299999999999</v>
      </c>
      <c r="EI128" s="23">
        <v>0.490566</v>
      </c>
      <c r="EJ128" s="23">
        <v>0.19230700000000001</v>
      </c>
      <c r="EL128" s="22">
        <v>44208</v>
      </c>
      <c r="EM128" s="21" t="s">
        <v>3254</v>
      </c>
      <c r="EN128" s="21" t="s">
        <v>17432</v>
      </c>
      <c r="EO128" s="21" t="s">
        <v>206</v>
      </c>
      <c r="EP128" s="21">
        <v>592683898914</v>
      </c>
      <c r="EQ128" s="21" t="s">
        <v>207</v>
      </c>
      <c r="ER128" s="21" t="s">
        <v>209</v>
      </c>
      <c r="ES128" s="23">
        <v>379</v>
      </c>
      <c r="ET128" s="23">
        <v>19</v>
      </c>
      <c r="EU128" s="23">
        <v>5848</v>
      </c>
      <c r="EV128" s="23">
        <v>5.01</v>
      </c>
      <c r="EW128" s="23">
        <v>307.79000000000002</v>
      </c>
      <c r="EX128" s="23">
        <v>15430.08</v>
      </c>
      <c r="EY128" s="23">
        <v>5.26</v>
      </c>
      <c r="EZ128" s="23">
        <v>0</v>
      </c>
      <c r="FA128" s="23">
        <v>0</v>
      </c>
      <c r="FB128" s="23">
        <v>10751</v>
      </c>
      <c r="FC128" s="23">
        <v>1</v>
      </c>
      <c r="FD128" s="23">
        <v>10751</v>
      </c>
      <c r="FE128" s="23">
        <v>1</v>
      </c>
      <c r="FF128" s="23">
        <v>2</v>
      </c>
      <c r="FG128" s="23">
        <v>0</v>
      </c>
      <c r="FH128" s="23">
        <v>2</v>
      </c>
      <c r="FI128" s="23">
        <v>1.84</v>
      </c>
      <c r="FJ128" s="23">
        <v>1</v>
      </c>
      <c r="FK128" s="23">
        <v>3</v>
      </c>
      <c r="FL128" s="23">
        <v>4</v>
      </c>
      <c r="FM128" s="23">
        <v>0</v>
      </c>
      <c r="FN128" s="23">
        <v>0</v>
      </c>
      <c r="FO128" s="23">
        <v>0</v>
      </c>
      <c r="FP128" s="23">
        <v>0</v>
      </c>
      <c r="FQ128" s="23">
        <v>0</v>
      </c>
      <c r="FR128" s="23">
        <v>0</v>
      </c>
    </row>
    <row r="129" spans="1:174" ht="14.4">
      <c r="A129" s="19">
        <v>44326</v>
      </c>
      <c r="B129" s="16">
        <v>4</v>
      </c>
      <c r="C129" s="16">
        <v>6</v>
      </c>
      <c r="D129" s="16">
        <v>655</v>
      </c>
      <c r="E129" s="16">
        <v>651</v>
      </c>
      <c r="F129" s="49">
        <v>2366</v>
      </c>
      <c r="G129" s="49">
        <v>2360</v>
      </c>
      <c r="H129" s="16">
        <v>618</v>
      </c>
      <c r="I129" s="16">
        <v>618</v>
      </c>
      <c r="J129" s="16">
        <v>0</v>
      </c>
      <c r="K129" s="49">
        <v>1512</v>
      </c>
      <c r="L129" s="49">
        <v>1512</v>
      </c>
      <c r="M129" s="16">
        <v>0</v>
      </c>
      <c r="N129" s="16">
        <v>14.76</v>
      </c>
      <c r="O129" s="16">
        <v>14.57</v>
      </c>
      <c r="P129" s="16">
        <v>89.67</v>
      </c>
      <c r="Q129" s="17">
        <v>0.54049999999999998</v>
      </c>
      <c r="R129" s="17">
        <v>0.53920000000000001</v>
      </c>
      <c r="S129" s="17">
        <v>0.75</v>
      </c>
      <c r="T129" s="16">
        <v>53</v>
      </c>
      <c r="U129" s="16">
        <v>45</v>
      </c>
      <c r="V129" s="16">
        <v>8</v>
      </c>
      <c r="W129" s="16">
        <v>60</v>
      </c>
      <c r="X129" s="16">
        <v>51</v>
      </c>
      <c r="Y129" s="16">
        <v>9</v>
      </c>
      <c r="Z129" s="16">
        <v>80</v>
      </c>
      <c r="AA129" s="16">
        <v>80</v>
      </c>
      <c r="AB129" s="16">
        <v>0</v>
      </c>
      <c r="AC129" s="18">
        <v>1832.73</v>
      </c>
      <c r="AD129" s="16">
        <v>0</v>
      </c>
      <c r="AE129" s="18">
        <v>1832.73</v>
      </c>
      <c r="AF129" s="16">
        <v>19</v>
      </c>
      <c r="AG129" s="16">
        <v>0</v>
      </c>
      <c r="AH129" s="16">
        <v>19</v>
      </c>
      <c r="AI129" s="16">
        <v>23</v>
      </c>
      <c r="AJ129" s="16">
        <v>0</v>
      </c>
      <c r="AK129" s="16">
        <v>23</v>
      </c>
      <c r="AL129" s="16">
        <v>25</v>
      </c>
      <c r="AM129" s="16">
        <v>0</v>
      </c>
      <c r="AN129" s="16">
        <v>25</v>
      </c>
      <c r="AO129" s="18">
        <v>2186.69</v>
      </c>
      <c r="AP129" s="16">
        <v>0</v>
      </c>
      <c r="AQ129" s="18">
        <v>2186.69</v>
      </c>
      <c r="AR129" s="16">
        <v>22</v>
      </c>
      <c r="AS129" s="16">
        <v>0</v>
      </c>
      <c r="AT129" s="16">
        <v>22</v>
      </c>
      <c r="AU129" s="16">
        <v>32</v>
      </c>
      <c r="AV129" s="16">
        <v>0</v>
      </c>
      <c r="AW129" s="16">
        <v>32</v>
      </c>
      <c r="AX129" s="16">
        <v>3.61</v>
      </c>
      <c r="AY129" s="16">
        <v>1.5</v>
      </c>
      <c r="AZ129" s="16">
        <v>3.63</v>
      </c>
      <c r="BA129" s="17">
        <v>3.3599999999999998E-2</v>
      </c>
      <c r="BB129" s="17">
        <v>0</v>
      </c>
      <c r="BC129" s="17">
        <v>3.3799999999999997E-2</v>
      </c>
      <c r="BD129" s="17">
        <v>2.9000000000000001E-2</v>
      </c>
      <c r="BE129" s="17">
        <v>0</v>
      </c>
      <c r="BF129" s="17">
        <v>2.92E-2</v>
      </c>
      <c r="BG129" s="16">
        <v>96.46</v>
      </c>
      <c r="BH129" s="16">
        <v>0</v>
      </c>
      <c r="BI129" s="16">
        <v>96.46</v>
      </c>
      <c r="BJ129" s="16">
        <v>2.8</v>
      </c>
      <c r="BK129" s="16">
        <v>0</v>
      </c>
      <c r="BL129" s="16">
        <v>2.82</v>
      </c>
      <c r="BM129" s="16">
        <v>55</v>
      </c>
      <c r="BN129" s="16">
        <v>600</v>
      </c>
      <c r="BO129" s="16">
        <v>54</v>
      </c>
      <c r="BP129" s="16">
        <v>597</v>
      </c>
      <c r="BQ129" s="16">
        <v>0</v>
      </c>
      <c r="BR129" s="16">
        <v>4</v>
      </c>
      <c r="BS129" s="16">
        <v>116</v>
      </c>
      <c r="BT129" s="16">
        <v>0</v>
      </c>
      <c r="BU129" s="16">
        <v>116</v>
      </c>
      <c r="BV129" s="16">
        <v>2</v>
      </c>
      <c r="BW129" s="16">
        <v>0</v>
      </c>
      <c r="BX129" s="16">
        <v>2</v>
      </c>
      <c r="BY129" s="16">
        <v>377.32</v>
      </c>
      <c r="BZ129" s="16">
        <v>631.04999999999995</v>
      </c>
      <c r="CA129" s="16">
        <v>0</v>
      </c>
      <c r="CB129" s="16">
        <v>26.4</v>
      </c>
      <c r="CC129" s="16">
        <v>0</v>
      </c>
      <c r="CD129" s="16">
        <v>12</v>
      </c>
      <c r="CE129" s="16">
        <v>0</v>
      </c>
      <c r="CF129" s="16">
        <v>0</v>
      </c>
      <c r="CG129" s="16">
        <v>0</v>
      </c>
      <c r="CH129" s="16">
        <v>0</v>
      </c>
      <c r="CI129" s="16">
        <v>0</v>
      </c>
      <c r="CJ129" s="16">
        <v>19</v>
      </c>
      <c r="CK129" s="16">
        <v>16</v>
      </c>
      <c r="CL129" s="16">
        <v>16</v>
      </c>
      <c r="CM129" s="16">
        <v>16</v>
      </c>
      <c r="CN129" s="16">
        <v>16</v>
      </c>
      <c r="CO129" s="18">
        <v>183189.44</v>
      </c>
      <c r="CP129" s="16">
        <v>4.9007399999999999</v>
      </c>
      <c r="CQ129" s="16">
        <v>4.8992500000000003</v>
      </c>
      <c r="CR129" s="16">
        <v>4.8829599999999997</v>
      </c>
      <c r="CS129" s="17">
        <v>0.86360000000000003</v>
      </c>
      <c r="CT129" s="17">
        <v>0</v>
      </c>
      <c r="CU129" s="17">
        <v>0.86360000000000003</v>
      </c>
      <c r="CV129" s="16">
        <v>14</v>
      </c>
      <c r="CW129" s="16">
        <v>0</v>
      </c>
      <c r="CX129" s="16">
        <v>14</v>
      </c>
      <c r="CY129" s="16">
        <v>14</v>
      </c>
      <c r="CZ129" s="16">
        <v>0</v>
      </c>
      <c r="DA129" s="16">
        <v>14</v>
      </c>
      <c r="DC129">
        <v>44326</v>
      </c>
      <c r="DD129" s="21" t="s">
        <v>608</v>
      </c>
      <c r="DE129" s="23">
        <v>120</v>
      </c>
      <c r="DF129" s="23">
        <v>40</v>
      </c>
      <c r="DG129" s="23">
        <v>27.3</v>
      </c>
      <c r="DH129" s="23">
        <v>95</v>
      </c>
      <c r="DI129" s="23">
        <v>227.5</v>
      </c>
      <c r="DJ129" s="23">
        <v>0.395652</v>
      </c>
      <c r="DK129" s="23">
        <v>0.395652</v>
      </c>
      <c r="DL129" s="23">
        <v>69</v>
      </c>
      <c r="DM129" s="23">
        <v>69</v>
      </c>
      <c r="DN129" s="23">
        <v>61</v>
      </c>
      <c r="DO129" s="23">
        <v>0</v>
      </c>
      <c r="DP129" s="23">
        <v>0.57499999999999996</v>
      </c>
      <c r="DQ129" s="23">
        <v>0.57499999999999996</v>
      </c>
      <c r="DR129" s="23">
        <v>65</v>
      </c>
      <c r="DS129" s="23">
        <v>8</v>
      </c>
      <c r="DT129" s="23">
        <v>11</v>
      </c>
      <c r="DU129" s="23">
        <v>32</v>
      </c>
      <c r="DV129" s="23">
        <v>30</v>
      </c>
      <c r="DW129" s="23">
        <v>8</v>
      </c>
      <c r="DX129" s="23">
        <v>8</v>
      </c>
      <c r="DY129" s="23">
        <v>18</v>
      </c>
      <c r="DZ129" s="23">
        <v>3</v>
      </c>
      <c r="EA129" s="23">
        <v>298.77999999999997</v>
      </c>
      <c r="EB129" s="23">
        <v>10.94</v>
      </c>
      <c r="EC129" s="23">
        <v>2.5000000000000001E-2</v>
      </c>
      <c r="ED129" s="21" t="s">
        <v>177</v>
      </c>
      <c r="EE129" s="23">
        <v>0</v>
      </c>
      <c r="EF129" s="23">
        <v>0</v>
      </c>
      <c r="EG129" s="23">
        <v>3</v>
      </c>
      <c r="EH129" s="23">
        <v>0.68420999999999998</v>
      </c>
      <c r="EI129" s="23">
        <v>0.461538</v>
      </c>
      <c r="EJ129" s="23">
        <v>0.1</v>
      </c>
      <c r="EL129" s="22">
        <v>44208</v>
      </c>
      <c r="EM129" s="21" t="s">
        <v>3254</v>
      </c>
      <c r="EN129" s="21" t="s">
        <v>17433</v>
      </c>
      <c r="EO129" s="21" t="s">
        <v>206</v>
      </c>
      <c r="EP129" s="21">
        <v>574398131691</v>
      </c>
      <c r="EQ129" s="21" t="s">
        <v>207</v>
      </c>
      <c r="ER129" s="21" t="s">
        <v>209</v>
      </c>
      <c r="ES129" s="23">
        <v>22</v>
      </c>
      <c r="ET129" s="23">
        <v>0</v>
      </c>
      <c r="EU129" s="23">
        <v>0</v>
      </c>
      <c r="EV129" s="23">
        <v>0</v>
      </c>
      <c r="EW129" s="23"/>
      <c r="EX129" s="23">
        <v>0</v>
      </c>
      <c r="EY129" s="23"/>
      <c r="EZ129" s="23"/>
      <c r="FA129" s="23"/>
      <c r="FB129" s="23"/>
      <c r="FC129" s="23"/>
      <c r="FD129" s="23"/>
      <c r="FE129" s="23"/>
      <c r="FF129" s="23"/>
      <c r="FG129" s="23"/>
      <c r="FH129" s="23"/>
      <c r="FI129" s="23"/>
      <c r="FJ129" s="23"/>
      <c r="FK129" s="23"/>
      <c r="FL129" s="23"/>
      <c r="FM129" s="23"/>
      <c r="FN129" s="23"/>
      <c r="FO129" s="23"/>
      <c r="FP129" s="23"/>
      <c r="FQ129" s="23"/>
      <c r="FR129" s="23"/>
    </row>
    <row r="130" spans="1:174" ht="14.4">
      <c r="A130" s="19">
        <v>44327</v>
      </c>
      <c r="B130" s="16">
        <v>2</v>
      </c>
      <c r="C130" s="16">
        <v>2</v>
      </c>
      <c r="D130" s="16">
        <v>760</v>
      </c>
      <c r="E130" s="16">
        <v>758</v>
      </c>
      <c r="F130" s="49">
        <v>2717</v>
      </c>
      <c r="G130" s="49">
        <v>2715</v>
      </c>
      <c r="H130" s="16">
        <v>722</v>
      </c>
      <c r="I130" s="16">
        <v>722</v>
      </c>
      <c r="J130" s="16">
        <v>0</v>
      </c>
      <c r="K130" s="49">
        <v>1878</v>
      </c>
      <c r="L130" s="49">
        <v>1878</v>
      </c>
      <c r="M130" s="16">
        <v>0</v>
      </c>
      <c r="N130" s="16">
        <v>15.92</v>
      </c>
      <c r="O130" s="16">
        <v>14.68</v>
      </c>
      <c r="P130" s="18">
        <v>1696</v>
      </c>
      <c r="Q130" s="17">
        <v>0.5645</v>
      </c>
      <c r="R130" s="17">
        <v>0.56330000000000002</v>
      </c>
      <c r="S130" s="17">
        <v>1</v>
      </c>
      <c r="T130" s="16">
        <v>45</v>
      </c>
      <c r="U130" s="16">
        <v>39</v>
      </c>
      <c r="V130" s="16">
        <v>6</v>
      </c>
      <c r="W130" s="16">
        <v>48</v>
      </c>
      <c r="X130" s="16">
        <v>40</v>
      </c>
      <c r="Y130" s="16">
        <v>8</v>
      </c>
      <c r="Z130" s="16">
        <v>79</v>
      </c>
      <c r="AA130" s="16">
        <v>78</v>
      </c>
      <c r="AB130" s="16">
        <v>1</v>
      </c>
      <c r="AC130" s="18">
        <v>3351.75</v>
      </c>
      <c r="AD130" s="16">
        <v>0</v>
      </c>
      <c r="AE130" s="18">
        <v>3351.75</v>
      </c>
      <c r="AF130" s="16">
        <v>18</v>
      </c>
      <c r="AG130" s="16">
        <v>0</v>
      </c>
      <c r="AH130" s="16">
        <v>18</v>
      </c>
      <c r="AI130" s="16">
        <v>34</v>
      </c>
      <c r="AJ130" s="16">
        <v>0</v>
      </c>
      <c r="AK130" s="16">
        <v>34</v>
      </c>
      <c r="AL130" s="16">
        <v>50</v>
      </c>
      <c r="AM130" s="16">
        <v>0</v>
      </c>
      <c r="AN130" s="16">
        <v>50</v>
      </c>
      <c r="AO130" s="18">
        <v>3500.04</v>
      </c>
      <c r="AP130" s="16">
        <v>0</v>
      </c>
      <c r="AQ130" s="18">
        <v>3500.04</v>
      </c>
      <c r="AR130" s="16">
        <v>21</v>
      </c>
      <c r="AS130" s="16">
        <v>0</v>
      </c>
      <c r="AT130" s="16">
        <v>21</v>
      </c>
      <c r="AU130" s="16">
        <v>53</v>
      </c>
      <c r="AV130" s="16">
        <v>0</v>
      </c>
      <c r="AW130" s="16">
        <v>53</v>
      </c>
      <c r="AX130" s="16">
        <v>3.58</v>
      </c>
      <c r="AY130" s="16">
        <v>1</v>
      </c>
      <c r="AZ130" s="16">
        <v>3.58</v>
      </c>
      <c r="BA130" s="17">
        <v>2.76E-2</v>
      </c>
      <c r="BB130" s="17">
        <v>0</v>
      </c>
      <c r="BC130" s="17">
        <v>2.7699999999999999E-2</v>
      </c>
      <c r="BD130" s="17">
        <v>2.3699999999999999E-2</v>
      </c>
      <c r="BE130" s="17">
        <v>0</v>
      </c>
      <c r="BF130" s="17">
        <v>2.3699999999999999E-2</v>
      </c>
      <c r="BG130" s="16">
        <v>186.21</v>
      </c>
      <c r="BH130" s="16">
        <v>0</v>
      </c>
      <c r="BI130" s="16">
        <v>186.21</v>
      </c>
      <c r="BJ130" s="16">
        <v>4.41</v>
      </c>
      <c r="BK130" s="16">
        <v>0</v>
      </c>
      <c r="BL130" s="16">
        <v>4.42</v>
      </c>
      <c r="BM130" s="16">
        <v>79</v>
      </c>
      <c r="BN130" s="16">
        <v>681</v>
      </c>
      <c r="BO130" s="16">
        <v>78</v>
      </c>
      <c r="BP130" s="16">
        <v>680</v>
      </c>
      <c r="BQ130" s="16">
        <v>0</v>
      </c>
      <c r="BR130" s="16">
        <v>2</v>
      </c>
      <c r="BS130" s="16">
        <v>170</v>
      </c>
      <c r="BT130" s="16">
        <v>1</v>
      </c>
      <c r="BU130" s="16">
        <v>169</v>
      </c>
      <c r="BV130" s="16">
        <v>5</v>
      </c>
      <c r="BW130" s="16">
        <v>0</v>
      </c>
      <c r="BX130" s="16">
        <v>5</v>
      </c>
      <c r="BY130" s="18">
        <v>1553.39</v>
      </c>
      <c r="BZ130" s="16">
        <v>540.70000000000005</v>
      </c>
      <c r="CA130" s="16">
        <v>0</v>
      </c>
      <c r="CB130" s="16">
        <v>4.6900000000000004</v>
      </c>
      <c r="CC130" s="16">
        <v>10</v>
      </c>
      <c r="CD130" s="16">
        <v>5</v>
      </c>
      <c r="CE130" s="16">
        <v>0</v>
      </c>
      <c r="CF130" s="16">
        <v>0</v>
      </c>
      <c r="CG130" s="16">
        <v>0</v>
      </c>
      <c r="CH130" s="16">
        <v>0</v>
      </c>
      <c r="CI130" s="16">
        <v>0</v>
      </c>
      <c r="CJ130" s="16">
        <v>18</v>
      </c>
      <c r="CK130" s="16">
        <v>20</v>
      </c>
      <c r="CL130" s="16">
        <v>20</v>
      </c>
      <c r="CM130" s="16">
        <v>23</v>
      </c>
      <c r="CN130" s="16">
        <v>23</v>
      </c>
      <c r="CO130" s="18">
        <v>167358.60999999999</v>
      </c>
      <c r="CP130" s="16">
        <v>4.90015</v>
      </c>
      <c r="CQ130" s="16">
        <v>4.8986499999999999</v>
      </c>
      <c r="CR130" s="16">
        <v>4.8822700000000001</v>
      </c>
      <c r="CS130" s="17">
        <v>0.85709999999999997</v>
      </c>
      <c r="CT130" s="17">
        <v>0</v>
      </c>
      <c r="CU130" s="17">
        <v>0.85709999999999997</v>
      </c>
      <c r="CV130" s="16">
        <v>21</v>
      </c>
      <c r="CW130" s="16">
        <v>0</v>
      </c>
      <c r="CX130" s="16">
        <v>21</v>
      </c>
      <c r="CY130" s="16">
        <v>16</v>
      </c>
      <c r="CZ130" s="16">
        <v>0</v>
      </c>
      <c r="DA130" s="16">
        <v>16</v>
      </c>
      <c r="DC130">
        <v>44327</v>
      </c>
      <c r="DD130" s="21" t="s">
        <v>608</v>
      </c>
      <c r="DE130" s="23">
        <v>128</v>
      </c>
      <c r="DF130" s="23">
        <v>3</v>
      </c>
      <c r="DG130" s="23">
        <v>25.93</v>
      </c>
      <c r="DH130" s="23">
        <v>96</v>
      </c>
      <c r="DI130" s="23">
        <v>202.578</v>
      </c>
      <c r="DJ130" s="23">
        <v>0.45491199999999998</v>
      </c>
      <c r="DK130" s="23">
        <v>0.45491199999999998</v>
      </c>
      <c r="DL130" s="23">
        <v>57</v>
      </c>
      <c r="DM130" s="23">
        <v>57</v>
      </c>
      <c r="DN130" s="23">
        <v>47</v>
      </c>
      <c r="DO130" s="23">
        <v>0</v>
      </c>
      <c r="DP130" s="23">
        <v>0.44531199999999999</v>
      </c>
      <c r="DQ130" s="23">
        <v>0.44531199999999999</v>
      </c>
      <c r="DR130" s="23">
        <v>54</v>
      </c>
      <c r="DS130" s="23">
        <v>5</v>
      </c>
      <c r="DT130" s="23">
        <v>9</v>
      </c>
      <c r="DU130" s="23">
        <v>20</v>
      </c>
      <c r="DV130" s="23">
        <v>26</v>
      </c>
      <c r="DW130" s="23">
        <v>5</v>
      </c>
      <c r="DX130" s="23">
        <v>9</v>
      </c>
      <c r="DY130" s="23">
        <v>15</v>
      </c>
      <c r="DZ130" s="23">
        <v>6</v>
      </c>
      <c r="EA130" s="23">
        <v>616.54</v>
      </c>
      <c r="EB130" s="23">
        <v>23.77</v>
      </c>
      <c r="EC130" s="23">
        <v>4.6875E-2</v>
      </c>
      <c r="ED130" s="21" t="s">
        <v>177</v>
      </c>
      <c r="EE130" s="23">
        <v>0</v>
      </c>
      <c r="EF130" s="23">
        <v>0</v>
      </c>
      <c r="EG130" s="23">
        <v>3</v>
      </c>
      <c r="EH130" s="23">
        <v>0.5625</v>
      </c>
      <c r="EI130" s="23">
        <v>0.48148099999999999</v>
      </c>
      <c r="EJ130" s="23">
        <v>0.115384</v>
      </c>
      <c r="EL130" s="22">
        <v>44209</v>
      </c>
      <c r="EM130" s="21" t="s">
        <v>213</v>
      </c>
      <c r="EN130" s="21" t="s">
        <v>609</v>
      </c>
      <c r="EO130" s="21" t="s">
        <v>206</v>
      </c>
      <c r="EP130" s="21">
        <v>574298647000</v>
      </c>
      <c r="EQ130" s="21" t="s">
        <v>207</v>
      </c>
      <c r="ER130" s="21" t="s">
        <v>208</v>
      </c>
      <c r="ES130" s="23">
        <v>4</v>
      </c>
      <c r="ET130" s="23">
        <v>0</v>
      </c>
      <c r="EU130" s="23">
        <v>0</v>
      </c>
      <c r="EV130" s="23">
        <v>0</v>
      </c>
      <c r="EW130" s="23"/>
      <c r="EX130" s="23">
        <v>0</v>
      </c>
      <c r="EY130" s="23"/>
      <c r="EZ130" s="23"/>
      <c r="FA130" s="23"/>
      <c r="FB130" s="23"/>
      <c r="FC130" s="23"/>
      <c r="FD130" s="23"/>
      <c r="FE130" s="23"/>
      <c r="FF130" s="23"/>
      <c r="FG130" s="23"/>
      <c r="FH130" s="23"/>
      <c r="FI130" s="23"/>
      <c r="FJ130" s="23"/>
      <c r="FK130" s="23"/>
      <c r="FL130" s="23"/>
      <c r="FM130" s="23"/>
      <c r="FN130" s="23"/>
      <c r="FO130" s="23"/>
      <c r="FP130" s="23"/>
      <c r="FQ130" s="23"/>
      <c r="FR130" s="23"/>
    </row>
    <row r="131" spans="1:174" ht="14.4">
      <c r="A131" s="19">
        <v>44328</v>
      </c>
      <c r="B131" s="16">
        <v>9</v>
      </c>
      <c r="C131" s="16">
        <v>17</v>
      </c>
      <c r="D131" s="16">
        <v>944</v>
      </c>
      <c r="E131" s="16">
        <v>935</v>
      </c>
      <c r="F131" s="49">
        <v>2897</v>
      </c>
      <c r="G131" s="49">
        <v>2880</v>
      </c>
      <c r="H131" s="16">
        <v>898</v>
      </c>
      <c r="I131" s="16">
        <v>898</v>
      </c>
      <c r="J131" s="16">
        <v>0</v>
      </c>
      <c r="K131" s="49">
        <v>2027</v>
      </c>
      <c r="L131" s="49">
        <v>2027</v>
      </c>
      <c r="M131" s="16">
        <v>0</v>
      </c>
      <c r="N131" s="16">
        <v>17.28</v>
      </c>
      <c r="O131" s="16">
        <v>16.059999999999999</v>
      </c>
      <c r="P131" s="16">
        <v>223.06</v>
      </c>
      <c r="Q131" s="17">
        <v>0.63880000000000003</v>
      </c>
      <c r="R131" s="17">
        <v>0.64170000000000005</v>
      </c>
      <c r="S131" s="17">
        <v>0.33329999999999999</v>
      </c>
      <c r="T131" s="16">
        <v>72</v>
      </c>
      <c r="U131" s="16">
        <v>64</v>
      </c>
      <c r="V131" s="16">
        <v>9</v>
      </c>
      <c r="W131" s="16">
        <v>88</v>
      </c>
      <c r="X131" s="16">
        <v>79</v>
      </c>
      <c r="Y131" s="16">
        <v>9</v>
      </c>
      <c r="Z131" s="16">
        <v>81</v>
      </c>
      <c r="AA131" s="16">
        <v>78</v>
      </c>
      <c r="AB131" s="16">
        <v>3</v>
      </c>
      <c r="AC131" s="18">
        <v>1445.63</v>
      </c>
      <c r="AD131" s="16">
        <v>37.83</v>
      </c>
      <c r="AE131" s="18">
        <v>1407.8</v>
      </c>
      <c r="AF131" s="16">
        <v>14</v>
      </c>
      <c r="AG131" s="16">
        <v>1</v>
      </c>
      <c r="AH131" s="16">
        <v>13</v>
      </c>
      <c r="AI131" s="16">
        <v>18</v>
      </c>
      <c r="AJ131" s="16">
        <v>1</v>
      </c>
      <c r="AK131" s="16">
        <v>17</v>
      </c>
      <c r="AL131" s="16">
        <v>18</v>
      </c>
      <c r="AM131" s="16">
        <v>1</v>
      </c>
      <c r="AN131" s="16">
        <v>17</v>
      </c>
      <c r="AO131" s="18">
        <v>1323.43</v>
      </c>
      <c r="AP131" s="16">
        <v>34.57</v>
      </c>
      <c r="AQ131" s="18">
        <v>1288.8599999999999</v>
      </c>
      <c r="AR131" s="16">
        <v>14</v>
      </c>
      <c r="AS131" s="16">
        <v>1</v>
      </c>
      <c r="AT131" s="16">
        <v>13</v>
      </c>
      <c r="AU131" s="16">
        <v>18</v>
      </c>
      <c r="AV131" s="16">
        <v>1</v>
      </c>
      <c r="AW131" s="16">
        <v>17</v>
      </c>
      <c r="AX131" s="16">
        <v>3.07</v>
      </c>
      <c r="AY131" s="16">
        <v>1.89</v>
      </c>
      <c r="AZ131" s="16">
        <v>3.08</v>
      </c>
      <c r="BA131" s="17">
        <v>1.4800000000000001E-2</v>
      </c>
      <c r="BB131" s="17">
        <v>0.1111</v>
      </c>
      <c r="BC131" s="17">
        <v>1.3899999999999999E-2</v>
      </c>
      <c r="BD131" s="17">
        <v>1.4800000000000001E-2</v>
      </c>
      <c r="BE131" s="17">
        <v>0.1111</v>
      </c>
      <c r="BF131" s="17">
        <v>1.3899999999999999E-2</v>
      </c>
      <c r="BG131" s="16">
        <v>103.26</v>
      </c>
      <c r="BH131" s="16">
        <v>37.83</v>
      </c>
      <c r="BI131" s="16">
        <v>108.29</v>
      </c>
      <c r="BJ131" s="16">
        <v>1.53</v>
      </c>
      <c r="BK131" s="16">
        <v>4.2</v>
      </c>
      <c r="BL131" s="16">
        <v>1.51</v>
      </c>
      <c r="BM131" s="16">
        <v>90</v>
      </c>
      <c r="BN131" s="16">
        <v>854</v>
      </c>
      <c r="BO131" s="16">
        <v>90</v>
      </c>
      <c r="BP131" s="16">
        <v>845</v>
      </c>
      <c r="BQ131" s="16">
        <v>0</v>
      </c>
      <c r="BR131" s="16">
        <v>9</v>
      </c>
      <c r="BS131" s="16">
        <v>122</v>
      </c>
      <c r="BT131" s="16">
        <v>4</v>
      </c>
      <c r="BU131" s="16">
        <v>118</v>
      </c>
      <c r="BV131" s="16">
        <v>3</v>
      </c>
      <c r="BW131" s="16">
        <v>0</v>
      </c>
      <c r="BX131" s="16">
        <v>3</v>
      </c>
      <c r="BY131" s="16">
        <v>479.63</v>
      </c>
      <c r="BZ131" s="16">
        <v>423.82</v>
      </c>
      <c r="CA131" s="16">
        <v>0</v>
      </c>
      <c r="CB131" s="16">
        <v>37.08</v>
      </c>
      <c r="CC131" s="16">
        <v>0</v>
      </c>
      <c r="CD131" s="16">
        <v>7</v>
      </c>
      <c r="CE131" s="16">
        <v>3</v>
      </c>
      <c r="CF131" s="16">
        <v>3</v>
      </c>
      <c r="CG131" s="16">
        <v>0</v>
      </c>
      <c r="CH131" s="16">
        <v>3</v>
      </c>
      <c r="CI131" s="16">
        <v>0</v>
      </c>
      <c r="CJ131" s="16">
        <v>14</v>
      </c>
      <c r="CK131" s="16">
        <v>13</v>
      </c>
      <c r="CL131" s="16">
        <v>13</v>
      </c>
      <c r="CM131" s="16">
        <v>14</v>
      </c>
      <c r="CN131" s="16">
        <v>14</v>
      </c>
      <c r="CO131" s="18">
        <v>166786.85999999999</v>
      </c>
      <c r="CP131" s="16">
        <v>4.8978700000000002</v>
      </c>
      <c r="CQ131" s="16">
        <v>4.8963400000000004</v>
      </c>
      <c r="CR131" s="16">
        <v>4.8795700000000002</v>
      </c>
      <c r="CS131" s="17">
        <v>1</v>
      </c>
      <c r="CT131" s="17">
        <v>1</v>
      </c>
      <c r="CU131" s="17">
        <v>1</v>
      </c>
      <c r="CV131" s="16">
        <v>15</v>
      </c>
      <c r="CW131" s="16">
        <v>1</v>
      </c>
      <c r="CX131" s="16">
        <v>15</v>
      </c>
      <c r="CY131" s="16">
        <v>19</v>
      </c>
      <c r="CZ131" s="16">
        <v>0</v>
      </c>
      <c r="DA131" s="16">
        <v>19</v>
      </c>
      <c r="DC131">
        <v>44328</v>
      </c>
      <c r="DD131" s="21" t="s">
        <v>608</v>
      </c>
      <c r="DE131" s="23">
        <v>122</v>
      </c>
      <c r="DF131" s="23">
        <v>29</v>
      </c>
      <c r="DG131" s="23">
        <v>25.77</v>
      </c>
      <c r="DH131" s="23">
        <v>92</v>
      </c>
      <c r="DI131" s="23">
        <v>211.22900000000001</v>
      </c>
      <c r="DJ131" s="23">
        <v>0.37896999999999997</v>
      </c>
      <c r="DK131" s="23">
        <v>0.37896999999999997</v>
      </c>
      <c r="DL131" s="23">
        <v>68</v>
      </c>
      <c r="DM131" s="23">
        <v>68</v>
      </c>
      <c r="DN131" s="23">
        <v>50</v>
      </c>
      <c r="DO131" s="23">
        <v>0</v>
      </c>
      <c r="DP131" s="23">
        <v>0.55737700000000001</v>
      </c>
      <c r="DQ131" s="23">
        <v>0.55737700000000001</v>
      </c>
      <c r="DR131" s="23">
        <v>57</v>
      </c>
      <c r="DS131" s="23">
        <v>7</v>
      </c>
      <c r="DT131" s="23">
        <v>9</v>
      </c>
      <c r="DU131" s="23">
        <v>26</v>
      </c>
      <c r="DV131" s="23">
        <v>28</v>
      </c>
      <c r="DW131" s="23">
        <v>7</v>
      </c>
      <c r="DX131" s="23">
        <v>8</v>
      </c>
      <c r="DY131" s="23">
        <v>18</v>
      </c>
      <c r="DZ131" s="23">
        <v>7</v>
      </c>
      <c r="EA131" s="23">
        <v>521.87</v>
      </c>
      <c r="EB131" s="23">
        <v>20.25</v>
      </c>
      <c r="EC131" s="23">
        <v>5.7376999999999997E-2</v>
      </c>
      <c r="ED131" s="21" t="s">
        <v>177</v>
      </c>
      <c r="EE131" s="23">
        <v>0</v>
      </c>
      <c r="EF131" s="23">
        <v>0</v>
      </c>
      <c r="EG131" s="23">
        <v>4</v>
      </c>
      <c r="EH131" s="23">
        <v>0.61956500000000003</v>
      </c>
      <c r="EI131" s="23">
        <v>0.491228</v>
      </c>
      <c r="EJ131" s="23">
        <v>0.14285700000000001</v>
      </c>
      <c r="EL131" s="22">
        <v>44209</v>
      </c>
      <c r="EM131" s="21" t="s">
        <v>213</v>
      </c>
      <c r="EN131" s="21" t="s">
        <v>609</v>
      </c>
      <c r="EO131" s="21" t="s">
        <v>206</v>
      </c>
      <c r="EP131" s="21">
        <v>574298647000</v>
      </c>
      <c r="EQ131" s="21" t="s">
        <v>207</v>
      </c>
      <c r="ER131" s="21" t="s">
        <v>209</v>
      </c>
      <c r="ES131" s="23">
        <v>38</v>
      </c>
      <c r="ET131" s="23">
        <v>7</v>
      </c>
      <c r="EU131" s="23">
        <v>225</v>
      </c>
      <c r="EV131" s="23">
        <v>18.420000000000002</v>
      </c>
      <c r="EW131" s="23">
        <v>32.14</v>
      </c>
      <c r="EX131" s="23">
        <v>5921.05</v>
      </c>
      <c r="EY131" s="23">
        <v>28.57</v>
      </c>
      <c r="EZ131" s="23">
        <v>0</v>
      </c>
      <c r="FA131" s="23">
        <v>0</v>
      </c>
      <c r="FB131" s="23">
        <v>21086</v>
      </c>
      <c r="FC131" s="23">
        <v>2</v>
      </c>
      <c r="FD131" s="23">
        <v>21086</v>
      </c>
      <c r="FE131" s="23">
        <v>2</v>
      </c>
      <c r="FF131" s="23">
        <v>1</v>
      </c>
      <c r="FG131" s="23">
        <v>0</v>
      </c>
      <c r="FH131" s="23">
        <v>1</v>
      </c>
      <c r="FI131" s="23">
        <v>93.72</v>
      </c>
      <c r="FJ131" s="23">
        <v>0</v>
      </c>
      <c r="FK131" s="23">
        <v>1</v>
      </c>
      <c r="FL131" s="23">
        <v>1</v>
      </c>
      <c r="FM131" s="23">
        <v>0</v>
      </c>
      <c r="FN131" s="23">
        <v>0</v>
      </c>
      <c r="FO131" s="23">
        <v>0</v>
      </c>
      <c r="FP131" s="23">
        <v>0</v>
      </c>
      <c r="FQ131" s="23">
        <v>0</v>
      </c>
      <c r="FR131" s="23">
        <v>0</v>
      </c>
    </row>
    <row r="132" spans="1:174" ht="14.4">
      <c r="A132" s="19">
        <v>44329</v>
      </c>
      <c r="B132" s="16">
        <v>7</v>
      </c>
      <c r="C132" s="16">
        <v>9</v>
      </c>
      <c r="D132" s="16">
        <v>819</v>
      </c>
      <c r="E132" s="16">
        <v>812</v>
      </c>
      <c r="F132" s="49">
        <v>2681</v>
      </c>
      <c r="G132" s="49">
        <v>2672</v>
      </c>
      <c r="H132" s="16">
        <v>776</v>
      </c>
      <c r="I132" s="16">
        <v>776</v>
      </c>
      <c r="J132" s="16">
        <v>0</v>
      </c>
      <c r="K132" s="49">
        <v>1845</v>
      </c>
      <c r="L132" s="49">
        <v>1845</v>
      </c>
      <c r="M132" s="16">
        <v>0</v>
      </c>
      <c r="N132" s="16">
        <v>18.68</v>
      </c>
      <c r="O132" s="16">
        <v>18.54</v>
      </c>
      <c r="P132" s="16">
        <v>61</v>
      </c>
      <c r="Q132" s="17">
        <v>0.63739999999999997</v>
      </c>
      <c r="R132" s="17">
        <v>0.63670000000000004</v>
      </c>
      <c r="S132" s="17">
        <v>0.71430000000000005</v>
      </c>
      <c r="T132" s="16">
        <v>57</v>
      </c>
      <c r="U132" s="16">
        <v>49</v>
      </c>
      <c r="V132" s="16">
        <v>8</v>
      </c>
      <c r="W132" s="16">
        <v>63</v>
      </c>
      <c r="X132" s="16">
        <v>55</v>
      </c>
      <c r="Y132" s="16">
        <v>8</v>
      </c>
      <c r="Z132" s="16">
        <v>73</v>
      </c>
      <c r="AA132" s="16">
        <v>72</v>
      </c>
      <c r="AB132" s="16">
        <v>1</v>
      </c>
      <c r="AC132" s="18">
        <v>1526.24</v>
      </c>
      <c r="AD132" s="16">
        <v>0</v>
      </c>
      <c r="AE132" s="18">
        <v>1526.24</v>
      </c>
      <c r="AF132" s="16">
        <v>11</v>
      </c>
      <c r="AG132" s="16">
        <v>0</v>
      </c>
      <c r="AH132" s="16">
        <v>11</v>
      </c>
      <c r="AI132" s="16">
        <v>16</v>
      </c>
      <c r="AJ132" s="16">
        <v>0</v>
      </c>
      <c r="AK132" s="16">
        <v>16</v>
      </c>
      <c r="AL132" s="16">
        <v>23</v>
      </c>
      <c r="AM132" s="16">
        <v>0</v>
      </c>
      <c r="AN132" s="16">
        <v>23</v>
      </c>
      <c r="AO132" s="18">
        <v>1614.62</v>
      </c>
      <c r="AP132" s="16">
        <v>0</v>
      </c>
      <c r="AQ132" s="18">
        <v>1614.62</v>
      </c>
      <c r="AR132" s="16">
        <v>13</v>
      </c>
      <c r="AS132" s="16">
        <v>0</v>
      </c>
      <c r="AT132" s="16">
        <v>13</v>
      </c>
      <c r="AU132" s="16">
        <v>26</v>
      </c>
      <c r="AV132" s="16">
        <v>0</v>
      </c>
      <c r="AW132" s="16">
        <v>26</v>
      </c>
      <c r="AX132" s="16">
        <v>3.27</v>
      </c>
      <c r="AY132" s="16">
        <v>1.29</v>
      </c>
      <c r="AZ132" s="16">
        <v>3.29</v>
      </c>
      <c r="BA132" s="17">
        <v>1.5900000000000001E-2</v>
      </c>
      <c r="BB132" s="17">
        <v>0</v>
      </c>
      <c r="BC132" s="17">
        <v>1.6E-2</v>
      </c>
      <c r="BD132" s="17">
        <v>1.34E-2</v>
      </c>
      <c r="BE132" s="17">
        <v>0</v>
      </c>
      <c r="BF132" s="17">
        <v>1.35E-2</v>
      </c>
      <c r="BG132" s="16">
        <v>138.75</v>
      </c>
      <c r="BH132" s="16">
        <v>0</v>
      </c>
      <c r="BI132" s="16">
        <v>138.75</v>
      </c>
      <c r="BJ132" s="16">
        <v>1.86</v>
      </c>
      <c r="BK132" s="16">
        <v>0</v>
      </c>
      <c r="BL132" s="16">
        <v>1.88</v>
      </c>
      <c r="BM132" s="16">
        <v>80</v>
      </c>
      <c r="BN132" s="16">
        <v>739</v>
      </c>
      <c r="BO132" s="16">
        <v>80</v>
      </c>
      <c r="BP132" s="16">
        <v>732</v>
      </c>
      <c r="BQ132" s="16">
        <v>0</v>
      </c>
      <c r="BR132" s="16">
        <v>7</v>
      </c>
      <c r="BS132" s="16">
        <v>120</v>
      </c>
      <c r="BT132" s="16">
        <v>3</v>
      </c>
      <c r="BU132" s="16">
        <v>117</v>
      </c>
      <c r="BV132" s="16">
        <v>1</v>
      </c>
      <c r="BW132" s="16">
        <v>0</v>
      </c>
      <c r="BX132" s="16">
        <v>1</v>
      </c>
      <c r="BY132" s="16">
        <v>203.84</v>
      </c>
      <c r="BZ132" s="16">
        <v>461.06</v>
      </c>
      <c r="CA132" s="16">
        <v>0</v>
      </c>
      <c r="CB132" s="16">
        <v>3.92</v>
      </c>
      <c r="CC132" s="16">
        <v>0</v>
      </c>
      <c r="CD132" s="16">
        <v>5</v>
      </c>
      <c r="CE132" s="16">
        <v>0</v>
      </c>
      <c r="CF132" s="16">
        <v>0</v>
      </c>
      <c r="CG132" s="16">
        <v>0</v>
      </c>
      <c r="CH132" s="16">
        <v>0</v>
      </c>
      <c r="CI132" s="16">
        <v>0</v>
      </c>
      <c r="CJ132" s="16">
        <v>11</v>
      </c>
      <c r="CK132" s="16">
        <v>13</v>
      </c>
      <c r="CL132" s="16">
        <v>13</v>
      </c>
      <c r="CM132" s="16">
        <v>18</v>
      </c>
      <c r="CN132" s="16">
        <v>17</v>
      </c>
      <c r="CO132" s="18">
        <v>182686.71</v>
      </c>
      <c r="CP132" s="16">
        <v>4.8998400000000002</v>
      </c>
      <c r="CQ132" s="16">
        <v>4.89358</v>
      </c>
      <c r="CR132" s="16">
        <v>4.8795000000000002</v>
      </c>
      <c r="CS132" s="17">
        <v>0.84619999999999995</v>
      </c>
      <c r="CT132" s="17">
        <v>0</v>
      </c>
      <c r="CU132" s="17">
        <v>0.84619999999999995</v>
      </c>
      <c r="CV132" s="16">
        <v>13</v>
      </c>
      <c r="CW132" s="16">
        <v>0</v>
      </c>
      <c r="CX132" s="16">
        <v>13</v>
      </c>
      <c r="CY132" s="16">
        <v>9</v>
      </c>
      <c r="CZ132" s="16">
        <v>0</v>
      </c>
      <c r="DA132" s="16">
        <v>9</v>
      </c>
      <c r="DC132">
        <v>44329</v>
      </c>
      <c r="DD132" s="21" t="s">
        <v>608</v>
      </c>
      <c r="DE132" s="23">
        <v>105</v>
      </c>
      <c r="DF132" s="23">
        <v>17</v>
      </c>
      <c r="DG132" s="23">
        <v>21.79</v>
      </c>
      <c r="DH132" s="23">
        <v>82</v>
      </c>
      <c r="DI132" s="23">
        <v>207.523</v>
      </c>
      <c r="DJ132" s="23">
        <v>0.463617</v>
      </c>
      <c r="DK132" s="23">
        <v>0.463617</v>
      </c>
      <c r="DL132" s="23">
        <v>47</v>
      </c>
      <c r="DM132" s="23">
        <v>47</v>
      </c>
      <c r="DN132" s="23">
        <v>43</v>
      </c>
      <c r="DO132" s="23">
        <v>0</v>
      </c>
      <c r="DP132" s="23">
        <v>0.44761899999999999</v>
      </c>
      <c r="DQ132" s="23">
        <v>0.44761899999999999</v>
      </c>
      <c r="DR132" s="23">
        <v>49</v>
      </c>
      <c r="DS132" s="23">
        <v>2</v>
      </c>
      <c r="DT132" s="23">
        <v>4</v>
      </c>
      <c r="DU132" s="23">
        <v>36</v>
      </c>
      <c r="DV132" s="23">
        <v>21</v>
      </c>
      <c r="DW132" s="23">
        <v>2</v>
      </c>
      <c r="DX132" s="23">
        <v>4</v>
      </c>
      <c r="DY132" s="23">
        <v>16</v>
      </c>
      <c r="DZ132" s="23">
        <v>9</v>
      </c>
      <c r="EA132" s="23">
        <v>642.78</v>
      </c>
      <c r="EB132" s="23">
        <v>29.49</v>
      </c>
      <c r="EC132" s="23">
        <v>8.5713999999999999E-2</v>
      </c>
      <c r="ED132" s="21" t="s">
        <v>177</v>
      </c>
      <c r="EE132" s="23">
        <v>0</v>
      </c>
      <c r="EF132" s="23">
        <v>0</v>
      </c>
      <c r="EG132" s="23">
        <v>3</v>
      </c>
      <c r="EH132" s="23">
        <v>0.59755999999999998</v>
      </c>
      <c r="EI132" s="23">
        <v>0.42857099999999998</v>
      </c>
      <c r="EJ132" s="23">
        <v>0.14285700000000001</v>
      </c>
      <c r="EL132" s="22">
        <v>44209</v>
      </c>
      <c r="EM132" s="21" t="s">
        <v>213</v>
      </c>
      <c r="EN132" s="21" t="s">
        <v>17425</v>
      </c>
      <c r="EO132" s="21" t="s">
        <v>206</v>
      </c>
      <c r="EP132" s="21">
        <v>585622329677</v>
      </c>
      <c r="EQ132" s="21" t="s">
        <v>207</v>
      </c>
      <c r="ER132" s="21" t="s">
        <v>209</v>
      </c>
      <c r="ES132" s="23">
        <v>32</v>
      </c>
      <c r="ET132" s="23">
        <v>2</v>
      </c>
      <c r="EU132" s="23">
        <v>40</v>
      </c>
      <c r="EV132" s="23">
        <v>6.25</v>
      </c>
      <c r="EW132" s="23">
        <v>20</v>
      </c>
      <c r="EX132" s="23">
        <v>1250</v>
      </c>
      <c r="EY132" s="23">
        <v>0</v>
      </c>
      <c r="EZ132" s="23">
        <v>0</v>
      </c>
      <c r="FA132" s="23">
        <v>0</v>
      </c>
      <c r="FB132" s="23">
        <v>0</v>
      </c>
      <c r="FC132" s="23">
        <v>0</v>
      </c>
      <c r="FD132" s="23">
        <v>0</v>
      </c>
      <c r="FE132" s="23">
        <v>0</v>
      </c>
      <c r="FF132" s="23">
        <v>0</v>
      </c>
      <c r="FG132" s="23">
        <v>0</v>
      </c>
      <c r="FH132" s="23">
        <v>0</v>
      </c>
      <c r="FI132" s="23">
        <v>0</v>
      </c>
      <c r="FJ132" s="23">
        <v>1</v>
      </c>
      <c r="FK132" s="23">
        <v>0</v>
      </c>
      <c r="FL132" s="23">
        <v>1</v>
      </c>
      <c r="FM132" s="23">
        <v>0</v>
      </c>
      <c r="FN132" s="23">
        <v>0</v>
      </c>
      <c r="FO132" s="23">
        <v>0</v>
      </c>
      <c r="FP132" s="23">
        <v>0</v>
      </c>
      <c r="FQ132" s="23">
        <v>0</v>
      </c>
      <c r="FR132" s="23">
        <v>0</v>
      </c>
    </row>
    <row r="133" spans="1:174" ht="14.4">
      <c r="A133" s="19">
        <v>44330</v>
      </c>
      <c r="B133" s="16">
        <v>1</v>
      </c>
      <c r="C133" s="16">
        <v>3</v>
      </c>
      <c r="D133" s="16">
        <v>800</v>
      </c>
      <c r="E133" s="16">
        <v>799</v>
      </c>
      <c r="F133" s="49">
        <v>2904</v>
      </c>
      <c r="G133" s="49">
        <v>2901</v>
      </c>
      <c r="H133" s="16">
        <v>759</v>
      </c>
      <c r="I133" s="16">
        <v>759</v>
      </c>
      <c r="J133" s="16">
        <v>0</v>
      </c>
      <c r="K133" s="49">
        <v>2104</v>
      </c>
      <c r="L133" s="49">
        <v>2104</v>
      </c>
      <c r="M133" s="16">
        <v>0</v>
      </c>
      <c r="N133" s="16">
        <v>14.71</v>
      </c>
      <c r="O133" s="16">
        <v>14.7</v>
      </c>
      <c r="P133" s="16">
        <v>24</v>
      </c>
      <c r="Q133" s="17">
        <v>0.64500000000000002</v>
      </c>
      <c r="R133" s="17">
        <v>0.64580000000000004</v>
      </c>
      <c r="S133" s="17">
        <v>0</v>
      </c>
      <c r="T133" s="16">
        <v>46</v>
      </c>
      <c r="U133" s="16">
        <v>38</v>
      </c>
      <c r="V133" s="16">
        <v>8</v>
      </c>
      <c r="W133" s="16">
        <v>47</v>
      </c>
      <c r="X133" s="16">
        <v>39</v>
      </c>
      <c r="Y133" s="16">
        <v>8</v>
      </c>
      <c r="Z133" s="16">
        <v>77</v>
      </c>
      <c r="AA133" s="16">
        <v>77</v>
      </c>
      <c r="AB133" s="16">
        <v>0</v>
      </c>
      <c r="AC133" s="18">
        <v>1815.99</v>
      </c>
      <c r="AD133" s="16">
        <v>0</v>
      </c>
      <c r="AE133" s="18">
        <v>1815.99</v>
      </c>
      <c r="AF133" s="16">
        <v>16</v>
      </c>
      <c r="AG133" s="16">
        <v>0</v>
      </c>
      <c r="AH133" s="16">
        <v>16</v>
      </c>
      <c r="AI133" s="16">
        <v>22</v>
      </c>
      <c r="AJ133" s="16">
        <v>0</v>
      </c>
      <c r="AK133" s="16">
        <v>22</v>
      </c>
      <c r="AL133" s="16">
        <v>27</v>
      </c>
      <c r="AM133" s="16">
        <v>0</v>
      </c>
      <c r="AN133" s="16">
        <v>27</v>
      </c>
      <c r="AO133" s="18">
        <v>1731.78</v>
      </c>
      <c r="AP133" s="16">
        <v>0</v>
      </c>
      <c r="AQ133" s="18">
        <v>1731.78</v>
      </c>
      <c r="AR133" s="16">
        <v>17</v>
      </c>
      <c r="AS133" s="16">
        <v>0</v>
      </c>
      <c r="AT133" s="16">
        <v>17</v>
      </c>
      <c r="AU133" s="16">
        <v>29</v>
      </c>
      <c r="AV133" s="16">
        <v>0</v>
      </c>
      <c r="AW133" s="16">
        <v>29</v>
      </c>
      <c r="AX133" s="16">
        <v>3.63</v>
      </c>
      <c r="AY133" s="16">
        <v>3</v>
      </c>
      <c r="AZ133" s="16">
        <v>3.63</v>
      </c>
      <c r="BA133" s="17">
        <v>2.1299999999999999E-2</v>
      </c>
      <c r="BB133" s="17">
        <v>0</v>
      </c>
      <c r="BC133" s="17">
        <v>2.1299999999999999E-2</v>
      </c>
      <c r="BD133" s="17">
        <v>0.02</v>
      </c>
      <c r="BE133" s="17">
        <v>0</v>
      </c>
      <c r="BF133" s="17">
        <v>0.02</v>
      </c>
      <c r="BG133" s="16">
        <v>113.5</v>
      </c>
      <c r="BH133" s="16">
        <v>0</v>
      </c>
      <c r="BI133" s="16">
        <v>113.5</v>
      </c>
      <c r="BJ133" s="16">
        <v>2.27</v>
      </c>
      <c r="BK133" s="16">
        <v>0</v>
      </c>
      <c r="BL133" s="16">
        <v>2.27</v>
      </c>
      <c r="BM133" s="16">
        <v>83</v>
      </c>
      <c r="BN133" s="16">
        <v>717</v>
      </c>
      <c r="BO133" s="16">
        <v>83</v>
      </c>
      <c r="BP133" s="16">
        <v>716</v>
      </c>
      <c r="BQ133" s="16">
        <v>0</v>
      </c>
      <c r="BR133" s="16">
        <v>1</v>
      </c>
      <c r="BS133" s="16">
        <v>138</v>
      </c>
      <c r="BT133" s="16">
        <v>0</v>
      </c>
      <c r="BU133" s="16">
        <v>138</v>
      </c>
      <c r="BV133" s="16">
        <v>1</v>
      </c>
      <c r="BW133" s="16">
        <v>0</v>
      </c>
      <c r="BX133" s="16">
        <v>1</v>
      </c>
      <c r="BY133" s="16">
        <v>106.2</v>
      </c>
      <c r="BZ133" s="16">
        <v>460.23</v>
      </c>
      <c r="CA133" s="16">
        <v>0</v>
      </c>
      <c r="CB133" s="16">
        <v>17.2</v>
      </c>
      <c r="CC133" s="16">
        <v>169.21</v>
      </c>
      <c r="CD133" s="16">
        <v>4</v>
      </c>
      <c r="CE133" s="16">
        <v>0</v>
      </c>
      <c r="CF133" s="16">
        <v>1</v>
      </c>
      <c r="CG133" s="16">
        <v>0</v>
      </c>
      <c r="CH133" s="16">
        <v>0</v>
      </c>
      <c r="CI133" s="16">
        <v>0</v>
      </c>
      <c r="CJ133" s="16">
        <v>16</v>
      </c>
      <c r="CK133" s="16">
        <v>15</v>
      </c>
      <c r="CL133" s="16">
        <v>15</v>
      </c>
      <c r="CM133" s="16">
        <v>18</v>
      </c>
      <c r="CN133" s="16">
        <v>18</v>
      </c>
      <c r="CO133" s="18">
        <v>181031.17</v>
      </c>
      <c r="CP133" s="16">
        <v>4.8974399999999996</v>
      </c>
      <c r="CQ133" s="16">
        <v>4.8942300000000003</v>
      </c>
      <c r="CR133" s="16">
        <v>4.87981</v>
      </c>
      <c r="CS133" s="17">
        <v>0.94120000000000004</v>
      </c>
      <c r="CT133" s="17">
        <v>0</v>
      </c>
      <c r="CU133" s="17">
        <v>0.94120000000000004</v>
      </c>
      <c r="CV133" s="16">
        <v>15</v>
      </c>
      <c r="CW133" s="16">
        <v>0</v>
      </c>
      <c r="CX133" s="16">
        <v>15</v>
      </c>
      <c r="CY133" s="16">
        <v>11</v>
      </c>
      <c r="CZ133" s="16">
        <v>0</v>
      </c>
      <c r="DA133" s="16">
        <v>11</v>
      </c>
      <c r="DC133">
        <v>44330</v>
      </c>
      <c r="DD133" s="21" t="s">
        <v>608</v>
      </c>
      <c r="DE133" s="23">
        <v>93</v>
      </c>
      <c r="DF133" s="23">
        <v>25</v>
      </c>
      <c r="DG133" s="23">
        <v>20.69</v>
      </c>
      <c r="DH133" s="23">
        <v>70</v>
      </c>
      <c r="DI133" s="23">
        <v>222.47300000000001</v>
      </c>
      <c r="DJ133" s="23">
        <v>0.44978200000000002</v>
      </c>
      <c r="DK133" s="23">
        <v>0.44978200000000002</v>
      </c>
      <c r="DL133" s="23">
        <v>46</v>
      </c>
      <c r="DM133" s="23">
        <v>46</v>
      </c>
      <c r="DN133" s="23">
        <v>38</v>
      </c>
      <c r="DO133" s="23">
        <v>0</v>
      </c>
      <c r="DP133" s="23">
        <v>0.49462299999999998</v>
      </c>
      <c r="DQ133" s="23">
        <v>0.49462299999999998</v>
      </c>
      <c r="DR133" s="23">
        <v>43</v>
      </c>
      <c r="DS133" s="23">
        <v>6</v>
      </c>
      <c r="DT133" s="23">
        <v>6</v>
      </c>
      <c r="DU133" s="23">
        <v>30</v>
      </c>
      <c r="DV133" s="23">
        <v>17</v>
      </c>
      <c r="DW133" s="23">
        <v>6</v>
      </c>
      <c r="DX133" s="23">
        <v>4</v>
      </c>
      <c r="DY133" s="23">
        <v>9</v>
      </c>
      <c r="DZ133" s="23">
        <v>11</v>
      </c>
      <c r="EA133" s="23">
        <v>979.15</v>
      </c>
      <c r="EB133" s="23">
        <v>47.32</v>
      </c>
      <c r="EC133" s="23">
        <v>0.118279</v>
      </c>
      <c r="ED133" s="21" t="s">
        <v>177</v>
      </c>
      <c r="EE133" s="23">
        <v>0</v>
      </c>
      <c r="EF133" s="23">
        <v>0</v>
      </c>
      <c r="EG133" s="23">
        <v>6</v>
      </c>
      <c r="EH133" s="23">
        <v>0.61428499999999997</v>
      </c>
      <c r="EI133" s="23">
        <v>0.39534799999999998</v>
      </c>
      <c r="EJ133" s="23">
        <v>0.352941</v>
      </c>
      <c r="EL133" s="22">
        <v>44209</v>
      </c>
      <c r="EM133" s="21" t="s">
        <v>213</v>
      </c>
      <c r="EN133" s="21" t="s">
        <v>211</v>
      </c>
      <c r="EO133" s="21" t="s">
        <v>206</v>
      </c>
      <c r="EP133" s="21">
        <v>599211933377</v>
      </c>
      <c r="EQ133" s="21" t="s">
        <v>207</v>
      </c>
      <c r="ER133" s="21" t="s">
        <v>209</v>
      </c>
      <c r="ES133" s="23">
        <v>1</v>
      </c>
      <c r="ET133" s="23">
        <v>0</v>
      </c>
      <c r="EU133" s="23">
        <v>0</v>
      </c>
      <c r="EV133" s="23">
        <v>0</v>
      </c>
      <c r="EW133" s="23"/>
      <c r="EX133" s="23">
        <v>0</v>
      </c>
      <c r="EY133" s="23"/>
      <c r="EZ133" s="23"/>
      <c r="FA133" s="23"/>
      <c r="FB133" s="23"/>
      <c r="FC133" s="23"/>
      <c r="FD133" s="23"/>
      <c r="FE133" s="23"/>
      <c r="FF133" s="23"/>
      <c r="FG133" s="23"/>
      <c r="FH133" s="23"/>
      <c r="FI133" s="23"/>
      <c r="FJ133" s="23"/>
      <c r="FK133" s="23"/>
      <c r="FL133" s="23"/>
      <c r="FM133" s="23"/>
      <c r="FN133" s="23"/>
      <c r="FO133" s="23"/>
      <c r="FP133" s="23"/>
      <c r="FQ133" s="23"/>
      <c r="FR133" s="23"/>
    </row>
    <row r="134" spans="1:174" ht="14.4">
      <c r="A134" s="19">
        <v>44331</v>
      </c>
      <c r="B134" s="16">
        <v>4</v>
      </c>
      <c r="C134" s="16">
        <v>9</v>
      </c>
      <c r="D134" s="16">
        <v>756</v>
      </c>
      <c r="E134" s="16">
        <v>752</v>
      </c>
      <c r="F134" s="49">
        <v>2441</v>
      </c>
      <c r="G134" s="49">
        <v>2432</v>
      </c>
      <c r="H134" s="16">
        <v>723</v>
      </c>
      <c r="I134" s="16">
        <v>723</v>
      </c>
      <c r="J134" s="16">
        <v>0</v>
      </c>
      <c r="K134" s="49">
        <v>1739</v>
      </c>
      <c r="L134" s="49">
        <v>1739</v>
      </c>
      <c r="M134" s="16">
        <v>0</v>
      </c>
      <c r="N134" s="16">
        <v>14.37</v>
      </c>
      <c r="O134" s="16">
        <v>14.28</v>
      </c>
      <c r="P134" s="16">
        <v>36.78</v>
      </c>
      <c r="Q134" s="17">
        <v>0.64419999999999999</v>
      </c>
      <c r="R134" s="17">
        <v>0.64629999999999999</v>
      </c>
      <c r="S134" s="17">
        <v>0.25</v>
      </c>
      <c r="T134" s="16">
        <v>60</v>
      </c>
      <c r="U134" s="16">
        <v>48</v>
      </c>
      <c r="V134" s="16">
        <v>13</v>
      </c>
      <c r="W134" s="16">
        <v>66</v>
      </c>
      <c r="X134" s="16">
        <v>52</v>
      </c>
      <c r="Y134" s="16">
        <v>14</v>
      </c>
      <c r="Z134" s="16">
        <v>81</v>
      </c>
      <c r="AA134" s="16">
        <v>79</v>
      </c>
      <c r="AB134" s="16">
        <v>2</v>
      </c>
      <c r="AC134" s="18">
        <v>2088.09</v>
      </c>
      <c r="AD134" s="16">
        <v>57.23</v>
      </c>
      <c r="AE134" s="18">
        <v>2030.86</v>
      </c>
      <c r="AF134" s="16">
        <v>14</v>
      </c>
      <c r="AG134" s="16">
        <v>1</v>
      </c>
      <c r="AH134" s="16">
        <v>13</v>
      </c>
      <c r="AI134" s="16">
        <v>26</v>
      </c>
      <c r="AJ134" s="16">
        <v>1</v>
      </c>
      <c r="AK134" s="16">
        <v>25</v>
      </c>
      <c r="AL134" s="16">
        <v>30</v>
      </c>
      <c r="AM134" s="16">
        <v>1</v>
      </c>
      <c r="AN134" s="16">
        <v>29</v>
      </c>
      <c r="AO134" s="18">
        <v>3502.73</v>
      </c>
      <c r="AP134" s="16">
        <v>52.3</v>
      </c>
      <c r="AQ134" s="18">
        <v>3450.43</v>
      </c>
      <c r="AR134" s="16">
        <v>16</v>
      </c>
      <c r="AS134" s="16">
        <v>1</v>
      </c>
      <c r="AT134" s="16">
        <v>15</v>
      </c>
      <c r="AU134" s="16">
        <v>50</v>
      </c>
      <c r="AV134" s="16">
        <v>1</v>
      </c>
      <c r="AW134" s="16">
        <v>49</v>
      </c>
      <c r="AX134" s="16">
        <v>3.23</v>
      </c>
      <c r="AY134" s="16">
        <v>2.25</v>
      </c>
      <c r="AZ134" s="16">
        <v>3.23</v>
      </c>
      <c r="BA134" s="17">
        <v>2.12E-2</v>
      </c>
      <c r="BB134" s="17">
        <v>0.25</v>
      </c>
      <c r="BC134" s="17">
        <v>1.9900000000000001E-2</v>
      </c>
      <c r="BD134" s="17">
        <v>1.8499999999999999E-2</v>
      </c>
      <c r="BE134" s="17">
        <v>0.25</v>
      </c>
      <c r="BF134" s="17">
        <v>1.7299999999999999E-2</v>
      </c>
      <c r="BG134" s="16">
        <v>149.15</v>
      </c>
      <c r="BH134" s="16">
        <v>57.23</v>
      </c>
      <c r="BI134" s="16">
        <v>156.22</v>
      </c>
      <c r="BJ134" s="16">
        <v>2.76</v>
      </c>
      <c r="BK134" s="16">
        <v>14.31</v>
      </c>
      <c r="BL134" s="16">
        <v>2.7</v>
      </c>
      <c r="BM134" s="16">
        <v>87</v>
      </c>
      <c r="BN134" s="16">
        <v>669</v>
      </c>
      <c r="BO134" s="16">
        <v>87</v>
      </c>
      <c r="BP134" s="16">
        <v>665</v>
      </c>
      <c r="BQ134" s="16">
        <v>0</v>
      </c>
      <c r="BR134" s="16">
        <v>4</v>
      </c>
      <c r="BS134" s="16">
        <v>165</v>
      </c>
      <c r="BT134" s="16">
        <v>3</v>
      </c>
      <c r="BU134" s="16">
        <v>162</v>
      </c>
      <c r="BV134" s="16">
        <v>2</v>
      </c>
      <c r="BW134" s="16">
        <v>0</v>
      </c>
      <c r="BX134" s="16">
        <v>2</v>
      </c>
      <c r="BY134" s="16">
        <v>581.24</v>
      </c>
      <c r="BZ134" s="16">
        <v>484.22</v>
      </c>
      <c r="CA134" s="16">
        <v>0</v>
      </c>
      <c r="CB134" s="16">
        <v>36.71</v>
      </c>
      <c r="CC134" s="16">
        <v>102.66</v>
      </c>
      <c r="CD134" s="16">
        <v>6</v>
      </c>
      <c r="CE134" s="16">
        <v>0</v>
      </c>
      <c r="CF134" s="16">
        <v>2</v>
      </c>
      <c r="CG134" s="16">
        <v>1</v>
      </c>
      <c r="CH134" s="16">
        <v>0</v>
      </c>
      <c r="CI134" s="16">
        <v>0</v>
      </c>
      <c r="CJ134" s="16">
        <v>15</v>
      </c>
      <c r="CK134" s="16">
        <v>15</v>
      </c>
      <c r="CL134" s="16">
        <v>15</v>
      </c>
      <c r="CM134" s="16">
        <v>8</v>
      </c>
      <c r="CN134" s="16">
        <v>9</v>
      </c>
      <c r="CO134" s="18">
        <v>170321.67</v>
      </c>
      <c r="CP134" s="16">
        <v>4.8959299999999999</v>
      </c>
      <c r="CQ134" s="16">
        <v>4.8926800000000004</v>
      </c>
      <c r="CR134" s="16">
        <v>4.87805</v>
      </c>
      <c r="CS134" s="17">
        <v>0.875</v>
      </c>
      <c r="CT134" s="17">
        <v>1</v>
      </c>
      <c r="CU134" s="17">
        <v>0.86670000000000003</v>
      </c>
      <c r="CV134" s="16">
        <v>16</v>
      </c>
      <c r="CW134" s="16">
        <v>1</v>
      </c>
      <c r="CX134" s="16">
        <v>15</v>
      </c>
      <c r="CY134" s="16">
        <v>4</v>
      </c>
      <c r="CZ134" s="16">
        <v>0</v>
      </c>
      <c r="DA134" s="16">
        <v>4</v>
      </c>
      <c r="DC134">
        <v>44331</v>
      </c>
      <c r="DD134" s="21" t="s">
        <v>608</v>
      </c>
      <c r="DE134" s="23">
        <v>6</v>
      </c>
      <c r="DF134" s="23">
        <v>0</v>
      </c>
      <c r="DG134" s="23">
        <v>1.04</v>
      </c>
      <c r="DH134" s="23">
        <v>5</v>
      </c>
      <c r="DI134" s="23">
        <v>173.333</v>
      </c>
      <c r="DJ134" s="23">
        <v>0.34666599999999997</v>
      </c>
      <c r="DK134" s="23">
        <v>0.34666599999999997</v>
      </c>
      <c r="DL134" s="23">
        <v>3</v>
      </c>
      <c r="DM134" s="23">
        <v>3</v>
      </c>
      <c r="DN134" s="23">
        <v>3</v>
      </c>
      <c r="DO134" s="23">
        <v>0</v>
      </c>
      <c r="DP134" s="23">
        <v>0.5</v>
      </c>
      <c r="DQ134" s="23">
        <v>0.5</v>
      </c>
      <c r="DR134" s="23">
        <v>2</v>
      </c>
      <c r="DS134" s="23">
        <v>0</v>
      </c>
      <c r="DT134" s="23">
        <v>1</v>
      </c>
      <c r="DU134" s="23">
        <v>3</v>
      </c>
      <c r="DV134" s="23">
        <v>2</v>
      </c>
      <c r="DW134" s="23">
        <v>0</v>
      </c>
      <c r="DX134" s="23">
        <v>1</v>
      </c>
      <c r="DY134" s="23">
        <v>2</v>
      </c>
      <c r="DZ134" s="23">
        <v>1</v>
      </c>
      <c r="EA134" s="23">
        <v>57.23</v>
      </c>
      <c r="EB134" s="23">
        <v>55.02</v>
      </c>
      <c r="EC134" s="23">
        <v>0.16666600000000001</v>
      </c>
      <c r="ED134" s="21" t="s">
        <v>177</v>
      </c>
      <c r="EE134" s="23">
        <v>0</v>
      </c>
      <c r="EF134" s="23">
        <v>0</v>
      </c>
      <c r="EG134" s="23">
        <v>1</v>
      </c>
      <c r="EH134" s="23">
        <v>0.4</v>
      </c>
      <c r="EI134" s="23">
        <v>1</v>
      </c>
      <c r="EJ134" s="23">
        <v>0.5</v>
      </c>
      <c r="EL134" s="22">
        <v>44209</v>
      </c>
      <c r="EM134" s="21" t="s">
        <v>3254</v>
      </c>
      <c r="EN134" s="21" t="s">
        <v>17426</v>
      </c>
      <c r="EO134" s="21" t="s">
        <v>206</v>
      </c>
      <c r="EP134" s="21">
        <v>574814254493</v>
      </c>
      <c r="EQ134" s="21" t="s">
        <v>207</v>
      </c>
      <c r="ER134" s="21" t="s">
        <v>209</v>
      </c>
      <c r="ES134" s="23">
        <v>11</v>
      </c>
      <c r="ET134" s="23">
        <v>0</v>
      </c>
      <c r="EU134" s="23">
        <v>0</v>
      </c>
      <c r="EV134" s="23">
        <v>0</v>
      </c>
      <c r="EW134" s="23"/>
      <c r="EX134" s="23">
        <v>0</v>
      </c>
      <c r="EY134" s="23"/>
      <c r="EZ134" s="23"/>
      <c r="FA134" s="23"/>
      <c r="FB134" s="23"/>
      <c r="FC134" s="23"/>
      <c r="FD134" s="23"/>
      <c r="FE134" s="23"/>
      <c r="FF134" s="23"/>
      <c r="FG134" s="23"/>
      <c r="FH134" s="23"/>
      <c r="FI134" s="23"/>
      <c r="FJ134" s="23"/>
      <c r="FK134" s="23"/>
      <c r="FL134" s="23"/>
      <c r="FM134" s="23"/>
      <c r="FN134" s="23"/>
      <c r="FO134" s="23"/>
      <c r="FP134" s="23"/>
      <c r="FQ134" s="23"/>
      <c r="FR134" s="23"/>
    </row>
    <row r="135" spans="1:174" ht="14.4">
      <c r="A135" s="19">
        <v>44332</v>
      </c>
      <c r="B135" s="16">
        <v>3</v>
      </c>
      <c r="C135" s="16">
        <v>7</v>
      </c>
      <c r="D135" s="16">
        <v>816</v>
      </c>
      <c r="E135" s="16">
        <v>813</v>
      </c>
      <c r="F135" s="49">
        <v>3449</v>
      </c>
      <c r="G135" s="49">
        <v>3442</v>
      </c>
      <c r="H135" s="16">
        <v>777</v>
      </c>
      <c r="I135" s="16">
        <v>777</v>
      </c>
      <c r="J135" s="16">
        <v>0</v>
      </c>
      <c r="K135" s="49">
        <v>2146</v>
      </c>
      <c r="L135" s="49">
        <v>2146</v>
      </c>
      <c r="M135" s="16">
        <v>0</v>
      </c>
      <c r="N135" s="16">
        <v>14.63</v>
      </c>
      <c r="O135" s="16">
        <v>14.49</v>
      </c>
      <c r="P135" s="16">
        <v>85</v>
      </c>
      <c r="Q135" s="17">
        <v>0.56859999999999999</v>
      </c>
      <c r="R135" s="17">
        <v>0.56950000000000001</v>
      </c>
      <c r="S135" s="17">
        <v>0.33329999999999999</v>
      </c>
      <c r="T135" s="16">
        <v>60</v>
      </c>
      <c r="U135" s="16">
        <v>45</v>
      </c>
      <c r="V135" s="16">
        <v>16</v>
      </c>
      <c r="W135" s="16">
        <v>62</v>
      </c>
      <c r="X135" s="16">
        <v>46</v>
      </c>
      <c r="Y135" s="16">
        <v>16</v>
      </c>
      <c r="Z135" s="16">
        <v>88</v>
      </c>
      <c r="AA135" s="16">
        <v>87</v>
      </c>
      <c r="AB135" s="16">
        <v>1</v>
      </c>
      <c r="AC135" s="16">
        <v>695.52</v>
      </c>
      <c r="AD135" s="16">
        <v>0</v>
      </c>
      <c r="AE135" s="16">
        <v>695.52</v>
      </c>
      <c r="AF135" s="16">
        <v>8</v>
      </c>
      <c r="AG135" s="16">
        <v>0</v>
      </c>
      <c r="AH135" s="16">
        <v>8</v>
      </c>
      <c r="AI135" s="16">
        <v>9</v>
      </c>
      <c r="AJ135" s="16">
        <v>0</v>
      </c>
      <c r="AK135" s="16">
        <v>9</v>
      </c>
      <c r="AL135" s="16">
        <v>9</v>
      </c>
      <c r="AM135" s="16">
        <v>0</v>
      </c>
      <c r="AN135" s="16">
        <v>9</v>
      </c>
      <c r="AO135" s="16">
        <v>829.44</v>
      </c>
      <c r="AP135" s="16">
        <v>0</v>
      </c>
      <c r="AQ135" s="16">
        <v>829.44</v>
      </c>
      <c r="AR135" s="16">
        <v>10</v>
      </c>
      <c r="AS135" s="16">
        <v>0</v>
      </c>
      <c r="AT135" s="16">
        <v>10</v>
      </c>
      <c r="AU135" s="16">
        <v>11</v>
      </c>
      <c r="AV135" s="16">
        <v>0</v>
      </c>
      <c r="AW135" s="16">
        <v>11</v>
      </c>
      <c r="AX135" s="16">
        <v>4.2300000000000004</v>
      </c>
      <c r="AY135" s="16">
        <v>2.33</v>
      </c>
      <c r="AZ135" s="16">
        <v>4.2300000000000004</v>
      </c>
      <c r="BA135" s="17">
        <v>1.23E-2</v>
      </c>
      <c r="BB135" s="17">
        <v>0</v>
      </c>
      <c r="BC135" s="17">
        <v>1.23E-2</v>
      </c>
      <c r="BD135" s="17">
        <v>9.7999999999999997E-3</v>
      </c>
      <c r="BE135" s="17">
        <v>0</v>
      </c>
      <c r="BF135" s="17">
        <v>9.7999999999999997E-3</v>
      </c>
      <c r="BG135" s="16">
        <v>86.94</v>
      </c>
      <c r="BH135" s="16">
        <v>0</v>
      </c>
      <c r="BI135" s="16">
        <v>86.94</v>
      </c>
      <c r="BJ135" s="16">
        <v>0.85</v>
      </c>
      <c r="BK135" s="16">
        <v>0</v>
      </c>
      <c r="BL135" s="16">
        <v>0.86</v>
      </c>
      <c r="BM135" s="16">
        <v>111</v>
      </c>
      <c r="BN135" s="16">
        <v>705</v>
      </c>
      <c r="BO135" s="16">
        <v>111</v>
      </c>
      <c r="BP135" s="16">
        <v>702</v>
      </c>
      <c r="BQ135" s="16">
        <v>0</v>
      </c>
      <c r="BR135" s="16">
        <v>3</v>
      </c>
      <c r="BS135" s="16">
        <v>174</v>
      </c>
      <c r="BT135" s="16">
        <v>5</v>
      </c>
      <c r="BU135" s="16">
        <v>169</v>
      </c>
      <c r="BV135" s="16">
        <v>2</v>
      </c>
      <c r="BW135" s="16">
        <v>0</v>
      </c>
      <c r="BX135" s="16">
        <v>2</v>
      </c>
      <c r="BY135" s="16">
        <v>197.42</v>
      </c>
      <c r="BZ135" s="16">
        <v>544.26</v>
      </c>
      <c r="CA135" s="16">
        <v>52.39</v>
      </c>
      <c r="CB135" s="16">
        <v>1</v>
      </c>
      <c r="CC135" s="16">
        <v>0</v>
      </c>
      <c r="CD135" s="16">
        <v>1</v>
      </c>
      <c r="CE135" s="16">
        <v>0</v>
      </c>
      <c r="CF135" s="16">
        <v>1</v>
      </c>
      <c r="CG135" s="16">
        <v>0</v>
      </c>
      <c r="CH135" s="16">
        <v>1</v>
      </c>
      <c r="CI135" s="16">
        <v>0</v>
      </c>
      <c r="CJ135" s="16">
        <v>8</v>
      </c>
      <c r="CK135" s="16">
        <v>12</v>
      </c>
      <c r="CL135" s="16">
        <v>12</v>
      </c>
      <c r="CM135" s="16">
        <v>14</v>
      </c>
      <c r="CN135" s="16">
        <v>13</v>
      </c>
      <c r="CO135" s="18">
        <v>190582.92</v>
      </c>
      <c r="CP135" s="16">
        <v>4.8959299999999999</v>
      </c>
      <c r="CQ135" s="16">
        <v>4.8926800000000004</v>
      </c>
      <c r="CR135" s="16">
        <v>4.87805</v>
      </c>
      <c r="CS135" s="17">
        <v>0.8</v>
      </c>
      <c r="CT135" s="17">
        <v>0</v>
      </c>
      <c r="CU135" s="17">
        <v>0.8</v>
      </c>
      <c r="CV135" s="16">
        <v>8</v>
      </c>
      <c r="CW135" s="16">
        <v>0</v>
      </c>
      <c r="CX135" s="16">
        <v>8</v>
      </c>
      <c r="CY135" s="16">
        <v>29</v>
      </c>
      <c r="CZ135" s="16">
        <v>0</v>
      </c>
      <c r="DA135" s="16">
        <v>29</v>
      </c>
      <c r="DC135">
        <v>44332</v>
      </c>
      <c r="DD135" s="21" t="s">
        <v>608</v>
      </c>
      <c r="DE135" s="23">
        <v>132</v>
      </c>
      <c r="DF135" s="23">
        <v>17</v>
      </c>
      <c r="DG135" s="23">
        <v>27.12</v>
      </c>
      <c r="DH135" s="23">
        <v>107</v>
      </c>
      <c r="DI135" s="23">
        <v>205.45400000000001</v>
      </c>
      <c r="DJ135" s="23">
        <v>0.44458999999999999</v>
      </c>
      <c r="DK135" s="23">
        <v>0.44458999999999999</v>
      </c>
      <c r="DL135" s="23">
        <v>61</v>
      </c>
      <c r="DM135" s="23">
        <v>61</v>
      </c>
      <c r="DN135" s="23">
        <v>48</v>
      </c>
      <c r="DO135" s="23">
        <v>0</v>
      </c>
      <c r="DP135" s="23">
        <v>0.462121</v>
      </c>
      <c r="DQ135" s="23">
        <v>0.462121</v>
      </c>
      <c r="DR135" s="23">
        <v>65</v>
      </c>
      <c r="DS135" s="23">
        <v>10</v>
      </c>
      <c r="DT135" s="23">
        <v>7</v>
      </c>
      <c r="DU135" s="23">
        <v>38</v>
      </c>
      <c r="DV135" s="23">
        <v>28</v>
      </c>
      <c r="DW135" s="23">
        <v>10</v>
      </c>
      <c r="DX135" s="23">
        <v>6</v>
      </c>
      <c r="DY135" s="23">
        <v>18</v>
      </c>
      <c r="DZ135" s="23">
        <v>4</v>
      </c>
      <c r="EA135" s="23">
        <v>570.87</v>
      </c>
      <c r="EB135" s="23">
        <v>21.04</v>
      </c>
      <c r="EC135" s="23">
        <v>3.0303E-2</v>
      </c>
      <c r="ED135" s="21" t="s">
        <v>177</v>
      </c>
      <c r="EE135" s="23">
        <v>0</v>
      </c>
      <c r="EF135" s="23">
        <v>0</v>
      </c>
      <c r="EG135" s="23">
        <v>2</v>
      </c>
      <c r="EH135" s="23">
        <v>0.60747600000000002</v>
      </c>
      <c r="EI135" s="23">
        <v>0.43076900000000001</v>
      </c>
      <c r="EJ135" s="23">
        <v>7.1428000000000005E-2</v>
      </c>
      <c r="EL135" s="22">
        <v>44209</v>
      </c>
      <c r="EM135" s="21" t="s">
        <v>3254</v>
      </c>
      <c r="EN135" s="21" t="s">
        <v>17427</v>
      </c>
      <c r="EO135" s="21" t="s">
        <v>206</v>
      </c>
      <c r="EP135" s="21">
        <v>574916839635</v>
      </c>
      <c r="EQ135" s="21" t="s">
        <v>207</v>
      </c>
      <c r="ER135" s="21" t="s">
        <v>208</v>
      </c>
      <c r="ES135" s="23">
        <v>6</v>
      </c>
      <c r="ET135" s="23">
        <v>0</v>
      </c>
      <c r="EU135" s="23">
        <v>0</v>
      </c>
      <c r="EV135" s="23">
        <v>0</v>
      </c>
      <c r="EW135" s="23"/>
      <c r="EX135" s="23">
        <v>0</v>
      </c>
      <c r="EY135" s="23"/>
      <c r="EZ135" s="23"/>
      <c r="FA135" s="23"/>
      <c r="FB135" s="23"/>
      <c r="FC135" s="23"/>
      <c r="FD135" s="23"/>
      <c r="FE135" s="23"/>
      <c r="FF135" s="23"/>
      <c r="FG135" s="23"/>
      <c r="FH135" s="23"/>
      <c r="FI135" s="23"/>
      <c r="FJ135" s="23"/>
      <c r="FK135" s="23"/>
      <c r="FL135" s="23"/>
      <c r="FM135" s="23"/>
      <c r="FN135" s="23"/>
      <c r="FO135" s="23"/>
      <c r="FP135" s="23"/>
      <c r="FQ135" s="23"/>
      <c r="FR135" s="23"/>
    </row>
    <row r="136" spans="1:174" ht="14.4">
      <c r="A136" s="19">
        <v>44333</v>
      </c>
      <c r="B136" s="16">
        <v>2</v>
      </c>
      <c r="C136" s="16">
        <v>3</v>
      </c>
      <c r="D136" s="16">
        <v>811</v>
      </c>
      <c r="E136" s="16">
        <v>809</v>
      </c>
      <c r="F136" s="49">
        <v>3035</v>
      </c>
      <c r="G136" s="49">
        <v>3032</v>
      </c>
      <c r="H136" s="16">
        <v>764</v>
      </c>
      <c r="I136" s="16">
        <v>764</v>
      </c>
      <c r="J136" s="16">
        <v>0</v>
      </c>
      <c r="K136" s="49">
        <v>2057</v>
      </c>
      <c r="L136" s="49">
        <v>2057</v>
      </c>
      <c r="M136" s="16">
        <v>0</v>
      </c>
      <c r="N136" s="16">
        <v>19.62</v>
      </c>
      <c r="O136" s="16">
        <v>19.61</v>
      </c>
      <c r="P136" s="16">
        <v>23.67</v>
      </c>
      <c r="Q136" s="17">
        <v>0.58079999999999998</v>
      </c>
      <c r="R136" s="17">
        <v>0.58099999999999996</v>
      </c>
      <c r="S136" s="17">
        <v>0.5</v>
      </c>
      <c r="T136" s="16">
        <v>46</v>
      </c>
      <c r="U136" s="16">
        <v>38</v>
      </c>
      <c r="V136" s="16">
        <v>9</v>
      </c>
      <c r="W136" s="16">
        <v>47</v>
      </c>
      <c r="X136" s="16">
        <v>38</v>
      </c>
      <c r="Y136" s="16">
        <v>9</v>
      </c>
      <c r="Z136" s="16">
        <v>96</v>
      </c>
      <c r="AA136" s="16">
        <v>95</v>
      </c>
      <c r="AB136" s="16">
        <v>1</v>
      </c>
      <c r="AC136" s="16">
        <v>709.22</v>
      </c>
      <c r="AD136" s="16">
        <v>0</v>
      </c>
      <c r="AE136" s="16">
        <v>709.22</v>
      </c>
      <c r="AF136" s="16">
        <v>3</v>
      </c>
      <c r="AG136" s="16">
        <v>0</v>
      </c>
      <c r="AH136" s="16">
        <v>3</v>
      </c>
      <c r="AI136" s="16">
        <v>5</v>
      </c>
      <c r="AJ136" s="16">
        <v>0</v>
      </c>
      <c r="AK136" s="16">
        <v>5</v>
      </c>
      <c r="AL136" s="16">
        <v>6</v>
      </c>
      <c r="AM136" s="16">
        <v>0</v>
      </c>
      <c r="AN136" s="16">
        <v>6</v>
      </c>
      <c r="AO136" s="16">
        <v>939.25</v>
      </c>
      <c r="AP136" s="16">
        <v>0</v>
      </c>
      <c r="AQ136" s="16">
        <v>939.25</v>
      </c>
      <c r="AR136" s="16">
        <v>5</v>
      </c>
      <c r="AS136" s="16">
        <v>0</v>
      </c>
      <c r="AT136" s="16">
        <v>5</v>
      </c>
      <c r="AU136" s="16">
        <v>10</v>
      </c>
      <c r="AV136" s="16">
        <v>0</v>
      </c>
      <c r="AW136" s="16">
        <v>10</v>
      </c>
      <c r="AX136" s="16">
        <v>3.74</v>
      </c>
      <c r="AY136" s="16">
        <v>1.5</v>
      </c>
      <c r="AZ136" s="16">
        <v>3.75</v>
      </c>
      <c r="BA136" s="17">
        <v>6.1999999999999998E-3</v>
      </c>
      <c r="BB136" s="17">
        <v>0</v>
      </c>
      <c r="BC136" s="17">
        <v>6.1999999999999998E-3</v>
      </c>
      <c r="BD136" s="17">
        <v>3.7000000000000002E-3</v>
      </c>
      <c r="BE136" s="17">
        <v>0</v>
      </c>
      <c r="BF136" s="17">
        <v>3.7000000000000002E-3</v>
      </c>
      <c r="BG136" s="16">
        <v>236.41</v>
      </c>
      <c r="BH136" s="16">
        <v>0</v>
      </c>
      <c r="BI136" s="16">
        <v>236.41</v>
      </c>
      <c r="BJ136" s="16">
        <v>0.87</v>
      </c>
      <c r="BK136" s="16">
        <v>0</v>
      </c>
      <c r="BL136" s="16">
        <v>0.88</v>
      </c>
      <c r="BM136" s="16">
        <v>130</v>
      </c>
      <c r="BN136" s="16">
        <v>681</v>
      </c>
      <c r="BO136" s="16">
        <v>129</v>
      </c>
      <c r="BP136" s="16">
        <v>680</v>
      </c>
      <c r="BQ136" s="16">
        <v>0</v>
      </c>
      <c r="BR136" s="16">
        <v>2</v>
      </c>
      <c r="BS136" s="16">
        <v>178</v>
      </c>
      <c r="BT136" s="16">
        <v>1</v>
      </c>
      <c r="BU136" s="16">
        <v>177</v>
      </c>
      <c r="BV136" s="16">
        <v>2</v>
      </c>
      <c r="BW136" s="16">
        <v>0</v>
      </c>
      <c r="BX136" s="16">
        <v>2</v>
      </c>
      <c r="BY136" s="16">
        <v>670.22</v>
      </c>
      <c r="BZ136" s="16">
        <v>526.25</v>
      </c>
      <c r="CA136" s="16">
        <v>295.22000000000003</v>
      </c>
      <c r="CB136" s="16">
        <v>0</v>
      </c>
      <c r="CC136" s="16">
        <v>0</v>
      </c>
      <c r="CD136" s="16">
        <v>3</v>
      </c>
      <c r="CE136" s="16">
        <v>0</v>
      </c>
      <c r="CF136" s="16">
        <v>1</v>
      </c>
      <c r="CG136" s="16">
        <v>2</v>
      </c>
      <c r="CH136" s="16">
        <v>0</v>
      </c>
      <c r="CI136" s="16">
        <v>0</v>
      </c>
      <c r="CJ136" s="16">
        <v>3</v>
      </c>
      <c r="CK136" s="16">
        <v>2</v>
      </c>
      <c r="CL136" s="16">
        <v>2</v>
      </c>
      <c r="CM136" s="16">
        <v>19</v>
      </c>
      <c r="CN136" s="16">
        <v>20</v>
      </c>
      <c r="CO136" s="18">
        <v>180420.25</v>
      </c>
      <c r="CP136" s="16">
        <v>4.8907800000000003</v>
      </c>
      <c r="CQ136" s="16">
        <v>4.8856599999999997</v>
      </c>
      <c r="CR136" s="16">
        <v>4.8703099999999999</v>
      </c>
      <c r="CS136" s="17">
        <v>0.6</v>
      </c>
      <c r="CT136" s="17">
        <v>0</v>
      </c>
      <c r="CU136" s="17">
        <v>0.6</v>
      </c>
      <c r="CV136" s="16">
        <v>3</v>
      </c>
      <c r="CW136" s="16">
        <v>0</v>
      </c>
      <c r="CX136" s="16">
        <v>3</v>
      </c>
      <c r="CY136" s="16">
        <v>16</v>
      </c>
      <c r="CZ136" s="16">
        <v>0</v>
      </c>
      <c r="DA136" s="16">
        <v>16</v>
      </c>
      <c r="DC136">
        <v>44333</v>
      </c>
      <c r="DD136" s="21" t="s">
        <v>608</v>
      </c>
      <c r="DE136" s="23">
        <v>114</v>
      </c>
      <c r="DF136" s="23">
        <v>9</v>
      </c>
      <c r="DG136" s="23">
        <v>25.6</v>
      </c>
      <c r="DH136" s="23">
        <v>83</v>
      </c>
      <c r="DI136" s="23">
        <v>224.56100000000001</v>
      </c>
      <c r="DJ136" s="23">
        <v>0.43389800000000001</v>
      </c>
      <c r="DK136" s="23">
        <v>0.43389800000000001</v>
      </c>
      <c r="DL136" s="23">
        <v>59</v>
      </c>
      <c r="DM136" s="23">
        <v>59</v>
      </c>
      <c r="DN136" s="23">
        <v>43</v>
      </c>
      <c r="DO136" s="23">
        <v>0</v>
      </c>
      <c r="DP136" s="23">
        <v>0.51754299999999998</v>
      </c>
      <c r="DQ136" s="23">
        <v>0.51754299999999998</v>
      </c>
      <c r="DR136" s="23">
        <v>49</v>
      </c>
      <c r="DS136" s="23">
        <v>6</v>
      </c>
      <c r="DT136" s="23">
        <v>5</v>
      </c>
      <c r="DU136" s="23">
        <v>49</v>
      </c>
      <c r="DV136" s="23">
        <v>24</v>
      </c>
      <c r="DW136" s="23">
        <v>6</v>
      </c>
      <c r="DX136" s="23">
        <v>5</v>
      </c>
      <c r="DY136" s="23">
        <v>17</v>
      </c>
      <c r="DZ136" s="23">
        <v>13</v>
      </c>
      <c r="EA136" s="23">
        <v>2122.65</v>
      </c>
      <c r="EB136" s="23">
        <v>82.91</v>
      </c>
      <c r="EC136" s="23">
        <v>0.114035</v>
      </c>
      <c r="ED136" s="21" t="s">
        <v>177</v>
      </c>
      <c r="EE136" s="23">
        <v>0</v>
      </c>
      <c r="EF136" s="23">
        <v>0</v>
      </c>
      <c r="EG136" s="23">
        <v>6</v>
      </c>
      <c r="EH136" s="23">
        <v>0.59036100000000002</v>
      </c>
      <c r="EI136" s="23">
        <v>0.48979499999999998</v>
      </c>
      <c r="EJ136" s="23">
        <v>0.25</v>
      </c>
      <c r="EL136" s="22">
        <v>44209</v>
      </c>
      <c r="EM136" s="21" t="s">
        <v>3254</v>
      </c>
      <c r="EN136" s="21" t="s">
        <v>17427</v>
      </c>
      <c r="EO136" s="21" t="s">
        <v>206</v>
      </c>
      <c r="EP136" s="21">
        <v>574916839635</v>
      </c>
      <c r="EQ136" s="21" t="s">
        <v>207</v>
      </c>
      <c r="ER136" s="21" t="s">
        <v>209</v>
      </c>
      <c r="ES136" s="23">
        <v>50</v>
      </c>
      <c r="ET136" s="23">
        <v>4</v>
      </c>
      <c r="EU136" s="23">
        <v>1293</v>
      </c>
      <c r="EV136" s="23">
        <v>8</v>
      </c>
      <c r="EW136" s="23">
        <v>323.25</v>
      </c>
      <c r="EX136" s="23">
        <v>25860</v>
      </c>
      <c r="EY136" s="23">
        <v>0</v>
      </c>
      <c r="EZ136" s="23">
        <v>0</v>
      </c>
      <c r="FA136" s="23">
        <v>0</v>
      </c>
      <c r="FB136" s="23">
        <v>0</v>
      </c>
      <c r="FC136" s="23">
        <v>0</v>
      </c>
      <c r="FD136" s="23">
        <v>0</v>
      </c>
      <c r="FE136" s="23">
        <v>0</v>
      </c>
      <c r="FF136" s="23">
        <v>0</v>
      </c>
      <c r="FG136" s="23">
        <v>0</v>
      </c>
      <c r="FH136" s="23">
        <v>0</v>
      </c>
      <c r="FI136" s="23">
        <v>0</v>
      </c>
      <c r="FJ136" s="23">
        <v>1</v>
      </c>
      <c r="FK136" s="23">
        <v>0</v>
      </c>
      <c r="FL136" s="23">
        <v>1</v>
      </c>
      <c r="FM136" s="23">
        <v>0</v>
      </c>
      <c r="FN136" s="23">
        <v>0</v>
      </c>
      <c r="FO136" s="23">
        <v>0</v>
      </c>
      <c r="FP136" s="23">
        <v>0</v>
      </c>
      <c r="FQ136" s="23">
        <v>0</v>
      </c>
      <c r="FR136" s="23">
        <v>0</v>
      </c>
    </row>
    <row r="137" spans="1:174" ht="14.4">
      <c r="A137" s="19">
        <v>44334</v>
      </c>
      <c r="B137" s="16">
        <v>6</v>
      </c>
      <c r="C137" s="16">
        <v>11</v>
      </c>
      <c r="D137" s="16">
        <v>951</v>
      </c>
      <c r="E137" s="16">
        <v>945</v>
      </c>
      <c r="F137" s="49">
        <v>5138</v>
      </c>
      <c r="G137" s="49">
        <v>5127</v>
      </c>
      <c r="H137" s="16">
        <v>853</v>
      </c>
      <c r="I137" s="16">
        <v>853</v>
      </c>
      <c r="J137" s="16">
        <v>0</v>
      </c>
      <c r="K137" s="49">
        <v>3319</v>
      </c>
      <c r="L137" s="49">
        <v>3319</v>
      </c>
      <c r="M137" s="16">
        <v>0</v>
      </c>
      <c r="N137" s="16">
        <v>14.91</v>
      </c>
      <c r="O137" s="16">
        <v>14.82</v>
      </c>
      <c r="P137" s="16">
        <v>58.45</v>
      </c>
      <c r="Q137" s="17">
        <v>0.55210000000000004</v>
      </c>
      <c r="R137" s="17">
        <v>0.5534</v>
      </c>
      <c r="S137" s="17">
        <v>0.33329999999999999</v>
      </c>
      <c r="T137" s="16">
        <v>47</v>
      </c>
      <c r="U137" s="16">
        <v>38</v>
      </c>
      <c r="V137" s="16">
        <v>10</v>
      </c>
      <c r="W137" s="16">
        <v>52</v>
      </c>
      <c r="X137" s="16">
        <v>41</v>
      </c>
      <c r="Y137" s="16">
        <v>11</v>
      </c>
      <c r="Z137" s="16">
        <v>134</v>
      </c>
      <c r="AA137" s="16">
        <v>134</v>
      </c>
      <c r="AB137" s="16">
        <v>0</v>
      </c>
      <c r="AC137" s="18">
        <v>16148.54</v>
      </c>
      <c r="AD137" s="16">
        <v>0</v>
      </c>
      <c r="AE137" s="18">
        <v>16148.54</v>
      </c>
      <c r="AF137" s="16">
        <v>73</v>
      </c>
      <c r="AG137" s="16">
        <v>0</v>
      </c>
      <c r="AH137" s="16">
        <v>73</v>
      </c>
      <c r="AI137" s="16">
        <v>162</v>
      </c>
      <c r="AJ137" s="16">
        <v>0</v>
      </c>
      <c r="AK137" s="16">
        <v>162</v>
      </c>
      <c r="AL137" s="16">
        <v>218</v>
      </c>
      <c r="AM137" s="16">
        <v>0</v>
      </c>
      <c r="AN137" s="16">
        <v>218</v>
      </c>
      <c r="AO137" s="18">
        <v>16175.2</v>
      </c>
      <c r="AP137" s="16">
        <v>0</v>
      </c>
      <c r="AQ137" s="18">
        <v>16175.2</v>
      </c>
      <c r="AR137" s="16">
        <v>78</v>
      </c>
      <c r="AS137" s="16">
        <v>0</v>
      </c>
      <c r="AT137" s="16">
        <v>78</v>
      </c>
      <c r="AU137" s="16">
        <v>235</v>
      </c>
      <c r="AV137" s="16">
        <v>0</v>
      </c>
      <c r="AW137" s="16">
        <v>235</v>
      </c>
      <c r="AX137" s="16">
        <v>5.4</v>
      </c>
      <c r="AY137" s="16">
        <v>1.83</v>
      </c>
      <c r="AZ137" s="16">
        <v>5.43</v>
      </c>
      <c r="BA137" s="17">
        <v>8.2000000000000003E-2</v>
      </c>
      <c r="BB137" s="17">
        <v>0</v>
      </c>
      <c r="BC137" s="17">
        <v>8.2500000000000004E-2</v>
      </c>
      <c r="BD137" s="17">
        <v>7.6799999999999993E-2</v>
      </c>
      <c r="BE137" s="17">
        <v>0</v>
      </c>
      <c r="BF137" s="17">
        <v>7.7200000000000005E-2</v>
      </c>
      <c r="BG137" s="16">
        <v>221.21</v>
      </c>
      <c r="BH137" s="16">
        <v>0</v>
      </c>
      <c r="BI137" s="16">
        <v>221.21</v>
      </c>
      <c r="BJ137" s="16">
        <v>16.98</v>
      </c>
      <c r="BK137" s="16">
        <v>0</v>
      </c>
      <c r="BL137" s="16">
        <v>17.09</v>
      </c>
      <c r="BM137" s="16">
        <v>173</v>
      </c>
      <c r="BN137" s="16">
        <v>778</v>
      </c>
      <c r="BO137" s="16">
        <v>172</v>
      </c>
      <c r="BP137" s="16">
        <v>773</v>
      </c>
      <c r="BQ137" s="16">
        <v>1</v>
      </c>
      <c r="BR137" s="16">
        <v>5</v>
      </c>
      <c r="BS137" s="16">
        <v>370</v>
      </c>
      <c r="BT137" s="16">
        <v>0</v>
      </c>
      <c r="BU137" s="16">
        <v>370</v>
      </c>
      <c r="BV137" s="16">
        <v>20</v>
      </c>
      <c r="BW137" s="16">
        <v>0</v>
      </c>
      <c r="BX137" s="16">
        <v>20</v>
      </c>
      <c r="BY137" s="18">
        <v>8018.82</v>
      </c>
      <c r="BZ137" s="16">
        <v>570.76</v>
      </c>
      <c r="CA137" s="16">
        <v>306.18</v>
      </c>
      <c r="CB137" s="16">
        <v>0</v>
      </c>
      <c r="CC137" s="16">
        <v>133.88999999999999</v>
      </c>
      <c r="CD137" s="16">
        <v>0</v>
      </c>
      <c r="CE137" s="16">
        <v>0</v>
      </c>
      <c r="CF137" s="16">
        <v>0</v>
      </c>
      <c r="CG137" s="16">
        <v>0</v>
      </c>
      <c r="CH137" s="16">
        <v>0</v>
      </c>
      <c r="CI137" s="16">
        <v>0</v>
      </c>
      <c r="CJ137" s="16">
        <v>94</v>
      </c>
      <c r="CK137" s="16">
        <v>65</v>
      </c>
      <c r="CL137" s="16">
        <v>65</v>
      </c>
      <c r="CM137" s="16">
        <v>8</v>
      </c>
      <c r="CN137" s="16">
        <v>8</v>
      </c>
      <c r="CO137" s="18">
        <v>205536.88</v>
      </c>
      <c r="CP137" s="16">
        <v>4.8894599999999997</v>
      </c>
      <c r="CQ137" s="16">
        <v>4.8842800000000004</v>
      </c>
      <c r="CR137" s="16">
        <v>4.8687399999999998</v>
      </c>
      <c r="CS137" s="17">
        <v>0.93589999999999995</v>
      </c>
      <c r="CT137" s="17">
        <v>0</v>
      </c>
      <c r="CU137" s="17">
        <v>0.93589999999999995</v>
      </c>
      <c r="CV137" s="16">
        <v>34</v>
      </c>
      <c r="CW137" s="16">
        <v>0</v>
      </c>
      <c r="CX137" s="16">
        <v>34</v>
      </c>
      <c r="CY137" s="16">
        <v>71</v>
      </c>
      <c r="CZ137" s="16">
        <v>0</v>
      </c>
      <c r="DA137" s="16">
        <v>71</v>
      </c>
      <c r="DC137">
        <v>44334</v>
      </c>
      <c r="DD137" s="21" t="s">
        <v>608</v>
      </c>
      <c r="DE137" s="23">
        <v>112</v>
      </c>
      <c r="DF137" s="23">
        <v>12</v>
      </c>
      <c r="DG137" s="23">
        <v>29</v>
      </c>
      <c r="DH137" s="23">
        <v>89</v>
      </c>
      <c r="DI137" s="23">
        <v>258.928</v>
      </c>
      <c r="DJ137" s="23">
        <v>0.48333300000000001</v>
      </c>
      <c r="DK137" s="23">
        <v>0.48333300000000001</v>
      </c>
      <c r="DL137" s="23">
        <v>60</v>
      </c>
      <c r="DM137" s="23">
        <v>60</v>
      </c>
      <c r="DN137" s="23">
        <v>48</v>
      </c>
      <c r="DO137" s="23">
        <v>0</v>
      </c>
      <c r="DP137" s="23">
        <v>0.53571400000000002</v>
      </c>
      <c r="DQ137" s="23">
        <v>0.53571400000000002</v>
      </c>
      <c r="DR137" s="23">
        <v>57</v>
      </c>
      <c r="DS137" s="23">
        <v>8</v>
      </c>
      <c r="DT137" s="23">
        <v>7</v>
      </c>
      <c r="DU137" s="23">
        <v>74</v>
      </c>
      <c r="DV137" s="23">
        <v>26</v>
      </c>
      <c r="DW137" s="23">
        <v>8</v>
      </c>
      <c r="DX137" s="23">
        <v>6</v>
      </c>
      <c r="DY137" s="23">
        <v>19</v>
      </c>
      <c r="DZ137" s="23">
        <v>16</v>
      </c>
      <c r="EA137" s="23">
        <v>1425.96</v>
      </c>
      <c r="EB137" s="23">
        <v>49.17</v>
      </c>
      <c r="EC137" s="23">
        <v>0.14285700000000001</v>
      </c>
      <c r="ED137" s="21" t="s">
        <v>177</v>
      </c>
      <c r="EE137" s="23">
        <v>0</v>
      </c>
      <c r="EF137" s="23">
        <v>0</v>
      </c>
      <c r="EG137" s="23">
        <v>5</v>
      </c>
      <c r="EH137" s="23">
        <v>0.64044900000000005</v>
      </c>
      <c r="EI137" s="23">
        <v>0.45613999999999999</v>
      </c>
      <c r="EJ137" s="23">
        <v>0.19230700000000001</v>
      </c>
      <c r="EL137" s="22">
        <v>44209</v>
      </c>
      <c r="EM137" s="21" t="s">
        <v>3254</v>
      </c>
      <c r="EN137" s="21" t="s">
        <v>17428</v>
      </c>
      <c r="EO137" s="21" t="s">
        <v>206</v>
      </c>
      <c r="EP137" s="21">
        <v>574813586895</v>
      </c>
      <c r="EQ137" s="21" t="s">
        <v>207</v>
      </c>
      <c r="ER137" s="21" t="s">
        <v>209</v>
      </c>
      <c r="ES137" s="23">
        <v>22</v>
      </c>
      <c r="ET137" s="23">
        <v>4</v>
      </c>
      <c r="EU137" s="23">
        <v>1135</v>
      </c>
      <c r="EV137" s="23">
        <v>18.18</v>
      </c>
      <c r="EW137" s="23">
        <v>283.75</v>
      </c>
      <c r="EX137" s="23">
        <v>51590.91</v>
      </c>
      <c r="EY137" s="23"/>
      <c r="EZ137" s="23"/>
      <c r="FA137" s="23"/>
      <c r="FB137" s="23"/>
      <c r="FC137" s="23"/>
      <c r="FD137" s="23"/>
      <c r="FE137" s="23"/>
      <c r="FF137" s="23"/>
      <c r="FG137" s="23"/>
      <c r="FH137" s="23"/>
      <c r="FI137" s="23"/>
      <c r="FJ137" s="23"/>
      <c r="FK137" s="23"/>
      <c r="FL137" s="23"/>
      <c r="FM137" s="23"/>
      <c r="FN137" s="23"/>
      <c r="FO137" s="23"/>
      <c r="FP137" s="23"/>
      <c r="FQ137" s="23"/>
      <c r="FR137" s="23"/>
    </row>
    <row r="138" spans="1:174" ht="14.4">
      <c r="A138" s="19">
        <v>44335</v>
      </c>
      <c r="B138" s="20">
        <v>4</v>
      </c>
      <c r="C138" s="20">
        <v>17</v>
      </c>
      <c r="D138" s="20">
        <v>873</v>
      </c>
      <c r="E138" s="20">
        <v>870</v>
      </c>
      <c r="F138" s="95">
        <v>4252</v>
      </c>
      <c r="G138" s="95">
        <v>4235</v>
      </c>
      <c r="H138" s="20">
        <v>812</v>
      </c>
      <c r="I138" s="20">
        <v>812</v>
      </c>
      <c r="J138" s="20">
        <v>0</v>
      </c>
      <c r="K138" s="95">
        <v>2652</v>
      </c>
      <c r="L138" s="95">
        <v>2652</v>
      </c>
      <c r="M138" s="20">
        <v>0</v>
      </c>
      <c r="N138" s="20">
        <v>16.88</v>
      </c>
      <c r="O138" s="20">
        <v>16.190000000000001</v>
      </c>
      <c r="P138" s="20">
        <v>189.35</v>
      </c>
      <c r="Q138" s="96">
        <v>0.57730000000000004</v>
      </c>
      <c r="R138" s="96">
        <v>0.57820000000000005</v>
      </c>
      <c r="S138" s="96">
        <v>0.25</v>
      </c>
      <c r="T138" s="20">
        <v>60</v>
      </c>
      <c r="U138" s="20">
        <v>49</v>
      </c>
      <c r="V138" s="20">
        <v>13</v>
      </c>
      <c r="W138" s="20">
        <v>65</v>
      </c>
      <c r="X138" s="20">
        <v>52</v>
      </c>
      <c r="Y138" s="20">
        <v>13</v>
      </c>
      <c r="Z138" s="20">
        <v>134</v>
      </c>
      <c r="AA138" s="20">
        <v>133</v>
      </c>
      <c r="AB138" s="20">
        <v>2</v>
      </c>
      <c r="AC138" s="97">
        <v>6293.72</v>
      </c>
      <c r="AD138" s="20">
        <v>278.52</v>
      </c>
      <c r="AE138" s="97">
        <v>6015.2</v>
      </c>
      <c r="AF138" s="20">
        <v>35</v>
      </c>
      <c r="AG138" s="20">
        <v>1</v>
      </c>
      <c r="AH138" s="20">
        <v>34</v>
      </c>
      <c r="AI138" s="20">
        <v>80</v>
      </c>
      <c r="AJ138" s="20">
        <v>6</v>
      </c>
      <c r="AK138" s="20">
        <v>74</v>
      </c>
      <c r="AL138" s="20">
        <v>98</v>
      </c>
      <c r="AM138" s="20">
        <v>6</v>
      </c>
      <c r="AN138" s="20">
        <v>92</v>
      </c>
      <c r="AO138" s="97">
        <v>6119.19</v>
      </c>
      <c r="AP138" s="20">
        <v>252.82</v>
      </c>
      <c r="AQ138" s="97">
        <v>5866.37</v>
      </c>
      <c r="AR138" s="20">
        <v>37</v>
      </c>
      <c r="AS138" s="20">
        <v>1</v>
      </c>
      <c r="AT138" s="20">
        <v>36</v>
      </c>
      <c r="AU138" s="20">
        <v>106</v>
      </c>
      <c r="AV138" s="20">
        <v>6</v>
      </c>
      <c r="AW138" s="20">
        <v>100</v>
      </c>
      <c r="AX138" s="20">
        <v>4.87</v>
      </c>
      <c r="AY138" s="20">
        <v>4.25</v>
      </c>
      <c r="AZ138" s="20">
        <v>4.87</v>
      </c>
      <c r="BA138" s="96">
        <v>4.24E-2</v>
      </c>
      <c r="BB138" s="96">
        <v>0.25</v>
      </c>
      <c r="BC138" s="96">
        <v>4.1399999999999999E-2</v>
      </c>
      <c r="BD138" s="96">
        <v>4.0099999999999997E-2</v>
      </c>
      <c r="BE138" s="96">
        <v>0.25</v>
      </c>
      <c r="BF138" s="96">
        <v>3.9100000000000003E-2</v>
      </c>
      <c r="BG138" s="20">
        <v>179.82</v>
      </c>
      <c r="BH138" s="20">
        <v>278.52</v>
      </c>
      <c r="BI138" s="20">
        <v>176.92</v>
      </c>
      <c r="BJ138" s="20">
        <v>7.21</v>
      </c>
      <c r="BK138" s="20">
        <v>69.63</v>
      </c>
      <c r="BL138" s="20">
        <v>6.91</v>
      </c>
      <c r="BM138" s="20">
        <v>112</v>
      </c>
      <c r="BN138" s="20">
        <v>761</v>
      </c>
      <c r="BO138" s="20">
        <v>111</v>
      </c>
      <c r="BP138" s="20">
        <v>759</v>
      </c>
      <c r="BQ138" s="20">
        <v>1</v>
      </c>
      <c r="BR138" s="20">
        <v>3</v>
      </c>
      <c r="BS138" s="20">
        <v>311</v>
      </c>
      <c r="BT138" s="20">
        <v>6</v>
      </c>
      <c r="BU138" s="20">
        <v>305</v>
      </c>
      <c r="BV138" s="20">
        <v>7</v>
      </c>
      <c r="BW138" s="20">
        <v>1</v>
      </c>
      <c r="BX138" s="20">
        <v>6</v>
      </c>
      <c r="BY138" s="97">
        <v>1849.44</v>
      </c>
      <c r="BZ138" s="20">
        <v>561.32000000000005</v>
      </c>
      <c r="CA138" s="20">
        <v>150.49</v>
      </c>
      <c r="CB138" s="20">
        <v>3.57</v>
      </c>
      <c r="CC138" s="97">
        <v>1179.8499999999999</v>
      </c>
      <c r="CD138" s="20">
        <v>7</v>
      </c>
      <c r="CE138" s="20">
        <v>0</v>
      </c>
      <c r="CF138" s="20">
        <v>2</v>
      </c>
      <c r="CG138" s="20">
        <v>0</v>
      </c>
      <c r="CH138" s="20">
        <v>0</v>
      </c>
      <c r="CI138" s="20">
        <v>0</v>
      </c>
      <c r="CJ138" s="20">
        <v>38</v>
      </c>
      <c r="CK138" s="20">
        <v>49</v>
      </c>
      <c r="CL138" s="20">
        <v>49</v>
      </c>
      <c r="CM138" s="20">
        <v>28</v>
      </c>
      <c r="CN138" s="20">
        <v>28</v>
      </c>
      <c r="CO138" s="97">
        <v>97062.46</v>
      </c>
      <c r="CP138" s="20">
        <v>4.8948299999999998</v>
      </c>
      <c r="CQ138" s="20">
        <v>4.8861999999999997</v>
      </c>
      <c r="CR138" s="20">
        <v>4.8724100000000004</v>
      </c>
      <c r="CS138" s="96">
        <v>0.94589999999999996</v>
      </c>
      <c r="CT138" s="96">
        <v>1</v>
      </c>
      <c r="CU138" s="96">
        <v>0.94440000000000002</v>
      </c>
      <c r="CV138" s="20">
        <v>34</v>
      </c>
      <c r="CW138" s="20">
        <v>6</v>
      </c>
      <c r="CX138" s="20">
        <v>30</v>
      </c>
      <c r="CY138" s="20">
        <v>44</v>
      </c>
      <c r="CZ138" s="20">
        <v>0</v>
      </c>
      <c r="DA138" s="20">
        <v>44</v>
      </c>
      <c r="DC138">
        <v>44335</v>
      </c>
      <c r="DD138" s="21" t="s">
        <v>608</v>
      </c>
      <c r="DE138" s="23">
        <v>90</v>
      </c>
      <c r="DF138" s="23">
        <v>11</v>
      </c>
      <c r="DG138" s="23">
        <v>17.68</v>
      </c>
      <c r="DH138" s="23">
        <v>64</v>
      </c>
      <c r="DI138" s="23">
        <v>196.44399999999999</v>
      </c>
      <c r="DJ138" s="23">
        <v>0.46526299999999998</v>
      </c>
      <c r="DK138" s="23">
        <v>0.46526299999999998</v>
      </c>
      <c r="DL138" s="23">
        <v>38</v>
      </c>
      <c r="DM138" s="23">
        <v>38</v>
      </c>
      <c r="DN138" s="23">
        <v>33</v>
      </c>
      <c r="DO138" s="23">
        <v>0</v>
      </c>
      <c r="DP138" s="23">
        <v>0.42222199999999999</v>
      </c>
      <c r="DQ138" s="23">
        <v>0.42222199999999999</v>
      </c>
      <c r="DR138" s="23">
        <v>41</v>
      </c>
      <c r="DS138" s="23">
        <v>7</v>
      </c>
      <c r="DT138" s="23">
        <v>4</v>
      </c>
      <c r="DU138" s="23">
        <v>47</v>
      </c>
      <c r="DV138" s="23">
        <v>18</v>
      </c>
      <c r="DW138" s="23">
        <v>7</v>
      </c>
      <c r="DX138" s="23">
        <v>3</v>
      </c>
      <c r="DY138" s="23">
        <v>17</v>
      </c>
      <c r="DZ138" s="23">
        <v>12</v>
      </c>
      <c r="EA138" s="23">
        <v>943.75</v>
      </c>
      <c r="EB138" s="23">
        <v>53.37</v>
      </c>
      <c r="EC138" s="23">
        <v>0.13333300000000001</v>
      </c>
      <c r="ED138" s="21" t="s">
        <v>177</v>
      </c>
      <c r="EE138" s="23">
        <v>0</v>
      </c>
      <c r="EF138" s="23">
        <v>0</v>
      </c>
      <c r="EG138" s="23">
        <v>4</v>
      </c>
      <c r="EH138" s="23">
        <v>0.640625</v>
      </c>
      <c r="EI138" s="23">
        <v>0.43902400000000003</v>
      </c>
      <c r="EJ138" s="23">
        <v>0.222222</v>
      </c>
      <c r="EL138" s="22">
        <v>44209</v>
      </c>
      <c r="EM138" s="21" t="s">
        <v>3254</v>
      </c>
      <c r="EN138" s="21" t="s">
        <v>17429</v>
      </c>
      <c r="EO138" s="21" t="s">
        <v>206</v>
      </c>
      <c r="EP138" s="21">
        <v>574550180649</v>
      </c>
      <c r="EQ138" s="21" t="s">
        <v>207</v>
      </c>
      <c r="ER138" s="21" t="s">
        <v>209</v>
      </c>
      <c r="ES138" s="23">
        <v>37</v>
      </c>
      <c r="ET138" s="23">
        <v>4</v>
      </c>
      <c r="EU138" s="23">
        <v>1045</v>
      </c>
      <c r="EV138" s="23">
        <v>10.81</v>
      </c>
      <c r="EW138" s="23">
        <v>261.25</v>
      </c>
      <c r="EX138" s="23">
        <v>28243.24</v>
      </c>
      <c r="EY138" s="23">
        <v>0</v>
      </c>
      <c r="EZ138" s="23">
        <v>0</v>
      </c>
      <c r="FA138" s="23">
        <v>0</v>
      </c>
      <c r="FB138" s="23">
        <v>0</v>
      </c>
      <c r="FC138" s="23">
        <v>0</v>
      </c>
      <c r="FD138" s="23">
        <v>0</v>
      </c>
      <c r="FE138" s="23">
        <v>0</v>
      </c>
      <c r="FF138" s="23">
        <v>1</v>
      </c>
      <c r="FG138" s="23">
        <v>0</v>
      </c>
      <c r="FH138" s="23">
        <v>1</v>
      </c>
      <c r="FI138" s="23">
        <v>0</v>
      </c>
      <c r="FJ138" s="23">
        <v>2</v>
      </c>
      <c r="FK138" s="23">
        <v>3</v>
      </c>
      <c r="FL138" s="23">
        <v>5</v>
      </c>
      <c r="FM138" s="23">
        <v>0</v>
      </c>
      <c r="FN138" s="23">
        <v>0</v>
      </c>
      <c r="FO138" s="23">
        <v>0</v>
      </c>
      <c r="FP138" s="23">
        <v>0</v>
      </c>
      <c r="FQ138" s="23">
        <v>0</v>
      </c>
      <c r="FR138" s="23">
        <v>0</v>
      </c>
    </row>
    <row r="139" spans="1:174" ht="14.4">
      <c r="A139" s="19">
        <v>44336</v>
      </c>
      <c r="B139" s="20">
        <v>3</v>
      </c>
      <c r="C139" s="20">
        <v>5</v>
      </c>
      <c r="D139" s="20">
        <v>777</v>
      </c>
      <c r="E139" s="20">
        <v>774</v>
      </c>
      <c r="F139" s="95">
        <v>2874</v>
      </c>
      <c r="G139" s="95">
        <v>2869</v>
      </c>
      <c r="H139" s="20">
        <v>731</v>
      </c>
      <c r="I139" s="20">
        <v>731</v>
      </c>
      <c r="J139" s="20">
        <v>0</v>
      </c>
      <c r="K139" s="95">
        <v>1977</v>
      </c>
      <c r="L139" s="95">
        <v>1977</v>
      </c>
      <c r="M139" s="20">
        <v>0</v>
      </c>
      <c r="N139" s="20">
        <v>15.69</v>
      </c>
      <c r="O139" s="20">
        <v>15.67</v>
      </c>
      <c r="P139" s="20">
        <v>25</v>
      </c>
      <c r="Q139" s="96">
        <v>0.57399999999999995</v>
      </c>
      <c r="R139" s="96">
        <v>0.5736</v>
      </c>
      <c r="S139" s="96">
        <v>0.66669999999999996</v>
      </c>
      <c r="T139" s="20">
        <v>34</v>
      </c>
      <c r="U139" s="20">
        <v>29</v>
      </c>
      <c r="V139" s="20">
        <v>6</v>
      </c>
      <c r="W139" s="20">
        <v>38</v>
      </c>
      <c r="X139" s="20">
        <v>32</v>
      </c>
      <c r="Y139" s="20">
        <v>6</v>
      </c>
      <c r="Z139" s="20">
        <v>75</v>
      </c>
      <c r="AA139" s="20">
        <v>74</v>
      </c>
      <c r="AB139" s="20">
        <v>1</v>
      </c>
      <c r="AC139" s="97">
        <v>4775.5</v>
      </c>
      <c r="AD139" s="20">
        <v>0</v>
      </c>
      <c r="AE139" s="97">
        <v>4775.5</v>
      </c>
      <c r="AF139" s="20">
        <v>34</v>
      </c>
      <c r="AG139" s="20">
        <v>0</v>
      </c>
      <c r="AH139" s="20">
        <v>34</v>
      </c>
      <c r="AI139" s="20">
        <v>68</v>
      </c>
      <c r="AJ139" s="20">
        <v>0</v>
      </c>
      <c r="AK139" s="20">
        <v>68</v>
      </c>
      <c r="AL139" s="20">
        <v>73</v>
      </c>
      <c r="AM139" s="20">
        <v>0</v>
      </c>
      <c r="AN139" s="20">
        <v>73</v>
      </c>
      <c r="AO139" s="97">
        <v>5336.53</v>
      </c>
      <c r="AP139" s="20">
        <v>0</v>
      </c>
      <c r="AQ139" s="97">
        <v>5336.53</v>
      </c>
      <c r="AR139" s="20">
        <v>40</v>
      </c>
      <c r="AS139" s="20">
        <v>0</v>
      </c>
      <c r="AT139" s="20">
        <v>40</v>
      </c>
      <c r="AU139" s="20">
        <v>86</v>
      </c>
      <c r="AV139" s="20">
        <v>0</v>
      </c>
      <c r="AW139" s="20">
        <v>86</v>
      </c>
      <c r="AX139" s="20">
        <v>3.7</v>
      </c>
      <c r="AY139" s="20">
        <v>1.67</v>
      </c>
      <c r="AZ139" s="20">
        <v>3.71</v>
      </c>
      <c r="BA139" s="96">
        <v>5.1499999999999997E-2</v>
      </c>
      <c r="BB139" s="96">
        <v>0</v>
      </c>
      <c r="BC139" s="96">
        <v>5.1700000000000003E-2</v>
      </c>
      <c r="BD139" s="96">
        <v>4.3799999999999999E-2</v>
      </c>
      <c r="BE139" s="96">
        <v>0</v>
      </c>
      <c r="BF139" s="96">
        <v>4.3900000000000002E-2</v>
      </c>
      <c r="BG139" s="20">
        <v>140.46</v>
      </c>
      <c r="BH139" s="20">
        <v>0</v>
      </c>
      <c r="BI139" s="20">
        <v>140.46</v>
      </c>
      <c r="BJ139" s="20">
        <v>6.15</v>
      </c>
      <c r="BK139" s="20">
        <v>0</v>
      </c>
      <c r="BL139" s="20">
        <v>6.17</v>
      </c>
      <c r="BM139" s="20">
        <v>132</v>
      </c>
      <c r="BN139" s="20">
        <v>645</v>
      </c>
      <c r="BO139" s="20">
        <v>132</v>
      </c>
      <c r="BP139" s="20">
        <v>642</v>
      </c>
      <c r="BQ139" s="20">
        <v>0</v>
      </c>
      <c r="BR139" s="20">
        <v>3</v>
      </c>
      <c r="BS139" s="20">
        <v>163</v>
      </c>
      <c r="BT139" s="20">
        <v>1</v>
      </c>
      <c r="BU139" s="20">
        <v>162</v>
      </c>
      <c r="BV139" s="20">
        <v>8</v>
      </c>
      <c r="BW139" s="20">
        <v>0</v>
      </c>
      <c r="BX139" s="20">
        <v>8</v>
      </c>
      <c r="BY139" s="97">
        <v>1049.48</v>
      </c>
      <c r="BZ139" s="20">
        <v>510.41</v>
      </c>
      <c r="CA139" s="20">
        <v>115.48</v>
      </c>
      <c r="CB139" s="20">
        <v>10.82</v>
      </c>
      <c r="CC139" s="20">
        <v>172.69</v>
      </c>
      <c r="CD139" s="20">
        <v>3</v>
      </c>
      <c r="CE139" s="20">
        <v>0</v>
      </c>
      <c r="CF139" s="20">
        <v>0</v>
      </c>
      <c r="CG139" s="20">
        <v>0</v>
      </c>
      <c r="CH139" s="20">
        <v>0</v>
      </c>
      <c r="CI139" s="20">
        <v>0</v>
      </c>
      <c r="CJ139" s="20">
        <v>35</v>
      </c>
      <c r="CK139" s="20">
        <v>33</v>
      </c>
      <c r="CL139" s="20">
        <v>33</v>
      </c>
      <c r="CM139" s="20">
        <v>51</v>
      </c>
      <c r="CN139" s="20">
        <v>51</v>
      </c>
      <c r="CO139" s="97">
        <v>163783.37</v>
      </c>
      <c r="CP139" s="20">
        <v>4.89391</v>
      </c>
      <c r="CQ139" s="20">
        <v>4.88347</v>
      </c>
      <c r="CR139" s="20">
        <v>4.8730399999999996</v>
      </c>
      <c r="CS139" s="96">
        <v>0.82499999999999996</v>
      </c>
      <c r="CT139" s="96">
        <v>0</v>
      </c>
      <c r="CU139" s="96">
        <v>0.82499999999999996</v>
      </c>
      <c r="CV139" s="20">
        <v>32</v>
      </c>
      <c r="CW139" s="20">
        <v>0</v>
      </c>
      <c r="CX139" s="20">
        <v>32</v>
      </c>
      <c r="CY139" s="20">
        <v>28</v>
      </c>
      <c r="CZ139" s="20">
        <v>0</v>
      </c>
      <c r="DA139" s="20">
        <v>28</v>
      </c>
      <c r="DC139">
        <v>44336</v>
      </c>
      <c r="DD139" s="21" t="s">
        <v>608</v>
      </c>
      <c r="DE139" s="23">
        <v>78</v>
      </c>
      <c r="DF139" s="23">
        <v>10</v>
      </c>
      <c r="DG139" s="23">
        <v>17.61</v>
      </c>
      <c r="DH139" s="23">
        <v>58</v>
      </c>
      <c r="DI139" s="23">
        <v>225.76900000000001</v>
      </c>
      <c r="DJ139" s="23">
        <v>0.400227</v>
      </c>
      <c r="DK139" s="23">
        <v>0.400227</v>
      </c>
      <c r="DL139" s="23">
        <v>44</v>
      </c>
      <c r="DM139" s="23">
        <v>44</v>
      </c>
      <c r="DN139" s="23">
        <v>34</v>
      </c>
      <c r="DO139" s="23">
        <v>0</v>
      </c>
      <c r="DP139" s="23">
        <v>0.56410199999999999</v>
      </c>
      <c r="DQ139" s="23">
        <v>0.56410199999999999</v>
      </c>
      <c r="DR139" s="23">
        <v>33</v>
      </c>
      <c r="DS139" s="23">
        <v>5</v>
      </c>
      <c r="DT139" s="23">
        <v>1</v>
      </c>
      <c r="DU139" s="23">
        <v>20</v>
      </c>
      <c r="DV139" s="23">
        <v>13</v>
      </c>
      <c r="DW139" s="23">
        <v>5</v>
      </c>
      <c r="DX139" s="23">
        <v>1</v>
      </c>
      <c r="DY139" s="23">
        <v>8</v>
      </c>
      <c r="DZ139" s="23">
        <v>7</v>
      </c>
      <c r="EA139" s="23">
        <v>425.51</v>
      </c>
      <c r="EB139" s="23">
        <v>24.16</v>
      </c>
      <c r="EC139" s="23">
        <v>8.9743000000000003E-2</v>
      </c>
      <c r="ED139" s="21" t="s">
        <v>177</v>
      </c>
      <c r="EE139" s="23">
        <v>0</v>
      </c>
      <c r="EF139" s="23">
        <v>0</v>
      </c>
      <c r="EG139" s="23">
        <v>4</v>
      </c>
      <c r="EH139" s="23">
        <v>0.56896500000000005</v>
      </c>
      <c r="EI139" s="23">
        <v>0.39393899999999998</v>
      </c>
      <c r="EJ139" s="23">
        <v>0.30769200000000002</v>
      </c>
      <c r="EL139" s="22">
        <v>44209</v>
      </c>
      <c r="EM139" s="21" t="s">
        <v>3254</v>
      </c>
      <c r="EN139" s="21" t="s">
        <v>17430</v>
      </c>
      <c r="EO139" s="21" t="s">
        <v>206</v>
      </c>
      <c r="EP139" s="21">
        <v>576398085683</v>
      </c>
      <c r="EQ139" s="21" t="s">
        <v>207</v>
      </c>
      <c r="ER139" s="21" t="s">
        <v>209</v>
      </c>
      <c r="ES139" s="23">
        <v>36</v>
      </c>
      <c r="ET139" s="23">
        <v>0</v>
      </c>
      <c r="EU139" s="23">
        <v>0</v>
      </c>
      <c r="EV139" s="23">
        <v>0</v>
      </c>
      <c r="EW139" s="23"/>
      <c r="EX139" s="23">
        <v>0</v>
      </c>
      <c r="EY139" s="23"/>
      <c r="EZ139" s="23"/>
      <c r="FA139" s="23"/>
      <c r="FB139" s="23"/>
      <c r="FC139" s="23"/>
      <c r="FD139" s="23"/>
      <c r="FE139" s="23"/>
      <c r="FF139" s="23"/>
      <c r="FG139" s="23"/>
      <c r="FH139" s="23"/>
      <c r="FI139" s="23"/>
      <c r="FJ139" s="23"/>
      <c r="FK139" s="23"/>
      <c r="FL139" s="23"/>
      <c r="FM139" s="23"/>
      <c r="FN139" s="23"/>
      <c r="FO139" s="23"/>
      <c r="FP139" s="23"/>
      <c r="FQ139" s="23"/>
      <c r="FR139" s="23"/>
    </row>
    <row r="140" spans="1:174" ht="14.4">
      <c r="A140" s="19">
        <v>44337</v>
      </c>
      <c r="B140" s="20">
        <v>2</v>
      </c>
      <c r="C140" s="20">
        <v>4</v>
      </c>
      <c r="D140" s="20">
        <v>751</v>
      </c>
      <c r="E140" s="20">
        <v>750</v>
      </c>
      <c r="F140" s="95">
        <v>2504</v>
      </c>
      <c r="G140" s="95">
        <v>2500</v>
      </c>
      <c r="H140" s="20">
        <v>721</v>
      </c>
      <c r="I140" s="20">
        <v>721</v>
      </c>
      <c r="J140" s="20">
        <v>0</v>
      </c>
      <c r="K140" s="95">
        <v>1671</v>
      </c>
      <c r="L140" s="95">
        <v>1671</v>
      </c>
      <c r="M140" s="20">
        <v>0</v>
      </c>
      <c r="N140" s="20">
        <v>19.63</v>
      </c>
      <c r="O140" s="20">
        <v>19.649999999999999</v>
      </c>
      <c r="P140" s="20">
        <v>9.25</v>
      </c>
      <c r="Q140" s="96">
        <v>0.60850000000000004</v>
      </c>
      <c r="R140" s="96">
        <v>0.61070000000000002</v>
      </c>
      <c r="S140" s="96">
        <v>0.5</v>
      </c>
      <c r="T140" s="20">
        <v>60</v>
      </c>
      <c r="U140" s="20">
        <v>50</v>
      </c>
      <c r="V140" s="20">
        <v>10</v>
      </c>
      <c r="W140" s="20">
        <v>65</v>
      </c>
      <c r="X140" s="20">
        <v>55</v>
      </c>
      <c r="Y140" s="20">
        <v>10</v>
      </c>
      <c r="Z140" s="20">
        <v>76</v>
      </c>
      <c r="AA140" s="20">
        <v>76</v>
      </c>
      <c r="AB140" s="20">
        <v>0</v>
      </c>
      <c r="AC140" s="97">
        <v>1143.42</v>
      </c>
      <c r="AD140" s="20">
        <v>0</v>
      </c>
      <c r="AE140" s="97">
        <v>1143.42</v>
      </c>
      <c r="AF140" s="20">
        <v>14</v>
      </c>
      <c r="AG140" s="20">
        <v>0</v>
      </c>
      <c r="AH140" s="20">
        <v>14</v>
      </c>
      <c r="AI140" s="20">
        <v>15</v>
      </c>
      <c r="AJ140" s="20">
        <v>0</v>
      </c>
      <c r="AK140" s="20">
        <v>15</v>
      </c>
      <c r="AL140" s="20">
        <v>18</v>
      </c>
      <c r="AM140" s="20">
        <v>0</v>
      </c>
      <c r="AN140" s="20">
        <v>18</v>
      </c>
      <c r="AO140" s="97">
        <v>1496.08</v>
      </c>
      <c r="AP140" s="20">
        <v>0</v>
      </c>
      <c r="AQ140" s="97">
        <v>1496.08</v>
      </c>
      <c r="AR140" s="20">
        <v>17</v>
      </c>
      <c r="AS140" s="20">
        <v>0</v>
      </c>
      <c r="AT140" s="20">
        <v>17</v>
      </c>
      <c r="AU140" s="20">
        <v>22</v>
      </c>
      <c r="AV140" s="20">
        <v>0</v>
      </c>
      <c r="AW140" s="20">
        <v>22</v>
      </c>
      <c r="AX140" s="20">
        <v>3.33</v>
      </c>
      <c r="AY140" s="20">
        <v>2</v>
      </c>
      <c r="AZ140" s="20">
        <v>3.33</v>
      </c>
      <c r="BA140" s="96">
        <v>2.2599999999999999E-2</v>
      </c>
      <c r="BB140" s="96">
        <v>0</v>
      </c>
      <c r="BC140" s="96">
        <v>2.2700000000000001E-2</v>
      </c>
      <c r="BD140" s="96">
        <v>1.8599999999999998E-2</v>
      </c>
      <c r="BE140" s="96">
        <v>0</v>
      </c>
      <c r="BF140" s="96">
        <v>1.8700000000000001E-2</v>
      </c>
      <c r="BG140" s="20">
        <v>81.67</v>
      </c>
      <c r="BH140" s="20">
        <v>0</v>
      </c>
      <c r="BI140" s="20">
        <v>81.67</v>
      </c>
      <c r="BJ140" s="20">
        <v>1.52</v>
      </c>
      <c r="BK140" s="20">
        <v>0</v>
      </c>
      <c r="BL140" s="20">
        <v>1.52</v>
      </c>
      <c r="BM140" s="20">
        <v>117</v>
      </c>
      <c r="BN140" s="20">
        <v>634</v>
      </c>
      <c r="BO140" s="20">
        <v>117</v>
      </c>
      <c r="BP140" s="20">
        <v>633</v>
      </c>
      <c r="BQ140" s="20">
        <v>0</v>
      </c>
      <c r="BR140" s="20">
        <v>2</v>
      </c>
      <c r="BS140" s="20">
        <v>126</v>
      </c>
      <c r="BT140" s="20">
        <v>0</v>
      </c>
      <c r="BU140" s="20">
        <v>126</v>
      </c>
      <c r="BV140" s="20">
        <v>0</v>
      </c>
      <c r="BW140" s="20">
        <v>0</v>
      </c>
      <c r="BX140" s="20">
        <v>0</v>
      </c>
      <c r="BY140" s="20">
        <v>0</v>
      </c>
      <c r="BZ140" s="20">
        <v>461.82</v>
      </c>
      <c r="CA140" s="20">
        <v>12.58</v>
      </c>
      <c r="CB140" s="20">
        <v>21.38</v>
      </c>
      <c r="CC140" s="20">
        <v>0</v>
      </c>
      <c r="CD140" s="20">
        <v>22</v>
      </c>
      <c r="CE140" s="20">
        <v>0</v>
      </c>
      <c r="CF140" s="20">
        <v>2</v>
      </c>
      <c r="CG140" s="20">
        <v>0</v>
      </c>
      <c r="CH140" s="20">
        <v>2</v>
      </c>
      <c r="CI140" s="20">
        <v>0</v>
      </c>
      <c r="CJ140" s="20">
        <v>14</v>
      </c>
      <c r="CK140" s="20">
        <v>20</v>
      </c>
      <c r="CL140" s="20">
        <v>20</v>
      </c>
      <c r="CM140" s="20">
        <v>44</v>
      </c>
      <c r="CN140" s="20">
        <v>44</v>
      </c>
      <c r="CO140" s="97">
        <v>172913.5</v>
      </c>
      <c r="CP140" s="20">
        <v>4.8960100000000004</v>
      </c>
      <c r="CQ140" s="20">
        <v>4.8856099999999998</v>
      </c>
      <c r="CR140" s="20">
        <v>4.8752199999999997</v>
      </c>
      <c r="CS140" s="96">
        <v>0.82350000000000001</v>
      </c>
      <c r="CT140" s="96">
        <v>0</v>
      </c>
      <c r="CU140" s="96">
        <v>0.82350000000000001</v>
      </c>
      <c r="CV140" s="20">
        <v>11</v>
      </c>
      <c r="CW140" s="20">
        <v>0</v>
      </c>
      <c r="CX140" s="20">
        <v>11</v>
      </c>
      <c r="CY140" s="20">
        <v>23</v>
      </c>
      <c r="CZ140" s="20">
        <v>0</v>
      </c>
      <c r="DA140" s="20">
        <v>23</v>
      </c>
      <c r="DC140">
        <v>44337</v>
      </c>
      <c r="DD140" s="21" t="s">
        <v>608</v>
      </c>
      <c r="DE140" s="23">
        <v>91</v>
      </c>
      <c r="DF140" s="23">
        <v>14</v>
      </c>
      <c r="DG140" s="23">
        <v>20.49</v>
      </c>
      <c r="DH140" s="23">
        <v>63</v>
      </c>
      <c r="DI140" s="23">
        <v>225.16399999999999</v>
      </c>
      <c r="DJ140" s="23">
        <v>0.51224999999999998</v>
      </c>
      <c r="DK140" s="23">
        <v>0.51224999999999998</v>
      </c>
      <c r="DL140" s="23">
        <v>40</v>
      </c>
      <c r="DM140" s="23">
        <v>40</v>
      </c>
      <c r="DN140" s="23">
        <v>31</v>
      </c>
      <c r="DO140" s="23">
        <v>0</v>
      </c>
      <c r="DP140" s="23">
        <v>0.43956000000000001</v>
      </c>
      <c r="DQ140" s="23">
        <v>0.43956000000000001</v>
      </c>
      <c r="DR140" s="23">
        <v>37</v>
      </c>
      <c r="DS140" s="23">
        <v>8</v>
      </c>
      <c r="DT140" s="23">
        <v>6</v>
      </c>
      <c r="DU140" s="23">
        <v>31</v>
      </c>
      <c r="DV140" s="23">
        <v>18</v>
      </c>
      <c r="DW140" s="23">
        <v>8</v>
      </c>
      <c r="DX140" s="23">
        <v>4</v>
      </c>
      <c r="DY140" s="23">
        <v>11</v>
      </c>
      <c r="DZ140" s="23">
        <v>3</v>
      </c>
      <c r="EA140" s="23">
        <v>318.52999999999997</v>
      </c>
      <c r="EB140" s="23">
        <v>15.54</v>
      </c>
      <c r="EC140" s="23">
        <v>3.2967000000000003E-2</v>
      </c>
      <c r="ED140" s="21" t="s">
        <v>177</v>
      </c>
      <c r="EE140" s="23">
        <v>0</v>
      </c>
      <c r="EF140" s="23">
        <v>0</v>
      </c>
      <c r="EG140" s="23">
        <v>2</v>
      </c>
      <c r="EH140" s="23">
        <v>0.58730099999999996</v>
      </c>
      <c r="EI140" s="23">
        <v>0.48648599999999997</v>
      </c>
      <c r="EJ140" s="23">
        <v>0.111111</v>
      </c>
      <c r="EL140" s="22">
        <v>44209</v>
      </c>
      <c r="EM140" s="21" t="s">
        <v>3254</v>
      </c>
      <c r="EN140" s="21" t="s">
        <v>17431</v>
      </c>
      <c r="EO140" s="21" t="s">
        <v>206</v>
      </c>
      <c r="EP140" s="21">
        <v>574390227530</v>
      </c>
      <c r="EQ140" s="21" t="s">
        <v>207</v>
      </c>
      <c r="ER140" s="21" t="s">
        <v>208</v>
      </c>
      <c r="ES140" s="23">
        <v>33</v>
      </c>
      <c r="ET140" s="23">
        <v>0</v>
      </c>
      <c r="EU140" s="23">
        <v>0</v>
      </c>
      <c r="EV140" s="23">
        <v>0</v>
      </c>
      <c r="EW140" s="23"/>
      <c r="EX140" s="23">
        <v>0</v>
      </c>
      <c r="EY140" s="23"/>
      <c r="EZ140" s="23"/>
      <c r="FA140" s="23"/>
      <c r="FB140" s="23"/>
      <c r="FC140" s="23"/>
      <c r="FD140" s="23"/>
      <c r="FE140" s="23"/>
      <c r="FF140" s="23"/>
      <c r="FG140" s="23"/>
      <c r="FH140" s="23"/>
      <c r="FI140" s="23"/>
      <c r="FJ140" s="23"/>
      <c r="FK140" s="23"/>
      <c r="FL140" s="23"/>
      <c r="FM140" s="23"/>
      <c r="FN140" s="23"/>
      <c r="FO140" s="23"/>
      <c r="FP140" s="23"/>
      <c r="FQ140" s="23"/>
      <c r="FR140" s="23"/>
    </row>
    <row r="141" spans="1:174" ht="14.4">
      <c r="A141" s="19">
        <v>44338</v>
      </c>
      <c r="B141" s="20">
        <v>0</v>
      </c>
      <c r="C141" s="20">
        <v>0</v>
      </c>
      <c r="D141" s="20">
        <v>794</v>
      </c>
      <c r="E141" s="20">
        <v>794</v>
      </c>
      <c r="F141" s="95">
        <v>2398</v>
      </c>
      <c r="G141" s="95">
        <v>2398</v>
      </c>
      <c r="H141" s="20">
        <v>763</v>
      </c>
      <c r="I141" s="20">
        <v>763</v>
      </c>
      <c r="J141" s="20">
        <v>0</v>
      </c>
      <c r="K141" s="95">
        <v>1692</v>
      </c>
      <c r="L141" s="95">
        <v>1692</v>
      </c>
      <c r="M141" s="20">
        <v>0</v>
      </c>
      <c r="N141" s="20">
        <v>19.510000000000002</v>
      </c>
      <c r="O141" s="20">
        <v>19.510000000000002</v>
      </c>
      <c r="P141" s="20">
        <v>0</v>
      </c>
      <c r="Q141" s="96">
        <v>0.62219999999999998</v>
      </c>
      <c r="R141" s="96">
        <v>0.62219999999999998</v>
      </c>
      <c r="S141" s="96">
        <v>0</v>
      </c>
      <c r="T141" s="20">
        <v>57</v>
      </c>
      <c r="U141" s="20">
        <v>48</v>
      </c>
      <c r="V141" s="20">
        <v>9</v>
      </c>
      <c r="W141" s="20">
        <v>61</v>
      </c>
      <c r="X141" s="20">
        <v>50</v>
      </c>
      <c r="Y141" s="20">
        <v>11</v>
      </c>
      <c r="Z141" s="20">
        <v>81</v>
      </c>
      <c r="AA141" s="20">
        <v>81</v>
      </c>
      <c r="AB141" s="20">
        <v>0</v>
      </c>
      <c r="AC141" s="97">
        <v>1455.91</v>
      </c>
      <c r="AD141" s="20">
        <v>0</v>
      </c>
      <c r="AE141" s="97">
        <v>1455.91</v>
      </c>
      <c r="AF141" s="20">
        <v>11</v>
      </c>
      <c r="AG141" s="20">
        <v>0</v>
      </c>
      <c r="AH141" s="20">
        <v>11</v>
      </c>
      <c r="AI141" s="20">
        <v>19</v>
      </c>
      <c r="AJ141" s="20">
        <v>0</v>
      </c>
      <c r="AK141" s="20">
        <v>19</v>
      </c>
      <c r="AL141" s="20">
        <v>25</v>
      </c>
      <c r="AM141" s="20">
        <v>0</v>
      </c>
      <c r="AN141" s="20">
        <v>25</v>
      </c>
      <c r="AO141" s="97">
        <v>1512.35</v>
      </c>
      <c r="AP141" s="20">
        <v>0</v>
      </c>
      <c r="AQ141" s="97">
        <v>1512.35</v>
      </c>
      <c r="AR141" s="20">
        <v>13</v>
      </c>
      <c r="AS141" s="20">
        <v>0</v>
      </c>
      <c r="AT141" s="20">
        <v>13</v>
      </c>
      <c r="AU141" s="20">
        <v>27</v>
      </c>
      <c r="AV141" s="20">
        <v>0</v>
      </c>
      <c r="AW141" s="20">
        <v>27</v>
      </c>
      <c r="AX141" s="20">
        <v>3.02</v>
      </c>
      <c r="AY141" s="20">
        <v>0</v>
      </c>
      <c r="AZ141" s="20">
        <v>3.02</v>
      </c>
      <c r="BA141" s="96">
        <v>1.6400000000000001E-2</v>
      </c>
      <c r="BB141" s="96">
        <v>0</v>
      </c>
      <c r="BC141" s="96">
        <v>1.6400000000000001E-2</v>
      </c>
      <c r="BD141" s="96">
        <v>1.3899999999999999E-2</v>
      </c>
      <c r="BE141" s="96">
        <v>0</v>
      </c>
      <c r="BF141" s="96">
        <v>1.3899999999999999E-2</v>
      </c>
      <c r="BG141" s="20">
        <v>132.36000000000001</v>
      </c>
      <c r="BH141" s="20">
        <v>0</v>
      </c>
      <c r="BI141" s="20">
        <v>132.36000000000001</v>
      </c>
      <c r="BJ141" s="20">
        <v>1.83</v>
      </c>
      <c r="BK141" s="20">
        <v>0</v>
      </c>
      <c r="BL141" s="20">
        <v>1.83</v>
      </c>
      <c r="BM141" s="20">
        <v>108</v>
      </c>
      <c r="BN141" s="20">
        <v>686</v>
      </c>
      <c r="BO141" s="20">
        <v>108</v>
      </c>
      <c r="BP141" s="20">
        <v>686</v>
      </c>
      <c r="BQ141" s="20">
        <v>0</v>
      </c>
      <c r="BR141" s="20">
        <v>0</v>
      </c>
      <c r="BS141" s="20">
        <v>135</v>
      </c>
      <c r="BT141" s="20">
        <v>0</v>
      </c>
      <c r="BU141" s="20">
        <v>135</v>
      </c>
      <c r="BV141" s="20">
        <v>2</v>
      </c>
      <c r="BW141" s="20">
        <v>0</v>
      </c>
      <c r="BX141" s="20">
        <v>2</v>
      </c>
      <c r="BY141" s="20">
        <v>249.87</v>
      </c>
      <c r="BZ141" s="20">
        <v>463.05</v>
      </c>
      <c r="CA141" s="20">
        <v>0</v>
      </c>
      <c r="CB141" s="20">
        <v>56.09</v>
      </c>
      <c r="CC141" s="20">
        <v>0</v>
      </c>
      <c r="CD141" s="20">
        <v>2</v>
      </c>
      <c r="CE141" s="20">
        <v>0</v>
      </c>
      <c r="CF141" s="20">
        <v>0</v>
      </c>
      <c r="CG141" s="20">
        <v>0</v>
      </c>
      <c r="CH141" s="20">
        <v>0</v>
      </c>
      <c r="CI141" s="20">
        <v>0</v>
      </c>
      <c r="CJ141" s="20">
        <v>11</v>
      </c>
      <c r="CK141" s="20">
        <v>12</v>
      </c>
      <c r="CL141" s="20">
        <v>12</v>
      </c>
      <c r="CM141" s="20">
        <v>27</v>
      </c>
      <c r="CN141" s="20">
        <v>26</v>
      </c>
      <c r="CO141" s="97">
        <v>199464.54</v>
      </c>
      <c r="CP141" s="20">
        <v>4.9020999999999999</v>
      </c>
      <c r="CQ141" s="20">
        <v>4.8846100000000003</v>
      </c>
      <c r="CR141" s="20">
        <v>4.8741300000000001</v>
      </c>
      <c r="CS141" s="96">
        <v>0.84619999999999995</v>
      </c>
      <c r="CT141" s="96">
        <v>0</v>
      </c>
      <c r="CU141" s="96">
        <v>0.84619999999999995</v>
      </c>
      <c r="CV141" s="20">
        <v>15</v>
      </c>
      <c r="CW141" s="20">
        <v>0</v>
      </c>
      <c r="CX141" s="20">
        <v>15</v>
      </c>
      <c r="CY141" s="20">
        <v>8</v>
      </c>
      <c r="CZ141" s="20">
        <v>0</v>
      </c>
      <c r="DA141" s="20">
        <v>8</v>
      </c>
      <c r="DC141">
        <v>44338</v>
      </c>
      <c r="DD141" s="21" t="s">
        <v>608</v>
      </c>
      <c r="DE141" s="23">
        <v>103</v>
      </c>
      <c r="DF141" s="23">
        <v>46</v>
      </c>
      <c r="DG141" s="23">
        <v>22.05</v>
      </c>
      <c r="DH141" s="23">
        <v>80</v>
      </c>
      <c r="DI141" s="23">
        <v>214.077</v>
      </c>
      <c r="DJ141" s="23">
        <v>0.441</v>
      </c>
      <c r="DK141" s="23">
        <v>0.441</v>
      </c>
      <c r="DL141" s="23">
        <v>50</v>
      </c>
      <c r="DM141" s="23">
        <v>50</v>
      </c>
      <c r="DN141" s="23">
        <v>43</v>
      </c>
      <c r="DO141" s="23">
        <v>0</v>
      </c>
      <c r="DP141" s="23">
        <v>0.48543599999999998</v>
      </c>
      <c r="DQ141" s="23">
        <v>0.48543599999999998</v>
      </c>
      <c r="DR141" s="23">
        <v>50</v>
      </c>
      <c r="DS141" s="23">
        <v>4</v>
      </c>
      <c r="DT141" s="23">
        <v>9</v>
      </c>
      <c r="DU141" s="23">
        <v>29</v>
      </c>
      <c r="DV141" s="23">
        <v>22</v>
      </c>
      <c r="DW141" s="23">
        <v>4</v>
      </c>
      <c r="DX141" s="23">
        <v>8</v>
      </c>
      <c r="DY141" s="23">
        <v>17</v>
      </c>
      <c r="DZ141" s="23">
        <v>9</v>
      </c>
      <c r="EA141" s="23">
        <v>444.6</v>
      </c>
      <c r="EB141" s="23">
        <v>20.16</v>
      </c>
      <c r="EC141" s="23">
        <v>8.7377999999999997E-2</v>
      </c>
      <c r="ED141" s="21" t="s">
        <v>177</v>
      </c>
      <c r="EE141" s="23">
        <v>0</v>
      </c>
      <c r="EF141" s="23">
        <v>0</v>
      </c>
      <c r="EG141" s="23">
        <v>3</v>
      </c>
      <c r="EH141" s="23">
        <v>0.625</v>
      </c>
      <c r="EI141" s="23">
        <v>0.44</v>
      </c>
      <c r="EJ141" s="23">
        <v>0.13636300000000001</v>
      </c>
      <c r="EL141" s="22">
        <v>44209</v>
      </c>
      <c r="EM141" s="21" t="s">
        <v>3254</v>
      </c>
      <c r="EN141" s="21" t="s">
        <v>17431</v>
      </c>
      <c r="EO141" s="21" t="s">
        <v>206</v>
      </c>
      <c r="EP141" s="21">
        <v>574390227530</v>
      </c>
      <c r="EQ141" s="21" t="s">
        <v>207</v>
      </c>
      <c r="ER141" s="21" t="s">
        <v>209</v>
      </c>
      <c r="ES141" s="23">
        <v>30</v>
      </c>
      <c r="ET141" s="23">
        <v>2</v>
      </c>
      <c r="EU141" s="23">
        <v>586</v>
      </c>
      <c r="EV141" s="23">
        <v>6.67</v>
      </c>
      <c r="EW141" s="23">
        <v>293</v>
      </c>
      <c r="EX141" s="23">
        <v>19533.330000000002</v>
      </c>
      <c r="EY141" s="23"/>
      <c r="EZ141" s="23"/>
      <c r="FA141" s="23"/>
      <c r="FB141" s="23"/>
      <c r="FC141" s="23"/>
      <c r="FD141" s="23"/>
      <c r="FE141" s="23"/>
      <c r="FF141" s="23"/>
      <c r="FG141" s="23"/>
      <c r="FH141" s="23"/>
      <c r="FI141" s="23"/>
      <c r="FJ141" s="23"/>
      <c r="FK141" s="23"/>
      <c r="FL141" s="23"/>
      <c r="FM141" s="23"/>
      <c r="FN141" s="23"/>
      <c r="FO141" s="23"/>
      <c r="FP141" s="23"/>
      <c r="FQ141" s="23"/>
      <c r="FR141" s="23"/>
    </row>
    <row r="142" spans="1:174" ht="14.4">
      <c r="A142" s="19">
        <v>44339</v>
      </c>
      <c r="B142" s="20">
        <v>2</v>
      </c>
      <c r="C142" s="20">
        <v>4</v>
      </c>
      <c r="D142" s="20">
        <v>830</v>
      </c>
      <c r="E142" s="20">
        <v>828</v>
      </c>
      <c r="F142" s="95">
        <v>3082</v>
      </c>
      <c r="G142" s="95">
        <v>3078</v>
      </c>
      <c r="H142" s="20">
        <v>776</v>
      </c>
      <c r="I142" s="20">
        <v>776</v>
      </c>
      <c r="J142" s="20">
        <v>0</v>
      </c>
      <c r="K142" s="95">
        <v>1989</v>
      </c>
      <c r="L142" s="95">
        <v>1989</v>
      </c>
      <c r="M142" s="20">
        <v>0</v>
      </c>
      <c r="N142" s="20">
        <v>17.32</v>
      </c>
      <c r="O142" s="20">
        <v>17.29</v>
      </c>
      <c r="P142" s="20">
        <v>39.75</v>
      </c>
      <c r="Q142" s="96">
        <v>0.53979999999999995</v>
      </c>
      <c r="R142" s="96">
        <v>0.53990000000000005</v>
      </c>
      <c r="S142" s="96">
        <v>0.5</v>
      </c>
      <c r="T142" s="20">
        <v>62</v>
      </c>
      <c r="U142" s="20">
        <v>51</v>
      </c>
      <c r="V142" s="20">
        <v>11</v>
      </c>
      <c r="W142" s="20">
        <v>67</v>
      </c>
      <c r="X142" s="20">
        <v>56</v>
      </c>
      <c r="Y142" s="20">
        <v>11</v>
      </c>
      <c r="Z142" s="20">
        <v>100</v>
      </c>
      <c r="AA142" s="20">
        <v>99</v>
      </c>
      <c r="AB142" s="20">
        <v>1</v>
      </c>
      <c r="AC142" s="97">
        <v>1757.41</v>
      </c>
      <c r="AD142" s="20">
        <v>0</v>
      </c>
      <c r="AE142" s="97">
        <v>1757.41</v>
      </c>
      <c r="AF142" s="20">
        <v>19</v>
      </c>
      <c r="AG142" s="20">
        <v>0</v>
      </c>
      <c r="AH142" s="20">
        <v>19</v>
      </c>
      <c r="AI142" s="20">
        <v>22</v>
      </c>
      <c r="AJ142" s="20">
        <v>0</v>
      </c>
      <c r="AK142" s="20">
        <v>22</v>
      </c>
      <c r="AL142" s="20">
        <v>22</v>
      </c>
      <c r="AM142" s="20">
        <v>0</v>
      </c>
      <c r="AN142" s="20">
        <v>22</v>
      </c>
      <c r="AO142" s="97">
        <v>2239.77</v>
      </c>
      <c r="AP142" s="20">
        <v>0</v>
      </c>
      <c r="AQ142" s="97">
        <v>2239.77</v>
      </c>
      <c r="AR142" s="20">
        <v>22</v>
      </c>
      <c r="AS142" s="20">
        <v>0</v>
      </c>
      <c r="AT142" s="20">
        <v>22</v>
      </c>
      <c r="AU142" s="20">
        <v>30</v>
      </c>
      <c r="AV142" s="20">
        <v>0</v>
      </c>
      <c r="AW142" s="20">
        <v>30</v>
      </c>
      <c r="AX142" s="20">
        <v>3.71</v>
      </c>
      <c r="AY142" s="20">
        <v>2</v>
      </c>
      <c r="AZ142" s="20">
        <v>3.72</v>
      </c>
      <c r="BA142" s="96">
        <v>2.6499999999999999E-2</v>
      </c>
      <c r="BB142" s="96">
        <v>0</v>
      </c>
      <c r="BC142" s="96">
        <v>2.6599999999999999E-2</v>
      </c>
      <c r="BD142" s="96">
        <v>2.29E-2</v>
      </c>
      <c r="BE142" s="96">
        <v>0</v>
      </c>
      <c r="BF142" s="96">
        <v>2.29E-2</v>
      </c>
      <c r="BG142" s="20">
        <v>92.5</v>
      </c>
      <c r="BH142" s="20">
        <v>0</v>
      </c>
      <c r="BI142" s="20">
        <v>92.5</v>
      </c>
      <c r="BJ142" s="20">
        <v>2.12</v>
      </c>
      <c r="BK142" s="20">
        <v>0</v>
      </c>
      <c r="BL142" s="20">
        <v>2.12</v>
      </c>
      <c r="BM142" s="20">
        <v>126</v>
      </c>
      <c r="BN142" s="20">
        <v>704</v>
      </c>
      <c r="BO142" s="20">
        <v>126</v>
      </c>
      <c r="BP142" s="20">
        <v>702</v>
      </c>
      <c r="BQ142" s="20">
        <v>0</v>
      </c>
      <c r="BR142" s="20">
        <v>2</v>
      </c>
      <c r="BS142" s="20">
        <v>162</v>
      </c>
      <c r="BT142" s="20">
        <v>2</v>
      </c>
      <c r="BU142" s="20">
        <v>160</v>
      </c>
      <c r="BV142" s="20">
        <v>1</v>
      </c>
      <c r="BW142" s="20">
        <v>0</v>
      </c>
      <c r="BX142" s="20">
        <v>1</v>
      </c>
      <c r="BY142" s="20">
        <v>154.22999999999999</v>
      </c>
      <c r="BZ142" s="20">
        <v>475.67</v>
      </c>
      <c r="CA142" s="20">
        <v>45.1</v>
      </c>
      <c r="CB142" s="20">
        <v>0</v>
      </c>
      <c r="CC142" s="20">
        <v>193.5</v>
      </c>
      <c r="CD142" s="20">
        <v>10</v>
      </c>
      <c r="CE142" s="20">
        <v>0</v>
      </c>
      <c r="CF142" s="20">
        <v>5</v>
      </c>
      <c r="CG142" s="20">
        <v>0</v>
      </c>
      <c r="CH142" s="20">
        <v>0</v>
      </c>
      <c r="CI142" s="20">
        <v>0</v>
      </c>
      <c r="CJ142" s="20">
        <v>19</v>
      </c>
      <c r="CK142" s="20">
        <v>17</v>
      </c>
      <c r="CL142" s="20">
        <v>17</v>
      </c>
      <c r="CM142" s="20">
        <v>15</v>
      </c>
      <c r="CN142" s="20">
        <v>15</v>
      </c>
      <c r="CO142" s="97">
        <v>217698.27</v>
      </c>
      <c r="CP142" s="20">
        <v>4.89947</v>
      </c>
      <c r="CQ142" s="20">
        <v>4.8818299999999999</v>
      </c>
      <c r="CR142" s="20">
        <v>4.8712499999999999</v>
      </c>
      <c r="CS142" s="96">
        <v>0.86360000000000003</v>
      </c>
      <c r="CT142" s="96">
        <v>0</v>
      </c>
      <c r="CU142" s="96">
        <v>0.86360000000000003</v>
      </c>
      <c r="CV142" s="20">
        <v>15</v>
      </c>
      <c r="CW142" s="20">
        <v>0</v>
      </c>
      <c r="CX142" s="20">
        <v>15</v>
      </c>
      <c r="CY142" s="20">
        <v>12</v>
      </c>
      <c r="CZ142" s="20">
        <v>1</v>
      </c>
      <c r="DA142" s="20">
        <v>11</v>
      </c>
      <c r="DC142">
        <v>44339</v>
      </c>
      <c r="DD142" s="21" t="s">
        <v>608</v>
      </c>
      <c r="DE142" s="23">
        <v>132</v>
      </c>
      <c r="DF142" s="23">
        <v>10</v>
      </c>
      <c r="DG142" s="23">
        <v>28.09</v>
      </c>
      <c r="DH142" s="23">
        <v>97</v>
      </c>
      <c r="DI142" s="23">
        <v>212.803</v>
      </c>
      <c r="DJ142" s="23">
        <v>0.42560599999999998</v>
      </c>
      <c r="DK142" s="23">
        <v>0.42560599999999998</v>
      </c>
      <c r="DL142" s="23">
        <v>66</v>
      </c>
      <c r="DM142" s="23">
        <v>66</v>
      </c>
      <c r="DN142" s="23">
        <v>49</v>
      </c>
      <c r="DO142" s="23">
        <v>0</v>
      </c>
      <c r="DP142" s="23">
        <v>0.5</v>
      </c>
      <c r="DQ142" s="23">
        <v>0.5</v>
      </c>
      <c r="DR142" s="23">
        <v>68</v>
      </c>
      <c r="DS142" s="23">
        <v>6</v>
      </c>
      <c r="DT142" s="23">
        <v>10</v>
      </c>
      <c r="DU142" s="23">
        <v>41</v>
      </c>
      <c r="DV142" s="23">
        <v>34</v>
      </c>
      <c r="DW142" s="23">
        <v>6</v>
      </c>
      <c r="DX142" s="23">
        <v>8</v>
      </c>
      <c r="DY142" s="23">
        <v>22</v>
      </c>
      <c r="DZ142" s="23">
        <v>3</v>
      </c>
      <c r="EA142" s="23">
        <v>210.94</v>
      </c>
      <c r="EB142" s="23">
        <v>7.5</v>
      </c>
      <c r="EC142" s="23">
        <v>2.2727000000000001E-2</v>
      </c>
      <c r="ED142" s="21" t="s">
        <v>177</v>
      </c>
      <c r="EE142" s="23">
        <v>0</v>
      </c>
      <c r="EF142" s="23">
        <v>0</v>
      </c>
      <c r="EG142" s="23">
        <v>3</v>
      </c>
      <c r="EH142" s="23">
        <v>0.70103000000000004</v>
      </c>
      <c r="EI142" s="23">
        <v>0.5</v>
      </c>
      <c r="EJ142" s="23">
        <v>8.8234999999999994E-2</v>
      </c>
      <c r="EL142" s="22">
        <v>44209</v>
      </c>
      <c r="EM142" s="21" t="s">
        <v>3254</v>
      </c>
      <c r="EN142" s="21" t="s">
        <v>17432</v>
      </c>
      <c r="EO142" s="21" t="s">
        <v>206</v>
      </c>
      <c r="EP142" s="21">
        <v>592683898914</v>
      </c>
      <c r="EQ142" s="21" t="s">
        <v>207</v>
      </c>
      <c r="ER142" s="21" t="s">
        <v>208</v>
      </c>
      <c r="ES142" s="23">
        <v>4</v>
      </c>
      <c r="ET142" s="23">
        <v>0</v>
      </c>
      <c r="EU142" s="23">
        <v>0</v>
      </c>
      <c r="EV142" s="23">
        <v>0</v>
      </c>
      <c r="EW142" s="23"/>
      <c r="EX142" s="23">
        <v>0</v>
      </c>
      <c r="EY142" s="23"/>
      <c r="EZ142" s="23"/>
      <c r="FA142" s="23"/>
      <c r="FB142" s="23"/>
      <c r="FC142" s="23"/>
      <c r="FD142" s="23"/>
      <c r="FE142" s="23"/>
      <c r="FF142" s="23"/>
      <c r="FG142" s="23"/>
      <c r="FH142" s="23"/>
      <c r="FI142" s="23"/>
      <c r="FJ142" s="23"/>
      <c r="FK142" s="23"/>
      <c r="FL142" s="23"/>
      <c r="FM142" s="23"/>
      <c r="FN142" s="23"/>
      <c r="FO142" s="23"/>
      <c r="FP142" s="23"/>
      <c r="FQ142" s="23"/>
      <c r="FR142" s="23"/>
    </row>
    <row r="143" spans="1:174" ht="14.4">
      <c r="A143" s="19">
        <v>44340</v>
      </c>
      <c r="B143" s="20">
        <v>9</v>
      </c>
      <c r="C143" s="20">
        <v>27</v>
      </c>
      <c r="D143" s="95">
        <v>1086</v>
      </c>
      <c r="E143" s="95">
        <v>1079</v>
      </c>
      <c r="F143" s="95">
        <v>4623</v>
      </c>
      <c r="G143" s="95">
        <v>4596</v>
      </c>
      <c r="H143" s="20">
        <v>999</v>
      </c>
      <c r="I143" s="20">
        <v>999</v>
      </c>
      <c r="J143" s="20">
        <v>1</v>
      </c>
      <c r="K143" s="95">
        <v>2863</v>
      </c>
      <c r="L143" s="95">
        <v>2860</v>
      </c>
      <c r="M143" s="20">
        <v>3</v>
      </c>
      <c r="N143" s="20">
        <v>19.940000000000001</v>
      </c>
      <c r="O143" s="20">
        <v>19.760000000000002</v>
      </c>
      <c r="P143" s="20">
        <v>51</v>
      </c>
      <c r="Q143" s="96">
        <v>0.58660000000000001</v>
      </c>
      <c r="R143" s="96">
        <v>0.58940000000000003</v>
      </c>
      <c r="S143" s="96">
        <v>0.22220000000000001</v>
      </c>
      <c r="T143" s="20">
        <v>76</v>
      </c>
      <c r="U143" s="20">
        <v>63</v>
      </c>
      <c r="V143" s="20">
        <v>13</v>
      </c>
      <c r="W143" s="20">
        <v>79</v>
      </c>
      <c r="X143" s="20">
        <v>66</v>
      </c>
      <c r="Y143" s="20">
        <v>13</v>
      </c>
      <c r="Z143" s="20">
        <v>96</v>
      </c>
      <c r="AA143" s="20">
        <v>96</v>
      </c>
      <c r="AB143" s="20">
        <v>0</v>
      </c>
      <c r="AC143" s="20">
        <v>464.2</v>
      </c>
      <c r="AD143" s="20">
        <v>0</v>
      </c>
      <c r="AE143" s="20">
        <v>464.2</v>
      </c>
      <c r="AF143" s="20">
        <v>7</v>
      </c>
      <c r="AG143" s="20">
        <v>0</v>
      </c>
      <c r="AH143" s="20">
        <v>7</v>
      </c>
      <c r="AI143" s="20">
        <v>7</v>
      </c>
      <c r="AJ143" s="20">
        <v>0</v>
      </c>
      <c r="AK143" s="20">
        <v>7</v>
      </c>
      <c r="AL143" s="20">
        <v>7</v>
      </c>
      <c r="AM143" s="20">
        <v>0</v>
      </c>
      <c r="AN143" s="20">
        <v>7</v>
      </c>
      <c r="AO143" s="97">
        <v>2883.59</v>
      </c>
      <c r="AP143" s="20">
        <v>0</v>
      </c>
      <c r="AQ143" s="97">
        <v>2883.59</v>
      </c>
      <c r="AR143" s="20">
        <v>18</v>
      </c>
      <c r="AS143" s="20">
        <v>0</v>
      </c>
      <c r="AT143" s="20">
        <v>18</v>
      </c>
      <c r="AU143" s="20">
        <v>22</v>
      </c>
      <c r="AV143" s="20">
        <v>0</v>
      </c>
      <c r="AW143" s="20">
        <v>22</v>
      </c>
      <c r="AX143" s="20">
        <v>4.26</v>
      </c>
      <c r="AY143" s="20">
        <v>3</v>
      </c>
      <c r="AZ143" s="20">
        <v>4.26</v>
      </c>
      <c r="BA143" s="96">
        <v>1.66E-2</v>
      </c>
      <c r="BB143" s="96">
        <v>0</v>
      </c>
      <c r="BC143" s="96">
        <v>1.67E-2</v>
      </c>
      <c r="BD143" s="96">
        <v>6.4000000000000003E-3</v>
      </c>
      <c r="BE143" s="96">
        <v>0</v>
      </c>
      <c r="BF143" s="96">
        <v>6.4999999999999997E-3</v>
      </c>
      <c r="BG143" s="20">
        <v>66.31</v>
      </c>
      <c r="BH143" s="20">
        <v>0</v>
      </c>
      <c r="BI143" s="20">
        <v>66.31</v>
      </c>
      <c r="BJ143" s="20">
        <v>0.43</v>
      </c>
      <c r="BK143" s="20">
        <v>0</v>
      </c>
      <c r="BL143" s="20">
        <v>0.43</v>
      </c>
      <c r="BM143" s="20">
        <v>179</v>
      </c>
      <c r="BN143" s="20">
        <v>907</v>
      </c>
      <c r="BO143" s="20">
        <v>178</v>
      </c>
      <c r="BP143" s="20">
        <v>901</v>
      </c>
      <c r="BQ143" s="20">
        <v>1</v>
      </c>
      <c r="BR143" s="20">
        <v>8</v>
      </c>
      <c r="BS143" s="20">
        <v>153</v>
      </c>
      <c r="BT143" s="20">
        <v>0</v>
      </c>
      <c r="BU143" s="20">
        <v>153</v>
      </c>
      <c r="BV143" s="20">
        <v>1</v>
      </c>
      <c r="BW143" s="20">
        <v>0</v>
      </c>
      <c r="BX143" s="20">
        <v>1</v>
      </c>
      <c r="BY143" s="20">
        <v>37.83</v>
      </c>
      <c r="BZ143" s="20">
        <v>772.7</v>
      </c>
      <c r="CA143" s="20">
        <v>193.74</v>
      </c>
      <c r="CB143" s="20">
        <v>20.350000000000001</v>
      </c>
      <c r="CC143" s="20">
        <v>482.38</v>
      </c>
      <c r="CD143" s="20">
        <v>4</v>
      </c>
      <c r="CE143" s="20">
        <v>0</v>
      </c>
      <c r="CF143" s="20">
        <v>0</v>
      </c>
      <c r="CG143" s="20">
        <v>0</v>
      </c>
      <c r="CH143" s="20">
        <v>0</v>
      </c>
      <c r="CI143" s="20">
        <v>0</v>
      </c>
      <c r="CJ143" s="20">
        <v>7</v>
      </c>
      <c r="CK143" s="20">
        <v>10</v>
      </c>
      <c r="CL143" s="20">
        <v>10</v>
      </c>
      <c r="CM143" s="20">
        <v>17</v>
      </c>
      <c r="CN143" s="20">
        <v>17</v>
      </c>
      <c r="CO143" s="97">
        <v>191734.94</v>
      </c>
      <c r="CP143" s="20">
        <v>4.8992899999999997</v>
      </c>
      <c r="CQ143" s="20">
        <v>4.8816199999999998</v>
      </c>
      <c r="CR143" s="20">
        <v>4.8710199999999997</v>
      </c>
      <c r="CS143" s="96">
        <v>0.38890000000000002</v>
      </c>
      <c r="CT143" s="96">
        <v>0</v>
      </c>
      <c r="CU143" s="96">
        <v>0.38890000000000002</v>
      </c>
      <c r="CV143" s="20">
        <v>5</v>
      </c>
      <c r="CW143" s="20">
        <v>0</v>
      </c>
      <c r="CX143" s="20">
        <v>5</v>
      </c>
      <c r="CY143" s="20">
        <v>23</v>
      </c>
      <c r="CZ143" s="20">
        <v>0</v>
      </c>
      <c r="DA143" s="20">
        <v>23</v>
      </c>
      <c r="DC143">
        <v>44340</v>
      </c>
      <c r="DD143" s="21" t="s">
        <v>608</v>
      </c>
      <c r="DE143" s="23">
        <v>125</v>
      </c>
      <c r="DF143" s="23">
        <v>7</v>
      </c>
      <c r="DG143" s="23">
        <v>31.22</v>
      </c>
      <c r="DH143" s="23">
        <v>87</v>
      </c>
      <c r="DI143" s="23">
        <v>249.76</v>
      </c>
      <c r="DJ143" s="23">
        <v>0.44600000000000001</v>
      </c>
      <c r="DK143" s="23">
        <v>0.44600000000000001</v>
      </c>
      <c r="DL143" s="23">
        <v>70</v>
      </c>
      <c r="DM143" s="23">
        <v>70</v>
      </c>
      <c r="DN143" s="23">
        <v>49</v>
      </c>
      <c r="DO143" s="23">
        <v>0</v>
      </c>
      <c r="DP143" s="23">
        <v>0.56000000000000005</v>
      </c>
      <c r="DQ143" s="23">
        <v>0.56000000000000005</v>
      </c>
      <c r="DR143" s="23">
        <v>50</v>
      </c>
      <c r="DS143" s="23">
        <v>8</v>
      </c>
      <c r="DT143" s="23">
        <v>3</v>
      </c>
      <c r="DU143" s="23">
        <v>36</v>
      </c>
      <c r="DV143" s="23">
        <v>20</v>
      </c>
      <c r="DW143" s="23">
        <v>8</v>
      </c>
      <c r="DX143" s="23">
        <v>2</v>
      </c>
      <c r="DY143" s="23">
        <v>18</v>
      </c>
      <c r="DZ143" s="23">
        <v>2</v>
      </c>
      <c r="EA143" s="23">
        <v>492.19</v>
      </c>
      <c r="EB143" s="23">
        <v>15.76</v>
      </c>
      <c r="EC143" s="23">
        <v>1.6E-2</v>
      </c>
      <c r="ED143" s="21" t="s">
        <v>177</v>
      </c>
      <c r="EE143" s="23">
        <v>5</v>
      </c>
      <c r="EF143" s="23">
        <v>1238.29</v>
      </c>
      <c r="EG143" s="23">
        <v>1</v>
      </c>
      <c r="EH143" s="23">
        <v>0.574712</v>
      </c>
      <c r="EI143" s="23">
        <v>0.4</v>
      </c>
      <c r="EJ143" s="23">
        <v>0.05</v>
      </c>
      <c r="EL143" s="22">
        <v>44209</v>
      </c>
      <c r="EM143" s="21" t="s">
        <v>3254</v>
      </c>
      <c r="EN143" s="21" t="s">
        <v>17432</v>
      </c>
      <c r="EO143" s="21" t="s">
        <v>206</v>
      </c>
      <c r="EP143" s="21">
        <v>592683898914</v>
      </c>
      <c r="EQ143" s="21" t="s">
        <v>207</v>
      </c>
      <c r="ER143" s="21" t="s">
        <v>209</v>
      </c>
      <c r="ES143" s="23">
        <v>329</v>
      </c>
      <c r="ET143" s="23">
        <v>19</v>
      </c>
      <c r="EU143" s="23">
        <v>5941</v>
      </c>
      <c r="EV143" s="23">
        <v>5.78</v>
      </c>
      <c r="EW143" s="23">
        <v>312.68</v>
      </c>
      <c r="EX143" s="23">
        <v>18057.75</v>
      </c>
      <c r="EY143" s="23">
        <v>0</v>
      </c>
      <c r="EZ143" s="23">
        <v>0</v>
      </c>
      <c r="FA143" s="23">
        <v>0</v>
      </c>
      <c r="FB143" s="23">
        <v>0</v>
      </c>
      <c r="FC143" s="23">
        <v>0</v>
      </c>
      <c r="FD143" s="23">
        <v>0</v>
      </c>
      <c r="FE143" s="23">
        <v>0</v>
      </c>
      <c r="FF143" s="23">
        <v>5</v>
      </c>
      <c r="FG143" s="23">
        <v>2</v>
      </c>
      <c r="FH143" s="23">
        <v>7</v>
      </c>
      <c r="FI143" s="23">
        <v>0</v>
      </c>
      <c r="FJ143" s="23">
        <v>1</v>
      </c>
      <c r="FK143" s="23">
        <v>1</v>
      </c>
      <c r="FL143" s="23">
        <v>2</v>
      </c>
      <c r="FM143" s="23">
        <v>0</v>
      </c>
      <c r="FN143" s="23">
        <v>0</v>
      </c>
      <c r="FO143" s="23">
        <v>0</v>
      </c>
      <c r="FP143" s="23">
        <v>0</v>
      </c>
      <c r="FQ143" s="23">
        <v>0</v>
      </c>
      <c r="FR143" s="23">
        <v>0</v>
      </c>
    </row>
    <row r="144" spans="1:174" ht="14.4">
      <c r="A144" s="19">
        <v>44341</v>
      </c>
      <c r="B144" s="20">
        <v>9</v>
      </c>
      <c r="C144" s="20">
        <v>18</v>
      </c>
      <c r="D144" s="20">
        <v>989</v>
      </c>
      <c r="E144" s="20">
        <v>983</v>
      </c>
      <c r="F144" s="95">
        <v>4162</v>
      </c>
      <c r="G144" s="95">
        <v>4144</v>
      </c>
      <c r="H144" s="20">
        <v>889</v>
      </c>
      <c r="I144" s="20">
        <v>889</v>
      </c>
      <c r="J144" s="20">
        <v>0</v>
      </c>
      <c r="K144" s="95">
        <v>2763</v>
      </c>
      <c r="L144" s="95">
        <v>2763</v>
      </c>
      <c r="M144" s="20">
        <v>0</v>
      </c>
      <c r="N144" s="20">
        <v>17.510000000000002</v>
      </c>
      <c r="O144" s="20">
        <v>16.73</v>
      </c>
      <c r="P144" s="20">
        <v>197.22</v>
      </c>
      <c r="Q144" s="96">
        <v>0.57230000000000003</v>
      </c>
      <c r="R144" s="96">
        <v>0.57269999999999999</v>
      </c>
      <c r="S144" s="96">
        <v>0.44440000000000002</v>
      </c>
      <c r="T144" s="20">
        <v>74</v>
      </c>
      <c r="U144" s="20">
        <v>65</v>
      </c>
      <c r="V144" s="20">
        <v>9</v>
      </c>
      <c r="W144" s="20">
        <v>84</v>
      </c>
      <c r="X144" s="20">
        <v>73</v>
      </c>
      <c r="Y144" s="20">
        <v>11</v>
      </c>
      <c r="Z144" s="20">
        <v>92</v>
      </c>
      <c r="AA144" s="20">
        <v>90</v>
      </c>
      <c r="AB144" s="20">
        <v>2</v>
      </c>
      <c r="AC144" s="97">
        <v>3899.16</v>
      </c>
      <c r="AD144" s="20">
        <v>0</v>
      </c>
      <c r="AE144" s="97">
        <v>3899.16</v>
      </c>
      <c r="AF144" s="20">
        <v>20</v>
      </c>
      <c r="AG144" s="20">
        <v>0</v>
      </c>
      <c r="AH144" s="20">
        <v>20</v>
      </c>
      <c r="AI144" s="20">
        <v>33</v>
      </c>
      <c r="AJ144" s="20">
        <v>0</v>
      </c>
      <c r="AK144" s="20">
        <v>33</v>
      </c>
      <c r="AL144" s="20">
        <v>53</v>
      </c>
      <c r="AM144" s="20">
        <v>0</v>
      </c>
      <c r="AN144" s="20">
        <v>53</v>
      </c>
      <c r="AO144" s="97">
        <v>7866.74</v>
      </c>
      <c r="AP144" s="20">
        <v>0</v>
      </c>
      <c r="AQ144" s="97">
        <v>7866.74</v>
      </c>
      <c r="AR144" s="20">
        <v>44</v>
      </c>
      <c r="AS144" s="20">
        <v>0</v>
      </c>
      <c r="AT144" s="20">
        <v>44</v>
      </c>
      <c r="AU144" s="20">
        <v>83</v>
      </c>
      <c r="AV144" s="20">
        <v>0</v>
      </c>
      <c r="AW144" s="20">
        <v>83</v>
      </c>
      <c r="AX144" s="20">
        <v>4.21</v>
      </c>
      <c r="AY144" s="20">
        <v>2</v>
      </c>
      <c r="AZ144" s="20">
        <v>4.22</v>
      </c>
      <c r="BA144" s="96">
        <v>4.4499999999999998E-2</v>
      </c>
      <c r="BB144" s="96">
        <v>0</v>
      </c>
      <c r="BC144" s="96">
        <v>4.48E-2</v>
      </c>
      <c r="BD144" s="96">
        <v>2.0199999999999999E-2</v>
      </c>
      <c r="BE144" s="96">
        <v>0</v>
      </c>
      <c r="BF144" s="96">
        <v>2.0299999999999999E-2</v>
      </c>
      <c r="BG144" s="20">
        <v>194.96</v>
      </c>
      <c r="BH144" s="20">
        <v>0</v>
      </c>
      <c r="BI144" s="20">
        <v>194.96</v>
      </c>
      <c r="BJ144" s="20">
        <v>3.94</v>
      </c>
      <c r="BK144" s="20">
        <v>0</v>
      </c>
      <c r="BL144" s="20">
        <v>3.97</v>
      </c>
      <c r="BM144" s="20">
        <v>179</v>
      </c>
      <c r="BN144" s="20">
        <v>810</v>
      </c>
      <c r="BO144" s="20">
        <v>179</v>
      </c>
      <c r="BP144" s="20">
        <v>804</v>
      </c>
      <c r="BQ144" s="20">
        <v>0</v>
      </c>
      <c r="BR144" s="20">
        <v>9</v>
      </c>
      <c r="BS144" s="20">
        <v>166</v>
      </c>
      <c r="BT144" s="20">
        <v>3</v>
      </c>
      <c r="BU144" s="20">
        <v>163</v>
      </c>
      <c r="BV144" s="20">
        <v>5</v>
      </c>
      <c r="BW144" s="20">
        <v>0</v>
      </c>
      <c r="BX144" s="20">
        <v>5</v>
      </c>
      <c r="BY144" s="97">
        <v>1554.73</v>
      </c>
      <c r="BZ144" s="20">
        <v>405.44</v>
      </c>
      <c r="CA144" s="20">
        <v>243.23</v>
      </c>
      <c r="CB144" s="20">
        <v>24.66</v>
      </c>
      <c r="CC144" s="20">
        <v>0</v>
      </c>
      <c r="CD144" s="20">
        <v>11</v>
      </c>
      <c r="CE144" s="20">
        <v>0</v>
      </c>
      <c r="CF144" s="20">
        <v>0</v>
      </c>
      <c r="CG144" s="20">
        <v>0</v>
      </c>
      <c r="CH144" s="20">
        <v>0</v>
      </c>
      <c r="CI144" s="20">
        <v>0</v>
      </c>
      <c r="CJ144" s="20">
        <v>22</v>
      </c>
      <c r="CK144" s="20">
        <v>21</v>
      </c>
      <c r="CL144" s="20">
        <v>21</v>
      </c>
      <c r="CM144" s="20">
        <v>12</v>
      </c>
      <c r="CN144" s="20">
        <v>13</v>
      </c>
      <c r="CO144" s="97">
        <v>206126.46</v>
      </c>
      <c r="CP144" s="20">
        <v>4.8992899999999997</v>
      </c>
      <c r="CQ144" s="20">
        <v>4.8816199999999998</v>
      </c>
      <c r="CR144" s="20">
        <v>4.8710199999999997</v>
      </c>
      <c r="CS144" s="96">
        <v>0.45450000000000002</v>
      </c>
      <c r="CT144" s="96">
        <v>0</v>
      </c>
      <c r="CU144" s="96">
        <v>0.45450000000000002</v>
      </c>
      <c r="CV144" s="20">
        <v>8</v>
      </c>
      <c r="CW144" s="20">
        <v>0</v>
      </c>
      <c r="CX144" s="20">
        <v>8</v>
      </c>
      <c r="CY144" s="20">
        <v>22</v>
      </c>
      <c r="CZ144" s="20">
        <v>0</v>
      </c>
      <c r="DA144" s="20">
        <v>22</v>
      </c>
      <c r="DC144">
        <v>44341</v>
      </c>
      <c r="DD144" s="21" t="s">
        <v>608</v>
      </c>
      <c r="DE144" s="23">
        <v>127</v>
      </c>
      <c r="DF144" s="23">
        <v>9</v>
      </c>
      <c r="DG144" s="23">
        <v>27.99</v>
      </c>
      <c r="DH144" s="23">
        <v>92</v>
      </c>
      <c r="DI144" s="23">
        <v>220.393</v>
      </c>
      <c r="DJ144" s="23">
        <v>0.43734299999999998</v>
      </c>
      <c r="DK144" s="23">
        <v>0.43734299999999998</v>
      </c>
      <c r="DL144" s="23">
        <v>64</v>
      </c>
      <c r="DM144" s="23">
        <v>64</v>
      </c>
      <c r="DN144" s="23">
        <v>47</v>
      </c>
      <c r="DO144" s="23">
        <v>0</v>
      </c>
      <c r="DP144" s="23">
        <v>0.50393699999999997</v>
      </c>
      <c r="DQ144" s="23">
        <v>0.50393699999999997</v>
      </c>
      <c r="DR144" s="23">
        <v>60</v>
      </c>
      <c r="DS144" s="23">
        <v>7</v>
      </c>
      <c r="DT144" s="23">
        <v>12</v>
      </c>
      <c r="DU144" s="23">
        <v>32</v>
      </c>
      <c r="DV144" s="23">
        <v>28</v>
      </c>
      <c r="DW144" s="23">
        <v>7</v>
      </c>
      <c r="DX144" s="23">
        <v>11</v>
      </c>
      <c r="DY144" s="23">
        <v>15</v>
      </c>
      <c r="DZ144" s="23">
        <v>5</v>
      </c>
      <c r="EA144" s="23">
        <v>458.33</v>
      </c>
      <c r="EB144" s="23">
        <v>16.37</v>
      </c>
      <c r="EC144" s="23">
        <v>3.9370000000000002E-2</v>
      </c>
      <c r="ED144" s="21" t="s">
        <v>177</v>
      </c>
      <c r="EE144" s="23">
        <v>9</v>
      </c>
      <c r="EF144" s="23">
        <v>1692.15</v>
      </c>
      <c r="EG144" s="23">
        <v>4</v>
      </c>
      <c r="EH144" s="23">
        <v>0.652173</v>
      </c>
      <c r="EI144" s="23">
        <v>0.46666600000000003</v>
      </c>
      <c r="EJ144" s="23">
        <v>0.14285700000000001</v>
      </c>
      <c r="EL144" s="22">
        <v>44209</v>
      </c>
      <c r="EM144" s="21" t="s">
        <v>3254</v>
      </c>
      <c r="EN144" s="21" t="s">
        <v>17433</v>
      </c>
      <c r="EO144" s="21" t="s">
        <v>206</v>
      </c>
      <c r="EP144" s="21">
        <v>574398131691</v>
      </c>
      <c r="EQ144" s="21" t="s">
        <v>207</v>
      </c>
      <c r="ER144" s="21" t="s">
        <v>209</v>
      </c>
      <c r="ES144" s="23">
        <v>19</v>
      </c>
      <c r="ET144" s="23">
        <v>0</v>
      </c>
      <c r="EU144" s="23">
        <v>0</v>
      </c>
      <c r="EV144" s="23">
        <v>0</v>
      </c>
      <c r="EW144" s="23"/>
      <c r="EX144" s="23">
        <v>0</v>
      </c>
      <c r="EY144" s="23"/>
      <c r="EZ144" s="23"/>
      <c r="FA144" s="23"/>
      <c r="FB144" s="23"/>
      <c r="FC144" s="23"/>
      <c r="FD144" s="23"/>
      <c r="FE144" s="23"/>
      <c r="FF144" s="23"/>
      <c r="FG144" s="23"/>
      <c r="FH144" s="23"/>
      <c r="FI144" s="23"/>
      <c r="FJ144" s="23"/>
      <c r="FK144" s="23"/>
      <c r="FL144" s="23"/>
      <c r="FM144" s="23"/>
      <c r="FN144" s="23"/>
      <c r="FO144" s="23"/>
      <c r="FP144" s="23"/>
      <c r="FQ144" s="23"/>
      <c r="FR144" s="23"/>
    </row>
    <row r="145" spans="1:174" ht="14.4">
      <c r="A145" s="19">
        <v>44342</v>
      </c>
      <c r="B145" s="112">
        <v>4</v>
      </c>
      <c r="C145" s="112">
        <v>5</v>
      </c>
      <c r="D145" s="112">
        <v>914</v>
      </c>
      <c r="E145" s="112">
        <v>911</v>
      </c>
      <c r="F145" s="113">
        <v>4084</v>
      </c>
      <c r="G145" s="113">
        <v>4079</v>
      </c>
      <c r="H145" s="112">
        <v>836</v>
      </c>
      <c r="I145" s="112">
        <v>836</v>
      </c>
      <c r="J145" s="112">
        <v>0</v>
      </c>
      <c r="K145" s="113">
        <v>2662</v>
      </c>
      <c r="L145" s="113">
        <v>2662</v>
      </c>
      <c r="M145" s="112">
        <v>0</v>
      </c>
      <c r="N145" s="112">
        <v>20.96</v>
      </c>
      <c r="O145" s="112">
        <v>20.65</v>
      </c>
      <c r="P145" s="112">
        <v>281</v>
      </c>
      <c r="Q145" s="114">
        <v>0.56240000000000001</v>
      </c>
      <c r="R145" s="114">
        <v>0.56200000000000006</v>
      </c>
      <c r="S145" s="114">
        <v>0.75</v>
      </c>
      <c r="T145" s="112">
        <v>62</v>
      </c>
      <c r="U145" s="112">
        <v>53</v>
      </c>
      <c r="V145" s="112">
        <v>9</v>
      </c>
      <c r="W145" s="112">
        <v>71</v>
      </c>
      <c r="X145" s="112">
        <v>61</v>
      </c>
      <c r="Y145" s="112">
        <v>10</v>
      </c>
      <c r="Z145" s="112">
        <v>80</v>
      </c>
      <c r="AA145" s="112">
        <v>80</v>
      </c>
      <c r="AB145" s="112">
        <v>0</v>
      </c>
      <c r="AC145" s="115">
        <v>2554.94</v>
      </c>
      <c r="AD145" s="112">
        <v>0</v>
      </c>
      <c r="AE145" s="115">
        <v>2554.94</v>
      </c>
      <c r="AF145" s="112">
        <v>19</v>
      </c>
      <c r="AG145" s="112">
        <v>0</v>
      </c>
      <c r="AH145" s="112">
        <v>19</v>
      </c>
      <c r="AI145" s="112">
        <v>28</v>
      </c>
      <c r="AJ145" s="112">
        <v>0</v>
      </c>
      <c r="AK145" s="112">
        <v>28</v>
      </c>
      <c r="AL145" s="112">
        <v>33</v>
      </c>
      <c r="AM145" s="112">
        <v>0</v>
      </c>
      <c r="AN145" s="112">
        <v>33</v>
      </c>
      <c r="AO145" s="115">
        <v>5503.32</v>
      </c>
      <c r="AP145" s="112">
        <v>0</v>
      </c>
      <c r="AQ145" s="115">
        <v>5503.32</v>
      </c>
      <c r="AR145" s="112">
        <v>36</v>
      </c>
      <c r="AS145" s="112">
        <v>0</v>
      </c>
      <c r="AT145" s="112">
        <v>36</v>
      </c>
      <c r="AU145" s="112">
        <v>50</v>
      </c>
      <c r="AV145" s="112">
        <v>0</v>
      </c>
      <c r="AW145" s="112">
        <v>50</v>
      </c>
      <c r="AX145" s="112">
        <v>4.47</v>
      </c>
      <c r="AY145" s="112">
        <v>1.25</v>
      </c>
      <c r="AZ145" s="112">
        <v>4.4800000000000004</v>
      </c>
      <c r="BA145" s="114">
        <v>3.9399999999999998E-2</v>
      </c>
      <c r="BB145" s="114">
        <v>0</v>
      </c>
      <c r="BC145" s="114">
        <v>3.95E-2</v>
      </c>
      <c r="BD145" s="114">
        <v>2.0799999999999999E-2</v>
      </c>
      <c r="BE145" s="114">
        <v>0</v>
      </c>
      <c r="BF145" s="114">
        <v>2.0899999999999998E-2</v>
      </c>
      <c r="BG145" s="112">
        <v>134.47</v>
      </c>
      <c r="BH145" s="112">
        <v>0</v>
      </c>
      <c r="BI145" s="112">
        <v>134.47</v>
      </c>
      <c r="BJ145" s="112">
        <v>2.8</v>
      </c>
      <c r="BK145" s="112">
        <v>0</v>
      </c>
      <c r="BL145" s="112">
        <v>2.8</v>
      </c>
      <c r="BM145" s="112">
        <v>137</v>
      </c>
      <c r="BN145" s="112">
        <v>777</v>
      </c>
      <c r="BO145" s="112">
        <v>137</v>
      </c>
      <c r="BP145" s="112">
        <v>774</v>
      </c>
      <c r="BQ145" s="112">
        <v>0</v>
      </c>
      <c r="BR145" s="112">
        <v>4</v>
      </c>
      <c r="BS145" s="112">
        <v>165</v>
      </c>
      <c r="BT145" s="112">
        <v>0</v>
      </c>
      <c r="BU145" s="112">
        <v>165</v>
      </c>
      <c r="BV145" s="112">
        <v>3</v>
      </c>
      <c r="BW145" s="112">
        <v>0</v>
      </c>
      <c r="BX145" s="112">
        <v>3</v>
      </c>
      <c r="BY145" s="112">
        <v>908.8</v>
      </c>
      <c r="BZ145" s="112">
        <v>384.14</v>
      </c>
      <c r="CA145" s="112">
        <v>176.46</v>
      </c>
      <c r="CB145" s="112">
        <v>8.58</v>
      </c>
      <c r="CC145" s="112">
        <v>58.12</v>
      </c>
      <c r="CD145" s="112">
        <v>5</v>
      </c>
      <c r="CE145" s="112">
        <v>1</v>
      </c>
      <c r="CF145" s="112">
        <v>1</v>
      </c>
      <c r="CG145" s="112">
        <v>0</v>
      </c>
      <c r="CH145" s="112">
        <v>0</v>
      </c>
      <c r="CI145" s="112">
        <v>0</v>
      </c>
      <c r="CJ145" s="112">
        <v>20</v>
      </c>
      <c r="CK145" s="112">
        <v>20</v>
      </c>
      <c r="CL145" s="112">
        <v>20</v>
      </c>
      <c r="CM145" s="112">
        <v>19</v>
      </c>
      <c r="CN145" s="112">
        <v>19</v>
      </c>
      <c r="CO145" s="115">
        <v>179811.47</v>
      </c>
      <c r="CP145" s="112">
        <v>4.8843399999999999</v>
      </c>
      <c r="CQ145" s="112">
        <v>4.8665399999999996</v>
      </c>
      <c r="CR145" s="112">
        <v>4.8576499999999996</v>
      </c>
      <c r="CS145" s="114">
        <v>0.52780000000000005</v>
      </c>
      <c r="CT145" s="114">
        <v>0</v>
      </c>
      <c r="CU145" s="114">
        <v>0.52780000000000005</v>
      </c>
      <c r="CV145" s="112">
        <v>13</v>
      </c>
      <c r="CW145" s="112">
        <v>0</v>
      </c>
      <c r="CX145" s="112">
        <v>13</v>
      </c>
      <c r="CY145" s="112">
        <v>31</v>
      </c>
      <c r="CZ145" s="112">
        <v>0</v>
      </c>
      <c r="DA145" s="112">
        <v>31</v>
      </c>
      <c r="DC145">
        <v>44342</v>
      </c>
      <c r="DD145" s="21" t="s">
        <v>608</v>
      </c>
      <c r="DE145" s="23">
        <v>93</v>
      </c>
      <c r="DF145" s="23">
        <v>52</v>
      </c>
      <c r="DG145" s="23">
        <v>18.64</v>
      </c>
      <c r="DH145" s="23">
        <v>69</v>
      </c>
      <c r="DI145" s="23">
        <v>200.43</v>
      </c>
      <c r="DJ145" s="23">
        <v>0.50378299999999998</v>
      </c>
      <c r="DK145" s="23">
        <v>0.50378299999999998</v>
      </c>
      <c r="DL145" s="23">
        <v>37</v>
      </c>
      <c r="DM145" s="23">
        <v>37</v>
      </c>
      <c r="DN145" s="23">
        <v>30</v>
      </c>
      <c r="DO145" s="23">
        <v>0</v>
      </c>
      <c r="DP145" s="23">
        <v>0.39784900000000001</v>
      </c>
      <c r="DQ145" s="23">
        <v>0.39784900000000001</v>
      </c>
      <c r="DR145" s="23">
        <v>41</v>
      </c>
      <c r="DS145" s="23">
        <v>5</v>
      </c>
      <c r="DT145" s="23">
        <v>4</v>
      </c>
      <c r="DU145" s="23">
        <v>31</v>
      </c>
      <c r="DV145" s="23">
        <v>14</v>
      </c>
      <c r="DW145" s="23">
        <v>5</v>
      </c>
      <c r="DX145" s="23">
        <v>4</v>
      </c>
      <c r="DY145" s="23">
        <v>10</v>
      </c>
      <c r="DZ145" s="23">
        <v>14</v>
      </c>
      <c r="EA145" s="23">
        <v>2329.71</v>
      </c>
      <c r="EB145" s="23">
        <v>124.98</v>
      </c>
      <c r="EC145" s="23">
        <v>0.150537</v>
      </c>
      <c r="ED145" s="21" t="s">
        <v>177</v>
      </c>
      <c r="EE145" s="23">
        <v>3</v>
      </c>
      <c r="EF145" s="23">
        <v>978.63</v>
      </c>
      <c r="EG145" s="23">
        <v>2</v>
      </c>
      <c r="EH145" s="23">
        <v>0.59420200000000001</v>
      </c>
      <c r="EI145" s="23">
        <v>0.34146300000000002</v>
      </c>
      <c r="EJ145" s="23">
        <v>0.14285700000000001</v>
      </c>
      <c r="EL145" s="22">
        <v>44210</v>
      </c>
      <c r="EM145" s="21" t="s">
        <v>213</v>
      </c>
      <c r="EN145" s="21" t="s">
        <v>609</v>
      </c>
      <c r="EO145" s="21" t="s">
        <v>206</v>
      </c>
      <c r="EP145" s="21">
        <v>574298647000</v>
      </c>
      <c r="EQ145" s="21" t="s">
        <v>207</v>
      </c>
      <c r="ER145" s="21" t="s">
        <v>208</v>
      </c>
      <c r="ES145" s="23">
        <v>1</v>
      </c>
      <c r="ET145" s="23">
        <v>0</v>
      </c>
      <c r="EU145" s="23">
        <v>0</v>
      </c>
      <c r="EV145" s="23">
        <v>0</v>
      </c>
      <c r="EW145" s="23"/>
      <c r="EX145" s="23">
        <v>0</v>
      </c>
      <c r="EY145" s="23"/>
      <c r="EZ145" s="23"/>
      <c r="FA145" s="23"/>
      <c r="FB145" s="23"/>
      <c r="FC145" s="23"/>
      <c r="FD145" s="23"/>
      <c r="FE145" s="23"/>
      <c r="FF145" s="23"/>
      <c r="FG145" s="23"/>
      <c r="FH145" s="23"/>
      <c r="FI145" s="23"/>
      <c r="FJ145" s="23"/>
      <c r="FK145" s="23"/>
      <c r="FL145" s="23"/>
      <c r="FM145" s="23"/>
      <c r="FN145" s="23"/>
      <c r="FO145" s="23"/>
      <c r="FP145" s="23"/>
      <c r="FQ145" s="23"/>
      <c r="FR145" s="23"/>
    </row>
    <row r="146" spans="1:174" ht="14.4">
      <c r="A146" s="19">
        <v>44343</v>
      </c>
      <c r="B146" s="112">
        <v>1</v>
      </c>
      <c r="C146" s="112">
        <v>4</v>
      </c>
      <c r="D146" s="112">
        <v>872</v>
      </c>
      <c r="E146" s="112">
        <v>871</v>
      </c>
      <c r="F146" s="113">
        <v>3554</v>
      </c>
      <c r="G146" s="113">
        <v>3550</v>
      </c>
      <c r="H146" s="112">
        <v>794</v>
      </c>
      <c r="I146" s="112">
        <v>794</v>
      </c>
      <c r="J146" s="112">
        <v>0</v>
      </c>
      <c r="K146" s="113">
        <v>2321</v>
      </c>
      <c r="L146" s="113">
        <v>2321</v>
      </c>
      <c r="M146" s="112">
        <v>0</v>
      </c>
      <c r="N146" s="112">
        <v>18.52</v>
      </c>
      <c r="O146" s="112">
        <v>18.5</v>
      </c>
      <c r="P146" s="112">
        <v>35.75</v>
      </c>
      <c r="Q146" s="114">
        <v>0.59289999999999998</v>
      </c>
      <c r="R146" s="114">
        <v>0.59360000000000002</v>
      </c>
      <c r="S146" s="114">
        <v>0</v>
      </c>
      <c r="T146" s="112">
        <v>65</v>
      </c>
      <c r="U146" s="112">
        <v>53</v>
      </c>
      <c r="V146" s="112">
        <v>13</v>
      </c>
      <c r="W146" s="112">
        <v>74</v>
      </c>
      <c r="X146" s="112">
        <v>60</v>
      </c>
      <c r="Y146" s="112">
        <v>14</v>
      </c>
      <c r="Z146" s="112">
        <v>53</v>
      </c>
      <c r="AA146" s="112">
        <v>53</v>
      </c>
      <c r="AB146" s="112">
        <v>0</v>
      </c>
      <c r="AC146" s="112">
        <v>864.35</v>
      </c>
      <c r="AD146" s="112">
        <v>0</v>
      </c>
      <c r="AE146" s="112">
        <v>864.35</v>
      </c>
      <c r="AF146" s="112">
        <v>5</v>
      </c>
      <c r="AG146" s="112">
        <v>0</v>
      </c>
      <c r="AH146" s="112">
        <v>5</v>
      </c>
      <c r="AI146" s="112">
        <v>7</v>
      </c>
      <c r="AJ146" s="112">
        <v>0</v>
      </c>
      <c r="AK146" s="112">
        <v>7</v>
      </c>
      <c r="AL146" s="112">
        <v>10</v>
      </c>
      <c r="AM146" s="112">
        <v>0</v>
      </c>
      <c r="AN146" s="112">
        <v>10</v>
      </c>
      <c r="AO146" s="115">
        <v>2726.81</v>
      </c>
      <c r="AP146" s="112">
        <v>0</v>
      </c>
      <c r="AQ146" s="115">
        <v>2726.81</v>
      </c>
      <c r="AR146" s="112">
        <v>19</v>
      </c>
      <c r="AS146" s="112">
        <v>0</v>
      </c>
      <c r="AT146" s="112">
        <v>19</v>
      </c>
      <c r="AU146" s="112">
        <v>25</v>
      </c>
      <c r="AV146" s="112">
        <v>0</v>
      </c>
      <c r="AW146" s="112">
        <v>25</v>
      </c>
      <c r="AX146" s="112">
        <v>4.08</v>
      </c>
      <c r="AY146" s="112">
        <v>4</v>
      </c>
      <c r="AZ146" s="112">
        <v>4.08</v>
      </c>
      <c r="BA146" s="114">
        <v>2.18E-2</v>
      </c>
      <c r="BB146" s="114">
        <v>0</v>
      </c>
      <c r="BC146" s="114">
        <v>2.18E-2</v>
      </c>
      <c r="BD146" s="114">
        <v>5.7000000000000002E-3</v>
      </c>
      <c r="BE146" s="114">
        <v>0</v>
      </c>
      <c r="BF146" s="114">
        <v>5.7000000000000002E-3</v>
      </c>
      <c r="BG146" s="112">
        <v>172.87</v>
      </c>
      <c r="BH146" s="112">
        <v>0</v>
      </c>
      <c r="BI146" s="112">
        <v>172.87</v>
      </c>
      <c r="BJ146" s="112">
        <v>0.99</v>
      </c>
      <c r="BK146" s="112">
        <v>0</v>
      </c>
      <c r="BL146" s="112">
        <v>0.99</v>
      </c>
      <c r="BM146" s="112">
        <v>142</v>
      </c>
      <c r="BN146" s="112">
        <v>730</v>
      </c>
      <c r="BO146" s="112">
        <v>142</v>
      </c>
      <c r="BP146" s="112">
        <v>729</v>
      </c>
      <c r="BQ146" s="112">
        <v>0</v>
      </c>
      <c r="BR146" s="112">
        <v>1</v>
      </c>
      <c r="BS146" s="112">
        <v>66</v>
      </c>
      <c r="BT146" s="112">
        <v>0</v>
      </c>
      <c r="BU146" s="112">
        <v>66</v>
      </c>
      <c r="BV146" s="112">
        <v>1</v>
      </c>
      <c r="BW146" s="112">
        <v>0</v>
      </c>
      <c r="BX146" s="112">
        <v>1</v>
      </c>
      <c r="BY146" s="112">
        <v>509.23</v>
      </c>
      <c r="BZ146" s="112">
        <v>328.54</v>
      </c>
      <c r="CA146" s="112">
        <v>431.53</v>
      </c>
      <c r="CB146" s="112">
        <v>0</v>
      </c>
      <c r="CC146" s="112">
        <v>0</v>
      </c>
      <c r="CD146" s="112">
        <v>11</v>
      </c>
      <c r="CE146" s="112">
        <v>1</v>
      </c>
      <c r="CF146" s="112">
        <v>4</v>
      </c>
      <c r="CG146" s="112">
        <v>0</v>
      </c>
      <c r="CH146" s="112">
        <v>2</v>
      </c>
      <c r="CI146" s="112">
        <v>0</v>
      </c>
      <c r="CJ146" s="112">
        <v>7</v>
      </c>
      <c r="CK146" s="112">
        <v>6</v>
      </c>
      <c r="CL146" s="112">
        <v>6</v>
      </c>
      <c r="CM146" s="112">
        <v>17</v>
      </c>
      <c r="CN146" s="112">
        <v>17</v>
      </c>
      <c r="CO146" s="115">
        <v>169190.47</v>
      </c>
      <c r="CP146" s="112">
        <v>4.8845499999999999</v>
      </c>
      <c r="CQ146" s="112">
        <v>4.8667800000000003</v>
      </c>
      <c r="CR146" s="112">
        <v>4.8578999999999999</v>
      </c>
      <c r="CS146" s="114">
        <v>0.26319999999999999</v>
      </c>
      <c r="CT146" s="114">
        <v>0</v>
      </c>
      <c r="CU146" s="114">
        <v>0.26319999999999999</v>
      </c>
      <c r="CV146" s="112">
        <v>7</v>
      </c>
      <c r="CW146" s="112">
        <v>0</v>
      </c>
      <c r="CX146" s="112">
        <v>7</v>
      </c>
      <c r="CY146" s="112">
        <v>15</v>
      </c>
      <c r="CZ146" s="112">
        <v>0</v>
      </c>
      <c r="DA146" s="112">
        <v>15</v>
      </c>
      <c r="DC146">
        <v>44343</v>
      </c>
      <c r="DD146" s="21" t="s">
        <v>608</v>
      </c>
      <c r="DE146" s="23">
        <v>89</v>
      </c>
      <c r="DF146" s="23">
        <v>16</v>
      </c>
      <c r="DG146" s="23">
        <v>21.48</v>
      </c>
      <c r="DH146" s="23">
        <v>66</v>
      </c>
      <c r="DI146" s="23">
        <v>241.34800000000001</v>
      </c>
      <c r="DJ146" s="23">
        <v>0.52390199999999998</v>
      </c>
      <c r="DK146" s="23">
        <v>0.52390199999999998</v>
      </c>
      <c r="DL146" s="23">
        <v>41</v>
      </c>
      <c r="DM146" s="23">
        <v>41</v>
      </c>
      <c r="DN146" s="23">
        <v>29</v>
      </c>
      <c r="DO146" s="23">
        <v>0</v>
      </c>
      <c r="DP146" s="23">
        <v>0.46067399999999997</v>
      </c>
      <c r="DQ146" s="23">
        <v>0.46067399999999997</v>
      </c>
      <c r="DR146" s="23">
        <v>33</v>
      </c>
      <c r="DS146" s="23">
        <v>3</v>
      </c>
      <c r="DT146" s="23">
        <v>3</v>
      </c>
      <c r="DU146" s="23">
        <v>10</v>
      </c>
      <c r="DV146" s="23">
        <v>10</v>
      </c>
      <c r="DW146" s="23">
        <v>3</v>
      </c>
      <c r="DX146" s="23">
        <v>3</v>
      </c>
      <c r="DY146" s="23">
        <v>7</v>
      </c>
      <c r="DZ146" s="23">
        <v>2</v>
      </c>
      <c r="EA146" s="23">
        <v>317.89999999999998</v>
      </c>
      <c r="EB146" s="23">
        <v>14.79</v>
      </c>
      <c r="EC146" s="23">
        <v>2.2471000000000001E-2</v>
      </c>
      <c r="ED146" s="21" t="s">
        <v>177</v>
      </c>
      <c r="EE146" s="23">
        <v>2</v>
      </c>
      <c r="EF146" s="23">
        <v>390.58</v>
      </c>
      <c r="EG146" s="23">
        <v>1</v>
      </c>
      <c r="EH146" s="23">
        <v>0.5</v>
      </c>
      <c r="EI146" s="23">
        <v>0.30303000000000002</v>
      </c>
      <c r="EJ146" s="23">
        <v>0.1</v>
      </c>
      <c r="EL146" s="22">
        <v>44210</v>
      </c>
      <c r="EM146" s="21" t="s">
        <v>213</v>
      </c>
      <c r="EN146" s="21" t="s">
        <v>609</v>
      </c>
      <c r="EO146" s="21" t="s">
        <v>206</v>
      </c>
      <c r="EP146" s="21">
        <v>574298647000</v>
      </c>
      <c r="EQ146" s="21" t="s">
        <v>207</v>
      </c>
      <c r="ER146" s="21" t="s">
        <v>209</v>
      </c>
      <c r="ES146" s="23">
        <v>48</v>
      </c>
      <c r="ET146" s="23">
        <v>2</v>
      </c>
      <c r="EU146" s="23">
        <v>47</v>
      </c>
      <c r="EV146" s="23">
        <v>4.17</v>
      </c>
      <c r="EW146" s="23">
        <v>23.5</v>
      </c>
      <c r="EX146" s="23">
        <v>979.17</v>
      </c>
      <c r="EY146" s="23">
        <v>0</v>
      </c>
      <c r="EZ146" s="23">
        <v>0</v>
      </c>
      <c r="FA146" s="23">
        <v>0</v>
      </c>
      <c r="FB146" s="23">
        <v>0</v>
      </c>
      <c r="FC146" s="23">
        <v>0</v>
      </c>
      <c r="FD146" s="23">
        <v>0</v>
      </c>
      <c r="FE146" s="23">
        <v>0</v>
      </c>
      <c r="FF146" s="23">
        <v>0</v>
      </c>
      <c r="FG146" s="23">
        <v>0</v>
      </c>
      <c r="FH146" s="23">
        <v>0</v>
      </c>
      <c r="FI146" s="23">
        <v>0</v>
      </c>
      <c r="FJ146" s="23">
        <v>1</v>
      </c>
      <c r="FK146" s="23">
        <v>0</v>
      </c>
      <c r="FL146" s="23">
        <v>1</v>
      </c>
      <c r="FM146" s="23">
        <v>0</v>
      </c>
      <c r="FN146" s="23">
        <v>0</v>
      </c>
      <c r="FO146" s="23">
        <v>0</v>
      </c>
      <c r="FP146" s="23">
        <v>0</v>
      </c>
      <c r="FQ146" s="23">
        <v>0</v>
      </c>
      <c r="FR146" s="23">
        <v>0</v>
      </c>
    </row>
    <row r="147" spans="1:174" ht="14.4">
      <c r="A147" s="19">
        <v>44344</v>
      </c>
      <c r="B147" s="112">
        <v>2</v>
      </c>
      <c r="C147" s="112">
        <v>3</v>
      </c>
      <c r="D147" s="112">
        <v>824</v>
      </c>
      <c r="E147" s="112">
        <v>823</v>
      </c>
      <c r="F147" s="113">
        <v>3445</v>
      </c>
      <c r="G147" s="113">
        <v>3442</v>
      </c>
      <c r="H147" s="112">
        <v>746</v>
      </c>
      <c r="I147" s="112">
        <v>746</v>
      </c>
      <c r="J147" s="112">
        <v>0</v>
      </c>
      <c r="K147" s="113">
        <v>2349</v>
      </c>
      <c r="L147" s="113">
        <v>2349</v>
      </c>
      <c r="M147" s="112">
        <v>0</v>
      </c>
      <c r="N147" s="112">
        <v>23.33</v>
      </c>
      <c r="O147" s="112">
        <v>23.24</v>
      </c>
      <c r="P147" s="112">
        <v>127</v>
      </c>
      <c r="Q147" s="114">
        <v>0.57769999999999999</v>
      </c>
      <c r="R147" s="114">
        <v>0.57840000000000003</v>
      </c>
      <c r="S147" s="114">
        <v>0.5</v>
      </c>
      <c r="T147" s="112">
        <v>49</v>
      </c>
      <c r="U147" s="112">
        <v>43</v>
      </c>
      <c r="V147" s="112">
        <v>6</v>
      </c>
      <c r="W147" s="112">
        <v>59</v>
      </c>
      <c r="X147" s="112">
        <v>53</v>
      </c>
      <c r="Y147" s="112">
        <v>6</v>
      </c>
      <c r="Z147" s="112">
        <v>67</v>
      </c>
      <c r="AA147" s="112">
        <v>65</v>
      </c>
      <c r="AB147" s="112">
        <v>2</v>
      </c>
      <c r="AC147" s="115">
        <v>1046.8699999999999</v>
      </c>
      <c r="AD147" s="112">
        <v>0</v>
      </c>
      <c r="AE147" s="115">
        <v>1046.8699999999999</v>
      </c>
      <c r="AF147" s="112">
        <v>8</v>
      </c>
      <c r="AG147" s="112">
        <v>0</v>
      </c>
      <c r="AH147" s="112">
        <v>8</v>
      </c>
      <c r="AI147" s="112">
        <v>12</v>
      </c>
      <c r="AJ147" s="112">
        <v>0</v>
      </c>
      <c r="AK147" s="112">
        <v>12</v>
      </c>
      <c r="AL147" s="112">
        <v>12</v>
      </c>
      <c r="AM147" s="112">
        <v>0</v>
      </c>
      <c r="AN147" s="112">
        <v>12</v>
      </c>
      <c r="AO147" s="115">
        <v>2781.14</v>
      </c>
      <c r="AP147" s="112">
        <v>0</v>
      </c>
      <c r="AQ147" s="115">
        <v>2781.14</v>
      </c>
      <c r="AR147" s="112">
        <v>18</v>
      </c>
      <c r="AS147" s="112">
        <v>0</v>
      </c>
      <c r="AT147" s="112">
        <v>18</v>
      </c>
      <c r="AU147" s="112">
        <v>24</v>
      </c>
      <c r="AV147" s="112">
        <v>0</v>
      </c>
      <c r="AW147" s="112">
        <v>24</v>
      </c>
      <c r="AX147" s="112">
        <v>4.18</v>
      </c>
      <c r="AY147" s="112">
        <v>1.5</v>
      </c>
      <c r="AZ147" s="112">
        <v>4.18</v>
      </c>
      <c r="BA147" s="114">
        <v>2.18E-2</v>
      </c>
      <c r="BB147" s="114">
        <v>0</v>
      </c>
      <c r="BC147" s="114">
        <v>2.1899999999999999E-2</v>
      </c>
      <c r="BD147" s="114">
        <v>9.7000000000000003E-3</v>
      </c>
      <c r="BE147" s="114">
        <v>0</v>
      </c>
      <c r="BF147" s="114">
        <v>9.7000000000000003E-3</v>
      </c>
      <c r="BG147" s="112">
        <v>130.86000000000001</v>
      </c>
      <c r="BH147" s="112">
        <v>0</v>
      </c>
      <c r="BI147" s="112">
        <v>130.86000000000001</v>
      </c>
      <c r="BJ147" s="112">
        <v>1.27</v>
      </c>
      <c r="BK147" s="112">
        <v>0</v>
      </c>
      <c r="BL147" s="112">
        <v>1.27</v>
      </c>
      <c r="BM147" s="112">
        <v>157</v>
      </c>
      <c r="BN147" s="112">
        <v>667</v>
      </c>
      <c r="BO147" s="112">
        <v>156</v>
      </c>
      <c r="BP147" s="112">
        <v>667</v>
      </c>
      <c r="BQ147" s="112">
        <v>1</v>
      </c>
      <c r="BR147" s="112">
        <v>1</v>
      </c>
      <c r="BS147" s="112">
        <v>120</v>
      </c>
      <c r="BT147" s="112">
        <v>2</v>
      </c>
      <c r="BU147" s="112">
        <v>118</v>
      </c>
      <c r="BV147" s="112">
        <v>2</v>
      </c>
      <c r="BW147" s="112">
        <v>0</v>
      </c>
      <c r="BX147" s="112">
        <v>2</v>
      </c>
      <c r="BY147" s="112">
        <v>406.9</v>
      </c>
      <c r="BZ147" s="112">
        <v>300.92</v>
      </c>
      <c r="CA147" s="112">
        <v>99.16</v>
      </c>
      <c r="CB147" s="112">
        <v>9.36</v>
      </c>
      <c r="CC147" s="112">
        <v>38.89</v>
      </c>
      <c r="CD147" s="112">
        <v>4</v>
      </c>
      <c r="CE147" s="112">
        <v>0</v>
      </c>
      <c r="CF147" s="112">
        <v>0</v>
      </c>
      <c r="CG147" s="112">
        <v>0</v>
      </c>
      <c r="CH147" s="112">
        <v>0</v>
      </c>
      <c r="CI147" s="112">
        <v>0</v>
      </c>
      <c r="CJ147" s="112">
        <v>8</v>
      </c>
      <c r="CK147" s="112">
        <v>8</v>
      </c>
      <c r="CL147" s="112">
        <v>8</v>
      </c>
      <c r="CM147" s="112">
        <v>17</v>
      </c>
      <c r="CN147" s="112">
        <v>17</v>
      </c>
      <c r="CO147" s="115">
        <v>219257.65</v>
      </c>
      <c r="CP147" s="112">
        <v>4.8843399999999999</v>
      </c>
      <c r="CQ147" s="112">
        <v>4.8665399999999996</v>
      </c>
      <c r="CR147" s="112">
        <v>4.8576499999999996</v>
      </c>
      <c r="CS147" s="114">
        <v>0.44440000000000002</v>
      </c>
      <c r="CT147" s="114">
        <v>0</v>
      </c>
      <c r="CU147" s="114">
        <v>0.44440000000000002</v>
      </c>
      <c r="CV147" s="112">
        <v>11</v>
      </c>
      <c r="CW147" s="112">
        <v>0</v>
      </c>
      <c r="CX147" s="112">
        <v>11</v>
      </c>
      <c r="CY147" s="112">
        <v>11</v>
      </c>
      <c r="CZ147" s="112">
        <v>0</v>
      </c>
      <c r="DA147" s="112">
        <v>11</v>
      </c>
      <c r="DC147">
        <v>44344</v>
      </c>
      <c r="DD147" s="21" t="s">
        <v>608</v>
      </c>
      <c r="DE147" s="23">
        <v>95</v>
      </c>
      <c r="DF147" s="23">
        <v>0</v>
      </c>
      <c r="DG147" s="23">
        <v>21.02</v>
      </c>
      <c r="DH147" s="23">
        <v>58</v>
      </c>
      <c r="DI147" s="23">
        <v>221.26299999999901</v>
      </c>
      <c r="DJ147" s="23">
        <v>0.50047600000000003</v>
      </c>
      <c r="DK147" s="23">
        <v>0.50047600000000003</v>
      </c>
      <c r="DL147" s="23">
        <v>42</v>
      </c>
      <c r="DM147" s="23">
        <v>42</v>
      </c>
      <c r="DN147" s="23">
        <v>26</v>
      </c>
      <c r="DO147" s="23">
        <v>0</v>
      </c>
      <c r="DP147" s="23">
        <v>0.44210500000000003</v>
      </c>
      <c r="DQ147" s="23">
        <v>0.44210500000000003</v>
      </c>
      <c r="DR147" s="23">
        <v>30</v>
      </c>
      <c r="DS147" s="23">
        <v>3</v>
      </c>
      <c r="DT147" s="23">
        <v>4</v>
      </c>
      <c r="DU147" s="23">
        <v>8</v>
      </c>
      <c r="DV147" s="23">
        <v>10</v>
      </c>
      <c r="DW147" s="23">
        <v>3</v>
      </c>
      <c r="DX147" s="23">
        <v>4</v>
      </c>
      <c r="DY147" s="23">
        <v>5</v>
      </c>
      <c r="DZ147" s="23">
        <v>0</v>
      </c>
      <c r="EA147" s="23">
        <v>0</v>
      </c>
      <c r="EB147" s="23">
        <v>0</v>
      </c>
      <c r="EC147" s="23">
        <v>0</v>
      </c>
      <c r="ED147" s="21" t="s">
        <v>177</v>
      </c>
      <c r="EE147" s="23">
        <v>1</v>
      </c>
      <c r="EF147" s="23">
        <v>195.29</v>
      </c>
      <c r="EG147" s="23">
        <v>0</v>
      </c>
      <c r="EH147" s="23">
        <v>0.51724099999999995</v>
      </c>
      <c r="EI147" s="23">
        <v>0.33333299999999999</v>
      </c>
      <c r="EJ147" s="23">
        <v>0</v>
      </c>
      <c r="EL147" s="22">
        <v>44210</v>
      </c>
      <c r="EM147" s="21" t="s">
        <v>213</v>
      </c>
      <c r="EN147" s="21" t="s">
        <v>17425</v>
      </c>
      <c r="EO147" s="21" t="s">
        <v>206</v>
      </c>
      <c r="EP147" s="21">
        <v>585622329677</v>
      </c>
      <c r="EQ147" s="21" t="s">
        <v>207</v>
      </c>
      <c r="ER147" s="21" t="s">
        <v>208</v>
      </c>
      <c r="ES147" s="23">
        <v>1</v>
      </c>
      <c r="ET147" s="23">
        <v>0</v>
      </c>
      <c r="EU147" s="23">
        <v>0</v>
      </c>
      <c r="EV147" s="23">
        <v>0</v>
      </c>
      <c r="EW147" s="23"/>
      <c r="EX147" s="23">
        <v>0</v>
      </c>
      <c r="EY147" s="23"/>
      <c r="EZ147" s="23"/>
      <c r="FA147" s="23"/>
      <c r="FB147" s="23"/>
      <c r="FC147" s="23"/>
      <c r="FD147" s="23"/>
      <c r="FE147" s="23"/>
      <c r="FF147" s="23"/>
      <c r="FG147" s="23"/>
      <c r="FH147" s="23"/>
      <c r="FI147" s="23"/>
      <c r="FJ147" s="23"/>
      <c r="FK147" s="23"/>
      <c r="FL147" s="23"/>
      <c r="FM147" s="23"/>
      <c r="FN147" s="23"/>
      <c r="FO147" s="23"/>
      <c r="FP147" s="23"/>
      <c r="FQ147" s="23"/>
      <c r="FR147" s="23"/>
    </row>
    <row r="148" spans="1:174" ht="14.4">
      <c r="A148" s="19">
        <v>44345</v>
      </c>
      <c r="B148" s="112">
        <v>3</v>
      </c>
      <c r="C148" s="112">
        <v>13</v>
      </c>
      <c r="D148" s="112">
        <v>871</v>
      </c>
      <c r="E148" s="112">
        <v>868</v>
      </c>
      <c r="F148" s="113">
        <v>3676</v>
      </c>
      <c r="G148" s="113">
        <v>3663</v>
      </c>
      <c r="H148" s="112">
        <v>826</v>
      </c>
      <c r="I148" s="112">
        <v>826</v>
      </c>
      <c r="J148" s="112">
        <v>0</v>
      </c>
      <c r="K148" s="113">
        <v>2581</v>
      </c>
      <c r="L148" s="113">
        <v>2581</v>
      </c>
      <c r="M148" s="112">
        <v>0</v>
      </c>
      <c r="N148" s="112">
        <v>15.88</v>
      </c>
      <c r="O148" s="112">
        <v>15.9</v>
      </c>
      <c r="P148" s="112">
        <v>10.23</v>
      </c>
      <c r="Q148" s="114">
        <v>0.58550000000000002</v>
      </c>
      <c r="R148" s="114">
        <v>0.58760000000000001</v>
      </c>
      <c r="S148" s="114">
        <v>0</v>
      </c>
      <c r="T148" s="112">
        <v>64</v>
      </c>
      <c r="U148" s="112">
        <v>51</v>
      </c>
      <c r="V148" s="112">
        <v>14</v>
      </c>
      <c r="W148" s="112">
        <v>80</v>
      </c>
      <c r="X148" s="112">
        <v>63</v>
      </c>
      <c r="Y148" s="112">
        <v>17</v>
      </c>
      <c r="Z148" s="112">
        <v>98</v>
      </c>
      <c r="AA148" s="112">
        <v>97</v>
      </c>
      <c r="AB148" s="112">
        <v>1</v>
      </c>
      <c r="AC148" s="112">
        <v>547.89</v>
      </c>
      <c r="AD148" s="112">
        <v>0</v>
      </c>
      <c r="AE148" s="112">
        <v>547.89</v>
      </c>
      <c r="AF148" s="112">
        <v>5</v>
      </c>
      <c r="AG148" s="112">
        <v>0</v>
      </c>
      <c r="AH148" s="112">
        <v>5</v>
      </c>
      <c r="AI148" s="112">
        <v>5</v>
      </c>
      <c r="AJ148" s="112">
        <v>0</v>
      </c>
      <c r="AK148" s="112">
        <v>5</v>
      </c>
      <c r="AL148" s="112">
        <v>5</v>
      </c>
      <c r="AM148" s="112">
        <v>0</v>
      </c>
      <c r="AN148" s="112">
        <v>5</v>
      </c>
      <c r="AO148" s="115">
        <v>3141.76</v>
      </c>
      <c r="AP148" s="112">
        <v>0</v>
      </c>
      <c r="AQ148" s="115">
        <v>3141.76</v>
      </c>
      <c r="AR148" s="112">
        <v>15</v>
      </c>
      <c r="AS148" s="112">
        <v>0</v>
      </c>
      <c r="AT148" s="112">
        <v>15</v>
      </c>
      <c r="AU148" s="112">
        <v>21</v>
      </c>
      <c r="AV148" s="112">
        <v>0</v>
      </c>
      <c r="AW148" s="112">
        <v>21</v>
      </c>
      <c r="AX148" s="112">
        <v>4.22</v>
      </c>
      <c r="AY148" s="112">
        <v>4.33</v>
      </c>
      <c r="AZ148" s="112">
        <v>4.22</v>
      </c>
      <c r="BA148" s="114">
        <v>1.72E-2</v>
      </c>
      <c r="BB148" s="114">
        <v>0</v>
      </c>
      <c r="BC148" s="114">
        <v>1.7299999999999999E-2</v>
      </c>
      <c r="BD148" s="114">
        <v>5.7000000000000002E-3</v>
      </c>
      <c r="BE148" s="114">
        <v>0</v>
      </c>
      <c r="BF148" s="114">
        <v>5.7999999999999996E-3</v>
      </c>
      <c r="BG148" s="112">
        <v>109.58</v>
      </c>
      <c r="BH148" s="112">
        <v>0</v>
      </c>
      <c r="BI148" s="112">
        <v>109.58</v>
      </c>
      <c r="BJ148" s="112">
        <v>0.63</v>
      </c>
      <c r="BK148" s="112">
        <v>0</v>
      </c>
      <c r="BL148" s="112">
        <v>0.63</v>
      </c>
      <c r="BM148" s="112">
        <v>188</v>
      </c>
      <c r="BN148" s="112">
        <v>683</v>
      </c>
      <c r="BO148" s="112">
        <v>188</v>
      </c>
      <c r="BP148" s="112">
        <v>680</v>
      </c>
      <c r="BQ148" s="112">
        <v>0</v>
      </c>
      <c r="BR148" s="112">
        <v>3</v>
      </c>
      <c r="BS148" s="112">
        <v>180</v>
      </c>
      <c r="BT148" s="112">
        <v>5</v>
      </c>
      <c r="BU148" s="112">
        <v>175</v>
      </c>
      <c r="BV148" s="112">
        <v>0</v>
      </c>
      <c r="BW148" s="112">
        <v>0</v>
      </c>
      <c r="BX148" s="112">
        <v>0</v>
      </c>
      <c r="BY148" s="112">
        <v>0</v>
      </c>
      <c r="BZ148" s="112">
        <v>286.52</v>
      </c>
      <c r="CA148" s="112">
        <v>85.96</v>
      </c>
      <c r="CB148" s="112">
        <v>23.23</v>
      </c>
      <c r="CC148" s="112">
        <v>0</v>
      </c>
      <c r="CD148" s="112">
        <v>7</v>
      </c>
      <c r="CE148" s="112">
        <v>1</v>
      </c>
      <c r="CF148" s="112">
        <v>1</v>
      </c>
      <c r="CG148" s="112">
        <v>1</v>
      </c>
      <c r="CH148" s="112">
        <v>0</v>
      </c>
      <c r="CI148" s="112">
        <v>0</v>
      </c>
      <c r="CJ148" s="112">
        <v>5</v>
      </c>
      <c r="CK148" s="112">
        <v>7</v>
      </c>
      <c r="CL148" s="112">
        <v>7</v>
      </c>
      <c r="CM148" s="112">
        <v>9</v>
      </c>
      <c r="CN148" s="112">
        <v>9</v>
      </c>
      <c r="CO148" s="115">
        <v>192236.67</v>
      </c>
      <c r="CP148" s="112">
        <v>4.8847500000000004</v>
      </c>
      <c r="CQ148" s="112">
        <v>4.8670200000000001</v>
      </c>
      <c r="CR148" s="112">
        <v>4.8581599999999998</v>
      </c>
      <c r="CS148" s="114">
        <v>0.33329999999999999</v>
      </c>
      <c r="CT148" s="114">
        <v>0</v>
      </c>
      <c r="CU148" s="114">
        <v>0.33329999999999999</v>
      </c>
      <c r="CV148" s="112">
        <v>3</v>
      </c>
      <c r="CW148" s="112">
        <v>0</v>
      </c>
      <c r="CX148" s="112">
        <v>3</v>
      </c>
      <c r="CY148" s="112">
        <v>24</v>
      </c>
      <c r="CZ148" s="112">
        <v>1</v>
      </c>
      <c r="DA148" s="112">
        <v>23</v>
      </c>
      <c r="DC148">
        <v>44345</v>
      </c>
      <c r="DD148" s="21" t="s">
        <v>608</v>
      </c>
      <c r="DE148" s="23">
        <v>61</v>
      </c>
      <c r="DF148" s="23">
        <v>9</v>
      </c>
      <c r="DG148" s="23">
        <v>11.71</v>
      </c>
      <c r="DH148" s="23">
        <v>50</v>
      </c>
      <c r="DI148" s="23">
        <v>191.96699999999899</v>
      </c>
      <c r="DJ148" s="23">
        <v>0.39033299999999999</v>
      </c>
      <c r="DK148" s="23">
        <v>0.39033299999999999</v>
      </c>
      <c r="DL148" s="23">
        <v>30</v>
      </c>
      <c r="DM148" s="23">
        <v>30</v>
      </c>
      <c r="DN148" s="23">
        <v>29</v>
      </c>
      <c r="DO148" s="23">
        <v>0</v>
      </c>
      <c r="DP148" s="23">
        <v>0.49180299999999999</v>
      </c>
      <c r="DQ148" s="23">
        <v>0.49180299999999999</v>
      </c>
      <c r="DR148" s="23">
        <v>34</v>
      </c>
      <c r="DS148" s="23">
        <v>4</v>
      </c>
      <c r="DT148" s="23">
        <v>9</v>
      </c>
      <c r="DU148" s="23">
        <v>23</v>
      </c>
      <c r="DV148" s="23">
        <v>15</v>
      </c>
      <c r="DW148" s="23">
        <v>4</v>
      </c>
      <c r="DX148" s="23">
        <v>6</v>
      </c>
      <c r="DY148" s="23">
        <v>9</v>
      </c>
      <c r="DZ148" s="23">
        <v>1</v>
      </c>
      <c r="EA148" s="23">
        <v>154.22999999999999</v>
      </c>
      <c r="EB148" s="23">
        <v>13.17</v>
      </c>
      <c r="EC148" s="23">
        <v>1.6393000000000001E-2</v>
      </c>
      <c r="ED148" s="21" t="s">
        <v>177</v>
      </c>
      <c r="EE148" s="23">
        <v>2</v>
      </c>
      <c r="EF148" s="23">
        <v>390.58</v>
      </c>
      <c r="EG148" s="23">
        <v>1</v>
      </c>
      <c r="EH148" s="23">
        <v>0.68</v>
      </c>
      <c r="EI148" s="23">
        <v>0.44117600000000001</v>
      </c>
      <c r="EJ148" s="23">
        <v>6.6666000000000003E-2</v>
      </c>
      <c r="EL148" s="22">
        <v>44210</v>
      </c>
      <c r="EM148" s="21" t="s">
        <v>213</v>
      </c>
      <c r="EN148" s="21" t="s">
        <v>17425</v>
      </c>
      <c r="EO148" s="21" t="s">
        <v>206</v>
      </c>
      <c r="EP148" s="21">
        <v>585622329677</v>
      </c>
      <c r="EQ148" s="21" t="s">
        <v>207</v>
      </c>
      <c r="ER148" s="21" t="s">
        <v>209</v>
      </c>
      <c r="ES148" s="23">
        <v>30</v>
      </c>
      <c r="ET148" s="23">
        <v>1</v>
      </c>
      <c r="EU148" s="23">
        <v>14</v>
      </c>
      <c r="EV148" s="23">
        <v>3.33</v>
      </c>
      <c r="EW148" s="23">
        <v>14</v>
      </c>
      <c r="EX148" s="23">
        <v>466.67</v>
      </c>
      <c r="EY148" s="23"/>
      <c r="EZ148" s="23"/>
      <c r="FA148" s="23"/>
      <c r="FB148" s="23"/>
      <c r="FC148" s="23"/>
      <c r="FD148" s="23"/>
      <c r="FE148" s="23"/>
      <c r="FF148" s="23"/>
      <c r="FG148" s="23"/>
      <c r="FH148" s="23"/>
      <c r="FI148" s="23"/>
      <c r="FJ148" s="23"/>
      <c r="FK148" s="23"/>
      <c r="FL148" s="23"/>
      <c r="FM148" s="23"/>
      <c r="FN148" s="23"/>
      <c r="FO148" s="23"/>
      <c r="FP148" s="23"/>
      <c r="FQ148" s="23"/>
      <c r="FR148" s="23"/>
    </row>
    <row r="149" spans="1:174" ht="14.4">
      <c r="A149" s="19">
        <v>44346</v>
      </c>
      <c r="B149" s="112">
        <v>5</v>
      </c>
      <c r="C149" s="112">
        <v>10</v>
      </c>
      <c r="D149" s="112">
        <v>796</v>
      </c>
      <c r="E149" s="112">
        <v>791</v>
      </c>
      <c r="F149" s="113">
        <v>3298</v>
      </c>
      <c r="G149" s="113">
        <v>3288</v>
      </c>
      <c r="H149" s="112">
        <v>732</v>
      </c>
      <c r="I149" s="112">
        <v>732</v>
      </c>
      <c r="J149" s="112">
        <v>0</v>
      </c>
      <c r="K149" s="113">
        <v>2204</v>
      </c>
      <c r="L149" s="113">
        <v>2204</v>
      </c>
      <c r="M149" s="112">
        <v>0</v>
      </c>
      <c r="N149" s="112">
        <v>16.079999999999998</v>
      </c>
      <c r="O149" s="112">
        <v>15.96</v>
      </c>
      <c r="P149" s="112">
        <v>55.7</v>
      </c>
      <c r="Q149" s="114">
        <v>0.61429999999999996</v>
      </c>
      <c r="R149" s="114">
        <v>0.61439999999999995</v>
      </c>
      <c r="S149" s="114">
        <v>0.6</v>
      </c>
      <c r="T149" s="112">
        <v>51</v>
      </c>
      <c r="U149" s="112">
        <v>37</v>
      </c>
      <c r="V149" s="112">
        <v>14</v>
      </c>
      <c r="W149" s="112">
        <v>61</v>
      </c>
      <c r="X149" s="112">
        <v>46</v>
      </c>
      <c r="Y149" s="112">
        <v>15</v>
      </c>
      <c r="Z149" s="112">
        <v>85</v>
      </c>
      <c r="AA149" s="112">
        <v>83</v>
      </c>
      <c r="AB149" s="112">
        <v>2</v>
      </c>
      <c r="AC149" s="112">
        <v>57.23</v>
      </c>
      <c r="AD149" s="112">
        <v>0</v>
      </c>
      <c r="AE149" s="112">
        <v>57.23</v>
      </c>
      <c r="AF149" s="112">
        <v>1</v>
      </c>
      <c r="AG149" s="112">
        <v>0</v>
      </c>
      <c r="AH149" s="112">
        <v>1</v>
      </c>
      <c r="AI149" s="112">
        <v>1</v>
      </c>
      <c r="AJ149" s="112">
        <v>0</v>
      </c>
      <c r="AK149" s="112">
        <v>1</v>
      </c>
      <c r="AL149" s="112">
        <v>1</v>
      </c>
      <c r="AM149" s="112">
        <v>0</v>
      </c>
      <c r="AN149" s="112">
        <v>1</v>
      </c>
      <c r="AO149" s="115">
        <v>1938.88</v>
      </c>
      <c r="AP149" s="112">
        <v>0</v>
      </c>
      <c r="AQ149" s="115">
        <v>1938.88</v>
      </c>
      <c r="AR149" s="112">
        <v>12</v>
      </c>
      <c r="AS149" s="112">
        <v>0</v>
      </c>
      <c r="AT149" s="112">
        <v>12</v>
      </c>
      <c r="AU149" s="112">
        <v>13</v>
      </c>
      <c r="AV149" s="112">
        <v>0</v>
      </c>
      <c r="AW149" s="112">
        <v>13</v>
      </c>
      <c r="AX149" s="112">
        <v>4.1399999999999997</v>
      </c>
      <c r="AY149" s="112">
        <v>2</v>
      </c>
      <c r="AZ149" s="112">
        <v>4.16</v>
      </c>
      <c r="BA149" s="114">
        <v>1.5100000000000001E-2</v>
      </c>
      <c r="BB149" s="114">
        <v>0</v>
      </c>
      <c r="BC149" s="114">
        <v>1.52E-2</v>
      </c>
      <c r="BD149" s="114">
        <v>1.2999999999999999E-3</v>
      </c>
      <c r="BE149" s="114">
        <v>0</v>
      </c>
      <c r="BF149" s="114">
        <v>1.2999999999999999E-3</v>
      </c>
      <c r="BG149" s="112">
        <v>57.23</v>
      </c>
      <c r="BH149" s="112">
        <v>0</v>
      </c>
      <c r="BI149" s="112">
        <v>57.23</v>
      </c>
      <c r="BJ149" s="112">
        <v>7.0000000000000007E-2</v>
      </c>
      <c r="BK149" s="112">
        <v>0</v>
      </c>
      <c r="BL149" s="112">
        <v>7.0000000000000007E-2</v>
      </c>
      <c r="BM149" s="112">
        <v>168</v>
      </c>
      <c r="BN149" s="112">
        <v>628</v>
      </c>
      <c r="BO149" s="112">
        <v>167</v>
      </c>
      <c r="BP149" s="112">
        <v>624</v>
      </c>
      <c r="BQ149" s="112">
        <v>1</v>
      </c>
      <c r="BR149" s="112">
        <v>4</v>
      </c>
      <c r="BS149" s="112">
        <v>170</v>
      </c>
      <c r="BT149" s="112">
        <v>4</v>
      </c>
      <c r="BU149" s="112">
        <v>166</v>
      </c>
      <c r="BV149" s="112">
        <v>0</v>
      </c>
      <c r="BW149" s="112">
        <v>0</v>
      </c>
      <c r="BX149" s="112">
        <v>0</v>
      </c>
      <c r="BY149" s="112">
        <v>0</v>
      </c>
      <c r="BZ149" s="112">
        <v>303.95</v>
      </c>
      <c r="CA149" s="112">
        <v>78.849999999999994</v>
      </c>
      <c r="CB149" s="112">
        <v>26.52</v>
      </c>
      <c r="CC149" s="112">
        <v>0</v>
      </c>
      <c r="CD149" s="112">
        <v>2</v>
      </c>
      <c r="CE149" s="112">
        <v>0</v>
      </c>
      <c r="CF149" s="112">
        <v>0</v>
      </c>
      <c r="CG149" s="112">
        <v>0</v>
      </c>
      <c r="CH149" s="112">
        <v>0</v>
      </c>
      <c r="CI149" s="112">
        <v>0</v>
      </c>
      <c r="CJ149" s="112">
        <v>1</v>
      </c>
      <c r="CK149" s="112">
        <v>0</v>
      </c>
      <c r="CL149" s="112">
        <v>0</v>
      </c>
      <c r="CM149" s="112">
        <v>8</v>
      </c>
      <c r="CN149" s="112">
        <v>8</v>
      </c>
      <c r="CO149" s="115">
        <v>167349.25</v>
      </c>
      <c r="CP149" s="112">
        <v>4.8839300000000003</v>
      </c>
      <c r="CQ149" s="112">
        <v>4.8678499999999998</v>
      </c>
      <c r="CR149" s="112">
        <v>4.8571400000000002</v>
      </c>
      <c r="CS149" s="114">
        <v>8.3299999999999999E-2</v>
      </c>
      <c r="CT149" s="114">
        <v>0</v>
      </c>
      <c r="CU149" s="114">
        <v>8.3299999999999999E-2</v>
      </c>
      <c r="CV149" s="112">
        <v>1</v>
      </c>
      <c r="CW149" s="112">
        <v>0</v>
      </c>
      <c r="CX149" s="112">
        <v>1</v>
      </c>
      <c r="CY149" s="112">
        <v>20</v>
      </c>
      <c r="CZ149" s="112">
        <v>0</v>
      </c>
      <c r="DA149" s="112">
        <v>20</v>
      </c>
      <c r="DC149">
        <v>44346</v>
      </c>
      <c r="DD149" s="21" t="s">
        <v>608</v>
      </c>
      <c r="DE149" s="23">
        <v>90</v>
      </c>
      <c r="DF149" s="23">
        <v>6</v>
      </c>
      <c r="DG149" s="23">
        <v>19.88</v>
      </c>
      <c r="DH149" s="23">
        <v>71</v>
      </c>
      <c r="DI149" s="23">
        <v>220.88800000000001</v>
      </c>
      <c r="DJ149" s="23">
        <v>0.41416599999999998</v>
      </c>
      <c r="DK149" s="23">
        <v>0.41416599999999998</v>
      </c>
      <c r="DL149" s="23">
        <v>48</v>
      </c>
      <c r="DM149" s="23">
        <v>48</v>
      </c>
      <c r="DN149" s="23">
        <v>43</v>
      </c>
      <c r="DO149" s="23">
        <v>0</v>
      </c>
      <c r="DP149" s="23">
        <v>0.53333299999999995</v>
      </c>
      <c r="DQ149" s="23">
        <v>0.53333299999999995</v>
      </c>
      <c r="DR149" s="23">
        <v>42</v>
      </c>
      <c r="DS149" s="23">
        <v>7</v>
      </c>
      <c r="DT149" s="23">
        <v>10</v>
      </c>
      <c r="DU149" s="23">
        <v>20</v>
      </c>
      <c r="DV149" s="23">
        <v>20</v>
      </c>
      <c r="DW149" s="23">
        <v>7</v>
      </c>
      <c r="DX149" s="23">
        <v>6</v>
      </c>
      <c r="DY149" s="23">
        <v>13</v>
      </c>
      <c r="DZ149" s="23">
        <v>1</v>
      </c>
      <c r="EA149" s="23">
        <v>57.23</v>
      </c>
      <c r="EB149" s="23">
        <v>2.87</v>
      </c>
      <c r="EC149" s="23">
        <v>1.1110999999999999E-2</v>
      </c>
      <c r="ED149" s="21" t="s">
        <v>177</v>
      </c>
      <c r="EE149" s="23">
        <v>2</v>
      </c>
      <c r="EF149" s="23">
        <v>390.58</v>
      </c>
      <c r="EG149" s="23">
        <v>1</v>
      </c>
      <c r="EH149" s="23">
        <v>0.59154899999999999</v>
      </c>
      <c r="EI149" s="23">
        <v>0.47619</v>
      </c>
      <c r="EJ149" s="23">
        <v>0.05</v>
      </c>
      <c r="EL149" s="22">
        <v>44210</v>
      </c>
      <c r="EM149" s="21" t="s">
        <v>213</v>
      </c>
      <c r="EN149" s="21" t="s">
        <v>211</v>
      </c>
      <c r="EO149" s="21" t="s">
        <v>206</v>
      </c>
      <c r="EP149" s="21">
        <v>599211933377</v>
      </c>
      <c r="EQ149" s="21" t="s">
        <v>207</v>
      </c>
      <c r="ER149" s="21" t="s">
        <v>208</v>
      </c>
      <c r="ES149" s="23">
        <v>1</v>
      </c>
      <c r="ET149" s="23">
        <v>0</v>
      </c>
      <c r="EU149" s="23">
        <v>0</v>
      </c>
      <c r="EV149" s="23">
        <v>0</v>
      </c>
      <c r="EW149" s="23"/>
      <c r="EX149" s="23">
        <v>0</v>
      </c>
      <c r="EY149" s="23"/>
      <c r="EZ149" s="23"/>
      <c r="FA149" s="23"/>
      <c r="FB149" s="23"/>
      <c r="FC149" s="23"/>
      <c r="FD149" s="23"/>
      <c r="FE149" s="23"/>
      <c r="FF149" s="23"/>
      <c r="FG149" s="23"/>
      <c r="FH149" s="23"/>
      <c r="FI149" s="23"/>
      <c r="FJ149" s="23"/>
      <c r="FK149" s="23"/>
      <c r="FL149" s="23"/>
      <c r="FM149" s="23"/>
      <c r="FN149" s="23"/>
      <c r="FO149" s="23"/>
      <c r="FP149" s="23"/>
      <c r="FQ149" s="23"/>
      <c r="FR149" s="23"/>
    </row>
    <row r="150" spans="1:174" ht="14.4">
      <c r="A150" s="19"/>
      <c r="B150" s="112"/>
      <c r="C150" s="112"/>
      <c r="D150" s="112"/>
      <c r="E150" s="112"/>
      <c r="F150" s="113"/>
      <c r="G150" s="113"/>
      <c r="H150" s="112"/>
      <c r="I150" s="112"/>
      <c r="J150" s="112"/>
      <c r="K150" s="113"/>
      <c r="L150" s="113"/>
      <c r="M150" s="112"/>
      <c r="N150" s="112"/>
      <c r="O150" s="112"/>
      <c r="P150" s="112"/>
      <c r="Q150" s="114"/>
      <c r="R150" s="114"/>
      <c r="S150" s="114"/>
      <c r="T150" s="112"/>
      <c r="U150" s="112"/>
      <c r="V150" s="112"/>
      <c r="W150" s="112"/>
      <c r="X150" s="112"/>
      <c r="Y150" s="112"/>
      <c r="Z150" s="112"/>
      <c r="AA150" s="112"/>
      <c r="AB150" s="112"/>
      <c r="AC150" s="112"/>
      <c r="AD150" s="112"/>
      <c r="AE150" s="112"/>
      <c r="AF150" s="112"/>
      <c r="AG150" s="112"/>
      <c r="AH150" s="112"/>
      <c r="AI150" s="112"/>
      <c r="AJ150" s="112"/>
      <c r="AK150" s="112"/>
      <c r="AL150" s="112"/>
      <c r="AM150" s="112"/>
      <c r="AN150" s="112"/>
      <c r="AO150" s="112"/>
      <c r="AP150" s="112"/>
      <c r="AQ150" s="112"/>
      <c r="AR150" s="112"/>
      <c r="AS150" s="112"/>
      <c r="AT150" s="112"/>
      <c r="AU150" s="112"/>
      <c r="AV150" s="112"/>
      <c r="AW150" s="112"/>
      <c r="AX150" s="112"/>
      <c r="AY150" s="112"/>
      <c r="AZ150" s="112"/>
      <c r="BA150" s="114"/>
      <c r="BB150" s="114"/>
      <c r="BC150" s="114"/>
      <c r="BD150" s="114"/>
      <c r="BE150" s="114"/>
      <c r="BF150" s="114"/>
      <c r="BG150" s="112"/>
      <c r="BH150" s="112"/>
      <c r="BI150" s="112"/>
      <c r="BJ150" s="112"/>
      <c r="BK150" s="112"/>
      <c r="BL150" s="112"/>
      <c r="BM150" s="112"/>
      <c r="BN150" s="112"/>
      <c r="BO150" s="112"/>
      <c r="BP150" s="112"/>
      <c r="BQ150" s="112"/>
      <c r="BR150" s="112"/>
      <c r="BS150" s="112"/>
      <c r="BT150" s="112"/>
      <c r="BU150" s="112"/>
      <c r="BV150" s="112"/>
      <c r="BW150" s="112"/>
      <c r="BX150" s="112"/>
      <c r="BY150" s="112"/>
      <c r="BZ150" s="112"/>
      <c r="CA150" s="112"/>
      <c r="CB150" s="112"/>
      <c r="CC150" s="112"/>
      <c r="CD150" s="112"/>
      <c r="CE150" s="112"/>
      <c r="CF150" s="112"/>
      <c r="CG150" s="112"/>
      <c r="CH150" s="112"/>
      <c r="CI150" s="112"/>
      <c r="CJ150" s="112"/>
      <c r="CK150" s="112"/>
      <c r="CL150" s="112"/>
      <c r="CM150" s="112"/>
      <c r="CN150" s="112"/>
      <c r="CO150" s="115"/>
      <c r="CP150" s="112"/>
      <c r="CQ150" s="112"/>
      <c r="CR150" s="112"/>
      <c r="CS150" s="114"/>
      <c r="CT150" s="114"/>
      <c r="CU150" s="114"/>
      <c r="CV150" s="112"/>
      <c r="CW150" s="112"/>
      <c r="CX150" s="112"/>
      <c r="CY150" s="112"/>
      <c r="CZ150" s="112"/>
      <c r="DA150" s="112"/>
      <c r="DD150" s="21"/>
      <c r="DE150" s="23"/>
      <c r="DF150" s="23"/>
      <c r="DG150" s="23"/>
      <c r="DH150" s="23"/>
      <c r="DI150" s="23"/>
      <c r="DJ150" s="23"/>
      <c r="DK150" s="23"/>
      <c r="DL150" s="23"/>
      <c r="DM150" s="23"/>
      <c r="DN150" s="23"/>
      <c r="DO150" s="23"/>
      <c r="DP150" s="23"/>
      <c r="DQ150" s="23"/>
      <c r="DR150" s="23"/>
      <c r="DS150" s="23"/>
      <c r="DT150" s="23"/>
      <c r="DU150" s="23"/>
      <c r="DV150" s="23"/>
      <c r="DW150" s="23"/>
      <c r="DX150" s="23"/>
      <c r="DY150" s="23"/>
      <c r="DZ150" s="23"/>
      <c r="EA150" s="23"/>
      <c r="EB150" s="23"/>
      <c r="EC150" s="23"/>
      <c r="ED150" s="21"/>
      <c r="EE150" s="23"/>
      <c r="EF150" s="23"/>
      <c r="EG150" s="23"/>
      <c r="EH150" s="23"/>
      <c r="EI150" s="23"/>
      <c r="EJ150" s="23"/>
      <c r="EL150" s="22">
        <v>44210</v>
      </c>
      <c r="EM150" s="21" t="s">
        <v>213</v>
      </c>
      <c r="EN150" s="21" t="s">
        <v>211</v>
      </c>
      <c r="EO150" s="21" t="s">
        <v>206</v>
      </c>
      <c r="EP150" s="21">
        <v>599211933377</v>
      </c>
      <c r="EQ150" s="21" t="s">
        <v>207</v>
      </c>
      <c r="ER150" s="21" t="s">
        <v>209</v>
      </c>
      <c r="ES150" s="23">
        <v>1</v>
      </c>
      <c r="ET150" s="23">
        <v>0</v>
      </c>
      <c r="EU150" s="23">
        <v>0</v>
      </c>
      <c r="EV150" s="23">
        <v>0</v>
      </c>
      <c r="EW150" s="23"/>
      <c r="EX150" s="23">
        <v>0</v>
      </c>
      <c r="EY150" s="23"/>
      <c r="EZ150" s="23"/>
      <c r="FA150" s="23"/>
      <c r="FB150" s="23"/>
      <c r="FC150" s="23"/>
      <c r="FD150" s="23"/>
      <c r="FE150" s="23"/>
      <c r="FF150" s="23"/>
      <c r="FG150" s="23"/>
      <c r="FH150" s="23"/>
      <c r="FI150" s="23"/>
      <c r="FJ150" s="23"/>
      <c r="FK150" s="23"/>
      <c r="FL150" s="23"/>
      <c r="FM150" s="23"/>
      <c r="FN150" s="23"/>
      <c r="FO150" s="23"/>
      <c r="FP150" s="23"/>
      <c r="FQ150" s="23"/>
      <c r="FR150" s="23"/>
    </row>
    <row r="151" spans="1:174" ht="14.4">
      <c r="A151" s="19"/>
      <c r="B151" s="112"/>
      <c r="C151" s="112"/>
      <c r="D151" s="112"/>
      <c r="E151" s="112"/>
      <c r="F151" s="113"/>
      <c r="G151" s="113"/>
      <c r="H151" s="112"/>
      <c r="I151" s="112"/>
      <c r="J151" s="112"/>
      <c r="K151" s="113"/>
      <c r="L151" s="113"/>
      <c r="M151" s="112"/>
      <c r="N151" s="112"/>
      <c r="O151" s="112"/>
      <c r="P151" s="112"/>
      <c r="Q151" s="114"/>
      <c r="R151" s="114"/>
      <c r="S151" s="114"/>
      <c r="T151" s="112"/>
      <c r="U151" s="112"/>
      <c r="V151" s="112"/>
      <c r="W151" s="112"/>
      <c r="X151" s="112"/>
      <c r="Y151" s="112"/>
      <c r="Z151" s="112"/>
      <c r="AA151" s="112"/>
      <c r="AB151" s="112"/>
      <c r="AC151" s="115"/>
      <c r="AD151" s="112"/>
      <c r="AE151" s="115"/>
      <c r="AF151" s="112"/>
      <c r="AG151" s="112"/>
      <c r="AH151" s="112"/>
      <c r="AI151" s="112"/>
      <c r="AJ151" s="112"/>
      <c r="AK151" s="112"/>
      <c r="AL151" s="112"/>
      <c r="AM151" s="112"/>
      <c r="AN151" s="112"/>
      <c r="AO151" s="115"/>
      <c r="AP151" s="112"/>
      <c r="AQ151" s="115"/>
      <c r="AR151" s="112"/>
      <c r="AS151" s="112"/>
      <c r="AT151" s="112"/>
      <c r="AU151" s="112"/>
      <c r="AV151" s="112"/>
      <c r="AW151" s="112"/>
      <c r="AX151" s="112"/>
      <c r="AY151" s="112"/>
      <c r="AZ151" s="112"/>
      <c r="BA151" s="114"/>
      <c r="BB151" s="114"/>
      <c r="BC151" s="114"/>
      <c r="BD151" s="114"/>
      <c r="BE151" s="114"/>
      <c r="BF151" s="114"/>
      <c r="BG151" s="112"/>
      <c r="BH151" s="112"/>
      <c r="BI151" s="112"/>
      <c r="BJ151" s="112"/>
      <c r="BK151" s="112"/>
      <c r="BL151" s="112"/>
      <c r="BM151" s="112"/>
      <c r="BN151" s="112"/>
      <c r="BO151" s="112"/>
      <c r="BP151" s="112"/>
      <c r="BQ151" s="112"/>
      <c r="BR151" s="112"/>
      <c r="BS151" s="112"/>
      <c r="BT151" s="112"/>
      <c r="BU151" s="112"/>
      <c r="BV151" s="112"/>
      <c r="BW151" s="112"/>
      <c r="BX151" s="112"/>
      <c r="BY151" s="112"/>
      <c r="BZ151" s="112"/>
      <c r="CA151" s="112"/>
      <c r="CB151" s="112"/>
      <c r="CC151" s="112"/>
      <c r="CD151" s="112"/>
      <c r="CE151" s="112"/>
      <c r="CF151" s="112"/>
      <c r="CG151" s="112"/>
      <c r="CH151" s="112"/>
      <c r="CI151" s="112"/>
      <c r="CJ151" s="112"/>
      <c r="CK151" s="112"/>
      <c r="CL151" s="112"/>
      <c r="CM151" s="112"/>
      <c r="CN151" s="112"/>
      <c r="CO151" s="115"/>
      <c r="CP151" s="112"/>
      <c r="CQ151" s="112"/>
      <c r="CR151" s="112"/>
      <c r="CS151" s="114"/>
      <c r="CT151" s="114"/>
      <c r="CU151" s="114"/>
      <c r="CV151" s="112"/>
      <c r="CW151" s="112"/>
      <c r="CX151" s="112"/>
      <c r="CY151" s="112"/>
      <c r="CZ151" s="112"/>
      <c r="DA151" s="112"/>
      <c r="DD151" s="21"/>
      <c r="DE151" s="23"/>
      <c r="DF151" s="23"/>
      <c r="DG151" s="23"/>
      <c r="DH151" s="23"/>
      <c r="DI151" s="23"/>
      <c r="DJ151" s="23"/>
      <c r="DK151" s="23"/>
      <c r="DL151" s="23"/>
      <c r="DM151" s="23"/>
      <c r="DN151" s="23"/>
      <c r="DO151" s="23"/>
      <c r="DP151" s="23"/>
      <c r="DQ151" s="23"/>
      <c r="DR151" s="23"/>
      <c r="DS151" s="23"/>
      <c r="DT151" s="23"/>
      <c r="DU151" s="23"/>
      <c r="DV151" s="23"/>
      <c r="DW151" s="23"/>
      <c r="DX151" s="23"/>
      <c r="DY151" s="23"/>
      <c r="DZ151" s="23"/>
      <c r="EA151" s="23"/>
      <c r="EB151" s="23"/>
      <c r="EC151" s="23"/>
      <c r="ED151" s="21"/>
      <c r="EE151" s="23"/>
      <c r="EF151" s="23"/>
      <c r="EG151" s="23"/>
      <c r="EH151" s="23"/>
      <c r="EI151" s="23"/>
      <c r="EJ151" s="23"/>
      <c r="EL151" s="22">
        <v>44210</v>
      </c>
      <c r="EM151" s="21" t="s">
        <v>3254</v>
      </c>
      <c r="EN151" s="21" t="s">
        <v>17426</v>
      </c>
      <c r="EO151" s="21" t="s">
        <v>206</v>
      </c>
      <c r="EP151" s="21">
        <v>574814254493</v>
      </c>
      <c r="EQ151" s="21" t="s">
        <v>207</v>
      </c>
      <c r="ER151" s="21" t="s">
        <v>209</v>
      </c>
      <c r="ES151" s="23">
        <v>6</v>
      </c>
      <c r="ET151" s="23">
        <v>0</v>
      </c>
      <c r="EU151" s="23">
        <v>0</v>
      </c>
      <c r="EV151" s="23">
        <v>0</v>
      </c>
      <c r="EW151" s="23"/>
      <c r="EX151" s="23">
        <v>0</v>
      </c>
      <c r="EY151" s="23"/>
      <c r="EZ151" s="23"/>
      <c r="FA151" s="23"/>
      <c r="FB151" s="23"/>
      <c r="FC151" s="23"/>
      <c r="FD151" s="23"/>
      <c r="FE151" s="23"/>
      <c r="FF151" s="23"/>
      <c r="FG151" s="23"/>
      <c r="FH151" s="23"/>
      <c r="FI151" s="23"/>
      <c r="FJ151" s="23"/>
      <c r="FK151" s="23"/>
      <c r="FL151" s="23"/>
      <c r="FM151" s="23"/>
      <c r="FN151" s="23"/>
      <c r="FO151" s="23"/>
      <c r="FP151" s="23"/>
      <c r="FQ151" s="23"/>
      <c r="FR151" s="23"/>
    </row>
    <row r="152" spans="1:174" ht="14.4">
      <c r="A152" s="19"/>
      <c r="B152" s="16"/>
      <c r="C152" s="16"/>
      <c r="D152" s="16"/>
      <c r="E152" s="16"/>
      <c r="F152" s="49"/>
      <c r="G152" s="49"/>
      <c r="H152" s="16"/>
      <c r="I152" s="16"/>
      <c r="J152" s="16"/>
      <c r="K152" s="49"/>
      <c r="L152" s="49"/>
      <c r="M152" s="16"/>
      <c r="N152" s="16"/>
      <c r="O152" s="16"/>
      <c r="P152" s="16"/>
      <c r="Q152" s="17"/>
      <c r="R152" s="17"/>
      <c r="S152" s="17"/>
      <c r="T152" s="16"/>
      <c r="U152" s="16"/>
      <c r="V152" s="16"/>
      <c r="W152" s="16"/>
      <c r="X152" s="16"/>
      <c r="Y152" s="16"/>
      <c r="Z152" s="16"/>
      <c r="AA152" s="16"/>
      <c r="AB152" s="16"/>
      <c r="AC152" s="18"/>
      <c r="AD152" s="16"/>
      <c r="AE152" s="18"/>
      <c r="AF152" s="16"/>
      <c r="AG152" s="16"/>
      <c r="AH152" s="16"/>
      <c r="AI152" s="16"/>
      <c r="AJ152" s="16"/>
      <c r="AK152" s="16"/>
      <c r="AL152" s="16"/>
      <c r="AM152" s="16"/>
      <c r="AN152" s="16"/>
      <c r="AO152" s="18"/>
      <c r="AP152" s="16"/>
      <c r="AQ152" s="18"/>
      <c r="AR152" s="16"/>
      <c r="AS152" s="16"/>
      <c r="AT152" s="16"/>
      <c r="AU152" s="16"/>
      <c r="AV152" s="16"/>
      <c r="AW152" s="16"/>
      <c r="AX152" s="16"/>
      <c r="AY152" s="16"/>
      <c r="AZ152" s="16"/>
      <c r="BA152" s="17"/>
      <c r="BB152" s="17"/>
      <c r="BC152" s="17"/>
      <c r="BD152" s="17"/>
      <c r="BE152" s="17"/>
      <c r="BF152" s="17"/>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8"/>
      <c r="CP152" s="16"/>
      <c r="CQ152" s="16"/>
      <c r="CR152" s="16"/>
      <c r="CS152" s="17"/>
      <c r="CT152" s="17"/>
      <c r="CU152" s="17"/>
      <c r="CV152" s="16"/>
      <c r="CW152" s="16"/>
      <c r="CX152" s="16"/>
      <c r="CY152" s="16"/>
      <c r="CZ152" s="16"/>
      <c r="DA152" s="16"/>
      <c r="DD152" s="21"/>
      <c r="DE152" s="23"/>
      <c r="DF152" s="23"/>
      <c r="DG152" s="23"/>
      <c r="DH152" s="23"/>
      <c r="DI152" s="23"/>
      <c r="DJ152" s="23"/>
      <c r="DK152" s="23"/>
      <c r="DL152" s="23"/>
      <c r="DM152" s="23"/>
      <c r="DN152" s="23"/>
      <c r="DO152" s="23"/>
      <c r="DP152" s="23"/>
      <c r="DQ152" s="23"/>
      <c r="DR152" s="23"/>
      <c r="DS152" s="23"/>
      <c r="DT152" s="23"/>
      <c r="DU152" s="23"/>
      <c r="DV152" s="23"/>
      <c r="DW152" s="23"/>
      <c r="DX152" s="23"/>
      <c r="DY152" s="23"/>
      <c r="DZ152" s="23"/>
      <c r="EA152" s="23"/>
      <c r="EB152" s="23"/>
      <c r="EC152" s="23"/>
      <c r="ED152" s="21"/>
      <c r="EE152" s="23"/>
      <c r="EF152" s="23"/>
      <c r="EG152" s="23"/>
      <c r="EH152" s="23"/>
      <c r="EI152" s="23"/>
      <c r="EJ152" s="23"/>
      <c r="EL152" s="22">
        <v>44210</v>
      </c>
      <c r="EM152" s="21" t="s">
        <v>3254</v>
      </c>
      <c r="EN152" s="21" t="s">
        <v>17427</v>
      </c>
      <c r="EO152" s="21" t="s">
        <v>206</v>
      </c>
      <c r="EP152" s="21">
        <v>574916839635</v>
      </c>
      <c r="EQ152" s="21" t="s">
        <v>207</v>
      </c>
      <c r="ER152" s="21" t="s">
        <v>208</v>
      </c>
      <c r="ES152" s="23">
        <v>1</v>
      </c>
      <c r="ET152" s="23">
        <v>0</v>
      </c>
      <c r="EU152" s="23">
        <v>0</v>
      </c>
      <c r="EV152" s="23">
        <v>0</v>
      </c>
      <c r="EW152" s="23"/>
      <c r="EX152" s="23">
        <v>0</v>
      </c>
      <c r="EY152" s="23"/>
      <c r="EZ152" s="23"/>
      <c r="FA152" s="23"/>
      <c r="FB152" s="23"/>
      <c r="FC152" s="23"/>
      <c r="FD152" s="23"/>
      <c r="FE152" s="23"/>
      <c r="FF152" s="23"/>
      <c r="FG152" s="23"/>
      <c r="FH152" s="23"/>
      <c r="FI152" s="23"/>
      <c r="FJ152" s="23"/>
      <c r="FK152" s="23"/>
      <c r="FL152" s="23"/>
      <c r="FM152" s="23"/>
      <c r="FN152" s="23"/>
      <c r="FO152" s="23"/>
      <c r="FP152" s="23"/>
      <c r="FQ152" s="23"/>
      <c r="FR152" s="23"/>
    </row>
    <row r="153" spans="1:174" ht="14.4">
      <c r="A153" s="19"/>
      <c r="B153" s="16"/>
      <c r="C153" s="16"/>
      <c r="D153" s="16"/>
      <c r="E153" s="16"/>
      <c r="F153" s="49"/>
      <c r="G153" s="49"/>
      <c r="H153" s="16"/>
      <c r="I153" s="16"/>
      <c r="J153" s="16"/>
      <c r="K153" s="49"/>
      <c r="L153" s="49"/>
      <c r="M153" s="16"/>
      <c r="N153" s="16"/>
      <c r="O153" s="16"/>
      <c r="P153" s="16"/>
      <c r="Q153" s="17"/>
      <c r="R153" s="17"/>
      <c r="S153" s="17"/>
      <c r="T153" s="16"/>
      <c r="U153" s="16"/>
      <c r="V153" s="16"/>
      <c r="W153" s="16"/>
      <c r="X153" s="16"/>
      <c r="Y153" s="16"/>
      <c r="Z153" s="16"/>
      <c r="AA153" s="16"/>
      <c r="AB153" s="16"/>
      <c r="AC153" s="18"/>
      <c r="AD153" s="16"/>
      <c r="AE153" s="18"/>
      <c r="AF153" s="16"/>
      <c r="AG153" s="16"/>
      <c r="AH153" s="16"/>
      <c r="AI153" s="16"/>
      <c r="AJ153" s="16"/>
      <c r="AK153" s="16"/>
      <c r="AL153" s="16"/>
      <c r="AM153" s="16"/>
      <c r="AN153" s="16"/>
      <c r="AO153" s="18"/>
      <c r="AP153" s="16"/>
      <c r="AQ153" s="18"/>
      <c r="AR153" s="16"/>
      <c r="AS153" s="16"/>
      <c r="AT153" s="16"/>
      <c r="AU153" s="16"/>
      <c r="AV153" s="16"/>
      <c r="AW153" s="16"/>
      <c r="AX153" s="16"/>
      <c r="AY153" s="16"/>
      <c r="AZ153" s="16"/>
      <c r="BA153" s="17"/>
      <c r="BB153" s="17"/>
      <c r="BC153" s="17"/>
      <c r="BD153" s="17"/>
      <c r="BE153" s="17"/>
      <c r="BF153" s="17"/>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8"/>
      <c r="CD153" s="16"/>
      <c r="CE153" s="16"/>
      <c r="CF153" s="16"/>
      <c r="CG153" s="16"/>
      <c r="CH153" s="16"/>
      <c r="CI153" s="16"/>
      <c r="CJ153" s="16"/>
      <c r="CK153" s="16"/>
      <c r="CL153" s="16"/>
      <c r="CM153" s="16"/>
      <c r="CN153" s="16"/>
      <c r="CO153" s="18"/>
      <c r="CP153" s="16"/>
      <c r="CQ153" s="16"/>
      <c r="CR153" s="16"/>
      <c r="CS153" s="17"/>
      <c r="CT153" s="17"/>
      <c r="CU153" s="17"/>
      <c r="CV153" s="16"/>
      <c r="CW153" s="16"/>
      <c r="CX153" s="16"/>
      <c r="CY153" s="16"/>
      <c r="CZ153" s="16"/>
      <c r="DA153" s="16"/>
      <c r="DD153" s="21"/>
      <c r="DE153" s="23"/>
      <c r="DF153" s="23"/>
      <c r="DG153" s="23"/>
      <c r="DH153" s="23"/>
      <c r="DI153" s="23"/>
      <c r="DJ153" s="23"/>
      <c r="DK153" s="23"/>
      <c r="DL153" s="23"/>
      <c r="DM153" s="23"/>
      <c r="DN153" s="23"/>
      <c r="DO153" s="23"/>
      <c r="DP153" s="23"/>
      <c r="DQ153" s="23"/>
      <c r="DR153" s="23"/>
      <c r="DS153" s="23"/>
      <c r="DT153" s="23"/>
      <c r="DU153" s="23"/>
      <c r="DV153" s="23"/>
      <c r="DW153" s="23"/>
      <c r="DX153" s="23"/>
      <c r="DY153" s="23"/>
      <c r="DZ153" s="23"/>
      <c r="EA153" s="23"/>
      <c r="EB153" s="23"/>
      <c r="EC153" s="23"/>
      <c r="ED153" s="21"/>
      <c r="EE153" s="23"/>
      <c r="EF153" s="23"/>
      <c r="EG153" s="23"/>
      <c r="EH153" s="23"/>
      <c r="EI153" s="23"/>
      <c r="EJ153" s="23"/>
      <c r="EL153" s="22">
        <v>44210</v>
      </c>
      <c r="EM153" s="21" t="s">
        <v>3254</v>
      </c>
      <c r="EN153" s="21" t="s">
        <v>17427</v>
      </c>
      <c r="EO153" s="21" t="s">
        <v>206</v>
      </c>
      <c r="EP153" s="21">
        <v>574916839635</v>
      </c>
      <c r="EQ153" s="21" t="s">
        <v>207</v>
      </c>
      <c r="ER153" s="21" t="s">
        <v>209</v>
      </c>
      <c r="ES153" s="23">
        <v>74</v>
      </c>
      <c r="ET153" s="23">
        <v>2</v>
      </c>
      <c r="EU153" s="23">
        <v>623</v>
      </c>
      <c r="EV153" s="23">
        <v>2.7</v>
      </c>
      <c r="EW153" s="23">
        <v>311.5</v>
      </c>
      <c r="EX153" s="23">
        <v>8418.92</v>
      </c>
      <c r="EY153" s="23">
        <v>0</v>
      </c>
      <c r="EZ153" s="23">
        <v>0</v>
      </c>
      <c r="FA153" s="23">
        <v>0</v>
      </c>
      <c r="FB153" s="23">
        <v>0</v>
      </c>
      <c r="FC153" s="23">
        <v>0</v>
      </c>
      <c r="FD153" s="23">
        <v>0</v>
      </c>
      <c r="FE153" s="23">
        <v>0</v>
      </c>
      <c r="FF153" s="23">
        <v>1</v>
      </c>
      <c r="FG153" s="23">
        <v>0</v>
      </c>
      <c r="FH153" s="23">
        <v>1</v>
      </c>
      <c r="FI153" s="23">
        <v>0</v>
      </c>
      <c r="FJ153" s="23">
        <v>0</v>
      </c>
      <c r="FK153" s="23">
        <v>0</v>
      </c>
      <c r="FL153" s="23">
        <v>0</v>
      </c>
      <c r="FM153" s="23">
        <v>0</v>
      </c>
      <c r="FN153" s="23">
        <v>0</v>
      </c>
      <c r="FO153" s="23">
        <v>0</v>
      </c>
      <c r="FP153" s="23">
        <v>0</v>
      </c>
      <c r="FQ153" s="23">
        <v>0</v>
      </c>
      <c r="FR153" s="23">
        <v>0</v>
      </c>
    </row>
    <row r="154" spans="1:174" ht="14.4">
      <c r="A154" s="19"/>
      <c r="B154" s="16"/>
      <c r="C154" s="16"/>
      <c r="D154" s="16"/>
      <c r="E154" s="16"/>
      <c r="F154" s="49"/>
      <c r="G154" s="49"/>
      <c r="H154" s="16"/>
      <c r="I154" s="16"/>
      <c r="J154" s="16"/>
      <c r="K154" s="49"/>
      <c r="L154" s="49"/>
      <c r="M154" s="16"/>
      <c r="N154" s="16"/>
      <c r="O154" s="16"/>
      <c r="P154" s="16"/>
      <c r="Q154" s="17"/>
      <c r="R154" s="17"/>
      <c r="S154" s="17"/>
      <c r="T154" s="16"/>
      <c r="U154" s="16"/>
      <c r="V154" s="16"/>
      <c r="W154" s="16"/>
      <c r="X154" s="16"/>
      <c r="Y154" s="16"/>
      <c r="Z154" s="16"/>
      <c r="AA154" s="16"/>
      <c r="AB154" s="16"/>
      <c r="AC154" s="18"/>
      <c r="AD154" s="16"/>
      <c r="AE154" s="18"/>
      <c r="AF154" s="16"/>
      <c r="AG154" s="16"/>
      <c r="AH154" s="16"/>
      <c r="AI154" s="16"/>
      <c r="AJ154" s="16"/>
      <c r="AK154" s="16"/>
      <c r="AL154" s="16"/>
      <c r="AM154" s="16"/>
      <c r="AN154" s="16"/>
      <c r="AO154" s="18"/>
      <c r="AP154" s="16"/>
      <c r="AQ154" s="18"/>
      <c r="AR154" s="16"/>
      <c r="AS154" s="16"/>
      <c r="AT154" s="16"/>
      <c r="AU154" s="16"/>
      <c r="AV154" s="16"/>
      <c r="AW154" s="16"/>
      <c r="AX154" s="16"/>
      <c r="AY154" s="16"/>
      <c r="AZ154" s="16"/>
      <c r="BA154" s="17"/>
      <c r="BB154" s="17"/>
      <c r="BC154" s="17"/>
      <c r="BD154" s="17"/>
      <c r="BE154" s="17"/>
      <c r="BF154" s="17"/>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8"/>
      <c r="CP154" s="16"/>
      <c r="CQ154" s="16"/>
      <c r="CR154" s="16"/>
      <c r="CS154" s="17"/>
      <c r="CT154" s="17"/>
      <c r="CU154" s="17"/>
      <c r="CV154" s="16"/>
      <c r="CW154" s="16"/>
      <c r="CX154" s="16"/>
      <c r="CY154" s="16"/>
      <c r="CZ154" s="16"/>
      <c r="DA154" s="16"/>
      <c r="DD154" s="21"/>
      <c r="DE154" s="23"/>
      <c r="DF154" s="23"/>
      <c r="DG154" s="23"/>
      <c r="DH154" s="23"/>
      <c r="DI154" s="23"/>
      <c r="DJ154" s="23"/>
      <c r="DK154" s="23"/>
      <c r="DL154" s="23"/>
      <c r="DM154" s="23"/>
      <c r="DN154" s="23"/>
      <c r="DO154" s="23"/>
      <c r="DP154" s="23"/>
      <c r="DQ154" s="23"/>
      <c r="DR154" s="23"/>
      <c r="DS154" s="23"/>
      <c r="DT154" s="23"/>
      <c r="DU154" s="23"/>
      <c r="DV154" s="23"/>
      <c r="DW154" s="23"/>
      <c r="DX154" s="23"/>
      <c r="DY154" s="23"/>
      <c r="DZ154" s="23"/>
      <c r="EA154" s="23"/>
      <c r="EB154" s="23"/>
      <c r="EC154" s="23"/>
      <c r="ED154" s="21"/>
      <c r="EE154" s="23"/>
      <c r="EF154" s="23"/>
      <c r="EG154" s="23"/>
      <c r="EH154" s="23"/>
      <c r="EI154" s="23"/>
      <c r="EJ154" s="23"/>
      <c r="EL154" s="22">
        <v>44210</v>
      </c>
      <c r="EM154" s="21" t="s">
        <v>3254</v>
      </c>
      <c r="EN154" s="21" t="s">
        <v>17428</v>
      </c>
      <c r="EO154" s="21" t="s">
        <v>206</v>
      </c>
      <c r="EP154" s="21">
        <v>574813586895</v>
      </c>
      <c r="EQ154" s="21" t="s">
        <v>207</v>
      </c>
      <c r="ER154" s="21" t="s">
        <v>208</v>
      </c>
      <c r="ES154" s="23">
        <v>1</v>
      </c>
      <c r="ET154" s="23">
        <v>0</v>
      </c>
      <c r="EU154" s="23">
        <v>0</v>
      </c>
      <c r="EV154" s="23">
        <v>0</v>
      </c>
      <c r="EW154" s="23"/>
      <c r="EX154" s="23">
        <v>0</v>
      </c>
      <c r="EY154" s="23"/>
      <c r="EZ154" s="23"/>
      <c r="FA154" s="23"/>
      <c r="FB154" s="23"/>
      <c r="FC154" s="23"/>
      <c r="FD154" s="23"/>
      <c r="FE154" s="23"/>
      <c r="FF154" s="23"/>
      <c r="FG154" s="23"/>
      <c r="FH154" s="23"/>
      <c r="FI154" s="23"/>
      <c r="FJ154" s="23"/>
      <c r="FK154" s="23"/>
      <c r="FL154" s="23"/>
      <c r="FM154" s="23"/>
      <c r="FN154" s="23"/>
      <c r="FO154" s="23"/>
      <c r="FP154" s="23"/>
      <c r="FQ154" s="23"/>
      <c r="FR154" s="23"/>
    </row>
    <row r="155" spans="1:174" ht="14.4">
      <c r="A155" s="19"/>
      <c r="B155" s="16"/>
      <c r="C155" s="16"/>
      <c r="D155" s="16"/>
      <c r="E155" s="16"/>
      <c r="F155" s="49"/>
      <c r="G155" s="49"/>
      <c r="H155" s="16"/>
      <c r="I155" s="16"/>
      <c r="J155" s="16"/>
      <c r="K155" s="49"/>
      <c r="L155" s="49"/>
      <c r="M155" s="16"/>
      <c r="N155" s="16"/>
      <c r="O155" s="16"/>
      <c r="P155" s="16"/>
      <c r="Q155" s="17"/>
      <c r="R155" s="17"/>
      <c r="S155" s="17"/>
      <c r="T155" s="16"/>
      <c r="U155" s="16"/>
      <c r="V155" s="16"/>
      <c r="W155" s="16"/>
      <c r="X155" s="16"/>
      <c r="Y155" s="16"/>
      <c r="Z155" s="16"/>
      <c r="AA155" s="16"/>
      <c r="AB155" s="16"/>
      <c r="AC155" s="16"/>
      <c r="AD155" s="16"/>
      <c r="AE155" s="16"/>
      <c r="AF155" s="16"/>
      <c r="AG155" s="16"/>
      <c r="AH155" s="16"/>
      <c r="AI155" s="16"/>
      <c r="AJ155" s="16"/>
      <c r="AK155" s="16"/>
      <c r="AL155" s="16"/>
      <c r="AM155" s="16"/>
      <c r="AN155" s="16"/>
      <c r="AO155" s="18"/>
      <c r="AP155" s="16"/>
      <c r="AQ155" s="18"/>
      <c r="AR155" s="16"/>
      <c r="AS155" s="16"/>
      <c r="AT155" s="16"/>
      <c r="AU155" s="16"/>
      <c r="AV155" s="16"/>
      <c r="AW155" s="16"/>
      <c r="AX155" s="16"/>
      <c r="AY155" s="16"/>
      <c r="AZ155" s="16"/>
      <c r="BA155" s="17"/>
      <c r="BB155" s="17"/>
      <c r="BC155" s="17"/>
      <c r="BD155" s="17"/>
      <c r="BE155" s="17"/>
      <c r="BF155" s="17"/>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8"/>
      <c r="CP155" s="16"/>
      <c r="CQ155" s="16"/>
      <c r="CR155" s="16"/>
      <c r="CS155" s="17"/>
      <c r="CT155" s="17"/>
      <c r="CU155" s="17"/>
      <c r="CV155" s="16"/>
      <c r="CW155" s="16"/>
      <c r="CX155" s="16"/>
      <c r="CY155" s="16"/>
      <c r="CZ155" s="16"/>
      <c r="DA155" s="16"/>
      <c r="DD155" s="21"/>
      <c r="DE155" s="23"/>
      <c r="DF155" s="23"/>
      <c r="DG155" s="23"/>
      <c r="DH155" s="23"/>
      <c r="DI155" s="23"/>
      <c r="DJ155" s="23"/>
      <c r="DK155" s="23"/>
      <c r="DL155" s="23"/>
      <c r="DM155" s="23"/>
      <c r="DN155" s="23"/>
      <c r="DO155" s="23"/>
      <c r="DP155" s="23"/>
      <c r="DQ155" s="23"/>
      <c r="DR155" s="23"/>
      <c r="DS155" s="23"/>
      <c r="DT155" s="23"/>
      <c r="DU155" s="23"/>
      <c r="DV155" s="23"/>
      <c r="DW155" s="23"/>
      <c r="DX155" s="23"/>
      <c r="DY155" s="23"/>
      <c r="DZ155" s="23"/>
      <c r="EA155" s="23"/>
      <c r="EB155" s="23"/>
      <c r="EC155" s="23"/>
      <c r="ED155" s="21"/>
      <c r="EE155" s="23"/>
      <c r="EF155" s="23"/>
      <c r="EG155" s="23"/>
      <c r="EH155" s="23"/>
      <c r="EI155" s="23"/>
      <c r="EJ155" s="23"/>
      <c r="EL155" s="22">
        <v>44210</v>
      </c>
      <c r="EM155" s="21" t="s">
        <v>3254</v>
      </c>
      <c r="EN155" s="21" t="s">
        <v>17428</v>
      </c>
      <c r="EO155" s="21" t="s">
        <v>206</v>
      </c>
      <c r="EP155" s="21">
        <v>574813586895</v>
      </c>
      <c r="EQ155" s="21" t="s">
        <v>207</v>
      </c>
      <c r="ER155" s="21" t="s">
        <v>209</v>
      </c>
      <c r="ES155" s="23">
        <v>28</v>
      </c>
      <c r="ET155" s="23">
        <v>0</v>
      </c>
      <c r="EU155" s="23">
        <v>0</v>
      </c>
      <c r="EV155" s="23">
        <v>0</v>
      </c>
      <c r="EW155" s="23"/>
      <c r="EX155" s="23">
        <v>0</v>
      </c>
      <c r="EY155" s="23"/>
      <c r="EZ155" s="23"/>
      <c r="FA155" s="23"/>
      <c r="FB155" s="23"/>
      <c r="FC155" s="23"/>
      <c r="FD155" s="23"/>
      <c r="FE155" s="23"/>
      <c r="FF155" s="23"/>
      <c r="FG155" s="23"/>
      <c r="FH155" s="23"/>
      <c r="FI155" s="23"/>
      <c r="FJ155" s="23"/>
      <c r="FK155" s="23"/>
      <c r="FL155" s="23"/>
      <c r="FM155" s="23"/>
      <c r="FN155" s="23"/>
      <c r="FO155" s="23"/>
      <c r="FP155" s="23"/>
      <c r="FQ155" s="23"/>
      <c r="FR155" s="23"/>
    </row>
    <row r="156" spans="1:174" ht="14.4">
      <c r="A156" s="19"/>
      <c r="B156" s="16"/>
      <c r="C156" s="16"/>
      <c r="D156" s="16"/>
      <c r="E156" s="16"/>
      <c r="F156" s="49"/>
      <c r="G156" s="49"/>
      <c r="H156" s="16"/>
      <c r="I156" s="16"/>
      <c r="J156" s="16"/>
      <c r="K156" s="49"/>
      <c r="L156" s="49"/>
      <c r="M156" s="16"/>
      <c r="N156" s="16"/>
      <c r="O156" s="16"/>
      <c r="P156" s="16"/>
      <c r="Q156" s="17"/>
      <c r="R156" s="17"/>
      <c r="S156" s="17"/>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7"/>
      <c r="BB156" s="17"/>
      <c r="BC156" s="17"/>
      <c r="BD156" s="17"/>
      <c r="BE156" s="17"/>
      <c r="BF156" s="17"/>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8"/>
      <c r="CP156" s="16"/>
      <c r="CQ156" s="16"/>
      <c r="CR156" s="16"/>
      <c r="CS156" s="17"/>
      <c r="CT156" s="17"/>
      <c r="CU156" s="17"/>
      <c r="CV156" s="16"/>
      <c r="CW156" s="16"/>
      <c r="CX156" s="16"/>
      <c r="CY156" s="16"/>
      <c r="CZ156" s="16"/>
      <c r="DA156" s="16"/>
      <c r="DD156" s="21"/>
      <c r="DE156" s="23"/>
      <c r="DF156" s="23"/>
      <c r="DG156" s="23"/>
      <c r="DH156" s="23"/>
      <c r="DI156" s="23"/>
      <c r="DJ156" s="23"/>
      <c r="DK156" s="23"/>
      <c r="DL156" s="23"/>
      <c r="DM156" s="23"/>
      <c r="DN156" s="23"/>
      <c r="DO156" s="23"/>
      <c r="DP156" s="23"/>
      <c r="DQ156" s="23"/>
      <c r="DR156" s="23"/>
      <c r="DS156" s="23"/>
      <c r="DT156" s="23"/>
      <c r="DU156" s="23"/>
      <c r="DV156" s="23"/>
      <c r="DW156" s="23"/>
      <c r="DX156" s="23"/>
      <c r="DY156" s="23"/>
      <c r="DZ156" s="23"/>
      <c r="EA156" s="23"/>
      <c r="EB156" s="23"/>
      <c r="EC156" s="23"/>
      <c r="ED156" s="21"/>
      <c r="EE156" s="23"/>
      <c r="EF156" s="23"/>
      <c r="EG156" s="23"/>
      <c r="EH156" s="23"/>
      <c r="EI156" s="23"/>
      <c r="EJ156" s="23"/>
      <c r="EL156" s="22">
        <v>44210</v>
      </c>
      <c r="EM156" s="21" t="s">
        <v>3254</v>
      </c>
      <c r="EN156" s="21" t="s">
        <v>17429</v>
      </c>
      <c r="EO156" s="21" t="s">
        <v>206</v>
      </c>
      <c r="EP156" s="21">
        <v>574550180649</v>
      </c>
      <c r="EQ156" s="21" t="s">
        <v>207</v>
      </c>
      <c r="ER156" s="21" t="s">
        <v>209</v>
      </c>
      <c r="ES156" s="23">
        <v>56</v>
      </c>
      <c r="ET156" s="23">
        <v>2</v>
      </c>
      <c r="EU156" s="23">
        <v>612</v>
      </c>
      <c r="EV156" s="23">
        <v>3.57</v>
      </c>
      <c r="EW156" s="23">
        <v>306</v>
      </c>
      <c r="EX156" s="23">
        <v>10928.57</v>
      </c>
      <c r="EY156" s="23">
        <v>0</v>
      </c>
      <c r="EZ156" s="23">
        <v>0</v>
      </c>
      <c r="FA156" s="23">
        <v>0</v>
      </c>
      <c r="FB156" s="23">
        <v>0</v>
      </c>
      <c r="FC156" s="23">
        <v>0</v>
      </c>
      <c r="FD156" s="23">
        <v>0</v>
      </c>
      <c r="FE156" s="23">
        <v>0</v>
      </c>
      <c r="FF156" s="23">
        <v>1</v>
      </c>
      <c r="FG156" s="23">
        <v>0</v>
      </c>
      <c r="FH156" s="23">
        <v>1</v>
      </c>
      <c r="FI156" s="23">
        <v>0</v>
      </c>
      <c r="FJ156" s="23">
        <v>1</v>
      </c>
      <c r="FK156" s="23">
        <v>0</v>
      </c>
      <c r="FL156" s="23">
        <v>1</v>
      </c>
      <c r="FM156" s="23">
        <v>0</v>
      </c>
      <c r="FN156" s="23">
        <v>0</v>
      </c>
      <c r="FO156" s="23">
        <v>0</v>
      </c>
      <c r="FP156" s="23">
        <v>0</v>
      </c>
      <c r="FQ156" s="23">
        <v>0</v>
      </c>
      <c r="FR156" s="23">
        <v>0</v>
      </c>
    </row>
    <row r="157" spans="1:174" ht="14.4">
      <c r="A157" s="19"/>
      <c r="B157" s="16"/>
      <c r="C157" s="16"/>
      <c r="D157" s="16"/>
      <c r="E157" s="16"/>
      <c r="F157" s="49"/>
      <c r="G157" s="49"/>
      <c r="H157" s="16"/>
      <c r="I157" s="16"/>
      <c r="J157" s="16"/>
      <c r="K157" s="49"/>
      <c r="L157" s="49"/>
      <c r="M157" s="16"/>
      <c r="N157" s="16"/>
      <c r="O157" s="16"/>
      <c r="P157" s="16"/>
      <c r="Q157" s="17"/>
      <c r="R157" s="17"/>
      <c r="S157" s="17"/>
      <c r="T157" s="16"/>
      <c r="U157" s="16"/>
      <c r="V157" s="16"/>
      <c r="W157" s="16"/>
      <c r="X157" s="16"/>
      <c r="Y157" s="16"/>
      <c r="Z157" s="16"/>
      <c r="AA157" s="16"/>
      <c r="AB157" s="16"/>
      <c r="AC157" s="18"/>
      <c r="AD157" s="16"/>
      <c r="AE157" s="18"/>
      <c r="AF157" s="16"/>
      <c r="AG157" s="16"/>
      <c r="AH157" s="16"/>
      <c r="AI157" s="16"/>
      <c r="AJ157" s="16"/>
      <c r="AK157" s="16"/>
      <c r="AL157" s="16"/>
      <c r="AM157" s="16"/>
      <c r="AN157" s="16"/>
      <c r="AO157" s="18"/>
      <c r="AP157" s="16"/>
      <c r="AQ157" s="18"/>
      <c r="AR157" s="16"/>
      <c r="AS157" s="16"/>
      <c r="AT157" s="16"/>
      <c r="AU157" s="16"/>
      <c r="AV157" s="16"/>
      <c r="AW157" s="16"/>
      <c r="AX157" s="16"/>
      <c r="AY157" s="16"/>
      <c r="AZ157" s="16"/>
      <c r="BA157" s="17"/>
      <c r="BB157" s="17"/>
      <c r="BC157" s="17"/>
      <c r="BD157" s="17"/>
      <c r="BE157" s="17"/>
      <c r="BF157" s="17"/>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8"/>
      <c r="CP157" s="16"/>
      <c r="CQ157" s="16"/>
      <c r="CR157" s="16"/>
      <c r="CS157" s="17"/>
      <c r="CT157" s="17"/>
      <c r="CU157" s="17"/>
      <c r="CV157" s="16"/>
      <c r="CW157" s="16"/>
      <c r="CX157" s="16"/>
      <c r="CY157" s="16"/>
      <c r="CZ157" s="16"/>
      <c r="DA157" s="16"/>
      <c r="DD157" s="21"/>
      <c r="DE157" s="23"/>
      <c r="DF157" s="23"/>
      <c r="DG157" s="23"/>
      <c r="DH157" s="23"/>
      <c r="DI157" s="23"/>
      <c r="DJ157" s="23"/>
      <c r="DK157" s="23"/>
      <c r="DL157" s="23"/>
      <c r="DM157" s="23"/>
      <c r="DN157" s="23"/>
      <c r="DO157" s="23"/>
      <c r="DP157" s="23"/>
      <c r="DQ157" s="23"/>
      <c r="DR157" s="23"/>
      <c r="DS157" s="23"/>
      <c r="DT157" s="23"/>
      <c r="DU157" s="23"/>
      <c r="DV157" s="23"/>
      <c r="DW157" s="23"/>
      <c r="DX157" s="23"/>
      <c r="DY157" s="23"/>
      <c r="DZ157" s="23"/>
      <c r="EA157" s="23"/>
      <c r="EB157" s="23"/>
      <c r="EC157" s="23"/>
      <c r="ED157" s="21"/>
      <c r="EE157" s="23"/>
      <c r="EF157" s="23"/>
      <c r="EG157" s="23"/>
      <c r="EH157" s="23"/>
      <c r="EI157" s="23"/>
      <c r="EJ157" s="23"/>
      <c r="EL157" s="22">
        <v>44210</v>
      </c>
      <c r="EM157" s="21" t="s">
        <v>3254</v>
      </c>
      <c r="EN157" s="21" t="s">
        <v>17430</v>
      </c>
      <c r="EO157" s="21" t="s">
        <v>206</v>
      </c>
      <c r="EP157" s="21">
        <v>576398085683</v>
      </c>
      <c r="EQ157" s="21" t="s">
        <v>207</v>
      </c>
      <c r="ER157" s="21" t="s">
        <v>209</v>
      </c>
      <c r="ES157" s="23">
        <v>31</v>
      </c>
      <c r="ET157" s="23">
        <v>1</v>
      </c>
      <c r="EU157" s="23">
        <v>47</v>
      </c>
      <c r="EV157" s="23">
        <v>3.23</v>
      </c>
      <c r="EW157" s="23">
        <v>47</v>
      </c>
      <c r="EX157" s="23">
        <v>1516.13</v>
      </c>
      <c r="EY157" s="23"/>
      <c r="EZ157" s="23"/>
      <c r="FA157" s="23"/>
      <c r="FB157" s="23"/>
      <c r="FC157" s="23"/>
      <c r="FD157" s="23"/>
      <c r="FE157" s="23"/>
      <c r="FF157" s="23"/>
      <c r="FG157" s="23"/>
      <c r="FH157" s="23"/>
      <c r="FI157" s="23"/>
      <c r="FJ157" s="23"/>
      <c r="FK157" s="23"/>
      <c r="FL157" s="23"/>
      <c r="FM157" s="23"/>
      <c r="FN157" s="23"/>
      <c r="FO157" s="23"/>
      <c r="FP157" s="23"/>
      <c r="FQ157" s="23"/>
      <c r="FR157" s="23"/>
    </row>
    <row r="158" spans="1:174" ht="14.4">
      <c r="A158" s="19"/>
      <c r="B158" s="16"/>
      <c r="C158" s="16"/>
      <c r="D158" s="16"/>
      <c r="E158" s="16"/>
      <c r="F158" s="49"/>
      <c r="G158" s="49"/>
      <c r="H158" s="16"/>
      <c r="I158" s="16"/>
      <c r="J158" s="16"/>
      <c r="K158" s="49"/>
      <c r="L158" s="49"/>
      <c r="M158" s="16"/>
      <c r="N158" s="16"/>
      <c r="O158" s="16"/>
      <c r="P158" s="16"/>
      <c r="Q158" s="17"/>
      <c r="R158" s="17"/>
      <c r="S158" s="17"/>
      <c r="T158" s="16"/>
      <c r="U158" s="16"/>
      <c r="V158" s="16"/>
      <c r="W158" s="16"/>
      <c r="X158" s="16"/>
      <c r="Y158" s="16"/>
      <c r="Z158" s="16"/>
      <c r="AA158" s="16"/>
      <c r="AB158" s="16"/>
      <c r="AC158" s="18"/>
      <c r="AD158" s="16"/>
      <c r="AE158" s="18"/>
      <c r="AF158" s="16"/>
      <c r="AG158" s="16"/>
      <c r="AH158" s="16"/>
      <c r="AI158" s="16"/>
      <c r="AJ158" s="16"/>
      <c r="AK158" s="16"/>
      <c r="AL158" s="16"/>
      <c r="AM158" s="16"/>
      <c r="AN158" s="16"/>
      <c r="AO158" s="18"/>
      <c r="AP158" s="16"/>
      <c r="AQ158" s="18"/>
      <c r="AR158" s="16"/>
      <c r="AS158" s="16"/>
      <c r="AT158" s="16"/>
      <c r="AU158" s="16"/>
      <c r="AV158" s="16"/>
      <c r="AW158" s="16"/>
      <c r="AX158" s="16"/>
      <c r="AY158" s="16"/>
      <c r="AZ158" s="16"/>
      <c r="BA158" s="17"/>
      <c r="BB158" s="17"/>
      <c r="BC158" s="17"/>
      <c r="BD158" s="17"/>
      <c r="BE158" s="17"/>
      <c r="BF158" s="17"/>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8"/>
      <c r="CP158" s="16"/>
      <c r="CQ158" s="16"/>
      <c r="CR158" s="16"/>
      <c r="CS158" s="17"/>
      <c r="CT158" s="17"/>
      <c r="CU158" s="17"/>
      <c r="CV158" s="16"/>
      <c r="CW158" s="16"/>
      <c r="CX158" s="16"/>
      <c r="CY158" s="16"/>
      <c r="CZ158" s="16"/>
      <c r="DA158" s="16"/>
      <c r="DD158" s="21"/>
      <c r="DE158" s="23"/>
      <c r="DF158" s="23"/>
      <c r="DG158" s="23"/>
      <c r="DH158" s="23"/>
      <c r="DI158" s="23"/>
      <c r="DJ158" s="23"/>
      <c r="DK158" s="23"/>
      <c r="DL158" s="23"/>
      <c r="DM158" s="23"/>
      <c r="DN158" s="23"/>
      <c r="DO158" s="23"/>
      <c r="DP158" s="23"/>
      <c r="DQ158" s="23"/>
      <c r="DR158" s="23"/>
      <c r="DS158" s="23"/>
      <c r="DT158" s="23"/>
      <c r="DU158" s="23"/>
      <c r="DV158" s="23"/>
      <c r="DW158" s="23"/>
      <c r="DX158" s="23"/>
      <c r="DY158" s="23"/>
      <c r="DZ158" s="23"/>
      <c r="EA158" s="23"/>
      <c r="EB158" s="23"/>
      <c r="EC158" s="23"/>
      <c r="ED158" s="21"/>
      <c r="EE158" s="23"/>
      <c r="EF158" s="23"/>
      <c r="EG158" s="23"/>
      <c r="EH158" s="23"/>
      <c r="EI158" s="23"/>
      <c r="EJ158" s="23"/>
      <c r="EL158" s="22">
        <v>44210</v>
      </c>
      <c r="EM158" s="21" t="s">
        <v>3254</v>
      </c>
      <c r="EN158" s="21" t="s">
        <v>17431</v>
      </c>
      <c r="EO158" s="21" t="s">
        <v>206</v>
      </c>
      <c r="EP158" s="21">
        <v>574390227530</v>
      </c>
      <c r="EQ158" s="21" t="s">
        <v>207</v>
      </c>
      <c r="ER158" s="21" t="s">
        <v>208</v>
      </c>
      <c r="ES158" s="23">
        <v>39</v>
      </c>
      <c r="ET158" s="23">
        <v>1</v>
      </c>
      <c r="EU158" s="23">
        <v>126</v>
      </c>
      <c r="EV158" s="23">
        <v>2.56</v>
      </c>
      <c r="EW158" s="23">
        <v>126</v>
      </c>
      <c r="EX158" s="23">
        <v>3230.77</v>
      </c>
      <c r="EY158" s="23"/>
      <c r="EZ158" s="23"/>
      <c r="FA158" s="23"/>
      <c r="FB158" s="23"/>
      <c r="FC158" s="23"/>
      <c r="FD158" s="23"/>
      <c r="FE158" s="23"/>
      <c r="FF158" s="23"/>
      <c r="FG158" s="23"/>
      <c r="FH158" s="23"/>
      <c r="FI158" s="23"/>
      <c r="FJ158" s="23"/>
      <c r="FK158" s="23"/>
      <c r="FL158" s="23"/>
      <c r="FM158" s="23"/>
      <c r="FN158" s="23"/>
      <c r="FO158" s="23"/>
      <c r="FP158" s="23"/>
      <c r="FQ158" s="23"/>
      <c r="FR158" s="23"/>
    </row>
    <row r="159" spans="1:174">
      <c r="DD159" s="21"/>
      <c r="DE159" s="23"/>
      <c r="DF159" s="23"/>
      <c r="DG159" s="23"/>
      <c r="DH159" s="23"/>
      <c r="DI159" s="23"/>
      <c r="DJ159" s="23"/>
      <c r="DK159" s="23"/>
      <c r="DL159" s="23"/>
      <c r="DM159" s="23"/>
      <c r="DN159" s="23"/>
      <c r="DO159" s="23"/>
      <c r="DP159" s="23"/>
      <c r="DQ159" s="23"/>
      <c r="DR159" s="23"/>
      <c r="DS159" s="23"/>
      <c r="DT159" s="23"/>
      <c r="DU159" s="23"/>
      <c r="DV159" s="23"/>
      <c r="DW159" s="23"/>
      <c r="DX159" s="23"/>
      <c r="DY159" s="23"/>
      <c r="DZ159" s="23"/>
      <c r="EA159" s="23"/>
      <c r="EB159" s="23"/>
      <c r="EC159" s="23"/>
      <c r="ED159" s="21"/>
      <c r="EE159" s="23"/>
      <c r="EF159" s="23"/>
      <c r="EG159" s="23"/>
      <c r="EH159" s="23"/>
      <c r="EI159" s="23"/>
      <c r="EJ159" s="23"/>
      <c r="EL159" s="22">
        <v>44210</v>
      </c>
      <c r="EM159" s="21" t="s">
        <v>3254</v>
      </c>
      <c r="EN159" s="21" t="s">
        <v>17431</v>
      </c>
      <c r="EO159" s="21" t="s">
        <v>206</v>
      </c>
      <c r="EP159" s="21">
        <v>574390227530</v>
      </c>
      <c r="EQ159" s="21" t="s">
        <v>207</v>
      </c>
      <c r="ER159" s="21" t="s">
        <v>209</v>
      </c>
      <c r="ES159" s="23">
        <v>52</v>
      </c>
      <c r="ET159" s="23">
        <v>4</v>
      </c>
      <c r="EU159" s="23">
        <v>1345</v>
      </c>
      <c r="EV159" s="23">
        <v>7.69</v>
      </c>
      <c r="EW159" s="23">
        <v>336.25</v>
      </c>
      <c r="EX159" s="23">
        <v>25865.38</v>
      </c>
      <c r="EY159" s="23"/>
      <c r="EZ159" s="23"/>
      <c r="FA159" s="23"/>
      <c r="FB159" s="23"/>
      <c r="FC159" s="23"/>
      <c r="FD159" s="23"/>
      <c r="FE159" s="23"/>
      <c r="FF159" s="23"/>
      <c r="FG159" s="23"/>
      <c r="FH159" s="23"/>
      <c r="FI159" s="23"/>
      <c r="FJ159" s="23"/>
      <c r="FK159" s="23"/>
      <c r="FL159" s="23"/>
      <c r="FM159" s="23"/>
      <c r="FN159" s="23"/>
      <c r="FO159" s="23"/>
      <c r="FP159" s="23"/>
      <c r="FQ159" s="23"/>
      <c r="FR159" s="23"/>
    </row>
    <row r="160" spans="1:174">
      <c r="DD160" s="21"/>
      <c r="DE160" s="23"/>
      <c r="DF160" s="23"/>
      <c r="DG160" s="23"/>
      <c r="DH160" s="23"/>
      <c r="DI160" s="23"/>
      <c r="DJ160" s="23"/>
      <c r="DK160" s="23"/>
      <c r="DL160" s="23"/>
      <c r="DM160" s="23"/>
      <c r="DN160" s="23"/>
      <c r="DO160" s="23"/>
      <c r="DP160" s="23"/>
      <c r="DQ160" s="23"/>
      <c r="DR160" s="23"/>
      <c r="DS160" s="23"/>
      <c r="DT160" s="23"/>
      <c r="DU160" s="23"/>
      <c r="DV160" s="23"/>
      <c r="DW160" s="23"/>
      <c r="DX160" s="23"/>
      <c r="DY160" s="23"/>
      <c r="DZ160" s="23"/>
      <c r="EA160" s="23"/>
      <c r="EB160" s="23"/>
      <c r="EC160" s="23"/>
      <c r="ED160" s="21"/>
      <c r="EE160" s="23"/>
      <c r="EF160" s="23"/>
      <c r="EG160" s="23"/>
      <c r="EH160" s="23"/>
      <c r="EI160" s="23"/>
      <c r="EJ160" s="23"/>
      <c r="EL160" s="22">
        <v>44210</v>
      </c>
      <c r="EM160" s="21" t="s">
        <v>3254</v>
      </c>
      <c r="EN160" s="21" t="s">
        <v>17432</v>
      </c>
      <c r="EO160" s="21" t="s">
        <v>206</v>
      </c>
      <c r="EP160" s="21">
        <v>592683898914</v>
      </c>
      <c r="EQ160" s="21" t="s">
        <v>207</v>
      </c>
      <c r="ER160" s="21" t="s">
        <v>208</v>
      </c>
      <c r="ES160" s="23">
        <v>4</v>
      </c>
      <c r="ET160" s="23">
        <v>0</v>
      </c>
      <c r="EU160" s="23">
        <v>0</v>
      </c>
      <c r="EV160" s="23">
        <v>0</v>
      </c>
      <c r="EW160" s="23"/>
      <c r="EX160" s="23">
        <v>0</v>
      </c>
      <c r="EY160" s="23"/>
      <c r="EZ160" s="23"/>
      <c r="FA160" s="23"/>
      <c r="FB160" s="23"/>
      <c r="FC160" s="23"/>
      <c r="FD160" s="23"/>
      <c r="FE160" s="23"/>
      <c r="FF160" s="23"/>
      <c r="FG160" s="23"/>
      <c r="FH160" s="23"/>
      <c r="FI160" s="23"/>
      <c r="FJ160" s="23"/>
      <c r="FK160" s="23"/>
      <c r="FL160" s="23"/>
      <c r="FM160" s="23"/>
      <c r="FN160" s="23"/>
      <c r="FO160" s="23"/>
      <c r="FP160" s="23"/>
      <c r="FQ160" s="23"/>
      <c r="FR160" s="23"/>
    </row>
    <row r="161" spans="108:174">
      <c r="DD161" s="21"/>
      <c r="DE161" s="23"/>
      <c r="DF161" s="23"/>
      <c r="DG161" s="23"/>
      <c r="DH161" s="23"/>
      <c r="DI161" s="23"/>
      <c r="DJ161" s="23"/>
      <c r="DK161" s="23"/>
      <c r="DL161" s="23"/>
      <c r="DM161" s="23"/>
      <c r="DN161" s="23"/>
      <c r="DO161" s="23"/>
      <c r="DP161" s="23"/>
      <c r="DQ161" s="23"/>
      <c r="DR161" s="23"/>
      <c r="DS161" s="23"/>
      <c r="DT161" s="23"/>
      <c r="DU161" s="23"/>
      <c r="DV161" s="23"/>
      <c r="DW161" s="23"/>
      <c r="DX161" s="23"/>
      <c r="DY161" s="23"/>
      <c r="DZ161" s="23"/>
      <c r="EA161" s="23"/>
      <c r="EB161" s="23"/>
      <c r="EC161" s="23"/>
      <c r="ED161" s="21"/>
      <c r="EE161" s="23"/>
      <c r="EF161" s="23"/>
      <c r="EG161" s="23"/>
      <c r="EH161" s="23"/>
      <c r="EI161" s="23"/>
      <c r="EJ161" s="23"/>
      <c r="EL161" s="22">
        <v>44210</v>
      </c>
      <c r="EM161" s="21" t="s">
        <v>3254</v>
      </c>
      <c r="EN161" s="21" t="s">
        <v>17432</v>
      </c>
      <c r="EO161" s="21" t="s">
        <v>206</v>
      </c>
      <c r="EP161" s="21">
        <v>592683898914</v>
      </c>
      <c r="EQ161" s="21" t="s">
        <v>207</v>
      </c>
      <c r="ER161" s="21" t="s">
        <v>209</v>
      </c>
      <c r="ES161" s="23">
        <v>312</v>
      </c>
      <c r="ET161" s="23">
        <v>23</v>
      </c>
      <c r="EU161" s="23">
        <v>6821</v>
      </c>
      <c r="EV161" s="23">
        <v>7.37</v>
      </c>
      <c r="EW161" s="23">
        <v>296.57</v>
      </c>
      <c r="EX161" s="23">
        <v>21862.18</v>
      </c>
      <c r="EY161" s="23">
        <v>0</v>
      </c>
      <c r="EZ161" s="23">
        <v>0</v>
      </c>
      <c r="FA161" s="23">
        <v>0</v>
      </c>
      <c r="FB161" s="23">
        <v>0</v>
      </c>
      <c r="FC161" s="23">
        <v>0</v>
      </c>
      <c r="FD161" s="23">
        <v>0</v>
      </c>
      <c r="FE161" s="23">
        <v>0</v>
      </c>
      <c r="FF161" s="23">
        <v>0</v>
      </c>
      <c r="FG161" s="23">
        <v>0</v>
      </c>
      <c r="FH161" s="23">
        <v>0</v>
      </c>
      <c r="FI161" s="23">
        <v>0</v>
      </c>
      <c r="FJ161" s="23">
        <v>0</v>
      </c>
      <c r="FK161" s="23">
        <v>2</v>
      </c>
      <c r="FL161" s="23">
        <v>2</v>
      </c>
      <c r="FM161" s="23">
        <v>0</v>
      </c>
      <c r="FN161" s="23">
        <v>0</v>
      </c>
      <c r="FO161" s="23">
        <v>0</v>
      </c>
      <c r="FP161" s="23">
        <v>0</v>
      </c>
      <c r="FQ161" s="23">
        <v>0</v>
      </c>
      <c r="FR161" s="23">
        <v>0</v>
      </c>
    </row>
    <row r="162" spans="108:174">
      <c r="DD162" s="21"/>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1"/>
      <c r="EE162" s="23"/>
      <c r="EF162" s="23"/>
      <c r="EG162" s="23"/>
      <c r="EH162" s="23"/>
      <c r="EI162" s="23"/>
      <c r="EJ162" s="23"/>
      <c r="EL162" s="22">
        <v>44210</v>
      </c>
      <c r="EM162" s="21" t="s">
        <v>3254</v>
      </c>
      <c r="EN162" s="21" t="s">
        <v>17433</v>
      </c>
      <c r="EO162" s="21" t="s">
        <v>206</v>
      </c>
      <c r="EP162" s="21">
        <v>574398131691</v>
      </c>
      <c r="EQ162" s="21" t="s">
        <v>207</v>
      </c>
      <c r="ER162" s="21" t="s">
        <v>209</v>
      </c>
      <c r="ES162" s="23">
        <v>16</v>
      </c>
      <c r="ET162" s="23">
        <v>2</v>
      </c>
      <c r="EU162" s="23">
        <v>426</v>
      </c>
      <c r="EV162" s="23">
        <v>12.5</v>
      </c>
      <c r="EW162" s="23">
        <v>213</v>
      </c>
      <c r="EX162" s="23">
        <v>26625</v>
      </c>
      <c r="EY162" s="23">
        <v>0</v>
      </c>
      <c r="EZ162" s="23">
        <v>0</v>
      </c>
      <c r="FA162" s="23">
        <v>0</v>
      </c>
      <c r="FB162" s="23">
        <v>0</v>
      </c>
      <c r="FC162" s="23">
        <v>0</v>
      </c>
      <c r="FD162" s="23">
        <v>0</v>
      </c>
      <c r="FE162" s="23">
        <v>0</v>
      </c>
      <c r="FF162" s="23">
        <v>1</v>
      </c>
      <c r="FG162" s="23">
        <v>0</v>
      </c>
      <c r="FH162" s="23">
        <v>1</v>
      </c>
      <c r="FI162" s="23">
        <v>0</v>
      </c>
      <c r="FJ162" s="23">
        <v>1</v>
      </c>
      <c r="FK162" s="23">
        <v>0</v>
      </c>
      <c r="FL162" s="23">
        <v>1</v>
      </c>
      <c r="FM162" s="23">
        <v>0</v>
      </c>
      <c r="FN162" s="23">
        <v>0</v>
      </c>
      <c r="FO162" s="23">
        <v>0</v>
      </c>
      <c r="FP162" s="23">
        <v>0</v>
      </c>
      <c r="FQ162" s="23">
        <v>0</v>
      </c>
      <c r="FR162" s="23">
        <v>0</v>
      </c>
    </row>
    <row r="163" spans="108:174">
      <c r="DD163" s="21"/>
      <c r="DE163" s="23"/>
      <c r="DF163" s="23"/>
      <c r="DG163" s="23"/>
      <c r="DH163" s="23"/>
      <c r="DI163" s="23"/>
      <c r="DJ163" s="23"/>
      <c r="DK163" s="23"/>
      <c r="DL163" s="23"/>
      <c r="DM163" s="23"/>
      <c r="DN163" s="23"/>
      <c r="DO163" s="23"/>
      <c r="DP163" s="23"/>
      <c r="DQ163" s="23"/>
      <c r="DR163" s="23"/>
      <c r="DS163" s="23"/>
      <c r="DT163" s="23"/>
      <c r="DU163" s="23"/>
      <c r="DV163" s="23"/>
      <c r="DW163" s="23"/>
      <c r="DX163" s="23"/>
      <c r="DY163" s="23"/>
      <c r="DZ163" s="23"/>
      <c r="EA163" s="23"/>
      <c r="EB163" s="23"/>
      <c r="EC163" s="23"/>
      <c r="ED163" s="21"/>
      <c r="EE163" s="23"/>
      <c r="EF163" s="23"/>
      <c r="EG163" s="23"/>
      <c r="EH163" s="23"/>
      <c r="EI163" s="23"/>
      <c r="EJ163" s="23"/>
      <c r="EL163" s="22">
        <v>44211</v>
      </c>
      <c r="EM163" s="21" t="s">
        <v>213</v>
      </c>
      <c r="EN163" s="21" t="s">
        <v>609</v>
      </c>
      <c r="EO163" s="21" t="s">
        <v>206</v>
      </c>
      <c r="EP163" s="21">
        <v>574298647000</v>
      </c>
      <c r="EQ163" s="21" t="s">
        <v>207</v>
      </c>
      <c r="ER163" s="21" t="s">
        <v>209</v>
      </c>
      <c r="ES163" s="23">
        <v>27</v>
      </c>
      <c r="ET163" s="23">
        <v>2</v>
      </c>
      <c r="EU163" s="23">
        <v>47</v>
      </c>
      <c r="EV163" s="23">
        <v>7.41</v>
      </c>
      <c r="EW163" s="23">
        <v>23.5</v>
      </c>
      <c r="EX163" s="23">
        <v>1740.74</v>
      </c>
      <c r="EY163" s="23">
        <v>0</v>
      </c>
      <c r="EZ163" s="23">
        <v>0</v>
      </c>
      <c r="FA163" s="23">
        <v>0</v>
      </c>
      <c r="FB163" s="23">
        <v>0</v>
      </c>
      <c r="FC163" s="23">
        <v>0</v>
      </c>
      <c r="FD163" s="23">
        <v>0</v>
      </c>
      <c r="FE163" s="23">
        <v>0</v>
      </c>
      <c r="FF163" s="23">
        <v>0</v>
      </c>
      <c r="FG163" s="23">
        <v>0</v>
      </c>
      <c r="FH163" s="23">
        <v>0</v>
      </c>
      <c r="FI163" s="23">
        <v>0</v>
      </c>
      <c r="FJ163" s="23">
        <v>0</v>
      </c>
      <c r="FK163" s="23">
        <v>2</v>
      </c>
      <c r="FL163" s="23">
        <v>2</v>
      </c>
      <c r="FM163" s="23">
        <v>0</v>
      </c>
      <c r="FN163" s="23">
        <v>0</v>
      </c>
      <c r="FO163" s="23">
        <v>0</v>
      </c>
      <c r="FP163" s="23">
        <v>0</v>
      </c>
      <c r="FQ163" s="23">
        <v>0</v>
      </c>
      <c r="FR163" s="23">
        <v>0</v>
      </c>
    </row>
    <row r="164" spans="108:174">
      <c r="DD164" s="21"/>
      <c r="DE164" s="23"/>
      <c r="DF164" s="23"/>
      <c r="DG164" s="23"/>
      <c r="DH164" s="23"/>
      <c r="DI164" s="23"/>
      <c r="DJ164" s="23"/>
      <c r="DK164" s="23"/>
      <c r="DL164" s="23"/>
      <c r="DM164" s="23"/>
      <c r="DN164" s="23"/>
      <c r="DO164" s="23"/>
      <c r="DP164" s="23"/>
      <c r="DQ164" s="23"/>
      <c r="DR164" s="23"/>
      <c r="DS164" s="23"/>
      <c r="DT164" s="23"/>
      <c r="DU164" s="23"/>
      <c r="DV164" s="23"/>
      <c r="DW164" s="23"/>
      <c r="DX164" s="23"/>
      <c r="DY164" s="23"/>
      <c r="DZ164" s="23"/>
      <c r="EA164" s="23"/>
      <c r="EB164" s="23"/>
      <c r="EC164" s="23"/>
      <c r="ED164" s="21"/>
      <c r="EE164" s="23"/>
      <c r="EF164" s="23"/>
      <c r="EG164" s="23"/>
      <c r="EH164" s="23"/>
      <c r="EI164" s="23"/>
      <c r="EJ164" s="23"/>
      <c r="EL164" s="22">
        <v>44211</v>
      </c>
      <c r="EM164" s="21" t="s">
        <v>213</v>
      </c>
      <c r="EN164" s="21" t="s">
        <v>17425</v>
      </c>
      <c r="EO164" s="21" t="s">
        <v>206</v>
      </c>
      <c r="EP164" s="21">
        <v>585622329677</v>
      </c>
      <c r="EQ164" s="21" t="s">
        <v>207</v>
      </c>
      <c r="ER164" s="21" t="s">
        <v>209</v>
      </c>
      <c r="ES164" s="23">
        <v>18</v>
      </c>
      <c r="ET164" s="23">
        <v>3</v>
      </c>
      <c r="EU164" s="23">
        <v>96</v>
      </c>
      <c r="EV164" s="23">
        <v>16.670000000000002</v>
      </c>
      <c r="EW164" s="23">
        <v>32</v>
      </c>
      <c r="EX164" s="23">
        <v>5333.33</v>
      </c>
      <c r="EY164" s="23"/>
      <c r="EZ164" s="23"/>
      <c r="FA164" s="23"/>
      <c r="FB164" s="23"/>
      <c r="FC164" s="23"/>
      <c r="FD164" s="23"/>
      <c r="FE164" s="23"/>
      <c r="FF164" s="23"/>
      <c r="FG164" s="23"/>
      <c r="FH164" s="23"/>
      <c r="FI164" s="23"/>
      <c r="FJ164" s="23"/>
      <c r="FK164" s="23"/>
      <c r="FL164" s="23"/>
      <c r="FM164" s="23"/>
      <c r="FN164" s="23"/>
      <c r="FO164" s="23"/>
      <c r="FP164" s="23"/>
      <c r="FQ164" s="23"/>
      <c r="FR164" s="23"/>
    </row>
    <row r="165" spans="108:174">
      <c r="DD165" s="21"/>
      <c r="DE165" s="23"/>
      <c r="DF165" s="23"/>
      <c r="DG165" s="23"/>
      <c r="DH165" s="23"/>
      <c r="DI165" s="23"/>
      <c r="DJ165" s="23"/>
      <c r="DK165" s="23"/>
      <c r="DL165" s="23"/>
      <c r="DM165" s="23"/>
      <c r="DN165" s="23"/>
      <c r="DO165" s="23"/>
      <c r="DP165" s="23"/>
      <c r="DQ165" s="23"/>
      <c r="DR165" s="23"/>
      <c r="DS165" s="23"/>
      <c r="DT165" s="23"/>
      <c r="DU165" s="23"/>
      <c r="DV165" s="23"/>
      <c r="DW165" s="23"/>
      <c r="DX165" s="23"/>
      <c r="DY165" s="23"/>
      <c r="DZ165" s="23"/>
      <c r="EA165" s="23"/>
      <c r="EB165" s="23"/>
      <c r="EC165" s="23"/>
      <c r="ED165" s="21"/>
      <c r="EE165" s="23"/>
      <c r="EF165" s="23"/>
      <c r="EG165" s="23"/>
      <c r="EH165" s="23"/>
      <c r="EI165" s="23"/>
      <c r="EJ165" s="23"/>
      <c r="EL165" s="22">
        <v>44211</v>
      </c>
      <c r="EM165" s="21" t="s">
        <v>213</v>
      </c>
      <c r="EN165" s="21" t="s">
        <v>211</v>
      </c>
      <c r="EO165" s="21" t="s">
        <v>206</v>
      </c>
      <c r="EP165" s="21">
        <v>599211933377</v>
      </c>
      <c r="EQ165" s="21" t="s">
        <v>207</v>
      </c>
      <c r="ER165" s="21" t="s">
        <v>209</v>
      </c>
      <c r="ES165" s="23">
        <v>1</v>
      </c>
      <c r="ET165" s="23">
        <v>0</v>
      </c>
      <c r="EU165" s="23">
        <v>0</v>
      </c>
      <c r="EV165" s="23">
        <v>0</v>
      </c>
      <c r="EW165" s="23"/>
      <c r="EX165" s="23">
        <v>0</v>
      </c>
      <c r="EY165" s="23"/>
      <c r="EZ165" s="23"/>
      <c r="FA165" s="23"/>
      <c r="FB165" s="23"/>
      <c r="FC165" s="23"/>
      <c r="FD165" s="23"/>
      <c r="FE165" s="23"/>
      <c r="FF165" s="23"/>
      <c r="FG165" s="23"/>
      <c r="FH165" s="23"/>
      <c r="FI165" s="23"/>
      <c r="FJ165" s="23"/>
      <c r="FK165" s="23"/>
      <c r="FL165" s="23"/>
      <c r="FM165" s="23"/>
      <c r="FN165" s="23"/>
      <c r="FO165" s="23"/>
      <c r="FP165" s="23"/>
      <c r="FQ165" s="23"/>
      <c r="FR165" s="23"/>
    </row>
    <row r="166" spans="108:174">
      <c r="DD166" s="21"/>
      <c r="DE166" s="23"/>
      <c r="DF166" s="23"/>
      <c r="DG166" s="23"/>
      <c r="DH166" s="23"/>
      <c r="DI166" s="23"/>
      <c r="DJ166" s="23"/>
      <c r="DK166" s="23"/>
      <c r="DL166" s="23"/>
      <c r="DM166" s="23"/>
      <c r="DN166" s="23"/>
      <c r="DO166" s="23"/>
      <c r="DP166" s="23"/>
      <c r="DQ166" s="23"/>
      <c r="DR166" s="23"/>
      <c r="DS166" s="23"/>
      <c r="DT166" s="23"/>
      <c r="DU166" s="23"/>
      <c r="DV166" s="23"/>
      <c r="DW166" s="23"/>
      <c r="DX166" s="23"/>
      <c r="DY166" s="23"/>
      <c r="DZ166" s="23"/>
      <c r="EA166" s="23"/>
      <c r="EB166" s="23"/>
      <c r="EC166" s="23"/>
      <c r="ED166" s="21"/>
      <c r="EE166" s="23"/>
      <c r="EF166" s="23"/>
      <c r="EG166" s="23"/>
      <c r="EH166" s="23"/>
      <c r="EI166" s="23"/>
      <c r="EJ166" s="23"/>
      <c r="EL166" s="22">
        <v>44211</v>
      </c>
      <c r="EM166" s="21" t="s">
        <v>3254</v>
      </c>
      <c r="EN166" s="21" t="s">
        <v>17426</v>
      </c>
      <c r="EO166" s="21" t="s">
        <v>206</v>
      </c>
      <c r="EP166" s="21">
        <v>574814254493</v>
      </c>
      <c r="EQ166" s="21" t="s">
        <v>207</v>
      </c>
      <c r="ER166" s="21" t="s">
        <v>209</v>
      </c>
      <c r="ES166" s="23">
        <v>7</v>
      </c>
      <c r="ET166" s="23">
        <v>0</v>
      </c>
      <c r="EU166" s="23">
        <v>0</v>
      </c>
      <c r="EV166" s="23">
        <v>0</v>
      </c>
      <c r="EW166" s="23"/>
      <c r="EX166" s="23">
        <v>0</v>
      </c>
      <c r="EY166" s="23"/>
      <c r="EZ166" s="23"/>
      <c r="FA166" s="23"/>
      <c r="FB166" s="23"/>
      <c r="FC166" s="23"/>
      <c r="FD166" s="23"/>
      <c r="FE166" s="23"/>
      <c r="FF166" s="23"/>
      <c r="FG166" s="23"/>
      <c r="FH166" s="23"/>
      <c r="FI166" s="23"/>
      <c r="FJ166" s="23"/>
      <c r="FK166" s="23"/>
      <c r="FL166" s="23"/>
      <c r="FM166" s="23"/>
      <c r="FN166" s="23"/>
      <c r="FO166" s="23"/>
      <c r="FP166" s="23"/>
      <c r="FQ166" s="23"/>
      <c r="FR166" s="23"/>
    </row>
    <row r="167" spans="108:174">
      <c r="DD167" s="21"/>
      <c r="DE167" s="23"/>
      <c r="DF167" s="23"/>
      <c r="DG167" s="23"/>
      <c r="DH167" s="23"/>
      <c r="DI167" s="23"/>
      <c r="DJ167" s="23"/>
      <c r="DK167" s="23"/>
      <c r="DL167" s="23"/>
      <c r="DM167" s="23"/>
      <c r="DN167" s="23"/>
      <c r="DO167" s="23"/>
      <c r="DP167" s="23"/>
      <c r="DQ167" s="23"/>
      <c r="DR167" s="23"/>
      <c r="DS167" s="23"/>
      <c r="DT167" s="23"/>
      <c r="DU167" s="23"/>
      <c r="DV167" s="23"/>
      <c r="DW167" s="23"/>
      <c r="DX167" s="23"/>
      <c r="DY167" s="23"/>
      <c r="DZ167" s="23"/>
      <c r="EA167" s="23"/>
      <c r="EB167" s="23"/>
      <c r="EC167" s="23"/>
      <c r="ED167" s="21"/>
      <c r="EE167" s="23"/>
      <c r="EF167" s="23"/>
      <c r="EG167" s="23"/>
      <c r="EH167" s="23"/>
      <c r="EI167" s="23"/>
      <c r="EJ167" s="23"/>
      <c r="EL167" s="22">
        <v>44211</v>
      </c>
      <c r="EM167" s="21" t="s">
        <v>3254</v>
      </c>
      <c r="EN167" s="21" t="s">
        <v>17427</v>
      </c>
      <c r="EO167" s="21" t="s">
        <v>206</v>
      </c>
      <c r="EP167" s="21">
        <v>574916839635</v>
      </c>
      <c r="EQ167" s="21" t="s">
        <v>207</v>
      </c>
      <c r="ER167" s="21" t="s">
        <v>209</v>
      </c>
      <c r="ES167" s="23">
        <v>58</v>
      </c>
      <c r="ET167" s="23">
        <v>0</v>
      </c>
      <c r="EU167" s="23">
        <v>0</v>
      </c>
      <c r="EV167" s="23">
        <v>0</v>
      </c>
      <c r="EW167" s="23"/>
      <c r="EX167" s="23">
        <v>0</v>
      </c>
      <c r="EY167" s="23"/>
      <c r="EZ167" s="23"/>
      <c r="FA167" s="23"/>
      <c r="FB167" s="23"/>
      <c r="FC167" s="23"/>
      <c r="FD167" s="23"/>
      <c r="FE167" s="23"/>
      <c r="FF167" s="23"/>
      <c r="FG167" s="23"/>
      <c r="FH167" s="23"/>
      <c r="FI167" s="23"/>
      <c r="FJ167" s="23"/>
      <c r="FK167" s="23"/>
      <c r="FL167" s="23"/>
      <c r="FM167" s="23"/>
      <c r="FN167" s="23"/>
      <c r="FO167" s="23"/>
      <c r="FP167" s="23"/>
      <c r="FQ167" s="23"/>
      <c r="FR167" s="23"/>
    </row>
    <row r="168" spans="108:174">
      <c r="DD168" s="21"/>
      <c r="DE168" s="23"/>
      <c r="DF168" s="23"/>
      <c r="DG168" s="23"/>
      <c r="DH168" s="23"/>
      <c r="DI168" s="23"/>
      <c r="DJ168" s="23"/>
      <c r="DK168" s="23"/>
      <c r="DL168" s="23"/>
      <c r="DM168" s="23"/>
      <c r="DN168" s="23"/>
      <c r="DO168" s="23"/>
      <c r="DP168" s="23"/>
      <c r="DQ168" s="23"/>
      <c r="DR168" s="23"/>
      <c r="DS168" s="23"/>
      <c r="DT168" s="23"/>
      <c r="DU168" s="23"/>
      <c r="DV168" s="23"/>
      <c r="DW168" s="23"/>
      <c r="DX168" s="23"/>
      <c r="DY168" s="23"/>
      <c r="DZ168" s="23"/>
      <c r="EA168" s="23"/>
      <c r="EB168" s="23"/>
      <c r="EC168" s="23"/>
      <c r="ED168" s="21"/>
      <c r="EE168" s="23"/>
      <c r="EF168" s="23"/>
      <c r="EG168" s="23"/>
      <c r="EH168" s="23"/>
      <c r="EI168" s="23"/>
      <c r="EJ168" s="23"/>
      <c r="EL168" s="22">
        <v>44211</v>
      </c>
      <c r="EM168" s="21" t="s">
        <v>3254</v>
      </c>
      <c r="EN168" s="21" t="s">
        <v>17428</v>
      </c>
      <c r="EO168" s="21" t="s">
        <v>206</v>
      </c>
      <c r="EP168" s="21">
        <v>574813586895</v>
      </c>
      <c r="EQ168" s="21" t="s">
        <v>207</v>
      </c>
      <c r="ER168" s="21" t="s">
        <v>209</v>
      </c>
      <c r="ES168" s="23">
        <v>22</v>
      </c>
      <c r="ET168" s="23">
        <v>3</v>
      </c>
      <c r="EU168" s="23">
        <v>878</v>
      </c>
      <c r="EV168" s="23">
        <v>13.64</v>
      </c>
      <c r="EW168" s="23">
        <v>292.67</v>
      </c>
      <c r="EX168" s="23">
        <v>39909.089999999997</v>
      </c>
      <c r="EY168" s="23">
        <v>0</v>
      </c>
      <c r="EZ168" s="23">
        <v>0</v>
      </c>
      <c r="FA168" s="23">
        <v>0</v>
      </c>
      <c r="FB168" s="23">
        <v>0</v>
      </c>
      <c r="FC168" s="23">
        <v>0</v>
      </c>
      <c r="FD168" s="23">
        <v>0</v>
      </c>
      <c r="FE168" s="23">
        <v>0</v>
      </c>
      <c r="FF168" s="23">
        <v>0</v>
      </c>
      <c r="FG168" s="23">
        <v>0</v>
      </c>
      <c r="FH168" s="23">
        <v>0</v>
      </c>
      <c r="FI168" s="23">
        <v>0</v>
      </c>
      <c r="FJ168" s="23">
        <v>2</v>
      </c>
      <c r="FK168" s="23">
        <v>2</v>
      </c>
      <c r="FL168" s="23">
        <v>4</v>
      </c>
      <c r="FM168" s="23">
        <v>0</v>
      </c>
      <c r="FN168" s="23">
        <v>0</v>
      </c>
      <c r="FO168" s="23">
        <v>0</v>
      </c>
      <c r="FP168" s="23">
        <v>0</v>
      </c>
      <c r="FQ168" s="23">
        <v>0</v>
      </c>
      <c r="FR168" s="23">
        <v>0</v>
      </c>
    </row>
    <row r="169" spans="108:174">
      <c r="DD169" s="21"/>
      <c r="DE169" s="23"/>
      <c r="DF169" s="23"/>
      <c r="DG169" s="23"/>
      <c r="DH169" s="23"/>
      <c r="DI169" s="23"/>
      <c r="DJ169" s="23"/>
      <c r="DK169" s="23"/>
      <c r="DL169" s="23"/>
      <c r="DM169" s="23"/>
      <c r="DN169" s="23"/>
      <c r="DO169" s="23"/>
      <c r="DP169" s="23"/>
      <c r="DQ169" s="23"/>
      <c r="DR169" s="23"/>
      <c r="DS169" s="23"/>
      <c r="DT169" s="23"/>
      <c r="DU169" s="23"/>
      <c r="DV169" s="23"/>
      <c r="DW169" s="23"/>
      <c r="DX169" s="23"/>
      <c r="DY169" s="23"/>
      <c r="DZ169" s="23"/>
      <c r="EA169" s="23"/>
      <c r="EB169" s="23"/>
      <c r="EC169" s="23"/>
      <c r="ED169" s="21"/>
      <c r="EE169" s="23"/>
      <c r="EF169" s="23"/>
      <c r="EG169" s="23"/>
      <c r="EH169" s="23"/>
      <c r="EI169" s="23"/>
      <c r="EJ169" s="23"/>
      <c r="EL169" s="22">
        <v>44211</v>
      </c>
      <c r="EM169" s="21" t="s">
        <v>3254</v>
      </c>
      <c r="EN169" s="21" t="s">
        <v>17429</v>
      </c>
      <c r="EO169" s="21" t="s">
        <v>206</v>
      </c>
      <c r="EP169" s="21">
        <v>574550180649</v>
      </c>
      <c r="EQ169" s="21" t="s">
        <v>207</v>
      </c>
      <c r="ER169" s="21" t="s">
        <v>209</v>
      </c>
      <c r="ES169" s="23">
        <v>39</v>
      </c>
      <c r="ET169" s="23">
        <v>1</v>
      </c>
      <c r="EU169" s="23">
        <v>269</v>
      </c>
      <c r="EV169" s="23">
        <v>2.56</v>
      </c>
      <c r="EW169" s="23">
        <v>269</v>
      </c>
      <c r="EX169" s="23">
        <v>6897.44</v>
      </c>
      <c r="EY169" s="23"/>
      <c r="EZ169" s="23"/>
      <c r="FA169" s="23"/>
      <c r="FB169" s="23"/>
      <c r="FC169" s="23"/>
      <c r="FD169" s="23"/>
      <c r="FE169" s="23"/>
      <c r="FF169" s="23"/>
      <c r="FG169" s="23"/>
      <c r="FH169" s="23"/>
      <c r="FI169" s="23"/>
      <c r="FJ169" s="23"/>
      <c r="FK169" s="23"/>
      <c r="FL169" s="23"/>
      <c r="FM169" s="23"/>
      <c r="FN169" s="23"/>
      <c r="FO169" s="23"/>
      <c r="FP169" s="23"/>
      <c r="FQ169" s="23"/>
      <c r="FR169" s="23"/>
    </row>
    <row r="170" spans="108:174">
      <c r="DD170" s="21"/>
      <c r="DE170" s="23"/>
      <c r="DF170" s="23"/>
      <c r="DG170" s="23"/>
      <c r="DH170" s="23"/>
      <c r="DI170" s="23"/>
      <c r="DJ170" s="23"/>
      <c r="DK170" s="23"/>
      <c r="DL170" s="23"/>
      <c r="DM170" s="23"/>
      <c r="DN170" s="23"/>
      <c r="DO170" s="23"/>
      <c r="DP170" s="23"/>
      <c r="DQ170" s="23"/>
      <c r="DR170" s="23"/>
      <c r="DS170" s="23"/>
      <c r="DT170" s="23"/>
      <c r="DU170" s="23"/>
      <c r="DV170" s="23"/>
      <c r="DW170" s="23"/>
      <c r="DX170" s="23"/>
      <c r="DY170" s="23"/>
      <c r="DZ170" s="23"/>
      <c r="EA170" s="23"/>
      <c r="EB170" s="23"/>
      <c r="EC170" s="23"/>
      <c r="ED170" s="21"/>
      <c r="EE170" s="23"/>
      <c r="EF170" s="23"/>
      <c r="EG170" s="23"/>
      <c r="EH170" s="23"/>
      <c r="EI170" s="23"/>
      <c r="EJ170" s="23"/>
      <c r="EL170" s="22">
        <v>44211</v>
      </c>
      <c r="EM170" s="21" t="s">
        <v>3254</v>
      </c>
      <c r="EN170" s="21" t="s">
        <v>17430</v>
      </c>
      <c r="EO170" s="21" t="s">
        <v>206</v>
      </c>
      <c r="EP170" s="21">
        <v>576398085683</v>
      </c>
      <c r="EQ170" s="21" t="s">
        <v>207</v>
      </c>
      <c r="ER170" s="21" t="s">
        <v>209</v>
      </c>
      <c r="ES170" s="23">
        <v>27</v>
      </c>
      <c r="ET170" s="23">
        <v>2</v>
      </c>
      <c r="EU170" s="23">
        <v>723</v>
      </c>
      <c r="EV170" s="23">
        <v>7.41</v>
      </c>
      <c r="EW170" s="23">
        <v>361.5</v>
      </c>
      <c r="EX170" s="23">
        <v>26777.78</v>
      </c>
      <c r="EY170" s="23"/>
      <c r="EZ170" s="23"/>
      <c r="FA170" s="23"/>
      <c r="FB170" s="23"/>
      <c r="FC170" s="23"/>
      <c r="FD170" s="23"/>
      <c r="FE170" s="23"/>
      <c r="FF170" s="23"/>
      <c r="FG170" s="23"/>
      <c r="FH170" s="23"/>
      <c r="FI170" s="23"/>
      <c r="FJ170" s="23"/>
      <c r="FK170" s="23"/>
      <c r="FL170" s="23"/>
      <c r="FM170" s="23"/>
      <c r="FN170" s="23"/>
      <c r="FO170" s="23"/>
      <c r="FP170" s="23"/>
      <c r="FQ170" s="23"/>
      <c r="FR170" s="23"/>
    </row>
    <row r="171" spans="108:174">
      <c r="DD171" s="21"/>
      <c r="DE171" s="23"/>
      <c r="DF171" s="23"/>
      <c r="DG171" s="23"/>
      <c r="DH171" s="23"/>
      <c r="DI171" s="23"/>
      <c r="DJ171" s="23"/>
      <c r="DK171" s="23"/>
      <c r="DL171" s="23"/>
      <c r="DM171" s="23"/>
      <c r="DN171" s="23"/>
      <c r="DO171" s="23"/>
      <c r="DP171" s="23"/>
      <c r="DQ171" s="23"/>
      <c r="DR171" s="23"/>
      <c r="DS171" s="23"/>
      <c r="DT171" s="23"/>
      <c r="DU171" s="23"/>
      <c r="DV171" s="23"/>
      <c r="DW171" s="23"/>
      <c r="DX171" s="23"/>
      <c r="DY171" s="23"/>
      <c r="DZ171" s="23"/>
      <c r="EA171" s="23"/>
      <c r="EB171" s="23"/>
      <c r="EC171" s="23"/>
      <c r="ED171" s="21"/>
      <c r="EE171" s="23"/>
      <c r="EF171" s="23"/>
      <c r="EG171" s="23"/>
      <c r="EH171" s="23"/>
      <c r="EI171" s="23"/>
      <c r="EJ171" s="23"/>
      <c r="EL171" s="22">
        <v>44211</v>
      </c>
      <c r="EM171" s="21" t="s">
        <v>3254</v>
      </c>
      <c r="EN171" s="21" t="s">
        <v>17431</v>
      </c>
      <c r="EO171" s="21" t="s">
        <v>206</v>
      </c>
      <c r="EP171" s="21">
        <v>574390227530</v>
      </c>
      <c r="EQ171" s="21" t="s">
        <v>207</v>
      </c>
      <c r="ER171" s="21" t="s">
        <v>208</v>
      </c>
      <c r="ES171" s="23">
        <v>89</v>
      </c>
      <c r="ET171" s="23">
        <v>0</v>
      </c>
      <c r="EU171" s="23">
        <v>0</v>
      </c>
      <c r="EV171" s="23">
        <v>0</v>
      </c>
      <c r="EW171" s="23"/>
      <c r="EX171" s="23">
        <v>0</v>
      </c>
      <c r="EY171" s="23"/>
      <c r="EZ171" s="23"/>
      <c r="FA171" s="23"/>
      <c r="FB171" s="23"/>
      <c r="FC171" s="23"/>
      <c r="FD171" s="23"/>
      <c r="FE171" s="23"/>
      <c r="FF171" s="23"/>
      <c r="FG171" s="23"/>
      <c r="FH171" s="23"/>
      <c r="FI171" s="23"/>
      <c r="FJ171" s="23"/>
      <c r="FK171" s="23"/>
      <c r="FL171" s="23"/>
      <c r="FM171" s="23"/>
      <c r="FN171" s="23"/>
      <c r="FO171" s="23"/>
      <c r="FP171" s="23"/>
      <c r="FQ171" s="23"/>
      <c r="FR171" s="23"/>
    </row>
    <row r="172" spans="108:174">
      <c r="DD172" s="21"/>
      <c r="DE172" s="23"/>
      <c r="DF172" s="23"/>
      <c r="DG172" s="23"/>
      <c r="DH172" s="23"/>
      <c r="DI172" s="23"/>
      <c r="DJ172" s="23"/>
      <c r="DK172" s="23"/>
      <c r="DL172" s="23"/>
      <c r="DM172" s="23"/>
      <c r="DN172" s="23"/>
      <c r="DO172" s="23"/>
      <c r="DP172" s="23"/>
      <c r="DQ172" s="23"/>
      <c r="DR172" s="23"/>
      <c r="DS172" s="23"/>
      <c r="DT172" s="23"/>
      <c r="DU172" s="23"/>
      <c r="DV172" s="23"/>
      <c r="DW172" s="23"/>
      <c r="DX172" s="23"/>
      <c r="DY172" s="23"/>
      <c r="DZ172" s="23"/>
      <c r="EA172" s="23"/>
      <c r="EB172" s="23"/>
      <c r="EC172" s="23"/>
      <c r="ED172" s="21"/>
      <c r="EE172" s="23"/>
      <c r="EF172" s="23"/>
      <c r="EG172" s="23"/>
      <c r="EH172" s="23"/>
      <c r="EI172" s="23"/>
      <c r="EJ172" s="23"/>
      <c r="EL172" s="22">
        <v>44211</v>
      </c>
      <c r="EM172" s="21" t="s">
        <v>3254</v>
      </c>
      <c r="EN172" s="21" t="s">
        <v>17431</v>
      </c>
      <c r="EO172" s="21" t="s">
        <v>206</v>
      </c>
      <c r="EP172" s="21">
        <v>574390227530</v>
      </c>
      <c r="EQ172" s="21" t="s">
        <v>207</v>
      </c>
      <c r="ER172" s="21" t="s">
        <v>209</v>
      </c>
      <c r="ES172" s="23">
        <v>53</v>
      </c>
      <c r="ET172" s="23">
        <v>6</v>
      </c>
      <c r="EU172" s="23">
        <v>1759</v>
      </c>
      <c r="EV172" s="23">
        <v>11.32</v>
      </c>
      <c r="EW172" s="23">
        <v>293.17</v>
      </c>
      <c r="EX172" s="23">
        <v>33188.68</v>
      </c>
      <c r="EY172" s="23"/>
      <c r="EZ172" s="23"/>
      <c r="FA172" s="23"/>
      <c r="FB172" s="23"/>
      <c r="FC172" s="23"/>
      <c r="FD172" s="23"/>
      <c r="FE172" s="23"/>
      <c r="FF172" s="23"/>
      <c r="FG172" s="23"/>
      <c r="FH172" s="23"/>
      <c r="FI172" s="23"/>
      <c r="FJ172" s="23"/>
      <c r="FK172" s="23"/>
      <c r="FL172" s="23"/>
      <c r="FM172" s="23"/>
      <c r="FN172" s="23"/>
      <c r="FO172" s="23"/>
      <c r="FP172" s="23"/>
      <c r="FQ172" s="23"/>
      <c r="FR172" s="23"/>
    </row>
    <row r="173" spans="108:174">
      <c r="EL173" s="22">
        <v>44211</v>
      </c>
      <c r="EM173" s="21" t="s">
        <v>3254</v>
      </c>
      <c r="EN173" s="21" t="s">
        <v>17432</v>
      </c>
      <c r="EO173" s="21" t="s">
        <v>206</v>
      </c>
      <c r="EP173" s="21">
        <v>592683898914</v>
      </c>
      <c r="EQ173" s="21" t="s">
        <v>207</v>
      </c>
      <c r="ER173" s="21" t="s">
        <v>208</v>
      </c>
      <c r="ES173" s="23">
        <v>2</v>
      </c>
      <c r="ET173" s="23">
        <v>0</v>
      </c>
      <c r="EU173" s="23">
        <v>0</v>
      </c>
      <c r="EV173" s="23">
        <v>0</v>
      </c>
      <c r="EW173" s="23"/>
      <c r="EX173" s="23">
        <v>0</v>
      </c>
      <c r="EY173" s="23"/>
      <c r="EZ173" s="23"/>
      <c r="FA173" s="23"/>
      <c r="FB173" s="23"/>
      <c r="FC173" s="23"/>
      <c r="FD173" s="23"/>
      <c r="FE173" s="23"/>
      <c r="FF173" s="23"/>
      <c r="FG173" s="23"/>
      <c r="FH173" s="23"/>
      <c r="FI173" s="23"/>
      <c r="FJ173" s="23"/>
      <c r="FK173" s="23"/>
      <c r="FL173" s="23"/>
      <c r="FM173" s="23"/>
      <c r="FN173" s="23"/>
      <c r="FO173" s="23"/>
      <c r="FP173" s="23"/>
      <c r="FQ173" s="23"/>
      <c r="FR173" s="23"/>
    </row>
    <row r="174" spans="108:174">
      <c r="EL174" s="22">
        <v>44211</v>
      </c>
      <c r="EM174" s="21" t="s">
        <v>3254</v>
      </c>
      <c r="EN174" s="21" t="s">
        <v>17432</v>
      </c>
      <c r="EO174" s="21" t="s">
        <v>206</v>
      </c>
      <c r="EP174" s="21">
        <v>592683898914</v>
      </c>
      <c r="EQ174" s="21" t="s">
        <v>207</v>
      </c>
      <c r="ER174" s="21" t="s">
        <v>209</v>
      </c>
      <c r="ES174" s="23">
        <v>317</v>
      </c>
      <c r="ET174" s="23">
        <v>21</v>
      </c>
      <c r="EU174" s="23">
        <v>6086</v>
      </c>
      <c r="EV174" s="23">
        <v>6.62</v>
      </c>
      <c r="EW174" s="23">
        <v>289.81</v>
      </c>
      <c r="EX174" s="23">
        <v>19198.740000000002</v>
      </c>
      <c r="EY174" s="23">
        <v>4.76</v>
      </c>
      <c r="EZ174" s="23">
        <v>0</v>
      </c>
      <c r="FA174" s="23">
        <v>0</v>
      </c>
      <c r="FB174" s="23">
        <v>10504</v>
      </c>
      <c r="FC174" s="23">
        <v>1</v>
      </c>
      <c r="FD174" s="23">
        <v>10504</v>
      </c>
      <c r="FE174" s="23">
        <v>1</v>
      </c>
      <c r="FF174" s="23">
        <v>4</v>
      </c>
      <c r="FG174" s="23">
        <v>1</v>
      </c>
      <c r="FH174" s="23">
        <v>5</v>
      </c>
      <c r="FI174" s="23">
        <v>1.73</v>
      </c>
      <c r="FJ174" s="23">
        <v>0</v>
      </c>
      <c r="FK174" s="23">
        <v>0</v>
      </c>
      <c r="FL174" s="23">
        <v>0</v>
      </c>
      <c r="FM174" s="23">
        <v>0</v>
      </c>
      <c r="FN174" s="23">
        <v>0</v>
      </c>
      <c r="FO174" s="23">
        <v>0</v>
      </c>
      <c r="FP174" s="23">
        <v>0</v>
      </c>
      <c r="FQ174" s="23">
        <v>0</v>
      </c>
      <c r="FR174" s="23">
        <v>0</v>
      </c>
    </row>
    <row r="175" spans="108:174">
      <c r="EL175" s="22">
        <v>44211</v>
      </c>
      <c r="EM175" s="21" t="s">
        <v>3254</v>
      </c>
      <c r="EN175" s="21" t="s">
        <v>17433</v>
      </c>
      <c r="EO175" s="21" t="s">
        <v>206</v>
      </c>
      <c r="EP175" s="21">
        <v>574398131691</v>
      </c>
      <c r="EQ175" s="21" t="s">
        <v>207</v>
      </c>
      <c r="ER175" s="21" t="s">
        <v>209</v>
      </c>
      <c r="ES175" s="23">
        <v>4</v>
      </c>
      <c r="ET175" s="23">
        <v>0</v>
      </c>
      <c r="EU175" s="23">
        <v>0</v>
      </c>
      <c r="EV175" s="23">
        <v>0</v>
      </c>
      <c r="EW175" s="23"/>
      <c r="EX175" s="23">
        <v>0</v>
      </c>
      <c r="EY175" s="23"/>
      <c r="EZ175" s="23"/>
      <c r="FA175" s="23"/>
      <c r="FB175" s="23"/>
      <c r="FC175" s="23"/>
      <c r="FD175" s="23"/>
      <c r="FE175" s="23"/>
      <c r="FF175" s="23"/>
      <c r="FG175" s="23"/>
      <c r="FH175" s="23"/>
      <c r="FI175" s="23"/>
      <c r="FJ175" s="23"/>
      <c r="FK175" s="23"/>
      <c r="FL175" s="23"/>
      <c r="FM175" s="23"/>
      <c r="FN175" s="23"/>
      <c r="FO175" s="23"/>
      <c r="FP175" s="23"/>
      <c r="FQ175" s="23"/>
      <c r="FR175" s="23"/>
    </row>
    <row r="176" spans="108:174">
      <c r="EL176" s="22">
        <v>44212</v>
      </c>
      <c r="EM176" s="21" t="s">
        <v>213</v>
      </c>
      <c r="EN176" s="21" t="s">
        <v>609</v>
      </c>
      <c r="EO176" s="21" t="s">
        <v>206</v>
      </c>
      <c r="EP176" s="21">
        <v>574298647000</v>
      </c>
      <c r="EQ176" s="21" t="s">
        <v>207</v>
      </c>
      <c r="ER176" s="21" t="s">
        <v>209</v>
      </c>
      <c r="ES176" s="23">
        <v>61</v>
      </c>
      <c r="ET176" s="23">
        <v>3</v>
      </c>
      <c r="EU176" s="23">
        <v>124</v>
      </c>
      <c r="EV176" s="23">
        <v>4.92</v>
      </c>
      <c r="EW176" s="23">
        <v>41.33</v>
      </c>
      <c r="EX176" s="23">
        <v>2032.79</v>
      </c>
      <c r="EY176" s="23">
        <v>0</v>
      </c>
      <c r="EZ176" s="23">
        <v>0</v>
      </c>
      <c r="FA176" s="23">
        <v>0</v>
      </c>
      <c r="FB176" s="23">
        <v>0</v>
      </c>
      <c r="FC176" s="23">
        <v>0</v>
      </c>
      <c r="FD176" s="23">
        <v>0</v>
      </c>
      <c r="FE176" s="23">
        <v>0</v>
      </c>
      <c r="FF176" s="23">
        <v>3</v>
      </c>
      <c r="FG176" s="23">
        <v>0</v>
      </c>
      <c r="FH176" s="23">
        <v>3</v>
      </c>
      <c r="FI176" s="23">
        <v>0</v>
      </c>
      <c r="FJ176" s="23">
        <v>0</v>
      </c>
      <c r="FK176" s="23">
        <v>3</v>
      </c>
      <c r="FL176" s="23">
        <v>3</v>
      </c>
      <c r="FM176" s="23">
        <v>0</v>
      </c>
      <c r="FN176" s="23">
        <v>0</v>
      </c>
      <c r="FO176" s="23">
        <v>0</v>
      </c>
      <c r="FP176" s="23">
        <v>0</v>
      </c>
      <c r="FQ176" s="23">
        <v>0</v>
      </c>
      <c r="FR176" s="23">
        <v>0</v>
      </c>
    </row>
    <row r="177" spans="142:174">
      <c r="EL177" s="22">
        <v>44212</v>
      </c>
      <c r="EM177" s="21" t="s">
        <v>213</v>
      </c>
      <c r="EN177" s="21" t="s">
        <v>17425</v>
      </c>
      <c r="EO177" s="21" t="s">
        <v>206</v>
      </c>
      <c r="EP177" s="21">
        <v>585622329677</v>
      </c>
      <c r="EQ177" s="21" t="s">
        <v>207</v>
      </c>
      <c r="ER177" s="21" t="s">
        <v>209</v>
      </c>
      <c r="ES177" s="23">
        <v>50</v>
      </c>
      <c r="ET177" s="23">
        <v>1</v>
      </c>
      <c r="EU177" s="23">
        <v>5</v>
      </c>
      <c r="EV177" s="23">
        <v>2</v>
      </c>
      <c r="EW177" s="23">
        <v>5</v>
      </c>
      <c r="EX177" s="23">
        <v>100</v>
      </c>
      <c r="EY177" s="23">
        <v>0</v>
      </c>
      <c r="EZ177" s="23">
        <v>0</v>
      </c>
      <c r="FA177" s="23">
        <v>0</v>
      </c>
      <c r="FB177" s="23">
        <v>0</v>
      </c>
      <c r="FC177" s="23">
        <v>0</v>
      </c>
      <c r="FD177" s="23">
        <v>0</v>
      </c>
      <c r="FE177" s="23">
        <v>0</v>
      </c>
      <c r="FF177" s="23">
        <v>0</v>
      </c>
      <c r="FG177" s="23">
        <v>0</v>
      </c>
      <c r="FH177" s="23">
        <v>0</v>
      </c>
      <c r="FI177" s="23">
        <v>0</v>
      </c>
      <c r="FJ177" s="23">
        <v>0</v>
      </c>
      <c r="FK177" s="23">
        <v>1</v>
      </c>
      <c r="FL177" s="23">
        <v>1</v>
      </c>
      <c r="FM177" s="23">
        <v>0</v>
      </c>
      <c r="FN177" s="23">
        <v>0</v>
      </c>
      <c r="FO177" s="23">
        <v>0</v>
      </c>
      <c r="FP177" s="23">
        <v>0</v>
      </c>
      <c r="FQ177" s="23">
        <v>0</v>
      </c>
      <c r="FR177" s="23">
        <v>0</v>
      </c>
    </row>
    <row r="178" spans="142:174">
      <c r="EL178" s="22">
        <v>44212</v>
      </c>
      <c r="EM178" s="21" t="s">
        <v>213</v>
      </c>
      <c r="EN178" s="21" t="s">
        <v>211</v>
      </c>
      <c r="EO178" s="21" t="s">
        <v>206</v>
      </c>
      <c r="EP178" s="21">
        <v>599211933377</v>
      </c>
      <c r="EQ178" s="21" t="s">
        <v>207</v>
      </c>
      <c r="ER178" s="21" t="s">
        <v>209</v>
      </c>
      <c r="ES178" s="23">
        <v>1</v>
      </c>
      <c r="ET178" s="23">
        <v>1</v>
      </c>
      <c r="EU178" s="23">
        <v>24</v>
      </c>
      <c r="EV178" s="23">
        <v>100</v>
      </c>
      <c r="EW178" s="23">
        <v>24</v>
      </c>
      <c r="EX178" s="23">
        <v>24000</v>
      </c>
      <c r="EY178" s="23">
        <v>0</v>
      </c>
      <c r="EZ178" s="23">
        <v>0</v>
      </c>
      <c r="FA178" s="23">
        <v>0</v>
      </c>
      <c r="FB178" s="23">
        <v>0</v>
      </c>
      <c r="FC178" s="23">
        <v>0</v>
      </c>
      <c r="FD178" s="23">
        <v>0</v>
      </c>
      <c r="FE178" s="23">
        <v>0</v>
      </c>
      <c r="FF178" s="23">
        <v>0</v>
      </c>
      <c r="FG178" s="23">
        <v>0</v>
      </c>
      <c r="FH178" s="23">
        <v>0</v>
      </c>
      <c r="FI178" s="23">
        <v>0</v>
      </c>
      <c r="FJ178" s="23">
        <v>0</v>
      </c>
      <c r="FK178" s="23">
        <v>1</v>
      </c>
      <c r="FL178" s="23">
        <v>1</v>
      </c>
      <c r="FM178" s="23">
        <v>0</v>
      </c>
      <c r="FN178" s="23">
        <v>0</v>
      </c>
      <c r="FO178" s="23">
        <v>0</v>
      </c>
      <c r="FP178" s="23">
        <v>0</v>
      </c>
      <c r="FQ178" s="23">
        <v>0</v>
      </c>
      <c r="FR178" s="23">
        <v>0</v>
      </c>
    </row>
    <row r="179" spans="142:174">
      <c r="EL179" s="22">
        <v>44212</v>
      </c>
      <c r="EM179" s="21" t="s">
        <v>3254</v>
      </c>
      <c r="EN179" s="21" t="s">
        <v>17426</v>
      </c>
      <c r="EO179" s="21" t="s">
        <v>206</v>
      </c>
      <c r="EP179" s="21">
        <v>574814254493</v>
      </c>
      <c r="EQ179" s="21" t="s">
        <v>207</v>
      </c>
      <c r="ER179" s="21" t="s">
        <v>209</v>
      </c>
      <c r="ES179" s="23">
        <v>7</v>
      </c>
      <c r="ET179" s="23">
        <v>0</v>
      </c>
      <c r="EU179" s="23">
        <v>0</v>
      </c>
      <c r="EV179" s="23">
        <v>0</v>
      </c>
      <c r="EW179" s="23"/>
      <c r="EX179" s="23">
        <v>0</v>
      </c>
      <c r="EY179" s="23"/>
      <c r="EZ179" s="23"/>
      <c r="FA179" s="23"/>
      <c r="FB179" s="23"/>
      <c r="FC179" s="23"/>
      <c r="FD179" s="23"/>
      <c r="FE179" s="23"/>
      <c r="FF179" s="23"/>
      <c r="FG179" s="23"/>
      <c r="FH179" s="23"/>
      <c r="FI179" s="23"/>
      <c r="FJ179" s="23"/>
      <c r="FK179" s="23"/>
      <c r="FL179" s="23"/>
      <c r="FM179" s="23"/>
      <c r="FN179" s="23"/>
      <c r="FO179" s="23"/>
      <c r="FP179" s="23"/>
      <c r="FQ179" s="23"/>
      <c r="FR179" s="23"/>
    </row>
    <row r="180" spans="142:174">
      <c r="EL180" s="22">
        <v>44212</v>
      </c>
      <c r="EM180" s="21" t="s">
        <v>3254</v>
      </c>
      <c r="EN180" s="21" t="s">
        <v>17427</v>
      </c>
      <c r="EO180" s="21" t="s">
        <v>206</v>
      </c>
      <c r="EP180" s="21">
        <v>574916839635</v>
      </c>
      <c r="EQ180" s="21" t="s">
        <v>207</v>
      </c>
      <c r="ER180" s="21" t="s">
        <v>208</v>
      </c>
      <c r="ES180" s="23">
        <v>1</v>
      </c>
      <c r="ET180" s="23">
        <v>0</v>
      </c>
      <c r="EU180" s="23">
        <v>0</v>
      </c>
      <c r="EV180" s="23">
        <v>0</v>
      </c>
      <c r="EW180" s="23"/>
      <c r="EX180" s="23">
        <v>0</v>
      </c>
      <c r="EY180" s="23"/>
      <c r="EZ180" s="23"/>
      <c r="FA180" s="23"/>
      <c r="FB180" s="23"/>
      <c r="FC180" s="23"/>
      <c r="FD180" s="23"/>
      <c r="FE180" s="23"/>
      <c r="FF180" s="23"/>
      <c r="FG180" s="23"/>
      <c r="FH180" s="23"/>
      <c r="FI180" s="23"/>
      <c r="FJ180" s="23"/>
      <c r="FK180" s="23"/>
      <c r="FL180" s="23"/>
      <c r="FM180" s="23"/>
      <c r="FN180" s="23"/>
      <c r="FO180" s="23"/>
      <c r="FP180" s="23"/>
      <c r="FQ180" s="23"/>
      <c r="FR180" s="23"/>
    </row>
    <row r="181" spans="142:174">
      <c r="EL181" s="22">
        <v>44212</v>
      </c>
      <c r="EM181" s="21" t="s">
        <v>3254</v>
      </c>
      <c r="EN181" s="21" t="s">
        <v>17427</v>
      </c>
      <c r="EO181" s="21" t="s">
        <v>206</v>
      </c>
      <c r="EP181" s="21">
        <v>574916839635</v>
      </c>
      <c r="EQ181" s="21" t="s">
        <v>207</v>
      </c>
      <c r="ER181" s="21" t="s">
        <v>209</v>
      </c>
      <c r="ES181" s="23">
        <v>72</v>
      </c>
      <c r="ET181" s="23">
        <v>4</v>
      </c>
      <c r="EU181" s="23">
        <v>1177</v>
      </c>
      <c r="EV181" s="23">
        <v>5.56</v>
      </c>
      <c r="EW181" s="23">
        <v>294.25</v>
      </c>
      <c r="EX181" s="23">
        <v>16347.22</v>
      </c>
      <c r="EY181" s="23">
        <v>0</v>
      </c>
      <c r="EZ181" s="23">
        <v>0</v>
      </c>
      <c r="FA181" s="23">
        <v>0</v>
      </c>
      <c r="FB181" s="23">
        <v>0</v>
      </c>
      <c r="FC181" s="23">
        <v>0</v>
      </c>
      <c r="FD181" s="23">
        <v>0</v>
      </c>
      <c r="FE181" s="23">
        <v>0</v>
      </c>
      <c r="FF181" s="23">
        <v>1</v>
      </c>
      <c r="FG181" s="23">
        <v>0</v>
      </c>
      <c r="FH181" s="23">
        <v>1</v>
      </c>
      <c r="FI181" s="23">
        <v>0</v>
      </c>
      <c r="FJ181" s="23">
        <v>1</v>
      </c>
      <c r="FK181" s="23">
        <v>1</v>
      </c>
      <c r="FL181" s="23">
        <v>2</v>
      </c>
      <c r="FM181" s="23">
        <v>0</v>
      </c>
      <c r="FN181" s="23">
        <v>0</v>
      </c>
      <c r="FO181" s="23">
        <v>0</v>
      </c>
      <c r="FP181" s="23">
        <v>0</v>
      </c>
      <c r="FQ181" s="23">
        <v>0</v>
      </c>
      <c r="FR181" s="23">
        <v>0</v>
      </c>
    </row>
    <row r="182" spans="142:174">
      <c r="EL182" s="22">
        <v>44212</v>
      </c>
      <c r="EM182" s="21" t="s">
        <v>3254</v>
      </c>
      <c r="EN182" s="21" t="s">
        <v>17428</v>
      </c>
      <c r="EO182" s="21" t="s">
        <v>206</v>
      </c>
      <c r="EP182" s="21">
        <v>574813586895</v>
      </c>
      <c r="EQ182" s="21" t="s">
        <v>207</v>
      </c>
      <c r="ER182" s="21" t="s">
        <v>208</v>
      </c>
      <c r="ES182" s="23">
        <v>1</v>
      </c>
      <c r="ET182" s="23">
        <v>0</v>
      </c>
      <c r="EU182" s="23">
        <v>0</v>
      </c>
      <c r="EV182" s="23">
        <v>0</v>
      </c>
      <c r="EW182" s="23"/>
      <c r="EX182" s="23">
        <v>0</v>
      </c>
      <c r="EY182" s="23"/>
      <c r="EZ182" s="23"/>
      <c r="FA182" s="23"/>
      <c r="FB182" s="23"/>
      <c r="FC182" s="23"/>
      <c r="FD182" s="23"/>
      <c r="FE182" s="23"/>
      <c r="FF182" s="23"/>
      <c r="FG182" s="23"/>
      <c r="FH182" s="23"/>
      <c r="FI182" s="23"/>
      <c r="FJ182" s="23"/>
      <c r="FK182" s="23"/>
      <c r="FL182" s="23"/>
      <c r="FM182" s="23"/>
      <c r="FN182" s="23"/>
      <c r="FO182" s="23"/>
      <c r="FP182" s="23"/>
      <c r="FQ182" s="23"/>
      <c r="FR182" s="23"/>
    </row>
    <row r="183" spans="142:174">
      <c r="EL183" s="22">
        <v>44212</v>
      </c>
      <c r="EM183" s="21" t="s">
        <v>3254</v>
      </c>
      <c r="EN183" s="21" t="s">
        <v>17428</v>
      </c>
      <c r="EO183" s="21" t="s">
        <v>206</v>
      </c>
      <c r="EP183" s="21">
        <v>574813586895</v>
      </c>
      <c r="EQ183" s="21" t="s">
        <v>207</v>
      </c>
      <c r="ER183" s="21" t="s">
        <v>209</v>
      </c>
      <c r="ES183" s="23">
        <v>27</v>
      </c>
      <c r="ET183" s="23">
        <v>3</v>
      </c>
      <c r="EU183" s="23">
        <v>1002</v>
      </c>
      <c r="EV183" s="23">
        <v>11.11</v>
      </c>
      <c r="EW183" s="23">
        <v>334</v>
      </c>
      <c r="EX183" s="23">
        <v>37111.11</v>
      </c>
      <c r="EY183" s="23"/>
      <c r="EZ183" s="23"/>
      <c r="FA183" s="23"/>
      <c r="FB183" s="23"/>
      <c r="FC183" s="23"/>
      <c r="FD183" s="23"/>
      <c r="FE183" s="23"/>
      <c r="FF183" s="23"/>
      <c r="FG183" s="23"/>
      <c r="FH183" s="23"/>
      <c r="FI183" s="23"/>
      <c r="FJ183" s="23"/>
      <c r="FK183" s="23"/>
      <c r="FL183" s="23"/>
      <c r="FM183" s="23"/>
      <c r="FN183" s="23"/>
      <c r="FO183" s="23"/>
      <c r="FP183" s="23"/>
      <c r="FQ183" s="23"/>
      <c r="FR183" s="23"/>
    </row>
    <row r="184" spans="142:174">
      <c r="EL184" s="22">
        <v>44212</v>
      </c>
      <c r="EM184" s="21" t="s">
        <v>3254</v>
      </c>
      <c r="EN184" s="21" t="s">
        <v>17429</v>
      </c>
      <c r="EO184" s="21" t="s">
        <v>206</v>
      </c>
      <c r="EP184" s="21">
        <v>574550180649</v>
      </c>
      <c r="EQ184" s="21" t="s">
        <v>207</v>
      </c>
      <c r="ER184" s="21" t="s">
        <v>208</v>
      </c>
      <c r="ES184" s="23">
        <v>1</v>
      </c>
      <c r="ET184" s="23">
        <v>0</v>
      </c>
      <c r="EU184" s="23">
        <v>0</v>
      </c>
      <c r="EV184" s="23">
        <v>0</v>
      </c>
      <c r="EW184" s="23"/>
      <c r="EX184" s="23">
        <v>0</v>
      </c>
      <c r="EY184" s="23"/>
      <c r="EZ184" s="23"/>
      <c r="FA184" s="23"/>
      <c r="FB184" s="23"/>
      <c r="FC184" s="23"/>
      <c r="FD184" s="23"/>
      <c r="FE184" s="23"/>
      <c r="FF184" s="23"/>
      <c r="FG184" s="23"/>
      <c r="FH184" s="23"/>
      <c r="FI184" s="23"/>
      <c r="FJ184" s="23"/>
      <c r="FK184" s="23"/>
      <c r="FL184" s="23"/>
      <c r="FM184" s="23"/>
      <c r="FN184" s="23"/>
      <c r="FO184" s="23"/>
      <c r="FP184" s="23"/>
      <c r="FQ184" s="23"/>
      <c r="FR184" s="23"/>
    </row>
    <row r="185" spans="142:174">
      <c r="EL185" s="22">
        <v>44212</v>
      </c>
      <c r="EM185" s="21" t="s">
        <v>3254</v>
      </c>
      <c r="EN185" s="21" t="s">
        <v>17429</v>
      </c>
      <c r="EO185" s="21" t="s">
        <v>206</v>
      </c>
      <c r="EP185" s="21">
        <v>574550180649</v>
      </c>
      <c r="EQ185" s="21" t="s">
        <v>207</v>
      </c>
      <c r="ER185" s="21" t="s">
        <v>209</v>
      </c>
      <c r="ES185" s="23">
        <v>47</v>
      </c>
      <c r="ET185" s="23">
        <v>4</v>
      </c>
      <c r="EU185" s="23">
        <v>1237</v>
      </c>
      <c r="EV185" s="23">
        <v>8.51</v>
      </c>
      <c r="EW185" s="23">
        <v>309.25</v>
      </c>
      <c r="EX185" s="23">
        <v>26319.15</v>
      </c>
      <c r="EY185" s="23">
        <v>25</v>
      </c>
      <c r="EZ185" s="23">
        <v>0</v>
      </c>
      <c r="FA185" s="23">
        <v>0</v>
      </c>
      <c r="FB185" s="23">
        <v>16870</v>
      </c>
      <c r="FC185" s="23">
        <v>1</v>
      </c>
      <c r="FD185" s="23">
        <v>16870</v>
      </c>
      <c r="FE185" s="23">
        <v>1</v>
      </c>
      <c r="FF185" s="23">
        <v>0</v>
      </c>
      <c r="FG185" s="23">
        <v>1</v>
      </c>
      <c r="FH185" s="23">
        <v>1</v>
      </c>
      <c r="FI185" s="23">
        <v>13.64</v>
      </c>
      <c r="FJ185" s="23">
        <v>0</v>
      </c>
      <c r="FK185" s="23">
        <v>2</v>
      </c>
      <c r="FL185" s="23">
        <v>2</v>
      </c>
      <c r="FM185" s="23">
        <v>0</v>
      </c>
      <c r="FN185" s="23">
        <v>0</v>
      </c>
      <c r="FO185" s="23">
        <v>0</v>
      </c>
      <c r="FP185" s="23">
        <v>0</v>
      </c>
      <c r="FQ185" s="23">
        <v>0</v>
      </c>
      <c r="FR185" s="23">
        <v>0</v>
      </c>
    </row>
    <row r="186" spans="142:174">
      <c r="EL186" s="22">
        <v>44212</v>
      </c>
      <c r="EM186" s="21" t="s">
        <v>3254</v>
      </c>
      <c r="EN186" s="21" t="s">
        <v>17430</v>
      </c>
      <c r="EO186" s="21" t="s">
        <v>206</v>
      </c>
      <c r="EP186" s="21">
        <v>576398085683</v>
      </c>
      <c r="EQ186" s="21" t="s">
        <v>207</v>
      </c>
      <c r="ER186" s="21" t="s">
        <v>209</v>
      </c>
      <c r="ES186" s="23">
        <v>40</v>
      </c>
      <c r="ET186" s="23">
        <v>1</v>
      </c>
      <c r="EU186" s="23">
        <v>273</v>
      </c>
      <c r="EV186" s="23">
        <v>2.5</v>
      </c>
      <c r="EW186" s="23">
        <v>273</v>
      </c>
      <c r="EX186" s="23">
        <v>6825</v>
      </c>
      <c r="EY186" s="23"/>
      <c r="EZ186" s="23"/>
      <c r="FA186" s="23"/>
      <c r="FB186" s="23"/>
      <c r="FC186" s="23"/>
      <c r="FD186" s="23"/>
      <c r="FE186" s="23"/>
      <c r="FF186" s="23"/>
      <c r="FG186" s="23"/>
      <c r="FH186" s="23"/>
      <c r="FI186" s="23"/>
      <c r="FJ186" s="23"/>
      <c r="FK186" s="23"/>
      <c r="FL186" s="23"/>
      <c r="FM186" s="23"/>
      <c r="FN186" s="23"/>
      <c r="FO186" s="23"/>
      <c r="FP186" s="23"/>
      <c r="FQ186" s="23"/>
      <c r="FR186" s="23"/>
    </row>
    <row r="187" spans="142:174">
      <c r="EL187" s="22">
        <v>44212</v>
      </c>
      <c r="EM187" s="21" t="s">
        <v>3254</v>
      </c>
      <c r="EN187" s="21" t="s">
        <v>17431</v>
      </c>
      <c r="EO187" s="21" t="s">
        <v>206</v>
      </c>
      <c r="EP187" s="21">
        <v>574390227530</v>
      </c>
      <c r="EQ187" s="21" t="s">
        <v>207</v>
      </c>
      <c r="ER187" s="21" t="s">
        <v>208</v>
      </c>
      <c r="ES187" s="23">
        <v>31</v>
      </c>
      <c r="ET187" s="23">
        <v>0</v>
      </c>
      <c r="EU187" s="23">
        <v>0</v>
      </c>
      <c r="EV187" s="23">
        <v>0</v>
      </c>
      <c r="EW187" s="23"/>
      <c r="EX187" s="23">
        <v>0</v>
      </c>
      <c r="EY187" s="23"/>
      <c r="EZ187" s="23"/>
      <c r="FA187" s="23"/>
      <c r="FB187" s="23"/>
      <c r="FC187" s="23"/>
      <c r="FD187" s="23"/>
      <c r="FE187" s="23"/>
      <c r="FF187" s="23"/>
      <c r="FG187" s="23"/>
      <c r="FH187" s="23"/>
      <c r="FI187" s="23"/>
      <c r="FJ187" s="23"/>
      <c r="FK187" s="23"/>
      <c r="FL187" s="23"/>
      <c r="FM187" s="23"/>
      <c r="FN187" s="23"/>
      <c r="FO187" s="23"/>
      <c r="FP187" s="23"/>
      <c r="FQ187" s="23"/>
      <c r="FR187" s="23"/>
    </row>
    <row r="188" spans="142:174">
      <c r="EL188" s="22">
        <v>44212</v>
      </c>
      <c r="EM188" s="21" t="s">
        <v>3254</v>
      </c>
      <c r="EN188" s="21" t="s">
        <v>17431</v>
      </c>
      <c r="EO188" s="21" t="s">
        <v>206</v>
      </c>
      <c r="EP188" s="21">
        <v>574390227530</v>
      </c>
      <c r="EQ188" s="21" t="s">
        <v>207</v>
      </c>
      <c r="ER188" s="21" t="s">
        <v>209</v>
      </c>
      <c r="ES188" s="23">
        <v>87</v>
      </c>
      <c r="ET188" s="23">
        <v>2</v>
      </c>
      <c r="EU188" s="23">
        <v>543</v>
      </c>
      <c r="EV188" s="23">
        <v>2.2999999999999998</v>
      </c>
      <c r="EW188" s="23">
        <v>271.5</v>
      </c>
      <c r="EX188" s="23">
        <v>6241.38</v>
      </c>
      <c r="EY188" s="23">
        <v>0</v>
      </c>
      <c r="EZ188" s="23">
        <v>0</v>
      </c>
      <c r="FA188" s="23">
        <v>0</v>
      </c>
      <c r="FB188" s="23">
        <v>0</v>
      </c>
      <c r="FC188" s="23">
        <v>0</v>
      </c>
      <c r="FD188" s="23">
        <v>0</v>
      </c>
      <c r="FE188" s="23">
        <v>0</v>
      </c>
      <c r="FF188" s="23">
        <v>1</v>
      </c>
      <c r="FG188" s="23">
        <v>0</v>
      </c>
      <c r="FH188" s="23">
        <v>1</v>
      </c>
      <c r="FI188" s="23">
        <v>0</v>
      </c>
      <c r="FJ188" s="23">
        <v>0</v>
      </c>
      <c r="FK188" s="23">
        <v>0</v>
      </c>
      <c r="FL188" s="23">
        <v>0</v>
      </c>
      <c r="FM188" s="23">
        <v>0</v>
      </c>
      <c r="FN188" s="23">
        <v>0</v>
      </c>
      <c r="FO188" s="23">
        <v>0</v>
      </c>
      <c r="FP188" s="23">
        <v>0</v>
      </c>
      <c r="FQ188" s="23">
        <v>0</v>
      </c>
      <c r="FR188" s="23">
        <v>0</v>
      </c>
    </row>
    <row r="189" spans="142:174">
      <c r="EL189" s="22">
        <v>44212</v>
      </c>
      <c r="EM189" s="21" t="s">
        <v>3254</v>
      </c>
      <c r="EN189" s="21" t="s">
        <v>17432</v>
      </c>
      <c r="EO189" s="21" t="s">
        <v>206</v>
      </c>
      <c r="EP189" s="21">
        <v>592683898914</v>
      </c>
      <c r="EQ189" s="21" t="s">
        <v>207</v>
      </c>
      <c r="ER189" s="21" t="s">
        <v>209</v>
      </c>
      <c r="ES189" s="23">
        <v>361</v>
      </c>
      <c r="ET189" s="23">
        <v>18</v>
      </c>
      <c r="EU189" s="23">
        <v>5250</v>
      </c>
      <c r="EV189" s="23">
        <v>4.99</v>
      </c>
      <c r="EW189" s="23">
        <v>291.67</v>
      </c>
      <c r="EX189" s="23">
        <v>14542.94</v>
      </c>
      <c r="EY189" s="23">
        <v>0</v>
      </c>
      <c r="EZ189" s="23">
        <v>0</v>
      </c>
      <c r="FA189" s="23">
        <v>0</v>
      </c>
      <c r="FB189" s="23">
        <v>0</v>
      </c>
      <c r="FC189" s="23">
        <v>0</v>
      </c>
      <c r="FD189" s="23">
        <v>0</v>
      </c>
      <c r="FE189" s="23">
        <v>0</v>
      </c>
      <c r="FF189" s="23">
        <v>1</v>
      </c>
      <c r="FG189" s="23">
        <v>0</v>
      </c>
      <c r="FH189" s="23">
        <v>1</v>
      </c>
      <c r="FI189" s="23">
        <v>0</v>
      </c>
      <c r="FJ189" s="23">
        <v>2</v>
      </c>
      <c r="FK189" s="23">
        <v>0</v>
      </c>
      <c r="FL189" s="23">
        <v>2</v>
      </c>
      <c r="FM189" s="23">
        <v>0</v>
      </c>
      <c r="FN189" s="23">
        <v>0</v>
      </c>
      <c r="FO189" s="23">
        <v>0</v>
      </c>
      <c r="FP189" s="23">
        <v>0</v>
      </c>
      <c r="FQ189" s="23">
        <v>0</v>
      </c>
      <c r="FR189" s="23">
        <v>0</v>
      </c>
    </row>
    <row r="190" spans="142:174">
      <c r="EL190" s="22">
        <v>44212</v>
      </c>
      <c r="EM190" s="21" t="s">
        <v>3254</v>
      </c>
      <c r="EN190" s="21" t="s">
        <v>17433</v>
      </c>
      <c r="EO190" s="21" t="s">
        <v>206</v>
      </c>
      <c r="EP190" s="21">
        <v>574398131691</v>
      </c>
      <c r="EQ190" s="21" t="s">
        <v>207</v>
      </c>
      <c r="ER190" s="21" t="s">
        <v>209</v>
      </c>
      <c r="ES190" s="23">
        <v>7</v>
      </c>
      <c r="ET190" s="23">
        <v>2</v>
      </c>
      <c r="EU190" s="23">
        <v>518</v>
      </c>
      <c r="EV190" s="23">
        <v>28.57</v>
      </c>
      <c r="EW190" s="23">
        <v>259</v>
      </c>
      <c r="EX190" s="23">
        <v>74000</v>
      </c>
      <c r="EY190" s="23"/>
      <c r="EZ190" s="23"/>
      <c r="FA190" s="23"/>
      <c r="FB190" s="23"/>
      <c r="FC190" s="23"/>
      <c r="FD190" s="23"/>
      <c r="FE190" s="23"/>
      <c r="FF190" s="23"/>
      <c r="FG190" s="23"/>
      <c r="FH190" s="23"/>
      <c r="FI190" s="23"/>
      <c r="FJ190" s="23"/>
      <c r="FK190" s="23"/>
      <c r="FL190" s="23"/>
      <c r="FM190" s="23"/>
      <c r="FN190" s="23"/>
      <c r="FO190" s="23"/>
      <c r="FP190" s="23"/>
      <c r="FQ190" s="23"/>
      <c r="FR190" s="23"/>
    </row>
    <row r="191" spans="142:174">
      <c r="EL191" s="22">
        <v>44213</v>
      </c>
      <c r="EM191" s="21" t="s">
        <v>213</v>
      </c>
      <c r="EN191" s="21" t="s">
        <v>609</v>
      </c>
      <c r="EO191" s="21" t="s">
        <v>206</v>
      </c>
      <c r="EP191" s="21">
        <v>574298647000</v>
      </c>
      <c r="EQ191" s="21" t="s">
        <v>207</v>
      </c>
      <c r="ER191" s="21" t="s">
        <v>208</v>
      </c>
      <c r="ES191" s="23">
        <v>5</v>
      </c>
      <c r="ET191" s="23">
        <v>0</v>
      </c>
      <c r="EU191" s="23">
        <v>0</v>
      </c>
      <c r="EV191" s="23">
        <v>0</v>
      </c>
      <c r="EW191" s="23"/>
      <c r="EX191" s="23">
        <v>0</v>
      </c>
      <c r="EY191" s="23"/>
      <c r="EZ191" s="23"/>
      <c r="FA191" s="23"/>
      <c r="FB191" s="23"/>
      <c r="FC191" s="23"/>
      <c r="FD191" s="23"/>
      <c r="FE191" s="23"/>
      <c r="FF191" s="23"/>
      <c r="FG191" s="23"/>
      <c r="FH191" s="23"/>
      <c r="FI191" s="23"/>
      <c r="FJ191" s="23"/>
      <c r="FK191" s="23"/>
      <c r="FL191" s="23"/>
      <c r="FM191" s="23"/>
      <c r="FN191" s="23"/>
      <c r="FO191" s="23"/>
      <c r="FP191" s="23"/>
      <c r="FQ191" s="23"/>
      <c r="FR191" s="23"/>
    </row>
    <row r="192" spans="142:174">
      <c r="EL192" s="22">
        <v>44213</v>
      </c>
      <c r="EM192" s="21" t="s">
        <v>213</v>
      </c>
      <c r="EN192" s="21" t="s">
        <v>609</v>
      </c>
      <c r="EO192" s="21" t="s">
        <v>206</v>
      </c>
      <c r="EP192" s="21">
        <v>574298647000</v>
      </c>
      <c r="EQ192" s="21" t="s">
        <v>207</v>
      </c>
      <c r="ER192" s="21" t="s">
        <v>209</v>
      </c>
      <c r="ES192" s="23">
        <v>60</v>
      </c>
      <c r="ET192" s="23">
        <v>3</v>
      </c>
      <c r="EU192" s="23">
        <v>82</v>
      </c>
      <c r="EV192" s="23">
        <v>5</v>
      </c>
      <c r="EW192" s="23">
        <v>27.33</v>
      </c>
      <c r="EX192" s="23">
        <v>1366.67</v>
      </c>
      <c r="EY192" s="23">
        <v>0</v>
      </c>
      <c r="EZ192" s="23">
        <v>0</v>
      </c>
      <c r="FA192" s="23">
        <v>0</v>
      </c>
      <c r="FB192" s="23">
        <v>0</v>
      </c>
      <c r="FC192" s="23">
        <v>0</v>
      </c>
      <c r="FD192" s="23">
        <v>0</v>
      </c>
      <c r="FE192" s="23">
        <v>0</v>
      </c>
      <c r="FF192" s="23">
        <v>0</v>
      </c>
      <c r="FG192" s="23">
        <v>0</v>
      </c>
      <c r="FH192" s="23">
        <v>0</v>
      </c>
      <c r="FI192" s="23">
        <v>0</v>
      </c>
      <c r="FJ192" s="23">
        <v>1</v>
      </c>
      <c r="FK192" s="23">
        <v>0</v>
      </c>
      <c r="FL192" s="23">
        <v>1</v>
      </c>
      <c r="FM192" s="23">
        <v>0</v>
      </c>
      <c r="FN192" s="23">
        <v>0</v>
      </c>
      <c r="FO192" s="23">
        <v>0</v>
      </c>
      <c r="FP192" s="23">
        <v>0</v>
      </c>
      <c r="FQ192" s="23">
        <v>0</v>
      </c>
      <c r="FR192" s="23">
        <v>0</v>
      </c>
    </row>
    <row r="193" spans="142:174">
      <c r="EL193" s="22">
        <v>44213</v>
      </c>
      <c r="EM193" s="21" t="s">
        <v>213</v>
      </c>
      <c r="EN193" s="21" t="s">
        <v>17425</v>
      </c>
      <c r="EO193" s="21" t="s">
        <v>206</v>
      </c>
      <c r="EP193" s="21">
        <v>585622329677</v>
      </c>
      <c r="EQ193" s="21" t="s">
        <v>207</v>
      </c>
      <c r="ER193" s="21" t="s">
        <v>208</v>
      </c>
      <c r="ES193" s="23">
        <v>1</v>
      </c>
      <c r="ET193" s="23">
        <v>0</v>
      </c>
      <c r="EU193" s="23">
        <v>0</v>
      </c>
      <c r="EV193" s="23">
        <v>0</v>
      </c>
      <c r="EW193" s="23"/>
      <c r="EX193" s="23">
        <v>0</v>
      </c>
      <c r="EY193" s="23"/>
      <c r="EZ193" s="23"/>
      <c r="FA193" s="23"/>
      <c r="FB193" s="23"/>
      <c r="FC193" s="23"/>
      <c r="FD193" s="23"/>
      <c r="FE193" s="23"/>
      <c r="FF193" s="23"/>
      <c r="FG193" s="23"/>
      <c r="FH193" s="23"/>
      <c r="FI193" s="23"/>
      <c r="FJ193" s="23"/>
      <c r="FK193" s="23"/>
      <c r="FL193" s="23"/>
      <c r="FM193" s="23"/>
      <c r="FN193" s="23"/>
      <c r="FO193" s="23"/>
      <c r="FP193" s="23"/>
      <c r="FQ193" s="23"/>
      <c r="FR193" s="23"/>
    </row>
    <row r="194" spans="142:174">
      <c r="EL194" s="22">
        <v>44213</v>
      </c>
      <c r="EM194" s="21" t="s">
        <v>213</v>
      </c>
      <c r="EN194" s="21" t="s">
        <v>17425</v>
      </c>
      <c r="EO194" s="21" t="s">
        <v>206</v>
      </c>
      <c r="EP194" s="21">
        <v>585622329677</v>
      </c>
      <c r="EQ194" s="21" t="s">
        <v>207</v>
      </c>
      <c r="ER194" s="21" t="s">
        <v>209</v>
      </c>
      <c r="ES194" s="23">
        <v>36</v>
      </c>
      <c r="ET194" s="23">
        <v>4</v>
      </c>
      <c r="EU194" s="23">
        <v>114</v>
      </c>
      <c r="EV194" s="23">
        <v>11.11</v>
      </c>
      <c r="EW194" s="23">
        <v>28.5</v>
      </c>
      <c r="EX194" s="23">
        <v>3166.67</v>
      </c>
      <c r="EY194" s="23">
        <v>0</v>
      </c>
      <c r="EZ194" s="23">
        <v>0</v>
      </c>
      <c r="FA194" s="23">
        <v>0</v>
      </c>
      <c r="FB194" s="23">
        <v>0</v>
      </c>
      <c r="FC194" s="23">
        <v>0</v>
      </c>
      <c r="FD194" s="23">
        <v>0</v>
      </c>
      <c r="FE194" s="23">
        <v>0</v>
      </c>
      <c r="FF194" s="23">
        <v>1</v>
      </c>
      <c r="FG194" s="23">
        <v>0</v>
      </c>
      <c r="FH194" s="23">
        <v>1</v>
      </c>
      <c r="FI194" s="23">
        <v>0</v>
      </c>
      <c r="FJ194" s="23">
        <v>1</v>
      </c>
      <c r="FK194" s="23">
        <v>0</v>
      </c>
      <c r="FL194" s="23">
        <v>1</v>
      </c>
      <c r="FM194" s="23">
        <v>0</v>
      </c>
      <c r="FN194" s="23">
        <v>0</v>
      </c>
      <c r="FO194" s="23">
        <v>0</v>
      </c>
      <c r="FP194" s="23">
        <v>0</v>
      </c>
      <c r="FQ194" s="23">
        <v>0</v>
      </c>
      <c r="FR194" s="23">
        <v>0</v>
      </c>
    </row>
    <row r="195" spans="142:174">
      <c r="EL195" s="22">
        <v>44213</v>
      </c>
      <c r="EM195" s="21" t="s">
        <v>3254</v>
      </c>
      <c r="EN195" s="21" t="s">
        <v>17426</v>
      </c>
      <c r="EO195" s="21" t="s">
        <v>206</v>
      </c>
      <c r="EP195" s="21">
        <v>574814254493</v>
      </c>
      <c r="EQ195" s="21" t="s">
        <v>207</v>
      </c>
      <c r="ER195" s="21" t="s">
        <v>209</v>
      </c>
      <c r="ES195" s="23">
        <v>7</v>
      </c>
      <c r="ET195" s="23">
        <v>0</v>
      </c>
      <c r="EU195" s="23">
        <v>0</v>
      </c>
      <c r="EV195" s="23">
        <v>0</v>
      </c>
      <c r="EW195" s="23"/>
      <c r="EX195" s="23">
        <v>0</v>
      </c>
      <c r="EY195" s="23"/>
      <c r="EZ195" s="23"/>
      <c r="FA195" s="23"/>
      <c r="FB195" s="23"/>
      <c r="FC195" s="23"/>
      <c r="FD195" s="23"/>
      <c r="FE195" s="23"/>
      <c r="FF195" s="23"/>
      <c r="FG195" s="23"/>
      <c r="FH195" s="23"/>
      <c r="FI195" s="23"/>
      <c r="FJ195" s="23"/>
      <c r="FK195" s="23"/>
      <c r="FL195" s="23"/>
      <c r="FM195" s="23"/>
      <c r="FN195" s="23"/>
      <c r="FO195" s="23"/>
      <c r="FP195" s="23"/>
      <c r="FQ195" s="23"/>
      <c r="FR195" s="23"/>
    </row>
    <row r="196" spans="142:174">
      <c r="EL196" s="22">
        <v>44213</v>
      </c>
      <c r="EM196" s="21" t="s">
        <v>3254</v>
      </c>
      <c r="EN196" s="21" t="s">
        <v>17427</v>
      </c>
      <c r="EO196" s="21" t="s">
        <v>206</v>
      </c>
      <c r="EP196" s="21">
        <v>574916839635</v>
      </c>
      <c r="EQ196" s="21" t="s">
        <v>207</v>
      </c>
      <c r="ER196" s="21" t="s">
        <v>209</v>
      </c>
      <c r="ES196" s="23">
        <v>143</v>
      </c>
      <c r="ET196" s="23">
        <v>1</v>
      </c>
      <c r="EU196" s="23">
        <v>345</v>
      </c>
      <c r="EV196" s="23">
        <v>0.7</v>
      </c>
      <c r="EW196" s="23">
        <v>345</v>
      </c>
      <c r="EX196" s="23">
        <v>2412.59</v>
      </c>
      <c r="EY196" s="23">
        <v>0</v>
      </c>
      <c r="EZ196" s="23">
        <v>0</v>
      </c>
      <c r="FA196" s="23">
        <v>0</v>
      </c>
      <c r="FB196" s="23">
        <v>0</v>
      </c>
      <c r="FC196" s="23">
        <v>0</v>
      </c>
      <c r="FD196" s="23">
        <v>0</v>
      </c>
      <c r="FE196" s="23">
        <v>0</v>
      </c>
      <c r="FF196" s="23">
        <v>0</v>
      </c>
      <c r="FG196" s="23">
        <v>0</v>
      </c>
      <c r="FH196" s="23">
        <v>0</v>
      </c>
      <c r="FI196" s="23">
        <v>0</v>
      </c>
      <c r="FJ196" s="23">
        <v>0</v>
      </c>
      <c r="FK196" s="23">
        <v>1</v>
      </c>
      <c r="FL196" s="23">
        <v>1</v>
      </c>
      <c r="FM196" s="23">
        <v>0</v>
      </c>
      <c r="FN196" s="23">
        <v>0</v>
      </c>
      <c r="FO196" s="23">
        <v>0</v>
      </c>
      <c r="FP196" s="23">
        <v>0</v>
      </c>
      <c r="FQ196" s="23">
        <v>0</v>
      </c>
      <c r="FR196" s="23">
        <v>0</v>
      </c>
    </row>
    <row r="197" spans="142:174">
      <c r="EL197" s="22">
        <v>44213</v>
      </c>
      <c r="EM197" s="21" t="s">
        <v>3254</v>
      </c>
      <c r="EN197" s="21" t="s">
        <v>17428</v>
      </c>
      <c r="EO197" s="21" t="s">
        <v>206</v>
      </c>
      <c r="EP197" s="21">
        <v>574813586895</v>
      </c>
      <c r="EQ197" s="21" t="s">
        <v>207</v>
      </c>
      <c r="ER197" s="21" t="s">
        <v>209</v>
      </c>
      <c r="ES197" s="23">
        <v>82</v>
      </c>
      <c r="ET197" s="23">
        <v>4</v>
      </c>
      <c r="EU197" s="23">
        <v>1020</v>
      </c>
      <c r="EV197" s="23">
        <v>4.88</v>
      </c>
      <c r="EW197" s="23">
        <v>255</v>
      </c>
      <c r="EX197" s="23">
        <v>12439.02</v>
      </c>
      <c r="EY197" s="23">
        <v>0</v>
      </c>
      <c r="EZ197" s="23">
        <v>0</v>
      </c>
      <c r="FA197" s="23">
        <v>0</v>
      </c>
      <c r="FB197" s="23">
        <v>0</v>
      </c>
      <c r="FC197" s="23">
        <v>0</v>
      </c>
      <c r="FD197" s="23">
        <v>0</v>
      </c>
      <c r="FE197" s="23">
        <v>0</v>
      </c>
      <c r="FF197" s="23">
        <v>0</v>
      </c>
      <c r="FG197" s="23">
        <v>0</v>
      </c>
      <c r="FH197" s="23">
        <v>0</v>
      </c>
      <c r="FI197" s="23">
        <v>0</v>
      </c>
      <c r="FJ197" s="23">
        <v>0</v>
      </c>
      <c r="FK197" s="23">
        <v>5</v>
      </c>
      <c r="FL197" s="23">
        <v>5</v>
      </c>
      <c r="FM197" s="23">
        <v>0</v>
      </c>
      <c r="FN197" s="23">
        <v>0</v>
      </c>
      <c r="FO197" s="23">
        <v>0</v>
      </c>
      <c r="FP197" s="23">
        <v>0</v>
      </c>
      <c r="FQ197" s="23">
        <v>0</v>
      </c>
      <c r="FR197" s="23">
        <v>0</v>
      </c>
    </row>
    <row r="198" spans="142:174">
      <c r="EL198" s="22">
        <v>44213</v>
      </c>
      <c r="EM198" s="21" t="s">
        <v>3254</v>
      </c>
      <c r="EN198" s="21" t="s">
        <v>17429</v>
      </c>
      <c r="EO198" s="21" t="s">
        <v>206</v>
      </c>
      <c r="EP198" s="21">
        <v>574550180649</v>
      </c>
      <c r="EQ198" s="21" t="s">
        <v>207</v>
      </c>
      <c r="ER198" s="21" t="s">
        <v>209</v>
      </c>
      <c r="ES198" s="23">
        <v>180</v>
      </c>
      <c r="ET198" s="23">
        <v>14</v>
      </c>
      <c r="EU198" s="23">
        <v>4189</v>
      </c>
      <c r="EV198" s="23">
        <v>7.78</v>
      </c>
      <c r="EW198" s="23">
        <v>299.20999999999998</v>
      </c>
      <c r="EX198" s="23">
        <v>23272.22</v>
      </c>
      <c r="EY198" s="23">
        <v>0</v>
      </c>
      <c r="EZ198" s="23">
        <v>0</v>
      </c>
      <c r="FA198" s="23">
        <v>0</v>
      </c>
      <c r="FB198" s="23">
        <v>0</v>
      </c>
      <c r="FC198" s="23">
        <v>0</v>
      </c>
      <c r="FD198" s="23">
        <v>0</v>
      </c>
      <c r="FE198" s="23">
        <v>0</v>
      </c>
      <c r="FF198" s="23">
        <v>0</v>
      </c>
      <c r="FG198" s="23">
        <v>2</v>
      </c>
      <c r="FH198" s="23">
        <v>2</v>
      </c>
      <c r="FI198" s="23">
        <v>0</v>
      </c>
      <c r="FJ198" s="23">
        <v>1</v>
      </c>
      <c r="FK198" s="23">
        <v>2</v>
      </c>
      <c r="FL198" s="23">
        <v>3</v>
      </c>
      <c r="FM198" s="23">
        <v>0</v>
      </c>
      <c r="FN198" s="23">
        <v>0</v>
      </c>
      <c r="FO198" s="23">
        <v>0</v>
      </c>
      <c r="FP198" s="23">
        <v>0</v>
      </c>
      <c r="FQ198" s="23">
        <v>0</v>
      </c>
      <c r="FR198" s="23">
        <v>0</v>
      </c>
    </row>
    <row r="199" spans="142:174">
      <c r="EL199" s="22">
        <v>44213</v>
      </c>
      <c r="EM199" s="21" t="s">
        <v>3254</v>
      </c>
      <c r="EN199" s="21" t="s">
        <v>17430</v>
      </c>
      <c r="EO199" s="21" t="s">
        <v>206</v>
      </c>
      <c r="EP199" s="21">
        <v>576398085683</v>
      </c>
      <c r="EQ199" s="21" t="s">
        <v>207</v>
      </c>
      <c r="ER199" s="21" t="s">
        <v>209</v>
      </c>
      <c r="ES199" s="23">
        <v>64</v>
      </c>
      <c r="ET199" s="23">
        <v>2</v>
      </c>
      <c r="EU199" s="23">
        <v>381</v>
      </c>
      <c r="EV199" s="23">
        <v>3.13</v>
      </c>
      <c r="EW199" s="23">
        <v>190.5</v>
      </c>
      <c r="EX199" s="23">
        <v>5953.13</v>
      </c>
      <c r="EY199" s="23"/>
      <c r="EZ199" s="23"/>
      <c r="FA199" s="23"/>
      <c r="FB199" s="23"/>
      <c r="FC199" s="23"/>
      <c r="FD199" s="23"/>
      <c r="FE199" s="23"/>
      <c r="FF199" s="23"/>
      <c r="FG199" s="23"/>
      <c r="FH199" s="23"/>
      <c r="FI199" s="23"/>
      <c r="FJ199" s="23"/>
      <c r="FK199" s="23"/>
      <c r="FL199" s="23"/>
      <c r="FM199" s="23"/>
      <c r="FN199" s="23"/>
      <c r="FO199" s="23"/>
      <c r="FP199" s="23"/>
      <c r="FQ199" s="23"/>
      <c r="FR199" s="23"/>
    </row>
    <row r="200" spans="142:174">
      <c r="EL200" s="22">
        <v>44213</v>
      </c>
      <c r="EM200" s="21" t="s">
        <v>3254</v>
      </c>
      <c r="EN200" s="21" t="s">
        <v>17431</v>
      </c>
      <c r="EO200" s="21" t="s">
        <v>206</v>
      </c>
      <c r="EP200" s="21">
        <v>574390227530</v>
      </c>
      <c r="EQ200" s="21" t="s">
        <v>207</v>
      </c>
      <c r="ER200" s="21" t="s">
        <v>208</v>
      </c>
      <c r="ES200" s="23">
        <v>22</v>
      </c>
      <c r="ET200" s="23">
        <v>0</v>
      </c>
      <c r="EU200" s="23">
        <v>0</v>
      </c>
      <c r="EV200" s="23">
        <v>0</v>
      </c>
      <c r="EW200" s="23"/>
      <c r="EX200" s="23">
        <v>0</v>
      </c>
      <c r="EY200" s="23"/>
      <c r="EZ200" s="23"/>
      <c r="FA200" s="23"/>
      <c r="FB200" s="23"/>
      <c r="FC200" s="23"/>
      <c r="FD200" s="23"/>
      <c r="FE200" s="23"/>
      <c r="FF200" s="23"/>
      <c r="FG200" s="23"/>
      <c r="FH200" s="23"/>
      <c r="FI200" s="23"/>
      <c r="FJ200" s="23"/>
      <c r="FK200" s="23"/>
      <c r="FL200" s="23"/>
      <c r="FM200" s="23"/>
      <c r="FN200" s="23"/>
      <c r="FO200" s="23"/>
      <c r="FP200" s="23"/>
      <c r="FQ200" s="23"/>
      <c r="FR200" s="23"/>
    </row>
    <row r="201" spans="142:174">
      <c r="EL201" s="22">
        <v>44213</v>
      </c>
      <c r="EM201" s="21" t="s">
        <v>3254</v>
      </c>
      <c r="EN201" s="21" t="s">
        <v>17431</v>
      </c>
      <c r="EO201" s="21" t="s">
        <v>206</v>
      </c>
      <c r="EP201" s="21">
        <v>574390227530</v>
      </c>
      <c r="EQ201" s="21" t="s">
        <v>207</v>
      </c>
      <c r="ER201" s="21" t="s">
        <v>209</v>
      </c>
      <c r="ES201" s="23">
        <v>107</v>
      </c>
      <c r="ET201" s="23">
        <v>2</v>
      </c>
      <c r="EU201" s="23">
        <v>1021</v>
      </c>
      <c r="EV201" s="23">
        <v>1.87</v>
      </c>
      <c r="EW201" s="23">
        <v>510.5</v>
      </c>
      <c r="EX201" s="23">
        <v>9542.06</v>
      </c>
      <c r="EY201" s="23"/>
      <c r="EZ201" s="23"/>
      <c r="FA201" s="23"/>
      <c r="FB201" s="23"/>
      <c r="FC201" s="23"/>
      <c r="FD201" s="23"/>
      <c r="FE201" s="23"/>
      <c r="FF201" s="23"/>
      <c r="FG201" s="23"/>
      <c r="FH201" s="23"/>
      <c r="FI201" s="23"/>
      <c r="FJ201" s="23"/>
      <c r="FK201" s="23"/>
      <c r="FL201" s="23"/>
      <c r="FM201" s="23"/>
      <c r="FN201" s="23"/>
      <c r="FO201" s="23"/>
      <c r="FP201" s="23"/>
      <c r="FQ201" s="23"/>
      <c r="FR201" s="23"/>
    </row>
    <row r="202" spans="142:174">
      <c r="EL202" s="22">
        <v>44213</v>
      </c>
      <c r="EM202" s="21" t="s">
        <v>3254</v>
      </c>
      <c r="EN202" s="21" t="s">
        <v>17432</v>
      </c>
      <c r="EO202" s="21" t="s">
        <v>206</v>
      </c>
      <c r="EP202" s="21">
        <v>592683898914</v>
      </c>
      <c r="EQ202" s="21" t="s">
        <v>207</v>
      </c>
      <c r="ER202" s="21" t="s">
        <v>208</v>
      </c>
      <c r="ES202" s="23">
        <v>2</v>
      </c>
      <c r="ET202" s="23">
        <v>0</v>
      </c>
      <c r="EU202" s="23">
        <v>0</v>
      </c>
      <c r="EV202" s="23">
        <v>0</v>
      </c>
      <c r="EW202" s="23"/>
      <c r="EX202" s="23">
        <v>0</v>
      </c>
      <c r="EY202" s="23"/>
      <c r="EZ202" s="23"/>
      <c r="FA202" s="23"/>
      <c r="FB202" s="23"/>
      <c r="FC202" s="23"/>
      <c r="FD202" s="23"/>
      <c r="FE202" s="23"/>
      <c r="FF202" s="23"/>
      <c r="FG202" s="23"/>
      <c r="FH202" s="23"/>
      <c r="FI202" s="23"/>
      <c r="FJ202" s="23"/>
      <c r="FK202" s="23"/>
      <c r="FL202" s="23"/>
      <c r="FM202" s="23"/>
      <c r="FN202" s="23"/>
      <c r="FO202" s="23"/>
      <c r="FP202" s="23"/>
      <c r="FQ202" s="23"/>
      <c r="FR202" s="23"/>
    </row>
    <row r="203" spans="142:174">
      <c r="EL203" s="22">
        <v>44213</v>
      </c>
      <c r="EM203" s="21" t="s">
        <v>3254</v>
      </c>
      <c r="EN203" s="21" t="s">
        <v>17432</v>
      </c>
      <c r="EO203" s="21" t="s">
        <v>206</v>
      </c>
      <c r="EP203" s="21">
        <v>592683898914</v>
      </c>
      <c r="EQ203" s="21" t="s">
        <v>207</v>
      </c>
      <c r="ER203" s="21" t="s">
        <v>209</v>
      </c>
      <c r="ES203" s="23">
        <v>702</v>
      </c>
      <c r="ET203" s="23">
        <v>38</v>
      </c>
      <c r="EU203" s="23">
        <v>13966</v>
      </c>
      <c r="EV203" s="23">
        <v>5.41</v>
      </c>
      <c r="EW203" s="23">
        <v>367.53</v>
      </c>
      <c r="EX203" s="23">
        <v>19894.59</v>
      </c>
      <c r="EY203" s="23">
        <v>0</v>
      </c>
      <c r="EZ203" s="23">
        <v>0</v>
      </c>
      <c r="FA203" s="23">
        <v>0</v>
      </c>
      <c r="FB203" s="23">
        <v>0</v>
      </c>
      <c r="FC203" s="23">
        <v>0</v>
      </c>
      <c r="FD203" s="23">
        <v>0</v>
      </c>
      <c r="FE203" s="23">
        <v>0</v>
      </c>
      <c r="FF203" s="23">
        <v>3</v>
      </c>
      <c r="FG203" s="23">
        <v>0</v>
      </c>
      <c r="FH203" s="23">
        <v>3</v>
      </c>
      <c r="FI203" s="23">
        <v>0</v>
      </c>
      <c r="FJ203" s="23">
        <v>2</v>
      </c>
      <c r="FK203" s="23">
        <v>6</v>
      </c>
      <c r="FL203" s="23">
        <v>8</v>
      </c>
      <c r="FM203" s="23">
        <v>0</v>
      </c>
      <c r="FN203" s="23">
        <v>0</v>
      </c>
      <c r="FO203" s="23">
        <v>0</v>
      </c>
      <c r="FP203" s="23">
        <v>0</v>
      </c>
      <c r="FQ203" s="23">
        <v>0</v>
      </c>
      <c r="FR203" s="23">
        <v>0</v>
      </c>
    </row>
    <row r="204" spans="142:174">
      <c r="EL204" s="22">
        <v>44213</v>
      </c>
      <c r="EM204" s="21" t="s">
        <v>3254</v>
      </c>
      <c r="EN204" s="21" t="s">
        <v>17433</v>
      </c>
      <c r="EO204" s="21" t="s">
        <v>206</v>
      </c>
      <c r="EP204" s="21">
        <v>574398131691</v>
      </c>
      <c r="EQ204" s="21" t="s">
        <v>207</v>
      </c>
      <c r="ER204" s="21" t="s">
        <v>209</v>
      </c>
      <c r="ES204" s="23">
        <v>21</v>
      </c>
      <c r="ET204" s="23">
        <v>0</v>
      </c>
      <c r="EU204" s="23">
        <v>0</v>
      </c>
      <c r="EV204" s="23">
        <v>0</v>
      </c>
      <c r="EW204" s="23"/>
      <c r="EX204" s="23">
        <v>0</v>
      </c>
      <c r="EY204" s="23"/>
      <c r="EZ204" s="23"/>
      <c r="FA204" s="23"/>
      <c r="FB204" s="23"/>
      <c r="FC204" s="23"/>
      <c r="FD204" s="23"/>
      <c r="FE204" s="23"/>
      <c r="FF204" s="23"/>
      <c r="FG204" s="23"/>
      <c r="FH204" s="23"/>
      <c r="FI204" s="23"/>
      <c r="FJ204" s="23"/>
      <c r="FK204" s="23"/>
      <c r="FL204" s="23"/>
      <c r="FM204" s="23"/>
      <c r="FN204" s="23"/>
      <c r="FO204" s="23"/>
      <c r="FP204" s="23"/>
      <c r="FQ204" s="23"/>
      <c r="FR204" s="23"/>
    </row>
    <row r="205" spans="142:174">
      <c r="EL205" s="22">
        <v>44214</v>
      </c>
      <c r="EM205" s="21" t="s">
        <v>213</v>
      </c>
      <c r="EN205" s="21" t="s">
        <v>609</v>
      </c>
      <c r="EO205" s="21" t="s">
        <v>206</v>
      </c>
      <c r="EP205" s="21">
        <v>574298647000</v>
      </c>
      <c r="EQ205" s="21" t="s">
        <v>207</v>
      </c>
      <c r="ER205" s="21" t="s">
        <v>208</v>
      </c>
      <c r="ES205" s="23">
        <v>3</v>
      </c>
      <c r="ET205" s="23">
        <v>0</v>
      </c>
      <c r="EU205" s="23">
        <v>0</v>
      </c>
      <c r="EV205" s="23">
        <v>0</v>
      </c>
      <c r="EW205" s="23"/>
      <c r="EX205" s="23">
        <v>0</v>
      </c>
      <c r="EY205" s="23"/>
      <c r="EZ205" s="23"/>
      <c r="FA205" s="23"/>
      <c r="FB205" s="23"/>
      <c r="FC205" s="23"/>
      <c r="FD205" s="23"/>
      <c r="FE205" s="23"/>
      <c r="FF205" s="23"/>
      <c r="FG205" s="23"/>
      <c r="FH205" s="23"/>
      <c r="FI205" s="23"/>
      <c r="FJ205" s="23"/>
      <c r="FK205" s="23"/>
      <c r="FL205" s="23"/>
      <c r="FM205" s="23"/>
      <c r="FN205" s="23"/>
      <c r="FO205" s="23"/>
      <c r="FP205" s="23"/>
      <c r="FQ205" s="23"/>
      <c r="FR205" s="23"/>
    </row>
    <row r="206" spans="142:174">
      <c r="EL206" s="22">
        <v>44214</v>
      </c>
      <c r="EM206" s="21" t="s">
        <v>213</v>
      </c>
      <c r="EN206" s="21" t="s">
        <v>609</v>
      </c>
      <c r="EO206" s="21" t="s">
        <v>206</v>
      </c>
      <c r="EP206" s="21">
        <v>574298647000</v>
      </c>
      <c r="EQ206" s="21" t="s">
        <v>207</v>
      </c>
      <c r="ER206" s="21" t="s">
        <v>209</v>
      </c>
      <c r="ES206" s="23">
        <v>28</v>
      </c>
      <c r="ET206" s="23">
        <v>1</v>
      </c>
      <c r="EU206" s="23">
        <v>10</v>
      </c>
      <c r="EV206" s="23">
        <v>3.57</v>
      </c>
      <c r="EW206" s="23">
        <v>10</v>
      </c>
      <c r="EX206" s="23">
        <v>357.14</v>
      </c>
      <c r="EY206" s="23"/>
      <c r="EZ206" s="23"/>
      <c r="FA206" s="23"/>
      <c r="FB206" s="23"/>
      <c r="FC206" s="23"/>
      <c r="FD206" s="23"/>
      <c r="FE206" s="23"/>
      <c r="FF206" s="23"/>
      <c r="FG206" s="23"/>
      <c r="FH206" s="23"/>
      <c r="FI206" s="23"/>
      <c r="FJ206" s="23"/>
      <c r="FK206" s="23"/>
      <c r="FL206" s="23"/>
      <c r="FM206" s="23"/>
      <c r="FN206" s="23"/>
      <c r="FO206" s="23"/>
      <c r="FP206" s="23"/>
      <c r="FQ206" s="23"/>
      <c r="FR206" s="23"/>
    </row>
    <row r="207" spans="142:174">
      <c r="EL207" s="22">
        <v>44214</v>
      </c>
      <c r="EM207" s="21" t="s">
        <v>213</v>
      </c>
      <c r="EN207" s="21" t="s">
        <v>17425</v>
      </c>
      <c r="EO207" s="21" t="s">
        <v>206</v>
      </c>
      <c r="EP207" s="21">
        <v>585622329677</v>
      </c>
      <c r="EQ207" s="21" t="s">
        <v>207</v>
      </c>
      <c r="ER207" s="21" t="s">
        <v>208</v>
      </c>
      <c r="ES207" s="23">
        <v>1</v>
      </c>
      <c r="ET207" s="23">
        <v>0</v>
      </c>
      <c r="EU207" s="23">
        <v>0</v>
      </c>
      <c r="EV207" s="23">
        <v>0</v>
      </c>
      <c r="EW207" s="23"/>
      <c r="EX207" s="23">
        <v>0</v>
      </c>
      <c r="EY207" s="23"/>
      <c r="EZ207" s="23"/>
      <c r="FA207" s="23"/>
      <c r="FB207" s="23"/>
      <c r="FC207" s="23"/>
      <c r="FD207" s="23"/>
      <c r="FE207" s="23"/>
      <c r="FF207" s="23"/>
      <c r="FG207" s="23"/>
      <c r="FH207" s="23"/>
      <c r="FI207" s="23"/>
      <c r="FJ207" s="23"/>
      <c r="FK207" s="23"/>
      <c r="FL207" s="23"/>
      <c r="FM207" s="23"/>
      <c r="FN207" s="23"/>
      <c r="FO207" s="23"/>
      <c r="FP207" s="23"/>
      <c r="FQ207" s="23"/>
      <c r="FR207" s="23"/>
    </row>
    <row r="208" spans="142:174">
      <c r="EL208" s="22">
        <v>44214</v>
      </c>
      <c r="EM208" s="21" t="s">
        <v>213</v>
      </c>
      <c r="EN208" s="21" t="s">
        <v>17425</v>
      </c>
      <c r="EO208" s="21" t="s">
        <v>206</v>
      </c>
      <c r="EP208" s="21">
        <v>585622329677</v>
      </c>
      <c r="EQ208" s="21" t="s">
        <v>207</v>
      </c>
      <c r="ER208" s="21" t="s">
        <v>209</v>
      </c>
      <c r="ES208" s="23">
        <v>35</v>
      </c>
      <c r="ET208" s="23">
        <v>4</v>
      </c>
      <c r="EU208" s="23">
        <v>143</v>
      </c>
      <c r="EV208" s="23">
        <v>11.43</v>
      </c>
      <c r="EW208" s="23">
        <v>35.75</v>
      </c>
      <c r="EX208" s="23">
        <v>4085.71</v>
      </c>
      <c r="EY208" s="23"/>
      <c r="EZ208" s="23"/>
      <c r="FA208" s="23"/>
      <c r="FB208" s="23"/>
      <c r="FC208" s="23"/>
      <c r="FD208" s="23"/>
      <c r="FE208" s="23"/>
      <c r="FF208" s="23"/>
      <c r="FG208" s="23"/>
      <c r="FH208" s="23"/>
      <c r="FI208" s="23"/>
      <c r="FJ208" s="23"/>
      <c r="FK208" s="23"/>
      <c r="FL208" s="23"/>
      <c r="FM208" s="23"/>
      <c r="FN208" s="23"/>
      <c r="FO208" s="23"/>
      <c r="FP208" s="23"/>
      <c r="FQ208" s="23"/>
      <c r="FR208" s="23"/>
    </row>
    <row r="209" spans="142:174">
      <c r="EL209" s="22">
        <v>44214</v>
      </c>
      <c r="EM209" s="21" t="s">
        <v>3254</v>
      </c>
      <c r="EN209" s="21" t="s">
        <v>17426</v>
      </c>
      <c r="EO209" s="21" t="s">
        <v>206</v>
      </c>
      <c r="EP209" s="21">
        <v>574814254493</v>
      </c>
      <c r="EQ209" s="21" t="s">
        <v>207</v>
      </c>
      <c r="ER209" s="21" t="s">
        <v>208</v>
      </c>
      <c r="ES209" s="23">
        <v>1</v>
      </c>
      <c r="ET209" s="23">
        <v>0</v>
      </c>
      <c r="EU209" s="23">
        <v>0</v>
      </c>
      <c r="EV209" s="23">
        <v>0</v>
      </c>
      <c r="EW209" s="23"/>
      <c r="EX209" s="23">
        <v>0</v>
      </c>
      <c r="EY209" s="23"/>
      <c r="EZ209" s="23"/>
      <c r="FA209" s="23"/>
      <c r="FB209" s="23"/>
      <c r="FC209" s="23"/>
      <c r="FD209" s="23"/>
      <c r="FE209" s="23"/>
      <c r="FF209" s="23"/>
      <c r="FG209" s="23"/>
      <c r="FH209" s="23"/>
      <c r="FI209" s="23"/>
      <c r="FJ209" s="23"/>
      <c r="FK209" s="23"/>
      <c r="FL209" s="23"/>
      <c r="FM209" s="23"/>
      <c r="FN209" s="23"/>
      <c r="FO209" s="23"/>
      <c r="FP209" s="23"/>
      <c r="FQ209" s="23"/>
      <c r="FR209" s="23"/>
    </row>
    <row r="210" spans="142:174">
      <c r="EL210" s="22">
        <v>44214</v>
      </c>
      <c r="EM210" s="21" t="s">
        <v>3254</v>
      </c>
      <c r="EN210" s="21" t="s">
        <v>17426</v>
      </c>
      <c r="EO210" s="21" t="s">
        <v>206</v>
      </c>
      <c r="EP210" s="21">
        <v>574814254493</v>
      </c>
      <c r="EQ210" s="21" t="s">
        <v>207</v>
      </c>
      <c r="ER210" s="21" t="s">
        <v>209</v>
      </c>
      <c r="ES210" s="23">
        <v>14</v>
      </c>
      <c r="ET210" s="23">
        <v>1</v>
      </c>
      <c r="EU210" s="23">
        <v>519</v>
      </c>
      <c r="EV210" s="23">
        <v>7.14</v>
      </c>
      <c r="EW210" s="23">
        <v>519</v>
      </c>
      <c r="EX210" s="23">
        <v>37071.43</v>
      </c>
      <c r="EY210" s="23"/>
      <c r="EZ210" s="23"/>
      <c r="FA210" s="23"/>
      <c r="FB210" s="23"/>
      <c r="FC210" s="23"/>
      <c r="FD210" s="23"/>
      <c r="FE210" s="23"/>
      <c r="FF210" s="23"/>
      <c r="FG210" s="23"/>
      <c r="FH210" s="23"/>
      <c r="FI210" s="23"/>
      <c r="FJ210" s="23"/>
      <c r="FK210" s="23"/>
      <c r="FL210" s="23"/>
      <c r="FM210" s="23"/>
      <c r="FN210" s="23"/>
      <c r="FO210" s="23"/>
      <c r="FP210" s="23"/>
      <c r="FQ210" s="23"/>
      <c r="FR210" s="23"/>
    </row>
    <row r="211" spans="142:174">
      <c r="EL211" s="22">
        <v>44214</v>
      </c>
      <c r="EM211" s="21" t="s">
        <v>3254</v>
      </c>
      <c r="EN211" s="21" t="s">
        <v>17427</v>
      </c>
      <c r="EO211" s="21" t="s">
        <v>206</v>
      </c>
      <c r="EP211" s="21">
        <v>574916839635</v>
      </c>
      <c r="EQ211" s="21" t="s">
        <v>207</v>
      </c>
      <c r="ER211" s="21" t="s">
        <v>209</v>
      </c>
      <c r="ES211" s="23">
        <v>183</v>
      </c>
      <c r="ET211" s="23">
        <v>8</v>
      </c>
      <c r="EU211" s="23">
        <v>3689</v>
      </c>
      <c r="EV211" s="23">
        <v>4.37</v>
      </c>
      <c r="EW211" s="23">
        <v>461.13</v>
      </c>
      <c r="EX211" s="23">
        <v>20158.47</v>
      </c>
      <c r="EY211" s="23">
        <v>0</v>
      </c>
      <c r="EZ211" s="23">
        <v>0</v>
      </c>
      <c r="FA211" s="23">
        <v>0</v>
      </c>
      <c r="FB211" s="23">
        <v>0</v>
      </c>
      <c r="FC211" s="23">
        <v>0</v>
      </c>
      <c r="FD211" s="23">
        <v>0</v>
      </c>
      <c r="FE211" s="23">
        <v>0</v>
      </c>
      <c r="FF211" s="23">
        <v>3</v>
      </c>
      <c r="FG211" s="23">
        <v>0</v>
      </c>
      <c r="FH211" s="23">
        <v>3</v>
      </c>
      <c r="FI211" s="23">
        <v>0</v>
      </c>
      <c r="FJ211" s="23">
        <v>2</v>
      </c>
      <c r="FK211" s="23">
        <v>0</v>
      </c>
      <c r="FL211" s="23">
        <v>2</v>
      </c>
      <c r="FM211" s="23">
        <v>0</v>
      </c>
      <c r="FN211" s="23">
        <v>0</v>
      </c>
      <c r="FO211" s="23">
        <v>0</v>
      </c>
      <c r="FP211" s="23">
        <v>0</v>
      </c>
      <c r="FQ211" s="23">
        <v>0</v>
      </c>
      <c r="FR211" s="23">
        <v>0</v>
      </c>
    </row>
    <row r="212" spans="142:174">
      <c r="EL212" s="22">
        <v>44214</v>
      </c>
      <c r="EM212" s="21" t="s">
        <v>3254</v>
      </c>
      <c r="EN212" s="21" t="s">
        <v>17428</v>
      </c>
      <c r="EO212" s="21" t="s">
        <v>206</v>
      </c>
      <c r="EP212" s="21">
        <v>574813586895</v>
      </c>
      <c r="EQ212" s="21" t="s">
        <v>207</v>
      </c>
      <c r="ER212" s="21" t="s">
        <v>208</v>
      </c>
      <c r="ES212" s="23">
        <v>4</v>
      </c>
      <c r="ET212" s="23">
        <v>0</v>
      </c>
      <c r="EU212" s="23">
        <v>0</v>
      </c>
      <c r="EV212" s="23">
        <v>0</v>
      </c>
      <c r="EW212" s="23"/>
      <c r="EX212" s="23">
        <v>0</v>
      </c>
      <c r="EY212" s="23"/>
      <c r="EZ212" s="23"/>
      <c r="FA212" s="23"/>
      <c r="FB212" s="23"/>
      <c r="FC212" s="23"/>
      <c r="FD212" s="23"/>
      <c r="FE212" s="23"/>
      <c r="FF212" s="23"/>
      <c r="FG212" s="23"/>
      <c r="FH212" s="23"/>
      <c r="FI212" s="23"/>
      <c r="FJ212" s="23"/>
      <c r="FK212" s="23"/>
      <c r="FL212" s="23"/>
      <c r="FM212" s="23"/>
      <c r="FN212" s="23"/>
      <c r="FO212" s="23"/>
      <c r="FP212" s="23"/>
      <c r="FQ212" s="23"/>
      <c r="FR212" s="23"/>
    </row>
    <row r="213" spans="142:174">
      <c r="EL213" s="22">
        <v>44214</v>
      </c>
      <c r="EM213" s="21" t="s">
        <v>3254</v>
      </c>
      <c r="EN213" s="21" t="s">
        <v>17428</v>
      </c>
      <c r="EO213" s="21" t="s">
        <v>206</v>
      </c>
      <c r="EP213" s="21">
        <v>574813586895</v>
      </c>
      <c r="EQ213" s="21" t="s">
        <v>207</v>
      </c>
      <c r="ER213" s="21" t="s">
        <v>209</v>
      </c>
      <c r="ES213" s="23">
        <v>110</v>
      </c>
      <c r="ET213" s="23">
        <v>2</v>
      </c>
      <c r="EU213" s="23">
        <v>645</v>
      </c>
      <c r="EV213" s="23">
        <v>1.82</v>
      </c>
      <c r="EW213" s="23">
        <v>322.5</v>
      </c>
      <c r="EX213" s="23">
        <v>5863.64</v>
      </c>
      <c r="EY213" s="23"/>
      <c r="EZ213" s="23"/>
      <c r="FA213" s="23"/>
      <c r="FB213" s="23"/>
      <c r="FC213" s="23"/>
      <c r="FD213" s="23"/>
      <c r="FE213" s="23"/>
      <c r="FF213" s="23"/>
      <c r="FG213" s="23"/>
      <c r="FH213" s="23"/>
      <c r="FI213" s="23"/>
      <c r="FJ213" s="23"/>
      <c r="FK213" s="23"/>
      <c r="FL213" s="23"/>
      <c r="FM213" s="23"/>
      <c r="FN213" s="23"/>
      <c r="FO213" s="23"/>
      <c r="FP213" s="23"/>
      <c r="FQ213" s="23"/>
      <c r="FR213" s="23"/>
    </row>
    <row r="214" spans="142:174">
      <c r="EL214" s="22">
        <v>44214</v>
      </c>
      <c r="EM214" s="21" t="s">
        <v>3254</v>
      </c>
      <c r="EN214" s="21" t="s">
        <v>17429</v>
      </c>
      <c r="EO214" s="21" t="s">
        <v>206</v>
      </c>
      <c r="EP214" s="21">
        <v>574550180649</v>
      </c>
      <c r="EQ214" s="21" t="s">
        <v>207</v>
      </c>
      <c r="ER214" s="21" t="s">
        <v>209</v>
      </c>
      <c r="ES214" s="23">
        <v>170</v>
      </c>
      <c r="ET214" s="23">
        <v>4</v>
      </c>
      <c r="EU214" s="23">
        <v>1964</v>
      </c>
      <c r="EV214" s="23">
        <v>2.35</v>
      </c>
      <c r="EW214" s="23">
        <v>491</v>
      </c>
      <c r="EX214" s="23">
        <v>11552.94</v>
      </c>
      <c r="EY214" s="23"/>
      <c r="EZ214" s="23"/>
      <c r="FA214" s="23"/>
      <c r="FB214" s="23"/>
      <c r="FC214" s="23"/>
      <c r="FD214" s="23"/>
      <c r="FE214" s="23"/>
      <c r="FF214" s="23"/>
      <c r="FG214" s="23"/>
      <c r="FH214" s="23"/>
      <c r="FI214" s="23"/>
      <c r="FJ214" s="23"/>
      <c r="FK214" s="23"/>
      <c r="FL214" s="23"/>
      <c r="FM214" s="23"/>
      <c r="FN214" s="23"/>
      <c r="FO214" s="23"/>
      <c r="FP214" s="23"/>
      <c r="FQ214" s="23"/>
      <c r="FR214" s="23"/>
    </row>
    <row r="215" spans="142:174">
      <c r="EL215" s="22">
        <v>44214</v>
      </c>
      <c r="EM215" s="21" t="s">
        <v>3254</v>
      </c>
      <c r="EN215" s="21" t="s">
        <v>17430</v>
      </c>
      <c r="EO215" s="21" t="s">
        <v>206</v>
      </c>
      <c r="EP215" s="21">
        <v>576398085683</v>
      </c>
      <c r="EQ215" s="21" t="s">
        <v>207</v>
      </c>
      <c r="ER215" s="21" t="s">
        <v>209</v>
      </c>
      <c r="ES215" s="23">
        <v>60</v>
      </c>
      <c r="ET215" s="23">
        <v>1</v>
      </c>
      <c r="EU215" s="23">
        <v>450</v>
      </c>
      <c r="EV215" s="23">
        <v>1.67</v>
      </c>
      <c r="EW215" s="23">
        <v>450</v>
      </c>
      <c r="EX215" s="23">
        <v>7500</v>
      </c>
      <c r="EY215" s="23"/>
      <c r="EZ215" s="23"/>
      <c r="FA215" s="23"/>
      <c r="FB215" s="23"/>
      <c r="FC215" s="23"/>
      <c r="FD215" s="23"/>
      <c r="FE215" s="23"/>
      <c r="FF215" s="23"/>
      <c r="FG215" s="23"/>
      <c r="FH215" s="23"/>
      <c r="FI215" s="23"/>
      <c r="FJ215" s="23"/>
      <c r="FK215" s="23"/>
      <c r="FL215" s="23"/>
      <c r="FM215" s="23"/>
      <c r="FN215" s="23"/>
      <c r="FO215" s="23"/>
      <c r="FP215" s="23"/>
      <c r="FQ215" s="23"/>
      <c r="FR215" s="23"/>
    </row>
    <row r="216" spans="142:174">
      <c r="EL216" s="22">
        <v>44214</v>
      </c>
      <c r="EM216" s="21" t="s">
        <v>3254</v>
      </c>
      <c r="EN216" s="21" t="s">
        <v>17431</v>
      </c>
      <c r="EO216" s="21" t="s">
        <v>206</v>
      </c>
      <c r="EP216" s="21">
        <v>574390227530</v>
      </c>
      <c r="EQ216" s="21" t="s">
        <v>207</v>
      </c>
      <c r="ER216" s="21" t="s">
        <v>208</v>
      </c>
      <c r="ES216" s="23">
        <v>65</v>
      </c>
      <c r="ET216" s="23">
        <v>0</v>
      </c>
      <c r="EU216" s="23">
        <v>0</v>
      </c>
      <c r="EV216" s="23">
        <v>0</v>
      </c>
      <c r="EW216" s="23"/>
      <c r="EX216" s="23">
        <v>0</v>
      </c>
      <c r="EY216" s="23"/>
      <c r="EZ216" s="23"/>
      <c r="FA216" s="23"/>
      <c r="FB216" s="23"/>
      <c r="FC216" s="23"/>
      <c r="FD216" s="23"/>
      <c r="FE216" s="23"/>
      <c r="FF216" s="23"/>
      <c r="FG216" s="23"/>
      <c r="FH216" s="23"/>
      <c r="FI216" s="23"/>
      <c r="FJ216" s="23"/>
      <c r="FK216" s="23"/>
      <c r="FL216" s="23"/>
      <c r="FM216" s="23"/>
      <c r="FN216" s="23"/>
      <c r="FO216" s="23"/>
      <c r="FP216" s="23"/>
      <c r="FQ216" s="23"/>
      <c r="FR216" s="23"/>
    </row>
    <row r="217" spans="142:174">
      <c r="EL217" s="22">
        <v>44214</v>
      </c>
      <c r="EM217" s="21" t="s">
        <v>3254</v>
      </c>
      <c r="EN217" s="21" t="s">
        <v>17431</v>
      </c>
      <c r="EO217" s="21" t="s">
        <v>206</v>
      </c>
      <c r="EP217" s="21">
        <v>574390227530</v>
      </c>
      <c r="EQ217" s="21" t="s">
        <v>207</v>
      </c>
      <c r="ER217" s="21" t="s">
        <v>209</v>
      </c>
      <c r="ES217" s="23">
        <v>116</v>
      </c>
      <c r="ET217" s="23">
        <v>3</v>
      </c>
      <c r="EU217" s="23">
        <v>1466</v>
      </c>
      <c r="EV217" s="23">
        <v>2.59</v>
      </c>
      <c r="EW217" s="23">
        <v>488.67</v>
      </c>
      <c r="EX217" s="23">
        <v>12637.93</v>
      </c>
      <c r="EY217" s="23">
        <v>0</v>
      </c>
      <c r="EZ217" s="23">
        <v>0</v>
      </c>
      <c r="FA217" s="23">
        <v>0</v>
      </c>
      <c r="FB217" s="23">
        <v>0</v>
      </c>
      <c r="FC217" s="23">
        <v>0</v>
      </c>
      <c r="FD217" s="23">
        <v>0</v>
      </c>
      <c r="FE217" s="23">
        <v>0</v>
      </c>
      <c r="FF217" s="23">
        <v>1</v>
      </c>
      <c r="FG217" s="23">
        <v>0</v>
      </c>
      <c r="FH217" s="23">
        <v>1</v>
      </c>
      <c r="FI217" s="23">
        <v>0</v>
      </c>
      <c r="FJ217" s="23">
        <v>0</v>
      </c>
      <c r="FK217" s="23">
        <v>1</v>
      </c>
      <c r="FL217" s="23">
        <v>1</v>
      </c>
      <c r="FM217" s="23">
        <v>0</v>
      </c>
      <c r="FN217" s="23">
        <v>0</v>
      </c>
      <c r="FO217" s="23">
        <v>0</v>
      </c>
      <c r="FP217" s="23">
        <v>0</v>
      </c>
      <c r="FQ217" s="23">
        <v>0</v>
      </c>
      <c r="FR217" s="23">
        <v>0</v>
      </c>
    </row>
    <row r="218" spans="142:174">
      <c r="EL218" s="22">
        <v>44214</v>
      </c>
      <c r="EM218" s="21" t="s">
        <v>3254</v>
      </c>
      <c r="EN218" s="21" t="s">
        <v>17432</v>
      </c>
      <c r="EO218" s="21" t="s">
        <v>206</v>
      </c>
      <c r="EP218" s="21">
        <v>592683898914</v>
      </c>
      <c r="EQ218" s="21" t="s">
        <v>207</v>
      </c>
      <c r="ER218" s="21" t="s">
        <v>208</v>
      </c>
      <c r="ES218" s="23">
        <v>9</v>
      </c>
      <c r="ET218" s="23">
        <v>0</v>
      </c>
      <c r="EU218" s="23">
        <v>0</v>
      </c>
      <c r="EV218" s="23">
        <v>0</v>
      </c>
      <c r="EW218" s="23"/>
      <c r="EX218" s="23">
        <v>0</v>
      </c>
      <c r="EY218" s="23"/>
      <c r="EZ218" s="23"/>
      <c r="FA218" s="23"/>
      <c r="FB218" s="23"/>
      <c r="FC218" s="23"/>
      <c r="FD218" s="23"/>
      <c r="FE218" s="23"/>
      <c r="FF218" s="23"/>
      <c r="FG218" s="23"/>
      <c r="FH218" s="23"/>
      <c r="FI218" s="23"/>
      <c r="FJ218" s="23"/>
      <c r="FK218" s="23"/>
      <c r="FL218" s="23"/>
      <c r="FM218" s="23"/>
      <c r="FN218" s="23"/>
      <c r="FO218" s="23"/>
      <c r="FP218" s="23"/>
      <c r="FQ218" s="23"/>
      <c r="FR218" s="23"/>
    </row>
    <row r="219" spans="142:174">
      <c r="EL219" s="22">
        <v>44214</v>
      </c>
      <c r="EM219" s="21" t="s">
        <v>3254</v>
      </c>
      <c r="EN219" s="21" t="s">
        <v>17432</v>
      </c>
      <c r="EO219" s="21" t="s">
        <v>206</v>
      </c>
      <c r="EP219" s="21">
        <v>592683898914</v>
      </c>
      <c r="EQ219" s="21" t="s">
        <v>207</v>
      </c>
      <c r="ER219" s="21" t="s">
        <v>209</v>
      </c>
      <c r="ES219" s="23">
        <v>812</v>
      </c>
      <c r="ET219" s="23">
        <v>31</v>
      </c>
      <c r="EU219" s="23">
        <v>12205</v>
      </c>
      <c r="EV219" s="23">
        <v>3.82</v>
      </c>
      <c r="EW219" s="23">
        <v>393.71</v>
      </c>
      <c r="EX219" s="23">
        <v>15030.79</v>
      </c>
      <c r="EY219" s="23">
        <v>3.23</v>
      </c>
      <c r="EZ219" s="23">
        <v>22163</v>
      </c>
      <c r="FA219" s="23">
        <v>1</v>
      </c>
      <c r="FB219" s="23">
        <v>0</v>
      </c>
      <c r="FC219" s="23">
        <v>0</v>
      </c>
      <c r="FD219" s="23">
        <v>22163</v>
      </c>
      <c r="FE219" s="23">
        <v>1</v>
      </c>
      <c r="FF219" s="23">
        <v>4</v>
      </c>
      <c r="FG219" s="23">
        <v>1</v>
      </c>
      <c r="FH219" s="23">
        <v>5</v>
      </c>
      <c r="FI219" s="23">
        <v>1.82</v>
      </c>
      <c r="FJ219" s="23">
        <v>3</v>
      </c>
      <c r="FK219" s="23">
        <v>6</v>
      </c>
      <c r="FL219" s="23">
        <v>9</v>
      </c>
      <c r="FM219" s="23">
        <v>0</v>
      </c>
      <c r="FN219" s="23">
        <v>0</v>
      </c>
      <c r="FO219" s="23">
        <v>0</v>
      </c>
      <c r="FP219" s="23">
        <v>0</v>
      </c>
      <c r="FQ219" s="23">
        <v>0</v>
      </c>
      <c r="FR219" s="23">
        <v>0</v>
      </c>
    </row>
    <row r="220" spans="142:174">
      <c r="EL220" s="22">
        <v>44214</v>
      </c>
      <c r="EM220" s="21" t="s">
        <v>3254</v>
      </c>
      <c r="EN220" s="21" t="s">
        <v>17433</v>
      </c>
      <c r="EO220" s="21" t="s">
        <v>206</v>
      </c>
      <c r="EP220" s="21">
        <v>574398131691</v>
      </c>
      <c r="EQ220" s="21" t="s">
        <v>207</v>
      </c>
      <c r="ER220" s="21" t="s">
        <v>209</v>
      </c>
      <c r="ES220" s="23">
        <v>15</v>
      </c>
      <c r="ET220" s="23">
        <v>0</v>
      </c>
      <c r="EU220" s="23">
        <v>0</v>
      </c>
      <c r="EV220" s="23">
        <v>0</v>
      </c>
      <c r="EW220" s="23"/>
      <c r="EX220" s="23">
        <v>0</v>
      </c>
      <c r="EY220" s="23"/>
      <c r="EZ220" s="23"/>
      <c r="FA220" s="23"/>
      <c r="FB220" s="23"/>
      <c r="FC220" s="23"/>
      <c r="FD220" s="23"/>
      <c r="FE220" s="23"/>
      <c r="FF220" s="23"/>
      <c r="FG220" s="23"/>
      <c r="FH220" s="23"/>
      <c r="FI220" s="23"/>
      <c r="FJ220" s="23"/>
      <c r="FK220" s="23"/>
      <c r="FL220" s="23"/>
      <c r="FM220" s="23"/>
      <c r="FN220" s="23"/>
      <c r="FO220" s="23"/>
      <c r="FP220" s="23"/>
      <c r="FQ220" s="23"/>
      <c r="FR220" s="23"/>
    </row>
    <row r="221" spans="142:174">
      <c r="EL221" s="22">
        <v>44215</v>
      </c>
      <c r="EM221" s="21" t="s">
        <v>213</v>
      </c>
      <c r="EN221" s="21" t="s">
        <v>609</v>
      </c>
      <c r="EO221" s="21" t="s">
        <v>206</v>
      </c>
      <c r="EP221" s="21">
        <v>574298647000</v>
      </c>
      <c r="EQ221" s="21" t="s">
        <v>207</v>
      </c>
      <c r="ER221" s="21" t="s">
        <v>208</v>
      </c>
      <c r="ES221" s="23">
        <v>2</v>
      </c>
      <c r="ET221" s="23">
        <v>0</v>
      </c>
      <c r="EU221" s="23">
        <v>0</v>
      </c>
      <c r="EV221" s="23">
        <v>0</v>
      </c>
      <c r="EW221" s="23"/>
      <c r="EX221" s="23">
        <v>0</v>
      </c>
      <c r="EY221" s="23"/>
      <c r="EZ221" s="23"/>
      <c r="FA221" s="23"/>
      <c r="FB221" s="23"/>
      <c r="FC221" s="23"/>
      <c r="FD221" s="23"/>
      <c r="FE221" s="23"/>
      <c r="FF221" s="23"/>
      <c r="FG221" s="23"/>
      <c r="FH221" s="23"/>
      <c r="FI221" s="23"/>
      <c r="FJ221" s="23"/>
      <c r="FK221" s="23"/>
      <c r="FL221" s="23"/>
      <c r="FM221" s="23"/>
      <c r="FN221" s="23"/>
      <c r="FO221" s="23"/>
      <c r="FP221" s="23"/>
      <c r="FQ221" s="23"/>
      <c r="FR221" s="23"/>
    </row>
    <row r="222" spans="142:174">
      <c r="EL222" s="22">
        <v>44215</v>
      </c>
      <c r="EM222" s="21" t="s">
        <v>213</v>
      </c>
      <c r="EN222" s="21" t="s">
        <v>609</v>
      </c>
      <c r="EO222" s="21" t="s">
        <v>206</v>
      </c>
      <c r="EP222" s="21">
        <v>574298647000</v>
      </c>
      <c r="EQ222" s="21" t="s">
        <v>207</v>
      </c>
      <c r="ER222" s="21" t="s">
        <v>209</v>
      </c>
      <c r="ES222" s="23">
        <v>38</v>
      </c>
      <c r="ET222" s="23">
        <v>1</v>
      </c>
      <c r="EU222" s="23">
        <v>8</v>
      </c>
      <c r="EV222" s="23">
        <v>2.63</v>
      </c>
      <c r="EW222" s="23">
        <v>8</v>
      </c>
      <c r="EX222" s="23">
        <v>210.53</v>
      </c>
      <c r="EY222" s="23"/>
      <c r="EZ222" s="23"/>
      <c r="FA222" s="23"/>
      <c r="FB222" s="23"/>
      <c r="FC222" s="23"/>
      <c r="FD222" s="23"/>
      <c r="FE222" s="23"/>
      <c r="FF222" s="23"/>
      <c r="FG222" s="23"/>
      <c r="FH222" s="23"/>
      <c r="FI222" s="23"/>
      <c r="FJ222" s="23"/>
      <c r="FK222" s="23"/>
      <c r="FL222" s="23"/>
      <c r="FM222" s="23"/>
      <c r="FN222" s="23"/>
      <c r="FO222" s="23"/>
      <c r="FP222" s="23"/>
      <c r="FQ222" s="23"/>
      <c r="FR222" s="23"/>
    </row>
    <row r="223" spans="142:174">
      <c r="EL223" s="22">
        <v>44215</v>
      </c>
      <c r="EM223" s="21" t="s">
        <v>213</v>
      </c>
      <c r="EN223" s="21" t="s">
        <v>17425</v>
      </c>
      <c r="EO223" s="21" t="s">
        <v>206</v>
      </c>
      <c r="EP223" s="21">
        <v>585622329677</v>
      </c>
      <c r="EQ223" s="21" t="s">
        <v>207</v>
      </c>
      <c r="ER223" s="21" t="s">
        <v>208</v>
      </c>
      <c r="ES223" s="23">
        <v>1</v>
      </c>
      <c r="ET223" s="23">
        <v>0</v>
      </c>
      <c r="EU223" s="23">
        <v>0</v>
      </c>
      <c r="EV223" s="23">
        <v>0</v>
      </c>
      <c r="EW223" s="23"/>
      <c r="EX223" s="23">
        <v>0</v>
      </c>
      <c r="EY223" s="23"/>
      <c r="EZ223" s="23"/>
      <c r="FA223" s="23"/>
      <c r="FB223" s="23"/>
      <c r="FC223" s="23"/>
      <c r="FD223" s="23"/>
      <c r="FE223" s="23"/>
      <c r="FF223" s="23"/>
      <c r="FG223" s="23"/>
      <c r="FH223" s="23"/>
      <c r="FI223" s="23"/>
      <c r="FJ223" s="23"/>
      <c r="FK223" s="23"/>
      <c r="FL223" s="23"/>
      <c r="FM223" s="23"/>
      <c r="FN223" s="23"/>
      <c r="FO223" s="23"/>
      <c r="FP223" s="23"/>
      <c r="FQ223" s="23"/>
      <c r="FR223" s="23"/>
    </row>
    <row r="224" spans="142:174">
      <c r="EL224" s="22">
        <v>44215</v>
      </c>
      <c r="EM224" s="21" t="s">
        <v>213</v>
      </c>
      <c r="EN224" s="21" t="s">
        <v>17425</v>
      </c>
      <c r="EO224" s="21" t="s">
        <v>206</v>
      </c>
      <c r="EP224" s="21">
        <v>585622329677</v>
      </c>
      <c r="EQ224" s="21" t="s">
        <v>207</v>
      </c>
      <c r="ER224" s="21" t="s">
        <v>209</v>
      </c>
      <c r="ES224" s="23">
        <v>25</v>
      </c>
      <c r="ET224" s="23">
        <v>3</v>
      </c>
      <c r="EU224" s="23">
        <v>86</v>
      </c>
      <c r="EV224" s="23">
        <v>12</v>
      </c>
      <c r="EW224" s="23">
        <v>28.67</v>
      </c>
      <c r="EX224" s="23">
        <v>3440</v>
      </c>
      <c r="EY224" s="23">
        <v>66.67</v>
      </c>
      <c r="EZ224" s="23">
        <v>22459</v>
      </c>
      <c r="FA224" s="23">
        <v>1</v>
      </c>
      <c r="FB224" s="23">
        <v>22459</v>
      </c>
      <c r="FC224" s="23">
        <v>1</v>
      </c>
      <c r="FD224" s="23">
        <v>44918</v>
      </c>
      <c r="FE224" s="23">
        <v>2</v>
      </c>
      <c r="FF224" s="23">
        <v>0</v>
      </c>
      <c r="FG224" s="23">
        <v>0</v>
      </c>
      <c r="FH224" s="23">
        <v>0</v>
      </c>
      <c r="FI224" s="23">
        <v>522.29999999999995</v>
      </c>
      <c r="FJ224" s="23">
        <v>1</v>
      </c>
      <c r="FK224" s="23">
        <v>1</v>
      </c>
      <c r="FL224" s="23">
        <v>2</v>
      </c>
      <c r="FM224" s="23">
        <v>0</v>
      </c>
      <c r="FN224" s="23">
        <v>0</v>
      </c>
      <c r="FO224" s="23">
        <v>0</v>
      </c>
      <c r="FP224" s="23">
        <v>0</v>
      </c>
      <c r="FQ224" s="23">
        <v>0</v>
      </c>
      <c r="FR224" s="23">
        <v>0</v>
      </c>
    </row>
    <row r="225" spans="142:174">
      <c r="EL225" s="22">
        <v>44215</v>
      </c>
      <c r="EM225" s="21" t="s">
        <v>3254</v>
      </c>
      <c r="EN225" s="21" t="s">
        <v>17426</v>
      </c>
      <c r="EO225" s="21" t="s">
        <v>206</v>
      </c>
      <c r="EP225" s="21">
        <v>574814254493</v>
      </c>
      <c r="EQ225" s="21" t="s">
        <v>207</v>
      </c>
      <c r="ER225" s="21" t="s">
        <v>209</v>
      </c>
      <c r="ES225" s="23">
        <v>15</v>
      </c>
      <c r="ET225" s="23">
        <v>0</v>
      </c>
      <c r="EU225" s="23">
        <v>0</v>
      </c>
      <c r="EV225" s="23">
        <v>0</v>
      </c>
      <c r="EW225" s="23"/>
      <c r="EX225" s="23">
        <v>0</v>
      </c>
      <c r="EY225" s="23"/>
      <c r="EZ225" s="23"/>
      <c r="FA225" s="23"/>
      <c r="FB225" s="23"/>
      <c r="FC225" s="23"/>
      <c r="FD225" s="23"/>
      <c r="FE225" s="23"/>
      <c r="FF225" s="23"/>
      <c r="FG225" s="23"/>
      <c r="FH225" s="23"/>
      <c r="FI225" s="23"/>
      <c r="FJ225" s="23"/>
      <c r="FK225" s="23"/>
      <c r="FL225" s="23"/>
      <c r="FM225" s="23"/>
      <c r="FN225" s="23"/>
      <c r="FO225" s="23"/>
      <c r="FP225" s="23"/>
      <c r="FQ225" s="23"/>
      <c r="FR225" s="23"/>
    </row>
    <row r="226" spans="142:174">
      <c r="EL226" s="22">
        <v>44215</v>
      </c>
      <c r="EM226" s="21" t="s">
        <v>3254</v>
      </c>
      <c r="EN226" s="21" t="s">
        <v>17427</v>
      </c>
      <c r="EO226" s="21" t="s">
        <v>206</v>
      </c>
      <c r="EP226" s="21">
        <v>574916839635</v>
      </c>
      <c r="EQ226" s="21" t="s">
        <v>207</v>
      </c>
      <c r="ER226" s="21" t="s">
        <v>208</v>
      </c>
      <c r="ES226" s="23">
        <v>2</v>
      </c>
      <c r="ET226" s="23">
        <v>0</v>
      </c>
      <c r="EU226" s="23">
        <v>0</v>
      </c>
      <c r="EV226" s="23">
        <v>0</v>
      </c>
      <c r="EW226" s="23"/>
      <c r="EX226" s="23">
        <v>0</v>
      </c>
      <c r="EY226" s="23"/>
      <c r="EZ226" s="23"/>
      <c r="FA226" s="23"/>
      <c r="FB226" s="23"/>
      <c r="FC226" s="23"/>
      <c r="FD226" s="23"/>
      <c r="FE226" s="23"/>
      <c r="FF226" s="23"/>
      <c r="FG226" s="23"/>
      <c r="FH226" s="23"/>
      <c r="FI226" s="23"/>
      <c r="FJ226" s="23"/>
      <c r="FK226" s="23"/>
      <c r="FL226" s="23"/>
      <c r="FM226" s="23"/>
      <c r="FN226" s="23"/>
      <c r="FO226" s="23"/>
      <c r="FP226" s="23"/>
      <c r="FQ226" s="23"/>
      <c r="FR226" s="23"/>
    </row>
    <row r="227" spans="142:174">
      <c r="EL227" s="22">
        <v>44215</v>
      </c>
      <c r="EM227" s="21" t="s">
        <v>3254</v>
      </c>
      <c r="EN227" s="21" t="s">
        <v>17427</v>
      </c>
      <c r="EO227" s="21" t="s">
        <v>206</v>
      </c>
      <c r="EP227" s="21">
        <v>574916839635</v>
      </c>
      <c r="EQ227" s="21" t="s">
        <v>207</v>
      </c>
      <c r="ER227" s="21" t="s">
        <v>209</v>
      </c>
      <c r="ES227" s="23">
        <v>230</v>
      </c>
      <c r="ET227" s="23">
        <v>11</v>
      </c>
      <c r="EU227" s="23">
        <v>5571</v>
      </c>
      <c r="EV227" s="23">
        <v>4.78</v>
      </c>
      <c r="EW227" s="23">
        <v>506.45</v>
      </c>
      <c r="EX227" s="23">
        <v>24221.74</v>
      </c>
      <c r="EY227" s="23"/>
      <c r="EZ227" s="23"/>
      <c r="FA227" s="23"/>
      <c r="FB227" s="23"/>
      <c r="FC227" s="23"/>
      <c r="FD227" s="23"/>
      <c r="FE227" s="23"/>
      <c r="FF227" s="23"/>
      <c r="FG227" s="23"/>
      <c r="FH227" s="23"/>
      <c r="FI227" s="23"/>
      <c r="FJ227" s="23"/>
      <c r="FK227" s="23"/>
      <c r="FL227" s="23"/>
      <c r="FM227" s="23"/>
      <c r="FN227" s="23"/>
      <c r="FO227" s="23"/>
      <c r="FP227" s="23"/>
      <c r="FQ227" s="23"/>
      <c r="FR227" s="23"/>
    </row>
    <row r="228" spans="142:174">
      <c r="EL228" s="22">
        <v>44215</v>
      </c>
      <c r="EM228" s="21" t="s">
        <v>3254</v>
      </c>
      <c r="EN228" s="21" t="s">
        <v>17428</v>
      </c>
      <c r="EO228" s="21" t="s">
        <v>206</v>
      </c>
      <c r="EP228" s="21">
        <v>574813586895</v>
      </c>
      <c r="EQ228" s="21" t="s">
        <v>207</v>
      </c>
      <c r="ER228" s="21" t="s">
        <v>209</v>
      </c>
      <c r="ES228" s="23">
        <v>145</v>
      </c>
      <c r="ET228" s="23">
        <v>2</v>
      </c>
      <c r="EU228" s="23">
        <v>888</v>
      </c>
      <c r="EV228" s="23">
        <v>1.38</v>
      </c>
      <c r="EW228" s="23">
        <v>444</v>
      </c>
      <c r="EX228" s="23">
        <v>6124.14</v>
      </c>
      <c r="EY228" s="23"/>
      <c r="EZ228" s="23"/>
      <c r="FA228" s="23"/>
      <c r="FB228" s="23"/>
      <c r="FC228" s="23"/>
      <c r="FD228" s="23"/>
      <c r="FE228" s="23"/>
      <c r="FF228" s="23"/>
      <c r="FG228" s="23"/>
      <c r="FH228" s="23"/>
      <c r="FI228" s="23"/>
      <c r="FJ228" s="23"/>
      <c r="FK228" s="23"/>
      <c r="FL228" s="23"/>
      <c r="FM228" s="23"/>
      <c r="FN228" s="23"/>
      <c r="FO228" s="23"/>
      <c r="FP228" s="23"/>
      <c r="FQ228" s="23"/>
      <c r="FR228" s="23"/>
    </row>
    <row r="229" spans="142:174">
      <c r="EL229" s="22">
        <v>44215</v>
      </c>
      <c r="EM229" s="21" t="s">
        <v>3254</v>
      </c>
      <c r="EN229" s="21" t="s">
        <v>17429</v>
      </c>
      <c r="EO229" s="21" t="s">
        <v>206</v>
      </c>
      <c r="EP229" s="21">
        <v>574550180649</v>
      </c>
      <c r="EQ229" s="21" t="s">
        <v>207</v>
      </c>
      <c r="ER229" s="21" t="s">
        <v>208</v>
      </c>
      <c r="ES229" s="23">
        <v>1</v>
      </c>
      <c r="ET229" s="23">
        <v>0</v>
      </c>
      <c r="EU229" s="23">
        <v>0</v>
      </c>
      <c r="EV229" s="23">
        <v>0</v>
      </c>
      <c r="EW229" s="23"/>
      <c r="EX229" s="23">
        <v>0</v>
      </c>
      <c r="EY229" s="23"/>
      <c r="EZ229" s="23"/>
      <c r="FA229" s="23"/>
      <c r="FB229" s="23"/>
      <c r="FC229" s="23"/>
      <c r="FD229" s="23"/>
      <c r="FE229" s="23"/>
      <c r="FF229" s="23"/>
      <c r="FG229" s="23"/>
      <c r="FH229" s="23"/>
      <c r="FI229" s="23"/>
      <c r="FJ229" s="23"/>
      <c r="FK229" s="23"/>
      <c r="FL229" s="23"/>
      <c r="FM229" s="23"/>
      <c r="FN229" s="23"/>
      <c r="FO229" s="23"/>
      <c r="FP229" s="23"/>
      <c r="FQ229" s="23"/>
      <c r="FR229" s="23"/>
    </row>
    <row r="230" spans="142:174">
      <c r="EL230" s="22">
        <v>44215</v>
      </c>
      <c r="EM230" s="21" t="s">
        <v>3254</v>
      </c>
      <c r="EN230" s="21" t="s">
        <v>17429</v>
      </c>
      <c r="EO230" s="21" t="s">
        <v>206</v>
      </c>
      <c r="EP230" s="21">
        <v>574550180649</v>
      </c>
      <c r="EQ230" s="21" t="s">
        <v>207</v>
      </c>
      <c r="ER230" s="21" t="s">
        <v>209</v>
      </c>
      <c r="ES230" s="23">
        <v>216</v>
      </c>
      <c r="ET230" s="23">
        <v>9</v>
      </c>
      <c r="EU230" s="23">
        <v>3082</v>
      </c>
      <c r="EV230" s="23">
        <v>4.17</v>
      </c>
      <c r="EW230" s="23">
        <v>342.44</v>
      </c>
      <c r="EX230" s="23">
        <v>14268.52</v>
      </c>
      <c r="EY230" s="23">
        <v>0</v>
      </c>
      <c r="EZ230" s="23">
        <v>0</v>
      </c>
      <c r="FA230" s="23">
        <v>0</v>
      </c>
      <c r="FB230" s="23">
        <v>0</v>
      </c>
      <c r="FC230" s="23">
        <v>0</v>
      </c>
      <c r="FD230" s="23">
        <v>0</v>
      </c>
      <c r="FE230" s="23">
        <v>0</v>
      </c>
      <c r="FF230" s="23">
        <v>1</v>
      </c>
      <c r="FG230" s="23">
        <v>0</v>
      </c>
      <c r="FH230" s="23">
        <v>1</v>
      </c>
      <c r="FI230" s="23">
        <v>0</v>
      </c>
      <c r="FJ230" s="23">
        <v>0</v>
      </c>
      <c r="FK230" s="23">
        <v>1</v>
      </c>
      <c r="FL230" s="23">
        <v>1</v>
      </c>
      <c r="FM230" s="23">
        <v>0</v>
      </c>
      <c r="FN230" s="23">
        <v>0</v>
      </c>
      <c r="FO230" s="23">
        <v>0</v>
      </c>
      <c r="FP230" s="23">
        <v>0</v>
      </c>
      <c r="FQ230" s="23">
        <v>0</v>
      </c>
      <c r="FR230" s="23">
        <v>0</v>
      </c>
    </row>
    <row r="231" spans="142:174">
      <c r="EL231" s="22">
        <v>44215</v>
      </c>
      <c r="EM231" s="21" t="s">
        <v>3254</v>
      </c>
      <c r="EN231" s="21" t="s">
        <v>17430</v>
      </c>
      <c r="EO231" s="21" t="s">
        <v>206</v>
      </c>
      <c r="EP231" s="21">
        <v>576398085683</v>
      </c>
      <c r="EQ231" s="21" t="s">
        <v>207</v>
      </c>
      <c r="ER231" s="21" t="s">
        <v>209</v>
      </c>
      <c r="ES231" s="23">
        <v>65</v>
      </c>
      <c r="ET231" s="23">
        <v>2</v>
      </c>
      <c r="EU231" s="23">
        <v>1292</v>
      </c>
      <c r="EV231" s="23">
        <v>3.08</v>
      </c>
      <c r="EW231" s="23">
        <v>646</v>
      </c>
      <c r="EX231" s="23">
        <v>19876.919999999998</v>
      </c>
      <c r="EY231" s="23"/>
      <c r="EZ231" s="23"/>
      <c r="FA231" s="23"/>
      <c r="FB231" s="23"/>
      <c r="FC231" s="23"/>
      <c r="FD231" s="23"/>
      <c r="FE231" s="23"/>
      <c r="FF231" s="23"/>
      <c r="FG231" s="23"/>
      <c r="FH231" s="23"/>
      <c r="FI231" s="23"/>
      <c r="FJ231" s="23"/>
      <c r="FK231" s="23"/>
      <c r="FL231" s="23"/>
      <c r="FM231" s="23"/>
      <c r="FN231" s="23"/>
      <c r="FO231" s="23"/>
      <c r="FP231" s="23"/>
      <c r="FQ231" s="23"/>
      <c r="FR231" s="23"/>
    </row>
    <row r="232" spans="142:174">
      <c r="EL232" s="22">
        <v>44215</v>
      </c>
      <c r="EM232" s="21" t="s">
        <v>3254</v>
      </c>
      <c r="EN232" s="21" t="s">
        <v>17431</v>
      </c>
      <c r="EO232" s="21" t="s">
        <v>206</v>
      </c>
      <c r="EP232" s="21">
        <v>574390227530</v>
      </c>
      <c r="EQ232" s="21" t="s">
        <v>207</v>
      </c>
      <c r="ER232" s="21" t="s">
        <v>208</v>
      </c>
      <c r="ES232" s="23">
        <v>86</v>
      </c>
      <c r="ET232" s="23">
        <v>0</v>
      </c>
      <c r="EU232" s="23">
        <v>0</v>
      </c>
      <c r="EV232" s="23">
        <v>0</v>
      </c>
      <c r="EW232" s="23"/>
      <c r="EX232" s="23">
        <v>0</v>
      </c>
      <c r="EY232" s="23"/>
      <c r="EZ232" s="23"/>
      <c r="FA232" s="23"/>
      <c r="FB232" s="23"/>
      <c r="FC232" s="23"/>
      <c r="FD232" s="23"/>
      <c r="FE232" s="23"/>
      <c r="FF232" s="23"/>
      <c r="FG232" s="23"/>
      <c r="FH232" s="23"/>
      <c r="FI232" s="23"/>
      <c r="FJ232" s="23"/>
      <c r="FK232" s="23"/>
      <c r="FL232" s="23"/>
      <c r="FM232" s="23"/>
      <c r="FN232" s="23"/>
      <c r="FO232" s="23"/>
      <c r="FP232" s="23"/>
      <c r="FQ232" s="23"/>
      <c r="FR232" s="23"/>
    </row>
    <row r="233" spans="142:174">
      <c r="EL233" s="22">
        <v>44215</v>
      </c>
      <c r="EM233" s="21" t="s">
        <v>3254</v>
      </c>
      <c r="EN233" s="21" t="s">
        <v>17431</v>
      </c>
      <c r="EO233" s="21" t="s">
        <v>206</v>
      </c>
      <c r="EP233" s="21">
        <v>574390227530</v>
      </c>
      <c r="EQ233" s="21" t="s">
        <v>207</v>
      </c>
      <c r="ER233" s="21" t="s">
        <v>209</v>
      </c>
      <c r="ES233" s="23">
        <v>154</v>
      </c>
      <c r="ET233" s="23">
        <v>3</v>
      </c>
      <c r="EU233" s="23">
        <v>1159</v>
      </c>
      <c r="EV233" s="23">
        <v>1.95</v>
      </c>
      <c r="EW233" s="23">
        <v>386.33</v>
      </c>
      <c r="EX233" s="23">
        <v>7525.97</v>
      </c>
      <c r="EY233" s="23"/>
      <c r="EZ233" s="23"/>
      <c r="FA233" s="23"/>
      <c r="FB233" s="23"/>
      <c r="FC233" s="23"/>
      <c r="FD233" s="23"/>
      <c r="FE233" s="23"/>
      <c r="FF233" s="23"/>
      <c r="FG233" s="23"/>
      <c r="FH233" s="23"/>
      <c r="FI233" s="23"/>
      <c r="FJ233" s="23"/>
      <c r="FK233" s="23"/>
      <c r="FL233" s="23"/>
      <c r="FM233" s="23"/>
      <c r="FN233" s="23"/>
      <c r="FO233" s="23"/>
      <c r="FP233" s="23"/>
      <c r="FQ233" s="23"/>
      <c r="FR233" s="23"/>
    </row>
    <row r="234" spans="142:174">
      <c r="EL234" s="22">
        <v>44215</v>
      </c>
      <c r="EM234" s="21" t="s">
        <v>3254</v>
      </c>
      <c r="EN234" s="21" t="s">
        <v>17432</v>
      </c>
      <c r="EO234" s="21" t="s">
        <v>206</v>
      </c>
      <c r="EP234" s="21">
        <v>592683898914</v>
      </c>
      <c r="EQ234" s="21" t="s">
        <v>207</v>
      </c>
      <c r="ER234" s="21" t="s">
        <v>208</v>
      </c>
      <c r="ES234" s="23">
        <v>8</v>
      </c>
      <c r="ET234" s="23">
        <v>0</v>
      </c>
      <c r="EU234" s="23">
        <v>0</v>
      </c>
      <c r="EV234" s="23">
        <v>0</v>
      </c>
      <c r="EW234" s="23"/>
      <c r="EX234" s="23">
        <v>0</v>
      </c>
      <c r="EY234" s="23"/>
      <c r="EZ234" s="23"/>
      <c r="FA234" s="23"/>
      <c r="FB234" s="23"/>
      <c r="FC234" s="23"/>
      <c r="FD234" s="23"/>
      <c r="FE234" s="23"/>
      <c r="FF234" s="23"/>
      <c r="FG234" s="23"/>
      <c r="FH234" s="23"/>
      <c r="FI234" s="23"/>
      <c r="FJ234" s="23"/>
      <c r="FK234" s="23"/>
      <c r="FL234" s="23"/>
      <c r="FM234" s="23"/>
      <c r="FN234" s="23"/>
      <c r="FO234" s="23"/>
      <c r="FP234" s="23"/>
      <c r="FQ234" s="23"/>
      <c r="FR234" s="23"/>
    </row>
    <row r="235" spans="142:174">
      <c r="EL235" s="22">
        <v>44215</v>
      </c>
      <c r="EM235" s="21" t="s">
        <v>3254</v>
      </c>
      <c r="EN235" s="21" t="s">
        <v>17432</v>
      </c>
      <c r="EO235" s="21" t="s">
        <v>206</v>
      </c>
      <c r="EP235" s="21">
        <v>592683898914</v>
      </c>
      <c r="EQ235" s="21" t="s">
        <v>207</v>
      </c>
      <c r="ER235" s="21" t="s">
        <v>209</v>
      </c>
      <c r="ES235" s="23">
        <v>1015</v>
      </c>
      <c r="ET235" s="23">
        <v>49</v>
      </c>
      <c r="EU235" s="23">
        <v>18516</v>
      </c>
      <c r="EV235" s="23">
        <v>4.83</v>
      </c>
      <c r="EW235" s="23">
        <v>377.88</v>
      </c>
      <c r="EX235" s="23">
        <v>18242.36</v>
      </c>
      <c r="EY235" s="23">
        <v>2.04</v>
      </c>
      <c r="EZ235" s="23">
        <v>12966</v>
      </c>
      <c r="FA235" s="23">
        <v>1</v>
      </c>
      <c r="FB235" s="23">
        <v>0</v>
      </c>
      <c r="FC235" s="23">
        <v>0</v>
      </c>
      <c r="FD235" s="23">
        <v>12966</v>
      </c>
      <c r="FE235" s="23">
        <v>1</v>
      </c>
      <c r="FF235" s="23">
        <v>6</v>
      </c>
      <c r="FG235" s="23">
        <v>0</v>
      </c>
      <c r="FH235" s="23">
        <v>6</v>
      </c>
      <c r="FI235" s="23">
        <v>0.7</v>
      </c>
      <c r="FJ235" s="23">
        <v>4</v>
      </c>
      <c r="FK235" s="23">
        <v>3</v>
      </c>
      <c r="FL235" s="23">
        <v>7</v>
      </c>
      <c r="FM235" s="23">
        <v>0</v>
      </c>
      <c r="FN235" s="23">
        <v>0</v>
      </c>
      <c r="FO235" s="23">
        <v>0</v>
      </c>
      <c r="FP235" s="23">
        <v>0</v>
      </c>
      <c r="FQ235" s="23">
        <v>0</v>
      </c>
      <c r="FR235" s="23">
        <v>0</v>
      </c>
    </row>
    <row r="236" spans="142:174">
      <c r="EL236" s="22">
        <v>44215</v>
      </c>
      <c r="EM236" s="21" t="s">
        <v>3254</v>
      </c>
      <c r="EN236" s="21" t="s">
        <v>17433</v>
      </c>
      <c r="EO236" s="21" t="s">
        <v>206</v>
      </c>
      <c r="EP236" s="21">
        <v>574398131691</v>
      </c>
      <c r="EQ236" s="21" t="s">
        <v>207</v>
      </c>
      <c r="ER236" s="21" t="s">
        <v>209</v>
      </c>
      <c r="ES236" s="23">
        <v>18</v>
      </c>
      <c r="ET236" s="23">
        <v>0</v>
      </c>
      <c r="EU236" s="23">
        <v>0</v>
      </c>
      <c r="EV236" s="23">
        <v>0</v>
      </c>
      <c r="EW236" s="23"/>
      <c r="EX236" s="23">
        <v>0</v>
      </c>
      <c r="EY236" s="23"/>
      <c r="EZ236" s="23"/>
      <c r="FA236" s="23"/>
      <c r="FB236" s="23"/>
      <c r="FC236" s="23"/>
      <c r="FD236" s="23"/>
      <c r="FE236" s="23"/>
      <c r="FF236" s="23"/>
      <c r="FG236" s="23"/>
      <c r="FH236" s="23"/>
      <c r="FI236" s="23"/>
      <c r="FJ236" s="23"/>
      <c r="FK236" s="23"/>
      <c r="FL236" s="23"/>
      <c r="FM236" s="23"/>
      <c r="FN236" s="23"/>
      <c r="FO236" s="23"/>
      <c r="FP236" s="23"/>
      <c r="FQ236" s="23"/>
      <c r="FR236" s="23"/>
    </row>
    <row r="237" spans="142:174">
      <c r="EL237" s="22">
        <v>44216</v>
      </c>
      <c r="EM237" s="21" t="s">
        <v>213</v>
      </c>
      <c r="EN237" s="21" t="s">
        <v>609</v>
      </c>
      <c r="EO237" s="21" t="s">
        <v>206</v>
      </c>
      <c r="EP237" s="21">
        <v>574298647000</v>
      </c>
      <c r="EQ237" s="21" t="s">
        <v>207</v>
      </c>
      <c r="ER237" s="21" t="s">
        <v>208</v>
      </c>
      <c r="ES237" s="23">
        <v>1</v>
      </c>
      <c r="ET237" s="23">
        <v>1</v>
      </c>
      <c r="EU237" s="23">
        <v>27</v>
      </c>
      <c r="EV237" s="23">
        <v>100</v>
      </c>
      <c r="EW237" s="23">
        <v>27</v>
      </c>
      <c r="EX237" s="23">
        <v>27000</v>
      </c>
      <c r="EY237" s="23"/>
      <c r="EZ237" s="23"/>
      <c r="FA237" s="23"/>
      <c r="FB237" s="23"/>
      <c r="FC237" s="23"/>
      <c r="FD237" s="23"/>
      <c r="FE237" s="23"/>
      <c r="FF237" s="23"/>
      <c r="FG237" s="23"/>
      <c r="FH237" s="23"/>
      <c r="FI237" s="23"/>
      <c r="FJ237" s="23"/>
      <c r="FK237" s="23"/>
      <c r="FL237" s="23"/>
      <c r="FM237" s="23"/>
      <c r="FN237" s="23"/>
      <c r="FO237" s="23"/>
      <c r="FP237" s="23"/>
      <c r="FQ237" s="23"/>
      <c r="FR237" s="23"/>
    </row>
    <row r="238" spans="142:174">
      <c r="EL238" s="22">
        <v>44216</v>
      </c>
      <c r="EM238" s="21" t="s">
        <v>213</v>
      </c>
      <c r="EN238" s="21" t="s">
        <v>609</v>
      </c>
      <c r="EO238" s="21" t="s">
        <v>206</v>
      </c>
      <c r="EP238" s="21">
        <v>574298647000</v>
      </c>
      <c r="EQ238" s="21" t="s">
        <v>207</v>
      </c>
      <c r="ER238" s="21" t="s">
        <v>209</v>
      </c>
      <c r="ES238" s="23">
        <v>47</v>
      </c>
      <c r="ET238" s="23">
        <v>4</v>
      </c>
      <c r="EU238" s="23">
        <v>120</v>
      </c>
      <c r="EV238" s="23">
        <v>8.51</v>
      </c>
      <c r="EW238" s="23">
        <v>30</v>
      </c>
      <c r="EX238" s="23">
        <v>2553.19</v>
      </c>
      <c r="EY238" s="23">
        <v>0</v>
      </c>
      <c r="EZ238" s="23">
        <v>0</v>
      </c>
      <c r="FA238" s="23">
        <v>0</v>
      </c>
      <c r="FB238" s="23">
        <v>0</v>
      </c>
      <c r="FC238" s="23">
        <v>0</v>
      </c>
      <c r="FD238" s="23">
        <v>0</v>
      </c>
      <c r="FE238" s="23">
        <v>0</v>
      </c>
      <c r="FF238" s="23">
        <v>0</v>
      </c>
      <c r="FG238" s="23">
        <v>0</v>
      </c>
      <c r="FH238" s="23">
        <v>0</v>
      </c>
      <c r="FI238" s="23">
        <v>0</v>
      </c>
      <c r="FJ238" s="23">
        <v>1</v>
      </c>
      <c r="FK238" s="23">
        <v>0</v>
      </c>
      <c r="FL238" s="23">
        <v>1</v>
      </c>
      <c r="FM238" s="23">
        <v>0</v>
      </c>
      <c r="FN238" s="23">
        <v>0</v>
      </c>
      <c r="FO238" s="23">
        <v>0</v>
      </c>
      <c r="FP238" s="23">
        <v>0</v>
      </c>
      <c r="FQ238" s="23">
        <v>0</v>
      </c>
      <c r="FR238" s="23">
        <v>0</v>
      </c>
    </row>
    <row r="239" spans="142:174">
      <c r="EL239" s="22">
        <v>44216</v>
      </c>
      <c r="EM239" s="21" t="s">
        <v>213</v>
      </c>
      <c r="EN239" s="21" t="s">
        <v>17425</v>
      </c>
      <c r="EO239" s="21" t="s">
        <v>206</v>
      </c>
      <c r="EP239" s="21">
        <v>585622329677</v>
      </c>
      <c r="EQ239" s="21" t="s">
        <v>207</v>
      </c>
      <c r="ER239" s="21" t="s">
        <v>209</v>
      </c>
      <c r="ES239" s="23">
        <v>24</v>
      </c>
      <c r="ET239" s="23">
        <v>1</v>
      </c>
      <c r="EU239" s="23">
        <v>28</v>
      </c>
      <c r="EV239" s="23">
        <v>4.17</v>
      </c>
      <c r="EW239" s="23">
        <v>28</v>
      </c>
      <c r="EX239" s="23">
        <v>1166.67</v>
      </c>
      <c r="EY239" s="23"/>
      <c r="EZ239" s="23"/>
      <c r="FA239" s="23"/>
      <c r="FB239" s="23"/>
      <c r="FC239" s="23"/>
      <c r="FD239" s="23"/>
      <c r="FE239" s="23"/>
      <c r="FF239" s="23"/>
      <c r="FG239" s="23"/>
      <c r="FH239" s="23"/>
      <c r="FI239" s="23"/>
      <c r="FJ239" s="23"/>
      <c r="FK239" s="23"/>
      <c r="FL239" s="23"/>
      <c r="FM239" s="23"/>
      <c r="FN239" s="23"/>
      <c r="FO239" s="23"/>
      <c r="FP239" s="23"/>
      <c r="FQ239" s="23"/>
      <c r="FR239" s="23"/>
    </row>
    <row r="240" spans="142:174">
      <c r="EL240" s="22">
        <v>44216</v>
      </c>
      <c r="EM240" s="21" t="s">
        <v>213</v>
      </c>
      <c r="EN240" s="21" t="s">
        <v>211</v>
      </c>
      <c r="EO240" s="21" t="s">
        <v>206</v>
      </c>
      <c r="EP240" s="21">
        <v>599211933377</v>
      </c>
      <c r="EQ240" s="21" t="s">
        <v>207</v>
      </c>
      <c r="ER240" s="21" t="s">
        <v>209</v>
      </c>
      <c r="ES240" s="23">
        <v>1</v>
      </c>
      <c r="ET240" s="23">
        <v>1</v>
      </c>
      <c r="EU240" s="23">
        <v>16</v>
      </c>
      <c r="EV240" s="23">
        <v>100</v>
      </c>
      <c r="EW240" s="23">
        <v>16</v>
      </c>
      <c r="EX240" s="23">
        <v>16000</v>
      </c>
      <c r="EY240" s="23">
        <v>0</v>
      </c>
      <c r="EZ240" s="23">
        <v>0</v>
      </c>
      <c r="FA240" s="23">
        <v>0</v>
      </c>
      <c r="FB240" s="23">
        <v>0</v>
      </c>
      <c r="FC240" s="23">
        <v>0</v>
      </c>
      <c r="FD240" s="23">
        <v>0</v>
      </c>
      <c r="FE240" s="23">
        <v>0</v>
      </c>
      <c r="FF240" s="23">
        <v>0</v>
      </c>
      <c r="FG240" s="23">
        <v>0</v>
      </c>
      <c r="FH240" s="23">
        <v>0</v>
      </c>
      <c r="FI240" s="23">
        <v>0</v>
      </c>
      <c r="FJ240" s="23">
        <v>0</v>
      </c>
      <c r="FK240" s="23">
        <v>1</v>
      </c>
      <c r="FL240" s="23">
        <v>1</v>
      </c>
      <c r="FM240" s="23">
        <v>0</v>
      </c>
      <c r="FN240" s="23">
        <v>0</v>
      </c>
      <c r="FO240" s="23">
        <v>0</v>
      </c>
      <c r="FP240" s="23">
        <v>0</v>
      </c>
      <c r="FQ240" s="23">
        <v>0</v>
      </c>
      <c r="FR240" s="23">
        <v>0</v>
      </c>
    </row>
    <row r="241" spans="142:174">
      <c r="EL241" s="22">
        <v>44216</v>
      </c>
      <c r="EM241" s="21" t="s">
        <v>3254</v>
      </c>
      <c r="EN241" s="21" t="s">
        <v>17426</v>
      </c>
      <c r="EO241" s="21" t="s">
        <v>206</v>
      </c>
      <c r="EP241" s="21">
        <v>574814254493</v>
      </c>
      <c r="EQ241" s="21" t="s">
        <v>207</v>
      </c>
      <c r="ER241" s="21" t="s">
        <v>209</v>
      </c>
      <c r="ES241" s="23">
        <v>31</v>
      </c>
      <c r="ET241" s="23">
        <v>0</v>
      </c>
      <c r="EU241" s="23">
        <v>0</v>
      </c>
      <c r="EV241" s="23">
        <v>0</v>
      </c>
      <c r="EW241" s="23"/>
      <c r="EX241" s="23">
        <v>0</v>
      </c>
      <c r="EY241" s="23"/>
      <c r="EZ241" s="23"/>
      <c r="FA241" s="23"/>
      <c r="FB241" s="23"/>
      <c r="FC241" s="23"/>
      <c r="FD241" s="23"/>
      <c r="FE241" s="23"/>
      <c r="FF241" s="23"/>
      <c r="FG241" s="23"/>
      <c r="FH241" s="23"/>
      <c r="FI241" s="23"/>
      <c r="FJ241" s="23"/>
      <c r="FK241" s="23"/>
      <c r="FL241" s="23"/>
      <c r="FM241" s="23"/>
      <c r="FN241" s="23"/>
      <c r="FO241" s="23"/>
      <c r="FP241" s="23"/>
      <c r="FQ241" s="23"/>
      <c r="FR241" s="23"/>
    </row>
    <row r="242" spans="142:174">
      <c r="EL242" s="22">
        <v>44216</v>
      </c>
      <c r="EM242" s="21" t="s">
        <v>3254</v>
      </c>
      <c r="EN242" s="21" t="s">
        <v>17427</v>
      </c>
      <c r="EO242" s="21" t="s">
        <v>206</v>
      </c>
      <c r="EP242" s="21">
        <v>574916839635</v>
      </c>
      <c r="EQ242" s="21" t="s">
        <v>207</v>
      </c>
      <c r="ER242" s="21" t="s">
        <v>208</v>
      </c>
      <c r="ES242" s="23">
        <v>1</v>
      </c>
      <c r="ET242" s="23">
        <v>0</v>
      </c>
      <c r="EU242" s="23">
        <v>0</v>
      </c>
      <c r="EV242" s="23">
        <v>0</v>
      </c>
      <c r="EW242" s="23"/>
      <c r="EX242" s="23">
        <v>0</v>
      </c>
      <c r="EY242" s="23"/>
      <c r="EZ242" s="23"/>
      <c r="FA242" s="23"/>
      <c r="FB242" s="23"/>
      <c r="FC242" s="23"/>
      <c r="FD242" s="23"/>
      <c r="FE242" s="23"/>
      <c r="FF242" s="23"/>
      <c r="FG242" s="23"/>
      <c r="FH242" s="23"/>
      <c r="FI242" s="23"/>
      <c r="FJ242" s="23"/>
      <c r="FK242" s="23"/>
      <c r="FL242" s="23"/>
      <c r="FM242" s="23"/>
      <c r="FN242" s="23"/>
      <c r="FO242" s="23"/>
      <c r="FP242" s="23"/>
      <c r="FQ242" s="23"/>
      <c r="FR242" s="23"/>
    </row>
    <row r="243" spans="142:174">
      <c r="EL243" s="22">
        <v>44216</v>
      </c>
      <c r="EM243" s="21" t="s">
        <v>3254</v>
      </c>
      <c r="EN243" s="21" t="s">
        <v>17427</v>
      </c>
      <c r="EO243" s="21" t="s">
        <v>206</v>
      </c>
      <c r="EP243" s="21">
        <v>574916839635</v>
      </c>
      <c r="EQ243" s="21" t="s">
        <v>207</v>
      </c>
      <c r="ER243" s="21" t="s">
        <v>209</v>
      </c>
      <c r="ES243" s="23">
        <v>155</v>
      </c>
      <c r="ET243" s="23">
        <v>5</v>
      </c>
      <c r="EU243" s="23">
        <v>1849</v>
      </c>
      <c r="EV243" s="23">
        <v>3.23</v>
      </c>
      <c r="EW243" s="23">
        <v>369.8</v>
      </c>
      <c r="EX243" s="23">
        <v>11929.03</v>
      </c>
      <c r="EY243" s="23">
        <v>0</v>
      </c>
      <c r="EZ243" s="23">
        <v>0</v>
      </c>
      <c r="FA243" s="23">
        <v>0</v>
      </c>
      <c r="FB243" s="23">
        <v>0</v>
      </c>
      <c r="FC243" s="23">
        <v>0</v>
      </c>
      <c r="FD243" s="23">
        <v>0</v>
      </c>
      <c r="FE243" s="23">
        <v>0</v>
      </c>
      <c r="FF243" s="23">
        <v>2</v>
      </c>
      <c r="FG243" s="23">
        <v>0</v>
      </c>
      <c r="FH243" s="23">
        <v>2</v>
      </c>
      <c r="FI243" s="23">
        <v>0</v>
      </c>
      <c r="FJ243" s="23">
        <v>0</v>
      </c>
      <c r="FK243" s="23">
        <v>0</v>
      </c>
      <c r="FL243" s="23">
        <v>0</v>
      </c>
      <c r="FM243" s="23">
        <v>0</v>
      </c>
      <c r="FN243" s="23">
        <v>0</v>
      </c>
      <c r="FO243" s="23">
        <v>0</v>
      </c>
      <c r="FP243" s="23">
        <v>0</v>
      </c>
      <c r="FQ243" s="23">
        <v>0</v>
      </c>
      <c r="FR243" s="23">
        <v>0</v>
      </c>
    </row>
    <row r="244" spans="142:174">
      <c r="EL244" s="22">
        <v>44216</v>
      </c>
      <c r="EM244" s="21" t="s">
        <v>3254</v>
      </c>
      <c r="EN244" s="21" t="s">
        <v>17428</v>
      </c>
      <c r="EO244" s="21" t="s">
        <v>206</v>
      </c>
      <c r="EP244" s="21">
        <v>574813586895</v>
      </c>
      <c r="EQ244" s="21" t="s">
        <v>207</v>
      </c>
      <c r="ER244" s="21" t="s">
        <v>208</v>
      </c>
      <c r="ES244" s="23">
        <v>6</v>
      </c>
      <c r="ET244" s="23">
        <v>0</v>
      </c>
      <c r="EU244" s="23">
        <v>0</v>
      </c>
      <c r="EV244" s="23">
        <v>0</v>
      </c>
      <c r="EW244" s="23"/>
      <c r="EX244" s="23">
        <v>0</v>
      </c>
      <c r="EY244" s="23"/>
      <c r="EZ244" s="23"/>
      <c r="FA244" s="23"/>
      <c r="FB244" s="23"/>
      <c r="FC244" s="23"/>
      <c r="FD244" s="23"/>
      <c r="FE244" s="23"/>
      <c r="FF244" s="23"/>
      <c r="FG244" s="23"/>
      <c r="FH244" s="23"/>
      <c r="FI244" s="23"/>
      <c r="FJ244" s="23"/>
      <c r="FK244" s="23"/>
      <c r="FL244" s="23"/>
      <c r="FM244" s="23"/>
      <c r="FN244" s="23"/>
      <c r="FO244" s="23"/>
      <c r="FP244" s="23"/>
      <c r="FQ244" s="23"/>
      <c r="FR244" s="23"/>
    </row>
    <row r="245" spans="142:174">
      <c r="EL245" s="22">
        <v>44216</v>
      </c>
      <c r="EM245" s="21" t="s">
        <v>3254</v>
      </c>
      <c r="EN245" s="21" t="s">
        <v>17428</v>
      </c>
      <c r="EO245" s="21" t="s">
        <v>206</v>
      </c>
      <c r="EP245" s="21">
        <v>574813586895</v>
      </c>
      <c r="EQ245" s="21" t="s">
        <v>207</v>
      </c>
      <c r="ER245" s="21" t="s">
        <v>209</v>
      </c>
      <c r="ES245" s="23">
        <v>195</v>
      </c>
      <c r="ET245" s="23">
        <v>6</v>
      </c>
      <c r="EU245" s="23">
        <v>2845</v>
      </c>
      <c r="EV245" s="23">
        <v>3.08</v>
      </c>
      <c r="EW245" s="23">
        <v>474.17</v>
      </c>
      <c r="EX245" s="23">
        <v>14589.74</v>
      </c>
      <c r="EY245" s="23"/>
      <c r="EZ245" s="23"/>
      <c r="FA245" s="23"/>
      <c r="FB245" s="23"/>
      <c r="FC245" s="23"/>
      <c r="FD245" s="23"/>
      <c r="FE245" s="23"/>
      <c r="FF245" s="23"/>
      <c r="FG245" s="23"/>
      <c r="FH245" s="23"/>
      <c r="FI245" s="23"/>
      <c r="FJ245" s="23"/>
      <c r="FK245" s="23"/>
      <c r="FL245" s="23"/>
      <c r="FM245" s="23"/>
      <c r="FN245" s="23"/>
      <c r="FO245" s="23"/>
      <c r="FP245" s="23"/>
      <c r="FQ245" s="23"/>
      <c r="FR245" s="23"/>
    </row>
    <row r="246" spans="142:174">
      <c r="EL246" s="22">
        <v>44216</v>
      </c>
      <c r="EM246" s="21" t="s">
        <v>3254</v>
      </c>
      <c r="EN246" s="21" t="s">
        <v>17429</v>
      </c>
      <c r="EO246" s="21" t="s">
        <v>206</v>
      </c>
      <c r="EP246" s="21">
        <v>574550180649</v>
      </c>
      <c r="EQ246" s="21" t="s">
        <v>207</v>
      </c>
      <c r="ER246" s="21" t="s">
        <v>208</v>
      </c>
      <c r="ES246" s="23">
        <v>12</v>
      </c>
      <c r="ET246" s="23">
        <v>0</v>
      </c>
      <c r="EU246" s="23">
        <v>0</v>
      </c>
      <c r="EV246" s="23">
        <v>0</v>
      </c>
      <c r="EW246" s="23"/>
      <c r="EX246" s="23">
        <v>0</v>
      </c>
      <c r="EY246" s="23"/>
      <c r="EZ246" s="23"/>
      <c r="FA246" s="23"/>
      <c r="FB246" s="23"/>
      <c r="FC246" s="23"/>
      <c r="FD246" s="23"/>
      <c r="FE246" s="23"/>
      <c r="FF246" s="23"/>
      <c r="FG246" s="23"/>
      <c r="FH246" s="23"/>
      <c r="FI246" s="23"/>
      <c r="FJ246" s="23"/>
      <c r="FK246" s="23"/>
      <c r="FL246" s="23"/>
      <c r="FM246" s="23"/>
      <c r="FN246" s="23"/>
      <c r="FO246" s="23"/>
      <c r="FP246" s="23"/>
      <c r="FQ246" s="23"/>
      <c r="FR246" s="23"/>
    </row>
    <row r="247" spans="142:174">
      <c r="EL247" s="22">
        <v>44216</v>
      </c>
      <c r="EM247" s="21" t="s">
        <v>3254</v>
      </c>
      <c r="EN247" s="21" t="s">
        <v>17429</v>
      </c>
      <c r="EO247" s="21" t="s">
        <v>206</v>
      </c>
      <c r="EP247" s="21">
        <v>574550180649</v>
      </c>
      <c r="EQ247" s="21" t="s">
        <v>207</v>
      </c>
      <c r="ER247" s="21" t="s">
        <v>209</v>
      </c>
      <c r="ES247" s="23">
        <v>291</v>
      </c>
      <c r="ET247" s="23">
        <v>13</v>
      </c>
      <c r="EU247" s="23">
        <v>5433</v>
      </c>
      <c r="EV247" s="23">
        <v>4.47</v>
      </c>
      <c r="EW247" s="23">
        <v>417.92</v>
      </c>
      <c r="EX247" s="23">
        <v>18670.099999999999</v>
      </c>
      <c r="EY247" s="23">
        <v>30.77</v>
      </c>
      <c r="EZ247" s="23">
        <v>13422</v>
      </c>
      <c r="FA247" s="23">
        <v>1</v>
      </c>
      <c r="FB247" s="23">
        <v>21997</v>
      </c>
      <c r="FC247" s="23">
        <v>3</v>
      </c>
      <c r="FD247" s="23">
        <v>35419</v>
      </c>
      <c r="FE247" s="23">
        <v>4</v>
      </c>
      <c r="FF247" s="23">
        <v>2</v>
      </c>
      <c r="FG247" s="23">
        <v>0</v>
      </c>
      <c r="FH247" s="23">
        <v>2</v>
      </c>
      <c r="FI247" s="23">
        <v>6.52</v>
      </c>
      <c r="FJ247" s="23">
        <v>1</v>
      </c>
      <c r="FK247" s="23">
        <v>3</v>
      </c>
      <c r="FL247" s="23">
        <v>4</v>
      </c>
      <c r="FM247" s="23">
        <v>0</v>
      </c>
      <c r="FN247" s="23">
        <v>0</v>
      </c>
      <c r="FO247" s="23">
        <v>0</v>
      </c>
      <c r="FP247" s="23">
        <v>0</v>
      </c>
      <c r="FQ247" s="23">
        <v>0</v>
      </c>
      <c r="FR247" s="23">
        <v>0</v>
      </c>
    </row>
    <row r="248" spans="142:174">
      <c r="EL248" s="22">
        <v>44216</v>
      </c>
      <c r="EM248" s="21" t="s">
        <v>3254</v>
      </c>
      <c r="EN248" s="21" t="s">
        <v>17430</v>
      </c>
      <c r="EO248" s="21" t="s">
        <v>206</v>
      </c>
      <c r="EP248" s="21">
        <v>576398085683</v>
      </c>
      <c r="EQ248" s="21" t="s">
        <v>207</v>
      </c>
      <c r="ER248" s="21" t="s">
        <v>208</v>
      </c>
      <c r="ES248" s="23">
        <v>1</v>
      </c>
      <c r="ET248" s="23">
        <v>0</v>
      </c>
      <c r="EU248" s="23">
        <v>0</v>
      </c>
      <c r="EV248" s="23">
        <v>0</v>
      </c>
      <c r="EW248" s="23"/>
      <c r="EX248" s="23">
        <v>0</v>
      </c>
      <c r="EY248" s="23"/>
      <c r="EZ248" s="23"/>
      <c r="FA248" s="23"/>
      <c r="FB248" s="23"/>
      <c r="FC248" s="23"/>
      <c r="FD248" s="23"/>
      <c r="FE248" s="23"/>
      <c r="FF248" s="23"/>
      <c r="FG248" s="23"/>
      <c r="FH248" s="23"/>
      <c r="FI248" s="23"/>
      <c r="FJ248" s="23"/>
      <c r="FK248" s="23"/>
      <c r="FL248" s="23"/>
      <c r="FM248" s="23"/>
      <c r="FN248" s="23"/>
      <c r="FO248" s="23"/>
      <c r="FP248" s="23"/>
      <c r="FQ248" s="23"/>
      <c r="FR248" s="23"/>
    </row>
    <row r="249" spans="142:174">
      <c r="EL249" s="22">
        <v>44216</v>
      </c>
      <c r="EM249" s="21" t="s">
        <v>3254</v>
      </c>
      <c r="EN249" s="21" t="s">
        <v>17430</v>
      </c>
      <c r="EO249" s="21" t="s">
        <v>206</v>
      </c>
      <c r="EP249" s="21">
        <v>576398085683</v>
      </c>
      <c r="EQ249" s="21" t="s">
        <v>207</v>
      </c>
      <c r="ER249" s="21" t="s">
        <v>209</v>
      </c>
      <c r="ES249" s="23">
        <v>79</v>
      </c>
      <c r="ET249" s="23">
        <v>2</v>
      </c>
      <c r="EU249" s="23">
        <v>768</v>
      </c>
      <c r="EV249" s="23">
        <v>2.5299999999999998</v>
      </c>
      <c r="EW249" s="23">
        <v>384</v>
      </c>
      <c r="EX249" s="23">
        <v>9721.52</v>
      </c>
      <c r="EY249" s="23"/>
      <c r="EZ249" s="23"/>
      <c r="FA249" s="23"/>
      <c r="FB249" s="23"/>
      <c r="FC249" s="23"/>
      <c r="FD249" s="23"/>
      <c r="FE249" s="23"/>
      <c r="FF249" s="23"/>
      <c r="FG249" s="23"/>
      <c r="FH249" s="23"/>
      <c r="FI249" s="23"/>
      <c r="FJ249" s="23"/>
      <c r="FK249" s="23"/>
      <c r="FL249" s="23"/>
      <c r="FM249" s="23"/>
      <c r="FN249" s="23"/>
      <c r="FO249" s="23"/>
      <c r="FP249" s="23"/>
      <c r="FQ249" s="23"/>
      <c r="FR249" s="23"/>
    </row>
    <row r="250" spans="142:174">
      <c r="EL250" s="22">
        <v>44216</v>
      </c>
      <c r="EM250" s="21" t="s">
        <v>3254</v>
      </c>
      <c r="EN250" s="21" t="s">
        <v>17431</v>
      </c>
      <c r="EO250" s="21" t="s">
        <v>206</v>
      </c>
      <c r="EP250" s="21">
        <v>574390227530</v>
      </c>
      <c r="EQ250" s="21" t="s">
        <v>207</v>
      </c>
      <c r="ER250" s="21" t="s">
        <v>208</v>
      </c>
      <c r="ES250" s="23">
        <v>69</v>
      </c>
      <c r="ET250" s="23">
        <v>0</v>
      </c>
      <c r="EU250" s="23">
        <v>0</v>
      </c>
      <c r="EV250" s="23">
        <v>0</v>
      </c>
      <c r="EW250" s="23"/>
      <c r="EX250" s="23">
        <v>0</v>
      </c>
      <c r="EY250" s="23"/>
      <c r="EZ250" s="23"/>
      <c r="FA250" s="23"/>
      <c r="FB250" s="23"/>
      <c r="FC250" s="23"/>
      <c r="FD250" s="23"/>
      <c r="FE250" s="23"/>
      <c r="FF250" s="23"/>
      <c r="FG250" s="23"/>
      <c r="FH250" s="23"/>
      <c r="FI250" s="23"/>
      <c r="FJ250" s="23"/>
      <c r="FK250" s="23"/>
      <c r="FL250" s="23"/>
      <c r="FM250" s="23"/>
      <c r="FN250" s="23"/>
      <c r="FO250" s="23"/>
      <c r="FP250" s="23"/>
      <c r="FQ250" s="23"/>
      <c r="FR250" s="23"/>
    </row>
    <row r="251" spans="142:174">
      <c r="EL251" s="22">
        <v>44216</v>
      </c>
      <c r="EM251" s="21" t="s">
        <v>3254</v>
      </c>
      <c r="EN251" s="21" t="s">
        <v>17431</v>
      </c>
      <c r="EO251" s="21" t="s">
        <v>206</v>
      </c>
      <c r="EP251" s="21">
        <v>574390227530</v>
      </c>
      <c r="EQ251" s="21" t="s">
        <v>207</v>
      </c>
      <c r="ER251" s="21" t="s">
        <v>209</v>
      </c>
      <c r="ES251" s="23">
        <v>232</v>
      </c>
      <c r="ET251" s="23">
        <v>5</v>
      </c>
      <c r="EU251" s="23">
        <v>2096</v>
      </c>
      <c r="EV251" s="23">
        <v>2.16</v>
      </c>
      <c r="EW251" s="23">
        <v>419.2</v>
      </c>
      <c r="EX251" s="23">
        <v>9034.48</v>
      </c>
      <c r="EY251" s="23">
        <v>0</v>
      </c>
      <c r="EZ251" s="23">
        <v>0</v>
      </c>
      <c r="FA251" s="23">
        <v>0</v>
      </c>
      <c r="FB251" s="23">
        <v>0</v>
      </c>
      <c r="FC251" s="23">
        <v>0</v>
      </c>
      <c r="FD251" s="23">
        <v>0</v>
      </c>
      <c r="FE251" s="23">
        <v>0</v>
      </c>
      <c r="FF251" s="23">
        <v>1</v>
      </c>
      <c r="FG251" s="23">
        <v>0</v>
      </c>
      <c r="FH251" s="23">
        <v>1</v>
      </c>
      <c r="FI251" s="23">
        <v>0</v>
      </c>
      <c r="FJ251" s="23">
        <v>0</v>
      </c>
      <c r="FK251" s="23">
        <v>2</v>
      </c>
      <c r="FL251" s="23">
        <v>2</v>
      </c>
      <c r="FM251" s="23">
        <v>0</v>
      </c>
      <c r="FN251" s="23">
        <v>0</v>
      </c>
      <c r="FO251" s="23">
        <v>0</v>
      </c>
      <c r="FP251" s="23">
        <v>0</v>
      </c>
      <c r="FQ251" s="23">
        <v>0</v>
      </c>
      <c r="FR251" s="23">
        <v>0</v>
      </c>
    </row>
    <row r="252" spans="142:174">
      <c r="EL252" s="22">
        <v>44216</v>
      </c>
      <c r="EM252" s="21" t="s">
        <v>3254</v>
      </c>
      <c r="EN252" s="21" t="s">
        <v>17432</v>
      </c>
      <c r="EO252" s="21" t="s">
        <v>206</v>
      </c>
      <c r="EP252" s="21">
        <v>592683898914</v>
      </c>
      <c r="EQ252" s="21" t="s">
        <v>207</v>
      </c>
      <c r="ER252" s="21" t="s">
        <v>208</v>
      </c>
      <c r="ES252" s="23">
        <v>16</v>
      </c>
      <c r="ET252" s="23">
        <v>0</v>
      </c>
      <c r="EU252" s="23">
        <v>0</v>
      </c>
      <c r="EV252" s="23">
        <v>0</v>
      </c>
      <c r="EW252" s="23"/>
      <c r="EX252" s="23">
        <v>0</v>
      </c>
      <c r="EY252" s="23"/>
      <c r="EZ252" s="23"/>
      <c r="FA252" s="23"/>
      <c r="FB252" s="23"/>
      <c r="FC252" s="23"/>
      <c r="FD252" s="23"/>
      <c r="FE252" s="23"/>
      <c r="FF252" s="23"/>
      <c r="FG252" s="23"/>
      <c r="FH252" s="23"/>
      <c r="FI252" s="23"/>
      <c r="FJ252" s="23"/>
      <c r="FK252" s="23"/>
      <c r="FL252" s="23"/>
      <c r="FM252" s="23"/>
      <c r="FN252" s="23"/>
      <c r="FO252" s="23"/>
      <c r="FP252" s="23"/>
      <c r="FQ252" s="23"/>
      <c r="FR252" s="23"/>
    </row>
    <row r="253" spans="142:174">
      <c r="EL253" s="22">
        <v>44216</v>
      </c>
      <c r="EM253" s="21" t="s">
        <v>3254</v>
      </c>
      <c r="EN253" s="21" t="s">
        <v>17432</v>
      </c>
      <c r="EO253" s="21" t="s">
        <v>206</v>
      </c>
      <c r="EP253" s="21">
        <v>592683898914</v>
      </c>
      <c r="EQ253" s="21" t="s">
        <v>207</v>
      </c>
      <c r="ER253" s="21" t="s">
        <v>209</v>
      </c>
      <c r="ES253" s="23">
        <v>1484</v>
      </c>
      <c r="ET253" s="23">
        <v>56</v>
      </c>
      <c r="EU253" s="23">
        <v>23345</v>
      </c>
      <c r="EV253" s="23">
        <v>3.77</v>
      </c>
      <c r="EW253" s="23">
        <v>416.88</v>
      </c>
      <c r="EX253" s="23">
        <v>15731.13</v>
      </c>
      <c r="EY253" s="23">
        <v>10.71</v>
      </c>
      <c r="EZ253" s="23">
        <v>29335</v>
      </c>
      <c r="FA253" s="23">
        <v>2</v>
      </c>
      <c r="FB253" s="23">
        <v>31945</v>
      </c>
      <c r="FC253" s="23">
        <v>4</v>
      </c>
      <c r="FD253" s="23">
        <v>61280</v>
      </c>
      <c r="FE253" s="23">
        <v>6</v>
      </c>
      <c r="FF253" s="23">
        <v>7</v>
      </c>
      <c r="FG253" s="23">
        <v>0</v>
      </c>
      <c r="FH253" s="23">
        <v>7</v>
      </c>
      <c r="FI253" s="23">
        <v>2.63</v>
      </c>
      <c r="FJ253" s="23">
        <v>7</v>
      </c>
      <c r="FK253" s="23">
        <v>11</v>
      </c>
      <c r="FL253" s="23">
        <v>18</v>
      </c>
      <c r="FM253" s="23">
        <v>0</v>
      </c>
      <c r="FN253" s="23">
        <v>0</v>
      </c>
      <c r="FO253" s="23">
        <v>0</v>
      </c>
      <c r="FP253" s="23">
        <v>0</v>
      </c>
      <c r="FQ253" s="23">
        <v>0</v>
      </c>
      <c r="FR253" s="23">
        <v>0</v>
      </c>
    </row>
    <row r="254" spans="142:174">
      <c r="EL254" s="22">
        <v>44216</v>
      </c>
      <c r="EM254" s="21" t="s">
        <v>3254</v>
      </c>
      <c r="EN254" s="21" t="s">
        <v>17433</v>
      </c>
      <c r="EO254" s="21" t="s">
        <v>206</v>
      </c>
      <c r="EP254" s="21">
        <v>574398131691</v>
      </c>
      <c r="EQ254" s="21" t="s">
        <v>207</v>
      </c>
      <c r="ER254" s="21" t="s">
        <v>209</v>
      </c>
      <c r="ES254" s="23">
        <v>22</v>
      </c>
      <c r="ET254" s="23">
        <v>0</v>
      </c>
      <c r="EU254" s="23">
        <v>0</v>
      </c>
      <c r="EV254" s="23">
        <v>0</v>
      </c>
      <c r="EW254" s="23"/>
      <c r="EX254" s="23">
        <v>0</v>
      </c>
      <c r="EY254" s="23"/>
      <c r="EZ254" s="23"/>
      <c r="FA254" s="23"/>
      <c r="FB254" s="23"/>
      <c r="FC254" s="23"/>
      <c r="FD254" s="23"/>
      <c r="FE254" s="23"/>
      <c r="FF254" s="23"/>
      <c r="FG254" s="23"/>
      <c r="FH254" s="23"/>
      <c r="FI254" s="23"/>
      <c r="FJ254" s="23"/>
      <c r="FK254" s="23"/>
      <c r="FL254" s="23"/>
      <c r="FM254" s="23"/>
      <c r="FN254" s="23"/>
      <c r="FO254" s="23"/>
      <c r="FP254" s="23"/>
      <c r="FQ254" s="23"/>
      <c r="FR254" s="23"/>
    </row>
    <row r="255" spans="142:174">
      <c r="EL255" s="22">
        <v>44217</v>
      </c>
      <c r="EM255" s="21" t="s">
        <v>213</v>
      </c>
      <c r="EN255" s="21" t="s">
        <v>609</v>
      </c>
      <c r="EO255" s="21" t="s">
        <v>206</v>
      </c>
      <c r="EP255" s="21">
        <v>574298647000</v>
      </c>
      <c r="EQ255" s="21" t="s">
        <v>207</v>
      </c>
      <c r="ER255" s="21" t="s">
        <v>209</v>
      </c>
      <c r="ES255" s="23">
        <v>59</v>
      </c>
      <c r="ET255" s="23">
        <v>3</v>
      </c>
      <c r="EU255" s="23">
        <v>105</v>
      </c>
      <c r="EV255" s="23">
        <v>5.08</v>
      </c>
      <c r="EW255" s="23">
        <v>35</v>
      </c>
      <c r="EX255" s="23">
        <v>1779.66</v>
      </c>
      <c r="EY255" s="23">
        <v>0</v>
      </c>
      <c r="EZ255" s="23">
        <v>0</v>
      </c>
      <c r="FA255" s="23">
        <v>0</v>
      </c>
      <c r="FB255" s="23">
        <v>0</v>
      </c>
      <c r="FC255" s="23">
        <v>0</v>
      </c>
      <c r="FD255" s="23">
        <v>0</v>
      </c>
      <c r="FE255" s="23">
        <v>0</v>
      </c>
      <c r="FF255" s="23">
        <v>0</v>
      </c>
      <c r="FG255" s="23">
        <v>0</v>
      </c>
      <c r="FH255" s="23">
        <v>0</v>
      </c>
      <c r="FI255" s="23">
        <v>0</v>
      </c>
      <c r="FJ255" s="23">
        <v>0</v>
      </c>
      <c r="FK255" s="23">
        <v>4</v>
      </c>
      <c r="FL255" s="23">
        <v>4</v>
      </c>
      <c r="FM255" s="23">
        <v>0</v>
      </c>
      <c r="FN255" s="23">
        <v>0</v>
      </c>
      <c r="FO255" s="23">
        <v>0</v>
      </c>
      <c r="FP255" s="23">
        <v>0</v>
      </c>
      <c r="FQ255" s="23">
        <v>0</v>
      </c>
      <c r="FR255" s="23">
        <v>0</v>
      </c>
    </row>
    <row r="256" spans="142:174">
      <c r="EL256" s="22">
        <v>44217</v>
      </c>
      <c r="EM256" s="21" t="s">
        <v>213</v>
      </c>
      <c r="EN256" s="21" t="s">
        <v>17425</v>
      </c>
      <c r="EO256" s="21" t="s">
        <v>206</v>
      </c>
      <c r="EP256" s="21">
        <v>585622329677</v>
      </c>
      <c r="EQ256" s="21" t="s">
        <v>207</v>
      </c>
      <c r="ER256" s="21" t="s">
        <v>209</v>
      </c>
      <c r="ES256" s="23">
        <v>17</v>
      </c>
      <c r="ET256" s="23">
        <v>5</v>
      </c>
      <c r="EU256" s="23">
        <v>144</v>
      </c>
      <c r="EV256" s="23">
        <v>29.41</v>
      </c>
      <c r="EW256" s="23">
        <v>28.8</v>
      </c>
      <c r="EX256" s="23">
        <v>8470.59</v>
      </c>
      <c r="EY256" s="23"/>
      <c r="EZ256" s="23"/>
      <c r="FA256" s="23"/>
      <c r="FB256" s="23"/>
      <c r="FC256" s="23"/>
      <c r="FD256" s="23"/>
      <c r="FE256" s="23"/>
      <c r="FF256" s="23"/>
      <c r="FG256" s="23"/>
      <c r="FH256" s="23"/>
      <c r="FI256" s="23"/>
      <c r="FJ256" s="23"/>
      <c r="FK256" s="23"/>
      <c r="FL256" s="23"/>
      <c r="FM256" s="23"/>
      <c r="FN256" s="23"/>
      <c r="FO256" s="23"/>
      <c r="FP256" s="23"/>
      <c r="FQ256" s="23"/>
      <c r="FR256" s="23"/>
    </row>
    <row r="257" spans="142:174">
      <c r="EL257" s="22">
        <v>44217</v>
      </c>
      <c r="EM257" s="21" t="s">
        <v>3254</v>
      </c>
      <c r="EN257" s="21" t="s">
        <v>17426</v>
      </c>
      <c r="EO257" s="21" t="s">
        <v>206</v>
      </c>
      <c r="EP257" s="21">
        <v>574814254493</v>
      </c>
      <c r="EQ257" s="21" t="s">
        <v>207</v>
      </c>
      <c r="ER257" s="21" t="s">
        <v>209</v>
      </c>
      <c r="ES257" s="23">
        <v>13</v>
      </c>
      <c r="ET257" s="23">
        <v>1</v>
      </c>
      <c r="EU257" s="23">
        <v>423</v>
      </c>
      <c r="EV257" s="23">
        <v>7.69</v>
      </c>
      <c r="EW257" s="23">
        <v>423</v>
      </c>
      <c r="EX257" s="23">
        <v>32538.46</v>
      </c>
      <c r="EY257" s="23"/>
      <c r="EZ257" s="23"/>
      <c r="FA257" s="23"/>
      <c r="FB257" s="23"/>
      <c r="FC257" s="23"/>
      <c r="FD257" s="23"/>
      <c r="FE257" s="23"/>
      <c r="FF257" s="23"/>
      <c r="FG257" s="23"/>
      <c r="FH257" s="23"/>
      <c r="FI257" s="23"/>
      <c r="FJ257" s="23"/>
      <c r="FK257" s="23"/>
      <c r="FL257" s="23"/>
      <c r="FM257" s="23"/>
      <c r="FN257" s="23"/>
      <c r="FO257" s="23"/>
      <c r="FP257" s="23"/>
      <c r="FQ257" s="23"/>
      <c r="FR257" s="23"/>
    </row>
    <row r="258" spans="142:174">
      <c r="EL258" s="22">
        <v>44217</v>
      </c>
      <c r="EM258" s="21" t="s">
        <v>3254</v>
      </c>
      <c r="EN258" s="21" t="s">
        <v>17427</v>
      </c>
      <c r="EO258" s="21" t="s">
        <v>206</v>
      </c>
      <c r="EP258" s="21">
        <v>574916839635</v>
      </c>
      <c r="EQ258" s="21" t="s">
        <v>207</v>
      </c>
      <c r="ER258" s="21" t="s">
        <v>209</v>
      </c>
      <c r="ES258" s="23">
        <v>142</v>
      </c>
      <c r="ET258" s="23">
        <v>1</v>
      </c>
      <c r="EU258" s="23">
        <v>412</v>
      </c>
      <c r="EV258" s="23">
        <v>0.7</v>
      </c>
      <c r="EW258" s="23">
        <v>412</v>
      </c>
      <c r="EX258" s="23">
        <v>2901.41</v>
      </c>
      <c r="EY258" s="23"/>
      <c r="EZ258" s="23"/>
      <c r="FA258" s="23"/>
      <c r="FB258" s="23"/>
      <c r="FC258" s="23"/>
      <c r="FD258" s="23"/>
      <c r="FE258" s="23"/>
      <c r="FF258" s="23"/>
      <c r="FG258" s="23"/>
      <c r="FH258" s="23"/>
      <c r="FI258" s="23"/>
      <c r="FJ258" s="23"/>
      <c r="FK258" s="23"/>
      <c r="FL258" s="23"/>
      <c r="FM258" s="23"/>
      <c r="FN258" s="23"/>
      <c r="FO258" s="23"/>
      <c r="FP258" s="23"/>
      <c r="FQ258" s="23"/>
      <c r="FR258" s="23"/>
    </row>
    <row r="259" spans="142:174">
      <c r="EL259" s="22">
        <v>44217</v>
      </c>
      <c r="EM259" s="21" t="s">
        <v>3254</v>
      </c>
      <c r="EN259" s="21" t="s">
        <v>17428</v>
      </c>
      <c r="EO259" s="21" t="s">
        <v>206</v>
      </c>
      <c r="EP259" s="21">
        <v>574813586895</v>
      </c>
      <c r="EQ259" s="21" t="s">
        <v>207</v>
      </c>
      <c r="ER259" s="21" t="s">
        <v>209</v>
      </c>
      <c r="ES259" s="23">
        <v>173</v>
      </c>
      <c r="ET259" s="23">
        <v>6</v>
      </c>
      <c r="EU259" s="23">
        <v>2777</v>
      </c>
      <c r="EV259" s="23">
        <v>3.47</v>
      </c>
      <c r="EW259" s="23">
        <v>462.83</v>
      </c>
      <c r="EX259" s="23">
        <v>16052.02</v>
      </c>
      <c r="EY259" s="23">
        <v>0</v>
      </c>
      <c r="EZ259" s="23">
        <v>0</v>
      </c>
      <c r="FA259" s="23">
        <v>0</v>
      </c>
      <c r="FB259" s="23">
        <v>0</v>
      </c>
      <c r="FC259" s="23">
        <v>0</v>
      </c>
      <c r="FD259" s="23">
        <v>0</v>
      </c>
      <c r="FE259" s="23">
        <v>0</v>
      </c>
      <c r="FF259" s="23">
        <v>0</v>
      </c>
      <c r="FG259" s="23">
        <v>0</v>
      </c>
      <c r="FH259" s="23">
        <v>0</v>
      </c>
      <c r="FI259" s="23">
        <v>0</v>
      </c>
      <c r="FJ259" s="23">
        <v>1</v>
      </c>
      <c r="FK259" s="23">
        <v>2</v>
      </c>
      <c r="FL259" s="23">
        <v>3</v>
      </c>
      <c r="FM259" s="23">
        <v>0</v>
      </c>
      <c r="FN259" s="23">
        <v>0</v>
      </c>
      <c r="FO259" s="23">
        <v>0</v>
      </c>
      <c r="FP259" s="23">
        <v>0</v>
      </c>
      <c r="FQ259" s="23">
        <v>0</v>
      </c>
      <c r="FR259" s="23">
        <v>0</v>
      </c>
    </row>
    <row r="260" spans="142:174">
      <c r="EL260" s="22">
        <v>44217</v>
      </c>
      <c r="EM260" s="21" t="s">
        <v>3254</v>
      </c>
      <c r="EN260" s="21" t="s">
        <v>17429</v>
      </c>
      <c r="EO260" s="21" t="s">
        <v>206</v>
      </c>
      <c r="EP260" s="21">
        <v>574550180649</v>
      </c>
      <c r="EQ260" s="21" t="s">
        <v>207</v>
      </c>
      <c r="ER260" s="21" t="s">
        <v>208</v>
      </c>
      <c r="ES260" s="23">
        <v>1</v>
      </c>
      <c r="ET260" s="23">
        <v>0</v>
      </c>
      <c r="EU260" s="23">
        <v>0</v>
      </c>
      <c r="EV260" s="23">
        <v>0</v>
      </c>
      <c r="EW260" s="23"/>
      <c r="EX260" s="23">
        <v>0</v>
      </c>
      <c r="EY260" s="23"/>
      <c r="EZ260" s="23"/>
      <c r="FA260" s="23"/>
      <c r="FB260" s="23"/>
      <c r="FC260" s="23"/>
      <c r="FD260" s="23"/>
      <c r="FE260" s="23"/>
      <c r="FF260" s="23"/>
      <c r="FG260" s="23"/>
      <c r="FH260" s="23"/>
      <c r="FI260" s="23"/>
      <c r="FJ260" s="23"/>
      <c r="FK260" s="23"/>
      <c r="FL260" s="23"/>
      <c r="FM260" s="23"/>
      <c r="FN260" s="23"/>
      <c r="FO260" s="23"/>
      <c r="FP260" s="23"/>
      <c r="FQ260" s="23"/>
      <c r="FR260" s="23"/>
    </row>
    <row r="261" spans="142:174">
      <c r="EL261" s="22">
        <v>44217</v>
      </c>
      <c r="EM261" s="21" t="s">
        <v>3254</v>
      </c>
      <c r="EN261" s="21" t="s">
        <v>17429</v>
      </c>
      <c r="EO261" s="21" t="s">
        <v>206</v>
      </c>
      <c r="EP261" s="21">
        <v>574550180649</v>
      </c>
      <c r="EQ261" s="21" t="s">
        <v>207</v>
      </c>
      <c r="ER261" s="21" t="s">
        <v>209</v>
      </c>
      <c r="ES261" s="23">
        <v>227</v>
      </c>
      <c r="ET261" s="23">
        <v>13</v>
      </c>
      <c r="EU261" s="23">
        <v>5684</v>
      </c>
      <c r="EV261" s="23">
        <v>5.73</v>
      </c>
      <c r="EW261" s="23">
        <v>437.23</v>
      </c>
      <c r="EX261" s="23">
        <v>25039.65</v>
      </c>
      <c r="EY261" s="23">
        <v>0</v>
      </c>
      <c r="EZ261" s="23">
        <v>0</v>
      </c>
      <c r="FA261" s="23">
        <v>0</v>
      </c>
      <c r="FB261" s="23">
        <v>0</v>
      </c>
      <c r="FC261" s="23">
        <v>0</v>
      </c>
      <c r="FD261" s="23">
        <v>0</v>
      </c>
      <c r="FE261" s="23">
        <v>0</v>
      </c>
      <c r="FF261" s="23">
        <v>0</v>
      </c>
      <c r="FG261" s="23">
        <v>1</v>
      </c>
      <c r="FH261" s="23">
        <v>1</v>
      </c>
      <c r="FI261" s="23">
        <v>0</v>
      </c>
      <c r="FJ261" s="23">
        <v>0</v>
      </c>
      <c r="FK261" s="23">
        <v>2</v>
      </c>
      <c r="FL261" s="23">
        <v>2</v>
      </c>
      <c r="FM261" s="23">
        <v>0</v>
      </c>
      <c r="FN261" s="23">
        <v>0</v>
      </c>
      <c r="FO261" s="23">
        <v>0</v>
      </c>
      <c r="FP261" s="23">
        <v>0</v>
      </c>
      <c r="FQ261" s="23">
        <v>0</v>
      </c>
      <c r="FR261" s="23">
        <v>0</v>
      </c>
    </row>
    <row r="262" spans="142:174">
      <c r="EL262" s="22">
        <v>44217</v>
      </c>
      <c r="EM262" s="21" t="s">
        <v>3254</v>
      </c>
      <c r="EN262" s="21" t="s">
        <v>17430</v>
      </c>
      <c r="EO262" s="21" t="s">
        <v>206</v>
      </c>
      <c r="EP262" s="21">
        <v>576398085683</v>
      </c>
      <c r="EQ262" s="21" t="s">
        <v>207</v>
      </c>
      <c r="ER262" s="21" t="s">
        <v>209</v>
      </c>
      <c r="ES262" s="23">
        <v>47</v>
      </c>
      <c r="ET262" s="23">
        <v>1</v>
      </c>
      <c r="EU262" s="23">
        <v>276</v>
      </c>
      <c r="EV262" s="23">
        <v>2.13</v>
      </c>
      <c r="EW262" s="23">
        <v>276</v>
      </c>
      <c r="EX262" s="23">
        <v>5872.34</v>
      </c>
      <c r="EY262" s="23"/>
      <c r="EZ262" s="23"/>
      <c r="FA262" s="23"/>
      <c r="FB262" s="23"/>
      <c r="FC262" s="23"/>
      <c r="FD262" s="23"/>
      <c r="FE262" s="23"/>
      <c r="FF262" s="23"/>
      <c r="FG262" s="23"/>
      <c r="FH262" s="23"/>
      <c r="FI262" s="23"/>
      <c r="FJ262" s="23"/>
      <c r="FK262" s="23"/>
      <c r="FL262" s="23"/>
      <c r="FM262" s="23"/>
      <c r="FN262" s="23"/>
      <c r="FO262" s="23"/>
      <c r="FP262" s="23"/>
      <c r="FQ262" s="23"/>
      <c r="FR262" s="23"/>
    </row>
    <row r="263" spans="142:174">
      <c r="EL263" s="22">
        <v>44217</v>
      </c>
      <c r="EM263" s="21" t="s">
        <v>3254</v>
      </c>
      <c r="EN263" s="21" t="s">
        <v>17431</v>
      </c>
      <c r="EO263" s="21" t="s">
        <v>206</v>
      </c>
      <c r="EP263" s="21">
        <v>574390227530</v>
      </c>
      <c r="EQ263" s="21" t="s">
        <v>207</v>
      </c>
      <c r="ER263" s="21" t="s">
        <v>208</v>
      </c>
      <c r="ES263" s="23">
        <v>91</v>
      </c>
      <c r="ET263" s="23">
        <v>0</v>
      </c>
      <c r="EU263" s="23">
        <v>0</v>
      </c>
      <c r="EV263" s="23">
        <v>0</v>
      </c>
      <c r="EW263" s="23"/>
      <c r="EX263" s="23">
        <v>0</v>
      </c>
      <c r="EY263" s="23"/>
      <c r="EZ263" s="23"/>
      <c r="FA263" s="23"/>
      <c r="FB263" s="23"/>
      <c r="FC263" s="23"/>
      <c r="FD263" s="23"/>
      <c r="FE263" s="23"/>
      <c r="FF263" s="23"/>
      <c r="FG263" s="23"/>
      <c r="FH263" s="23"/>
      <c r="FI263" s="23"/>
      <c r="FJ263" s="23"/>
      <c r="FK263" s="23"/>
      <c r="FL263" s="23"/>
      <c r="FM263" s="23"/>
      <c r="FN263" s="23"/>
      <c r="FO263" s="23"/>
      <c r="FP263" s="23"/>
      <c r="FQ263" s="23"/>
      <c r="FR263" s="23"/>
    </row>
    <row r="264" spans="142:174">
      <c r="EL264" s="22">
        <v>44217</v>
      </c>
      <c r="EM264" s="21" t="s">
        <v>3254</v>
      </c>
      <c r="EN264" s="21" t="s">
        <v>17431</v>
      </c>
      <c r="EO264" s="21" t="s">
        <v>206</v>
      </c>
      <c r="EP264" s="21">
        <v>574390227530</v>
      </c>
      <c r="EQ264" s="21" t="s">
        <v>207</v>
      </c>
      <c r="ER264" s="21" t="s">
        <v>209</v>
      </c>
      <c r="ES264" s="23">
        <v>170</v>
      </c>
      <c r="ET264" s="23">
        <v>3</v>
      </c>
      <c r="EU264" s="23">
        <v>1519</v>
      </c>
      <c r="EV264" s="23">
        <v>1.76</v>
      </c>
      <c r="EW264" s="23">
        <v>506.33</v>
      </c>
      <c r="EX264" s="23">
        <v>8935.2900000000009</v>
      </c>
      <c r="EY264" s="23"/>
      <c r="EZ264" s="23"/>
      <c r="FA264" s="23"/>
      <c r="FB264" s="23"/>
      <c r="FC264" s="23"/>
      <c r="FD264" s="23"/>
      <c r="FE264" s="23"/>
      <c r="FF264" s="23"/>
      <c r="FG264" s="23"/>
      <c r="FH264" s="23"/>
      <c r="FI264" s="23"/>
      <c r="FJ264" s="23"/>
      <c r="FK264" s="23"/>
      <c r="FL264" s="23"/>
      <c r="FM264" s="23"/>
      <c r="FN264" s="23"/>
      <c r="FO264" s="23"/>
      <c r="FP264" s="23"/>
      <c r="FQ264" s="23"/>
      <c r="FR264" s="23"/>
    </row>
    <row r="265" spans="142:174">
      <c r="EL265" s="22">
        <v>44217</v>
      </c>
      <c r="EM265" s="21" t="s">
        <v>3254</v>
      </c>
      <c r="EN265" s="21" t="s">
        <v>17432</v>
      </c>
      <c r="EO265" s="21" t="s">
        <v>206</v>
      </c>
      <c r="EP265" s="21">
        <v>592683898914</v>
      </c>
      <c r="EQ265" s="21" t="s">
        <v>207</v>
      </c>
      <c r="ER265" s="21" t="s">
        <v>208</v>
      </c>
      <c r="ES265" s="23">
        <v>1</v>
      </c>
      <c r="ET265" s="23">
        <v>0</v>
      </c>
      <c r="EU265" s="23">
        <v>0</v>
      </c>
      <c r="EV265" s="23">
        <v>0</v>
      </c>
      <c r="EW265" s="23"/>
      <c r="EX265" s="23">
        <v>0</v>
      </c>
      <c r="EY265" s="23"/>
      <c r="EZ265" s="23"/>
      <c r="FA265" s="23"/>
      <c r="FB265" s="23"/>
      <c r="FC265" s="23"/>
      <c r="FD265" s="23"/>
      <c r="FE265" s="23"/>
      <c r="FF265" s="23"/>
      <c r="FG265" s="23"/>
      <c r="FH265" s="23"/>
      <c r="FI265" s="23"/>
      <c r="FJ265" s="23"/>
      <c r="FK265" s="23"/>
      <c r="FL265" s="23"/>
      <c r="FM265" s="23"/>
      <c r="FN265" s="23"/>
      <c r="FO265" s="23"/>
      <c r="FP265" s="23"/>
      <c r="FQ265" s="23"/>
      <c r="FR265" s="23"/>
    </row>
    <row r="266" spans="142:174">
      <c r="EL266" s="22">
        <v>44217</v>
      </c>
      <c r="EM266" s="21" t="s">
        <v>3254</v>
      </c>
      <c r="EN266" s="21" t="s">
        <v>17432</v>
      </c>
      <c r="EO266" s="21" t="s">
        <v>206</v>
      </c>
      <c r="EP266" s="21">
        <v>592683898914</v>
      </c>
      <c r="EQ266" s="21" t="s">
        <v>207</v>
      </c>
      <c r="ER266" s="21" t="s">
        <v>209</v>
      </c>
      <c r="ES266" s="23">
        <v>957</v>
      </c>
      <c r="ET266" s="23">
        <v>43</v>
      </c>
      <c r="EU266" s="23">
        <v>18286</v>
      </c>
      <c r="EV266" s="23">
        <v>4.49</v>
      </c>
      <c r="EW266" s="23">
        <v>425.26</v>
      </c>
      <c r="EX266" s="23">
        <v>19107.63</v>
      </c>
      <c r="EY266" s="23">
        <v>0</v>
      </c>
      <c r="EZ266" s="23">
        <v>0</v>
      </c>
      <c r="FA266" s="23">
        <v>0</v>
      </c>
      <c r="FB266" s="23">
        <v>0</v>
      </c>
      <c r="FC266" s="23">
        <v>0</v>
      </c>
      <c r="FD266" s="23">
        <v>0</v>
      </c>
      <c r="FE266" s="23">
        <v>0</v>
      </c>
      <c r="FF266" s="23">
        <v>1</v>
      </c>
      <c r="FG266" s="23">
        <v>0</v>
      </c>
      <c r="FH266" s="23">
        <v>1</v>
      </c>
      <c r="FI266" s="23">
        <v>0</v>
      </c>
      <c r="FJ266" s="23">
        <v>0</v>
      </c>
      <c r="FK266" s="23">
        <v>2</v>
      </c>
      <c r="FL266" s="23">
        <v>2</v>
      </c>
      <c r="FM266" s="23">
        <v>0</v>
      </c>
      <c r="FN266" s="23">
        <v>0</v>
      </c>
      <c r="FO266" s="23">
        <v>0</v>
      </c>
      <c r="FP266" s="23">
        <v>0</v>
      </c>
      <c r="FQ266" s="23">
        <v>0</v>
      </c>
      <c r="FR266" s="23">
        <v>0</v>
      </c>
    </row>
    <row r="267" spans="142:174">
      <c r="EL267" s="22">
        <v>44218</v>
      </c>
      <c r="EM267" s="21" t="s">
        <v>213</v>
      </c>
      <c r="EN267" s="21" t="s">
        <v>609</v>
      </c>
      <c r="EO267" s="21" t="s">
        <v>206</v>
      </c>
      <c r="EP267" s="21">
        <v>574298647000</v>
      </c>
      <c r="EQ267" s="21" t="s">
        <v>207</v>
      </c>
      <c r="ER267" s="21" t="s">
        <v>208</v>
      </c>
      <c r="ES267" s="23">
        <v>8</v>
      </c>
      <c r="ET267" s="23">
        <v>3</v>
      </c>
      <c r="EU267" s="23">
        <v>37</v>
      </c>
      <c r="EV267" s="23">
        <v>37.5</v>
      </c>
      <c r="EW267" s="23">
        <v>12.33</v>
      </c>
      <c r="EX267" s="23">
        <v>4625</v>
      </c>
      <c r="EY267" s="23"/>
      <c r="EZ267" s="23"/>
      <c r="FA267" s="23"/>
      <c r="FB267" s="23"/>
      <c r="FC267" s="23"/>
      <c r="FD267" s="23"/>
      <c r="FE267" s="23"/>
      <c r="FF267" s="23"/>
      <c r="FG267" s="23"/>
      <c r="FH267" s="23"/>
      <c r="FI267" s="23"/>
      <c r="FJ267" s="23"/>
      <c r="FK267" s="23"/>
      <c r="FL267" s="23"/>
      <c r="FM267" s="23"/>
      <c r="FN267" s="23"/>
      <c r="FO267" s="23"/>
      <c r="FP267" s="23"/>
      <c r="FQ267" s="23"/>
      <c r="FR267" s="23"/>
    </row>
    <row r="268" spans="142:174">
      <c r="EL268" s="22">
        <v>44218</v>
      </c>
      <c r="EM268" s="21" t="s">
        <v>213</v>
      </c>
      <c r="EN268" s="21" t="s">
        <v>609</v>
      </c>
      <c r="EO268" s="21" t="s">
        <v>206</v>
      </c>
      <c r="EP268" s="21">
        <v>574298647000</v>
      </c>
      <c r="EQ268" s="21" t="s">
        <v>207</v>
      </c>
      <c r="ER268" s="21" t="s">
        <v>209</v>
      </c>
      <c r="ES268" s="23">
        <v>45</v>
      </c>
      <c r="ET268" s="23">
        <v>2</v>
      </c>
      <c r="EU268" s="23">
        <v>52</v>
      </c>
      <c r="EV268" s="23">
        <v>4.4400000000000004</v>
      </c>
      <c r="EW268" s="23">
        <v>26</v>
      </c>
      <c r="EX268" s="23">
        <v>1155.56</v>
      </c>
      <c r="EY268" s="23"/>
      <c r="EZ268" s="23"/>
      <c r="FA268" s="23"/>
      <c r="FB268" s="23"/>
      <c r="FC268" s="23"/>
      <c r="FD268" s="23"/>
      <c r="FE268" s="23"/>
      <c r="FF268" s="23"/>
      <c r="FG268" s="23"/>
      <c r="FH268" s="23"/>
      <c r="FI268" s="23"/>
      <c r="FJ268" s="23"/>
      <c r="FK268" s="23"/>
      <c r="FL268" s="23"/>
      <c r="FM268" s="23"/>
      <c r="FN268" s="23"/>
      <c r="FO268" s="23"/>
      <c r="FP268" s="23"/>
      <c r="FQ268" s="23"/>
      <c r="FR268" s="23"/>
    </row>
    <row r="269" spans="142:174">
      <c r="EL269" s="22">
        <v>44218</v>
      </c>
      <c r="EM269" s="21" t="s">
        <v>213</v>
      </c>
      <c r="EN269" s="21" t="s">
        <v>17425</v>
      </c>
      <c r="EO269" s="21" t="s">
        <v>206</v>
      </c>
      <c r="EP269" s="21">
        <v>585622329677</v>
      </c>
      <c r="EQ269" s="21" t="s">
        <v>207</v>
      </c>
      <c r="ER269" s="21" t="s">
        <v>209</v>
      </c>
      <c r="ES269" s="23">
        <v>20</v>
      </c>
      <c r="ET269" s="23">
        <v>1</v>
      </c>
      <c r="EU269" s="23">
        <v>46</v>
      </c>
      <c r="EV269" s="23">
        <v>5</v>
      </c>
      <c r="EW269" s="23">
        <v>46</v>
      </c>
      <c r="EX269" s="23">
        <v>2300</v>
      </c>
      <c r="EY269" s="23">
        <v>100</v>
      </c>
      <c r="EZ269" s="23">
        <v>0</v>
      </c>
      <c r="FA269" s="23">
        <v>0</v>
      </c>
      <c r="FB269" s="23">
        <v>9246</v>
      </c>
      <c r="FC269" s="23">
        <v>1</v>
      </c>
      <c r="FD269" s="23">
        <v>9246</v>
      </c>
      <c r="FE269" s="23">
        <v>1</v>
      </c>
      <c r="FF269" s="23">
        <v>0</v>
      </c>
      <c r="FG269" s="23">
        <v>0</v>
      </c>
      <c r="FH269" s="23">
        <v>0</v>
      </c>
      <c r="FI269" s="23">
        <v>201</v>
      </c>
      <c r="FJ269" s="23">
        <v>0</v>
      </c>
      <c r="FK269" s="23">
        <v>1</v>
      </c>
      <c r="FL269" s="23">
        <v>1</v>
      </c>
      <c r="FM269" s="23">
        <v>0</v>
      </c>
      <c r="FN269" s="23">
        <v>0</v>
      </c>
      <c r="FO269" s="23">
        <v>0</v>
      </c>
      <c r="FP269" s="23">
        <v>0</v>
      </c>
      <c r="FQ269" s="23">
        <v>0</v>
      </c>
      <c r="FR269" s="23">
        <v>0</v>
      </c>
    </row>
    <row r="270" spans="142:174">
      <c r="EL270" s="22">
        <v>44218</v>
      </c>
      <c r="EM270" s="21" t="s">
        <v>213</v>
      </c>
      <c r="EN270" s="21" t="s">
        <v>211</v>
      </c>
      <c r="EO270" s="21" t="s">
        <v>206</v>
      </c>
      <c r="EP270" s="21">
        <v>599211933377</v>
      </c>
      <c r="EQ270" s="21" t="s">
        <v>207</v>
      </c>
      <c r="ER270" s="21" t="s">
        <v>209</v>
      </c>
      <c r="ES270" s="23">
        <v>1</v>
      </c>
      <c r="ET270" s="23">
        <v>0</v>
      </c>
      <c r="EU270" s="23">
        <v>0</v>
      </c>
      <c r="EV270" s="23">
        <v>0</v>
      </c>
      <c r="EW270" s="23"/>
      <c r="EX270" s="23">
        <v>0</v>
      </c>
      <c r="EY270" s="23"/>
      <c r="EZ270" s="23"/>
      <c r="FA270" s="23"/>
      <c r="FB270" s="23"/>
      <c r="FC270" s="23"/>
      <c r="FD270" s="23"/>
      <c r="FE270" s="23"/>
      <c r="FF270" s="23"/>
      <c r="FG270" s="23"/>
      <c r="FH270" s="23"/>
      <c r="FI270" s="23"/>
      <c r="FJ270" s="23"/>
      <c r="FK270" s="23"/>
      <c r="FL270" s="23"/>
      <c r="FM270" s="23"/>
      <c r="FN270" s="23"/>
      <c r="FO270" s="23"/>
      <c r="FP270" s="23"/>
      <c r="FQ270" s="23"/>
      <c r="FR270" s="23"/>
    </row>
    <row r="271" spans="142:174">
      <c r="EL271" s="22">
        <v>44218</v>
      </c>
      <c r="EM271" s="21" t="s">
        <v>3254</v>
      </c>
      <c r="EN271" s="21" t="s">
        <v>17426</v>
      </c>
      <c r="EO271" s="21" t="s">
        <v>206</v>
      </c>
      <c r="EP271" s="21">
        <v>574814254493</v>
      </c>
      <c r="EQ271" s="21" t="s">
        <v>207</v>
      </c>
      <c r="ER271" s="21" t="s">
        <v>209</v>
      </c>
      <c r="ES271" s="23">
        <v>9</v>
      </c>
      <c r="ET271" s="23">
        <v>0</v>
      </c>
      <c r="EU271" s="23">
        <v>0</v>
      </c>
      <c r="EV271" s="23">
        <v>0</v>
      </c>
      <c r="EW271" s="23"/>
      <c r="EX271" s="23">
        <v>0</v>
      </c>
      <c r="EY271" s="23"/>
      <c r="EZ271" s="23"/>
      <c r="FA271" s="23"/>
      <c r="FB271" s="23"/>
      <c r="FC271" s="23"/>
      <c r="FD271" s="23"/>
      <c r="FE271" s="23"/>
      <c r="FF271" s="23"/>
      <c r="FG271" s="23"/>
      <c r="FH271" s="23"/>
      <c r="FI271" s="23"/>
      <c r="FJ271" s="23"/>
      <c r="FK271" s="23"/>
      <c r="FL271" s="23"/>
      <c r="FM271" s="23"/>
      <c r="FN271" s="23"/>
      <c r="FO271" s="23"/>
      <c r="FP271" s="23"/>
      <c r="FQ271" s="23"/>
      <c r="FR271" s="23"/>
    </row>
    <row r="272" spans="142:174">
      <c r="EL272" s="22">
        <v>44218</v>
      </c>
      <c r="EM272" s="21" t="s">
        <v>3254</v>
      </c>
      <c r="EN272" s="21" t="s">
        <v>17427</v>
      </c>
      <c r="EO272" s="21" t="s">
        <v>206</v>
      </c>
      <c r="EP272" s="21">
        <v>574916839635</v>
      </c>
      <c r="EQ272" s="21" t="s">
        <v>207</v>
      </c>
      <c r="ER272" s="21" t="s">
        <v>209</v>
      </c>
      <c r="ES272" s="23">
        <v>121</v>
      </c>
      <c r="ET272" s="23">
        <v>3</v>
      </c>
      <c r="EU272" s="23">
        <v>1231</v>
      </c>
      <c r="EV272" s="23">
        <v>2.48</v>
      </c>
      <c r="EW272" s="23">
        <v>410.33</v>
      </c>
      <c r="EX272" s="23">
        <v>10173.549999999999</v>
      </c>
      <c r="EY272" s="23"/>
      <c r="EZ272" s="23"/>
      <c r="FA272" s="23"/>
      <c r="FB272" s="23"/>
      <c r="FC272" s="23"/>
      <c r="FD272" s="23"/>
      <c r="FE272" s="23"/>
      <c r="FF272" s="23"/>
      <c r="FG272" s="23"/>
      <c r="FH272" s="23"/>
      <c r="FI272" s="23"/>
      <c r="FJ272" s="23"/>
      <c r="FK272" s="23"/>
      <c r="FL272" s="23"/>
      <c r="FM272" s="23"/>
      <c r="FN272" s="23"/>
      <c r="FO272" s="23"/>
      <c r="FP272" s="23"/>
      <c r="FQ272" s="23"/>
      <c r="FR272" s="23"/>
    </row>
    <row r="273" spans="142:174">
      <c r="EL273" s="22">
        <v>44218</v>
      </c>
      <c r="EM273" s="21" t="s">
        <v>3254</v>
      </c>
      <c r="EN273" s="21" t="s">
        <v>17428</v>
      </c>
      <c r="EO273" s="21" t="s">
        <v>206</v>
      </c>
      <c r="EP273" s="21">
        <v>574813586895</v>
      </c>
      <c r="EQ273" s="21" t="s">
        <v>207</v>
      </c>
      <c r="ER273" s="21" t="s">
        <v>209</v>
      </c>
      <c r="ES273" s="23">
        <v>162</v>
      </c>
      <c r="ET273" s="23">
        <v>8</v>
      </c>
      <c r="EU273" s="23">
        <v>3619</v>
      </c>
      <c r="EV273" s="23">
        <v>4.9400000000000004</v>
      </c>
      <c r="EW273" s="23">
        <v>452.38</v>
      </c>
      <c r="EX273" s="23">
        <v>22339.51</v>
      </c>
      <c r="EY273" s="23">
        <v>0</v>
      </c>
      <c r="EZ273" s="23">
        <v>0</v>
      </c>
      <c r="FA273" s="23">
        <v>0</v>
      </c>
      <c r="FB273" s="23">
        <v>0</v>
      </c>
      <c r="FC273" s="23">
        <v>0</v>
      </c>
      <c r="FD273" s="23">
        <v>0</v>
      </c>
      <c r="FE273" s="23">
        <v>0</v>
      </c>
      <c r="FF273" s="23">
        <v>1</v>
      </c>
      <c r="FG273" s="23">
        <v>0</v>
      </c>
      <c r="FH273" s="23">
        <v>1</v>
      </c>
      <c r="FI273" s="23">
        <v>0</v>
      </c>
      <c r="FJ273" s="23">
        <v>1</v>
      </c>
      <c r="FK273" s="23">
        <v>0</v>
      </c>
      <c r="FL273" s="23">
        <v>1</v>
      </c>
      <c r="FM273" s="23">
        <v>0</v>
      </c>
      <c r="FN273" s="23">
        <v>0</v>
      </c>
      <c r="FO273" s="23">
        <v>0</v>
      </c>
      <c r="FP273" s="23">
        <v>0</v>
      </c>
      <c r="FQ273" s="23">
        <v>0</v>
      </c>
      <c r="FR273" s="23">
        <v>0</v>
      </c>
    </row>
    <row r="274" spans="142:174">
      <c r="EL274" s="22">
        <v>44218</v>
      </c>
      <c r="EM274" s="21" t="s">
        <v>3254</v>
      </c>
      <c r="EN274" s="21" t="s">
        <v>17429</v>
      </c>
      <c r="EO274" s="21" t="s">
        <v>206</v>
      </c>
      <c r="EP274" s="21">
        <v>574550180649</v>
      </c>
      <c r="EQ274" s="21" t="s">
        <v>207</v>
      </c>
      <c r="ER274" s="21" t="s">
        <v>208</v>
      </c>
      <c r="ES274" s="23">
        <v>3</v>
      </c>
      <c r="ET274" s="23">
        <v>0</v>
      </c>
      <c r="EU274" s="23">
        <v>0</v>
      </c>
      <c r="EV274" s="23">
        <v>0</v>
      </c>
      <c r="EW274" s="23"/>
      <c r="EX274" s="23">
        <v>0</v>
      </c>
      <c r="EY274" s="23"/>
      <c r="EZ274" s="23"/>
      <c r="FA274" s="23"/>
      <c r="FB274" s="23"/>
      <c r="FC274" s="23"/>
      <c r="FD274" s="23"/>
      <c r="FE274" s="23"/>
      <c r="FF274" s="23"/>
      <c r="FG274" s="23"/>
      <c r="FH274" s="23"/>
      <c r="FI274" s="23"/>
      <c r="FJ274" s="23"/>
      <c r="FK274" s="23"/>
      <c r="FL274" s="23"/>
      <c r="FM274" s="23"/>
      <c r="FN274" s="23"/>
      <c r="FO274" s="23"/>
      <c r="FP274" s="23"/>
      <c r="FQ274" s="23"/>
      <c r="FR274" s="23"/>
    </row>
    <row r="275" spans="142:174">
      <c r="EL275" s="22">
        <v>44218</v>
      </c>
      <c r="EM275" s="21" t="s">
        <v>3254</v>
      </c>
      <c r="EN275" s="21" t="s">
        <v>17429</v>
      </c>
      <c r="EO275" s="21" t="s">
        <v>206</v>
      </c>
      <c r="EP275" s="21">
        <v>574550180649</v>
      </c>
      <c r="EQ275" s="21" t="s">
        <v>207</v>
      </c>
      <c r="ER275" s="21" t="s">
        <v>209</v>
      </c>
      <c r="ES275" s="23">
        <v>182</v>
      </c>
      <c r="ET275" s="23">
        <v>7</v>
      </c>
      <c r="EU275" s="23">
        <v>3112</v>
      </c>
      <c r="EV275" s="23">
        <v>3.85</v>
      </c>
      <c r="EW275" s="23">
        <v>444.57</v>
      </c>
      <c r="EX275" s="23">
        <v>17098.900000000001</v>
      </c>
      <c r="EY275" s="23">
        <v>0</v>
      </c>
      <c r="EZ275" s="23">
        <v>0</v>
      </c>
      <c r="FA275" s="23">
        <v>0</v>
      </c>
      <c r="FB275" s="23">
        <v>0</v>
      </c>
      <c r="FC275" s="23">
        <v>0</v>
      </c>
      <c r="FD275" s="23">
        <v>0</v>
      </c>
      <c r="FE275" s="23">
        <v>0</v>
      </c>
      <c r="FF275" s="23">
        <v>0</v>
      </c>
      <c r="FG275" s="23">
        <v>0</v>
      </c>
      <c r="FH275" s="23">
        <v>0</v>
      </c>
      <c r="FI275" s="23">
        <v>0</v>
      </c>
      <c r="FJ275" s="23">
        <v>1</v>
      </c>
      <c r="FK275" s="23">
        <v>0</v>
      </c>
      <c r="FL275" s="23">
        <v>1</v>
      </c>
      <c r="FM275" s="23">
        <v>0</v>
      </c>
      <c r="FN275" s="23">
        <v>0</v>
      </c>
      <c r="FO275" s="23">
        <v>0</v>
      </c>
      <c r="FP275" s="23">
        <v>0</v>
      </c>
      <c r="FQ275" s="23">
        <v>0</v>
      </c>
      <c r="FR275" s="23">
        <v>0</v>
      </c>
    </row>
    <row r="276" spans="142:174">
      <c r="EL276" s="22">
        <v>44218</v>
      </c>
      <c r="EM276" s="21" t="s">
        <v>3254</v>
      </c>
      <c r="EN276" s="21" t="s">
        <v>17430</v>
      </c>
      <c r="EO276" s="21" t="s">
        <v>206</v>
      </c>
      <c r="EP276" s="21">
        <v>576398085683</v>
      </c>
      <c r="EQ276" s="21" t="s">
        <v>207</v>
      </c>
      <c r="ER276" s="21" t="s">
        <v>209</v>
      </c>
      <c r="ES276" s="23">
        <v>34</v>
      </c>
      <c r="ET276" s="23">
        <v>0</v>
      </c>
      <c r="EU276" s="23">
        <v>0</v>
      </c>
      <c r="EV276" s="23">
        <v>0</v>
      </c>
      <c r="EW276" s="23"/>
      <c r="EX276" s="23">
        <v>0</v>
      </c>
      <c r="EY276" s="23"/>
      <c r="EZ276" s="23"/>
      <c r="FA276" s="23"/>
      <c r="FB276" s="23"/>
      <c r="FC276" s="23"/>
      <c r="FD276" s="23"/>
      <c r="FE276" s="23"/>
      <c r="FF276" s="23"/>
      <c r="FG276" s="23"/>
      <c r="FH276" s="23"/>
      <c r="FI276" s="23"/>
      <c r="FJ276" s="23"/>
      <c r="FK276" s="23"/>
      <c r="FL276" s="23"/>
      <c r="FM276" s="23"/>
      <c r="FN276" s="23"/>
      <c r="FO276" s="23"/>
      <c r="FP276" s="23"/>
      <c r="FQ276" s="23"/>
      <c r="FR276" s="23"/>
    </row>
    <row r="277" spans="142:174">
      <c r="EL277" s="22">
        <v>44218</v>
      </c>
      <c r="EM277" s="21" t="s">
        <v>3254</v>
      </c>
      <c r="EN277" s="21" t="s">
        <v>17431</v>
      </c>
      <c r="EO277" s="21" t="s">
        <v>206</v>
      </c>
      <c r="EP277" s="21">
        <v>574390227530</v>
      </c>
      <c r="EQ277" s="21" t="s">
        <v>207</v>
      </c>
      <c r="ER277" s="21" t="s">
        <v>208</v>
      </c>
      <c r="ES277" s="23">
        <v>86</v>
      </c>
      <c r="ET277" s="23">
        <v>0</v>
      </c>
      <c r="EU277" s="23">
        <v>0</v>
      </c>
      <c r="EV277" s="23">
        <v>0</v>
      </c>
      <c r="EW277" s="23"/>
      <c r="EX277" s="23">
        <v>0</v>
      </c>
      <c r="EY277" s="23"/>
      <c r="EZ277" s="23"/>
      <c r="FA277" s="23"/>
      <c r="FB277" s="23"/>
      <c r="FC277" s="23"/>
      <c r="FD277" s="23"/>
      <c r="FE277" s="23"/>
      <c r="FF277" s="23"/>
      <c r="FG277" s="23"/>
      <c r="FH277" s="23"/>
      <c r="FI277" s="23"/>
      <c r="FJ277" s="23"/>
      <c r="FK277" s="23"/>
      <c r="FL277" s="23"/>
      <c r="FM277" s="23"/>
      <c r="FN277" s="23"/>
      <c r="FO277" s="23"/>
      <c r="FP277" s="23"/>
      <c r="FQ277" s="23"/>
      <c r="FR277" s="23"/>
    </row>
    <row r="278" spans="142:174">
      <c r="EL278" s="22">
        <v>44218</v>
      </c>
      <c r="EM278" s="21" t="s">
        <v>3254</v>
      </c>
      <c r="EN278" s="21" t="s">
        <v>17431</v>
      </c>
      <c r="EO278" s="21" t="s">
        <v>206</v>
      </c>
      <c r="EP278" s="21">
        <v>574390227530</v>
      </c>
      <c r="EQ278" s="21" t="s">
        <v>207</v>
      </c>
      <c r="ER278" s="21" t="s">
        <v>209</v>
      </c>
      <c r="ES278" s="23">
        <v>117</v>
      </c>
      <c r="ET278" s="23">
        <v>0</v>
      </c>
      <c r="EU278" s="23">
        <v>0</v>
      </c>
      <c r="EV278" s="23">
        <v>0</v>
      </c>
      <c r="EW278" s="23"/>
      <c r="EX278" s="23">
        <v>0</v>
      </c>
      <c r="EY278" s="23"/>
      <c r="EZ278" s="23"/>
      <c r="FA278" s="23"/>
      <c r="FB278" s="23"/>
      <c r="FC278" s="23"/>
      <c r="FD278" s="23"/>
      <c r="FE278" s="23"/>
      <c r="FF278" s="23"/>
      <c r="FG278" s="23"/>
      <c r="FH278" s="23"/>
      <c r="FI278" s="23"/>
      <c r="FJ278" s="23"/>
      <c r="FK278" s="23"/>
      <c r="FL278" s="23"/>
      <c r="FM278" s="23"/>
      <c r="FN278" s="23"/>
      <c r="FO278" s="23"/>
      <c r="FP278" s="23"/>
      <c r="FQ278" s="23"/>
      <c r="FR278" s="23"/>
    </row>
    <row r="279" spans="142:174">
      <c r="EL279" s="22">
        <v>44218</v>
      </c>
      <c r="EM279" s="21" t="s">
        <v>3254</v>
      </c>
      <c r="EN279" s="21" t="s">
        <v>17432</v>
      </c>
      <c r="EO279" s="21" t="s">
        <v>206</v>
      </c>
      <c r="EP279" s="21">
        <v>592683898914</v>
      </c>
      <c r="EQ279" s="21" t="s">
        <v>207</v>
      </c>
      <c r="ER279" s="21" t="s">
        <v>208</v>
      </c>
      <c r="ES279" s="23">
        <v>2</v>
      </c>
      <c r="ET279" s="23">
        <v>0</v>
      </c>
      <c r="EU279" s="23">
        <v>0</v>
      </c>
      <c r="EV279" s="23">
        <v>0</v>
      </c>
      <c r="EW279" s="23"/>
      <c r="EX279" s="23">
        <v>0</v>
      </c>
      <c r="EY279" s="23"/>
      <c r="EZ279" s="23"/>
      <c r="FA279" s="23"/>
      <c r="FB279" s="23"/>
      <c r="FC279" s="23"/>
      <c r="FD279" s="23"/>
      <c r="FE279" s="23"/>
      <c r="FF279" s="23"/>
      <c r="FG279" s="23"/>
      <c r="FH279" s="23"/>
      <c r="FI279" s="23"/>
      <c r="FJ279" s="23"/>
      <c r="FK279" s="23"/>
      <c r="FL279" s="23"/>
      <c r="FM279" s="23"/>
      <c r="FN279" s="23"/>
      <c r="FO279" s="23"/>
      <c r="FP279" s="23"/>
      <c r="FQ279" s="23"/>
      <c r="FR279" s="23"/>
    </row>
    <row r="280" spans="142:174">
      <c r="EL280" s="22">
        <v>44218</v>
      </c>
      <c r="EM280" s="21" t="s">
        <v>3254</v>
      </c>
      <c r="EN280" s="21" t="s">
        <v>17432</v>
      </c>
      <c r="EO280" s="21" t="s">
        <v>206</v>
      </c>
      <c r="EP280" s="21">
        <v>592683898914</v>
      </c>
      <c r="EQ280" s="21" t="s">
        <v>207</v>
      </c>
      <c r="ER280" s="21" t="s">
        <v>209</v>
      </c>
      <c r="ES280" s="23">
        <v>882</v>
      </c>
      <c r="ET280" s="23">
        <v>23</v>
      </c>
      <c r="EU280" s="23">
        <v>9942</v>
      </c>
      <c r="EV280" s="23">
        <v>2.61</v>
      </c>
      <c r="EW280" s="23">
        <v>432.26</v>
      </c>
      <c r="EX280" s="23">
        <v>11272.11</v>
      </c>
      <c r="EY280" s="23">
        <v>0</v>
      </c>
      <c r="EZ280" s="23">
        <v>0</v>
      </c>
      <c r="FA280" s="23">
        <v>0</v>
      </c>
      <c r="FB280" s="23">
        <v>0</v>
      </c>
      <c r="FC280" s="23">
        <v>0</v>
      </c>
      <c r="FD280" s="23">
        <v>0</v>
      </c>
      <c r="FE280" s="23">
        <v>0</v>
      </c>
      <c r="FF280" s="23">
        <v>1</v>
      </c>
      <c r="FG280" s="23">
        <v>0</v>
      </c>
      <c r="FH280" s="23">
        <v>1</v>
      </c>
      <c r="FI280" s="23">
        <v>0</v>
      </c>
      <c r="FJ280" s="23">
        <v>2</v>
      </c>
      <c r="FK280" s="23">
        <v>1</v>
      </c>
      <c r="FL280" s="23">
        <v>3</v>
      </c>
      <c r="FM280" s="23">
        <v>0</v>
      </c>
      <c r="FN280" s="23">
        <v>0</v>
      </c>
      <c r="FO280" s="23">
        <v>0</v>
      </c>
      <c r="FP280" s="23">
        <v>0</v>
      </c>
      <c r="FQ280" s="23">
        <v>0</v>
      </c>
      <c r="FR280" s="23">
        <v>0</v>
      </c>
    </row>
    <row r="281" spans="142:174">
      <c r="EL281" s="22">
        <v>44219</v>
      </c>
      <c r="EM281" s="21" t="s">
        <v>213</v>
      </c>
      <c r="EN281" s="21" t="s">
        <v>609</v>
      </c>
      <c r="EO281" s="21" t="s">
        <v>206</v>
      </c>
      <c r="EP281" s="21">
        <v>574298647000</v>
      </c>
      <c r="EQ281" s="21" t="s">
        <v>207</v>
      </c>
      <c r="ER281" s="21" t="s">
        <v>208</v>
      </c>
      <c r="ES281" s="23">
        <v>2</v>
      </c>
      <c r="ET281" s="23">
        <v>0</v>
      </c>
      <c r="EU281" s="23">
        <v>0</v>
      </c>
      <c r="EV281" s="23">
        <v>0</v>
      </c>
      <c r="EW281" s="23"/>
      <c r="EX281" s="23">
        <v>0</v>
      </c>
      <c r="EY281" s="23"/>
      <c r="EZ281" s="23"/>
      <c r="FA281" s="23"/>
      <c r="FB281" s="23"/>
      <c r="FC281" s="23"/>
      <c r="FD281" s="23"/>
      <c r="FE281" s="23"/>
      <c r="FF281" s="23"/>
      <c r="FG281" s="23"/>
      <c r="FH281" s="23"/>
      <c r="FI281" s="23"/>
      <c r="FJ281" s="23"/>
      <c r="FK281" s="23"/>
      <c r="FL281" s="23"/>
      <c r="FM281" s="23"/>
      <c r="FN281" s="23"/>
      <c r="FO281" s="23"/>
      <c r="FP281" s="23"/>
      <c r="FQ281" s="23"/>
      <c r="FR281" s="23"/>
    </row>
    <row r="282" spans="142:174">
      <c r="EL282" s="22">
        <v>44219</v>
      </c>
      <c r="EM282" s="21" t="s">
        <v>213</v>
      </c>
      <c r="EN282" s="21" t="s">
        <v>609</v>
      </c>
      <c r="EO282" s="21" t="s">
        <v>206</v>
      </c>
      <c r="EP282" s="21">
        <v>574298647000</v>
      </c>
      <c r="EQ282" s="21" t="s">
        <v>207</v>
      </c>
      <c r="ER282" s="21" t="s">
        <v>209</v>
      </c>
      <c r="ES282" s="23">
        <v>51</v>
      </c>
      <c r="ET282" s="23">
        <v>1</v>
      </c>
      <c r="EU282" s="23">
        <v>30</v>
      </c>
      <c r="EV282" s="23">
        <v>1.96</v>
      </c>
      <c r="EW282" s="23">
        <v>30</v>
      </c>
      <c r="EX282" s="23">
        <v>588.24</v>
      </c>
      <c r="EY282" s="23"/>
      <c r="EZ282" s="23"/>
      <c r="FA282" s="23"/>
      <c r="FB282" s="23"/>
      <c r="FC282" s="23"/>
      <c r="FD282" s="23"/>
      <c r="FE282" s="23"/>
      <c r="FF282" s="23"/>
      <c r="FG282" s="23"/>
      <c r="FH282" s="23"/>
      <c r="FI282" s="23"/>
      <c r="FJ282" s="23"/>
      <c r="FK282" s="23"/>
      <c r="FL282" s="23"/>
      <c r="FM282" s="23"/>
      <c r="FN282" s="23"/>
      <c r="FO282" s="23"/>
      <c r="FP282" s="23"/>
      <c r="FQ282" s="23"/>
      <c r="FR282" s="23"/>
    </row>
    <row r="283" spans="142:174">
      <c r="EL283" s="22">
        <v>44219</v>
      </c>
      <c r="EM283" s="21" t="s">
        <v>213</v>
      </c>
      <c r="EN283" s="21" t="s">
        <v>17425</v>
      </c>
      <c r="EO283" s="21" t="s">
        <v>206</v>
      </c>
      <c r="EP283" s="21">
        <v>585622329677</v>
      </c>
      <c r="EQ283" s="21" t="s">
        <v>207</v>
      </c>
      <c r="ER283" s="21" t="s">
        <v>209</v>
      </c>
      <c r="ES283" s="23">
        <v>30</v>
      </c>
      <c r="ET283" s="23">
        <v>2</v>
      </c>
      <c r="EU283" s="23">
        <v>53</v>
      </c>
      <c r="EV283" s="23">
        <v>6.67</v>
      </c>
      <c r="EW283" s="23">
        <v>26.5</v>
      </c>
      <c r="EX283" s="23">
        <v>1766.67</v>
      </c>
      <c r="EY283" s="23">
        <v>0</v>
      </c>
      <c r="EZ283" s="23">
        <v>0</v>
      </c>
      <c r="FA283" s="23">
        <v>0</v>
      </c>
      <c r="FB283" s="23">
        <v>0</v>
      </c>
      <c r="FC283" s="23">
        <v>0</v>
      </c>
      <c r="FD283" s="23">
        <v>0</v>
      </c>
      <c r="FE283" s="23">
        <v>0</v>
      </c>
      <c r="FF283" s="23">
        <v>1</v>
      </c>
      <c r="FG283" s="23">
        <v>0</v>
      </c>
      <c r="FH283" s="23">
        <v>1</v>
      </c>
      <c r="FI283" s="23">
        <v>0</v>
      </c>
      <c r="FJ283" s="23">
        <v>0</v>
      </c>
      <c r="FK283" s="23">
        <v>3</v>
      </c>
      <c r="FL283" s="23">
        <v>3</v>
      </c>
      <c r="FM283" s="23">
        <v>0</v>
      </c>
      <c r="FN283" s="23">
        <v>0</v>
      </c>
      <c r="FO283" s="23">
        <v>0</v>
      </c>
      <c r="FP283" s="23">
        <v>0</v>
      </c>
      <c r="FQ283" s="23">
        <v>0</v>
      </c>
      <c r="FR283" s="23">
        <v>0</v>
      </c>
    </row>
    <row r="284" spans="142:174">
      <c r="EL284" s="22">
        <v>44219</v>
      </c>
      <c r="EM284" s="21" t="s">
        <v>3254</v>
      </c>
      <c r="EN284" s="21" t="s">
        <v>17426</v>
      </c>
      <c r="EO284" s="21" t="s">
        <v>206</v>
      </c>
      <c r="EP284" s="21">
        <v>574814254493</v>
      </c>
      <c r="EQ284" s="21" t="s">
        <v>207</v>
      </c>
      <c r="ER284" s="21" t="s">
        <v>209</v>
      </c>
      <c r="ES284" s="23">
        <v>17</v>
      </c>
      <c r="ET284" s="23">
        <v>0</v>
      </c>
      <c r="EU284" s="23">
        <v>0</v>
      </c>
      <c r="EV284" s="23">
        <v>0</v>
      </c>
      <c r="EW284" s="23"/>
      <c r="EX284" s="23">
        <v>0</v>
      </c>
      <c r="EY284" s="23"/>
      <c r="EZ284" s="23"/>
      <c r="FA284" s="23"/>
      <c r="FB284" s="23"/>
      <c r="FC284" s="23"/>
      <c r="FD284" s="23"/>
      <c r="FE284" s="23"/>
      <c r="FF284" s="23"/>
      <c r="FG284" s="23"/>
      <c r="FH284" s="23"/>
      <c r="FI284" s="23"/>
      <c r="FJ284" s="23"/>
      <c r="FK284" s="23"/>
      <c r="FL284" s="23"/>
      <c r="FM284" s="23"/>
      <c r="FN284" s="23"/>
      <c r="FO284" s="23"/>
      <c r="FP284" s="23"/>
      <c r="FQ284" s="23"/>
      <c r="FR284" s="23"/>
    </row>
    <row r="285" spans="142:174">
      <c r="EL285" s="22">
        <v>44219</v>
      </c>
      <c r="EM285" s="21" t="s">
        <v>3254</v>
      </c>
      <c r="EN285" s="21" t="s">
        <v>17427</v>
      </c>
      <c r="EO285" s="21" t="s">
        <v>206</v>
      </c>
      <c r="EP285" s="21">
        <v>574916839635</v>
      </c>
      <c r="EQ285" s="21" t="s">
        <v>207</v>
      </c>
      <c r="ER285" s="21" t="s">
        <v>209</v>
      </c>
      <c r="ES285" s="23">
        <v>121</v>
      </c>
      <c r="ET285" s="23">
        <v>3</v>
      </c>
      <c r="EU285" s="23">
        <v>1354</v>
      </c>
      <c r="EV285" s="23">
        <v>2.48</v>
      </c>
      <c r="EW285" s="23">
        <v>451.33</v>
      </c>
      <c r="EX285" s="23">
        <v>11190.08</v>
      </c>
      <c r="EY285" s="23"/>
      <c r="EZ285" s="23"/>
      <c r="FA285" s="23"/>
      <c r="FB285" s="23"/>
      <c r="FC285" s="23"/>
      <c r="FD285" s="23"/>
      <c r="FE285" s="23"/>
      <c r="FF285" s="23"/>
      <c r="FG285" s="23"/>
      <c r="FH285" s="23"/>
      <c r="FI285" s="23"/>
      <c r="FJ285" s="23"/>
      <c r="FK285" s="23"/>
      <c r="FL285" s="23"/>
      <c r="FM285" s="23"/>
      <c r="FN285" s="23"/>
      <c r="FO285" s="23"/>
      <c r="FP285" s="23"/>
      <c r="FQ285" s="23"/>
      <c r="FR285" s="23"/>
    </row>
    <row r="286" spans="142:174">
      <c r="EL286" s="22">
        <v>44219</v>
      </c>
      <c r="EM286" s="21" t="s">
        <v>3254</v>
      </c>
      <c r="EN286" s="21" t="s">
        <v>17428</v>
      </c>
      <c r="EO286" s="21" t="s">
        <v>206</v>
      </c>
      <c r="EP286" s="21">
        <v>574813586895</v>
      </c>
      <c r="EQ286" s="21" t="s">
        <v>207</v>
      </c>
      <c r="ER286" s="21" t="s">
        <v>209</v>
      </c>
      <c r="ES286" s="23">
        <v>209</v>
      </c>
      <c r="ET286" s="23">
        <v>6</v>
      </c>
      <c r="EU286" s="23">
        <v>3495</v>
      </c>
      <c r="EV286" s="23">
        <v>2.87</v>
      </c>
      <c r="EW286" s="23">
        <v>582.5</v>
      </c>
      <c r="EX286" s="23">
        <v>16722.490000000002</v>
      </c>
      <c r="EY286" s="23"/>
      <c r="EZ286" s="23"/>
      <c r="FA286" s="23"/>
      <c r="FB286" s="23"/>
      <c r="FC286" s="23"/>
      <c r="FD286" s="23"/>
      <c r="FE286" s="23"/>
      <c r="FF286" s="23"/>
      <c r="FG286" s="23"/>
      <c r="FH286" s="23"/>
      <c r="FI286" s="23"/>
      <c r="FJ286" s="23"/>
      <c r="FK286" s="23"/>
      <c r="FL286" s="23"/>
      <c r="FM286" s="23"/>
      <c r="FN286" s="23"/>
      <c r="FO286" s="23"/>
      <c r="FP286" s="23"/>
      <c r="FQ286" s="23"/>
      <c r="FR286" s="23"/>
    </row>
    <row r="287" spans="142:174">
      <c r="EL287" s="22">
        <v>44219</v>
      </c>
      <c r="EM287" s="21" t="s">
        <v>3254</v>
      </c>
      <c r="EN287" s="21" t="s">
        <v>17429</v>
      </c>
      <c r="EO287" s="21" t="s">
        <v>206</v>
      </c>
      <c r="EP287" s="21">
        <v>574550180649</v>
      </c>
      <c r="EQ287" s="21" t="s">
        <v>207</v>
      </c>
      <c r="ER287" s="21" t="s">
        <v>209</v>
      </c>
      <c r="ES287" s="23">
        <v>218</v>
      </c>
      <c r="ET287" s="23">
        <v>12</v>
      </c>
      <c r="EU287" s="23">
        <v>5336</v>
      </c>
      <c r="EV287" s="23">
        <v>5.5</v>
      </c>
      <c r="EW287" s="23">
        <v>444.67</v>
      </c>
      <c r="EX287" s="23">
        <v>24477.06</v>
      </c>
      <c r="EY287" s="23">
        <v>0</v>
      </c>
      <c r="EZ287" s="23">
        <v>0</v>
      </c>
      <c r="FA287" s="23">
        <v>0</v>
      </c>
      <c r="FB287" s="23">
        <v>0</v>
      </c>
      <c r="FC287" s="23">
        <v>0</v>
      </c>
      <c r="FD287" s="23">
        <v>0</v>
      </c>
      <c r="FE287" s="23">
        <v>0</v>
      </c>
      <c r="FF287" s="23">
        <v>1</v>
      </c>
      <c r="FG287" s="23">
        <v>0</v>
      </c>
      <c r="FH287" s="23">
        <v>1</v>
      </c>
      <c r="FI287" s="23">
        <v>0</v>
      </c>
      <c r="FJ287" s="23">
        <v>1</v>
      </c>
      <c r="FK287" s="23">
        <v>2</v>
      </c>
      <c r="FL287" s="23">
        <v>3</v>
      </c>
      <c r="FM287" s="23">
        <v>0</v>
      </c>
      <c r="FN287" s="23">
        <v>0</v>
      </c>
      <c r="FO287" s="23">
        <v>0</v>
      </c>
      <c r="FP287" s="23">
        <v>0</v>
      </c>
      <c r="FQ287" s="23">
        <v>0</v>
      </c>
      <c r="FR287" s="23">
        <v>0</v>
      </c>
    </row>
    <row r="288" spans="142:174">
      <c r="EL288" s="22">
        <v>44219</v>
      </c>
      <c r="EM288" s="21" t="s">
        <v>3254</v>
      </c>
      <c r="EN288" s="21" t="s">
        <v>17430</v>
      </c>
      <c r="EO288" s="21" t="s">
        <v>206</v>
      </c>
      <c r="EP288" s="21">
        <v>576398085683</v>
      </c>
      <c r="EQ288" s="21" t="s">
        <v>207</v>
      </c>
      <c r="ER288" s="21" t="s">
        <v>209</v>
      </c>
      <c r="ES288" s="23">
        <v>59</v>
      </c>
      <c r="ET288" s="23">
        <v>2</v>
      </c>
      <c r="EU288" s="23">
        <v>873</v>
      </c>
      <c r="EV288" s="23">
        <v>3.39</v>
      </c>
      <c r="EW288" s="23">
        <v>436.5</v>
      </c>
      <c r="EX288" s="23">
        <v>14796.61</v>
      </c>
      <c r="EY288" s="23"/>
      <c r="EZ288" s="23"/>
      <c r="FA288" s="23"/>
      <c r="FB288" s="23"/>
      <c r="FC288" s="23"/>
      <c r="FD288" s="23"/>
      <c r="FE288" s="23"/>
      <c r="FF288" s="23"/>
      <c r="FG288" s="23"/>
      <c r="FH288" s="23"/>
      <c r="FI288" s="23"/>
      <c r="FJ288" s="23"/>
      <c r="FK288" s="23"/>
      <c r="FL288" s="23"/>
      <c r="FM288" s="23"/>
      <c r="FN288" s="23"/>
      <c r="FO288" s="23"/>
      <c r="FP288" s="23"/>
      <c r="FQ288" s="23"/>
      <c r="FR288" s="23"/>
    </row>
    <row r="289" spans="142:174">
      <c r="EL289" s="22">
        <v>44219</v>
      </c>
      <c r="EM289" s="21" t="s">
        <v>3254</v>
      </c>
      <c r="EN289" s="21" t="s">
        <v>17431</v>
      </c>
      <c r="EO289" s="21" t="s">
        <v>206</v>
      </c>
      <c r="EP289" s="21">
        <v>574390227530</v>
      </c>
      <c r="EQ289" s="21" t="s">
        <v>207</v>
      </c>
      <c r="ER289" s="21" t="s">
        <v>208</v>
      </c>
      <c r="ES289" s="23">
        <v>48</v>
      </c>
      <c r="ET289" s="23">
        <v>0</v>
      </c>
      <c r="EU289" s="23">
        <v>0</v>
      </c>
      <c r="EV289" s="23">
        <v>0</v>
      </c>
      <c r="EW289" s="23"/>
      <c r="EX289" s="23">
        <v>0</v>
      </c>
      <c r="EY289" s="23"/>
      <c r="EZ289" s="23"/>
      <c r="FA289" s="23"/>
      <c r="FB289" s="23"/>
      <c r="FC289" s="23"/>
      <c r="FD289" s="23"/>
      <c r="FE289" s="23"/>
      <c r="FF289" s="23"/>
      <c r="FG289" s="23"/>
      <c r="FH289" s="23"/>
      <c r="FI289" s="23"/>
      <c r="FJ289" s="23"/>
      <c r="FK289" s="23"/>
      <c r="FL289" s="23"/>
      <c r="FM289" s="23"/>
      <c r="FN289" s="23"/>
      <c r="FO289" s="23"/>
      <c r="FP289" s="23"/>
      <c r="FQ289" s="23"/>
      <c r="FR289" s="23"/>
    </row>
    <row r="290" spans="142:174">
      <c r="EL290" s="22">
        <v>44219</v>
      </c>
      <c r="EM290" s="21" t="s">
        <v>3254</v>
      </c>
      <c r="EN290" s="21" t="s">
        <v>17431</v>
      </c>
      <c r="EO290" s="21" t="s">
        <v>206</v>
      </c>
      <c r="EP290" s="21">
        <v>574390227530</v>
      </c>
      <c r="EQ290" s="21" t="s">
        <v>207</v>
      </c>
      <c r="ER290" s="21" t="s">
        <v>209</v>
      </c>
      <c r="ES290" s="23">
        <v>160</v>
      </c>
      <c r="ET290" s="23">
        <v>2</v>
      </c>
      <c r="EU290" s="23">
        <v>1096</v>
      </c>
      <c r="EV290" s="23">
        <v>1.25</v>
      </c>
      <c r="EW290" s="23">
        <v>548</v>
      </c>
      <c r="EX290" s="23">
        <v>6850</v>
      </c>
      <c r="EY290" s="23"/>
      <c r="EZ290" s="23"/>
      <c r="FA290" s="23"/>
      <c r="FB290" s="23"/>
      <c r="FC290" s="23"/>
      <c r="FD290" s="23"/>
      <c r="FE290" s="23"/>
      <c r="FF290" s="23"/>
      <c r="FG290" s="23"/>
      <c r="FH290" s="23"/>
      <c r="FI290" s="23"/>
      <c r="FJ290" s="23"/>
      <c r="FK290" s="23"/>
      <c r="FL290" s="23"/>
      <c r="FM290" s="23"/>
      <c r="FN290" s="23"/>
      <c r="FO290" s="23"/>
      <c r="FP290" s="23"/>
      <c r="FQ290" s="23"/>
      <c r="FR290" s="23"/>
    </row>
    <row r="291" spans="142:174">
      <c r="EL291" s="22">
        <v>44219</v>
      </c>
      <c r="EM291" s="21" t="s">
        <v>3254</v>
      </c>
      <c r="EN291" s="21" t="s">
        <v>17432</v>
      </c>
      <c r="EO291" s="21" t="s">
        <v>206</v>
      </c>
      <c r="EP291" s="21">
        <v>592683898914</v>
      </c>
      <c r="EQ291" s="21" t="s">
        <v>207</v>
      </c>
      <c r="ER291" s="21" t="s">
        <v>209</v>
      </c>
      <c r="ES291" s="23">
        <v>1205</v>
      </c>
      <c r="ET291" s="23">
        <v>42</v>
      </c>
      <c r="EU291" s="23">
        <v>18276</v>
      </c>
      <c r="EV291" s="23">
        <v>3.49</v>
      </c>
      <c r="EW291" s="23">
        <v>435.14</v>
      </c>
      <c r="EX291" s="23">
        <v>15166.81</v>
      </c>
      <c r="EY291" s="23">
        <v>0</v>
      </c>
      <c r="EZ291" s="23">
        <v>0</v>
      </c>
      <c r="FA291" s="23">
        <v>0</v>
      </c>
      <c r="FB291" s="23">
        <v>0</v>
      </c>
      <c r="FC291" s="23">
        <v>0</v>
      </c>
      <c r="FD291" s="23">
        <v>0</v>
      </c>
      <c r="FE291" s="23">
        <v>0</v>
      </c>
      <c r="FF291" s="23">
        <v>5</v>
      </c>
      <c r="FG291" s="23">
        <v>0</v>
      </c>
      <c r="FH291" s="23">
        <v>5</v>
      </c>
      <c r="FI291" s="23">
        <v>0</v>
      </c>
      <c r="FJ291" s="23">
        <v>2</v>
      </c>
      <c r="FK291" s="23">
        <v>5</v>
      </c>
      <c r="FL291" s="23">
        <v>7</v>
      </c>
      <c r="FM291" s="23">
        <v>0</v>
      </c>
      <c r="FN291" s="23">
        <v>0</v>
      </c>
      <c r="FO291" s="23">
        <v>0</v>
      </c>
      <c r="FP291" s="23">
        <v>0</v>
      </c>
      <c r="FQ291" s="23">
        <v>0</v>
      </c>
      <c r="FR291" s="23">
        <v>0</v>
      </c>
    </row>
    <row r="292" spans="142:174">
      <c r="EL292" s="22">
        <v>44220</v>
      </c>
      <c r="EM292" s="21" t="s">
        <v>213</v>
      </c>
      <c r="EN292" s="21" t="s">
        <v>609</v>
      </c>
      <c r="EO292" s="21" t="s">
        <v>206</v>
      </c>
      <c r="EP292" s="21">
        <v>574298647000</v>
      </c>
      <c r="EQ292" s="21" t="s">
        <v>207</v>
      </c>
      <c r="ER292" s="21" t="s">
        <v>208</v>
      </c>
      <c r="ES292" s="23">
        <v>17</v>
      </c>
      <c r="ET292" s="23">
        <v>1</v>
      </c>
      <c r="EU292" s="23">
        <v>23</v>
      </c>
      <c r="EV292" s="23">
        <v>5.88</v>
      </c>
      <c r="EW292" s="23">
        <v>23</v>
      </c>
      <c r="EX292" s="23">
        <v>1352.94</v>
      </c>
      <c r="EY292" s="23"/>
      <c r="EZ292" s="23"/>
      <c r="FA292" s="23"/>
      <c r="FB292" s="23"/>
      <c r="FC292" s="23"/>
      <c r="FD292" s="23"/>
      <c r="FE292" s="23"/>
      <c r="FF292" s="23"/>
      <c r="FG292" s="23"/>
      <c r="FH292" s="23"/>
      <c r="FI292" s="23"/>
      <c r="FJ292" s="23"/>
      <c r="FK292" s="23"/>
      <c r="FL292" s="23"/>
      <c r="FM292" s="23"/>
      <c r="FN292" s="23"/>
      <c r="FO292" s="23"/>
      <c r="FP292" s="23"/>
      <c r="FQ292" s="23"/>
      <c r="FR292" s="23"/>
    </row>
    <row r="293" spans="142:174">
      <c r="EL293" s="22">
        <v>44220</v>
      </c>
      <c r="EM293" s="21" t="s">
        <v>213</v>
      </c>
      <c r="EN293" s="21" t="s">
        <v>609</v>
      </c>
      <c r="EO293" s="21" t="s">
        <v>206</v>
      </c>
      <c r="EP293" s="21">
        <v>574298647000</v>
      </c>
      <c r="EQ293" s="21" t="s">
        <v>207</v>
      </c>
      <c r="ER293" s="21" t="s">
        <v>209</v>
      </c>
      <c r="ES293" s="23">
        <v>40</v>
      </c>
      <c r="ET293" s="23">
        <v>1</v>
      </c>
      <c r="EU293" s="23">
        <v>48</v>
      </c>
      <c r="EV293" s="23">
        <v>2.5</v>
      </c>
      <c r="EW293" s="23">
        <v>48</v>
      </c>
      <c r="EX293" s="23">
        <v>1200</v>
      </c>
      <c r="EY293" s="23"/>
      <c r="EZ293" s="23"/>
      <c r="FA293" s="23"/>
      <c r="FB293" s="23"/>
      <c r="FC293" s="23"/>
      <c r="FD293" s="23"/>
      <c r="FE293" s="23"/>
      <c r="FF293" s="23"/>
      <c r="FG293" s="23"/>
      <c r="FH293" s="23"/>
      <c r="FI293" s="23"/>
      <c r="FJ293" s="23"/>
      <c r="FK293" s="23"/>
      <c r="FL293" s="23"/>
      <c r="FM293" s="23"/>
      <c r="FN293" s="23"/>
      <c r="FO293" s="23"/>
      <c r="FP293" s="23"/>
      <c r="FQ293" s="23"/>
      <c r="FR293" s="23"/>
    </row>
    <row r="294" spans="142:174">
      <c r="EL294" s="22">
        <v>44220</v>
      </c>
      <c r="EM294" s="21" t="s">
        <v>213</v>
      </c>
      <c r="EN294" s="21" t="s">
        <v>17425</v>
      </c>
      <c r="EO294" s="21" t="s">
        <v>206</v>
      </c>
      <c r="EP294" s="21">
        <v>585622329677</v>
      </c>
      <c r="EQ294" s="21" t="s">
        <v>207</v>
      </c>
      <c r="ER294" s="21" t="s">
        <v>208</v>
      </c>
      <c r="ES294" s="23">
        <v>3</v>
      </c>
      <c r="ET294" s="23">
        <v>0</v>
      </c>
      <c r="EU294" s="23">
        <v>0</v>
      </c>
      <c r="EV294" s="23">
        <v>0</v>
      </c>
      <c r="EW294" s="23"/>
      <c r="EX294" s="23">
        <v>0</v>
      </c>
      <c r="EY294" s="23"/>
      <c r="EZ294" s="23"/>
      <c r="FA294" s="23"/>
      <c r="FB294" s="23"/>
      <c r="FC294" s="23"/>
      <c r="FD294" s="23"/>
      <c r="FE294" s="23"/>
      <c r="FF294" s="23"/>
      <c r="FG294" s="23"/>
      <c r="FH294" s="23"/>
      <c r="FI294" s="23"/>
      <c r="FJ294" s="23"/>
      <c r="FK294" s="23"/>
      <c r="FL294" s="23"/>
      <c r="FM294" s="23"/>
      <c r="FN294" s="23"/>
      <c r="FO294" s="23"/>
      <c r="FP294" s="23"/>
      <c r="FQ294" s="23"/>
      <c r="FR294" s="23"/>
    </row>
    <row r="295" spans="142:174">
      <c r="EL295" s="22">
        <v>44220</v>
      </c>
      <c r="EM295" s="21" t="s">
        <v>213</v>
      </c>
      <c r="EN295" s="21" t="s">
        <v>17425</v>
      </c>
      <c r="EO295" s="21" t="s">
        <v>206</v>
      </c>
      <c r="EP295" s="21">
        <v>585622329677</v>
      </c>
      <c r="EQ295" s="21" t="s">
        <v>207</v>
      </c>
      <c r="ER295" s="21" t="s">
        <v>209</v>
      </c>
      <c r="ES295" s="23">
        <v>33</v>
      </c>
      <c r="ET295" s="23">
        <v>4</v>
      </c>
      <c r="EU295" s="23">
        <v>142</v>
      </c>
      <c r="EV295" s="23">
        <v>12.12</v>
      </c>
      <c r="EW295" s="23">
        <v>35.5</v>
      </c>
      <c r="EX295" s="23">
        <v>4303.03</v>
      </c>
      <c r="EY295" s="23">
        <v>0</v>
      </c>
      <c r="EZ295" s="23">
        <v>0</v>
      </c>
      <c r="FA295" s="23">
        <v>0</v>
      </c>
      <c r="FB295" s="23">
        <v>0</v>
      </c>
      <c r="FC295" s="23">
        <v>0</v>
      </c>
      <c r="FD295" s="23">
        <v>0</v>
      </c>
      <c r="FE295" s="23">
        <v>0</v>
      </c>
      <c r="FF295" s="23">
        <v>0</v>
      </c>
      <c r="FG295" s="23">
        <v>0</v>
      </c>
      <c r="FH295" s="23">
        <v>0</v>
      </c>
      <c r="FI295" s="23">
        <v>0</v>
      </c>
      <c r="FJ295" s="23">
        <v>0</v>
      </c>
      <c r="FK295" s="23">
        <v>1</v>
      </c>
      <c r="FL295" s="23">
        <v>1</v>
      </c>
      <c r="FM295" s="23">
        <v>0</v>
      </c>
      <c r="FN295" s="23">
        <v>0</v>
      </c>
      <c r="FO295" s="23">
        <v>0</v>
      </c>
      <c r="FP295" s="23">
        <v>0</v>
      </c>
      <c r="FQ295" s="23">
        <v>0</v>
      </c>
      <c r="FR295" s="23">
        <v>0</v>
      </c>
    </row>
    <row r="296" spans="142:174">
      <c r="EL296" s="22">
        <v>44220</v>
      </c>
      <c r="EM296" s="21" t="s">
        <v>213</v>
      </c>
      <c r="EN296" s="21" t="s">
        <v>211</v>
      </c>
      <c r="EO296" s="21" t="s">
        <v>206</v>
      </c>
      <c r="EP296" s="21">
        <v>599211933377</v>
      </c>
      <c r="EQ296" s="21" t="s">
        <v>207</v>
      </c>
      <c r="ER296" s="21" t="s">
        <v>209</v>
      </c>
      <c r="ES296" s="23">
        <v>1</v>
      </c>
      <c r="ET296" s="23">
        <v>0</v>
      </c>
      <c r="EU296" s="23">
        <v>0</v>
      </c>
      <c r="EV296" s="23">
        <v>0</v>
      </c>
      <c r="EW296" s="23"/>
      <c r="EX296" s="23">
        <v>0</v>
      </c>
      <c r="EY296" s="23"/>
      <c r="EZ296" s="23"/>
      <c r="FA296" s="23"/>
      <c r="FB296" s="23"/>
      <c r="FC296" s="23"/>
      <c r="FD296" s="23"/>
      <c r="FE296" s="23"/>
      <c r="FF296" s="23"/>
      <c r="FG296" s="23"/>
      <c r="FH296" s="23"/>
      <c r="FI296" s="23"/>
      <c r="FJ296" s="23"/>
      <c r="FK296" s="23"/>
      <c r="FL296" s="23"/>
      <c r="FM296" s="23"/>
      <c r="FN296" s="23"/>
      <c r="FO296" s="23"/>
      <c r="FP296" s="23"/>
      <c r="FQ296" s="23"/>
      <c r="FR296" s="23"/>
    </row>
    <row r="297" spans="142:174">
      <c r="EL297" s="22">
        <v>44220</v>
      </c>
      <c r="EM297" s="21" t="s">
        <v>3254</v>
      </c>
      <c r="EN297" s="21" t="s">
        <v>17426</v>
      </c>
      <c r="EO297" s="21" t="s">
        <v>206</v>
      </c>
      <c r="EP297" s="21">
        <v>574814254493</v>
      </c>
      <c r="EQ297" s="21" t="s">
        <v>207</v>
      </c>
      <c r="ER297" s="21" t="s">
        <v>209</v>
      </c>
      <c r="ES297" s="23">
        <v>20</v>
      </c>
      <c r="ET297" s="23">
        <v>0</v>
      </c>
      <c r="EU297" s="23">
        <v>0</v>
      </c>
      <c r="EV297" s="23">
        <v>0</v>
      </c>
      <c r="EW297" s="23"/>
      <c r="EX297" s="23">
        <v>0</v>
      </c>
      <c r="EY297" s="23"/>
      <c r="EZ297" s="23"/>
      <c r="FA297" s="23"/>
      <c r="FB297" s="23"/>
      <c r="FC297" s="23"/>
      <c r="FD297" s="23"/>
      <c r="FE297" s="23"/>
      <c r="FF297" s="23"/>
      <c r="FG297" s="23"/>
      <c r="FH297" s="23"/>
      <c r="FI297" s="23"/>
      <c r="FJ297" s="23"/>
      <c r="FK297" s="23"/>
      <c r="FL297" s="23"/>
      <c r="FM297" s="23"/>
      <c r="FN297" s="23"/>
      <c r="FO297" s="23"/>
      <c r="FP297" s="23"/>
      <c r="FQ297" s="23"/>
      <c r="FR297" s="23"/>
    </row>
    <row r="298" spans="142:174">
      <c r="EL298" s="22">
        <v>44220</v>
      </c>
      <c r="EM298" s="21" t="s">
        <v>3254</v>
      </c>
      <c r="EN298" s="21" t="s">
        <v>17427</v>
      </c>
      <c r="EO298" s="21" t="s">
        <v>206</v>
      </c>
      <c r="EP298" s="21">
        <v>574916839635</v>
      </c>
      <c r="EQ298" s="21" t="s">
        <v>207</v>
      </c>
      <c r="ER298" s="21" t="s">
        <v>209</v>
      </c>
      <c r="ES298" s="23">
        <v>164</v>
      </c>
      <c r="ET298" s="23">
        <v>4</v>
      </c>
      <c r="EU298" s="23">
        <v>1810</v>
      </c>
      <c r="EV298" s="23">
        <v>2.44</v>
      </c>
      <c r="EW298" s="23">
        <v>452.5</v>
      </c>
      <c r="EX298" s="23">
        <v>11036.59</v>
      </c>
      <c r="EY298" s="23"/>
      <c r="EZ298" s="23"/>
      <c r="FA298" s="23"/>
      <c r="FB298" s="23"/>
      <c r="FC298" s="23"/>
      <c r="FD298" s="23"/>
      <c r="FE298" s="23"/>
      <c r="FF298" s="23"/>
      <c r="FG298" s="23"/>
      <c r="FH298" s="23"/>
      <c r="FI298" s="23"/>
      <c r="FJ298" s="23"/>
      <c r="FK298" s="23"/>
      <c r="FL298" s="23"/>
      <c r="FM298" s="23"/>
      <c r="FN298" s="23"/>
      <c r="FO298" s="23"/>
      <c r="FP298" s="23"/>
      <c r="FQ298" s="23"/>
      <c r="FR298" s="23"/>
    </row>
    <row r="299" spans="142:174">
      <c r="EL299" s="22">
        <v>44220</v>
      </c>
      <c r="EM299" s="21" t="s">
        <v>3254</v>
      </c>
      <c r="EN299" s="21" t="s">
        <v>17428</v>
      </c>
      <c r="EO299" s="21" t="s">
        <v>206</v>
      </c>
      <c r="EP299" s="21">
        <v>574813586895</v>
      </c>
      <c r="EQ299" s="21" t="s">
        <v>207</v>
      </c>
      <c r="ER299" s="21" t="s">
        <v>209</v>
      </c>
      <c r="ES299" s="23">
        <v>195</v>
      </c>
      <c r="ET299" s="23">
        <v>7</v>
      </c>
      <c r="EU299" s="23">
        <v>3553</v>
      </c>
      <c r="EV299" s="23">
        <v>3.59</v>
      </c>
      <c r="EW299" s="23">
        <v>507.57</v>
      </c>
      <c r="EX299" s="23">
        <v>18220.509999999998</v>
      </c>
      <c r="EY299" s="23">
        <v>0</v>
      </c>
      <c r="EZ299" s="23">
        <v>0</v>
      </c>
      <c r="FA299" s="23">
        <v>0</v>
      </c>
      <c r="FB299" s="23">
        <v>0</v>
      </c>
      <c r="FC299" s="23">
        <v>0</v>
      </c>
      <c r="FD299" s="23">
        <v>0</v>
      </c>
      <c r="FE299" s="23">
        <v>0</v>
      </c>
      <c r="FF299" s="23">
        <v>0</v>
      </c>
      <c r="FG299" s="23">
        <v>0</v>
      </c>
      <c r="FH299" s="23">
        <v>0</v>
      </c>
      <c r="FI299" s="23">
        <v>0</v>
      </c>
      <c r="FJ299" s="23">
        <v>1</v>
      </c>
      <c r="FK299" s="23">
        <v>0</v>
      </c>
      <c r="FL299" s="23">
        <v>1</v>
      </c>
      <c r="FM299" s="23">
        <v>0</v>
      </c>
      <c r="FN299" s="23">
        <v>0</v>
      </c>
      <c r="FO299" s="23">
        <v>0</v>
      </c>
      <c r="FP299" s="23">
        <v>0</v>
      </c>
      <c r="FQ299" s="23">
        <v>0</v>
      </c>
      <c r="FR299" s="23">
        <v>0</v>
      </c>
    </row>
    <row r="300" spans="142:174">
      <c r="EL300" s="22">
        <v>44220</v>
      </c>
      <c r="EM300" s="21" t="s">
        <v>3254</v>
      </c>
      <c r="EN300" s="21" t="s">
        <v>17429</v>
      </c>
      <c r="EO300" s="21" t="s">
        <v>206</v>
      </c>
      <c r="EP300" s="21">
        <v>574550180649</v>
      </c>
      <c r="EQ300" s="21" t="s">
        <v>207</v>
      </c>
      <c r="ER300" s="21" t="s">
        <v>209</v>
      </c>
      <c r="ES300" s="23">
        <v>288</v>
      </c>
      <c r="ET300" s="23">
        <v>13</v>
      </c>
      <c r="EU300" s="23">
        <v>5155</v>
      </c>
      <c r="EV300" s="23">
        <v>4.51</v>
      </c>
      <c r="EW300" s="23">
        <v>396.54</v>
      </c>
      <c r="EX300" s="23">
        <v>17899.310000000001</v>
      </c>
      <c r="EY300" s="23">
        <v>0</v>
      </c>
      <c r="EZ300" s="23">
        <v>0</v>
      </c>
      <c r="FA300" s="23">
        <v>0</v>
      </c>
      <c r="FB300" s="23">
        <v>0</v>
      </c>
      <c r="FC300" s="23">
        <v>0</v>
      </c>
      <c r="FD300" s="23">
        <v>0</v>
      </c>
      <c r="FE300" s="23">
        <v>0</v>
      </c>
      <c r="FF300" s="23">
        <v>3</v>
      </c>
      <c r="FG300" s="23">
        <v>0</v>
      </c>
      <c r="FH300" s="23">
        <v>3</v>
      </c>
      <c r="FI300" s="23">
        <v>0</v>
      </c>
      <c r="FJ300" s="23">
        <v>0</v>
      </c>
      <c r="FK300" s="23">
        <v>4</v>
      </c>
      <c r="FL300" s="23">
        <v>4</v>
      </c>
      <c r="FM300" s="23">
        <v>0</v>
      </c>
      <c r="FN300" s="23">
        <v>0</v>
      </c>
      <c r="FO300" s="23">
        <v>0</v>
      </c>
      <c r="FP300" s="23">
        <v>0</v>
      </c>
      <c r="FQ300" s="23">
        <v>0</v>
      </c>
      <c r="FR300" s="23">
        <v>0</v>
      </c>
    </row>
    <row r="301" spans="142:174">
      <c r="EL301" s="22">
        <v>44220</v>
      </c>
      <c r="EM301" s="21" t="s">
        <v>3254</v>
      </c>
      <c r="EN301" s="21" t="s">
        <v>17430</v>
      </c>
      <c r="EO301" s="21" t="s">
        <v>206</v>
      </c>
      <c r="EP301" s="21">
        <v>576398085683</v>
      </c>
      <c r="EQ301" s="21" t="s">
        <v>207</v>
      </c>
      <c r="ER301" s="21" t="s">
        <v>208</v>
      </c>
      <c r="ES301" s="23">
        <v>1</v>
      </c>
      <c r="ET301" s="23">
        <v>0</v>
      </c>
      <c r="EU301" s="23">
        <v>0</v>
      </c>
      <c r="EV301" s="23">
        <v>0</v>
      </c>
      <c r="EW301" s="23"/>
      <c r="EX301" s="23">
        <v>0</v>
      </c>
      <c r="EY301" s="23"/>
      <c r="EZ301" s="23"/>
      <c r="FA301" s="23"/>
      <c r="FB301" s="23"/>
      <c r="FC301" s="23"/>
      <c r="FD301" s="23"/>
      <c r="FE301" s="23"/>
      <c r="FF301" s="23"/>
      <c r="FG301" s="23"/>
      <c r="FH301" s="23"/>
      <c r="FI301" s="23"/>
      <c r="FJ301" s="23"/>
      <c r="FK301" s="23"/>
      <c r="FL301" s="23"/>
      <c r="FM301" s="23"/>
      <c r="FN301" s="23"/>
      <c r="FO301" s="23"/>
      <c r="FP301" s="23"/>
      <c r="FQ301" s="23"/>
      <c r="FR301" s="23"/>
    </row>
    <row r="302" spans="142:174">
      <c r="EL302" s="22">
        <v>44220</v>
      </c>
      <c r="EM302" s="21" t="s">
        <v>3254</v>
      </c>
      <c r="EN302" s="21" t="s">
        <v>17430</v>
      </c>
      <c r="EO302" s="21" t="s">
        <v>206</v>
      </c>
      <c r="EP302" s="21">
        <v>576398085683</v>
      </c>
      <c r="EQ302" s="21" t="s">
        <v>207</v>
      </c>
      <c r="ER302" s="21" t="s">
        <v>209</v>
      </c>
      <c r="ES302" s="23">
        <v>90</v>
      </c>
      <c r="ET302" s="23">
        <v>5</v>
      </c>
      <c r="EU302" s="23">
        <v>2199</v>
      </c>
      <c r="EV302" s="23">
        <v>5.56</v>
      </c>
      <c r="EW302" s="23">
        <v>439.8</v>
      </c>
      <c r="EX302" s="23">
        <v>24433.33</v>
      </c>
      <c r="EY302" s="23">
        <v>0</v>
      </c>
      <c r="EZ302" s="23">
        <v>0</v>
      </c>
      <c r="FA302" s="23">
        <v>0</v>
      </c>
      <c r="FB302" s="23">
        <v>0</v>
      </c>
      <c r="FC302" s="23">
        <v>0</v>
      </c>
      <c r="FD302" s="23">
        <v>0</v>
      </c>
      <c r="FE302" s="23">
        <v>0</v>
      </c>
      <c r="FF302" s="23">
        <v>0</v>
      </c>
      <c r="FG302" s="23">
        <v>0</v>
      </c>
      <c r="FH302" s="23">
        <v>0</v>
      </c>
      <c r="FI302" s="23">
        <v>0</v>
      </c>
      <c r="FJ302" s="23">
        <v>0</v>
      </c>
      <c r="FK302" s="23">
        <v>1</v>
      </c>
      <c r="FL302" s="23">
        <v>1</v>
      </c>
      <c r="FM302" s="23">
        <v>0</v>
      </c>
      <c r="FN302" s="23">
        <v>0</v>
      </c>
      <c r="FO302" s="23">
        <v>0</v>
      </c>
      <c r="FP302" s="23">
        <v>0</v>
      </c>
      <c r="FQ302" s="23">
        <v>0</v>
      </c>
      <c r="FR302" s="23">
        <v>0</v>
      </c>
    </row>
    <row r="303" spans="142:174">
      <c r="EL303" s="22">
        <v>44220</v>
      </c>
      <c r="EM303" s="21" t="s">
        <v>3254</v>
      </c>
      <c r="EN303" s="21" t="s">
        <v>17431</v>
      </c>
      <c r="EO303" s="21" t="s">
        <v>206</v>
      </c>
      <c r="EP303" s="21">
        <v>574390227530</v>
      </c>
      <c r="EQ303" s="21" t="s">
        <v>207</v>
      </c>
      <c r="ER303" s="21" t="s">
        <v>208</v>
      </c>
      <c r="ES303" s="23">
        <v>12</v>
      </c>
      <c r="ET303" s="23">
        <v>0</v>
      </c>
      <c r="EU303" s="23">
        <v>0</v>
      </c>
      <c r="EV303" s="23">
        <v>0</v>
      </c>
      <c r="EW303" s="23"/>
      <c r="EX303" s="23">
        <v>0</v>
      </c>
      <c r="EY303" s="23"/>
      <c r="EZ303" s="23"/>
      <c r="FA303" s="23"/>
      <c r="FB303" s="23"/>
      <c r="FC303" s="23"/>
      <c r="FD303" s="23"/>
      <c r="FE303" s="23"/>
      <c r="FF303" s="23"/>
      <c r="FG303" s="23"/>
      <c r="FH303" s="23"/>
      <c r="FI303" s="23"/>
      <c r="FJ303" s="23"/>
      <c r="FK303" s="23"/>
      <c r="FL303" s="23"/>
      <c r="FM303" s="23"/>
      <c r="FN303" s="23"/>
      <c r="FO303" s="23"/>
      <c r="FP303" s="23"/>
      <c r="FQ303" s="23"/>
      <c r="FR303" s="23"/>
    </row>
    <row r="304" spans="142:174">
      <c r="EL304" s="22">
        <v>44220</v>
      </c>
      <c r="EM304" s="21" t="s">
        <v>3254</v>
      </c>
      <c r="EN304" s="21" t="s">
        <v>17431</v>
      </c>
      <c r="EO304" s="21" t="s">
        <v>206</v>
      </c>
      <c r="EP304" s="21">
        <v>574390227530</v>
      </c>
      <c r="EQ304" s="21" t="s">
        <v>207</v>
      </c>
      <c r="ER304" s="21" t="s">
        <v>209</v>
      </c>
      <c r="ES304" s="23">
        <v>169</v>
      </c>
      <c r="ET304" s="23">
        <v>7</v>
      </c>
      <c r="EU304" s="23">
        <v>3592</v>
      </c>
      <c r="EV304" s="23">
        <v>4.1399999999999997</v>
      </c>
      <c r="EW304" s="23">
        <v>513.14</v>
      </c>
      <c r="EX304" s="23">
        <v>21254.44</v>
      </c>
      <c r="EY304" s="23">
        <v>0</v>
      </c>
      <c r="EZ304" s="23">
        <v>0</v>
      </c>
      <c r="FA304" s="23">
        <v>0</v>
      </c>
      <c r="FB304" s="23">
        <v>0</v>
      </c>
      <c r="FC304" s="23">
        <v>0</v>
      </c>
      <c r="FD304" s="23">
        <v>0</v>
      </c>
      <c r="FE304" s="23">
        <v>0</v>
      </c>
      <c r="FF304" s="23">
        <v>1</v>
      </c>
      <c r="FG304" s="23">
        <v>0</v>
      </c>
      <c r="FH304" s="23">
        <v>1</v>
      </c>
      <c r="FI304" s="23">
        <v>0</v>
      </c>
      <c r="FJ304" s="23">
        <v>0</v>
      </c>
      <c r="FK304" s="23">
        <v>0</v>
      </c>
      <c r="FL304" s="23">
        <v>0</v>
      </c>
      <c r="FM304" s="23">
        <v>0</v>
      </c>
      <c r="FN304" s="23">
        <v>0</v>
      </c>
      <c r="FO304" s="23">
        <v>0</v>
      </c>
      <c r="FP304" s="23">
        <v>0</v>
      </c>
      <c r="FQ304" s="23">
        <v>0</v>
      </c>
      <c r="FR304" s="23">
        <v>0</v>
      </c>
    </row>
    <row r="305" spans="142:174">
      <c r="EL305" s="22">
        <v>44220</v>
      </c>
      <c r="EM305" s="21" t="s">
        <v>3254</v>
      </c>
      <c r="EN305" s="21" t="s">
        <v>17432</v>
      </c>
      <c r="EO305" s="21" t="s">
        <v>206</v>
      </c>
      <c r="EP305" s="21">
        <v>592683898914</v>
      </c>
      <c r="EQ305" s="21" t="s">
        <v>207</v>
      </c>
      <c r="ER305" s="21" t="s">
        <v>209</v>
      </c>
      <c r="ES305" s="23">
        <v>1384</v>
      </c>
      <c r="ET305" s="23">
        <v>38</v>
      </c>
      <c r="EU305" s="23">
        <v>17155</v>
      </c>
      <c r="EV305" s="23">
        <v>2.75</v>
      </c>
      <c r="EW305" s="23">
        <v>451.45</v>
      </c>
      <c r="EX305" s="23">
        <v>12395.23</v>
      </c>
      <c r="EY305" s="23">
        <v>0</v>
      </c>
      <c r="EZ305" s="23">
        <v>0</v>
      </c>
      <c r="FA305" s="23">
        <v>0</v>
      </c>
      <c r="FB305" s="23">
        <v>0</v>
      </c>
      <c r="FC305" s="23">
        <v>0</v>
      </c>
      <c r="FD305" s="23">
        <v>0</v>
      </c>
      <c r="FE305" s="23">
        <v>0</v>
      </c>
      <c r="FF305" s="23">
        <v>4</v>
      </c>
      <c r="FG305" s="23">
        <v>1</v>
      </c>
      <c r="FH305" s="23">
        <v>5</v>
      </c>
      <c r="FI305" s="23">
        <v>0</v>
      </c>
      <c r="FJ305" s="23">
        <v>3</v>
      </c>
      <c r="FK305" s="23">
        <v>0</v>
      </c>
      <c r="FL305" s="23">
        <v>3</v>
      </c>
      <c r="FM305" s="23">
        <v>0</v>
      </c>
      <c r="FN305" s="23">
        <v>0</v>
      </c>
      <c r="FO305" s="23">
        <v>0</v>
      </c>
      <c r="FP305" s="23">
        <v>0</v>
      </c>
      <c r="FQ305" s="23">
        <v>0</v>
      </c>
      <c r="FR305" s="23">
        <v>0</v>
      </c>
    </row>
    <row r="306" spans="142:174">
      <c r="EL306" s="22">
        <v>44221</v>
      </c>
      <c r="EM306" s="21" t="s">
        <v>213</v>
      </c>
      <c r="EN306" s="21" t="s">
        <v>609</v>
      </c>
      <c r="EO306" s="21" t="s">
        <v>206</v>
      </c>
      <c r="EP306" s="21">
        <v>574298647000</v>
      </c>
      <c r="EQ306" s="21" t="s">
        <v>207</v>
      </c>
      <c r="ER306" s="21" t="s">
        <v>208</v>
      </c>
      <c r="ES306" s="23">
        <v>4</v>
      </c>
      <c r="ET306" s="23">
        <v>0</v>
      </c>
      <c r="EU306" s="23">
        <v>0</v>
      </c>
      <c r="EV306" s="23">
        <v>0</v>
      </c>
      <c r="EW306" s="23"/>
      <c r="EX306" s="23">
        <v>0</v>
      </c>
      <c r="EY306" s="23"/>
      <c r="EZ306" s="23"/>
      <c r="FA306" s="23"/>
      <c r="FB306" s="23"/>
      <c r="FC306" s="23"/>
      <c r="FD306" s="23"/>
      <c r="FE306" s="23"/>
      <c r="FF306" s="23"/>
      <c r="FG306" s="23"/>
      <c r="FH306" s="23"/>
      <c r="FI306" s="23"/>
      <c r="FJ306" s="23"/>
      <c r="FK306" s="23"/>
      <c r="FL306" s="23"/>
      <c r="FM306" s="23"/>
      <c r="FN306" s="23"/>
      <c r="FO306" s="23"/>
      <c r="FP306" s="23"/>
      <c r="FQ306" s="23"/>
      <c r="FR306" s="23"/>
    </row>
    <row r="307" spans="142:174">
      <c r="EL307" s="22">
        <v>44221</v>
      </c>
      <c r="EM307" s="21" t="s">
        <v>213</v>
      </c>
      <c r="EN307" s="21" t="s">
        <v>609</v>
      </c>
      <c r="EO307" s="21" t="s">
        <v>206</v>
      </c>
      <c r="EP307" s="21">
        <v>574298647000</v>
      </c>
      <c r="EQ307" s="21" t="s">
        <v>207</v>
      </c>
      <c r="ER307" s="21" t="s">
        <v>209</v>
      </c>
      <c r="ES307" s="23">
        <v>36</v>
      </c>
      <c r="ET307" s="23">
        <v>1</v>
      </c>
      <c r="EU307" s="23">
        <v>21</v>
      </c>
      <c r="EV307" s="23">
        <v>2.78</v>
      </c>
      <c r="EW307" s="23">
        <v>21</v>
      </c>
      <c r="EX307" s="23">
        <v>583.33000000000004</v>
      </c>
      <c r="EY307" s="23"/>
      <c r="EZ307" s="23"/>
      <c r="FA307" s="23"/>
      <c r="FB307" s="23"/>
      <c r="FC307" s="23"/>
      <c r="FD307" s="23"/>
      <c r="FE307" s="23"/>
      <c r="FF307" s="23"/>
      <c r="FG307" s="23"/>
      <c r="FH307" s="23"/>
      <c r="FI307" s="23"/>
      <c r="FJ307" s="23"/>
      <c r="FK307" s="23"/>
      <c r="FL307" s="23"/>
      <c r="FM307" s="23"/>
      <c r="FN307" s="23"/>
      <c r="FO307" s="23"/>
      <c r="FP307" s="23"/>
      <c r="FQ307" s="23"/>
      <c r="FR307" s="23"/>
    </row>
    <row r="308" spans="142:174">
      <c r="EL308" s="22">
        <v>44221</v>
      </c>
      <c r="EM308" s="21" t="s">
        <v>213</v>
      </c>
      <c r="EN308" s="21" t="s">
        <v>17425</v>
      </c>
      <c r="EO308" s="21" t="s">
        <v>206</v>
      </c>
      <c r="EP308" s="21">
        <v>585622329677</v>
      </c>
      <c r="EQ308" s="21" t="s">
        <v>207</v>
      </c>
      <c r="ER308" s="21" t="s">
        <v>208</v>
      </c>
      <c r="ES308" s="23">
        <v>1</v>
      </c>
      <c r="ET308" s="23">
        <v>0</v>
      </c>
      <c r="EU308" s="23">
        <v>0</v>
      </c>
      <c r="EV308" s="23">
        <v>0</v>
      </c>
      <c r="EW308" s="23"/>
      <c r="EX308" s="23">
        <v>0</v>
      </c>
      <c r="EY308" s="23"/>
      <c r="EZ308" s="23"/>
      <c r="FA308" s="23"/>
      <c r="FB308" s="23"/>
      <c r="FC308" s="23"/>
      <c r="FD308" s="23"/>
      <c r="FE308" s="23"/>
      <c r="FF308" s="23"/>
      <c r="FG308" s="23"/>
      <c r="FH308" s="23"/>
      <c r="FI308" s="23"/>
      <c r="FJ308" s="23"/>
      <c r="FK308" s="23"/>
      <c r="FL308" s="23"/>
      <c r="FM308" s="23"/>
      <c r="FN308" s="23"/>
      <c r="FO308" s="23"/>
      <c r="FP308" s="23"/>
      <c r="FQ308" s="23"/>
      <c r="FR308" s="23"/>
    </row>
    <row r="309" spans="142:174">
      <c r="EL309" s="22">
        <v>44221</v>
      </c>
      <c r="EM309" s="21" t="s">
        <v>213</v>
      </c>
      <c r="EN309" s="21" t="s">
        <v>17425</v>
      </c>
      <c r="EO309" s="21" t="s">
        <v>206</v>
      </c>
      <c r="EP309" s="21">
        <v>585622329677</v>
      </c>
      <c r="EQ309" s="21" t="s">
        <v>207</v>
      </c>
      <c r="ER309" s="21" t="s">
        <v>209</v>
      </c>
      <c r="ES309" s="23">
        <v>17</v>
      </c>
      <c r="ET309" s="23">
        <v>1</v>
      </c>
      <c r="EU309" s="23">
        <v>31</v>
      </c>
      <c r="EV309" s="23">
        <v>5.88</v>
      </c>
      <c r="EW309" s="23">
        <v>31</v>
      </c>
      <c r="EX309" s="23">
        <v>1823.53</v>
      </c>
      <c r="EY309" s="23"/>
      <c r="EZ309" s="23"/>
      <c r="FA309" s="23"/>
      <c r="FB309" s="23"/>
      <c r="FC309" s="23"/>
      <c r="FD309" s="23"/>
      <c r="FE309" s="23"/>
      <c r="FF309" s="23"/>
      <c r="FG309" s="23"/>
      <c r="FH309" s="23"/>
      <c r="FI309" s="23"/>
      <c r="FJ309" s="23"/>
      <c r="FK309" s="23"/>
      <c r="FL309" s="23"/>
      <c r="FM309" s="23"/>
      <c r="FN309" s="23"/>
      <c r="FO309" s="23"/>
      <c r="FP309" s="23"/>
      <c r="FQ309" s="23"/>
      <c r="FR309" s="23"/>
    </row>
    <row r="310" spans="142:174">
      <c r="EL310" s="22">
        <v>44221</v>
      </c>
      <c r="EM310" s="21" t="s">
        <v>3254</v>
      </c>
      <c r="EN310" s="21" t="s">
        <v>17426</v>
      </c>
      <c r="EO310" s="21" t="s">
        <v>206</v>
      </c>
      <c r="EP310" s="21">
        <v>574814254493</v>
      </c>
      <c r="EQ310" s="21" t="s">
        <v>207</v>
      </c>
      <c r="ER310" s="21" t="s">
        <v>209</v>
      </c>
      <c r="ES310" s="23">
        <v>11</v>
      </c>
      <c r="ET310" s="23">
        <v>0</v>
      </c>
      <c r="EU310" s="23">
        <v>0</v>
      </c>
      <c r="EV310" s="23">
        <v>0</v>
      </c>
      <c r="EW310" s="23"/>
      <c r="EX310" s="23">
        <v>0</v>
      </c>
      <c r="EY310" s="23"/>
      <c r="EZ310" s="23"/>
      <c r="FA310" s="23"/>
      <c r="FB310" s="23"/>
      <c r="FC310" s="23"/>
      <c r="FD310" s="23"/>
      <c r="FE310" s="23"/>
      <c r="FF310" s="23"/>
      <c r="FG310" s="23"/>
      <c r="FH310" s="23"/>
      <c r="FI310" s="23"/>
      <c r="FJ310" s="23"/>
      <c r="FK310" s="23"/>
      <c r="FL310" s="23"/>
      <c r="FM310" s="23"/>
      <c r="FN310" s="23"/>
      <c r="FO310" s="23"/>
      <c r="FP310" s="23"/>
      <c r="FQ310" s="23"/>
      <c r="FR310" s="23"/>
    </row>
    <row r="311" spans="142:174">
      <c r="EL311" s="22">
        <v>44221</v>
      </c>
      <c r="EM311" s="21" t="s">
        <v>3254</v>
      </c>
      <c r="EN311" s="21" t="s">
        <v>17427</v>
      </c>
      <c r="EO311" s="21" t="s">
        <v>206</v>
      </c>
      <c r="EP311" s="21">
        <v>574916839635</v>
      </c>
      <c r="EQ311" s="21" t="s">
        <v>207</v>
      </c>
      <c r="ER311" s="21" t="s">
        <v>209</v>
      </c>
      <c r="ES311" s="23">
        <v>131</v>
      </c>
      <c r="ET311" s="23">
        <v>1</v>
      </c>
      <c r="EU311" s="23">
        <v>419</v>
      </c>
      <c r="EV311" s="23">
        <v>0.76</v>
      </c>
      <c r="EW311" s="23">
        <v>419</v>
      </c>
      <c r="EX311" s="23">
        <v>3198.47</v>
      </c>
      <c r="EY311" s="23"/>
      <c r="EZ311" s="23"/>
      <c r="FA311" s="23"/>
      <c r="FB311" s="23"/>
      <c r="FC311" s="23"/>
      <c r="FD311" s="23"/>
      <c r="FE311" s="23"/>
      <c r="FF311" s="23"/>
      <c r="FG311" s="23"/>
      <c r="FH311" s="23"/>
      <c r="FI311" s="23"/>
      <c r="FJ311" s="23"/>
      <c r="FK311" s="23"/>
      <c r="FL311" s="23"/>
      <c r="FM311" s="23"/>
      <c r="FN311" s="23"/>
      <c r="FO311" s="23"/>
      <c r="FP311" s="23"/>
      <c r="FQ311" s="23"/>
      <c r="FR311" s="23"/>
    </row>
    <row r="312" spans="142:174">
      <c r="EL312" s="22">
        <v>44221</v>
      </c>
      <c r="EM312" s="21" t="s">
        <v>3254</v>
      </c>
      <c r="EN312" s="21" t="s">
        <v>17428</v>
      </c>
      <c r="EO312" s="21" t="s">
        <v>206</v>
      </c>
      <c r="EP312" s="21">
        <v>574813586895</v>
      </c>
      <c r="EQ312" s="21" t="s">
        <v>207</v>
      </c>
      <c r="ER312" s="21" t="s">
        <v>209</v>
      </c>
      <c r="ES312" s="23">
        <v>201</v>
      </c>
      <c r="ET312" s="23">
        <v>2</v>
      </c>
      <c r="EU312" s="23">
        <v>1147</v>
      </c>
      <c r="EV312" s="23">
        <v>1</v>
      </c>
      <c r="EW312" s="23">
        <v>573.5</v>
      </c>
      <c r="EX312" s="23">
        <v>5706.47</v>
      </c>
      <c r="EY312" s="23"/>
      <c r="EZ312" s="23"/>
      <c r="FA312" s="23"/>
      <c r="FB312" s="23"/>
      <c r="FC312" s="23"/>
      <c r="FD312" s="23"/>
      <c r="FE312" s="23"/>
      <c r="FF312" s="23"/>
      <c r="FG312" s="23"/>
      <c r="FH312" s="23"/>
      <c r="FI312" s="23"/>
      <c r="FJ312" s="23"/>
      <c r="FK312" s="23"/>
      <c r="FL312" s="23"/>
      <c r="FM312" s="23"/>
      <c r="FN312" s="23"/>
      <c r="FO312" s="23"/>
      <c r="FP312" s="23"/>
      <c r="FQ312" s="23"/>
      <c r="FR312" s="23"/>
    </row>
    <row r="313" spans="142:174">
      <c r="EL313" s="22">
        <v>44221</v>
      </c>
      <c r="EM313" s="21" t="s">
        <v>3254</v>
      </c>
      <c r="EN313" s="21" t="s">
        <v>17429</v>
      </c>
      <c r="EO313" s="21" t="s">
        <v>206</v>
      </c>
      <c r="EP313" s="21">
        <v>574550180649</v>
      </c>
      <c r="EQ313" s="21" t="s">
        <v>207</v>
      </c>
      <c r="ER313" s="21" t="s">
        <v>208</v>
      </c>
      <c r="ES313" s="23">
        <v>1</v>
      </c>
      <c r="ET313" s="23">
        <v>0</v>
      </c>
      <c r="EU313" s="23">
        <v>0</v>
      </c>
      <c r="EV313" s="23">
        <v>0</v>
      </c>
      <c r="EW313" s="23"/>
      <c r="EX313" s="23">
        <v>0</v>
      </c>
      <c r="EY313" s="23"/>
      <c r="EZ313" s="23"/>
      <c r="FA313" s="23"/>
      <c r="FB313" s="23"/>
      <c r="FC313" s="23"/>
      <c r="FD313" s="23"/>
      <c r="FE313" s="23"/>
      <c r="FF313" s="23"/>
      <c r="FG313" s="23"/>
      <c r="FH313" s="23"/>
      <c r="FI313" s="23"/>
      <c r="FJ313" s="23"/>
      <c r="FK313" s="23"/>
      <c r="FL313" s="23"/>
      <c r="FM313" s="23"/>
      <c r="FN313" s="23"/>
      <c r="FO313" s="23"/>
      <c r="FP313" s="23"/>
      <c r="FQ313" s="23"/>
      <c r="FR313" s="23"/>
    </row>
    <row r="314" spans="142:174">
      <c r="EL314" s="22">
        <v>44221</v>
      </c>
      <c r="EM314" s="21" t="s">
        <v>3254</v>
      </c>
      <c r="EN314" s="21" t="s">
        <v>17429</v>
      </c>
      <c r="EO314" s="21" t="s">
        <v>206</v>
      </c>
      <c r="EP314" s="21">
        <v>574550180649</v>
      </c>
      <c r="EQ314" s="21" t="s">
        <v>207</v>
      </c>
      <c r="ER314" s="21" t="s">
        <v>209</v>
      </c>
      <c r="ES314" s="23">
        <v>234</v>
      </c>
      <c r="ET314" s="23">
        <v>5</v>
      </c>
      <c r="EU314" s="23">
        <v>1945</v>
      </c>
      <c r="EV314" s="23">
        <v>2.14</v>
      </c>
      <c r="EW314" s="23">
        <v>389</v>
      </c>
      <c r="EX314" s="23">
        <v>8311.9699999999993</v>
      </c>
      <c r="EY314" s="23">
        <v>20</v>
      </c>
      <c r="EZ314" s="23">
        <v>0</v>
      </c>
      <c r="FA314" s="23">
        <v>0</v>
      </c>
      <c r="FB314" s="23">
        <v>8654</v>
      </c>
      <c r="FC314" s="23">
        <v>1</v>
      </c>
      <c r="FD314" s="23">
        <v>8654</v>
      </c>
      <c r="FE314" s="23">
        <v>1</v>
      </c>
      <c r="FF314" s="23">
        <v>1</v>
      </c>
      <c r="FG314" s="23">
        <v>0</v>
      </c>
      <c r="FH314" s="23">
        <v>1</v>
      </c>
      <c r="FI314" s="23">
        <v>4.45</v>
      </c>
      <c r="FJ314" s="23">
        <v>0</v>
      </c>
      <c r="FK314" s="23">
        <v>5</v>
      </c>
      <c r="FL314" s="23">
        <v>5</v>
      </c>
      <c r="FM314" s="23">
        <v>0</v>
      </c>
      <c r="FN314" s="23">
        <v>0</v>
      </c>
      <c r="FO314" s="23">
        <v>0</v>
      </c>
      <c r="FP314" s="23">
        <v>0</v>
      </c>
      <c r="FQ314" s="23">
        <v>0</v>
      </c>
      <c r="FR314" s="23">
        <v>0</v>
      </c>
    </row>
    <row r="315" spans="142:174">
      <c r="EL315" s="22">
        <v>44221</v>
      </c>
      <c r="EM315" s="21" t="s">
        <v>3254</v>
      </c>
      <c r="EN315" s="21" t="s">
        <v>17430</v>
      </c>
      <c r="EO315" s="21" t="s">
        <v>206</v>
      </c>
      <c r="EP315" s="21">
        <v>576398085683</v>
      </c>
      <c r="EQ315" s="21" t="s">
        <v>207</v>
      </c>
      <c r="ER315" s="21" t="s">
        <v>209</v>
      </c>
      <c r="ES315" s="23">
        <v>51</v>
      </c>
      <c r="ET315" s="23">
        <v>2</v>
      </c>
      <c r="EU315" s="23">
        <v>1004</v>
      </c>
      <c r="EV315" s="23">
        <v>3.92</v>
      </c>
      <c r="EW315" s="23">
        <v>502</v>
      </c>
      <c r="EX315" s="23">
        <v>19686.27</v>
      </c>
      <c r="EY315" s="23"/>
      <c r="EZ315" s="23"/>
      <c r="FA315" s="23"/>
      <c r="FB315" s="23"/>
      <c r="FC315" s="23"/>
      <c r="FD315" s="23"/>
      <c r="FE315" s="23"/>
      <c r="FF315" s="23"/>
      <c r="FG315" s="23"/>
      <c r="FH315" s="23"/>
      <c r="FI315" s="23"/>
      <c r="FJ315" s="23"/>
      <c r="FK315" s="23"/>
      <c r="FL315" s="23"/>
      <c r="FM315" s="23"/>
      <c r="FN315" s="23"/>
      <c r="FO315" s="23"/>
      <c r="FP315" s="23"/>
      <c r="FQ315" s="23"/>
      <c r="FR315" s="23"/>
    </row>
    <row r="316" spans="142:174">
      <c r="EL316" s="22">
        <v>44221</v>
      </c>
      <c r="EM316" s="21" t="s">
        <v>3254</v>
      </c>
      <c r="EN316" s="21" t="s">
        <v>17431</v>
      </c>
      <c r="EO316" s="21" t="s">
        <v>206</v>
      </c>
      <c r="EP316" s="21">
        <v>574390227530</v>
      </c>
      <c r="EQ316" s="21" t="s">
        <v>207</v>
      </c>
      <c r="ER316" s="21" t="s">
        <v>208</v>
      </c>
      <c r="ES316" s="23">
        <v>16</v>
      </c>
      <c r="ET316" s="23">
        <v>0</v>
      </c>
      <c r="EU316" s="23">
        <v>0</v>
      </c>
      <c r="EV316" s="23">
        <v>0</v>
      </c>
      <c r="EW316" s="23"/>
      <c r="EX316" s="23">
        <v>0</v>
      </c>
      <c r="EY316" s="23"/>
      <c r="EZ316" s="23"/>
      <c r="FA316" s="23"/>
      <c r="FB316" s="23"/>
      <c r="FC316" s="23"/>
      <c r="FD316" s="23"/>
      <c r="FE316" s="23"/>
      <c r="FF316" s="23"/>
      <c r="FG316" s="23"/>
      <c r="FH316" s="23"/>
      <c r="FI316" s="23"/>
      <c r="FJ316" s="23"/>
      <c r="FK316" s="23"/>
      <c r="FL316" s="23"/>
      <c r="FM316" s="23"/>
      <c r="FN316" s="23"/>
      <c r="FO316" s="23"/>
      <c r="FP316" s="23"/>
      <c r="FQ316" s="23"/>
      <c r="FR316" s="23"/>
    </row>
    <row r="317" spans="142:174">
      <c r="EL317" s="22">
        <v>44221</v>
      </c>
      <c r="EM317" s="21" t="s">
        <v>3254</v>
      </c>
      <c r="EN317" s="21" t="s">
        <v>17431</v>
      </c>
      <c r="EO317" s="21" t="s">
        <v>206</v>
      </c>
      <c r="EP317" s="21">
        <v>574390227530</v>
      </c>
      <c r="EQ317" s="21" t="s">
        <v>207</v>
      </c>
      <c r="ER317" s="21" t="s">
        <v>209</v>
      </c>
      <c r="ES317" s="23">
        <v>175</v>
      </c>
      <c r="ET317" s="23">
        <v>3</v>
      </c>
      <c r="EU317" s="23">
        <v>1604</v>
      </c>
      <c r="EV317" s="23">
        <v>1.71</v>
      </c>
      <c r="EW317" s="23">
        <v>534.66999999999996</v>
      </c>
      <c r="EX317" s="23">
        <v>9165.7099999999991</v>
      </c>
      <c r="EY317" s="23">
        <v>0</v>
      </c>
      <c r="EZ317" s="23">
        <v>0</v>
      </c>
      <c r="FA317" s="23">
        <v>0</v>
      </c>
      <c r="FB317" s="23">
        <v>0</v>
      </c>
      <c r="FC317" s="23">
        <v>0</v>
      </c>
      <c r="FD317" s="23">
        <v>0</v>
      </c>
      <c r="FE317" s="23">
        <v>0</v>
      </c>
      <c r="FF317" s="23">
        <v>1</v>
      </c>
      <c r="FG317" s="23">
        <v>0</v>
      </c>
      <c r="FH317" s="23">
        <v>1</v>
      </c>
      <c r="FI317" s="23">
        <v>0</v>
      </c>
      <c r="FJ317" s="23">
        <v>0</v>
      </c>
      <c r="FK317" s="23">
        <v>0</v>
      </c>
      <c r="FL317" s="23">
        <v>0</v>
      </c>
      <c r="FM317" s="23">
        <v>0</v>
      </c>
      <c r="FN317" s="23">
        <v>0</v>
      </c>
      <c r="FO317" s="23">
        <v>0</v>
      </c>
      <c r="FP317" s="23">
        <v>0</v>
      </c>
      <c r="FQ317" s="23">
        <v>0</v>
      </c>
      <c r="FR317" s="23">
        <v>0</v>
      </c>
    </row>
    <row r="318" spans="142:174">
      <c r="EL318" s="22">
        <v>44221</v>
      </c>
      <c r="EM318" s="21" t="s">
        <v>3254</v>
      </c>
      <c r="EN318" s="21" t="s">
        <v>17432</v>
      </c>
      <c r="EO318" s="21" t="s">
        <v>206</v>
      </c>
      <c r="EP318" s="21">
        <v>592683898914</v>
      </c>
      <c r="EQ318" s="21" t="s">
        <v>207</v>
      </c>
      <c r="ER318" s="21" t="s">
        <v>208</v>
      </c>
      <c r="ES318" s="23">
        <v>2</v>
      </c>
      <c r="ET318" s="23">
        <v>0</v>
      </c>
      <c r="EU318" s="23">
        <v>0</v>
      </c>
      <c r="EV318" s="23">
        <v>0</v>
      </c>
      <c r="EW318" s="23"/>
      <c r="EX318" s="23">
        <v>0</v>
      </c>
      <c r="EY318" s="23"/>
      <c r="EZ318" s="23"/>
      <c r="FA318" s="23"/>
      <c r="FB318" s="23"/>
      <c r="FC318" s="23"/>
      <c r="FD318" s="23"/>
      <c r="FE318" s="23"/>
      <c r="FF318" s="23"/>
      <c r="FG318" s="23"/>
      <c r="FH318" s="23"/>
      <c r="FI318" s="23"/>
      <c r="FJ318" s="23"/>
      <c r="FK318" s="23"/>
      <c r="FL318" s="23"/>
      <c r="FM318" s="23"/>
      <c r="FN318" s="23"/>
      <c r="FO318" s="23"/>
      <c r="FP318" s="23"/>
      <c r="FQ318" s="23"/>
      <c r="FR318" s="23"/>
    </row>
    <row r="319" spans="142:174">
      <c r="EL319" s="22">
        <v>44221</v>
      </c>
      <c r="EM319" s="21" t="s">
        <v>3254</v>
      </c>
      <c r="EN319" s="21" t="s">
        <v>17432</v>
      </c>
      <c r="EO319" s="21" t="s">
        <v>206</v>
      </c>
      <c r="EP319" s="21">
        <v>592683898914</v>
      </c>
      <c r="EQ319" s="21" t="s">
        <v>207</v>
      </c>
      <c r="ER319" s="21" t="s">
        <v>209</v>
      </c>
      <c r="ES319" s="23">
        <v>1038</v>
      </c>
      <c r="ET319" s="23">
        <v>36</v>
      </c>
      <c r="EU319" s="23">
        <v>17053</v>
      </c>
      <c r="EV319" s="23">
        <v>3.47</v>
      </c>
      <c r="EW319" s="23">
        <v>473.69</v>
      </c>
      <c r="EX319" s="23">
        <v>16428.71</v>
      </c>
      <c r="EY319" s="23">
        <v>2.78</v>
      </c>
      <c r="EZ319" s="23">
        <v>26797</v>
      </c>
      <c r="FA319" s="23">
        <v>1</v>
      </c>
      <c r="FB319" s="23">
        <v>0</v>
      </c>
      <c r="FC319" s="23">
        <v>0</v>
      </c>
      <c r="FD319" s="23">
        <v>26797</v>
      </c>
      <c r="FE319" s="23">
        <v>1</v>
      </c>
      <c r="FF319" s="23">
        <v>3</v>
      </c>
      <c r="FG319" s="23">
        <v>0</v>
      </c>
      <c r="FH319" s="23">
        <v>3</v>
      </c>
      <c r="FI319" s="23">
        <v>1.57</v>
      </c>
      <c r="FJ319" s="23">
        <v>1</v>
      </c>
      <c r="FK319" s="23">
        <v>1</v>
      </c>
      <c r="FL319" s="23">
        <v>2</v>
      </c>
      <c r="FM319" s="23">
        <v>0</v>
      </c>
      <c r="FN319" s="23">
        <v>0</v>
      </c>
      <c r="FO319" s="23">
        <v>0</v>
      </c>
      <c r="FP319" s="23">
        <v>0</v>
      </c>
      <c r="FQ319" s="23">
        <v>0</v>
      </c>
      <c r="FR319" s="23">
        <v>0</v>
      </c>
    </row>
    <row r="320" spans="142:174">
      <c r="EL320" s="22">
        <v>44222</v>
      </c>
      <c r="EM320" s="21" t="s">
        <v>213</v>
      </c>
      <c r="EN320" s="21" t="s">
        <v>609</v>
      </c>
      <c r="EO320" s="21" t="s">
        <v>206</v>
      </c>
      <c r="EP320" s="21">
        <v>574298647000</v>
      </c>
      <c r="EQ320" s="21" t="s">
        <v>207</v>
      </c>
      <c r="ER320" s="21" t="s">
        <v>208</v>
      </c>
      <c r="ES320" s="23">
        <v>9</v>
      </c>
      <c r="ET320" s="23">
        <v>0</v>
      </c>
      <c r="EU320" s="23">
        <v>0</v>
      </c>
      <c r="EV320" s="23">
        <v>0</v>
      </c>
      <c r="EW320" s="23"/>
      <c r="EX320" s="23">
        <v>0</v>
      </c>
      <c r="EY320" s="23"/>
      <c r="EZ320" s="23"/>
      <c r="FA320" s="23"/>
      <c r="FB320" s="23"/>
      <c r="FC320" s="23"/>
      <c r="FD320" s="23"/>
      <c r="FE320" s="23"/>
      <c r="FF320" s="23"/>
      <c r="FG320" s="23"/>
      <c r="FH320" s="23"/>
      <c r="FI320" s="23"/>
      <c r="FJ320" s="23"/>
      <c r="FK320" s="23"/>
      <c r="FL320" s="23"/>
      <c r="FM320" s="23"/>
      <c r="FN320" s="23"/>
      <c r="FO320" s="23"/>
      <c r="FP320" s="23"/>
      <c r="FQ320" s="23"/>
      <c r="FR320" s="23"/>
    </row>
    <row r="321" spans="142:174">
      <c r="EL321" s="22">
        <v>44222</v>
      </c>
      <c r="EM321" s="21" t="s">
        <v>213</v>
      </c>
      <c r="EN321" s="21" t="s">
        <v>609</v>
      </c>
      <c r="EO321" s="21" t="s">
        <v>206</v>
      </c>
      <c r="EP321" s="21">
        <v>574298647000</v>
      </c>
      <c r="EQ321" s="21" t="s">
        <v>207</v>
      </c>
      <c r="ER321" s="21" t="s">
        <v>209</v>
      </c>
      <c r="ES321" s="23">
        <v>23</v>
      </c>
      <c r="ET321" s="23">
        <v>0</v>
      </c>
      <c r="EU321" s="23">
        <v>0</v>
      </c>
      <c r="EV321" s="23">
        <v>0</v>
      </c>
      <c r="EW321" s="23"/>
      <c r="EX321" s="23">
        <v>0</v>
      </c>
      <c r="EY321" s="23"/>
      <c r="EZ321" s="23"/>
      <c r="FA321" s="23"/>
      <c r="FB321" s="23"/>
      <c r="FC321" s="23"/>
      <c r="FD321" s="23"/>
      <c r="FE321" s="23"/>
      <c r="FF321" s="23"/>
      <c r="FG321" s="23"/>
      <c r="FH321" s="23"/>
      <c r="FI321" s="23"/>
      <c r="FJ321" s="23"/>
      <c r="FK321" s="23"/>
      <c r="FL321" s="23"/>
      <c r="FM321" s="23"/>
      <c r="FN321" s="23"/>
      <c r="FO321" s="23"/>
      <c r="FP321" s="23"/>
      <c r="FQ321" s="23"/>
      <c r="FR321" s="23"/>
    </row>
    <row r="322" spans="142:174">
      <c r="EL322" s="22">
        <v>44222</v>
      </c>
      <c r="EM322" s="21" t="s">
        <v>213</v>
      </c>
      <c r="EN322" s="21" t="s">
        <v>17425</v>
      </c>
      <c r="EO322" s="21" t="s">
        <v>206</v>
      </c>
      <c r="EP322" s="21">
        <v>585622329677</v>
      </c>
      <c r="EQ322" s="21" t="s">
        <v>207</v>
      </c>
      <c r="ER322" s="21" t="s">
        <v>208</v>
      </c>
      <c r="ES322" s="23">
        <v>1</v>
      </c>
      <c r="ET322" s="23">
        <v>0</v>
      </c>
      <c r="EU322" s="23">
        <v>0</v>
      </c>
      <c r="EV322" s="23">
        <v>0</v>
      </c>
      <c r="EW322" s="23"/>
      <c r="EX322" s="23">
        <v>0</v>
      </c>
      <c r="EY322" s="23"/>
      <c r="EZ322" s="23"/>
      <c r="FA322" s="23"/>
      <c r="FB322" s="23"/>
      <c r="FC322" s="23"/>
      <c r="FD322" s="23"/>
      <c r="FE322" s="23"/>
      <c r="FF322" s="23"/>
      <c r="FG322" s="23"/>
      <c r="FH322" s="23"/>
      <c r="FI322" s="23"/>
      <c r="FJ322" s="23"/>
      <c r="FK322" s="23"/>
      <c r="FL322" s="23"/>
      <c r="FM322" s="23"/>
      <c r="FN322" s="23"/>
      <c r="FO322" s="23"/>
      <c r="FP322" s="23"/>
      <c r="FQ322" s="23"/>
      <c r="FR322" s="23"/>
    </row>
    <row r="323" spans="142:174">
      <c r="EL323" s="22">
        <v>44222</v>
      </c>
      <c r="EM323" s="21" t="s">
        <v>213</v>
      </c>
      <c r="EN323" s="21" t="s">
        <v>17425</v>
      </c>
      <c r="EO323" s="21" t="s">
        <v>206</v>
      </c>
      <c r="EP323" s="21">
        <v>585622329677</v>
      </c>
      <c r="EQ323" s="21" t="s">
        <v>207</v>
      </c>
      <c r="ER323" s="21" t="s">
        <v>209</v>
      </c>
      <c r="ES323" s="23">
        <v>15</v>
      </c>
      <c r="ET323" s="23">
        <v>2</v>
      </c>
      <c r="EU323" s="23">
        <v>50</v>
      </c>
      <c r="EV323" s="23">
        <v>13.33</v>
      </c>
      <c r="EW323" s="23">
        <v>25</v>
      </c>
      <c r="EX323" s="23">
        <v>3333.33</v>
      </c>
      <c r="EY323" s="23">
        <v>0</v>
      </c>
      <c r="EZ323" s="23">
        <v>0</v>
      </c>
      <c r="FA323" s="23">
        <v>0</v>
      </c>
      <c r="FB323" s="23">
        <v>0</v>
      </c>
      <c r="FC323" s="23">
        <v>0</v>
      </c>
      <c r="FD323" s="23">
        <v>0</v>
      </c>
      <c r="FE323" s="23">
        <v>0</v>
      </c>
      <c r="FF323" s="23">
        <v>0</v>
      </c>
      <c r="FG323" s="23">
        <v>0</v>
      </c>
      <c r="FH323" s="23">
        <v>0</v>
      </c>
      <c r="FI323" s="23">
        <v>0</v>
      </c>
      <c r="FJ323" s="23">
        <v>1</v>
      </c>
      <c r="FK323" s="23">
        <v>0</v>
      </c>
      <c r="FL323" s="23">
        <v>1</v>
      </c>
      <c r="FM323" s="23">
        <v>0</v>
      </c>
      <c r="FN323" s="23">
        <v>0</v>
      </c>
      <c r="FO323" s="23">
        <v>0</v>
      </c>
      <c r="FP323" s="23">
        <v>0</v>
      </c>
      <c r="FQ323" s="23">
        <v>0</v>
      </c>
      <c r="FR323" s="23">
        <v>0</v>
      </c>
    </row>
    <row r="324" spans="142:174">
      <c r="EL324" s="22">
        <v>44222</v>
      </c>
      <c r="EM324" s="21" t="s">
        <v>3254</v>
      </c>
      <c r="EN324" s="21" t="s">
        <v>17426</v>
      </c>
      <c r="EO324" s="21" t="s">
        <v>206</v>
      </c>
      <c r="EP324" s="21">
        <v>574814254493</v>
      </c>
      <c r="EQ324" s="21" t="s">
        <v>207</v>
      </c>
      <c r="ER324" s="21" t="s">
        <v>209</v>
      </c>
      <c r="ES324" s="23">
        <v>4</v>
      </c>
      <c r="ET324" s="23">
        <v>0</v>
      </c>
      <c r="EU324" s="23">
        <v>0</v>
      </c>
      <c r="EV324" s="23">
        <v>0</v>
      </c>
      <c r="EW324" s="23"/>
      <c r="EX324" s="23">
        <v>0</v>
      </c>
      <c r="EY324" s="23"/>
      <c r="EZ324" s="23"/>
      <c r="FA324" s="23"/>
      <c r="FB324" s="23"/>
      <c r="FC324" s="23"/>
      <c r="FD324" s="23"/>
      <c r="FE324" s="23"/>
      <c r="FF324" s="23"/>
      <c r="FG324" s="23"/>
      <c r="FH324" s="23"/>
      <c r="FI324" s="23"/>
      <c r="FJ324" s="23"/>
      <c r="FK324" s="23"/>
      <c r="FL324" s="23"/>
      <c r="FM324" s="23"/>
      <c r="FN324" s="23"/>
      <c r="FO324" s="23"/>
      <c r="FP324" s="23"/>
      <c r="FQ324" s="23"/>
      <c r="FR324" s="23"/>
    </row>
    <row r="325" spans="142:174">
      <c r="EL325" s="22">
        <v>44222</v>
      </c>
      <c r="EM325" s="21" t="s">
        <v>3254</v>
      </c>
      <c r="EN325" s="21" t="s">
        <v>17427</v>
      </c>
      <c r="EO325" s="21" t="s">
        <v>206</v>
      </c>
      <c r="EP325" s="21">
        <v>574916839635</v>
      </c>
      <c r="EQ325" s="21" t="s">
        <v>207</v>
      </c>
      <c r="ER325" s="21" t="s">
        <v>209</v>
      </c>
      <c r="ES325" s="23">
        <v>47</v>
      </c>
      <c r="ET325" s="23">
        <v>1</v>
      </c>
      <c r="EU325" s="23">
        <v>260</v>
      </c>
      <c r="EV325" s="23">
        <v>2.13</v>
      </c>
      <c r="EW325" s="23">
        <v>260</v>
      </c>
      <c r="EX325" s="23">
        <v>5531.91</v>
      </c>
      <c r="EY325" s="23"/>
      <c r="EZ325" s="23"/>
      <c r="FA325" s="23"/>
      <c r="FB325" s="23"/>
      <c r="FC325" s="23"/>
      <c r="FD325" s="23"/>
      <c r="FE325" s="23"/>
      <c r="FF325" s="23"/>
      <c r="FG325" s="23"/>
      <c r="FH325" s="23"/>
      <c r="FI325" s="23"/>
      <c r="FJ325" s="23"/>
      <c r="FK325" s="23"/>
      <c r="FL325" s="23"/>
      <c r="FM325" s="23"/>
      <c r="FN325" s="23"/>
      <c r="FO325" s="23"/>
      <c r="FP325" s="23"/>
      <c r="FQ325" s="23"/>
      <c r="FR325" s="23"/>
    </row>
    <row r="326" spans="142:174">
      <c r="EL326" s="22">
        <v>44222</v>
      </c>
      <c r="EM326" s="21" t="s">
        <v>3254</v>
      </c>
      <c r="EN326" s="21" t="s">
        <v>17428</v>
      </c>
      <c r="EO326" s="21" t="s">
        <v>206</v>
      </c>
      <c r="EP326" s="21">
        <v>574813586895</v>
      </c>
      <c r="EQ326" s="21" t="s">
        <v>207</v>
      </c>
      <c r="ER326" s="21" t="s">
        <v>209</v>
      </c>
      <c r="ES326" s="23">
        <v>49</v>
      </c>
      <c r="ET326" s="23">
        <v>2</v>
      </c>
      <c r="EU326" s="23">
        <v>719</v>
      </c>
      <c r="EV326" s="23">
        <v>4.08</v>
      </c>
      <c r="EW326" s="23">
        <v>359.5</v>
      </c>
      <c r="EX326" s="23">
        <v>14673.47</v>
      </c>
      <c r="EY326" s="23"/>
      <c r="EZ326" s="23"/>
      <c r="FA326" s="23"/>
      <c r="FB326" s="23"/>
      <c r="FC326" s="23"/>
      <c r="FD326" s="23"/>
      <c r="FE326" s="23"/>
      <c r="FF326" s="23"/>
      <c r="FG326" s="23"/>
      <c r="FH326" s="23"/>
      <c r="FI326" s="23"/>
      <c r="FJ326" s="23"/>
      <c r="FK326" s="23"/>
      <c r="FL326" s="23"/>
      <c r="FM326" s="23"/>
      <c r="FN326" s="23"/>
      <c r="FO326" s="23"/>
      <c r="FP326" s="23"/>
      <c r="FQ326" s="23"/>
      <c r="FR326" s="23"/>
    </row>
    <row r="327" spans="142:174">
      <c r="EL327" s="22">
        <v>44222</v>
      </c>
      <c r="EM327" s="21" t="s">
        <v>3254</v>
      </c>
      <c r="EN327" s="21" t="s">
        <v>17429</v>
      </c>
      <c r="EO327" s="21" t="s">
        <v>206</v>
      </c>
      <c r="EP327" s="21">
        <v>574550180649</v>
      </c>
      <c r="EQ327" s="21" t="s">
        <v>207</v>
      </c>
      <c r="ER327" s="21" t="s">
        <v>209</v>
      </c>
      <c r="ES327" s="23">
        <v>123</v>
      </c>
      <c r="ET327" s="23">
        <v>8</v>
      </c>
      <c r="EU327" s="23">
        <v>2381</v>
      </c>
      <c r="EV327" s="23">
        <v>6.5</v>
      </c>
      <c r="EW327" s="23">
        <v>297.63</v>
      </c>
      <c r="EX327" s="23">
        <v>19357.72</v>
      </c>
      <c r="EY327" s="23">
        <v>0</v>
      </c>
      <c r="EZ327" s="23">
        <v>0</v>
      </c>
      <c r="FA327" s="23">
        <v>0</v>
      </c>
      <c r="FB327" s="23">
        <v>0</v>
      </c>
      <c r="FC327" s="23">
        <v>0</v>
      </c>
      <c r="FD327" s="23">
        <v>0</v>
      </c>
      <c r="FE327" s="23">
        <v>0</v>
      </c>
      <c r="FF327" s="23">
        <v>2</v>
      </c>
      <c r="FG327" s="23">
        <v>0</v>
      </c>
      <c r="FH327" s="23">
        <v>2</v>
      </c>
      <c r="FI327" s="23">
        <v>0</v>
      </c>
      <c r="FJ327" s="23">
        <v>0</v>
      </c>
      <c r="FK327" s="23">
        <v>0</v>
      </c>
      <c r="FL327" s="23">
        <v>0</v>
      </c>
      <c r="FM327" s="23">
        <v>0</v>
      </c>
      <c r="FN327" s="23">
        <v>0</v>
      </c>
      <c r="FO327" s="23">
        <v>0</v>
      </c>
      <c r="FP327" s="23">
        <v>0</v>
      </c>
      <c r="FQ327" s="23">
        <v>0</v>
      </c>
      <c r="FR327" s="23">
        <v>0</v>
      </c>
    </row>
    <row r="328" spans="142:174">
      <c r="EL328" s="22">
        <v>44222</v>
      </c>
      <c r="EM328" s="21" t="s">
        <v>3254</v>
      </c>
      <c r="EN328" s="21" t="s">
        <v>17430</v>
      </c>
      <c r="EO328" s="21" t="s">
        <v>206</v>
      </c>
      <c r="EP328" s="21">
        <v>576398085683</v>
      </c>
      <c r="EQ328" s="21" t="s">
        <v>207</v>
      </c>
      <c r="ER328" s="21" t="s">
        <v>209</v>
      </c>
      <c r="ES328" s="23">
        <v>76</v>
      </c>
      <c r="ET328" s="23">
        <v>3</v>
      </c>
      <c r="EU328" s="23">
        <v>841</v>
      </c>
      <c r="EV328" s="23">
        <v>3.95</v>
      </c>
      <c r="EW328" s="23">
        <v>280.33</v>
      </c>
      <c r="EX328" s="23">
        <v>11065.79</v>
      </c>
      <c r="EY328" s="23"/>
      <c r="EZ328" s="23"/>
      <c r="FA328" s="23"/>
      <c r="FB328" s="23"/>
      <c r="FC328" s="23"/>
      <c r="FD328" s="23"/>
      <c r="FE328" s="23"/>
      <c r="FF328" s="23"/>
      <c r="FG328" s="23"/>
      <c r="FH328" s="23"/>
      <c r="FI328" s="23"/>
      <c r="FJ328" s="23"/>
      <c r="FK328" s="23"/>
      <c r="FL328" s="23"/>
      <c r="FM328" s="23"/>
      <c r="FN328" s="23"/>
      <c r="FO328" s="23"/>
      <c r="FP328" s="23"/>
      <c r="FQ328" s="23"/>
      <c r="FR328" s="23"/>
    </row>
    <row r="329" spans="142:174">
      <c r="EL329" s="22">
        <v>44222</v>
      </c>
      <c r="EM329" s="21" t="s">
        <v>3254</v>
      </c>
      <c r="EN329" s="21" t="s">
        <v>17431</v>
      </c>
      <c r="EO329" s="21" t="s">
        <v>206</v>
      </c>
      <c r="EP329" s="21">
        <v>574390227530</v>
      </c>
      <c r="EQ329" s="21" t="s">
        <v>207</v>
      </c>
      <c r="ER329" s="21" t="s">
        <v>208</v>
      </c>
      <c r="ES329" s="23">
        <v>14</v>
      </c>
      <c r="ET329" s="23">
        <v>0</v>
      </c>
      <c r="EU329" s="23">
        <v>0</v>
      </c>
      <c r="EV329" s="23">
        <v>0</v>
      </c>
      <c r="EW329" s="23"/>
      <c r="EX329" s="23">
        <v>0</v>
      </c>
      <c r="EY329" s="23"/>
      <c r="EZ329" s="23"/>
      <c r="FA329" s="23"/>
      <c r="FB329" s="23"/>
      <c r="FC329" s="23"/>
      <c r="FD329" s="23"/>
      <c r="FE329" s="23"/>
      <c r="FF329" s="23"/>
      <c r="FG329" s="23"/>
      <c r="FH329" s="23"/>
      <c r="FI329" s="23"/>
      <c r="FJ329" s="23"/>
      <c r="FK329" s="23"/>
      <c r="FL329" s="23"/>
      <c r="FM329" s="23"/>
      <c r="FN329" s="23"/>
      <c r="FO329" s="23"/>
      <c r="FP329" s="23"/>
      <c r="FQ329" s="23"/>
      <c r="FR329" s="23"/>
    </row>
    <row r="330" spans="142:174">
      <c r="EL330" s="22">
        <v>44222</v>
      </c>
      <c r="EM330" s="21" t="s">
        <v>3254</v>
      </c>
      <c r="EN330" s="21" t="s">
        <v>17431</v>
      </c>
      <c r="EO330" s="21" t="s">
        <v>206</v>
      </c>
      <c r="EP330" s="21">
        <v>574390227530</v>
      </c>
      <c r="EQ330" s="21" t="s">
        <v>207</v>
      </c>
      <c r="ER330" s="21" t="s">
        <v>209</v>
      </c>
      <c r="ES330" s="23">
        <v>55</v>
      </c>
      <c r="ET330" s="23">
        <v>1</v>
      </c>
      <c r="EU330" s="23">
        <v>299</v>
      </c>
      <c r="EV330" s="23">
        <v>1.82</v>
      </c>
      <c r="EW330" s="23">
        <v>299</v>
      </c>
      <c r="EX330" s="23">
        <v>5436.36</v>
      </c>
      <c r="EY330" s="23">
        <v>0</v>
      </c>
      <c r="EZ330" s="23">
        <v>0</v>
      </c>
      <c r="FA330" s="23">
        <v>0</v>
      </c>
      <c r="FB330" s="23">
        <v>0</v>
      </c>
      <c r="FC330" s="23">
        <v>0</v>
      </c>
      <c r="FD330" s="23">
        <v>0</v>
      </c>
      <c r="FE330" s="23">
        <v>0</v>
      </c>
      <c r="FF330" s="23">
        <v>0</v>
      </c>
      <c r="FG330" s="23">
        <v>0</v>
      </c>
      <c r="FH330" s="23">
        <v>0</v>
      </c>
      <c r="FI330" s="23">
        <v>0</v>
      </c>
      <c r="FJ330" s="23">
        <v>1</v>
      </c>
      <c r="FK330" s="23">
        <v>0</v>
      </c>
      <c r="FL330" s="23">
        <v>1</v>
      </c>
      <c r="FM330" s="23">
        <v>0</v>
      </c>
      <c r="FN330" s="23">
        <v>0</v>
      </c>
      <c r="FO330" s="23">
        <v>0</v>
      </c>
      <c r="FP330" s="23">
        <v>0</v>
      </c>
      <c r="FQ330" s="23">
        <v>0</v>
      </c>
      <c r="FR330" s="23">
        <v>0</v>
      </c>
    </row>
    <row r="331" spans="142:174">
      <c r="EL331" s="22">
        <v>44222</v>
      </c>
      <c r="EM331" s="21" t="s">
        <v>3254</v>
      </c>
      <c r="EN331" s="21" t="s">
        <v>17432</v>
      </c>
      <c r="EO331" s="21" t="s">
        <v>206</v>
      </c>
      <c r="EP331" s="21">
        <v>592683898914</v>
      </c>
      <c r="EQ331" s="21" t="s">
        <v>207</v>
      </c>
      <c r="ER331" s="21" t="s">
        <v>209</v>
      </c>
      <c r="ES331" s="23">
        <v>266</v>
      </c>
      <c r="ET331" s="23">
        <v>11</v>
      </c>
      <c r="EU331" s="23">
        <v>3810</v>
      </c>
      <c r="EV331" s="23">
        <v>4.1399999999999997</v>
      </c>
      <c r="EW331" s="23">
        <v>346.36</v>
      </c>
      <c r="EX331" s="23">
        <v>14323.31</v>
      </c>
      <c r="EY331" s="23">
        <v>0</v>
      </c>
      <c r="EZ331" s="23">
        <v>0</v>
      </c>
      <c r="FA331" s="23">
        <v>0</v>
      </c>
      <c r="FB331" s="23">
        <v>0</v>
      </c>
      <c r="FC331" s="23">
        <v>0</v>
      </c>
      <c r="FD331" s="23">
        <v>0</v>
      </c>
      <c r="FE331" s="23">
        <v>0</v>
      </c>
      <c r="FF331" s="23">
        <v>3</v>
      </c>
      <c r="FG331" s="23">
        <v>0</v>
      </c>
      <c r="FH331" s="23">
        <v>3</v>
      </c>
      <c r="FI331" s="23">
        <v>0</v>
      </c>
      <c r="FJ331" s="23">
        <v>0</v>
      </c>
      <c r="FK331" s="23">
        <v>0</v>
      </c>
      <c r="FL331" s="23">
        <v>0</v>
      </c>
      <c r="FM331" s="23">
        <v>0</v>
      </c>
      <c r="FN331" s="23">
        <v>0</v>
      </c>
      <c r="FO331" s="23">
        <v>0</v>
      </c>
      <c r="FP331" s="23">
        <v>0</v>
      </c>
      <c r="FQ331" s="23">
        <v>0</v>
      </c>
      <c r="FR331" s="23">
        <v>0</v>
      </c>
    </row>
    <row r="332" spans="142:174">
      <c r="EL332" s="22">
        <v>44223</v>
      </c>
      <c r="EM332" s="21" t="s">
        <v>213</v>
      </c>
      <c r="EN332" s="21" t="s">
        <v>609</v>
      </c>
      <c r="EO332" s="21" t="s">
        <v>206</v>
      </c>
      <c r="EP332" s="21">
        <v>574298647000</v>
      </c>
      <c r="EQ332" s="21" t="s">
        <v>207</v>
      </c>
      <c r="ER332" s="21" t="s">
        <v>208</v>
      </c>
      <c r="ES332" s="23">
        <v>5</v>
      </c>
      <c r="ET332" s="23">
        <v>1</v>
      </c>
      <c r="EU332" s="23">
        <v>5</v>
      </c>
      <c r="EV332" s="23">
        <v>20</v>
      </c>
      <c r="EW332" s="23">
        <v>5</v>
      </c>
      <c r="EX332" s="23">
        <v>1000</v>
      </c>
      <c r="EY332" s="23"/>
      <c r="EZ332" s="23"/>
      <c r="FA332" s="23"/>
      <c r="FB332" s="23"/>
      <c r="FC332" s="23"/>
      <c r="FD332" s="23"/>
      <c r="FE332" s="23"/>
      <c r="FF332" s="23"/>
      <c r="FG332" s="23"/>
      <c r="FH332" s="23"/>
      <c r="FI332" s="23"/>
      <c r="FJ332" s="23"/>
      <c r="FK332" s="23"/>
      <c r="FL332" s="23"/>
      <c r="FM332" s="23"/>
      <c r="FN332" s="23"/>
      <c r="FO332" s="23"/>
      <c r="FP332" s="23"/>
      <c r="FQ332" s="23"/>
      <c r="FR332" s="23"/>
    </row>
    <row r="333" spans="142:174">
      <c r="EL333" s="22">
        <v>44223</v>
      </c>
      <c r="EM333" s="21" t="s">
        <v>213</v>
      </c>
      <c r="EN333" s="21" t="s">
        <v>609</v>
      </c>
      <c r="EO333" s="21" t="s">
        <v>206</v>
      </c>
      <c r="EP333" s="21">
        <v>574298647000</v>
      </c>
      <c r="EQ333" s="21" t="s">
        <v>207</v>
      </c>
      <c r="ER333" s="21" t="s">
        <v>209</v>
      </c>
      <c r="ES333" s="23">
        <v>42</v>
      </c>
      <c r="ET333" s="23">
        <v>2</v>
      </c>
      <c r="EU333" s="23">
        <v>74</v>
      </c>
      <c r="EV333" s="23">
        <v>4.76</v>
      </c>
      <c r="EW333" s="23">
        <v>37</v>
      </c>
      <c r="EX333" s="23">
        <v>1761.9</v>
      </c>
      <c r="EY333" s="23"/>
      <c r="EZ333" s="23"/>
      <c r="FA333" s="23"/>
      <c r="FB333" s="23"/>
      <c r="FC333" s="23"/>
      <c r="FD333" s="23"/>
      <c r="FE333" s="23"/>
      <c r="FF333" s="23"/>
      <c r="FG333" s="23"/>
      <c r="FH333" s="23"/>
      <c r="FI333" s="23"/>
      <c r="FJ333" s="23"/>
      <c r="FK333" s="23"/>
      <c r="FL333" s="23"/>
      <c r="FM333" s="23"/>
      <c r="FN333" s="23"/>
      <c r="FO333" s="23"/>
      <c r="FP333" s="23"/>
      <c r="FQ333" s="23"/>
      <c r="FR333" s="23"/>
    </row>
    <row r="334" spans="142:174">
      <c r="EL334" s="22">
        <v>44223</v>
      </c>
      <c r="EM334" s="21" t="s">
        <v>213</v>
      </c>
      <c r="EN334" s="21" t="s">
        <v>17425</v>
      </c>
      <c r="EO334" s="21" t="s">
        <v>206</v>
      </c>
      <c r="EP334" s="21">
        <v>585622329677</v>
      </c>
      <c r="EQ334" s="21" t="s">
        <v>207</v>
      </c>
      <c r="ER334" s="21" t="s">
        <v>208</v>
      </c>
      <c r="ES334" s="23">
        <v>2</v>
      </c>
      <c r="ET334" s="23">
        <v>0</v>
      </c>
      <c r="EU334" s="23">
        <v>0</v>
      </c>
      <c r="EV334" s="23">
        <v>0</v>
      </c>
      <c r="EW334" s="23"/>
      <c r="EX334" s="23">
        <v>0</v>
      </c>
      <c r="EY334" s="23"/>
      <c r="EZ334" s="23"/>
      <c r="FA334" s="23"/>
      <c r="FB334" s="23"/>
      <c r="FC334" s="23"/>
      <c r="FD334" s="23"/>
      <c r="FE334" s="23"/>
      <c r="FF334" s="23"/>
      <c r="FG334" s="23"/>
      <c r="FH334" s="23"/>
      <c r="FI334" s="23"/>
      <c r="FJ334" s="23"/>
      <c r="FK334" s="23"/>
      <c r="FL334" s="23"/>
      <c r="FM334" s="23"/>
      <c r="FN334" s="23"/>
      <c r="FO334" s="23"/>
      <c r="FP334" s="23"/>
      <c r="FQ334" s="23"/>
      <c r="FR334" s="23"/>
    </row>
    <row r="335" spans="142:174">
      <c r="EL335" s="22">
        <v>44223</v>
      </c>
      <c r="EM335" s="21" t="s">
        <v>213</v>
      </c>
      <c r="EN335" s="21" t="s">
        <v>17425</v>
      </c>
      <c r="EO335" s="21" t="s">
        <v>206</v>
      </c>
      <c r="EP335" s="21">
        <v>585622329677</v>
      </c>
      <c r="EQ335" s="21" t="s">
        <v>207</v>
      </c>
      <c r="ER335" s="21" t="s">
        <v>209</v>
      </c>
      <c r="ES335" s="23">
        <v>24</v>
      </c>
      <c r="ET335" s="23">
        <v>1</v>
      </c>
      <c r="EU335" s="23">
        <v>30</v>
      </c>
      <c r="EV335" s="23">
        <v>4.17</v>
      </c>
      <c r="EW335" s="23">
        <v>30</v>
      </c>
      <c r="EX335" s="23">
        <v>1250</v>
      </c>
      <c r="EY335" s="23">
        <v>0</v>
      </c>
      <c r="EZ335" s="23">
        <v>0</v>
      </c>
      <c r="FA335" s="23">
        <v>0</v>
      </c>
      <c r="FB335" s="23">
        <v>0</v>
      </c>
      <c r="FC335" s="23">
        <v>0</v>
      </c>
      <c r="FD335" s="23">
        <v>0</v>
      </c>
      <c r="FE335" s="23">
        <v>0</v>
      </c>
      <c r="FF335" s="23">
        <v>1</v>
      </c>
      <c r="FG335" s="23">
        <v>0</v>
      </c>
      <c r="FH335" s="23">
        <v>1</v>
      </c>
      <c r="FI335" s="23">
        <v>0</v>
      </c>
      <c r="FJ335" s="23">
        <v>0</v>
      </c>
      <c r="FK335" s="23">
        <v>0</v>
      </c>
      <c r="FL335" s="23">
        <v>0</v>
      </c>
      <c r="FM335" s="23">
        <v>0</v>
      </c>
      <c r="FN335" s="23">
        <v>0</v>
      </c>
      <c r="FO335" s="23">
        <v>0</v>
      </c>
      <c r="FP335" s="23">
        <v>0</v>
      </c>
      <c r="FQ335" s="23">
        <v>0</v>
      </c>
      <c r="FR335" s="23">
        <v>0</v>
      </c>
    </row>
    <row r="336" spans="142:174">
      <c r="EL336" s="22">
        <v>44223</v>
      </c>
      <c r="EM336" s="21" t="s">
        <v>213</v>
      </c>
      <c r="EN336" s="21" t="s">
        <v>211</v>
      </c>
      <c r="EO336" s="21" t="s">
        <v>206</v>
      </c>
      <c r="EP336" s="21">
        <v>599211933377</v>
      </c>
      <c r="EQ336" s="21" t="s">
        <v>207</v>
      </c>
      <c r="ER336" s="21" t="s">
        <v>209</v>
      </c>
      <c r="ES336" s="23">
        <v>2</v>
      </c>
      <c r="ET336" s="23">
        <v>0</v>
      </c>
      <c r="EU336" s="23">
        <v>0</v>
      </c>
      <c r="EV336" s="23">
        <v>0</v>
      </c>
      <c r="EW336" s="23"/>
      <c r="EX336" s="23">
        <v>0</v>
      </c>
      <c r="EY336" s="23"/>
      <c r="EZ336" s="23"/>
      <c r="FA336" s="23"/>
      <c r="FB336" s="23"/>
      <c r="FC336" s="23"/>
      <c r="FD336" s="23"/>
      <c r="FE336" s="23"/>
      <c r="FF336" s="23"/>
      <c r="FG336" s="23"/>
      <c r="FH336" s="23"/>
      <c r="FI336" s="23"/>
      <c r="FJ336" s="23"/>
      <c r="FK336" s="23"/>
      <c r="FL336" s="23"/>
      <c r="FM336" s="23"/>
      <c r="FN336" s="23"/>
      <c r="FO336" s="23"/>
      <c r="FP336" s="23"/>
      <c r="FQ336" s="23"/>
      <c r="FR336" s="23"/>
    </row>
    <row r="337" spans="142:174">
      <c r="EL337" s="22">
        <v>44223</v>
      </c>
      <c r="EM337" s="21" t="s">
        <v>3254</v>
      </c>
      <c r="EN337" s="21" t="s">
        <v>17426</v>
      </c>
      <c r="EO337" s="21" t="s">
        <v>206</v>
      </c>
      <c r="EP337" s="21">
        <v>574814254493</v>
      </c>
      <c r="EQ337" s="21" t="s">
        <v>207</v>
      </c>
      <c r="ER337" s="21" t="s">
        <v>208</v>
      </c>
      <c r="ES337" s="23">
        <v>1</v>
      </c>
      <c r="ET337" s="23">
        <v>0</v>
      </c>
      <c r="EU337" s="23">
        <v>0</v>
      </c>
      <c r="EV337" s="23">
        <v>0</v>
      </c>
      <c r="EW337" s="23"/>
      <c r="EX337" s="23">
        <v>0</v>
      </c>
      <c r="EY337" s="23"/>
      <c r="EZ337" s="23"/>
      <c r="FA337" s="23"/>
      <c r="FB337" s="23"/>
      <c r="FC337" s="23"/>
      <c r="FD337" s="23"/>
      <c r="FE337" s="23"/>
      <c r="FF337" s="23"/>
      <c r="FG337" s="23"/>
      <c r="FH337" s="23"/>
      <c r="FI337" s="23"/>
      <c r="FJ337" s="23"/>
      <c r="FK337" s="23"/>
      <c r="FL337" s="23"/>
      <c r="FM337" s="23"/>
      <c r="FN337" s="23"/>
      <c r="FO337" s="23"/>
      <c r="FP337" s="23"/>
      <c r="FQ337" s="23"/>
      <c r="FR337" s="23"/>
    </row>
    <row r="338" spans="142:174">
      <c r="EL338" s="22">
        <v>44223</v>
      </c>
      <c r="EM338" s="21" t="s">
        <v>3254</v>
      </c>
      <c r="EN338" s="21" t="s">
        <v>17426</v>
      </c>
      <c r="EO338" s="21" t="s">
        <v>206</v>
      </c>
      <c r="EP338" s="21">
        <v>574814254493</v>
      </c>
      <c r="EQ338" s="21" t="s">
        <v>207</v>
      </c>
      <c r="ER338" s="21" t="s">
        <v>209</v>
      </c>
      <c r="ES338" s="23">
        <v>3</v>
      </c>
      <c r="ET338" s="23">
        <v>0</v>
      </c>
      <c r="EU338" s="23">
        <v>0</v>
      </c>
      <c r="EV338" s="23">
        <v>0</v>
      </c>
      <c r="EW338" s="23"/>
      <c r="EX338" s="23">
        <v>0</v>
      </c>
      <c r="EY338" s="23"/>
      <c r="EZ338" s="23"/>
      <c r="FA338" s="23"/>
      <c r="FB338" s="23"/>
      <c r="FC338" s="23"/>
      <c r="FD338" s="23"/>
      <c r="FE338" s="23"/>
      <c r="FF338" s="23"/>
      <c r="FG338" s="23"/>
      <c r="FH338" s="23"/>
      <c r="FI338" s="23"/>
      <c r="FJ338" s="23"/>
      <c r="FK338" s="23"/>
      <c r="FL338" s="23"/>
      <c r="FM338" s="23"/>
      <c r="FN338" s="23"/>
      <c r="FO338" s="23"/>
      <c r="FP338" s="23"/>
      <c r="FQ338" s="23"/>
      <c r="FR338" s="23"/>
    </row>
    <row r="339" spans="142:174">
      <c r="EL339" s="22">
        <v>44223</v>
      </c>
      <c r="EM339" s="21" t="s">
        <v>3254</v>
      </c>
      <c r="EN339" s="21" t="s">
        <v>17427</v>
      </c>
      <c r="EO339" s="21" t="s">
        <v>206</v>
      </c>
      <c r="EP339" s="21">
        <v>574916839635</v>
      </c>
      <c r="EQ339" s="21" t="s">
        <v>207</v>
      </c>
      <c r="ER339" s="21" t="s">
        <v>208</v>
      </c>
      <c r="ES339" s="23">
        <v>1</v>
      </c>
      <c r="ET339" s="23">
        <v>0</v>
      </c>
      <c r="EU339" s="23">
        <v>0</v>
      </c>
      <c r="EV339" s="23">
        <v>0</v>
      </c>
      <c r="EW339" s="23"/>
      <c r="EX339" s="23">
        <v>0</v>
      </c>
      <c r="EY339" s="23"/>
      <c r="EZ339" s="23"/>
      <c r="FA339" s="23"/>
      <c r="FB339" s="23"/>
      <c r="FC339" s="23"/>
      <c r="FD339" s="23"/>
      <c r="FE339" s="23"/>
      <c r="FF339" s="23"/>
      <c r="FG339" s="23"/>
      <c r="FH339" s="23"/>
      <c r="FI339" s="23"/>
      <c r="FJ339" s="23"/>
      <c r="FK339" s="23"/>
      <c r="FL339" s="23"/>
      <c r="FM339" s="23"/>
      <c r="FN339" s="23"/>
      <c r="FO339" s="23"/>
      <c r="FP339" s="23"/>
      <c r="FQ339" s="23"/>
      <c r="FR339" s="23"/>
    </row>
    <row r="340" spans="142:174">
      <c r="EL340" s="22">
        <v>44223</v>
      </c>
      <c r="EM340" s="21" t="s">
        <v>3254</v>
      </c>
      <c r="EN340" s="21" t="s">
        <v>17427</v>
      </c>
      <c r="EO340" s="21" t="s">
        <v>206</v>
      </c>
      <c r="EP340" s="21">
        <v>574916839635</v>
      </c>
      <c r="EQ340" s="21" t="s">
        <v>207</v>
      </c>
      <c r="ER340" s="21" t="s">
        <v>209</v>
      </c>
      <c r="ES340" s="23">
        <v>48</v>
      </c>
      <c r="ET340" s="23">
        <v>1</v>
      </c>
      <c r="EU340" s="23">
        <v>359</v>
      </c>
      <c r="EV340" s="23">
        <v>2.08</v>
      </c>
      <c r="EW340" s="23">
        <v>359</v>
      </c>
      <c r="EX340" s="23">
        <v>7479.17</v>
      </c>
      <c r="EY340" s="23"/>
      <c r="EZ340" s="23"/>
      <c r="FA340" s="23"/>
      <c r="FB340" s="23"/>
      <c r="FC340" s="23"/>
      <c r="FD340" s="23"/>
      <c r="FE340" s="23"/>
      <c r="FF340" s="23"/>
      <c r="FG340" s="23"/>
      <c r="FH340" s="23"/>
      <c r="FI340" s="23"/>
      <c r="FJ340" s="23"/>
      <c r="FK340" s="23"/>
      <c r="FL340" s="23"/>
      <c r="FM340" s="23"/>
      <c r="FN340" s="23"/>
      <c r="FO340" s="23"/>
      <c r="FP340" s="23"/>
      <c r="FQ340" s="23"/>
      <c r="FR340" s="23"/>
    </row>
    <row r="341" spans="142:174">
      <c r="EL341" s="22">
        <v>44223</v>
      </c>
      <c r="EM341" s="21" t="s">
        <v>3254</v>
      </c>
      <c r="EN341" s="21" t="s">
        <v>17428</v>
      </c>
      <c r="EO341" s="21" t="s">
        <v>206</v>
      </c>
      <c r="EP341" s="21">
        <v>574813586895</v>
      </c>
      <c r="EQ341" s="21" t="s">
        <v>207</v>
      </c>
      <c r="ER341" s="21" t="s">
        <v>209</v>
      </c>
      <c r="ES341" s="23">
        <v>53</v>
      </c>
      <c r="ET341" s="23">
        <v>0</v>
      </c>
      <c r="EU341" s="23">
        <v>0</v>
      </c>
      <c r="EV341" s="23">
        <v>0</v>
      </c>
      <c r="EW341" s="23"/>
      <c r="EX341" s="23">
        <v>0</v>
      </c>
      <c r="EY341" s="23"/>
      <c r="EZ341" s="23"/>
      <c r="FA341" s="23"/>
      <c r="FB341" s="23"/>
      <c r="FC341" s="23"/>
      <c r="FD341" s="23"/>
      <c r="FE341" s="23"/>
      <c r="FF341" s="23"/>
      <c r="FG341" s="23"/>
      <c r="FH341" s="23"/>
      <c r="FI341" s="23"/>
      <c r="FJ341" s="23"/>
      <c r="FK341" s="23"/>
      <c r="FL341" s="23"/>
      <c r="FM341" s="23"/>
      <c r="FN341" s="23"/>
      <c r="FO341" s="23"/>
      <c r="FP341" s="23"/>
      <c r="FQ341" s="23"/>
      <c r="FR341" s="23"/>
    </row>
    <row r="342" spans="142:174">
      <c r="EL342" s="22">
        <v>44223</v>
      </c>
      <c r="EM342" s="21" t="s">
        <v>3254</v>
      </c>
      <c r="EN342" s="21" t="s">
        <v>17429</v>
      </c>
      <c r="EO342" s="21" t="s">
        <v>206</v>
      </c>
      <c r="EP342" s="21">
        <v>574550180649</v>
      </c>
      <c r="EQ342" s="21" t="s">
        <v>207</v>
      </c>
      <c r="ER342" s="21" t="s">
        <v>208</v>
      </c>
      <c r="ES342" s="23">
        <v>1</v>
      </c>
      <c r="ET342" s="23">
        <v>0</v>
      </c>
      <c r="EU342" s="23">
        <v>0</v>
      </c>
      <c r="EV342" s="23">
        <v>0</v>
      </c>
      <c r="EW342" s="23"/>
      <c r="EX342" s="23">
        <v>0</v>
      </c>
      <c r="EY342" s="23"/>
      <c r="EZ342" s="23"/>
      <c r="FA342" s="23"/>
      <c r="FB342" s="23"/>
      <c r="FC342" s="23"/>
      <c r="FD342" s="23"/>
      <c r="FE342" s="23"/>
      <c r="FF342" s="23"/>
      <c r="FG342" s="23"/>
      <c r="FH342" s="23"/>
      <c r="FI342" s="23"/>
      <c r="FJ342" s="23"/>
      <c r="FK342" s="23"/>
      <c r="FL342" s="23"/>
      <c r="FM342" s="23"/>
      <c r="FN342" s="23"/>
      <c r="FO342" s="23"/>
      <c r="FP342" s="23"/>
      <c r="FQ342" s="23"/>
      <c r="FR342" s="23"/>
    </row>
    <row r="343" spans="142:174">
      <c r="EL343" s="22">
        <v>44223</v>
      </c>
      <c r="EM343" s="21" t="s">
        <v>3254</v>
      </c>
      <c r="EN343" s="21" t="s">
        <v>17429</v>
      </c>
      <c r="EO343" s="21" t="s">
        <v>206</v>
      </c>
      <c r="EP343" s="21">
        <v>574550180649</v>
      </c>
      <c r="EQ343" s="21" t="s">
        <v>207</v>
      </c>
      <c r="ER343" s="21" t="s">
        <v>209</v>
      </c>
      <c r="ES343" s="23">
        <v>124</v>
      </c>
      <c r="ET343" s="23">
        <v>4</v>
      </c>
      <c r="EU343" s="23">
        <v>1382</v>
      </c>
      <c r="EV343" s="23">
        <v>3.23</v>
      </c>
      <c r="EW343" s="23">
        <v>345.5</v>
      </c>
      <c r="EX343" s="23">
        <v>11145.16</v>
      </c>
      <c r="EY343" s="23">
        <v>0</v>
      </c>
      <c r="EZ343" s="23">
        <v>0</v>
      </c>
      <c r="FA343" s="23">
        <v>0</v>
      </c>
      <c r="FB343" s="23">
        <v>0</v>
      </c>
      <c r="FC343" s="23">
        <v>0</v>
      </c>
      <c r="FD343" s="23">
        <v>0</v>
      </c>
      <c r="FE343" s="23">
        <v>0</v>
      </c>
      <c r="FF343" s="23">
        <v>0</v>
      </c>
      <c r="FG343" s="23">
        <v>1</v>
      </c>
      <c r="FH343" s="23">
        <v>1</v>
      </c>
      <c r="FI343" s="23">
        <v>0</v>
      </c>
      <c r="FJ343" s="23">
        <v>0</v>
      </c>
      <c r="FK343" s="23">
        <v>0</v>
      </c>
      <c r="FL343" s="23">
        <v>0</v>
      </c>
      <c r="FM343" s="23">
        <v>0</v>
      </c>
      <c r="FN343" s="23">
        <v>0</v>
      </c>
      <c r="FO343" s="23">
        <v>0</v>
      </c>
      <c r="FP343" s="23">
        <v>0</v>
      </c>
      <c r="FQ343" s="23">
        <v>0</v>
      </c>
      <c r="FR343" s="23">
        <v>0</v>
      </c>
    </row>
    <row r="344" spans="142:174">
      <c r="EL344" s="22">
        <v>44223</v>
      </c>
      <c r="EM344" s="21" t="s">
        <v>3254</v>
      </c>
      <c r="EN344" s="21" t="s">
        <v>17430</v>
      </c>
      <c r="EO344" s="21" t="s">
        <v>206</v>
      </c>
      <c r="EP344" s="21">
        <v>576398085683</v>
      </c>
      <c r="EQ344" s="21" t="s">
        <v>207</v>
      </c>
      <c r="ER344" s="21" t="s">
        <v>209</v>
      </c>
      <c r="ES344" s="23">
        <v>55</v>
      </c>
      <c r="ET344" s="23">
        <v>5</v>
      </c>
      <c r="EU344" s="23">
        <v>1583</v>
      </c>
      <c r="EV344" s="23">
        <v>9.09</v>
      </c>
      <c r="EW344" s="23">
        <v>316.60000000000002</v>
      </c>
      <c r="EX344" s="23">
        <v>28781.82</v>
      </c>
      <c r="EY344" s="23">
        <v>0</v>
      </c>
      <c r="EZ344" s="23">
        <v>0</v>
      </c>
      <c r="FA344" s="23">
        <v>0</v>
      </c>
      <c r="FB344" s="23">
        <v>0</v>
      </c>
      <c r="FC344" s="23">
        <v>0</v>
      </c>
      <c r="FD344" s="23">
        <v>0</v>
      </c>
      <c r="FE344" s="23">
        <v>0</v>
      </c>
      <c r="FF344" s="23">
        <v>1</v>
      </c>
      <c r="FG344" s="23">
        <v>0</v>
      </c>
      <c r="FH344" s="23">
        <v>1</v>
      </c>
      <c r="FI344" s="23">
        <v>0</v>
      </c>
      <c r="FJ344" s="23">
        <v>0</v>
      </c>
      <c r="FK344" s="23">
        <v>1</v>
      </c>
      <c r="FL344" s="23">
        <v>1</v>
      </c>
      <c r="FM344" s="23">
        <v>0</v>
      </c>
      <c r="FN344" s="23">
        <v>0</v>
      </c>
      <c r="FO344" s="23">
        <v>0</v>
      </c>
      <c r="FP344" s="23">
        <v>0</v>
      </c>
      <c r="FQ344" s="23">
        <v>0</v>
      </c>
      <c r="FR344" s="23">
        <v>0</v>
      </c>
    </row>
    <row r="345" spans="142:174">
      <c r="EL345" s="22">
        <v>44223</v>
      </c>
      <c r="EM345" s="21" t="s">
        <v>3254</v>
      </c>
      <c r="EN345" s="21" t="s">
        <v>17431</v>
      </c>
      <c r="EO345" s="21" t="s">
        <v>206</v>
      </c>
      <c r="EP345" s="21">
        <v>574390227530</v>
      </c>
      <c r="EQ345" s="21" t="s">
        <v>207</v>
      </c>
      <c r="ER345" s="21" t="s">
        <v>208</v>
      </c>
      <c r="ES345" s="23">
        <v>7</v>
      </c>
      <c r="ET345" s="23">
        <v>0</v>
      </c>
      <c r="EU345" s="23">
        <v>0</v>
      </c>
      <c r="EV345" s="23">
        <v>0</v>
      </c>
      <c r="EW345" s="23"/>
      <c r="EX345" s="23">
        <v>0</v>
      </c>
      <c r="EY345" s="23"/>
      <c r="EZ345" s="23"/>
      <c r="FA345" s="23"/>
      <c r="FB345" s="23"/>
      <c r="FC345" s="23"/>
      <c r="FD345" s="23"/>
      <c r="FE345" s="23"/>
      <c r="FF345" s="23"/>
      <c r="FG345" s="23"/>
      <c r="FH345" s="23"/>
      <c r="FI345" s="23"/>
      <c r="FJ345" s="23"/>
      <c r="FK345" s="23"/>
      <c r="FL345" s="23"/>
      <c r="FM345" s="23"/>
      <c r="FN345" s="23"/>
      <c r="FO345" s="23"/>
      <c r="FP345" s="23"/>
      <c r="FQ345" s="23"/>
      <c r="FR345" s="23"/>
    </row>
    <row r="346" spans="142:174">
      <c r="EL346" s="22">
        <v>44223</v>
      </c>
      <c r="EM346" s="21" t="s">
        <v>3254</v>
      </c>
      <c r="EN346" s="21" t="s">
        <v>17431</v>
      </c>
      <c r="EO346" s="21" t="s">
        <v>206</v>
      </c>
      <c r="EP346" s="21">
        <v>574390227530</v>
      </c>
      <c r="EQ346" s="21" t="s">
        <v>207</v>
      </c>
      <c r="ER346" s="21" t="s">
        <v>209</v>
      </c>
      <c r="ES346" s="23">
        <v>39</v>
      </c>
      <c r="ET346" s="23">
        <v>1</v>
      </c>
      <c r="EU346" s="23">
        <v>375</v>
      </c>
      <c r="EV346" s="23">
        <v>2.56</v>
      </c>
      <c r="EW346" s="23">
        <v>375</v>
      </c>
      <c r="EX346" s="23">
        <v>9615.3799999999992</v>
      </c>
      <c r="EY346" s="23"/>
      <c r="EZ346" s="23"/>
      <c r="FA346" s="23"/>
      <c r="FB346" s="23"/>
      <c r="FC346" s="23"/>
      <c r="FD346" s="23"/>
      <c r="FE346" s="23"/>
      <c r="FF346" s="23"/>
      <c r="FG346" s="23"/>
      <c r="FH346" s="23"/>
      <c r="FI346" s="23"/>
      <c r="FJ346" s="23"/>
      <c r="FK346" s="23"/>
      <c r="FL346" s="23"/>
      <c r="FM346" s="23"/>
      <c r="FN346" s="23"/>
      <c r="FO346" s="23"/>
      <c r="FP346" s="23"/>
      <c r="FQ346" s="23"/>
      <c r="FR346" s="23"/>
    </row>
    <row r="347" spans="142:174">
      <c r="EL347" s="22">
        <v>44223</v>
      </c>
      <c r="EM347" s="21" t="s">
        <v>3254</v>
      </c>
      <c r="EN347" s="21" t="s">
        <v>17432</v>
      </c>
      <c r="EO347" s="21" t="s">
        <v>206</v>
      </c>
      <c r="EP347" s="21">
        <v>592683898914</v>
      </c>
      <c r="EQ347" s="21" t="s">
        <v>207</v>
      </c>
      <c r="ER347" s="21" t="s">
        <v>208</v>
      </c>
      <c r="ES347" s="23">
        <v>1</v>
      </c>
      <c r="ET347" s="23">
        <v>0</v>
      </c>
      <c r="EU347" s="23">
        <v>0</v>
      </c>
      <c r="EV347" s="23">
        <v>0</v>
      </c>
      <c r="EW347" s="23"/>
      <c r="EX347" s="23">
        <v>0</v>
      </c>
      <c r="EY347" s="23"/>
      <c r="EZ347" s="23"/>
      <c r="FA347" s="23"/>
      <c r="FB347" s="23"/>
      <c r="FC347" s="23"/>
      <c r="FD347" s="23"/>
      <c r="FE347" s="23"/>
      <c r="FF347" s="23"/>
      <c r="FG347" s="23"/>
      <c r="FH347" s="23"/>
      <c r="FI347" s="23"/>
      <c r="FJ347" s="23"/>
      <c r="FK347" s="23"/>
      <c r="FL347" s="23"/>
      <c r="FM347" s="23"/>
      <c r="FN347" s="23"/>
      <c r="FO347" s="23"/>
      <c r="FP347" s="23"/>
      <c r="FQ347" s="23"/>
      <c r="FR347" s="23"/>
    </row>
    <row r="348" spans="142:174">
      <c r="EL348" s="22">
        <v>44223</v>
      </c>
      <c r="EM348" s="21" t="s">
        <v>3254</v>
      </c>
      <c r="EN348" s="21" t="s">
        <v>17432</v>
      </c>
      <c r="EO348" s="21" t="s">
        <v>206</v>
      </c>
      <c r="EP348" s="21">
        <v>592683898914</v>
      </c>
      <c r="EQ348" s="21" t="s">
        <v>207</v>
      </c>
      <c r="ER348" s="21" t="s">
        <v>209</v>
      </c>
      <c r="ES348" s="23">
        <v>236</v>
      </c>
      <c r="ET348" s="23">
        <v>19</v>
      </c>
      <c r="EU348" s="23">
        <v>6147</v>
      </c>
      <c r="EV348" s="23">
        <v>8.0500000000000007</v>
      </c>
      <c r="EW348" s="23">
        <v>323.52999999999997</v>
      </c>
      <c r="EX348" s="23">
        <v>26046.61</v>
      </c>
      <c r="EY348" s="23">
        <v>0</v>
      </c>
      <c r="EZ348" s="23">
        <v>0</v>
      </c>
      <c r="FA348" s="23">
        <v>0</v>
      </c>
      <c r="FB348" s="23">
        <v>0</v>
      </c>
      <c r="FC348" s="23">
        <v>0</v>
      </c>
      <c r="FD348" s="23">
        <v>0</v>
      </c>
      <c r="FE348" s="23">
        <v>0</v>
      </c>
      <c r="FF348" s="23">
        <v>2</v>
      </c>
      <c r="FG348" s="23">
        <v>0</v>
      </c>
      <c r="FH348" s="23">
        <v>2</v>
      </c>
      <c r="FI348" s="23">
        <v>0</v>
      </c>
      <c r="FJ348" s="23">
        <v>0</v>
      </c>
      <c r="FK348" s="23">
        <v>1</v>
      </c>
      <c r="FL348" s="23">
        <v>1</v>
      </c>
      <c r="FM348" s="23">
        <v>0</v>
      </c>
      <c r="FN348" s="23">
        <v>0</v>
      </c>
      <c r="FO348" s="23">
        <v>0</v>
      </c>
      <c r="FP348" s="23">
        <v>0</v>
      </c>
      <c r="FQ348" s="23">
        <v>0</v>
      </c>
      <c r="FR348" s="23">
        <v>0</v>
      </c>
    </row>
    <row r="349" spans="142:174">
      <c r="EL349" s="22">
        <v>44224</v>
      </c>
      <c r="EM349" s="21" t="s">
        <v>213</v>
      </c>
      <c r="EN349" s="21" t="s">
        <v>609</v>
      </c>
      <c r="EO349" s="21" t="s">
        <v>206</v>
      </c>
      <c r="EP349" s="21">
        <v>574298647000</v>
      </c>
      <c r="EQ349" s="21" t="s">
        <v>207</v>
      </c>
      <c r="ER349" s="21" t="s">
        <v>208</v>
      </c>
      <c r="ES349" s="23">
        <v>15</v>
      </c>
      <c r="ET349" s="23">
        <v>0</v>
      </c>
      <c r="EU349" s="23">
        <v>0</v>
      </c>
      <c r="EV349" s="23">
        <v>0</v>
      </c>
      <c r="EW349" s="23"/>
      <c r="EX349" s="23">
        <v>0</v>
      </c>
      <c r="EY349" s="23"/>
      <c r="EZ349" s="23"/>
      <c r="FA349" s="23"/>
      <c r="FB349" s="23"/>
      <c r="FC349" s="23"/>
      <c r="FD349" s="23"/>
      <c r="FE349" s="23"/>
      <c r="FF349" s="23"/>
      <c r="FG349" s="23"/>
      <c r="FH349" s="23"/>
      <c r="FI349" s="23"/>
      <c r="FJ349" s="23"/>
      <c r="FK349" s="23"/>
      <c r="FL349" s="23"/>
      <c r="FM349" s="23"/>
      <c r="FN349" s="23"/>
      <c r="FO349" s="23"/>
      <c r="FP349" s="23"/>
      <c r="FQ349" s="23"/>
      <c r="FR349" s="23"/>
    </row>
    <row r="350" spans="142:174">
      <c r="EL350" s="22">
        <v>44224</v>
      </c>
      <c r="EM350" s="21" t="s">
        <v>213</v>
      </c>
      <c r="EN350" s="21" t="s">
        <v>609</v>
      </c>
      <c r="EO350" s="21" t="s">
        <v>206</v>
      </c>
      <c r="EP350" s="21">
        <v>574298647000</v>
      </c>
      <c r="EQ350" s="21" t="s">
        <v>207</v>
      </c>
      <c r="ER350" s="21" t="s">
        <v>209</v>
      </c>
      <c r="ES350" s="23">
        <v>39</v>
      </c>
      <c r="ET350" s="23">
        <v>1</v>
      </c>
      <c r="EU350" s="23">
        <v>30</v>
      </c>
      <c r="EV350" s="23">
        <v>2.56</v>
      </c>
      <c r="EW350" s="23">
        <v>30</v>
      </c>
      <c r="EX350" s="23">
        <v>769.23</v>
      </c>
      <c r="EY350" s="23"/>
      <c r="EZ350" s="23"/>
      <c r="FA350" s="23"/>
      <c r="FB350" s="23"/>
      <c r="FC350" s="23"/>
      <c r="FD350" s="23"/>
      <c r="FE350" s="23"/>
      <c r="FF350" s="23"/>
      <c r="FG350" s="23"/>
      <c r="FH350" s="23"/>
      <c r="FI350" s="23"/>
      <c r="FJ350" s="23"/>
      <c r="FK350" s="23"/>
      <c r="FL350" s="23"/>
      <c r="FM350" s="23"/>
      <c r="FN350" s="23"/>
      <c r="FO350" s="23"/>
      <c r="FP350" s="23"/>
      <c r="FQ350" s="23"/>
      <c r="FR350" s="23"/>
    </row>
    <row r="351" spans="142:174">
      <c r="EL351" s="22">
        <v>44224</v>
      </c>
      <c r="EM351" s="21" t="s">
        <v>213</v>
      </c>
      <c r="EN351" s="21" t="s">
        <v>17425</v>
      </c>
      <c r="EO351" s="21" t="s">
        <v>206</v>
      </c>
      <c r="EP351" s="21">
        <v>585622329677</v>
      </c>
      <c r="EQ351" s="21" t="s">
        <v>207</v>
      </c>
      <c r="ER351" s="21" t="s">
        <v>208</v>
      </c>
      <c r="ES351" s="23">
        <v>11</v>
      </c>
      <c r="ET351" s="23">
        <v>0</v>
      </c>
      <c r="EU351" s="23">
        <v>0</v>
      </c>
      <c r="EV351" s="23">
        <v>0</v>
      </c>
      <c r="EW351" s="23"/>
      <c r="EX351" s="23">
        <v>0</v>
      </c>
      <c r="EY351" s="23"/>
      <c r="EZ351" s="23"/>
      <c r="FA351" s="23"/>
      <c r="FB351" s="23"/>
      <c r="FC351" s="23"/>
      <c r="FD351" s="23"/>
      <c r="FE351" s="23"/>
      <c r="FF351" s="23"/>
      <c r="FG351" s="23"/>
      <c r="FH351" s="23"/>
      <c r="FI351" s="23"/>
      <c r="FJ351" s="23"/>
      <c r="FK351" s="23"/>
      <c r="FL351" s="23"/>
      <c r="FM351" s="23"/>
      <c r="FN351" s="23"/>
      <c r="FO351" s="23"/>
      <c r="FP351" s="23"/>
      <c r="FQ351" s="23"/>
      <c r="FR351" s="23"/>
    </row>
    <row r="352" spans="142:174">
      <c r="EL352" s="22">
        <v>44224</v>
      </c>
      <c r="EM352" s="21" t="s">
        <v>213</v>
      </c>
      <c r="EN352" s="21" t="s">
        <v>17425</v>
      </c>
      <c r="EO352" s="21" t="s">
        <v>206</v>
      </c>
      <c r="EP352" s="21">
        <v>585622329677</v>
      </c>
      <c r="EQ352" s="21" t="s">
        <v>207</v>
      </c>
      <c r="ER352" s="21" t="s">
        <v>209</v>
      </c>
      <c r="ES352" s="23">
        <v>29</v>
      </c>
      <c r="ET352" s="23">
        <v>2</v>
      </c>
      <c r="EU352" s="23">
        <v>60</v>
      </c>
      <c r="EV352" s="23">
        <v>6.9</v>
      </c>
      <c r="EW352" s="23">
        <v>30</v>
      </c>
      <c r="EX352" s="23">
        <v>2068.9699999999998</v>
      </c>
      <c r="EY352" s="23"/>
      <c r="EZ352" s="23"/>
      <c r="FA352" s="23"/>
      <c r="FB352" s="23"/>
      <c r="FC352" s="23"/>
      <c r="FD352" s="23"/>
      <c r="FE352" s="23"/>
      <c r="FF352" s="23"/>
      <c r="FG352" s="23"/>
      <c r="FH352" s="23"/>
      <c r="FI352" s="23"/>
      <c r="FJ352" s="23"/>
      <c r="FK352" s="23"/>
      <c r="FL352" s="23"/>
      <c r="FM352" s="23"/>
      <c r="FN352" s="23"/>
      <c r="FO352" s="23"/>
      <c r="FP352" s="23"/>
      <c r="FQ352" s="23"/>
      <c r="FR352" s="23"/>
    </row>
    <row r="353" spans="142:174">
      <c r="EL353" s="22">
        <v>44224</v>
      </c>
      <c r="EM353" s="21" t="s">
        <v>3254</v>
      </c>
      <c r="EN353" s="21" t="s">
        <v>17426</v>
      </c>
      <c r="EO353" s="21" t="s">
        <v>206</v>
      </c>
      <c r="EP353" s="21">
        <v>574814254493</v>
      </c>
      <c r="EQ353" s="21" t="s">
        <v>207</v>
      </c>
      <c r="ER353" s="21" t="s">
        <v>209</v>
      </c>
      <c r="ES353" s="23">
        <v>9</v>
      </c>
      <c r="ET353" s="23">
        <v>0</v>
      </c>
      <c r="EU353" s="23">
        <v>0</v>
      </c>
      <c r="EV353" s="23">
        <v>0</v>
      </c>
      <c r="EW353" s="23"/>
      <c r="EX353" s="23">
        <v>0</v>
      </c>
      <c r="EY353" s="23"/>
      <c r="EZ353" s="23"/>
      <c r="FA353" s="23"/>
      <c r="FB353" s="23"/>
      <c r="FC353" s="23"/>
      <c r="FD353" s="23"/>
      <c r="FE353" s="23"/>
      <c r="FF353" s="23"/>
      <c r="FG353" s="23"/>
      <c r="FH353" s="23"/>
      <c r="FI353" s="23"/>
      <c r="FJ353" s="23"/>
      <c r="FK353" s="23"/>
      <c r="FL353" s="23"/>
      <c r="FM353" s="23"/>
      <c r="FN353" s="23"/>
      <c r="FO353" s="23"/>
      <c r="FP353" s="23"/>
      <c r="FQ353" s="23"/>
      <c r="FR353" s="23"/>
    </row>
    <row r="354" spans="142:174">
      <c r="EL354" s="22">
        <v>44224</v>
      </c>
      <c r="EM354" s="21" t="s">
        <v>3254</v>
      </c>
      <c r="EN354" s="21" t="s">
        <v>17427</v>
      </c>
      <c r="EO354" s="21" t="s">
        <v>206</v>
      </c>
      <c r="EP354" s="21">
        <v>574916839635</v>
      </c>
      <c r="EQ354" s="21" t="s">
        <v>207</v>
      </c>
      <c r="ER354" s="21" t="s">
        <v>209</v>
      </c>
      <c r="ES354" s="23">
        <v>42</v>
      </c>
      <c r="ET354" s="23">
        <v>3</v>
      </c>
      <c r="EU354" s="23">
        <v>936</v>
      </c>
      <c r="EV354" s="23">
        <v>7.14</v>
      </c>
      <c r="EW354" s="23">
        <v>312</v>
      </c>
      <c r="EX354" s="23">
        <v>22285.71</v>
      </c>
      <c r="EY354" s="23">
        <v>33.33</v>
      </c>
      <c r="EZ354" s="23">
        <v>17347</v>
      </c>
      <c r="FA354" s="23">
        <v>1</v>
      </c>
      <c r="FB354" s="23">
        <v>0</v>
      </c>
      <c r="FC354" s="23">
        <v>0</v>
      </c>
      <c r="FD354" s="23">
        <v>17347</v>
      </c>
      <c r="FE354" s="23">
        <v>1</v>
      </c>
      <c r="FF354" s="23">
        <v>0</v>
      </c>
      <c r="FG354" s="23">
        <v>0</v>
      </c>
      <c r="FH354" s="23">
        <v>0</v>
      </c>
      <c r="FI354" s="23">
        <v>18.53</v>
      </c>
      <c r="FJ354" s="23">
        <v>1</v>
      </c>
      <c r="FK354" s="23">
        <v>0</v>
      </c>
      <c r="FL354" s="23">
        <v>1</v>
      </c>
      <c r="FM354" s="23">
        <v>0</v>
      </c>
      <c r="FN354" s="23">
        <v>0</v>
      </c>
      <c r="FO354" s="23">
        <v>0</v>
      </c>
      <c r="FP354" s="23">
        <v>0</v>
      </c>
      <c r="FQ354" s="23">
        <v>0</v>
      </c>
      <c r="FR354" s="23">
        <v>0</v>
      </c>
    </row>
    <row r="355" spans="142:174">
      <c r="EL355" s="22">
        <v>44224</v>
      </c>
      <c r="EM355" s="21" t="s">
        <v>3254</v>
      </c>
      <c r="EN355" s="21" t="s">
        <v>17428</v>
      </c>
      <c r="EO355" s="21" t="s">
        <v>206</v>
      </c>
      <c r="EP355" s="21">
        <v>574813586895</v>
      </c>
      <c r="EQ355" s="21" t="s">
        <v>207</v>
      </c>
      <c r="ER355" s="21" t="s">
        <v>209</v>
      </c>
      <c r="ES355" s="23">
        <v>71</v>
      </c>
      <c r="ET355" s="23">
        <v>5</v>
      </c>
      <c r="EU355" s="23">
        <v>1731</v>
      </c>
      <c r="EV355" s="23">
        <v>7.04</v>
      </c>
      <c r="EW355" s="23">
        <v>346.2</v>
      </c>
      <c r="EX355" s="23">
        <v>24380.28</v>
      </c>
      <c r="EY355" s="23"/>
      <c r="EZ355" s="23"/>
      <c r="FA355" s="23"/>
      <c r="FB355" s="23"/>
      <c r="FC355" s="23"/>
      <c r="FD355" s="23"/>
      <c r="FE355" s="23"/>
      <c r="FF355" s="23"/>
      <c r="FG355" s="23"/>
      <c r="FH355" s="23"/>
      <c r="FI355" s="23"/>
      <c r="FJ355" s="23"/>
      <c r="FK355" s="23"/>
      <c r="FL355" s="23"/>
      <c r="FM355" s="23"/>
      <c r="FN355" s="23"/>
      <c r="FO355" s="23"/>
      <c r="FP355" s="23"/>
      <c r="FQ355" s="23"/>
      <c r="FR355" s="23"/>
    </row>
    <row r="356" spans="142:174">
      <c r="EL356" s="22">
        <v>44224</v>
      </c>
      <c r="EM356" s="21" t="s">
        <v>3254</v>
      </c>
      <c r="EN356" s="21" t="s">
        <v>17429</v>
      </c>
      <c r="EO356" s="21" t="s">
        <v>206</v>
      </c>
      <c r="EP356" s="21">
        <v>574550180649</v>
      </c>
      <c r="EQ356" s="21" t="s">
        <v>207</v>
      </c>
      <c r="ER356" s="21" t="s">
        <v>209</v>
      </c>
      <c r="ES356" s="23">
        <v>103</v>
      </c>
      <c r="ET356" s="23">
        <v>4</v>
      </c>
      <c r="EU356" s="23">
        <v>1569</v>
      </c>
      <c r="EV356" s="23">
        <v>3.88</v>
      </c>
      <c r="EW356" s="23">
        <v>392.25</v>
      </c>
      <c r="EX356" s="23">
        <v>15233.01</v>
      </c>
      <c r="EY356" s="23">
        <v>0</v>
      </c>
      <c r="EZ356" s="23">
        <v>0</v>
      </c>
      <c r="FA356" s="23">
        <v>0</v>
      </c>
      <c r="FB356" s="23">
        <v>0</v>
      </c>
      <c r="FC356" s="23">
        <v>0</v>
      </c>
      <c r="FD356" s="23">
        <v>0</v>
      </c>
      <c r="FE356" s="23">
        <v>0</v>
      </c>
      <c r="FF356" s="23">
        <v>0</v>
      </c>
      <c r="FG356" s="23">
        <v>0</v>
      </c>
      <c r="FH356" s="23">
        <v>0</v>
      </c>
      <c r="FI356" s="23">
        <v>0</v>
      </c>
      <c r="FJ356" s="23">
        <v>0</v>
      </c>
      <c r="FK356" s="23">
        <v>1</v>
      </c>
      <c r="FL356" s="23">
        <v>1</v>
      </c>
      <c r="FM356" s="23">
        <v>0</v>
      </c>
      <c r="FN356" s="23">
        <v>0</v>
      </c>
      <c r="FO356" s="23">
        <v>0</v>
      </c>
      <c r="FP356" s="23">
        <v>0</v>
      </c>
      <c r="FQ356" s="23">
        <v>0</v>
      </c>
      <c r="FR356" s="23">
        <v>0</v>
      </c>
    </row>
    <row r="357" spans="142:174">
      <c r="EL357" s="22">
        <v>44224</v>
      </c>
      <c r="EM357" s="21" t="s">
        <v>3254</v>
      </c>
      <c r="EN357" s="21" t="s">
        <v>17430</v>
      </c>
      <c r="EO357" s="21" t="s">
        <v>206</v>
      </c>
      <c r="EP357" s="21">
        <v>576398085683</v>
      </c>
      <c r="EQ357" s="21" t="s">
        <v>207</v>
      </c>
      <c r="ER357" s="21" t="s">
        <v>209</v>
      </c>
      <c r="ES357" s="23">
        <v>49</v>
      </c>
      <c r="ET357" s="23">
        <v>1</v>
      </c>
      <c r="EU357" s="23">
        <v>367</v>
      </c>
      <c r="EV357" s="23">
        <v>2.04</v>
      </c>
      <c r="EW357" s="23">
        <v>367</v>
      </c>
      <c r="EX357" s="23">
        <v>7489.8</v>
      </c>
      <c r="EY357" s="23"/>
      <c r="EZ357" s="23"/>
      <c r="FA357" s="23"/>
      <c r="FB357" s="23"/>
      <c r="FC357" s="23"/>
      <c r="FD357" s="23"/>
      <c r="FE357" s="23"/>
      <c r="FF357" s="23"/>
      <c r="FG357" s="23"/>
      <c r="FH357" s="23"/>
      <c r="FI357" s="23"/>
      <c r="FJ357" s="23"/>
      <c r="FK357" s="23"/>
      <c r="FL357" s="23"/>
      <c r="FM357" s="23"/>
      <c r="FN357" s="23"/>
      <c r="FO357" s="23"/>
      <c r="FP357" s="23"/>
      <c r="FQ357" s="23"/>
      <c r="FR357" s="23"/>
    </row>
    <row r="358" spans="142:174">
      <c r="EL358" s="22">
        <v>44224</v>
      </c>
      <c r="EM358" s="21" t="s">
        <v>3254</v>
      </c>
      <c r="EN358" s="21" t="s">
        <v>17431</v>
      </c>
      <c r="EO358" s="21" t="s">
        <v>206</v>
      </c>
      <c r="EP358" s="21">
        <v>574390227530</v>
      </c>
      <c r="EQ358" s="21" t="s">
        <v>207</v>
      </c>
      <c r="ER358" s="21" t="s">
        <v>208</v>
      </c>
      <c r="ES358" s="23">
        <v>7</v>
      </c>
      <c r="ET358" s="23">
        <v>0</v>
      </c>
      <c r="EU358" s="23">
        <v>0</v>
      </c>
      <c r="EV358" s="23">
        <v>0</v>
      </c>
      <c r="EW358" s="23"/>
      <c r="EX358" s="23">
        <v>0</v>
      </c>
      <c r="EY358" s="23"/>
      <c r="EZ358" s="23"/>
      <c r="FA358" s="23"/>
      <c r="FB358" s="23"/>
      <c r="FC358" s="23"/>
      <c r="FD358" s="23"/>
      <c r="FE358" s="23"/>
      <c r="FF358" s="23"/>
      <c r="FG358" s="23"/>
      <c r="FH358" s="23"/>
      <c r="FI358" s="23"/>
      <c r="FJ358" s="23"/>
      <c r="FK358" s="23"/>
      <c r="FL358" s="23"/>
      <c r="FM358" s="23"/>
      <c r="FN358" s="23"/>
      <c r="FO358" s="23"/>
      <c r="FP358" s="23"/>
      <c r="FQ358" s="23"/>
      <c r="FR358" s="23"/>
    </row>
    <row r="359" spans="142:174">
      <c r="EL359" s="22">
        <v>44224</v>
      </c>
      <c r="EM359" s="21" t="s">
        <v>3254</v>
      </c>
      <c r="EN359" s="21" t="s">
        <v>17431</v>
      </c>
      <c r="EO359" s="21" t="s">
        <v>206</v>
      </c>
      <c r="EP359" s="21">
        <v>574390227530</v>
      </c>
      <c r="EQ359" s="21" t="s">
        <v>207</v>
      </c>
      <c r="ER359" s="21" t="s">
        <v>209</v>
      </c>
      <c r="ES359" s="23">
        <v>41</v>
      </c>
      <c r="ET359" s="23">
        <v>1</v>
      </c>
      <c r="EU359" s="23">
        <v>391</v>
      </c>
      <c r="EV359" s="23">
        <v>2.44</v>
      </c>
      <c r="EW359" s="23">
        <v>391</v>
      </c>
      <c r="EX359" s="23">
        <v>9536.59</v>
      </c>
      <c r="EY359" s="23"/>
      <c r="EZ359" s="23"/>
      <c r="FA359" s="23"/>
      <c r="FB359" s="23"/>
      <c r="FC359" s="23"/>
      <c r="FD359" s="23"/>
      <c r="FE359" s="23"/>
      <c r="FF359" s="23"/>
      <c r="FG359" s="23"/>
      <c r="FH359" s="23"/>
      <c r="FI359" s="23"/>
      <c r="FJ359" s="23"/>
      <c r="FK359" s="23"/>
      <c r="FL359" s="23"/>
      <c r="FM359" s="23"/>
      <c r="FN359" s="23"/>
      <c r="FO359" s="23"/>
      <c r="FP359" s="23"/>
      <c r="FQ359" s="23"/>
      <c r="FR359" s="23"/>
    </row>
    <row r="360" spans="142:174">
      <c r="EL360" s="22">
        <v>44224</v>
      </c>
      <c r="EM360" s="21" t="s">
        <v>3254</v>
      </c>
      <c r="EN360" s="21" t="s">
        <v>17432</v>
      </c>
      <c r="EO360" s="21" t="s">
        <v>206</v>
      </c>
      <c r="EP360" s="21">
        <v>592683898914</v>
      </c>
      <c r="EQ360" s="21" t="s">
        <v>207</v>
      </c>
      <c r="ER360" s="21" t="s">
        <v>208</v>
      </c>
      <c r="ES360" s="23">
        <v>6</v>
      </c>
      <c r="ET360" s="23">
        <v>0</v>
      </c>
      <c r="EU360" s="23">
        <v>0</v>
      </c>
      <c r="EV360" s="23">
        <v>0</v>
      </c>
      <c r="EW360" s="23"/>
      <c r="EX360" s="23">
        <v>0</v>
      </c>
      <c r="EY360" s="23"/>
      <c r="EZ360" s="23"/>
      <c r="FA360" s="23"/>
      <c r="FB360" s="23"/>
      <c r="FC360" s="23"/>
      <c r="FD360" s="23"/>
      <c r="FE360" s="23"/>
      <c r="FF360" s="23"/>
      <c r="FG360" s="23"/>
      <c r="FH360" s="23"/>
      <c r="FI360" s="23"/>
      <c r="FJ360" s="23"/>
      <c r="FK360" s="23"/>
      <c r="FL360" s="23"/>
      <c r="FM360" s="23"/>
      <c r="FN360" s="23"/>
      <c r="FO360" s="23"/>
      <c r="FP360" s="23"/>
      <c r="FQ360" s="23"/>
      <c r="FR360" s="23"/>
    </row>
    <row r="361" spans="142:174">
      <c r="EL361" s="22">
        <v>44224</v>
      </c>
      <c r="EM361" s="21" t="s">
        <v>3254</v>
      </c>
      <c r="EN361" s="21" t="s">
        <v>17432</v>
      </c>
      <c r="EO361" s="21" t="s">
        <v>206</v>
      </c>
      <c r="EP361" s="21">
        <v>592683898914</v>
      </c>
      <c r="EQ361" s="21" t="s">
        <v>207</v>
      </c>
      <c r="ER361" s="21" t="s">
        <v>209</v>
      </c>
      <c r="ES361" s="23">
        <v>263</v>
      </c>
      <c r="ET361" s="23">
        <v>11</v>
      </c>
      <c r="EU361" s="23">
        <v>3590</v>
      </c>
      <c r="EV361" s="23">
        <v>4.18</v>
      </c>
      <c r="EW361" s="23">
        <v>326.36</v>
      </c>
      <c r="EX361" s="23">
        <v>13650.19</v>
      </c>
      <c r="EY361" s="23">
        <v>0</v>
      </c>
      <c r="EZ361" s="23">
        <v>0</v>
      </c>
      <c r="FA361" s="23">
        <v>0</v>
      </c>
      <c r="FB361" s="23">
        <v>0</v>
      </c>
      <c r="FC361" s="23">
        <v>0</v>
      </c>
      <c r="FD361" s="23">
        <v>0</v>
      </c>
      <c r="FE361" s="23">
        <v>0</v>
      </c>
      <c r="FF361" s="23">
        <v>2</v>
      </c>
      <c r="FG361" s="23">
        <v>1</v>
      </c>
      <c r="FH361" s="23">
        <v>3</v>
      </c>
      <c r="FI361" s="23">
        <v>0</v>
      </c>
      <c r="FJ361" s="23">
        <v>2</v>
      </c>
      <c r="FK361" s="23">
        <v>1</v>
      </c>
      <c r="FL361" s="23">
        <v>3</v>
      </c>
      <c r="FM361" s="23">
        <v>0</v>
      </c>
      <c r="FN361" s="23">
        <v>0</v>
      </c>
      <c r="FO361" s="23">
        <v>0</v>
      </c>
      <c r="FP361" s="23">
        <v>0</v>
      </c>
      <c r="FQ361" s="23">
        <v>0</v>
      </c>
      <c r="FR361" s="23">
        <v>0</v>
      </c>
    </row>
    <row r="362" spans="142:174">
      <c r="EL362" s="22">
        <v>44225</v>
      </c>
      <c r="EM362" s="21" t="s">
        <v>213</v>
      </c>
      <c r="EN362" s="21" t="s">
        <v>609</v>
      </c>
      <c r="EO362" s="21" t="s">
        <v>206</v>
      </c>
      <c r="EP362" s="21">
        <v>574298647000</v>
      </c>
      <c r="EQ362" s="21" t="s">
        <v>207</v>
      </c>
      <c r="ER362" s="21" t="s">
        <v>208</v>
      </c>
      <c r="ES362" s="23">
        <v>1</v>
      </c>
      <c r="ET362" s="23">
        <v>0</v>
      </c>
      <c r="EU362" s="23">
        <v>0</v>
      </c>
      <c r="EV362" s="23">
        <v>0</v>
      </c>
      <c r="EW362" s="23"/>
      <c r="EX362" s="23">
        <v>0</v>
      </c>
      <c r="EY362" s="23"/>
      <c r="EZ362" s="23"/>
      <c r="FA362" s="23"/>
      <c r="FB362" s="23"/>
      <c r="FC362" s="23"/>
      <c r="FD362" s="23"/>
      <c r="FE362" s="23"/>
      <c r="FF362" s="23"/>
      <c r="FG362" s="23"/>
      <c r="FH362" s="23"/>
      <c r="FI362" s="23"/>
      <c r="FJ362" s="23"/>
      <c r="FK362" s="23"/>
      <c r="FL362" s="23"/>
      <c r="FM362" s="23"/>
      <c r="FN362" s="23"/>
      <c r="FO362" s="23"/>
      <c r="FP362" s="23"/>
      <c r="FQ362" s="23"/>
      <c r="FR362" s="23"/>
    </row>
    <row r="363" spans="142:174">
      <c r="EL363" s="22">
        <v>44225</v>
      </c>
      <c r="EM363" s="21" t="s">
        <v>213</v>
      </c>
      <c r="EN363" s="21" t="s">
        <v>609</v>
      </c>
      <c r="EO363" s="21" t="s">
        <v>206</v>
      </c>
      <c r="EP363" s="21">
        <v>574298647000</v>
      </c>
      <c r="EQ363" s="21" t="s">
        <v>207</v>
      </c>
      <c r="ER363" s="21" t="s">
        <v>209</v>
      </c>
      <c r="ES363" s="23">
        <v>60</v>
      </c>
      <c r="ET363" s="23">
        <v>4</v>
      </c>
      <c r="EU363" s="23">
        <v>140</v>
      </c>
      <c r="EV363" s="23">
        <v>6.67</v>
      </c>
      <c r="EW363" s="23">
        <v>35</v>
      </c>
      <c r="EX363" s="23">
        <v>2333.33</v>
      </c>
      <c r="EY363" s="23">
        <v>0</v>
      </c>
      <c r="EZ363" s="23">
        <v>0</v>
      </c>
      <c r="FA363" s="23">
        <v>0</v>
      </c>
      <c r="FB363" s="23">
        <v>0</v>
      </c>
      <c r="FC363" s="23">
        <v>0</v>
      </c>
      <c r="FD363" s="23">
        <v>0</v>
      </c>
      <c r="FE363" s="23">
        <v>0</v>
      </c>
      <c r="FF363" s="23">
        <v>2</v>
      </c>
      <c r="FG363" s="23">
        <v>0</v>
      </c>
      <c r="FH363" s="23">
        <v>2</v>
      </c>
      <c r="FI363" s="23">
        <v>0</v>
      </c>
      <c r="FJ363" s="23">
        <v>0</v>
      </c>
      <c r="FK363" s="23">
        <v>1</v>
      </c>
      <c r="FL363" s="23">
        <v>1</v>
      </c>
      <c r="FM363" s="23">
        <v>0</v>
      </c>
      <c r="FN363" s="23">
        <v>0</v>
      </c>
      <c r="FO363" s="23">
        <v>0</v>
      </c>
      <c r="FP363" s="23">
        <v>0</v>
      </c>
      <c r="FQ363" s="23">
        <v>0</v>
      </c>
      <c r="FR363" s="23">
        <v>0</v>
      </c>
    </row>
    <row r="364" spans="142:174">
      <c r="EL364" s="22">
        <v>44225</v>
      </c>
      <c r="EM364" s="21" t="s">
        <v>213</v>
      </c>
      <c r="EN364" s="21" t="s">
        <v>17425</v>
      </c>
      <c r="EO364" s="21" t="s">
        <v>206</v>
      </c>
      <c r="EP364" s="21">
        <v>585622329677</v>
      </c>
      <c r="EQ364" s="21" t="s">
        <v>207</v>
      </c>
      <c r="ER364" s="21" t="s">
        <v>209</v>
      </c>
      <c r="ES364" s="23">
        <v>41</v>
      </c>
      <c r="ET364" s="23">
        <v>3</v>
      </c>
      <c r="EU364" s="23">
        <v>42</v>
      </c>
      <c r="EV364" s="23">
        <v>7.32</v>
      </c>
      <c r="EW364" s="23">
        <v>14</v>
      </c>
      <c r="EX364" s="23">
        <v>1024.3900000000001</v>
      </c>
      <c r="EY364" s="23"/>
      <c r="EZ364" s="23"/>
      <c r="FA364" s="23"/>
      <c r="FB364" s="23"/>
      <c r="FC364" s="23"/>
      <c r="FD364" s="23"/>
      <c r="FE364" s="23"/>
      <c r="FF364" s="23"/>
      <c r="FG364" s="23"/>
      <c r="FH364" s="23"/>
      <c r="FI364" s="23"/>
      <c r="FJ364" s="23"/>
      <c r="FK364" s="23"/>
      <c r="FL364" s="23"/>
      <c r="FM364" s="23"/>
      <c r="FN364" s="23"/>
      <c r="FO364" s="23"/>
      <c r="FP364" s="23"/>
      <c r="FQ364" s="23"/>
      <c r="FR364" s="23"/>
    </row>
    <row r="365" spans="142:174">
      <c r="EL365" s="22">
        <v>44225</v>
      </c>
      <c r="EM365" s="21" t="s">
        <v>3254</v>
      </c>
      <c r="EN365" s="21" t="s">
        <v>17426</v>
      </c>
      <c r="EO365" s="21" t="s">
        <v>206</v>
      </c>
      <c r="EP365" s="21">
        <v>574814254493</v>
      </c>
      <c r="EQ365" s="21" t="s">
        <v>207</v>
      </c>
      <c r="ER365" s="21" t="s">
        <v>209</v>
      </c>
      <c r="ES365" s="23">
        <v>3</v>
      </c>
      <c r="ET365" s="23">
        <v>1</v>
      </c>
      <c r="EU365" s="23">
        <v>167</v>
      </c>
      <c r="EV365" s="23">
        <v>33.33</v>
      </c>
      <c r="EW365" s="23">
        <v>167</v>
      </c>
      <c r="EX365" s="23">
        <v>55666.67</v>
      </c>
      <c r="EY365" s="23"/>
      <c r="EZ365" s="23"/>
      <c r="FA365" s="23"/>
      <c r="FB365" s="23"/>
      <c r="FC365" s="23"/>
      <c r="FD365" s="23"/>
      <c r="FE365" s="23"/>
      <c r="FF365" s="23"/>
      <c r="FG365" s="23"/>
      <c r="FH365" s="23"/>
      <c r="FI365" s="23"/>
      <c r="FJ365" s="23"/>
      <c r="FK365" s="23"/>
      <c r="FL365" s="23"/>
      <c r="FM365" s="23"/>
      <c r="FN365" s="23"/>
      <c r="FO365" s="23"/>
      <c r="FP365" s="23"/>
      <c r="FQ365" s="23"/>
      <c r="FR365" s="23"/>
    </row>
    <row r="366" spans="142:174">
      <c r="EL366" s="22">
        <v>44225</v>
      </c>
      <c r="EM366" s="21" t="s">
        <v>3254</v>
      </c>
      <c r="EN366" s="21" t="s">
        <v>17427</v>
      </c>
      <c r="EO366" s="21" t="s">
        <v>206</v>
      </c>
      <c r="EP366" s="21">
        <v>574916839635</v>
      </c>
      <c r="EQ366" s="21" t="s">
        <v>207</v>
      </c>
      <c r="ER366" s="21" t="s">
        <v>209</v>
      </c>
      <c r="ES366" s="23">
        <v>23</v>
      </c>
      <c r="ET366" s="23">
        <v>3</v>
      </c>
      <c r="EU366" s="23">
        <v>1072</v>
      </c>
      <c r="EV366" s="23">
        <v>13.04</v>
      </c>
      <c r="EW366" s="23">
        <v>357.33</v>
      </c>
      <c r="EX366" s="23">
        <v>46608.7</v>
      </c>
      <c r="EY366" s="23"/>
      <c r="EZ366" s="23"/>
      <c r="FA366" s="23"/>
      <c r="FB366" s="23"/>
      <c r="FC366" s="23"/>
      <c r="FD366" s="23"/>
      <c r="FE366" s="23"/>
      <c r="FF366" s="23"/>
      <c r="FG366" s="23"/>
      <c r="FH366" s="23"/>
      <c r="FI366" s="23"/>
      <c r="FJ366" s="23"/>
      <c r="FK366" s="23"/>
      <c r="FL366" s="23"/>
      <c r="FM366" s="23"/>
      <c r="FN366" s="23"/>
      <c r="FO366" s="23"/>
      <c r="FP366" s="23"/>
      <c r="FQ366" s="23"/>
      <c r="FR366" s="23"/>
    </row>
    <row r="367" spans="142:174">
      <c r="EL367" s="22">
        <v>44225</v>
      </c>
      <c r="EM367" s="21" t="s">
        <v>3254</v>
      </c>
      <c r="EN367" s="21" t="s">
        <v>17428</v>
      </c>
      <c r="EO367" s="21" t="s">
        <v>206</v>
      </c>
      <c r="EP367" s="21">
        <v>574813586895</v>
      </c>
      <c r="EQ367" s="21" t="s">
        <v>207</v>
      </c>
      <c r="ER367" s="21" t="s">
        <v>209</v>
      </c>
      <c r="ES367" s="23">
        <v>39</v>
      </c>
      <c r="ET367" s="23">
        <v>4</v>
      </c>
      <c r="EU367" s="23">
        <v>1292</v>
      </c>
      <c r="EV367" s="23">
        <v>10.26</v>
      </c>
      <c r="EW367" s="23">
        <v>323</v>
      </c>
      <c r="EX367" s="23">
        <v>33128.21</v>
      </c>
      <c r="EY367" s="23">
        <v>0</v>
      </c>
      <c r="EZ367" s="23">
        <v>0</v>
      </c>
      <c r="FA367" s="23">
        <v>0</v>
      </c>
      <c r="FB367" s="23">
        <v>0</v>
      </c>
      <c r="FC367" s="23">
        <v>0</v>
      </c>
      <c r="FD367" s="23">
        <v>0</v>
      </c>
      <c r="FE367" s="23">
        <v>0</v>
      </c>
      <c r="FF367" s="23">
        <v>1</v>
      </c>
      <c r="FG367" s="23">
        <v>0</v>
      </c>
      <c r="FH367" s="23">
        <v>1</v>
      </c>
      <c r="FI367" s="23">
        <v>0</v>
      </c>
      <c r="FJ367" s="23">
        <v>0</v>
      </c>
      <c r="FK367" s="23">
        <v>0</v>
      </c>
      <c r="FL367" s="23">
        <v>0</v>
      </c>
      <c r="FM367" s="23">
        <v>0</v>
      </c>
      <c r="FN367" s="23">
        <v>0</v>
      </c>
      <c r="FO367" s="23">
        <v>0</v>
      </c>
      <c r="FP367" s="23">
        <v>0</v>
      </c>
      <c r="FQ367" s="23">
        <v>0</v>
      </c>
      <c r="FR367" s="23">
        <v>0</v>
      </c>
    </row>
    <row r="368" spans="142:174">
      <c r="EL368" s="22">
        <v>44225</v>
      </c>
      <c r="EM368" s="21" t="s">
        <v>3254</v>
      </c>
      <c r="EN368" s="21" t="s">
        <v>17429</v>
      </c>
      <c r="EO368" s="21" t="s">
        <v>206</v>
      </c>
      <c r="EP368" s="21">
        <v>574550180649</v>
      </c>
      <c r="EQ368" s="21" t="s">
        <v>207</v>
      </c>
      <c r="ER368" s="21" t="s">
        <v>209</v>
      </c>
      <c r="ES368" s="23">
        <v>70</v>
      </c>
      <c r="ET368" s="23">
        <v>4</v>
      </c>
      <c r="EU368" s="23">
        <v>1585</v>
      </c>
      <c r="EV368" s="23">
        <v>5.71</v>
      </c>
      <c r="EW368" s="23">
        <v>396.25</v>
      </c>
      <c r="EX368" s="23">
        <v>22642.86</v>
      </c>
      <c r="EY368" s="23">
        <v>0</v>
      </c>
      <c r="EZ368" s="23">
        <v>0</v>
      </c>
      <c r="FA368" s="23">
        <v>0</v>
      </c>
      <c r="FB368" s="23">
        <v>0</v>
      </c>
      <c r="FC368" s="23">
        <v>0</v>
      </c>
      <c r="FD368" s="23">
        <v>0</v>
      </c>
      <c r="FE368" s="23">
        <v>0</v>
      </c>
      <c r="FF368" s="23">
        <v>1</v>
      </c>
      <c r="FG368" s="23">
        <v>0</v>
      </c>
      <c r="FH368" s="23">
        <v>1</v>
      </c>
      <c r="FI368" s="23">
        <v>0</v>
      </c>
      <c r="FJ368" s="23">
        <v>0</v>
      </c>
      <c r="FK368" s="23">
        <v>0</v>
      </c>
      <c r="FL368" s="23">
        <v>0</v>
      </c>
      <c r="FM368" s="23">
        <v>0</v>
      </c>
      <c r="FN368" s="23">
        <v>0</v>
      </c>
      <c r="FO368" s="23">
        <v>0</v>
      </c>
      <c r="FP368" s="23">
        <v>0</v>
      </c>
      <c r="FQ368" s="23">
        <v>0</v>
      </c>
      <c r="FR368" s="23">
        <v>0</v>
      </c>
    </row>
    <row r="369" spans="142:174">
      <c r="EL369" s="22">
        <v>44225</v>
      </c>
      <c r="EM369" s="21" t="s">
        <v>3254</v>
      </c>
      <c r="EN369" s="21" t="s">
        <v>17430</v>
      </c>
      <c r="EO369" s="21" t="s">
        <v>206</v>
      </c>
      <c r="EP369" s="21">
        <v>576398085683</v>
      </c>
      <c r="EQ369" s="21" t="s">
        <v>207</v>
      </c>
      <c r="ER369" s="21" t="s">
        <v>209</v>
      </c>
      <c r="ES369" s="23">
        <v>35</v>
      </c>
      <c r="ET369" s="23">
        <v>0</v>
      </c>
      <c r="EU369" s="23">
        <v>0</v>
      </c>
      <c r="EV369" s="23">
        <v>0</v>
      </c>
      <c r="EW369" s="23"/>
      <c r="EX369" s="23">
        <v>0</v>
      </c>
      <c r="EY369" s="23"/>
      <c r="EZ369" s="23"/>
      <c r="FA369" s="23"/>
      <c r="FB369" s="23"/>
      <c r="FC369" s="23"/>
      <c r="FD369" s="23"/>
      <c r="FE369" s="23"/>
      <c r="FF369" s="23"/>
      <c r="FG369" s="23"/>
      <c r="FH369" s="23"/>
      <c r="FI369" s="23"/>
      <c r="FJ369" s="23"/>
      <c r="FK369" s="23"/>
      <c r="FL369" s="23"/>
      <c r="FM369" s="23"/>
      <c r="FN369" s="23"/>
      <c r="FO369" s="23"/>
      <c r="FP369" s="23"/>
      <c r="FQ369" s="23"/>
      <c r="FR369" s="23"/>
    </row>
    <row r="370" spans="142:174">
      <c r="EL370" s="22">
        <v>44225</v>
      </c>
      <c r="EM370" s="21" t="s">
        <v>3254</v>
      </c>
      <c r="EN370" s="21" t="s">
        <v>17431</v>
      </c>
      <c r="EO370" s="21" t="s">
        <v>206</v>
      </c>
      <c r="EP370" s="21">
        <v>574390227530</v>
      </c>
      <c r="EQ370" s="21" t="s">
        <v>207</v>
      </c>
      <c r="ER370" s="21" t="s">
        <v>208</v>
      </c>
      <c r="ES370" s="23">
        <v>9</v>
      </c>
      <c r="ET370" s="23">
        <v>0</v>
      </c>
      <c r="EU370" s="23">
        <v>0</v>
      </c>
      <c r="EV370" s="23">
        <v>0</v>
      </c>
      <c r="EW370" s="23"/>
      <c r="EX370" s="23">
        <v>0</v>
      </c>
      <c r="EY370" s="23"/>
      <c r="EZ370" s="23"/>
      <c r="FA370" s="23"/>
      <c r="FB370" s="23"/>
      <c r="FC370" s="23"/>
      <c r="FD370" s="23"/>
      <c r="FE370" s="23"/>
      <c r="FF370" s="23"/>
      <c r="FG370" s="23"/>
      <c r="FH370" s="23"/>
      <c r="FI370" s="23"/>
      <c r="FJ370" s="23"/>
      <c r="FK370" s="23"/>
      <c r="FL370" s="23"/>
      <c r="FM370" s="23"/>
      <c r="FN370" s="23"/>
      <c r="FO370" s="23"/>
      <c r="FP370" s="23"/>
      <c r="FQ370" s="23"/>
      <c r="FR370" s="23"/>
    </row>
    <row r="371" spans="142:174">
      <c r="EL371" s="22">
        <v>44225</v>
      </c>
      <c r="EM371" s="21" t="s">
        <v>3254</v>
      </c>
      <c r="EN371" s="21" t="s">
        <v>17431</v>
      </c>
      <c r="EO371" s="21" t="s">
        <v>206</v>
      </c>
      <c r="EP371" s="21">
        <v>574390227530</v>
      </c>
      <c r="EQ371" s="21" t="s">
        <v>207</v>
      </c>
      <c r="ER371" s="21" t="s">
        <v>209</v>
      </c>
      <c r="ES371" s="23">
        <v>21</v>
      </c>
      <c r="ET371" s="23">
        <v>0</v>
      </c>
      <c r="EU371" s="23">
        <v>0</v>
      </c>
      <c r="EV371" s="23">
        <v>0</v>
      </c>
      <c r="EW371" s="23"/>
      <c r="EX371" s="23">
        <v>0</v>
      </c>
      <c r="EY371" s="23"/>
      <c r="EZ371" s="23"/>
      <c r="FA371" s="23"/>
      <c r="FB371" s="23"/>
      <c r="FC371" s="23"/>
      <c r="FD371" s="23"/>
      <c r="FE371" s="23"/>
      <c r="FF371" s="23"/>
      <c r="FG371" s="23"/>
      <c r="FH371" s="23"/>
      <c r="FI371" s="23"/>
      <c r="FJ371" s="23"/>
      <c r="FK371" s="23"/>
      <c r="FL371" s="23"/>
      <c r="FM371" s="23"/>
      <c r="FN371" s="23"/>
      <c r="FO371" s="23"/>
      <c r="FP371" s="23"/>
      <c r="FQ371" s="23"/>
      <c r="FR371" s="23"/>
    </row>
    <row r="372" spans="142:174">
      <c r="EL372" s="22">
        <v>44225</v>
      </c>
      <c r="EM372" s="21" t="s">
        <v>3254</v>
      </c>
      <c r="EN372" s="21" t="s">
        <v>17432</v>
      </c>
      <c r="EO372" s="21" t="s">
        <v>206</v>
      </c>
      <c r="EP372" s="21">
        <v>592683898914</v>
      </c>
      <c r="EQ372" s="21" t="s">
        <v>207</v>
      </c>
      <c r="ER372" s="21" t="s">
        <v>209</v>
      </c>
      <c r="ES372" s="23">
        <v>172</v>
      </c>
      <c r="ET372" s="23">
        <v>17</v>
      </c>
      <c r="EU372" s="23">
        <v>5884</v>
      </c>
      <c r="EV372" s="23">
        <v>9.8800000000000008</v>
      </c>
      <c r="EW372" s="23">
        <v>346.12</v>
      </c>
      <c r="EX372" s="23">
        <v>34209.300000000003</v>
      </c>
      <c r="EY372" s="23">
        <v>23.53</v>
      </c>
      <c r="EZ372" s="23">
        <v>0</v>
      </c>
      <c r="FA372" s="23">
        <v>0</v>
      </c>
      <c r="FB372" s="23">
        <v>33916</v>
      </c>
      <c r="FC372" s="23">
        <v>4</v>
      </c>
      <c r="FD372" s="23">
        <v>33916</v>
      </c>
      <c r="FE372" s="23">
        <v>4</v>
      </c>
      <c r="FF372" s="23">
        <v>1</v>
      </c>
      <c r="FG372" s="23">
        <v>0</v>
      </c>
      <c r="FH372" s="23">
        <v>1</v>
      </c>
      <c r="FI372" s="23">
        <v>5.76</v>
      </c>
      <c r="FJ372" s="23">
        <v>1</v>
      </c>
      <c r="FK372" s="23">
        <v>5</v>
      </c>
      <c r="FL372" s="23">
        <v>6</v>
      </c>
      <c r="FM372" s="23">
        <v>0</v>
      </c>
      <c r="FN372" s="23">
        <v>0</v>
      </c>
      <c r="FO372" s="23">
        <v>0</v>
      </c>
      <c r="FP372" s="23">
        <v>0</v>
      </c>
      <c r="FQ372" s="23">
        <v>0</v>
      </c>
      <c r="FR372" s="23">
        <v>0</v>
      </c>
    </row>
    <row r="373" spans="142:174">
      <c r="EL373" s="22">
        <v>44226</v>
      </c>
      <c r="EM373" s="21" t="s">
        <v>213</v>
      </c>
      <c r="EN373" s="21" t="s">
        <v>609</v>
      </c>
      <c r="EO373" s="21" t="s">
        <v>206</v>
      </c>
      <c r="EP373" s="21">
        <v>574298647000</v>
      </c>
      <c r="EQ373" s="21" t="s">
        <v>207</v>
      </c>
      <c r="ER373" s="21" t="s">
        <v>208</v>
      </c>
      <c r="ES373" s="23">
        <v>1</v>
      </c>
      <c r="ET373" s="23">
        <v>1</v>
      </c>
      <c r="EU373" s="23">
        <v>33</v>
      </c>
      <c r="EV373" s="23">
        <v>100</v>
      </c>
      <c r="EW373" s="23">
        <v>33</v>
      </c>
      <c r="EX373" s="23">
        <v>33000</v>
      </c>
      <c r="EY373" s="23"/>
      <c r="EZ373" s="23"/>
      <c r="FA373" s="23"/>
      <c r="FB373" s="23"/>
      <c r="FC373" s="23"/>
      <c r="FD373" s="23"/>
      <c r="FE373" s="23"/>
      <c r="FF373" s="23"/>
      <c r="FG373" s="23"/>
      <c r="FH373" s="23"/>
      <c r="FI373" s="23"/>
      <c r="FJ373" s="23"/>
      <c r="FK373" s="23"/>
      <c r="FL373" s="23"/>
      <c r="FM373" s="23"/>
      <c r="FN373" s="23"/>
      <c r="FO373" s="23"/>
      <c r="FP373" s="23"/>
      <c r="FQ373" s="23"/>
      <c r="FR373" s="23"/>
    </row>
    <row r="374" spans="142:174">
      <c r="EL374" s="22">
        <v>44226</v>
      </c>
      <c r="EM374" s="21" t="s">
        <v>213</v>
      </c>
      <c r="EN374" s="21" t="s">
        <v>609</v>
      </c>
      <c r="EO374" s="21" t="s">
        <v>206</v>
      </c>
      <c r="EP374" s="21">
        <v>574298647000</v>
      </c>
      <c r="EQ374" s="21" t="s">
        <v>207</v>
      </c>
      <c r="ER374" s="21" t="s">
        <v>209</v>
      </c>
      <c r="ES374" s="23">
        <v>48</v>
      </c>
      <c r="ET374" s="23">
        <v>0</v>
      </c>
      <c r="EU374" s="23">
        <v>0</v>
      </c>
      <c r="EV374" s="23">
        <v>0</v>
      </c>
      <c r="EW374" s="23"/>
      <c r="EX374" s="23">
        <v>0</v>
      </c>
      <c r="EY374" s="23"/>
      <c r="EZ374" s="23"/>
      <c r="FA374" s="23"/>
      <c r="FB374" s="23"/>
      <c r="FC374" s="23"/>
      <c r="FD374" s="23"/>
      <c r="FE374" s="23"/>
      <c r="FF374" s="23"/>
      <c r="FG374" s="23"/>
      <c r="FH374" s="23"/>
      <c r="FI374" s="23"/>
      <c r="FJ374" s="23"/>
      <c r="FK374" s="23"/>
      <c r="FL374" s="23"/>
      <c r="FM374" s="23"/>
      <c r="FN374" s="23"/>
      <c r="FO374" s="23"/>
      <c r="FP374" s="23"/>
      <c r="FQ374" s="23"/>
      <c r="FR374" s="23"/>
    </row>
    <row r="375" spans="142:174">
      <c r="EL375" s="22">
        <v>44226</v>
      </c>
      <c r="EM375" s="21" t="s">
        <v>213</v>
      </c>
      <c r="EN375" s="21" t="s">
        <v>17425</v>
      </c>
      <c r="EO375" s="21" t="s">
        <v>206</v>
      </c>
      <c r="EP375" s="21">
        <v>585622329677</v>
      </c>
      <c r="EQ375" s="21" t="s">
        <v>207</v>
      </c>
      <c r="ER375" s="21" t="s">
        <v>209</v>
      </c>
      <c r="ES375" s="23">
        <v>38</v>
      </c>
      <c r="ET375" s="23">
        <v>3</v>
      </c>
      <c r="EU375" s="23">
        <v>92</v>
      </c>
      <c r="EV375" s="23">
        <v>7.89</v>
      </c>
      <c r="EW375" s="23">
        <v>30.67</v>
      </c>
      <c r="EX375" s="23">
        <v>2421.0500000000002</v>
      </c>
      <c r="EY375" s="23">
        <v>0</v>
      </c>
      <c r="EZ375" s="23">
        <v>0</v>
      </c>
      <c r="FA375" s="23">
        <v>0</v>
      </c>
      <c r="FB375" s="23">
        <v>0</v>
      </c>
      <c r="FC375" s="23">
        <v>0</v>
      </c>
      <c r="FD375" s="23">
        <v>0</v>
      </c>
      <c r="FE375" s="23">
        <v>0</v>
      </c>
      <c r="FF375" s="23">
        <v>3</v>
      </c>
      <c r="FG375" s="23">
        <v>0</v>
      </c>
      <c r="FH375" s="23">
        <v>3</v>
      </c>
      <c r="FI375" s="23">
        <v>0</v>
      </c>
      <c r="FJ375" s="23">
        <v>0</v>
      </c>
      <c r="FK375" s="23">
        <v>0</v>
      </c>
      <c r="FL375" s="23">
        <v>0</v>
      </c>
      <c r="FM375" s="23">
        <v>0</v>
      </c>
      <c r="FN375" s="23">
        <v>0</v>
      </c>
      <c r="FO375" s="23">
        <v>0</v>
      </c>
      <c r="FP375" s="23">
        <v>0</v>
      </c>
      <c r="FQ375" s="23">
        <v>0</v>
      </c>
      <c r="FR375" s="23">
        <v>0</v>
      </c>
    </row>
    <row r="376" spans="142:174">
      <c r="EL376" s="22">
        <v>44226</v>
      </c>
      <c r="EM376" s="21" t="s">
        <v>3254</v>
      </c>
      <c r="EN376" s="21" t="s">
        <v>17426</v>
      </c>
      <c r="EO376" s="21" t="s">
        <v>206</v>
      </c>
      <c r="EP376" s="21">
        <v>574814254493</v>
      </c>
      <c r="EQ376" s="21" t="s">
        <v>207</v>
      </c>
      <c r="ER376" s="21" t="s">
        <v>209</v>
      </c>
      <c r="ES376" s="23">
        <v>1</v>
      </c>
      <c r="ET376" s="23">
        <v>0</v>
      </c>
      <c r="EU376" s="23">
        <v>0</v>
      </c>
      <c r="EV376" s="23">
        <v>0</v>
      </c>
      <c r="EW376" s="23"/>
      <c r="EX376" s="23">
        <v>0</v>
      </c>
      <c r="EY376" s="23"/>
      <c r="EZ376" s="23"/>
      <c r="FA376" s="23"/>
      <c r="FB376" s="23"/>
      <c r="FC376" s="23"/>
      <c r="FD376" s="23"/>
      <c r="FE376" s="23"/>
      <c r="FF376" s="23"/>
      <c r="FG376" s="23"/>
      <c r="FH376" s="23"/>
      <c r="FI376" s="23"/>
      <c r="FJ376" s="23"/>
      <c r="FK376" s="23"/>
      <c r="FL376" s="23"/>
      <c r="FM376" s="23"/>
      <c r="FN376" s="23"/>
      <c r="FO376" s="23"/>
      <c r="FP376" s="23"/>
      <c r="FQ376" s="23"/>
      <c r="FR376" s="23"/>
    </row>
    <row r="377" spans="142:174">
      <c r="EL377" s="22">
        <v>44226</v>
      </c>
      <c r="EM377" s="21" t="s">
        <v>3254</v>
      </c>
      <c r="EN377" s="21" t="s">
        <v>17427</v>
      </c>
      <c r="EO377" s="21" t="s">
        <v>206</v>
      </c>
      <c r="EP377" s="21">
        <v>574916839635</v>
      </c>
      <c r="EQ377" s="21" t="s">
        <v>207</v>
      </c>
      <c r="ER377" s="21" t="s">
        <v>209</v>
      </c>
      <c r="ES377" s="23">
        <v>46</v>
      </c>
      <c r="ET377" s="23">
        <v>3</v>
      </c>
      <c r="EU377" s="23">
        <v>981</v>
      </c>
      <c r="EV377" s="23">
        <v>6.52</v>
      </c>
      <c r="EW377" s="23">
        <v>327</v>
      </c>
      <c r="EX377" s="23">
        <v>21326.09</v>
      </c>
      <c r="EY377" s="23"/>
      <c r="EZ377" s="23"/>
      <c r="FA377" s="23"/>
      <c r="FB377" s="23"/>
      <c r="FC377" s="23"/>
      <c r="FD377" s="23"/>
      <c r="FE377" s="23"/>
      <c r="FF377" s="23"/>
      <c r="FG377" s="23"/>
      <c r="FH377" s="23"/>
      <c r="FI377" s="23"/>
      <c r="FJ377" s="23"/>
      <c r="FK377" s="23"/>
      <c r="FL377" s="23"/>
      <c r="FM377" s="23"/>
      <c r="FN377" s="23"/>
      <c r="FO377" s="23"/>
      <c r="FP377" s="23"/>
      <c r="FQ377" s="23"/>
      <c r="FR377" s="23"/>
    </row>
    <row r="378" spans="142:174">
      <c r="EL378" s="22">
        <v>44226</v>
      </c>
      <c r="EM378" s="21" t="s">
        <v>3254</v>
      </c>
      <c r="EN378" s="21" t="s">
        <v>17428</v>
      </c>
      <c r="EO378" s="21" t="s">
        <v>206</v>
      </c>
      <c r="EP378" s="21">
        <v>574813586895</v>
      </c>
      <c r="EQ378" s="21" t="s">
        <v>207</v>
      </c>
      <c r="ER378" s="21" t="s">
        <v>209</v>
      </c>
      <c r="ES378" s="23">
        <v>26</v>
      </c>
      <c r="ET378" s="23">
        <v>0</v>
      </c>
      <c r="EU378" s="23">
        <v>0</v>
      </c>
      <c r="EV378" s="23">
        <v>0</v>
      </c>
      <c r="EW378" s="23"/>
      <c r="EX378" s="23">
        <v>0</v>
      </c>
      <c r="EY378" s="23"/>
      <c r="EZ378" s="23"/>
      <c r="FA378" s="23"/>
      <c r="FB378" s="23"/>
      <c r="FC378" s="23"/>
      <c r="FD378" s="23"/>
      <c r="FE378" s="23"/>
      <c r="FF378" s="23"/>
      <c r="FG378" s="23"/>
      <c r="FH378" s="23"/>
      <c r="FI378" s="23"/>
      <c r="FJ378" s="23"/>
      <c r="FK378" s="23"/>
      <c r="FL378" s="23"/>
      <c r="FM378" s="23"/>
      <c r="FN378" s="23"/>
      <c r="FO378" s="23"/>
      <c r="FP378" s="23"/>
      <c r="FQ378" s="23"/>
      <c r="FR378" s="23"/>
    </row>
    <row r="379" spans="142:174">
      <c r="EL379" s="22">
        <v>44226</v>
      </c>
      <c r="EM379" s="21" t="s">
        <v>3254</v>
      </c>
      <c r="EN379" s="21" t="s">
        <v>17429</v>
      </c>
      <c r="EO379" s="21" t="s">
        <v>206</v>
      </c>
      <c r="EP379" s="21">
        <v>574550180649</v>
      </c>
      <c r="EQ379" s="21" t="s">
        <v>207</v>
      </c>
      <c r="ER379" s="21" t="s">
        <v>209</v>
      </c>
      <c r="ES379" s="23">
        <v>65</v>
      </c>
      <c r="ET379" s="23">
        <v>5</v>
      </c>
      <c r="EU379" s="23">
        <v>919</v>
      </c>
      <c r="EV379" s="23">
        <v>7.69</v>
      </c>
      <c r="EW379" s="23">
        <v>183.8</v>
      </c>
      <c r="EX379" s="23">
        <v>14138.46</v>
      </c>
      <c r="EY379" s="23"/>
      <c r="EZ379" s="23"/>
      <c r="FA379" s="23"/>
      <c r="FB379" s="23"/>
      <c r="FC379" s="23"/>
      <c r="FD379" s="23"/>
      <c r="FE379" s="23"/>
      <c r="FF379" s="23"/>
      <c r="FG379" s="23"/>
      <c r="FH379" s="23"/>
      <c r="FI379" s="23"/>
      <c r="FJ379" s="23"/>
      <c r="FK379" s="23"/>
      <c r="FL379" s="23"/>
      <c r="FM379" s="23"/>
      <c r="FN379" s="23"/>
      <c r="FO379" s="23"/>
      <c r="FP379" s="23"/>
      <c r="FQ379" s="23"/>
      <c r="FR379" s="23"/>
    </row>
    <row r="380" spans="142:174">
      <c r="EL380" s="22">
        <v>44226</v>
      </c>
      <c r="EM380" s="21" t="s">
        <v>3254</v>
      </c>
      <c r="EN380" s="21" t="s">
        <v>17430</v>
      </c>
      <c r="EO380" s="21" t="s">
        <v>206</v>
      </c>
      <c r="EP380" s="21">
        <v>576398085683</v>
      </c>
      <c r="EQ380" s="21" t="s">
        <v>207</v>
      </c>
      <c r="ER380" s="21" t="s">
        <v>209</v>
      </c>
      <c r="ES380" s="23">
        <v>52</v>
      </c>
      <c r="ET380" s="23">
        <v>2</v>
      </c>
      <c r="EU380" s="23">
        <v>785</v>
      </c>
      <c r="EV380" s="23">
        <v>3.85</v>
      </c>
      <c r="EW380" s="23">
        <v>392.5</v>
      </c>
      <c r="EX380" s="23">
        <v>15096.15</v>
      </c>
      <c r="EY380" s="23"/>
      <c r="EZ380" s="23"/>
      <c r="FA380" s="23"/>
      <c r="FB380" s="23"/>
      <c r="FC380" s="23"/>
      <c r="FD380" s="23"/>
      <c r="FE380" s="23"/>
      <c r="FF380" s="23"/>
      <c r="FG380" s="23"/>
      <c r="FH380" s="23"/>
      <c r="FI380" s="23"/>
      <c r="FJ380" s="23"/>
      <c r="FK380" s="23"/>
      <c r="FL380" s="23"/>
      <c r="FM380" s="23"/>
      <c r="FN380" s="23"/>
      <c r="FO380" s="23"/>
      <c r="FP380" s="23"/>
      <c r="FQ380" s="23"/>
      <c r="FR380" s="23"/>
    </row>
    <row r="381" spans="142:174">
      <c r="EL381" s="22">
        <v>44226</v>
      </c>
      <c r="EM381" s="21" t="s">
        <v>3254</v>
      </c>
      <c r="EN381" s="21" t="s">
        <v>17431</v>
      </c>
      <c r="EO381" s="21" t="s">
        <v>206</v>
      </c>
      <c r="EP381" s="21">
        <v>574390227530</v>
      </c>
      <c r="EQ381" s="21" t="s">
        <v>207</v>
      </c>
      <c r="ER381" s="21" t="s">
        <v>208</v>
      </c>
      <c r="ES381" s="23">
        <v>16</v>
      </c>
      <c r="ET381" s="23">
        <v>0</v>
      </c>
      <c r="EU381" s="23">
        <v>0</v>
      </c>
      <c r="EV381" s="23">
        <v>0</v>
      </c>
      <c r="EW381" s="23"/>
      <c r="EX381" s="23">
        <v>0</v>
      </c>
      <c r="EY381" s="23"/>
      <c r="EZ381" s="23"/>
      <c r="FA381" s="23"/>
      <c r="FB381" s="23"/>
      <c r="FC381" s="23"/>
      <c r="FD381" s="23"/>
      <c r="FE381" s="23"/>
      <c r="FF381" s="23"/>
      <c r="FG381" s="23"/>
      <c r="FH381" s="23"/>
      <c r="FI381" s="23"/>
      <c r="FJ381" s="23"/>
      <c r="FK381" s="23"/>
      <c r="FL381" s="23"/>
      <c r="FM381" s="23"/>
      <c r="FN381" s="23"/>
      <c r="FO381" s="23"/>
      <c r="FP381" s="23"/>
      <c r="FQ381" s="23"/>
      <c r="FR381" s="23"/>
    </row>
    <row r="382" spans="142:174">
      <c r="EL382" s="22">
        <v>44226</v>
      </c>
      <c r="EM382" s="21" t="s">
        <v>3254</v>
      </c>
      <c r="EN382" s="21" t="s">
        <v>17431</v>
      </c>
      <c r="EO382" s="21" t="s">
        <v>206</v>
      </c>
      <c r="EP382" s="21">
        <v>574390227530</v>
      </c>
      <c r="EQ382" s="21" t="s">
        <v>207</v>
      </c>
      <c r="ER382" s="21" t="s">
        <v>209</v>
      </c>
      <c r="ES382" s="23">
        <v>41</v>
      </c>
      <c r="ET382" s="23">
        <v>4</v>
      </c>
      <c r="EU382" s="23">
        <v>1549</v>
      </c>
      <c r="EV382" s="23">
        <v>9.76</v>
      </c>
      <c r="EW382" s="23">
        <v>387.25</v>
      </c>
      <c r="EX382" s="23">
        <v>37780.49</v>
      </c>
      <c r="EY382" s="23"/>
      <c r="EZ382" s="23"/>
      <c r="FA382" s="23"/>
      <c r="FB382" s="23"/>
      <c r="FC382" s="23"/>
      <c r="FD382" s="23"/>
      <c r="FE382" s="23"/>
      <c r="FF382" s="23"/>
      <c r="FG382" s="23"/>
      <c r="FH382" s="23"/>
      <c r="FI382" s="23"/>
      <c r="FJ382" s="23"/>
      <c r="FK382" s="23"/>
      <c r="FL382" s="23"/>
      <c r="FM382" s="23"/>
      <c r="FN382" s="23"/>
      <c r="FO382" s="23"/>
      <c r="FP382" s="23"/>
      <c r="FQ382" s="23"/>
      <c r="FR382" s="23"/>
    </row>
    <row r="383" spans="142:174">
      <c r="EL383" s="22">
        <v>44226</v>
      </c>
      <c r="EM383" s="21" t="s">
        <v>3254</v>
      </c>
      <c r="EN383" s="21" t="s">
        <v>17432</v>
      </c>
      <c r="EO383" s="21" t="s">
        <v>206</v>
      </c>
      <c r="EP383" s="21">
        <v>592683898914</v>
      </c>
      <c r="EQ383" s="21" t="s">
        <v>207</v>
      </c>
      <c r="ER383" s="21" t="s">
        <v>209</v>
      </c>
      <c r="ES383" s="23">
        <v>303</v>
      </c>
      <c r="ET383" s="23">
        <v>19</v>
      </c>
      <c r="EU383" s="23">
        <v>5766</v>
      </c>
      <c r="EV383" s="23">
        <v>6.27</v>
      </c>
      <c r="EW383" s="23">
        <v>303.47000000000003</v>
      </c>
      <c r="EX383" s="23">
        <v>19029.7</v>
      </c>
      <c r="EY383" s="23">
        <v>0</v>
      </c>
      <c r="EZ383" s="23">
        <v>0</v>
      </c>
      <c r="FA383" s="23">
        <v>0</v>
      </c>
      <c r="FB383" s="23">
        <v>0</v>
      </c>
      <c r="FC383" s="23">
        <v>0</v>
      </c>
      <c r="FD383" s="23">
        <v>0</v>
      </c>
      <c r="FE383" s="23">
        <v>0</v>
      </c>
      <c r="FF383" s="23">
        <v>3</v>
      </c>
      <c r="FG383" s="23">
        <v>1</v>
      </c>
      <c r="FH383" s="23">
        <v>4</v>
      </c>
      <c r="FI383" s="23">
        <v>0</v>
      </c>
      <c r="FJ383" s="23">
        <v>2</v>
      </c>
      <c r="FK383" s="23">
        <v>1</v>
      </c>
      <c r="FL383" s="23">
        <v>3</v>
      </c>
      <c r="FM383" s="23">
        <v>0</v>
      </c>
      <c r="FN383" s="23">
        <v>0</v>
      </c>
      <c r="FO383" s="23">
        <v>0</v>
      </c>
      <c r="FP383" s="23">
        <v>0</v>
      </c>
      <c r="FQ383" s="23">
        <v>0</v>
      </c>
      <c r="FR383" s="23">
        <v>0</v>
      </c>
    </row>
    <row r="384" spans="142:174">
      <c r="EL384" s="22">
        <v>44227</v>
      </c>
      <c r="EM384" s="21" t="s">
        <v>213</v>
      </c>
      <c r="EN384" s="21" t="s">
        <v>609</v>
      </c>
      <c r="EO384" s="21" t="s">
        <v>206</v>
      </c>
      <c r="EP384" s="21">
        <v>574298647000</v>
      </c>
      <c r="EQ384" s="21" t="s">
        <v>207</v>
      </c>
      <c r="ER384" s="21" t="s">
        <v>209</v>
      </c>
      <c r="ES384" s="23">
        <v>39</v>
      </c>
      <c r="ET384" s="23">
        <v>5</v>
      </c>
      <c r="EU384" s="23">
        <v>195</v>
      </c>
      <c r="EV384" s="23">
        <v>12.82</v>
      </c>
      <c r="EW384" s="23">
        <v>39</v>
      </c>
      <c r="EX384" s="23">
        <v>5000</v>
      </c>
      <c r="EY384" s="23"/>
      <c r="EZ384" s="23"/>
      <c r="FA384" s="23"/>
      <c r="FB384" s="23"/>
      <c r="FC384" s="23"/>
      <c r="FD384" s="23"/>
      <c r="FE384" s="23"/>
      <c r="FF384" s="23"/>
      <c r="FG384" s="23"/>
      <c r="FH384" s="23"/>
      <c r="FI384" s="23"/>
      <c r="FJ384" s="23"/>
      <c r="FK384" s="23"/>
      <c r="FL384" s="23"/>
      <c r="FM384" s="23"/>
      <c r="FN384" s="23"/>
      <c r="FO384" s="23"/>
      <c r="FP384" s="23"/>
      <c r="FQ384" s="23"/>
      <c r="FR384" s="23"/>
    </row>
    <row r="385" spans="142:174">
      <c r="EL385" s="22">
        <v>44227</v>
      </c>
      <c r="EM385" s="21" t="s">
        <v>213</v>
      </c>
      <c r="EN385" s="21" t="s">
        <v>17425</v>
      </c>
      <c r="EO385" s="21" t="s">
        <v>206</v>
      </c>
      <c r="EP385" s="21">
        <v>585622329677</v>
      </c>
      <c r="EQ385" s="21" t="s">
        <v>207</v>
      </c>
      <c r="ER385" s="21" t="s">
        <v>209</v>
      </c>
      <c r="ES385" s="23">
        <v>25</v>
      </c>
      <c r="ET385" s="23">
        <v>3</v>
      </c>
      <c r="EU385" s="23">
        <v>112</v>
      </c>
      <c r="EV385" s="23">
        <v>12</v>
      </c>
      <c r="EW385" s="23">
        <v>37.33</v>
      </c>
      <c r="EX385" s="23">
        <v>4480</v>
      </c>
      <c r="EY385" s="23"/>
      <c r="EZ385" s="23"/>
      <c r="FA385" s="23"/>
      <c r="FB385" s="23"/>
      <c r="FC385" s="23"/>
      <c r="FD385" s="23"/>
      <c r="FE385" s="23"/>
      <c r="FF385" s="23"/>
      <c r="FG385" s="23"/>
      <c r="FH385" s="23"/>
      <c r="FI385" s="23"/>
      <c r="FJ385" s="23"/>
      <c r="FK385" s="23"/>
      <c r="FL385" s="23"/>
      <c r="FM385" s="23"/>
      <c r="FN385" s="23"/>
      <c r="FO385" s="23"/>
      <c r="FP385" s="23"/>
      <c r="FQ385" s="23"/>
      <c r="FR385" s="23"/>
    </row>
    <row r="386" spans="142:174">
      <c r="EL386" s="22">
        <v>44227</v>
      </c>
      <c r="EM386" s="21" t="s">
        <v>3254</v>
      </c>
      <c r="EN386" s="21" t="s">
        <v>17426</v>
      </c>
      <c r="EO386" s="21" t="s">
        <v>206</v>
      </c>
      <c r="EP386" s="21">
        <v>574814254493</v>
      </c>
      <c r="EQ386" s="21" t="s">
        <v>207</v>
      </c>
      <c r="ER386" s="21" t="s">
        <v>209</v>
      </c>
      <c r="ES386" s="23">
        <v>3</v>
      </c>
      <c r="ET386" s="23">
        <v>0</v>
      </c>
      <c r="EU386" s="23">
        <v>0</v>
      </c>
      <c r="EV386" s="23">
        <v>0</v>
      </c>
      <c r="EW386" s="23"/>
      <c r="EX386" s="23">
        <v>0</v>
      </c>
      <c r="EY386" s="23"/>
      <c r="EZ386" s="23"/>
      <c r="FA386" s="23"/>
      <c r="FB386" s="23"/>
      <c r="FC386" s="23"/>
      <c r="FD386" s="23"/>
      <c r="FE386" s="23"/>
      <c r="FF386" s="23"/>
      <c r="FG386" s="23"/>
      <c r="FH386" s="23"/>
      <c r="FI386" s="23"/>
      <c r="FJ386" s="23"/>
      <c r="FK386" s="23"/>
      <c r="FL386" s="23"/>
      <c r="FM386" s="23"/>
      <c r="FN386" s="23"/>
      <c r="FO386" s="23"/>
      <c r="FP386" s="23"/>
      <c r="FQ386" s="23"/>
      <c r="FR386" s="23"/>
    </row>
    <row r="387" spans="142:174">
      <c r="EL387" s="22">
        <v>44227</v>
      </c>
      <c r="EM387" s="21" t="s">
        <v>3254</v>
      </c>
      <c r="EN387" s="21" t="s">
        <v>17427</v>
      </c>
      <c r="EO387" s="21" t="s">
        <v>206</v>
      </c>
      <c r="EP387" s="21">
        <v>574916839635</v>
      </c>
      <c r="EQ387" s="21" t="s">
        <v>207</v>
      </c>
      <c r="ER387" s="21" t="s">
        <v>209</v>
      </c>
      <c r="ES387" s="23">
        <v>68</v>
      </c>
      <c r="ET387" s="23">
        <v>1</v>
      </c>
      <c r="EU387" s="23">
        <v>351</v>
      </c>
      <c r="EV387" s="23">
        <v>1.47</v>
      </c>
      <c r="EW387" s="23">
        <v>351</v>
      </c>
      <c r="EX387" s="23">
        <v>5161.76</v>
      </c>
      <c r="EY387" s="23"/>
      <c r="EZ387" s="23"/>
      <c r="FA387" s="23"/>
      <c r="FB387" s="23"/>
      <c r="FC387" s="23"/>
      <c r="FD387" s="23"/>
      <c r="FE387" s="23"/>
      <c r="FF387" s="23"/>
      <c r="FG387" s="23"/>
      <c r="FH387" s="23"/>
      <c r="FI387" s="23"/>
      <c r="FJ387" s="23"/>
      <c r="FK387" s="23"/>
      <c r="FL387" s="23"/>
      <c r="FM387" s="23"/>
      <c r="FN387" s="23"/>
      <c r="FO387" s="23"/>
      <c r="FP387" s="23"/>
      <c r="FQ387" s="23"/>
      <c r="FR387" s="23"/>
    </row>
    <row r="388" spans="142:174">
      <c r="EL388" s="22">
        <v>44227</v>
      </c>
      <c r="EM388" s="21" t="s">
        <v>3254</v>
      </c>
      <c r="EN388" s="21" t="s">
        <v>17428</v>
      </c>
      <c r="EO388" s="21" t="s">
        <v>206</v>
      </c>
      <c r="EP388" s="21">
        <v>574813586895</v>
      </c>
      <c r="EQ388" s="21" t="s">
        <v>207</v>
      </c>
      <c r="ER388" s="21" t="s">
        <v>209</v>
      </c>
      <c r="ES388" s="23">
        <v>58</v>
      </c>
      <c r="ET388" s="23">
        <v>2</v>
      </c>
      <c r="EU388" s="23">
        <v>638</v>
      </c>
      <c r="EV388" s="23">
        <v>3.45</v>
      </c>
      <c r="EW388" s="23">
        <v>319</v>
      </c>
      <c r="EX388" s="23">
        <v>11000</v>
      </c>
      <c r="EY388" s="23"/>
      <c r="EZ388" s="23"/>
      <c r="FA388" s="23"/>
      <c r="FB388" s="23"/>
      <c r="FC388" s="23"/>
      <c r="FD388" s="23"/>
      <c r="FE388" s="23"/>
      <c r="FF388" s="23"/>
      <c r="FG388" s="23"/>
      <c r="FH388" s="23"/>
      <c r="FI388" s="23"/>
      <c r="FJ388" s="23"/>
      <c r="FK388" s="23"/>
      <c r="FL388" s="23"/>
      <c r="FM388" s="23"/>
      <c r="FN388" s="23"/>
      <c r="FO388" s="23"/>
      <c r="FP388" s="23"/>
      <c r="FQ388" s="23"/>
      <c r="FR388" s="23"/>
    </row>
    <row r="389" spans="142:174">
      <c r="EL389" s="22">
        <v>44227</v>
      </c>
      <c r="EM389" s="21" t="s">
        <v>3254</v>
      </c>
      <c r="EN389" s="21" t="s">
        <v>17429</v>
      </c>
      <c r="EO389" s="21" t="s">
        <v>206</v>
      </c>
      <c r="EP389" s="21">
        <v>574550180649</v>
      </c>
      <c r="EQ389" s="21" t="s">
        <v>207</v>
      </c>
      <c r="ER389" s="21" t="s">
        <v>209</v>
      </c>
      <c r="ES389" s="23">
        <v>97</v>
      </c>
      <c r="ET389" s="23">
        <v>10</v>
      </c>
      <c r="EU389" s="23">
        <v>2510</v>
      </c>
      <c r="EV389" s="23">
        <v>10.31</v>
      </c>
      <c r="EW389" s="23">
        <v>251</v>
      </c>
      <c r="EX389" s="23">
        <v>25876.29</v>
      </c>
      <c r="EY389" s="23">
        <v>0</v>
      </c>
      <c r="EZ389" s="23">
        <v>0</v>
      </c>
      <c r="FA389" s="23">
        <v>0</v>
      </c>
      <c r="FB389" s="23">
        <v>0</v>
      </c>
      <c r="FC389" s="23">
        <v>0</v>
      </c>
      <c r="FD389" s="23">
        <v>0</v>
      </c>
      <c r="FE389" s="23">
        <v>0</v>
      </c>
      <c r="FF389" s="23">
        <v>1</v>
      </c>
      <c r="FG389" s="23">
        <v>0</v>
      </c>
      <c r="FH389" s="23">
        <v>1</v>
      </c>
      <c r="FI389" s="23">
        <v>0</v>
      </c>
      <c r="FJ389" s="23">
        <v>0</v>
      </c>
      <c r="FK389" s="23">
        <v>3</v>
      </c>
      <c r="FL389" s="23">
        <v>3</v>
      </c>
      <c r="FM389" s="23">
        <v>0</v>
      </c>
      <c r="FN389" s="23">
        <v>0</v>
      </c>
      <c r="FO389" s="23">
        <v>0</v>
      </c>
      <c r="FP389" s="23">
        <v>0</v>
      </c>
      <c r="FQ389" s="23">
        <v>0</v>
      </c>
      <c r="FR389" s="23">
        <v>0</v>
      </c>
    </row>
    <row r="390" spans="142:174">
      <c r="EL390" s="22">
        <v>44227</v>
      </c>
      <c r="EM390" s="21" t="s">
        <v>3254</v>
      </c>
      <c r="EN390" s="21" t="s">
        <v>17430</v>
      </c>
      <c r="EO390" s="21" t="s">
        <v>206</v>
      </c>
      <c r="EP390" s="21">
        <v>576398085683</v>
      </c>
      <c r="EQ390" s="21" t="s">
        <v>207</v>
      </c>
      <c r="ER390" s="21" t="s">
        <v>209</v>
      </c>
      <c r="ES390" s="23">
        <v>97</v>
      </c>
      <c r="ET390" s="23">
        <v>1</v>
      </c>
      <c r="EU390" s="23">
        <v>338</v>
      </c>
      <c r="EV390" s="23">
        <v>1.03</v>
      </c>
      <c r="EW390" s="23">
        <v>338</v>
      </c>
      <c r="EX390" s="23">
        <v>3484.54</v>
      </c>
      <c r="EY390" s="23">
        <v>0</v>
      </c>
      <c r="EZ390" s="23">
        <v>0</v>
      </c>
      <c r="FA390" s="23">
        <v>0</v>
      </c>
      <c r="FB390" s="23">
        <v>0</v>
      </c>
      <c r="FC390" s="23">
        <v>0</v>
      </c>
      <c r="FD390" s="23">
        <v>0</v>
      </c>
      <c r="FE390" s="23">
        <v>0</v>
      </c>
      <c r="FF390" s="23">
        <v>1</v>
      </c>
      <c r="FG390" s="23">
        <v>0</v>
      </c>
      <c r="FH390" s="23">
        <v>1</v>
      </c>
      <c r="FI390" s="23">
        <v>0</v>
      </c>
      <c r="FJ390" s="23">
        <v>0</v>
      </c>
      <c r="FK390" s="23">
        <v>0</v>
      </c>
      <c r="FL390" s="23">
        <v>0</v>
      </c>
      <c r="FM390" s="23">
        <v>0</v>
      </c>
      <c r="FN390" s="23">
        <v>0</v>
      </c>
      <c r="FO390" s="23">
        <v>0</v>
      </c>
      <c r="FP390" s="23">
        <v>0</v>
      </c>
      <c r="FQ390" s="23">
        <v>0</v>
      </c>
      <c r="FR390" s="23">
        <v>0</v>
      </c>
    </row>
    <row r="391" spans="142:174">
      <c r="EL391" s="22">
        <v>44227</v>
      </c>
      <c r="EM391" s="21" t="s">
        <v>3254</v>
      </c>
      <c r="EN391" s="21" t="s">
        <v>17431</v>
      </c>
      <c r="EO391" s="21" t="s">
        <v>206</v>
      </c>
      <c r="EP391" s="21">
        <v>574390227530</v>
      </c>
      <c r="EQ391" s="21" t="s">
        <v>207</v>
      </c>
      <c r="ER391" s="21" t="s">
        <v>208</v>
      </c>
      <c r="ES391" s="23">
        <v>13</v>
      </c>
      <c r="ET391" s="23">
        <v>0</v>
      </c>
      <c r="EU391" s="23">
        <v>0</v>
      </c>
      <c r="EV391" s="23">
        <v>0</v>
      </c>
      <c r="EW391" s="23"/>
      <c r="EX391" s="23">
        <v>0</v>
      </c>
      <c r="EY391" s="23"/>
      <c r="EZ391" s="23"/>
      <c r="FA391" s="23"/>
      <c r="FB391" s="23"/>
      <c r="FC391" s="23"/>
      <c r="FD391" s="23"/>
      <c r="FE391" s="23"/>
      <c r="FF391" s="23"/>
      <c r="FG391" s="23"/>
      <c r="FH391" s="23"/>
      <c r="FI391" s="23"/>
      <c r="FJ391" s="23"/>
      <c r="FK391" s="23"/>
      <c r="FL391" s="23"/>
      <c r="FM391" s="23"/>
      <c r="FN391" s="23"/>
      <c r="FO391" s="23"/>
      <c r="FP391" s="23"/>
      <c r="FQ391" s="23"/>
      <c r="FR391" s="23"/>
    </row>
    <row r="392" spans="142:174">
      <c r="EL392" s="22">
        <v>44227</v>
      </c>
      <c r="EM392" s="21" t="s">
        <v>3254</v>
      </c>
      <c r="EN392" s="21" t="s">
        <v>17431</v>
      </c>
      <c r="EO392" s="21" t="s">
        <v>206</v>
      </c>
      <c r="EP392" s="21">
        <v>574390227530</v>
      </c>
      <c r="EQ392" s="21" t="s">
        <v>207</v>
      </c>
      <c r="ER392" s="21" t="s">
        <v>209</v>
      </c>
      <c r="ES392" s="23">
        <v>55</v>
      </c>
      <c r="ET392" s="23">
        <v>2</v>
      </c>
      <c r="EU392" s="23">
        <v>750</v>
      </c>
      <c r="EV392" s="23">
        <v>3.64</v>
      </c>
      <c r="EW392" s="23">
        <v>375</v>
      </c>
      <c r="EX392" s="23">
        <v>13636.36</v>
      </c>
      <c r="EY392" s="23"/>
      <c r="EZ392" s="23"/>
      <c r="FA392" s="23"/>
      <c r="FB392" s="23"/>
      <c r="FC392" s="23"/>
      <c r="FD392" s="23"/>
      <c r="FE392" s="23"/>
      <c r="FF392" s="23"/>
      <c r="FG392" s="23"/>
      <c r="FH392" s="23"/>
      <c r="FI392" s="23"/>
      <c r="FJ392" s="23"/>
      <c r="FK392" s="23"/>
      <c r="FL392" s="23"/>
      <c r="FM392" s="23"/>
      <c r="FN392" s="23"/>
      <c r="FO392" s="23"/>
      <c r="FP392" s="23"/>
      <c r="FQ392" s="23"/>
      <c r="FR392" s="23"/>
    </row>
    <row r="393" spans="142:174">
      <c r="EL393" s="22">
        <v>44227</v>
      </c>
      <c r="EM393" s="21" t="s">
        <v>3254</v>
      </c>
      <c r="EN393" s="21" t="s">
        <v>17432</v>
      </c>
      <c r="EO393" s="21" t="s">
        <v>206</v>
      </c>
      <c r="EP393" s="21">
        <v>592683898914</v>
      </c>
      <c r="EQ393" s="21" t="s">
        <v>207</v>
      </c>
      <c r="ER393" s="21" t="s">
        <v>208</v>
      </c>
      <c r="ES393" s="23">
        <v>3</v>
      </c>
      <c r="ET393" s="23">
        <v>0</v>
      </c>
      <c r="EU393" s="23">
        <v>0</v>
      </c>
      <c r="EV393" s="23">
        <v>0</v>
      </c>
      <c r="EW393" s="23"/>
      <c r="EX393" s="23">
        <v>0</v>
      </c>
      <c r="EY393" s="23"/>
      <c r="EZ393" s="23"/>
      <c r="FA393" s="23"/>
      <c r="FB393" s="23"/>
      <c r="FC393" s="23"/>
      <c r="FD393" s="23"/>
      <c r="FE393" s="23"/>
      <c r="FF393" s="23"/>
      <c r="FG393" s="23"/>
      <c r="FH393" s="23"/>
      <c r="FI393" s="23"/>
      <c r="FJ393" s="23"/>
      <c r="FK393" s="23"/>
      <c r="FL393" s="23"/>
      <c r="FM393" s="23"/>
      <c r="FN393" s="23"/>
      <c r="FO393" s="23"/>
      <c r="FP393" s="23"/>
      <c r="FQ393" s="23"/>
      <c r="FR393" s="23"/>
    </row>
    <row r="394" spans="142:174">
      <c r="EL394" s="22">
        <v>44227</v>
      </c>
      <c r="EM394" s="21" t="s">
        <v>3254</v>
      </c>
      <c r="EN394" s="21" t="s">
        <v>17432</v>
      </c>
      <c r="EO394" s="21" t="s">
        <v>206</v>
      </c>
      <c r="EP394" s="21">
        <v>592683898914</v>
      </c>
      <c r="EQ394" s="21" t="s">
        <v>207</v>
      </c>
      <c r="ER394" s="21" t="s">
        <v>209</v>
      </c>
      <c r="ES394" s="23">
        <v>373</v>
      </c>
      <c r="ET394" s="23">
        <v>20</v>
      </c>
      <c r="EU394" s="23">
        <v>5413</v>
      </c>
      <c r="EV394" s="23">
        <v>5.36</v>
      </c>
      <c r="EW394" s="23">
        <v>270.64999999999998</v>
      </c>
      <c r="EX394" s="23">
        <v>14512.06</v>
      </c>
      <c r="EY394" s="23">
        <v>0</v>
      </c>
      <c r="EZ394" s="23">
        <v>0</v>
      </c>
      <c r="FA394" s="23">
        <v>0</v>
      </c>
      <c r="FB394" s="23">
        <v>0</v>
      </c>
      <c r="FC394" s="23">
        <v>0</v>
      </c>
      <c r="FD394" s="23">
        <v>0</v>
      </c>
      <c r="FE394" s="23">
        <v>0</v>
      </c>
      <c r="FF394" s="23">
        <v>3</v>
      </c>
      <c r="FG394" s="23">
        <v>0</v>
      </c>
      <c r="FH394" s="23">
        <v>3</v>
      </c>
      <c r="FI394" s="23">
        <v>0</v>
      </c>
      <c r="FJ394" s="23">
        <v>1</v>
      </c>
      <c r="FK394" s="23">
        <v>1</v>
      </c>
      <c r="FL394" s="23">
        <v>2</v>
      </c>
      <c r="FM394" s="23">
        <v>0</v>
      </c>
      <c r="FN394" s="23">
        <v>0</v>
      </c>
      <c r="FO394" s="23">
        <v>0</v>
      </c>
      <c r="FP394" s="23">
        <v>0</v>
      </c>
      <c r="FQ394" s="23">
        <v>0</v>
      </c>
      <c r="FR394" s="23">
        <v>0</v>
      </c>
    </row>
    <row r="395" spans="142:174">
      <c r="EL395" s="22">
        <v>44228</v>
      </c>
      <c r="EM395" s="21" t="s">
        <v>213</v>
      </c>
      <c r="EN395" s="21" t="s">
        <v>609</v>
      </c>
      <c r="EO395" s="21" t="s">
        <v>206</v>
      </c>
      <c r="EP395" s="21">
        <v>574298647000</v>
      </c>
      <c r="EQ395" s="21" t="s">
        <v>207</v>
      </c>
      <c r="ER395" s="21" t="s">
        <v>208</v>
      </c>
      <c r="ES395" s="23">
        <v>5</v>
      </c>
      <c r="ET395" s="23">
        <v>1</v>
      </c>
      <c r="EU395" s="23">
        <v>5</v>
      </c>
      <c r="EV395" s="23">
        <v>20</v>
      </c>
      <c r="EW395" s="23">
        <v>5</v>
      </c>
      <c r="EX395" s="23">
        <v>1000</v>
      </c>
      <c r="EY395" s="23"/>
      <c r="EZ395" s="23"/>
      <c r="FA395" s="23"/>
      <c r="FB395" s="23"/>
      <c r="FC395" s="23"/>
      <c r="FD395" s="23"/>
      <c r="FE395" s="23"/>
      <c r="FF395" s="23"/>
      <c r="FG395" s="23"/>
      <c r="FH395" s="23"/>
      <c r="FI395" s="23"/>
      <c r="FJ395" s="23"/>
      <c r="FK395" s="23"/>
      <c r="FL395" s="23"/>
      <c r="FM395" s="23"/>
      <c r="FN395" s="23"/>
      <c r="FO395" s="23"/>
      <c r="FP395" s="23"/>
      <c r="FQ395" s="23"/>
      <c r="FR395" s="23"/>
    </row>
    <row r="396" spans="142:174">
      <c r="EL396" s="22">
        <v>44228</v>
      </c>
      <c r="EM396" s="21" t="s">
        <v>213</v>
      </c>
      <c r="EN396" s="21" t="s">
        <v>609</v>
      </c>
      <c r="EO396" s="21" t="s">
        <v>206</v>
      </c>
      <c r="EP396" s="21">
        <v>574298647000</v>
      </c>
      <c r="EQ396" s="21" t="s">
        <v>207</v>
      </c>
      <c r="ER396" s="21" t="s">
        <v>209</v>
      </c>
      <c r="ES396" s="23">
        <v>27</v>
      </c>
      <c r="ET396" s="23">
        <v>3</v>
      </c>
      <c r="EU396" s="23">
        <v>87</v>
      </c>
      <c r="EV396" s="23">
        <v>11.11</v>
      </c>
      <c r="EW396" s="23">
        <v>29</v>
      </c>
      <c r="EX396" s="23">
        <v>3222.22</v>
      </c>
      <c r="EY396" s="23">
        <v>0</v>
      </c>
      <c r="EZ396" s="23">
        <v>0</v>
      </c>
      <c r="FA396" s="23">
        <v>0</v>
      </c>
      <c r="FB396" s="23">
        <v>0</v>
      </c>
      <c r="FC396" s="23">
        <v>0</v>
      </c>
      <c r="FD396" s="23">
        <v>0</v>
      </c>
      <c r="FE396" s="23">
        <v>0</v>
      </c>
      <c r="FF396" s="23">
        <v>0</v>
      </c>
      <c r="FG396" s="23">
        <v>0</v>
      </c>
      <c r="FH396" s="23">
        <v>0</v>
      </c>
      <c r="FI396" s="23">
        <v>0</v>
      </c>
      <c r="FJ396" s="23">
        <v>1</v>
      </c>
      <c r="FK396" s="23">
        <v>0</v>
      </c>
      <c r="FL396" s="23">
        <v>1</v>
      </c>
      <c r="FM396" s="23">
        <v>0</v>
      </c>
      <c r="FN396" s="23">
        <v>0</v>
      </c>
      <c r="FO396" s="23">
        <v>0</v>
      </c>
      <c r="FP396" s="23">
        <v>0</v>
      </c>
      <c r="FQ396" s="23">
        <v>0</v>
      </c>
      <c r="FR396" s="23">
        <v>0</v>
      </c>
    </row>
    <row r="397" spans="142:174">
      <c r="EL397" s="22">
        <v>44228</v>
      </c>
      <c r="EM397" s="21" t="s">
        <v>213</v>
      </c>
      <c r="EN397" s="21" t="s">
        <v>17425</v>
      </c>
      <c r="EO397" s="21" t="s">
        <v>206</v>
      </c>
      <c r="EP397" s="21">
        <v>585622329677</v>
      </c>
      <c r="EQ397" s="21" t="s">
        <v>207</v>
      </c>
      <c r="ER397" s="21" t="s">
        <v>208</v>
      </c>
      <c r="ES397" s="23">
        <v>2</v>
      </c>
      <c r="ET397" s="23">
        <v>0</v>
      </c>
      <c r="EU397" s="23">
        <v>0</v>
      </c>
      <c r="EV397" s="23">
        <v>0</v>
      </c>
      <c r="EW397" s="23"/>
      <c r="EX397" s="23">
        <v>0</v>
      </c>
      <c r="EY397" s="23"/>
      <c r="EZ397" s="23"/>
      <c r="FA397" s="23"/>
      <c r="FB397" s="23"/>
      <c r="FC397" s="23"/>
      <c r="FD397" s="23"/>
      <c r="FE397" s="23"/>
      <c r="FF397" s="23"/>
      <c r="FG397" s="23"/>
      <c r="FH397" s="23"/>
      <c r="FI397" s="23"/>
      <c r="FJ397" s="23"/>
      <c r="FK397" s="23"/>
      <c r="FL397" s="23"/>
      <c r="FM397" s="23"/>
      <c r="FN397" s="23"/>
      <c r="FO397" s="23"/>
      <c r="FP397" s="23"/>
      <c r="FQ397" s="23"/>
      <c r="FR397" s="23"/>
    </row>
    <row r="398" spans="142:174">
      <c r="EL398" s="22">
        <v>44228</v>
      </c>
      <c r="EM398" s="21" t="s">
        <v>213</v>
      </c>
      <c r="EN398" s="21" t="s">
        <v>17425</v>
      </c>
      <c r="EO398" s="21" t="s">
        <v>206</v>
      </c>
      <c r="EP398" s="21">
        <v>585622329677</v>
      </c>
      <c r="EQ398" s="21" t="s">
        <v>207</v>
      </c>
      <c r="ER398" s="21" t="s">
        <v>209</v>
      </c>
      <c r="ES398" s="23">
        <v>22</v>
      </c>
      <c r="ET398" s="23">
        <v>3</v>
      </c>
      <c r="EU398" s="23">
        <v>75</v>
      </c>
      <c r="EV398" s="23">
        <v>13.64</v>
      </c>
      <c r="EW398" s="23">
        <v>25</v>
      </c>
      <c r="EX398" s="23">
        <v>3409.09</v>
      </c>
      <c r="EY398" s="23">
        <v>0</v>
      </c>
      <c r="EZ398" s="23">
        <v>0</v>
      </c>
      <c r="FA398" s="23">
        <v>0</v>
      </c>
      <c r="FB398" s="23">
        <v>0</v>
      </c>
      <c r="FC398" s="23">
        <v>0</v>
      </c>
      <c r="FD398" s="23">
        <v>0</v>
      </c>
      <c r="FE398" s="23">
        <v>0</v>
      </c>
      <c r="FF398" s="23">
        <v>1</v>
      </c>
      <c r="FG398" s="23">
        <v>0</v>
      </c>
      <c r="FH398" s="23">
        <v>1</v>
      </c>
      <c r="FI398" s="23">
        <v>0</v>
      </c>
      <c r="FJ398" s="23">
        <v>1</v>
      </c>
      <c r="FK398" s="23">
        <v>0</v>
      </c>
      <c r="FL398" s="23">
        <v>1</v>
      </c>
      <c r="FM398" s="23">
        <v>0</v>
      </c>
      <c r="FN398" s="23">
        <v>0</v>
      </c>
      <c r="FO398" s="23">
        <v>0</v>
      </c>
      <c r="FP398" s="23">
        <v>0</v>
      </c>
      <c r="FQ398" s="23">
        <v>0</v>
      </c>
      <c r="FR398" s="23">
        <v>0</v>
      </c>
    </row>
    <row r="399" spans="142:174">
      <c r="EL399" s="22">
        <v>44228</v>
      </c>
      <c r="EM399" s="21" t="s">
        <v>3254</v>
      </c>
      <c r="EN399" s="21" t="s">
        <v>17426</v>
      </c>
      <c r="EO399" s="21" t="s">
        <v>206</v>
      </c>
      <c r="EP399" s="21">
        <v>574814254493</v>
      </c>
      <c r="EQ399" s="21" t="s">
        <v>207</v>
      </c>
      <c r="ER399" s="21" t="s">
        <v>209</v>
      </c>
      <c r="ES399" s="23">
        <v>3</v>
      </c>
      <c r="ET399" s="23">
        <v>0</v>
      </c>
      <c r="EU399" s="23">
        <v>0</v>
      </c>
      <c r="EV399" s="23">
        <v>0</v>
      </c>
      <c r="EW399" s="23"/>
      <c r="EX399" s="23">
        <v>0</v>
      </c>
      <c r="EY399" s="23"/>
      <c r="EZ399" s="23"/>
      <c r="FA399" s="23"/>
      <c r="FB399" s="23"/>
      <c r="FC399" s="23"/>
      <c r="FD399" s="23"/>
      <c r="FE399" s="23"/>
      <c r="FF399" s="23"/>
      <c r="FG399" s="23"/>
      <c r="FH399" s="23"/>
      <c r="FI399" s="23"/>
      <c r="FJ399" s="23"/>
      <c r="FK399" s="23"/>
      <c r="FL399" s="23"/>
      <c r="FM399" s="23"/>
      <c r="FN399" s="23"/>
      <c r="FO399" s="23"/>
      <c r="FP399" s="23"/>
      <c r="FQ399" s="23"/>
      <c r="FR399" s="23"/>
    </row>
    <row r="400" spans="142:174">
      <c r="EL400" s="22">
        <v>44228</v>
      </c>
      <c r="EM400" s="21" t="s">
        <v>3254</v>
      </c>
      <c r="EN400" s="21" t="s">
        <v>17427</v>
      </c>
      <c r="EO400" s="21" t="s">
        <v>206</v>
      </c>
      <c r="EP400" s="21">
        <v>574916839635</v>
      </c>
      <c r="EQ400" s="21" t="s">
        <v>207</v>
      </c>
      <c r="ER400" s="21" t="s">
        <v>209</v>
      </c>
      <c r="ES400" s="23">
        <v>44</v>
      </c>
      <c r="ET400" s="23">
        <v>2</v>
      </c>
      <c r="EU400" s="23">
        <v>613</v>
      </c>
      <c r="EV400" s="23">
        <v>4.55</v>
      </c>
      <c r="EW400" s="23">
        <v>306.5</v>
      </c>
      <c r="EX400" s="23">
        <v>13931.82</v>
      </c>
      <c r="EY400" s="23">
        <v>0</v>
      </c>
      <c r="EZ400" s="23">
        <v>0</v>
      </c>
      <c r="FA400" s="23">
        <v>0</v>
      </c>
      <c r="FB400" s="23">
        <v>0</v>
      </c>
      <c r="FC400" s="23">
        <v>0</v>
      </c>
      <c r="FD400" s="23">
        <v>0</v>
      </c>
      <c r="FE400" s="23">
        <v>0</v>
      </c>
      <c r="FF400" s="23">
        <v>0</v>
      </c>
      <c r="FG400" s="23">
        <v>0</v>
      </c>
      <c r="FH400" s="23">
        <v>0</v>
      </c>
      <c r="FI400" s="23">
        <v>0</v>
      </c>
      <c r="FJ400" s="23">
        <v>0</v>
      </c>
      <c r="FK400" s="23">
        <v>1</v>
      </c>
      <c r="FL400" s="23">
        <v>1</v>
      </c>
      <c r="FM400" s="23">
        <v>0</v>
      </c>
      <c r="FN400" s="23">
        <v>0</v>
      </c>
      <c r="FO400" s="23">
        <v>0</v>
      </c>
      <c r="FP400" s="23">
        <v>0</v>
      </c>
      <c r="FQ400" s="23">
        <v>0</v>
      </c>
      <c r="FR400" s="23">
        <v>0</v>
      </c>
    </row>
    <row r="401" spans="142:174">
      <c r="EL401" s="22">
        <v>44228</v>
      </c>
      <c r="EM401" s="21" t="s">
        <v>3254</v>
      </c>
      <c r="EN401" s="21" t="s">
        <v>17428</v>
      </c>
      <c r="EO401" s="21" t="s">
        <v>206</v>
      </c>
      <c r="EP401" s="21">
        <v>574813586895</v>
      </c>
      <c r="EQ401" s="21" t="s">
        <v>207</v>
      </c>
      <c r="ER401" s="21" t="s">
        <v>209</v>
      </c>
      <c r="ES401" s="23">
        <v>42</v>
      </c>
      <c r="ET401" s="23">
        <v>7</v>
      </c>
      <c r="EU401" s="23">
        <v>2358</v>
      </c>
      <c r="EV401" s="23">
        <v>16.670000000000002</v>
      </c>
      <c r="EW401" s="23">
        <v>336.86</v>
      </c>
      <c r="EX401" s="23">
        <v>56142.86</v>
      </c>
      <c r="EY401" s="23"/>
      <c r="EZ401" s="23"/>
      <c r="FA401" s="23"/>
      <c r="FB401" s="23"/>
      <c r="FC401" s="23"/>
      <c r="FD401" s="23"/>
      <c r="FE401" s="23"/>
      <c r="FF401" s="23"/>
      <c r="FG401" s="23"/>
      <c r="FH401" s="23"/>
      <c r="FI401" s="23"/>
      <c r="FJ401" s="23"/>
      <c r="FK401" s="23"/>
      <c r="FL401" s="23"/>
      <c r="FM401" s="23"/>
      <c r="FN401" s="23"/>
      <c r="FO401" s="23"/>
      <c r="FP401" s="23"/>
      <c r="FQ401" s="23"/>
      <c r="FR401" s="23"/>
    </row>
    <row r="402" spans="142:174">
      <c r="EL402" s="22">
        <v>44228</v>
      </c>
      <c r="EM402" s="21" t="s">
        <v>3254</v>
      </c>
      <c r="EN402" s="21" t="s">
        <v>17429</v>
      </c>
      <c r="EO402" s="21" t="s">
        <v>206</v>
      </c>
      <c r="EP402" s="21">
        <v>574550180649</v>
      </c>
      <c r="EQ402" s="21" t="s">
        <v>207</v>
      </c>
      <c r="ER402" s="21" t="s">
        <v>209</v>
      </c>
      <c r="ES402" s="23">
        <v>95</v>
      </c>
      <c r="ET402" s="23">
        <v>5</v>
      </c>
      <c r="EU402" s="23">
        <v>1861</v>
      </c>
      <c r="EV402" s="23">
        <v>5.26</v>
      </c>
      <c r="EW402" s="23">
        <v>372.2</v>
      </c>
      <c r="EX402" s="23">
        <v>19589.47</v>
      </c>
      <c r="EY402" s="23">
        <v>20</v>
      </c>
      <c r="EZ402" s="23">
        <v>17088</v>
      </c>
      <c r="FA402" s="23">
        <v>1</v>
      </c>
      <c r="FB402" s="23">
        <v>0</v>
      </c>
      <c r="FC402" s="23">
        <v>0</v>
      </c>
      <c r="FD402" s="23">
        <v>17088</v>
      </c>
      <c r="FE402" s="23">
        <v>1</v>
      </c>
      <c r="FF402" s="23">
        <v>1</v>
      </c>
      <c r="FG402" s="23">
        <v>1</v>
      </c>
      <c r="FH402" s="23">
        <v>2</v>
      </c>
      <c r="FI402" s="23">
        <v>9.18</v>
      </c>
      <c r="FJ402" s="23">
        <v>1</v>
      </c>
      <c r="FK402" s="23">
        <v>1</v>
      </c>
      <c r="FL402" s="23">
        <v>2</v>
      </c>
      <c r="FM402" s="23">
        <v>0</v>
      </c>
      <c r="FN402" s="23">
        <v>0</v>
      </c>
      <c r="FO402" s="23">
        <v>0</v>
      </c>
      <c r="FP402" s="23">
        <v>0</v>
      </c>
      <c r="FQ402" s="23">
        <v>0</v>
      </c>
      <c r="FR402" s="23">
        <v>0</v>
      </c>
    </row>
    <row r="403" spans="142:174">
      <c r="EL403" s="22">
        <v>44228</v>
      </c>
      <c r="EM403" s="21" t="s">
        <v>3254</v>
      </c>
      <c r="EN403" s="21" t="s">
        <v>17430</v>
      </c>
      <c r="EO403" s="21" t="s">
        <v>206</v>
      </c>
      <c r="EP403" s="21">
        <v>576398085683</v>
      </c>
      <c r="EQ403" s="21" t="s">
        <v>207</v>
      </c>
      <c r="ER403" s="21" t="s">
        <v>209</v>
      </c>
      <c r="ES403" s="23">
        <v>51</v>
      </c>
      <c r="ET403" s="23">
        <v>2</v>
      </c>
      <c r="EU403" s="23">
        <v>763</v>
      </c>
      <c r="EV403" s="23">
        <v>3.92</v>
      </c>
      <c r="EW403" s="23">
        <v>381.5</v>
      </c>
      <c r="EX403" s="23">
        <v>14960.78</v>
      </c>
      <c r="EY403" s="23"/>
      <c r="EZ403" s="23"/>
      <c r="FA403" s="23"/>
      <c r="FB403" s="23"/>
      <c r="FC403" s="23"/>
      <c r="FD403" s="23"/>
      <c r="FE403" s="23"/>
      <c r="FF403" s="23"/>
      <c r="FG403" s="23"/>
      <c r="FH403" s="23"/>
      <c r="FI403" s="23"/>
      <c r="FJ403" s="23"/>
      <c r="FK403" s="23"/>
      <c r="FL403" s="23"/>
      <c r="FM403" s="23"/>
      <c r="FN403" s="23"/>
      <c r="FO403" s="23"/>
      <c r="FP403" s="23"/>
      <c r="FQ403" s="23"/>
      <c r="FR403" s="23"/>
    </row>
    <row r="404" spans="142:174">
      <c r="EL404" s="22">
        <v>44228</v>
      </c>
      <c r="EM404" s="21" t="s">
        <v>3254</v>
      </c>
      <c r="EN404" s="21" t="s">
        <v>17431</v>
      </c>
      <c r="EO404" s="21" t="s">
        <v>206</v>
      </c>
      <c r="EP404" s="21">
        <v>574390227530</v>
      </c>
      <c r="EQ404" s="21" t="s">
        <v>207</v>
      </c>
      <c r="ER404" s="21" t="s">
        <v>208</v>
      </c>
      <c r="ES404" s="23">
        <v>33</v>
      </c>
      <c r="ET404" s="23">
        <v>0</v>
      </c>
      <c r="EU404" s="23">
        <v>0</v>
      </c>
      <c r="EV404" s="23">
        <v>0</v>
      </c>
      <c r="EW404" s="23"/>
      <c r="EX404" s="23">
        <v>0</v>
      </c>
      <c r="EY404" s="23"/>
      <c r="EZ404" s="23"/>
      <c r="FA404" s="23"/>
      <c r="FB404" s="23"/>
      <c r="FC404" s="23"/>
      <c r="FD404" s="23"/>
      <c r="FE404" s="23"/>
      <c r="FF404" s="23"/>
      <c r="FG404" s="23"/>
      <c r="FH404" s="23"/>
      <c r="FI404" s="23"/>
      <c r="FJ404" s="23"/>
      <c r="FK404" s="23"/>
      <c r="FL404" s="23"/>
      <c r="FM404" s="23"/>
      <c r="FN404" s="23"/>
      <c r="FO404" s="23"/>
      <c r="FP404" s="23"/>
      <c r="FQ404" s="23"/>
      <c r="FR404" s="23"/>
    </row>
    <row r="405" spans="142:174">
      <c r="EL405" s="22">
        <v>44228</v>
      </c>
      <c r="EM405" s="21" t="s">
        <v>3254</v>
      </c>
      <c r="EN405" s="21" t="s">
        <v>17431</v>
      </c>
      <c r="EO405" s="21" t="s">
        <v>206</v>
      </c>
      <c r="EP405" s="21">
        <v>574390227530</v>
      </c>
      <c r="EQ405" s="21" t="s">
        <v>207</v>
      </c>
      <c r="ER405" s="21" t="s">
        <v>209</v>
      </c>
      <c r="ES405" s="23">
        <v>46</v>
      </c>
      <c r="ET405" s="23">
        <v>3</v>
      </c>
      <c r="EU405" s="23">
        <v>979</v>
      </c>
      <c r="EV405" s="23">
        <v>6.52</v>
      </c>
      <c r="EW405" s="23">
        <v>326.33</v>
      </c>
      <c r="EX405" s="23">
        <v>21282.61</v>
      </c>
      <c r="EY405" s="23"/>
      <c r="EZ405" s="23"/>
      <c r="FA405" s="23"/>
      <c r="FB405" s="23"/>
      <c r="FC405" s="23"/>
      <c r="FD405" s="23"/>
      <c r="FE405" s="23"/>
      <c r="FF405" s="23"/>
      <c r="FG405" s="23"/>
      <c r="FH405" s="23"/>
      <c r="FI405" s="23"/>
      <c r="FJ405" s="23"/>
      <c r="FK405" s="23"/>
      <c r="FL405" s="23"/>
      <c r="FM405" s="23"/>
      <c r="FN405" s="23"/>
      <c r="FO405" s="23"/>
      <c r="FP405" s="23"/>
      <c r="FQ405" s="23"/>
      <c r="FR405" s="23"/>
    </row>
    <row r="406" spans="142:174">
      <c r="EL406" s="22">
        <v>44228</v>
      </c>
      <c r="EM406" s="21" t="s">
        <v>3254</v>
      </c>
      <c r="EN406" s="21" t="s">
        <v>17432</v>
      </c>
      <c r="EO406" s="21" t="s">
        <v>206</v>
      </c>
      <c r="EP406" s="21">
        <v>592683898914</v>
      </c>
      <c r="EQ406" s="21" t="s">
        <v>207</v>
      </c>
      <c r="ER406" s="21" t="s">
        <v>209</v>
      </c>
      <c r="ES406" s="23">
        <v>253</v>
      </c>
      <c r="ET406" s="23">
        <v>11</v>
      </c>
      <c r="EU406" s="23">
        <v>3426</v>
      </c>
      <c r="EV406" s="23">
        <v>4.3499999999999996</v>
      </c>
      <c r="EW406" s="23">
        <v>311.45</v>
      </c>
      <c r="EX406" s="23">
        <v>13541.5</v>
      </c>
      <c r="EY406" s="23">
        <v>0</v>
      </c>
      <c r="EZ406" s="23">
        <v>0</v>
      </c>
      <c r="FA406" s="23">
        <v>0</v>
      </c>
      <c r="FB406" s="23">
        <v>0</v>
      </c>
      <c r="FC406" s="23">
        <v>0</v>
      </c>
      <c r="FD406" s="23">
        <v>0</v>
      </c>
      <c r="FE406" s="23">
        <v>0</v>
      </c>
      <c r="FF406" s="23">
        <v>2</v>
      </c>
      <c r="FG406" s="23">
        <v>0</v>
      </c>
      <c r="FH406" s="23">
        <v>2</v>
      </c>
      <c r="FI406" s="23">
        <v>0</v>
      </c>
      <c r="FJ406" s="23">
        <v>0</v>
      </c>
      <c r="FK406" s="23">
        <v>0</v>
      </c>
      <c r="FL406" s="23">
        <v>0</v>
      </c>
      <c r="FM406" s="23">
        <v>0</v>
      </c>
      <c r="FN406" s="23">
        <v>0</v>
      </c>
      <c r="FO406" s="23">
        <v>0</v>
      </c>
      <c r="FP406" s="23">
        <v>0</v>
      </c>
      <c r="FQ406" s="23">
        <v>0</v>
      </c>
      <c r="FR406" s="23">
        <v>0</v>
      </c>
    </row>
    <row r="407" spans="142:174">
      <c r="EL407" s="22">
        <v>44229</v>
      </c>
      <c r="EM407" s="21" t="s">
        <v>213</v>
      </c>
      <c r="EN407" s="21" t="s">
        <v>609</v>
      </c>
      <c r="EO407" s="21" t="s">
        <v>206</v>
      </c>
      <c r="EP407" s="21">
        <v>574298647000</v>
      </c>
      <c r="EQ407" s="21" t="s">
        <v>207</v>
      </c>
      <c r="ER407" s="21" t="s">
        <v>209</v>
      </c>
      <c r="ES407" s="23">
        <v>45</v>
      </c>
      <c r="ET407" s="23">
        <v>0</v>
      </c>
      <c r="EU407" s="23">
        <v>0</v>
      </c>
      <c r="EV407" s="23">
        <v>0</v>
      </c>
      <c r="EW407" s="23"/>
      <c r="EX407" s="23">
        <v>0</v>
      </c>
      <c r="EY407" s="23"/>
      <c r="EZ407" s="23"/>
      <c r="FA407" s="23"/>
      <c r="FB407" s="23"/>
      <c r="FC407" s="23"/>
      <c r="FD407" s="23"/>
      <c r="FE407" s="23"/>
      <c r="FF407" s="23"/>
      <c r="FG407" s="23"/>
      <c r="FH407" s="23"/>
      <c r="FI407" s="23"/>
      <c r="FJ407" s="23"/>
      <c r="FK407" s="23"/>
      <c r="FL407" s="23"/>
      <c r="FM407" s="23"/>
      <c r="FN407" s="23"/>
      <c r="FO407" s="23"/>
      <c r="FP407" s="23"/>
      <c r="FQ407" s="23"/>
      <c r="FR407" s="23"/>
    </row>
    <row r="408" spans="142:174">
      <c r="EL408" s="22">
        <v>44229</v>
      </c>
      <c r="EM408" s="21" t="s">
        <v>213</v>
      </c>
      <c r="EN408" s="21" t="s">
        <v>17425</v>
      </c>
      <c r="EO408" s="21" t="s">
        <v>206</v>
      </c>
      <c r="EP408" s="21">
        <v>585622329677</v>
      </c>
      <c r="EQ408" s="21" t="s">
        <v>207</v>
      </c>
      <c r="ER408" s="21" t="s">
        <v>209</v>
      </c>
      <c r="ES408" s="23">
        <v>30</v>
      </c>
      <c r="ET408" s="23">
        <v>0</v>
      </c>
      <c r="EU408" s="23">
        <v>0</v>
      </c>
      <c r="EV408" s="23">
        <v>0</v>
      </c>
      <c r="EW408" s="23"/>
      <c r="EX408" s="23">
        <v>0</v>
      </c>
      <c r="EY408" s="23"/>
      <c r="EZ408" s="23"/>
      <c r="FA408" s="23"/>
      <c r="FB408" s="23"/>
      <c r="FC408" s="23"/>
      <c r="FD408" s="23"/>
      <c r="FE408" s="23"/>
      <c r="FF408" s="23"/>
      <c r="FG408" s="23"/>
      <c r="FH408" s="23"/>
      <c r="FI408" s="23"/>
      <c r="FJ408" s="23"/>
      <c r="FK408" s="23"/>
      <c r="FL408" s="23"/>
      <c r="FM408" s="23"/>
      <c r="FN408" s="23"/>
      <c r="FO408" s="23"/>
      <c r="FP408" s="23"/>
      <c r="FQ408" s="23"/>
      <c r="FR408" s="23"/>
    </row>
    <row r="409" spans="142:174">
      <c r="EL409" s="22">
        <v>44229</v>
      </c>
      <c r="EM409" s="21" t="s">
        <v>3254</v>
      </c>
      <c r="EN409" s="21" t="s">
        <v>17426</v>
      </c>
      <c r="EO409" s="21" t="s">
        <v>206</v>
      </c>
      <c r="EP409" s="21">
        <v>574814254493</v>
      </c>
      <c r="EQ409" s="21" t="s">
        <v>207</v>
      </c>
      <c r="ER409" s="21" t="s">
        <v>209</v>
      </c>
      <c r="ES409" s="23">
        <v>2</v>
      </c>
      <c r="ET409" s="23">
        <v>0</v>
      </c>
      <c r="EU409" s="23">
        <v>0</v>
      </c>
      <c r="EV409" s="23">
        <v>0</v>
      </c>
      <c r="EW409" s="23"/>
      <c r="EX409" s="23">
        <v>0</v>
      </c>
      <c r="EY409" s="23"/>
      <c r="EZ409" s="23"/>
      <c r="FA409" s="23"/>
      <c r="FB409" s="23"/>
      <c r="FC409" s="23"/>
      <c r="FD409" s="23"/>
      <c r="FE409" s="23"/>
      <c r="FF409" s="23"/>
      <c r="FG409" s="23"/>
      <c r="FH409" s="23"/>
      <c r="FI409" s="23"/>
      <c r="FJ409" s="23"/>
      <c r="FK409" s="23"/>
      <c r="FL409" s="23"/>
      <c r="FM409" s="23"/>
      <c r="FN409" s="23"/>
      <c r="FO409" s="23"/>
      <c r="FP409" s="23"/>
      <c r="FQ409" s="23"/>
      <c r="FR409" s="23"/>
    </row>
    <row r="410" spans="142:174">
      <c r="EL410" s="22">
        <v>44229</v>
      </c>
      <c r="EM410" s="21" t="s">
        <v>3254</v>
      </c>
      <c r="EN410" s="21" t="s">
        <v>17427</v>
      </c>
      <c r="EO410" s="21" t="s">
        <v>206</v>
      </c>
      <c r="EP410" s="21">
        <v>574916839635</v>
      </c>
      <c r="EQ410" s="21" t="s">
        <v>207</v>
      </c>
      <c r="ER410" s="21" t="s">
        <v>209</v>
      </c>
      <c r="ES410" s="23">
        <v>59</v>
      </c>
      <c r="ET410" s="23">
        <v>4</v>
      </c>
      <c r="EU410" s="23">
        <v>1328</v>
      </c>
      <c r="EV410" s="23">
        <v>6.78</v>
      </c>
      <c r="EW410" s="23">
        <v>332</v>
      </c>
      <c r="EX410" s="23">
        <v>22508.47</v>
      </c>
      <c r="EY410" s="23">
        <v>0</v>
      </c>
      <c r="EZ410" s="23">
        <v>0</v>
      </c>
      <c r="FA410" s="23">
        <v>0</v>
      </c>
      <c r="FB410" s="23">
        <v>0</v>
      </c>
      <c r="FC410" s="23">
        <v>0</v>
      </c>
      <c r="FD410" s="23">
        <v>0</v>
      </c>
      <c r="FE410" s="23">
        <v>0</v>
      </c>
      <c r="FF410" s="23">
        <v>0</v>
      </c>
      <c r="FG410" s="23">
        <v>0</v>
      </c>
      <c r="FH410" s="23">
        <v>0</v>
      </c>
      <c r="FI410" s="23">
        <v>0</v>
      </c>
      <c r="FJ410" s="23">
        <v>1</v>
      </c>
      <c r="FK410" s="23">
        <v>0</v>
      </c>
      <c r="FL410" s="23">
        <v>1</v>
      </c>
      <c r="FM410" s="23">
        <v>0</v>
      </c>
      <c r="FN410" s="23">
        <v>0</v>
      </c>
      <c r="FO410" s="23">
        <v>0</v>
      </c>
      <c r="FP410" s="23">
        <v>0</v>
      </c>
      <c r="FQ410" s="23">
        <v>0</v>
      </c>
      <c r="FR410" s="23">
        <v>0</v>
      </c>
    </row>
    <row r="411" spans="142:174">
      <c r="EL411" s="22">
        <v>44229</v>
      </c>
      <c r="EM411" s="21" t="s">
        <v>3254</v>
      </c>
      <c r="EN411" s="21" t="s">
        <v>17428</v>
      </c>
      <c r="EO411" s="21" t="s">
        <v>206</v>
      </c>
      <c r="EP411" s="21">
        <v>574813586895</v>
      </c>
      <c r="EQ411" s="21" t="s">
        <v>207</v>
      </c>
      <c r="ER411" s="21" t="s">
        <v>209</v>
      </c>
      <c r="ES411" s="23">
        <v>43</v>
      </c>
      <c r="ET411" s="23">
        <v>1</v>
      </c>
      <c r="EU411" s="23">
        <v>293</v>
      </c>
      <c r="EV411" s="23">
        <v>2.33</v>
      </c>
      <c r="EW411" s="23">
        <v>293</v>
      </c>
      <c r="EX411" s="23">
        <v>6813.95</v>
      </c>
      <c r="EY411" s="23"/>
      <c r="EZ411" s="23"/>
      <c r="FA411" s="23"/>
      <c r="FB411" s="23"/>
      <c r="FC411" s="23"/>
      <c r="FD411" s="23"/>
      <c r="FE411" s="23"/>
      <c r="FF411" s="23"/>
      <c r="FG411" s="23"/>
      <c r="FH411" s="23"/>
      <c r="FI411" s="23"/>
      <c r="FJ411" s="23"/>
      <c r="FK411" s="23"/>
      <c r="FL411" s="23"/>
      <c r="FM411" s="23"/>
      <c r="FN411" s="23"/>
      <c r="FO411" s="23"/>
      <c r="FP411" s="23"/>
      <c r="FQ411" s="23"/>
      <c r="FR411" s="23"/>
    </row>
    <row r="412" spans="142:174">
      <c r="EL412" s="22">
        <v>44229</v>
      </c>
      <c r="EM412" s="21" t="s">
        <v>3254</v>
      </c>
      <c r="EN412" s="21" t="s">
        <v>17429</v>
      </c>
      <c r="EO412" s="21" t="s">
        <v>206</v>
      </c>
      <c r="EP412" s="21">
        <v>574550180649</v>
      </c>
      <c r="EQ412" s="21" t="s">
        <v>207</v>
      </c>
      <c r="ER412" s="21" t="s">
        <v>209</v>
      </c>
      <c r="ES412" s="23">
        <v>85</v>
      </c>
      <c r="ET412" s="23">
        <v>7</v>
      </c>
      <c r="EU412" s="23">
        <v>1490</v>
      </c>
      <c r="EV412" s="23">
        <v>8.24</v>
      </c>
      <c r="EW412" s="23">
        <v>212.86</v>
      </c>
      <c r="EX412" s="23">
        <v>17529.41</v>
      </c>
      <c r="EY412" s="23">
        <v>0</v>
      </c>
      <c r="EZ412" s="23">
        <v>0</v>
      </c>
      <c r="FA412" s="23">
        <v>0</v>
      </c>
      <c r="FB412" s="23">
        <v>0</v>
      </c>
      <c r="FC412" s="23">
        <v>0</v>
      </c>
      <c r="FD412" s="23">
        <v>0</v>
      </c>
      <c r="FE412" s="23">
        <v>0</v>
      </c>
      <c r="FF412" s="23">
        <v>1</v>
      </c>
      <c r="FG412" s="23">
        <v>0</v>
      </c>
      <c r="FH412" s="23">
        <v>1</v>
      </c>
      <c r="FI412" s="23">
        <v>0</v>
      </c>
      <c r="FJ412" s="23">
        <v>1</v>
      </c>
      <c r="FK412" s="23">
        <v>1</v>
      </c>
      <c r="FL412" s="23">
        <v>2</v>
      </c>
      <c r="FM412" s="23">
        <v>0</v>
      </c>
      <c r="FN412" s="23">
        <v>0</v>
      </c>
      <c r="FO412" s="23">
        <v>0</v>
      </c>
      <c r="FP412" s="23">
        <v>0</v>
      </c>
      <c r="FQ412" s="23">
        <v>0</v>
      </c>
      <c r="FR412" s="23">
        <v>0</v>
      </c>
    </row>
    <row r="413" spans="142:174">
      <c r="EL413" s="22">
        <v>44229</v>
      </c>
      <c r="EM413" s="21" t="s">
        <v>3254</v>
      </c>
      <c r="EN413" s="21" t="s">
        <v>17430</v>
      </c>
      <c r="EO413" s="21" t="s">
        <v>206</v>
      </c>
      <c r="EP413" s="21">
        <v>576398085683</v>
      </c>
      <c r="EQ413" s="21" t="s">
        <v>207</v>
      </c>
      <c r="ER413" s="21" t="s">
        <v>209</v>
      </c>
      <c r="ES413" s="23">
        <v>58</v>
      </c>
      <c r="ET413" s="23">
        <v>6</v>
      </c>
      <c r="EU413" s="23">
        <v>2086</v>
      </c>
      <c r="EV413" s="23">
        <v>10.34</v>
      </c>
      <c r="EW413" s="23">
        <v>347.67</v>
      </c>
      <c r="EX413" s="23">
        <v>35965.519999999997</v>
      </c>
      <c r="EY413" s="23">
        <v>0</v>
      </c>
      <c r="EZ413" s="23">
        <v>0</v>
      </c>
      <c r="FA413" s="23">
        <v>0</v>
      </c>
      <c r="FB413" s="23">
        <v>0</v>
      </c>
      <c r="FC413" s="23">
        <v>0</v>
      </c>
      <c r="FD413" s="23">
        <v>0</v>
      </c>
      <c r="FE413" s="23">
        <v>0</v>
      </c>
      <c r="FF413" s="23">
        <v>0</v>
      </c>
      <c r="FG413" s="23">
        <v>1</v>
      </c>
      <c r="FH413" s="23">
        <v>1</v>
      </c>
      <c r="FI413" s="23">
        <v>0</v>
      </c>
      <c r="FJ413" s="23">
        <v>0</v>
      </c>
      <c r="FK413" s="23">
        <v>0</v>
      </c>
      <c r="FL413" s="23">
        <v>0</v>
      </c>
      <c r="FM413" s="23">
        <v>0</v>
      </c>
      <c r="FN413" s="23">
        <v>0</v>
      </c>
      <c r="FO413" s="23">
        <v>0</v>
      </c>
      <c r="FP413" s="23">
        <v>0</v>
      </c>
      <c r="FQ413" s="23">
        <v>0</v>
      </c>
      <c r="FR413" s="23">
        <v>0</v>
      </c>
    </row>
    <row r="414" spans="142:174">
      <c r="EL414" s="22">
        <v>44229</v>
      </c>
      <c r="EM414" s="21" t="s">
        <v>3254</v>
      </c>
      <c r="EN414" s="21" t="s">
        <v>17431</v>
      </c>
      <c r="EO414" s="21" t="s">
        <v>206</v>
      </c>
      <c r="EP414" s="21">
        <v>574390227530</v>
      </c>
      <c r="EQ414" s="21" t="s">
        <v>207</v>
      </c>
      <c r="ER414" s="21" t="s">
        <v>208</v>
      </c>
      <c r="ES414" s="23">
        <v>42</v>
      </c>
      <c r="ET414" s="23">
        <v>0</v>
      </c>
      <c r="EU414" s="23">
        <v>0</v>
      </c>
      <c r="EV414" s="23">
        <v>0</v>
      </c>
      <c r="EW414" s="23"/>
      <c r="EX414" s="23">
        <v>0</v>
      </c>
      <c r="EY414" s="23"/>
      <c r="EZ414" s="23"/>
      <c r="FA414" s="23"/>
      <c r="FB414" s="23"/>
      <c r="FC414" s="23"/>
      <c r="FD414" s="23"/>
      <c r="FE414" s="23"/>
      <c r="FF414" s="23"/>
      <c r="FG414" s="23"/>
      <c r="FH414" s="23"/>
      <c r="FI414" s="23"/>
      <c r="FJ414" s="23"/>
      <c r="FK414" s="23"/>
      <c r="FL414" s="23"/>
      <c r="FM414" s="23"/>
      <c r="FN414" s="23"/>
      <c r="FO414" s="23"/>
      <c r="FP414" s="23"/>
      <c r="FQ414" s="23"/>
      <c r="FR414" s="23"/>
    </row>
    <row r="415" spans="142:174">
      <c r="EL415" s="22">
        <v>44229</v>
      </c>
      <c r="EM415" s="21" t="s">
        <v>3254</v>
      </c>
      <c r="EN415" s="21" t="s">
        <v>17431</v>
      </c>
      <c r="EO415" s="21" t="s">
        <v>206</v>
      </c>
      <c r="EP415" s="21">
        <v>574390227530</v>
      </c>
      <c r="EQ415" s="21" t="s">
        <v>207</v>
      </c>
      <c r="ER415" s="21" t="s">
        <v>209</v>
      </c>
      <c r="ES415" s="23">
        <v>62</v>
      </c>
      <c r="ET415" s="23">
        <v>4</v>
      </c>
      <c r="EU415" s="23">
        <v>968</v>
      </c>
      <c r="EV415" s="23">
        <v>6.45</v>
      </c>
      <c r="EW415" s="23">
        <v>242</v>
      </c>
      <c r="EX415" s="23">
        <v>15612.9</v>
      </c>
      <c r="EY415" s="23">
        <v>0</v>
      </c>
      <c r="EZ415" s="23">
        <v>0</v>
      </c>
      <c r="FA415" s="23">
        <v>0</v>
      </c>
      <c r="FB415" s="23">
        <v>0</v>
      </c>
      <c r="FC415" s="23">
        <v>0</v>
      </c>
      <c r="FD415" s="23">
        <v>0</v>
      </c>
      <c r="FE415" s="23">
        <v>0</v>
      </c>
      <c r="FF415" s="23">
        <v>0</v>
      </c>
      <c r="FG415" s="23">
        <v>0</v>
      </c>
      <c r="FH415" s="23">
        <v>0</v>
      </c>
      <c r="FI415" s="23">
        <v>0</v>
      </c>
      <c r="FJ415" s="23">
        <v>0</v>
      </c>
      <c r="FK415" s="23">
        <v>0</v>
      </c>
      <c r="FL415" s="23">
        <v>0</v>
      </c>
      <c r="FM415" s="23">
        <v>0</v>
      </c>
      <c r="FN415" s="23">
        <v>0</v>
      </c>
      <c r="FO415" s="23">
        <v>0</v>
      </c>
      <c r="FP415" s="23">
        <v>0</v>
      </c>
      <c r="FQ415" s="23">
        <v>0</v>
      </c>
      <c r="FR415" s="23">
        <v>0</v>
      </c>
    </row>
    <row r="416" spans="142:174">
      <c r="EL416" s="22">
        <v>44229</v>
      </c>
      <c r="EM416" s="21" t="s">
        <v>3254</v>
      </c>
      <c r="EN416" s="21" t="s">
        <v>17432</v>
      </c>
      <c r="EO416" s="21" t="s">
        <v>206</v>
      </c>
      <c r="EP416" s="21">
        <v>592683898914</v>
      </c>
      <c r="EQ416" s="21" t="s">
        <v>207</v>
      </c>
      <c r="ER416" s="21" t="s">
        <v>209</v>
      </c>
      <c r="ES416" s="23">
        <v>265</v>
      </c>
      <c r="ET416" s="23">
        <v>14</v>
      </c>
      <c r="EU416" s="23">
        <v>3673</v>
      </c>
      <c r="EV416" s="23">
        <v>5.28</v>
      </c>
      <c r="EW416" s="23">
        <v>262.36</v>
      </c>
      <c r="EX416" s="23">
        <v>13860.38</v>
      </c>
      <c r="EY416" s="23">
        <v>0</v>
      </c>
      <c r="EZ416" s="23">
        <v>0</v>
      </c>
      <c r="FA416" s="23">
        <v>0</v>
      </c>
      <c r="FB416" s="23">
        <v>0</v>
      </c>
      <c r="FC416" s="23">
        <v>0</v>
      </c>
      <c r="FD416" s="23">
        <v>0</v>
      </c>
      <c r="FE416" s="23">
        <v>0</v>
      </c>
      <c r="FF416" s="23">
        <v>1</v>
      </c>
      <c r="FG416" s="23">
        <v>0</v>
      </c>
      <c r="FH416" s="23">
        <v>1</v>
      </c>
      <c r="FI416" s="23">
        <v>0</v>
      </c>
      <c r="FJ416" s="23">
        <v>1</v>
      </c>
      <c r="FK416" s="23">
        <v>3</v>
      </c>
      <c r="FL416" s="23">
        <v>4</v>
      </c>
      <c r="FM416" s="23">
        <v>0</v>
      </c>
      <c r="FN416" s="23">
        <v>0</v>
      </c>
      <c r="FO416" s="23">
        <v>0</v>
      </c>
      <c r="FP416" s="23">
        <v>0</v>
      </c>
      <c r="FQ416" s="23">
        <v>0</v>
      </c>
      <c r="FR416" s="23">
        <v>0</v>
      </c>
    </row>
    <row r="417" spans="142:174">
      <c r="EL417" s="22">
        <v>44230</v>
      </c>
      <c r="EM417" s="21" t="s">
        <v>213</v>
      </c>
      <c r="EN417" s="21" t="s">
        <v>609</v>
      </c>
      <c r="EO417" s="21" t="s">
        <v>206</v>
      </c>
      <c r="EP417" s="21">
        <v>574298647000</v>
      </c>
      <c r="EQ417" s="21" t="s">
        <v>207</v>
      </c>
      <c r="ER417" s="21" t="s">
        <v>208</v>
      </c>
      <c r="ES417" s="23">
        <v>2</v>
      </c>
      <c r="ET417" s="23">
        <v>0</v>
      </c>
      <c r="EU417" s="23">
        <v>0</v>
      </c>
      <c r="EV417" s="23">
        <v>0</v>
      </c>
      <c r="EW417" s="23"/>
      <c r="EX417" s="23">
        <v>0</v>
      </c>
      <c r="EY417" s="23"/>
      <c r="EZ417" s="23"/>
      <c r="FA417" s="23"/>
      <c r="FB417" s="23"/>
      <c r="FC417" s="23"/>
      <c r="FD417" s="23"/>
      <c r="FE417" s="23"/>
      <c r="FF417" s="23"/>
      <c r="FG417" s="23"/>
      <c r="FH417" s="23"/>
      <c r="FI417" s="23"/>
      <c r="FJ417" s="23"/>
      <c r="FK417" s="23"/>
      <c r="FL417" s="23"/>
      <c r="FM417" s="23"/>
      <c r="FN417" s="23"/>
      <c r="FO417" s="23"/>
      <c r="FP417" s="23"/>
      <c r="FQ417" s="23"/>
      <c r="FR417" s="23"/>
    </row>
    <row r="418" spans="142:174">
      <c r="EL418" s="22">
        <v>44230</v>
      </c>
      <c r="EM418" s="21" t="s">
        <v>213</v>
      </c>
      <c r="EN418" s="21" t="s">
        <v>609</v>
      </c>
      <c r="EO418" s="21" t="s">
        <v>206</v>
      </c>
      <c r="EP418" s="21">
        <v>574298647000</v>
      </c>
      <c r="EQ418" s="21" t="s">
        <v>207</v>
      </c>
      <c r="ER418" s="21" t="s">
        <v>209</v>
      </c>
      <c r="ES418" s="23">
        <v>33</v>
      </c>
      <c r="ET418" s="23">
        <v>1</v>
      </c>
      <c r="EU418" s="23">
        <v>14</v>
      </c>
      <c r="EV418" s="23">
        <v>3.03</v>
      </c>
      <c r="EW418" s="23">
        <v>14</v>
      </c>
      <c r="EX418" s="23">
        <v>424.24</v>
      </c>
      <c r="EY418" s="23">
        <v>0</v>
      </c>
      <c r="EZ418" s="23">
        <v>0</v>
      </c>
      <c r="FA418" s="23">
        <v>0</v>
      </c>
      <c r="FB418" s="23">
        <v>0</v>
      </c>
      <c r="FC418" s="23">
        <v>0</v>
      </c>
      <c r="FD418" s="23">
        <v>0</v>
      </c>
      <c r="FE418" s="23">
        <v>0</v>
      </c>
      <c r="FF418" s="23">
        <v>0</v>
      </c>
      <c r="FG418" s="23">
        <v>0</v>
      </c>
      <c r="FH418" s="23">
        <v>0</v>
      </c>
      <c r="FI418" s="23">
        <v>0</v>
      </c>
      <c r="FJ418" s="23">
        <v>2</v>
      </c>
      <c r="FK418" s="23">
        <v>1</v>
      </c>
      <c r="FL418" s="23">
        <v>3</v>
      </c>
      <c r="FM418" s="23">
        <v>0</v>
      </c>
      <c r="FN418" s="23">
        <v>0</v>
      </c>
      <c r="FO418" s="23">
        <v>0</v>
      </c>
      <c r="FP418" s="23">
        <v>0</v>
      </c>
      <c r="FQ418" s="23">
        <v>0</v>
      </c>
      <c r="FR418" s="23">
        <v>0</v>
      </c>
    </row>
    <row r="419" spans="142:174">
      <c r="EL419" s="22">
        <v>44230</v>
      </c>
      <c r="EM419" s="21" t="s">
        <v>213</v>
      </c>
      <c r="EN419" s="21" t="s">
        <v>17425</v>
      </c>
      <c r="EO419" s="21" t="s">
        <v>206</v>
      </c>
      <c r="EP419" s="21">
        <v>585622329677</v>
      </c>
      <c r="EQ419" s="21" t="s">
        <v>207</v>
      </c>
      <c r="ER419" s="21" t="s">
        <v>209</v>
      </c>
      <c r="ES419" s="23">
        <v>20</v>
      </c>
      <c r="ET419" s="23">
        <v>1</v>
      </c>
      <c r="EU419" s="23">
        <v>30</v>
      </c>
      <c r="EV419" s="23">
        <v>5</v>
      </c>
      <c r="EW419" s="23">
        <v>30</v>
      </c>
      <c r="EX419" s="23">
        <v>1500</v>
      </c>
      <c r="EY419" s="23">
        <v>100</v>
      </c>
      <c r="EZ419" s="23">
        <v>0</v>
      </c>
      <c r="FA419" s="23">
        <v>0</v>
      </c>
      <c r="FB419" s="23">
        <v>10798</v>
      </c>
      <c r="FC419" s="23">
        <v>1</v>
      </c>
      <c r="FD419" s="23">
        <v>10798</v>
      </c>
      <c r="FE419" s="23">
        <v>1</v>
      </c>
      <c r="FF419" s="23">
        <v>0</v>
      </c>
      <c r="FG419" s="23">
        <v>0</v>
      </c>
      <c r="FH419" s="23">
        <v>0</v>
      </c>
      <c r="FI419" s="23">
        <v>359.93</v>
      </c>
      <c r="FJ419" s="23">
        <v>0</v>
      </c>
      <c r="FK419" s="23">
        <v>1</v>
      </c>
      <c r="FL419" s="23">
        <v>1</v>
      </c>
      <c r="FM419" s="23">
        <v>0</v>
      </c>
      <c r="FN419" s="23">
        <v>0</v>
      </c>
      <c r="FO419" s="23">
        <v>0</v>
      </c>
      <c r="FP419" s="23">
        <v>0</v>
      </c>
      <c r="FQ419" s="23">
        <v>0</v>
      </c>
      <c r="FR419" s="23">
        <v>0</v>
      </c>
    </row>
    <row r="420" spans="142:174">
      <c r="EL420" s="22">
        <v>44230</v>
      </c>
      <c r="EM420" s="21" t="s">
        <v>3254</v>
      </c>
      <c r="EN420" s="21" t="s">
        <v>17427</v>
      </c>
      <c r="EO420" s="21" t="s">
        <v>206</v>
      </c>
      <c r="EP420" s="21">
        <v>574916839635</v>
      </c>
      <c r="EQ420" s="21" t="s">
        <v>207</v>
      </c>
      <c r="ER420" s="21" t="s">
        <v>209</v>
      </c>
      <c r="ES420" s="23">
        <v>40</v>
      </c>
      <c r="ET420" s="23">
        <v>0</v>
      </c>
      <c r="EU420" s="23">
        <v>0</v>
      </c>
      <c r="EV420" s="23">
        <v>0</v>
      </c>
      <c r="EW420" s="23"/>
      <c r="EX420" s="23">
        <v>0</v>
      </c>
      <c r="EY420" s="23"/>
      <c r="EZ420" s="23"/>
      <c r="FA420" s="23"/>
      <c r="FB420" s="23"/>
      <c r="FC420" s="23"/>
      <c r="FD420" s="23"/>
      <c r="FE420" s="23"/>
      <c r="FF420" s="23"/>
      <c r="FG420" s="23"/>
      <c r="FH420" s="23"/>
      <c r="FI420" s="23"/>
      <c r="FJ420" s="23"/>
      <c r="FK420" s="23"/>
      <c r="FL420" s="23"/>
      <c r="FM420" s="23"/>
      <c r="FN420" s="23"/>
      <c r="FO420" s="23"/>
      <c r="FP420" s="23"/>
      <c r="FQ420" s="23"/>
      <c r="FR420" s="23"/>
    </row>
    <row r="421" spans="142:174">
      <c r="EL421" s="22">
        <v>44230</v>
      </c>
      <c r="EM421" s="21" t="s">
        <v>3254</v>
      </c>
      <c r="EN421" s="21" t="s">
        <v>17428</v>
      </c>
      <c r="EO421" s="21" t="s">
        <v>206</v>
      </c>
      <c r="EP421" s="21">
        <v>574813586895</v>
      </c>
      <c r="EQ421" s="21" t="s">
        <v>207</v>
      </c>
      <c r="ER421" s="21" t="s">
        <v>209</v>
      </c>
      <c r="ES421" s="23">
        <v>46</v>
      </c>
      <c r="ET421" s="23">
        <v>2</v>
      </c>
      <c r="EU421" s="23">
        <v>737</v>
      </c>
      <c r="EV421" s="23">
        <v>4.3499999999999996</v>
      </c>
      <c r="EW421" s="23">
        <v>368.5</v>
      </c>
      <c r="EX421" s="23">
        <v>16021.74</v>
      </c>
      <c r="EY421" s="23"/>
      <c r="EZ421" s="23"/>
      <c r="FA421" s="23"/>
      <c r="FB421" s="23"/>
      <c r="FC421" s="23"/>
      <c r="FD421" s="23"/>
      <c r="FE421" s="23"/>
      <c r="FF421" s="23"/>
      <c r="FG421" s="23"/>
      <c r="FH421" s="23"/>
      <c r="FI421" s="23"/>
      <c r="FJ421" s="23"/>
      <c r="FK421" s="23"/>
      <c r="FL421" s="23"/>
      <c r="FM421" s="23"/>
      <c r="FN421" s="23"/>
      <c r="FO421" s="23"/>
      <c r="FP421" s="23"/>
      <c r="FQ421" s="23"/>
      <c r="FR421" s="23"/>
    </row>
    <row r="422" spans="142:174">
      <c r="EL422" s="22">
        <v>44230</v>
      </c>
      <c r="EM422" s="21" t="s">
        <v>3254</v>
      </c>
      <c r="EN422" s="21" t="s">
        <v>17429</v>
      </c>
      <c r="EO422" s="21" t="s">
        <v>206</v>
      </c>
      <c r="EP422" s="21">
        <v>574550180649</v>
      </c>
      <c r="EQ422" s="21" t="s">
        <v>207</v>
      </c>
      <c r="ER422" s="21" t="s">
        <v>209</v>
      </c>
      <c r="ES422" s="23">
        <v>60</v>
      </c>
      <c r="ET422" s="23">
        <v>2</v>
      </c>
      <c r="EU422" s="23">
        <v>581</v>
      </c>
      <c r="EV422" s="23">
        <v>3.33</v>
      </c>
      <c r="EW422" s="23">
        <v>290.5</v>
      </c>
      <c r="EX422" s="23">
        <v>9683.33</v>
      </c>
      <c r="EY422" s="23">
        <v>0</v>
      </c>
      <c r="EZ422" s="23">
        <v>0</v>
      </c>
      <c r="FA422" s="23">
        <v>0</v>
      </c>
      <c r="FB422" s="23">
        <v>0</v>
      </c>
      <c r="FC422" s="23">
        <v>0</v>
      </c>
      <c r="FD422" s="23">
        <v>0</v>
      </c>
      <c r="FE422" s="23">
        <v>0</v>
      </c>
      <c r="FF422" s="23">
        <v>0</v>
      </c>
      <c r="FG422" s="23">
        <v>0</v>
      </c>
      <c r="FH422" s="23">
        <v>0</v>
      </c>
      <c r="FI422" s="23">
        <v>0</v>
      </c>
      <c r="FJ422" s="23">
        <v>0</v>
      </c>
      <c r="FK422" s="23">
        <v>1</v>
      </c>
      <c r="FL422" s="23">
        <v>1</v>
      </c>
      <c r="FM422" s="23">
        <v>0</v>
      </c>
      <c r="FN422" s="23">
        <v>0</v>
      </c>
      <c r="FO422" s="23">
        <v>0</v>
      </c>
      <c r="FP422" s="23">
        <v>0</v>
      </c>
      <c r="FQ422" s="23">
        <v>0</v>
      </c>
      <c r="FR422" s="23">
        <v>0</v>
      </c>
    </row>
    <row r="423" spans="142:174">
      <c r="EL423" s="22">
        <v>44230</v>
      </c>
      <c r="EM423" s="21" t="s">
        <v>3254</v>
      </c>
      <c r="EN423" s="21" t="s">
        <v>17430</v>
      </c>
      <c r="EO423" s="21" t="s">
        <v>206</v>
      </c>
      <c r="EP423" s="21">
        <v>576398085683</v>
      </c>
      <c r="EQ423" s="21" t="s">
        <v>207</v>
      </c>
      <c r="ER423" s="21" t="s">
        <v>209</v>
      </c>
      <c r="ES423" s="23">
        <v>54</v>
      </c>
      <c r="ET423" s="23">
        <v>3</v>
      </c>
      <c r="EU423" s="23">
        <v>847</v>
      </c>
      <c r="EV423" s="23">
        <v>5.56</v>
      </c>
      <c r="EW423" s="23">
        <v>282.33</v>
      </c>
      <c r="EX423" s="23">
        <v>15685.19</v>
      </c>
      <c r="EY423" s="23"/>
      <c r="EZ423" s="23"/>
      <c r="FA423" s="23"/>
      <c r="FB423" s="23"/>
      <c r="FC423" s="23"/>
      <c r="FD423" s="23"/>
      <c r="FE423" s="23"/>
      <c r="FF423" s="23"/>
      <c r="FG423" s="23"/>
      <c r="FH423" s="23"/>
      <c r="FI423" s="23"/>
      <c r="FJ423" s="23"/>
      <c r="FK423" s="23"/>
      <c r="FL423" s="23"/>
      <c r="FM423" s="23"/>
      <c r="FN423" s="23"/>
      <c r="FO423" s="23"/>
      <c r="FP423" s="23"/>
      <c r="FQ423" s="23"/>
      <c r="FR423" s="23"/>
    </row>
    <row r="424" spans="142:174">
      <c r="EL424" s="22">
        <v>44230</v>
      </c>
      <c r="EM424" s="21" t="s">
        <v>3254</v>
      </c>
      <c r="EN424" s="21" t="s">
        <v>17431</v>
      </c>
      <c r="EO424" s="21" t="s">
        <v>206</v>
      </c>
      <c r="EP424" s="21">
        <v>574390227530</v>
      </c>
      <c r="EQ424" s="21" t="s">
        <v>207</v>
      </c>
      <c r="ER424" s="21" t="s">
        <v>208</v>
      </c>
      <c r="ES424" s="23">
        <v>12</v>
      </c>
      <c r="ET424" s="23">
        <v>0</v>
      </c>
      <c r="EU424" s="23">
        <v>0</v>
      </c>
      <c r="EV424" s="23">
        <v>0</v>
      </c>
      <c r="EW424" s="23"/>
      <c r="EX424" s="23">
        <v>0</v>
      </c>
      <c r="EY424" s="23"/>
      <c r="EZ424" s="23"/>
      <c r="FA424" s="23"/>
      <c r="FB424" s="23"/>
      <c r="FC424" s="23"/>
      <c r="FD424" s="23"/>
      <c r="FE424" s="23"/>
      <c r="FF424" s="23"/>
      <c r="FG424" s="23"/>
      <c r="FH424" s="23"/>
      <c r="FI424" s="23"/>
      <c r="FJ424" s="23"/>
      <c r="FK424" s="23"/>
      <c r="FL424" s="23"/>
      <c r="FM424" s="23"/>
      <c r="FN424" s="23"/>
      <c r="FO424" s="23"/>
      <c r="FP424" s="23"/>
      <c r="FQ424" s="23"/>
      <c r="FR424" s="23"/>
    </row>
    <row r="425" spans="142:174">
      <c r="EL425" s="22">
        <v>44230</v>
      </c>
      <c r="EM425" s="21" t="s">
        <v>3254</v>
      </c>
      <c r="EN425" s="21" t="s">
        <v>17431</v>
      </c>
      <c r="EO425" s="21" t="s">
        <v>206</v>
      </c>
      <c r="EP425" s="21">
        <v>574390227530</v>
      </c>
      <c r="EQ425" s="21" t="s">
        <v>207</v>
      </c>
      <c r="ER425" s="21" t="s">
        <v>209</v>
      </c>
      <c r="ES425" s="23">
        <v>42</v>
      </c>
      <c r="ET425" s="23">
        <v>0</v>
      </c>
      <c r="EU425" s="23">
        <v>0</v>
      </c>
      <c r="EV425" s="23">
        <v>0</v>
      </c>
      <c r="EW425" s="23"/>
      <c r="EX425" s="23">
        <v>0</v>
      </c>
      <c r="EY425" s="23"/>
      <c r="EZ425" s="23"/>
      <c r="FA425" s="23"/>
      <c r="FB425" s="23"/>
      <c r="FC425" s="23"/>
      <c r="FD425" s="23"/>
      <c r="FE425" s="23"/>
      <c r="FF425" s="23"/>
      <c r="FG425" s="23"/>
      <c r="FH425" s="23"/>
      <c r="FI425" s="23"/>
      <c r="FJ425" s="23"/>
      <c r="FK425" s="23"/>
      <c r="FL425" s="23"/>
      <c r="FM425" s="23"/>
      <c r="FN425" s="23"/>
      <c r="FO425" s="23"/>
      <c r="FP425" s="23"/>
      <c r="FQ425" s="23"/>
      <c r="FR425" s="23"/>
    </row>
    <row r="426" spans="142:174">
      <c r="EL426" s="22">
        <v>44230</v>
      </c>
      <c r="EM426" s="21" t="s">
        <v>3254</v>
      </c>
      <c r="EN426" s="21" t="s">
        <v>17432</v>
      </c>
      <c r="EO426" s="21" t="s">
        <v>206</v>
      </c>
      <c r="EP426" s="21">
        <v>592683898914</v>
      </c>
      <c r="EQ426" s="21" t="s">
        <v>207</v>
      </c>
      <c r="ER426" s="21" t="s">
        <v>208</v>
      </c>
      <c r="ES426" s="23">
        <v>2</v>
      </c>
      <c r="ET426" s="23">
        <v>0</v>
      </c>
      <c r="EU426" s="23">
        <v>0</v>
      </c>
      <c r="EV426" s="23">
        <v>0</v>
      </c>
      <c r="EW426" s="23"/>
      <c r="EX426" s="23">
        <v>0</v>
      </c>
      <c r="EY426" s="23"/>
      <c r="EZ426" s="23"/>
      <c r="FA426" s="23"/>
      <c r="FB426" s="23"/>
      <c r="FC426" s="23"/>
      <c r="FD426" s="23"/>
      <c r="FE426" s="23"/>
      <c r="FF426" s="23"/>
      <c r="FG426" s="23"/>
      <c r="FH426" s="23"/>
      <c r="FI426" s="23"/>
      <c r="FJ426" s="23"/>
      <c r="FK426" s="23"/>
      <c r="FL426" s="23"/>
      <c r="FM426" s="23"/>
      <c r="FN426" s="23"/>
      <c r="FO426" s="23"/>
      <c r="FP426" s="23"/>
      <c r="FQ426" s="23"/>
      <c r="FR426" s="23"/>
    </row>
    <row r="427" spans="142:174">
      <c r="EL427" s="22">
        <v>44230</v>
      </c>
      <c r="EM427" s="21" t="s">
        <v>3254</v>
      </c>
      <c r="EN427" s="21" t="s">
        <v>17432</v>
      </c>
      <c r="EO427" s="21" t="s">
        <v>206</v>
      </c>
      <c r="EP427" s="21">
        <v>592683898914</v>
      </c>
      <c r="EQ427" s="21" t="s">
        <v>207</v>
      </c>
      <c r="ER427" s="21" t="s">
        <v>209</v>
      </c>
      <c r="ES427" s="23">
        <v>331</v>
      </c>
      <c r="ET427" s="23">
        <v>20</v>
      </c>
      <c r="EU427" s="23">
        <v>5675</v>
      </c>
      <c r="EV427" s="23">
        <v>6.04</v>
      </c>
      <c r="EW427" s="23">
        <v>283.75</v>
      </c>
      <c r="EX427" s="23">
        <v>17145.02</v>
      </c>
      <c r="EY427" s="23">
        <v>0</v>
      </c>
      <c r="EZ427" s="23">
        <v>0</v>
      </c>
      <c r="FA427" s="23">
        <v>0</v>
      </c>
      <c r="FB427" s="23">
        <v>0</v>
      </c>
      <c r="FC427" s="23">
        <v>0</v>
      </c>
      <c r="FD427" s="23">
        <v>0</v>
      </c>
      <c r="FE427" s="23">
        <v>0</v>
      </c>
      <c r="FF427" s="23">
        <v>0</v>
      </c>
      <c r="FG427" s="23">
        <v>0</v>
      </c>
      <c r="FH427" s="23">
        <v>0</v>
      </c>
      <c r="FI427" s="23">
        <v>0</v>
      </c>
      <c r="FJ427" s="23">
        <v>1</v>
      </c>
      <c r="FK427" s="23">
        <v>1</v>
      </c>
      <c r="FL427" s="23">
        <v>2</v>
      </c>
      <c r="FM427" s="23">
        <v>0</v>
      </c>
      <c r="FN427" s="23">
        <v>0</v>
      </c>
      <c r="FO427" s="23">
        <v>0</v>
      </c>
      <c r="FP427" s="23">
        <v>0</v>
      </c>
      <c r="FQ427" s="23">
        <v>0</v>
      </c>
      <c r="FR427" s="23">
        <v>0</v>
      </c>
    </row>
    <row r="428" spans="142:174">
      <c r="EL428" s="22">
        <v>44231</v>
      </c>
      <c r="EM428" s="21" t="s">
        <v>213</v>
      </c>
      <c r="EN428" s="21" t="s">
        <v>609</v>
      </c>
      <c r="EO428" s="21" t="s">
        <v>206</v>
      </c>
      <c r="EP428" s="21">
        <v>574298647000</v>
      </c>
      <c r="EQ428" s="21" t="s">
        <v>207</v>
      </c>
      <c r="ER428" s="21" t="s">
        <v>208</v>
      </c>
      <c r="ES428" s="23">
        <v>1</v>
      </c>
      <c r="ET428" s="23">
        <v>0</v>
      </c>
      <c r="EU428" s="23">
        <v>0</v>
      </c>
      <c r="EV428" s="23">
        <v>0</v>
      </c>
      <c r="EW428" s="23"/>
      <c r="EX428" s="23">
        <v>0</v>
      </c>
      <c r="EY428" s="23"/>
      <c r="EZ428" s="23"/>
      <c r="FA428" s="23"/>
      <c r="FB428" s="23"/>
      <c r="FC428" s="23"/>
      <c r="FD428" s="23"/>
      <c r="FE428" s="23"/>
      <c r="FF428" s="23"/>
      <c r="FG428" s="23"/>
      <c r="FH428" s="23"/>
      <c r="FI428" s="23"/>
      <c r="FJ428" s="23"/>
      <c r="FK428" s="23"/>
      <c r="FL428" s="23"/>
      <c r="FM428" s="23"/>
      <c r="FN428" s="23"/>
      <c r="FO428" s="23"/>
      <c r="FP428" s="23"/>
      <c r="FQ428" s="23"/>
      <c r="FR428" s="23"/>
    </row>
    <row r="429" spans="142:174">
      <c r="EL429" s="22">
        <v>44231</v>
      </c>
      <c r="EM429" s="21" t="s">
        <v>213</v>
      </c>
      <c r="EN429" s="21" t="s">
        <v>609</v>
      </c>
      <c r="EO429" s="21" t="s">
        <v>206</v>
      </c>
      <c r="EP429" s="21">
        <v>574298647000</v>
      </c>
      <c r="EQ429" s="21" t="s">
        <v>207</v>
      </c>
      <c r="ER429" s="21" t="s">
        <v>209</v>
      </c>
      <c r="ES429" s="23">
        <v>36</v>
      </c>
      <c r="ET429" s="23">
        <v>0</v>
      </c>
      <c r="EU429" s="23">
        <v>0</v>
      </c>
      <c r="EV429" s="23">
        <v>0</v>
      </c>
      <c r="EW429" s="23"/>
      <c r="EX429" s="23">
        <v>0</v>
      </c>
      <c r="EY429" s="23"/>
      <c r="EZ429" s="23"/>
      <c r="FA429" s="23"/>
      <c r="FB429" s="23"/>
      <c r="FC429" s="23"/>
      <c r="FD429" s="23"/>
      <c r="FE429" s="23"/>
      <c r="FF429" s="23"/>
      <c r="FG429" s="23"/>
      <c r="FH429" s="23"/>
      <c r="FI429" s="23"/>
      <c r="FJ429" s="23"/>
      <c r="FK429" s="23"/>
      <c r="FL429" s="23"/>
      <c r="FM429" s="23"/>
      <c r="FN429" s="23"/>
      <c r="FO429" s="23"/>
      <c r="FP429" s="23"/>
      <c r="FQ429" s="23"/>
      <c r="FR429" s="23"/>
    </row>
    <row r="430" spans="142:174">
      <c r="EL430" s="22">
        <v>44231</v>
      </c>
      <c r="EM430" s="21" t="s">
        <v>213</v>
      </c>
      <c r="EN430" s="21" t="s">
        <v>17425</v>
      </c>
      <c r="EO430" s="21" t="s">
        <v>206</v>
      </c>
      <c r="EP430" s="21">
        <v>585622329677</v>
      </c>
      <c r="EQ430" s="21" t="s">
        <v>207</v>
      </c>
      <c r="ER430" s="21" t="s">
        <v>209</v>
      </c>
      <c r="ES430" s="23">
        <v>28</v>
      </c>
      <c r="ET430" s="23">
        <v>0</v>
      </c>
      <c r="EU430" s="23">
        <v>0</v>
      </c>
      <c r="EV430" s="23">
        <v>0</v>
      </c>
      <c r="EW430" s="23"/>
      <c r="EX430" s="23">
        <v>0</v>
      </c>
      <c r="EY430" s="23"/>
      <c r="EZ430" s="23"/>
      <c r="FA430" s="23"/>
      <c r="FB430" s="23"/>
      <c r="FC430" s="23"/>
      <c r="FD430" s="23"/>
      <c r="FE430" s="23"/>
      <c r="FF430" s="23"/>
      <c r="FG430" s="23"/>
      <c r="FH430" s="23"/>
      <c r="FI430" s="23"/>
      <c r="FJ430" s="23"/>
      <c r="FK430" s="23"/>
      <c r="FL430" s="23"/>
      <c r="FM430" s="23"/>
      <c r="FN430" s="23"/>
      <c r="FO430" s="23"/>
      <c r="FP430" s="23"/>
      <c r="FQ430" s="23"/>
      <c r="FR430" s="23"/>
    </row>
    <row r="431" spans="142:174">
      <c r="EL431" s="22">
        <v>44231</v>
      </c>
      <c r="EM431" s="21" t="s">
        <v>3254</v>
      </c>
      <c r="EN431" s="21" t="s">
        <v>17426</v>
      </c>
      <c r="EO431" s="21" t="s">
        <v>206</v>
      </c>
      <c r="EP431" s="21">
        <v>574814254493</v>
      </c>
      <c r="EQ431" s="21" t="s">
        <v>207</v>
      </c>
      <c r="ER431" s="21" t="s">
        <v>209</v>
      </c>
      <c r="ES431" s="23">
        <v>1</v>
      </c>
      <c r="ET431" s="23">
        <v>0</v>
      </c>
      <c r="EU431" s="23">
        <v>0</v>
      </c>
      <c r="EV431" s="23">
        <v>0</v>
      </c>
      <c r="EW431" s="23"/>
      <c r="EX431" s="23">
        <v>0</v>
      </c>
      <c r="EY431" s="23"/>
      <c r="EZ431" s="23"/>
      <c r="FA431" s="23"/>
      <c r="FB431" s="23"/>
      <c r="FC431" s="23"/>
      <c r="FD431" s="23"/>
      <c r="FE431" s="23"/>
      <c r="FF431" s="23"/>
      <c r="FG431" s="23"/>
      <c r="FH431" s="23"/>
      <c r="FI431" s="23"/>
      <c r="FJ431" s="23"/>
      <c r="FK431" s="23"/>
      <c r="FL431" s="23"/>
      <c r="FM431" s="23"/>
      <c r="FN431" s="23"/>
      <c r="FO431" s="23"/>
      <c r="FP431" s="23"/>
      <c r="FQ431" s="23"/>
      <c r="FR431" s="23"/>
    </row>
    <row r="432" spans="142:174">
      <c r="EL432" s="22">
        <v>44231</v>
      </c>
      <c r="EM432" s="21" t="s">
        <v>3254</v>
      </c>
      <c r="EN432" s="21" t="s">
        <v>17427</v>
      </c>
      <c r="EO432" s="21" t="s">
        <v>206</v>
      </c>
      <c r="EP432" s="21">
        <v>574916839635</v>
      </c>
      <c r="EQ432" s="21" t="s">
        <v>207</v>
      </c>
      <c r="ER432" s="21" t="s">
        <v>209</v>
      </c>
      <c r="ES432" s="23">
        <v>57</v>
      </c>
      <c r="ET432" s="23">
        <v>4</v>
      </c>
      <c r="EU432" s="23">
        <v>1103</v>
      </c>
      <c r="EV432" s="23">
        <v>7.02</v>
      </c>
      <c r="EW432" s="23">
        <v>275.75</v>
      </c>
      <c r="EX432" s="23">
        <v>19350.88</v>
      </c>
      <c r="EY432" s="23"/>
      <c r="EZ432" s="23"/>
      <c r="FA432" s="23"/>
      <c r="FB432" s="23"/>
      <c r="FC432" s="23"/>
      <c r="FD432" s="23"/>
      <c r="FE432" s="23"/>
      <c r="FF432" s="23"/>
      <c r="FG432" s="23"/>
      <c r="FH432" s="23"/>
      <c r="FI432" s="23"/>
      <c r="FJ432" s="23"/>
      <c r="FK432" s="23"/>
      <c r="FL432" s="23"/>
      <c r="FM432" s="23"/>
      <c r="FN432" s="23"/>
      <c r="FO432" s="23"/>
      <c r="FP432" s="23"/>
      <c r="FQ432" s="23"/>
      <c r="FR432" s="23"/>
    </row>
    <row r="433" spans="142:174">
      <c r="EL433" s="22">
        <v>44231</v>
      </c>
      <c r="EM433" s="21" t="s">
        <v>3254</v>
      </c>
      <c r="EN433" s="21" t="s">
        <v>17428</v>
      </c>
      <c r="EO433" s="21" t="s">
        <v>206</v>
      </c>
      <c r="EP433" s="21">
        <v>574813586895</v>
      </c>
      <c r="EQ433" s="21" t="s">
        <v>207</v>
      </c>
      <c r="ER433" s="21" t="s">
        <v>209</v>
      </c>
      <c r="ES433" s="23">
        <v>64</v>
      </c>
      <c r="ET433" s="23">
        <v>0</v>
      </c>
      <c r="EU433" s="23">
        <v>0</v>
      </c>
      <c r="EV433" s="23">
        <v>0</v>
      </c>
      <c r="EW433" s="23"/>
      <c r="EX433" s="23">
        <v>0</v>
      </c>
      <c r="EY433" s="23"/>
      <c r="EZ433" s="23"/>
      <c r="FA433" s="23"/>
      <c r="FB433" s="23"/>
      <c r="FC433" s="23"/>
      <c r="FD433" s="23"/>
      <c r="FE433" s="23"/>
      <c r="FF433" s="23"/>
      <c r="FG433" s="23"/>
      <c r="FH433" s="23"/>
      <c r="FI433" s="23"/>
      <c r="FJ433" s="23"/>
      <c r="FK433" s="23"/>
      <c r="FL433" s="23"/>
      <c r="FM433" s="23"/>
      <c r="FN433" s="23"/>
      <c r="FO433" s="23"/>
      <c r="FP433" s="23"/>
      <c r="FQ433" s="23"/>
      <c r="FR433" s="23"/>
    </row>
    <row r="434" spans="142:174">
      <c r="EL434" s="22">
        <v>44231</v>
      </c>
      <c r="EM434" s="21" t="s">
        <v>3254</v>
      </c>
      <c r="EN434" s="21" t="s">
        <v>17429</v>
      </c>
      <c r="EO434" s="21" t="s">
        <v>206</v>
      </c>
      <c r="EP434" s="21">
        <v>574550180649</v>
      </c>
      <c r="EQ434" s="21" t="s">
        <v>207</v>
      </c>
      <c r="ER434" s="21" t="s">
        <v>208</v>
      </c>
      <c r="ES434" s="23">
        <v>1</v>
      </c>
      <c r="ET434" s="23">
        <v>0</v>
      </c>
      <c r="EU434" s="23">
        <v>0</v>
      </c>
      <c r="EV434" s="23">
        <v>0</v>
      </c>
      <c r="EW434" s="23"/>
      <c r="EX434" s="23">
        <v>0</v>
      </c>
      <c r="EY434" s="23"/>
      <c r="EZ434" s="23"/>
      <c r="FA434" s="23"/>
      <c r="FB434" s="23"/>
      <c r="FC434" s="23"/>
      <c r="FD434" s="23"/>
      <c r="FE434" s="23"/>
      <c r="FF434" s="23"/>
      <c r="FG434" s="23"/>
      <c r="FH434" s="23"/>
      <c r="FI434" s="23"/>
      <c r="FJ434" s="23"/>
      <c r="FK434" s="23"/>
      <c r="FL434" s="23"/>
      <c r="FM434" s="23"/>
      <c r="FN434" s="23"/>
      <c r="FO434" s="23"/>
      <c r="FP434" s="23"/>
      <c r="FQ434" s="23"/>
      <c r="FR434" s="23"/>
    </row>
    <row r="435" spans="142:174">
      <c r="EL435" s="22">
        <v>44231</v>
      </c>
      <c r="EM435" s="21" t="s">
        <v>3254</v>
      </c>
      <c r="EN435" s="21" t="s">
        <v>17429</v>
      </c>
      <c r="EO435" s="21" t="s">
        <v>206</v>
      </c>
      <c r="EP435" s="21">
        <v>574550180649</v>
      </c>
      <c r="EQ435" s="21" t="s">
        <v>207</v>
      </c>
      <c r="ER435" s="21" t="s">
        <v>209</v>
      </c>
      <c r="ES435" s="23">
        <v>79</v>
      </c>
      <c r="ET435" s="23">
        <v>5</v>
      </c>
      <c r="EU435" s="23">
        <v>1003</v>
      </c>
      <c r="EV435" s="23">
        <v>6.33</v>
      </c>
      <c r="EW435" s="23">
        <v>200.6</v>
      </c>
      <c r="EX435" s="23">
        <v>12696.2</v>
      </c>
      <c r="EY435" s="23">
        <v>0</v>
      </c>
      <c r="EZ435" s="23">
        <v>0</v>
      </c>
      <c r="FA435" s="23">
        <v>0</v>
      </c>
      <c r="FB435" s="23">
        <v>0</v>
      </c>
      <c r="FC435" s="23">
        <v>0</v>
      </c>
      <c r="FD435" s="23">
        <v>0</v>
      </c>
      <c r="FE435" s="23">
        <v>0</v>
      </c>
      <c r="FF435" s="23">
        <v>1</v>
      </c>
      <c r="FG435" s="23">
        <v>0</v>
      </c>
      <c r="FH435" s="23">
        <v>1</v>
      </c>
      <c r="FI435" s="23">
        <v>0</v>
      </c>
      <c r="FJ435" s="23">
        <v>0</v>
      </c>
      <c r="FK435" s="23">
        <v>3</v>
      </c>
      <c r="FL435" s="23">
        <v>3</v>
      </c>
      <c r="FM435" s="23">
        <v>0</v>
      </c>
      <c r="FN435" s="23">
        <v>0</v>
      </c>
      <c r="FO435" s="23">
        <v>0</v>
      </c>
      <c r="FP435" s="23">
        <v>0</v>
      </c>
      <c r="FQ435" s="23">
        <v>0</v>
      </c>
      <c r="FR435" s="23">
        <v>0</v>
      </c>
    </row>
    <row r="436" spans="142:174">
      <c r="EL436" s="22">
        <v>44231</v>
      </c>
      <c r="EM436" s="21" t="s">
        <v>3254</v>
      </c>
      <c r="EN436" s="21" t="s">
        <v>17430</v>
      </c>
      <c r="EO436" s="21" t="s">
        <v>206</v>
      </c>
      <c r="EP436" s="21">
        <v>576398085683</v>
      </c>
      <c r="EQ436" s="21" t="s">
        <v>207</v>
      </c>
      <c r="ER436" s="21" t="s">
        <v>209</v>
      </c>
      <c r="ES436" s="23">
        <v>43</v>
      </c>
      <c r="ET436" s="23">
        <v>2</v>
      </c>
      <c r="EU436" s="23">
        <v>566</v>
      </c>
      <c r="EV436" s="23">
        <v>4.6500000000000004</v>
      </c>
      <c r="EW436" s="23">
        <v>283</v>
      </c>
      <c r="EX436" s="23">
        <v>13162.79</v>
      </c>
      <c r="EY436" s="23"/>
      <c r="EZ436" s="23"/>
      <c r="FA436" s="23"/>
      <c r="FB436" s="23"/>
      <c r="FC436" s="23"/>
      <c r="FD436" s="23"/>
      <c r="FE436" s="23"/>
      <c r="FF436" s="23"/>
      <c r="FG436" s="23"/>
      <c r="FH436" s="23"/>
      <c r="FI436" s="23"/>
      <c r="FJ436" s="23"/>
      <c r="FK436" s="23"/>
      <c r="FL436" s="23"/>
      <c r="FM436" s="23"/>
      <c r="FN436" s="23"/>
      <c r="FO436" s="23"/>
      <c r="FP436" s="23"/>
      <c r="FQ436" s="23"/>
      <c r="FR436" s="23"/>
    </row>
    <row r="437" spans="142:174">
      <c r="EL437" s="22">
        <v>44231</v>
      </c>
      <c r="EM437" s="21" t="s">
        <v>3254</v>
      </c>
      <c r="EN437" s="21" t="s">
        <v>17431</v>
      </c>
      <c r="EO437" s="21" t="s">
        <v>206</v>
      </c>
      <c r="EP437" s="21">
        <v>574390227530</v>
      </c>
      <c r="EQ437" s="21" t="s">
        <v>207</v>
      </c>
      <c r="ER437" s="21" t="s">
        <v>208</v>
      </c>
      <c r="ES437" s="23">
        <v>34</v>
      </c>
      <c r="ET437" s="23">
        <v>0</v>
      </c>
      <c r="EU437" s="23">
        <v>0</v>
      </c>
      <c r="EV437" s="23">
        <v>0</v>
      </c>
      <c r="EW437" s="23"/>
      <c r="EX437" s="23">
        <v>0</v>
      </c>
      <c r="EY437" s="23"/>
      <c r="EZ437" s="23"/>
      <c r="FA437" s="23"/>
      <c r="FB437" s="23"/>
      <c r="FC437" s="23"/>
      <c r="FD437" s="23"/>
      <c r="FE437" s="23"/>
      <c r="FF437" s="23"/>
      <c r="FG437" s="23"/>
      <c r="FH437" s="23"/>
      <c r="FI437" s="23"/>
      <c r="FJ437" s="23"/>
      <c r="FK437" s="23"/>
      <c r="FL437" s="23"/>
      <c r="FM437" s="23"/>
      <c r="FN437" s="23"/>
      <c r="FO437" s="23"/>
      <c r="FP437" s="23"/>
      <c r="FQ437" s="23"/>
      <c r="FR437" s="23"/>
    </row>
    <row r="438" spans="142:174">
      <c r="EL438" s="22">
        <v>44231</v>
      </c>
      <c r="EM438" s="21" t="s">
        <v>3254</v>
      </c>
      <c r="EN438" s="21" t="s">
        <v>17431</v>
      </c>
      <c r="EO438" s="21" t="s">
        <v>206</v>
      </c>
      <c r="EP438" s="21">
        <v>574390227530</v>
      </c>
      <c r="EQ438" s="21" t="s">
        <v>207</v>
      </c>
      <c r="ER438" s="21" t="s">
        <v>209</v>
      </c>
      <c r="ES438" s="23">
        <v>52</v>
      </c>
      <c r="ET438" s="23">
        <v>2</v>
      </c>
      <c r="EU438" s="23">
        <v>615</v>
      </c>
      <c r="EV438" s="23">
        <v>3.85</v>
      </c>
      <c r="EW438" s="23">
        <v>307.5</v>
      </c>
      <c r="EX438" s="23">
        <v>11826.92</v>
      </c>
      <c r="EY438" s="23">
        <v>0</v>
      </c>
      <c r="EZ438" s="23">
        <v>0</v>
      </c>
      <c r="FA438" s="23">
        <v>0</v>
      </c>
      <c r="FB438" s="23">
        <v>0</v>
      </c>
      <c r="FC438" s="23">
        <v>0</v>
      </c>
      <c r="FD438" s="23">
        <v>0</v>
      </c>
      <c r="FE438" s="23">
        <v>0</v>
      </c>
      <c r="FF438" s="23">
        <v>0</v>
      </c>
      <c r="FG438" s="23">
        <v>0</v>
      </c>
      <c r="FH438" s="23">
        <v>0</v>
      </c>
      <c r="FI438" s="23">
        <v>0</v>
      </c>
      <c r="FJ438" s="23">
        <v>0</v>
      </c>
      <c r="FK438" s="23">
        <v>1</v>
      </c>
      <c r="FL438" s="23">
        <v>1</v>
      </c>
      <c r="FM438" s="23">
        <v>0</v>
      </c>
      <c r="FN438" s="23">
        <v>0</v>
      </c>
      <c r="FO438" s="23">
        <v>0</v>
      </c>
      <c r="FP438" s="23">
        <v>0</v>
      </c>
      <c r="FQ438" s="23">
        <v>0</v>
      </c>
      <c r="FR438" s="23">
        <v>0</v>
      </c>
    </row>
    <row r="439" spans="142:174">
      <c r="EL439" s="22">
        <v>44231</v>
      </c>
      <c r="EM439" s="21" t="s">
        <v>3254</v>
      </c>
      <c r="EN439" s="21" t="s">
        <v>17432</v>
      </c>
      <c r="EO439" s="21" t="s">
        <v>206</v>
      </c>
      <c r="EP439" s="21">
        <v>592683898914</v>
      </c>
      <c r="EQ439" s="21" t="s">
        <v>207</v>
      </c>
      <c r="ER439" s="21" t="s">
        <v>209</v>
      </c>
      <c r="ES439" s="23">
        <v>326</v>
      </c>
      <c r="ET439" s="23">
        <v>16</v>
      </c>
      <c r="EU439" s="23">
        <v>4812</v>
      </c>
      <c r="EV439" s="23">
        <v>4.91</v>
      </c>
      <c r="EW439" s="23">
        <v>300.75</v>
      </c>
      <c r="EX439" s="23">
        <v>14760.74</v>
      </c>
      <c r="EY439" s="23">
        <v>6.25</v>
      </c>
      <c r="EZ439" s="23">
        <v>0</v>
      </c>
      <c r="FA439" s="23">
        <v>0</v>
      </c>
      <c r="FB439" s="23">
        <v>10794</v>
      </c>
      <c r="FC439" s="23">
        <v>1</v>
      </c>
      <c r="FD439" s="23">
        <v>10794</v>
      </c>
      <c r="FE439" s="23">
        <v>1</v>
      </c>
      <c r="FF439" s="23">
        <v>0</v>
      </c>
      <c r="FG439" s="23">
        <v>0</v>
      </c>
      <c r="FH439" s="23">
        <v>0</v>
      </c>
      <c r="FI439" s="23">
        <v>2.2400000000000002</v>
      </c>
      <c r="FJ439" s="23">
        <v>0</v>
      </c>
      <c r="FK439" s="23">
        <v>2</v>
      </c>
      <c r="FL439" s="23">
        <v>2</v>
      </c>
      <c r="FM439" s="23">
        <v>0</v>
      </c>
      <c r="FN439" s="23">
        <v>0</v>
      </c>
      <c r="FO439" s="23">
        <v>0</v>
      </c>
      <c r="FP439" s="23">
        <v>0</v>
      </c>
      <c r="FQ439" s="23">
        <v>0</v>
      </c>
      <c r="FR439" s="23">
        <v>0</v>
      </c>
    </row>
    <row r="440" spans="142:174">
      <c r="EL440" s="22">
        <v>44232</v>
      </c>
      <c r="EM440" s="21" t="s">
        <v>213</v>
      </c>
      <c r="EN440" s="21" t="s">
        <v>609</v>
      </c>
      <c r="EO440" s="21" t="s">
        <v>206</v>
      </c>
      <c r="EP440" s="21">
        <v>574298647000</v>
      </c>
      <c r="EQ440" s="21" t="s">
        <v>207</v>
      </c>
      <c r="ER440" s="21" t="s">
        <v>208</v>
      </c>
      <c r="ES440" s="23">
        <v>8</v>
      </c>
      <c r="ET440" s="23">
        <v>0</v>
      </c>
      <c r="EU440" s="23">
        <v>0</v>
      </c>
      <c r="EV440" s="23">
        <v>0</v>
      </c>
      <c r="EW440" s="23"/>
      <c r="EX440" s="23">
        <v>0</v>
      </c>
      <c r="EY440" s="23"/>
      <c r="EZ440" s="23"/>
      <c r="FA440" s="23"/>
      <c r="FB440" s="23"/>
      <c r="FC440" s="23"/>
      <c r="FD440" s="23"/>
      <c r="FE440" s="23"/>
      <c r="FF440" s="23"/>
      <c r="FG440" s="23"/>
      <c r="FH440" s="23"/>
      <c r="FI440" s="23"/>
      <c r="FJ440" s="23"/>
      <c r="FK440" s="23"/>
      <c r="FL440" s="23"/>
      <c r="FM440" s="23"/>
      <c r="FN440" s="23"/>
      <c r="FO440" s="23"/>
      <c r="FP440" s="23"/>
      <c r="FQ440" s="23"/>
      <c r="FR440" s="23"/>
    </row>
    <row r="441" spans="142:174">
      <c r="EL441" s="22">
        <v>44232</v>
      </c>
      <c r="EM441" s="21" t="s">
        <v>213</v>
      </c>
      <c r="EN441" s="21" t="s">
        <v>609</v>
      </c>
      <c r="EO441" s="21" t="s">
        <v>206</v>
      </c>
      <c r="EP441" s="21">
        <v>574298647000</v>
      </c>
      <c r="EQ441" s="21" t="s">
        <v>207</v>
      </c>
      <c r="ER441" s="21" t="s">
        <v>209</v>
      </c>
      <c r="ES441" s="23">
        <v>35</v>
      </c>
      <c r="ET441" s="23">
        <v>2</v>
      </c>
      <c r="EU441" s="23">
        <v>61</v>
      </c>
      <c r="EV441" s="23">
        <v>5.71</v>
      </c>
      <c r="EW441" s="23">
        <v>30.5</v>
      </c>
      <c r="EX441" s="23">
        <v>1742.86</v>
      </c>
      <c r="EY441" s="23">
        <v>0</v>
      </c>
      <c r="EZ441" s="23">
        <v>0</v>
      </c>
      <c r="FA441" s="23">
        <v>0</v>
      </c>
      <c r="FB441" s="23">
        <v>0</v>
      </c>
      <c r="FC441" s="23">
        <v>0</v>
      </c>
      <c r="FD441" s="23">
        <v>0</v>
      </c>
      <c r="FE441" s="23">
        <v>0</v>
      </c>
      <c r="FF441" s="23">
        <v>3</v>
      </c>
      <c r="FG441" s="23">
        <v>1</v>
      </c>
      <c r="FH441" s="23">
        <v>4</v>
      </c>
      <c r="FI441" s="23">
        <v>0</v>
      </c>
      <c r="FJ441" s="23">
        <v>0</v>
      </c>
      <c r="FK441" s="23">
        <v>1</v>
      </c>
      <c r="FL441" s="23">
        <v>1</v>
      </c>
      <c r="FM441" s="23">
        <v>0</v>
      </c>
      <c r="FN441" s="23">
        <v>0</v>
      </c>
      <c r="FO441" s="23">
        <v>0</v>
      </c>
      <c r="FP441" s="23">
        <v>0</v>
      </c>
      <c r="FQ441" s="23">
        <v>0</v>
      </c>
      <c r="FR441" s="23">
        <v>0</v>
      </c>
    </row>
    <row r="442" spans="142:174">
      <c r="EL442" s="22">
        <v>44232</v>
      </c>
      <c r="EM442" s="21" t="s">
        <v>213</v>
      </c>
      <c r="EN442" s="21" t="s">
        <v>17425</v>
      </c>
      <c r="EO442" s="21" t="s">
        <v>206</v>
      </c>
      <c r="EP442" s="21">
        <v>585622329677</v>
      </c>
      <c r="EQ442" s="21" t="s">
        <v>207</v>
      </c>
      <c r="ER442" s="21" t="s">
        <v>208</v>
      </c>
      <c r="ES442" s="23">
        <v>1</v>
      </c>
      <c r="ET442" s="23">
        <v>0</v>
      </c>
      <c r="EU442" s="23">
        <v>0</v>
      </c>
      <c r="EV442" s="23">
        <v>0</v>
      </c>
      <c r="EW442" s="23"/>
      <c r="EX442" s="23">
        <v>0</v>
      </c>
      <c r="EY442" s="23"/>
      <c r="EZ442" s="23"/>
      <c r="FA442" s="23"/>
      <c r="FB442" s="23"/>
      <c r="FC442" s="23"/>
      <c r="FD442" s="23"/>
      <c r="FE442" s="23"/>
      <c r="FF442" s="23"/>
      <c r="FG442" s="23"/>
      <c r="FH442" s="23"/>
      <c r="FI442" s="23"/>
      <c r="FJ442" s="23"/>
      <c r="FK442" s="23"/>
      <c r="FL442" s="23"/>
      <c r="FM442" s="23"/>
      <c r="FN442" s="23"/>
      <c r="FO442" s="23"/>
      <c r="FP442" s="23"/>
      <c r="FQ442" s="23"/>
      <c r="FR442" s="23"/>
    </row>
    <row r="443" spans="142:174">
      <c r="EL443" s="22">
        <v>44232</v>
      </c>
      <c r="EM443" s="21" t="s">
        <v>213</v>
      </c>
      <c r="EN443" s="21" t="s">
        <v>17425</v>
      </c>
      <c r="EO443" s="21" t="s">
        <v>206</v>
      </c>
      <c r="EP443" s="21">
        <v>585622329677</v>
      </c>
      <c r="EQ443" s="21" t="s">
        <v>207</v>
      </c>
      <c r="ER443" s="21" t="s">
        <v>209</v>
      </c>
      <c r="ES443" s="23">
        <v>24</v>
      </c>
      <c r="ET443" s="23">
        <v>1</v>
      </c>
      <c r="EU443" s="23">
        <v>27</v>
      </c>
      <c r="EV443" s="23">
        <v>4.17</v>
      </c>
      <c r="EW443" s="23">
        <v>27</v>
      </c>
      <c r="EX443" s="23">
        <v>1125</v>
      </c>
      <c r="EY443" s="23"/>
      <c r="EZ443" s="23"/>
      <c r="FA443" s="23"/>
      <c r="FB443" s="23"/>
      <c r="FC443" s="23"/>
      <c r="FD443" s="23"/>
      <c r="FE443" s="23"/>
      <c r="FF443" s="23"/>
      <c r="FG443" s="23"/>
      <c r="FH443" s="23"/>
      <c r="FI443" s="23"/>
      <c r="FJ443" s="23"/>
      <c r="FK443" s="23"/>
      <c r="FL443" s="23"/>
      <c r="FM443" s="23"/>
      <c r="FN443" s="23"/>
      <c r="FO443" s="23"/>
      <c r="FP443" s="23"/>
      <c r="FQ443" s="23"/>
      <c r="FR443" s="23"/>
    </row>
    <row r="444" spans="142:174">
      <c r="EL444" s="22">
        <v>44232</v>
      </c>
      <c r="EM444" s="21" t="s">
        <v>3254</v>
      </c>
      <c r="EN444" s="21" t="s">
        <v>17426</v>
      </c>
      <c r="EO444" s="21" t="s">
        <v>206</v>
      </c>
      <c r="EP444" s="21">
        <v>574814254493</v>
      </c>
      <c r="EQ444" s="21" t="s">
        <v>207</v>
      </c>
      <c r="ER444" s="21" t="s">
        <v>209</v>
      </c>
      <c r="ES444" s="23">
        <v>5</v>
      </c>
      <c r="ET444" s="23">
        <v>0</v>
      </c>
      <c r="EU444" s="23">
        <v>0</v>
      </c>
      <c r="EV444" s="23">
        <v>0</v>
      </c>
      <c r="EW444" s="23"/>
      <c r="EX444" s="23">
        <v>0</v>
      </c>
      <c r="EY444" s="23"/>
      <c r="EZ444" s="23"/>
      <c r="FA444" s="23"/>
      <c r="FB444" s="23"/>
      <c r="FC444" s="23"/>
      <c r="FD444" s="23"/>
      <c r="FE444" s="23"/>
      <c r="FF444" s="23"/>
      <c r="FG444" s="23"/>
      <c r="FH444" s="23"/>
      <c r="FI444" s="23"/>
      <c r="FJ444" s="23"/>
      <c r="FK444" s="23"/>
      <c r="FL444" s="23"/>
      <c r="FM444" s="23"/>
      <c r="FN444" s="23"/>
      <c r="FO444" s="23"/>
      <c r="FP444" s="23"/>
      <c r="FQ444" s="23"/>
      <c r="FR444" s="23"/>
    </row>
    <row r="445" spans="142:174">
      <c r="EL445" s="22">
        <v>44232</v>
      </c>
      <c r="EM445" s="21" t="s">
        <v>3254</v>
      </c>
      <c r="EN445" s="21" t="s">
        <v>17427</v>
      </c>
      <c r="EO445" s="21" t="s">
        <v>206</v>
      </c>
      <c r="EP445" s="21">
        <v>574916839635</v>
      </c>
      <c r="EQ445" s="21" t="s">
        <v>207</v>
      </c>
      <c r="ER445" s="21" t="s">
        <v>209</v>
      </c>
      <c r="ES445" s="23">
        <v>62</v>
      </c>
      <c r="ET445" s="23">
        <v>8</v>
      </c>
      <c r="EU445" s="23">
        <v>2508</v>
      </c>
      <c r="EV445" s="23">
        <v>12.9</v>
      </c>
      <c r="EW445" s="23">
        <v>313.5</v>
      </c>
      <c r="EX445" s="23">
        <v>40451.61</v>
      </c>
      <c r="EY445" s="23">
        <v>0</v>
      </c>
      <c r="EZ445" s="23">
        <v>0</v>
      </c>
      <c r="FA445" s="23">
        <v>0</v>
      </c>
      <c r="FB445" s="23">
        <v>0</v>
      </c>
      <c r="FC445" s="23">
        <v>0</v>
      </c>
      <c r="FD445" s="23">
        <v>0</v>
      </c>
      <c r="FE445" s="23">
        <v>0</v>
      </c>
      <c r="FF445" s="23">
        <v>0</v>
      </c>
      <c r="FG445" s="23">
        <v>0</v>
      </c>
      <c r="FH445" s="23">
        <v>0</v>
      </c>
      <c r="FI445" s="23">
        <v>0</v>
      </c>
      <c r="FJ445" s="23">
        <v>1</v>
      </c>
      <c r="FK445" s="23">
        <v>0</v>
      </c>
      <c r="FL445" s="23">
        <v>1</v>
      </c>
      <c r="FM445" s="23">
        <v>0</v>
      </c>
      <c r="FN445" s="23">
        <v>0</v>
      </c>
      <c r="FO445" s="23">
        <v>0</v>
      </c>
      <c r="FP445" s="23">
        <v>0</v>
      </c>
      <c r="FQ445" s="23">
        <v>0</v>
      </c>
      <c r="FR445" s="23">
        <v>0</v>
      </c>
    </row>
    <row r="446" spans="142:174">
      <c r="EL446" s="22">
        <v>44232</v>
      </c>
      <c r="EM446" s="21" t="s">
        <v>3254</v>
      </c>
      <c r="EN446" s="21" t="s">
        <v>17428</v>
      </c>
      <c r="EO446" s="21" t="s">
        <v>206</v>
      </c>
      <c r="EP446" s="21">
        <v>574813586895</v>
      </c>
      <c r="EQ446" s="21" t="s">
        <v>207</v>
      </c>
      <c r="ER446" s="21" t="s">
        <v>208</v>
      </c>
      <c r="ES446" s="23">
        <v>1</v>
      </c>
      <c r="ET446" s="23">
        <v>0</v>
      </c>
      <c r="EU446" s="23">
        <v>0</v>
      </c>
      <c r="EV446" s="23">
        <v>0</v>
      </c>
      <c r="EW446" s="23"/>
      <c r="EX446" s="23">
        <v>0</v>
      </c>
      <c r="EY446" s="23"/>
      <c r="EZ446" s="23"/>
      <c r="FA446" s="23"/>
      <c r="FB446" s="23"/>
      <c r="FC446" s="23"/>
      <c r="FD446" s="23"/>
      <c r="FE446" s="23"/>
      <c r="FF446" s="23"/>
      <c r="FG446" s="23"/>
      <c r="FH446" s="23"/>
      <c r="FI446" s="23"/>
      <c r="FJ446" s="23"/>
      <c r="FK446" s="23"/>
      <c r="FL446" s="23"/>
      <c r="FM446" s="23"/>
      <c r="FN446" s="23"/>
      <c r="FO446" s="23"/>
      <c r="FP446" s="23"/>
      <c r="FQ446" s="23"/>
      <c r="FR446" s="23"/>
    </row>
    <row r="447" spans="142:174">
      <c r="EL447" s="22">
        <v>44232</v>
      </c>
      <c r="EM447" s="21" t="s">
        <v>3254</v>
      </c>
      <c r="EN447" s="21" t="s">
        <v>17428</v>
      </c>
      <c r="EO447" s="21" t="s">
        <v>206</v>
      </c>
      <c r="EP447" s="21">
        <v>574813586895</v>
      </c>
      <c r="EQ447" s="21" t="s">
        <v>207</v>
      </c>
      <c r="ER447" s="21" t="s">
        <v>209</v>
      </c>
      <c r="ES447" s="23">
        <v>56</v>
      </c>
      <c r="ET447" s="23">
        <v>1</v>
      </c>
      <c r="EU447" s="23">
        <v>187</v>
      </c>
      <c r="EV447" s="23">
        <v>1.79</v>
      </c>
      <c r="EW447" s="23">
        <v>187</v>
      </c>
      <c r="EX447" s="23">
        <v>3339.29</v>
      </c>
      <c r="EY447" s="23">
        <v>0</v>
      </c>
      <c r="EZ447" s="23">
        <v>0</v>
      </c>
      <c r="FA447" s="23">
        <v>0</v>
      </c>
      <c r="FB447" s="23">
        <v>0</v>
      </c>
      <c r="FC447" s="23">
        <v>0</v>
      </c>
      <c r="FD447" s="23">
        <v>0</v>
      </c>
      <c r="FE447" s="23">
        <v>0</v>
      </c>
      <c r="FF447" s="23">
        <v>1</v>
      </c>
      <c r="FG447" s="23">
        <v>1</v>
      </c>
      <c r="FH447" s="23">
        <v>2</v>
      </c>
      <c r="FI447" s="23">
        <v>0</v>
      </c>
      <c r="FJ447" s="23">
        <v>0</v>
      </c>
      <c r="FK447" s="23">
        <v>0</v>
      </c>
      <c r="FL447" s="23">
        <v>0</v>
      </c>
      <c r="FM447" s="23">
        <v>0</v>
      </c>
      <c r="FN447" s="23">
        <v>0</v>
      </c>
      <c r="FO447" s="23">
        <v>0</v>
      </c>
      <c r="FP447" s="23">
        <v>0</v>
      </c>
      <c r="FQ447" s="23">
        <v>0</v>
      </c>
      <c r="FR447" s="23">
        <v>0</v>
      </c>
    </row>
    <row r="448" spans="142:174">
      <c r="EL448" s="22">
        <v>44232</v>
      </c>
      <c r="EM448" s="21" t="s">
        <v>3254</v>
      </c>
      <c r="EN448" s="21" t="s">
        <v>17429</v>
      </c>
      <c r="EO448" s="21" t="s">
        <v>206</v>
      </c>
      <c r="EP448" s="21">
        <v>574550180649</v>
      </c>
      <c r="EQ448" s="21" t="s">
        <v>207</v>
      </c>
      <c r="ER448" s="21" t="s">
        <v>209</v>
      </c>
      <c r="ES448" s="23">
        <v>112</v>
      </c>
      <c r="ET448" s="23">
        <v>5</v>
      </c>
      <c r="EU448" s="23">
        <v>1040</v>
      </c>
      <c r="EV448" s="23">
        <v>4.46</v>
      </c>
      <c r="EW448" s="23">
        <v>208</v>
      </c>
      <c r="EX448" s="23">
        <v>9285.7099999999991</v>
      </c>
      <c r="EY448" s="23"/>
      <c r="EZ448" s="23"/>
      <c r="FA448" s="23"/>
      <c r="FB448" s="23"/>
      <c r="FC448" s="23"/>
      <c r="FD448" s="23"/>
      <c r="FE448" s="23"/>
      <c r="FF448" s="23"/>
      <c r="FG448" s="23"/>
      <c r="FH448" s="23"/>
      <c r="FI448" s="23"/>
      <c r="FJ448" s="23"/>
      <c r="FK448" s="23"/>
      <c r="FL448" s="23"/>
      <c r="FM448" s="23"/>
      <c r="FN448" s="23"/>
      <c r="FO448" s="23"/>
      <c r="FP448" s="23"/>
      <c r="FQ448" s="23"/>
      <c r="FR448" s="23"/>
    </row>
    <row r="449" spans="142:174">
      <c r="EL449" s="22">
        <v>44232</v>
      </c>
      <c r="EM449" s="21" t="s">
        <v>3254</v>
      </c>
      <c r="EN449" s="21" t="s">
        <v>17430</v>
      </c>
      <c r="EO449" s="21" t="s">
        <v>206</v>
      </c>
      <c r="EP449" s="21">
        <v>576398085683</v>
      </c>
      <c r="EQ449" s="21" t="s">
        <v>207</v>
      </c>
      <c r="ER449" s="21" t="s">
        <v>208</v>
      </c>
      <c r="ES449" s="23">
        <v>1</v>
      </c>
      <c r="ET449" s="23">
        <v>0</v>
      </c>
      <c r="EU449" s="23">
        <v>0</v>
      </c>
      <c r="EV449" s="23">
        <v>0</v>
      </c>
      <c r="EW449" s="23"/>
      <c r="EX449" s="23">
        <v>0</v>
      </c>
      <c r="EY449" s="23"/>
      <c r="EZ449" s="23"/>
      <c r="FA449" s="23"/>
      <c r="FB449" s="23"/>
      <c r="FC449" s="23"/>
      <c r="FD449" s="23"/>
      <c r="FE449" s="23"/>
      <c r="FF449" s="23"/>
      <c r="FG449" s="23"/>
      <c r="FH449" s="23"/>
      <c r="FI449" s="23"/>
      <c r="FJ449" s="23"/>
      <c r="FK449" s="23"/>
      <c r="FL449" s="23"/>
      <c r="FM449" s="23"/>
      <c r="FN449" s="23"/>
      <c r="FO449" s="23"/>
      <c r="FP449" s="23"/>
      <c r="FQ449" s="23"/>
      <c r="FR449" s="23"/>
    </row>
    <row r="450" spans="142:174">
      <c r="EL450" s="22">
        <v>44232</v>
      </c>
      <c r="EM450" s="21" t="s">
        <v>3254</v>
      </c>
      <c r="EN450" s="21" t="s">
        <v>17430</v>
      </c>
      <c r="EO450" s="21" t="s">
        <v>206</v>
      </c>
      <c r="EP450" s="21">
        <v>576398085683</v>
      </c>
      <c r="EQ450" s="21" t="s">
        <v>207</v>
      </c>
      <c r="ER450" s="21" t="s">
        <v>209</v>
      </c>
      <c r="ES450" s="23">
        <v>52</v>
      </c>
      <c r="ET450" s="23">
        <v>3</v>
      </c>
      <c r="EU450" s="23">
        <v>852</v>
      </c>
      <c r="EV450" s="23">
        <v>5.77</v>
      </c>
      <c r="EW450" s="23">
        <v>284</v>
      </c>
      <c r="EX450" s="23">
        <v>16384.62</v>
      </c>
      <c r="EY450" s="23"/>
      <c r="EZ450" s="23"/>
      <c r="FA450" s="23"/>
      <c r="FB450" s="23"/>
      <c r="FC450" s="23"/>
      <c r="FD450" s="23"/>
      <c r="FE450" s="23"/>
      <c r="FF450" s="23"/>
      <c r="FG450" s="23"/>
      <c r="FH450" s="23"/>
      <c r="FI450" s="23"/>
      <c r="FJ450" s="23"/>
      <c r="FK450" s="23"/>
      <c r="FL450" s="23"/>
      <c r="FM450" s="23"/>
      <c r="FN450" s="23"/>
      <c r="FO450" s="23"/>
      <c r="FP450" s="23"/>
      <c r="FQ450" s="23"/>
      <c r="FR450" s="23"/>
    </row>
    <row r="451" spans="142:174">
      <c r="EL451" s="22">
        <v>44232</v>
      </c>
      <c r="EM451" s="21" t="s">
        <v>3254</v>
      </c>
      <c r="EN451" s="21" t="s">
        <v>17431</v>
      </c>
      <c r="EO451" s="21" t="s">
        <v>206</v>
      </c>
      <c r="EP451" s="21">
        <v>574390227530</v>
      </c>
      <c r="EQ451" s="21" t="s">
        <v>207</v>
      </c>
      <c r="ER451" s="21" t="s">
        <v>208</v>
      </c>
      <c r="ES451" s="23">
        <v>30</v>
      </c>
      <c r="ET451" s="23">
        <v>0</v>
      </c>
      <c r="EU451" s="23">
        <v>0</v>
      </c>
      <c r="EV451" s="23">
        <v>0</v>
      </c>
      <c r="EW451" s="23"/>
      <c r="EX451" s="23">
        <v>0</v>
      </c>
      <c r="EY451" s="23"/>
      <c r="EZ451" s="23"/>
      <c r="FA451" s="23"/>
      <c r="FB451" s="23"/>
      <c r="FC451" s="23"/>
      <c r="FD451" s="23"/>
      <c r="FE451" s="23"/>
      <c r="FF451" s="23"/>
      <c r="FG451" s="23"/>
      <c r="FH451" s="23"/>
      <c r="FI451" s="23"/>
      <c r="FJ451" s="23"/>
      <c r="FK451" s="23"/>
      <c r="FL451" s="23"/>
      <c r="FM451" s="23"/>
      <c r="FN451" s="23"/>
      <c r="FO451" s="23"/>
      <c r="FP451" s="23"/>
      <c r="FQ451" s="23"/>
      <c r="FR451" s="23"/>
    </row>
    <row r="452" spans="142:174">
      <c r="EL452" s="22">
        <v>44232</v>
      </c>
      <c r="EM452" s="21" t="s">
        <v>3254</v>
      </c>
      <c r="EN452" s="21" t="s">
        <v>17431</v>
      </c>
      <c r="EO452" s="21" t="s">
        <v>206</v>
      </c>
      <c r="EP452" s="21">
        <v>574390227530</v>
      </c>
      <c r="EQ452" s="21" t="s">
        <v>207</v>
      </c>
      <c r="ER452" s="21" t="s">
        <v>209</v>
      </c>
      <c r="ES452" s="23">
        <v>58</v>
      </c>
      <c r="ET452" s="23">
        <v>4</v>
      </c>
      <c r="EU452" s="23">
        <v>1222</v>
      </c>
      <c r="EV452" s="23">
        <v>6.9</v>
      </c>
      <c r="EW452" s="23">
        <v>305.5</v>
      </c>
      <c r="EX452" s="23">
        <v>21068.97</v>
      </c>
      <c r="EY452" s="23"/>
      <c r="EZ452" s="23"/>
      <c r="FA452" s="23"/>
      <c r="FB452" s="23"/>
      <c r="FC452" s="23"/>
      <c r="FD452" s="23"/>
      <c r="FE452" s="23"/>
      <c r="FF452" s="23"/>
      <c r="FG452" s="23"/>
      <c r="FH452" s="23"/>
      <c r="FI452" s="23"/>
      <c r="FJ452" s="23"/>
      <c r="FK452" s="23"/>
      <c r="FL452" s="23"/>
      <c r="FM452" s="23"/>
      <c r="FN452" s="23"/>
      <c r="FO452" s="23"/>
      <c r="FP452" s="23"/>
      <c r="FQ452" s="23"/>
      <c r="FR452" s="23"/>
    </row>
    <row r="453" spans="142:174">
      <c r="EL453" s="22">
        <v>44232</v>
      </c>
      <c r="EM453" s="21" t="s">
        <v>3254</v>
      </c>
      <c r="EN453" s="21" t="s">
        <v>17432</v>
      </c>
      <c r="EO453" s="21" t="s">
        <v>206</v>
      </c>
      <c r="EP453" s="21">
        <v>592683898914</v>
      </c>
      <c r="EQ453" s="21" t="s">
        <v>207</v>
      </c>
      <c r="ER453" s="21" t="s">
        <v>208</v>
      </c>
      <c r="ES453" s="23">
        <v>4</v>
      </c>
      <c r="ET453" s="23">
        <v>0</v>
      </c>
      <c r="EU453" s="23">
        <v>0</v>
      </c>
      <c r="EV453" s="23">
        <v>0</v>
      </c>
      <c r="EW453" s="23"/>
      <c r="EX453" s="23">
        <v>0</v>
      </c>
      <c r="EY453" s="23"/>
      <c r="EZ453" s="23"/>
      <c r="FA453" s="23"/>
      <c r="FB453" s="23"/>
      <c r="FC453" s="23"/>
      <c r="FD453" s="23"/>
      <c r="FE453" s="23"/>
      <c r="FF453" s="23"/>
      <c r="FG453" s="23"/>
      <c r="FH453" s="23"/>
      <c r="FI453" s="23"/>
      <c r="FJ453" s="23"/>
      <c r="FK453" s="23"/>
      <c r="FL453" s="23"/>
      <c r="FM453" s="23"/>
      <c r="FN453" s="23"/>
      <c r="FO453" s="23"/>
      <c r="FP453" s="23"/>
      <c r="FQ453" s="23"/>
      <c r="FR453" s="23"/>
    </row>
    <row r="454" spans="142:174">
      <c r="EL454" s="22">
        <v>44232</v>
      </c>
      <c r="EM454" s="21" t="s">
        <v>3254</v>
      </c>
      <c r="EN454" s="21" t="s">
        <v>17432</v>
      </c>
      <c r="EO454" s="21" t="s">
        <v>206</v>
      </c>
      <c r="EP454" s="21">
        <v>592683898914</v>
      </c>
      <c r="EQ454" s="21" t="s">
        <v>207</v>
      </c>
      <c r="ER454" s="21" t="s">
        <v>209</v>
      </c>
      <c r="ES454" s="23">
        <v>285</v>
      </c>
      <c r="ET454" s="23">
        <v>15</v>
      </c>
      <c r="EU454" s="23">
        <v>3888</v>
      </c>
      <c r="EV454" s="23">
        <v>5.26</v>
      </c>
      <c r="EW454" s="23">
        <v>259.2</v>
      </c>
      <c r="EX454" s="23">
        <v>13642.11</v>
      </c>
      <c r="EY454" s="23">
        <v>0</v>
      </c>
      <c r="EZ454" s="23">
        <v>0</v>
      </c>
      <c r="FA454" s="23">
        <v>0</v>
      </c>
      <c r="FB454" s="23">
        <v>0</v>
      </c>
      <c r="FC454" s="23">
        <v>0</v>
      </c>
      <c r="FD454" s="23">
        <v>0</v>
      </c>
      <c r="FE454" s="23">
        <v>0</v>
      </c>
      <c r="FF454" s="23">
        <v>0</v>
      </c>
      <c r="FG454" s="23">
        <v>0</v>
      </c>
      <c r="FH454" s="23">
        <v>0</v>
      </c>
      <c r="FI454" s="23">
        <v>0</v>
      </c>
      <c r="FJ454" s="23">
        <v>1</v>
      </c>
      <c r="FK454" s="23">
        <v>0</v>
      </c>
      <c r="FL454" s="23">
        <v>1</v>
      </c>
      <c r="FM454" s="23">
        <v>0</v>
      </c>
      <c r="FN454" s="23">
        <v>0</v>
      </c>
      <c r="FO454" s="23">
        <v>0</v>
      </c>
      <c r="FP454" s="23">
        <v>0</v>
      </c>
      <c r="FQ454" s="23">
        <v>0</v>
      </c>
      <c r="FR454" s="23">
        <v>0</v>
      </c>
    </row>
    <row r="455" spans="142:174">
      <c r="EL455" s="22">
        <v>44233</v>
      </c>
      <c r="EM455" s="21" t="s">
        <v>213</v>
      </c>
      <c r="EN455" s="21" t="s">
        <v>609</v>
      </c>
      <c r="EO455" s="21" t="s">
        <v>206</v>
      </c>
      <c r="EP455" s="21">
        <v>574298647000</v>
      </c>
      <c r="EQ455" s="21" t="s">
        <v>207</v>
      </c>
      <c r="ER455" s="21" t="s">
        <v>208</v>
      </c>
      <c r="ES455" s="23">
        <v>7</v>
      </c>
      <c r="ET455" s="23">
        <v>0</v>
      </c>
      <c r="EU455" s="23">
        <v>0</v>
      </c>
      <c r="EV455" s="23">
        <v>0</v>
      </c>
      <c r="EW455" s="23"/>
      <c r="EX455" s="23">
        <v>0</v>
      </c>
      <c r="EY455" s="23"/>
      <c r="EZ455" s="23"/>
      <c r="FA455" s="23"/>
      <c r="FB455" s="23"/>
      <c r="FC455" s="23"/>
      <c r="FD455" s="23"/>
      <c r="FE455" s="23"/>
      <c r="FF455" s="23"/>
      <c r="FG455" s="23"/>
      <c r="FH455" s="23"/>
      <c r="FI455" s="23"/>
      <c r="FJ455" s="23"/>
      <c r="FK455" s="23"/>
      <c r="FL455" s="23"/>
      <c r="FM455" s="23"/>
      <c r="FN455" s="23"/>
      <c r="FO455" s="23"/>
      <c r="FP455" s="23"/>
      <c r="FQ455" s="23"/>
      <c r="FR455" s="23"/>
    </row>
    <row r="456" spans="142:174">
      <c r="EL456" s="22">
        <v>44233</v>
      </c>
      <c r="EM456" s="21" t="s">
        <v>213</v>
      </c>
      <c r="EN456" s="21" t="s">
        <v>609</v>
      </c>
      <c r="EO456" s="21" t="s">
        <v>206</v>
      </c>
      <c r="EP456" s="21">
        <v>574298647000</v>
      </c>
      <c r="EQ456" s="21" t="s">
        <v>207</v>
      </c>
      <c r="ER456" s="21" t="s">
        <v>209</v>
      </c>
      <c r="ES456" s="23">
        <v>39</v>
      </c>
      <c r="ET456" s="23">
        <v>4</v>
      </c>
      <c r="EU456" s="23">
        <v>88</v>
      </c>
      <c r="EV456" s="23">
        <v>10.26</v>
      </c>
      <c r="EW456" s="23">
        <v>22</v>
      </c>
      <c r="EX456" s="23">
        <v>2256.41</v>
      </c>
      <c r="EY456" s="23"/>
      <c r="EZ456" s="23"/>
      <c r="FA456" s="23"/>
      <c r="FB456" s="23"/>
      <c r="FC456" s="23"/>
      <c r="FD456" s="23"/>
      <c r="FE456" s="23"/>
      <c r="FF456" s="23"/>
      <c r="FG456" s="23"/>
      <c r="FH456" s="23"/>
      <c r="FI456" s="23"/>
      <c r="FJ456" s="23"/>
      <c r="FK456" s="23"/>
      <c r="FL456" s="23"/>
      <c r="FM456" s="23"/>
      <c r="FN456" s="23"/>
      <c r="FO456" s="23"/>
      <c r="FP456" s="23"/>
      <c r="FQ456" s="23"/>
      <c r="FR456" s="23"/>
    </row>
    <row r="457" spans="142:174">
      <c r="EL457" s="22">
        <v>44233</v>
      </c>
      <c r="EM457" s="21" t="s">
        <v>213</v>
      </c>
      <c r="EN457" s="21" t="s">
        <v>17425</v>
      </c>
      <c r="EO457" s="21" t="s">
        <v>206</v>
      </c>
      <c r="EP457" s="21">
        <v>585622329677</v>
      </c>
      <c r="EQ457" s="21" t="s">
        <v>207</v>
      </c>
      <c r="ER457" s="21" t="s">
        <v>209</v>
      </c>
      <c r="ES457" s="23">
        <v>33</v>
      </c>
      <c r="ET457" s="23">
        <v>4</v>
      </c>
      <c r="EU457" s="23">
        <v>93</v>
      </c>
      <c r="EV457" s="23">
        <v>12.12</v>
      </c>
      <c r="EW457" s="23">
        <v>23.25</v>
      </c>
      <c r="EX457" s="23">
        <v>2818.18</v>
      </c>
      <c r="EY457" s="23">
        <v>0</v>
      </c>
      <c r="EZ457" s="23">
        <v>0</v>
      </c>
      <c r="FA457" s="23">
        <v>0</v>
      </c>
      <c r="FB457" s="23">
        <v>0</v>
      </c>
      <c r="FC457" s="23">
        <v>0</v>
      </c>
      <c r="FD457" s="23">
        <v>0</v>
      </c>
      <c r="FE457" s="23">
        <v>0</v>
      </c>
      <c r="FF457" s="23">
        <v>1</v>
      </c>
      <c r="FG457" s="23">
        <v>0</v>
      </c>
      <c r="FH457" s="23">
        <v>1</v>
      </c>
      <c r="FI457" s="23">
        <v>0</v>
      </c>
      <c r="FJ457" s="23">
        <v>0</v>
      </c>
      <c r="FK457" s="23">
        <v>0</v>
      </c>
      <c r="FL457" s="23">
        <v>0</v>
      </c>
      <c r="FM457" s="23">
        <v>0</v>
      </c>
      <c r="FN457" s="23">
        <v>0</v>
      </c>
      <c r="FO457" s="23">
        <v>0</v>
      </c>
      <c r="FP457" s="23">
        <v>0</v>
      </c>
      <c r="FQ457" s="23">
        <v>0</v>
      </c>
      <c r="FR457" s="23">
        <v>0</v>
      </c>
    </row>
    <row r="458" spans="142:174">
      <c r="EL458" s="22">
        <v>44233</v>
      </c>
      <c r="EM458" s="21" t="s">
        <v>3254</v>
      </c>
      <c r="EN458" s="21" t="s">
        <v>17426</v>
      </c>
      <c r="EO458" s="21" t="s">
        <v>206</v>
      </c>
      <c r="EP458" s="21">
        <v>574814254493</v>
      </c>
      <c r="EQ458" s="21" t="s">
        <v>207</v>
      </c>
      <c r="ER458" s="21" t="s">
        <v>209</v>
      </c>
      <c r="ES458" s="23">
        <v>4</v>
      </c>
      <c r="ET458" s="23">
        <v>0</v>
      </c>
      <c r="EU458" s="23">
        <v>0</v>
      </c>
      <c r="EV458" s="23">
        <v>0</v>
      </c>
      <c r="EW458" s="23"/>
      <c r="EX458" s="23">
        <v>0</v>
      </c>
      <c r="EY458" s="23"/>
      <c r="EZ458" s="23"/>
      <c r="FA458" s="23"/>
      <c r="FB458" s="23"/>
      <c r="FC458" s="23"/>
      <c r="FD458" s="23"/>
      <c r="FE458" s="23"/>
      <c r="FF458" s="23"/>
      <c r="FG458" s="23"/>
      <c r="FH458" s="23"/>
      <c r="FI458" s="23"/>
      <c r="FJ458" s="23"/>
      <c r="FK458" s="23"/>
      <c r="FL458" s="23"/>
      <c r="FM458" s="23"/>
      <c r="FN458" s="23"/>
      <c r="FO458" s="23"/>
      <c r="FP458" s="23"/>
      <c r="FQ458" s="23"/>
      <c r="FR458" s="23"/>
    </row>
    <row r="459" spans="142:174">
      <c r="EL459" s="22">
        <v>44233</v>
      </c>
      <c r="EM459" s="21" t="s">
        <v>3254</v>
      </c>
      <c r="EN459" s="21" t="s">
        <v>17427</v>
      </c>
      <c r="EO459" s="21" t="s">
        <v>206</v>
      </c>
      <c r="EP459" s="21">
        <v>574916839635</v>
      </c>
      <c r="EQ459" s="21" t="s">
        <v>207</v>
      </c>
      <c r="ER459" s="21" t="s">
        <v>209</v>
      </c>
      <c r="ES459" s="23">
        <v>90</v>
      </c>
      <c r="ET459" s="23">
        <v>3</v>
      </c>
      <c r="EU459" s="23">
        <v>1066</v>
      </c>
      <c r="EV459" s="23">
        <v>3.33</v>
      </c>
      <c r="EW459" s="23">
        <v>355.33</v>
      </c>
      <c r="EX459" s="23">
        <v>11844.44</v>
      </c>
      <c r="EY459" s="23">
        <v>0</v>
      </c>
      <c r="EZ459" s="23">
        <v>0</v>
      </c>
      <c r="FA459" s="23">
        <v>0</v>
      </c>
      <c r="FB459" s="23">
        <v>0</v>
      </c>
      <c r="FC459" s="23">
        <v>0</v>
      </c>
      <c r="FD459" s="23">
        <v>0</v>
      </c>
      <c r="FE459" s="23">
        <v>0</v>
      </c>
      <c r="FF459" s="23">
        <v>0</v>
      </c>
      <c r="FG459" s="23">
        <v>0</v>
      </c>
      <c r="FH459" s="23">
        <v>0</v>
      </c>
      <c r="FI459" s="23">
        <v>0</v>
      </c>
      <c r="FJ459" s="23">
        <v>1</v>
      </c>
      <c r="FK459" s="23">
        <v>1</v>
      </c>
      <c r="FL459" s="23">
        <v>2</v>
      </c>
      <c r="FM459" s="23">
        <v>0</v>
      </c>
      <c r="FN459" s="23">
        <v>0</v>
      </c>
      <c r="FO459" s="23">
        <v>0</v>
      </c>
      <c r="FP459" s="23">
        <v>0</v>
      </c>
      <c r="FQ459" s="23">
        <v>0</v>
      </c>
      <c r="FR459" s="23">
        <v>0</v>
      </c>
    </row>
    <row r="460" spans="142:174">
      <c r="EL460" s="22">
        <v>44233</v>
      </c>
      <c r="EM460" s="21" t="s">
        <v>3254</v>
      </c>
      <c r="EN460" s="21" t="s">
        <v>17428</v>
      </c>
      <c r="EO460" s="21" t="s">
        <v>206</v>
      </c>
      <c r="EP460" s="21">
        <v>574813586895</v>
      </c>
      <c r="EQ460" s="21" t="s">
        <v>207</v>
      </c>
      <c r="ER460" s="21" t="s">
        <v>209</v>
      </c>
      <c r="ES460" s="23">
        <v>56</v>
      </c>
      <c r="ET460" s="23">
        <v>0</v>
      </c>
      <c r="EU460" s="23">
        <v>0</v>
      </c>
      <c r="EV460" s="23">
        <v>0</v>
      </c>
      <c r="EW460" s="23"/>
      <c r="EX460" s="23">
        <v>0</v>
      </c>
      <c r="EY460" s="23"/>
      <c r="EZ460" s="23"/>
      <c r="FA460" s="23"/>
      <c r="FB460" s="23"/>
      <c r="FC460" s="23"/>
      <c r="FD460" s="23"/>
      <c r="FE460" s="23"/>
      <c r="FF460" s="23"/>
      <c r="FG460" s="23"/>
      <c r="FH460" s="23"/>
      <c r="FI460" s="23"/>
      <c r="FJ460" s="23"/>
      <c r="FK460" s="23"/>
      <c r="FL460" s="23"/>
      <c r="FM460" s="23"/>
      <c r="FN460" s="23"/>
      <c r="FO460" s="23"/>
      <c r="FP460" s="23"/>
      <c r="FQ460" s="23"/>
      <c r="FR460" s="23"/>
    </row>
    <row r="461" spans="142:174">
      <c r="EL461" s="22">
        <v>44233</v>
      </c>
      <c r="EM461" s="21" t="s">
        <v>3254</v>
      </c>
      <c r="EN461" s="21" t="s">
        <v>17429</v>
      </c>
      <c r="EO461" s="21" t="s">
        <v>206</v>
      </c>
      <c r="EP461" s="21">
        <v>574550180649</v>
      </c>
      <c r="EQ461" s="21" t="s">
        <v>207</v>
      </c>
      <c r="ER461" s="21" t="s">
        <v>209</v>
      </c>
      <c r="ES461" s="23">
        <v>124</v>
      </c>
      <c r="ET461" s="23">
        <v>10</v>
      </c>
      <c r="EU461" s="23">
        <v>2521</v>
      </c>
      <c r="EV461" s="23">
        <v>8.06</v>
      </c>
      <c r="EW461" s="23">
        <v>252.1</v>
      </c>
      <c r="EX461" s="23">
        <v>20330.650000000001</v>
      </c>
      <c r="EY461" s="23">
        <v>0</v>
      </c>
      <c r="EZ461" s="23">
        <v>0</v>
      </c>
      <c r="FA461" s="23">
        <v>0</v>
      </c>
      <c r="FB461" s="23">
        <v>0</v>
      </c>
      <c r="FC461" s="23">
        <v>0</v>
      </c>
      <c r="FD461" s="23">
        <v>0</v>
      </c>
      <c r="FE461" s="23">
        <v>0</v>
      </c>
      <c r="FF461" s="23">
        <v>1</v>
      </c>
      <c r="FG461" s="23">
        <v>2</v>
      </c>
      <c r="FH461" s="23">
        <v>3</v>
      </c>
      <c r="FI461" s="23">
        <v>0</v>
      </c>
      <c r="FJ461" s="23">
        <v>1</v>
      </c>
      <c r="FK461" s="23">
        <v>1</v>
      </c>
      <c r="FL461" s="23">
        <v>2</v>
      </c>
      <c r="FM461" s="23">
        <v>0</v>
      </c>
      <c r="FN461" s="23">
        <v>0</v>
      </c>
      <c r="FO461" s="23">
        <v>0</v>
      </c>
      <c r="FP461" s="23">
        <v>0</v>
      </c>
      <c r="FQ461" s="23">
        <v>0</v>
      </c>
      <c r="FR461" s="23">
        <v>0</v>
      </c>
    </row>
    <row r="462" spans="142:174">
      <c r="EL462" s="22">
        <v>44233</v>
      </c>
      <c r="EM462" s="21" t="s">
        <v>3254</v>
      </c>
      <c r="EN462" s="21" t="s">
        <v>17430</v>
      </c>
      <c r="EO462" s="21" t="s">
        <v>206</v>
      </c>
      <c r="EP462" s="21">
        <v>576398085683</v>
      </c>
      <c r="EQ462" s="21" t="s">
        <v>207</v>
      </c>
      <c r="ER462" s="21" t="s">
        <v>208</v>
      </c>
      <c r="ES462" s="23">
        <v>2</v>
      </c>
      <c r="ET462" s="23">
        <v>0</v>
      </c>
      <c r="EU462" s="23">
        <v>0</v>
      </c>
      <c r="EV462" s="23">
        <v>0</v>
      </c>
      <c r="EW462" s="23"/>
      <c r="EX462" s="23">
        <v>0</v>
      </c>
      <c r="EY462" s="23"/>
      <c r="EZ462" s="23"/>
      <c r="FA462" s="23"/>
      <c r="FB462" s="23"/>
      <c r="FC462" s="23"/>
      <c r="FD462" s="23"/>
      <c r="FE462" s="23"/>
      <c r="FF462" s="23"/>
      <c r="FG462" s="23"/>
      <c r="FH462" s="23"/>
      <c r="FI462" s="23"/>
      <c r="FJ462" s="23"/>
      <c r="FK462" s="23"/>
      <c r="FL462" s="23"/>
      <c r="FM462" s="23"/>
      <c r="FN462" s="23"/>
      <c r="FO462" s="23"/>
      <c r="FP462" s="23"/>
      <c r="FQ462" s="23"/>
      <c r="FR462" s="23"/>
    </row>
    <row r="463" spans="142:174">
      <c r="EL463" s="22">
        <v>44233</v>
      </c>
      <c r="EM463" s="21" t="s">
        <v>3254</v>
      </c>
      <c r="EN463" s="21" t="s">
        <v>17430</v>
      </c>
      <c r="EO463" s="21" t="s">
        <v>206</v>
      </c>
      <c r="EP463" s="21">
        <v>576398085683</v>
      </c>
      <c r="EQ463" s="21" t="s">
        <v>207</v>
      </c>
      <c r="ER463" s="21" t="s">
        <v>209</v>
      </c>
      <c r="ES463" s="23">
        <v>66</v>
      </c>
      <c r="ET463" s="23">
        <v>3</v>
      </c>
      <c r="EU463" s="23">
        <v>741</v>
      </c>
      <c r="EV463" s="23">
        <v>4.55</v>
      </c>
      <c r="EW463" s="23">
        <v>247</v>
      </c>
      <c r="EX463" s="23">
        <v>11227.27</v>
      </c>
      <c r="EY463" s="23"/>
      <c r="EZ463" s="23"/>
      <c r="FA463" s="23"/>
      <c r="FB463" s="23"/>
      <c r="FC463" s="23"/>
      <c r="FD463" s="23"/>
      <c r="FE463" s="23"/>
      <c r="FF463" s="23"/>
      <c r="FG463" s="23"/>
      <c r="FH463" s="23"/>
      <c r="FI463" s="23"/>
      <c r="FJ463" s="23"/>
      <c r="FK463" s="23"/>
      <c r="FL463" s="23"/>
      <c r="FM463" s="23"/>
      <c r="FN463" s="23"/>
      <c r="FO463" s="23"/>
      <c r="FP463" s="23"/>
      <c r="FQ463" s="23"/>
      <c r="FR463" s="23"/>
    </row>
    <row r="464" spans="142:174">
      <c r="EL464" s="22">
        <v>44233</v>
      </c>
      <c r="EM464" s="21" t="s">
        <v>3254</v>
      </c>
      <c r="EN464" s="21" t="s">
        <v>17431</v>
      </c>
      <c r="EO464" s="21" t="s">
        <v>206</v>
      </c>
      <c r="EP464" s="21">
        <v>574390227530</v>
      </c>
      <c r="EQ464" s="21" t="s">
        <v>207</v>
      </c>
      <c r="ER464" s="21" t="s">
        <v>208</v>
      </c>
      <c r="ES464" s="23">
        <v>5</v>
      </c>
      <c r="ET464" s="23">
        <v>0</v>
      </c>
      <c r="EU464" s="23">
        <v>0</v>
      </c>
      <c r="EV464" s="23">
        <v>0</v>
      </c>
      <c r="EW464" s="23"/>
      <c r="EX464" s="23">
        <v>0</v>
      </c>
      <c r="EY464" s="23"/>
      <c r="EZ464" s="23"/>
      <c r="FA464" s="23"/>
      <c r="FB464" s="23"/>
      <c r="FC464" s="23"/>
      <c r="FD464" s="23"/>
      <c r="FE464" s="23"/>
      <c r="FF464" s="23"/>
      <c r="FG464" s="23"/>
      <c r="FH464" s="23"/>
      <c r="FI464" s="23"/>
      <c r="FJ464" s="23"/>
      <c r="FK464" s="23"/>
      <c r="FL464" s="23"/>
      <c r="FM464" s="23"/>
      <c r="FN464" s="23"/>
      <c r="FO464" s="23"/>
      <c r="FP464" s="23"/>
      <c r="FQ464" s="23"/>
      <c r="FR464" s="23"/>
    </row>
    <row r="465" spans="142:174">
      <c r="EL465" s="22">
        <v>44233</v>
      </c>
      <c r="EM465" s="21" t="s">
        <v>3254</v>
      </c>
      <c r="EN465" s="21" t="s">
        <v>17431</v>
      </c>
      <c r="EO465" s="21" t="s">
        <v>206</v>
      </c>
      <c r="EP465" s="21">
        <v>574390227530</v>
      </c>
      <c r="EQ465" s="21" t="s">
        <v>207</v>
      </c>
      <c r="ER465" s="21" t="s">
        <v>209</v>
      </c>
      <c r="ES465" s="23">
        <v>73</v>
      </c>
      <c r="ET465" s="23">
        <v>2</v>
      </c>
      <c r="EU465" s="23">
        <v>649</v>
      </c>
      <c r="EV465" s="23">
        <v>2.74</v>
      </c>
      <c r="EW465" s="23">
        <v>324.5</v>
      </c>
      <c r="EX465" s="23">
        <v>8890.41</v>
      </c>
      <c r="EY465" s="23">
        <v>0</v>
      </c>
      <c r="EZ465" s="23">
        <v>0</v>
      </c>
      <c r="FA465" s="23">
        <v>0</v>
      </c>
      <c r="FB465" s="23">
        <v>0</v>
      </c>
      <c r="FC465" s="23">
        <v>0</v>
      </c>
      <c r="FD465" s="23">
        <v>0</v>
      </c>
      <c r="FE465" s="23">
        <v>0</v>
      </c>
      <c r="FF465" s="23">
        <v>0</v>
      </c>
      <c r="FG465" s="23">
        <v>0</v>
      </c>
      <c r="FH465" s="23">
        <v>0</v>
      </c>
      <c r="FI465" s="23">
        <v>0</v>
      </c>
      <c r="FJ465" s="23">
        <v>0</v>
      </c>
      <c r="FK465" s="23">
        <v>0</v>
      </c>
      <c r="FL465" s="23">
        <v>0</v>
      </c>
      <c r="FM465" s="23">
        <v>0</v>
      </c>
      <c r="FN465" s="23">
        <v>0</v>
      </c>
      <c r="FO465" s="23">
        <v>0</v>
      </c>
      <c r="FP465" s="23">
        <v>0</v>
      </c>
      <c r="FQ465" s="23">
        <v>0</v>
      </c>
      <c r="FR465" s="23">
        <v>0</v>
      </c>
    </row>
    <row r="466" spans="142:174">
      <c r="EL466" s="22">
        <v>44233</v>
      </c>
      <c r="EM466" s="21" t="s">
        <v>3254</v>
      </c>
      <c r="EN466" s="21" t="s">
        <v>17432</v>
      </c>
      <c r="EO466" s="21" t="s">
        <v>206</v>
      </c>
      <c r="EP466" s="21">
        <v>592683898914</v>
      </c>
      <c r="EQ466" s="21" t="s">
        <v>207</v>
      </c>
      <c r="ER466" s="21" t="s">
        <v>208</v>
      </c>
      <c r="ES466" s="23">
        <v>2</v>
      </c>
      <c r="ET466" s="23">
        <v>0</v>
      </c>
      <c r="EU466" s="23">
        <v>0</v>
      </c>
      <c r="EV466" s="23">
        <v>0</v>
      </c>
      <c r="EW466" s="23"/>
      <c r="EX466" s="23">
        <v>0</v>
      </c>
      <c r="EY466" s="23"/>
      <c r="EZ466" s="23"/>
      <c r="FA466" s="23"/>
      <c r="FB466" s="23"/>
      <c r="FC466" s="23"/>
      <c r="FD466" s="23"/>
      <c r="FE466" s="23"/>
      <c r="FF466" s="23"/>
      <c r="FG466" s="23"/>
      <c r="FH466" s="23"/>
      <c r="FI466" s="23"/>
      <c r="FJ466" s="23"/>
      <c r="FK466" s="23"/>
      <c r="FL466" s="23"/>
      <c r="FM466" s="23"/>
      <c r="FN466" s="23"/>
      <c r="FO466" s="23"/>
      <c r="FP466" s="23"/>
      <c r="FQ466" s="23"/>
      <c r="FR466" s="23"/>
    </row>
    <row r="467" spans="142:174">
      <c r="EL467" s="22">
        <v>44233</v>
      </c>
      <c r="EM467" s="21" t="s">
        <v>3254</v>
      </c>
      <c r="EN467" s="21" t="s">
        <v>17432</v>
      </c>
      <c r="EO467" s="21" t="s">
        <v>206</v>
      </c>
      <c r="EP467" s="21">
        <v>592683898914</v>
      </c>
      <c r="EQ467" s="21" t="s">
        <v>207</v>
      </c>
      <c r="ER467" s="21" t="s">
        <v>209</v>
      </c>
      <c r="ES467" s="23">
        <v>325</v>
      </c>
      <c r="ET467" s="23">
        <v>13</v>
      </c>
      <c r="EU467" s="23">
        <v>4230</v>
      </c>
      <c r="EV467" s="23">
        <v>4</v>
      </c>
      <c r="EW467" s="23">
        <v>325.38</v>
      </c>
      <c r="EX467" s="23">
        <v>13015.38</v>
      </c>
      <c r="EY467" s="23">
        <v>0</v>
      </c>
      <c r="EZ467" s="23">
        <v>0</v>
      </c>
      <c r="FA467" s="23">
        <v>0</v>
      </c>
      <c r="FB467" s="23">
        <v>0</v>
      </c>
      <c r="FC467" s="23">
        <v>0</v>
      </c>
      <c r="FD467" s="23">
        <v>0</v>
      </c>
      <c r="FE467" s="23">
        <v>0</v>
      </c>
      <c r="FF467" s="23">
        <v>1</v>
      </c>
      <c r="FG467" s="23">
        <v>0</v>
      </c>
      <c r="FH467" s="23">
        <v>1</v>
      </c>
      <c r="FI467" s="23">
        <v>0</v>
      </c>
      <c r="FJ467" s="23">
        <v>1</v>
      </c>
      <c r="FK467" s="23">
        <v>4</v>
      </c>
      <c r="FL467" s="23">
        <v>5</v>
      </c>
      <c r="FM467" s="23">
        <v>0</v>
      </c>
      <c r="FN467" s="23">
        <v>0</v>
      </c>
      <c r="FO467" s="23">
        <v>0</v>
      </c>
      <c r="FP467" s="23">
        <v>0</v>
      </c>
      <c r="FQ467" s="23">
        <v>0</v>
      </c>
      <c r="FR467" s="23">
        <v>0</v>
      </c>
    </row>
    <row r="468" spans="142:174">
      <c r="EL468" s="22">
        <v>44234</v>
      </c>
      <c r="EM468" s="21" t="s">
        <v>213</v>
      </c>
      <c r="EN468" s="21" t="s">
        <v>609</v>
      </c>
      <c r="EO468" s="21" t="s">
        <v>206</v>
      </c>
      <c r="EP468" s="21">
        <v>574298647000</v>
      </c>
      <c r="EQ468" s="21" t="s">
        <v>207</v>
      </c>
      <c r="ER468" s="21" t="s">
        <v>208</v>
      </c>
      <c r="ES468" s="23">
        <v>6</v>
      </c>
      <c r="ET468" s="23">
        <v>0</v>
      </c>
      <c r="EU468" s="23">
        <v>0</v>
      </c>
      <c r="EV468" s="23">
        <v>0</v>
      </c>
      <c r="EW468" s="23"/>
      <c r="EX468" s="23">
        <v>0</v>
      </c>
      <c r="EY468" s="23"/>
      <c r="EZ468" s="23"/>
      <c r="FA468" s="23"/>
      <c r="FB468" s="23"/>
      <c r="FC468" s="23"/>
      <c r="FD468" s="23"/>
      <c r="FE468" s="23"/>
      <c r="FF468" s="23"/>
      <c r="FG468" s="23"/>
      <c r="FH468" s="23"/>
      <c r="FI468" s="23"/>
      <c r="FJ468" s="23"/>
      <c r="FK468" s="23"/>
      <c r="FL468" s="23"/>
      <c r="FM468" s="23"/>
      <c r="FN468" s="23"/>
      <c r="FO468" s="23"/>
      <c r="FP468" s="23"/>
      <c r="FQ468" s="23"/>
      <c r="FR468" s="23"/>
    </row>
    <row r="469" spans="142:174">
      <c r="EL469" s="22">
        <v>44234</v>
      </c>
      <c r="EM469" s="21" t="s">
        <v>213</v>
      </c>
      <c r="EN469" s="21" t="s">
        <v>609</v>
      </c>
      <c r="EO469" s="21" t="s">
        <v>206</v>
      </c>
      <c r="EP469" s="21">
        <v>574298647000</v>
      </c>
      <c r="EQ469" s="21" t="s">
        <v>207</v>
      </c>
      <c r="ER469" s="21" t="s">
        <v>209</v>
      </c>
      <c r="ES469" s="23">
        <v>48</v>
      </c>
      <c r="ET469" s="23">
        <v>4</v>
      </c>
      <c r="EU469" s="23">
        <v>115</v>
      </c>
      <c r="EV469" s="23">
        <v>8.33</v>
      </c>
      <c r="EW469" s="23">
        <v>28.75</v>
      </c>
      <c r="EX469" s="23">
        <v>2395.83</v>
      </c>
      <c r="EY469" s="23">
        <v>0</v>
      </c>
      <c r="EZ469" s="23">
        <v>0</v>
      </c>
      <c r="FA469" s="23">
        <v>0</v>
      </c>
      <c r="FB469" s="23">
        <v>0</v>
      </c>
      <c r="FC469" s="23">
        <v>0</v>
      </c>
      <c r="FD469" s="23">
        <v>0</v>
      </c>
      <c r="FE469" s="23">
        <v>0</v>
      </c>
      <c r="FF469" s="23">
        <v>3</v>
      </c>
      <c r="FG469" s="23">
        <v>1</v>
      </c>
      <c r="FH469" s="23">
        <v>4</v>
      </c>
      <c r="FI469" s="23">
        <v>0</v>
      </c>
      <c r="FJ469" s="23">
        <v>0</v>
      </c>
      <c r="FK469" s="23">
        <v>1</v>
      </c>
      <c r="FL469" s="23">
        <v>1</v>
      </c>
      <c r="FM469" s="23">
        <v>0</v>
      </c>
      <c r="FN469" s="23">
        <v>0</v>
      </c>
      <c r="FO469" s="23">
        <v>0</v>
      </c>
      <c r="FP469" s="23">
        <v>0</v>
      </c>
      <c r="FQ469" s="23">
        <v>0</v>
      </c>
      <c r="FR469" s="23">
        <v>0</v>
      </c>
    </row>
    <row r="470" spans="142:174">
      <c r="EL470" s="22">
        <v>44234</v>
      </c>
      <c r="EM470" s="21" t="s">
        <v>213</v>
      </c>
      <c r="EN470" s="21" t="s">
        <v>17425</v>
      </c>
      <c r="EO470" s="21" t="s">
        <v>206</v>
      </c>
      <c r="EP470" s="21">
        <v>585622329677</v>
      </c>
      <c r="EQ470" s="21" t="s">
        <v>207</v>
      </c>
      <c r="ER470" s="21" t="s">
        <v>209</v>
      </c>
      <c r="ES470" s="23">
        <v>29</v>
      </c>
      <c r="ET470" s="23">
        <v>0</v>
      </c>
      <c r="EU470" s="23">
        <v>0</v>
      </c>
      <c r="EV470" s="23">
        <v>0</v>
      </c>
      <c r="EW470" s="23"/>
      <c r="EX470" s="23">
        <v>0</v>
      </c>
      <c r="EY470" s="23"/>
      <c r="EZ470" s="23"/>
      <c r="FA470" s="23"/>
      <c r="FB470" s="23"/>
      <c r="FC470" s="23"/>
      <c r="FD470" s="23"/>
      <c r="FE470" s="23"/>
      <c r="FF470" s="23"/>
      <c r="FG470" s="23"/>
      <c r="FH470" s="23"/>
      <c r="FI470" s="23"/>
      <c r="FJ470" s="23"/>
      <c r="FK470" s="23"/>
      <c r="FL470" s="23"/>
      <c r="FM470" s="23"/>
      <c r="FN470" s="23"/>
      <c r="FO470" s="23"/>
      <c r="FP470" s="23"/>
      <c r="FQ470" s="23"/>
      <c r="FR470" s="23"/>
    </row>
    <row r="471" spans="142:174">
      <c r="EL471" s="22">
        <v>44234</v>
      </c>
      <c r="EM471" s="21" t="s">
        <v>3254</v>
      </c>
      <c r="EN471" s="21" t="s">
        <v>17426</v>
      </c>
      <c r="EO471" s="21" t="s">
        <v>206</v>
      </c>
      <c r="EP471" s="21">
        <v>574814254493</v>
      </c>
      <c r="EQ471" s="21" t="s">
        <v>207</v>
      </c>
      <c r="ER471" s="21" t="s">
        <v>209</v>
      </c>
      <c r="ES471" s="23">
        <v>5</v>
      </c>
      <c r="ET471" s="23">
        <v>0</v>
      </c>
      <c r="EU471" s="23">
        <v>0</v>
      </c>
      <c r="EV471" s="23">
        <v>0</v>
      </c>
      <c r="EW471" s="23"/>
      <c r="EX471" s="23">
        <v>0</v>
      </c>
      <c r="EY471" s="23"/>
      <c r="EZ471" s="23"/>
      <c r="FA471" s="23"/>
      <c r="FB471" s="23"/>
      <c r="FC471" s="23"/>
      <c r="FD471" s="23"/>
      <c r="FE471" s="23"/>
      <c r="FF471" s="23"/>
      <c r="FG471" s="23"/>
      <c r="FH471" s="23"/>
      <c r="FI471" s="23"/>
      <c r="FJ471" s="23"/>
      <c r="FK471" s="23"/>
      <c r="FL471" s="23"/>
      <c r="FM471" s="23"/>
      <c r="FN471" s="23"/>
      <c r="FO471" s="23"/>
      <c r="FP471" s="23"/>
      <c r="FQ471" s="23"/>
      <c r="FR471" s="23"/>
    </row>
    <row r="472" spans="142:174">
      <c r="EL472" s="22">
        <v>44234</v>
      </c>
      <c r="EM472" s="21" t="s">
        <v>3254</v>
      </c>
      <c r="EN472" s="21" t="s">
        <v>17427</v>
      </c>
      <c r="EO472" s="21" t="s">
        <v>206</v>
      </c>
      <c r="EP472" s="21">
        <v>574916839635</v>
      </c>
      <c r="EQ472" s="21" t="s">
        <v>207</v>
      </c>
      <c r="ER472" s="21" t="s">
        <v>208</v>
      </c>
      <c r="ES472" s="23">
        <v>2</v>
      </c>
      <c r="ET472" s="23">
        <v>0</v>
      </c>
      <c r="EU472" s="23">
        <v>0</v>
      </c>
      <c r="EV472" s="23">
        <v>0</v>
      </c>
      <c r="EW472" s="23"/>
      <c r="EX472" s="23">
        <v>0</v>
      </c>
      <c r="EY472" s="23"/>
      <c r="EZ472" s="23"/>
      <c r="FA472" s="23"/>
      <c r="FB472" s="23"/>
      <c r="FC472" s="23"/>
      <c r="FD472" s="23"/>
      <c r="FE472" s="23"/>
      <c r="FF472" s="23"/>
      <c r="FG472" s="23"/>
      <c r="FH472" s="23"/>
      <c r="FI472" s="23"/>
      <c r="FJ472" s="23"/>
      <c r="FK472" s="23"/>
      <c r="FL472" s="23"/>
      <c r="FM472" s="23"/>
      <c r="FN472" s="23"/>
      <c r="FO472" s="23"/>
      <c r="FP472" s="23"/>
      <c r="FQ472" s="23"/>
      <c r="FR472" s="23"/>
    </row>
    <row r="473" spans="142:174">
      <c r="EL473" s="22">
        <v>44234</v>
      </c>
      <c r="EM473" s="21" t="s">
        <v>3254</v>
      </c>
      <c r="EN473" s="21" t="s">
        <v>17427</v>
      </c>
      <c r="EO473" s="21" t="s">
        <v>206</v>
      </c>
      <c r="EP473" s="21">
        <v>574916839635</v>
      </c>
      <c r="EQ473" s="21" t="s">
        <v>207</v>
      </c>
      <c r="ER473" s="21" t="s">
        <v>209</v>
      </c>
      <c r="ES473" s="23">
        <v>55</v>
      </c>
      <c r="ET473" s="23">
        <v>3</v>
      </c>
      <c r="EU473" s="23">
        <v>1096</v>
      </c>
      <c r="EV473" s="23">
        <v>5.45</v>
      </c>
      <c r="EW473" s="23">
        <v>365.33</v>
      </c>
      <c r="EX473" s="23">
        <v>19927.27</v>
      </c>
      <c r="EY473" s="23">
        <v>0</v>
      </c>
      <c r="EZ473" s="23">
        <v>0</v>
      </c>
      <c r="FA473" s="23">
        <v>0</v>
      </c>
      <c r="FB473" s="23">
        <v>0</v>
      </c>
      <c r="FC473" s="23">
        <v>0</v>
      </c>
      <c r="FD473" s="23">
        <v>0</v>
      </c>
      <c r="FE473" s="23">
        <v>0</v>
      </c>
      <c r="FF473" s="23">
        <v>1</v>
      </c>
      <c r="FG473" s="23">
        <v>0</v>
      </c>
      <c r="FH473" s="23">
        <v>1</v>
      </c>
      <c r="FI473" s="23">
        <v>0</v>
      </c>
      <c r="FJ473" s="23">
        <v>0</v>
      </c>
      <c r="FK473" s="23">
        <v>0</v>
      </c>
      <c r="FL473" s="23">
        <v>0</v>
      </c>
      <c r="FM473" s="23">
        <v>0</v>
      </c>
      <c r="FN473" s="23">
        <v>0</v>
      </c>
      <c r="FO473" s="23">
        <v>0</v>
      </c>
      <c r="FP473" s="23">
        <v>0</v>
      </c>
      <c r="FQ473" s="23">
        <v>0</v>
      </c>
      <c r="FR473" s="23">
        <v>0</v>
      </c>
    </row>
    <row r="474" spans="142:174">
      <c r="EL474" s="22">
        <v>44234</v>
      </c>
      <c r="EM474" s="21" t="s">
        <v>3254</v>
      </c>
      <c r="EN474" s="21" t="s">
        <v>17428</v>
      </c>
      <c r="EO474" s="21" t="s">
        <v>206</v>
      </c>
      <c r="EP474" s="21">
        <v>574813586895</v>
      </c>
      <c r="EQ474" s="21" t="s">
        <v>207</v>
      </c>
      <c r="ER474" s="21" t="s">
        <v>208</v>
      </c>
      <c r="ES474" s="23">
        <v>1</v>
      </c>
      <c r="ET474" s="23">
        <v>0</v>
      </c>
      <c r="EU474" s="23">
        <v>0</v>
      </c>
      <c r="EV474" s="23">
        <v>0</v>
      </c>
      <c r="EW474" s="23"/>
      <c r="EX474" s="23">
        <v>0</v>
      </c>
      <c r="EY474" s="23"/>
      <c r="EZ474" s="23"/>
      <c r="FA474" s="23"/>
      <c r="FB474" s="23"/>
      <c r="FC474" s="23"/>
      <c r="FD474" s="23"/>
      <c r="FE474" s="23"/>
      <c r="FF474" s="23"/>
      <c r="FG474" s="23"/>
      <c r="FH474" s="23"/>
      <c r="FI474" s="23"/>
      <c r="FJ474" s="23"/>
      <c r="FK474" s="23"/>
      <c r="FL474" s="23"/>
      <c r="FM474" s="23"/>
      <c r="FN474" s="23"/>
      <c r="FO474" s="23"/>
      <c r="FP474" s="23"/>
      <c r="FQ474" s="23"/>
      <c r="FR474" s="23"/>
    </row>
    <row r="475" spans="142:174">
      <c r="EL475" s="22">
        <v>44234</v>
      </c>
      <c r="EM475" s="21" t="s">
        <v>3254</v>
      </c>
      <c r="EN475" s="21" t="s">
        <v>17428</v>
      </c>
      <c r="EO475" s="21" t="s">
        <v>206</v>
      </c>
      <c r="EP475" s="21">
        <v>574813586895</v>
      </c>
      <c r="EQ475" s="21" t="s">
        <v>207</v>
      </c>
      <c r="ER475" s="21" t="s">
        <v>209</v>
      </c>
      <c r="ES475" s="23">
        <v>31</v>
      </c>
      <c r="ET475" s="23">
        <v>6</v>
      </c>
      <c r="EU475" s="23">
        <v>1784</v>
      </c>
      <c r="EV475" s="23">
        <v>19.350000000000001</v>
      </c>
      <c r="EW475" s="23">
        <v>297.33</v>
      </c>
      <c r="EX475" s="23">
        <v>57548.39</v>
      </c>
      <c r="EY475" s="23">
        <v>0</v>
      </c>
      <c r="EZ475" s="23">
        <v>0</v>
      </c>
      <c r="FA475" s="23">
        <v>0</v>
      </c>
      <c r="FB475" s="23">
        <v>0</v>
      </c>
      <c r="FC475" s="23">
        <v>0</v>
      </c>
      <c r="FD475" s="23">
        <v>0</v>
      </c>
      <c r="FE475" s="23">
        <v>0</v>
      </c>
      <c r="FF475" s="23">
        <v>1</v>
      </c>
      <c r="FG475" s="23">
        <v>0</v>
      </c>
      <c r="FH475" s="23">
        <v>1</v>
      </c>
      <c r="FI475" s="23">
        <v>0</v>
      </c>
      <c r="FJ475" s="23">
        <v>0</v>
      </c>
      <c r="FK475" s="23">
        <v>0</v>
      </c>
      <c r="FL475" s="23">
        <v>0</v>
      </c>
      <c r="FM475" s="23">
        <v>0</v>
      </c>
      <c r="FN475" s="23">
        <v>0</v>
      </c>
      <c r="FO475" s="23">
        <v>0</v>
      </c>
      <c r="FP475" s="23">
        <v>0</v>
      </c>
      <c r="FQ475" s="23">
        <v>0</v>
      </c>
      <c r="FR475" s="23">
        <v>0</v>
      </c>
    </row>
    <row r="476" spans="142:174">
      <c r="EL476" s="22">
        <v>44234</v>
      </c>
      <c r="EM476" s="21" t="s">
        <v>3254</v>
      </c>
      <c r="EN476" s="21" t="s">
        <v>17429</v>
      </c>
      <c r="EO476" s="21" t="s">
        <v>206</v>
      </c>
      <c r="EP476" s="21">
        <v>574550180649</v>
      </c>
      <c r="EQ476" s="21" t="s">
        <v>207</v>
      </c>
      <c r="ER476" s="21" t="s">
        <v>209</v>
      </c>
      <c r="ES476" s="23">
        <v>104</v>
      </c>
      <c r="ET476" s="23">
        <v>9</v>
      </c>
      <c r="EU476" s="23">
        <v>2702</v>
      </c>
      <c r="EV476" s="23">
        <v>8.65</v>
      </c>
      <c r="EW476" s="23">
        <v>300.22000000000003</v>
      </c>
      <c r="EX476" s="23">
        <v>25980.77</v>
      </c>
      <c r="EY476" s="23">
        <v>11.11</v>
      </c>
      <c r="EZ476" s="23">
        <v>16870</v>
      </c>
      <c r="FA476" s="23">
        <v>1</v>
      </c>
      <c r="FB476" s="23">
        <v>0</v>
      </c>
      <c r="FC476" s="23">
        <v>0</v>
      </c>
      <c r="FD476" s="23">
        <v>16870</v>
      </c>
      <c r="FE476" s="23">
        <v>1</v>
      </c>
      <c r="FF476" s="23">
        <v>2</v>
      </c>
      <c r="FG476" s="23">
        <v>0</v>
      </c>
      <c r="FH476" s="23">
        <v>2</v>
      </c>
      <c r="FI476" s="23">
        <v>6.24</v>
      </c>
      <c r="FJ476" s="23">
        <v>1</v>
      </c>
      <c r="FK476" s="23">
        <v>1</v>
      </c>
      <c r="FL476" s="23">
        <v>2</v>
      </c>
      <c r="FM476" s="23">
        <v>0</v>
      </c>
      <c r="FN476" s="23">
        <v>0</v>
      </c>
      <c r="FO476" s="23">
        <v>0</v>
      </c>
      <c r="FP476" s="23">
        <v>0</v>
      </c>
      <c r="FQ476" s="23">
        <v>0</v>
      </c>
      <c r="FR476" s="23">
        <v>0</v>
      </c>
    </row>
    <row r="477" spans="142:174">
      <c r="EL477" s="22">
        <v>44234</v>
      </c>
      <c r="EM477" s="21" t="s">
        <v>3254</v>
      </c>
      <c r="EN477" s="21" t="s">
        <v>17430</v>
      </c>
      <c r="EO477" s="21" t="s">
        <v>206</v>
      </c>
      <c r="EP477" s="21">
        <v>576398085683</v>
      </c>
      <c r="EQ477" s="21" t="s">
        <v>207</v>
      </c>
      <c r="ER477" s="21" t="s">
        <v>209</v>
      </c>
      <c r="ES477" s="23">
        <v>49</v>
      </c>
      <c r="ET477" s="23">
        <v>0</v>
      </c>
      <c r="EU477" s="23">
        <v>0</v>
      </c>
      <c r="EV477" s="23">
        <v>0</v>
      </c>
      <c r="EW477" s="23"/>
      <c r="EX477" s="23">
        <v>0</v>
      </c>
      <c r="EY477" s="23"/>
      <c r="EZ477" s="23"/>
      <c r="FA477" s="23"/>
      <c r="FB477" s="23"/>
      <c r="FC477" s="23"/>
      <c r="FD477" s="23"/>
      <c r="FE477" s="23"/>
      <c r="FF477" s="23"/>
      <c r="FG477" s="23"/>
      <c r="FH477" s="23"/>
      <c r="FI477" s="23"/>
      <c r="FJ477" s="23"/>
      <c r="FK477" s="23"/>
      <c r="FL477" s="23"/>
      <c r="FM477" s="23"/>
      <c r="FN477" s="23"/>
      <c r="FO477" s="23"/>
      <c r="FP477" s="23"/>
      <c r="FQ477" s="23"/>
      <c r="FR477" s="23"/>
    </row>
    <row r="478" spans="142:174">
      <c r="EL478" s="22">
        <v>44234</v>
      </c>
      <c r="EM478" s="21" t="s">
        <v>3254</v>
      </c>
      <c r="EN478" s="21" t="s">
        <v>17431</v>
      </c>
      <c r="EO478" s="21" t="s">
        <v>206</v>
      </c>
      <c r="EP478" s="21">
        <v>574390227530</v>
      </c>
      <c r="EQ478" s="21" t="s">
        <v>207</v>
      </c>
      <c r="ER478" s="21" t="s">
        <v>208</v>
      </c>
      <c r="ES478" s="23">
        <v>8</v>
      </c>
      <c r="ET478" s="23">
        <v>0</v>
      </c>
      <c r="EU478" s="23">
        <v>0</v>
      </c>
      <c r="EV478" s="23">
        <v>0</v>
      </c>
      <c r="EW478" s="23"/>
      <c r="EX478" s="23">
        <v>0</v>
      </c>
      <c r="EY478" s="23"/>
      <c r="EZ478" s="23"/>
      <c r="FA478" s="23"/>
      <c r="FB478" s="23"/>
      <c r="FC478" s="23"/>
      <c r="FD478" s="23"/>
      <c r="FE478" s="23"/>
      <c r="FF478" s="23"/>
      <c r="FG478" s="23"/>
      <c r="FH478" s="23"/>
      <c r="FI478" s="23"/>
      <c r="FJ478" s="23"/>
      <c r="FK478" s="23"/>
      <c r="FL478" s="23"/>
      <c r="FM478" s="23"/>
      <c r="FN478" s="23"/>
      <c r="FO478" s="23"/>
      <c r="FP478" s="23"/>
      <c r="FQ478" s="23"/>
      <c r="FR478" s="23"/>
    </row>
    <row r="479" spans="142:174">
      <c r="EL479" s="22">
        <v>44234</v>
      </c>
      <c r="EM479" s="21" t="s">
        <v>3254</v>
      </c>
      <c r="EN479" s="21" t="s">
        <v>17431</v>
      </c>
      <c r="EO479" s="21" t="s">
        <v>206</v>
      </c>
      <c r="EP479" s="21">
        <v>574390227530</v>
      </c>
      <c r="EQ479" s="21" t="s">
        <v>207</v>
      </c>
      <c r="ER479" s="21" t="s">
        <v>209</v>
      </c>
      <c r="ES479" s="23">
        <v>54</v>
      </c>
      <c r="ET479" s="23">
        <v>2</v>
      </c>
      <c r="EU479" s="23">
        <v>708</v>
      </c>
      <c r="EV479" s="23">
        <v>3.7</v>
      </c>
      <c r="EW479" s="23">
        <v>354</v>
      </c>
      <c r="EX479" s="23">
        <v>13111.11</v>
      </c>
      <c r="EY479" s="23">
        <v>0</v>
      </c>
      <c r="EZ479" s="23">
        <v>0</v>
      </c>
      <c r="FA479" s="23">
        <v>0</v>
      </c>
      <c r="FB479" s="23">
        <v>0</v>
      </c>
      <c r="FC479" s="23">
        <v>0</v>
      </c>
      <c r="FD479" s="23">
        <v>0</v>
      </c>
      <c r="FE479" s="23">
        <v>0</v>
      </c>
      <c r="FF479" s="23">
        <v>0</v>
      </c>
      <c r="FG479" s="23">
        <v>0</v>
      </c>
      <c r="FH479" s="23">
        <v>0</v>
      </c>
      <c r="FI479" s="23">
        <v>0</v>
      </c>
      <c r="FJ479" s="23">
        <v>1</v>
      </c>
      <c r="FK479" s="23">
        <v>0</v>
      </c>
      <c r="FL479" s="23">
        <v>1</v>
      </c>
      <c r="FM479" s="23">
        <v>0</v>
      </c>
      <c r="FN479" s="23">
        <v>0</v>
      </c>
      <c r="FO479" s="23">
        <v>0</v>
      </c>
      <c r="FP479" s="23">
        <v>0</v>
      </c>
      <c r="FQ479" s="23">
        <v>0</v>
      </c>
      <c r="FR479" s="23">
        <v>0</v>
      </c>
    </row>
    <row r="480" spans="142:174">
      <c r="EL480" s="22">
        <v>44234</v>
      </c>
      <c r="EM480" s="21" t="s">
        <v>3254</v>
      </c>
      <c r="EN480" s="21" t="s">
        <v>17432</v>
      </c>
      <c r="EO480" s="21" t="s">
        <v>206</v>
      </c>
      <c r="EP480" s="21">
        <v>592683898914</v>
      </c>
      <c r="EQ480" s="21" t="s">
        <v>207</v>
      </c>
      <c r="ER480" s="21" t="s">
        <v>208</v>
      </c>
      <c r="ES480" s="23">
        <v>1</v>
      </c>
      <c r="ET480" s="23">
        <v>0</v>
      </c>
      <c r="EU480" s="23">
        <v>0</v>
      </c>
      <c r="EV480" s="23">
        <v>0</v>
      </c>
      <c r="EW480" s="23"/>
      <c r="EX480" s="23">
        <v>0</v>
      </c>
      <c r="EY480" s="23"/>
      <c r="EZ480" s="23">
        <v>0</v>
      </c>
      <c r="FA480" s="23">
        <v>0</v>
      </c>
      <c r="FB480" s="23">
        <v>0</v>
      </c>
      <c r="FC480" s="23">
        <v>0</v>
      </c>
      <c r="FD480" s="23">
        <v>0</v>
      </c>
      <c r="FE480" s="23">
        <v>0</v>
      </c>
      <c r="FF480" s="23">
        <v>1</v>
      </c>
      <c r="FG480" s="23">
        <v>0</v>
      </c>
      <c r="FH480" s="23">
        <v>1</v>
      </c>
      <c r="FI480" s="23"/>
      <c r="FJ480" s="23">
        <v>0</v>
      </c>
      <c r="FK480" s="23">
        <v>0</v>
      </c>
      <c r="FL480" s="23">
        <v>0</v>
      </c>
      <c r="FM480" s="23">
        <v>0</v>
      </c>
      <c r="FN480" s="23">
        <v>0</v>
      </c>
      <c r="FO480" s="23">
        <v>0</v>
      </c>
      <c r="FP480" s="23">
        <v>0</v>
      </c>
      <c r="FQ480" s="23">
        <v>0</v>
      </c>
      <c r="FR480" s="23">
        <v>0</v>
      </c>
    </row>
    <row r="481" spans="142:174">
      <c r="EL481" s="22">
        <v>44234</v>
      </c>
      <c r="EM481" s="21" t="s">
        <v>3254</v>
      </c>
      <c r="EN481" s="21" t="s">
        <v>17432</v>
      </c>
      <c r="EO481" s="21" t="s">
        <v>206</v>
      </c>
      <c r="EP481" s="21">
        <v>592683898914</v>
      </c>
      <c r="EQ481" s="21" t="s">
        <v>207</v>
      </c>
      <c r="ER481" s="21" t="s">
        <v>209</v>
      </c>
      <c r="ES481" s="23">
        <v>268</v>
      </c>
      <c r="ET481" s="23">
        <v>17</v>
      </c>
      <c r="EU481" s="23">
        <v>3710</v>
      </c>
      <c r="EV481" s="23">
        <v>6.34</v>
      </c>
      <c r="EW481" s="23">
        <v>218.24</v>
      </c>
      <c r="EX481" s="23">
        <v>13843.28</v>
      </c>
      <c r="EY481" s="23">
        <v>0</v>
      </c>
      <c r="EZ481" s="23">
        <v>0</v>
      </c>
      <c r="FA481" s="23">
        <v>0</v>
      </c>
      <c r="FB481" s="23">
        <v>0</v>
      </c>
      <c r="FC481" s="23">
        <v>0</v>
      </c>
      <c r="FD481" s="23">
        <v>0</v>
      </c>
      <c r="FE481" s="23">
        <v>0</v>
      </c>
      <c r="FF481" s="23">
        <v>1</v>
      </c>
      <c r="FG481" s="23">
        <v>0</v>
      </c>
      <c r="FH481" s="23">
        <v>1</v>
      </c>
      <c r="FI481" s="23">
        <v>0</v>
      </c>
      <c r="FJ481" s="23">
        <v>3</v>
      </c>
      <c r="FK481" s="23">
        <v>0</v>
      </c>
      <c r="FL481" s="23">
        <v>3</v>
      </c>
      <c r="FM481" s="23">
        <v>0</v>
      </c>
      <c r="FN481" s="23">
        <v>0</v>
      </c>
      <c r="FO481" s="23">
        <v>0</v>
      </c>
      <c r="FP481" s="23">
        <v>0</v>
      </c>
      <c r="FQ481" s="23">
        <v>0</v>
      </c>
      <c r="FR481" s="23">
        <v>0</v>
      </c>
    </row>
    <row r="482" spans="142:174">
      <c r="EL482" s="22">
        <v>44235</v>
      </c>
      <c r="EM482" s="21" t="s">
        <v>213</v>
      </c>
      <c r="EN482" s="21" t="s">
        <v>609</v>
      </c>
      <c r="EO482" s="21" t="s">
        <v>206</v>
      </c>
      <c r="EP482" s="21">
        <v>574298647000</v>
      </c>
      <c r="EQ482" s="21" t="s">
        <v>207</v>
      </c>
      <c r="ER482" s="21" t="s">
        <v>209</v>
      </c>
      <c r="ES482" s="23">
        <v>44</v>
      </c>
      <c r="ET482" s="23">
        <v>0</v>
      </c>
      <c r="EU482" s="23">
        <v>0</v>
      </c>
      <c r="EV482" s="23">
        <v>0</v>
      </c>
      <c r="EW482" s="23"/>
      <c r="EX482" s="23">
        <v>0</v>
      </c>
      <c r="EY482" s="23"/>
      <c r="EZ482" s="23"/>
      <c r="FA482" s="23"/>
      <c r="FB482" s="23"/>
      <c r="FC482" s="23"/>
      <c r="FD482" s="23"/>
      <c r="FE482" s="23"/>
      <c r="FF482" s="23"/>
      <c r="FG482" s="23"/>
      <c r="FH482" s="23"/>
      <c r="FI482" s="23"/>
      <c r="FJ482" s="23"/>
      <c r="FK482" s="23"/>
      <c r="FL482" s="23"/>
      <c r="FM482" s="23"/>
      <c r="FN482" s="23"/>
      <c r="FO482" s="23"/>
      <c r="FP482" s="23"/>
      <c r="FQ482" s="23"/>
      <c r="FR482" s="23"/>
    </row>
    <row r="483" spans="142:174">
      <c r="EL483" s="22">
        <v>44235</v>
      </c>
      <c r="EM483" s="21" t="s">
        <v>213</v>
      </c>
      <c r="EN483" s="21" t="s">
        <v>17425</v>
      </c>
      <c r="EO483" s="21" t="s">
        <v>206</v>
      </c>
      <c r="EP483" s="21">
        <v>585622329677</v>
      </c>
      <c r="EQ483" s="21" t="s">
        <v>207</v>
      </c>
      <c r="ER483" s="21" t="s">
        <v>209</v>
      </c>
      <c r="ES483" s="23">
        <v>20</v>
      </c>
      <c r="ET483" s="23">
        <v>2</v>
      </c>
      <c r="EU483" s="23">
        <v>61</v>
      </c>
      <c r="EV483" s="23">
        <v>10</v>
      </c>
      <c r="EW483" s="23">
        <v>30.5</v>
      </c>
      <c r="EX483" s="23">
        <v>3050</v>
      </c>
      <c r="EY483" s="23">
        <v>0</v>
      </c>
      <c r="EZ483" s="23">
        <v>0</v>
      </c>
      <c r="FA483" s="23">
        <v>0</v>
      </c>
      <c r="FB483" s="23">
        <v>0</v>
      </c>
      <c r="FC483" s="23">
        <v>0</v>
      </c>
      <c r="FD483" s="23">
        <v>0</v>
      </c>
      <c r="FE483" s="23">
        <v>0</v>
      </c>
      <c r="FF483" s="23">
        <v>0</v>
      </c>
      <c r="FG483" s="23">
        <v>0</v>
      </c>
      <c r="FH483" s="23">
        <v>0</v>
      </c>
      <c r="FI483" s="23">
        <v>0</v>
      </c>
      <c r="FJ483" s="23">
        <v>0</v>
      </c>
      <c r="FK483" s="23">
        <v>2</v>
      </c>
      <c r="FL483" s="23">
        <v>2</v>
      </c>
      <c r="FM483" s="23">
        <v>0</v>
      </c>
      <c r="FN483" s="23">
        <v>0</v>
      </c>
      <c r="FO483" s="23">
        <v>0</v>
      </c>
      <c r="FP483" s="23">
        <v>0</v>
      </c>
      <c r="FQ483" s="23">
        <v>0</v>
      </c>
      <c r="FR483" s="23">
        <v>0</v>
      </c>
    </row>
    <row r="484" spans="142:174">
      <c r="EL484" s="22">
        <v>44235</v>
      </c>
      <c r="EM484" s="21" t="s">
        <v>3254</v>
      </c>
      <c r="EN484" s="21" t="s">
        <v>17426</v>
      </c>
      <c r="EO484" s="21" t="s">
        <v>206</v>
      </c>
      <c r="EP484" s="21">
        <v>574814254493</v>
      </c>
      <c r="EQ484" s="21" t="s">
        <v>207</v>
      </c>
      <c r="ER484" s="21" t="s">
        <v>209</v>
      </c>
      <c r="ES484" s="23">
        <v>4</v>
      </c>
      <c r="ET484" s="23">
        <v>0</v>
      </c>
      <c r="EU484" s="23">
        <v>0</v>
      </c>
      <c r="EV484" s="23">
        <v>0</v>
      </c>
      <c r="EW484" s="23"/>
      <c r="EX484" s="23">
        <v>0</v>
      </c>
      <c r="EY484" s="23"/>
      <c r="EZ484" s="23"/>
      <c r="FA484" s="23"/>
      <c r="FB484" s="23"/>
      <c r="FC484" s="23"/>
      <c r="FD484" s="23"/>
      <c r="FE484" s="23"/>
      <c r="FF484" s="23"/>
      <c r="FG484" s="23"/>
      <c r="FH484" s="23"/>
      <c r="FI484" s="23"/>
      <c r="FJ484" s="23"/>
      <c r="FK484" s="23"/>
      <c r="FL484" s="23"/>
      <c r="FM484" s="23"/>
      <c r="FN484" s="23"/>
      <c r="FO484" s="23"/>
      <c r="FP484" s="23"/>
      <c r="FQ484" s="23"/>
      <c r="FR484" s="23"/>
    </row>
    <row r="485" spans="142:174">
      <c r="EL485" s="22">
        <v>44235</v>
      </c>
      <c r="EM485" s="21" t="s">
        <v>3254</v>
      </c>
      <c r="EN485" s="21" t="s">
        <v>17427</v>
      </c>
      <c r="EO485" s="21" t="s">
        <v>206</v>
      </c>
      <c r="EP485" s="21">
        <v>574916839635</v>
      </c>
      <c r="EQ485" s="21" t="s">
        <v>207</v>
      </c>
      <c r="ER485" s="21" t="s">
        <v>208</v>
      </c>
      <c r="ES485" s="23">
        <v>1</v>
      </c>
      <c r="ET485" s="23">
        <v>0</v>
      </c>
      <c r="EU485" s="23">
        <v>0</v>
      </c>
      <c r="EV485" s="23">
        <v>0</v>
      </c>
      <c r="EW485" s="23"/>
      <c r="EX485" s="23">
        <v>0</v>
      </c>
      <c r="EY485" s="23"/>
      <c r="EZ485" s="23"/>
      <c r="FA485" s="23"/>
      <c r="FB485" s="23"/>
      <c r="FC485" s="23"/>
      <c r="FD485" s="23"/>
      <c r="FE485" s="23"/>
      <c r="FF485" s="23"/>
      <c r="FG485" s="23"/>
      <c r="FH485" s="23"/>
      <c r="FI485" s="23"/>
      <c r="FJ485" s="23"/>
      <c r="FK485" s="23"/>
      <c r="FL485" s="23"/>
      <c r="FM485" s="23"/>
      <c r="FN485" s="23"/>
      <c r="FO485" s="23"/>
      <c r="FP485" s="23"/>
      <c r="FQ485" s="23"/>
      <c r="FR485" s="23"/>
    </row>
    <row r="486" spans="142:174">
      <c r="EL486" s="22">
        <v>44235</v>
      </c>
      <c r="EM486" s="21" t="s">
        <v>3254</v>
      </c>
      <c r="EN486" s="21" t="s">
        <v>17427</v>
      </c>
      <c r="EO486" s="21" t="s">
        <v>206</v>
      </c>
      <c r="EP486" s="21">
        <v>574916839635</v>
      </c>
      <c r="EQ486" s="21" t="s">
        <v>207</v>
      </c>
      <c r="ER486" s="21" t="s">
        <v>209</v>
      </c>
      <c r="ES486" s="23">
        <v>121</v>
      </c>
      <c r="ET486" s="23">
        <v>3</v>
      </c>
      <c r="EU486" s="23">
        <v>669</v>
      </c>
      <c r="EV486" s="23">
        <v>2.48</v>
      </c>
      <c r="EW486" s="23">
        <v>223</v>
      </c>
      <c r="EX486" s="23">
        <v>5528.93</v>
      </c>
      <c r="EY486" s="23">
        <v>0</v>
      </c>
      <c r="EZ486" s="23">
        <v>0</v>
      </c>
      <c r="FA486" s="23">
        <v>0</v>
      </c>
      <c r="FB486" s="23">
        <v>0</v>
      </c>
      <c r="FC486" s="23">
        <v>0</v>
      </c>
      <c r="FD486" s="23">
        <v>0</v>
      </c>
      <c r="FE486" s="23">
        <v>0</v>
      </c>
      <c r="FF486" s="23">
        <v>1</v>
      </c>
      <c r="FG486" s="23">
        <v>0</v>
      </c>
      <c r="FH486" s="23">
        <v>1</v>
      </c>
      <c r="FI486" s="23">
        <v>0</v>
      </c>
      <c r="FJ486" s="23">
        <v>0</v>
      </c>
      <c r="FK486" s="23">
        <v>0</v>
      </c>
      <c r="FL486" s="23">
        <v>0</v>
      </c>
      <c r="FM486" s="23">
        <v>0</v>
      </c>
      <c r="FN486" s="23">
        <v>0</v>
      </c>
      <c r="FO486" s="23">
        <v>0</v>
      </c>
      <c r="FP486" s="23">
        <v>0</v>
      </c>
      <c r="FQ486" s="23">
        <v>0</v>
      </c>
      <c r="FR486" s="23">
        <v>0</v>
      </c>
    </row>
    <row r="487" spans="142:174">
      <c r="EL487" s="22">
        <v>44235</v>
      </c>
      <c r="EM487" s="21" t="s">
        <v>3254</v>
      </c>
      <c r="EN487" s="21" t="s">
        <v>17428</v>
      </c>
      <c r="EO487" s="21" t="s">
        <v>206</v>
      </c>
      <c r="EP487" s="21">
        <v>574813586895</v>
      </c>
      <c r="EQ487" s="21" t="s">
        <v>207</v>
      </c>
      <c r="ER487" s="21" t="s">
        <v>209</v>
      </c>
      <c r="ES487" s="23">
        <v>31</v>
      </c>
      <c r="ET487" s="23">
        <v>1</v>
      </c>
      <c r="EU487" s="23">
        <v>167</v>
      </c>
      <c r="EV487" s="23">
        <v>3.23</v>
      </c>
      <c r="EW487" s="23">
        <v>167</v>
      </c>
      <c r="EX487" s="23">
        <v>5387.1</v>
      </c>
      <c r="EY487" s="23">
        <v>0</v>
      </c>
      <c r="EZ487" s="23">
        <v>0</v>
      </c>
      <c r="FA487" s="23">
        <v>0</v>
      </c>
      <c r="FB487" s="23">
        <v>0</v>
      </c>
      <c r="FC487" s="23">
        <v>0</v>
      </c>
      <c r="FD487" s="23">
        <v>0</v>
      </c>
      <c r="FE487" s="23">
        <v>0</v>
      </c>
      <c r="FF487" s="23">
        <v>0</v>
      </c>
      <c r="FG487" s="23">
        <v>1</v>
      </c>
      <c r="FH487" s="23">
        <v>1</v>
      </c>
      <c r="FI487" s="23">
        <v>0</v>
      </c>
      <c r="FJ487" s="23">
        <v>0</v>
      </c>
      <c r="FK487" s="23">
        <v>0</v>
      </c>
      <c r="FL487" s="23">
        <v>0</v>
      </c>
      <c r="FM487" s="23">
        <v>0</v>
      </c>
      <c r="FN487" s="23">
        <v>0</v>
      </c>
      <c r="FO487" s="23">
        <v>0</v>
      </c>
      <c r="FP487" s="23">
        <v>0</v>
      </c>
      <c r="FQ487" s="23">
        <v>0</v>
      </c>
      <c r="FR487" s="23">
        <v>0</v>
      </c>
    </row>
    <row r="488" spans="142:174">
      <c r="EL488" s="22">
        <v>44235</v>
      </c>
      <c r="EM488" s="21" t="s">
        <v>3254</v>
      </c>
      <c r="EN488" s="21" t="s">
        <v>17429</v>
      </c>
      <c r="EO488" s="21" t="s">
        <v>206</v>
      </c>
      <c r="EP488" s="21">
        <v>574550180649</v>
      </c>
      <c r="EQ488" s="21" t="s">
        <v>207</v>
      </c>
      <c r="ER488" s="21" t="s">
        <v>209</v>
      </c>
      <c r="ES488" s="23">
        <v>141</v>
      </c>
      <c r="ET488" s="23">
        <v>1</v>
      </c>
      <c r="EU488" s="23">
        <v>298</v>
      </c>
      <c r="EV488" s="23">
        <v>0.71</v>
      </c>
      <c r="EW488" s="23">
        <v>298</v>
      </c>
      <c r="EX488" s="23">
        <v>2113.48</v>
      </c>
      <c r="EY488" s="23"/>
      <c r="EZ488" s="23"/>
      <c r="FA488" s="23"/>
      <c r="FB488" s="23"/>
      <c r="FC488" s="23"/>
      <c r="FD488" s="23"/>
      <c r="FE488" s="23"/>
      <c r="FF488" s="23"/>
      <c r="FG488" s="23"/>
      <c r="FH488" s="23"/>
      <c r="FI488" s="23"/>
      <c r="FJ488" s="23"/>
      <c r="FK488" s="23"/>
      <c r="FL488" s="23"/>
      <c r="FM488" s="23"/>
      <c r="FN488" s="23"/>
      <c r="FO488" s="23"/>
      <c r="FP488" s="23"/>
      <c r="FQ488" s="23"/>
      <c r="FR488" s="23"/>
    </row>
    <row r="489" spans="142:174">
      <c r="EL489" s="22">
        <v>44235</v>
      </c>
      <c r="EM489" s="21" t="s">
        <v>3254</v>
      </c>
      <c r="EN489" s="21" t="s">
        <v>17430</v>
      </c>
      <c r="EO489" s="21" t="s">
        <v>206</v>
      </c>
      <c r="EP489" s="21">
        <v>576398085683</v>
      </c>
      <c r="EQ489" s="21" t="s">
        <v>207</v>
      </c>
      <c r="ER489" s="21" t="s">
        <v>208</v>
      </c>
      <c r="ES489" s="23">
        <v>1</v>
      </c>
      <c r="ET489" s="23">
        <v>0</v>
      </c>
      <c r="EU489" s="23">
        <v>0</v>
      </c>
      <c r="EV489" s="23">
        <v>0</v>
      </c>
      <c r="EW489" s="23"/>
      <c r="EX489" s="23">
        <v>0</v>
      </c>
      <c r="EY489" s="23"/>
      <c r="EZ489" s="23"/>
      <c r="FA489" s="23"/>
      <c r="FB489" s="23"/>
      <c r="FC489" s="23"/>
      <c r="FD489" s="23"/>
      <c r="FE489" s="23"/>
      <c r="FF489" s="23"/>
      <c r="FG489" s="23"/>
      <c r="FH489" s="23"/>
      <c r="FI489" s="23"/>
      <c r="FJ489" s="23"/>
      <c r="FK489" s="23"/>
      <c r="FL489" s="23"/>
      <c r="FM489" s="23"/>
      <c r="FN489" s="23"/>
      <c r="FO489" s="23"/>
      <c r="FP489" s="23"/>
      <c r="FQ489" s="23"/>
      <c r="FR489" s="23"/>
    </row>
    <row r="490" spans="142:174">
      <c r="EL490" s="22">
        <v>44235</v>
      </c>
      <c r="EM490" s="21" t="s">
        <v>3254</v>
      </c>
      <c r="EN490" s="21" t="s">
        <v>17430</v>
      </c>
      <c r="EO490" s="21" t="s">
        <v>206</v>
      </c>
      <c r="EP490" s="21">
        <v>576398085683</v>
      </c>
      <c r="EQ490" s="21" t="s">
        <v>207</v>
      </c>
      <c r="ER490" s="21" t="s">
        <v>209</v>
      </c>
      <c r="ES490" s="23">
        <v>82</v>
      </c>
      <c r="ET490" s="23">
        <v>6</v>
      </c>
      <c r="EU490" s="23">
        <v>1820</v>
      </c>
      <c r="EV490" s="23">
        <v>7.32</v>
      </c>
      <c r="EW490" s="23">
        <v>303.33</v>
      </c>
      <c r="EX490" s="23">
        <v>22195.119999999999</v>
      </c>
      <c r="EY490" s="23"/>
      <c r="EZ490" s="23"/>
      <c r="FA490" s="23"/>
      <c r="FB490" s="23"/>
      <c r="FC490" s="23"/>
      <c r="FD490" s="23"/>
      <c r="FE490" s="23"/>
      <c r="FF490" s="23"/>
      <c r="FG490" s="23"/>
      <c r="FH490" s="23"/>
      <c r="FI490" s="23"/>
      <c r="FJ490" s="23"/>
      <c r="FK490" s="23"/>
      <c r="FL490" s="23"/>
      <c r="FM490" s="23"/>
      <c r="FN490" s="23"/>
      <c r="FO490" s="23"/>
      <c r="FP490" s="23"/>
      <c r="FQ490" s="23"/>
      <c r="FR490" s="23"/>
    </row>
    <row r="491" spans="142:174">
      <c r="EL491" s="22">
        <v>44235</v>
      </c>
      <c r="EM491" s="21" t="s">
        <v>3254</v>
      </c>
      <c r="EN491" s="21" t="s">
        <v>17431</v>
      </c>
      <c r="EO491" s="21" t="s">
        <v>206</v>
      </c>
      <c r="EP491" s="21">
        <v>574390227530</v>
      </c>
      <c r="EQ491" s="21" t="s">
        <v>207</v>
      </c>
      <c r="ER491" s="21" t="s">
        <v>208</v>
      </c>
      <c r="ES491" s="23">
        <v>26</v>
      </c>
      <c r="ET491" s="23">
        <v>0</v>
      </c>
      <c r="EU491" s="23">
        <v>0</v>
      </c>
      <c r="EV491" s="23">
        <v>0</v>
      </c>
      <c r="EW491" s="23"/>
      <c r="EX491" s="23">
        <v>0</v>
      </c>
      <c r="EY491" s="23"/>
      <c r="EZ491" s="23"/>
      <c r="FA491" s="23"/>
      <c r="FB491" s="23"/>
      <c r="FC491" s="23"/>
      <c r="FD491" s="23"/>
      <c r="FE491" s="23"/>
      <c r="FF491" s="23"/>
      <c r="FG491" s="23"/>
      <c r="FH491" s="23"/>
      <c r="FI491" s="23"/>
      <c r="FJ491" s="23"/>
      <c r="FK491" s="23"/>
      <c r="FL491" s="23"/>
      <c r="FM491" s="23"/>
      <c r="FN491" s="23"/>
      <c r="FO491" s="23"/>
      <c r="FP491" s="23"/>
      <c r="FQ491" s="23"/>
      <c r="FR491" s="23"/>
    </row>
    <row r="492" spans="142:174">
      <c r="EL492" s="22">
        <v>44235</v>
      </c>
      <c r="EM492" s="21" t="s">
        <v>3254</v>
      </c>
      <c r="EN492" s="21" t="s">
        <v>17431</v>
      </c>
      <c r="EO492" s="21" t="s">
        <v>206</v>
      </c>
      <c r="EP492" s="21">
        <v>574390227530</v>
      </c>
      <c r="EQ492" s="21" t="s">
        <v>207</v>
      </c>
      <c r="ER492" s="21" t="s">
        <v>209</v>
      </c>
      <c r="ES492" s="23">
        <v>76</v>
      </c>
      <c r="ET492" s="23">
        <v>2</v>
      </c>
      <c r="EU492" s="23">
        <v>612</v>
      </c>
      <c r="EV492" s="23">
        <v>2.63</v>
      </c>
      <c r="EW492" s="23">
        <v>306</v>
      </c>
      <c r="EX492" s="23">
        <v>8052.63</v>
      </c>
      <c r="EY492" s="23"/>
      <c r="EZ492" s="23"/>
      <c r="FA492" s="23"/>
      <c r="FB492" s="23"/>
      <c r="FC492" s="23"/>
      <c r="FD492" s="23"/>
      <c r="FE492" s="23"/>
      <c r="FF492" s="23"/>
      <c r="FG492" s="23"/>
      <c r="FH492" s="23"/>
      <c r="FI492" s="23"/>
      <c r="FJ492" s="23"/>
      <c r="FK492" s="23"/>
      <c r="FL492" s="23"/>
      <c r="FM492" s="23"/>
      <c r="FN492" s="23"/>
      <c r="FO492" s="23"/>
      <c r="FP492" s="23"/>
      <c r="FQ492" s="23"/>
      <c r="FR492" s="23"/>
    </row>
    <row r="493" spans="142:174">
      <c r="EL493" s="22">
        <v>44235</v>
      </c>
      <c r="EM493" s="21" t="s">
        <v>3254</v>
      </c>
      <c r="EN493" s="21" t="s">
        <v>17432</v>
      </c>
      <c r="EO493" s="21" t="s">
        <v>206</v>
      </c>
      <c r="EP493" s="21">
        <v>592683898914</v>
      </c>
      <c r="EQ493" s="21" t="s">
        <v>207</v>
      </c>
      <c r="ER493" s="21" t="s">
        <v>208</v>
      </c>
      <c r="ES493" s="23">
        <v>1</v>
      </c>
      <c r="ET493" s="23">
        <v>0</v>
      </c>
      <c r="EU493" s="23">
        <v>0</v>
      </c>
      <c r="EV493" s="23">
        <v>0</v>
      </c>
      <c r="EW493" s="23"/>
      <c r="EX493" s="23">
        <v>0</v>
      </c>
      <c r="EY493" s="23"/>
      <c r="EZ493" s="23"/>
      <c r="FA493" s="23"/>
      <c r="FB493" s="23"/>
      <c r="FC493" s="23"/>
      <c r="FD493" s="23"/>
      <c r="FE493" s="23"/>
      <c r="FF493" s="23"/>
      <c r="FG493" s="23"/>
      <c r="FH493" s="23"/>
      <c r="FI493" s="23"/>
      <c r="FJ493" s="23"/>
      <c r="FK493" s="23"/>
      <c r="FL493" s="23"/>
      <c r="FM493" s="23"/>
      <c r="FN493" s="23"/>
      <c r="FO493" s="23"/>
      <c r="FP493" s="23"/>
      <c r="FQ493" s="23"/>
      <c r="FR493" s="23"/>
    </row>
    <row r="494" spans="142:174">
      <c r="EL494" s="22">
        <v>44235</v>
      </c>
      <c r="EM494" s="21" t="s">
        <v>3254</v>
      </c>
      <c r="EN494" s="21" t="s">
        <v>17432</v>
      </c>
      <c r="EO494" s="21" t="s">
        <v>206</v>
      </c>
      <c r="EP494" s="21">
        <v>592683898914</v>
      </c>
      <c r="EQ494" s="21" t="s">
        <v>207</v>
      </c>
      <c r="ER494" s="21" t="s">
        <v>209</v>
      </c>
      <c r="ES494" s="23">
        <v>430</v>
      </c>
      <c r="ET494" s="23">
        <v>22</v>
      </c>
      <c r="EU494" s="23">
        <v>6434</v>
      </c>
      <c r="EV494" s="23">
        <v>5.12</v>
      </c>
      <c r="EW494" s="23">
        <v>292.45</v>
      </c>
      <c r="EX494" s="23">
        <v>14962.79</v>
      </c>
      <c r="EY494" s="23">
        <v>0</v>
      </c>
      <c r="EZ494" s="23">
        <v>0</v>
      </c>
      <c r="FA494" s="23">
        <v>0</v>
      </c>
      <c r="FB494" s="23">
        <v>0</v>
      </c>
      <c r="FC494" s="23">
        <v>0</v>
      </c>
      <c r="FD494" s="23">
        <v>0</v>
      </c>
      <c r="FE494" s="23">
        <v>0</v>
      </c>
      <c r="FF494" s="23">
        <v>0</v>
      </c>
      <c r="FG494" s="23">
        <v>1</v>
      </c>
      <c r="FH494" s="23">
        <v>1</v>
      </c>
      <c r="FI494" s="23">
        <v>0</v>
      </c>
      <c r="FJ494" s="23">
        <v>1</v>
      </c>
      <c r="FK494" s="23">
        <v>2</v>
      </c>
      <c r="FL494" s="23">
        <v>3</v>
      </c>
      <c r="FM494" s="23">
        <v>0</v>
      </c>
      <c r="FN494" s="23">
        <v>0</v>
      </c>
      <c r="FO494" s="23">
        <v>0</v>
      </c>
      <c r="FP494" s="23">
        <v>0</v>
      </c>
      <c r="FQ494" s="23">
        <v>0</v>
      </c>
      <c r="FR494" s="23">
        <v>0</v>
      </c>
    </row>
    <row r="495" spans="142:174">
      <c r="EL495" s="22">
        <v>44236</v>
      </c>
      <c r="EM495" s="21" t="s">
        <v>213</v>
      </c>
      <c r="EN495" s="21" t="s">
        <v>609</v>
      </c>
      <c r="EO495" s="21" t="s">
        <v>206</v>
      </c>
      <c r="EP495" s="21">
        <v>574298647000</v>
      </c>
      <c r="EQ495" s="21" t="s">
        <v>207</v>
      </c>
      <c r="ER495" s="21" t="s">
        <v>208</v>
      </c>
      <c r="ES495" s="23">
        <v>6</v>
      </c>
      <c r="ET495" s="23">
        <v>0</v>
      </c>
      <c r="EU495" s="23">
        <v>0</v>
      </c>
      <c r="EV495" s="23">
        <v>0</v>
      </c>
      <c r="EW495" s="23"/>
      <c r="EX495" s="23">
        <v>0</v>
      </c>
      <c r="EY495" s="23"/>
      <c r="EZ495" s="23"/>
      <c r="FA495" s="23"/>
      <c r="FB495" s="23"/>
      <c r="FC495" s="23"/>
      <c r="FD495" s="23"/>
      <c r="FE495" s="23"/>
      <c r="FF495" s="23"/>
      <c r="FG495" s="23"/>
      <c r="FH495" s="23"/>
      <c r="FI495" s="23"/>
      <c r="FJ495" s="23"/>
      <c r="FK495" s="23"/>
      <c r="FL495" s="23"/>
      <c r="FM495" s="23"/>
      <c r="FN495" s="23"/>
      <c r="FO495" s="23"/>
      <c r="FP495" s="23"/>
      <c r="FQ495" s="23"/>
      <c r="FR495" s="23"/>
    </row>
    <row r="496" spans="142:174">
      <c r="EL496" s="22">
        <v>44236</v>
      </c>
      <c r="EM496" s="21" t="s">
        <v>213</v>
      </c>
      <c r="EN496" s="21" t="s">
        <v>609</v>
      </c>
      <c r="EO496" s="21" t="s">
        <v>206</v>
      </c>
      <c r="EP496" s="21">
        <v>574298647000</v>
      </c>
      <c r="EQ496" s="21" t="s">
        <v>207</v>
      </c>
      <c r="ER496" s="21" t="s">
        <v>209</v>
      </c>
      <c r="ES496" s="23">
        <v>37</v>
      </c>
      <c r="ET496" s="23">
        <v>3</v>
      </c>
      <c r="EU496" s="23">
        <v>105</v>
      </c>
      <c r="EV496" s="23">
        <v>8.11</v>
      </c>
      <c r="EW496" s="23">
        <v>35</v>
      </c>
      <c r="EX496" s="23">
        <v>2837.84</v>
      </c>
      <c r="EY496" s="23">
        <v>0</v>
      </c>
      <c r="EZ496" s="23">
        <v>0</v>
      </c>
      <c r="FA496" s="23">
        <v>0</v>
      </c>
      <c r="FB496" s="23">
        <v>0</v>
      </c>
      <c r="FC496" s="23">
        <v>0</v>
      </c>
      <c r="FD496" s="23">
        <v>0</v>
      </c>
      <c r="FE496" s="23">
        <v>0</v>
      </c>
      <c r="FF496" s="23">
        <v>0</v>
      </c>
      <c r="FG496" s="23">
        <v>0</v>
      </c>
      <c r="FH496" s="23">
        <v>0</v>
      </c>
      <c r="FI496" s="23">
        <v>0</v>
      </c>
      <c r="FJ496" s="23">
        <v>1</v>
      </c>
      <c r="FK496" s="23">
        <v>0</v>
      </c>
      <c r="FL496" s="23">
        <v>1</v>
      </c>
      <c r="FM496" s="23">
        <v>0</v>
      </c>
      <c r="FN496" s="23">
        <v>0</v>
      </c>
      <c r="FO496" s="23">
        <v>0</v>
      </c>
      <c r="FP496" s="23">
        <v>0</v>
      </c>
      <c r="FQ496" s="23">
        <v>0</v>
      </c>
      <c r="FR496" s="23">
        <v>0</v>
      </c>
    </row>
    <row r="497" spans="142:174">
      <c r="EL497" s="22">
        <v>44236</v>
      </c>
      <c r="EM497" s="21" t="s">
        <v>213</v>
      </c>
      <c r="EN497" s="21" t="s">
        <v>17425</v>
      </c>
      <c r="EO497" s="21" t="s">
        <v>206</v>
      </c>
      <c r="EP497" s="21">
        <v>585622329677</v>
      </c>
      <c r="EQ497" s="21" t="s">
        <v>207</v>
      </c>
      <c r="ER497" s="21" t="s">
        <v>209</v>
      </c>
      <c r="ES497" s="23">
        <v>19</v>
      </c>
      <c r="ET497" s="23">
        <v>0</v>
      </c>
      <c r="EU497" s="23">
        <v>0</v>
      </c>
      <c r="EV497" s="23">
        <v>0</v>
      </c>
      <c r="EW497" s="23"/>
      <c r="EX497" s="23">
        <v>0</v>
      </c>
      <c r="EY497" s="23"/>
      <c r="EZ497" s="23"/>
      <c r="FA497" s="23"/>
      <c r="FB497" s="23"/>
      <c r="FC497" s="23"/>
      <c r="FD497" s="23"/>
      <c r="FE497" s="23"/>
      <c r="FF497" s="23"/>
      <c r="FG497" s="23"/>
      <c r="FH497" s="23"/>
      <c r="FI497" s="23"/>
      <c r="FJ497" s="23"/>
      <c r="FK497" s="23"/>
      <c r="FL497" s="23"/>
      <c r="FM497" s="23"/>
      <c r="FN497" s="23"/>
      <c r="FO497" s="23"/>
      <c r="FP497" s="23"/>
      <c r="FQ497" s="23"/>
      <c r="FR497" s="23"/>
    </row>
    <row r="498" spans="142:174">
      <c r="EL498" s="22">
        <v>44236</v>
      </c>
      <c r="EM498" s="21" t="s">
        <v>3254</v>
      </c>
      <c r="EN498" s="21" t="s">
        <v>17426</v>
      </c>
      <c r="EO498" s="21" t="s">
        <v>206</v>
      </c>
      <c r="EP498" s="21">
        <v>574814254493</v>
      </c>
      <c r="EQ498" s="21" t="s">
        <v>207</v>
      </c>
      <c r="ER498" s="21" t="s">
        <v>209</v>
      </c>
      <c r="ES498" s="23">
        <v>5</v>
      </c>
      <c r="ET498" s="23">
        <v>0</v>
      </c>
      <c r="EU498" s="23">
        <v>0</v>
      </c>
      <c r="EV498" s="23">
        <v>0</v>
      </c>
      <c r="EW498" s="23"/>
      <c r="EX498" s="23">
        <v>0</v>
      </c>
      <c r="EY498" s="23"/>
      <c r="EZ498" s="23"/>
      <c r="FA498" s="23"/>
      <c r="FB498" s="23"/>
      <c r="FC498" s="23"/>
      <c r="FD498" s="23"/>
      <c r="FE498" s="23"/>
      <c r="FF498" s="23"/>
      <c r="FG498" s="23"/>
      <c r="FH498" s="23"/>
      <c r="FI498" s="23"/>
      <c r="FJ498" s="23"/>
      <c r="FK498" s="23"/>
      <c r="FL498" s="23"/>
      <c r="FM498" s="23"/>
      <c r="FN498" s="23"/>
      <c r="FO498" s="23"/>
      <c r="FP498" s="23"/>
      <c r="FQ498" s="23"/>
      <c r="FR498" s="23"/>
    </row>
    <row r="499" spans="142:174">
      <c r="EL499" s="22">
        <v>44236</v>
      </c>
      <c r="EM499" s="21" t="s">
        <v>3254</v>
      </c>
      <c r="EN499" s="21" t="s">
        <v>17427</v>
      </c>
      <c r="EO499" s="21" t="s">
        <v>206</v>
      </c>
      <c r="EP499" s="21">
        <v>574916839635</v>
      </c>
      <c r="EQ499" s="21" t="s">
        <v>207</v>
      </c>
      <c r="ER499" s="21" t="s">
        <v>209</v>
      </c>
      <c r="ES499" s="23">
        <v>70</v>
      </c>
      <c r="ET499" s="23">
        <v>3</v>
      </c>
      <c r="EU499" s="23">
        <v>804</v>
      </c>
      <c r="EV499" s="23">
        <v>4.29</v>
      </c>
      <c r="EW499" s="23">
        <v>268</v>
      </c>
      <c r="EX499" s="23">
        <v>11485.71</v>
      </c>
      <c r="EY499" s="23">
        <v>0</v>
      </c>
      <c r="EZ499" s="23">
        <v>0</v>
      </c>
      <c r="FA499" s="23">
        <v>0</v>
      </c>
      <c r="FB499" s="23">
        <v>0</v>
      </c>
      <c r="FC499" s="23">
        <v>0</v>
      </c>
      <c r="FD499" s="23">
        <v>0</v>
      </c>
      <c r="FE499" s="23">
        <v>0</v>
      </c>
      <c r="FF499" s="23">
        <v>11</v>
      </c>
      <c r="FG499" s="23">
        <v>1</v>
      </c>
      <c r="FH499" s="23">
        <v>12</v>
      </c>
      <c r="FI499" s="23">
        <v>0</v>
      </c>
      <c r="FJ499" s="23">
        <v>0</v>
      </c>
      <c r="FK499" s="23">
        <v>0</v>
      </c>
      <c r="FL499" s="23">
        <v>0</v>
      </c>
      <c r="FM499" s="23">
        <v>0</v>
      </c>
      <c r="FN499" s="23">
        <v>0</v>
      </c>
      <c r="FO499" s="23">
        <v>0</v>
      </c>
      <c r="FP499" s="23">
        <v>0</v>
      </c>
      <c r="FQ499" s="23">
        <v>0</v>
      </c>
      <c r="FR499" s="23">
        <v>0</v>
      </c>
    </row>
    <row r="500" spans="142:174">
      <c r="EL500" s="22">
        <v>44236</v>
      </c>
      <c r="EM500" s="21" t="s">
        <v>3254</v>
      </c>
      <c r="EN500" s="21" t="s">
        <v>17428</v>
      </c>
      <c r="EO500" s="21" t="s">
        <v>206</v>
      </c>
      <c r="EP500" s="21">
        <v>574813586895</v>
      </c>
      <c r="EQ500" s="21" t="s">
        <v>207</v>
      </c>
      <c r="ER500" s="21" t="s">
        <v>209</v>
      </c>
      <c r="ES500" s="23">
        <v>32</v>
      </c>
      <c r="ET500" s="23">
        <v>0</v>
      </c>
      <c r="EU500" s="23">
        <v>0</v>
      </c>
      <c r="EV500" s="23">
        <v>0</v>
      </c>
      <c r="EW500" s="23"/>
      <c r="EX500" s="23">
        <v>0</v>
      </c>
      <c r="EY500" s="23"/>
      <c r="EZ500" s="23"/>
      <c r="FA500" s="23"/>
      <c r="FB500" s="23"/>
      <c r="FC500" s="23"/>
      <c r="FD500" s="23"/>
      <c r="FE500" s="23"/>
      <c r="FF500" s="23"/>
      <c r="FG500" s="23"/>
      <c r="FH500" s="23"/>
      <c r="FI500" s="23"/>
      <c r="FJ500" s="23"/>
      <c r="FK500" s="23"/>
      <c r="FL500" s="23"/>
      <c r="FM500" s="23"/>
      <c r="FN500" s="23"/>
      <c r="FO500" s="23"/>
      <c r="FP500" s="23"/>
      <c r="FQ500" s="23"/>
      <c r="FR500" s="23"/>
    </row>
    <row r="501" spans="142:174">
      <c r="EL501" s="22">
        <v>44236</v>
      </c>
      <c r="EM501" s="21" t="s">
        <v>3254</v>
      </c>
      <c r="EN501" s="21" t="s">
        <v>17429</v>
      </c>
      <c r="EO501" s="21" t="s">
        <v>206</v>
      </c>
      <c r="EP501" s="21">
        <v>574550180649</v>
      </c>
      <c r="EQ501" s="21" t="s">
        <v>207</v>
      </c>
      <c r="ER501" s="21" t="s">
        <v>208</v>
      </c>
      <c r="ES501" s="23">
        <v>5</v>
      </c>
      <c r="ET501" s="23">
        <v>0</v>
      </c>
      <c r="EU501" s="23">
        <v>0</v>
      </c>
      <c r="EV501" s="23">
        <v>0</v>
      </c>
      <c r="EW501" s="23"/>
      <c r="EX501" s="23">
        <v>0</v>
      </c>
      <c r="EY501" s="23"/>
      <c r="EZ501" s="23"/>
      <c r="FA501" s="23"/>
      <c r="FB501" s="23"/>
      <c r="FC501" s="23"/>
      <c r="FD501" s="23"/>
      <c r="FE501" s="23"/>
      <c r="FF501" s="23"/>
      <c r="FG501" s="23"/>
      <c r="FH501" s="23"/>
      <c r="FI501" s="23"/>
      <c r="FJ501" s="23"/>
      <c r="FK501" s="23"/>
      <c r="FL501" s="23"/>
      <c r="FM501" s="23"/>
      <c r="FN501" s="23"/>
      <c r="FO501" s="23"/>
      <c r="FP501" s="23"/>
      <c r="FQ501" s="23"/>
      <c r="FR501" s="23"/>
    </row>
    <row r="502" spans="142:174">
      <c r="EL502" s="22">
        <v>44236</v>
      </c>
      <c r="EM502" s="21" t="s">
        <v>3254</v>
      </c>
      <c r="EN502" s="21" t="s">
        <v>17429</v>
      </c>
      <c r="EO502" s="21" t="s">
        <v>206</v>
      </c>
      <c r="EP502" s="21">
        <v>574550180649</v>
      </c>
      <c r="EQ502" s="21" t="s">
        <v>207</v>
      </c>
      <c r="ER502" s="21" t="s">
        <v>209</v>
      </c>
      <c r="ES502" s="23">
        <v>74</v>
      </c>
      <c r="ET502" s="23">
        <v>7</v>
      </c>
      <c r="EU502" s="23">
        <v>1439</v>
      </c>
      <c r="EV502" s="23">
        <v>9.4600000000000009</v>
      </c>
      <c r="EW502" s="23">
        <v>205.57</v>
      </c>
      <c r="EX502" s="23">
        <v>19445.95</v>
      </c>
      <c r="EY502" s="23">
        <v>0</v>
      </c>
      <c r="EZ502" s="23">
        <v>0</v>
      </c>
      <c r="FA502" s="23">
        <v>0</v>
      </c>
      <c r="FB502" s="23">
        <v>0</v>
      </c>
      <c r="FC502" s="23">
        <v>0</v>
      </c>
      <c r="FD502" s="23">
        <v>0</v>
      </c>
      <c r="FE502" s="23">
        <v>0</v>
      </c>
      <c r="FF502" s="23">
        <v>0</v>
      </c>
      <c r="FG502" s="23">
        <v>0</v>
      </c>
      <c r="FH502" s="23">
        <v>0</v>
      </c>
      <c r="FI502" s="23">
        <v>0</v>
      </c>
      <c r="FJ502" s="23">
        <v>1</v>
      </c>
      <c r="FK502" s="23">
        <v>0</v>
      </c>
      <c r="FL502" s="23">
        <v>1</v>
      </c>
      <c r="FM502" s="23">
        <v>0</v>
      </c>
      <c r="FN502" s="23">
        <v>0</v>
      </c>
      <c r="FO502" s="23">
        <v>0</v>
      </c>
      <c r="FP502" s="23">
        <v>0</v>
      </c>
      <c r="FQ502" s="23">
        <v>0</v>
      </c>
      <c r="FR502" s="23">
        <v>0</v>
      </c>
    </row>
    <row r="503" spans="142:174">
      <c r="EL503" s="22">
        <v>44236</v>
      </c>
      <c r="EM503" s="21" t="s">
        <v>3254</v>
      </c>
      <c r="EN503" s="21" t="s">
        <v>17430</v>
      </c>
      <c r="EO503" s="21" t="s">
        <v>206</v>
      </c>
      <c r="EP503" s="21">
        <v>576398085683</v>
      </c>
      <c r="EQ503" s="21" t="s">
        <v>207</v>
      </c>
      <c r="ER503" s="21" t="s">
        <v>209</v>
      </c>
      <c r="ES503" s="23">
        <v>58</v>
      </c>
      <c r="ET503" s="23">
        <v>7</v>
      </c>
      <c r="EU503" s="23">
        <v>1963</v>
      </c>
      <c r="EV503" s="23">
        <v>12.07</v>
      </c>
      <c r="EW503" s="23">
        <v>280.43</v>
      </c>
      <c r="EX503" s="23">
        <v>33844.83</v>
      </c>
      <c r="EY503" s="23">
        <v>0</v>
      </c>
      <c r="EZ503" s="23">
        <v>0</v>
      </c>
      <c r="FA503" s="23">
        <v>0</v>
      </c>
      <c r="FB503" s="23">
        <v>0</v>
      </c>
      <c r="FC503" s="23">
        <v>0</v>
      </c>
      <c r="FD503" s="23">
        <v>0</v>
      </c>
      <c r="FE503" s="23">
        <v>0</v>
      </c>
      <c r="FF503" s="23">
        <v>0</v>
      </c>
      <c r="FG503" s="23">
        <v>0</v>
      </c>
      <c r="FH503" s="23">
        <v>0</v>
      </c>
      <c r="FI503" s="23">
        <v>0</v>
      </c>
      <c r="FJ503" s="23">
        <v>0</v>
      </c>
      <c r="FK503" s="23">
        <v>1</v>
      </c>
      <c r="FL503" s="23">
        <v>1</v>
      </c>
      <c r="FM503" s="23">
        <v>0</v>
      </c>
      <c r="FN503" s="23">
        <v>0</v>
      </c>
      <c r="FO503" s="23">
        <v>0</v>
      </c>
      <c r="FP503" s="23">
        <v>0</v>
      </c>
      <c r="FQ503" s="23">
        <v>0</v>
      </c>
      <c r="FR503" s="23">
        <v>0</v>
      </c>
    </row>
    <row r="504" spans="142:174">
      <c r="EL504" s="22">
        <v>44236</v>
      </c>
      <c r="EM504" s="21" t="s">
        <v>3254</v>
      </c>
      <c r="EN504" s="21" t="s">
        <v>17431</v>
      </c>
      <c r="EO504" s="21" t="s">
        <v>206</v>
      </c>
      <c r="EP504" s="21">
        <v>574390227530</v>
      </c>
      <c r="EQ504" s="21" t="s">
        <v>207</v>
      </c>
      <c r="ER504" s="21" t="s">
        <v>208</v>
      </c>
      <c r="ES504" s="23">
        <v>8</v>
      </c>
      <c r="ET504" s="23">
        <v>0</v>
      </c>
      <c r="EU504" s="23">
        <v>0</v>
      </c>
      <c r="EV504" s="23">
        <v>0</v>
      </c>
      <c r="EW504" s="23"/>
      <c r="EX504" s="23">
        <v>0</v>
      </c>
      <c r="EY504" s="23"/>
      <c r="EZ504" s="23"/>
      <c r="FA504" s="23"/>
      <c r="FB504" s="23"/>
      <c r="FC504" s="23"/>
      <c r="FD504" s="23"/>
      <c r="FE504" s="23"/>
      <c r="FF504" s="23"/>
      <c r="FG504" s="23"/>
      <c r="FH504" s="23"/>
      <c r="FI504" s="23"/>
      <c r="FJ504" s="23"/>
      <c r="FK504" s="23"/>
      <c r="FL504" s="23"/>
      <c r="FM504" s="23"/>
      <c r="FN504" s="23"/>
      <c r="FO504" s="23"/>
      <c r="FP504" s="23"/>
      <c r="FQ504" s="23"/>
      <c r="FR504" s="23"/>
    </row>
    <row r="505" spans="142:174">
      <c r="EL505" s="22">
        <v>44236</v>
      </c>
      <c r="EM505" s="21" t="s">
        <v>3254</v>
      </c>
      <c r="EN505" s="21" t="s">
        <v>17431</v>
      </c>
      <c r="EO505" s="21" t="s">
        <v>206</v>
      </c>
      <c r="EP505" s="21">
        <v>574390227530</v>
      </c>
      <c r="EQ505" s="21" t="s">
        <v>207</v>
      </c>
      <c r="ER505" s="21" t="s">
        <v>209</v>
      </c>
      <c r="ES505" s="23">
        <v>55</v>
      </c>
      <c r="ET505" s="23">
        <v>4</v>
      </c>
      <c r="EU505" s="23">
        <v>1479</v>
      </c>
      <c r="EV505" s="23">
        <v>7.27</v>
      </c>
      <c r="EW505" s="23">
        <v>369.75</v>
      </c>
      <c r="EX505" s="23">
        <v>26890.91</v>
      </c>
      <c r="EY505" s="23"/>
      <c r="EZ505" s="23"/>
      <c r="FA505" s="23"/>
      <c r="FB505" s="23"/>
      <c r="FC505" s="23"/>
      <c r="FD505" s="23"/>
      <c r="FE505" s="23"/>
      <c r="FF505" s="23"/>
      <c r="FG505" s="23"/>
      <c r="FH505" s="23"/>
      <c r="FI505" s="23"/>
      <c r="FJ505" s="23"/>
      <c r="FK505" s="23"/>
      <c r="FL505" s="23"/>
      <c r="FM505" s="23"/>
      <c r="FN505" s="23"/>
      <c r="FO505" s="23"/>
      <c r="FP505" s="23"/>
      <c r="FQ505" s="23"/>
      <c r="FR505" s="23"/>
    </row>
    <row r="506" spans="142:174">
      <c r="EL506" s="22">
        <v>44236</v>
      </c>
      <c r="EM506" s="21" t="s">
        <v>3254</v>
      </c>
      <c r="EN506" s="21" t="s">
        <v>17432</v>
      </c>
      <c r="EO506" s="21" t="s">
        <v>206</v>
      </c>
      <c r="EP506" s="21">
        <v>592683898914</v>
      </c>
      <c r="EQ506" s="21" t="s">
        <v>207</v>
      </c>
      <c r="ER506" s="21" t="s">
        <v>209</v>
      </c>
      <c r="ES506" s="23">
        <v>214</v>
      </c>
      <c r="ET506" s="23">
        <v>15</v>
      </c>
      <c r="EU506" s="23">
        <v>4315</v>
      </c>
      <c r="EV506" s="23">
        <v>7.01</v>
      </c>
      <c r="EW506" s="23">
        <v>287.67</v>
      </c>
      <c r="EX506" s="23">
        <v>20163.55</v>
      </c>
      <c r="EY506" s="23">
        <v>0</v>
      </c>
      <c r="EZ506" s="23">
        <v>0</v>
      </c>
      <c r="FA506" s="23">
        <v>0</v>
      </c>
      <c r="FB506" s="23">
        <v>0</v>
      </c>
      <c r="FC506" s="23">
        <v>0</v>
      </c>
      <c r="FD506" s="23">
        <v>0</v>
      </c>
      <c r="FE506" s="23">
        <v>0</v>
      </c>
      <c r="FF506" s="23">
        <v>3</v>
      </c>
      <c r="FG506" s="23">
        <v>0</v>
      </c>
      <c r="FH506" s="23">
        <v>3</v>
      </c>
      <c r="FI506" s="23">
        <v>0</v>
      </c>
      <c r="FJ506" s="23">
        <v>0</v>
      </c>
      <c r="FK506" s="23">
        <v>0</v>
      </c>
      <c r="FL506" s="23">
        <v>0</v>
      </c>
      <c r="FM506" s="23">
        <v>0</v>
      </c>
      <c r="FN506" s="23">
        <v>0</v>
      </c>
      <c r="FO506" s="23">
        <v>0</v>
      </c>
      <c r="FP506" s="23">
        <v>0</v>
      </c>
      <c r="FQ506" s="23">
        <v>0</v>
      </c>
      <c r="FR506" s="23">
        <v>0</v>
      </c>
    </row>
    <row r="507" spans="142:174">
      <c r="EL507" s="22">
        <v>44237</v>
      </c>
      <c r="EM507" s="21" t="s">
        <v>213</v>
      </c>
      <c r="EN507" s="21" t="s">
        <v>609</v>
      </c>
      <c r="EO507" s="21" t="s">
        <v>206</v>
      </c>
      <c r="EP507" s="21">
        <v>574298647000</v>
      </c>
      <c r="EQ507" s="21" t="s">
        <v>207</v>
      </c>
      <c r="ER507" s="21" t="s">
        <v>208</v>
      </c>
      <c r="ES507" s="23">
        <v>2</v>
      </c>
      <c r="ET507" s="23">
        <v>0</v>
      </c>
      <c r="EU507" s="23">
        <v>0</v>
      </c>
      <c r="EV507" s="23">
        <v>0</v>
      </c>
      <c r="EW507" s="23"/>
      <c r="EX507" s="23">
        <v>0</v>
      </c>
      <c r="EY507" s="23"/>
      <c r="EZ507" s="23"/>
      <c r="FA507" s="23"/>
      <c r="FB507" s="23"/>
      <c r="FC507" s="23"/>
      <c r="FD507" s="23"/>
      <c r="FE507" s="23"/>
      <c r="FF507" s="23"/>
      <c r="FG507" s="23"/>
      <c r="FH507" s="23"/>
      <c r="FI507" s="23"/>
      <c r="FJ507" s="23"/>
      <c r="FK507" s="23"/>
      <c r="FL507" s="23"/>
      <c r="FM507" s="23"/>
      <c r="FN507" s="23"/>
      <c r="FO507" s="23"/>
      <c r="FP507" s="23"/>
      <c r="FQ507" s="23"/>
      <c r="FR507" s="23"/>
    </row>
    <row r="508" spans="142:174">
      <c r="EL508" s="22">
        <v>44237</v>
      </c>
      <c r="EM508" s="21" t="s">
        <v>213</v>
      </c>
      <c r="EN508" s="21" t="s">
        <v>609</v>
      </c>
      <c r="EO508" s="21" t="s">
        <v>206</v>
      </c>
      <c r="EP508" s="21">
        <v>574298647000</v>
      </c>
      <c r="EQ508" s="21" t="s">
        <v>207</v>
      </c>
      <c r="ER508" s="21" t="s">
        <v>209</v>
      </c>
      <c r="ES508" s="23">
        <v>49</v>
      </c>
      <c r="ET508" s="23">
        <v>2</v>
      </c>
      <c r="EU508" s="23">
        <v>54</v>
      </c>
      <c r="EV508" s="23">
        <v>4.08</v>
      </c>
      <c r="EW508" s="23">
        <v>27</v>
      </c>
      <c r="EX508" s="23">
        <v>1102.04</v>
      </c>
      <c r="EY508" s="23">
        <v>0</v>
      </c>
      <c r="EZ508" s="23">
        <v>0</v>
      </c>
      <c r="FA508" s="23">
        <v>0</v>
      </c>
      <c r="FB508" s="23">
        <v>0</v>
      </c>
      <c r="FC508" s="23">
        <v>0</v>
      </c>
      <c r="FD508" s="23">
        <v>0</v>
      </c>
      <c r="FE508" s="23">
        <v>0</v>
      </c>
      <c r="FF508" s="23">
        <v>1</v>
      </c>
      <c r="FG508" s="23">
        <v>1</v>
      </c>
      <c r="FH508" s="23">
        <v>2</v>
      </c>
      <c r="FI508" s="23">
        <v>0</v>
      </c>
      <c r="FJ508" s="23">
        <v>0</v>
      </c>
      <c r="FK508" s="23">
        <v>0</v>
      </c>
      <c r="FL508" s="23">
        <v>0</v>
      </c>
      <c r="FM508" s="23">
        <v>0</v>
      </c>
      <c r="FN508" s="23">
        <v>0</v>
      </c>
      <c r="FO508" s="23">
        <v>0</v>
      </c>
      <c r="FP508" s="23">
        <v>0</v>
      </c>
      <c r="FQ508" s="23">
        <v>0</v>
      </c>
      <c r="FR508" s="23">
        <v>0</v>
      </c>
    </row>
    <row r="509" spans="142:174">
      <c r="EL509" s="22">
        <v>44237</v>
      </c>
      <c r="EM509" s="21" t="s">
        <v>213</v>
      </c>
      <c r="EN509" s="21" t="s">
        <v>17425</v>
      </c>
      <c r="EO509" s="21" t="s">
        <v>206</v>
      </c>
      <c r="EP509" s="21">
        <v>585622329677</v>
      </c>
      <c r="EQ509" s="21" t="s">
        <v>207</v>
      </c>
      <c r="ER509" s="21" t="s">
        <v>208</v>
      </c>
      <c r="ES509" s="23">
        <v>1</v>
      </c>
      <c r="ET509" s="23">
        <v>0</v>
      </c>
      <c r="EU509" s="23">
        <v>0</v>
      </c>
      <c r="EV509" s="23">
        <v>0</v>
      </c>
      <c r="EW509" s="23"/>
      <c r="EX509" s="23">
        <v>0</v>
      </c>
      <c r="EY509" s="23"/>
      <c r="EZ509" s="23"/>
      <c r="FA509" s="23"/>
      <c r="FB509" s="23"/>
      <c r="FC509" s="23"/>
      <c r="FD509" s="23"/>
      <c r="FE509" s="23"/>
      <c r="FF509" s="23"/>
      <c r="FG509" s="23"/>
      <c r="FH509" s="23"/>
      <c r="FI509" s="23"/>
      <c r="FJ509" s="23"/>
      <c r="FK509" s="23"/>
      <c r="FL509" s="23"/>
      <c r="FM509" s="23"/>
      <c r="FN509" s="23"/>
      <c r="FO509" s="23"/>
      <c r="FP509" s="23"/>
      <c r="FQ509" s="23"/>
      <c r="FR509" s="23"/>
    </row>
    <row r="510" spans="142:174">
      <c r="EL510" s="22">
        <v>44237</v>
      </c>
      <c r="EM510" s="21" t="s">
        <v>213</v>
      </c>
      <c r="EN510" s="21" t="s">
        <v>17425</v>
      </c>
      <c r="EO510" s="21" t="s">
        <v>206</v>
      </c>
      <c r="EP510" s="21">
        <v>585622329677</v>
      </c>
      <c r="EQ510" s="21" t="s">
        <v>207</v>
      </c>
      <c r="ER510" s="21" t="s">
        <v>209</v>
      </c>
      <c r="ES510" s="23">
        <v>39</v>
      </c>
      <c r="ET510" s="23">
        <v>0</v>
      </c>
      <c r="EU510" s="23">
        <v>0</v>
      </c>
      <c r="EV510" s="23">
        <v>0</v>
      </c>
      <c r="EW510" s="23"/>
      <c r="EX510" s="23">
        <v>0</v>
      </c>
      <c r="EY510" s="23"/>
      <c r="EZ510" s="23"/>
      <c r="FA510" s="23"/>
      <c r="FB510" s="23"/>
      <c r="FC510" s="23"/>
      <c r="FD510" s="23"/>
      <c r="FE510" s="23"/>
      <c r="FF510" s="23"/>
      <c r="FG510" s="23"/>
      <c r="FH510" s="23"/>
      <c r="FI510" s="23"/>
      <c r="FJ510" s="23"/>
      <c r="FK510" s="23"/>
      <c r="FL510" s="23"/>
      <c r="FM510" s="23"/>
      <c r="FN510" s="23"/>
      <c r="FO510" s="23"/>
      <c r="FP510" s="23"/>
      <c r="FQ510" s="23"/>
      <c r="FR510" s="23"/>
    </row>
    <row r="511" spans="142:174">
      <c r="EL511" s="22">
        <v>44237</v>
      </c>
      <c r="EM511" s="21" t="s">
        <v>3254</v>
      </c>
      <c r="EN511" s="21" t="s">
        <v>17426</v>
      </c>
      <c r="EO511" s="21" t="s">
        <v>206</v>
      </c>
      <c r="EP511" s="21">
        <v>574814254493</v>
      </c>
      <c r="EQ511" s="21" t="s">
        <v>207</v>
      </c>
      <c r="ER511" s="21" t="s">
        <v>209</v>
      </c>
      <c r="ES511" s="23">
        <v>7</v>
      </c>
      <c r="ET511" s="23">
        <v>0</v>
      </c>
      <c r="EU511" s="23">
        <v>0</v>
      </c>
      <c r="EV511" s="23">
        <v>0</v>
      </c>
      <c r="EW511" s="23"/>
      <c r="EX511" s="23">
        <v>0</v>
      </c>
      <c r="EY511" s="23"/>
      <c r="EZ511" s="23"/>
      <c r="FA511" s="23"/>
      <c r="FB511" s="23"/>
      <c r="FC511" s="23"/>
      <c r="FD511" s="23"/>
      <c r="FE511" s="23"/>
      <c r="FF511" s="23"/>
      <c r="FG511" s="23"/>
      <c r="FH511" s="23"/>
      <c r="FI511" s="23"/>
      <c r="FJ511" s="23"/>
      <c r="FK511" s="23"/>
      <c r="FL511" s="23"/>
      <c r="FM511" s="23"/>
      <c r="FN511" s="23"/>
      <c r="FO511" s="23"/>
      <c r="FP511" s="23"/>
      <c r="FQ511" s="23"/>
      <c r="FR511" s="23"/>
    </row>
    <row r="512" spans="142:174">
      <c r="EL512" s="22">
        <v>44237</v>
      </c>
      <c r="EM512" s="21" t="s">
        <v>3254</v>
      </c>
      <c r="EN512" s="21" t="s">
        <v>17427</v>
      </c>
      <c r="EO512" s="21" t="s">
        <v>206</v>
      </c>
      <c r="EP512" s="21">
        <v>574916839635</v>
      </c>
      <c r="EQ512" s="21" t="s">
        <v>207</v>
      </c>
      <c r="ER512" s="21" t="s">
        <v>209</v>
      </c>
      <c r="ES512" s="23">
        <v>132</v>
      </c>
      <c r="ET512" s="23">
        <v>9</v>
      </c>
      <c r="EU512" s="23">
        <v>2760</v>
      </c>
      <c r="EV512" s="23">
        <v>6.82</v>
      </c>
      <c r="EW512" s="23">
        <v>306.67</v>
      </c>
      <c r="EX512" s="23">
        <v>20909.09</v>
      </c>
      <c r="EY512" s="23">
        <v>0</v>
      </c>
      <c r="EZ512" s="23">
        <v>0</v>
      </c>
      <c r="FA512" s="23">
        <v>0</v>
      </c>
      <c r="FB512" s="23">
        <v>0</v>
      </c>
      <c r="FC512" s="23">
        <v>0</v>
      </c>
      <c r="FD512" s="23">
        <v>0</v>
      </c>
      <c r="FE512" s="23">
        <v>0</v>
      </c>
      <c r="FF512" s="23">
        <v>2</v>
      </c>
      <c r="FG512" s="23">
        <v>0</v>
      </c>
      <c r="FH512" s="23">
        <v>2</v>
      </c>
      <c r="FI512" s="23">
        <v>0</v>
      </c>
      <c r="FJ512" s="23">
        <v>0</v>
      </c>
      <c r="FK512" s="23">
        <v>0</v>
      </c>
      <c r="FL512" s="23">
        <v>0</v>
      </c>
      <c r="FM512" s="23">
        <v>0</v>
      </c>
      <c r="FN512" s="23">
        <v>0</v>
      </c>
      <c r="FO512" s="23">
        <v>0</v>
      </c>
      <c r="FP512" s="23">
        <v>0</v>
      </c>
      <c r="FQ512" s="23">
        <v>0</v>
      </c>
      <c r="FR512" s="23">
        <v>0</v>
      </c>
    </row>
    <row r="513" spans="142:174">
      <c r="EL513" s="22">
        <v>44237</v>
      </c>
      <c r="EM513" s="21" t="s">
        <v>3254</v>
      </c>
      <c r="EN513" s="21" t="s">
        <v>17428</v>
      </c>
      <c r="EO513" s="21" t="s">
        <v>206</v>
      </c>
      <c r="EP513" s="21">
        <v>574813586895</v>
      </c>
      <c r="EQ513" s="21" t="s">
        <v>207</v>
      </c>
      <c r="ER513" s="21" t="s">
        <v>209</v>
      </c>
      <c r="ES513" s="23">
        <v>31</v>
      </c>
      <c r="ET513" s="23">
        <v>1</v>
      </c>
      <c r="EU513" s="23">
        <v>88</v>
      </c>
      <c r="EV513" s="23">
        <v>3.23</v>
      </c>
      <c r="EW513" s="23">
        <v>88</v>
      </c>
      <c r="EX513" s="23">
        <v>2838.71</v>
      </c>
      <c r="EY513" s="23"/>
      <c r="EZ513" s="23"/>
      <c r="FA513" s="23"/>
      <c r="FB513" s="23"/>
      <c r="FC513" s="23"/>
      <c r="FD513" s="23"/>
      <c r="FE513" s="23"/>
      <c r="FF513" s="23"/>
      <c r="FG513" s="23"/>
      <c r="FH513" s="23"/>
      <c r="FI513" s="23"/>
      <c r="FJ513" s="23"/>
      <c r="FK513" s="23"/>
      <c r="FL513" s="23"/>
      <c r="FM513" s="23"/>
      <c r="FN513" s="23"/>
      <c r="FO513" s="23"/>
      <c r="FP513" s="23"/>
      <c r="FQ513" s="23"/>
      <c r="FR513" s="23"/>
    </row>
    <row r="514" spans="142:174">
      <c r="EL514" s="22">
        <v>44237</v>
      </c>
      <c r="EM514" s="21" t="s">
        <v>3254</v>
      </c>
      <c r="EN514" s="21" t="s">
        <v>17429</v>
      </c>
      <c r="EO514" s="21" t="s">
        <v>206</v>
      </c>
      <c r="EP514" s="21">
        <v>574550180649</v>
      </c>
      <c r="EQ514" s="21" t="s">
        <v>207</v>
      </c>
      <c r="ER514" s="21" t="s">
        <v>208</v>
      </c>
      <c r="ES514" s="23">
        <v>1</v>
      </c>
      <c r="ET514" s="23">
        <v>0</v>
      </c>
      <c r="EU514" s="23">
        <v>0</v>
      </c>
      <c r="EV514" s="23">
        <v>0</v>
      </c>
      <c r="EW514" s="23"/>
      <c r="EX514" s="23">
        <v>0</v>
      </c>
      <c r="EY514" s="23"/>
      <c r="EZ514" s="23"/>
      <c r="FA514" s="23"/>
      <c r="FB514" s="23"/>
      <c r="FC514" s="23"/>
      <c r="FD514" s="23"/>
      <c r="FE514" s="23"/>
      <c r="FF514" s="23"/>
      <c r="FG514" s="23"/>
      <c r="FH514" s="23"/>
      <c r="FI514" s="23"/>
      <c r="FJ514" s="23"/>
      <c r="FK514" s="23"/>
      <c r="FL514" s="23"/>
      <c r="FM514" s="23"/>
      <c r="FN514" s="23"/>
      <c r="FO514" s="23"/>
      <c r="FP514" s="23"/>
      <c r="FQ514" s="23"/>
      <c r="FR514" s="23"/>
    </row>
    <row r="515" spans="142:174">
      <c r="EL515" s="22">
        <v>44237</v>
      </c>
      <c r="EM515" s="21" t="s">
        <v>3254</v>
      </c>
      <c r="EN515" s="21" t="s">
        <v>17429</v>
      </c>
      <c r="EO515" s="21" t="s">
        <v>206</v>
      </c>
      <c r="EP515" s="21">
        <v>574550180649</v>
      </c>
      <c r="EQ515" s="21" t="s">
        <v>207</v>
      </c>
      <c r="ER515" s="21" t="s">
        <v>209</v>
      </c>
      <c r="ES515" s="23">
        <v>95</v>
      </c>
      <c r="ET515" s="23">
        <v>4</v>
      </c>
      <c r="EU515" s="23">
        <v>1035</v>
      </c>
      <c r="EV515" s="23">
        <v>4.21</v>
      </c>
      <c r="EW515" s="23">
        <v>258.75</v>
      </c>
      <c r="EX515" s="23">
        <v>10894.74</v>
      </c>
      <c r="EY515" s="23"/>
      <c r="EZ515" s="23"/>
      <c r="FA515" s="23"/>
      <c r="FB515" s="23"/>
      <c r="FC515" s="23"/>
      <c r="FD515" s="23"/>
      <c r="FE515" s="23"/>
      <c r="FF515" s="23"/>
      <c r="FG515" s="23"/>
      <c r="FH515" s="23"/>
      <c r="FI515" s="23"/>
      <c r="FJ515" s="23"/>
      <c r="FK515" s="23"/>
      <c r="FL515" s="23"/>
      <c r="FM515" s="23"/>
      <c r="FN515" s="23"/>
      <c r="FO515" s="23"/>
      <c r="FP515" s="23"/>
      <c r="FQ515" s="23"/>
      <c r="FR515" s="23"/>
    </row>
    <row r="516" spans="142:174">
      <c r="EL516" s="22">
        <v>44237</v>
      </c>
      <c r="EM516" s="21" t="s">
        <v>3254</v>
      </c>
      <c r="EN516" s="21" t="s">
        <v>17430</v>
      </c>
      <c r="EO516" s="21" t="s">
        <v>206</v>
      </c>
      <c r="EP516" s="21">
        <v>576398085683</v>
      </c>
      <c r="EQ516" s="21" t="s">
        <v>207</v>
      </c>
      <c r="ER516" s="21" t="s">
        <v>208</v>
      </c>
      <c r="ES516" s="23">
        <v>1</v>
      </c>
      <c r="ET516" s="23">
        <v>0</v>
      </c>
      <c r="EU516" s="23">
        <v>0</v>
      </c>
      <c r="EV516" s="23">
        <v>0</v>
      </c>
      <c r="EW516" s="23"/>
      <c r="EX516" s="23">
        <v>0</v>
      </c>
      <c r="EY516" s="23"/>
      <c r="EZ516" s="23"/>
      <c r="FA516" s="23"/>
      <c r="FB516" s="23"/>
      <c r="FC516" s="23"/>
      <c r="FD516" s="23"/>
      <c r="FE516" s="23"/>
      <c r="FF516" s="23"/>
      <c r="FG516" s="23"/>
      <c r="FH516" s="23"/>
      <c r="FI516" s="23"/>
      <c r="FJ516" s="23"/>
      <c r="FK516" s="23"/>
      <c r="FL516" s="23"/>
      <c r="FM516" s="23"/>
      <c r="FN516" s="23"/>
      <c r="FO516" s="23"/>
      <c r="FP516" s="23"/>
      <c r="FQ516" s="23"/>
      <c r="FR516" s="23"/>
    </row>
    <row r="517" spans="142:174">
      <c r="EL517" s="22">
        <v>44237</v>
      </c>
      <c r="EM517" s="21" t="s">
        <v>3254</v>
      </c>
      <c r="EN517" s="21" t="s">
        <v>17430</v>
      </c>
      <c r="EO517" s="21" t="s">
        <v>206</v>
      </c>
      <c r="EP517" s="21">
        <v>576398085683</v>
      </c>
      <c r="EQ517" s="21" t="s">
        <v>207</v>
      </c>
      <c r="ER517" s="21" t="s">
        <v>209</v>
      </c>
      <c r="ES517" s="23">
        <v>53</v>
      </c>
      <c r="ET517" s="23">
        <v>4</v>
      </c>
      <c r="EU517" s="23">
        <v>825</v>
      </c>
      <c r="EV517" s="23">
        <v>7.55</v>
      </c>
      <c r="EW517" s="23">
        <v>206.25</v>
      </c>
      <c r="EX517" s="23">
        <v>15566.04</v>
      </c>
      <c r="EY517" s="23"/>
      <c r="EZ517" s="23"/>
      <c r="FA517" s="23"/>
      <c r="FB517" s="23"/>
      <c r="FC517" s="23"/>
      <c r="FD517" s="23"/>
      <c r="FE517" s="23"/>
      <c r="FF517" s="23"/>
      <c r="FG517" s="23"/>
      <c r="FH517" s="23"/>
      <c r="FI517" s="23"/>
      <c r="FJ517" s="23"/>
      <c r="FK517" s="23"/>
      <c r="FL517" s="23"/>
      <c r="FM517" s="23"/>
      <c r="FN517" s="23"/>
      <c r="FO517" s="23"/>
      <c r="FP517" s="23"/>
      <c r="FQ517" s="23"/>
      <c r="FR517" s="23"/>
    </row>
    <row r="518" spans="142:174">
      <c r="EL518" s="22">
        <v>44237</v>
      </c>
      <c r="EM518" s="21" t="s">
        <v>3254</v>
      </c>
      <c r="EN518" s="21" t="s">
        <v>17431</v>
      </c>
      <c r="EO518" s="21" t="s">
        <v>206</v>
      </c>
      <c r="EP518" s="21">
        <v>574390227530</v>
      </c>
      <c r="EQ518" s="21" t="s">
        <v>207</v>
      </c>
      <c r="ER518" s="21" t="s">
        <v>208</v>
      </c>
      <c r="ES518" s="23">
        <v>5</v>
      </c>
      <c r="ET518" s="23">
        <v>0</v>
      </c>
      <c r="EU518" s="23">
        <v>0</v>
      </c>
      <c r="EV518" s="23">
        <v>0</v>
      </c>
      <c r="EW518" s="23"/>
      <c r="EX518" s="23">
        <v>0</v>
      </c>
      <c r="EY518" s="23"/>
      <c r="EZ518" s="23"/>
      <c r="FA518" s="23"/>
      <c r="FB518" s="23"/>
      <c r="FC518" s="23"/>
      <c r="FD518" s="23"/>
      <c r="FE518" s="23"/>
      <c r="FF518" s="23"/>
      <c r="FG518" s="23"/>
      <c r="FH518" s="23"/>
      <c r="FI518" s="23"/>
      <c r="FJ518" s="23"/>
      <c r="FK518" s="23"/>
      <c r="FL518" s="23"/>
      <c r="FM518" s="23"/>
      <c r="FN518" s="23"/>
      <c r="FO518" s="23"/>
      <c r="FP518" s="23"/>
      <c r="FQ518" s="23"/>
      <c r="FR518" s="23"/>
    </row>
    <row r="519" spans="142:174">
      <c r="EL519" s="22">
        <v>44237</v>
      </c>
      <c r="EM519" s="21" t="s">
        <v>3254</v>
      </c>
      <c r="EN519" s="21" t="s">
        <v>17431</v>
      </c>
      <c r="EO519" s="21" t="s">
        <v>206</v>
      </c>
      <c r="EP519" s="21">
        <v>574390227530</v>
      </c>
      <c r="EQ519" s="21" t="s">
        <v>207</v>
      </c>
      <c r="ER519" s="21" t="s">
        <v>209</v>
      </c>
      <c r="ES519" s="23">
        <v>75</v>
      </c>
      <c r="ET519" s="23">
        <v>0</v>
      </c>
      <c r="EU519" s="23">
        <v>0</v>
      </c>
      <c r="EV519" s="23">
        <v>0</v>
      </c>
      <c r="EW519" s="23"/>
      <c r="EX519" s="23">
        <v>0</v>
      </c>
      <c r="EY519" s="23"/>
      <c r="EZ519" s="23"/>
      <c r="FA519" s="23"/>
      <c r="FB519" s="23"/>
      <c r="FC519" s="23"/>
      <c r="FD519" s="23"/>
      <c r="FE519" s="23"/>
      <c r="FF519" s="23"/>
      <c r="FG519" s="23"/>
      <c r="FH519" s="23"/>
      <c r="FI519" s="23"/>
      <c r="FJ519" s="23"/>
      <c r="FK519" s="23"/>
      <c r="FL519" s="23"/>
      <c r="FM519" s="23"/>
      <c r="FN519" s="23"/>
      <c r="FO519" s="23"/>
      <c r="FP519" s="23"/>
      <c r="FQ519" s="23"/>
      <c r="FR519" s="23"/>
    </row>
    <row r="520" spans="142:174">
      <c r="EL520" s="22">
        <v>44237</v>
      </c>
      <c r="EM520" s="21" t="s">
        <v>3254</v>
      </c>
      <c r="EN520" s="21" t="s">
        <v>17432</v>
      </c>
      <c r="EO520" s="21" t="s">
        <v>206</v>
      </c>
      <c r="EP520" s="21">
        <v>592683898914</v>
      </c>
      <c r="EQ520" s="21" t="s">
        <v>207</v>
      </c>
      <c r="ER520" s="21" t="s">
        <v>208</v>
      </c>
      <c r="ES520" s="23">
        <v>2</v>
      </c>
      <c r="ET520" s="23">
        <v>0</v>
      </c>
      <c r="EU520" s="23">
        <v>0</v>
      </c>
      <c r="EV520" s="23">
        <v>0</v>
      </c>
      <c r="EW520" s="23"/>
      <c r="EX520" s="23">
        <v>0</v>
      </c>
      <c r="EY520" s="23"/>
      <c r="EZ520" s="23"/>
      <c r="FA520" s="23"/>
      <c r="FB520" s="23"/>
      <c r="FC520" s="23"/>
      <c r="FD520" s="23"/>
      <c r="FE520" s="23"/>
      <c r="FF520" s="23"/>
      <c r="FG520" s="23"/>
      <c r="FH520" s="23"/>
      <c r="FI520" s="23"/>
      <c r="FJ520" s="23"/>
      <c r="FK520" s="23"/>
      <c r="FL520" s="23"/>
      <c r="FM520" s="23"/>
      <c r="FN520" s="23"/>
      <c r="FO520" s="23"/>
      <c r="FP520" s="23"/>
      <c r="FQ520" s="23"/>
      <c r="FR520" s="23"/>
    </row>
    <row r="521" spans="142:174">
      <c r="EL521" s="22">
        <v>44237</v>
      </c>
      <c r="EM521" s="21" t="s">
        <v>3254</v>
      </c>
      <c r="EN521" s="21" t="s">
        <v>17432</v>
      </c>
      <c r="EO521" s="21" t="s">
        <v>206</v>
      </c>
      <c r="EP521" s="21">
        <v>592683898914</v>
      </c>
      <c r="EQ521" s="21" t="s">
        <v>207</v>
      </c>
      <c r="ER521" s="21" t="s">
        <v>209</v>
      </c>
      <c r="ES521" s="23">
        <v>313</v>
      </c>
      <c r="ET521" s="23">
        <v>21</v>
      </c>
      <c r="EU521" s="23">
        <v>4928</v>
      </c>
      <c r="EV521" s="23">
        <v>6.71</v>
      </c>
      <c r="EW521" s="23">
        <v>234.67</v>
      </c>
      <c r="EX521" s="23">
        <v>15744.41</v>
      </c>
      <c r="EY521" s="23">
        <v>0</v>
      </c>
      <c r="EZ521" s="23">
        <v>0</v>
      </c>
      <c r="FA521" s="23">
        <v>0</v>
      </c>
      <c r="FB521" s="23">
        <v>0</v>
      </c>
      <c r="FC521" s="23">
        <v>0</v>
      </c>
      <c r="FD521" s="23">
        <v>0</v>
      </c>
      <c r="FE521" s="23">
        <v>0</v>
      </c>
      <c r="FF521" s="23">
        <v>1</v>
      </c>
      <c r="FG521" s="23">
        <v>0</v>
      </c>
      <c r="FH521" s="23">
        <v>1</v>
      </c>
      <c r="FI521" s="23">
        <v>0</v>
      </c>
      <c r="FJ521" s="23">
        <v>1</v>
      </c>
      <c r="FK521" s="23">
        <v>1</v>
      </c>
      <c r="FL521" s="23">
        <v>2</v>
      </c>
      <c r="FM521" s="23">
        <v>0</v>
      </c>
      <c r="FN521" s="23">
        <v>0</v>
      </c>
      <c r="FO521" s="23">
        <v>0</v>
      </c>
      <c r="FP521" s="23">
        <v>0</v>
      </c>
      <c r="FQ521" s="23">
        <v>0</v>
      </c>
      <c r="FR521" s="23">
        <v>0</v>
      </c>
    </row>
    <row r="522" spans="142:174">
      <c r="EL522" s="22">
        <v>44238</v>
      </c>
      <c r="EM522" s="21" t="s">
        <v>213</v>
      </c>
      <c r="EN522" s="21" t="s">
        <v>609</v>
      </c>
      <c r="EO522" s="21" t="s">
        <v>206</v>
      </c>
      <c r="EP522" s="21">
        <v>574298647000</v>
      </c>
      <c r="EQ522" s="21" t="s">
        <v>207</v>
      </c>
      <c r="ER522" s="21" t="s">
        <v>208</v>
      </c>
      <c r="ES522" s="23">
        <v>4</v>
      </c>
      <c r="ET522" s="23">
        <v>0</v>
      </c>
      <c r="EU522" s="23">
        <v>0</v>
      </c>
      <c r="EV522" s="23">
        <v>0</v>
      </c>
      <c r="EW522" s="23"/>
      <c r="EX522" s="23">
        <v>0</v>
      </c>
      <c r="EY522" s="23"/>
      <c r="EZ522" s="23"/>
      <c r="FA522" s="23"/>
      <c r="FB522" s="23"/>
      <c r="FC522" s="23"/>
      <c r="FD522" s="23"/>
      <c r="FE522" s="23"/>
      <c r="FF522" s="23"/>
      <c r="FG522" s="23"/>
      <c r="FH522" s="23"/>
      <c r="FI522" s="23"/>
      <c r="FJ522" s="23"/>
      <c r="FK522" s="23"/>
      <c r="FL522" s="23"/>
      <c r="FM522" s="23"/>
      <c r="FN522" s="23"/>
      <c r="FO522" s="23"/>
      <c r="FP522" s="23"/>
      <c r="FQ522" s="23"/>
      <c r="FR522" s="23"/>
    </row>
    <row r="523" spans="142:174">
      <c r="EL523" s="22">
        <v>44238</v>
      </c>
      <c r="EM523" s="21" t="s">
        <v>213</v>
      </c>
      <c r="EN523" s="21" t="s">
        <v>609</v>
      </c>
      <c r="EO523" s="21" t="s">
        <v>206</v>
      </c>
      <c r="EP523" s="21">
        <v>574298647000</v>
      </c>
      <c r="EQ523" s="21" t="s">
        <v>207</v>
      </c>
      <c r="ER523" s="21" t="s">
        <v>209</v>
      </c>
      <c r="ES523" s="23">
        <v>32</v>
      </c>
      <c r="ET523" s="23">
        <v>1</v>
      </c>
      <c r="EU523" s="23">
        <v>8</v>
      </c>
      <c r="EV523" s="23">
        <v>3.13</v>
      </c>
      <c r="EW523" s="23">
        <v>8</v>
      </c>
      <c r="EX523" s="23">
        <v>250</v>
      </c>
      <c r="EY523" s="23">
        <v>0</v>
      </c>
      <c r="EZ523" s="23">
        <v>0</v>
      </c>
      <c r="FA523" s="23">
        <v>0</v>
      </c>
      <c r="FB523" s="23">
        <v>0</v>
      </c>
      <c r="FC523" s="23">
        <v>0</v>
      </c>
      <c r="FD523" s="23">
        <v>0</v>
      </c>
      <c r="FE523" s="23">
        <v>0</v>
      </c>
      <c r="FF523" s="23">
        <v>1</v>
      </c>
      <c r="FG523" s="23">
        <v>0</v>
      </c>
      <c r="FH523" s="23">
        <v>1</v>
      </c>
      <c r="FI523" s="23">
        <v>0</v>
      </c>
      <c r="FJ523" s="23">
        <v>0</v>
      </c>
      <c r="FK523" s="23">
        <v>1</v>
      </c>
      <c r="FL523" s="23">
        <v>1</v>
      </c>
      <c r="FM523" s="23">
        <v>0</v>
      </c>
      <c r="FN523" s="23">
        <v>0</v>
      </c>
      <c r="FO523" s="23">
        <v>0</v>
      </c>
      <c r="FP523" s="23">
        <v>0</v>
      </c>
      <c r="FQ523" s="23">
        <v>0</v>
      </c>
      <c r="FR523" s="23">
        <v>0</v>
      </c>
    </row>
    <row r="524" spans="142:174">
      <c r="EL524" s="22">
        <v>44238</v>
      </c>
      <c r="EM524" s="21" t="s">
        <v>213</v>
      </c>
      <c r="EN524" s="21" t="s">
        <v>17425</v>
      </c>
      <c r="EO524" s="21" t="s">
        <v>206</v>
      </c>
      <c r="EP524" s="21">
        <v>585622329677</v>
      </c>
      <c r="EQ524" s="21" t="s">
        <v>207</v>
      </c>
      <c r="ER524" s="21" t="s">
        <v>209</v>
      </c>
      <c r="ES524" s="23">
        <v>18</v>
      </c>
      <c r="ET524" s="23">
        <v>1</v>
      </c>
      <c r="EU524" s="23">
        <v>42</v>
      </c>
      <c r="EV524" s="23">
        <v>5.56</v>
      </c>
      <c r="EW524" s="23">
        <v>42</v>
      </c>
      <c r="EX524" s="23">
        <v>2333.33</v>
      </c>
      <c r="EY524" s="23"/>
      <c r="EZ524" s="23"/>
      <c r="FA524" s="23"/>
      <c r="FB524" s="23"/>
      <c r="FC524" s="23"/>
      <c r="FD524" s="23"/>
      <c r="FE524" s="23"/>
      <c r="FF524" s="23"/>
      <c r="FG524" s="23"/>
      <c r="FH524" s="23"/>
      <c r="FI524" s="23"/>
      <c r="FJ524" s="23"/>
      <c r="FK524" s="23"/>
      <c r="FL524" s="23"/>
      <c r="FM524" s="23"/>
      <c r="FN524" s="23"/>
      <c r="FO524" s="23"/>
      <c r="FP524" s="23"/>
      <c r="FQ524" s="23"/>
      <c r="FR524" s="23"/>
    </row>
    <row r="525" spans="142:174">
      <c r="EL525" s="22">
        <v>44238</v>
      </c>
      <c r="EM525" s="21" t="s">
        <v>3254</v>
      </c>
      <c r="EN525" s="21" t="s">
        <v>17426</v>
      </c>
      <c r="EO525" s="21" t="s">
        <v>206</v>
      </c>
      <c r="EP525" s="21">
        <v>574814254493</v>
      </c>
      <c r="EQ525" s="21" t="s">
        <v>207</v>
      </c>
      <c r="ER525" s="21" t="s">
        <v>209</v>
      </c>
      <c r="ES525" s="23">
        <v>8</v>
      </c>
      <c r="ET525" s="23">
        <v>0</v>
      </c>
      <c r="EU525" s="23">
        <v>0</v>
      </c>
      <c r="EV525" s="23">
        <v>0</v>
      </c>
      <c r="EW525" s="23"/>
      <c r="EX525" s="23">
        <v>0</v>
      </c>
      <c r="EY525" s="23"/>
      <c r="EZ525" s="23"/>
      <c r="FA525" s="23"/>
      <c r="FB525" s="23"/>
      <c r="FC525" s="23"/>
      <c r="FD525" s="23"/>
      <c r="FE525" s="23"/>
      <c r="FF525" s="23"/>
      <c r="FG525" s="23"/>
      <c r="FH525" s="23"/>
      <c r="FI525" s="23"/>
      <c r="FJ525" s="23"/>
      <c r="FK525" s="23"/>
      <c r="FL525" s="23"/>
      <c r="FM525" s="23"/>
      <c r="FN525" s="23"/>
      <c r="FO525" s="23"/>
      <c r="FP525" s="23"/>
      <c r="FQ525" s="23"/>
      <c r="FR525" s="23"/>
    </row>
    <row r="526" spans="142:174">
      <c r="EL526" s="22">
        <v>44238</v>
      </c>
      <c r="EM526" s="21" t="s">
        <v>3254</v>
      </c>
      <c r="EN526" s="21" t="s">
        <v>17427</v>
      </c>
      <c r="EO526" s="21" t="s">
        <v>206</v>
      </c>
      <c r="EP526" s="21">
        <v>574916839635</v>
      </c>
      <c r="EQ526" s="21" t="s">
        <v>207</v>
      </c>
      <c r="ER526" s="21" t="s">
        <v>209</v>
      </c>
      <c r="ES526" s="23">
        <v>114</v>
      </c>
      <c r="ET526" s="23">
        <v>7</v>
      </c>
      <c r="EU526" s="23">
        <v>2036</v>
      </c>
      <c r="EV526" s="23">
        <v>6.14</v>
      </c>
      <c r="EW526" s="23">
        <v>290.86</v>
      </c>
      <c r="EX526" s="23">
        <v>17859.650000000001</v>
      </c>
      <c r="EY526" s="23"/>
      <c r="EZ526" s="23"/>
      <c r="FA526" s="23"/>
      <c r="FB526" s="23"/>
      <c r="FC526" s="23"/>
      <c r="FD526" s="23"/>
      <c r="FE526" s="23"/>
      <c r="FF526" s="23"/>
      <c r="FG526" s="23"/>
      <c r="FH526" s="23"/>
      <c r="FI526" s="23"/>
      <c r="FJ526" s="23"/>
      <c r="FK526" s="23"/>
      <c r="FL526" s="23"/>
      <c r="FM526" s="23"/>
      <c r="FN526" s="23"/>
      <c r="FO526" s="23"/>
      <c r="FP526" s="23"/>
      <c r="FQ526" s="23"/>
      <c r="FR526" s="23"/>
    </row>
    <row r="527" spans="142:174">
      <c r="EL527" s="22">
        <v>44238</v>
      </c>
      <c r="EM527" s="21" t="s">
        <v>3254</v>
      </c>
      <c r="EN527" s="21" t="s">
        <v>17428</v>
      </c>
      <c r="EO527" s="21" t="s">
        <v>206</v>
      </c>
      <c r="EP527" s="21">
        <v>574813586895</v>
      </c>
      <c r="EQ527" s="21" t="s">
        <v>207</v>
      </c>
      <c r="ER527" s="21" t="s">
        <v>209</v>
      </c>
      <c r="ES527" s="23">
        <v>35</v>
      </c>
      <c r="ET527" s="23">
        <v>2</v>
      </c>
      <c r="EU527" s="23">
        <v>404</v>
      </c>
      <c r="EV527" s="23">
        <v>5.71</v>
      </c>
      <c r="EW527" s="23">
        <v>202</v>
      </c>
      <c r="EX527" s="23">
        <v>11542.86</v>
      </c>
      <c r="EY527" s="23">
        <v>0</v>
      </c>
      <c r="EZ527" s="23">
        <v>0</v>
      </c>
      <c r="FA527" s="23">
        <v>0</v>
      </c>
      <c r="FB527" s="23">
        <v>0</v>
      </c>
      <c r="FC527" s="23">
        <v>0</v>
      </c>
      <c r="FD527" s="23">
        <v>0</v>
      </c>
      <c r="FE527" s="23">
        <v>0</v>
      </c>
      <c r="FF527" s="23">
        <v>0</v>
      </c>
      <c r="FG527" s="23">
        <v>0</v>
      </c>
      <c r="FH527" s="23">
        <v>0</v>
      </c>
      <c r="FI527" s="23">
        <v>0</v>
      </c>
      <c r="FJ527" s="23">
        <v>1</v>
      </c>
      <c r="FK527" s="23">
        <v>1</v>
      </c>
      <c r="FL527" s="23">
        <v>2</v>
      </c>
      <c r="FM527" s="23">
        <v>0</v>
      </c>
      <c r="FN527" s="23">
        <v>0</v>
      </c>
      <c r="FO527" s="23">
        <v>0</v>
      </c>
      <c r="FP527" s="23">
        <v>0</v>
      </c>
      <c r="FQ527" s="23">
        <v>0</v>
      </c>
      <c r="FR527" s="23">
        <v>0</v>
      </c>
    </row>
    <row r="528" spans="142:174">
      <c r="EL528" s="22">
        <v>44238</v>
      </c>
      <c r="EM528" s="21" t="s">
        <v>3254</v>
      </c>
      <c r="EN528" s="21" t="s">
        <v>17429</v>
      </c>
      <c r="EO528" s="21" t="s">
        <v>206</v>
      </c>
      <c r="EP528" s="21">
        <v>574550180649</v>
      </c>
      <c r="EQ528" s="21" t="s">
        <v>207</v>
      </c>
      <c r="ER528" s="21" t="s">
        <v>209</v>
      </c>
      <c r="ES528" s="23">
        <v>68</v>
      </c>
      <c r="ET528" s="23">
        <v>7</v>
      </c>
      <c r="EU528" s="23">
        <v>1444</v>
      </c>
      <c r="EV528" s="23">
        <v>10.29</v>
      </c>
      <c r="EW528" s="23">
        <v>206.29</v>
      </c>
      <c r="EX528" s="23">
        <v>21235.29</v>
      </c>
      <c r="EY528" s="23"/>
      <c r="EZ528" s="23"/>
      <c r="FA528" s="23"/>
      <c r="FB528" s="23"/>
      <c r="FC528" s="23"/>
      <c r="FD528" s="23"/>
      <c r="FE528" s="23"/>
      <c r="FF528" s="23"/>
      <c r="FG528" s="23"/>
      <c r="FH528" s="23"/>
      <c r="FI528" s="23"/>
      <c r="FJ528" s="23"/>
      <c r="FK528" s="23"/>
      <c r="FL528" s="23"/>
      <c r="FM528" s="23"/>
      <c r="FN528" s="23"/>
      <c r="FO528" s="23"/>
      <c r="FP528" s="23"/>
      <c r="FQ528" s="23"/>
      <c r="FR528" s="23"/>
    </row>
    <row r="529" spans="142:174">
      <c r="EL529" s="22">
        <v>44238</v>
      </c>
      <c r="EM529" s="21" t="s">
        <v>3254</v>
      </c>
      <c r="EN529" s="21" t="s">
        <v>17430</v>
      </c>
      <c r="EO529" s="21" t="s">
        <v>206</v>
      </c>
      <c r="EP529" s="21">
        <v>576398085683</v>
      </c>
      <c r="EQ529" s="21" t="s">
        <v>207</v>
      </c>
      <c r="ER529" s="21" t="s">
        <v>209</v>
      </c>
      <c r="ES529" s="23">
        <v>71</v>
      </c>
      <c r="ET529" s="23">
        <v>6</v>
      </c>
      <c r="EU529" s="23">
        <v>1410</v>
      </c>
      <c r="EV529" s="23">
        <v>8.4499999999999993</v>
      </c>
      <c r="EW529" s="23">
        <v>235</v>
      </c>
      <c r="EX529" s="23">
        <v>19859.150000000001</v>
      </c>
      <c r="EY529" s="23">
        <v>0</v>
      </c>
      <c r="EZ529" s="23">
        <v>0</v>
      </c>
      <c r="FA529" s="23">
        <v>0</v>
      </c>
      <c r="FB529" s="23">
        <v>0</v>
      </c>
      <c r="FC529" s="23">
        <v>0</v>
      </c>
      <c r="FD529" s="23">
        <v>0</v>
      </c>
      <c r="FE529" s="23">
        <v>0</v>
      </c>
      <c r="FF529" s="23">
        <v>1</v>
      </c>
      <c r="FG529" s="23">
        <v>0</v>
      </c>
      <c r="FH529" s="23">
        <v>1</v>
      </c>
      <c r="FI529" s="23">
        <v>0</v>
      </c>
      <c r="FJ529" s="23">
        <v>0</v>
      </c>
      <c r="FK529" s="23">
        <v>0</v>
      </c>
      <c r="FL529" s="23">
        <v>0</v>
      </c>
      <c r="FM529" s="23">
        <v>0</v>
      </c>
      <c r="FN529" s="23">
        <v>0</v>
      </c>
      <c r="FO529" s="23">
        <v>0</v>
      </c>
      <c r="FP529" s="23">
        <v>0</v>
      </c>
      <c r="FQ529" s="23">
        <v>0</v>
      </c>
      <c r="FR529" s="23">
        <v>0</v>
      </c>
    </row>
    <row r="530" spans="142:174">
      <c r="EL530" s="22">
        <v>44238</v>
      </c>
      <c r="EM530" s="21" t="s">
        <v>3254</v>
      </c>
      <c r="EN530" s="21" t="s">
        <v>17431</v>
      </c>
      <c r="EO530" s="21" t="s">
        <v>206</v>
      </c>
      <c r="EP530" s="21">
        <v>574390227530</v>
      </c>
      <c r="EQ530" s="21" t="s">
        <v>207</v>
      </c>
      <c r="ER530" s="21" t="s">
        <v>208</v>
      </c>
      <c r="ES530" s="23">
        <v>19</v>
      </c>
      <c r="ET530" s="23">
        <v>0</v>
      </c>
      <c r="EU530" s="23">
        <v>0</v>
      </c>
      <c r="EV530" s="23">
        <v>0</v>
      </c>
      <c r="EW530" s="23"/>
      <c r="EX530" s="23">
        <v>0</v>
      </c>
      <c r="EY530" s="23"/>
      <c r="EZ530" s="23"/>
      <c r="FA530" s="23"/>
      <c r="FB530" s="23"/>
      <c r="FC530" s="23"/>
      <c r="FD530" s="23"/>
      <c r="FE530" s="23"/>
      <c r="FF530" s="23"/>
      <c r="FG530" s="23"/>
      <c r="FH530" s="23"/>
      <c r="FI530" s="23"/>
      <c r="FJ530" s="23"/>
      <c r="FK530" s="23"/>
      <c r="FL530" s="23"/>
      <c r="FM530" s="23"/>
      <c r="FN530" s="23"/>
      <c r="FO530" s="23"/>
      <c r="FP530" s="23"/>
      <c r="FQ530" s="23"/>
      <c r="FR530" s="23"/>
    </row>
    <row r="531" spans="142:174">
      <c r="EL531" s="22">
        <v>44238</v>
      </c>
      <c r="EM531" s="21" t="s">
        <v>3254</v>
      </c>
      <c r="EN531" s="21" t="s">
        <v>17431</v>
      </c>
      <c r="EO531" s="21" t="s">
        <v>206</v>
      </c>
      <c r="EP531" s="21">
        <v>574390227530</v>
      </c>
      <c r="EQ531" s="21" t="s">
        <v>207</v>
      </c>
      <c r="ER531" s="21" t="s">
        <v>209</v>
      </c>
      <c r="ES531" s="23">
        <v>63</v>
      </c>
      <c r="ET531" s="23">
        <v>2</v>
      </c>
      <c r="EU531" s="23">
        <v>598</v>
      </c>
      <c r="EV531" s="23">
        <v>3.17</v>
      </c>
      <c r="EW531" s="23">
        <v>299</v>
      </c>
      <c r="EX531" s="23">
        <v>9492.06</v>
      </c>
      <c r="EY531" s="23"/>
      <c r="EZ531" s="23"/>
      <c r="FA531" s="23"/>
      <c r="FB531" s="23"/>
      <c r="FC531" s="23"/>
      <c r="FD531" s="23"/>
      <c r="FE531" s="23"/>
      <c r="FF531" s="23"/>
      <c r="FG531" s="23"/>
      <c r="FH531" s="23"/>
      <c r="FI531" s="23"/>
      <c r="FJ531" s="23"/>
      <c r="FK531" s="23"/>
      <c r="FL531" s="23"/>
      <c r="FM531" s="23"/>
      <c r="FN531" s="23"/>
      <c r="FO531" s="23"/>
      <c r="FP531" s="23"/>
      <c r="FQ531" s="23"/>
      <c r="FR531" s="23"/>
    </row>
    <row r="532" spans="142:174">
      <c r="EL532" s="22">
        <v>44238</v>
      </c>
      <c r="EM532" s="21" t="s">
        <v>3254</v>
      </c>
      <c r="EN532" s="21" t="s">
        <v>17432</v>
      </c>
      <c r="EO532" s="21" t="s">
        <v>206</v>
      </c>
      <c r="EP532" s="21">
        <v>592683898914</v>
      </c>
      <c r="EQ532" s="21" t="s">
        <v>207</v>
      </c>
      <c r="ER532" s="21" t="s">
        <v>208</v>
      </c>
      <c r="ES532" s="23">
        <v>2</v>
      </c>
      <c r="ET532" s="23">
        <v>0</v>
      </c>
      <c r="EU532" s="23">
        <v>0</v>
      </c>
      <c r="EV532" s="23">
        <v>0</v>
      </c>
      <c r="EW532" s="23"/>
      <c r="EX532" s="23">
        <v>0</v>
      </c>
      <c r="EY532" s="23"/>
      <c r="EZ532" s="23"/>
      <c r="FA532" s="23"/>
      <c r="FB532" s="23"/>
      <c r="FC532" s="23"/>
      <c r="FD532" s="23"/>
      <c r="FE532" s="23"/>
      <c r="FF532" s="23"/>
      <c r="FG532" s="23"/>
      <c r="FH532" s="23"/>
      <c r="FI532" s="23"/>
      <c r="FJ532" s="23"/>
      <c r="FK532" s="23"/>
      <c r="FL532" s="23"/>
      <c r="FM532" s="23"/>
      <c r="FN532" s="23"/>
      <c r="FO532" s="23"/>
      <c r="FP532" s="23"/>
      <c r="FQ532" s="23"/>
      <c r="FR532" s="23"/>
    </row>
    <row r="533" spans="142:174">
      <c r="EL533" s="22">
        <v>44238</v>
      </c>
      <c r="EM533" s="21" t="s">
        <v>3254</v>
      </c>
      <c r="EN533" s="21" t="s">
        <v>17432</v>
      </c>
      <c r="EO533" s="21" t="s">
        <v>206</v>
      </c>
      <c r="EP533" s="21">
        <v>592683898914</v>
      </c>
      <c r="EQ533" s="21" t="s">
        <v>207</v>
      </c>
      <c r="ER533" s="21" t="s">
        <v>209</v>
      </c>
      <c r="ES533" s="23">
        <v>255</v>
      </c>
      <c r="ET533" s="23">
        <v>4</v>
      </c>
      <c r="EU533" s="23">
        <v>802</v>
      </c>
      <c r="EV533" s="23">
        <v>1.57</v>
      </c>
      <c r="EW533" s="23">
        <v>200.5</v>
      </c>
      <c r="EX533" s="23">
        <v>3145.1</v>
      </c>
      <c r="EY533" s="23">
        <v>25</v>
      </c>
      <c r="EZ533" s="23">
        <v>0</v>
      </c>
      <c r="FA533" s="23">
        <v>0</v>
      </c>
      <c r="FB533" s="23">
        <v>17247</v>
      </c>
      <c r="FC533" s="23">
        <v>1</v>
      </c>
      <c r="FD533" s="23">
        <v>17247</v>
      </c>
      <c r="FE533" s="23">
        <v>1</v>
      </c>
      <c r="FF533" s="23">
        <v>0</v>
      </c>
      <c r="FG533" s="23">
        <v>0</v>
      </c>
      <c r="FH533" s="23">
        <v>0</v>
      </c>
      <c r="FI533" s="23">
        <v>21.51</v>
      </c>
      <c r="FJ533" s="23">
        <v>0</v>
      </c>
      <c r="FK533" s="23">
        <v>0</v>
      </c>
      <c r="FL533" s="23">
        <v>0</v>
      </c>
      <c r="FM533" s="23">
        <v>0</v>
      </c>
      <c r="FN533" s="23">
        <v>0</v>
      </c>
      <c r="FO533" s="23">
        <v>0</v>
      </c>
      <c r="FP533" s="23">
        <v>0</v>
      </c>
      <c r="FQ533" s="23">
        <v>0</v>
      </c>
      <c r="FR533" s="23">
        <v>0</v>
      </c>
    </row>
    <row r="534" spans="142:174">
      <c r="EL534" s="22">
        <v>44239</v>
      </c>
      <c r="EM534" s="21" t="s">
        <v>213</v>
      </c>
      <c r="EN534" s="21" t="s">
        <v>609</v>
      </c>
      <c r="EO534" s="21" t="s">
        <v>206</v>
      </c>
      <c r="EP534" s="21">
        <v>574298647000</v>
      </c>
      <c r="EQ534" s="21" t="s">
        <v>207</v>
      </c>
      <c r="ER534" s="21" t="s">
        <v>209</v>
      </c>
      <c r="ES534" s="23">
        <v>32</v>
      </c>
      <c r="ET534" s="23">
        <v>1</v>
      </c>
      <c r="EU534" s="23">
        <v>13</v>
      </c>
      <c r="EV534" s="23">
        <v>3.13</v>
      </c>
      <c r="EW534" s="23">
        <v>13</v>
      </c>
      <c r="EX534" s="23">
        <v>406.25</v>
      </c>
      <c r="EY534" s="23">
        <v>100</v>
      </c>
      <c r="EZ534" s="23">
        <v>0</v>
      </c>
      <c r="FA534" s="23">
        <v>0</v>
      </c>
      <c r="FB534" s="23">
        <v>17347</v>
      </c>
      <c r="FC534" s="23">
        <v>1</v>
      </c>
      <c r="FD534" s="23">
        <v>17347</v>
      </c>
      <c r="FE534" s="23">
        <v>1</v>
      </c>
      <c r="FF534" s="23">
        <v>0</v>
      </c>
      <c r="FG534" s="23">
        <v>0</v>
      </c>
      <c r="FH534" s="23">
        <v>0</v>
      </c>
      <c r="FI534" s="23">
        <v>1334.38</v>
      </c>
      <c r="FJ534" s="23">
        <v>0</v>
      </c>
      <c r="FK534" s="23">
        <v>2</v>
      </c>
      <c r="FL534" s="23">
        <v>2</v>
      </c>
      <c r="FM534" s="23">
        <v>0</v>
      </c>
      <c r="FN534" s="23">
        <v>0</v>
      </c>
      <c r="FO534" s="23">
        <v>0</v>
      </c>
      <c r="FP534" s="23">
        <v>0</v>
      </c>
      <c r="FQ534" s="23">
        <v>0</v>
      </c>
      <c r="FR534" s="23">
        <v>0</v>
      </c>
    </row>
    <row r="535" spans="142:174">
      <c r="EL535" s="22">
        <v>44239</v>
      </c>
      <c r="EM535" s="21" t="s">
        <v>213</v>
      </c>
      <c r="EN535" s="21" t="s">
        <v>17425</v>
      </c>
      <c r="EO535" s="21" t="s">
        <v>206</v>
      </c>
      <c r="EP535" s="21">
        <v>585622329677</v>
      </c>
      <c r="EQ535" s="21" t="s">
        <v>207</v>
      </c>
      <c r="ER535" s="21" t="s">
        <v>209</v>
      </c>
      <c r="ES535" s="23">
        <v>18</v>
      </c>
      <c r="ET535" s="23">
        <v>0</v>
      </c>
      <c r="EU535" s="23">
        <v>0</v>
      </c>
      <c r="EV535" s="23">
        <v>0</v>
      </c>
      <c r="EW535" s="23"/>
      <c r="EX535" s="23">
        <v>0</v>
      </c>
      <c r="EY535" s="23"/>
      <c r="EZ535" s="23"/>
      <c r="FA535" s="23"/>
      <c r="FB535" s="23"/>
      <c r="FC535" s="23"/>
      <c r="FD535" s="23"/>
      <c r="FE535" s="23"/>
      <c r="FF535" s="23"/>
      <c r="FG535" s="23"/>
      <c r="FH535" s="23"/>
      <c r="FI535" s="23"/>
      <c r="FJ535" s="23"/>
      <c r="FK535" s="23"/>
      <c r="FL535" s="23"/>
      <c r="FM535" s="23"/>
      <c r="FN535" s="23"/>
      <c r="FO535" s="23"/>
      <c r="FP535" s="23"/>
      <c r="FQ535" s="23"/>
      <c r="FR535" s="23"/>
    </row>
    <row r="536" spans="142:174">
      <c r="EL536" s="22">
        <v>44239</v>
      </c>
      <c r="EM536" s="21" t="s">
        <v>3254</v>
      </c>
      <c r="EN536" s="21" t="s">
        <v>17426</v>
      </c>
      <c r="EO536" s="21" t="s">
        <v>206</v>
      </c>
      <c r="EP536" s="21">
        <v>574814254493</v>
      </c>
      <c r="EQ536" s="21" t="s">
        <v>207</v>
      </c>
      <c r="ER536" s="21" t="s">
        <v>209</v>
      </c>
      <c r="ES536" s="23">
        <v>5</v>
      </c>
      <c r="ET536" s="23">
        <v>0</v>
      </c>
      <c r="EU536" s="23">
        <v>0</v>
      </c>
      <c r="EV536" s="23">
        <v>0</v>
      </c>
      <c r="EW536" s="23"/>
      <c r="EX536" s="23">
        <v>0</v>
      </c>
      <c r="EY536" s="23"/>
      <c r="EZ536" s="23"/>
      <c r="FA536" s="23"/>
      <c r="FB536" s="23"/>
      <c r="FC536" s="23"/>
      <c r="FD536" s="23"/>
      <c r="FE536" s="23"/>
      <c r="FF536" s="23"/>
      <c r="FG536" s="23"/>
      <c r="FH536" s="23"/>
      <c r="FI536" s="23"/>
      <c r="FJ536" s="23"/>
      <c r="FK536" s="23"/>
      <c r="FL536" s="23"/>
      <c r="FM536" s="23"/>
      <c r="FN536" s="23"/>
      <c r="FO536" s="23"/>
      <c r="FP536" s="23"/>
      <c r="FQ536" s="23"/>
      <c r="FR536" s="23"/>
    </row>
    <row r="537" spans="142:174">
      <c r="EL537" s="22">
        <v>44239</v>
      </c>
      <c r="EM537" s="21" t="s">
        <v>3254</v>
      </c>
      <c r="EN537" s="21" t="s">
        <v>17427</v>
      </c>
      <c r="EO537" s="21" t="s">
        <v>206</v>
      </c>
      <c r="EP537" s="21">
        <v>574916839635</v>
      </c>
      <c r="EQ537" s="21" t="s">
        <v>207</v>
      </c>
      <c r="ER537" s="21" t="s">
        <v>209</v>
      </c>
      <c r="ES537" s="23">
        <v>95</v>
      </c>
      <c r="ET537" s="23">
        <v>5</v>
      </c>
      <c r="EU537" s="23">
        <v>1468</v>
      </c>
      <c r="EV537" s="23">
        <v>5.26</v>
      </c>
      <c r="EW537" s="23">
        <v>293.60000000000002</v>
      </c>
      <c r="EX537" s="23">
        <v>15452.63</v>
      </c>
      <c r="EY537" s="23">
        <v>0</v>
      </c>
      <c r="EZ537" s="23">
        <v>0</v>
      </c>
      <c r="FA537" s="23">
        <v>0</v>
      </c>
      <c r="FB537" s="23">
        <v>0</v>
      </c>
      <c r="FC537" s="23">
        <v>0</v>
      </c>
      <c r="FD537" s="23">
        <v>0</v>
      </c>
      <c r="FE537" s="23">
        <v>0</v>
      </c>
      <c r="FF537" s="23">
        <v>0</v>
      </c>
      <c r="FG537" s="23">
        <v>0</v>
      </c>
      <c r="FH537" s="23">
        <v>0</v>
      </c>
      <c r="FI537" s="23">
        <v>0</v>
      </c>
      <c r="FJ537" s="23">
        <v>2</v>
      </c>
      <c r="FK537" s="23">
        <v>0</v>
      </c>
      <c r="FL537" s="23">
        <v>2</v>
      </c>
      <c r="FM537" s="23">
        <v>0</v>
      </c>
      <c r="FN537" s="23">
        <v>0</v>
      </c>
      <c r="FO537" s="23">
        <v>0</v>
      </c>
      <c r="FP537" s="23">
        <v>0</v>
      </c>
      <c r="FQ537" s="23">
        <v>0</v>
      </c>
      <c r="FR537" s="23">
        <v>0</v>
      </c>
    </row>
    <row r="538" spans="142:174">
      <c r="EL538" s="22">
        <v>44239</v>
      </c>
      <c r="EM538" s="21" t="s">
        <v>3254</v>
      </c>
      <c r="EN538" s="21" t="s">
        <v>17428</v>
      </c>
      <c r="EO538" s="21" t="s">
        <v>206</v>
      </c>
      <c r="EP538" s="21">
        <v>574813586895</v>
      </c>
      <c r="EQ538" s="21" t="s">
        <v>207</v>
      </c>
      <c r="ER538" s="21" t="s">
        <v>208</v>
      </c>
      <c r="ES538" s="23">
        <v>1</v>
      </c>
      <c r="ET538" s="23">
        <v>0</v>
      </c>
      <c r="EU538" s="23">
        <v>0</v>
      </c>
      <c r="EV538" s="23">
        <v>0</v>
      </c>
      <c r="EW538" s="23"/>
      <c r="EX538" s="23">
        <v>0</v>
      </c>
      <c r="EY538" s="23"/>
      <c r="EZ538" s="23"/>
      <c r="FA538" s="23"/>
      <c r="FB538" s="23"/>
      <c r="FC538" s="23"/>
      <c r="FD538" s="23"/>
      <c r="FE538" s="23"/>
      <c r="FF538" s="23"/>
      <c r="FG538" s="23"/>
      <c r="FH538" s="23"/>
      <c r="FI538" s="23"/>
      <c r="FJ538" s="23"/>
      <c r="FK538" s="23"/>
      <c r="FL538" s="23"/>
      <c r="FM538" s="23"/>
      <c r="FN538" s="23"/>
      <c r="FO538" s="23"/>
      <c r="FP538" s="23"/>
      <c r="FQ538" s="23"/>
      <c r="FR538" s="23"/>
    </row>
    <row r="539" spans="142:174">
      <c r="EL539" s="22">
        <v>44239</v>
      </c>
      <c r="EM539" s="21" t="s">
        <v>3254</v>
      </c>
      <c r="EN539" s="21" t="s">
        <v>17428</v>
      </c>
      <c r="EO539" s="21" t="s">
        <v>206</v>
      </c>
      <c r="EP539" s="21">
        <v>574813586895</v>
      </c>
      <c r="EQ539" s="21" t="s">
        <v>207</v>
      </c>
      <c r="ER539" s="21" t="s">
        <v>209</v>
      </c>
      <c r="ES539" s="23">
        <v>34</v>
      </c>
      <c r="ET539" s="23">
        <v>1</v>
      </c>
      <c r="EU539" s="23">
        <v>159</v>
      </c>
      <c r="EV539" s="23">
        <v>2.94</v>
      </c>
      <c r="EW539" s="23">
        <v>159</v>
      </c>
      <c r="EX539" s="23">
        <v>4676.47</v>
      </c>
      <c r="EY539" s="23"/>
      <c r="EZ539" s="23"/>
      <c r="FA539" s="23"/>
      <c r="FB539" s="23"/>
      <c r="FC539" s="23"/>
      <c r="FD539" s="23"/>
      <c r="FE539" s="23"/>
      <c r="FF539" s="23"/>
      <c r="FG539" s="23"/>
      <c r="FH539" s="23"/>
      <c r="FI539" s="23"/>
      <c r="FJ539" s="23"/>
      <c r="FK539" s="23"/>
      <c r="FL539" s="23"/>
      <c r="FM539" s="23"/>
      <c r="FN539" s="23"/>
      <c r="FO539" s="23"/>
      <c r="FP539" s="23"/>
      <c r="FQ539" s="23"/>
      <c r="FR539" s="23"/>
    </row>
    <row r="540" spans="142:174">
      <c r="EL540" s="22">
        <v>44239</v>
      </c>
      <c r="EM540" s="21" t="s">
        <v>3254</v>
      </c>
      <c r="EN540" s="21" t="s">
        <v>17429</v>
      </c>
      <c r="EO540" s="21" t="s">
        <v>206</v>
      </c>
      <c r="EP540" s="21">
        <v>574550180649</v>
      </c>
      <c r="EQ540" s="21" t="s">
        <v>207</v>
      </c>
      <c r="ER540" s="21" t="s">
        <v>209</v>
      </c>
      <c r="ES540" s="23">
        <v>81</v>
      </c>
      <c r="ET540" s="23">
        <v>3</v>
      </c>
      <c r="EU540" s="23">
        <v>523</v>
      </c>
      <c r="EV540" s="23">
        <v>3.7</v>
      </c>
      <c r="EW540" s="23">
        <v>174.33</v>
      </c>
      <c r="EX540" s="23">
        <v>6456.79</v>
      </c>
      <c r="EY540" s="23">
        <v>33.33</v>
      </c>
      <c r="EZ540" s="23">
        <v>0</v>
      </c>
      <c r="FA540" s="23">
        <v>0</v>
      </c>
      <c r="FB540" s="23">
        <v>17347</v>
      </c>
      <c r="FC540" s="23">
        <v>1</v>
      </c>
      <c r="FD540" s="23">
        <v>17347</v>
      </c>
      <c r="FE540" s="23">
        <v>1</v>
      </c>
      <c r="FF540" s="23">
        <v>0</v>
      </c>
      <c r="FG540" s="23">
        <v>0</v>
      </c>
      <c r="FH540" s="23">
        <v>0</v>
      </c>
      <c r="FI540" s="23">
        <v>33.17</v>
      </c>
      <c r="FJ540" s="23">
        <v>0</v>
      </c>
      <c r="FK540" s="23">
        <v>1</v>
      </c>
      <c r="FL540" s="23">
        <v>1</v>
      </c>
      <c r="FM540" s="23">
        <v>0</v>
      </c>
      <c r="FN540" s="23">
        <v>0</v>
      </c>
      <c r="FO540" s="23">
        <v>0</v>
      </c>
      <c r="FP540" s="23">
        <v>0</v>
      </c>
      <c r="FQ540" s="23">
        <v>0</v>
      </c>
      <c r="FR540" s="23">
        <v>0</v>
      </c>
    </row>
    <row r="541" spans="142:174">
      <c r="EL541" s="22">
        <v>44239</v>
      </c>
      <c r="EM541" s="21" t="s">
        <v>3254</v>
      </c>
      <c r="EN541" s="21" t="s">
        <v>17430</v>
      </c>
      <c r="EO541" s="21" t="s">
        <v>206</v>
      </c>
      <c r="EP541" s="21">
        <v>576398085683</v>
      </c>
      <c r="EQ541" s="21" t="s">
        <v>207</v>
      </c>
      <c r="ER541" s="21" t="s">
        <v>208</v>
      </c>
      <c r="ES541" s="23">
        <v>1</v>
      </c>
      <c r="ET541" s="23">
        <v>0</v>
      </c>
      <c r="EU541" s="23">
        <v>0</v>
      </c>
      <c r="EV541" s="23">
        <v>0</v>
      </c>
      <c r="EW541" s="23"/>
      <c r="EX541" s="23">
        <v>0</v>
      </c>
      <c r="EY541" s="23"/>
      <c r="EZ541" s="23"/>
      <c r="FA541" s="23"/>
      <c r="FB541" s="23"/>
      <c r="FC541" s="23"/>
      <c r="FD541" s="23"/>
      <c r="FE541" s="23"/>
      <c r="FF541" s="23"/>
      <c r="FG541" s="23"/>
      <c r="FH541" s="23"/>
      <c r="FI541" s="23"/>
      <c r="FJ541" s="23"/>
      <c r="FK541" s="23"/>
      <c r="FL541" s="23"/>
      <c r="FM541" s="23"/>
      <c r="FN541" s="23"/>
      <c r="FO541" s="23"/>
      <c r="FP541" s="23"/>
      <c r="FQ541" s="23"/>
      <c r="FR541" s="23"/>
    </row>
    <row r="542" spans="142:174">
      <c r="EL542" s="22">
        <v>44239</v>
      </c>
      <c r="EM542" s="21" t="s">
        <v>3254</v>
      </c>
      <c r="EN542" s="21" t="s">
        <v>17430</v>
      </c>
      <c r="EO542" s="21" t="s">
        <v>206</v>
      </c>
      <c r="EP542" s="21">
        <v>576398085683</v>
      </c>
      <c r="EQ542" s="21" t="s">
        <v>207</v>
      </c>
      <c r="ER542" s="21" t="s">
        <v>209</v>
      </c>
      <c r="ES542" s="23">
        <v>77</v>
      </c>
      <c r="ET542" s="23">
        <v>3</v>
      </c>
      <c r="EU542" s="23">
        <v>892</v>
      </c>
      <c r="EV542" s="23">
        <v>3.9</v>
      </c>
      <c r="EW542" s="23">
        <v>297.33</v>
      </c>
      <c r="EX542" s="23">
        <v>11584.42</v>
      </c>
      <c r="EY542" s="23"/>
      <c r="EZ542" s="23"/>
      <c r="FA542" s="23"/>
      <c r="FB542" s="23"/>
      <c r="FC542" s="23"/>
      <c r="FD542" s="23"/>
      <c r="FE542" s="23"/>
      <c r="FF542" s="23"/>
      <c r="FG542" s="23"/>
      <c r="FH542" s="23"/>
      <c r="FI542" s="23"/>
      <c r="FJ542" s="23"/>
      <c r="FK542" s="23"/>
      <c r="FL542" s="23"/>
      <c r="FM542" s="23"/>
      <c r="FN542" s="23"/>
      <c r="FO542" s="23"/>
      <c r="FP542" s="23"/>
      <c r="FQ542" s="23"/>
      <c r="FR542" s="23"/>
    </row>
    <row r="543" spans="142:174">
      <c r="EL543" s="22">
        <v>44239</v>
      </c>
      <c r="EM543" s="21" t="s">
        <v>3254</v>
      </c>
      <c r="EN543" s="21" t="s">
        <v>17431</v>
      </c>
      <c r="EO543" s="21" t="s">
        <v>206</v>
      </c>
      <c r="EP543" s="21">
        <v>574390227530</v>
      </c>
      <c r="EQ543" s="21" t="s">
        <v>207</v>
      </c>
      <c r="ER543" s="21" t="s">
        <v>208</v>
      </c>
      <c r="ES543" s="23">
        <v>5</v>
      </c>
      <c r="ET543" s="23">
        <v>0</v>
      </c>
      <c r="EU543" s="23">
        <v>0</v>
      </c>
      <c r="EV543" s="23">
        <v>0</v>
      </c>
      <c r="EW543" s="23"/>
      <c r="EX543" s="23">
        <v>0</v>
      </c>
      <c r="EY543" s="23"/>
      <c r="EZ543" s="23"/>
      <c r="FA543" s="23"/>
      <c r="FB543" s="23"/>
      <c r="FC543" s="23"/>
      <c r="FD543" s="23"/>
      <c r="FE543" s="23"/>
      <c r="FF543" s="23"/>
      <c r="FG543" s="23"/>
      <c r="FH543" s="23"/>
      <c r="FI543" s="23"/>
      <c r="FJ543" s="23"/>
      <c r="FK543" s="23"/>
      <c r="FL543" s="23"/>
      <c r="FM543" s="23"/>
      <c r="FN543" s="23"/>
      <c r="FO543" s="23"/>
      <c r="FP543" s="23"/>
      <c r="FQ543" s="23"/>
      <c r="FR543" s="23"/>
    </row>
    <row r="544" spans="142:174">
      <c r="EL544" s="22">
        <v>44239</v>
      </c>
      <c r="EM544" s="21" t="s">
        <v>3254</v>
      </c>
      <c r="EN544" s="21" t="s">
        <v>17431</v>
      </c>
      <c r="EO544" s="21" t="s">
        <v>206</v>
      </c>
      <c r="EP544" s="21">
        <v>574390227530</v>
      </c>
      <c r="EQ544" s="21" t="s">
        <v>207</v>
      </c>
      <c r="ER544" s="21" t="s">
        <v>209</v>
      </c>
      <c r="ES544" s="23">
        <v>47</v>
      </c>
      <c r="ET544" s="23">
        <v>4</v>
      </c>
      <c r="EU544" s="23">
        <v>1351</v>
      </c>
      <c r="EV544" s="23">
        <v>8.51</v>
      </c>
      <c r="EW544" s="23">
        <v>337.75</v>
      </c>
      <c r="EX544" s="23">
        <v>28744.68</v>
      </c>
      <c r="EY544" s="23">
        <v>0</v>
      </c>
      <c r="EZ544" s="23">
        <v>0</v>
      </c>
      <c r="FA544" s="23">
        <v>0</v>
      </c>
      <c r="FB544" s="23">
        <v>0</v>
      </c>
      <c r="FC544" s="23">
        <v>0</v>
      </c>
      <c r="FD544" s="23">
        <v>0</v>
      </c>
      <c r="FE544" s="23">
        <v>0</v>
      </c>
      <c r="FF544" s="23">
        <v>1</v>
      </c>
      <c r="FG544" s="23">
        <v>0</v>
      </c>
      <c r="FH544" s="23">
        <v>1</v>
      </c>
      <c r="FI544" s="23">
        <v>0</v>
      </c>
      <c r="FJ544" s="23">
        <v>0</v>
      </c>
      <c r="FK544" s="23">
        <v>0</v>
      </c>
      <c r="FL544" s="23">
        <v>0</v>
      </c>
      <c r="FM544" s="23">
        <v>0</v>
      </c>
      <c r="FN544" s="23">
        <v>0</v>
      </c>
      <c r="FO544" s="23">
        <v>0</v>
      </c>
      <c r="FP544" s="23">
        <v>0</v>
      </c>
      <c r="FQ544" s="23">
        <v>0</v>
      </c>
      <c r="FR544" s="23">
        <v>0</v>
      </c>
    </row>
    <row r="545" spans="142:174">
      <c r="EL545" s="22">
        <v>44239</v>
      </c>
      <c r="EM545" s="21" t="s">
        <v>3254</v>
      </c>
      <c r="EN545" s="21" t="s">
        <v>17432</v>
      </c>
      <c r="EO545" s="21" t="s">
        <v>206</v>
      </c>
      <c r="EP545" s="21">
        <v>592683898914</v>
      </c>
      <c r="EQ545" s="21" t="s">
        <v>207</v>
      </c>
      <c r="ER545" s="21" t="s">
        <v>208</v>
      </c>
      <c r="ES545" s="23">
        <v>2</v>
      </c>
      <c r="ET545" s="23">
        <v>0</v>
      </c>
      <c r="EU545" s="23">
        <v>0</v>
      </c>
      <c r="EV545" s="23">
        <v>0</v>
      </c>
      <c r="EW545" s="23"/>
      <c r="EX545" s="23">
        <v>0</v>
      </c>
      <c r="EY545" s="23"/>
      <c r="EZ545" s="23"/>
      <c r="FA545" s="23"/>
      <c r="FB545" s="23"/>
      <c r="FC545" s="23"/>
      <c r="FD545" s="23"/>
      <c r="FE545" s="23"/>
      <c r="FF545" s="23"/>
      <c r="FG545" s="23"/>
      <c r="FH545" s="23"/>
      <c r="FI545" s="23"/>
      <c r="FJ545" s="23"/>
      <c r="FK545" s="23"/>
      <c r="FL545" s="23"/>
      <c r="FM545" s="23"/>
      <c r="FN545" s="23"/>
      <c r="FO545" s="23"/>
      <c r="FP545" s="23"/>
      <c r="FQ545" s="23"/>
      <c r="FR545" s="23"/>
    </row>
    <row r="546" spans="142:174">
      <c r="EL546" s="22">
        <v>44239</v>
      </c>
      <c r="EM546" s="21" t="s">
        <v>3254</v>
      </c>
      <c r="EN546" s="21" t="s">
        <v>17432</v>
      </c>
      <c r="EO546" s="21" t="s">
        <v>206</v>
      </c>
      <c r="EP546" s="21">
        <v>592683898914</v>
      </c>
      <c r="EQ546" s="21" t="s">
        <v>207</v>
      </c>
      <c r="ER546" s="21" t="s">
        <v>209</v>
      </c>
      <c r="ES546" s="23">
        <v>247</v>
      </c>
      <c r="ET546" s="23">
        <v>17</v>
      </c>
      <c r="EU546" s="23">
        <v>5256</v>
      </c>
      <c r="EV546" s="23">
        <v>6.88</v>
      </c>
      <c r="EW546" s="23">
        <v>309.18</v>
      </c>
      <c r="EX546" s="23">
        <v>21279.35</v>
      </c>
      <c r="EY546" s="23">
        <v>5.88</v>
      </c>
      <c r="EZ546" s="23">
        <v>0</v>
      </c>
      <c r="FA546" s="23">
        <v>0</v>
      </c>
      <c r="FB546" s="23">
        <v>10801</v>
      </c>
      <c r="FC546" s="23">
        <v>1</v>
      </c>
      <c r="FD546" s="23">
        <v>10801</v>
      </c>
      <c r="FE546" s="23">
        <v>1</v>
      </c>
      <c r="FF546" s="23">
        <v>1</v>
      </c>
      <c r="FG546" s="23">
        <v>0</v>
      </c>
      <c r="FH546" s="23">
        <v>1</v>
      </c>
      <c r="FI546" s="23">
        <v>2.06</v>
      </c>
      <c r="FJ546" s="23">
        <v>1</v>
      </c>
      <c r="FK546" s="23">
        <v>1</v>
      </c>
      <c r="FL546" s="23">
        <v>2</v>
      </c>
      <c r="FM546" s="23">
        <v>0</v>
      </c>
      <c r="FN546" s="23">
        <v>0</v>
      </c>
      <c r="FO546" s="23">
        <v>0</v>
      </c>
      <c r="FP546" s="23">
        <v>0</v>
      </c>
      <c r="FQ546" s="23">
        <v>0</v>
      </c>
      <c r="FR546" s="23">
        <v>0</v>
      </c>
    </row>
    <row r="547" spans="142:174">
      <c r="EL547" s="22">
        <v>44240</v>
      </c>
      <c r="EM547" s="21" t="s">
        <v>213</v>
      </c>
      <c r="EN547" s="21" t="s">
        <v>609</v>
      </c>
      <c r="EO547" s="21" t="s">
        <v>206</v>
      </c>
      <c r="EP547" s="21">
        <v>574298647000</v>
      </c>
      <c r="EQ547" s="21" t="s">
        <v>207</v>
      </c>
      <c r="ER547" s="21" t="s">
        <v>209</v>
      </c>
      <c r="ES547" s="23">
        <v>52</v>
      </c>
      <c r="ET547" s="23">
        <v>0</v>
      </c>
      <c r="EU547" s="23">
        <v>0</v>
      </c>
      <c r="EV547" s="23">
        <v>0</v>
      </c>
      <c r="EW547" s="23"/>
      <c r="EX547" s="23">
        <v>0</v>
      </c>
      <c r="EY547" s="23"/>
      <c r="EZ547" s="23"/>
      <c r="FA547" s="23"/>
      <c r="FB547" s="23"/>
      <c r="FC547" s="23"/>
      <c r="FD547" s="23"/>
      <c r="FE547" s="23"/>
      <c r="FF547" s="23"/>
      <c r="FG547" s="23"/>
      <c r="FH547" s="23"/>
      <c r="FI547" s="23"/>
      <c r="FJ547" s="23"/>
      <c r="FK547" s="23"/>
      <c r="FL547" s="23"/>
      <c r="FM547" s="23"/>
      <c r="FN547" s="23"/>
      <c r="FO547" s="23"/>
      <c r="FP547" s="23"/>
      <c r="FQ547" s="23"/>
      <c r="FR547" s="23"/>
    </row>
    <row r="548" spans="142:174">
      <c r="EL548" s="22">
        <v>44240</v>
      </c>
      <c r="EM548" s="21" t="s">
        <v>213</v>
      </c>
      <c r="EN548" s="21" t="s">
        <v>17425</v>
      </c>
      <c r="EO548" s="21" t="s">
        <v>206</v>
      </c>
      <c r="EP548" s="21">
        <v>585622329677</v>
      </c>
      <c r="EQ548" s="21" t="s">
        <v>207</v>
      </c>
      <c r="ER548" s="21" t="s">
        <v>209</v>
      </c>
      <c r="ES548" s="23">
        <v>29</v>
      </c>
      <c r="ET548" s="23">
        <v>2</v>
      </c>
      <c r="EU548" s="23">
        <v>72</v>
      </c>
      <c r="EV548" s="23">
        <v>6.9</v>
      </c>
      <c r="EW548" s="23">
        <v>36</v>
      </c>
      <c r="EX548" s="23">
        <v>2482.7600000000002</v>
      </c>
      <c r="EY548" s="23"/>
      <c r="EZ548" s="23"/>
      <c r="FA548" s="23"/>
      <c r="FB548" s="23"/>
      <c r="FC548" s="23"/>
      <c r="FD548" s="23"/>
      <c r="FE548" s="23"/>
      <c r="FF548" s="23"/>
      <c r="FG548" s="23"/>
      <c r="FH548" s="23"/>
      <c r="FI548" s="23"/>
      <c r="FJ548" s="23"/>
      <c r="FK548" s="23"/>
      <c r="FL548" s="23"/>
      <c r="FM548" s="23"/>
      <c r="FN548" s="23"/>
      <c r="FO548" s="23"/>
      <c r="FP548" s="23"/>
      <c r="FQ548" s="23"/>
      <c r="FR548" s="23"/>
    </row>
    <row r="549" spans="142:174">
      <c r="EL549" s="22">
        <v>44240</v>
      </c>
      <c r="EM549" s="21" t="s">
        <v>3254</v>
      </c>
      <c r="EN549" s="21" t="s">
        <v>17426</v>
      </c>
      <c r="EO549" s="21" t="s">
        <v>206</v>
      </c>
      <c r="EP549" s="21">
        <v>574814254493</v>
      </c>
      <c r="EQ549" s="21" t="s">
        <v>207</v>
      </c>
      <c r="ER549" s="21" t="s">
        <v>209</v>
      </c>
      <c r="ES549" s="23">
        <v>2</v>
      </c>
      <c r="ET549" s="23">
        <v>1</v>
      </c>
      <c r="EU549" s="23">
        <v>425</v>
      </c>
      <c r="EV549" s="23">
        <v>50</v>
      </c>
      <c r="EW549" s="23">
        <v>425</v>
      </c>
      <c r="EX549" s="23">
        <v>212500</v>
      </c>
      <c r="EY549" s="23"/>
      <c r="EZ549" s="23"/>
      <c r="FA549" s="23"/>
      <c r="FB549" s="23"/>
      <c r="FC549" s="23"/>
      <c r="FD549" s="23"/>
      <c r="FE549" s="23"/>
      <c r="FF549" s="23"/>
      <c r="FG549" s="23"/>
      <c r="FH549" s="23"/>
      <c r="FI549" s="23"/>
      <c r="FJ549" s="23"/>
      <c r="FK549" s="23"/>
      <c r="FL549" s="23"/>
      <c r="FM549" s="23"/>
      <c r="FN549" s="23"/>
      <c r="FO549" s="23"/>
      <c r="FP549" s="23"/>
      <c r="FQ549" s="23"/>
      <c r="FR549" s="23"/>
    </row>
    <row r="550" spans="142:174">
      <c r="EL550" s="22">
        <v>44240</v>
      </c>
      <c r="EM550" s="21" t="s">
        <v>3254</v>
      </c>
      <c r="EN550" s="21" t="s">
        <v>17427</v>
      </c>
      <c r="EO550" s="21" t="s">
        <v>206</v>
      </c>
      <c r="EP550" s="21">
        <v>574916839635</v>
      </c>
      <c r="EQ550" s="21" t="s">
        <v>207</v>
      </c>
      <c r="ER550" s="21" t="s">
        <v>209</v>
      </c>
      <c r="ES550" s="23">
        <v>81</v>
      </c>
      <c r="ET550" s="23">
        <v>4</v>
      </c>
      <c r="EU550" s="23">
        <v>737</v>
      </c>
      <c r="EV550" s="23">
        <v>4.9400000000000004</v>
      </c>
      <c r="EW550" s="23">
        <v>184.25</v>
      </c>
      <c r="EX550" s="23">
        <v>9098.77</v>
      </c>
      <c r="EY550" s="23">
        <v>0</v>
      </c>
      <c r="EZ550" s="23">
        <v>0</v>
      </c>
      <c r="FA550" s="23">
        <v>0</v>
      </c>
      <c r="FB550" s="23">
        <v>0</v>
      </c>
      <c r="FC550" s="23">
        <v>0</v>
      </c>
      <c r="FD550" s="23">
        <v>0</v>
      </c>
      <c r="FE550" s="23">
        <v>0</v>
      </c>
      <c r="FF550" s="23">
        <v>1</v>
      </c>
      <c r="FG550" s="23">
        <v>0</v>
      </c>
      <c r="FH550" s="23">
        <v>1</v>
      </c>
      <c r="FI550" s="23">
        <v>0</v>
      </c>
      <c r="FJ550" s="23">
        <v>1</v>
      </c>
      <c r="FK550" s="23">
        <v>0</v>
      </c>
      <c r="FL550" s="23">
        <v>1</v>
      </c>
      <c r="FM550" s="23">
        <v>0</v>
      </c>
      <c r="FN550" s="23">
        <v>0</v>
      </c>
      <c r="FO550" s="23">
        <v>0</v>
      </c>
      <c r="FP550" s="23">
        <v>0</v>
      </c>
      <c r="FQ550" s="23">
        <v>0</v>
      </c>
      <c r="FR550" s="23">
        <v>0</v>
      </c>
    </row>
    <row r="551" spans="142:174">
      <c r="EL551" s="22">
        <v>44240</v>
      </c>
      <c r="EM551" s="21" t="s">
        <v>3254</v>
      </c>
      <c r="EN551" s="21" t="s">
        <v>17428</v>
      </c>
      <c r="EO551" s="21" t="s">
        <v>206</v>
      </c>
      <c r="EP551" s="21">
        <v>574813586895</v>
      </c>
      <c r="EQ551" s="21" t="s">
        <v>207</v>
      </c>
      <c r="ER551" s="21" t="s">
        <v>209</v>
      </c>
      <c r="ES551" s="23">
        <v>33</v>
      </c>
      <c r="ET551" s="23">
        <v>1</v>
      </c>
      <c r="EU551" s="23">
        <v>319</v>
      </c>
      <c r="EV551" s="23">
        <v>3.03</v>
      </c>
      <c r="EW551" s="23">
        <v>319</v>
      </c>
      <c r="EX551" s="23">
        <v>9666.67</v>
      </c>
      <c r="EY551" s="23">
        <v>0</v>
      </c>
      <c r="EZ551" s="23">
        <v>0</v>
      </c>
      <c r="FA551" s="23">
        <v>0</v>
      </c>
      <c r="FB551" s="23">
        <v>0</v>
      </c>
      <c r="FC551" s="23">
        <v>0</v>
      </c>
      <c r="FD551" s="23">
        <v>0</v>
      </c>
      <c r="FE551" s="23">
        <v>0</v>
      </c>
      <c r="FF551" s="23">
        <v>0</v>
      </c>
      <c r="FG551" s="23">
        <v>0</v>
      </c>
      <c r="FH551" s="23">
        <v>0</v>
      </c>
      <c r="FI551" s="23">
        <v>0</v>
      </c>
      <c r="FJ551" s="23">
        <v>0</v>
      </c>
      <c r="FK551" s="23">
        <v>3</v>
      </c>
      <c r="FL551" s="23">
        <v>3</v>
      </c>
      <c r="FM551" s="23">
        <v>0</v>
      </c>
      <c r="FN551" s="23">
        <v>0</v>
      </c>
      <c r="FO551" s="23">
        <v>0</v>
      </c>
      <c r="FP551" s="23">
        <v>0</v>
      </c>
      <c r="FQ551" s="23">
        <v>0</v>
      </c>
      <c r="FR551" s="23">
        <v>0</v>
      </c>
    </row>
    <row r="552" spans="142:174">
      <c r="EL552" s="22">
        <v>44240</v>
      </c>
      <c r="EM552" s="21" t="s">
        <v>3254</v>
      </c>
      <c r="EN552" s="21" t="s">
        <v>17429</v>
      </c>
      <c r="EO552" s="21" t="s">
        <v>206</v>
      </c>
      <c r="EP552" s="21">
        <v>574550180649</v>
      </c>
      <c r="EQ552" s="21" t="s">
        <v>207</v>
      </c>
      <c r="ER552" s="21" t="s">
        <v>209</v>
      </c>
      <c r="ES552" s="23">
        <v>94</v>
      </c>
      <c r="ET552" s="23">
        <v>8</v>
      </c>
      <c r="EU552" s="23">
        <v>2271</v>
      </c>
      <c r="EV552" s="23">
        <v>8.51</v>
      </c>
      <c r="EW552" s="23">
        <v>283.88</v>
      </c>
      <c r="EX552" s="23">
        <v>24159.57</v>
      </c>
      <c r="EY552" s="23">
        <v>0</v>
      </c>
      <c r="EZ552" s="23">
        <v>0</v>
      </c>
      <c r="FA552" s="23">
        <v>0</v>
      </c>
      <c r="FB552" s="23">
        <v>0</v>
      </c>
      <c r="FC552" s="23">
        <v>0</v>
      </c>
      <c r="FD552" s="23">
        <v>0</v>
      </c>
      <c r="FE552" s="23">
        <v>0</v>
      </c>
      <c r="FF552" s="23">
        <v>0</v>
      </c>
      <c r="FG552" s="23">
        <v>0</v>
      </c>
      <c r="FH552" s="23">
        <v>0</v>
      </c>
      <c r="FI552" s="23">
        <v>0</v>
      </c>
      <c r="FJ552" s="23">
        <v>1</v>
      </c>
      <c r="FK552" s="23">
        <v>0</v>
      </c>
      <c r="FL552" s="23">
        <v>1</v>
      </c>
      <c r="FM552" s="23">
        <v>0</v>
      </c>
      <c r="FN552" s="23">
        <v>0</v>
      </c>
      <c r="FO552" s="23">
        <v>0</v>
      </c>
      <c r="FP552" s="23">
        <v>0</v>
      </c>
      <c r="FQ552" s="23">
        <v>0</v>
      </c>
      <c r="FR552" s="23">
        <v>0</v>
      </c>
    </row>
    <row r="553" spans="142:174">
      <c r="EL553" s="22">
        <v>44240</v>
      </c>
      <c r="EM553" s="21" t="s">
        <v>3254</v>
      </c>
      <c r="EN553" s="21" t="s">
        <v>17430</v>
      </c>
      <c r="EO553" s="21" t="s">
        <v>206</v>
      </c>
      <c r="EP553" s="21">
        <v>576398085683</v>
      </c>
      <c r="EQ553" s="21" t="s">
        <v>207</v>
      </c>
      <c r="ER553" s="21" t="s">
        <v>209</v>
      </c>
      <c r="ES553" s="23">
        <v>62</v>
      </c>
      <c r="ET553" s="23">
        <v>1</v>
      </c>
      <c r="EU553" s="23">
        <v>369</v>
      </c>
      <c r="EV553" s="23">
        <v>1.61</v>
      </c>
      <c r="EW553" s="23">
        <v>369</v>
      </c>
      <c r="EX553" s="23">
        <v>5951.61</v>
      </c>
      <c r="EY553" s="23"/>
      <c r="EZ553" s="23"/>
      <c r="FA553" s="23"/>
      <c r="FB553" s="23"/>
      <c r="FC553" s="23"/>
      <c r="FD553" s="23"/>
      <c r="FE553" s="23"/>
      <c r="FF553" s="23"/>
      <c r="FG553" s="23"/>
      <c r="FH553" s="23"/>
      <c r="FI553" s="23"/>
      <c r="FJ553" s="23"/>
      <c r="FK553" s="23"/>
      <c r="FL553" s="23"/>
      <c r="FM553" s="23"/>
      <c r="FN553" s="23"/>
      <c r="FO553" s="23"/>
      <c r="FP553" s="23"/>
      <c r="FQ553" s="23"/>
      <c r="FR553" s="23"/>
    </row>
    <row r="554" spans="142:174">
      <c r="EL554" s="22">
        <v>44240</v>
      </c>
      <c r="EM554" s="21" t="s">
        <v>3254</v>
      </c>
      <c r="EN554" s="21" t="s">
        <v>17431</v>
      </c>
      <c r="EO554" s="21" t="s">
        <v>206</v>
      </c>
      <c r="EP554" s="21">
        <v>574390227530</v>
      </c>
      <c r="EQ554" s="21" t="s">
        <v>207</v>
      </c>
      <c r="ER554" s="21" t="s">
        <v>208</v>
      </c>
      <c r="ES554" s="23">
        <v>2</v>
      </c>
      <c r="ET554" s="23">
        <v>0</v>
      </c>
      <c r="EU554" s="23">
        <v>0</v>
      </c>
      <c r="EV554" s="23">
        <v>0</v>
      </c>
      <c r="EW554" s="23"/>
      <c r="EX554" s="23">
        <v>0</v>
      </c>
      <c r="EY554" s="23"/>
      <c r="EZ554" s="23"/>
      <c r="FA554" s="23"/>
      <c r="FB554" s="23"/>
      <c r="FC554" s="23"/>
      <c r="FD554" s="23"/>
      <c r="FE554" s="23"/>
      <c r="FF554" s="23"/>
      <c r="FG554" s="23"/>
      <c r="FH554" s="23"/>
      <c r="FI554" s="23"/>
      <c r="FJ554" s="23"/>
      <c r="FK554" s="23"/>
      <c r="FL554" s="23"/>
      <c r="FM554" s="23"/>
      <c r="FN554" s="23"/>
      <c r="FO554" s="23"/>
      <c r="FP554" s="23"/>
      <c r="FQ554" s="23"/>
      <c r="FR554" s="23"/>
    </row>
    <row r="555" spans="142:174">
      <c r="EL555" s="22">
        <v>44240</v>
      </c>
      <c r="EM555" s="21" t="s">
        <v>3254</v>
      </c>
      <c r="EN555" s="21" t="s">
        <v>17431</v>
      </c>
      <c r="EO555" s="21" t="s">
        <v>206</v>
      </c>
      <c r="EP555" s="21">
        <v>574390227530</v>
      </c>
      <c r="EQ555" s="21" t="s">
        <v>207</v>
      </c>
      <c r="ER555" s="21" t="s">
        <v>209</v>
      </c>
      <c r="ES555" s="23">
        <v>58</v>
      </c>
      <c r="ET555" s="23">
        <v>7</v>
      </c>
      <c r="EU555" s="23">
        <v>2396</v>
      </c>
      <c r="EV555" s="23">
        <v>12.07</v>
      </c>
      <c r="EW555" s="23">
        <v>342.29</v>
      </c>
      <c r="EX555" s="23">
        <v>41310.339999999997</v>
      </c>
      <c r="EY555" s="23">
        <v>0</v>
      </c>
      <c r="EZ555" s="23">
        <v>0</v>
      </c>
      <c r="FA555" s="23">
        <v>0</v>
      </c>
      <c r="FB555" s="23">
        <v>0</v>
      </c>
      <c r="FC555" s="23">
        <v>0</v>
      </c>
      <c r="FD555" s="23">
        <v>0</v>
      </c>
      <c r="FE555" s="23">
        <v>0</v>
      </c>
      <c r="FF555" s="23">
        <v>1</v>
      </c>
      <c r="FG555" s="23">
        <v>0</v>
      </c>
      <c r="FH555" s="23">
        <v>1</v>
      </c>
      <c r="FI555" s="23">
        <v>0</v>
      </c>
      <c r="FJ555" s="23">
        <v>0</v>
      </c>
      <c r="FK555" s="23">
        <v>0</v>
      </c>
      <c r="FL555" s="23">
        <v>0</v>
      </c>
      <c r="FM555" s="23">
        <v>0</v>
      </c>
      <c r="FN555" s="23">
        <v>0</v>
      </c>
      <c r="FO555" s="23">
        <v>0</v>
      </c>
      <c r="FP555" s="23">
        <v>0</v>
      </c>
      <c r="FQ555" s="23">
        <v>0</v>
      </c>
      <c r="FR555" s="23">
        <v>0</v>
      </c>
    </row>
    <row r="556" spans="142:174">
      <c r="EL556" s="22">
        <v>44240</v>
      </c>
      <c r="EM556" s="21" t="s">
        <v>3254</v>
      </c>
      <c r="EN556" s="21" t="s">
        <v>17432</v>
      </c>
      <c r="EO556" s="21" t="s">
        <v>206</v>
      </c>
      <c r="EP556" s="21">
        <v>592683898914</v>
      </c>
      <c r="EQ556" s="21" t="s">
        <v>207</v>
      </c>
      <c r="ER556" s="21" t="s">
        <v>209</v>
      </c>
      <c r="ES556" s="23">
        <v>190</v>
      </c>
      <c r="ET556" s="23">
        <v>11</v>
      </c>
      <c r="EU556" s="23">
        <v>3483</v>
      </c>
      <c r="EV556" s="23">
        <v>5.79</v>
      </c>
      <c r="EW556" s="23">
        <v>316.64</v>
      </c>
      <c r="EX556" s="23">
        <v>18331.580000000002</v>
      </c>
      <c r="EY556" s="23">
        <v>0</v>
      </c>
      <c r="EZ556" s="23">
        <v>0</v>
      </c>
      <c r="FA556" s="23">
        <v>0</v>
      </c>
      <c r="FB556" s="23">
        <v>0</v>
      </c>
      <c r="FC556" s="23">
        <v>0</v>
      </c>
      <c r="FD556" s="23">
        <v>0</v>
      </c>
      <c r="FE556" s="23">
        <v>0</v>
      </c>
      <c r="FF556" s="23">
        <v>1</v>
      </c>
      <c r="FG556" s="23">
        <v>0</v>
      </c>
      <c r="FH556" s="23">
        <v>1</v>
      </c>
      <c r="FI556" s="23">
        <v>0</v>
      </c>
      <c r="FJ556" s="23">
        <v>0</v>
      </c>
      <c r="FK556" s="23">
        <v>0</v>
      </c>
      <c r="FL556" s="23">
        <v>0</v>
      </c>
      <c r="FM556" s="23">
        <v>0</v>
      </c>
      <c r="FN556" s="23">
        <v>0</v>
      </c>
      <c r="FO556" s="23">
        <v>0</v>
      </c>
      <c r="FP556" s="23">
        <v>0</v>
      </c>
      <c r="FQ556" s="23">
        <v>0</v>
      </c>
      <c r="FR556" s="23">
        <v>0</v>
      </c>
    </row>
    <row r="557" spans="142:174">
      <c r="EL557" s="22">
        <v>44241</v>
      </c>
      <c r="EM557" s="21" t="s">
        <v>213</v>
      </c>
      <c r="EN557" s="21" t="s">
        <v>609</v>
      </c>
      <c r="EO557" s="21" t="s">
        <v>206</v>
      </c>
      <c r="EP557" s="21">
        <v>574298647000</v>
      </c>
      <c r="EQ557" s="21" t="s">
        <v>207</v>
      </c>
      <c r="ER557" s="21" t="s">
        <v>209</v>
      </c>
      <c r="ES557" s="23">
        <v>55</v>
      </c>
      <c r="ET557" s="23">
        <v>6</v>
      </c>
      <c r="EU557" s="23">
        <v>213</v>
      </c>
      <c r="EV557" s="23">
        <v>10.91</v>
      </c>
      <c r="EW557" s="23">
        <v>35.5</v>
      </c>
      <c r="EX557" s="23">
        <v>3872.73</v>
      </c>
      <c r="EY557" s="23">
        <v>0</v>
      </c>
      <c r="EZ557" s="23">
        <v>0</v>
      </c>
      <c r="FA557" s="23">
        <v>0</v>
      </c>
      <c r="FB557" s="23">
        <v>0</v>
      </c>
      <c r="FC557" s="23">
        <v>0</v>
      </c>
      <c r="FD557" s="23">
        <v>0</v>
      </c>
      <c r="FE557" s="23">
        <v>0</v>
      </c>
      <c r="FF557" s="23">
        <v>2</v>
      </c>
      <c r="FG557" s="23">
        <v>1</v>
      </c>
      <c r="FH557" s="23">
        <v>3</v>
      </c>
      <c r="FI557" s="23">
        <v>0</v>
      </c>
      <c r="FJ557" s="23">
        <v>1</v>
      </c>
      <c r="FK557" s="23">
        <v>7</v>
      </c>
      <c r="FL557" s="23">
        <v>8</v>
      </c>
      <c r="FM557" s="23">
        <v>0</v>
      </c>
      <c r="FN557" s="23">
        <v>0</v>
      </c>
      <c r="FO557" s="23">
        <v>0</v>
      </c>
      <c r="FP557" s="23">
        <v>0</v>
      </c>
      <c r="FQ557" s="23">
        <v>0</v>
      </c>
      <c r="FR557" s="23">
        <v>0</v>
      </c>
    </row>
    <row r="558" spans="142:174">
      <c r="EL558" s="22">
        <v>44241</v>
      </c>
      <c r="EM558" s="21" t="s">
        <v>213</v>
      </c>
      <c r="EN558" s="21" t="s">
        <v>17425</v>
      </c>
      <c r="EO558" s="21" t="s">
        <v>206</v>
      </c>
      <c r="EP558" s="21">
        <v>585622329677</v>
      </c>
      <c r="EQ558" s="21" t="s">
        <v>207</v>
      </c>
      <c r="ER558" s="21" t="s">
        <v>209</v>
      </c>
      <c r="ES558" s="23">
        <v>29</v>
      </c>
      <c r="ET558" s="23">
        <v>1</v>
      </c>
      <c r="EU558" s="23">
        <v>34</v>
      </c>
      <c r="EV558" s="23">
        <v>3.45</v>
      </c>
      <c r="EW558" s="23">
        <v>34</v>
      </c>
      <c r="EX558" s="23">
        <v>1172.4100000000001</v>
      </c>
      <c r="EY558" s="23"/>
      <c r="EZ558" s="23"/>
      <c r="FA558" s="23"/>
      <c r="FB558" s="23"/>
      <c r="FC558" s="23"/>
      <c r="FD558" s="23"/>
      <c r="FE558" s="23"/>
      <c r="FF558" s="23"/>
      <c r="FG558" s="23"/>
      <c r="FH558" s="23"/>
      <c r="FI558" s="23"/>
      <c r="FJ558" s="23"/>
      <c r="FK558" s="23"/>
      <c r="FL558" s="23"/>
      <c r="FM558" s="23"/>
      <c r="FN558" s="23"/>
      <c r="FO558" s="23"/>
      <c r="FP558" s="23"/>
      <c r="FQ558" s="23"/>
      <c r="FR558" s="23"/>
    </row>
    <row r="559" spans="142:174">
      <c r="EL559" s="22">
        <v>44241</v>
      </c>
      <c r="EM559" s="21" t="s">
        <v>3254</v>
      </c>
      <c r="EN559" s="21" t="s">
        <v>17426</v>
      </c>
      <c r="EO559" s="21" t="s">
        <v>206</v>
      </c>
      <c r="EP559" s="21">
        <v>574814254493</v>
      </c>
      <c r="EQ559" s="21" t="s">
        <v>207</v>
      </c>
      <c r="ER559" s="21" t="s">
        <v>209</v>
      </c>
      <c r="ES559" s="23">
        <v>7</v>
      </c>
      <c r="ET559" s="23">
        <v>2</v>
      </c>
      <c r="EU559" s="23">
        <v>583</v>
      </c>
      <c r="EV559" s="23">
        <v>28.57</v>
      </c>
      <c r="EW559" s="23">
        <v>291.5</v>
      </c>
      <c r="EX559" s="23">
        <v>83285.710000000006</v>
      </c>
      <c r="EY559" s="23"/>
      <c r="EZ559" s="23"/>
      <c r="FA559" s="23"/>
      <c r="FB559" s="23"/>
      <c r="FC559" s="23"/>
      <c r="FD559" s="23"/>
      <c r="FE559" s="23"/>
      <c r="FF559" s="23"/>
      <c r="FG559" s="23"/>
      <c r="FH559" s="23"/>
      <c r="FI559" s="23"/>
      <c r="FJ559" s="23"/>
      <c r="FK559" s="23"/>
      <c r="FL559" s="23"/>
      <c r="FM559" s="23"/>
      <c r="FN559" s="23"/>
      <c r="FO559" s="23"/>
      <c r="FP559" s="23"/>
      <c r="FQ559" s="23"/>
      <c r="FR559" s="23"/>
    </row>
    <row r="560" spans="142:174">
      <c r="EL560" s="22">
        <v>44241</v>
      </c>
      <c r="EM560" s="21" t="s">
        <v>3254</v>
      </c>
      <c r="EN560" s="21" t="s">
        <v>17427</v>
      </c>
      <c r="EO560" s="21" t="s">
        <v>206</v>
      </c>
      <c r="EP560" s="21">
        <v>574916839635</v>
      </c>
      <c r="EQ560" s="21" t="s">
        <v>207</v>
      </c>
      <c r="ER560" s="21" t="s">
        <v>209</v>
      </c>
      <c r="ES560" s="23">
        <v>121</v>
      </c>
      <c r="ET560" s="23">
        <v>7</v>
      </c>
      <c r="EU560" s="23">
        <v>2087</v>
      </c>
      <c r="EV560" s="23">
        <v>5.79</v>
      </c>
      <c r="EW560" s="23">
        <v>298.14</v>
      </c>
      <c r="EX560" s="23">
        <v>17247.93</v>
      </c>
      <c r="EY560" s="23">
        <v>0</v>
      </c>
      <c r="EZ560" s="23">
        <v>0</v>
      </c>
      <c r="FA560" s="23">
        <v>0</v>
      </c>
      <c r="FB560" s="23">
        <v>0</v>
      </c>
      <c r="FC560" s="23">
        <v>0</v>
      </c>
      <c r="FD560" s="23">
        <v>0</v>
      </c>
      <c r="FE560" s="23">
        <v>0</v>
      </c>
      <c r="FF560" s="23">
        <v>1</v>
      </c>
      <c r="FG560" s="23">
        <v>0</v>
      </c>
      <c r="FH560" s="23">
        <v>1</v>
      </c>
      <c r="FI560" s="23">
        <v>0</v>
      </c>
      <c r="FJ560" s="23">
        <v>0</v>
      </c>
      <c r="FK560" s="23">
        <v>0</v>
      </c>
      <c r="FL560" s="23">
        <v>0</v>
      </c>
      <c r="FM560" s="23">
        <v>0</v>
      </c>
      <c r="FN560" s="23">
        <v>0</v>
      </c>
      <c r="FO560" s="23">
        <v>0</v>
      </c>
      <c r="FP560" s="23">
        <v>0</v>
      </c>
      <c r="FQ560" s="23">
        <v>0</v>
      </c>
      <c r="FR560" s="23">
        <v>0</v>
      </c>
    </row>
    <row r="561" spans="142:174">
      <c r="EL561" s="22">
        <v>44241</v>
      </c>
      <c r="EM561" s="21" t="s">
        <v>3254</v>
      </c>
      <c r="EN561" s="21" t="s">
        <v>17428</v>
      </c>
      <c r="EO561" s="21" t="s">
        <v>206</v>
      </c>
      <c r="EP561" s="21">
        <v>574813586895</v>
      </c>
      <c r="EQ561" s="21" t="s">
        <v>207</v>
      </c>
      <c r="ER561" s="21" t="s">
        <v>208</v>
      </c>
      <c r="ES561" s="23">
        <v>11</v>
      </c>
      <c r="ET561" s="23">
        <v>0</v>
      </c>
      <c r="EU561" s="23">
        <v>0</v>
      </c>
      <c r="EV561" s="23">
        <v>0</v>
      </c>
      <c r="EW561" s="23"/>
      <c r="EX561" s="23">
        <v>0</v>
      </c>
      <c r="EY561" s="23"/>
      <c r="EZ561" s="23"/>
      <c r="FA561" s="23"/>
      <c r="FB561" s="23"/>
      <c r="FC561" s="23"/>
      <c r="FD561" s="23"/>
      <c r="FE561" s="23"/>
      <c r="FF561" s="23"/>
      <c r="FG561" s="23"/>
      <c r="FH561" s="23"/>
      <c r="FI561" s="23"/>
      <c r="FJ561" s="23"/>
      <c r="FK561" s="23"/>
      <c r="FL561" s="23"/>
      <c r="FM561" s="23"/>
      <c r="FN561" s="23"/>
      <c r="FO561" s="23"/>
      <c r="FP561" s="23"/>
      <c r="FQ561" s="23"/>
      <c r="FR561" s="23"/>
    </row>
    <row r="562" spans="142:174">
      <c r="EL562" s="22">
        <v>44241</v>
      </c>
      <c r="EM562" s="21" t="s">
        <v>3254</v>
      </c>
      <c r="EN562" s="21" t="s">
        <v>17428</v>
      </c>
      <c r="EO562" s="21" t="s">
        <v>206</v>
      </c>
      <c r="EP562" s="21">
        <v>574813586895</v>
      </c>
      <c r="EQ562" s="21" t="s">
        <v>207</v>
      </c>
      <c r="ER562" s="21" t="s">
        <v>209</v>
      </c>
      <c r="ES562" s="23">
        <v>47</v>
      </c>
      <c r="ET562" s="23">
        <v>4</v>
      </c>
      <c r="EU562" s="23">
        <v>1001</v>
      </c>
      <c r="EV562" s="23">
        <v>8.51</v>
      </c>
      <c r="EW562" s="23">
        <v>250.25</v>
      </c>
      <c r="EX562" s="23">
        <v>21297.87</v>
      </c>
      <c r="EY562" s="23">
        <v>0</v>
      </c>
      <c r="EZ562" s="23">
        <v>0</v>
      </c>
      <c r="FA562" s="23">
        <v>0</v>
      </c>
      <c r="FB562" s="23">
        <v>0</v>
      </c>
      <c r="FC562" s="23">
        <v>0</v>
      </c>
      <c r="FD562" s="23">
        <v>0</v>
      </c>
      <c r="FE562" s="23">
        <v>0</v>
      </c>
      <c r="FF562" s="23">
        <v>0</v>
      </c>
      <c r="FG562" s="23">
        <v>1</v>
      </c>
      <c r="FH562" s="23">
        <v>1</v>
      </c>
      <c r="FI562" s="23">
        <v>0</v>
      </c>
      <c r="FJ562" s="23">
        <v>0</v>
      </c>
      <c r="FK562" s="23">
        <v>0</v>
      </c>
      <c r="FL562" s="23">
        <v>0</v>
      </c>
      <c r="FM562" s="23">
        <v>0</v>
      </c>
      <c r="FN562" s="23">
        <v>0</v>
      </c>
      <c r="FO562" s="23">
        <v>0</v>
      </c>
      <c r="FP562" s="23">
        <v>0</v>
      </c>
      <c r="FQ562" s="23">
        <v>0</v>
      </c>
      <c r="FR562" s="23">
        <v>0</v>
      </c>
    </row>
    <row r="563" spans="142:174">
      <c r="EL563" s="22">
        <v>44241</v>
      </c>
      <c r="EM563" s="21" t="s">
        <v>3254</v>
      </c>
      <c r="EN563" s="21" t="s">
        <v>17429</v>
      </c>
      <c r="EO563" s="21" t="s">
        <v>206</v>
      </c>
      <c r="EP563" s="21">
        <v>574550180649</v>
      </c>
      <c r="EQ563" s="21" t="s">
        <v>207</v>
      </c>
      <c r="ER563" s="21" t="s">
        <v>208</v>
      </c>
      <c r="ES563" s="23">
        <v>1</v>
      </c>
      <c r="ET563" s="23">
        <v>0</v>
      </c>
      <c r="EU563" s="23">
        <v>0</v>
      </c>
      <c r="EV563" s="23">
        <v>0</v>
      </c>
      <c r="EW563" s="23"/>
      <c r="EX563" s="23">
        <v>0</v>
      </c>
      <c r="EY563" s="23"/>
      <c r="EZ563" s="23"/>
      <c r="FA563" s="23"/>
      <c r="FB563" s="23"/>
      <c r="FC563" s="23"/>
      <c r="FD563" s="23"/>
      <c r="FE563" s="23"/>
      <c r="FF563" s="23"/>
      <c r="FG563" s="23"/>
      <c r="FH563" s="23"/>
      <c r="FI563" s="23"/>
      <c r="FJ563" s="23"/>
      <c r="FK563" s="23"/>
      <c r="FL563" s="23"/>
      <c r="FM563" s="23"/>
      <c r="FN563" s="23"/>
      <c r="FO563" s="23"/>
      <c r="FP563" s="23"/>
      <c r="FQ563" s="23"/>
      <c r="FR563" s="23"/>
    </row>
    <row r="564" spans="142:174">
      <c r="EL564" s="22">
        <v>44241</v>
      </c>
      <c r="EM564" s="21" t="s">
        <v>3254</v>
      </c>
      <c r="EN564" s="21" t="s">
        <v>17429</v>
      </c>
      <c r="EO564" s="21" t="s">
        <v>206</v>
      </c>
      <c r="EP564" s="21">
        <v>574550180649</v>
      </c>
      <c r="EQ564" s="21" t="s">
        <v>207</v>
      </c>
      <c r="ER564" s="21" t="s">
        <v>209</v>
      </c>
      <c r="ES564" s="23">
        <v>98</v>
      </c>
      <c r="ET564" s="23">
        <v>3</v>
      </c>
      <c r="EU564" s="23">
        <v>964</v>
      </c>
      <c r="EV564" s="23">
        <v>3.06</v>
      </c>
      <c r="EW564" s="23">
        <v>321.33</v>
      </c>
      <c r="EX564" s="23">
        <v>9836.73</v>
      </c>
      <c r="EY564" s="23">
        <v>0</v>
      </c>
      <c r="EZ564" s="23">
        <v>0</v>
      </c>
      <c r="FA564" s="23">
        <v>0</v>
      </c>
      <c r="FB564" s="23">
        <v>0</v>
      </c>
      <c r="FC564" s="23">
        <v>0</v>
      </c>
      <c r="FD564" s="23">
        <v>0</v>
      </c>
      <c r="FE564" s="23">
        <v>0</v>
      </c>
      <c r="FF564" s="23">
        <v>0</v>
      </c>
      <c r="FG564" s="23">
        <v>0</v>
      </c>
      <c r="FH564" s="23">
        <v>0</v>
      </c>
      <c r="FI564" s="23">
        <v>0</v>
      </c>
      <c r="FJ564" s="23">
        <v>1</v>
      </c>
      <c r="FK564" s="23">
        <v>0</v>
      </c>
      <c r="FL564" s="23">
        <v>1</v>
      </c>
      <c r="FM564" s="23">
        <v>0</v>
      </c>
      <c r="FN564" s="23">
        <v>0</v>
      </c>
      <c r="FO564" s="23">
        <v>0</v>
      </c>
      <c r="FP564" s="23">
        <v>0</v>
      </c>
      <c r="FQ564" s="23">
        <v>0</v>
      </c>
      <c r="FR564" s="23">
        <v>0</v>
      </c>
    </row>
    <row r="565" spans="142:174">
      <c r="EL565" s="22">
        <v>44241</v>
      </c>
      <c r="EM565" s="21" t="s">
        <v>3254</v>
      </c>
      <c r="EN565" s="21" t="s">
        <v>17430</v>
      </c>
      <c r="EO565" s="21" t="s">
        <v>206</v>
      </c>
      <c r="EP565" s="21">
        <v>576398085683</v>
      </c>
      <c r="EQ565" s="21" t="s">
        <v>207</v>
      </c>
      <c r="ER565" s="21" t="s">
        <v>209</v>
      </c>
      <c r="ES565" s="23">
        <v>75</v>
      </c>
      <c r="ET565" s="23">
        <v>2</v>
      </c>
      <c r="EU565" s="23">
        <v>700</v>
      </c>
      <c r="EV565" s="23">
        <v>2.67</v>
      </c>
      <c r="EW565" s="23">
        <v>350</v>
      </c>
      <c r="EX565" s="23">
        <v>9333.33</v>
      </c>
      <c r="EY565" s="23"/>
      <c r="EZ565" s="23"/>
      <c r="FA565" s="23"/>
      <c r="FB565" s="23"/>
      <c r="FC565" s="23"/>
      <c r="FD565" s="23"/>
      <c r="FE565" s="23"/>
      <c r="FF565" s="23"/>
      <c r="FG565" s="23"/>
      <c r="FH565" s="23"/>
      <c r="FI565" s="23"/>
      <c r="FJ565" s="23"/>
      <c r="FK565" s="23"/>
      <c r="FL565" s="23"/>
      <c r="FM565" s="23"/>
      <c r="FN565" s="23"/>
      <c r="FO565" s="23"/>
      <c r="FP565" s="23"/>
      <c r="FQ565" s="23"/>
      <c r="FR565" s="23"/>
    </row>
    <row r="566" spans="142:174">
      <c r="EL566" s="22">
        <v>44241</v>
      </c>
      <c r="EM566" s="21" t="s">
        <v>3254</v>
      </c>
      <c r="EN566" s="21" t="s">
        <v>17431</v>
      </c>
      <c r="EO566" s="21" t="s">
        <v>206</v>
      </c>
      <c r="EP566" s="21">
        <v>574390227530</v>
      </c>
      <c r="EQ566" s="21" t="s">
        <v>207</v>
      </c>
      <c r="ER566" s="21" t="s">
        <v>208</v>
      </c>
      <c r="ES566" s="23">
        <v>7</v>
      </c>
      <c r="ET566" s="23">
        <v>0</v>
      </c>
      <c r="EU566" s="23">
        <v>0</v>
      </c>
      <c r="EV566" s="23">
        <v>0</v>
      </c>
      <c r="EW566" s="23"/>
      <c r="EX566" s="23">
        <v>0</v>
      </c>
      <c r="EY566" s="23"/>
      <c r="EZ566" s="23"/>
      <c r="FA566" s="23"/>
      <c r="FB566" s="23"/>
      <c r="FC566" s="23"/>
      <c r="FD566" s="23"/>
      <c r="FE566" s="23"/>
      <c r="FF566" s="23"/>
      <c r="FG566" s="23"/>
      <c r="FH566" s="23"/>
      <c r="FI566" s="23"/>
      <c r="FJ566" s="23"/>
      <c r="FK566" s="23"/>
      <c r="FL566" s="23"/>
      <c r="FM566" s="23"/>
      <c r="FN566" s="23"/>
      <c r="FO566" s="23"/>
      <c r="FP566" s="23"/>
      <c r="FQ566" s="23"/>
      <c r="FR566" s="23"/>
    </row>
    <row r="567" spans="142:174">
      <c r="EL567" s="22">
        <v>44241</v>
      </c>
      <c r="EM567" s="21" t="s">
        <v>3254</v>
      </c>
      <c r="EN567" s="21" t="s">
        <v>17431</v>
      </c>
      <c r="EO567" s="21" t="s">
        <v>206</v>
      </c>
      <c r="EP567" s="21">
        <v>574390227530</v>
      </c>
      <c r="EQ567" s="21" t="s">
        <v>207</v>
      </c>
      <c r="ER567" s="21" t="s">
        <v>209</v>
      </c>
      <c r="ES567" s="23">
        <v>75</v>
      </c>
      <c r="ET567" s="23">
        <v>1</v>
      </c>
      <c r="EU567" s="23">
        <v>351</v>
      </c>
      <c r="EV567" s="23">
        <v>1.33</v>
      </c>
      <c r="EW567" s="23">
        <v>351</v>
      </c>
      <c r="EX567" s="23">
        <v>4680</v>
      </c>
      <c r="EY567" s="23"/>
      <c r="EZ567" s="23"/>
      <c r="FA567" s="23"/>
      <c r="FB567" s="23"/>
      <c r="FC567" s="23"/>
      <c r="FD567" s="23"/>
      <c r="FE567" s="23"/>
      <c r="FF567" s="23"/>
      <c r="FG567" s="23"/>
      <c r="FH567" s="23"/>
      <c r="FI567" s="23"/>
      <c r="FJ567" s="23"/>
      <c r="FK567" s="23"/>
      <c r="FL567" s="23"/>
      <c r="FM567" s="23"/>
      <c r="FN567" s="23"/>
      <c r="FO567" s="23"/>
      <c r="FP567" s="23"/>
      <c r="FQ567" s="23"/>
      <c r="FR567" s="23"/>
    </row>
    <row r="568" spans="142:174">
      <c r="EL568" s="22">
        <v>44241</v>
      </c>
      <c r="EM568" s="21" t="s">
        <v>3254</v>
      </c>
      <c r="EN568" s="21" t="s">
        <v>17432</v>
      </c>
      <c r="EO568" s="21" t="s">
        <v>206</v>
      </c>
      <c r="EP568" s="21">
        <v>592683898914</v>
      </c>
      <c r="EQ568" s="21" t="s">
        <v>207</v>
      </c>
      <c r="ER568" s="21" t="s">
        <v>209</v>
      </c>
      <c r="ES568" s="23">
        <v>266</v>
      </c>
      <c r="ET568" s="23">
        <v>13</v>
      </c>
      <c r="EU568" s="23">
        <v>4314</v>
      </c>
      <c r="EV568" s="23">
        <v>4.8899999999999997</v>
      </c>
      <c r="EW568" s="23">
        <v>331.85</v>
      </c>
      <c r="EX568" s="23">
        <v>16218.05</v>
      </c>
      <c r="EY568" s="23">
        <v>0</v>
      </c>
      <c r="EZ568" s="23">
        <v>0</v>
      </c>
      <c r="FA568" s="23">
        <v>0</v>
      </c>
      <c r="FB568" s="23">
        <v>0</v>
      </c>
      <c r="FC568" s="23">
        <v>0</v>
      </c>
      <c r="FD568" s="23">
        <v>0</v>
      </c>
      <c r="FE568" s="23">
        <v>0</v>
      </c>
      <c r="FF568" s="23">
        <v>1</v>
      </c>
      <c r="FG568" s="23">
        <v>1</v>
      </c>
      <c r="FH568" s="23">
        <v>2</v>
      </c>
      <c r="FI568" s="23">
        <v>0</v>
      </c>
      <c r="FJ568" s="23">
        <v>0</v>
      </c>
      <c r="FK568" s="23">
        <v>0</v>
      </c>
      <c r="FL568" s="23">
        <v>0</v>
      </c>
      <c r="FM568" s="23">
        <v>0</v>
      </c>
      <c r="FN568" s="23">
        <v>0</v>
      </c>
      <c r="FO568" s="23">
        <v>0</v>
      </c>
      <c r="FP568" s="23">
        <v>0</v>
      </c>
      <c r="FQ568" s="23">
        <v>0</v>
      </c>
      <c r="FR568" s="23">
        <v>0</v>
      </c>
    </row>
    <row r="569" spans="142:174">
      <c r="EL569" s="22">
        <v>44242</v>
      </c>
      <c r="EM569" s="21" t="s">
        <v>213</v>
      </c>
      <c r="EN569" s="21" t="s">
        <v>609</v>
      </c>
      <c r="EO569" s="21" t="s">
        <v>206</v>
      </c>
      <c r="EP569" s="21">
        <v>574298647000</v>
      </c>
      <c r="EQ569" s="21" t="s">
        <v>207</v>
      </c>
      <c r="ER569" s="21" t="s">
        <v>208</v>
      </c>
      <c r="ES569" s="23">
        <v>4</v>
      </c>
      <c r="ET569" s="23">
        <v>1</v>
      </c>
      <c r="EU569" s="23">
        <v>5</v>
      </c>
      <c r="EV569" s="23">
        <v>25</v>
      </c>
      <c r="EW569" s="23">
        <v>5</v>
      </c>
      <c r="EX569" s="23">
        <v>1250</v>
      </c>
      <c r="EY569" s="23">
        <v>200</v>
      </c>
      <c r="EZ569" s="23">
        <v>0</v>
      </c>
      <c r="FA569" s="23">
        <v>0</v>
      </c>
      <c r="FB569" s="23">
        <v>11586</v>
      </c>
      <c r="FC569" s="23">
        <v>2</v>
      </c>
      <c r="FD569" s="23">
        <v>11586</v>
      </c>
      <c r="FE569" s="23">
        <v>2</v>
      </c>
      <c r="FF569" s="23">
        <v>0</v>
      </c>
      <c r="FG569" s="23">
        <v>0</v>
      </c>
      <c r="FH569" s="23">
        <v>0</v>
      </c>
      <c r="FI569" s="23">
        <v>2317.1999999999998</v>
      </c>
      <c r="FJ569" s="23">
        <v>0</v>
      </c>
      <c r="FK569" s="23">
        <v>2</v>
      </c>
      <c r="FL569" s="23">
        <v>2</v>
      </c>
      <c r="FM569" s="23">
        <v>0</v>
      </c>
      <c r="FN569" s="23">
        <v>0</v>
      </c>
      <c r="FO569" s="23">
        <v>0</v>
      </c>
      <c r="FP569" s="23">
        <v>0</v>
      </c>
      <c r="FQ569" s="23">
        <v>0</v>
      </c>
      <c r="FR569" s="23">
        <v>0</v>
      </c>
    </row>
    <row r="570" spans="142:174">
      <c r="EL570" s="22">
        <v>44242</v>
      </c>
      <c r="EM570" s="21" t="s">
        <v>213</v>
      </c>
      <c r="EN570" s="21" t="s">
        <v>609</v>
      </c>
      <c r="EO570" s="21" t="s">
        <v>206</v>
      </c>
      <c r="EP570" s="21">
        <v>574298647000</v>
      </c>
      <c r="EQ570" s="21" t="s">
        <v>207</v>
      </c>
      <c r="ER570" s="21" t="s">
        <v>209</v>
      </c>
      <c r="ES570" s="23">
        <v>57</v>
      </c>
      <c r="ET570" s="23">
        <v>3</v>
      </c>
      <c r="EU570" s="23">
        <v>118</v>
      </c>
      <c r="EV570" s="23">
        <v>5.26</v>
      </c>
      <c r="EW570" s="23">
        <v>39.33</v>
      </c>
      <c r="EX570" s="23">
        <v>2070.1799999999998</v>
      </c>
      <c r="EY570" s="23"/>
      <c r="EZ570" s="23"/>
      <c r="FA570" s="23"/>
      <c r="FB570" s="23"/>
      <c r="FC570" s="23"/>
      <c r="FD570" s="23"/>
      <c r="FE570" s="23"/>
      <c r="FF570" s="23"/>
      <c r="FG570" s="23"/>
      <c r="FH570" s="23"/>
      <c r="FI570" s="23"/>
      <c r="FJ570" s="23"/>
      <c r="FK570" s="23"/>
      <c r="FL570" s="23"/>
      <c r="FM570" s="23"/>
      <c r="FN570" s="23"/>
      <c r="FO570" s="23"/>
      <c r="FP570" s="23"/>
      <c r="FQ570" s="23"/>
      <c r="FR570" s="23"/>
    </row>
    <row r="571" spans="142:174">
      <c r="EL571" s="22">
        <v>44242</v>
      </c>
      <c r="EM571" s="21" t="s">
        <v>213</v>
      </c>
      <c r="EN571" s="21" t="s">
        <v>17425</v>
      </c>
      <c r="EO571" s="21" t="s">
        <v>206</v>
      </c>
      <c r="EP571" s="21">
        <v>585622329677</v>
      </c>
      <c r="EQ571" s="21" t="s">
        <v>207</v>
      </c>
      <c r="ER571" s="21" t="s">
        <v>209</v>
      </c>
      <c r="ES571" s="23">
        <v>29</v>
      </c>
      <c r="ET571" s="23">
        <v>2</v>
      </c>
      <c r="EU571" s="23">
        <v>32</v>
      </c>
      <c r="EV571" s="23">
        <v>6.9</v>
      </c>
      <c r="EW571" s="23">
        <v>16</v>
      </c>
      <c r="EX571" s="23">
        <v>1103.45</v>
      </c>
      <c r="EY571" s="23">
        <v>0</v>
      </c>
      <c r="EZ571" s="23">
        <v>0</v>
      </c>
      <c r="FA571" s="23">
        <v>0</v>
      </c>
      <c r="FB571" s="23">
        <v>0</v>
      </c>
      <c r="FC571" s="23">
        <v>0</v>
      </c>
      <c r="FD571" s="23">
        <v>0</v>
      </c>
      <c r="FE571" s="23">
        <v>0</v>
      </c>
      <c r="FF571" s="23">
        <v>0</v>
      </c>
      <c r="FG571" s="23">
        <v>1</v>
      </c>
      <c r="FH571" s="23">
        <v>1</v>
      </c>
      <c r="FI571" s="23">
        <v>0</v>
      </c>
      <c r="FJ571" s="23">
        <v>0</v>
      </c>
      <c r="FK571" s="23">
        <v>0</v>
      </c>
      <c r="FL571" s="23">
        <v>0</v>
      </c>
      <c r="FM571" s="23">
        <v>0</v>
      </c>
      <c r="FN571" s="23">
        <v>0</v>
      </c>
      <c r="FO571" s="23">
        <v>0</v>
      </c>
      <c r="FP571" s="23">
        <v>0</v>
      </c>
      <c r="FQ571" s="23">
        <v>0</v>
      </c>
      <c r="FR571" s="23">
        <v>0</v>
      </c>
    </row>
    <row r="572" spans="142:174">
      <c r="EL572" s="22">
        <v>44242</v>
      </c>
      <c r="EM572" s="21" t="s">
        <v>3254</v>
      </c>
      <c r="EN572" s="21" t="s">
        <v>17426</v>
      </c>
      <c r="EO572" s="21" t="s">
        <v>206</v>
      </c>
      <c r="EP572" s="21">
        <v>574814254493</v>
      </c>
      <c r="EQ572" s="21" t="s">
        <v>207</v>
      </c>
      <c r="ER572" s="21" t="s">
        <v>209</v>
      </c>
      <c r="ES572" s="23">
        <v>2</v>
      </c>
      <c r="ET572" s="23">
        <v>0</v>
      </c>
      <c r="EU572" s="23">
        <v>0</v>
      </c>
      <c r="EV572" s="23">
        <v>0</v>
      </c>
      <c r="EW572" s="23"/>
      <c r="EX572" s="23">
        <v>0</v>
      </c>
      <c r="EY572" s="23"/>
      <c r="EZ572" s="23"/>
      <c r="FA572" s="23"/>
      <c r="FB572" s="23"/>
      <c r="FC572" s="23"/>
      <c r="FD572" s="23"/>
      <c r="FE572" s="23"/>
      <c r="FF572" s="23"/>
      <c r="FG572" s="23"/>
      <c r="FH572" s="23"/>
      <c r="FI572" s="23"/>
      <c r="FJ572" s="23"/>
      <c r="FK572" s="23"/>
      <c r="FL572" s="23"/>
      <c r="FM572" s="23"/>
      <c r="FN572" s="23"/>
      <c r="FO572" s="23"/>
      <c r="FP572" s="23"/>
      <c r="FQ572" s="23"/>
      <c r="FR572" s="23"/>
    </row>
    <row r="573" spans="142:174">
      <c r="EL573" s="22">
        <v>44242</v>
      </c>
      <c r="EM573" s="21" t="s">
        <v>3254</v>
      </c>
      <c r="EN573" s="21" t="s">
        <v>17427</v>
      </c>
      <c r="EO573" s="21" t="s">
        <v>206</v>
      </c>
      <c r="EP573" s="21">
        <v>574916839635</v>
      </c>
      <c r="EQ573" s="21" t="s">
        <v>207</v>
      </c>
      <c r="ER573" s="21" t="s">
        <v>209</v>
      </c>
      <c r="ES573" s="23">
        <v>178</v>
      </c>
      <c r="ET573" s="23">
        <v>8</v>
      </c>
      <c r="EU573" s="23">
        <v>2613</v>
      </c>
      <c r="EV573" s="23">
        <v>4.49</v>
      </c>
      <c r="EW573" s="23">
        <v>326.63</v>
      </c>
      <c r="EX573" s="23">
        <v>14679.78</v>
      </c>
      <c r="EY573" s="23">
        <v>0</v>
      </c>
      <c r="EZ573" s="23">
        <v>0</v>
      </c>
      <c r="FA573" s="23">
        <v>0</v>
      </c>
      <c r="FB573" s="23">
        <v>0</v>
      </c>
      <c r="FC573" s="23">
        <v>0</v>
      </c>
      <c r="FD573" s="23">
        <v>0</v>
      </c>
      <c r="FE573" s="23">
        <v>0</v>
      </c>
      <c r="FF573" s="23">
        <v>4</v>
      </c>
      <c r="FG573" s="23">
        <v>0</v>
      </c>
      <c r="FH573" s="23">
        <v>4</v>
      </c>
      <c r="FI573" s="23">
        <v>0</v>
      </c>
      <c r="FJ573" s="23">
        <v>1</v>
      </c>
      <c r="FK573" s="23">
        <v>3</v>
      </c>
      <c r="FL573" s="23">
        <v>4</v>
      </c>
      <c r="FM573" s="23">
        <v>0</v>
      </c>
      <c r="FN573" s="23">
        <v>0</v>
      </c>
      <c r="FO573" s="23">
        <v>0</v>
      </c>
      <c r="FP573" s="23">
        <v>0</v>
      </c>
      <c r="FQ573" s="23">
        <v>0</v>
      </c>
      <c r="FR573" s="23">
        <v>0</v>
      </c>
    </row>
    <row r="574" spans="142:174">
      <c r="EL574" s="22">
        <v>44242</v>
      </c>
      <c r="EM574" s="21" t="s">
        <v>3254</v>
      </c>
      <c r="EN574" s="21" t="s">
        <v>17428</v>
      </c>
      <c r="EO574" s="21" t="s">
        <v>206</v>
      </c>
      <c r="EP574" s="21">
        <v>574813586895</v>
      </c>
      <c r="EQ574" s="21" t="s">
        <v>207</v>
      </c>
      <c r="ER574" s="21" t="s">
        <v>208</v>
      </c>
      <c r="ES574" s="23">
        <v>1</v>
      </c>
      <c r="ET574" s="23">
        <v>0</v>
      </c>
      <c r="EU574" s="23">
        <v>0</v>
      </c>
      <c r="EV574" s="23">
        <v>0</v>
      </c>
      <c r="EW574" s="23"/>
      <c r="EX574" s="23">
        <v>0</v>
      </c>
      <c r="EY574" s="23"/>
      <c r="EZ574" s="23"/>
      <c r="FA574" s="23"/>
      <c r="FB574" s="23"/>
      <c r="FC574" s="23"/>
      <c r="FD574" s="23"/>
      <c r="FE574" s="23"/>
      <c r="FF574" s="23"/>
      <c r="FG574" s="23"/>
      <c r="FH574" s="23"/>
      <c r="FI574" s="23"/>
      <c r="FJ574" s="23"/>
      <c r="FK574" s="23"/>
      <c r="FL574" s="23"/>
      <c r="FM574" s="23"/>
      <c r="FN574" s="23"/>
      <c r="FO574" s="23"/>
      <c r="FP574" s="23"/>
      <c r="FQ574" s="23"/>
      <c r="FR574" s="23"/>
    </row>
    <row r="575" spans="142:174">
      <c r="EL575" s="22">
        <v>44242</v>
      </c>
      <c r="EM575" s="21" t="s">
        <v>3254</v>
      </c>
      <c r="EN575" s="21" t="s">
        <v>17428</v>
      </c>
      <c r="EO575" s="21" t="s">
        <v>206</v>
      </c>
      <c r="EP575" s="21">
        <v>574813586895</v>
      </c>
      <c r="EQ575" s="21" t="s">
        <v>207</v>
      </c>
      <c r="ER575" s="21" t="s">
        <v>209</v>
      </c>
      <c r="ES575" s="23">
        <v>21</v>
      </c>
      <c r="ET575" s="23">
        <v>1</v>
      </c>
      <c r="EU575" s="23">
        <v>239</v>
      </c>
      <c r="EV575" s="23">
        <v>4.76</v>
      </c>
      <c r="EW575" s="23">
        <v>239</v>
      </c>
      <c r="EX575" s="23">
        <v>11380.95</v>
      </c>
      <c r="EY575" s="23"/>
      <c r="EZ575" s="23"/>
      <c r="FA575" s="23"/>
      <c r="FB575" s="23"/>
      <c r="FC575" s="23"/>
      <c r="FD575" s="23"/>
      <c r="FE575" s="23"/>
      <c r="FF575" s="23"/>
      <c r="FG575" s="23"/>
      <c r="FH575" s="23"/>
      <c r="FI575" s="23"/>
      <c r="FJ575" s="23"/>
      <c r="FK575" s="23"/>
      <c r="FL575" s="23"/>
      <c r="FM575" s="23"/>
      <c r="FN575" s="23"/>
      <c r="FO575" s="23"/>
      <c r="FP575" s="23"/>
      <c r="FQ575" s="23"/>
      <c r="FR575" s="23"/>
    </row>
    <row r="576" spans="142:174">
      <c r="EL576" s="22">
        <v>44242</v>
      </c>
      <c r="EM576" s="21" t="s">
        <v>3254</v>
      </c>
      <c r="EN576" s="21" t="s">
        <v>17429</v>
      </c>
      <c r="EO576" s="21" t="s">
        <v>206</v>
      </c>
      <c r="EP576" s="21">
        <v>574550180649</v>
      </c>
      <c r="EQ576" s="21" t="s">
        <v>207</v>
      </c>
      <c r="ER576" s="21" t="s">
        <v>209</v>
      </c>
      <c r="ES576" s="23">
        <v>72</v>
      </c>
      <c r="ET576" s="23">
        <v>3</v>
      </c>
      <c r="EU576" s="23">
        <v>643</v>
      </c>
      <c r="EV576" s="23">
        <v>4.17</v>
      </c>
      <c r="EW576" s="23">
        <v>214.33</v>
      </c>
      <c r="EX576" s="23">
        <v>8930.56</v>
      </c>
      <c r="EY576" s="23">
        <v>0</v>
      </c>
      <c r="EZ576" s="23">
        <v>0</v>
      </c>
      <c r="FA576" s="23">
        <v>0</v>
      </c>
      <c r="FB576" s="23">
        <v>0</v>
      </c>
      <c r="FC576" s="23">
        <v>0</v>
      </c>
      <c r="FD576" s="23">
        <v>0</v>
      </c>
      <c r="FE576" s="23">
        <v>0</v>
      </c>
      <c r="FF576" s="23">
        <v>1</v>
      </c>
      <c r="FG576" s="23">
        <v>0</v>
      </c>
      <c r="FH576" s="23">
        <v>1</v>
      </c>
      <c r="FI576" s="23">
        <v>0</v>
      </c>
      <c r="FJ576" s="23">
        <v>0</v>
      </c>
      <c r="FK576" s="23">
        <v>1</v>
      </c>
      <c r="FL576" s="23">
        <v>1</v>
      </c>
      <c r="FM576" s="23">
        <v>0</v>
      </c>
      <c r="FN576" s="23">
        <v>0</v>
      </c>
      <c r="FO576" s="23">
        <v>0</v>
      </c>
      <c r="FP576" s="23">
        <v>0</v>
      </c>
      <c r="FQ576" s="23">
        <v>0</v>
      </c>
      <c r="FR576" s="23">
        <v>0</v>
      </c>
    </row>
    <row r="577" spans="142:174">
      <c r="EL577" s="22">
        <v>44242</v>
      </c>
      <c r="EM577" s="21" t="s">
        <v>3254</v>
      </c>
      <c r="EN577" s="21" t="s">
        <v>17430</v>
      </c>
      <c r="EO577" s="21" t="s">
        <v>206</v>
      </c>
      <c r="EP577" s="21">
        <v>576398085683</v>
      </c>
      <c r="EQ577" s="21" t="s">
        <v>207</v>
      </c>
      <c r="ER577" s="21" t="s">
        <v>209</v>
      </c>
      <c r="ES577" s="23">
        <v>85</v>
      </c>
      <c r="ET577" s="23">
        <v>2</v>
      </c>
      <c r="EU577" s="23">
        <v>781</v>
      </c>
      <c r="EV577" s="23">
        <v>2.35</v>
      </c>
      <c r="EW577" s="23">
        <v>390.5</v>
      </c>
      <c r="EX577" s="23">
        <v>9188.24</v>
      </c>
      <c r="EY577" s="23"/>
      <c r="EZ577" s="23"/>
      <c r="FA577" s="23"/>
      <c r="FB577" s="23"/>
      <c r="FC577" s="23"/>
      <c r="FD577" s="23"/>
      <c r="FE577" s="23"/>
      <c r="FF577" s="23"/>
      <c r="FG577" s="23"/>
      <c r="FH577" s="23"/>
      <c r="FI577" s="23"/>
      <c r="FJ577" s="23"/>
      <c r="FK577" s="23"/>
      <c r="FL577" s="23"/>
      <c r="FM577" s="23"/>
      <c r="FN577" s="23"/>
      <c r="FO577" s="23"/>
      <c r="FP577" s="23"/>
      <c r="FQ577" s="23"/>
      <c r="FR577" s="23"/>
    </row>
    <row r="578" spans="142:174">
      <c r="EL578" s="22">
        <v>44242</v>
      </c>
      <c r="EM578" s="21" t="s">
        <v>3254</v>
      </c>
      <c r="EN578" s="21" t="s">
        <v>17431</v>
      </c>
      <c r="EO578" s="21" t="s">
        <v>206</v>
      </c>
      <c r="EP578" s="21">
        <v>574390227530</v>
      </c>
      <c r="EQ578" s="21" t="s">
        <v>207</v>
      </c>
      <c r="ER578" s="21" t="s">
        <v>208</v>
      </c>
      <c r="ES578" s="23">
        <v>8</v>
      </c>
      <c r="ET578" s="23">
        <v>0</v>
      </c>
      <c r="EU578" s="23">
        <v>0</v>
      </c>
      <c r="EV578" s="23">
        <v>0</v>
      </c>
      <c r="EW578" s="23"/>
      <c r="EX578" s="23">
        <v>0</v>
      </c>
      <c r="EY578" s="23"/>
      <c r="EZ578" s="23"/>
      <c r="FA578" s="23"/>
      <c r="FB578" s="23"/>
      <c r="FC578" s="23"/>
      <c r="FD578" s="23"/>
      <c r="FE578" s="23"/>
      <c r="FF578" s="23"/>
      <c r="FG578" s="23"/>
      <c r="FH578" s="23"/>
      <c r="FI578" s="23"/>
      <c r="FJ578" s="23"/>
      <c r="FK578" s="23"/>
      <c r="FL578" s="23"/>
      <c r="FM578" s="23"/>
      <c r="FN578" s="23"/>
      <c r="FO578" s="23"/>
      <c r="FP578" s="23"/>
      <c r="FQ578" s="23"/>
      <c r="FR578" s="23"/>
    </row>
    <row r="579" spans="142:174">
      <c r="EL579" s="22">
        <v>44242</v>
      </c>
      <c r="EM579" s="21" t="s">
        <v>3254</v>
      </c>
      <c r="EN579" s="21" t="s">
        <v>17431</v>
      </c>
      <c r="EO579" s="21" t="s">
        <v>206</v>
      </c>
      <c r="EP579" s="21">
        <v>574390227530</v>
      </c>
      <c r="EQ579" s="21" t="s">
        <v>207</v>
      </c>
      <c r="ER579" s="21" t="s">
        <v>209</v>
      </c>
      <c r="ES579" s="23">
        <v>96</v>
      </c>
      <c r="ET579" s="23">
        <v>2</v>
      </c>
      <c r="EU579" s="23">
        <v>571</v>
      </c>
      <c r="EV579" s="23">
        <v>2.08</v>
      </c>
      <c r="EW579" s="23">
        <v>285.5</v>
      </c>
      <c r="EX579" s="23">
        <v>5947.92</v>
      </c>
      <c r="EY579" s="23"/>
      <c r="EZ579" s="23"/>
      <c r="FA579" s="23"/>
      <c r="FB579" s="23"/>
      <c r="FC579" s="23"/>
      <c r="FD579" s="23"/>
      <c r="FE579" s="23"/>
      <c r="FF579" s="23"/>
      <c r="FG579" s="23"/>
      <c r="FH579" s="23"/>
      <c r="FI579" s="23"/>
      <c r="FJ579" s="23"/>
      <c r="FK579" s="23"/>
      <c r="FL579" s="23"/>
      <c r="FM579" s="23"/>
      <c r="FN579" s="23"/>
      <c r="FO579" s="23"/>
      <c r="FP579" s="23"/>
      <c r="FQ579" s="23"/>
      <c r="FR579" s="23"/>
    </row>
    <row r="580" spans="142:174">
      <c r="EL580" s="22">
        <v>44242</v>
      </c>
      <c r="EM580" s="21" t="s">
        <v>3254</v>
      </c>
      <c r="EN580" s="21" t="s">
        <v>17432</v>
      </c>
      <c r="EO580" s="21" t="s">
        <v>206</v>
      </c>
      <c r="EP580" s="21">
        <v>592683898914</v>
      </c>
      <c r="EQ580" s="21" t="s">
        <v>207</v>
      </c>
      <c r="ER580" s="21" t="s">
        <v>209</v>
      </c>
      <c r="ES580" s="23">
        <v>273</v>
      </c>
      <c r="ET580" s="23">
        <v>19</v>
      </c>
      <c r="EU580" s="23">
        <v>5153</v>
      </c>
      <c r="EV580" s="23">
        <v>6.96</v>
      </c>
      <c r="EW580" s="23">
        <v>271.20999999999998</v>
      </c>
      <c r="EX580" s="23">
        <v>18875.46</v>
      </c>
      <c r="EY580" s="23">
        <v>0</v>
      </c>
      <c r="EZ580" s="23">
        <v>0</v>
      </c>
      <c r="FA580" s="23">
        <v>0</v>
      </c>
      <c r="FB580" s="23">
        <v>0</v>
      </c>
      <c r="FC580" s="23">
        <v>0</v>
      </c>
      <c r="FD580" s="23">
        <v>0</v>
      </c>
      <c r="FE580" s="23">
        <v>0</v>
      </c>
      <c r="FF580" s="23">
        <v>1</v>
      </c>
      <c r="FG580" s="23">
        <v>0</v>
      </c>
      <c r="FH580" s="23">
        <v>1</v>
      </c>
      <c r="FI580" s="23">
        <v>0</v>
      </c>
      <c r="FJ580" s="23">
        <v>0</v>
      </c>
      <c r="FK580" s="23">
        <v>1</v>
      </c>
      <c r="FL580" s="23">
        <v>1</v>
      </c>
      <c r="FM580" s="23">
        <v>0</v>
      </c>
      <c r="FN580" s="23">
        <v>0</v>
      </c>
      <c r="FO580" s="23">
        <v>0</v>
      </c>
      <c r="FP580" s="23">
        <v>0</v>
      </c>
      <c r="FQ580" s="23">
        <v>0</v>
      </c>
      <c r="FR580" s="23">
        <v>0</v>
      </c>
    </row>
    <row r="581" spans="142:174">
      <c r="EL581" s="22">
        <v>44243</v>
      </c>
      <c r="EM581" s="21" t="s">
        <v>213</v>
      </c>
      <c r="EN581" s="21" t="s">
        <v>609</v>
      </c>
      <c r="EO581" s="21" t="s">
        <v>206</v>
      </c>
      <c r="EP581" s="21">
        <v>574298647000</v>
      </c>
      <c r="EQ581" s="21" t="s">
        <v>207</v>
      </c>
      <c r="ER581" s="21" t="s">
        <v>208</v>
      </c>
      <c r="ES581" s="23">
        <v>2</v>
      </c>
      <c r="ET581" s="23">
        <v>0</v>
      </c>
      <c r="EU581" s="23">
        <v>0</v>
      </c>
      <c r="EV581" s="23">
        <v>0</v>
      </c>
      <c r="EW581" s="23"/>
      <c r="EX581" s="23">
        <v>0</v>
      </c>
      <c r="EY581" s="23"/>
      <c r="EZ581" s="23"/>
      <c r="FA581" s="23"/>
      <c r="FB581" s="23"/>
      <c r="FC581" s="23"/>
      <c r="FD581" s="23"/>
      <c r="FE581" s="23"/>
      <c r="FF581" s="23"/>
      <c r="FG581" s="23"/>
      <c r="FH581" s="23"/>
      <c r="FI581" s="23"/>
      <c r="FJ581" s="23"/>
      <c r="FK581" s="23"/>
      <c r="FL581" s="23"/>
      <c r="FM581" s="23"/>
      <c r="FN581" s="23"/>
      <c r="FO581" s="23"/>
      <c r="FP581" s="23"/>
      <c r="FQ581" s="23"/>
      <c r="FR581" s="23"/>
    </row>
    <row r="582" spans="142:174">
      <c r="EL582" s="22">
        <v>44243</v>
      </c>
      <c r="EM582" s="21" t="s">
        <v>213</v>
      </c>
      <c r="EN582" s="21" t="s">
        <v>609</v>
      </c>
      <c r="EO582" s="21" t="s">
        <v>206</v>
      </c>
      <c r="EP582" s="21">
        <v>574298647000</v>
      </c>
      <c r="EQ582" s="21" t="s">
        <v>207</v>
      </c>
      <c r="ER582" s="21" t="s">
        <v>209</v>
      </c>
      <c r="ES582" s="23">
        <v>71</v>
      </c>
      <c r="ET582" s="23">
        <v>4</v>
      </c>
      <c r="EU582" s="23">
        <v>103</v>
      </c>
      <c r="EV582" s="23">
        <v>5.63</v>
      </c>
      <c r="EW582" s="23">
        <v>25.75</v>
      </c>
      <c r="EX582" s="23">
        <v>1450.7</v>
      </c>
      <c r="EY582" s="23">
        <v>0</v>
      </c>
      <c r="EZ582" s="23">
        <v>0</v>
      </c>
      <c r="FA582" s="23">
        <v>0</v>
      </c>
      <c r="FB582" s="23">
        <v>0</v>
      </c>
      <c r="FC582" s="23">
        <v>0</v>
      </c>
      <c r="FD582" s="23">
        <v>0</v>
      </c>
      <c r="FE582" s="23">
        <v>0</v>
      </c>
      <c r="FF582" s="23">
        <v>2</v>
      </c>
      <c r="FG582" s="23">
        <v>0</v>
      </c>
      <c r="FH582" s="23">
        <v>2</v>
      </c>
      <c r="FI582" s="23">
        <v>0</v>
      </c>
      <c r="FJ582" s="23">
        <v>0</v>
      </c>
      <c r="FK582" s="23">
        <v>1</v>
      </c>
      <c r="FL582" s="23">
        <v>1</v>
      </c>
      <c r="FM582" s="23">
        <v>0</v>
      </c>
      <c r="FN582" s="23">
        <v>0</v>
      </c>
      <c r="FO582" s="23">
        <v>0</v>
      </c>
      <c r="FP582" s="23">
        <v>0</v>
      </c>
      <c r="FQ582" s="23">
        <v>0</v>
      </c>
      <c r="FR582" s="23">
        <v>0</v>
      </c>
    </row>
    <row r="583" spans="142:174">
      <c r="EL583" s="22">
        <v>44243</v>
      </c>
      <c r="EM583" s="21" t="s">
        <v>213</v>
      </c>
      <c r="EN583" s="21" t="s">
        <v>17425</v>
      </c>
      <c r="EO583" s="21" t="s">
        <v>206</v>
      </c>
      <c r="EP583" s="21">
        <v>585622329677</v>
      </c>
      <c r="EQ583" s="21" t="s">
        <v>207</v>
      </c>
      <c r="ER583" s="21" t="s">
        <v>208</v>
      </c>
      <c r="ES583" s="23">
        <v>2</v>
      </c>
      <c r="ET583" s="23">
        <v>0</v>
      </c>
      <c r="EU583" s="23">
        <v>0</v>
      </c>
      <c r="EV583" s="23">
        <v>0</v>
      </c>
      <c r="EW583" s="23"/>
      <c r="EX583" s="23">
        <v>0</v>
      </c>
      <c r="EY583" s="23"/>
      <c r="EZ583" s="23"/>
      <c r="FA583" s="23"/>
      <c r="FB583" s="23"/>
      <c r="FC583" s="23"/>
      <c r="FD583" s="23"/>
      <c r="FE583" s="23"/>
      <c r="FF583" s="23"/>
      <c r="FG583" s="23"/>
      <c r="FH583" s="23"/>
      <c r="FI583" s="23"/>
      <c r="FJ583" s="23"/>
      <c r="FK583" s="23"/>
      <c r="FL583" s="23"/>
      <c r="FM583" s="23"/>
      <c r="FN583" s="23"/>
      <c r="FO583" s="23"/>
      <c r="FP583" s="23"/>
      <c r="FQ583" s="23"/>
      <c r="FR583" s="23"/>
    </row>
    <row r="584" spans="142:174">
      <c r="EL584" s="22">
        <v>44243</v>
      </c>
      <c r="EM584" s="21" t="s">
        <v>213</v>
      </c>
      <c r="EN584" s="21" t="s">
        <v>17425</v>
      </c>
      <c r="EO584" s="21" t="s">
        <v>206</v>
      </c>
      <c r="EP584" s="21">
        <v>585622329677</v>
      </c>
      <c r="EQ584" s="21" t="s">
        <v>207</v>
      </c>
      <c r="ER584" s="21" t="s">
        <v>209</v>
      </c>
      <c r="ES584" s="23">
        <v>47</v>
      </c>
      <c r="ET584" s="23">
        <v>1</v>
      </c>
      <c r="EU584" s="23">
        <v>42</v>
      </c>
      <c r="EV584" s="23">
        <v>2.13</v>
      </c>
      <c r="EW584" s="23">
        <v>42</v>
      </c>
      <c r="EX584" s="23">
        <v>893.62</v>
      </c>
      <c r="EY584" s="23"/>
      <c r="EZ584" s="23"/>
      <c r="FA584" s="23"/>
      <c r="FB584" s="23"/>
      <c r="FC584" s="23"/>
      <c r="FD584" s="23"/>
      <c r="FE584" s="23"/>
      <c r="FF584" s="23"/>
      <c r="FG584" s="23"/>
      <c r="FH584" s="23"/>
      <c r="FI584" s="23"/>
      <c r="FJ584" s="23"/>
      <c r="FK584" s="23"/>
      <c r="FL584" s="23"/>
      <c r="FM584" s="23"/>
      <c r="FN584" s="23"/>
      <c r="FO584" s="23"/>
      <c r="FP584" s="23"/>
      <c r="FQ584" s="23"/>
      <c r="FR584" s="23"/>
    </row>
    <row r="585" spans="142:174">
      <c r="EL585" s="22">
        <v>44243</v>
      </c>
      <c r="EM585" s="21" t="s">
        <v>3254</v>
      </c>
      <c r="EN585" s="21" t="s">
        <v>17426</v>
      </c>
      <c r="EO585" s="21" t="s">
        <v>206</v>
      </c>
      <c r="EP585" s="21">
        <v>574814254493</v>
      </c>
      <c r="EQ585" s="21" t="s">
        <v>207</v>
      </c>
      <c r="ER585" s="21" t="s">
        <v>209</v>
      </c>
      <c r="ES585" s="23">
        <v>4</v>
      </c>
      <c r="ET585" s="23">
        <v>0</v>
      </c>
      <c r="EU585" s="23">
        <v>0</v>
      </c>
      <c r="EV585" s="23">
        <v>0</v>
      </c>
      <c r="EW585" s="23"/>
      <c r="EX585" s="23">
        <v>0</v>
      </c>
      <c r="EY585" s="23"/>
      <c r="EZ585" s="23"/>
      <c r="FA585" s="23"/>
      <c r="FB585" s="23"/>
      <c r="FC585" s="23"/>
      <c r="FD585" s="23"/>
      <c r="FE585" s="23"/>
      <c r="FF585" s="23"/>
      <c r="FG585" s="23"/>
      <c r="FH585" s="23"/>
      <c r="FI585" s="23"/>
      <c r="FJ585" s="23"/>
      <c r="FK585" s="23"/>
      <c r="FL585" s="23"/>
      <c r="FM585" s="23"/>
      <c r="FN585" s="23"/>
      <c r="FO585" s="23"/>
      <c r="FP585" s="23"/>
      <c r="FQ585" s="23"/>
      <c r="FR585" s="23"/>
    </row>
    <row r="586" spans="142:174">
      <c r="EL586" s="22">
        <v>44243</v>
      </c>
      <c r="EM586" s="21" t="s">
        <v>3254</v>
      </c>
      <c r="EN586" s="21" t="s">
        <v>17427</v>
      </c>
      <c r="EO586" s="21" t="s">
        <v>206</v>
      </c>
      <c r="EP586" s="21">
        <v>574916839635</v>
      </c>
      <c r="EQ586" s="21" t="s">
        <v>207</v>
      </c>
      <c r="ER586" s="21" t="s">
        <v>209</v>
      </c>
      <c r="ES586" s="23">
        <v>162</v>
      </c>
      <c r="ET586" s="23">
        <v>7</v>
      </c>
      <c r="EU586" s="23">
        <v>2242</v>
      </c>
      <c r="EV586" s="23">
        <v>4.32</v>
      </c>
      <c r="EW586" s="23">
        <v>320.29000000000002</v>
      </c>
      <c r="EX586" s="23">
        <v>13839.51</v>
      </c>
      <c r="EY586" s="23">
        <v>28.57</v>
      </c>
      <c r="EZ586" s="23">
        <v>0</v>
      </c>
      <c r="FA586" s="23">
        <v>0</v>
      </c>
      <c r="FB586" s="23">
        <v>30307</v>
      </c>
      <c r="FC586" s="23">
        <v>2</v>
      </c>
      <c r="FD586" s="23">
        <v>30307</v>
      </c>
      <c r="FE586" s="23">
        <v>2</v>
      </c>
      <c r="FF586" s="23">
        <v>0</v>
      </c>
      <c r="FG586" s="23">
        <v>0</v>
      </c>
      <c r="FH586" s="23">
        <v>0</v>
      </c>
      <c r="FI586" s="23">
        <v>13.52</v>
      </c>
      <c r="FJ586" s="23">
        <v>0</v>
      </c>
      <c r="FK586" s="23">
        <v>6</v>
      </c>
      <c r="FL586" s="23">
        <v>6</v>
      </c>
      <c r="FM586" s="23">
        <v>0</v>
      </c>
      <c r="FN586" s="23">
        <v>0</v>
      </c>
      <c r="FO586" s="23">
        <v>0</v>
      </c>
      <c r="FP586" s="23">
        <v>0</v>
      </c>
      <c r="FQ586" s="23">
        <v>0</v>
      </c>
      <c r="FR586" s="23">
        <v>0</v>
      </c>
    </row>
    <row r="587" spans="142:174">
      <c r="EL587" s="22">
        <v>44243</v>
      </c>
      <c r="EM587" s="21" t="s">
        <v>3254</v>
      </c>
      <c r="EN587" s="21" t="s">
        <v>17428</v>
      </c>
      <c r="EO587" s="21" t="s">
        <v>206</v>
      </c>
      <c r="EP587" s="21">
        <v>574813586895</v>
      </c>
      <c r="EQ587" s="21" t="s">
        <v>207</v>
      </c>
      <c r="ER587" s="21" t="s">
        <v>209</v>
      </c>
      <c r="ES587" s="23">
        <v>41</v>
      </c>
      <c r="ET587" s="23">
        <v>3</v>
      </c>
      <c r="EU587" s="23">
        <v>623</v>
      </c>
      <c r="EV587" s="23">
        <v>7.32</v>
      </c>
      <c r="EW587" s="23">
        <v>207.67</v>
      </c>
      <c r="EX587" s="23">
        <v>15195.12</v>
      </c>
      <c r="EY587" s="23"/>
      <c r="EZ587" s="23"/>
      <c r="FA587" s="23"/>
      <c r="FB587" s="23"/>
      <c r="FC587" s="23"/>
      <c r="FD587" s="23"/>
      <c r="FE587" s="23"/>
      <c r="FF587" s="23"/>
      <c r="FG587" s="23"/>
      <c r="FH587" s="23"/>
      <c r="FI587" s="23"/>
      <c r="FJ587" s="23"/>
      <c r="FK587" s="23"/>
      <c r="FL587" s="23"/>
      <c r="FM587" s="23"/>
      <c r="FN587" s="23"/>
      <c r="FO587" s="23"/>
      <c r="FP587" s="23"/>
      <c r="FQ587" s="23"/>
      <c r="FR587" s="23"/>
    </row>
    <row r="588" spans="142:174">
      <c r="EL588" s="22">
        <v>44243</v>
      </c>
      <c r="EM588" s="21" t="s">
        <v>3254</v>
      </c>
      <c r="EN588" s="21" t="s">
        <v>17429</v>
      </c>
      <c r="EO588" s="21" t="s">
        <v>206</v>
      </c>
      <c r="EP588" s="21">
        <v>574550180649</v>
      </c>
      <c r="EQ588" s="21" t="s">
        <v>207</v>
      </c>
      <c r="ER588" s="21" t="s">
        <v>209</v>
      </c>
      <c r="ES588" s="23">
        <v>126</v>
      </c>
      <c r="ET588" s="23">
        <v>4</v>
      </c>
      <c r="EU588" s="23">
        <v>1014</v>
      </c>
      <c r="EV588" s="23">
        <v>3.17</v>
      </c>
      <c r="EW588" s="23">
        <v>253.5</v>
      </c>
      <c r="EX588" s="23">
        <v>8047.62</v>
      </c>
      <c r="EY588" s="23"/>
      <c r="EZ588" s="23"/>
      <c r="FA588" s="23"/>
      <c r="FB588" s="23"/>
      <c r="FC588" s="23"/>
      <c r="FD588" s="23"/>
      <c r="FE588" s="23"/>
      <c r="FF588" s="23"/>
      <c r="FG588" s="23"/>
      <c r="FH588" s="23"/>
      <c r="FI588" s="23"/>
      <c r="FJ588" s="23"/>
      <c r="FK588" s="23"/>
      <c r="FL588" s="23"/>
      <c r="FM588" s="23"/>
      <c r="FN588" s="23"/>
      <c r="FO588" s="23"/>
      <c r="FP588" s="23"/>
      <c r="FQ588" s="23"/>
      <c r="FR588" s="23"/>
    </row>
    <row r="589" spans="142:174">
      <c r="EL589" s="22">
        <v>44243</v>
      </c>
      <c r="EM589" s="21" t="s">
        <v>3254</v>
      </c>
      <c r="EN589" s="21" t="s">
        <v>17430</v>
      </c>
      <c r="EO589" s="21" t="s">
        <v>206</v>
      </c>
      <c r="EP589" s="21">
        <v>576398085683</v>
      </c>
      <c r="EQ589" s="21" t="s">
        <v>207</v>
      </c>
      <c r="ER589" s="21" t="s">
        <v>209</v>
      </c>
      <c r="ES589" s="23">
        <v>163</v>
      </c>
      <c r="ET589" s="23">
        <v>3</v>
      </c>
      <c r="EU589" s="23">
        <v>713</v>
      </c>
      <c r="EV589" s="23">
        <v>1.84</v>
      </c>
      <c r="EW589" s="23">
        <v>237.67</v>
      </c>
      <c r="EX589" s="23">
        <v>4374.2299999999996</v>
      </c>
      <c r="EY589" s="23">
        <v>0</v>
      </c>
      <c r="EZ589" s="23">
        <v>0</v>
      </c>
      <c r="FA589" s="23">
        <v>0</v>
      </c>
      <c r="FB589" s="23">
        <v>0</v>
      </c>
      <c r="FC589" s="23">
        <v>0</v>
      </c>
      <c r="FD589" s="23">
        <v>0</v>
      </c>
      <c r="FE589" s="23">
        <v>0</v>
      </c>
      <c r="FF589" s="23">
        <v>2</v>
      </c>
      <c r="FG589" s="23">
        <v>0</v>
      </c>
      <c r="FH589" s="23">
        <v>2</v>
      </c>
      <c r="FI589" s="23">
        <v>0</v>
      </c>
      <c r="FJ589" s="23">
        <v>0</v>
      </c>
      <c r="FK589" s="23">
        <v>1</v>
      </c>
      <c r="FL589" s="23">
        <v>1</v>
      </c>
      <c r="FM589" s="23">
        <v>0</v>
      </c>
      <c r="FN589" s="23">
        <v>0</v>
      </c>
      <c r="FO589" s="23">
        <v>0</v>
      </c>
      <c r="FP589" s="23">
        <v>0</v>
      </c>
      <c r="FQ589" s="23">
        <v>0</v>
      </c>
      <c r="FR589" s="23">
        <v>0</v>
      </c>
    </row>
    <row r="590" spans="142:174">
      <c r="EL590" s="22">
        <v>44243</v>
      </c>
      <c r="EM590" s="21" t="s">
        <v>3254</v>
      </c>
      <c r="EN590" s="21" t="s">
        <v>17431</v>
      </c>
      <c r="EO590" s="21" t="s">
        <v>206</v>
      </c>
      <c r="EP590" s="21">
        <v>574390227530</v>
      </c>
      <c r="EQ590" s="21" t="s">
        <v>207</v>
      </c>
      <c r="ER590" s="21" t="s">
        <v>208</v>
      </c>
      <c r="ES590" s="23">
        <v>9</v>
      </c>
      <c r="ET590" s="23">
        <v>0</v>
      </c>
      <c r="EU590" s="23">
        <v>0</v>
      </c>
      <c r="EV590" s="23">
        <v>0</v>
      </c>
      <c r="EW590" s="23"/>
      <c r="EX590" s="23">
        <v>0</v>
      </c>
      <c r="EY590" s="23"/>
      <c r="EZ590" s="23"/>
      <c r="FA590" s="23"/>
      <c r="FB590" s="23"/>
      <c r="FC590" s="23"/>
      <c r="FD590" s="23"/>
      <c r="FE590" s="23"/>
      <c r="FF590" s="23"/>
      <c r="FG590" s="23"/>
      <c r="FH590" s="23"/>
      <c r="FI590" s="23"/>
      <c r="FJ590" s="23"/>
      <c r="FK590" s="23"/>
      <c r="FL590" s="23"/>
      <c r="FM590" s="23"/>
      <c r="FN590" s="23"/>
      <c r="FO590" s="23"/>
      <c r="FP590" s="23"/>
      <c r="FQ590" s="23"/>
      <c r="FR590" s="23"/>
    </row>
    <row r="591" spans="142:174">
      <c r="EL591" s="22">
        <v>44243</v>
      </c>
      <c r="EM591" s="21" t="s">
        <v>3254</v>
      </c>
      <c r="EN591" s="21" t="s">
        <v>17431</v>
      </c>
      <c r="EO591" s="21" t="s">
        <v>206</v>
      </c>
      <c r="EP591" s="21">
        <v>574390227530</v>
      </c>
      <c r="EQ591" s="21" t="s">
        <v>207</v>
      </c>
      <c r="ER591" s="21" t="s">
        <v>209</v>
      </c>
      <c r="ES591" s="23">
        <v>196</v>
      </c>
      <c r="ET591" s="23">
        <v>6</v>
      </c>
      <c r="EU591" s="23">
        <v>2125</v>
      </c>
      <c r="EV591" s="23">
        <v>3.06</v>
      </c>
      <c r="EW591" s="23">
        <v>354.17</v>
      </c>
      <c r="EX591" s="23">
        <v>10841.84</v>
      </c>
      <c r="EY591" s="23">
        <v>0</v>
      </c>
      <c r="EZ591" s="23">
        <v>0</v>
      </c>
      <c r="FA591" s="23">
        <v>0</v>
      </c>
      <c r="FB591" s="23">
        <v>0</v>
      </c>
      <c r="FC591" s="23">
        <v>0</v>
      </c>
      <c r="FD591" s="23">
        <v>0</v>
      </c>
      <c r="FE591" s="23">
        <v>0</v>
      </c>
      <c r="FF591" s="23">
        <v>2</v>
      </c>
      <c r="FG591" s="23">
        <v>0</v>
      </c>
      <c r="FH591" s="23">
        <v>2</v>
      </c>
      <c r="FI591" s="23">
        <v>0</v>
      </c>
      <c r="FJ591" s="23">
        <v>0</v>
      </c>
      <c r="FK591" s="23">
        <v>0</v>
      </c>
      <c r="FL591" s="23">
        <v>0</v>
      </c>
      <c r="FM591" s="23">
        <v>0</v>
      </c>
      <c r="FN591" s="23">
        <v>0</v>
      </c>
      <c r="FO591" s="23">
        <v>0</v>
      </c>
      <c r="FP591" s="23">
        <v>0</v>
      </c>
      <c r="FQ591" s="23">
        <v>0</v>
      </c>
      <c r="FR591" s="23">
        <v>0</v>
      </c>
    </row>
    <row r="592" spans="142:174">
      <c r="EL592" s="22">
        <v>44243</v>
      </c>
      <c r="EM592" s="21" t="s">
        <v>3254</v>
      </c>
      <c r="EN592" s="21" t="s">
        <v>17432</v>
      </c>
      <c r="EO592" s="21" t="s">
        <v>206</v>
      </c>
      <c r="EP592" s="21">
        <v>592683898914</v>
      </c>
      <c r="EQ592" s="21" t="s">
        <v>207</v>
      </c>
      <c r="ER592" s="21" t="s">
        <v>209</v>
      </c>
      <c r="ES592" s="23">
        <v>440</v>
      </c>
      <c r="ET592" s="23">
        <v>15</v>
      </c>
      <c r="EU592" s="23">
        <v>3283</v>
      </c>
      <c r="EV592" s="23">
        <v>3.41</v>
      </c>
      <c r="EW592" s="23">
        <v>218.87</v>
      </c>
      <c r="EX592" s="23">
        <v>7461.36</v>
      </c>
      <c r="EY592" s="23">
        <v>0</v>
      </c>
      <c r="EZ592" s="23">
        <v>0</v>
      </c>
      <c r="FA592" s="23">
        <v>0</v>
      </c>
      <c r="FB592" s="23">
        <v>0</v>
      </c>
      <c r="FC592" s="23">
        <v>0</v>
      </c>
      <c r="FD592" s="23">
        <v>0</v>
      </c>
      <c r="FE592" s="23">
        <v>0</v>
      </c>
      <c r="FF592" s="23">
        <v>2</v>
      </c>
      <c r="FG592" s="23">
        <v>0</v>
      </c>
      <c r="FH592" s="23">
        <v>2</v>
      </c>
      <c r="FI592" s="23">
        <v>0</v>
      </c>
      <c r="FJ592" s="23">
        <v>1</v>
      </c>
      <c r="FK592" s="23">
        <v>0</v>
      </c>
      <c r="FL592" s="23">
        <v>1</v>
      </c>
      <c r="FM592" s="23">
        <v>0</v>
      </c>
      <c r="FN592" s="23">
        <v>0</v>
      </c>
      <c r="FO592" s="23">
        <v>0</v>
      </c>
      <c r="FP592" s="23">
        <v>0</v>
      </c>
      <c r="FQ592" s="23">
        <v>0</v>
      </c>
      <c r="FR592" s="23">
        <v>0</v>
      </c>
    </row>
    <row r="593" spans="142:174">
      <c r="EL593" s="22">
        <v>44244</v>
      </c>
      <c r="EM593" s="21" t="s">
        <v>213</v>
      </c>
      <c r="EN593" s="21" t="s">
        <v>609</v>
      </c>
      <c r="EO593" s="21" t="s">
        <v>206</v>
      </c>
      <c r="EP593" s="21">
        <v>574298647000</v>
      </c>
      <c r="EQ593" s="21" t="s">
        <v>207</v>
      </c>
      <c r="ER593" s="21" t="s">
        <v>208</v>
      </c>
      <c r="ES593" s="23">
        <v>10</v>
      </c>
      <c r="ET593" s="23">
        <v>1</v>
      </c>
      <c r="EU593" s="23">
        <v>5</v>
      </c>
      <c r="EV593" s="23">
        <v>10</v>
      </c>
      <c r="EW593" s="23">
        <v>5</v>
      </c>
      <c r="EX593" s="23">
        <v>500</v>
      </c>
      <c r="EY593" s="23"/>
      <c r="EZ593" s="23"/>
      <c r="FA593" s="23"/>
      <c r="FB593" s="23"/>
      <c r="FC593" s="23"/>
      <c r="FD593" s="23"/>
      <c r="FE593" s="23"/>
      <c r="FF593" s="23"/>
      <c r="FG593" s="23"/>
      <c r="FH593" s="23"/>
      <c r="FI593" s="23"/>
      <c r="FJ593" s="23"/>
      <c r="FK593" s="23"/>
      <c r="FL593" s="23"/>
      <c r="FM593" s="23"/>
      <c r="FN593" s="23"/>
      <c r="FO593" s="23"/>
      <c r="FP593" s="23"/>
      <c r="FQ593" s="23"/>
      <c r="FR593" s="23"/>
    </row>
    <row r="594" spans="142:174">
      <c r="EL594" s="22">
        <v>44244</v>
      </c>
      <c r="EM594" s="21" t="s">
        <v>213</v>
      </c>
      <c r="EN594" s="21" t="s">
        <v>609</v>
      </c>
      <c r="EO594" s="21" t="s">
        <v>206</v>
      </c>
      <c r="EP594" s="21">
        <v>574298647000</v>
      </c>
      <c r="EQ594" s="21" t="s">
        <v>207</v>
      </c>
      <c r="ER594" s="21" t="s">
        <v>209</v>
      </c>
      <c r="ES594" s="23">
        <v>79</v>
      </c>
      <c r="ET594" s="23">
        <v>3</v>
      </c>
      <c r="EU594" s="23">
        <v>97</v>
      </c>
      <c r="EV594" s="23">
        <v>3.8</v>
      </c>
      <c r="EW594" s="23">
        <v>32.33</v>
      </c>
      <c r="EX594" s="23">
        <v>1227.8499999999999</v>
      </c>
      <c r="EY594" s="23">
        <v>0</v>
      </c>
      <c r="EZ594" s="23">
        <v>0</v>
      </c>
      <c r="FA594" s="23">
        <v>0</v>
      </c>
      <c r="FB594" s="23">
        <v>0</v>
      </c>
      <c r="FC594" s="23">
        <v>0</v>
      </c>
      <c r="FD594" s="23">
        <v>0</v>
      </c>
      <c r="FE594" s="23">
        <v>0</v>
      </c>
      <c r="FF594" s="23">
        <v>0</v>
      </c>
      <c r="FG594" s="23">
        <v>0</v>
      </c>
      <c r="FH594" s="23">
        <v>0</v>
      </c>
      <c r="FI594" s="23">
        <v>0</v>
      </c>
      <c r="FJ594" s="23">
        <v>0</v>
      </c>
      <c r="FK594" s="23">
        <v>1</v>
      </c>
      <c r="FL594" s="23">
        <v>1</v>
      </c>
      <c r="FM594" s="23">
        <v>0</v>
      </c>
      <c r="FN594" s="23">
        <v>0</v>
      </c>
      <c r="FO594" s="23">
        <v>0</v>
      </c>
      <c r="FP594" s="23">
        <v>0</v>
      </c>
      <c r="FQ594" s="23">
        <v>0</v>
      </c>
      <c r="FR594" s="23">
        <v>0</v>
      </c>
    </row>
    <row r="595" spans="142:174">
      <c r="EL595" s="22">
        <v>44244</v>
      </c>
      <c r="EM595" s="21" t="s">
        <v>213</v>
      </c>
      <c r="EN595" s="21" t="s">
        <v>17425</v>
      </c>
      <c r="EO595" s="21" t="s">
        <v>206</v>
      </c>
      <c r="EP595" s="21">
        <v>585622329677</v>
      </c>
      <c r="EQ595" s="21" t="s">
        <v>207</v>
      </c>
      <c r="ER595" s="21" t="s">
        <v>209</v>
      </c>
      <c r="ES595" s="23">
        <v>28</v>
      </c>
      <c r="ET595" s="23">
        <v>1</v>
      </c>
      <c r="EU595" s="23">
        <v>28</v>
      </c>
      <c r="EV595" s="23">
        <v>3.57</v>
      </c>
      <c r="EW595" s="23">
        <v>28</v>
      </c>
      <c r="EX595" s="23">
        <v>1000</v>
      </c>
      <c r="EY595" s="23"/>
      <c r="EZ595" s="23"/>
      <c r="FA595" s="23"/>
      <c r="FB595" s="23"/>
      <c r="FC595" s="23"/>
      <c r="FD595" s="23"/>
      <c r="FE595" s="23"/>
      <c r="FF595" s="23"/>
      <c r="FG595" s="23"/>
      <c r="FH595" s="23"/>
      <c r="FI595" s="23"/>
      <c r="FJ595" s="23"/>
      <c r="FK595" s="23"/>
      <c r="FL595" s="23"/>
      <c r="FM595" s="23"/>
      <c r="FN595" s="23"/>
      <c r="FO595" s="23"/>
      <c r="FP595" s="23"/>
      <c r="FQ595" s="23"/>
      <c r="FR595" s="23"/>
    </row>
    <row r="596" spans="142:174">
      <c r="EL596" s="22">
        <v>44244</v>
      </c>
      <c r="EM596" s="21" t="s">
        <v>3254</v>
      </c>
      <c r="EN596" s="21" t="s">
        <v>17426</v>
      </c>
      <c r="EO596" s="21" t="s">
        <v>206</v>
      </c>
      <c r="EP596" s="21">
        <v>574814254493</v>
      </c>
      <c r="EQ596" s="21" t="s">
        <v>207</v>
      </c>
      <c r="ER596" s="21" t="s">
        <v>209</v>
      </c>
      <c r="ES596" s="23">
        <v>5</v>
      </c>
      <c r="ET596" s="23">
        <v>0</v>
      </c>
      <c r="EU596" s="23">
        <v>0</v>
      </c>
      <c r="EV596" s="23">
        <v>0</v>
      </c>
      <c r="EW596" s="23"/>
      <c r="EX596" s="23">
        <v>0</v>
      </c>
      <c r="EY596" s="23"/>
      <c r="EZ596" s="23"/>
      <c r="FA596" s="23"/>
      <c r="FB596" s="23"/>
      <c r="FC596" s="23"/>
      <c r="FD596" s="23"/>
      <c r="FE596" s="23"/>
      <c r="FF596" s="23"/>
      <c r="FG596" s="23"/>
      <c r="FH596" s="23"/>
      <c r="FI596" s="23"/>
      <c r="FJ596" s="23"/>
      <c r="FK596" s="23"/>
      <c r="FL596" s="23"/>
      <c r="FM596" s="23"/>
      <c r="FN596" s="23"/>
      <c r="FO596" s="23"/>
      <c r="FP596" s="23"/>
      <c r="FQ596" s="23"/>
      <c r="FR596" s="23"/>
    </row>
    <row r="597" spans="142:174">
      <c r="EL597" s="22">
        <v>44244</v>
      </c>
      <c r="EM597" s="21" t="s">
        <v>3254</v>
      </c>
      <c r="EN597" s="21" t="s">
        <v>17427</v>
      </c>
      <c r="EO597" s="21" t="s">
        <v>206</v>
      </c>
      <c r="EP597" s="21">
        <v>574916839635</v>
      </c>
      <c r="EQ597" s="21" t="s">
        <v>207</v>
      </c>
      <c r="ER597" s="21" t="s">
        <v>209</v>
      </c>
      <c r="ES597" s="23">
        <v>154</v>
      </c>
      <c r="ET597" s="23">
        <v>5</v>
      </c>
      <c r="EU597" s="23">
        <v>1230</v>
      </c>
      <c r="EV597" s="23">
        <v>3.25</v>
      </c>
      <c r="EW597" s="23">
        <v>246</v>
      </c>
      <c r="EX597" s="23">
        <v>7987.01</v>
      </c>
      <c r="EY597" s="23"/>
      <c r="EZ597" s="23"/>
      <c r="FA597" s="23"/>
      <c r="FB597" s="23"/>
      <c r="FC597" s="23"/>
      <c r="FD597" s="23"/>
      <c r="FE597" s="23"/>
      <c r="FF597" s="23"/>
      <c r="FG597" s="23"/>
      <c r="FH597" s="23"/>
      <c r="FI597" s="23"/>
      <c r="FJ597" s="23"/>
      <c r="FK597" s="23"/>
      <c r="FL597" s="23"/>
      <c r="FM597" s="23"/>
      <c r="FN597" s="23"/>
      <c r="FO597" s="23"/>
      <c r="FP597" s="23"/>
      <c r="FQ597" s="23"/>
      <c r="FR597" s="23"/>
    </row>
    <row r="598" spans="142:174">
      <c r="EL598" s="22">
        <v>44244</v>
      </c>
      <c r="EM598" s="21" t="s">
        <v>3254</v>
      </c>
      <c r="EN598" s="21" t="s">
        <v>17428</v>
      </c>
      <c r="EO598" s="21" t="s">
        <v>206</v>
      </c>
      <c r="EP598" s="21">
        <v>574813586895</v>
      </c>
      <c r="EQ598" s="21" t="s">
        <v>207</v>
      </c>
      <c r="ER598" s="21" t="s">
        <v>209</v>
      </c>
      <c r="ES598" s="23">
        <v>23</v>
      </c>
      <c r="ET598" s="23">
        <v>1</v>
      </c>
      <c r="EU598" s="23">
        <v>321</v>
      </c>
      <c r="EV598" s="23">
        <v>4.3499999999999996</v>
      </c>
      <c r="EW598" s="23">
        <v>321</v>
      </c>
      <c r="EX598" s="23">
        <v>13956.52</v>
      </c>
      <c r="EY598" s="23"/>
      <c r="EZ598" s="23"/>
      <c r="FA598" s="23"/>
      <c r="FB598" s="23"/>
      <c r="FC598" s="23"/>
      <c r="FD598" s="23"/>
      <c r="FE598" s="23"/>
      <c r="FF598" s="23"/>
      <c r="FG598" s="23"/>
      <c r="FH598" s="23"/>
      <c r="FI598" s="23"/>
      <c r="FJ598" s="23"/>
      <c r="FK598" s="23"/>
      <c r="FL598" s="23"/>
      <c r="FM598" s="23"/>
      <c r="FN598" s="23"/>
      <c r="FO598" s="23"/>
      <c r="FP598" s="23"/>
      <c r="FQ598" s="23"/>
      <c r="FR598" s="23"/>
    </row>
    <row r="599" spans="142:174">
      <c r="EL599" s="22">
        <v>44244</v>
      </c>
      <c r="EM599" s="21" t="s">
        <v>3254</v>
      </c>
      <c r="EN599" s="21" t="s">
        <v>17429</v>
      </c>
      <c r="EO599" s="21" t="s">
        <v>206</v>
      </c>
      <c r="EP599" s="21">
        <v>574550180649</v>
      </c>
      <c r="EQ599" s="21" t="s">
        <v>207</v>
      </c>
      <c r="ER599" s="21" t="s">
        <v>209</v>
      </c>
      <c r="ES599" s="23">
        <v>97</v>
      </c>
      <c r="ET599" s="23">
        <v>7</v>
      </c>
      <c r="EU599" s="23">
        <v>1440</v>
      </c>
      <c r="EV599" s="23">
        <v>7.22</v>
      </c>
      <c r="EW599" s="23">
        <v>205.71</v>
      </c>
      <c r="EX599" s="23">
        <v>14845.36</v>
      </c>
      <c r="EY599" s="23">
        <v>0</v>
      </c>
      <c r="EZ599" s="23">
        <v>0</v>
      </c>
      <c r="FA599" s="23">
        <v>0</v>
      </c>
      <c r="FB599" s="23">
        <v>0</v>
      </c>
      <c r="FC599" s="23">
        <v>0</v>
      </c>
      <c r="FD599" s="23">
        <v>0</v>
      </c>
      <c r="FE599" s="23">
        <v>0</v>
      </c>
      <c r="FF599" s="23">
        <v>2</v>
      </c>
      <c r="FG599" s="23">
        <v>0</v>
      </c>
      <c r="FH599" s="23">
        <v>2</v>
      </c>
      <c r="FI599" s="23">
        <v>0</v>
      </c>
      <c r="FJ599" s="23">
        <v>1</v>
      </c>
      <c r="FK599" s="23">
        <v>0</v>
      </c>
      <c r="FL599" s="23">
        <v>1</v>
      </c>
      <c r="FM599" s="23">
        <v>0</v>
      </c>
      <c r="FN599" s="23">
        <v>0</v>
      </c>
      <c r="FO599" s="23">
        <v>0</v>
      </c>
      <c r="FP599" s="23">
        <v>0</v>
      </c>
      <c r="FQ599" s="23">
        <v>0</v>
      </c>
      <c r="FR599" s="23">
        <v>0</v>
      </c>
    </row>
    <row r="600" spans="142:174">
      <c r="EL600" s="22">
        <v>44244</v>
      </c>
      <c r="EM600" s="21" t="s">
        <v>3254</v>
      </c>
      <c r="EN600" s="21" t="s">
        <v>17430</v>
      </c>
      <c r="EO600" s="21" t="s">
        <v>206</v>
      </c>
      <c r="EP600" s="21">
        <v>576398085683</v>
      </c>
      <c r="EQ600" s="21" t="s">
        <v>207</v>
      </c>
      <c r="ER600" s="21" t="s">
        <v>209</v>
      </c>
      <c r="ES600" s="23">
        <v>104</v>
      </c>
      <c r="ET600" s="23">
        <v>3</v>
      </c>
      <c r="EU600" s="23">
        <v>749</v>
      </c>
      <c r="EV600" s="23">
        <v>2.88</v>
      </c>
      <c r="EW600" s="23">
        <v>249.67</v>
      </c>
      <c r="EX600" s="23">
        <v>7201.92</v>
      </c>
      <c r="EY600" s="23">
        <v>0</v>
      </c>
      <c r="EZ600" s="23">
        <v>0</v>
      </c>
      <c r="FA600" s="23">
        <v>0</v>
      </c>
      <c r="FB600" s="23">
        <v>0</v>
      </c>
      <c r="FC600" s="23">
        <v>0</v>
      </c>
      <c r="FD600" s="23">
        <v>0</v>
      </c>
      <c r="FE600" s="23">
        <v>0</v>
      </c>
      <c r="FF600" s="23">
        <v>0</v>
      </c>
      <c r="FG600" s="23">
        <v>0</v>
      </c>
      <c r="FH600" s="23">
        <v>0</v>
      </c>
      <c r="FI600" s="23">
        <v>0</v>
      </c>
      <c r="FJ600" s="23">
        <v>1</v>
      </c>
      <c r="FK600" s="23">
        <v>0</v>
      </c>
      <c r="FL600" s="23">
        <v>1</v>
      </c>
      <c r="FM600" s="23">
        <v>0</v>
      </c>
      <c r="FN600" s="23">
        <v>0</v>
      </c>
      <c r="FO600" s="23">
        <v>0</v>
      </c>
      <c r="FP600" s="23">
        <v>0</v>
      </c>
      <c r="FQ600" s="23">
        <v>0</v>
      </c>
      <c r="FR600" s="23">
        <v>0</v>
      </c>
    </row>
    <row r="601" spans="142:174">
      <c r="EL601" s="22">
        <v>44244</v>
      </c>
      <c r="EM601" s="21" t="s">
        <v>3254</v>
      </c>
      <c r="EN601" s="21" t="s">
        <v>17431</v>
      </c>
      <c r="EO601" s="21" t="s">
        <v>206</v>
      </c>
      <c r="EP601" s="21">
        <v>574390227530</v>
      </c>
      <c r="EQ601" s="21" t="s">
        <v>207</v>
      </c>
      <c r="ER601" s="21" t="s">
        <v>208</v>
      </c>
      <c r="ES601" s="23">
        <v>2</v>
      </c>
      <c r="ET601" s="23">
        <v>0</v>
      </c>
      <c r="EU601" s="23">
        <v>0</v>
      </c>
      <c r="EV601" s="23">
        <v>0</v>
      </c>
      <c r="EW601" s="23"/>
      <c r="EX601" s="23">
        <v>0</v>
      </c>
      <c r="EY601" s="23"/>
      <c r="EZ601" s="23"/>
      <c r="FA601" s="23"/>
      <c r="FB601" s="23"/>
      <c r="FC601" s="23"/>
      <c r="FD601" s="23"/>
      <c r="FE601" s="23"/>
      <c r="FF601" s="23"/>
      <c r="FG601" s="23"/>
      <c r="FH601" s="23"/>
      <c r="FI601" s="23"/>
      <c r="FJ601" s="23"/>
      <c r="FK601" s="23"/>
      <c r="FL601" s="23"/>
      <c r="FM601" s="23"/>
      <c r="FN601" s="23"/>
      <c r="FO601" s="23"/>
      <c r="FP601" s="23"/>
      <c r="FQ601" s="23"/>
      <c r="FR601" s="23"/>
    </row>
    <row r="602" spans="142:174">
      <c r="EL602" s="22">
        <v>44244</v>
      </c>
      <c r="EM602" s="21" t="s">
        <v>3254</v>
      </c>
      <c r="EN602" s="21" t="s">
        <v>17431</v>
      </c>
      <c r="EO602" s="21" t="s">
        <v>206</v>
      </c>
      <c r="EP602" s="21">
        <v>574390227530</v>
      </c>
      <c r="EQ602" s="21" t="s">
        <v>207</v>
      </c>
      <c r="ER602" s="21" t="s">
        <v>209</v>
      </c>
      <c r="ES602" s="23">
        <v>175</v>
      </c>
      <c r="ET602" s="23">
        <v>5</v>
      </c>
      <c r="EU602" s="23">
        <v>1726</v>
      </c>
      <c r="EV602" s="23">
        <v>2.86</v>
      </c>
      <c r="EW602" s="23">
        <v>345.2</v>
      </c>
      <c r="EX602" s="23">
        <v>9862.86</v>
      </c>
      <c r="EY602" s="23"/>
      <c r="EZ602" s="23"/>
      <c r="FA602" s="23"/>
      <c r="FB602" s="23"/>
      <c r="FC602" s="23"/>
      <c r="FD602" s="23"/>
      <c r="FE602" s="23"/>
      <c r="FF602" s="23"/>
      <c r="FG602" s="23"/>
      <c r="FH602" s="23"/>
      <c r="FI602" s="23"/>
      <c r="FJ602" s="23"/>
      <c r="FK602" s="23"/>
      <c r="FL602" s="23"/>
      <c r="FM602" s="23"/>
      <c r="FN602" s="23"/>
      <c r="FO602" s="23"/>
      <c r="FP602" s="23"/>
      <c r="FQ602" s="23"/>
      <c r="FR602" s="23"/>
    </row>
    <row r="603" spans="142:174">
      <c r="EL603" s="22">
        <v>44244</v>
      </c>
      <c r="EM603" s="21" t="s">
        <v>3254</v>
      </c>
      <c r="EN603" s="21" t="s">
        <v>17432</v>
      </c>
      <c r="EO603" s="21" t="s">
        <v>206</v>
      </c>
      <c r="EP603" s="21">
        <v>592683898914</v>
      </c>
      <c r="EQ603" s="21" t="s">
        <v>207</v>
      </c>
      <c r="ER603" s="21" t="s">
        <v>208</v>
      </c>
      <c r="ES603" s="23">
        <v>2</v>
      </c>
      <c r="ET603" s="23">
        <v>0</v>
      </c>
      <c r="EU603" s="23">
        <v>0</v>
      </c>
      <c r="EV603" s="23">
        <v>0</v>
      </c>
      <c r="EW603" s="23"/>
      <c r="EX603" s="23">
        <v>0</v>
      </c>
      <c r="EY603" s="23"/>
      <c r="EZ603" s="23"/>
      <c r="FA603" s="23"/>
      <c r="FB603" s="23"/>
      <c r="FC603" s="23"/>
      <c r="FD603" s="23"/>
      <c r="FE603" s="23"/>
      <c r="FF603" s="23"/>
      <c r="FG603" s="23"/>
      <c r="FH603" s="23"/>
      <c r="FI603" s="23"/>
      <c r="FJ603" s="23"/>
      <c r="FK603" s="23"/>
      <c r="FL603" s="23"/>
      <c r="FM603" s="23"/>
      <c r="FN603" s="23"/>
      <c r="FO603" s="23"/>
      <c r="FP603" s="23"/>
      <c r="FQ603" s="23"/>
      <c r="FR603" s="23"/>
    </row>
    <row r="604" spans="142:174">
      <c r="EL604" s="22">
        <v>44244</v>
      </c>
      <c r="EM604" s="21" t="s">
        <v>3254</v>
      </c>
      <c r="EN604" s="21" t="s">
        <v>17432</v>
      </c>
      <c r="EO604" s="21" t="s">
        <v>206</v>
      </c>
      <c r="EP604" s="21">
        <v>592683898914</v>
      </c>
      <c r="EQ604" s="21" t="s">
        <v>207</v>
      </c>
      <c r="ER604" s="21" t="s">
        <v>209</v>
      </c>
      <c r="ES604" s="23">
        <v>364</v>
      </c>
      <c r="ET604" s="23">
        <v>17</v>
      </c>
      <c r="EU604" s="23">
        <v>4534</v>
      </c>
      <c r="EV604" s="23">
        <v>4.67</v>
      </c>
      <c r="EW604" s="23">
        <v>266.70999999999998</v>
      </c>
      <c r="EX604" s="23">
        <v>12456.04</v>
      </c>
      <c r="EY604" s="23">
        <v>0</v>
      </c>
      <c r="EZ604" s="23">
        <v>0</v>
      </c>
      <c r="FA604" s="23">
        <v>0</v>
      </c>
      <c r="FB604" s="23">
        <v>0</v>
      </c>
      <c r="FC604" s="23">
        <v>0</v>
      </c>
      <c r="FD604" s="23">
        <v>0</v>
      </c>
      <c r="FE604" s="23">
        <v>0</v>
      </c>
      <c r="FF604" s="23">
        <v>2</v>
      </c>
      <c r="FG604" s="23">
        <v>0</v>
      </c>
      <c r="FH604" s="23">
        <v>2</v>
      </c>
      <c r="FI604" s="23">
        <v>0</v>
      </c>
      <c r="FJ604" s="23">
        <v>2</v>
      </c>
      <c r="FK604" s="23">
        <v>3</v>
      </c>
      <c r="FL604" s="23">
        <v>5</v>
      </c>
      <c r="FM604" s="23">
        <v>0</v>
      </c>
      <c r="FN604" s="23">
        <v>0</v>
      </c>
      <c r="FO604" s="23">
        <v>0</v>
      </c>
      <c r="FP604" s="23">
        <v>0</v>
      </c>
      <c r="FQ604" s="23">
        <v>0</v>
      </c>
      <c r="FR604" s="23">
        <v>0</v>
      </c>
    </row>
    <row r="605" spans="142:174">
      <c r="EL605" s="22">
        <v>44245</v>
      </c>
      <c r="EM605" s="21" t="s">
        <v>213</v>
      </c>
      <c r="EN605" s="21" t="s">
        <v>609</v>
      </c>
      <c r="EO605" s="21" t="s">
        <v>206</v>
      </c>
      <c r="EP605" s="21">
        <v>574298647000</v>
      </c>
      <c r="EQ605" s="21" t="s">
        <v>207</v>
      </c>
      <c r="ER605" s="21" t="s">
        <v>208</v>
      </c>
      <c r="ES605" s="23">
        <v>2</v>
      </c>
      <c r="ET605" s="23">
        <v>0</v>
      </c>
      <c r="EU605" s="23">
        <v>0</v>
      </c>
      <c r="EV605" s="23">
        <v>0</v>
      </c>
      <c r="EW605" s="23"/>
      <c r="EX605" s="23">
        <v>0</v>
      </c>
      <c r="EY605" s="23"/>
      <c r="EZ605" s="23"/>
      <c r="FA605" s="23"/>
      <c r="FB605" s="23"/>
      <c r="FC605" s="23"/>
      <c r="FD605" s="23"/>
      <c r="FE605" s="23"/>
      <c r="FF605" s="23"/>
      <c r="FG605" s="23"/>
      <c r="FH605" s="23"/>
      <c r="FI605" s="23"/>
      <c r="FJ605" s="23"/>
      <c r="FK605" s="23"/>
      <c r="FL605" s="23"/>
      <c r="FM605" s="23"/>
      <c r="FN605" s="23"/>
      <c r="FO605" s="23"/>
      <c r="FP605" s="23"/>
      <c r="FQ605" s="23"/>
      <c r="FR605" s="23"/>
    </row>
    <row r="606" spans="142:174">
      <c r="EL606" s="22">
        <v>44245</v>
      </c>
      <c r="EM606" s="21" t="s">
        <v>213</v>
      </c>
      <c r="EN606" s="21" t="s">
        <v>609</v>
      </c>
      <c r="EO606" s="21" t="s">
        <v>206</v>
      </c>
      <c r="EP606" s="21">
        <v>574298647000</v>
      </c>
      <c r="EQ606" s="21" t="s">
        <v>207</v>
      </c>
      <c r="ER606" s="21" t="s">
        <v>209</v>
      </c>
      <c r="ES606" s="23">
        <v>73</v>
      </c>
      <c r="ET606" s="23">
        <v>6</v>
      </c>
      <c r="EU606" s="23">
        <v>196</v>
      </c>
      <c r="EV606" s="23">
        <v>8.2200000000000006</v>
      </c>
      <c r="EW606" s="23">
        <v>32.67</v>
      </c>
      <c r="EX606" s="23">
        <v>2684.93</v>
      </c>
      <c r="EY606" s="23">
        <v>0</v>
      </c>
      <c r="EZ606" s="23">
        <v>0</v>
      </c>
      <c r="FA606" s="23">
        <v>0</v>
      </c>
      <c r="FB606" s="23">
        <v>0</v>
      </c>
      <c r="FC606" s="23">
        <v>0</v>
      </c>
      <c r="FD606" s="23">
        <v>0</v>
      </c>
      <c r="FE606" s="23">
        <v>0</v>
      </c>
      <c r="FF606" s="23">
        <v>0</v>
      </c>
      <c r="FG606" s="23">
        <v>0</v>
      </c>
      <c r="FH606" s="23">
        <v>0</v>
      </c>
      <c r="FI606" s="23">
        <v>0</v>
      </c>
      <c r="FJ606" s="23">
        <v>2</v>
      </c>
      <c r="FK606" s="23">
        <v>0</v>
      </c>
      <c r="FL606" s="23">
        <v>2</v>
      </c>
      <c r="FM606" s="23">
        <v>0</v>
      </c>
      <c r="FN606" s="23">
        <v>0</v>
      </c>
      <c r="FO606" s="23">
        <v>0</v>
      </c>
      <c r="FP606" s="23">
        <v>0</v>
      </c>
      <c r="FQ606" s="23">
        <v>0</v>
      </c>
      <c r="FR606" s="23">
        <v>0</v>
      </c>
    </row>
    <row r="607" spans="142:174">
      <c r="EL607" s="22">
        <v>44245</v>
      </c>
      <c r="EM607" s="21" t="s">
        <v>213</v>
      </c>
      <c r="EN607" s="21" t="s">
        <v>17425</v>
      </c>
      <c r="EO607" s="21" t="s">
        <v>206</v>
      </c>
      <c r="EP607" s="21">
        <v>585622329677</v>
      </c>
      <c r="EQ607" s="21" t="s">
        <v>207</v>
      </c>
      <c r="ER607" s="21" t="s">
        <v>209</v>
      </c>
      <c r="ES607" s="23">
        <v>34</v>
      </c>
      <c r="ET607" s="23">
        <v>1</v>
      </c>
      <c r="EU607" s="23">
        <v>34</v>
      </c>
      <c r="EV607" s="23">
        <v>2.94</v>
      </c>
      <c r="EW607" s="23">
        <v>34</v>
      </c>
      <c r="EX607" s="23">
        <v>1000</v>
      </c>
      <c r="EY607" s="23">
        <v>0</v>
      </c>
      <c r="EZ607" s="23">
        <v>0</v>
      </c>
      <c r="FA607" s="23">
        <v>0</v>
      </c>
      <c r="FB607" s="23">
        <v>0</v>
      </c>
      <c r="FC607" s="23">
        <v>0</v>
      </c>
      <c r="FD607" s="23">
        <v>0</v>
      </c>
      <c r="FE607" s="23">
        <v>0</v>
      </c>
      <c r="FF607" s="23">
        <v>0</v>
      </c>
      <c r="FG607" s="23">
        <v>0</v>
      </c>
      <c r="FH607" s="23">
        <v>0</v>
      </c>
      <c r="FI607" s="23">
        <v>0</v>
      </c>
      <c r="FJ607" s="23">
        <v>1</v>
      </c>
      <c r="FK607" s="23">
        <v>0</v>
      </c>
      <c r="FL607" s="23">
        <v>1</v>
      </c>
      <c r="FM607" s="23">
        <v>0</v>
      </c>
      <c r="FN607" s="23">
        <v>0</v>
      </c>
      <c r="FO607" s="23">
        <v>0</v>
      </c>
      <c r="FP607" s="23">
        <v>0</v>
      </c>
      <c r="FQ607" s="23">
        <v>0</v>
      </c>
      <c r="FR607" s="23">
        <v>0</v>
      </c>
    </row>
    <row r="608" spans="142:174">
      <c r="EL608" s="22">
        <v>44245</v>
      </c>
      <c r="EM608" s="21" t="s">
        <v>3254</v>
      </c>
      <c r="EN608" s="21" t="s">
        <v>17426</v>
      </c>
      <c r="EO608" s="21" t="s">
        <v>206</v>
      </c>
      <c r="EP608" s="21">
        <v>574814254493</v>
      </c>
      <c r="EQ608" s="21" t="s">
        <v>207</v>
      </c>
      <c r="ER608" s="21" t="s">
        <v>209</v>
      </c>
      <c r="ES608" s="23">
        <v>2</v>
      </c>
      <c r="ET608" s="23">
        <v>1</v>
      </c>
      <c r="EU608" s="23">
        <v>397</v>
      </c>
      <c r="EV608" s="23">
        <v>50</v>
      </c>
      <c r="EW608" s="23">
        <v>397</v>
      </c>
      <c r="EX608" s="23">
        <v>198500</v>
      </c>
      <c r="EY608" s="23"/>
      <c r="EZ608" s="23"/>
      <c r="FA608" s="23"/>
      <c r="FB608" s="23"/>
      <c r="FC608" s="23"/>
      <c r="FD608" s="23"/>
      <c r="FE608" s="23"/>
      <c r="FF608" s="23"/>
      <c r="FG608" s="23"/>
      <c r="FH608" s="23"/>
      <c r="FI608" s="23"/>
      <c r="FJ608" s="23"/>
      <c r="FK608" s="23"/>
      <c r="FL608" s="23"/>
      <c r="FM608" s="23"/>
      <c r="FN608" s="23"/>
      <c r="FO608" s="23"/>
      <c r="FP608" s="23"/>
      <c r="FQ608" s="23"/>
      <c r="FR608" s="23"/>
    </row>
    <row r="609" spans="142:174">
      <c r="EL609" s="22">
        <v>44245</v>
      </c>
      <c r="EM609" s="21" t="s">
        <v>3254</v>
      </c>
      <c r="EN609" s="21" t="s">
        <v>17427</v>
      </c>
      <c r="EO609" s="21" t="s">
        <v>206</v>
      </c>
      <c r="EP609" s="21">
        <v>574916839635</v>
      </c>
      <c r="EQ609" s="21" t="s">
        <v>207</v>
      </c>
      <c r="ER609" s="21" t="s">
        <v>209</v>
      </c>
      <c r="ES609" s="23">
        <v>121</v>
      </c>
      <c r="ET609" s="23">
        <v>4</v>
      </c>
      <c r="EU609" s="23">
        <v>1265</v>
      </c>
      <c r="EV609" s="23">
        <v>3.31</v>
      </c>
      <c r="EW609" s="23">
        <v>316.25</v>
      </c>
      <c r="EX609" s="23">
        <v>10454.549999999999</v>
      </c>
      <c r="EY609" s="23">
        <v>0</v>
      </c>
      <c r="EZ609" s="23">
        <v>0</v>
      </c>
      <c r="FA609" s="23">
        <v>0</v>
      </c>
      <c r="FB609" s="23">
        <v>0</v>
      </c>
      <c r="FC609" s="23">
        <v>0</v>
      </c>
      <c r="FD609" s="23">
        <v>0</v>
      </c>
      <c r="FE609" s="23">
        <v>0</v>
      </c>
      <c r="FF609" s="23">
        <v>1</v>
      </c>
      <c r="FG609" s="23">
        <v>0</v>
      </c>
      <c r="FH609" s="23">
        <v>1</v>
      </c>
      <c r="FI609" s="23">
        <v>0</v>
      </c>
      <c r="FJ609" s="23">
        <v>0</v>
      </c>
      <c r="FK609" s="23">
        <v>0</v>
      </c>
      <c r="FL609" s="23">
        <v>0</v>
      </c>
      <c r="FM609" s="23">
        <v>0</v>
      </c>
      <c r="FN609" s="23">
        <v>0</v>
      </c>
      <c r="FO609" s="23">
        <v>0</v>
      </c>
      <c r="FP609" s="23">
        <v>0</v>
      </c>
      <c r="FQ609" s="23">
        <v>0</v>
      </c>
      <c r="FR609" s="23">
        <v>0</v>
      </c>
    </row>
    <row r="610" spans="142:174">
      <c r="EL610" s="22">
        <v>44245</v>
      </c>
      <c r="EM610" s="21" t="s">
        <v>3254</v>
      </c>
      <c r="EN610" s="21" t="s">
        <v>17428</v>
      </c>
      <c r="EO610" s="21" t="s">
        <v>206</v>
      </c>
      <c r="EP610" s="21">
        <v>574813586895</v>
      </c>
      <c r="EQ610" s="21" t="s">
        <v>207</v>
      </c>
      <c r="ER610" s="21" t="s">
        <v>208</v>
      </c>
      <c r="ES610" s="23">
        <v>2</v>
      </c>
      <c r="ET610" s="23">
        <v>0</v>
      </c>
      <c r="EU610" s="23">
        <v>0</v>
      </c>
      <c r="EV610" s="23">
        <v>0</v>
      </c>
      <c r="EW610" s="23"/>
      <c r="EX610" s="23">
        <v>0</v>
      </c>
      <c r="EY610" s="23"/>
      <c r="EZ610" s="23"/>
      <c r="FA610" s="23"/>
      <c r="FB610" s="23"/>
      <c r="FC610" s="23"/>
      <c r="FD610" s="23"/>
      <c r="FE610" s="23"/>
      <c r="FF610" s="23"/>
      <c r="FG610" s="23"/>
      <c r="FH610" s="23"/>
      <c r="FI610" s="23"/>
      <c r="FJ610" s="23"/>
      <c r="FK610" s="23"/>
      <c r="FL610" s="23"/>
      <c r="FM610" s="23"/>
      <c r="FN610" s="23"/>
      <c r="FO610" s="23"/>
      <c r="FP610" s="23"/>
      <c r="FQ610" s="23"/>
      <c r="FR610" s="23"/>
    </row>
    <row r="611" spans="142:174">
      <c r="EL611" s="22">
        <v>44245</v>
      </c>
      <c r="EM611" s="21" t="s">
        <v>3254</v>
      </c>
      <c r="EN611" s="21" t="s">
        <v>17428</v>
      </c>
      <c r="EO611" s="21" t="s">
        <v>206</v>
      </c>
      <c r="EP611" s="21">
        <v>574813586895</v>
      </c>
      <c r="EQ611" s="21" t="s">
        <v>207</v>
      </c>
      <c r="ER611" s="21" t="s">
        <v>209</v>
      </c>
      <c r="ES611" s="23">
        <v>25</v>
      </c>
      <c r="ET611" s="23">
        <v>1</v>
      </c>
      <c r="EU611" s="23">
        <v>150</v>
      </c>
      <c r="EV611" s="23">
        <v>4</v>
      </c>
      <c r="EW611" s="23">
        <v>150</v>
      </c>
      <c r="EX611" s="23">
        <v>6000</v>
      </c>
      <c r="EY611" s="23"/>
      <c r="EZ611" s="23"/>
      <c r="FA611" s="23"/>
      <c r="FB611" s="23"/>
      <c r="FC611" s="23"/>
      <c r="FD611" s="23"/>
      <c r="FE611" s="23"/>
      <c r="FF611" s="23"/>
      <c r="FG611" s="23"/>
      <c r="FH611" s="23"/>
      <c r="FI611" s="23"/>
      <c r="FJ611" s="23"/>
      <c r="FK611" s="23"/>
      <c r="FL611" s="23"/>
      <c r="FM611" s="23"/>
      <c r="FN611" s="23"/>
      <c r="FO611" s="23"/>
      <c r="FP611" s="23"/>
      <c r="FQ611" s="23"/>
      <c r="FR611" s="23"/>
    </row>
    <row r="612" spans="142:174">
      <c r="EL612" s="22">
        <v>44245</v>
      </c>
      <c r="EM612" s="21" t="s">
        <v>3254</v>
      </c>
      <c r="EN612" s="21" t="s">
        <v>17429</v>
      </c>
      <c r="EO612" s="21" t="s">
        <v>206</v>
      </c>
      <c r="EP612" s="21">
        <v>574550180649</v>
      </c>
      <c r="EQ612" s="21" t="s">
        <v>207</v>
      </c>
      <c r="ER612" s="21" t="s">
        <v>208</v>
      </c>
      <c r="ES612" s="23">
        <v>1</v>
      </c>
      <c r="ET612" s="23">
        <v>0</v>
      </c>
      <c r="EU612" s="23">
        <v>0</v>
      </c>
      <c r="EV612" s="23">
        <v>0</v>
      </c>
      <c r="EW612" s="23"/>
      <c r="EX612" s="23">
        <v>0</v>
      </c>
      <c r="EY612" s="23"/>
      <c r="EZ612" s="23"/>
      <c r="FA612" s="23"/>
      <c r="FB612" s="23"/>
      <c r="FC612" s="23"/>
      <c r="FD612" s="23"/>
      <c r="FE612" s="23"/>
      <c r="FF612" s="23"/>
      <c r="FG612" s="23"/>
      <c r="FH612" s="23"/>
      <c r="FI612" s="23"/>
      <c r="FJ612" s="23"/>
      <c r="FK612" s="23"/>
      <c r="FL612" s="23"/>
      <c r="FM612" s="23"/>
      <c r="FN612" s="23"/>
      <c r="FO612" s="23"/>
      <c r="FP612" s="23"/>
      <c r="FQ612" s="23"/>
      <c r="FR612" s="23"/>
    </row>
    <row r="613" spans="142:174">
      <c r="EL613" s="22">
        <v>44245</v>
      </c>
      <c r="EM613" s="21" t="s">
        <v>3254</v>
      </c>
      <c r="EN613" s="21" t="s">
        <v>17429</v>
      </c>
      <c r="EO613" s="21" t="s">
        <v>206</v>
      </c>
      <c r="EP613" s="21">
        <v>574550180649</v>
      </c>
      <c r="EQ613" s="21" t="s">
        <v>207</v>
      </c>
      <c r="ER613" s="21" t="s">
        <v>209</v>
      </c>
      <c r="ES613" s="23">
        <v>91</v>
      </c>
      <c r="ET613" s="23">
        <v>5</v>
      </c>
      <c r="EU613" s="23">
        <v>1118</v>
      </c>
      <c r="EV613" s="23">
        <v>5.49</v>
      </c>
      <c r="EW613" s="23">
        <v>223.6</v>
      </c>
      <c r="EX613" s="23">
        <v>12285.71</v>
      </c>
      <c r="EY613" s="23"/>
      <c r="EZ613" s="23"/>
      <c r="FA613" s="23"/>
      <c r="FB613" s="23"/>
      <c r="FC613" s="23"/>
      <c r="FD613" s="23"/>
      <c r="FE613" s="23"/>
      <c r="FF613" s="23"/>
      <c r="FG613" s="23"/>
      <c r="FH613" s="23"/>
      <c r="FI613" s="23"/>
      <c r="FJ613" s="23"/>
      <c r="FK613" s="23"/>
      <c r="FL613" s="23"/>
      <c r="FM613" s="23"/>
      <c r="FN613" s="23"/>
      <c r="FO613" s="23"/>
      <c r="FP613" s="23"/>
      <c r="FQ613" s="23"/>
      <c r="FR613" s="23"/>
    </row>
    <row r="614" spans="142:174">
      <c r="EL614" s="22">
        <v>44245</v>
      </c>
      <c r="EM614" s="21" t="s">
        <v>3254</v>
      </c>
      <c r="EN614" s="21" t="s">
        <v>17430</v>
      </c>
      <c r="EO614" s="21" t="s">
        <v>206</v>
      </c>
      <c r="EP614" s="21">
        <v>576398085683</v>
      </c>
      <c r="EQ614" s="21" t="s">
        <v>207</v>
      </c>
      <c r="ER614" s="21" t="s">
        <v>209</v>
      </c>
      <c r="ES614" s="23">
        <v>141</v>
      </c>
      <c r="ET614" s="23">
        <v>7</v>
      </c>
      <c r="EU614" s="23">
        <v>2068</v>
      </c>
      <c r="EV614" s="23">
        <v>4.96</v>
      </c>
      <c r="EW614" s="23">
        <v>295.43</v>
      </c>
      <c r="EX614" s="23">
        <v>14666.67</v>
      </c>
      <c r="EY614" s="23">
        <v>0</v>
      </c>
      <c r="EZ614" s="23">
        <v>0</v>
      </c>
      <c r="FA614" s="23">
        <v>0</v>
      </c>
      <c r="FB614" s="23">
        <v>0</v>
      </c>
      <c r="FC614" s="23">
        <v>0</v>
      </c>
      <c r="FD614" s="23">
        <v>0</v>
      </c>
      <c r="FE614" s="23">
        <v>0</v>
      </c>
      <c r="FF614" s="23">
        <v>2</v>
      </c>
      <c r="FG614" s="23">
        <v>0</v>
      </c>
      <c r="FH614" s="23">
        <v>2</v>
      </c>
      <c r="FI614" s="23">
        <v>0</v>
      </c>
      <c r="FJ614" s="23">
        <v>0</v>
      </c>
      <c r="FK614" s="23">
        <v>0</v>
      </c>
      <c r="FL614" s="23">
        <v>0</v>
      </c>
      <c r="FM614" s="23">
        <v>0</v>
      </c>
      <c r="FN614" s="23">
        <v>0</v>
      </c>
      <c r="FO614" s="23">
        <v>0</v>
      </c>
      <c r="FP614" s="23">
        <v>0</v>
      </c>
      <c r="FQ614" s="23">
        <v>0</v>
      </c>
      <c r="FR614" s="23">
        <v>0</v>
      </c>
    </row>
    <row r="615" spans="142:174">
      <c r="EL615" s="22">
        <v>44245</v>
      </c>
      <c r="EM615" s="21" t="s">
        <v>3254</v>
      </c>
      <c r="EN615" s="21" t="s">
        <v>17431</v>
      </c>
      <c r="EO615" s="21" t="s">
        <v>206</v>
      </c>
      <c r="EP615" s="21">
        <v>574390227530</v>
      </c>
      <c r="EQ615" s="21" t="s">
        <v>207</v>
      </c>
      <c r="ER615" s="21" t="s">
        <v>208</v>
      </c>
      <c r="ES615" s="23">
        <v>34</v>
      </c>
      <c r="ET615" s="23">
        <v>0</v>
      </c>
      <c r="EU615" s="23">
        <v>0</v>
      </c>
      <c r="EV615" s="23">
        <v>0</v>
      </c>
      <c r="EW615" s="23"/>
      <c r="EX615" s="23">
        <v>0</v>
      </c>
      <c r="EY615" s="23"/>
      <c r="EZ615" s="23"/>
      <c r="FA615" s="23"/>
      <c r="FB615" s="23"/>
      <c r="FC615" s="23"/>
      <c r="FD615" s="23"/>
      <c r="FE615" s="23"/>
      <c r="FF615" s="23"/>
      <c r="FG615" s="23"/>
      <c r="FH615" s="23"/>
      <c r="FI615" s="23"/>
      <c r="FJ615" s="23"/>
      <c r="FK615" s="23"/>
      <c r="FL615" s="23"/>
      <c r="FM615" s="23"/>
      <c r="FN615" s="23"/>
      <c r="FO615" s="23"/>
      <c r="FP615" s="23"/>
      <c r="FQ615" s="23"/>
      <c r="FR615" s="23"/>
    </row>
    <row r="616" spans="142:174">
      <c r="EL616" s="22">
        <v>44245</v>
      </c>
      <c r="EM616" s="21" t="s">
        <v>3254</v>
      </c>
      <c r="EN616" s="21" t="s">
        <v>17431</v>
      </c>
      <c r="EO616" s="21" t="s">
        <v>206</v>
      </c>
      <c r="EP616" s="21">
        <v>574390227530</v>
      </c>
      <c r="EQ616" s="21" t="s">
        <v>207</v>
      </c>
      <c r="ER616" s="21" t="s">
        <v>209</v>
      </c>
      <c r="ES616" s="23">
        <v>172</v>
      </c>
      <c r="ET616" s="23">
        <v>3</v>
      </c>
      <c r="EU616" s="23">
        <v>1081</v>
      </c>
      <c r="EV616" s="23">
        <v>1.74</v>
      </c>
      <c r="EW616" s="23">
        <v>360.33</v>
      </c>
      <c r="EX616" s="23">
        <v>6284.88</v>
      </c>
      <c r="EY616" s="23"/>
      <c r="EZ616" s="23"/>
      <c r="FA616" s="23"/>
      <c r="FB616" s="23"/>
      <c r="FC616" s="23"/>
      <c r="FD616" s="23"/>
      <c r="FE616" s="23"/>
      <c r="FF616" s="23"/>
      <c r="FG616" s="23"/>
      <c r="FH616" s="23"/>
      <c r="FI616" s="23"/>
      <c r="FJ616" s="23"/>
      <c r="FK616" s="23"/>
      <c r="FL616" s="23"/>
      <c r="FM616" s="23"/>
      <c r="FN616" s="23"/>
      <c r="FO616" s="23"/>
      <c r="FP616" s="23"/>
      <c r="FQ616" s="23"/>
      <c r="FR616" s="23"/>
    </row>
    <row r="617" spans="142:174">
      <c r="EL617" s="22">
        <v>44245</v>
      </c>
      <c r="EM617" s="21" t="s">
        <v>3254</v>
      </c>
      <c r="EN617" s="21" t="s">
        <v>17432</v>
      </c>
      <c r="EO617" s="21" t="s">
        <v>206</v>
      </c>
      <c r="EP617" s="21">
        <v>592683898914</v>
      </c>
      <c r="EQ617" s="21" t="s">
        <v>207</v>
      </c>
      <c r="ER617" s="21" t="s">
        <v>208</v>
      </c>
      <c r="ES617" s="23">
        <v>8</v>
      </c>
      <c r="ET617" s="23">
        <v>0</v>
      </c>
      <c r="EU617" s="23">
        <v>0</v>
      </c>
      <c r="EV617" s="23">
        <v>0</v>
      </c>
      <c r="EW617" s="23"/>
      <c r="EX617" s="23">
        <v>0</v>
      </c>
      <c r="EY617" s="23"/>
      <c r="EZ617" s="23"/>
      <c r="FA617" s="23"/>
      <c r="FB617" s="23"/>
      <c r="FC617" s="23"/>
      <c r="FD617" s="23"/>
      <c r="FE617" s="23"/>
      <c r="FF617" s="23"/>
      <c r="FG617" s="23"/>
      <c r="FH617" s="23"/>
      <c r="FI617" s="23"/>
      <c r="FJ617" s="23"/>
      <c r="FK617" s="23"/>
      <c r="FL617" s="23"/>
      <c r="FM617" s="23"/>
      <c r="FN617" s="23"/>
      <c r="FO617" s="23"/>
      <c r="FP617" s="23"/>
      <c r="FQ617" s="23"/>
      <c r="FR617" s="23"/>
    </row>
    <row r="618" spans="142:174">
      <c r="EL618" s="22">
        <v>44245</v>
      </c>
      <c r="EM618" s="21" t="s">
        <v>3254</v>
      </c>
      <c r="EN618" s="21" t="s">
        <v>17432</v>
      </c>
      <c r="EO618" s="21" t="s">
        <v>206</v>
      </c>
      <c r="EP618" s="21">
        <v>592683898914</v>
      </c>
      <c r="EQ618" s="21" t="s">
        <v>207</v>
      </c>
      <c r="ER618" s="21" t="s">
        <v>209</v>
      </c>
      <c r="ES618" s="23">
        <v>389</v>
      </c>
      <c r="ET618" s="23">
        <v>16</v>
      </c>
      <c r="EU618" s="23">
        <v>3921</v>
      </c>
      <c r="EV618" s="23">
        <v>4.1100000000000003</v>
      </c>
      <c r="EW618" s="23">
        <v>245.06</v>
      </c>
      <c r="EX618" s="23">
        <v>10079.69</v>
      </c>
      <c r="EY618" s="23">
        <v>0</v>
      </c>
      <c r="EZ618" s="23">
        <v>0</v>
      </c>
      <c r="FA618" s="23">
        <v>0</v>
      </c>
      <c r="FB618" s="23">
        <v>0</v>
      </c>
      <c r="FC618" s="23">
        <v>0</v>
      </c>
      <c r="FD618" s="23">
        <v>0</v>
      </c>
      <c r="FE618" s="23">
        <v>0</v>
      </c>
      <c r="FF618" s="23">
        <v>0</v>
      </c>
      <c r="FG618" s="23">
        <v>0</v>
      </c>
      <c r="FH618" s="23">
        <v>0</v>
      </c>
      <c r="FI618" s="23">
        <v>0</v>
      </c>
      <c r="FJ618" s="23">
        <v>2</v>
      </c>
      <c r="FK618" s="23">
        <v>1</v>
      </c>
      <c r="FL618" s="23">
        <v>3</v>
      </c>
      <c r="FM618" s="23">
        <v>0</v>
      </c>
      <c r="FN618" s="23">
        <v>0</v>
      </c>
      <c r="FO618" s="23">
        <v>0</v>
      </c>
      <c r="FP618" s="23">
        <v>0</v>
      </c>
      <c r="FQ618" s="23">
        <v>0</v>
      </c>
      <c r="FR618" s="23">
        <v>0</v>
      </c>
    </row>
    <row r="619" spans="142:174">
      <c r="EL619" s="22">
        <v>44246</v>
      </c>
      <c r="EM619" s="21" t="s">
        <v>213</v>
      </c>
      <c r="EN619" s="21" t="s">
        <v>609</v>
      </c>
      <c r="EO619" s="21" t="s">
        <v>206</v>
      </c>
      <c r="EP619" s="21">
        <v>574298647000</v>
      </c>
      <c r="EQ619" s="21" t="s">
        <v>207</v>
      </c>
      <c r="ER619" s="21" t="s">
        <v>208</v>
      </c>
      <c r="ES619" s="23">
        <v>6</v>
      </c>
      <c r="ET619" s="23">
        <v>2</v>
      </c>
      <c r="EU619" s="23">
        <v>35</v>
      </c>
      <c r="EV619" s="23">
        <v>33.33</v>
      </c>
      <c r="EW619" s="23">
        <v>17.5</v>
      </c>
      <c r="EX619" s="23">
        <v>5833.33</v>
      </c>
      <c r="EY619" s="23">
        <v>0</v>
      </c>
      <c r="EZ619" s="23">
        <v>0</v>
      </c>
      <c r="FA619" s="23">
        <v>0</v>
      </c>
      <c r="FB619" s="23">
        <v>0</v>
      </c>
      <c r="FC619" s="23">
        <v>0</v>
      </c>
      <c r="FD619" s="23">
        <v>0</v>
      </c>
      <c r="FE619" s="23">
        <v>0</v>
      </c>
      <c r="FF619" s="23">
        <v>0</v>
      </c>
      <c r="FG619" s="23">
        <v>0</v>
      </c>
      <c r="FH619" s="23">
        <v>0</v>
      </c>
      <c r="FI619" s="23">
        <v>0</v>
      </c>
      <c r="FJ619" s="23">
        <v>1</v>
      </c>
      <c r="FK619" s="23">
        <v>0</v>
      </c>
      <c r="FL619" s="23">
        <v>1</v>
      </c>
      <c r="FM619" s="23">
        <v>0</v>
      </c>
      <c r="FN619" s="23">
        <v>0</v>
      </c>
      <c r="FO619" s="23">
        <v>0</v>
      </c>
      <c r="FP619" s="23">
        <v>0</v>
      </c>
      <c r="FQ619" s="23">
        <v>0</v>
      </c>
      <c r="FR619" s="23">
        <v>0</v>
      </c>
    </row>
    <row r="620" spans="142:174">
      <c r="EL620" s="22">
        <v>44246</v>
      </c>
      <c r="EM620" s="21" t="s">
        <v>213</v>
      </c>
      <c r="EN620" s="21" t="s">
        <v>609</v>
      </c>
      <c r="EO620" s="21" t="s">
        <v>206</v>
      </c>
      <c r="EP620" s="21">
        <v>574298647000</v>
      </c>
      <c r="EQ620" s="21" t="s">
        <v>207</v>
      </c>
      <c r="ER620" s="21" t="s">
        <v>209</v>
      </c>
      <c r="ES620" s="23">
        <v>93</v>
      </c>
      <c r="ET620" s="23">
        <v>3</v>
      </c>
      <c r="EU620" s="23">
        <v>116</v>
      </c>
      <c r="EV620" s="23">
        <v>3.23</v>
      </c>
      <c r="EW620" s="23">
        <v>38.67</v>
      </c>
      <c r="EX620" s="23">
        <v>1247.31</v>
      </c>
      <c r="EY620" s="23"/>
      <c r="EZ620" s="23"/>
      <c r="FA620" s="23"/>
      <c r="FB620" s="23"/>
      <c r="FC620" s="23"/>
      <c r="FD620" s="23"/>
      <c r="FE620" s="23"/>
      <c r="FF620" s="23"/>
      <c r="FG620" s="23"/>
      <c r="FH620" s="23"/>
      <c r="FI620" s="23"/>
      <c r="FJ620" s="23"/>
      <c r="FK620" s="23"/>
      <c r="FL620" s="23"/>
      <c r="FM620" s="23"/>
      <c r="FN620" s="23"/>
      <c r="FO620" s="23"/>
      <c r="FP620" s="23"/>
      <c r="FQ620" s="23"/>
      <c r="FR620" s="23"/>
    </row>
    <row r="621" spans="142:174">
      <c r="EL621" s="22">
        <v>44246</v>
      </c>
      <c r="EM621" s="21" t="s">
        <v>213</v>
      </c>
      <c r="EN621" s="21" t="s">
        <v>17425</v>
      </c>
      <c r="EO621" s="21" t="s">
        <v>206</v>
      </c>
      <c r="EP621" s="21">
        <v>585622329677</v>
      </c>
      <c r="EQ621" s="21" t="s">
        <v>207</v>
      </c>
      <c r="ER621" s="21" t="s">
        <v>208</v>
      </c>
      <c r="ES621" s="23">
        <v>1</v>
      </c>
      <c r="ET621" s="23">
        <v>0</v>
      </c>
      <c r="EU621" s="23">
        <v>0</v>
      </c>
      <c r="EV621" s="23">
        <v>0</v>
      </c>
      <c r="EW621" s="23"/>
      <c r="EX621" s="23">
        <v>0</v>
      </c>
      <c r="EY621" s="23"/>
      <c r="EZ621" s="23"/>
      <c r="FA621" s="23"/>
      <c r="FB621" s="23"/>
      <c r="FC621" s="23"/>
      <c r="FD621" s="23"/>
      <c r="FE621" s="23"/>
      <c r="FF621" s="23"/>
      <c r="FG621" s="23"/>
      <c r="FH621" s="23"/>
      <c r="FI621" s="23"/>
      <c r="FJ621" s="23"/>
      <c r="FK621" s="23"/>
      <c r="FL621" s="23"/>
      <c r="FM621" s="23"/>
      <c r="FN621" s="23"/>
      <c r="FO621" s="23"/>
      <c r="FP621" s="23"/>
      <c r="FQ621" s="23"/>
      <c r="FR621" s="23"/>
    </row>
    <row r="622" spans="142:174">
      <c r="EL622" s="22">
        <v>44246</v>
      </c>
      <c r="EM622" s="21" t="s">
        <v>213</v>
      </c>
      <c r="EN622" s="21" t="s">
        <v>17425</v>
      </c>
      <c r="EO622" s="21" t="s">
        <v>206</v>
      </c>
      <c r="EP622" s="21">
        <v>585622329677</v>
      </c>
      <c r="EQ622" s="21" t="s">
        <v>207</v>
      </c>
      <c r="ER622" s="21" t="s">
        <v>209</v>
      </c>
      <c r="ES622" s="23">
        <v>59</v>
      </c>
      <c r="ET622" s="23">
        <v>6</v>
      </c>
      <c r="EU622" s="23">
        <v>183</v>
      </c>
      <c r="EV622" s="23">
        <v>10.17</v>
      </c>
      <c r="EW622" s="23">
        <v>30.5</v>
      </c>
      <c r="EX622" s="23">
        <v>3101.69</v>
      </c>
      <c r="EY622" s="23">
        <v>0</v>
      </c>
      <c r="EZ622" s="23">
        <v>0</v>
      </c>
      <c r="FA622" s="23">
        <v>0</v>
      </c>
      <c r="FB622" s="23">
        <v>0</v>
      </c>
      <c r="FC622" s="23">
        <v>0</v>
      </c>
      <c r="FD622" s="23">
        <v>0</v>
      </c>
      <c r="FE622" s="23">
        <v>0</v>
      </c>
      <c r="FF622" s="23">
        <v>0</v>
      </c>
      <c r="FG622" s="23">
        <v>0</v>
      </c>
      <c r="FH622" s="23">
        <v>0</v>
      </c>
      <c r="FI622" s="23">
        <v>0</v>
      </c>
      <c r="FJ622" s="23">
        <v>1</v>
      </c>
      <c r="FK622" s="23">
        <v>0</v>
      </c>
      <c r="FL622" s="23">
        <v>1</v>
      </c>
      <c r="FM622" s="23">
        <v>0</v>
      </c>
      <c r="FN622" s="23">
        <v>0</v>
      </c>
      <c r="FO622" s="23">
        <v>0</v>
      </c>
      <c r="FP622" s="23">
        <v>0</v>
      </c>
      <c r="FQ622" s="23">
        <v>0</v>
      </c>
      <c r="FR622" s="23">
        <v>0</v>
      </c>
    </row>
    <row r="623" spans="142:174">
      <c r="EL623" s="22">
        <v>44246</v>
      </c>
      <c r="EM623" s="21" t="s">
        <v>3254</v>
      </c>
      <c r="EN623" s="21" t="s">
        <v>17426</v>
      </c>
      <c r="EO623" s="21" t="s">
        <v>206</v>
      </c>
      <c r="EP623" s="21">
        <v>574814254493</v>
      </c>
      <c r="EQ623" s="21" t="s">
        <v>207</v>
      </c>
      <c r="ER623" s="21" t="s">
        <v>209</v>
      </c>
      <c r="ES623" s="23">
        <v>4</v>
      </c>
      <c r="ET623" s="23">
        <v>0</v>
      </c>
      <c r="EU623" s="23">
        <v>0</v>
      </c>
      <c r="EV623" s="23">
        <v>0</v>
      </c>
      <c r="EW623" s="23"/>
      <c r="EX623" s="23">
        <v>0</v>
      </c>
      <c r="EY623" s="23"/>
      <c r="EZ623" s="23"/>
      <c r="FA623" s="23"/>
      <c r="FB623" s="23"/>
      <c r="FC623" s="23"/>
      <c r="FD623" s="23"/>
      <c r="FE623" s="23"/>
      <c r="FF623" s="23"/>
      <c r="FG623" s="23"/>
      <c r="FH623" s="23"/>
      <c r="FI623" s="23"/>
      <c r="FJ623" s="23"/>
      <c r="FK623" s="23"/>
      <c r="FL623" s="23"/>
      <c r="FM623" s="23"/>
      <c r="FN623" s="23"/>
      <c r="FO623" s="23"/>
      <c r="FP623" s="23"/>
      <c r="FQ623" s="23"/>
      <c r="FR623" s="23"/>
    </row>
    <row r="624" spans="142:174">
      <c r="EL624" s="22">
        <v>44246</v>
      </c>
      <c r="EM624" s="21" t="s">
        <v>3254</v>
      </c>
      <c r="EN624" s="21" t="s">
        <v>17427</v>
      </c>
      <c r="EO624" s="21" t="s">
        <v>206</v>
      </c>
      <c r="EP624" s="21">
        <v>574916839635</v>
      </c>
      <c r="EQ624" s="21" t="s">
        <v>207</v>
      </c>
      <c r="ER624" s="21" t="s">
        <v>209</v>
      </c>
      <c r="ES624" s="23">
        <v>77</v>
      </c>
      <c r="ET624" s="23">
        <v>6</v>
      </c>
      <c r="EU624" s="23">
        <v>1998</v>
      </c>
      <c r="EV624" s="23">
        <v>7.79</v>
      </c>
      <c r="EW624" s="23">
        <v>333</v>
      </c>
      <c r="EX624" s="23">
        <v>25948.05</v>
      </c>
      <c r="EY624" s="23">
        <v>0</v>
      </c>
      <c r="EZ624" s="23">
        <v>0</v>
      </c>
      <c r="FA624" s="23">
        <v>0</v>
      </c>
      <c r="FB624" s="23">
        <v>0</v>
      </c>
      <c r="FC624" s="23">
        <v>0</v>
      </c>
      <c r="FD624" s="23">
        <v>0</v>
      </c>
      <c r="FE624" s="23">
        <v>0</v>
      </c>
      <c r="FF624" s="23">
        <v>1</v>
      </c>
      <c r="FG624" s="23">
        <v>0</v>
      </c>
      <c r="FH624" s="23">
        <v>1</v>
      </c>
      <c r="FI624" s="23">
        <v>0</v>
      </c>
      <c r="FJ624" s="23">
        <v>0</v>
      </c>
      <c r="FK624" s="23">
        <v>1</v>
      </c>
      <c r="FL624" s="23">
        <v>1</v>
      </c>
      <c r="FM624" s="23">
        <v>0</v>
      </c>
      <c r="FN624" s="23">
        <v>0</v>
      </c>
      <c r="FO624" s="23">
        <v>0</v>
      </c>
      <c r="FP624" s="23">
        <v>0</v>
      </c>
      <c r="FQ624" s="23">
        <v>0</v>
      </c>
      <c r="FR624" s="23">
        <v>0</v>
      </c>
    </row>
    <row r="625" spans="142:174">
      <c r="EL625" s="22">
        <v>44246</v>
      </c>
      <c r="EM625" s="21" t="s">
        <v>3254</v>
      </c>
      <c r="EN625" s="21" t="s">
        <v>17428</v>
      </c>
      <c r="EO625" s="21" t="s">
        <v>206</v>
      </c>
      <c r="EP625" s="21">
        <v>574813586895</v>
      </c>
      <c r="EQ625" s="21" t="s">
        <v>207</v>
      </c>
      <c r="ER625" s="21" t="s">
        <v>209</v>
      </c>
      <c r="ES625" s="23">
        <v>37</v>
      </c>
      <c r="ET625" s="23">
        <v>0</v>
      </c>
      <c r="EU625" s="23">
        <v>0</v>
      </c>
      <c r="EV625" s="23">
        <v>0</v>
      </c>
      <c r="EW625" s="23"/>
      <c r="EX625" s="23">
        <v>0</v>
      </c>
      <c r="EY625" s="23"/>
      <c r="EZ625" s="23"/>
      <c r="FA625" s="23"/>
      <c r="FB625" s="23"/>
      <c r="FC625" s="23"/>
      <c r="FD625" s="23"/>
      <c r="FE625" s="23"/>
      <c r="FF625" s="23"/>
      <c r="FG625" s="23"/>
      <c r="FH625" s="23"/>
      <c r="FI625" s="23"/>
      <c r="FJ625" s="23"/>
      <c r="FK625" s="23"/>
      <c r="FL625" s="23"/>
      <c r="FM625" s="23"/>
      <c r="FN625" s="23"/>
      <c r="FO625" s="23"/>
      <c r="FP625" s="23"/>
      <c r="FQ625" s="23"/>
      <c r="FR625" s="23"/>
    </row>
    <row r="626" spans="142:174">
      <c r="EL626" s="22">
        <v>44246</v>
      </c>
      <c r="EM626" s="21" t="s">
        <v>3254</v>
      </c>
      <c r="EN626" s="21" t="s">
        <v>17429</v>
      </c>
      <c r="EO626" s="21" t="s">
        <v>206</v>
      </c>
      <c r="EP626" s="21">
        <v>574550180649</v>
      </c>
      <c r="EQ626" s="21" t="s">
        <v>207</v>
      </c>
      <c r="ER626" s="21" t="s">
        <v>209</v>
      </c>
      <c r="ES626" s="23">
        <v>104</v>
      </c>
      <c r="ET626" s="23">
        <v>7</v>
      </c>
      <c r="EU626" s="23">
        <v>1786</v>
      </c>
      <c r="EV626" s="23">
        <v>6.73</v>
      </c>
      <c r="EW626" s="23">
        <v>255.14</v>
      </c>
      <c r="EX626" s="23">
        <v>17173.080000000002</v>
      </c>
      <c r="EY626" s="23">
        <v>14.29</v>
      </c>
      <c r="EZ626" s="23">
        <v>16870</v>
      </c>
      <c r="FA626" s="23">
        <v>1</v>
      </c>
      <c r="FB626" s="23">
        <v>0</v>
      </c>
      <c r="FC626" s="23">
        <v>0</v>
      </c>
      <c r="FD626" s="23">
        <v>16870</v>
      </c>
      <c r="FE626" s="23">
        <v>1</v>
      </c>
      <c r="FF626" s="23">
        <v>3</v>
      </c>
      <c r="FG626" s="23">
        <v>0</v>
      </c>
      <c r="FH626" s="23">
        <v>3</v>
      </c>
      <c r="FI626" s="23">
        <v>9.4499999999999993</v>
      </c>
      <c r="FJ626" s="23">
        <v>1</v>
      </c>
      <c r="FK626" s="23">
        <v>0</v>
      </c>
      <c r="FL626" s="23">
        <v>1</v>
      </c>
      <c r="FM626" s="23">
        <v>0</v>
      </c>
      <c r="FN626" s="23">
        <v>0</v>
      </c>
      <c r="FO626" s="23">
        <v>0</v>
      </c>
      <c r="FP626" s="23">
        <v>0</v>
      </c>
      <c r="FQ626" s="23">
        <v>0</v>
      </c>
      <c r="FR626" s="23">
        <v>0</v>
      </c>
    </row>
    <row r="627" spans="142:174">
      <c r="EL627" s="22">
        <v>44246</v>
      </c>
      <c r="EM627" s="21" t="s">
        <v>3254</v>
      </c>
      <c r="EN627" s="21" t="s">
        <v>17430</v>
      </c>
      <c r="EO627" s="21" t="s">
        <v>206</v>
      </c>
      <c r="EP627" s="21">
        <v>576398085683</v>
      </c>
      <c r="EQ627" s="21" t="s">
        <v>207</v>
      </c>
      <c r="ER627" s="21" t="s">
        <v>208</v>
      </c>
      <c r="ES627" s="23">
        <v>3</v>
      </c>
      <c r="ET627" s="23">
        <v>0</v>
      </c>
      <c r="EU627" s="23">
        <v>0</v>
      </c>
      <c r="EV627" s="23">
        <v>0</v>
      </c>
      <c r="EW627" s="23"/>
      <c r="EX627" s="23">
        <v>0</v>
      </c>
      <c r="EY627" s="23"/>
      <c r="EZ627" s="23"/>
      <c r="FA627" s="23"/>
      <c r="FB627" s="23"/>
      <c r="FC627" s="23"/>
      <c r="FD627" s="23"/>
      <c r="FE627" s="23"/>
      <c r="FF627" s="23"/>
      <c r="FG627" s="23"/>
      <c r="FH627" s="23"/>
      <c r="FI627" s="23"/>
      <c r="FJ627" s="23"/>
      <c r="FK627" s="23"/>
      <c r="FL627" s="23"/>
      <c r="FM627" s="23"/>
      <c r="FN627" s="23"/>
      <c r="FO627" s="23"/>
      <c r="FP627" s="23"/>
      <c r="FQ627" s="23"/>
      <c r="FR627" s="23"/>
    </row>
    <row r="628" spans="142:174">
      <c r="EL628" s="22">
        <v>44246</v>
      </c>
      <c r="EM628" s="21" t="s">
        <v>3254</v>
      </c>
      <c r="EN628" s="21" t="s">
        <v>17430</v>
      </c>
      <c r="EO628" s="21" t="s">
        <v>206</v>
      </c>
      <c r="EP628" s="21">
        <v>576398085683</v>
      </c>
      <c r="EQ628" s="21" t="s">
        <v>207</v>
      </c>
      <c r="ER628" s="21" t="s">
        <v>209</v>
      </c>
      <c r="ES628" s="23">
        <v>90</v>
      </c>
      <c r="ET628" s="23">
        <v>3</v>
      </c>
      <c r="EU628" s="23">
        <v>564</v>
      </c>
      <c r="EV628" s="23">
        <v>3.33</v>
      </c>
      <c r="EW628" s="23">
        <v>188</v>
      </c>
      <c r="EX628" s="23">
        <v>6266.67</v>
      </c>
      <c r="EY628" s="23"/>
      <c r="EZ628" s="23"/>
      <c r="FA628" s="23"/>
      <c r="FB628" s="23"/>
      <c r="FC628" s="23"/>
      <c r="FD628" s="23"/>
      <c r="FE628" s="23"/>
      <c r="FF628" s="23"/>
      <c r="FG628" s="23"/>
      <c r="FH628" s="23"/>
      <c r="FI628" s="23"/>
      <c r="FJ628" s="23"/>
      <c r="FK628" s="23"/>
      <c r="FL628" s="23"/>
      <c r="FM628" s="23"/>
      <c r="FN628" s="23"/>
      <c r="FO628" s="23"/>
      <c r="FP628" s="23"/>
      <c r="FQ628" s="23"/>
      <c r="FR628" s="23"/>
    </row>
    <row r="629" spans="142:174">
      <c r="EL629" s="22">
        <v>44246</v>
      </c>
      <c r="EM629" s="21" t="s">
        <v>3254</v>
      </c>
      <c r="EN629" s="21" t="s">
        <v>17431</v>
      </c>
      <c r="EO629" s="21" t="s">
        <v>206</v>
      </c>
      <c r="EP629" s="21">
        <v>574390227530</v>
      </c>
      <c r="EQ629" s="21" t="s">
        <v>207</v>
      </c>
      <c r="ER629" s="21" t="s">
        <v>208</v>
      </c>
      <c r="ES629" s="23">
        <v>24</v>
      </c>
      <c r="ET629" s="23">
        <v>0</v>
      </c>
      <c r="EU629" s="23">
        <v>0</v>
      </c>
      <c r="EV629" s="23">
        <v>0</v>
      </c>
      <c r="EW629" s="23"/>
      <c r="EX629" s="23">
        <v>0</v>
      </c>
      <c r="EY629" s="23"/>
      <c r="EZ629" s="23"/>
      <c r="FA629" s="23"/>
      <c r="FB629" s="23"/>
      <c r="FC629" s="23"/>
      <c r="FD629" s="23"/>
      <c r="FE629" s="23"/>
      <c r="FF629" s="23"/>
      <c r="FG629" s="23"/>
      <c r="FH629" s="23"/>
      <c r="FI629" s="23"/>
      <c r="FJ629" s="23"/>
      <c r="FK629" s="23"/>
      <c r="FL629" s="23"/>
      <c r="FM629" s="23"/>
      <c r="FN629" s="23"/>
      <c r="FO629" s="23"/>
      <c r="FP629" s="23"/>
      <c r="FQ629" s="23"/>
      <c r="FR629" s="23"/>
    </row>
    <row r="630" spans="142:174">
      <c r="EL630" s="22">
        <v>44246</v>
      </c>
      <c r="EM630" s="21" t="s">
        <v>3254</v>
      </c>
      <c r="EN630" s="21" t="s">
        <v>17431</v>
      </c>
      <c r="EO630" s="21" t="s">
        <v>206</v>
      </c>
      <c r="EP630" s="21">
        <v>574390227530</v>
      </c>
      <c r="EQ630" s="21" t="s">
        <v>207</v>
      </c>
      <c r="ER630" s="21" t="s">
        <v>209</v>
      </c>
      <c r="ES630" s="23">
        <v>128</v>
      </c>
      <c r="ET630" s="23">
        <v>6</v>
      </c>
      <c r="EU630" s="23">
        <v>1602</v>
      </c>
      <c r="EV630" s="23">
        <v>4.6900000000000004</v>
      </c>
      <c r="EW630" s="23">
        <v>267</v>
      </c>
      <c r="EX630" s="23">
        <v>12515.63</v>
      </c>
      <c r="EY630" s="23">
        <v>0</v>
      </c>
      <c r="EZ630" s="23">
        <v>0</v>
      </c>
      <c r="FA630" s="23">
        <v>0</v>
      </c>
      <c r="FB630" s="23">
        <v>0</v>
      </c>
      <c r="FC630" s="23">
        <v>0</v>
      </c>
      <c r="FD630" s="23">
        <v>0</v>
      </c>
      <c r="FE630" s="23">
        <v>0</v>
      </c>
      <c r="FF630" s="23">
        <v>1</v>
      </c>
      <c r="FG630" s="23">
        <v>0</v>
      </c>
      <c r="FH630" s="23">
        <v>1</v>
      </c>
      <c r="FI630" s="23">
        <v>0</v>
      </c>
      <c r="FJ630" s="23">
        <v>1</v>
      </c>
      <c r="FK630" s="23">
        <v>0</v>
      </c>
      <c r="FL630" s="23">
        <v>1</v>
      </c>
      <c r="FM630" s="23">
        <v>0</v>
      </c>
      <c r="FN630" s="23">
        <v>0</v>
      </c>
      <c r="FO630" s="23">
        <v>0</v>
      </c>
      <c r="FP630" s="23">
        <v>0</v>
      </c>
      <c r="FQ630" s="23">
        <v>0</v>
      </c>
      <c r="FR630" s="23">
        <v>0</v>
      </c>
    </row>
    <row r="631" spans="142:174">
      <c r="EL631" s="22">
        <v>44246</v>
      </c>
      <c r="EM631" s="21" t="s">
        <v>3254</v>
      </c>
      <c r="EN631" s="21" t="s">
        <v>17432</v>
      </c>
      <c r="EO631" s="21" t="s">
        <v>206</v>
      </c>
      <c r="EP631" s="21">
        <v>592683898914</v>
      </c>
      <c r="EQ631" s="21" t="s">
        <v>207</v>
      </c>
      <c r="ER631" s="21" t="s">
        <v>208</v>
      </c>
      <c r="ES631" s="23">
        <v>3</v>
      </c>
      <c r="ET631" s="23">
        <v>0</v>
      </c>
      <c r="EU631" s="23">
        <v>0</v>
      </c>
      <c r="EV631" s="23">
        <v>0</v>
      </c>
      <c r="EW631" s="23"/>
      <c r="EX631" s="23">
        <v>0</v>
      </c>
      <c r="EY631" s="23"/>
      <c r="EZ631" s="23"/>
      <c r="FA631" s="23"/>
      <c r="FB631" s="23"/>
      <c r="FC631" s="23"/>
      <c r="FD631" s="23"/>
      <c r="FE631" s="23"/>
      <c r="FF631" s="23"/>
      <c r="FG631" s="23"/>
      <c r="FH631" s="23"/>
      <c r="FI631" s="23"/>
      <c r="FJ631" s="23"/>
      <c r="FK631" s="23"/>
      <c r="FL631" s="23"/>
      <c r="FM631" s="23"/>
      <c r="FN631" s="23"/>
      <c r="FO631" s="23"/>
      <c r="FP631" s="23"/>
      <c r="FQ631" s="23"/>
      <c r="FR631" s="23"/>
    </row>
    <row r="632" spans="142:174">
      <c r="EL632" s="22">
        <v>44246</v>
      </c>
      <c r="EM632" s="21" t="s">
        <v>3254</v>
      </c>
      <c r="EN632" s="21" t="s">
        <v>17432</v>
      </c>
      <c r="EO632" s="21" t="s">
        <v>206</v>
      </c>
      <c r="EP632" s="21">
        <v>592683898914</v>
      </c>
      <c r="EQ632" s="21" t="s">
        <v>207</v>
      </c>
      <c r="ER632" s="21" t="s">
        <v>209</v>
      </c>
      <c r="ES632" s="23">
        <v>233</v>
      </c>
      <c r="ET632" s="23">
        <v>18</v>
      </c>
      <c r="EU632" s="23">
        <v>4050</v>
      </c>
      <c r="EV632" s="23">
        <v>7.73</v>
      </c>
      <c r="EW632" s="23">
        <v>225</v>
      </c>
      <c r="EX632" s="23">
        <v>17381.97</v>
      </c>
      <c r="EY632" s="23">
        <v>0</v>
      </c>
      <c r="EZ632" s="23">
        <v>0</v>
      </c>
      <c r="FA632" s="23">
        <v>0</v>
      </c>
      <c r="FB632" s="23">
        <v>0</v>
      </c>
      <c r="FC632" s="23">
        <v>0</v>
      </c>
      <c r="FD632" s="23">
        <v>0</v>
      </c>
      <c r="FE632" s="23">
        <v>0</v>
      </c>
      <c r="FF632" s="23">
        <v>2</v>
      </c>
      <c r="FG632" s="23">
        <v>1</v>
      </c>
      <c r="FH632" s="23">
        <v>3</v>
      </c>
      <c r="FI632" s="23">
        <v>0</v>
      </c>
      <c r="FJ632" s="23">
        <v>1</v>
      </c>
      <c r="FK632" s="23">
        <v>1</v>
      </c>
      <c r="FL632" s="23">
        <v>2</v>
      </c>
      <c r="FM632" s="23">
        <v>0</v>
      </c>
      <c r="FN632" s="23">
        <v>0</v>
      </c>
      <c r="FO632" s="23">
        <v>0</v>
      </c>
      <c r="FP632" s="23">
        <v>0</v>
      </c>
      <c r="FQ632" s="23">
        <v>0</v>
      </c>
      <c r="FR632" s="23">
        <v>0</v>
      </c>
    </row>
    <row r="633" spans="142:174">
      <c r="EL633" s="22">
        <v>44247</v>
      </c>
      <c r="EM633" s="21" t="s">
        <v>213</v>
      </c>
      <c r="EN633" s="21" t="s">
        <v>609</v>
      </c>
      <c r="EO633" s="21" t="s">
        <v>206</v>
      </c>
      <c r="EP633" s="21">
        <v>574298647000</v>
      </c>
      <c r="EQ633" s="21" t="s">
        <v>207</v>
      </c>
      <c r="ER633" s="21" t="s">
        <v>208</v>
      </c>
      <c r="ES633" s="23">
        <v>4</v>
      </c>
      <c r="ET633" s="23">
        <v>1</v>
      </c>
      <c r="EU633" s="23">
        <v>28</v>
      </c>
      <c r="EV633" s="23">
        <v>25</v>
      </c>
      <c r="EW633" s="23">
        <v>28</v>
      </c>
      <c r="EX633" s="23">
        <v>7000</v>
      </c>
      <c r="EY633" s="23"/>
      <c r="EZ633" s="23"/>
      <c r="FA633" s="23"/>
      <c r="FB633" s="23"/>
      <c r="FC633" s="23"/>
      <c r="FD633" s="23"/>
      <c r="FE633" s="23"/>
      <c r="FF633" s="23"/>
      <c r="FG633" s="23"/>
      <c r="FH633" s="23"/>
      <c r="FI633" s="23"/>
      <c r="FJ633" s="23"/>
      <c r="FK633" s="23"/>
      <c r="FL633" s="23"/>
      <c r="FM633" s="23"/>
      <c r="FN633" s="23"/>
      <c r="FO633" s="23"/>
      <c r="FP633" s="23"/>
      <c r="FQ633" s="23"/>
      <c r="FR633" s="23"/>
    </row>
    <row r="634" spans="142:174">
      <c r="EL634" s="22">
        <v>44247</v>
      </c>
      <c r="EM634" s="21" t="s">
        <v>213</v>
      </c>
      <c r="EN634" s="21" t="s">
        <v>609</v>
      </c>
      <c r="EO634" s="21" t="s">
        <v>206</v>
      </c>
      <c r="EP634" s="21">
        <v>574298647000</v>
      </c>
      <c r="EQ634" s="21" t="s">
        <v>207</v>
      </c>
      <c r="ER634" s="21" t="s">
        <v>209</v>
      </c>
      <c r="ES634" s="23">
        <v>63</v>
      </c>
      <c r="ET634" s="23">
        <v>5</v>
      </c>
      <c r="EU634" s="23">
        <v>160</v>
      </c>
      <c r="EV634" s="23">
        <v>7.94</v>
      </c>
      <c r="EW634" s="23">
        <v>32</v>
      </c>
      <c r="EX634" s="23">
        <v>2539.6799999999998</v>
      </c>
      <c r="EY634" s="23">
        <v>0</v>
      </c>
      <c r="EZ634" s="23">
        <v>0</v>
      </c>
      <c r="FA634" s="23">
        <v>0</v>
      </c>
      <c r="FB634" s="23">
        <v>0</v>
      </c>
      <c r="FC634" s="23">
        <v>0</v>
      </c>
      <c r="FD634" s="23">
        <v>0</v>
      </c>
      <c r="FE634" s="23">
        <v>0</v>
      </c>
      <c r="FF634" s="23">
        <v>0</v>
      </c>
      <c r="FG634" s="23">
        <v>1</v>
      </c>
      <c r="FH634" s="23">
        <v>1</v>
      </c>
      <c r="FI634" s="23">
        <v>0</v>
      </c>
      <c r="FJ634" s="23">
        <v>2</v>
      </c>
      <c r="FK634" s="23">
        <v>3</v>
      </c>
      <c r="FL634" s="23">
        <v>5</v>
      </c>
      <c r="FM634" s="23">
        <v>0</v>
      </c>
      <c r="FN634" s="23">
        <v>0</v>
      </c>
      <c r="FO634" s="23">
        <v>0</v>
      </c>
      <c r="FP634" s="23">
        <v>0</v>
      </c>
      <c r="FQ634" s="23">
        <v>0</v>
      </c>
      <c r="FR634" s="23">
        <v>0</v>
      </c>
    </row>
    <row r="635" spans="142:174">
      <c r="EL635" s="22">
        <v>44247</v>
      </c>
      <c r="EM635" s="21" t="s">
        <v>213</v>
      </c>
      <c r="EN635" s="21" t="s">
        <v>17425</v>
      </c>
      <c r="EO635" s="21" t="s">
        <v>206</v>
      </c>
      <c r="EP635" s="21">
        <v>585622329677</v>
      </c>
      <c r="EQ635" s="21" t="s">
        <v>207</v>
      </c>
      <c r="ER635" s="21" t="s">
        <v>208</v>
      </c>
      <c r="ES635" s="23">
        <v>2</v>
      </c>
      <c r="ET635" s="23">
        <v>1</v>
      </c>
      <c r="EU635" s="23">
        <v>32</v>
      </c>
      <c r="EV635" s="23">
        <v>50</v>
      </c>
      <c r="EW635" s="23">
        <v>32</v>
      </c>
      <c r="EX635" s="23">
        <v>16000</v>
      </c>
      <c r="EY635" s="23"/>
      <c r="EZ635" s="23"/>
      <c r="FA635" s="23"/>
      <c r="FB635" s="23"/>
      <c r="FC635" s="23"/>
      <c r="FD635" s="23"/>
      <c r="FE635" s="23"/>
      <c r="FF635" s="23"/>
      <c r="FG635" s="23"/>
      <c r="FH635" s="23"/>
      <c r="FI635" s="23"/>
      <c r="FJ635" s="23"/>
      <c r="FK635" s="23"/>
      <c r="FL635" s="23"/>
      <c r="FM635" s="23"/>
      <c r="FN635" s="23"/>
      <c r="FO635" s="23"/>
      <c r="FP635" s="23"/>
      <c r="FQ635" s="23"/>
      <c r="FR635" s="23"/>
    </row>
    <row r="636" spans="142:174">
      <c r="EL636" s="22">
        <v>44247</v>
      </c>
      <c r="EM636" s="21" t="s">
        <v>213</v>
      </c>
      <c r="EN636" s="21" t="s">
        <v>17425</v>
      </c>
      <c r="EO636" s="21" t="s">
        <v>206</v>
      </c>
      <c r="EP636" s="21">
        <v>585622329677</v>
      </c>
      <c r="EQ636" s="21" t="s">
        <v>207</v>
      </c>
      <c r="ER636" s="21" t="s">
        <v>209</v>
      </c>
      <c r="ES636" s="23">
        <v>46</v>
      </c>
      <c r="ET636" s="23">
        <v>6</v>
      </c>
      <c r="EU636" s="23">
        <v>172</v>
      </c>
      <c r="EV636" s="23">
        <v>13.04</v>
      </c>
      <c r="EW636" s="23">
        <v>28.67</v>
      </c>
      <c r="EX636" s="23">
        <v>3739.13</v>
      </c>
      <c r="EY636" s="23">
        <v>183.33</v>
      </c>
      <c r="EZ636" s="23">
        <v>52041</v>
      </c>
      <c r="FA636" s="23">
        <v>3</v>
      </c>
      <c r="FB636" s="23">
        <v>66356</v>
      </c>
      <c r="FC636" s="23">
        <v>8</v>
      </c>
      <c r="FD636" s="23">
        <v>118397</v>
      </c>
      <c r="FE636" s="23">
        <v>11</v>
      </c>
      <c r="FF636" s="23">
        <v>1</v>
      </c>
      <c r="FG636" s="23">
        <v>1</v>
      </c>
      <c r="FH636" s="23">
        <v>2</v>
      </c>
      <c r="FI636" s="23">
        <v>688.35</v>
      </c>
      <c r="FJ636" s="23">
        <v>5</v>
      </c>
      <c r="FK636" s="23">
        <v>10</v>
      </c>
      <c r="FL636" s="23">
        <v>15</v>
      </c>
      <c r="FM636" s="23">
        <v>0</v>
      </c>
      <c r="FN636" s="23">
        <v>0</v>
      </c>
      <c r="FO636" s="23">
        <v>0</v>
      </c>
      <c r="FP636" s="23">
        <v>0</v>
      </c>
      <c r="FQ636" s="23">
        <v>0</v>
      </c>
      <c r="FR636" s="23">
        <v>0</v>
      </c>
    </row>
    <row r="637" spans="142:174">
      <c r="EL637" s="22">
        <v>44247</v>
      </c>
      <c r="EM637" s="21" t="s">
        <v>3254</v>
      </c>
      <c r="EN637" s="21" t="s">
        <v>17426</v>
      </c>
      <c r="EO637" s="21" t="s">
        <v>206</v>
      </c>
      <c r="EP637" s="21">
        <v>574814254493</v>
      </c>
      <c r="EQ637" s="21" t="s">
        <v>207</v>
      </c>
      <c r="ER637" s="21" t="s">
        <v>209</v>
      </c>
      <c r="ES637" s="23">
        <v>7</v>
      </c>
      <c r="ET637" s="23">
        <v>0</v>
      </c>
      <c r="EU637" s="23">
        <v>0</v>
      </c>
      <c r="EV637" s="23">
        <v>0</v>
      </c>
      <c r="EW637" s="23"/>
      <c r="EX637" s="23">
        <v>0</v>
      </c>
      <c r="EY637" s="23"/>
      <c r="EZ637" s="23"/>
      <c r="FA637" s="23"/>
      <c r="FB637" s="23"/>
      <c r="FC637" s="23"/>
      <c r="FD637" s="23"/>
      <c r="FE637" s="23"/>
      <c r="FF637" s="23"/>
      <c r="FG637" s="23"/>
      <c r="FH637" s="23"/>
      <c r="FI637" s="23"/>
      <c r="FJ637" s="23"/>
      <c r="FK637" s="23"/>
      <c r="FL637" s="23"/>
      <c r="FM637" s="23"/>
      <c r="FN637" s="23"/>
      <c r="FO637" s="23"/>
      <c r="FP637" s="23"/>
      <c r="FQ637" s="23"/>
      <c r="FR637" s="23"/>
    </row>
    <row r="638" spans="142:174">
      <c r="EL638" s="22">
        <v>44247</v>
      </c>
      <c r="EM638" s="21" t="s">
        <v>3254</v>
      </c>
      <c r="EN638" s="21" t="s">
        <v>17427</v>
      </c>
      <c r="EO638" s="21" t="s">
        <v>206</v>
      </c>
      <c r="EP638" s="21">
        <v>574916839635</v>
      </c>
      <c r="EQ638" s="21" t="s">
        <v>207</v>
      </c>
      <c r="ER638" s="21" t="s">
        <v>209</v>
      </c>
      <c r="ES638" s="23">
        <v>104</v>
      </c>
      <c r="ET638" s="23">
        <v>5</v>
      </c>
      <c r="EU638" s="23">
        <v>1388</v>
      </c>
      <c r="EV638" s="23">
        <v>4.8099999999999996</v>
      </c>
      <c r="EW638" s="23">
        <v>277.60000000000002</v>
      </c>
      <c r="EX638" s="23">
        <v>13346.15</v>
      </c>
      <c r="EY638" s="23">
        <v>0</v>
      </c>
      <c r="EZ638" s="23">
        <v>0</v>
      </c>
      <c r="FA638" s="23">
        <v>0</v>
      </c>
      <c r="FB638" s="23">
        <v>0</v>
      </c>
      <c r="FC638" s="23">
        <v>0</v>
      </c>
      <c r="FD638" s="23">
        <v>0</v>
      </c>
      <c r="FE638" s="23">
        <v>0</v>
      </c>
      <c r="FF638" s="23">
        <v>1</v>
      </c>
      <c r="FG638" s="23">
        <v>0</v>
      </c>
      <c r="FH638" s="23">
        <v>1</v>
      </c>
      <c r="FI638" s="23">
        <v>0</v>
      </c>
      <c r="FJ638" s="23">
        <v>1</v>
      </c>
      <c r="FK638" s="23">
        <v>0</v>
      </c>
      <c r="FL638" s="23">
        <v>1</v>
      </c>
      <c r="FM638" s="23">
        <v>0</v>
      </c>
      <c r="FN638" s="23">
        <v>0</v>
      </c>
      <c r="FO638" s="23">
        <v>0</v>
      </c>
      <c r="FP638" s="23">
        <v>0</v>
      </c>
      <c r="FQ638" s="23">
        <v>0</v>
      </c>
      <c r="FR638" s="23">
        <v>0</v>
      </c>
    </row>
    <row r="639" spans="142:174">
      <c r="EL639" s="22">
        <v>44247</v>
      </c>
      <c r="EM639" s="21" t="s">
        <v>3254</v>
      </c>
      <c r="EN639" s="21" t="s">
        <v>17428</v>
      </c>
      <c r="EO639" s="21" t="s">
        <v>206</v>
      </c>
      <c r="EP639" s="21">
        <v>574813586895</v>
      </c>
      <c r="EQ639" s="21" t="s">
        <v>207</v>
      </c>
      <c r="ER639" s="21" t="s">
        <v>209</v>
      </c>
      <c r="ES639" s="23">
        <v>21</v>
      </c>
      <c r="ET639" s="23">
        <v>2</v>
      </c>
      <c r="EU639" s="23">
        <v>336</v>
      </c>
      <c r="EV639" s="23">
        <v>9.52</v>
      </c>
      <c r="EW639" s="23">
        <v>168</v>
      </c>
      <c r="EX639" s="23">
        <v>16000</v>
      </c>
      <c r="EY639" s="23"/>
      <c r="EZ639" s="23"/>
      <c r="FA639" s="23"/>
      <c r="FB639" s="23"/>
      <c r="FC639" s="23"/>
      <c r="FD639" s="23"/>
      <c r="FE639" s="23"/>
      <c r="FF639" s="23"/>
      <c r="FG639" s="23"/>
      <c r="FH639" s="23"/>
      <c r="FI639" s="23"/>
      <c r="FJ639" s="23"/>
      <c r="FK639" s="23"/>
      <c r="FL639" s="23"/>
      <c r="FM639" s="23"/>
      <c r="FN639" s="23"/>
      <c r="FO639" s="23"/>
      <c r="FP639" s="23"/>
      <c r="FQ639" s="23"/>
      <c r="FR639" s="23"/>
    </row>
    <row r="640" spans="142:174">
      <c r="EL640" s="22">
        <v>44247</v>
      </c>
      <c r="EM640" s="21" t="s">
        <v>3254</v>
      </c>
      <c r="EN640" s="21" t="s">
        <v>17429</v>
      </c>
      <c r="EO640" s="21" t="s">
        <v>206</v>
      </c>
      <c r="EP640" s="21">
        <v>574550180649</v>
      </c>
      <c r="EQ640" s="21" t="s">
        <v>207</v>
      </c>
      <c r="ER640" s="21" t="s">
        <v>208</v>
      </c>
      <c r="ES640" s="23">
        <v>9</v>
      </c>
      <c r="ET640" s="23">
        <v>0</v>
      </c>
      <c r="EU640" s="23">
        <v>0</v>
      </c>
      <c r="EV640" s="23">
        <v>0</v>
      </c>
      <c r="EW640" s="23"/>
      <c r="EX640" s="23">
        <v>0</v>
      </c>
      <c r="EY640" s="23"/>
      <c r="EZ640" s="23"/>
      <c r="FA640" s="23"/>
      <c r="FB640" s="23"/>
      <c r="FC640" s="23"/>
      <c r="FD640" s="23"/>
      <c r="FE640" s="23"/>
      <c r="FF640" s="23"/>
      <c r="FG640" s="23"/>
      <c r="FH640" s="23"/>
      <c r="FI640" s="23"/>
      <c r="FJ640" s="23"/>
      <c r="FK640" s="23"/>
      <c r="FL640" s="23"/>
      <c r="FM640" s="23"/>
      <c r="FN640" s="23"/>
      <c r="FO640" s="23"/>
      <c r="FP640" s="23"/>
      <c r="FQ640" s="23"/>
      <c r="FR640" s="23"/>
    </row>
    <row r="641" spans="142:174">
      <c r="EL641" s="22">
        <v>44247</v>
      </c>
      <c r="EM641" s="21" t="s">
        <v>3254</v>
      </c>
      <c r="EN641" s="21" t="s">
        <v>17429</v>
      </c>
      <c r="EO641" s="21" t="s">
        <v>206</v>
      </c>
      <c r="EP641" s="21">
        <v>574550180649</v>
      </c>
      <c r="EQ641" s="21" t="s">
        <v>207</v>
      </c>
      <c r="ER641" s="21" t="s">
        <v>209</v>
      </c>
      <c r="ES641" s="23">
        <v>88</v>
      </c>
      <c r="ET641" s="23">
        <v>1</v>
      </c>
      <c r="EU641" s="23">
        <v>317</v>
      </c>
      <c r="EV641" s="23">
        <v>1.1399999999999999</v>
      </c>
      <c r="EW641" s="23">
        <v>317</v>
      </c>
      <c r="EX641" s="23">
        <v>3602.27</v>
      </c>
      <c r="EY641" s="23"/>
      <c r="EZ641" s="23"/>
      <c r="FA641" s="23"/>
      <c r="FB641" s="23"/>
      <c r="FC641" s="23"/>
      <c r="FD641" s="23"/>
      <c r="FE641" s="23"/>
      <c r="FF641" s="23"/>
      <c r="FG641" s="23"/>
      <c r="FH641" s="23"/>
      <c r="FI641" s="23"/>
      <c r="FJ641" s="23"/>
      <c r="FK641" s="23"/>
      <c r="FL641" s="23"/>
      <c r="FM641" s="23"/>
      <c r="FN641" s="23"/>
      <c r="FO641" s="23"/>
      <c r="FP641" s="23"/>
      <c r="FQ641" s="23"/>
      <c r="FR641" s="23"/>
    </row>
    <row r="642" spans="142:174">
      <c r="EL642" s="22">
        <v>44247</v>
      </c>
      <c r="EM642" s="21" t="s">
        <v>3254</v>
      </c>
      <c r="EN642" s="21" t="s">
        <v>17430</v>
      </c>
      <c r="EO642" s="21" t="s">
        <v>206</v>
      </c>
      <c r="EP642" s="21">
        <v>576398085683</v>
      </c>
      <c r="EQ642" s="21" t="s">
        <v>207</v>
      </c>
      <c r="ER642" s="21" t="s">
        <v>209</v>
      </c>
      <c r="ES642" s="23">
        <v>106</v>
      </c>
      <c r="ET642" s="23">
        <v>4</v>
      </c>
      <c r="EU642" s="23">
        <v>1115</v>
      </c>
      <c r="EV642" s="23">
        <v>3.77</v>
      </c>
      <c r="EW642" s="23">
        <v>278.75</v>
      </c>
      <c r="EX642" s="23">
        <v>10518.87</v>
      </c>
      <c r="EY642" s="23"/>
      <c r="EZ642" s="23"/>
      <c r="FA642" s="23"/>
      <c r="FB642" s="23"/>
      <c r="FC642" s="23"/>
      <c r="FD642" s="23"/>
      <c r="FE642" s="23"/>
      <c r="FF642" s="23"/>
      <c r="FG642" s="23"/>
      <c r="FH642" s="23"/>
      <c r="FI642" s="23"/>
      <c r="FJ642" s="23"/>
      <c r="FK642" s="23"/>
      <c r="FL642" s="23"/>
      <c r="FM642" s="23"/>
      <c r="FN642" s="23"/>
      <c r="FO642" s="23"/>
      <c r="FP642" s="23"/>
      <c r="FQ642" s="23"/>
      <c r="FR642" s="23"/>
    </row>
    <row r="643" spans="142:174">
      <c r="EL643" s="22">
        <v>44247</v>
      </c>
      <c r="EM643" s="21" t="s">
        <v>3254</v>
      </c>
      <c r="EN643" s="21" t="s">
        <v>17431</v>
      </c>
      <c r="EO643" s="21" t="s">
        <v>206</v>
      </c>
      <c r="EP643" s="21">
        <v>574390227530</v>
      </c>
      <c r="EQ643" s="21" t="s">
        <v>207</v>
      </c>
      <c r="ER643" s="21" t="s">
        <v>208</v>
      </c>
      <c r="ES643" s="23">
        <v>33</v>
      </c>
      <c r="ET643" s="23">
        <v>0</v>
      </c>
      <c r="EU643" s="23">
        <v>0</v>
      </c>
      <c r="EV643" s="23">
        <v>0</v>
      </c>
      <c r="EW643" s="23"/>
      <c r="EX643" s="23">
        <v>0</v>
      </c>
      <c r="EY643" s="23"/>
      <c r="EZ643" s="23"/>
      <c r="FA643" s="23"/>
      <c r="FB643" s="23"/>
      <c r="FC643" s="23"/>
      <c r="FD643" s="23"/>
      <c r="FE643" s="23"/>
      <c r="FF643" s="23"/>
      <c r="FG643" s="23"/>
      <c r="FH643" s="23"/>
      <c r="FI643" s="23"/>
      <c r="FJ643" s="23"/>
      <c r="FK643" s="23"/>
      <c r="FL643" s="23"/>
      <c r="FM643" s="23"/>
      <c r="FN643" s="23"/>
      <c r="FO643" s="23"/>
      <c r="FP643" s="23"/>
      <c r="FQ643" s="23"/>
      <c r="FR643" s="23"/>
    </row>
    <row r="644" spans="142:174">
      <c r="EL644" s="22">
        <v>44247</v>
      </c>
      <c r="EM644" s="21" t="s">
        <v>3254</v>
      </c>
      <c r="EN644" s="21" t="s">
        <v>17431</v>
      </c>
      <c r="EO644" s="21" t="s">
        <v>206</v>
      </c>
      <c r="EP644" s="21">
        <v>574390227530</v>
      </c>
      <c r="EQ644" s="21" t="s">
        <v>207</v>
      </c>
      <c r="ER644" s="21" t="s">
        <v>209</v>
      </c>
      <c r="ES644" s="23">
        <v>135</v>
      </c>
      <c r="ET644" s="23">
        <v>5</v>
      </c>
      <c r="EU644" s="23">
        <v>1705</v>
      </c>
      <c r="EV644" s="23">
        <v>3.7</v>
      </c>
      <c r="EW644" s="23">
        <v>341</v>
      </c>
      <c r="EX644" s="23">
        <v>12629.63</v>
      </c>
      <c r="EY644" s="23">
        <v>0</v>
      </c>
      <c r="EZ644" s="23">
        <v>0</v>
      </c>
      <c r="FA644" s="23">
        <v>0</v>
      </c>
      <c r="FB644" s="23">
        <v>0</v>
      </c>
      <c r="FC644" s="23">
        <v>0</v>
      </c>
      <c r="FD644" s="23">
        <v>0</v>
      </c>
      <c r="FE644" s="23">
        <v>0</v>
      </c>
      <c r="FF644" s="23">
        <v>1</v>
      </c>
      <c r="FG644" s="23">
        <v>0</v>
      </c>
      <c r="FH644" s="23">
        <v>1</v>
      </c>
      <c r="FI644" s="23">
        <v>0</v>
      </c>
      <c r="FJ644" s="23">
        <v>0</v>
      </c>
      <c r="FK644" s="23">
        <v>0</v>
      </c>
      <c r="FL644" s="23">
        <v>0</v>
      </c>
      <c r="FM644" s="23">
        <v>0</v>
      </c>
      <c r="FN644" s="23">
        <v>0</v>
      </c>
      <c r="FO644" s="23">
        <v>0</v>
      </c>
      <c r="FP644" s="23">
        <v>0</v>
      </c>
      <c r="FQ644" s="23">
        <v>0</v>
      </c>
      <c r="FR644" s="23">
        <v>0</v>
      </c>
    </row>
    <row r="645" spans="142:174">
      <c r="EL645" s="22">
        <v>44247</v>
      </c>
      <c r="EM645" s="21" t="s">
        <v>3254</v>
      </c>
      <c r="EN645" s="21" t="s">
        <v>17432</v>
      </c>
      <c r="EO645" s="21" t="s">
        <v>206</v>
      </c>
      <c r="EP645" s="21">
        <v>592683898914</v>
      </c>
      <c r="EQ645" s="21" t="s">
        <v>207</v>
      </c>
      <c r="ER645" s="21" t="s">
        <v>209</v>
      </c>
      <c r="ES645" s="23">
        <v>452</v>
      </c>
      <c r="ET645" s="23">
        <v>23</v>
      </c>
      <c r="EU645" s="23">
        <v>5139</v>
      </c>
      <c r="EV645" s="23">
        <v>5.09</v>
      </c>
      <c r="EW645" s="23">
        <v>223.43</v>
      </c>
      <c r="EX645" s="23">
        <v>11369.47</v>
      </c>
      <c r="EY645" s="23">
        <v>8.6999999999999993</v>
      </c>
      <c r="EZ645" s="23">
        <v>0</v>
      </c>
      <c r="FA645" s="23">
        <v>0</v>
      </c>
      <c r="FB645" s="23">
        <v>19438</v>
      </c>
      <c r="FC645" s="23">
        <v>2</v>
      </c>
      <c r="FD645" s="23">
        <v>19438</v>
      </c>
      <c r="FE645" s="23">
        <v>2</v>
      </c>
      <c r="FF645" s="23">
        <v>3</v>
      </c>
      <c r="FG645" s="23">
        <v>1</v>
      </c>
      <c r="FH645" s="23">
        <v>4</v>
      </c>
      <c r="FI645" s="23">
        <v>3.78</v>
      </c>
      <c r="FJ645" s="23">
        <v>2</v>
      </c>
      <c r="FK645" s="23">
        <v>4</v>
      </c>
      <c r="FL645" s="23">
        <v>6</v>
      </c>
      <c r="FM645" s="23">
        <v>0</v>
      </c>
      <c r="FN645" s="23">
        <v>0</v>
      </c>
      <c r="FO645" s="23">
        <v>0</v>
      </c>
      <c r="FP645" s="23">
        <v>0</v>
      </c>
      <c r="FQ645" s="23">
        <v>0</v>
      </c>
      <c r="FR645" s="23">
        <v>0</v>
      </c>
    </row>
    <row r="646" spans="142:174">
      <c r="EL646" s="22">
        <v>44248</v>
      </c>
      <c r="EM646" s="21" t="s">
        <v>213</v>
      </c>
      <c r="EN646" s="21" t="s">
        <v>609</v>
      </c>
      <c r="EO646" s="21" t="s">
        <v>206</v>
      </c>
      <c r="EP646" s="21">
        <v>574298647000</v>
      </c>
      <c r="EQ646" s="21" t="s">
        <v>207</v>
      </c>
      <c r="ER646" s="21" t="s">
        <v>208</v>
      </c>
      <c r="ES646" s="23">
        <v>2</v>
      </c>
      <c r="ET646" s="23">
        <v>1</v>
      </c>
      <c r="EU646" s="23">
        <v>5</v>
      </c>
      <c r="EV646" s="23">
        <v>50</v>
      </c>
      <c r="EW646" s="23">
        <v>5</v>
      </c>
      <c r="EX646" s="23">
        <v>2500</v>
      </c>
      <c r="EY646" s="23"/>
      <c r="EZ646" s="23"/>
      <c r="FA646" s="23"/>
      <c r="FB646" s="23"/>
      <c r="FC646" s="23"/>
      <c r="FD646" s="23"/>
      <c r="FE646" s="23"/>
      <c r="FF646" s="23"/>
      <c r="FG646" s="23"/>
      <c r="FH646" s="23"/>
      <c r="FI646" s="23"/>
      <c r="FJ646" s="23"/>
      <c r="FK646" s="23"/>
      <c r="FL646" s="23"/>
      <c r="FM646" s="23"/>
      <c r="FN646" s="23"/>
      <c r="FO646" s="23"/>
      <c r="FP646" s="23"/>
      <c r="FQ646" s="23"/>
      <c r="FR646" s="23"/>
    </row>
    <row r="647" spans="142:174">
      <c r="EL647" s="22">
        <v>44248</v>
      </c>
      <c r="EM647" s="21" t="s">
        <v>213</v>
      </c>
      <c r="EN647" s="21" t="s">
        <v>609</v>
      </c>
      <c r="EO647" s="21" t="s">
        <v>206</v>
      </c>
      <c r="EP647" s="21">
        <v>574298647000</v>
      </c>
      <c r="EQ647" s="21" t="s">
        <v>207</v>
      </c>
      <c r="ER647" s="21" t="s">
        <v>209</v>
      </c>
      <c r="ES647" s="23">
        <v>100</v>
      </c>
      <c r="ET647" s="23">
        <v>2</v>
      </c>
      <c r="EU647" s="23">
        <v>61</v>
      </c>
      <c r="EV647" s="23">
        <v>2</v>
      </c>
      <c r="EW647" s="23">
        <v>30.5</v>
      </c>
      <c r="EX647" s="23">
        <v>610</v>
      </c>
      <c r="EY647" s="23"/>
      <c r="EZ647" s="23"/>
      <c r="FA647" s="23"/>
      <c r="FB647" s="23"/>
      <c r="FC647" s="23"/>
      <c r="FD647" s="23"/>
      <c r="FE647" s="23"/>
      <c r="FF647" s="23"/>
      <c r="FG647" s="23"/>
      <c r="FH647" s="23"/>
      <c r="FI647" s="23"/>
      <c r="FJ647" s="23"/>
      <c r="FK647" s="23"/>
      <c r="FL647" s="23"/>
      <c r="FM647" s="23"/>
      <c r="FN647" s="23"/>
      <c r="FO647" s="23"/>
      <c r="FP647" s="23"/>
      <c r="FQ647" s="23"/>
      <c r="FR647" s="23"/>
    </row>
    <row r="648" spans="142:174">
      <c r="EL648" s="22">
        <v>44248</v>
      </c>
      <c r="EM648" s="21" t="s">
        <v>213</v>
      </c>
      <c r="EN648" s="21" t="s">
        <v>17425</v>
      </c>
      <c r="EO648" s="21" t="s">
        <v>206</v>
      </c>
      <c r="EP648" s="21">
        <v>585622329677</v>
      </c>
      <c r="EQ648" s="21" t="s">
        <v>207</v>
      </c>
      <c r="ER648" s="21" t="s">
        <v>209</v>
      </c>
      <c r="ES648" s="23">
        <v>75</v>
      </c>
      <c r="ET648" s="23">
        <v>3</v>
      </c>
      <c r="EU648" s="23">
        <v>95</v>
      </c>
      <c r="EV648" s="23">
        <v>4</v>
      </c>
      <c r="EW648" s="23">
        <v>31.67</v>
      </c>
      <c r="EX648" s="23">
        <v>1266.67</v>
      </c>
      <c r="EY648" s="23">
        <v>0</v>
      </c>
      <c r="EZ648" s="23">
        <v>0</v>
      </c>
      <c r="FA648" s="23">
        <v>0</v>
      </c>
      <c r="FB648" s="23">
        <v>0</v>
      </c>
      <c r="FC648" s="23">
        <v>0</v>
      </c>
      <c r="FD648" s="23">
        <v>0</v>
      </c>
      <c r="FE648" s="23">
        <v>0</v>
      </c>
      <c r="FF648" s="23">
        <v>2</v>
      </c>
      <c r="FG648" s="23">
        <v>0</v>
      </c>
      <c r="FH648" s="23">
        <v>2</v>
      </c>
      <c r="FI648" s="23">
        <v>0</v>
      </c>
      <c r="FJ648" s="23">
        <v>2</v>
      </c>
      <c r="FK648" s="23">
        <v>0</v>
      </c>
      <c r="FL648" s="23">
        <v>2</v>
      </c>
      <c r="FM648" s="23">
        <v>0</v>
      </c>
      <c r="FN648" s="23">
        <v>0</v>
      </c>
      <c r="FO648" s="23">
        <v>0</v>
      </c>
      <c r="FP648" s="23">
        <v>0</v>
      </c>
      <c r="FQ648" s="23">
        <v>0</v>
      </c>
      <c r="FR648" s="23">
        <v>0</v>
      </c>
    </row>
    <row r="649" spans="142:174">
      <c r="EL649" s="22">
        <v>44248</v>
      </c>
      <c r="EM649" s="21" t="s">
        <v>3254</v>
      </c>
      <c r="EN649" s="21" t="s">
        <v>17426</v>
      </c>
      <c r="EO649" s="21" t="s">
        <v>206</v>
      </c>
      <c r="EP649" s="21">
        <v>574814254493</v>
      </c>
      <c r="EQ649" s="21" t="s">
        <v>207</v>
      </c>
      <c r="ER649" s="21" t="s">
        <v>209</v>
      </c>
      <c r="ES649" s="23">
        <v>10</v>
      </c>
      <c r="ET649" s="23">
        <v>0</v>
      </c>
      <c r="EU649" s="23">
        <v>0</v>
      </c>
      <c r="EV649" s="23">
        <v>0</v>
      </c>
      <c r="EW649" s="23"/>
      <c r="EX649" s="23">
        <v>0</v>
      </c>
      <c r="EY649" s="23"/>
      <c r="EZ649" s="23"/>
      <c r="FA649" s="23"/>
      <c r="FB649" s="23"/>
      <c r="FC649" s="23"/>
      <c r="FD649" s="23"/>
      <c r="FE649" s="23"/>
      <c r="FF649" s="23"/>
      <c r="FG649" s="23"/>
      <c r="FH649" s="23"/>
      <c r="FI649" s="23"/>
      <c r="FJ649" s="23"/>
      <c r="FK649" s="23"/>
      <c r="FL649" s="23"/>
      <c r="FM649" s="23"/>
      <c r="FN649" s="23"/>
      <c r="FO649" s="23"/>
      <c r="FP649" s="23"/>
      <c r="FQ649" s="23"/>
      <c r="FR649" s="23"/>
    </row>
    <row r="650" spans="142:174">
      <c r="EL650" s="22">
        <v>44248</v>
      </c>
      <c r="EM650" s="21" t="s">
        <v>3254</v>
      </c>
      <c r="EN650" s="21" t="s">
        <v>17427</v>
      </c>
      <c r="EO650" s="21" t="s">
        <v>206</v>
      </c>
      <c r="EP650" s="21">
        <v>574916839635</v>
      </c>
      <c r="EQ650" s="21" t="s">
        <v>207</v>
      </c>
      <c r="ER650" s="21" t="s">
        <v>208</v>
      </c>
      <c r="ES650" s="23">
        <v>1</v>
      </c>
      <c r="ET650" s="23">
        <v>0</v>
      </c>
      <c r="EU650" s="23">
        <v>0</v>
      </c>
      <c r="EV650" s="23">
        <v>0</v>
      </c>
      <c r="EW650" s="23"/>
      <c r="EX650" s="23">
        <v>0</v>
      </c>
      <c r="EY650" s="23"/>
      <c r="EZ650" s="23"/>
      <c r="FA650" s="23"/>
      <c r="FB650" s="23"/>
      <c r="FC650" s="23"/>
      <c r="FD650" s="23"/>
      <c r="FE650" s="23"/>
      <c r="FF650" s="23"/>
      <c r="FG650" s="23"/>
      <c r="FH650" s="23"/>
      <c r="FI650" s="23"/>
      <c r="FJ650" s="23"/>
      <c r="FK650" s="23"/>
      <c r="FL650" s="23"/>
      <c r="FM650" s="23"/>
      <c r="FN650" s="23"/>
      <c r="FO650" s="23"/>
      <c r="FP650" s="23"/>
      <c r="FQ650" s="23"/>
      <c r="FR650" s="23"/>
    </row>
    <row r="651" spans="142:174">
      <c r="EL651" s="22">
        <v>44248</v>
      </c>
      <c r="EM651" s="21" t="s">
        <v>3254</v>
      </c>
      <c r="EN651" s="21" t="s">
        <v>17427</v>
      </c>
      <c r="EO651" s="21" t="s">
        <v>206</v>
      </c>
      <c r="EP651" s="21">
        <v>574916839635</v>
      </c>
      <c r="EQ651" s="21" t="s">
        <v>207</v>
      </c>
      <c r="ER651" s="21" t="s">
        <v>209</v>
      </c>
      <c r="ES651" s="23">
        <v>96</v>
      </c>
      <c r="ET651" s="23">
        <v>1</v>
      </c>
      <c r="EU651" s="23">
        <v>359</v>
      </c>
      <c r="EV651" s="23">
        <v>1.04</v>
      </c>
      <c r="EW651" s="23">
        <v>359</v>
      </c>
      <c r="EX651" s="23">
        <v>3739.58</v>
      </c>
      <c r="EY651" s="23"/>
      <c r="EZ651" s="23"/>
      <c r="FA651" s="23"/>
      <c r="FB651" s="23"/>
      <c r="FC651" s="23"/>
      <c r="FD651" s="23"/>
      <c r="FE651" s="23"/>
      <c r="FF651" s="23"/>
      <c r="FG651" s="23"/>
      <c r="FH651" s="23"/>
      <c r="FI651" s="23"/>
      <c r="FJ651" s="23"/>
      <c r="FK651" s="23"/>
      <c r="FL651" s="23"/>
      <c r="FM651" s="23"/>
      <c r="FN651" s="23"/>
      <c r="FO651" s="23"/>
      <c r="FP651" s="23"/>
      <c r="FQ651" s="23"/>
      <c r="FR651" s="23"/>
    </row>
    <row r="652" spans="142:174">
      <c r="EL652" s="22">
        <v>44248</v>
      </c>
      <c r="EM652" s="21" t="s">
        <v>3254</v>
      </c>
      <c r="EN652" s="21" t="s">
        <v>17428</v>
      </c>
      <c r="EO652" s="21" t="s">
        <v>206</v>
      </c>
      <c r="EP652" s="21">
        <v>574813586895</v>
      </c>
      <c r="EQ652" s="21" t="s">
        <v>207</v>
      </c>
      <c r="ER652" s="21" t="s">
        <v>209</v>
      </c>
      <c r="ES652" s="23">
        <v>14</v>
      </c>
      <c r="ET652" s="23">
        <v>1</v>
      </c>
      <c r="EU652" s="23">
        <v>312</v>
      </c>
      <c r="EV652" s="23">
        <v>7.14</v>
      </c>
      <c r="EW652" s="23">
        <v>312</v>
      </c>
      <c r="EX652" s="23">
        <v>22285.71</v>
      </c>
      <c r="EY652" s="23"/>
      <c r="EZ652" s="23"/>
      <c r="FA652" s="23"/>
      <c r="FB652" s="23"/>
      <c r="FC652" s="23"/>
      <c r="FD652" s="23"/>
      <c r="FE652" s="23"/>
      <c r="FF652" s="23"/>
      <c r="FG652" s="23"/>
      <c r="FH652" s="23"/>
      <c r="FI652" s="23"/>
      <c r="FJ652" s="23"/>
      <c r="FK652" s="23"/>
      <c r="FL652" s="23"/>
      <c r="FM652" s="23"/>
      <c r="FN652" s="23"/>
      <c r="FO652" s="23"/>
      <c r="FP652" s="23"/>
      <c r="FQ652" s="23"/>
      <c r="FR652" s="23"/>
    </row>
    <row r="653" spans="142:174">
      <c r="EL653" s="22">
        <v>44248</v>
      </c>
      <c r="EM653" s="21" t="s">
        <v>3254</v>
      </c>
      <c r="EN653" s="21" t="s">
        <v>17429</v>
      </c>
      <c r="EO653" s="21" t="s">
        <v>206</v>
      </c>
      <c r="EP653" s="21">
        <v>574550180649</v>
      </c>
      <c r="EQ653" s="21" t="s">
        <v>207</v>
      </c>
      <c r="ER653" s="21" t="s">
        <v>208</v>
      </c>
      <c r="ES653" s="23">
        <v>1</v>
      </c>
      <c r="ET653" s="23">
        <v>0</v>
      </c>
      <c r="EU653" s="23">
        <v>0</v>
      </c>
      <c r="EV653" s="23">
        <v>0</v>
      </c>
      <c r="EW653" s="23"/>
      <c r="EX653" s="23">
        <v>0</v>
      </c>
      <c r="EY653" s="23"/>
      <c r="EZ653" s="23"/>
      <c r="FA653" s="23"/>
      <c r="FB653" s="23"/>
      <c r="FC653" s="23"/>
      <c r="FD653" s="23"/>
      <c r="FE653" s="23"/>
      <c r="FF653" s="23"/>
      <c r="FG653" s="23"/>
      <c r="FH653" s="23"/>
      <c r="FI653" s="23"/>
      <c r="FJ653" s="23"/>
      <c r="FK653" s="23"/>
      <c r="FL653" s="23"/>
      <c r="FM653" s="23"/>
      <c r="FN653" s="23"/>
      <c r="FO653" s="23"/>
      <c r="FP653" s="23"/>
      <c r="FQ653" s="23"/>
      <c r="FR653" s="23"/>
    </row>
    <row r="654" spans="142:174">
      <c r="EL654" s="22">
        <v>44248</v>
      </c>
      <c r="EM654" s="21" t="s">
        <v>3254</v>
      </c>
      <c r="EN654" s="21" t="s">
        <v>17429</v>
      </c>
      <c r="EO654" s="21" t="s">
        <v>206</v>
      </c>
      <c r="EP654" s="21">
        <v>574550180649</v>
      </c>
      <c r="EQ654" s="21" t="s">
        <v>207</v>
      </c>
      <c r="ER654" s="21" t="s">
        <v>209</v>
      </c>
      <c r="ES654" s="23">
        <v>69</v>
      </c>
      <c r="ET654" s="23">
        <v>6</v>
      </c>
      <c r="EU654" s="23">
        <v>1389</v>
      </c>
      <c r="EV654" s="23">
        <v>8.6999999999999993</v>
      </c>
      <c r="EW654" s="23">
        <v>231.5</v>
      </c>
      <c r="EX654" s="23">
        <v>20130.43</v>
      </c>
      <c r="EY654" s="23"/>
      <c r="EZ654" s="23"/>
      <c r="FA654" s="23"/>
      <c r="FB654" s="23"/>
      <c r="FC654" s="23"/>
      <c r="FD654" s="23"/>
      <c r="FE654" s="23"/>
      <c r="FF654" s="23"/>
      <c r="FG654" s="23"/>
      <c r="FH654" s="23"/>
      <c r="FI654" s="23"/>
      <c r="FJ654" s="23"/>
      <c r="FK654" s="23"/>
      <c r="FL654" s="23"/>
      <c r="FM654" s="23"/>
      <c r="FN654" s="23"/>
      <c r="FO654" s="23"/>
      <c r="FP654" s="23"/>
      <c r="FQ654" s="23"/>
      <c r="FR654" s="23"/>
    </row>
    <row r="655" spans="142:174">
      <c r="EL655" s="22">
        <v>44248</v>
      </c>
      <c r="EM655" s="21" t="s">
        <v>3254</v>
      </c>
      <c r="EN655" s="21" t="s">
        <v>17430</v>
      </c>
      <c r="EO655" s="21" t="s">
        <v>206</v>
      </c>
      <c r="EP655" s="21">
        <v>576398085683</v>
      </c>
      <c r="EQ655" s="21" t="s">
        <v>207</v>
      </c>
      <c r="ER655" s="21" t="s">
        <v>208</v>
      </c>
      <c r="ES655" s="23">
        <v>5</v>
      </c>
      <c r="ET655" s="23">
        <v>0</v>
      </c>
      <c r="EU655" s="23">
        <v>0</v>
      </c>
      <c r="EV655" s="23">
        <v>0</v>
      </c>
      <c r="EW655" s="23"/>
      <c r="EX655" s="23">
        <v>0</v>
      </c>
      <c r="EY655" s="23"/>
      <c r="EZ655" s="23"/>
      <c r="FA655" s="23"/>
      <c r="FB655" s="23"/>
      <c r="FC655" s="23"/>
      <c r="FD655" s="23"/>
      <c r="FE655" s="23"/>
      <c r="FF655" s="23"/>
      <c r="FG655" s="23"/>
      <c r="FH655" s="23"/>
      <c r="FI655" s="23"/>
      <c r="FJ655" s="23"/>
      <c r="FK655" s="23"/>
      <c r="FL655" s="23"/>
      <c r="FM655" s="23"/>
      <c r="FN655" s="23"/>
      <c r="FO655" s="23"/>
      <c r="FP655" s="23"/>
      <c r="FQ655" s="23"/>
      <c r="FR655" s="23"/>
    </row>
    <row r="656" spans="142:174">
      <c r="EL656" s="22">
        <v>44248</v>
      </c>
      <c r="EM656" s="21" t="s">
        <v>3254</v>
      </c>
      <c r="EN656" s="21" t="s">
        <v>17430</v>
      </c>
      <c r="EO656" s="21" t="s">
        <v>206</v>
      </c>
      <c r="EP656" s="21">
        <v>576398085683</v>
      </c>
      <c r="EQ656" s="21" t="s">
        <v>207</v>
      </c>
      <c r="ER656" s="21" t="s">
        <v>209</v>
      </c>
      <c r="ES656" s="23">
        <v>87</v>
      </c>
      <c r="ET656" s="23">
        <v>4</v>
      </c>
      <c r="EU656" s="23">
        <v>1436</v>
      </c>
      <c r="EV656" s="23">
        <v>4.5999999999999996</v>
      </c>
      <c r="EW656" s="23">
        <v>359</v>
      </c>
      <c r="EX656" s="23">
        <v>16505.75</v>
      </c>
      <c r="EY656" s="23">
        <v>0</v>
      </c>
      <c r="EZ656" s="23">
        <v>0</v>
      </c>
      <c r="FA656" s="23">
        <v>0</v>
      </c>
      <c r="FB656" s="23">
        <v>0</v>
      </c>
      <c r="FC656" s="23">
        <v>0</v>
      </c>
      <c r="FD656" s="23">
        <v>0</v>
      </c>
      <c r="FE656" s="23">
        <v>0</v>
      </c>
      <c r="FF656" s="23">
        <v>0</v>
      </c>
      <c r="FG656" s="23">
        <v>0</v>
      </c>
      <c r="FH656" s="23">
        <v>0</v>
      </c>
      <c r="FI656" s="23">
        <v>0</v>
      </c>
      <c r="FJ656" s="23">
        <v>0</v>
      </c>
      <c r="FK656" s="23">
        <v>2</v>
      </c>
      <c r="FL656" s="23">
        <v>2</v>
      </c>
      <c r="FM656" s="23">
        <v>0</v>
      </c>
      <c r="FN656" s="23">
        <v>0</v>
      </c>
      <c r="FO656" s="23">
        <v>0</v>
      </c>
      <c r="FP656" s="23">
        <v>0</v>
      </c>
      <c r="FQ656" s="23">
        <v>0</v>
      </c>
      <c r="FR656" s="23">
        <v>0</v>
      </c>
    </row>
    <row r="657" spans="142:174">
      <c r="EL657" s="22">
        <v>44248</v>
      </c>
      <c r="EM657" s="21" t="s">
        <v>3254</v>
      </c>
      <c r="EN657" s="21" t="s">
        <v>17431</v>
      </c>
      <c r="EO657" s="21" t="s">
        <v>206</v>
      </c>
      <c r="EP657" s="21">
        <v>574390227530</v>
      </c>
      <c r="EQ657" s="21" t="s">
        <v>207</v>
      </c>
      <c r="ER657" s="21" t="s">
        <v>208</v>
      </c>
      <c r="ES657" s="23">
        <v>20</v>
      </c>
      <c r="ET657" s="23">
        <v>0</v>
      </c>
      <c r="EU657" s="23">
        <v>0</v>
      </c>
      <c r="EV657" s="23">
        <v>0</v>
      </c>
      <c r="EW657" s="23"/>
      <c r="EX657" s="23">
        <v>0</v>
      </c>
      <c r="EY657" s="23"/>
      <c r="EZ657" s="23"/>
      <c r="FA657" s="23"/>
      <c r="FB657" s="23"/>
      <c r="FC657" s="23"/>
      <c r="FD657" s="23"/>
      <c r="FE657" s="23"/>
      <c r="FF657" s="23"/>
      <c r="FG657" s="23"/>
      <c r="FH657" s="23"/>
      <c r="FI657" s="23"/>
      <c r="FJ657" s="23"/>
      <c r="FK657" s="23"/>
      <c r="FL657" s="23"/>
      <c r="FM657" s="23"/>
      <c r="FN657" s="23"/>
      <c r="FO657" s="23"/>
      <c r="FP657" s="23"/>
      <c r="FQ657" s="23"/>
      <c r="FR657" s="23"/>
    </row>
    <row r="658" spans="142:174">
      <c r="EL658" s="22">
        <v>44248</v>
      </c>
      <c r="EM658" s="21" t="s">
        <v>3254</v>
      </c>
      <c r="EN658" s="21" t="s">
        <v>17431</v>
      </c>
      <c r="EO658" s="21" t="s">
        <v>206</v>
      </c>
      <c r="EP658" s="21">
        <v>574390227530</v>
      </c>
      <c r="EQ658" s="21" t="s">
        <v>207</v>
      </c>
      <c r="ER658" s="21" t="s">
        <v>209</v>
      </c>
      <c r="ES658" s="23">
        <v>67</v>
      </c>
      <c r="ET658" s="23">
        <v>4</v>
      </c>
      <c r="EU658" s="23">
        <v>1124</v>
      </c>
      <c r="EV658" s="23">
        <v>5.97</v>
      </c>
      <c r="EW658" s="23">
        <v>281</v>
      </c>
      <c r="EX658" s="23">
        <v>16776.12</v>
      </c>
      <c r="EY658" s="23"/>
      <c r="EZ658" s="23"/>
      <c r="FA658" s="23"/>
      <c r="FB658" s="23"/>
      <c r="FC658" s="23"/>
      <c r="FD658" s="23"/>
      <c r="FE658" s="23"/>
      <c r="FF658" s="23"/>
      <c r="FG658" s="23"/>
      <c r="FH658" s="23"/>
      <c r="FI658" s="23"/>
      <c r="FJ658" s="23"/>
      <c r="FK658" s="23"/>
      <c r="FL658" s="23"/>
      <c r="FM658" s="23"/>
      <c r="FN658" s="23"/>
      <c r="FO658" s="23"/>
      <c r="FP658" s="23"/>
      <c r="FQ658" s="23"/>
      <c r="FR658" s="23"/>
    </row>
    <row r="659" spans="142:174">
      <c r="EL659" s="22">
        <v>44248</v>
      </c>
      <c r="EM659" s="21" t="s">
        <v>3254</v>
      </c>
      <c r="EN659" s="21" t="s">
        <v>17432</v>
      </c>
      <c r="EO659" s="21" t="s">
        <v>206</v>
      </c>
      <c r="EP659" s="21">
        <v>592683898914</v>
      </c>
      <c r="EQ659" s="21" t="s">
        <v>207</v>
      </c>
      <c r="ER659" s="21" t="s">
        <v>208</v>
      </c>
      <c r="ES659" s="23">
        <v>9</v>
      </c>
      <c r="ET659" s="23">
        <v>0</v>
      </c>
      <c r="EU659" s="23">
        <v>0</v>
      </c>
      <c r="EV659" s="23">
        <v>0</v>
      </c>
      <c r="EW659" s="23"/>
      <c r="EX659" s="23">
        <v>0</v>
      </c>
      <c r="EY659" s="23"/>
      <c r="EZ659" s="23"/>
      <c r="FA659" s="23"/>
      <c r="FB659" s="23"/>
      <c r="FC659" s="23"/>
      <c r="FD659" s="23"/>
      <c r="FE659" s="23"/>
      <c r="FF659" s="23"/>
      <c r="FG659" s="23"/>
      <c r="FH659" s="23"/>
      <c r="FI659" s="23"/>
      <c r="FJ659" s="23"/>
      <c r="FK659" s="23"/>
      <c r="FL659" s="23"/>
      <c r="FM659" s="23"/>
      <c r="FN659" s="23"/>
      <c r="FO659" s="23"/>
      <c r="FP659" s="23"/>
      <c r="FQ659" s="23"/>
      <c r="FR659" s="23"/>
    </row>
    <row r="660" spans="142:174">
      <c r="EL660" s="22">
        <v>44248</v>
      </c>
      <c r="EM660" s="21" t="s">
        <v>3254</v>
      </c>
      <c r="EN660" s="21" t="s">
        <v>17432</v>
      </c>
      <c r="EO660" s="21" t="s">
        <v>206</v>
      </c>
      <c r="EP660" s="21">
        <v>592683898914</v>
      </c>
      <c r="EQ660" s="21" t="s">
        <v>207</v>
      </c>
      <c r="ER660" s="21" t="s">
        <v>209</v>
      </c>
      <c r="ES660" s="23">
        <v>395</v>
      </c>
      <c r="ET660" s="23">
        <v>23</v>
      </c>
      <c r="EU660" s="23">
        <v>5380</v>
      </c>
      <c r="EV660" s="23">
        <v>5.82</v>
      </c>
      <c r="EW660" s="23">
        <v>233.91</v>
      </c>
      <c r="EX660" s="23">
        <v>13620.25</v>
      </c>
      <c r="EY660" s="23">
        <v>0</v>
      </c>
      <c r="EZ660" s="23">
        <v>0</v>
      </c>
      <c r="FA660" s="23">
        <v>0</v>
      </c>
      <c r="FB660" s="23">
        <v>0</v>
      </c>
      <c r="FC660" s="23">
        <v>0</v>
      </c>
      <c r="FD660" s="23">
        <v>0</v>
      </c>
      <c r="FE660" s="23">
        <v>0</v>
      </c>
      <c r="FF660" s="23">
        <v>0</v>
      </c>
      <c r="FG660" s="23">
        <v>1</v>
      </c>
      <c r="FH660" s="23">
        <v>1</v>
      </c>
      <c r="FI660" s="23">
        <v>0</v>
      </c>
      <c r="FJ660" s="23">
        <v>0</v>
      </c>
      <c r="FK660" s="23">
        <v>0</v>
      </c>
      <c r="FL660" s="23">
        <v>0</v>
      </c>
      <c r="FM660" s="23">
        <v>0</v>
      </c>
      <c r="FN660" s="23">
        <v>0</v>
      </c>
      <c r="FO660" s="23">
        <v>0</v>
      </c>
      <c r="FP660" s="23">
        <v>0</v>
      </c>
      <c r="FQ660" s="23">
        <v>0</v>
      </c>
      <c r="FR660" s="23">
        <v>0</v>
      </c>
    </row>
    <row r="661" spans="142:174">
      <c r="EL661" s="22">
        <v>44249</v>
      </c>
      <c r="EM661" s="21" t="s">
        <v>213</v>
      </c>
      <c r="EN661" s="21" t="s">
        <v>609</v>
      </c>
      <c r="EO661" s="21" t="s">
        <v>206</v>
      </c>
      <c r="EP661" s="21">
        <v>574298647000</v>
      </c>
      <c r="EQ661" s="21" t="s">
        <v>207</v>
      </c>
      <c r="ER661" s="21" t="s">
        <v>208</v>
      </c>
      <c r="ES661" s="23">
        <v>6</v>
      </c>
      <c r="ET661" s="23">
        <v>0</v>
      </c>
      <c r="EU661" s="23">
        <v>0</v>
      </c>
      <c r="EV661" s="23">
        <v>0</v>
      </c>
      <c r="EW661" s="23"/>
      <c r="EX661" s="23">
        <v>0</v>
      </c>
      <c r="EY661" s="23"/>
      <c r="EZ661" s="23"/>
      <c r="FA661" s="23"/>
      <c r="FB661" s="23"/>
      <c r="FC661" s="23"/>
      <c r="FD661" s="23"/>
      <c r="FE661" s="23"/>
      <c r="FF661" s="23"/>
      <c r="FG661" s="23"/>
      <c r="FH661" s="23"/>
      <c r="FI661" s="23"/>
      <c r="FJ661" s="23"/>
      <c r="FK661" s="23"/>
      <c r="FL661" s="23"/>
      <c r="FM661" s="23"/>
      <c r="FN661" s="23"/>
      <c r="FO661" s="23"/>
      <c r="FP661" s="23"/>
      <c r="FQ661" s="23"/>
      <c r="FR661" s="23"/>
    </row>
    <row r="662" spans="142:174">
      <c r="EL662" s="22">
        <v>44249</v>
      </c>
      <c r="EM662" s="21" t="s">
        <v>213</v>
      </c>
      <c r="EN662" s="21" t="s">
        <v>609</v>
      </c>
      <c r="EO662" s="21" t="s">
        <v>206</v>
      </c>
      <c r="EP662" s="21">
        <v>574298647000</v>
      </c>
      <c r="EQ662" s="21" t="s">
        <v>207</v>
      </c>
      <c r="ER662" s="21" t="s">
        <v>209</v>
      </c>
      <c r="ES662" s="23">
        <v>61</v>
      </c>
      <c r="ET662" s="23">
        <v>0</v>
      </c>
      <c r="EU662" s="23">
        <v>0</v>
      </c>
      <c r="EV662" s="23">
        <v>0</v>
      </c>
      <c r="EW662" s="23"/>
      <c r="EX662" s="23">
        <v>0</v>
      </c>
      <c r="EY662" s="23"/>
      <c r="EZ662" s="23"/>
      <c r="FA662" s="23"/>
      <c r="FB662" s="23"/>
      <c r="FC662" s="23"/>
      <c r="FD662" s="23"/>
      <c r="FE662" s="23"/>
      <c r="FF662" s="23"/>
      <c r="FG662" s="23"/>
      <c r="FH662" s="23"/>
      <c r="FI662" s="23"/>
      <c r="FJ662" s="23"/>
      <c r="FK662" s="23"/>
      <c r="FL662" s="23"/>
      <c r="FM662" s="23"/>
      <c r="FN662" s="23"/>
      <c r="FO662" s="23"/>
      <c r="FP662" s="23"/>
      <c r="FQ662" s="23"/>
      <c r="FR662" s="23"/>
    </row>
    <row r="663" spans="142:174">
      <c r="EL663" s="22">
        <v>44249</v>
      </c>
      <c r="EM663" s="21" t="s">
        <v>213</v>
      </c>
      <c r="EN663" s="21" t="s">
        <v>17425</v>
      </c>
      <c r="EO663" s="21" t="s">
        <v>206</v>
      </c>
      <c r="EP663" s="21">
        <v>585622329677</v>
      </c>
      <c r="EQ663" s="21" t="s">
        <v>207</v>
      </c>
      <c r="ER663" s="21" t="s">
        <v>209</v>
      </c>
      <c r="ES663" s="23">
        <v>33</v>
      </c>
      <c r="ET663" s="23">
        <v>1</v>
      </c>
      <c r="EU663" s="23">
        <v>30</v>
      </c>
      <c r="EV663" s="23">
        <v>3.03</v>
      </c>
      <c r="EW663" s="23">
        <v>30</v>
      </c>
      <c r="EX663" s="23">
        <v>909.09</v>
      </c>
      <c r="EY663" s="23"/>
      <c r="EZ663" s="23"/>
      <c r="FA663" s="23"/>
      <c r="FB663" s="23"/>
      <c r="FC663" s="23"/>
      <c r="FD663" s="23"/>
      <c r="FE663" s="23"/>
      <c r="FF663" s="23"/>
      <c r="FG663" s="23"/>
      <c r="FH663" s="23"/>
      <c r="FI663" s="23"/>
      <c r="FJ663" s="23"/>
      <c r="FK663" s="23"/>
      <c r="FL663" s="23"/>
      <c r="FM663" s="23"/>
      <c r="FN663" s="23"/>
      <c r="FO663" s="23"/>
      <c r="FP663" s="23"/>
      <c r="FQ663" s="23"/>
      <c r="FR663" s="23"/>
    </row>
    <row r="664" spans="142:174">
      <c r="EL664" s="22">
        <v>44249</v>
      </c>
      <c r="EM664" s="21" t="s">
        <v>3254</v>
      </c>
      <c r="EN664" s="21" t="s">
        <v>17426</v>
      </c>
      <c r="EO664" s="21" t="s">
        <v>206</v>
      </c>
      <c r="EP664" s="21">
        <v>574814254493</v>
      </c>
      <c r="EQ664" s="21" t="s">
        <v>207</v>
      </c>
      <c r="ER664" s="21" t="s">
        <v>208</v>
      </c>
      <c r="ES664" s="23">
        <v>2</v>
      </c>
      <c r="ET664" s="23">
        <v>0</v>
      </c>
      <c r="EU664" s="23">
        <v>0</v>
      </c>
      <c r="EV664" s="23">
        <v>0</v>
      </c>
      <c r="EW664" s="23"/>
      <c r="EX664" s="23">
        <v>0</v>
      </c>
      <c r="EY664" s="23"/>
      <c r="EZ664" s="23"/>
      <c r="FA664" s="23"/>
      <c r="FB664" s="23"/>
      <c r="FC664" s="23"/>
      <c r="FD664" s="23"/>
      <c r="FE664" s="23"/>
      <c r="FF664" s="23"/>
      <c r="FG664" s="23"/>
      <c r="FH664" s="23"/>
      <c r="FI664" s="23"/>
      <c r="FJ664" s="23"/>
      <c r="FK664" s="23"/>
      <c r="FL664" s="23"/>
      <c r="FM664" s="23"/>
      <c r="FN664" s="23"/>
      <c r="FO664" s="23"/>
      <c r="FP664" s="23"/>
      <c r="FQ664" s="23"/>
      <c r="FR664" s="23"/>
    </row>
    <row r="665" spans="142:174">
      <c r="EL665" s="22">
        <v>44249</v>
      </c>
      <c r="EM665" s="21" t="s">
        <v>3254</v>
      </c>
      <c r="EN665" s="21" t="s">
        <v>17426</v>
      </c>
      <c r="EO665" s="21" t="s">
        <v>206</v>
      </c>
      <c r="EP665" s="21">
        <v>574814254493</v>
      </c>
      <c r="EQ665" s="21" t="s">
        <v>207</v>
      </c>
      <c r="ER665" s="21" t="s">
        <v>209</v>
      </c>
      <c r="ES665" s="23">
        <v>3</v>
      </c>
      <c r="ET665" s="23">
        <v>0</v>
      </c>
      <c r="EU665" s="23">
        <v>0</v>
      </c>
      <c r="EV665" s="23">
        <v>0</v>
      </c>
      <c r="EW665" s="23"/>
      <c r="EX665" s="23">
        <v>0</v>
      </c>
      <c r="EY665" s="23"/>
      <c r="EZ665" s="23"/>
      <c r="FA665" s="23"/>
      <c r="FB665" s="23"/>
      <c r="FC665" s="23"/>
      <c r="FD665" s="23"/>
      <c r="FE665" s="23"/>
      <c r="FF665" s="23"/>
      <c r="FG665" s="23"/>
      <c r="FH665" s="23"/>
      <c r="FI665" s="23"/>
      <c r="FJ665" s="23"/>
      <c r="FK665" s="23"/>
      <c r="FL665" s="23"/>
      <c r="FM665" s="23"/>
      <c r="FN665" s="23"/>
      <c r="FO665" s="23"/>
      <c r="FP665" s="23"/>
      <c r="FQ665" s="23"/>
      <c r="FR665" s="23"/>
    </row>
    <row r="666" spans="142:174">
      <c r="EL666" s="22">
        <v>44249</v>
      </c>
      <c r="EM666" s="21" t="s">
        <v>3254</v>
      </c>
      <c r="EN666" s="21" t="s">
        <v>17427</v>
      </c>
      <c r="EO666" s="21" t="s">
        <v>206</v>
      </c>
      <c r="EP666" s="21">
        <v>574916839635</v>
      </c>
      <c r="EQ666" s="21" t="s">
        <v>207</v>
      </c>
      <c r="ER666" s="21" t="s">
        <v>208</v>
      </c>
      <c r="ES666" s="23">
        <v>1</v>
      </c>
      <c r="ET666" s="23">
        <v>0</v>
      </c>
      <c r="EU666" s="23">
        <v>0</v>
      </c>
      <c r="EV666" s="23">
        <v>0</v>
      </c>
      <c r="EW666" s="23"/>
      <c r="EX666" s="23">
        <v>0</v>
      </c>
      <c r="EY666" s="23"/>
      <c r="EZ666" s="23"/>
      <c r="FA666" s="23"/>
      <c r="FB666" s="23"/>
      <c r="FC666" s="23"/>
      <c r="FD666" s="23"/>
      <c r="FE666" s="23"/>
      <c r="FF666" s="23"/>
      <c r="FG666" s="23"/>
      <c r="FH666" s="23"/>
      <c r="FI666" s="23"/>
      <c r="FJ666" s="23"/>
      <c r="FK666" s="23"/>
      <c r="FL666" s="23"/>
      <c r="FM666" s="23"/>
      <c r="FN666" s="23"/>
      <c r="FO666" s="23"/>
      <c r="FP666" s="23"/>
      <c r="FQ666" s="23"/>
      <c r="FR666" s="23"/>
    </row>
    <row r="667" spans="142:174">
      <c r="EL667" s="22">
        <v>44249</v>
      </c>
      <c r="EM667" s="21" t="s">
        <v>3254</v>
      </c>
      <c r="EN667" s="21" t="s">
        <v>17427</v>
      </c>
      <c r="EO667" s="21" t="s">
        <v>206</v>
      </c>
      <c r="EP667" s="21">
        <v>574916839635</v>
      </c>
      <c r="EQ667" s="21" t="s">
        <v>207</v>
      </c>
      <c r="ER667" s="21" t="s">
        <v>209</v>
      </c>
      <c r="ES667" s="23">
        <v>93</v>
      </c>
      <c r="ET667" s="23">
        <v>2</v>
      </c>
      <c r="EU667" s="23">
        <v>665</v>
      </c>
      <c r="EV667" s="23">
        <v>2.15</v>
      </c>
      <c r="EW667" s="23">
        <v>332.5</v>
      </c>
      <c r="EX667" s="23">
        <v>7150.54</v>
      </c>
      <c r="EY667" s="23"/>
      <c r="EZ667" s="23"/>
      <c r="FA667" s="23"/>
      <c r="FB667" s="23"/>
      <c r="FC667" s="23"/>
      <c r="FD667" s="23"/>
      <c r="FE667" s="23"/>
      <c r="FF667" s="23"/>
      <c r="FG667" s="23"/>
      <c r="FH667" s="23"/>
      <c r="FI667" s="23"/>
      <c r="FJ667" s="23"/>
      <c r="FK667" s="23"/>
      <c r="FL667" s="23"/>
      <c r="FM667" s="23"/>
      <c r="FN667" s="23"/>
      <c r="FO667" s="23"/>
      <c r="FP667" s="23"/>
      <c r="FQ667" s="23"/>
      <c r="FR667" s="23"/>
    </row>
    <row r="668" spans="142:174">
      <c r="EL668" s="22">
        <v>44249</v>
      </c>
      <c r="EM668" s="21" t="s">
        <v>3254</v>
      </c>
      <c r="EN668" s="21" t="s">
        <v>17428</v>
      </c>
      <c r="EO668" s="21" t="s">
        <v>206</v>
      </c>
      <c r="EP668" s="21">
        <v>574813586895</v>
      </c>
      <c r="EQ668" s="21" t="s">
        <v>207</v>
      </c>
      <c r="ER668" s="21" t="s">
        <v>208</v>
      </c>
      <c r="ES668" s="23">
        <v>3</v>
      </c>
      <c r="ET668" s="23">
        <v>0</v>
      </c>
      <c r="EU668" s="23">
        <v>0</v>
      </c>
      <c r="EV668" s="23">
        <v>0</v>
      </c>
      <c r="EW668" s="23"/>
      <c r="EX668" s="23">
        <v>0</v>
      </c>
      <c r="EY668" s="23"/>
      <c r="EZ668" s="23"/>
      <c r="FA668" s="23"/>
      <c r="FB668" s="23"/>
      <c r="FC668" s="23"/>
      <c r="FD668" s="23"/>
      <c r="FE668" s="23"/>
      <c r="FF668" s="23"/>
      <c r="FG668" s="23"/>
      <c r="FH668" s="23"/>
      <c r="FI668" s="23"/>
      <c r="FJ668" s="23"/>
      <c r="FK668" s="23"/>
      <c r="FL668" s="23"/>
      <c r="FM668" s="23"/>
      <c r="FN668" s="23"/>
      <c r="FO668" s="23"/>
      <c r="FP668" s="23"/>
      <c r="FQ668" s="23"/>
      <c r="FR668" s="23"/>
    </row>
    <row r="669" spans="142:174">
      <c r="EL669" s="22">
        <v>44249</v>
      </c>
      <c r="EM669" s="21" t="s">
        <v>3254</v>
      </c>
      <c r="EN669" s="21" t="s">
        <v>17428</v>
      </c>
      <c r="EO669" s="21" t="s">
        <v>206</v>
      </c>
      <c r="EP669" s="21">
        <v>574813586895</v>
      </c>
      <c r="EQ669" s="21" t="s">
        <v>207</v>
      </c>
      <c r="ER669" s="21" t="s">
        <v>209</v>
      </c>
      <c r="ES669" s="23">
        <v>36</v>
      </c>
      <c r="ET669" s="23">
        <v>1</v>
      </c>
      <c r="EU669" s="23">
        <v>79</v>
      </c>
      <c r="EV669" s="23">
        <v>2.78</v>
      </c>
      <c r="EW669" s="23">
        <v>79</v>
      </c>
      <c r="EX669" s="23">
        <v>2194.44</v>
      </c>
      <c r="EY669" s="23"/>
      <c r="EZ669" s="23"/>
      <c r="FA669" s="23"/>
      <c r="FB669" s="23"/>
      <c r="FC669" s="23"/>
      <c r="FD669" s="23"/>
      <c r="FE669" s="23"/>
      <c r="FF669" s="23"/>
      <c r="FG669" s="23"/>
      <c r="FH669" s="23"/>
      <c r="FI669" s="23"/>
      <c r="FJ669" s="23"/>
      <c r="FK669" s="23"/>
      <c r="FL669" s="23"/>
      <c r="FM669" s="23"/>
      <c r="FN669" s="23"/>
      <c r="FO669" s="23"/>
      <c r="FP669" s="23"/>
      <c r="FQ669" s="23"/>
      <c r="FR669" s="23"/>
    </row>
    <row r="670" spans="142:174">
      <c r="EL670" s="22">
        <v>44249</v>
      </c>
      <c r="EM670" s="21" t="s">
        <v>3254</v>
      </c>
      <c r="EN670" s="21" t="s">
        <v>17429</v>
      </c>
      <c r="EO670" s="21" t="s">
        <v>206</v>
      </c>
      <c r="EP670" s="21">
        <v>574550180649</v>
      </c>
      <c r="EQ670" s="21" t="s">
        <v>207</v>
      </c>
      <c r="ER670" s="21" t="s">
        <v>208</v>
      </c>
      <c r="ES670" s="23">
        <v>5</v>
      </c>
      <c r="ET670" s="23">
        <v>0</v>
      </c>
      <c r="EU670" s="23">
        <v>0</v>
      </c>
      <c r="EV670" s="23">
        <v>0</v>
      </c>
      <c r="EW670" s="23"/>
      <c r="EX670" s="23">
        <v>0</v>
      </c>
      <c r="EY670" s="23"/>
      <c r="EZ670" s="23"/>
      <c r="FA670" s="23"/>
      <c r="FB670" s="23"/>
      <c r="FC670" s="23"/>
      <c r="FD670" s="23"/>
      <c r="FE670" s="23"/>
      <c r="FF670" s="23"/>
      <c r="FG670" s="23"/>
      <c r="FH670" s="23"/>
      <c r="FI670" s="23"/>
      <c r="FJ670" s="23"/>
      <c r="FK670" s="23"/>
      <c r="FL670" s="23"/>
      <c r="FM670" s="23"/>
      <c r="FN670" s="23"/>
      <c r="FO670" s="23"/>
      <c r="FP670" s="23"/>
      <c r="FQ670" s="23"/>
      <c r="FR670" s="23"/>
    </row>
    <row r="671" spans="142:174">
      <c r="EL671" s="22">
        <v>44249</v>
      </c>
      <c r="EM671" s="21" t="s">
        <v>3254</v>
      </c>
      <c r="EN671" s="21" t="s">
        <v>17429</v>
      </c>
      <c r="EO671" s="21" t="s">
        <v>206</v>
      </c>
      <c r="EP671" s="21">
        <v>574550180649</v>
      </c>
      <c r="EQ671" s="21" t="s">
        <v>207</v>
      </c>
      <c r="ER671" s="21" t="s">
        <v>209</v>
      </c>
      <c r="ES671" s="23">
        <v>114</v>
      </c>
      <c r="ET671" s="23">
        <v>5</v>
      </c>
      <c r="EU671" s="23">
        <v>940</v>
      </c>
      <c r="EV671" s="23">
        <v>4.3899999999999997</v>
      </c>
      <c r="EW671" s="23">
        <v>188</v>
      </c>
      <c r="EX671" s="23">
        <v>8245.61</v>
      </c>
      <c r="EY671" s="23">
        <v>0</v>
      </c>
      <c r="EZ671" s="23">
        <v>0</v>
      </c>
      <c r="FA671" s="23">
        <v>0</v>
      </c>
      <c r="FB671" s="23">
        <v>0</v>
      </c>
      <c r="FC671" s="23">
        <v>0</v>
      </c>
      <c r="FD671" s="23">
        <v>0</v>
      </c>
      <c r="FE671" s="23">
        <v>0</v>
      </c>
      <c r="FF671" s="23">
        <v>2</v>
      </c>
      <c r="FG671" s="23">
        <v>0</v>
      </c>
      <c r="FH671" s="23">
        <v>2</v>
      </c>
      <c r="FI671" s="23">
        <v>0</v>
      </c>
      <c r="FJ671" s="23">
        <v>0</v>
      </c>
      <c r="FK671" s="23">
        <v>1</v>
      </c>
      <c r="FL671" s="23">
        <v>1</v>
      </c>
      <c r="FM671" s="23">
        <v>0</v>
      </c>
      <c r="FN671" s="23">
        <v>0</v>
      </c>
      <c r="FO671" s="23">
        <v>0</v>
      </c>
      <c r="FP671" s="23">
        <v>0</v>
      </c>
      <c r="FQ671" s="23">
        <v>0</v>
      </c>
      <c r="FR671" s="23">
        <v>0</v>
      </c>
    </row>
    <row r="672" spans="142:174">
      <c r="EL672" s="22">
        <v>44249</v>
      </c>
      <c r="EM672" s="21" t="s">
        <v>3254</v>
      </c>
      <c r="EN672" s="21" t="s">
        <v>17430</v>
      </c>
      <c r="EO672" s="21" t="s">
        <v>206</v>
      </c>
      <c r="EP672" s="21">
        <v>576398085683</v>
      </c>
      <c r="EQ672" s="21" t="s">
        <v>207</v>
      </c>
      <c r="ER672" s="21" t="s">
        <v>208</v>
      </c>
      <c r="ES672" s="23">
        <v>2</v>
      </c>
      <c r="ET672" s="23">
        <v>0</v>
      </c>
      <c r="EU672" s="23">
        <v>0</v>
      </c>
      <c r="EV672" s="23">
        <v>0</v>
      </c>
      <c r="EW672" s="23"/>
      <c r="EX672" s="23">
        <v>0</v>
      </c>
      <c r="EY672" s="23"/>
      <c r="EZ672" s="23"/>
      <c r="FA672" s="23"/>
      <c r="FB672" s="23"/>
      <c r="FC672" s="23"/>
      <c r="FD672" s="23"/>
      <c r="FE672" s="23"/>
      <c r="FF672" s="23"/>
      <c r="FG672" s="23"/>
      <c r="FH672" s="23"/>
      <c r="FI672" s="23"/>
      <c r="FJ672" s="23"/>
      <c r="FK672" s="23"/>
      <c r="FL672" s="23"/>
      <c r="FM672" s="23"/>
      <c r="FN672" s="23"/>
      <c r="FO672" s="23"/>
      <c r="FP672" s="23"/>
      <c r="FQ672" s="23"/>
      <c r="FR672" s="23"/>
    </row>
    <row r="673" spans="142:174">
      <c r="EL673" s="22">
        <v>44249</v>
      </c>
      <c r="EM673" s="21" t="s">
        <v>3254</v>
      </c>
      <c r="EN673" s="21" t="s">
        <v>17430</v>
      </c>
      <c r="EO673" s="21" t="s">
        <v>206</v>
      </c>
      <c r="EP673" s="21">
        <v>576398085683</v>
      </c>
      <c r="EQ673" s="21" t="s">
        <v>207</v>
      </c>
      <c r="ER673" s="21" t="s">
        <v>209</v>
      </c>
      <c r="ES673" s="23">
        <v>91</v>
      </c>
      <c r="ET673" s="23">
        <v>4</v>
      </c>
      <c r="EU673" s="23">
        <v>1099</v>
      </c>
      <c r="EV673" s="23">
        <v>4.4000000000000004</v>
      </c>
      <c r="EW673" s="23">
        <v>274.75</v>
      </c>
      <c r="EX673" s="23">
        <v>12076.92</v>
      </c>
      <c r="EY673" s="23">
        <v>0</v>
      </c>
      <c r="EZ673" s="23">
        <v>0</v>
      </c>
      <c r="FA673" s="23">
        <v>0</v>
      </c>
      <c r="FB673" s="23">
        <v>0</v>
      </c>
      <c r="FC673" s="23">
        <v>0</v>
      </c>
      <c r="FD673" s="23">
        <v>0</v>
      </c>
      <c r="FE673" s="23">
        <v>0</v>
      </c>
      <c r="FF673" s="23">
        <v>0</v>
      </c>
      <c r="FG673" s="23">
        <v>0</v>
      </c>
      <c r="FH673" s="23">
        <v>0</v>
      </c>
      <c r="FI673" s="23">
        <v>0</v>
      </c>
      <c r="FJ673" s="23">
        <v>0</v>
      </c>
      <c r="FK673" s="23">
        <v>1</v>
      </c>
      <c r="FL673" s="23">
        <v>1</v>
      </c>
      <c r="FM673" s="23">
        <v>0</v>
      </c>
      <c r="FN673" s="23">
        <v>0</v>
      </c>
      <c r="FO673" s="23">
        <v>0</v>
      </c>
      <c r="FP673" s="23">
        <v>0</v>
      </c>
      <c r="FQ673" s="23">
        <v>0</v>
      </c>
      <c r="FR673" s="23">
        <v>0</v>
      </c>
    </row>
    <row r="674" spans="142:174">
      <c r="EL674" s="22">
        <v>44249</v>
      </c>
      <c r="EM674" s="21" t="s">
        <v>3254</v>
      </c>
      <c r="EN674" s="21" t="s">
        <v>17431</v>
      </c>
      <c r="EO674" s="21" t="s">
        <v>206</v>
      </c>
      <c r="EP674" s="21">
        <v>574390227530</v>
      </c>
      <c r="EQ674" s="21" t="s">
        <v>207</v>
      </c>
      <c r="ER674" s="21" t="s">
        <v>208</v>
      </c>
      <c r="ES674" s="23">
        <v>55</v>
      </c>
      <c r="ET674" s="23">
        <v>0</v>
      </c>
      <c r="EU674" s="23">
        <v>0</v>
      </c>
      <c r="EV674" s="23">
        <v>0</v>
      </c>
      <c r="EW674" s="23"/>
      <c r="EX674" s="23">
        <v>0</v>
      </c>
      <c r="EY674" s="23"/>
      <c r="EZ674" s="23"/>
      <c r="FA674" s="23"/>
      <c r="FB674" s="23"/>
      <c r="FC674" s="23"/>
      <c r="FD674" s="23"/>
      <c r="FE674" s="23"/>
      <c r="FF674" s="23"/>
      <c r="FG674" s="23"/>
      <c r="FH674" s="23"/>
      <c r="FI674" s="23"/>
      <c r="FJ674" s="23"/>
      <c r="FK674" s="23"/>
      <c r="FL674" s="23"/>
      <c r="FM674" s="23"/>
      <c r="FN674" s="23"/>
      <c r="FO674" s="23"/>
      <c r="FP674" s="23"/>
      <c r="FQ674" s="23"/>
      <c r="FR674" s="23"/>
    </row>
    <row r="675" spans="142:174">
      <c r="EL675" s="22">
        <v>44249</v>
      </c>
      <c r="EM675" s="21" t="s">
        <v>3254</v>
      </c>
      <c r="EN675" s="21" t="s">
        <v>17431</v>
      </c>
      <c r="EO675" s="21" t="s">
        <v>206</v>
      </c>
      <c r="EP675" s="21">
        <v>574390227530</v>
      </c>
      <c r="EQ675" s="21" t="s">
        <v>207</v>
      </c>
      <c r="ER675" s="21" t="s">
        <v>209</v>
      </c>
      <c r="ES675" s="23">
        <v>68</v>
      </c>
      <c r="ET675" s="23">
        <v>6</v>
      </c>
      <c r="EU675" s="23">
        <v>2017</v>
      </c>
      <c r="EV675" s="23">
        <v>8.82</v>
      </c>
      <c r="EW675" s="23">
        <v>336.17</v>
      </c>
      <c r="EX675" s="23">
        <v>29661.759999999998</v>
      </c>
      <c r="EY675" s="23"/>
      <c r="EZ675" s="23"/>
      <c r="FA675" s="23"/>
      <c r="FB675" s="23"/>
      <c r="FC675" s="23"/>
      <c r="FD675" s="23"/>
      <c r="FE675" s="23"/>
      <c r="FF675" s="23"/>
      <c r="FG675" s="23"/>
      <c r="FH675" s="23"/>
      <c r="FI675" s="23"/>
      <c r="FJ675" s="23"/>
      <c r="FK675" s="23"/>
      <c r="FL675" s="23"/>
      <c r="FM675" s="23"/>
      <c r="FN675" s="23"/>
      <c r="FO675" s="23"/>
      <c r="FP675" s="23"/>
      <c r="FQ675" s="23"/>
      <c r="FR675" s="23"/>
    </row>
    <row r="676" spans="142:174">
      <c r="EL676" s="22">
        <v>44249</v>
      </c>
      <c r="EM676" s="21" t="s">
        <v>3254</v>
      </c>
      <c r="EN676" s="21" t="s">
        <v>17432</v>
      </c>
      <c r="EO676" s="21" t="s">
        <v>206</v>
      </c>
      <c r="EP676" s="21">
        <v>592683898914</v>
      </c>
      <c r="EQ676" s="21" t="s">
        <v>207</v>
      </c>
      <c r="ER676" s="21" t="s">
        <v>208</v>
      </c>
      <c r="ES676" s="23">
        <v>5</v>
      </c>
      <c r="ET676" s="23">
        <v>0</v>
      </c>
      <c r="EU676" s="23">
        <v>0</v>
      </c>
      <c r="EV676" s="23">
        <v>0</v>
      </c>
      <c r="EW676" s="23"/>
      <c r="EX676" s="23">
        <v>0</v>
      </c>
      <c r="EY676" s="23"/>
      <c r="EZ676" s="23"/>
      <c r="FA676" s="23"/>
      <c r="FB676" s="23"/>
      <c r="FC676" s="23"/>
      <c r="FD676" s="23"/>
      <c r="FE676" s="23"/>
      <c r="FF676" s="23"/>
      <c r="FG676" s="23"/>
      <c r="FH676" s="23"/>
      <c r="FI676" s="23"/>
      <c r="FJ676" s="23"/>
      <c r="FK676" s="23"/>
      <c r="FL676" s="23"/>
      <c r="FM676" s="23"/>
      <c r="FN676" s="23"/>
      <c r="FO676" s="23"/>
      <c r="FP676" s="23"/>
      <c r="FQ676" s="23"/>
      <c r="FR676" s="23"/>
    </row>
    <row r="677" spans="142:174">
      <c r="EL677" s="22">
        <v>44249</v>
      </c>
      <c r="EM677" s="21" t="s">
        <v>3254</v>
      </c>
      <c r="EN677" s="21" t="s">
        <v>17432</v>
      </c>
      <c r="EO677" s="21" t="s">
        <v>206</v>
      </c>
      <c r="EP677" s="21">
        <v>592683898914</v>
      </c>
      <c r="EQ677" s="21" t="s">
        <v>207</v>
      </c>
      <c r="ER677" s="21" t="s">
        <v>209</v>
      </c>
      <c r="ES677" s="23">
        <v>435</v>
      </c>
      <c r="ET677" s="23">
        <v>22</v>
      </c>
      <c r="EU677" s="23">
        <v>5200</v>
      </c>
      <c r="EV677" s="23">
        <v>5.0599999999999996</v>
      </c>
      <c r="EW677" s="23">
        <v>236.36</v>
      </c>
      <c r="EX677" s="23">
        <v>11954.02</v>
      </c>
      <c r="EY677" s="23">
        <v>0</v>
      </c>
      <c r="EZ677" s="23">
        <v>0</v>
      </c>
      <c r="FA677" s="23">
        <v>0</v>
      </c>
      <c r="FB677" s="23">
        <v>0</v>
      </c>
      <c r="FC677" s="23">
        <v>0</v>
      </c>
      <c r="FD677" s="23">
        <v>0</v>
      </c>
      <c r="FE677" s="23">
        <v>0</v>
      </c>
      <c r="FF677" s="23">
        <v>1</v>
      </c>
      <c r="FG677" s="23">
        <v>0</v>
      </c>
      <c r="FH677" s="23">
        <v>1</v>
      </c>
      <c r="FI677" s="23">
        <v>0</v>
      </c>
      <c r="FJ677" s="23">
        <v>3</v>
      </c>
      <c r="FK677" s="23">
        <v>1</v>
      </c>
      <c r="FL677" s="23">
        <v>4</v>
      </c>
      <c r="FM677" s="23">
        <v>0</v>
      </c>
      <c r="FN677" s="23">
        <v>0</v>
      </c>
      <c r="FO677" s="23">
        <v>0</v>
      </c>
      <c r="FP677" s="23">
        <v>0</v>
      </c>
      <c r="FQ677" s="23">
        <v>0</v>
      </c>
      <c r="FR677" s="23">
        <v>0</v>
      </c>
    </row>
    <row r="678" spans="142:174">
      <c r="EL678" s="22">
        <v>44250</v>
      </c>
      <c r="EM678" s="21" t="s">
        <v>213</v>
      </c>
      <c r="EN678" s="21" t="s">
        <v>609</v>
      </c>
      <c r="EO678" s="21" t="s">
        <v>206</v>
      </c>
      <c r="EP678" s="21">
        <v>574298647000</v>
      </c>
      <c r="EQ678" s="21" t="s">
        <v>207</v>
      </c>
      <c r="ER678" s="21" t="s">
        <v>208</v>
      </c>
      <c r="ES678" s="23">
        <v>9</v>
      </c>
      <c r="ET678" s="23">
        <v>0</v>
      </c>
      <c r="EU678" s="23">
        <v>0</v>
      </c>
      <c r="EV678" s="23">
        <v>0</v>
      </c>
      <c r="EW678" s="23"/>
      <c r="EX678" s="23">
        <v>0</v>
      </c>
      <c r="EY678" s="23"/>
      <c r="EZ678" s="23"/>
      <c r="FA678" s="23"/>
      <c r="FB678" s="23"/>
      <c r="FC678" s="23"/>
      <c r="FD678" s="23"/>
      <c r="FE678" s="23"/>
      <c r="FF678" s="23"/>
      <c r="FG678" s="23"/>
      <c r="FH678" s="23"/>
      <c r="FI678" s="23"/>
      <c r="FJ678" s="23"/>
      <c r="FK678" s="23"/>
      <c r="FL678" s="23"/>
      <c r="FM678" s="23"/>
      <c r="FN678" s="23"/>
      <c r="FO678" s="23"/>
      <c r="FP678" s="23"/>
      <c r="FQ678" s="23"/>
      <c r="FR678" s="23"/>
    </row>
    <row r="679" spans="142:174">
      <c r="EL679" s="22">
        <v>44250</v>
      </c>
      <c r="EM679" s="21" t="s">
        <v>213</v>
      </c>
      <c r="EN679" s="21" t="s">
        <v>609</v>
      </c>
      <c r="EO679" s="21" t="s">
        <v>206</v>
      </c>
      <c r="EP679" s="21">
        <v>574298647000</v>
      </c>
      <c r="EQ679" s="21" t="s">
        <v>207</v>
      </c>
      <c r="ER679" s="21" t="s">
        <v>209</v>
      </c>
      <c r="ES679" s="23">
        <v>83</v>
      </c>
      <c r="ET679" s="23">
        <v>6</v>
      </c>
      <c r="EU679" s="23">
        <v>119</v>
      </c>
      <c r="EV679" s="23">
        <v>7.23</v>
      </c>
      <c r="EW679" s="23">
        <v>19.829999999999998</v>
      </c>
      <c r="EX679" s="23">
        <v>1433.73</v>
      </c>
      <c r="EY679" s="23">
        <v>0</v>
      </c>
      <c r="EZ679" s="23">
        <v>0</v>
      </c>
      <c r="FA679" s="23">
        <v>0</v>
      </c>
      <c r="FB679" s="23">
        <v>0</v>
      </c>
      <c r="FC679" s="23">
        <v>0</v>
      </c>
      <c r="FD679" s="23">
        <v>0</v>
      </c>
      <c r="FE679" s="23">
        <v>0</v>
      </c>
      <c r="FF679" s="23">
        <v>2</v>
      </c>
      <c r="FG679" s="23">
        <v>1</v>
      </c>
      <c r="FH679" s="23">
        <v>3</v>
      </c>
      <c r="FI679" s="23">
        <v>0</v>
      </c>
      <c r="FJ679" s="23">
        <v>1</v>
      </c>
      <c r="FK679" s="23">
        <v>1</v>
      </c>
      <c r="FL679" s="23">
        <v>2</v>
      </c>
      <c r="FM679" s="23">
        <v>0</v>
      </c>
      <c r="FN679" s="23">
        <v>0</v>
      </c>
      <c r="FO679" s="23">
        <v>0</v>
      </c>
      <c r="FP679" s="23">
        <v>0</v>
      </c>
      <c r="FQ679" s="23">
        <v>0</v>
      </c>
      <c r="FR679" s="23">
        <v>0</v>
      </c>
    </row>
    <row r="680" spans="142:174">
      <c r="EL680" s="22">
        <v>44250</v>
      </c>
      <c r="EM680" s="21" t="s">
        <v>213</v>
      </c>
      <c r="EN680" s="21" t="s">
        <v>17425</v>
      </c>
      <c r="EO680" s="21" t="s">
        <v>206</v>
      </c>
      <c r="EP680" s="21">
        <v>585622329677</v>
      </c>
      <c r="EQ680" s="21" t="s">
        <v>207</v>
      </c>
      <c r="ER680" s="21" t="s">
        <v>208</v>
      </c>
      <c r="ES680" s="23">
        <v>3</v>
      </c>
      <c r="ET680" s="23">
        <v>0</v>
      </c>
      <c r="EU680" s="23">
        <v>0</v>
      </c>
      <c r="EV680" s="23">
        <v>0</v>
      </c>
      <c r="EW680" s="23"/>
      <c r="EX680" s="23">
        <v>0</v>
      </c>
      <c r="EY680" s="23"/>
      <c r="EZ680" s="23"/>
      <c r="FA680" s="23"/>
      <c r="FB680" s="23"/>
      <c r="FC680" s="23"/>
      <c r="FD680" s="23"/>
      <c r="FE680" s="23"/>
      <c r="FF680" s="23"/>
      <c r="FG680" s="23"/>
      <c r="FH680" s="23"/>
      <c r="FI680" s="23"/>
      <c r="FJ680" s="23"/>
      <c r="FK680" s="23"/>
      <c r="FL680" s="23"/>
      <c r="FM680" s="23"/>
      <c r="FN680" s="23"/>
      <c r="FO680" s="23"/>
      <c r="FP680" s="23"/>
      <c r="FQ680" s="23"/>
      <c r="FR680" s="23"/>
    </row>
    <row r="681" spans="142:174">
      <c r="EL681" s="22">
        <v>44250</v>
      </c>
      <c r="EM681" s="21" t="s">
        <v>213</v>
      </c>
      <c r="EN681" s="21" t="s">
        <v>17425</v>
      </c>
      <c r="EO681" s="21" t="s">
        <v>206</v>
      </c>
      <c r="EP681" s="21">
        <v>585622329677</v>
      </c>
      <c r="EQ681" s="21" t="s">
        <v>207</v>
      </c>
      <c r="ER681" s="21" t="s">
        <v>209</v>
      </c>
      <c r="ES681" s="23">
        <v>57</v>
      </c>
      <c r="ET681" s="23">
        <v>3</v>
      </c>
      <c r="EU681" s="23">
        <v>100</v>
      </c>
      <c r="EV681" s="23">
        <v>5.26</v>
      </c>
      <c r="EW681" s="23">
        <v>33.33</v>
      </c>
      <c r="EX681" s="23">
        <v>1754.39</v>
      </c>
      <c r="EY681" s="23"/>
      <c r="EZ681" s="23"/>
      <c r="FA681" s="23"/>
      <c r="FB681" s="23"/>
      <c r="FC681" s="23"/>
      <c r="FD681" s="23"/>
      <c r="FE681" s="23"/>
      <c r="FF681" s="23"/>
      <c r="FG681" s="23"/>
      <c r="FH681" s="23"/>
      <c r="FI681" s="23"/>
      <c r="FJ681" s="23"/>
      <c r="FK681" s="23"/>
      <c r="FL681" s="23"/>
      <c r="FM681" s="23"/>
      <c r="FN681" s="23"/>
      <c r="FO681" s="23"/>
      <c r="FP681" s="23"/>
      <c r="FQ681" s="23"/>
      <c r="FR681" s="23"/>
    </row>
    <row r="682" spans="142:174">
      <c r="EL682" s="22">
        <v>44250</v>
      </c>
      <c r="EM682" s="21" t="s">
        <v>3254</v>
      </c>
      <c r="EN682" s="21" t="s">
        <v>17426</v>
      </c>
      <c r="EO682" s="21" t="s">
        <v>206</v>
      </c>
      <c r="EP682" s="21">
        <v>574814254493</v>
      </c>
      <c r="EQ682" s="21" t="s">
        <v>207</v>
      </c>
      <c r="ER682" s="21" t="s">
        <v>209</v>
      </c>
      <c r="ES682" s="23">
        <v>5</v>
      </c>
      <c r="ET682" s="23">
        <v>0</v>
      </c>
      <c r="EU682" s="23">
        <v>0</v>
      </c>
      <c r="EV682" s="23">
        <v>0</v>
      </c>
      <c r="EW682" s="23"/>
      <c r="EX682" s="23">
        <v>0</v>
      </c>
      <c r="EY682" s="23"/>
      <c r="EZ682" s="23"/>
      <c r="FA682" s="23"/>
      <c r="FB682" s="23"/>
      <c r="FC682" s="23"/>
      <c r="FD682" s="23"/>
      <c r="FE682" s="23"/>
      <c r="FF682" s="23"/>
      <c r="FG682" s="23"/>
      <c r="FH682" s="23"/>
      <c r="FI682" s="23"/>
      <c r="FJ682" s="23"/>
      <c r="FK682" s="23"/>
      <c r="FL682" s="23"/>
      <c r="FM682" s="23"/>
      <c r="FN682" s="23"/>
      <c r="FO682" s="23"/>
      <c r="FP682" s="23"/>
      <c r="FQ682" s="23"/>
      <c r="FR682" s="23"/>
    </row>
    <row r="683" spans="142:174">
      <c r="EL683" s="22">
        <v>44250</v>
      </c>
      <c r="EM683" s="21" t="s">
        <v>3254</v>
      </c>
      <c r="EN683" s="21" t="s">
        <v>17427</v>
      </c>
      <c r="EO683" s="21" t="s">
        <v>206</v>
      </c>
      <c r="EP683" s="21">
        <v>574916839635</v>
      </c>
      <c r="EQ683" s="21" t="s">
        <v>207</v>
      </c>
      <c r="ER683" s="21" t="s">
        <v>208</v>
      </c>
      <c r="ES683" s="23">
        <v>4</v>
      </c>
      <c r="ET683" s="23">
        <v>0</v>
      </c>
      <c r="EU683" s="23">
        <v>0</v>
      </c>
      <c r="EV683" s="23">
        <v>0</v>
      </c>
      <c r="EW683" s="23"/>
      <c r="EX683" s="23">
        <v>0</v>
      </c>
      <c r="EY683" s="23"/>
      <c r="EZ683" s="23"/>
      <c r="FA683" s="23"/>
      <c r="FB683" s="23"/>
      <c r="FC683" s="23"/>
      <c r="FD683" s="23"/>
      <c r="FE683" s="23"/>
      <c r="FF683" s="23"/>
      <c r="FG683" s="23"/>
      <c r="FH683" s="23"/>
      <c r="FI683" s="23"/>
      <c r="FJ683" s="23"/>
      <c r="FK683" s="23"/>
      <c r="FL683" s="23"/>
      <c r="FM683" s="23"/>
      <c r="FN683" s="23"/>
      <c r="FO683" s="23"/>
      <c r="FP683" s="23"/>
      <c r="FQ683" s="23"/>
      <c r="FR683" s="23"/>
    </row>
    <row r="684" spans="142:174">
      <c r="EL684" s="22">
        <v>44250</v>
      </c>
      <c r="EM684" s="21" t="s">
        <v>3254</v>
      </c>
      <c r="EN684" s="21" t="s">
        <v>17427</v>
      </c>
      <c r="EO684" s="21" t="s">
        <v>206</v>
      </c>
      <c r="EP684" s="21">
        <v>574916839635</v>
      </c>
      <c r="EQ684" s="21" t="s">
        <v>207</v>
      </c>
      <c r="ER684" s="21" t="s">
        <v>209</v>
      </c>
      <c r="ES684" s="23">
        <v>103</v>
      </c>
      <c r="ET684" s="23">
        <v>1</v>
      </c>
      <c r="EU684" s="23">
        <v>345</v>
      </c>
      <c r="EV684" s="23">
        <v>0.97</v>
      </c>
      <c r="EW684" s="23">
        <v>345</v>
      </c>
      <c r="EX684" s="23">
        <v>3349.51</v>
      </c>
      <c r="EY684" s="23"/>
      <c r="EZ684" s="23"/>
      <c r="FA684" s="23"/>
      <c r="FB684" s="23"/>
      <c r="FC684" s="23"/>
      <c r="FD684" s="23"/>
      <c r="FE684" s="23"/>
      <c r="FF684" s="23"/>
      <c r="FG684" s="23"/>
      <c r="FH684" s="23"/>
      <c r="FI684" s="23"/>
      <c r="FJ684" s="23"/>
      <c r="FK684" s="23"/>
      <c r="FL684" s="23"/>
      <c r="FM684" s="23"/>
      <c r="FN684" s="23"/>
      <c r="FO684" s="23"/>
      <c r="FP684" s="23"/>
      <c r="FQ684" s="23"/>
      <c r="FR684" s="23"/>
    </row>
    <row r="685" spans="142:174">
      <c r="EL685" s="22">
        <v>44250</v>
      </c>
      <c r="EM685" s="21" t="s">
        <v>3254</v>
      </c>
      <c r="EN685" s="21" t="s">
        <v>17428</v>
      </c>
      <c r="EO685" s="21" t="s">
        <v>206</v>
      </c>
      <c r="EP685" s="21">
        <v>574813586895</v>
      </c>
      <c r="EQ685" s="21" t="s">
        <v>207</v>
      </c>
      <c r="ER685" s="21" t="s">
        <v>208</v>
      </c>
      <c r="ES685" s="23">
        <v>1</v>
      </c>
      <c r="ET685" s="23">
        <v>0</v>
      </c>
      <c r="EU685" s="23">
        <v>0</v>
      </c>
      <c r="EV685" s="23">
        <v>0</v>
      </c>
      <c r="EW685" s="23"/>
      <c r="EX685" s="23">
        <v>0</v>
      </c>
      <c r="EY685" s="23"/>
      <c r="EZ685" s="23"/>
      <c r="FA685" s="23"/>
      <c r="FB685" s="23"/>
      <c r="FC685" s="23"/>
      <c r="FD685" s="23"/>
      <c r="FE685" s="23"/>
      <c r="FF685" s="23"/>
      <c r="FG685" s="23"/>
      <c r="FH685" s="23"/>
      <c r="FI685" s="23"/>
      <c r="FJ685" s="23"/>
      <c r="FK685" s="23"/>
      <c r="FL685" s="23"/>
      <c r="FM685" s="23"/>
      <c r="FN685" s="23"/>
      <c r="FO685" s="23"/>
      <c r="FP685" s="23"/>
      <c r="FQ685" s="23"/>
      <c r="FR685" s="23"/>
    </row>
    <row r="686" spans="142:174">
      <c r="EL686" s="22">
        <v>44250</v>
      </c>
      <c r="EM686" s="21" t="s">
        <v>3254</v>
      </c>
      <c r="EN686" s="21" t="s">
        <v>17428</v>
      </c>
      <c r="EO686" s="21" t="s">
        <v>206</v>
      </c>
      <c r="EP686" s="21">
        <v>574813586895</v>
      </c>
      <c r="EQ686" s="21" t="s">
        <v>207</v>
      </c>
      <c r="ER686" s="21" t="s">
        <v>209</v>
      </c>
      <c r="ES686" s="23">
        <v>40</v>
      </c>
      <c r="ET686" s="23">
        <v>4</v>
      </c>
      <c r="EU686" s="23">
        <v>1125</v>
      </c>
      <c r="EV686" s="23">
        <v>10</v>
      </c>
      <c r="EW686" s="23">
        <v>281.25</v>
      </c>
      <c r="EX686" s="23">
        <v>28125</v>
      </c>
      <c r="EY686" s="23">
        <v>0</v>
      </c>
      <c r="EZ686" s="23">
        <v>0</v>
      </c>
      <c r="FA686" s="23">
        <v>0</v>
      </c>
      <c r="FB686" s="23">
        <v>0</v>
      </c>
      <c r="FC686" s="23">
        <v>0</v>
      </c>
      <c r="FD686" s="23">
        <v>0</v>
      </c>
      <c r="FE686" s="23">
        <v>0</v>
      </c>
      <c r="FF686" s="23">
        <v>0</v>
      </c>
      <c r="FG686" s="23">
        <v>0</v>
      </c>
      <c r="FH686" s="23">
        <v>0</v>
      </c>
      <c r="FI686" s="23">
        <v>0</v>
      </c>
      <c r="FJ686" s="23">
        <v>0</v>
      </c>
      <c r="FK686" s="23">
        <v>1</v>
      </c>
      <c r="FL686" s="23">
        <v>1</v>
      </c>
      <c r="FM686" s="23">
        <v>0</v>
      </c>
      <c r="FN686" s="23">
        <v>0</v>
      </c>
      <c r="FO686" s="23">
        <v>0</v>
      </c>
      <c r="FP686" s="23">
        <v>0</v>
      </c>
      <c r="FQ686" s="23">
        <v>0</v>
      </c>
      <c r="FR686" s="23">
        <v>0</v>
      </c>
    </row>
    <row r="687" spans="142:174">
      <c r="EL687" s="22">
        <v>44250</v>
      </c>
      <c r="EM687" s="21" t="s">
        <v>3254</v>
      </c>
      <c r="EN687" s="21" t="s">
        <v>17429</v>
      </c>
      <c r="EO687" s="21" t="s">
        <v>206</v>
      </c>
      <c r="EP687" s="21">
        <v>574550180649</v>
      </c>
      <c r="EQ687" s="21" t="s">
        <v>207</v>
      </c>
      <c r="ER687" s="21" t="s">
        <v>208</v>
      </c>
      <c r="ES687" s="23">
        <v>3</v>
      </c>
      <c r="ET687" s="23">
        <v>0</v>
      </c>
      <c r="EU687" s="23">
        <v>0</v>
      </c>
      <c r="EV687" s="23">
        <v>0</v>
      </c>
      <c r="EW687" s="23"/>
      <c r="EX687" s="23">
        <v>0</v>
      </c>
      <c r="EY687" s="23"/>
      <c r="EZ687" s="23"/>
      <c r="FA687" s="23"/>
      <c r="FB687" s="23"/>
      <c r="FC687" s="23"/>
      <c r="FD687" s="23"/>
      <c r="FE687" s="23"/>
      <c r="FF687" s="23"/>
      <c r="FG687" s="23"/>
      <c r="FH687" s="23"/>
      <c r="FI687" s="23"/>
      <c r="FJ687" s="23"/>
      <c r="FK687" s="23"/>
      <c r="FL687" s="23"/>
      <c r="FM687" s="23"/>
      <c r="FN687" s="23"/>
      <c r="FO687" s="23"/>
      <c r="FP687" s="23"/>
      <c r="FQ687" s="23"/>
      <c r="FR687" s="23"/>
    </row>
    <row r="688" spans="142:174">
      <c r="EL688" s="22">
        <v>44250</v>
      </c>
      <c r="EM688" s="21" t="s">
        <v>3254</v>
      </c>
      <c r="EN688" s="21" t="s">
        <v>17429</v>
      </c>
      <c r="EO688" s="21" t="s">
        <v>206</v>
      </c>
      <c r="EP688" s="21">
        <v>574550180649</v>
      </c>
      <c r="EQ688" s="21" t="s">
        <v>207</v>
      </c>
      <c r="ER688" s="21" t="s">
        <v>209</v>
      </c>
      <c r="ES688" s="23">
        <v>108</v>
      </c>
      <c r="ET688" s="23">
        <v>8</v>
      </c>
      <c r="EU688" s="23">
        <v>1646</v>
      </c>
      <c r="EV688" s="23">
        <v>7.41</v>
      </c>
      <c r="EW688" s="23">
        <v>205.75</v>
      </c>
      <c r="EX688" s="23">
        <v>15240.74</v>
      </c>
      <c r="EY688" s="23">
        <v>12.5</v>
      </c>
      <c r="EZ688" s="23">
        <v>0</v>
      </c>
      <c r="FA688" s="23">
        <v>0</v>
      </c>
      <c r="FB688" s="23">
        <v>23554</v>
      </c>
      <c r="FC688" s="23">
        <v>1</v>
      </c>
      <c r="FD688" s="23">
        <v>23554</v>
      </c>
      <c r="FE688" s="23">
        <v>1</v>
      </c>
      <c r="FF688" s="23">
        <v>3</v>
      </c>
      <c r="FG688" s="23">
        <v>0</v>
      </c>
      <c r="FH688" s="23">
        <v>3</v>
      </c>
      <c r="FI688" s="23">
        <v>14.31</v>
      </c>
      <c r="FJ688" s="23">
        <v>0</v>
      </c>
      <c r="FK688" s="23">
        <v>2</v>
      </c>
      <c r="FL688" s="23">
        <v>2</v>
      </c>
      <c r="FM688" s="23">
        <v>0</v>
      </c>
      <c r="FN688" s="23">
        <v>0</v>
      </c>
      <c r="FO688" s="23">
        <v>0</v>
      </c>
      <c r="FP688" s="23">
        <v>0</v>
      </c>
      <c r="FQ688" s="23">
        <v>0</v>
      </c>
      <c r="FR688" s="23">
        <v>0</v>
      </c>
    </row>
    <row r="689" spans="142:174">
      <c r="EL689" s="22">
        <v>44250</v>
      </c>
      <c r="EM689" s="21" t="s">
        <v>3254</v>
      </c>
      <c r="EN689" s="21" t="s">
        <v>17430</v>
      </c>
      <c r="EO689" s="21" t="s">
        <v>206</v>
      </c>
      <c r="EP689" s="21">
        <v>576398085683</v>
      </c>
      <c r="EQ689" s="21" t="s">
        <v>207</v>
      </c>
      <c r="ER689" s="21" t="s">
        <v>208</v>
      </c>
      <c r="ES689" s="23">
        <v>6</v>
      </c>
      <c r="ET689" s="23">
        <v>0</v>
      </c>
      <c r="EU689" s="23">
        <v>0</v>
      </c>
      <c r="EV689" s="23">
        <v>0</v>
      </c>
      <c r="EW689" s="23"/>
      <c r="EX689" s="23">
        <v>0</v>
      </c>
      <c r="EY689" s="23"/>
      <c r="EZ689" s="23"/>
      <c r="FA689" s="23"/>
      <c r="FB689" s="23"/>
      <c r="FC689" s="23"/>
      <c r="FD689" s="23"/>
      <c r="FE689" s="23"/>
      <c r="FF689" s="23"/>
      <c r="FG689" s="23"/>
      <c r="FH689" s="23"/>
      <c r="FI689" s="23"/>
      <c r="FJ689" s="23"/>
      <c r="FK689" s="23"/>
      <c r="FL689" s="23"/>
      <c r="FM689" s="23"/>
      <c r="FN689" s="23"/>
      <c r="FO689" s="23"/>
      <c r="FP689" s="23"/>
      <c r="FQ689" s="23"/>
      <c r="FR689" s="23"/>
    </row>
    <row r="690" spans="142:174">
      <c r="EL690" s="22">
        <v>44250</v>
      </c>
      <c r="EM690" s="21" t="s">
        <v>3254</v>
      </c>
      <c r="EN690" s="21" t="s">
        <v>17430</v>
      </c>
      <c r="EO690" s="21" t="s">
        <v>206</v>
      </c>
      <c r="EP690" s="21">
        <v>576398085683</v>
      </c>
      <c r="EQ690" s="21" t="s">
        <v>207</v>
      </c>
      <c r="ER690" s="21" t="s">
        <v>209</v>
      </c>
      <c r="ES690" s="23">
        <v>76</v>
      </c>
      <c r="ET690" s="23">
        <v>1</v>
      </c>
      <c r="EU690" s="23">
        <v>433</v>
      </c>
      <c r="EV690" s="23">
        <v>1.32</v>
      </c>
      <c r="EW690" s="23">
        <v>433</v>
      </c>
      <c r="EX690" s="23">
        <v>5697.37</v>
      </c>
      <c r="EY690" s="23"/>
      <c r="EZ690" s="23"/>
      <c r="FA690" s="23"/>
      <c r="FB690" s="23"/>
      <c r="FC690" s="23"/>
      <c r="FD690" s="23"/>
      <c r="FE690" s="23"/>
      <c r="FF690" s="23"/>
      <c r="FG690" s="23"/>
      <c r="FH690" s="23"/>
      <c r="FI690" s="23"/>
      <c r="FJ690" s="23"/>
      <c r="FK690" s="23"/>
      <c r="FL690" s="23"/>
      <c r="FM690" s="23"/>
      <c r="FN690" s="23"/>
      <c r="FO690" s="23"/>
      <c r="FP690" s="23"/>
      <c r="FQ690" s="23"/>
      <c r="FR690" s="23"/>
    </row>
    <row r="691" spans="142:174">
      <c r="EL691" s="22">
        <v>44250</v>
      </c>
      <c r="EM691" s="21" t="s">
        <v>3254</v>
      </c>
      <c r="EN691" s="21" t="s">
        <v>17431</v>
      </c>
      <c r="EO691" s="21" t="s">
        <v>206</v>
      </c>
      <c r="EP691" s="21">
        <v>574390227530</v>
      </c>
      <c r="EQ691" s="21" t="s">
        <v>207</v>
      </c>
      <c r="ER691" s="21" t="s">
        <v>208</v>
      </c>
      <c r="ES691" s="23">
        <v>57</v>
      </c>
      <c r="ET691" s="23">
        <v>0</v>
      </c>
      <c r="EU691" s="23">
        <v>0</v>
      </c>
      <c r="EV691" s="23">
        <v>0</v>
      </c>
      <c r="EW691" s="23"/>
      <c r="EX691" s="23">
        <v>0</v>
      </c>
      <c r="EY691" s="23"/>
      <c r="EZ691" s="23"/>
      <c r="FA691" s="23"/>
      <c r="FB691" s="23"/>
      <c r="FC691" s="23"/>
      <c r="FD691" s="23"/>
      <c r="FE691" s="23"/>
      <c r="FF691" s="23"/>
      <c r="FG691" s="23"/>
      <c r="FH691" s="23"/>
      <c r="FI691" s="23"/>
      <c r="FJ691" s="23"/>
      <c r="FK691" s="23"/>
      <c r="FL691" s="23"/>
      <c r="FM691" s="23"/>
      <c r="FN691" s="23"/>
      <c r="FO691" s="23"/>
      <c r="FP691" s="23"/>
      <c r="FQ691" s="23"/>
      <c r="FR691" s="23"/>
    </row>
    <row r="692" spans="142:174">
      <c r="EL692" s="22">
        <v>44250</v>
      </c>
      <c r="EM692" s="21" t="s">
        <v>3254</v>
      </c>
      <c r="EN692" s="21" t="s">
        <v>17431</v>
      </c>
      <c r="EO692" s="21" t="s">
        <v>206</v>
      </c>
      <c r="EP692" s="21">
        <v>574390227530</v>
      </c>
      <c r="EQ692" s="21" t="s">
        <v>207</v>
      </c>
      <c r="ER692" s="21" t="s">
        <v>209</v>
      </c>
      <c r="ES692" s="23">
        <v>51</v>
      </c>
      <c r="ET692" s="23">
        <v>0</v>
      </c>
      <c r="EU692" s="23">
        <v>0</v>
      </c>
      <c r="EV692" s="23">
        <v>0</v>
      </c>
      <c r="EW692" s="23"/>
      <c r="EX692" s="23">
        <v>0</v>
      </c>
      <c r="EY692" s="23"/>
      <c r="EZ692" s="23"/>
      <c r="FA692" s="23"/>
      <c r="FB692" s="23"/>
      <c r="FC692" s="23"/>
      <c r="FD692" s="23"/>
      <c r="FE692" s="23"/>
      <c r="FF692" s="23"/>
      <c r="FG692" s="23"/>
      <c r="FH692" s="23"/>
      <c r="FI692" s="23"/>
      <c r="FJ692" s="23"/>
      <c r="FK692" s="23"/>
      <c r="FL692" s="23"/>
      <c r="FM692" s="23"/>
      <c r="FN692" s="23"/>
      <c r="FO692" s="23"/>
      <c r="FP692" s="23"/>
      <c r="FQ692" s="23"/>
      <c r="FR692" s="23"/>
    </row>
    <row r="693" spans="142:174">
      <c r="EL693" s="22">
        <v>44250</v>
      </c>
      <c r="EM693" s="21" t="s">
        <v>3254</v>
      </c>
      <c r="EN693" s="21" t="s">
        <v>17432</v>
      </c>
      <c r="EO693" s="21" t="s">
        <v>206</v>
      </c>
      <c r="EP693" s="21">
        <v>592683898914</v>
      </c>
      <c r="EQ693" s="21" t="s">
        <v>207</v>
      </c>
      <c r="ER693" s="21" t="s">
        <v>208</v>
      </c>
      <c r="ES693" s="23">
        <v>2</v>
      </c>
      <c r="ET693" s="23">
        <v>0</v>
      </c>
      <c r="EU693" s="23">
        <v>0</v>
      </c>
      <c r="EV693" s="23">
        <v>0</v>
      </c>
      <c r="EW693" s="23"/>
      <c r="EX693" s="23">
        <v>0</v>
      </c>
      <c r="EY693" s="23"/>
      <c r="EZ693" s="23"/>
      <c r="FA693" s="23"/>
      <c r="FB693" s="23"/>
      <c r="FC693" s="23"/>
      <c r="FD693" s="23"/>
      <c r="FE693" s="23"/>
      <c r="FF693" s="23"/>
      <c r="FG693" s="23"/>
      <c r="FH693" s="23"/>
      <c r="FI693" s="23"/>
      <c r="FJ693" s="23"/>
      <c r="FK693" s="23"/>
      <c r="FL693" s="23"/>
      <c r="FM693" s="23"/>
      <c r="FN693" s="23"/>
      <c r="FO693" s="23"/>
      <c r="FP693" s="23"/>
      <c r="FQ693" s="23"/>
      <c r="FR693" s="23"/>
    </row>
    <row r="694" spans="142:174">
      <c r="EL694" s="22">
        <v>44250</v>
      </c>
      <c r="EM694" s="21" t="s">
        <v>3254</v>
      </c>
      <c r="EN694" s="21" t="s">
        <v>17432</v>
      </c>
      <c r="EO694" s="21" t="s">
        <v>206</v>
      </c>
      <c r="EP694" s="21">
        <v>592683898914</v>
      </c>
      <c r="EQ694" s="21" t="s">
        <v>207</v>
      </c>
      <c r="ER694" s="21" t="s">
        <v>209</v>
      </c>
      <c r="ES694" s="23">
        <v>381</v>
      </c>
      <c r="ET694" s="23">
        <v>25</v>
      </c>
      <c r="EU694" s="23">
        <v>6451</v>
      </c>
      <c r="EV694" s="23">
        <v>6.56</v>
      </c>
      <c r="EW694" s="23">
        <v>258.04000000000002</v>
      </c>
      <c r="EX694" s="23">
        <v>16931.759999999998</v>
      </c>
      <c r="EY694" s="23">
        <v>0</v>
      </c>
      <c r="EZ694" s="23">
        <v>0</v>
      </c>
      <c r="FA694" s="23">
        <v>0</v>
      </c>
      <c r="FB694" s="23">
        <v>0</v>
      </c>
      <c r="FC694" s="23">
        <v>0</v>
      </c>
      <c r="FD694" s="23">
        <v>0</v>
      </c>
      <c r="FE694" s="23">
        <v>0</v>
      </c>
      <c r="FF694" s="23">
        <v>1</v>
      </c>
      <c r="FG694" s="23">
        <v>0</v>
      </c>
      <c r="FH694" s="23">
        <v>1</v>
      </c>
      <c r="FI694" s="23">
        <v>0</v>
      </c>
      <c r="FJ694" s="23">
        <v>2</v>
      </c>
      <c r="FK694" s="23">
        <v>1</v>
      </c>
      <c r="FL694" s="23">
        <v>3</v>
      </c>
      <c r="FM694" s="23">
        <v>0</v>
      </c>
      <c r="FN694" s="23">
        <v>0</v>
      </c>
      <c r="FO694" s="23">
        <v>0</v>
      </c>
      <c r="FP694" s="23">
        <v>0</v>
      </c>
      <c r="FQ694" s="23">
        <v>0</v>
      </c>
      <c r="FR694" s="23">
        <v>0</v>
      </c>
    </row>
    <row r="695" spans="142:174">
      <c r="EL695" s="22">
        <v>44251</v>
      </c>
      <c r="EM695" s="21" t="s">
        <v>213</v>
      </c>
      <c r="EN695" s="21" t="s">
        <v>609</v>
      </c>
      <c r="EO695" s="21" t="s">
        <v>206</v>
      </c>
      <c r="EP695" s="21">
        <v>574298647000</v>
      </c>
      <c r="EQ695" s="21" t="s">
        <v>207</v>
      </c>
      <c r="ER695" s="21" t="s">
        <v>208</v>
      </c>
      <c r="ES695" s="23">
        <v>2</v>
      </c>
      <c r="ET695" s="23">
        <v>0</v>
      </c>
      <c r="EU695" s="23">
        <v>0</v>
      </c>
      <c r="EV695" s="23">
        <v>0</v>
      </c>
      <c r="EW695" s="23"/>
      <c r="EX695" s="23">
        <v>0</v>
      </c>
      <c r="EY695" s="23"/>
      <c r="EZ695" s="23"/>
      <c r="FA695" s="23"/>
      <c r="FB695" s="23"/>
      <c r="FC695" s="23"/>
      <c r="FD695" s="23"/>
      <c r="FE695" s="23"/>
      <c r="FF695" s="23"/>
      <c r="FG695" s="23"/>
      <c r="FH695" s="23"/>
      <c r="FI695" s="23"/>
      <c r="FJ695" s="23"/>
      <c r="FK695" s="23"/>
      <c r="FL695" s="23"/>
      <c r="FM695" s="23"/>
      <c r="FN695" s="23"/>
      <c r="FO695" s="23"/>
      <c r="FP695" s="23"/>
      <c r="FQ695" s="23"/>
      <c r="FR695" s="23"/>
    </row>
    <row r="696" spans="142:174">
      <c r="EL696" s="22">
        <v>44251</v>
      </c>
      <c r="EM696" s="21" t="s">
        <v>213</v>
      </c>
      <c r="EN696" s="21" t="s">
        <v>609</v>
      </c>
      <c r="EO696" s="21" t="s">
        <v>206</v>
      </c>
      <c r="EP696" s="21">
        <v>574298647000</v>
      </c>
      <c r="EQ696" s="21" t="s">
        <v>207</v>
      </c>
      <c r="ER696" s="21" t="s">
        <v>209</v>
      </c>
      <c r="ES696" s="23">
        <v>42</v>
      </c>
      <c r="ET696" s="23">
        <v>2</v>
      </c>
      <c r="EU696" s="23">
        <v>47</v>
      </c>
      <c r="EV696" s="23">
        <v>4.76</v>
      </c>
      <c r="EW696" s="23">
        <v>23.5</v>
      </c>
      <c r="EX696" s="23">
        <v>1119.05</v>
      </c>
      <c r="EY696" s="23"/>
      <c r="EZ696" s="23"/>
      <c r="FA696" s="23"/>
      <c r="FB696" s="23"/>
      <c r="FC696" s="23"/>
      <c r="FD696" s="23"/>
      <c r="FE696" s="23"/>
      <c r="FF696" s="23"/>
      <c r="FG696" s="23"/>
      <c r="FH696" s="23"/>
      <c r="FI696" s="23"/>
      <c r="FJ696" s="23"/>
      <c r="FK696" s="23"/>
      <c r="FL696" s="23"/>
      <c r="FM696" s="23"/>
      <c r="FN696" s="23"/>
      <c r="FO696" s="23"/>
      <c r="FP696" s="23"/>
      <c r="FQ696" s="23"/>
      <c r="FR696" s="23"/>
    </row>
    <row r="697" spans="142:174">
      <c r="EL697" s="22">
        <v>44251</v>
      </c>
      <c r="EM697" s="21" t="s">
        <v>213</v>
      </c>
      <c r="EN697" s="21" t="s">
        <v>17425</v>
      </c>
      <c r="EO697" s="21" t="s">
        <v>206</v>
      </c>
      <c r="EP697" s="21">
        <v>585622329677</v>
      </c>
      <c r="EQ697" s="21" t="s">
        <v>207</v>
      </c>
      <c r="ER697" s="21" t="s">
        <v>209</v>
      </c>
      <c r="ES697" s="23">
        <v>44</v>
      </c>
      <c r="ET697" s="23">
        <v>5</v>
      </c>
      <c r="EU697" s="23">
        <v>198</v>
      </c>
      <c r="EV697" s="23">
        <v>11.36</v>
      </c>
      <c r="EW697" s="23">
        <v>39.6</v>
      </c>
      <c r="EX697" s="23">
        <v>4500</v>
      </c>
      <c r="EY697" s="23">
        <v>0</v>
      </c>
      <c r="EZ697" s="23">
        <v>0</v>
      </c>
      <c r="FA697" s="23">
        <v>0</v>
      </c>
      <c r="FB697" s="23">
        <v>0</v>
      </c>
      <c r="FC697" s="23">
        <v>0</v>
      </c>
      <c r="FD697" s="23">
        <v>0</v>
      </c>
      <c r="FE697" s="23">
        <v>0</v>
      </c>
      <c r="FF697" s="23">
        <v>0</v>
      </c>
      <c r="FG697" s="23">
        <v>0</v>
      </c>
      <c r="FH697" s="23">
        <v>0</v>
      </c>
      <c r="FI697" s="23">
        <v>0</v>
      </c>
      <c r="FJ697" s="23">
        <v>2</v>
      </c>
      <c r="FK697" s="23">
        <v>0</v>
      </c>
      <c r="FL697" s="23">
        <v>2</v>
      </c>
      <c r="FM697" s="23">
        <v>0</v>
      </c>
      <c r="FN697" s="23">
        <v>0</v>
      </c>
      <c r="FO697" s="23">
        <v>0</v>
      </c>
      <c r="FP697" s="23">
        <v>0</v>
      </c>
      <c r="FQ697" s="23">
        <v>0</v>
      </c>
      <c r="FR697" s="23">
        <v>0</v>
      </c>
    </row>
    <row r="698" spans="142:174">
      <c r="EL698" s="22">
        <v>44251</v>
      </c>
      <c r="EM698" s="21" t="s">
        <v>3254</v>
      </c>
      <c r="EN698" s="21" t="s">
        <v>17426</v>
      </c>
      <c r="EO698" s="21" t="s">
        <v>206</v>
      </c>
      <c r="EP698" s="21">
        <v>574814254493</v>
      </c>
      <c r="EQ698" s="21" t="s">
        <v>207</v>
      </c>
      <c r="ER698" s="21" t="s">
        <v>209</v>
      </c>
      <c r="ES698" s="23">
        <v>1</v>
      </c>
      <c r="ET698" s="23">
        <v>0</v>
      </c>
      <c r="EU698" s="23">
        <v>0</v>
      </c>
      <c r="EV698" s="23">
        <v>0</v>
      </c>
      <c r="EW698" s="23"/>
      <c r="EX698" s="23">
        <v>0</v>
      </c>
      <c r="EY698" s="23"/>
      <c r="EZ698" s="23"/>
      <c r="FA698" s="23"/>
      <c r="FB698" s="23"/>
      <c r="FC698" s="23"/>
      <c r="FD698" s="23"/>
      <c r="FE698" s="23"/>
      <c r="FF698" s="23"/>
      <c r="FG698" s="23"/>
      <c r="FH698" s="23"/>
      <c r="FI698" s="23"/>
      <c r="FJ698" s="23"/>
      <c r="FK698" s="23"/>
      <c r="FL698" s="23"/>
      <c r="FM698" s="23"/>
      <c r="FN698" s="23"/>
      <c r="FO698" s="23"/>
      <c r="FP698" s="23"/>
      <c r="FQ698" s="23"/>
      <c r="FR698" s="23"/>
    </row>
    <row r="699" spans="142:174">
      <c r="EL699" s="22">
        <v>44251</v>
      </c>
      <c r="EM699" s="21" t="s">
        <v>3254</v>
      </c>
      <c r="EN699" s="21" t="s">
        <v>17427</v>
      </c>
      <c r="EO699" s="21" t="s">
        <v>206</v>
      </c>
      <c r="EP699" s="21">
        <v>574916839635</v>
      </c>
      <c r="EQ699" s="21" t="s">
        <v>207</v>
      </c>
      <c r="ER699" s="21" t="s">
        <v>209</v>
      </c>
      <c r="ES699" s="23">
        <v>124</v>
      </c>
      <c r="ET699" s="23">
        <v>6</v>
      </c>
      <c r="EU699" s="23">
        <v>1289</v>
      </c>
      <c r="EV699" s="23">
        <v>4.84</v>
      </c>
      <c r="EW699" s="23">
        <v>214.83</v>
      </c>
      <c r="EX699" s="23">
        <v>10395.16</v>
      </c>
      <c r="EY699" s="23">
        <v>0</v>
      </c>
      <c r="EZ699" s="23">
        <v>0</v>
      </c>
      <c r="FA699" s="23">
        <v>0</v>
      </c>
      <c r="FB699" s="23">
        <v>0</v>
      </c>
      <c r="FC699" s="23">
        <v>0</v>
      </c>
      <c r="FD699" s="23">
        <v>0</v>
      </c>
      <c r="FE699" s="23">
        <v>0</v>
      </c>
      <c r="FF699" s="23">
        <v>0</v>
      </c>
      <c r="FG699" s="23">
        <v>1</v>
      </c>
      <c r="FH699" s="23">
        <v>1</v>
      </c>
      <c r="FI699" s="23">
        <v>0</v>
      </c>
      <c r="FJ699" s="23">
        <v>0</v>
      </c>
      <c r="FK699" s="23">
        <v>1</v>
      </c>
      <c r="FL699" s="23">
        <v>1</v>
      </c>
      <c r="FM699" s="23">
        <v>0</v>
      </c>
      <c r="FN699" s="23">
        <v>0</v>
      </c>
      <c r="FO699" s="23">
        <v>0</v>
      </c>
      <c r="FP699" s="23">
        <v>0</v>
      </c>
      <c r="FQ699" s="23">
        <v>0</v>
      </c>
      <c r="FR699" s="23">
        <v>0</v>
      </c>
    </row>
    <row r="700" spans="142:174">
      <c r="EL700" s="22">
        <v>44251</v>
      </c>
      <c r="EM700" s="21" t="s">
        <v>3254</v>
      </c>
      <c r="EN700" s="21" t="s">
        <v>17428</v>
      </c>
      <c r="EO700" s="21" t="s">
        <v>206</v>
      </c>
      <c r="EP700" s="21">
        <v>574813586895</v>
      </c>
      <c r="EQ700" s="21" t="s">
        <v>207</v>
      </c>
      <c r="ER700" s="21" t="s">
        <v>209</v>
      </c>
      <c r="ES700" s="23">
        <v>29</v>
      </c>
      <c r="ET700" s="23">
        <v>1</v>
      </c>
      <c r="EU700" s="23">
        <v>259</v>
      </c>
      <c r="EV700" s="23">
        <v>3.45</v>
      </c>
      <c r="EW700" s="23">
        <v>259</v>
      </c>
      <c r="EX700" s="23">
        <v>8931.0300000000007</v>
      </c>
      <c r="EY700" s="23"/>
      <c r="EZ700" s="23"/>
      <c r="FA700" s="23"/>
      <c r="FB700" s="23"/>
      <c r="FC700" s="23"/>
      <c r="FD700" s="23"/>
      <c r="FE700" s="23"/>
      <c r="FF700" s="23"/>
      <c r="FG700" s="23"/>
      <c r="FH700" s="23"/>
      <c r="FI700" s="23"/>
      <c r="FJ700" s="23"/>
      <c r="FK700" s="23"/>
      <c r="FL700" s="23"/>
      <c r="FM700" s="23"/>
      <c r="FN700" s="23"/>
      <c r="FO700" s="23"/>
      <c r="FP700" s="23"/>
      <c r="FQ700" s="23"/>
      <c r="FR700" s="23"/>
    </row>
    <row r="701" spans="142:174">
      <c r="EL701" s="22">
        <v>44251</v>
      </c>
      <c r="EM701" s="21" t="s">
        <v>3254</v>
      </c>
      <c r="EN701" s="21" t="s">
        <v>17429</v>
      </c>
      <c r="EO701" s="21" t="s">
        <v>206</v>
      </c>
      <c r="EP701" s="21">
        <v>574550180649</v>
      </c>
      <c r="EQ701" s="21" t="s">
        <v>207</v>
      </c>
      <c r="ER701" s="21" t="s">
        <v>209</v>
      </c>
      <c r="ES701" s="23">
        <v>179</v>
      </c>
      <c r="ET701" s="23">
        <v>12</v>
      </c>
      <c r="EU701" s="23">
        <v>2909</v>
      </c>
      <c r="EV701" s="23">
        <v>6.7</v>
      </c>
      <c r="EW701" s="23">
        <v>242.42</v>
      </c>
      <c r="EX701" s="23">
        <v>16251.4</v>
      </c>
      <c r="EY701" s="23">
        <v>8.33</v>
      </c>
      <c r="EZ701" s="23">
        <v>0</v>
      </c>
      <c r="FA701" s="23">
        <v>0</v>
      </c>
      <c r="FB701" s="23">
        <v>10504</v>
      </c>
      <c r="FC701" s="23">
        <v>1</v>
      </c>
      <c r="FD701" s="23">
        <v>10504</v>
      </c>
      <c r="FE701" s="23">
        <v>1</v>
      </c>
      <c r="FF701" s="23">
        <v>1</v>
      </c>
      <c r="FG701" s="23">
        <v>0</v>
      </c>
      <c r="FH701" s="23">
        <v>1</v>
      </c>
      <c r="FI701" s="23">
        <v>3.61</v>
      </c>
      <c r="FJ701" s="23">
        <v>0</v>
      </c>
      <c r="FK701" s="23">
        <v>1</v>
      </c>
      <c r="FL701" s="23">
        <v>1</v>
      </c>
      <c r="FM701" s="23">
        <v>0</v>
      </c>
      <c r="FN701" s="23">
        <v>0</v>
      </c>
      <c r="FO701" s="23">
        <v>0</v>
      </c>
      <c r="FP701" s="23">
        <v>0</v>
      </c>
      <c r="FQ701" s="23">
        <v>0</v>
      </c>
      <c r="FR701" s="23">
        <v>0</v>
      </c>
    </row>
    <row r="702" spans="142:174">
      <c r="EL702" s="22">
        <v>44251</v>
      </c>
      <c r="EM702" s="21" t="s">
        <v>3254</v>
      </c>
      <c r="EN702" s="21" t="s">
        <v>17430</v>
      </c>
      <c r="EO702" s="21" t="s">
        <v>206</v>
      </c>
      <c r="EP702" s="21">
        <v>576398085683</v>
      </c>
      <c r="EQ702" s="21" t="s">
        <v>207</v>
      </c>
      <c r="ER702" s="21" t="s">
        <v>209</v>
      </c>
      <c r="ES702" s="23">
        <v>123</v>
      </c>
      <c r="ET702" s="23">
        <v>2</v>
      </c>
      <c r="EU702" s="23">
        <v>614</v>
      </c>
      <c r="EV702" s="23">
        <v>1.63</v>
      </c>
      <c r="EW702" s="23">
        <v>307</v>
      </c>
      <c r="EX702" s="23">
        <v>4991.87</v>
      </c>
      <c r="EY702" s="23">
        <v>0</v>
      </c>
      <c r="EZ702" s="23">
        <v>0</v>
      </c>
      <c r="FA702" s="23">
        <v>0</v>
      </c>
      <c r="FB702" s="23">
        <v>0</v>
      </c>
      <c r="FC702" s="23">
        <v>0</v>
      </c>
      <c r="FD702" s="23">
        <v>0</v>
      </c>
      <c r="FE702" s="23">
        <v>0</v>
      </c>
      <c r="FF702" s="23">
        <v>0</v>
      </c>
      <c r="FG702" s="23">
        <v>0</v>
      </c>
      <c r="FH702" s="23">
        <v>0</v>
      </c>
      <c r="FI702" s="23">
        <v>0</v>
      </c>
      <c r="FJ702" s="23">
        <v>1</v>
      </c>
      <c r="FK702" s="23">
        <v>0</v>
      </c>
      <c r="FL702" s="23">
        <v>1</v>
      </c>
      <c r="FM702" s="23">
        <v>0</v>
      </c>
      <c r="FN702" s="23">
        <v>0</v>
      </c>
      <c r="FO702" s="23">
        <v>0</v>
      </c>
      <c r="FP702" s="23">
        <v>0</v>
      </c>
      <c r="FQ702" s="23">
        <v>0</v>
      </c>
      <c r="FR702" s="23">
        <v>0</v>
      </c>
    </row>
    <row r="703" spans="142:174">
      <c r="EL703" s="22">
        <v>44251</v>
      </c>
      <c r="EM703" s="21" t="s">
        <v>3254</v>
      </c>
      <c r="EN703" s="21" t="s">
        <v>17431</v>
      </c>
      <c r="EO703" s="21" t="s">
        <v>206</v>
      </c>
      <c r="EP703" s="21">
        <v>574390227530</v>
      </c>
      <c r="EQ703" s="21" t="s">
        <v>207</v>
      </c>
      <c r="ER703" s="21" t="s">
        <v>208</v>
      </c>
      <c r="ES703" s="23">
        <v>17</v>
      </c>
      <c r="ET703" s="23">
        <v>0</v>
      </c>
      <c r="EU703" s="23">
        <v>0</v>
      </c>
      <c r="EV703" s="23">
        <v>0</v>
      </c>
      <c r="EW703" s="23"/>
      <c r="EX703" s="23">
        <v>0</v>
      </c>
      <c r="EY703" s="23"/>
      <c r="EZ703" s="23"/>
      <c r="FA703" s="23"/>
      <c r="FB703" s="23"/>
      <c r="FC703" s="23"/>
      <c r="FD703" s="23"/>
      <c r="FE703" s="23"/>
      <c r="FF703" s="23"/>
      <c r="FG703" s="23"/>
      <c r="FH703" s="23"/>
      <c r="FI703" s="23"/>
      <c r="FJ703" s="23"/>
      <c r="FK703" s="23"/>
      <c r="FL703" s="23"/>
      <c r="FM703" s="23"/>
      <c r="FN703" s="23"/>
      <c r="FO703" s="23"/>
      <c r="FP703" s="23"/>
      <c r="FQ703" s="23"/>
      <c r="FR703" s="23"/>
    </row>
    <row r="704" spans="142:174">
      <c r="EL704" s="22">
        <v>44251</v>
      </c>
      <c r="EM704" s="21" t="s">
        <v>3254</v>
      </c>
      <c r="EN704" s="21" t="s">
        <v>17431</v>
      </c>
      <c r="EO704" s="21" t="s">
        <v>206</v>
      </c>
      <c r="EP704" s="21">
        <v>574390227530</v>
      </c>
      <c r="EQ704" s="21" t="s">
        <v>207</v>
      </c>
      <c r="ER704" s="21" t="s">
        <v>209</v>
      </c>
      <c r="ES704" s="23">
        <v>60</v>
      </c>
      <c r="ET704" s="23">
        <v>2</v>
      </c>
      <c r="EU704" s="23">
        <v>500</v>
      </c>
      <c r="EV704" s="23">
        <v>3.33</v>
      </c>
      <c r="EW704" s="23">
        <v>250</v>
      </c>
      <c r="EX704" s="23">
        <v>8333.33</v>
      </c>
      <c r="EY704" s="23"/>
      <c r="EZ704" s="23"/>
      <c r="FA704" s="23"/>
      <c r="FB704" s="23"/>
      <c r="FC704" s="23"/>
      <c r="FD704" s="23"/>
      <c r="FE704" s="23"/>
      <c r="FF704" s="23"/>
      <c r="FG704" s="23"/>
      <c r="FH704" s="23"/>
      <c r="FI704" s="23"/>
      <c r="FJ704" s="23"/>
      <c r="FK704" s="23"/>
      <c r="FL704" s="23"/>
      <c r="FM704" s="23"/>
      <c r="FN704" s="23"/>
      <c r="FO704" s="23"/>
      <c r="FP704" s="23"/>
      <c r="FQ704" s="23"/>
      <c r="FR704" s="23"/>
    </row>
    <row r="705" spans="142:174">
      <c r="EL705" s="22">
        <v>44251</v>
      </c>
      <c r="EM705" s="21" t="s">
        <v>3254</v>
      </c>
      <c r="EN705" s="21" t="s">
        <v>17432</v>
      </c>
      <c r="EO705" s="21" t="s">
        <v>206</v>
      </c>
      <c r="EP705" s="21">
        <v>592683898914</v>
      </c>
      <c r="EQ705" s="21" t="s">
        <v>207</v>
      </c>
      <c r="ER705" s="21" t="s">
        <v>209</v>
      </c>
      <c r="ES705" s="23">
        <v>519</v>
      </c>
      <c r="ET705" s="23">
        <v>31</v>
      </c>
      <c r="EU705" s="23">
        <v>7501</v>
      </c>
      <c r="EV705" s="23">
        <v>5.97</v>
      </c>
      <c r="EW705" s="23">
        <v>241.97</v>
      </c>
      <c r="EX705" s="23">
        <v>14452.79</v>
      </c>
      <c r="EY705" s="23">
        <v>0</v>
      </c>
      <c r="EZ705" s="23">
        <v>0</v>
      </c>
      <c r="FA705" s="23">
        <v>0</v>
      </c>
      <c r="FB705" s="23">
        <v>0</v>
      </c>
      <c r="FC705" s="23">
        <v>0</v>
      </c>
      <c r="FD705" s="23">
        <v>0</v>
      </c>
      <c r="FE705" s="23">
        <v>0</v>
      </c>
      <c r="FF705" s="23">
        <v>1</v>
      </c>
      <c r="FG705" s="23">
        <v>1</v>
      </c>
      <c r="FH705" s="23">
        <v>2</v>
      </c>
      <c r="FI705" s="23">
        <v>0</v>
      </c>
      <c r="FJ705" s="23">
        <v>5</v>
      </c>
      <c r="FK705" s="23">
        <v>1</v>
      </c>
      <c r="FL705" s="23">
        <v>6</v>
      </c>
      <c r="FM705" s="23">
        <v>0</v>
      </c>
      <c r="FN705" s="23">
        <v>0</v>
      </c>
      <c r="FO705" s="23">
        <v>0</v>
      </c>
      <c r="FP705" s="23">
        <v>0</v>
      </c>
      <c r="FQ705" s="23">
        <v>0</v>
      </c>
      <c r="FR705" s="23">
        <v>0</v>
      </c>
    </row>
    <row r="706" spans="142:174">
      <c r="EL706" s="22">
        <v>44252</v>
      </c>
      <c r="EM706" s="21" t="s">
        <v>213</v>
      </c>
      <c r="EN706" s="21" t="s">
        <v>609</v>
      </c>
      <c r="EO706" s="21" t="s">
        <v>206</v>
      </c>
      <c r="EP706" s="21">
        <v>574298647000</v>
      </c>
      <c r="EQ706" s="21" t="s">
        <v>207</v>
      </c>
      <c r="ER706" s="21" t="s">
        <v>208</v>
      </c>
      <c r="ES706" s="23">
        <v>4</v>
      </c>
      <c r="ET706" s="23">
        <v>1</v>
      </c>
      <c r="EU706" s="23">
        <v>29</v>
      </c>
      <c r="EV706" s="23">
        <v>25</v>
      </c>
      <c r="EW706" s="23">
        <v>29</v>
      </c>
      <c r="EX706" s="23">
        <v>7250</v>
      </c>
      <c r="EY706" s="23"/>
      <c r="EZ706" s="23"/>
      <c r="FA706" s="23"/>
      <c r="FB706" s="23"/>
      <c r="FC706" s="23"/>
      <c r="FD706" s="23"/>
      <c r="FE706" s="23"/>
      <c r="FF706" s="23"/>
      <c r="FG706" s="23"/>
      <c r="FH706" s="23"/>
      <c r="FI706" s="23"/>
      <c r="FJ706" s="23"/>
      <c r="FK706" s="23"/>
      <c r="FL706" s="23"/>
      <c r="FM706" s="23"/>
      <c r="FN706" s="23"/>
      <c r="FO706" s="23"/>
      <c r="FP706" s="23"/>
      <c r="FQ706" s="23"/>
      <c r="FR706" s="23"/>
    </row>
    <row r="707" spans="142:174">
      <c r="EL707" s="22">
        <v>44252</v>
      </c>
      <c r="EM707" s="21" t="s">
        <v>213</v>
      </c>
      <c r="EN707" s="21" t="s">
        <v>609</v>
      </c>
      <c r="EO707" s="21" t="s">
        <v>206</v>
      </c>
      <c r="EP707" s="21">
        <v>574298647000</v>
      </c>
      <c r="EQ707" s="21" t="s">
        <v>207</v>
      </c>
      <c r="ER707" s="21" t="s">
        <v>209</v>
      </c>
      <c r="ES707" s="23">
        <v>64</v>
      </c>
      <c r="ET707" s="23">
        <v>1</v>
      </c>
      <c r="EU707" s="23">
        <v>31</v>
      </c>
      <c r="EV707" s="23">
        <v>1.56</v>
      </c>
      <c r="EW707" s="23">
        <v>31</v>
      </c>
      <c r="EX707" s="23">
        <v>484.38</v>
      </c>
      <c r="EY707" s="23">
        <v>0</v>
      </c>
      <c r="EZ707" s="23">
        <v>0</v>
      </c>
      <c r="FA707" s="23">
        <v>0</v>
      </c>
      <c r="FB707" s="23">
        <v>0</v>
      </c>
      <c r="FC707" s="23">
        <v>0</v>
      </c>
      <c r="FD707" s="23">
        <v>0</v>
      </c>
      <c r="FE707" s="23">
        <v>0</v>
      </c>
      <c r="FF707" s="23">
        <v>1</v>
      </c>
      <c r="FG707" s="23">
        <v>0</v>
      </c>
      <c r="FH707" s="23">
        <v>1</v>
      </c>
      <c r="FI707" s="23">
        <v>0</v>
      </c>
      <c r="FJ707" s="23">
        <v>0</v>
      </c>
      <c r="FK707" s="23">
        <v>0</v>
      </c>
      <c r="FL707" s="23">
        <v>0</v>
      </c>
      <c r="FM707" s="23">
        <v>0</v>
      </c>
      <c r="FN707" s="23">
        <v>0</v>
      </c>
      <c r="FO707" s="23">
        <v>0</v>
      </c>
      <c r="FP707" s="23">
        <v>0</v>
      </c>
      <c r="FQ707" s="23">
        <v>0</v>
      </c>
      <c r="FR707" s="23">
        <v>0</v>
      </c>
    </row>
    <row r="708" spans="142:174">
      <c r="EL708" s="22">
        <v>44252</v>
      </c>
      <c r="EM708" s="21" t="s">
        <v>213</v>
      </c>
      <c r="EN708" s="21" t="s">
        <v>17425</v>
      </c>
      <c r="EO708" s="21" t="s">
        <v>206</v>
      </c>
      <c r="EP708" s="21">
        <v>585622329677</v>
      </c>
      <c r="EQ708" s="21" t="s">
        <v>207</v>
      </c>
      <c r="ER708" s="21" t="s">
        <v>209</v>
      </c>
      <c r="ES708" s="23">
        <v>50</v>
      </c>
      <c r="ET708" s="23">
        <v>2</v>
      </c>
      <c r="EU708" s="23">
        <v>62</v>
      </c>
      <c r="EV708" s="23">
        <v>4</v>
      </c>
      <c r="EW708" s="23">
        <v>31</v>
      </c>
      <c r="EX708" s="23">
        <v>1240</v>
      </c>
      <c r="EY708" s="23">
        <v>0</v>
      </c>
      <c r="EZ708" s="23">
        <v>0</v>
      </c>
      <c r="FA708" s="23">
        <v>0</v>
      </c>
      <c r="FB708" s="23">
        <v>0</v>
      </c>
      <c r="FC708" s="23">
        <v>0</v>
      </c>
      <c r="FD708" s="23">
        <v>0</v>
      </c>
      <c r="FE708" s="23">
        <v>0</v>
      </c>
      <c r="FF708" s="23">
        <v>0</v>
      </c>
      <c r="FG708" s="23">
        <v>0</v>
      </c>
      <c r="FH708" s="23">
        <v>0</v>
      </c>
      <c r="FI708" s="23">
        <v>0</v>
      </c>
      <c r="FJ708" s="23">
        <v>1</v>
      </c>
      <c r="FK708" s="23">
        <v>0</v>
      </c>
      <c r="FL708" s="23">
        <v>1</v>
      </c>
      <c r="FM708" s="23">
        <v>0</v>
      </c>
      <c r="FN708" s="23">
        <v>0</v>
      </c>
      <c r="FO708" s="23">
        <v>0</v>
      </c>
      <c r="FP708" s="23">
        <v>0</v>
      </c>
      <c r="FQ708" s="23">
        <v>0</v>
      </c>
      <c r="FR708" s="23">
        <v>0</v>
      </c>
    </row>
    <row r="709" spans="142:174">
      <c r="EL709" s="22">
        <v>44252</v>
      </c>
      <c r="EM709" s="21" t="s">
        <v>3254</v>
      </c>
      <c r="EN709" s="21" t="s">
        <v>17426</v>
      </c>
      <c r="EO709" s="21" t="s">
        <v>206</v>
      </c>
      <c r="EP709" s="21">
        <v>574814254493</v>
      </c>
      <c r="EQ709" s="21" t="s">
        <v>207</v>
      </c>
      <c r="ER709" s="21" t="s">
        <v>209</v>
      </c>
      <c r="ES709" s="23">
        <v>4</v>
      </c>
      <c r="ET709" s="23">
        <v>0</v>
      </c>
      <c r="EU709" s="23">
        <v>0</v>
      </c>
      <c r="EV709" s="23">
        <v>0</v>
      </c>
      <c r="EW709" s="23"/>
      <c r="EX709" s="23">
        <v>0</v>
      </c>
      <c r="EY709" s="23"/>
      <c r="EZ709" s="23"/>
      <c r="FA709" s="23"/>
      <c r="FB709" s="23"/>
      <c r="FC709" s="23"/>
      <c r="FD709" s="23"/>
      <c r="FE709" s="23"/>
      <c r="FF709" s="23"/>
      <c r="FG709" s="23"/>
      <c r="FH709" s="23"/>
      <c r="FI709" s="23"/>
      <c r="FJ709" s="23"/>
      <c r="FK709" s="23"/>
      <c r="FL709" s="23"/>
      <c r="FM709" s="23"/>
      <c r="FN709" s="23"/>
      <c r="FO709" s="23"/>
      <c r="FP709" s="23"/>
      <c r="FQ709" s="23"/>
      <c r="FR709" s="23"/>
    </row>
    <row r="710" spans="142:174">
      <c r="EL710" s="22">
        <v>44252</v>
      </c>
      <c r="EM710" s="21" t="s">
        <v>3254</v>
      </c>
      <c r="EN710" s="21" t="s">
        <v>17427</v>
      </c>
      <c r="EO710" s="21" t="s">
        <v>206</v>
      </c>
      <c r="EP710" s="21">
        <v>574916839635</v>
      </c>
      <c r="EQ710" s="21" t="s">
        <v>207</v>
      </c>
      <c r="ER710" s="21" t="s">
        <v>209</v>
      </c>
      <c r="ES710" s="23">
        <v>62</v>
      </c>
      <c r="ET710" s="23">
        <v>1</v>
      </c>
      <c r="EU710" s="23">
        <v>456</v>
      </c>
      <c r="EV710" s="23">
        <v>1.61</v>
      </c>
      <c r="EW710" s="23">
        <v>456</v>
      </c>
      <c r="EX710" s="23">
        <v>7354.84</v>
      </c>
      <c r="EY710" s="23">
        <v>0</v>
      </c>
      <c r="EZ710" s="23">
        <v>0</v>
      </c>
      <c r="FA710" s="23">
        <v>0</v>
      </c>
      <c r="FB710" s="23">
        <v>0</v>
      </c>
      <c r="FC710" s="23">
        <v>0</v>
      </c>
      <c r="FD710" s="23">
        <v>0</v>
      </c>
      <c r="FE710" s="23">
        <v>0</v>
      </c>
      <c r="FF710" s="23">
        <v>1</v>
      </c>
      <c r="FG710" s="23">
        <v>0</v>
      </c>
      <c r="FH710" s="23">
        <v>1</v>
      </c>
      <c r="FI710" s="23">
        <v>0</v>
      </c>
      <c r="FJ710" s="23">
        <v>0</v>
      </c>
      <c r="FK710" s="23">
        <v>0</v>
      </c>
      <c r="FL710" s="23">
        <v>0</v>
      </c>
      <c r="FM710" s="23">
        <v>0</v>
      </c>
      <c r="FN710" s="23">
        <v>0</v>
      </c>
      <c r="FO710" s="23">
        <v>0</v>
      </c>
      <c r="FP710" s="23">
        <v>0</v>
      </c>
      <c r="FQ710" s="23">
        <v>0</v>
      </c>
      <c r="FR710" s="23">
        <v>0</v>
      </c>
    </row>
    <row r="711" spans="142:174">
      <c r="EL711" s="22">
        <v>44252</v>
      </c>
      <c r="EM711" s="21" t="s">
        <v>3254</v>
      </c>
      <c r="EN711" s="21" t="s">
        <v>17428</v>
      </c>
      <c r="EO711" s="21" t="s">
        <v>206</v>
      </c>
      <c r="EP711" s="21">
        <v>574813586895</v>
      </c>
      <c r="EQ711" s="21" t="s">
        <v>207</v>
      </c>
      <c r="ER711" s="21" t="s">
        <v>209</v>
      </c>
      <c r="ES711" s="23">
        <v>94</v>
      </c>
      <c r="ET711" s="23">
        <v>2</v>
      </c>
      <c r="EU711" s="23">
        <v>589</v>
      </c>
      <c r="EV711" s="23">
        <v>2.13</v>
      </c>
      <c r="EW711" s="23">
        <v>294.5</v>
      </c>
      <c r="EX711" s="23">
        <v>6265.96</v>
      </c>
      <c r="EY711" s="23"/>
      <c r="EZ711" s="23"/>
      <c r="FA711" s="23"/>
      <c r="FB711" s="23"/>
      <c r="FC711" s="23"/>
      <c r="FD711" s="23"/>
      <c r="FE711" s="23"/>
      <c r="FF711" s="23"/>
      <c r="FG711" s="23"/>
      <c r="FH711" s="23"/>
      <c r="FI711" s="23"/>
      <c r="FJ711" s="23"/>
      <c r="FK711" s="23"/>
      <c r="FL711" s="23"/>
      <c r="FM711" s="23"/>
      <c r="FN711" s="23"/>
      <c r="FO711" s="23"/>
      <c r="FP711" s="23"/>
      <c r="FQ711" s="23"/>
      <c r="FR711" s="23"/>
    </row>
    <row r="712" spans="142:174">
      <c r="EL712" s="22">
        <v>44252</v>
      </c>
      <c r="EM712" s="21" t="s">
        <v>25498</v>
      </c>
      <c r="EN712" s="21" t="s">
        <v>3780</v>
      </c>
      <c r="EO712" s="21" t="s">
        <v>206</v>
      </c>
      <c r="EP712" s="21">
        <v>628786403173</v>
      </c>
      <c r="EQ712" s="21" t="s">
        <v>207</v>
      </c>
      <c r="ER712" s="21" t="s">
        <v>209</v>
      </c>
      <c r="ES712" s="23">
        <v>11</v>
      </c>
      <c r="ET712" s="23">
        <v>1</v>
      </c>
      <c r="EU712" s="23">
        <v>291</v>
      </c>
      <c r="EV712" s="23">
        <v>9.09</v>
      </c>
      <c r="EW712" s="23">
        <v>291</v>
      </c>
      <c r="EX712" s="23">
        <v>26454.55</v>
      </c>
      <c r="EY712" s="23"/>
      <c r="EZ712" s="23"/>
      <c r="FA712" s="23"/>
      <c r="FB712" s="23"/>
      <c r="FC712" s="23"/>
      <c r="FD712" s="23"/>
      <c r="FE712" s="23"/>
      <c r="FF712" s="23"/>
      <c r="FG712" s="23"/>
      <c r="FH712" s="23"/>
      <c r="FI712" s="23"/>
      <c r="FJ712" s="23"/>
      <c r="FK712" s="23"/>
      <c r="FL712" s="23"/>
      <c r="FM712" s="23"/>
      <c r="FN712" s="23"/>
      <c r="FO712" s="23"/>
      <c r="FP712" s="23"/>
      <c r="FQ712" s="23"/>
      <c r="FR712" s="23"/>
    </row>
    <row r="713" spans="142:174">
      <c r="EL713" s="22">
        <v>44252</v>
      </c>
      <c r="EM713" s="21" t="s">
        <v>25498</v>
      </c>
      <c r="EN713" s="21" t="s">
        <v>3783</v>
      </c>
      <c r="EO713" s="21" t="s">
        <v>206</v>
      </c>
      <c r="EP713" s="21">
        <v>628192997700</v>
      </c>
      <c r="EQ713" s="21" t="s">
        <v>207</v>
      </c>
      <c r="ER713" s="21" t="s">
        <v>209</v>
      </c>
      <c r="ES713" s="23">
        <v>53</v>
      </c>
      <c r="ET713" s="23">
        <v>2</v>
      </c>
      <c r="EU713" s="23">
        <v>966</v>
      </c>
      <c r="EV713" s="23">
        <v>3.77</v>
      </c>
      <c r="EW713" s="23">
        <v>483</v>
      </c>
      <c r="EX713" s="23">
        <v>18226.419999999998</v>
      </c>
      <c r="EY713" s="23"/>
      <c r="EZ713" s="23"/>
      <c r="FA713" s="23"/>
      <c r="FB713" s="23"/>
      <c r="FC713" s="23"/>
      <c r="FD713" s="23"/>
      <c r="FE713" s="23"/>
      <c r="FF713" s="23"/>
      <c r="FG713" s="23"/>
      <c r="FH713" s="23"/>
      <c r="FI713" s="23"/>
      <c r="FJ713" s="23"/>
      <c r="FK713" s="23"/>
      <c r="FL713" s="23"/>
      <c r="FM713" s="23"/>
      <c r="FN713" s="23"/>
      <c r="FO713" s="23"/>
      <c r="FP713" s="23"/>
      <c r="FQ713" s="23"/>
      <c r="FR713" s="23"/>
    </row>
    <row r="714" spans="142:174">
      <c r="EL714" s="22">
        <v>44252</v>
      </c>
      <c r="EM714" s="21" t="s">
        <v>3254</v>
      </c>
      <c r="EN714" s="21" t="s">
        <v>17429</v>
      </c>
      <c r="EO714" s="21" t="s">
        <v>206</v>
      </c>
      <c r="EP714" s="21">
        <v>574550180649</v>
      </c>
      <c r="EQ714" s="21" t="s">
        <v>207</v>
      </c>
      <c r="ER714" s="21" t="s">
        <v>209</v>
      </c>
      <c r="ES714" s="23">
        <v>349</v>
      </c>
      <c r="ET714" s="23">
        <v>6</v>
      </c>
      <c r="EU714" s="23">
        <v>2073</v>
      </c>
      <c r="EV714" s="23">
        <v>1.72</v>
      </c>
      <c r="EW714" s="23">
        <v>345.5</v>
      </c>
      <c r="EX714" s="23">
        <v>5939.83</v>
      </c>
      <c r="EY714" s="23">
        <v>0</v>
      </c>
      <c r="EZ714" s="23">
        <v>0</v>
      </c>
      <c r="FA714" s="23">
        <v>0</v>
      </c>
      <c r="FB714" s="23">
        <v>0</v>
      </c>
      <c r="FC714" s="23">
        <v>0</v>
      </c>
      <c r="FD714" s="23">
        <v>0</v>
      </c>
      <c r="FE714" s="23">
        <v>0</v>
      </c>
      <c r="FF714" s="23">
        <v>0</v>
      </c>
      <c r="FG714" s="23">
        <v>0</v>
      </c>
      <c r="FH714" s="23">
        <v>0</v>
      </c>
      <c r="FI714" s="23">
        <v>0</v>
      </c>
      <c r="FJ714" s="23">
        <v>2</v>
      </c>
      <c r="FK714" s="23">
        <v>0</v>
      </c>
      <c r="FL714" s="23">
        <v>2</v>
      </c>
      <c r="FM714" s="23">
        <v>0</v>
      </c>
      <c r="FN714" s="23">
        <v>0</v>
      </c>
      <c r="FO714" s="23">
        <v>0</v>
      </c>
      <c r="FP714" s="23">
        <v>0</v>
      </c>
      <c r="FQ714" s="23">
        <v>0</v>
      </c>
      <c r="FR714" s="23">
        <v>0</v>
      </c>
    </row>
    <row r="715" spans="142:174">
      <c r="EL715" s="22">
        <v>44252</v>
      </c>
      <c r="EM715" s="21" t="s">
        <v>25498</v>
      </c>
      <c r="EN715" s="21" t="s">
        <v>3779</v>
      </c>
      <c r="EO715" s="21" t="s">
        <v>206</v>
      </c>
      <c r="EP715" s="21">
        <v>628188901458</v>
      </c>
      <c r="EQ715" s="21" t="s">
        <v>207</v>
      </c>
      <c r="ER715" s="21" t="s">
        <v>209</v>
      </c>
      <c r="ES715" s="23">
        <v>21</v>
      </c>
      <c r="ET715" s="23">
        <v>0</v>
      </c>
      <c r="EU715" s="23">
        <v>0</v>
      </c>
      <c r="EV715" s="23">
        <v>0</v>
      </c>
      <c r="EW715" s="23"/>
      <c r="EX715" s="23">
        <v>0</v>
      </c>
      <c r="EY715" s="23"/>
      <c r="EZ715" s="23"/>
      <c r="FA715" s="23"/>
      <c r="FB715" s="23"/>
      <c r="FC715" s="23"/>
      <c r="FD715" s="23"/>
      <c r="FE715" s="23"/>
      <c r="FF715" s="23"/>
      <c r="FG715" s="23"/>
      <c r="FH715" s="23"/>
      <c r="FI715" s="23"/>
      <c r="FJ715" s="23"/>
      <c r="FK715" s="23"/>
      <c r="FL715" s="23"/>
      <c r="FM715" s="23"/>
      <c r="FN715" s="23"/>
      <c r="FO715" s="23"/>
      <c r="FP715" s="23"/>
      <c r="FQ715" s="23"/>
      <c r="FR715" s="23"/>
    </row>
    <row r="716" spans="142:174">
      <c r="EL716" s="22">
        <v>44252</v>
      </c>
      <c r="EM716" s="21" t="s">
        <v>25498</v>
      </c>
      <c r="EN716" s="21" t="s">
        <v>3791</v>
      </c>
      <c r="EO716" s="21" t="s">
        <v>206</v>
      </c>
      <c r="EP716" s="21">
        <v>628193881413</v>
      </c>
      <c r="EQ716" s="21" t="s">
        <v>207</v>
      </c>
      <c r="ER716" s="21" t="s">
        <v>209</v>
      </c>
      <c r="ES716" s="23">
        <v>34</v>
      </c>
      <c r="ET716" s="23">
        <v>0</v>
      </c>
      <c r="EU716" s="23">
        <v>0</v>
      </c>
      <c r="EV716" s="23">
        <v>0</v>
      </c>
      <c r="EW716" s="23"/>
      <c r="EX716" s="23">
        <v>0</v>
      </c>
      <c r="EY716" s="23"/>
      <c r="EZ716" s="23"/>
      <c r="FA716" s="23"/>
      <c r="FB716" s="23"/>
      <c r="FC716" s="23"/>
      <c r="FD716" s="23"/>
      <c r="FE716" s="23"/>
      <c r="FF716" s="23"/>
      <c r="FG716" s="23"/>
      <c r="FH716" s="23"/>
      <c r="FI716" s="23"/>
      <c r="FJ716" s="23"/>
      <c r="FK716" s="23"/>
      <c r="FL716" s="23"/>
      <c r="FM716" s="23"/>
      <c r="FN716" s="23"/>
      <c r="FO716" s="23"/>
      <c r="FP716" s="23"/>
      <c r="FQ716" s="23"/>
      <c r="FR716" s="23"/>
    </row>
    <row r="717" spans="142:174">
      <c r="EL717" s="22">
        <v>44252</v>
      </c>
      <c r="EM717" s="21" t="s">
        <v>3254</v>
      </c>
      <c r="EN717" s="21" t="s">
        <v>17430</v>
      </c>
      <c r="EO717" s="21" t="s">
        <v>206</v>
      </c>
      <c r="EP717" s="21">
        <v>576398085683</v>
      </c>
      <c r="EQ717" s="21" t="s">
        <v>207</v>
      </c>
      <c r="ER717" s="21" t="s">
        <v>209</v>
      </c>
      <c r="ES717" s="23">
        <v>54</v>
      </c>
      <c r="ET717" s="23">
        <v>2</v>
      </c>
      <c r="EU717" s="23">
        <v>200</v>
      </c>
      <c r="EV717" s="23">
        <v>3.7</v>
      </c>
      <c r="EW717" s="23">
        <v>100</v>
      </c>
      <c r="EX717" s="23">
        <v>3703.7</v>
      </c>
      <c r="EY717" s="23">
        <v>0</v>
      </c>
      <c r="EZ717" s="23">
        <v>0</v>
      </c>
      <c r="FA717" s="23">
        <v>0</v>
      </c>
      <c r="FB717" s="23">
        <v>0</v>
      </c>
      <c r="FC717" s="23">
        <v>0</v>
      </c>
      <c r="FD717" s="23">
        <v>0</v>
      </c>
      <c r="FE717" s="23">
        <v>0</v>
      </c>
      <c r="FF717" s="23">
        <v>0</v>
      </c>
      <c r="FG717" s="23">
        <v>0</v>
      </c>
      <c r="FH717" s="23">
        <v>0</v>
      </c>
      <c r="FI717" s="23">
        <v>0</v>
      </c>
      <c r="FJ717" s="23">
        <v>0</v>
      </c>
      <c r="FK717" s="23">
        <v>4</v>
      </c>
      <c r="FL717" s="23">
        <v>4</v>
      </c>
      <c r="FM717" s="23">
        <v>0</v>
      </c>
      <c r="FN717" s="23">
        <v>0</v>
      </c>
      <c r="FO717" s="23">
        <v>0</v>
      </c>
      <c r="FP717" s="23">
        <v>0</v>
      </c>
      <c r="FQ717" s="23">
        <v>0</v>
      </c>
      <c r="FR717" s="23">
        <v>0</v>
      </c>
    </row>
    <row r="718" spans="142:174">
      <c r="EL718" s="22">
        <v>44252</v>
      </c>
      <c r="EM718" s="21" t="s">
        <v>25498</v>
      </c>
      <c r="EN718" s="21" t="s">
        <v>3790</v>
      </c>
      <c r="EO718" s="21" t="s">
        <v>206</v>
      </c>
      <c r="EP718" s="21">
        <v>628191785238</v>
      </c>
      <c r="EQ718" s="21" t="s">
        <v>207</v>
      </c>
      <c r="ER718" s="21" t="s">
        <v>209</v>
      </c>
      <c r="ES718" s="23">
        <v>314</v>
      </c>
      <c r="ET718" s="23">
        <v>12</v>
      </c>
      <c r="EU718" s="23">
        <v>3593</v>
      </c>
      <c r="EV718" s="23">
        <v>3.82</v>
      </c>
      <c r="EW718" s="23">
        <v>299.42</v>
      </c>
      <c r="EX718" s="23">
        <v>11442.68</v>
      </c>
      <c r="EY718" s="23">
        <v>0</v>
      </c>
      <c r="EZ718" s="23">
        <v>0</v>
      </c>
      <c r="FA718" s="23">
        <v>0</v>
      </c>
      <c r="FB718" s="23">
        <v>0</v>
      </c>
      <c r="FC718" s="23">
        <v>0</v>
      </c>
      <c r="FD718" s="23">
        <v>0</v>
      </c>
      <c r="FE718" s="23">
        <v>0</v>
      </c>
      <c r="FF718" s="23">
        <v>3</v>
      </c>
      <c r="FG718" s="23">
        <v>0</v>
      </c>
      <c r="FH718" s="23">
        <v>3</v>
      </c>
      <c r="FI718" s="23">
        <v>0</v>
      </c>
      <c r="FJ718" s="23">
        <v>0</v>
      </c>
      <c r="FK718" s="23">
        <v>0</v>
      </c>
      <c r="FL718" s="23">
        <v>0</v>
      </c>
      <c r="FM718" s="23">
        <v>0</v>
      </c>
      <c r="FN718" s="23">
        <v>0</v>
      </c>
      <c r="FO718" s="23">
        <v>0</v>
      </c>
      <c r="FP718" s="23">
        <v>0</v>
      </c>
      <c r="FQ718" s="23">
        <v>0</v>
      </c>
      <c r="FR718" s="23">
        <v>0</v>
      </c>
    </row>
    <row r="719" spans="142:174">
      <c r="EL719" s="22">
        <v>44252</v>
      </c>
      <c r="EM719" s="21" t="s">
        <v>3254</v>
      </c>
      <c r="EN719" s="21" t="s">
        <v>17431</v>
      </c>
      <c r="EO719" s="21" t="s">
        <v>206</v>
      </c>
      <c r="EP719" s="21">
        <v>574390227530</v>
      </c>
      <c r="EQ719" s="21" t="s">
        <v>207</v>
      </c>
      <c r="ER719" s="21" t="s">
        <v>208</v>
      </c>
      <c r="ES719" s="23">
        <v>39</v>
      </c>
      <c r="ET719" s="23">
        <v>0</v>
      </c>
      <c r="EU719" s="23">
        <v>0</v>
      </c>
      <c r="EV719" s="23">
        <v>0</v>
      </c>
      <c r="EW719" s="23"/>
      <c r="EX719" s="23">
        <v>0</v>
      </c>
      <c r="EY719" s="23"/>
      <c r="EZ719" s="23"/>
      <c r="FA719" s="23"/>
      <c r="FB719" s="23"/>
      <c r="FC719" s="23"/>
      <c r="FD719" s="23"/>
      <c r="FE719" s="23"/>
      <c r="FF719" s="23"/>
      <c r="FG719" s="23"/>
      <c r="FH719" s="23"/>
      <c r="FI719" s="23"/>
      <c r="FJ719" s="23"/>
      <c r="FK719" s="23"/>
      <c r="FL719" s="23"/>
      <c r="FM719" s="23"/>
      <c r="FN719" s="23"/>
      <c r="FO719" s="23"/>
      <c r="FP719" s="23"/>
      <c r="FQ719" s="23"/>
      <c r="FR719" s="23"/>
    </row>
    <row r="720" spans="142:174">
      <c r="EL720" s="22">
        <v>44252</v>
      </c>
      <c r="EM720" s="21" t="s">
        <v>3254</v>
      </c>
      <c r="EN720" s="21" t="s">
        <v>17431</v>
      </c>
      <c r="EO720" s="21" t="s">
        <v>206</v>
      </c>
      <c r="EP720" s="21">
        <v>574390227530</v>
      </c>
      <c r="EQ720" s="21" t="s">
        <v>207</v>
      </c>
      <c r="ER720" s="21" t="s">
        <v>209</v>
      </c>
      <c r="ES720" s="23">
        <v>64</v>
      </c>
      <c r="ET720" s="23">
        <v>0</v>
      </c>
      <c r="EU720" s="23">
        <v>0</v>
      </c>
      <c r="EV720" s="23">
        <v>0</v>
      </c>
      <c r="EW720" s="23"/>
      <c r="EX720" s="23">
        <v>0</v>
      </c>
      <c r="EY720" s="23"/>
      <c r="EZ720" s="23"/>
      <c r="FA720" s="23"/>
      <c r="FB720" s="23"/>
      <c r="FC720" s="23"/>
      <c r="FD720" s="23"/>
      <c r="FE720" s="23"/>
      <c r="FF720" s="23"/>
      <c r="FG720" s="23"/>
      <c r="FH720" s="23"/>
      <c r="FI720" s="23"/>
      <c r="FJ720" s="23"/>
      <c r="FK720" s="23"/>
      <c r="FL720" s="23"/>
      <c r="FM720" s="23"/>
      <c r="FN720" s="23"/>
      <c r="FO720" s="23"/>
      <c r="FP720" s="23"/>
      <c r="FQ720" s="23"/>
      <c r="FR720" s="23"/>
    </row>
    <row r="721" spans="142:174">
      <c r="EL721" s="22">
        <v>44252</v>
      </c>
      <c r="EM721" s="21" t="s">
        <v>3254</v>
      </c>
      <c r="EN721" s="21" t="s">
        <v>17432</v>
      </c>
      <c r="EO721" s="21" t="s">
        <v>206</v>
      </c>
      <c r="EP721" s="21">
        <v>592683898914</v>
      </c>
      <c r="EQ721" s="21" t="s">
        <v>207</v>
      </c>
      <c r="ER721" s="21" t="s">
        <v>208</v>
      </c>
      <c r="ES721" s="23">
        <v>2</v>
      </c>
      <c r="ET721" s="23">
        <v>0</v>
      </c>
      <c r="EU721" s="23">
        <v>0</v>
      </c>
      <c r="EV721" s="23">
        <v>0</v>
      </c>
      <c r="EW721" s="23"/>
      <c r="EX721" s="23">
        <v>0</v>
      </c>
      <c r="EY721" s="23"/>
      <c r="EZ721" s="23"/>
      <c r="FA721" s="23"/>
      <c r="FB721" s="23"/>
      <c r="FC721" s="23"/>
      <c r="FD721" s="23"/>
      <c r="FE721" s="23"/>
      <c r="FF721" s="23"/>
      <c r="FG721" s="23"/>
      <c r="FH721" s="23"/>
      <c r="FI721" s="23"/>
      <c r="FJ721" s="23"/>
      <c r="FK721" s="23"/>
      <c r="FL721" s="23"/>
      <c r="FM721" s="23"/>
      <c r="FN721" s="23"/>
      <c r="FO721" s="23"/>
      <c r="FP721" s="23"/>
      <c r="FQ721" s="23"/>
      <c r="FR721" s="23"/>
    </row>
    <row r="722" spans="142:174">
      <c r="EL722" s="22">
        <v>44252</v>
      </c>
      <c r="EM722" s="21" t="s">
        <v>3254</v>
      </c>
      <c r="EN722" s="21" t="s">
        <v>17432</v>
      </c>
      <c r="EO722" s="21" t="s">
        <v>206</v>
      </c>
      <c r="EP722" s="21">
        <v>592683898914</v>
      </c>
      <c r="EQ722" s="21" t="s">
        <v>207</v>
      </c>
      <c r="ER722" s="21" t="s">
        <v>209</v>
      </c>
      <c r="ES722" s="23">
        <v>626</v>
      </c>
      <c r="ET722" s="23">
        <v>18</v>
      </c>
      <c r="EU722" s="23">
        <v>5251</v>
      </c>
      <c r="EV722" s="23">
        <v>2.88</v>
      </c>
      <c r="EW722" s="23">
        <v>291.72000000000003</v>
      </c>
      <c r="EX722" s="23">
        <v>8388.18</v>
      </c>
      <c r="EY722" s="23">
        <v>0</v>
      </c>
      <c r="EZ722" s="23">
        <v>0</v>
      </c>
      <c r="FA722" s="23">
        <v>0</v>
      </c>
      <c r="FB722" s="23">
        <v>0</v>
      </c>
      <c r="FC722" s="23">
        <v>0</v>
      </c>
      <c r="FD722" s="23">
        <v>0</v>
      </c>
      <c r="FE722" s="23">
        <v>0</v>
      </c>
      <c r="FF722" s="23">
        <v>1</v>
      </c>
      <c r="FG722" s="23">
        <v>0</v>
      </c>
      <c r="FH722" s="23">
        <v>1</v>
      </c>
      <c r="FI722" s="23">
        <v>0</v>
      </c>
      <c r="FJ722" s="23">
        <v>2</v>
      </c>
      <c r="FK722" s="23">
        <v>1</v>
      </c>
      <c r="FL722" s="23">
        <v>3</v>
      </c>
      <c r="FM722" s="23">
        <v>0</v>
      </c>
      <c r="FN722" s="23">
        <v>0</v>
      </c>
      <c r="FO722" s="23">
        <v>0</v>
      </c>
      <c r="FP722" s="23">
        <v>0</v>
      </c>
      <c r="FQ722" s="23">
        <v>0</v>
      </c>
      <c r="FR722" s="23">
        <v>0</v>
      </c>
    </row>
    <row r="723" spans="142:174">
      <c r="EL723" s="22">
        <v>44252</v>
      </c>
      <c r="EM723" s="21" t="s">
        <v>25498</v>
      </c>
      <c r="EN723" s="21" t="s">
        <v>16133</v>
      </c>
      <c r="EO723" s="21" t="s">
        <v>206</v>
      </c>
      <c r="EP723" s="21">
        <v>628192637830</v>
      </c>
      <c r="EQ723" s="21" t="s">
        <v>207</v>
      </c>
      <c r="ER723" s="21" t="s">
        <v>208</v>
      </c>
      <c r="ES723" s="23">
        <v>3</v>
      </c>
      <c r="ET723" s="23">
        <v>0</v>
      </c>
      <c r="EU723" s="23">
        <v>0</v>
      </c>
      <c r="EV723" s="23">
        <v>0</v>
      </c>
      <c r="EW723" s="23"/>
      <c r="EX723" s="23">
        <v>0</v>
      </c>
      <c r="EY723" s="23"/>
      <c r="EZ723" s="23"/>
      <c r="FA723" s="23"/>
      <c r="FB723" s="23"/>
      <c r="FC723" s="23"/>
      <c r="FD723" s="23"/>
      <c r="FE723" s="23"/>
      <c r="FF723" s="23"/>
      <c r="FG723" s="23"/>
      <c r="FH723" s="23"/>
      <c r="FI723" s="23"/>
      <c r="FJ723" s="23"/>
      <c r="FK723" s="23"/>
      <c r="FL723" s="23"/>
      <c r="FM723" s="23"/>
      <c r="FN723" s="23"/>
      <c r="FO723" s="23"/>
      <c r="FP723" s="23"/>
      <c r="FQ723" s="23"/>
      <c r="FR723" s="23"/>
    </row>
    <row r="724" spans="142:174">
      <c r="EL724" s="22">
        <v>44252</v>
      </c>
      <c r="EM724" s="21" t="s">
        <v>25498</v>
      </c>
      <c r="EN724" s="21" t="s">
        <v>16133</v>
      </c>
      <c r="EO724" s="21" t="s">
        <v>206</v>
      </c>
      <c r="EP724" s="21">
        <v>628192637830</v>
      </c>
      <c r="EQ724" s="21" t="s">
        <v>207</v>
      </c>
      <c r="ER724" s="21" t="s">
        <v>209</v>
      </c>
      <c r="ES724" s="23">
        <v>320</v>
      </c>
      <c r="ET724" s="23">
        <v>8</v>
      </c>
      <c r="EU724" s="23">
        <v>3448</v>
      </c>
      <c r="EV724" s="23">
        <v>2.5</v>
      </c>
      <c r="EW724" s="23">
        <v>431</v>
      </c>
      <c r="EX724" s="23">
        <v>10775</v>
      </c>
      <c r="EY724" s="23">
        <v>0</v>
      </c>
      <c r="EZ724" s="23">
        <v>0</v>
      </c>
      <c r="FA724" s="23">
        <v>0</v>
      </c>
      <c r="FB724" s="23">
        <v>0</v>
      </c>
      <c r="FC724" s="23">
        <v>0</v>
      </c>
      <c r="FD724" s="23">
        <v>0</v>
      </c>
      <c r="FE724" s="23">
        <v>0</v>
      </c>
      <c r="FF724" s="23">
        <v>1</v>
      </c>
      <c r="FG724" s="23">
        <v>0</v>
      </c>
      <c r="FH724" s="23">
        <v>1</v>
      </c>
      <c r="FI724" s="23">
        <v>0</v>
      </c>
      <c r="FJ724" s="23">
        <v>0</v>
      </c>
      <c r="FK724" s="23">
        <v>0</v>
      </c>
      <c r="FL724" s="23">
        <v>0</v>
      </c>
      <c r="FM724" s="23">
        <v>0</v>
      </c>
      <c r="FN724" s="23">
        <v>0</v>
      </c>
      <c r="FO724" s="23">
        <v>0</v>
      </c>
      <c r="FP724" s="23">
        <v>0</v>
      </c>
      <c r="FQ724" s="23">
        <v>0</v>
      </c>
      <c r="FR724" s="23">
        <v>0</v>
      </c>
    </row>
    <row r="725" spans="142:174">
      <c r="EL725" s="22">
        <v>44252</v>
      </c>
      <c r="EM725" s="21" t="s">
        <v>25498</v>
      </c>
      <c r="EN725" s="21" t="s">
        <v>3785</v>
      </c>
      <c r="EO725" s="21" t="s">
        <v>206</v>
      </c>
      <c r="EP725" s="21">
        <v>627859828083</v>
      </c>
      <c r="EQ725" s="21" t="s">
        <v>207</v>
      </c>
      <c r="ER725" s="21" t="s">
        <v>208</v>
      </c>
      <c r="ES725" s="23">
        <v>2</v>
      </c>
      <c r="ET725" s="23">
        <v>0</v>
      </c>
      <c r="EU725" s="23">
        <v>0</v>
      </c>
      <c r="EV725" s="23">
        <v>0</v>
      </c>
      <c r="EW725" s="23"/>
      <c r="EX725" s="23">
        <v>0</v>
      </c>
      <c r="EY725" s="23"/>
      <c r="EZ725" s="23"/>
      <c r="FA725" s="23"/>
      <c r="FB725" s="23"/>
      <c r="FC725" s="23"/>
      <c r="FD725" s="23"/>
      <c r="FE725" s="23"/>
      <c r="FF725" s="23"/>
      <c r="FG725" s="23"/>
      <c r="FH725" s="23"/>
      <c r="FI725" s="23"/>
      <c r="FJ725" s="23"/>
      <c r="FK725" s="23"/>
      <c r="FL725" s="23"/>
      <c r="FM725" s="23"/>
      <c r="FN725" s="23"/>
      <c r="FO725" s="23"/>
      <c r="FP725" s="23"/>
      <c r="FQ725" s="23"/>
      <c r="FR725" s="23"/>
    </row>
    <row r="726" spans="142:174">
      <c r="EL726" s="22">
        <v>44252</v>
      </c>
      <c r="EM726" s="21" t="s">
        <v>25498</v>
      </c>
      <c r="EN726" s="21" t="s">
        <v>3785</v>
      </c>
      <c r="EO726" s="21" t="s">
        <v>206</v>
      </c>
      <c r="EP726" s="21">
        <v>627859828083</v>
      </c>
      <c r="EQ726" s="21" t="s">
        <v>207</v>
      </c>
      <c r="ER726" s="21" t="s">
        <v>209</v>
      </c>
      <c r="ES726" s="23">
        <v>184</v>
      </c>
      <c r="ET726" s="23">
        <v>3</v>
      </c>
      <c r="EU726" s="23">
        <v>1354</v>
      </c>
      <c r="EV726" s="23">
        <v>1.63</v>
      </c>
      <c r="EW726" s="23">
        <v>451.33</v>
      </c>
      <c r="EX726" s="23">
        <v>7358.7</v>
      </c>
      <c r="EY726" s="23"/>
      <c r="EZ726" s="23"/>
      <c r="FA726" s="23"/>
      <c r="FB726" s="23"/>
      <c r="FC726" s="23"/>
      <c r="FD726" s="23"/>
      <c r="FE726" s="23"/>
      <c r="FF726" s="23"/>
      <c r="FG726" s="23"/>
      <c r="FH726" s="23"/>
      <c r="FI726" s="23"/>
      <c r="FJ726" s="23"/>
      <c r="FK726" s="23"/>
      <c r="FL726" s="23"/>
      <c r="FM726" s="23"/>
      <c r="FN726" s="23"/>
      <c r="FO726" s="23"/>
      <c r="FP726" s="23"/>
      <c r="FQ726" s="23"/>
      <c r="FR726" s="23"/>
    </row>
    <row r="727" spans="142:174">
      <c r="EL727" s="22">
        <v>44252</v>
      </c>
      <c r="EM727" s="21" t="s">
        <v>25498</v>
      </c>
      <c r="EN727" s="21" t="s">
        <v>3778</v>
      </c>
      <c r="EO727" s="21" t="s">
        <v>206</v>
      </c>
      <c r="EP727" s="21">
        <v>628195165591</v>
      </c>
      <c r="EQ727" s="21" t="s">
        <v>207</v>
      </c>
      <c r="ER727" s="21" t="s">
        <v>209</v>
      </c>
      <c r="ES727" s="23">
        <v>53</v>
      </c>
      <c r="ET727" s="23">
        <v>3</v>
      </c>
      <c r="EU727" s="23">
        <v>1041</v>
      </c>
      <c r="EV727" s="23">
        <v>5.66</v>
      </c>
      <c r="EW727" s="23">
        <v>347</v>
      </c>
      <c r="EX727" s="23">
        <v>19641.509999999998</v>
      </c>
      <c r="EY727" s="23">
        <v>0</v>
      </c>
      <c r="EZ727" s="23">
        <v>0</v>
      </c>
      <c r="FA727" s="23">
        <v>0</v>
      </c>
      <c r="FB727" s="23">
        <v>0</v>
      </c>
      <c r="FC727" s="23">
        <v>0</v>
      </c>
      <c r="FD727" s="23">
        <v>0</v>
      </c>
      <c r="FE727" s="23">
        <v>0</v>
      </c>
      <c r="FF727" s="23">
        <v>0</v>
      </c>
      <c r="FG727" s="23">
        <v>0</v>
      </c>
      <c r="FH727" s="23">
        <v>0</v>
      </c>
      <c r="FI727" s="23">
        <v>0</v>
      </c>
      <c r="FJ727" s="23">
        <v>0</v>
      </c>
      <c r="FK727" s="23">
        <v>1</v>
      </c>
      <c r="FL727" s="23">
        <v>1</v>
      </c>
      <c r="FM727" s="23">
        <v>0</v>
      </c>
      <c r="FN727" s="23">
        <v>0</v>
      </c>
      <c r="FO727" s="23">
        <v>0</v>
      </c>
      <c r="FP727" s="23">
        <v>0</v>
      </c>
      <c r="FQ727" s="23">
        <v>0</v>
      </c>
      <c r="FR727" s="23">
        <v>0</v>
      </c>
    </row>
    <row r="728" spans="142:174">
      <c r="EL728" s="22">
        <v>44252</v>
      </c>
      <c r="EM728" s="21" t="s">
        <v>25498</v>
      </c>
      <c r="EN728" s="21" t="s">
        <v>3793</v>
      </c>
      <c r="EO728" s="21" t="s">
        <v>206</v>
      </c>
      <c r="EP728" s="21">
        <v>628786455613</v>
      </c>
      <c r="EQ728" s="21" t="s">
        <v>207</v>
      </c>
      <c r="ER728" s="21" t="s">
        <v>209</v>
      </c>
      <c r="ES728" s="23">
        <v>289</v>
      </c>
      <c r="ET728" s="23">
        <v>9</v>
      </c>
      <c r="EU728" s="23">
        <v>3932</v>
      </c>
      <c r="EV728" s="23">
        <v>3.11</v>
      </c>
      <c r="EW728" s="23">
        <v>436.89</v>
      </c>
      <c r="EX728" s="23">
        <v>13605.54</v>
      </c>
      <c r="EY728" s="23">
        <v>0</v>
      </c>
      <c r="EZ728" s="23">
        <v>0</v>
      </c>
      <c r="FA728" s="23">
        <v>0</v>
      </c>
      <c r="FB728" s="23">
        <v>0</v>
      </c>
      <c r="FC728" s="23">
        <v>0</v>
      </c>
      <c r="FD728" s="23">
        <v>0</v>
      </c>
      <c r="FE728" s="23">
        <v>0</v>
      </c>
      <c r="FF728" s="23">
        <v>0</v>
      </c>
      <c r="FG728" s="23">
        <v>0</v>
      </c>
      <c r="FH728" s="23">
        <v>0</v>
      </c>
      <c r="FI728" s="23">
        <v>0</v>
      </c>
      <c r="FJ728" s="23">
        <v>0</v>
      </c>
      <c r="FK728" s="23">
        <v>0</v>
      </c>
      <c r="FL728" s="23">
        <v>0</v>
      </c>
      <c r="FM728" s="23">
        <v>0</v>
      </c>
      <c r="FN728" s="23">
        <v>0</v>
      </c>
      <c r="FO728" s="23">
        <v>0</v>
      </c>
      <c r="FP728" s="23">
        <v>0</v>
      </c>
      <c r="FQ728" s="23">
        <v>0</v>
      </c>
      <c r="FR728" s="23">
        <v>0</v>
      </c>
    </row>
    <row r="729" spans="142:174">
      <c r="EL729" s="22">
        <v>44253</v>
      </c>
      <c r="EM729" s="21" t="s">
        <v>213</v>
      </c>
      <c r="EN729" s="21" t="s">
        <v>609</v>
      </c>
      <c r="EO729" s="21" t="s">
        <v>206</v>
      </c>
      <c r="EP729" s="21">
        <v>574298647000</v>
      </c>
      <c r="EQ729" s="21" t="s">
        <v>207</v>
      </c>
      <c r="ER729" s="21" t="s">
        <v>208</v>
      </c>
      <c r="ES729" s="23">
        <v>1</v>
      </c>
      <c r="ET729" s="23">
        <v>1</v>
      </c>
      <c r="EU729" s="23">
        <v>24</v>
      </c>
      <c r="EV729" s="23">
        <v>100</v>
      </c>
      <c r="EW729" s="23">
        <v>24</v>
      </c>
      <c r="EX729" s="23">
        <v>24000</v>
      </c>
      <c r="EY729" s="23">
        <v>0</v>
      </c>
      <c r="EZ729" s="23">
        <v>0</v>
      </c>
      <c r="FA729" s="23">
        <v>0</v>
      </c>
      <c r="FB729" s="23">
        <v>0</v>
      </c>
      <c r="FC729" s="23">
        <v>0</v>
      </c>
      <c r="FD729" s="23">
        <v>0</v>
      </c>
      <c r="FE729" s="23">
        <v>0</v>
      </c>
      <c r="FF729" s="23">
        <v>0</v>
      </c>
      <c r="FG729" s="23">
        <v>1</v>
      </c>
      <c r="FH729" s="23">
        <v>1</v>
      </c>
      <c r="FI729" s="23">
        <v>0</v>
      </c>
      <c r="FJ729" s="23">
        <v>0</v>
      </c>
      <c r="FK729" s="23">
        <v>0</v>
      </c>
      <c r="FL729" s="23">
        <v>0</v>
      </c>
      <c r="FM729" s="23">
        <v>0</v>
      </c>
      <c r="FN729" s="23">
        <v>0</v>
      </c>
      <c r="FO729" s="23">
        <v>0</v>
      </c>
      <c r="FP729" s="23">
        <v>0</v>
      </c>
      <c r="FQ729" s="23">
        <v>0</v>
      </c>
      <c r="FR729" s="23">
        <v>0</v>
      </c>
    </row>
    <row r="730" spans="142:174">
      <c r="EL730" s="22">
        <v>44253</v>
      </c>
      <c r="EM730" s="21" t="s">
        <v>213</v>
      </c>
      <c r="EN730" s="21" t="s">
        <v>609</v>
      </c>
      <c r="EO730" s="21" t="s">
        <v>206</v>
      </c>
      <c r="EP730" s="21">
        <v>574298647000</v>
      </c>
      <c r="EQ730" s="21" t="s">
        <v>207</v>
      </c>
      <c r="ER730" s="21" t="s">
        <v>209</v>
      </c>
      <c r="ES730" s="23">
        <v>44</v>
      </c>
      <c r="ET730" s="23">
        <v>0</v>
      </c>
      <c r="EU730" s="23">
        <v>0</v>
      </c>
      <c r="EV730" s="23">
        <v>0</v>
      </c>
      <c r="EW730" s="23"/>
      <c r="EX730" s="23">
        <v>0</v>
      </c>
      <c r="EY730" s="23"/>
      <c r="EZ730" s="23"/>
      <c r="FA730" s="23"/>
      <c r="FB730" s="23"/>
      <c r="FC730" s="23"/>
      <c r="FD730" s="23"/>
      <c r="FE730" s="23"/>
      <c r="FF730" s="23"/>
      <c r="FG730" s="23"/>
      <c r="FH730" s="23"/>
      <c r="FI730" s="23"/>
      <c r="FJ730" s="23"/>
      <c r="FK730" s="23"/>
      <c r="FL730" s="23"/>
      <c r="FM730" s="23"/>
      <c r="FN730" s="23"/>
      <c r="FO730" s="23"/>
      <c r="FP730" s="23"/>
      <c r="FQ730" s="23"/>
      <c r="FR730" s="23"/>
    </row>
    <row r="731" spans="142:174">
      <c r="EL731" s="22">
        <v>44253</v>
      </c>
      <c r="EM731" s="21" t="s">
        <v>213</v>
      </c>
      <c r="EN731" s="21" t="s">
        <v>17425</v>
      </c>
      <c r="EO731" s="21" t="s">
        <v>206</v>
      </c>
      <c r="EP731" s="21">
        <v>585622329677</v>
      </c>
      <c r="EQ731" s="21" t="s">
        <v>207</v>
      </c>
      <c r="ER731" s="21" t="s">
        <v>208</v>
      </c>
      <c r="ES731" s="23">
        <v>1</v>
      </c>
      <c r="ET731" s="23">
        <v>0</v>
      </c>
      <c r="EU731" s="23">
        <v>0</v>
      </c>
      <c r="EV731" s="23">
        <v>0</v>
      </c>
      <c r="EW731" s="23"/>
      <c r="EX731" s="23">
        <v>0</v>
      </c>
      <c r="EY731" s="23"/>
      <c r="EZ731" s="23"/>
      <c r="FA731" s="23"/>
      <c r="FB731" s="23"/>
      <c r="FC731" s="23"/>
      <c r="FD731" s="23"/>
      <c r="FE731" s="23"/>
      <c r="FF731" s="23"/>
      <c r="FG731" s="23"/>
      <c r="FH731" s="23"/>
      <c r="FI731" s="23"/>
      <c r="FJ731" s="23"/>
      <c r="FK731" s="23"/>
      <c r="FL731" s="23"/>
      <c r="FM731" s="23"/>
      <c r="FN731" s="23"/>
      <c r="FO731" s="23"/>
      <c r="FP731" s="23"/>
      <c r="FQ731" s="23"/>
      <c r="FR731" s="23"/>
    </row>
    <row r="732" spans="142:174">
      <c r="EL732" s="22">
        <v>44253</v>
      </c>
      <c r="EM732" s="21" t="s">
        <v>213</v>
      </c>
      <c r="EN732" s="21" t="s">
        <v>17425</v>
      </c>
      <c r="EO732" s="21" t="s">
        <v>206</v>
      </c>
      <c r="EP732" s="21">
        <v>585622329677</v>
      </c>
      <c r="EQ732" s="21" t="s">
        <v>207</v>
      </c>
      <c r="ER732" s="21" t="s">
        <v>209</v>
      </c>
      <c r="ES732" s="23">
        <v>36</v>
      </c>
      <c r="ET732" s="23">
        <v>0</v>
      </c>
      <c r="EU732" s="23">
        <v>0</v>
      </c>
      <c r="EV732" s="23">
        <v>0</v>
      </c>
      <c r="EW732" s="23"/>
      <c r="EX732" s="23">
        <v>0</v>
      </c>
      <c r="EY732" s="23"/>
      <c r="EZ732" s="23"/>
      <c r="FA732" s="23"/>
      <c r="FB732" s="23"/>
      <c r="FC732" s="23"/>
      <c r="FD732" s="23"/>
      <c r="FE732" s="23"/>
      <c r="FF732" s="23"/>
      <c r="FG732" s="23"/>
      <c r="FH732" s="23"/>
      <c r="FI732" s="23"/>
      <c r="FJ732" s="23"/>
      <c r="FK732" s="23"/>
      <c r="FL732" s="23"/>
      <c r="FM732" s="23"/>
      <c r="FN732" s="23"/>
      <c r="FO732" s="23"/>
      <c r="FP732" s="23"/>
      <c r="FQ732" s="23"/>
      <c r="FR732" s="23"/>
    </row>
    <row r="733" spans="142:174">
      <c r="EL733" s="22">
        <v>44253</v>
      </c>
      <c r="EM733" s="21" t="s">
        <v>3254</v>
      </c>
      <c r="EN733" s="21" t="s">
        <v>17426</v>
      </c>
      <c r="EO733" s="21" t="s">
        <v>206</v>
      </c>
      <c r="EP733" s="21">
        <v>574814254493</v>
      </c>
      <c r="EQ733" s="21" t="s">
        <v>207</v>
      </c>
      <c r="ER733" s="21" t="s">
        <v>209</v>
      </c>
      <c r="ES733" s="23">
        <v>13</v>
      </c>
      <c r="ET733" s="23">
        <v>0</v>
      </c>
      <c r="EU733" s="23">
        <v>0</v>
      </c>
      <c r="EV733" s="23">
        <v>0</v>
      </c>
      <c r="EW733" s="23"/>
      <c r="EX733" s="23">
        <v>0</v>
      </c>
      <c r="EY733" s="23"/>
      <c r="EZ733" s="23"/>
      <c r="FA733" s="23"/>
      <c r="FB733" s="23"/>
      <c r="FC733" s="23"/>
      <c r="FD733" s="23"/>
      <c r="FE733" s="23"/>
      <c r="FF733" s="23"/>
      <c r="FG733" s="23"/>
      <c r="FH733" s="23"/>
      <c r="FI733" s="23"/>
      <c r="FJ733" s="23"/>
      <c r="FK733" s="23"/>
      <c r="FL733" s="23"/>
      <c r="FM733" s="23"/>
      <c r="FN733" s="23"/>
      <c r="FO733" s="23"/>
      <c r="FP733" s="23"/>
      <c r="FQ733" s="23"/>
      <c r="FR733" s="23"/>
    </row>
    <row r="734" spans="142:174">
      <c r="EL734" s="22">
        <v>44253</v>
      </c>
      <c r="EM734" s="21" t="s">
        <v>3254</v>
      </c>
      <c r="EN734" s="21" t="s">
        <v>17428</v>
      </c>
      <c r="EO734" s="21" t="s">
        <v>206</v>
      </c>
      <c r="EP734" s="21">
        <v>574813586895</v>
      </c>
      <c r="EQ734" s="21" t="s">
        <v>207</v>
      </c>
      <c r="ER734" s="21" t="s">
        <v>209</v>
      </c>
      <c r="ES734" s="23">
        <v>126</v>
      </c>
      <c r="ET734" s="23">
        <v>4</v>
      </c>
      <c r="EU734" s="23">
        <v>1248</v>
      </c>
      <c r="EV734" s="23">
        <v>3.17</v>
      </c>
      <c r="EW734" s="23">
        <v>312</v>
      </c>
      <c r="EX734" s="23">
        <v>9904.76</v>
      </c>
      <c r="EY734" s="23"/>
      <c r="EZ734" s="23"/>
      <c r="FA734" s="23"/>
      <c r="FB734" s="23"/>
      <c r="FC734" s="23"/>
      <c r="FD734" s="23"/>
      <c r="FE734" s="23"/>
      <c r="FF734" s="23"/>
      <c r="FG734" s="23"/>
      <c r="FH734" s="23"/>
      <c r="FI734" s="23"/>
      <c r="FJ734" s="23"/>
      <c r="FK734" s="23"/>
      <c r="FL734" s="23"/>
      <c r="FM734" s="23"/>
      <c r="FN734" s="23"/>
      <c r="FO734" s="23"/>
      <c r="FP734" s="23"/>
      <c r="FQ734" s="23"/>
      <c r="FR734" s="23"/>
    </row>
    <row r="735" spans="142:174">
      <c r="EL735" s="22">
        <v>44253</v>
      </c>
      <c r="EM735" s="21" t="s">
        <v>25498</v>
      </c>
      <c r="EN735" s="21" t="s">
        <v>3780</v>
      </c>
      <c r="EO735" s="21" t="s">
        <v>206</v>
      </c>
      <c r="EP735" s="21">
        <v>628786403173</v>
      </c>
      <c r="EQ735" s="21" t="s">
        <v>207</v>
      </c>
      <c r="ER735" s="21" t="s">
        <v>209</v>
      </c>
      <c r="ES735" s="23">
        <v>34</v>
      </c>
      <c r="ET735" s="23">
        <v>0</v>
      </c>
      <c r="EU735" s="23">
        <v>0</v>
      </c>
      <c r="EV735" s="23">
        <v>0</v>
      </c>
      <c r="EW735" s="23"/>
      <c r="EX735" s="23">
        <v>0</v>
      </c>
      <c r="EY735" s="23"/>
      <c r="EZ735" s="23"/>
      <c r="FA735" s="23"/>
      <c r="FB735" s="23"/>
      <c r="FC735" s="23"/>
      <c r="FD735" s="23"/>
      <c r="FE735" s="23"/>
      <c r="FF735" s="23"/>
      <c r="FG735" s="23"/>
      <c r="FH735" s="23"/>
      <c r="FI735" s="23"/>
      <c r="FJ735" s="23"/>
      <c r="FK735" s="23"/>
      <c r="FL735" s="23"/>
      <c r="FM735" s="23"/>
      <c r="FN735" s="23"/>
      <c r="FO735" s="23"/>
      <c r="FP735" s="23"/>
      <c r="FQ735" s="23"/>
      <c r="FR735" s="23"/>
    </row>
    <row r="736" spans="142:174">
      <c r="EL736" s="22">
        <v>44253</v>
      </c>
      <c r="EM736" s="21" t="s">
        <v>25498</v>
      </c>
      <c r="EN736" s="21" t="s">
        <v>3783</v>
      </c>
      <c r="EO736" s="21" t="s">
        <v>206</v>
      </c>
      <c r="EP736" s="21">
        <v>628192997700</v>
      </c>
      <c r="EQ736" s="21" t="s">
        <v>207</v>
      </c>
      <c r="ER736" s="21" t="s">
        <v>209</v>
      </c>
      <c r="ES736" s="23">
        <v>91</v>
      </c>
      <c r="ET736" s="23">
        <v>4</v>
      </c>
      <c r="EU736" s="23">
        <v>1804</v>
      </c>
      <c r="EV736" s="23">
        <v>4.4000000000000004</v>
      </c>
      <c r="EW736" s="23">
        <v>451</v>
      </c>
      <c r="EX736" s="23">
        <v>19824.18</v>
      </c>
      <c r="EY736" s="23"/>
      <c r="EZ736" s="23"/>
      <c r="FA736" s="23"/>
      <c r="FB736" s="23"/>
      <c r="FC736" s="23"/>
      <c r="FD736" s="23"/>
      <c r="FE736" s="23"/>
      <c r="FF736" s="23"/>
      <c r="FG736" s="23"/>
      <c r="FH736" s="23"/>
      <c r="FI736" s="23"/>
      <c r="FJ736" s="23"/>
      <c r="FK736" s="23"/>
      <c r="FL736" s="23"/>
      <c r="FM736" s="23"/>
      <c r="FN736" s="23"/>
      <c r="FO736" s="23"/>
      <c r="FP736" s="23"/>
      <c r="FQ736" s="23"/>
      <c r="FR736" s="23"/>
    </row>
    <row r="737" spans="142:174">
      <c r="EL737" s="22">
        <v>44253</v>
      </c>
      <c r="EM737" s="21" t="s">
        <v>3254</v>
      </c>
      <c r="EN737" s="21" t="s">
        <v>17429</v>
      </c>
      <c r="EO737" s="21" t="s">
        <v>206</v>
      </c>
      <c r="EP737" s="21">
        <v>574550180649</v>
      </c>
      <c r="EQ737" s="21" t="s">
        <v>207</v>
      </c>
      <c r="ER737" s="21" t="s">
        <v>209</v>
      </c>
      <c r="ES737" s="23">
        <v>233</v>
      </c>
      <c r="ET737" s="23">
        <v>13</v>
      </c>
      <c r="EU737" s="23">
        <v>3569</v>
      </c>
      <c r="EV737" s="23">
        <v>5.58</v>
      </c>
      <c r="EW737" s="23">
        <v>274.54000000000002</v>
      </c>
      <c r="EX737" s="23">
        <v>15317.6</v>
      </c>
      <c r="EY737" s="23">
        <v>0</v>
      </c>
      <c r="EZ737" s="23">
        <v>0</v>
      </c>
      <c r="FA737" s="23">
        <v>0</v>
      </c>
      <c r="FB737" s="23">
        <v>0</v>
      </c>
      <c r="FC737" s="23">
        <v>0</v>
      </c>
      <c r="FD737" s="23">
        <v>0</v>
      </c>
      <c r="FE737" s="23">
        <v>0</v>
      </c>
      <c r="FF737" s="23">
        <v>0</v>
      </c>
      <c r="FG737" s="23">
        <v>0</v>
      </c>
      <c r="FH737" s="23">
        <v>0</v>
      </c>
      <c r="FI737" s="23">
        <v>0</v>
      </c>
      <c r="FJ737" s="23">
        <v>0</v>
      </c>
      <c r="FK737" s="23">
        <v>1</v>
      </c>
      <c r="FL737" s="23">
        <v>1</v>
      </c>
      <c r="FM737" s="23">
        <v>0</v>
      </c>
      <c r="FN737" s="23">
        <v>0</v>
      </c>
      <c r="FO737" s="23">
        <v>0</v>
      </c>
      <c r="FP737" s="23">
        <v>0</v>
      </c>
      <c r="FQ737" s="23">
        <v>0</v>
      </c>
      <c r="FR737" s="23">
        <v>0</v>
      </c>
    </row>
    <row r="738" spans="142:174">
      <c r="EL738" s="22">
        <v>44253</v>
      </c>
      <c r="EM738" s="21" t="s">
        <v>25498</v>
      </c>
      <c r="EN738" s="21" t="s">
        <v>3779</v>
      </c>
      <c r="EO738" s="21" t="s">
        <v>206</v>
      </c>
      <c r="EP738" s="21">
        <v>628188901458</v>
      </c>
      <c r="EQ738" s="21" t="s">
        <v>207</v>
      </c>
      <c r="ER738" s="21" t="s">
        <v>209</v>
      </c>
      <c r="ES738" s="23">
        <v>28</v>
      </c>
      <c r="ET738" s="23">
        <v>3</v>
      </c>
      <c r="EU738" s="23">
        <v>1265</v>
      </c>
      <c r="EV738" s="23">
        <v>10.71</v>
      </c>
      <c r="EW738" s="23">
        <v>421.67</v>
      </c>
      <c r="EX738" s="23">
        <v>45178.57</v>
      </c>
      <c r="EY738" s="23">
        <v>0</v>
      </c>
      <c r="EZ738" s="23">
        <v>0</v>
      </c>
      <c r="FA738" s="23">
        <v>0</v>
      </c>
      <c r="FB738" s="23">
        <v>0</v>
      </c>
      <c r="FC738" s="23">
        <v>0</v>
      </c>
      <c r="FD738" s="23">
        <v>0</v>
      </c>
      <c r="FE738" s="23">
        <v>0</v>
      </c>
      <c r="FF738" s="23">
        <v>1</v>
      </c>
      <c r="FG738" s="23">
        <v>0</v>
      </c>
      <c r="FH738" s="23">
        <v>1</v>
      </c>
      <c r="FI738" s="23">
        <v>0</v>
      </c>
      <c r="FJ738" s="23">
        <v>0</v>
      </c>
      <c r="FK738" s="23">
        <v>0</v>
      </c>
      <c r="FL738" s="23">
        <v>0</v>
      </c>
      <c r="FM738" s="23">
        <v>0</v>
      </c>
      <c r="FN738" s="23">
        <v>0</v>
      </c>
      <c r="FO738" s="23">
        <v>0</v>
      </c>
      <c r="FP738" s="23">
        <v>0</v>
      </c>
      <c r="FQ738" s="23">
        <v>0</v>
      </c>
      <c r="FR738" s="23">
        <v>0</v>
      </c>
    </row>
    <row r="739" spans="142:174">
      <c r="EL739" s="22">
        <v>44253</v>
      </c>
      <c r="EM739" s="21" t="s">
        <v>25498</v>
      </c>
      <c r="EN739" s="21" t="s">
        <v>3791</v>
      </c>
      <c r="EO739" s="21" t="s">
        <v>206</v>
      </c>
      <c r="EP739" s="21">
        <v>628193881413</v>
      </c>
      <c r="EQ739" s="21" t="s">
        <v>207</v>
      </c>
      <c r="ER739" s="21" t="s">
        <v>209</v>
      </c>
      <c r="ES739" s="23">
        <v>36</v>
      </c>
      <c r="ET739" s="23">
        <v>1</v>
      </c>
      <c r="EU739" s="23">
        <v>536</v>
      </c>
      <c r="EV739" s="23">
        <v>2.78</v>
      </c>
      <c r="EW739" s="23">
        <v>536</v>
      </c>
      <c r="EX739" s="23">
        <v>14888.89</v>
      </c>
      <c r="EY739" s="23"/>
      <c r="EZ739" s="23"/>
      <c r="FA739" s="23"/>
      <c r="FB739" s="23"/>
      <c r="FC739" s="23"/>
      <c r="FD739" s="23"/>
      <c r="FE739" s="23"/>
      <c r="FF739" s="23"/>
      <c r="FG739" s="23"/>
      <c r="FH739" s="23"/>
      <c r="FI739" s="23"/>
      <c r="FJ739" s="23"/>
      <c r="FK739" s="23"/>
      <c r="FL739" s="23"/>
      <c r="FM739" s="23"/>
      <c r="FN739" s="23"/>
      <c r="FO739" s="23"/>
      <c r="FP739" s="23"/>
      <c r="FQ739" s="23"/>
      <c r="FR739" s="23"/>
    </row>
    <row r="740" spans="142:174">
      <c r="EL740" s="22">
        <v>44253</v>
      </c>
      <c r="EM740" s="21" t="s">
        <v>3254</v>
      </c>
      <c r="EN740" s="21" t="s">
        <v>17430</v>
      </c>
      <c r="EO740" s="21" t="s">
        <v>206</v>
      </c>
      <c r="EP740" s="21">
        <v>576398085683</v>
      </c>
      <c r="EQ740" s="21" t="s">
        <v>207</v>
      </c>
      <c r="ER740" s="21" t="s">
        <v>209</v>
      </c>
      <c r="ES740" s="23">
        <v>91</v>
      </c>
      <c r="ET740" s="23">
        <v>4</v>
      </c>
      <c r="EU740" s="23">
        <v>1164</v>
      </c>
      <c r="EV740" s="23">
        <v>4.4000000000000004</v>
      </c>
      <c r="EW740" s="23">
        <v>291</v>
      </c>
      <c r="EX740" s="23">
        <v>12791.21</v>
      </c>
      <c r="EY740" s="23">
        <v>0</v>
      </c>
      <c r="EZ740" s="23">
        <v>0</v>
      </c>
      <c r="FA740" s="23">
        <v>0</v>
      </c>
      <c r="FB740" s="23">
        <v>0</v>
      </c>
      <c r="FC740" s="23">
        <v>0</v>
      </c>
      <c r="FD740" s="23">
        <v>0</v>
      </c>
      <c r="FE740" s="23">
        <v>0</v>
      </c>
      <c r="FF740" s="23">
        <v>1</v>
      </c>
      <c r="FG740" s="23">
        <v>0</v>
      </c>
      <c r="FH740" s="23">
        <v>1</v>
      </c>
      <c r="FI740" s="23">
        <v>0</v>
      </c>
      <c r="FJ740" s="23">
        <v>0</v>
      </c>
      <c r="FK740" s="23">
        <v>0</v>
      </c>
      <c r="FL740" s="23">
        <v>0</v>
      </c>
      <c r="FM740" s="23">
        <v>0</v>
      </c>
      <c r="FN740" s="23">
        <v>0</v>
      </c>
      <c r="FO740" s="23">
        <v>0</v>
      </c>
      <c r="FP740" s="23">
        <v>0</v>
      </c>
      <c r="FQ740" s="23">
        <v>0</v>
      </c>
      <c r="FR740" s="23">
        <v>0</v>
      </c>
    </row>
    <row r="741" spans="142:174">
      <c r="EL741" s="22">
        <v>44253</v>
      </c>
      <c r="EM741" s="21" t="s">
        <v>25498</v>
      </c>
      <c r="EN741" s="21" t="s">
        <v>3790</v>
      </c>
      <c r="EO741" s="21" t="s">
        <v>206</v>
      </c>
      <c r="EP741" s="21">
        <v>628191785238</v>
      </c>
      <c r="EQ741" s="21" t="s">
        <v>207</v>
      </c>
      <c r="ER741" s="21" t="s">
        <v>209</v>
      </c>
      <c r="ES741" s="23">
        <v>604</v>
      </c>
      <c r="ET741" s="23">
        <v>31</v>
      </c>
      <c r="EU741" s="23">
        <v>10545</v>
      </c>
      <c r="EV741" s="23">
        <v>5.13</v>
      </c>
      <c r="EW741" s="23">
        <v>340.16</v>
      </c>
      <c r="EX741" s="23">
        <v>17458.61</v>
      </c>
      <c r="EY741" s="23">
        <v>0</v>
      </c>
      <c r="EZ741" s="23">
        <v>0</v>
      </c>
      <c r="FA741" s="23">
        <v>0</v>
      </c>
      <c r="FB741" s="23">
        <v>0</v>
      </c>
      <c r="FC741" s="23">
        <v>0</v>
      </c>
      <c r="FD741" s="23">
        <v>0</v>
      </c>
      <c r="FE741" s="23">
        <v>0</v>
      </c>
      <c r="FF741" s="23">
        <v>2</v>
      </c>
      <c r="FG741" s="23">
        <v>0</v>
      </c>
      <c r="FH741" s="23">
        <v>2</v>
      </c>
      <c r="FI741" s="23">
        <v>0</v>
      </c>
      <c r="FJ741" s="23">
        <v>0</v>
      </c>
      <c r="FK741" s="23">
        <v>0</v>
      </c>
      <c r="FL741" s="23">
        <v>0</v>
      </c>
      <c r="FM741" s="23">
        <v>0</v>
      </c>
      <c r="FN741" s="23">
        <v>0</v>
      </c>
      <c r="FO741" s="23">
        <v>0</v>
      </c>
      <c r="FP741" s="23">
        <v>0</v>
      </c>
      <c r="FQ741" s="23">
        <v>0</v>
      </c>
      <c r="FR741" s="23">
        <v>0</v>
      </c>
    </row>
    <row r="742" spans="142:174">
      <c r="EL742" s="22">
        <v>44253</v>
      </c>
      <c r="EM742" s="21" t="s">
        <v>3254</v>
      </c>
      <c r="EN742" s="21" t="s">
        <v>17431</v>
      </c>
      <c r="EO742" s="21" t="s">
        <v>206</v>
      </c>
      <c r="EP742" s="21">
        <v>574390227530</v>
      </c>
      <c r="EQ742" s="21" t="s">
        <v>207</v>
      </c>
      <c r="ER742" s="21" t="s">
        <v>208</v>
      </c>
      <c r="ES742" s="23">
        <v>13</v>
      </c>
      <c r="ET742" s="23">
        <v>0</v>
      </c>
      <c r="EU742" s="23">
        <v>0</v>
      </c>
      <c r="EV742" s="23">
        <v>0</v>
      </c>
      <c r="EW742" s="23"/>
      <c r="EX742" s="23">
        <v>0</v>
      </c>
      <c r="EY742" s="23"/>
      <c r="EZ742" s="23"/>
      <c r="FA742" s="23"/>
      <c r="FB742" s="23"/>
      <c r="FC742" s="23"/>
      <c r="FD742" s="23"/>
      <c r="FE742" s="23"/>
      <c r="FF742" s="23"/>
      <c r="FG742" s="23"/>
      <c r="FH742" s="23"/>
      <c r="FI742" s="23"/>
      <c r="FJ742" s="23"/>
      <c r="FK742" s="23"/>
      <c r="FL742" s="23"/>
      <c r="FM742" s="23"/>
      <c r="FN742" s="23"/>
      <c r="FO742" s="23"/>
      <c r="FP742" s="23"/>
      <c r="FQ742" s="23"/>
      <c r="FR742" s="23"/>
    </row>
    <row r="743" spans="142:174">
      <c r="EL743" s="22">
        <v>44253</v>
      </c>
      <c r="EM743" s="21" t="s">
        <v>3254</v>
      </c>
      <c r="EN743" s="21" t="s">
        <v>17431</v>
      </c>
      <c r="EO743" s="21" t="s">
        <v>206</v>
      </c>
      <c r="EP743" s="21">
        <v>574390227530</v>
      </c>
      <c r="EQ743" s="21" t="s">
        <v>207</v>
      </c>
      <c r="ER743" s="21" t="s">
        <v>209</v>
      </c>
      <c r="ES743" s="23">
        <v>85</v>
      </c>
      <c r="ET743" s="23">
        <v>2</v>
      </c>
      <c r="EU743" s="23">
        <v>841</v>
      </c>
      <c r="EV743" s="23">
        <v>2.35</v>
      </c>
      <c r="EW743" s="23">
        <v>420.5</v>
      </c>
      <c r="EX743" s="23">
        <v>9894.1200000000008</v>
      </c>
      <c r="EY743" s="23"/>
      <c r="EZ743" s="23"/>
      <c r="FA743" s="23"/>
      <c r="FB743" s="23"/>
      <c r="FC743" s="23"/>
      <c r="FD743" s="23"/>
      <c r="FE743" s="23"/>
      <c r="FF743" s="23"/>
      <c r="FG743" s="23"/>
      <c r="FH743" s="23"/>
      <c r="FI743" s="23"/>
      <c r="FJ743" s="23"/>
      <c r="FK743" s="23"/>
      <c r="FL743" s="23"/>
      <c r="FM743" s="23"/>
      <c r="FN743" s="23"/>
      <c r="FO743" s="23"/>
      <c r="FP743" s="23"/>
      <c r="FQ743" s="23"/>
      <c r="FR743" s="23"/>
    </row>
    <row r="744" spans="142:174">
      <c r="EL744" s="22">
        <v>44253</v>
      </c>
      <c r="EM744" s="21" t="s">
        <v>3254</v>
      </c>
      <c r="EN744" s="21" t="s">
        <v>17432</v>
      </c>
      <c r="EO744" s="21" t="s">
        <v>206</v>
      </c>
      <c r="EP744" s="21">
        <v>592683898914</v>
      </c>
      <c r="EQ744" s="21" t="s">
        <v>207</v>
      </c>
      <c r="ER744" s="21" t="s">
        <v>208</v>
      </c>
      <c r="ES744" s="23">
        <v>1</v>
      </c>
      <c r="ET744" s="23">
        <v>0</v>
      </c>
      <c r="EU744" s="23">
        <v>0</v>
      </c>
      <c r="EV744" s="23">
        <v>0</v>
      </c>
      <c r="EW744" s="23"/>
      <c r="EX744" s="23">
        <v>0</v>
      </c>
      <c r="EY744" s="23"/>
      <c r="EZ744" s="23"/>
      <c r="FA744" s="23"/>
      <c r="FB744" s="23"/>
      <c r="FC744" s="23"/>
      <c r="FD744" s="23"/>
      <c r="FE744" s="23"/>
      <c r="FF744" s="23"/>
      <c r="FG744" s="23"/>
      <c r="FH744" s="23"/>
      <c r="FI744" s="23"/>
      <c r="FJ744" s="23"/>
      <c r="FK744" s="23"/>
      <c r="FL744" s="23"/>
      <c r="FM744" s="23"/>
      <c r="FN744" s="23"/>
      <c r="FO744" s="23"/>
      <c r="FP744" s="23"/>
      <c r="FQ744" s="23"/>
      <c r="FR744" s="23"/>
    </row>
    <row r="745" spans="142:174">
      <c r="EL745" s="22">
        <v>44253</v>
      </c>
      <c r="EM745" s="21" t="s">
        <v>3254</v>
      </c>
      <c r="EN745" s="21" t="s">
        <v>17432</v>
      </c>
      <c r="EO745" s="21" t="s">
        <v>206</v>
      </c>
      <c r="EP745" s="21">
        <v>592683898914</v>
      </c>
      <c r="EQ745" s="21" t="s">
        <v>207</v>
      </c>
      <c r="ER745" s="21" t="s">
        <v>209</v>
      </c>
      <c r="ES745" s="23">
        <v>630</v>
      </c>
      <c r="ET745" s="23">
        <v>28</v>
      </c>
      <c r="EU745" s="23">
        <v>8088</v>
      </c>
      <c r="EV745" s="23">
        <v>4.4400000000000004</v>
      </c>
      <c r="EW745" s="23">
        <v>288.86</v>
      </c>
      <c r="EX745" s="23">
        <v>12838.1</v>
      </c>
      <c r="EY745" s="23">
        <v>0</v>
      </c>
      <c r="EZ745" s="23">
        <v>0</v>
      </c>
      <c r="FA745" s="23">
        <v>0</v>
      </c>
      <c r="FB745" s="23">
        <v>0</v>
      </c>
      <c r="FC745" s="23">
        <v>0</v>
      </c>
      <c r="FD745" s="23">
        <v>0</v>
      </c>
      <c r="FE745" s="23">
        <v>0</v>
      </c>
      <c r="FF745" s="23">
        <v>0</v>
      </c>
      <c r="FG745" s="23">
        <v>0</v>
      </c>
      <c r="FH745" s="23">
        <v>0</v>
      </c>
      <c r="FI745" s="23">
        <v>0</v>
      </c>
      <c r="FJ745" s="23">
        <v>1</v>
      </c>
      <c r="FK745" s="23">
        <v>6</v>
      </c>
      <c r="FL745" s="23">
        <v>7</v>
      </c>
      <c r="FM745" s="23">
        <v>0</v>
      </c>
      <c r="FN745" s="23">
        <v>0</v>
      </c>
      <c r="FO745" s="23">
        <v>0</v>
      </c>
      <c r="FP745" s="23">
        <v>0</v>
      </c>
      <c r="FQ745" s="23">
        <v>0</v>
      </c>
      <c r="FR745" s="23">
        <v>0</v>
      </c>
    </row>
    <row r="746" spans="142:174">
      <c r="EL746" s="22">
        <v>44253</v>
      </c>
      <c r="EM746" s="21" t="s">
        <v>25498</v>
      </c>
      <c r="EN746" s="21" t="s">
        <v>16133</v>
      </c>
      <c r="EO746" s="21" t="s">
        <v>206</v>
      </c>
      <c r="EP746" s="21">
        <v>628192637830</v>
      </c>
      <c r="EQ746" s="21" t="s">
        <v>207</v>
      </c>
      <c r="ER746" s="21" t="s">
        <v>208</v>
      </c>
      <c r="ES746" s="23">
        <v>10</v>
      </c>
      <c r="ET746" s="23">
        <v>0</v>
      </c>
      <c r="EU746" s="23">
        <v>0</v>
      </c>
      <c r="EV746" s="23">
        <v>0</v>
      </c>
      <c r="EW746" s="23"/>
      <c r="EX746" s="23">
        <v>0</v>
      </c>
      <c r="EY746" s="23"/>
      <c r="EZ746" s="23"/>
      <c r="FA746" s="23"/>
      <c r="FB746" s="23"/>
      <c r="FC746" s="23"/>
      <c r="FD746" s="23"/>
      <c r="FE746" s="23"/>
      <c r="FF746" s="23"/>
      <c r="FG746" s="23"/>
      <c r="FH746" s="23"/>
      <c r="FI746" s="23"/>
      <c r="FJ746" s="23"/>
      <c r="FK746" s="23"/>
      <c r="FL746" s="23"/>
      <c r="FM746" s="23"/>
      <c r="FN746" s="23"/>
      <c r="FO746" s="23"/>
      <c r="FP746" s="23"/>
      <c r="FQ746" s="23"/>
      <c r="FR746" s="23"/>
    </row>
    <row r="747" spans="142:174">
      <c r="EL747" s="22">
        <v>44253</v>
      </c>
      <c r="EM747" s="21" t="s">
        <v>25498</v>
      </c>
      <c r="EN747" s="21" t="s">
        <v>16133</v>
      </c>
      <c r="EO747" s="21" t="s">
        <v>206</v>
      </c>
      <c r="EP747" s="21">
        <v>628192637830</v>
      </c>
      <c r="EQ747" s="21" t="s">
        <v>207</v>
      </c>
      <c r="ER747" s="21" t="s">
        <v>209</v>
      </c>
      <c r="ES747" s="23">
        <v>358</v>
      </c>
      <c r="ET747" s="23">
        <v>9</v>
      </c>
      <c r="EU747" s="23">
        <v>3009</v>
      </c>
      <c r="EV747" s="23">
        <v>2.5099999999999998</v>
      </c>
      <c r="EW747" s="23">
        <v>334.33</v>
      </c>
      <c r="EX747" s="23">
        <v>8405.0300000000007</v>
      </c>
      <c r="EY747" s="23"/>
      <c r="EZ747" s="23"/>
      <c r="FA747" s="23"/>
      <c r="FB747" s="23"/>
      <c r="FC747" s="23"/>
      <c r="FD747" s="23"/>
      <c r="FE747" s="23"/>
      <c r="FF747" s="23"/>
      <c r="FG747" s="23"/>
      <c r="FH747" s="23"/>
      <c r="FI747" s="23"/>
      <c r="FJ747" s="23"/>
      <c r="FK747" s="23"/>
      <c r="FL747" s="23"/>
      <c r="FM747" s="23"/>
      <c r="FN747" s="23"/>
      <c r="FO747" s="23"/>
      <c r="FP747" s="23"/>
      <c r="FQ747" s="23"/>
      <c r="FR747" s="23"/>
    </row>
    <row r="748" spans="142:174">
      <c r="EL748" s="22">
        <v>44253</v>
      </c>
      <c r="EM748" s="21" t="s">
        <v>25498</v>
      </c>
      <c r="EN748" s="21" t="s">
        <v>3785</v>
      </c>
      <c r="EO748" s="21" t="s">
        <v>206</v>
      </c>
      <c r="EP748" s="21">
        <v>627859828083</v>
      </c>
      <c r="EQ748" s="21" t="s">
        <v>207</v>
      </c>
      <c r="ER748" s="21" t="s">
        <v>209</v>
      </c>
      <c r="ES748" s="23">
        <v>307</v>
      </c>
      <c r="ET748" s="23">
        <v>1</v>
      </c>
      <c r="EU748" s="23">
        <v>701</v>
      </c>
      <c r="EV748" s="23">
        <v>0.33</v>
      </c>
      <c r="EW748" s="23">
        <v>701</v>
      </c>
      <c r="EX748" s="23">
        <v>2283.39</v>
      </c>
      <c r="EY748" s="23"/>
      <c r="EZ748" s="23"/>
      <c r="FA748" s="23"/>
      <c r="FB748" s="23"/>
      <c r="FC748" s="23"/>
      <c r="FD748" s="23"/>
      <c r="FE748" s="23"/>
      <c r="FF748" s="23"/>
      <c r="FG748" s="23"/>
      <c r="FH748" s="23"/>
      <c r="FI748" s="23"/>
      <c r="FJ748" s="23"/>
      <c r="FK748" s="23"/>
      <c r="FL748" s="23"/>
      <c r="FM748" s="23"/>
      <c r="FN748" s="23"/>
      <c r="FO748" s="23"/>
      <c r="FP748" s="23"/>
      <c r="FQ748" s="23"/>
      <c r="FR748" s="23"/>
    </row>
    <row r="749" spans="142:174">
      <c r="EL749" s="22">
        <v>44253</v>
      </c>
      <c r="EM749" s="21" t="s">
        <v>25498</v>
      </c>
      <c r="EN749" s="21" t="s">
        <v>3778</v>
      </c>
      <c r="EO749" s="21" t="s">
        <v>206</v>
      </c>
      <c r="EP749" s="21">
        <v>628195165591</v>
      </c>
      <c r="EQ749" s="21" t="s">
        <v>207</v>
      </c>
      <c r="ER749" s="21" t="s">
        <v>209</v>
      </c>
      <c r="ES749" s="23">
        <v>75</v>
      </c>
      <c r="ET749" s="23">
        <v>2</v>
      </c>
      <c r="EU749" s="23">
        <v>829</v>
      </c>
      <c r="EV749" s="23">
        <v>2.67</v>
      </c>
      <c r="EW749" s="23">
        <v>414.5</v>
      </c>
      <c r="EX749" s="23">
        <v>11053.33</v>
      </c>
      <c r="EY749" s="23"/>
      <c r="EZ749" s="23"/>
      <c r="FA749" s="23"/>
      <c r="FB749" s="23"/>
      <c r="FC749" s="23"/>
      <c r="FD749" s="23"/>
      <c r="FE749" s="23"/>
      <c r="FF749" s="23"/>
      <c r="FG749" s="23"/>
      <c r="FH749" s="23"/>
      <c r="FI749" s="23"/>
      <c r="FJ749" s="23"/>
      <c r="FK749" s="23"/>
      <c r="FL749" s="23"/>
      <c r="FM749" s="23"/>
      <c r="FN749" s="23"/>
      <c r="FO749" s="23"/>
      <c r="FP749" s="23"/>
      <c r="FQ749" s="23"/>
      <c r="FR749" s="23"/>
    </row>
    <row r="750" spans="142:174">
      <c r="EL750" s="22">
        <v>44253</v>
      </c>
      <c r="EM750" s="21" t="s">
        <v>25498</v>
      </c>
      <c r="EN750" s="21" t="s">
        <v>3793</v>
      </c>
      <c r="EO750" s="21" t="s">
        <v>206</v>
      </c>
      <c r="EP750" s="21">
        <v>628786455613</v>
      </c>
      <c r="EQ750" s="21" t="s">
        <v>207</v>
      </c>
      <c r="ER750" s="21" t="s">
        <v>209</v>
      </c>
      <c r="ES750" s="23">
        <v>376</v>
      </c>
      <c r="ET750" s="23">
        <v>20</v>
      </c>
      <c r="EU750" s="23">
        <v>8418</v>
      </c>
      <c r="EV750" s="23">
        <v>5.32</v>
      </c>
      <c r="EW750" s="23">
        <v>420.9</v>
      </c>
      <c r="EX750" s="23">
        <v>22388.3</v>
      </c>
      <c r="EY750" s="23">
        <v>5</v>
      </c>
      <c r="EZ750" s="23">
        <v>0</v>
      </c>
      <c r="FA750" s="23">
        <v>0</v>
      </c>
      <c r="FB750" s="23">
        <v>15797</v>
      </c>
      <c r="FC750" s="23">
        <v>1</v>
      </c>
      <c r="FD750" s="23">
        <v>15797</v>
      </c>
      <c r="FE750" s="23">
        <v>1</v>
      </c>
      <c r="FF750" s="23">
        <v>3</v>
      </c>
      <c r="FG750" s="23">
        <v>0</v>
      </c>
      <c r="FH750" s="23">
        <v>3</v>
      </c>
      <c r="FI750" s="23">
        <v>1.88</v>
      </c>
      <c r="FJ750" s="23">
        <v>0</v>
      </c>
      <c r="FK750" s="23">
        <v>1</v>
      </c>
      <c r="FL750" s="23">
        <v>1</v>
      </c>
      <c r="FM750" s="23">
        <v>18548</v>
      </c>
      <c r="FN750" s="23">
        <v>2</v>
      </c>
      <c r="FO750" s="23">
        <v>9274</v>
      </c>
      <c r="FP750" s="23">
        <v>1</v>
      </c>
      <c r="FQ750" s="23">
        <v>9274</v>
      </c>
      <c r="FR750" s="23">
        <v>1</v>
      </c>
    </row>
    <row r="751" spans="142:174">
      <c r="EL751" s="22">
        <v>44254</v>
      </c>
      <c r="EM751" s="21" t="s">
        <v>213</v>
      </c>
      <c r="EN751" s="21" t="s">
        <v>609</v>
      </c>
      <c r="EO751" s="21" t="s">
        <v>206</v>
      </c>
      <c r="EP751" s="21">
        <v>574298647000</v>
      </c>
      <c r="EQ751" s="21" t="s">
        <v>207</v>
      </c>
      <c r="ER751" s="21" t="s">
        <v>208</v>
      </c>
      <c r="ES751" s="23">
        <v>1</v>
      </c>
      <c r="ET751" s="23">
        <v>0</v>
      </c>
      <c r="EU751" s="23">
        <v>0</v>
      </c>
      <c r="EV751" s="23">
        <v>0</v>
      </c>
      <c r="EW751" s="23"/>
      <c r="EX751" s="23">
        <v>0</v>
      </c>
      <c r="EY751" s="23"/>
      <c r="EZ751" s="23"/>
      <c r="FA751" s="23"/>
      <c r="FB751" s="23"/>
      <c r="FC751" s="23"/>
      <c r="FD751" s="23"/>
      <c r="FE751" s="23"/>
      <c r="FF751" s="23"/>
      <c r="FG751" s="23"/>
      <c r="FH751" s="23"/>
      <c r="FI751" s="23"/>
      <c r="FJ751" s="23"/>
      <c r="FK751" s="23"/>
      <c r="FL751" s="23"/>
      <c r="FM751" s="23"/>
      <c r="FN751" s="23"/>
      <c r="FO751" s="23"/>
      <c r="FP751" s="23"/>
      <c r="FQ751" s="23"/>
      <c r="FR751" s="23"/>
    </row>
    <row r="752" spans="142:174">
      <c r="EL752" s="22">
        <v>44254</v>
      </c>
      <c r="EM752" s="21" t="s">
        <v>213</v>
      </c>
      <c r="EN752" s="21" t="s">
        <v>609</v>
      </c>
      <c r="EO752" s="21" t="s">
        <v>206</v>
      </c>
      <c r="EP752" s="21">
        <v>574298647000</v>
      </c>
      <c r="EQ752" s="21" t="s">
        <v>207</v>
      </c>
      <c r="ER752" s="21" t="s">
        <v>209</v>
      </c>
      <c r="ES752" s="23">
        <v>48</v>
      </c>
      <c r="ET752" s="23">
        <v>2</v>
      </c>
      <c r="EU752" s="23">
        <v>68</v>
      </c>
      <c r="EV752" s="23">
        <v>4.17</v>
      </c>
      <c r="EW752" s="23">
        <v>34</v>
      </c>
      <c r="EX752" s="23">
        <v>1416.67</v>
      </c>
      <c r="EY752" s="23"/>
      <c r="EZ752" s="23"/>
      <c r="FA752" s="23"/>
      <c r="FB752" s="23"/>
      <c r="FC752" s="23"/>
      <c r="FD752" s="23"/>
      <c r="FE752" s="23"/>
      <c r="FF752" s="23"/>
      <c r="FG752" s="23"/>
      <c r="FH752" s="23"/>
      <c r="FI752" s="23"/>
      <c r="FJ752" s="23"/>
      <c r="FK752" s="23"/>
      <c r="FL752" s="23"/>
      <c r="FM752" s="23"/>
      <c r="FN752" s="23"/>
      <c r="FO752" s="23"/>
      <c r="FP752" s="23"/>
      <c r="FQ752" s="23"/>
      <c r="FR752" s="23"/>
    </row>
    <row r="753" spans="142:174">
      <c r="EL753" s="22">
        <v>44254</v>
      </c>
      <c r="EM753" s="21" t="s">
        <v>213</v>
      </c>
      <c r="EN753" s="21" t="s">
        <v>17425</v>
      </c>
      <c r="EO753" s="21" t="s">
        <v>206</v>
      </c>
      <c r="EP753" s="21">
        <v>585622329677</v>
      </c>
      <c r="EQ753" s="21" t="s">
        <v>207</v>
      </c>
      <c r="ER753" s="21" t="s">
        <v>209</v>
      </c>
      <c r="ES753" s="23">
        <v>22</v>
      </c>
      <c r="ET753" s="23">
        <v>2</v>
      </c>
      <c r="EU753" s="23">
        <v>45</v>
      </c>
      <c r="EV753" s="23">
        <v>9.09</v>
      </c>
      <c r="EW753" s="23">
        <v>22.5</v>
      </c>
      <c r="EX753" s="23">
        <v>2045.45</v>
      </c>
      <c r="EY753" s="23">
        <v>0</v>
      </c>
      <c r="EZ753" s="23">
        <v>0</v>
      </c>
      <c r="FA753" s="23">
        <v>0</v>
      </c>
      <c r="FB753" s="23">
        <v>0</v>
      </c>
      <c r="FC753" s="23">
        <v>0</v>
      </c>
      <c r="FD753" s="23">
        <v>0</v>
      </c>
      <c r="FE753" s="23">
        <v>0</v>
      </c>
      <c r="FF753" s="23">
        <v>0</v>
      </c>
      <c r="FG753" s="23">
        <v>0</v>
      </c>
      <c r="FH753" s="23">
        <v>0</v>
      </c>
      <c r="FI753" s="23">
        <v>0</v>
      </c>
      <c r="FJ753" s="23">
        <v>1</v>
      </c>
      <c r="FK753" s="23">
        <v>0</v>
      </c>
      <c r="FL753" s="23">
        <v>1</v>
      </c>
      <c r="FM753" s="23">
        <v>0</v>
      </c>
      <c r="FN753" s="23">
        <v>0</v>
      </c>
      <c r="FO753" s="23">
        <v>0</v>
      </c>
      <c r="FP753" s="23">
        <v>0</v>
      </c>
      <c r="FQ753" s="23">
        <v>0</v>
      </c>
      <c r="FR753" s="23">
        <v>0</v>
      </c>
    </row>
    <row r="754" spans="142:174">
      <c r="EL754" s="22">
        <v>44254</v>
      </c>
      <c r="EM754" s="21" t="s">
        <v>3254</v>
      </c>
      <c r="EN754" s="21" t="s">
        <v>17426</v>
      </c>
      <c r="EO754" s="21" t="s">
        <v>206</v>
      </c>
      <c r="EP754" s="21">
        <v>574814254493</v>
      </c>
      <c r="EQ754" s="21" t="s">
        <v>207</v>
      </c>
      <c r="ER754" s="21" t="s">
        <v>209</v>
      </c>
      <c r="ES754" s="23">
        <v>10</v>
      </c>
      <c r="ET754" s="23">
        <v>0</v>
      </c>
      <c r="EU754" s="23">
        <v>0</v>
      </c>
      <c r="EV754" s="23">
        <v>0</v>
      </c>
      <c r="EW754" s="23"/>
      <c r="EX754" s="23">
        <v>0</v>
      </c>
      <c r="EY754" s="23"/>
      <c r="EZ754" s="23"/>
      <c r="FA754" s="23"/>
      <c r="FB754" s="23"/>
      <c r="FC754" s="23"/>
      <c r="FD754" s="23"/>
      <c r="FE754" s="23"/>
      <c r="FF754" s="23"/>
      <c r="FG754" s="23"/>
      <c r="FH754" s="23"/>
      <c r="FI754" s="23"/>
      <c r="FJ754" s="23"/>
      <c r="FK754" s="23"/>
      <c r="FL754" s="23"/>
      <c r="FM754" s="23"/>
      <c r="FN754" s="23"/>
      <c r="FO754" s="23"/>
      <c r="FP754" s="23"/>
      <c r="FQ754" s="23"/>
      <c r="FR754" s="23"/>
    </row>
    <row r="755" spans="142:174">
      <c r="EL755" s="22">
        <v>44254</v>
      </c>
      <c r="EM755" s="21" t="s">
        <v>3254</v>
      </c>
      <c r="EN755" s="21" t="s">
        <v>17428</v>
      </c>
      <c r="EO755" s="21" t="s">
        <v>206</v>
      </c>
      <c r="EP755" s="21">
        <v>574813586895</v>
      </c>
      <c r="EQ755" s="21" t="s">
        <v>207</v>
      </c>
      <c r="ER755" s="21" t="s">
        <v>209</v>
      </c>
      <c r="ES755" s="23">
        <v>165</v>
      </c>
      <c r="ET755" s="23">
        <v>4</v>
      </c>
      <c r="EU755" s="23">
        <v>1315</v>
      </c>
      <c r="EV755" s="23">
        <v>2.42</v>
      </c>
      <c r="EW755" s="23">
        <v>328.75</v>
      </c>
      <c r="EX755" s="23">
        <v>7969.7</v>
      </c>
      <c r="EY755" s="23">
        <v>0</v>
      </c>
      <c r="EZ755" s="23">
        <v>0</v>
      </c>
      <c r="FA755" s="23">
        <v>0</v>
      </c>
      <c r="FB755" s="23">
        <v>0</v>
      </c>
      <c r="FC755" s="23">
        <v>0</v>
      </c>
      <c r="FD755" s="23">
        <v>0</v>
      </c>
      <c r="FE755" s="23">
        <v>0</v>
      </c>
      <c r="FF755" s="23">
        <v>0</v>
      </c>
      <c r="FG755" s="23">
        <v>0</v>
      </c>
      <c r="FH755" s="23">
        <v>0</v>
      </c>
      <c r="FI755" s="23">
        <v>0</v>
      </c>
      <c r="FJ755" s="23">
        <v>1</v>
      </c>
      <c r="FK755" s="23">
        <v>0</v>
      </c>
      <c r="FL755" s="23">
        <v>1</v>
      </c>
      <c r="FM755" s="23">
        <v>0</v>
      </c>
      <c r="FN755" s="23">
        <v>0</v>
      </c>
      <c r="FO755" s="23">
        <v>0</v>
      </c>
      <c r="FP755" s="23">
        <v>0</v>
      </c>
      <c r="FQ755" s="23">
        <v>0</v>
      </c>
      <c r="FR755" s="23">
        <v>0</v>
      </c>
    </row>
    <row r="756" spans="142:174">
      <c r="EL756" s="22">
        <v>44254</v>
      </c>
      <c r="EM756" s="21" t="s">
        <v>25498</v>
      </c>
      <c r="EN756" s="21" t="s">
        <v>3780</v>
      </c>
      <c r="EO756" s="21" t="s">
        <v>206</v>
      </c>
      <c r="EP756" s="21">
        <v>628786403173</v>
      </c>
      <c r="EQ756" s="21" t="s">
        <v>207</v>
      </c>
      <c r="ER756" s="21" t="s">
        <v>209</v>
      </c>
      <c r="ES756" s="23">
        <v>49</v>
      </c>
      <c r="ET756" s="23">
        <v>1</v>
      </c>
      <c r="EU756" s="23">
        <v>522</v>
      </c>
      <c r="EV756" s="23">
        <v>2.04</v>
      </c>
      <c r="EW756" s="23">
        <v>522</v>
      </c>
      <c r="EX756" s="23">
        <v>10653.06</v>
      </c>
      <c r="EY756" s="23"/>
      <c r="EZ756" s="23"/>
      <c r="FA756" s="23"/>
      <c r="FB756" s="23"/>
      <c r="FC756" s="23"/>
      <c r="FD756" s="23"/>
      <c r="FE756" s="23"/>
      <c r="FF756" s="23"/>
      <c r="FG756" s="23"/>
      <c r="FH756" s="23"/>
      <c r="FI756" s="23"/>
      <c r="FJ756" s="23"/>
      <c r="FK756" s="23"/>
      <c r="FL756" s="23"/>
      <c r="FM756" s="23"/>
      <c r="FN756" s="23"/>
      <c r="FO756" s="23"/>
      <c r="FP756" s="23"/>
      <c r="FQ756" s="23"/>
      <c r="FR756" s="23"/>
    </row>
    <row r="757" spans="142:174">
      <c r="EL757" s="22">
        <v>44254</v>
      </c>
      <c r="EM757" s="21" t="s">
        <v>25498</v>
      </c>
      <c r="EN757" s="21" t="s">
        <v>3783</v>
      </c>
      <c r="EO757" s="21" t="s">
        <v>206</v>
      </c>
      <c r="EP757" s="21">
        <v>628192997700</v>
      </c>
      <c r="EQ757" s="21" t="s">
        <v>207</v>
      </c>
      <c r="ER757" s="21" t="s">
        <v>208</v>
      </c>
      <c r="ES757" s="23">
        <v>1</v>
      </c>
      <c r="ET757" s="23">
        <v>0</v>
      </c>
      <c r="EU757" s="23">
        <v>0</v>
      </c>
      <c r="EV757" s="23">
        <v>0</v>
      </c>
      <c r="EW757" s="23"/>
      <c r="EX757" s="23">
        <v>0</v>
      </c>
      <c r="EY757" s="23"/>
      <c r="EZ757" s="23"/>
      <c r="FA757" s="23"/>
      <c r="FB757" s="23"/>
      <c r="FC757" s="23"/>
      <c r="FD757" s="23"/>
      <c r="FE757" s="23"/>
      <c r="FF757" s="23"/>
      <c r="FG757" s="23"/>
      <c r="FH757" s="23"/>
      <c r="FI757" s="23"/>
      <c r="FJ757" s="23"/>
      <c r="FK757" s="23"/>
      <c r="FL757" s="23"/>
      <c r="FM757" s="23"/>
      <c r="FN757" s="23"/>
      <c r="FO757" s="23"/>
      <c r="FP757" s="23"/>
      <c r="FQ757" s="23"/>
      <c r="FR757" s="23"/>
    </row>
    <row r="758" spans="142:174">
      <c r="EL758" s="22">
        <v>44254</v>
      </c>
      <c r="EM758" s="21" t="s">
        <v>25498</v>
      </c>
      <c r="EN758" s="21" t="s">
        <v>3783</v>
      </c>
      <c r="EO758" s="21" t="s">
        <v>206</v>
      </c>
      <c r="EP758" s="21">
        <v>628192997700</v>
      </c>
      <c r="EQ758" s="21" t="s">
        <v>207</v>
      </c>
      <c r="ER758" s="21" t="s">
        <v>209</v>
      </c>
      <c r="ES758" s="23">
        <v>132</v>
      </c>
      <c r="ET758" s="23">
        <v>5</v>
      </c>
      <c r="EU758" s="23">
        <v>1701</v>
      </c>
      <c r="EV758" s="23">
        <v>3.79</v>
      </c>
      <c r="EW758" s="23">
        <v>340.2</v>
      </c>
      <c r="EX758" s="23">
        <v>12886.36</v>
      </c>
      <c r="EY758" s="23"/>
      <c r="EZ758" s="23"/>
      <c r="FA758" s="23"/>
      <c r="FB758" s="23"/>
      <c r="FC758" s="23"/>
      <c r="FD758" s="23"/>
      <c r="FE758" s="23"/>
      <c r="FF758" s="23"/>
      <c r="FG758" s="23"/>
      <c r="FH758" s="23"/>
      <c r="FI758" s="23"/>
      <c r="FJ758" s="23"/>
      <c r="FK758" s="23"/>
      <c r="FL758" s="23"/>
      <c r="FM758" s="23"/>
      <c r="FN758" s="23"/>
      <c r="FO758" s="23"/>
      <c r="FP758" s="23"/>
      <c r="FQ758" s="23"/>
      <c r="FR758" s="23"/>
    </row>
    <row r="759" spans="142:174">
      <c r="EL759" s="22">
        <v>44254</v>
      </c>
      <c r="EM759" s="21" t="s">
        <v>3254</v>
      </c>
      <c r="EN759" s="21" t="s">
        <v>17429</v>
      </c>
      <c r="EO759" s="21" t="s">
        <v>206</v>
      </c>
      <c r="EP759" s="21">
        <v>574550180649</v>
      </c>
      <c r="EQ759" s="21" t="s">
        <v>207</v>
      </c>
      <c r="ER759" s="21" t="s">
        <v>208</v>
      </c>
      <c r="ES759" s="23">
        <v>1</v>
      </c>
      <c r="ET759" s="23">
        <v>0</v>
      </c>
      <c r="EU759" s="23">
        <v>0</v>
      </c>
      <c r="EV759" s="23">
        <v>0</v>
      </c>
      <c r="EW759" s="23"/>
      <c r="EX759" s="23">
        <v>0</v>
      </c>
      <c r="EY759" s="23"/>
      <c r="EZ759" s="23"/>
      <c r="FA759" s="23"/>
      <c r="FB759" s="23"/>
      <c r="FC759" s="23"/>
      <c r="FD759" s="23"/>
      <c r="FE759" s="23"/>
      <c r="FF759" s="23"/>
      <c r="FG759" s="23"/>
      <c r="FH759" s="23"/>
      <c r="FI759" s="23"/>
      <c r="FJ759" s="23"/>
      <c r="FK759" s="23"/>
      <c r="FL759" s="23"/>
      <c r="FM759" s="23"/>
      <c r="FN759" s="23"/>
      <c r="FO759" s="23"/>
      <c r="FP759" s="23"/>
      <c r="FQ759" s="23"/>
      <c r="FR759" s="23"/>
    </row>
    <row r="760" spans="142:174">
      <c r="EL760" s="22">
        <v>44254</v>
      </c>
      <c r="EM760" s="21" t="s">
        <v>3254</v>
      </c>
      <c r="EN760" s="21" t="s">
        <v>17429</v>
      </c>
      <c r="EO760" s="21" t="s">
        <v>206</v>
      </c>
      <c r="EP760" s="21">
        <v>574550180649</v>
      </c>
      <c r="EQ760" s="21" t="s">
        <v>207</v>
      </c>
      <c r="ER760" s="21" t="s">
        <v>209</v>
      </c>
      <c r="ES760" s="23">
        <v>301</v>
      </c>
      <c r="ET760" s="23">
        <v>10</v>
      </c>
      <c r="EU760" s="23">
        <v>3697</v>
      </c>
      <c r="EV760" s="23">
        <v>3.32</v>
      </c>
      <c r="EW760" s="23">
        <v>369.7</v>
      </c>
      <c r="EX760" s="23">
        <v>12282.39</v>
      </c>
      <c r="EY760" s="23">
        <v>0</v>
      </c>
      <c r="EZ760" s="23">
        <v>0</v>
      </c>
      <c r="FA760" s="23">
        <v>0</v>
      </c>
      <c r="FB760" s="23">
        <v>0</v>
      </c>
      <c r="FC760" s="23">
        <v>0</v>
      </c>
      <c r="FD760" s="23">
        <v>0</v>
      </c>
      <c r="FE760" s="23">
        <v>0</v>
      </c>
      <c r="FF760" s="23">
        <v>0</v>
      </c>
      <c r="FG760" s="23">
        <v>0</v>
      </c>
      <c r="FH760" s="23">
        <v>0</v>
      </c>
      <c r="FI760" s="23">
        <v>0</v>
      </c>
      <c r="FJ760" s="23">
        <v>1</v>
      </c>
      <c r="FK760" s="23">
        <v>0</v>
      </c>
      <c r="FL760" s="23">
        <v>1</v>
      </c>
      <c r="FM760" s="23">
        <v>0</v>
      </c>
      <c r="FN760" s="23">
        <v>0</v>
      </c>
      <c r="FO760" s="23">
        <v>0</v>
      </c>
      <c r="FP760" s="23">
        <v>0</v>
      </c>
      <c r="FQ760" s="23">
        <v>0</v>
      </c>
      <c r="FR760" s="23">
        <v>0</v>
      </c>
    </row>
    <row r="761" spans="142:174">
      <c r="EL761" s="22">
        <v>44254</v>
      </c>
      <c r="EM761" s="21" t="s">
        <v>25498</v>
      </c>
      <c r="EN761" s="21" t="s">
        <v>3779</v>
      </c>
      <c r="EO761" s="21" t="s">
        <v>206</v>
      </c>
      <c r="EP761" s="21">
        <v>628188901458</v>
      </c>
      <c r="EQ761" s="21" t="s">
        <v>207</v>
      </c>
      <c r="ER761" s="21" t="s">
        <v>209</v>
      </c>
      <c r="ES761" s="23">
        <v>70</v>
      </c>
      <c r="ET761" s="23">
        <v>2</v>
      </c>
      <c r="EU761" s="23">
        <v>828</v>
      </c>
      <c r="EV761" s="23">
        <v>2.86</v>
      </c>
      <c r="EW761" s="23">
        <v>414</v>
      </c>
      <c r="EX761" s="23">
        <v>11828.57</v>
      </c>
      <c r="EY761" s="23"/>
      <c r="EZ761" s="23"/>
      <c r="FA761" s="23"/>
      <c r="FB761" s="23"/>
      <c r="FC761" s="23"/>
      <c r="FD761" s="23"/>
      <c r="FE761" s="23"/>
      <c r="FF761" s="23"/>
      <c r="FG761" s="23"/>
      <c r="FH761" s="23"/>
      <c r="FI761" s="23"/>
      <c r="FJ761" s="23"/>
      <c r="FK761" s="23"/>
      <c r="FL761" s="23"/>
      <c r="FM761" s="23"/>
      <c r="FN761" s="23"/>
      <c r="FO761" s="23"/>
      <c r="FP761" s="23"/>
      <c r="FQ761" s="23"/>
      <c r="FR761" s="23"/>
    </row>
    <row r="762" spans="142:174">
      <c r="EL762" s="22">
        <v>44254</v>
      </c>
      <c r="EM762" s="21" t="s">
        <v>25498</v>
      </c>
      <c r="EN762" s="21" t="s">
        <v>3791</v>
      </c>
      <c r="EO762" s="21" t="s">
        <v>206</v>
      </c>
      <c r="EP762" s="21">
        <v>628193881413</v>
      </c>
      <c r="EQ762" s="21" t="s">
        <v>207</v>
      </c>
      <c r="ER762" s="21" t="s">
        <v>209</v>
      </c>
      <c r="ES762" s="23">
        <v>48</v>
      </c>
      <c r="ET762" s="23">
        <v>0</v>
      </c>
      <c r="EU762" s="23">
        <v>0</v>
      </c>
      <c r="EV762" s="23">
        <v>0</v>
      </c>
      <c r="EW762" s="23"/>
      <c r="EX762" s="23">
        <v>0</v>
      </c>
      <c r="EY762" s="23"/>
      <c r="EZ762" s="23"/>
      <c r="FA762" s="23"/>
      <c r="FB762" s="23"/>
      <c r="FC762" s="23"/>
      <c r="FD762" s="23"/>
      <c r="FE762" s="23"/>
      <c r="FF762" s="23"/>
      <c r="FG762" s="23"/>
      <c r="FH762" s="23"/>
      <c r="FI762" s="23"/>
      <c r="FJ762" s="23"/>
      <c r="FK762" s="23"/>
      <c r="FL762" s="23"/>
      <c r="FM762" s="23"/>
      <c r="FN762" s="23"/>
      <c r="FO762" s="23"/>
      <c r="FP762" s="23"/>
      <c r="FQ762" s="23"/>
      <c r="FR762" s="23"/>
    </row>
    <row r="763" spans="142:174">
      <c r="EL763" s="22">
        <v>44254</v>
      </c>
      <c r="EM763" s="21" t="s">
        <v>3254</v>
      </c>
      <c r="EN763" s="21" t="s">
        <v>17430</v>
      </c>
      <c r="EO763" s="21" t="s">
        <v>206</v>
      </c>
      <c r="EP763" s="21">
        <v>576398085683</v>
      </c>
      <c r="EQ763" s="21" t="s">
        <v>207</v>
      </c>
      <c r="ER763" s="21" t="s">
        <v>209</v>
      </c>
      <c r="ES763" s="23">
        <v>108</v>
      </c>
      <c r="ET763" s="23">
        <v>1</v>
      </c>
      <c r="EU763" s="23">
        <v>463</v>
      </c>
      <c r="EV763" s="23">
        <v>0.93</v>
      </c>
      <c r="EW763" s="23">
        <v>463</v>
      </c>
      <c r="EX763" s="23">
        <v>4287.04</v>
      </c>
      <c r="EY763" s="23"/>
      <c r="EZ763" s="23"/>
      <c r="FA763" s="23"/>
      <c r="FB763" s="23"/>
      <c r="FC763" s="23"/>
      <c r="FD763" s="23"/>
      <c r="FE763" s="23"/>
      <c r="FF763" s="23"/>
      <c r="FG763" s="23"/>
      <c r="FH763" s="23"/>
      <c r="FI763" s="23"/>
      <c r="FJ763" s="23"/>
      <c r="FK763" s="23"/>
      <c r="FL763" s="23"/>
      <c r="FM763" s="23"/>
      <c r="FN763" s="23"/>
      <c r="FO763" s="23"/>
      <c r="FP763" s="23"/>
      <c r="FQ763" s="23"/>
      <c r="FR763" s="23"/>
    </row>
    <row r="764" spans="142:174">
      <c r="EL764" s="22">
        <v>44254</v>
      </c>
      <c r="EM764" s="21" t="s">
        <v>25498</v>
      </c>
      <c r="EN764" s="21" t="s">
        <v>3790</v>
      </c>
      <c r="EO764" s="21" t="s">
        <v>206</v>
      </c>
      <c r="EP764" s="21">
        <v>628191785238</v>
      </c>
      <c r="EQ764" s="21" t="s">
        <v>207</v>
      </c>
      <c r="ER764" s="21" t="s">
        <v>208</v>
      </c>
      <c r="ES764" s="23">
        <v>4</v>
      </c>
      <c r="ET764" s="23">
        <v>0</v>
      </c>
      <c r="EU764" s="23">
        <v>0</v>
      </c>
      <c r="EV764" s="23">
        <v>0</v>
      </c>
      <c r="EW764" s="23"/>
      <c r="EX764" s="23">
        <v>0</v>
      </c>
      <c r="EY764" s="23"/>
      <c r="EZ764" s="23"/>
      <c r="FA764" s="23"/>
      <c r="FB764" s="23"/>
      <c r="FC764" s="23"/>
      <c r="FD764" s="23"/>
      <c r="FE764" s="23"/>
      <c r="FF764" s="23"/>
      <c r="FG764" s="23"/>
      <c r="FH764" s="23"/>
      <c r="FI764" s="23"/>
      <c r="FJ764" s="23"/>
      <c r="FK764" s="23"/>
      <c r="FL764" s="23"/>
      <c r="FM764" s="23"/>
      <c r="FN764" s="23"/>
      <c r="FO764" s="23"/>
      <c r="FP764" s="23"/>
      <c r="FQ764" s="23"/>
      <c r="FR764" s="23"/>
    </row>
    <row r="765" spans="142:174">
      <c r="EL765" s="22">
        <v>44254</v>
      </c>
      <c r="EM765" s="21" t="s">
        <v>25498</v>
      </c>
      <c r="EN765" s="21" t="s">
        <v>3790</v>
      </c>
      <c r="EO765" s="21" t="s">
        <v>206</v>
      </c>
      <c r="EP765" s="21">
        <v>628191785238</v>
      </c>
      <c r="EQ765" s="21" t="s">
        <v>207</v>
      </c>
      <c r="ER765" s="21" t="s">
        <v>209</v>
      </c>
      <c r="ES765" s="23">
        <v>835</v>
      </c>
      <c r="ET765" s="23">
        <v>49</v>
      </c>
      <c r="EU765" s="23">
        <v>16419</v>
      </c>
      <c r="EV765" s="23">
        <v>5.87</v>
      </c>
      <c r="EW765" s="23">
        <v>335.08</v>
      </c>
      <c r="EX765" s="23">
        <v>19663.47</v>
      </c>
      <c r="EY765" s="23">
        <v>0</v>
      </c>
      <c r="EZ765" s="23">
        <v>0</v>
      </c>
      <c r="FA765" s="23">
        <v>0</v>
      </c>
      <c r="FB765" s="23">
        <v>0</v>
      </c>
      <c r="FC765" s="23">
        <v>0</v>
      </c>
      <c r="FD765" s="23">
        <v>0</v>
      </c>
      <c r="FE765" s="23">
        <v>0</v>
      </c>
      <c r="FF765" s="23">
        <v>8</v>
      </c>
      <c r="FG765" s="23">
        <v>0</v>
      </c>
      <c r="FH765" s="23">
        <v>8</v>
      </c>
      <c r="FI765" s="23">
        <v>0</v>
      </c>
      <c r="FJ765" s="23">
        <v>0</v>
      </c>
      <c r="FK765" s="23">
        <v>10</v>
      </c>
      <c r="FL765" s="23">
        <v>10</v>
      </c>
      <c r="FM765" s="23">
        <v>9274</v>
      </c>
      <c r="FN765" s="23">
        <v>1</v>
      </c>
      <c r="FO765" s="23">
        <v>0</v>
      </c>
      <c r="FP765" s="23">
        <v>0</v>
      </c>
      <c r="FQ765" s="23">
        <v>9274</v>
      </c>
      <c r="FR765" s="23">
        <v>1</v>
      </c>
    </row>
    <row r="766" spans="142:174">
      <c r="EL766" s="22">
        <v>44254</v>
      </c>
      <c r="EM766" s="21" t="s">
        <v>3254</v>
      </c>
      <c r="EN766" s="21" t="s">
        <v>17431</v>
      </c>
      <c r="EO766" s="21" t="s">
        <v>206</v>
      </c>
      <c r="EP766" s="21">
        <v>574390227530</v>
      </c>
      <c r="EQ766" s="21" t="s">
        <v>207</v>
      </c>
      <c r="ER766" s="21" t="s">
        <v>208</v>
      </c>
      <c r="ES766" s="23">
        <v>19</v>
      </c>
      <c r="ET766" s="23">
        <v>0</v>
      </c>
      <c r="EU766" s="23">
        <v>0</v>
      </c>
      <c r="EV766" s="23">
        <v>0</v>
      </c>
      <c r="EW766" s="23"/>
      <c r="EX766" s="23">
        <v>0</v>
      </c>
      <c r="EY766" s="23"/>
      <c r="EZ766" s="23"/>
      <c r="FA766" s="23"/>
      <c r="FB766" s="23"/>
      <c r="FC766" s="23"/>
      <c r="FD766" s="23"/>
      <c r="FE766" s="23"/>
      <c r="FF766" s="23"/>
      <c r="FG766" s="23"/>
      <c r="FH766" s="23"/>
      <c r="FI766" s="23"/>
      <c r="FJ766" s="23"/>
      <c r="FK766" s="23"/>
      <c r="FL766" s="23"/>
      <c r="FM766" s="23"/>
      <c r="FN766" s="23"/>
      <c r="FO766" s="23"/>
      <c r="FP766" s="23"/>
      <c r="FQ766" s="23"/>
      <c r="FR766" s="23"/>
    </row>
    <row r="767" spans="142:174">
      <c r="EL767" s="22">
        <v>44254</v>
      </c>
      <c r="EM767" s="21" t="s">
        <v>3254</v>
      </c>
      <c r="EN767" s="21" t="s">
        <v>17431</v>
      </c>
      <c r="EO767" s="21" t="s">
        <v>206</v>
      </c>
      <c r="EP767" s="21">
        <v>574390227530</v>
      </c>
      <c r="EQ767" s="21" t="s">
        <v>207</v>
      </c>
      <c r="ER767" s="21" t="s">
        <v>209</v>
      </c>
      <c r="ES767" s="23">
        <v>96</v>
      </c>
      <c r="ET767" s="23">
        <v>2</v>
      </c>
      <c r="EU767" s="23">
        <v>917</v>
      </c>
      <c r="EV767" s="23">
        <v>2.08</v>
      </c>
      <c r="EW767" s="23">
        <v>458.5</v>
      </c>
      <c r="EX767" s="23">
        <v>9552.08</v>
      </c>
      <c r="EY767" s="23"/>
      <c r="EZ767" s="23"/>
      <c r="FA767" s="23"/>
      <c r="FB767" s="23"/>
      <c r="FC767" s="23"/>
      <c r="FD767" s="23"/>
      <c r="FE767" s="23"/>
      <c r="FF767" s="23"/>
      <c r="FG767" s="23"/>
      <c r="FH767" s="23"/>
      <c r="FI767" s="23"/>
      <c r="FJ767" s="23"/>
      <c r="FK767" s="23"/>
      <c r="FL767" s="23"/>
      <c r="FM767" s="23"/>
      <c r="FN767" s="23"/>
      <c r="FO767" s="23"/>
      <c r="FP767" s="23"/>
      <c r="FQ767" s="23"/>
      <c r="FR767" s="23"/>
    </row>
    <row r="768" spans="142:174">
      <c r="EL768" s="22">
        <v>44254</v>
      </c>
      <c r="EM768" s="21" t="s">
        <v>3254</v>
      </c>
      <c r="EN768" s="21" t="s">
        <v>17432</v>
      </c>
      <c r="EO768" s="21" t="s">
        <v>206</v>
      </c>
      <c r="EP768" s="21">
        <v>592683898914</v>
      </c>
      <c r="EQ768" s="21" t="s">
        <v>207</v>
      </c>
      <c r="ER768" s="21" t="s">
        <v>208</v>
      </c>
      <c r="ES768" s="23">
        <v>10</v>
      </c>
      <c r="ET768" s="23">
        <v>0</v>
      </c>
      <c r="EU768" s="23">
        <v>0</v>
      </c>
      <c r="EV768" s="23">
        <v>0</v>
      </c>
      <c r="EW768" s="23"/>
      <c r="EX768" s="23">
        <v>0</v>
      </c>
      <c r="EY768" s="23"/>
      <c r="EZ768" s="23"/>
      <c r="FA768" s="23"/>
      <c r="FB768" s="23"/>
      <c r="FC768" s="23"/>
      <c r="FD768" s="23"/>
      <c r="FE768" s="23"/>
      <c r="FF768" s="23"/>
      <c r="FG768" s="23"/>
      <c r="FH768" s="23"/>
      <c r="FI768" s="23"/>
      <c r="FJ768" s="23"/>
      <c r="FK768" s="23"/>
      <c r="FL768" s="23"/>
      <c r="FM768" s="23"/>
      <c r="FN768" s="23"/>
      <c r="FO768" s="23"/>
      <c r="FP768" s="23"/>
      <c r="FQ768" s="23"/>
      <c r="FR768" s="23"/>
    </row>
    <row r="769" spans="142:174">
      <c r="EL769" s="22">
        <v>44254</v>
      </c>
      <c r="EM769" s="21" t="s">
        <v>3254</v>
      </c>
      <c r="EN769" s="21" t="s">
        <v>17432</v>
      </c>
      <c r="EO769" s="21" t="s">
        <v>206</v>
      </c>
      <c r="EP769" s="21">
        <v>592683898914</v>
      </c>
      <c r="EQ769" s="21" t="s">
        <v>207</v>
      </c>
      <c r="ER769" s="21" t="s">
        <v>209</v>
      </c>
      <c r="ES769" s="23">
        <v>1028</v>
      </c>
      <c r="ET769" s="23">
        <v>40</v>
      </c>
      <c r="EU769" s="23">
        <v>13574</v>
      </c>
      <c r="EV769" s="23">
        <v>3.89</v>
      </c>
      <c r="EW769" s="23">
        <v>339.35</v>
      </c>
      <c r="EX769" s="23">
        <v>13204.28</v>
      </c>
      <c r="EY769" s="23">
        <v>0</v>
      </c>
      <c r="EZ769" s="23">
        <v>0</v>
      </c>
      <c r="FA769" s="23">
        <v>0</v>
      </c>
      <c r="FB769" s="23">
        <v>0</v>
      </c>
      <c r="FC769" s="23">
        <v>0</v>
      </c>
      <c r="FD769" s="23">
        <v>0</v>
      </c>
      <c r="FE769" s="23">
        <v>0</v>
      </c>
      <c r="FF769" s="23">
        <v>1</v>
      </c>
      <c r="FG769" s="23">
        <v>0</v>
      </c>
      <c r="FH769" s="23">
        <v>1</v>
      </c>
      <c r="FI769" s="23">
        <v>0</v>
      </c>
      <c r="FJ769" s="23">
        <v>2</v>
      </c>
      <c r="FK769" s="23">
        <v>2</v>
      </c>
      <c r="FL769" s="23">
        <v>4</v>
      </c>
      <c r="FM769" s="23">
        <v>0</v>
      </c>
      <c r="FN769" s="23">
        <v>0</v>
      </c>
      <c r="FO769" s="23">
        <v>0</v>
      </c>
      <c r="FP769" s="23">
        <v>0</v>
      </c>
      <c r="FQ769" s="23">
        <v>0</v>
      </c>
      <c r="FR769" s="23">
        <v>0</v>
      </c>
    </row>
    <row r="770" spans="142:174">
      <c r="EL770" s="22">
        <v>44254</v>
      </c>
      <c r="EM770" s="21" t="s">
        <v>25498</v>
      </c>
      <c r="EN770" s="21" t="s">
        <v>16133</v>
      </c>
      <c r="EO770" s="21" t="s">
        <v>206</v>
      </c>
      <c r="EP770" s="21">
        <v>628192637830</v>
      </c>
      <c r="EQ770" s="21" t="s">
        <v>207</v>
      </c>
      <c r="ER770" s="21" t="s">
        <v>209</v>
      </c>
      <c r="ES770" s="23">
        <v>231</v>
      </c>
      <c r="ET770" s="23">
        <v>5</v>
      </c>
      <c r="EU770" s="23">
        <v>1397</v>
      </c>
      <c r="EV770" s="23">
        <v>2.16</v>
      </c>
      <c r="EW770" s="23">
        <v>279.39999999999998</v>
      </c>
      <c r="EX770" s="23">
        <v>6047.62</v>
      </c>
      <c r="EY770" s="23">
        <v>0</v>
      </c>
      <c r="EZ770" s="23">
        <v>0</v>
      </c>
      <c r="FA770" s="23">
        <v>0</v>
      </c>
      <c r="FB770" s="23">
        <v>0</v>
      </c>
      <c r="FC770" s="23">
        <v>0</v>
      </c>
      <c r="FD770" s="23">
        <v>0</v>
      </c>
      <c r="FE770" s="23">
        <v>0</v>
      </c>
      <c r="FF770" s="23">
        <v>0</v>
      </c>
      <c r="FG770" s="23">
        <v>0</v>
      </c>
      <c r="FH770" s="23">
        <v>0</v>
      </c>
      <c r="FI770" s="23">
        <v>0</v>
      </c>
      <c r="FJ770" s="23">
        <v>0</v>
      </c>
      <c r="FK770" s="23">
        <v>1</v>
      </c>
      <c r="FL770" s="23">
        <v>1</v>
      </c>
      <c r="FM770" s="23">
        <v>0</v>
      </c>
      <c r="FN770" s="23">
        <v>0</v>
      </c>
      <c r="FO770" s="23">
        <v>0</v>
      </c>
      <c r="FP770" s="23">
        <v>0</v>
      </c>
      <c r="FQ770" s="23">
        <v>0</v>
      </c>
      <c r="FR770" s="23">
        <v>0</v>
      </c>
    </row>
    <row r="771" spans="142:174">
      <c r="EL771" s="22">
        <v>44254</v>
      </c>
      <c r="EM771" s="21" t="s">
        <v>25498</v>
      </c>
      <c r="EN771" s="21" t="s">
        <v>3785</v>
      </c>
      <c r="EO771" s="21" t="s">
        <v>206</v>
      </c>
      <c r="EP771" s="21">
        <v>627859828083</v>
      </c>
      <c r="EQ771" s="21" t="s">
        <v>207</v>
      </c>
      <c r="ER771" s="21" t="s">
        <v>209</v>
      </c>
      <c r="ES771" s="23">
        <v>325</v>
      </c>
      <c r="ET771" s="23">
        <v>11</v>
      </c>
      <c r="EU771" s="23">
        <v>5553</v>
      </c>
      <c r="EV771" s="23">
        <v>3.38</v>
      </c>
      <c r="EW771" s="23">
        <v>504.82</v>
      </c>
      <c r="EX771" s="23">
        <v>17086.150000000001</v>
      </c>
      <c r="EY771" s="23"/>
      <c r="EZ771" s="23"/>
      <c r="FA771" s="23"/>
      <c r="FB771" s="23"/>
      <c r="FC771" s="23"/>
      <c r="FD771" s="23"/>
      <c r="FE771" s="23"/>
      <c r="FF771" s="23"/>
      <c r="FG771" s="23"/>
      <c r="FH771" s="23"/>
      <c r="FI771" s="23"/>
      <c r="FJ771" s="23"/>
      <c r="FK771" s="23"/>
      <c r="FL771" s="23"/>
      <c r="FM771" s="23"/>
      <c r="FN771" s="23"/>
      <c r="FO771" s="23"/>
      <c r="FP771" s="23"/>
      <c r="FQ771" s="23"/>
      <c r="FR771" s="23"/>
    </row>
    <row r="772" spans="142:174">
      <c r="EL772" s="22">
        <v>44254</v>
      </c>
      <c r="EM772" s="21" t="s">
        <v>25498</v>
      </c>
      <c r="EN772" s="21" t="s">
        <v>3778</v>
      </c>
      <c r="EO772" s="21" t="s">
        <v>206</v>
      </c>
      <c r="EP772" s="21">
        <v>628195165591</v>
      </c>
      <c r="EQ772" s="21" t="s">
        <v>207</v>
      </c>
      <c r="ER772" s="21" t="s">
        <v>209</v>
      </c>
      <c r="ES772" s="23">
        <v>79</v>
      </c>
      <c r="ET772" s="23">
        <v>2</v>
      </c>
      <c r="EU772" s="23">
        <v>378</v>
      </c>
      <c r="EV772" s="23">
        <v>2.5299999999999998</v>
      </c>
      <c r="EW772" s="23">
        <v>189</v>
      </c>
      <c r="EX772" s="23">
        <v>4784.8100000000004</v>
      </c>
      <c r="EY772" s="23">
        <v>0</v>
      </c>
      <c r="EZ772" s="23">
        <v>0</v>
      </c>
      <c r="FA772" s="23">
        <v>0</v>
      </c>
      <c r="FB772" s="23">
        <v>0</v>
      </c>
      <c r="FC772" s="23">
        <v>0</v>
      </c>
      <c r="FD772" s="23">
        <v>0</v>
      </c>
      <c r="FE772" s="23">
        <v>0</v>
      </c>
      <c r="FF772" s="23">
        <v>1</v>
      </c>
      <c r="FG772" s="23">
        <v>0</v>
      </c>
      <c r="FH772" s="23">
        <v>1</v>
      </c>
      <c r="FI772" s="23">
        <v>0</v>
      </c>
      <c r="FJ772" s="23">
        <v>0</v>
      </c>
      <c r="FK772" s="23">
        <v>0</v>
      </c>
      <c r="FL772" s="23">
        <v>0</v>
      </c>
      <c r="FM772" s="23">
        <v>0</v>
      </c>
      <c r="FN772" s="23">
        <v>0</v>
      </c>
      <c r="FO772" s="23">
        <v>0</v>
      </c>
      <c r="FP772" s="23">
        <v>0</v>
      </c>
      <c r="FQ772" s="23">
        <v>0</v>
      </c>
      <c r="FR772" s="23">
        <v>0</v>
      </c>
    </row>
    <row r="773" spans="142:174">
      <c r="EL773" s="22">
        <v>44254</v>
      </c>
      <c r="EM773" s="21" t="s">
        <v>25498</v>
      </c>
      <c r="EN773" s="21" t="s">
        <v>3793</v>
      </c>
      <c r="EO773" s="21" t="s">
        <v>206</v>
      </c>
      <c r="EP773" s="21">
        <v>628786455613</v>
      </c>
      <c r="EQ773" s="21" t="s">
        <v>207</v>
      </c>
      <c r="ER773" s="21" t="s">
        <v>209</v>
      </c>
      <c r="ES773" s="23">
        <v>625</v>
      </c>
      <c r="ET773" s="23">
        <v>29</v>
      </c>
      <c r="EU773" s="23">
        <v>13202</v>
      </c>
      <c r="EV773" s="23">
        <v>4.6399999999999997</v>
      </c>
      <c r="EW773" s="23">
        <v>455.24</v>
      </c>
      <c r="EX773" s="23">
        <v>21123.200000000001</v>
      </c>
      <c r="EY773" s="23">
        <v>0</v>
      </c>
      <c r="EZ773" s="23">
        <v>0</v>
      </c>
      <c r="FA773" s="23">
        <v>0</v>
      </c>
      <c r="FB773" s="23">
        <v>0</v>
      </c>
      <c r="FC773" s="23">
        <v>0</v>
      </c>
      <c r="FD773" s="23">
        <v>0</v>
      </c>
      <c r="FE773" s="23">
        <v>0</v>
      </c>
      <c r="FF773" s="23">
        <v>7</v>
      </c>
      <c r="FG773" s="23">
        <v>0</v>
      </c>
      <c r="FH773" s="23">
        <v>7</v>
      </c>
      <c r="FI773" s="23">
        <v>0</v>
      </c>
      <c r="FJ773" s="23">
        <v>0</v>
      </c>
      <c r="FK773" s="23">
        <v>0</v>
      </c>
      <c r="FL773" s="23">
        <v>0</v>
      </c>
      <c r="FM773" s="23">
        <v>9274</v>
      </c>
      <c r="FN773" s="23">
        <v>1</v>
      </c>
      <c r="FO773" s="23">
        <v>9274</v>
      </c>
      <c r="FP773" s="23">
        <v>1</v>
      </c>
      <c r="FQ773" s="23">
        <v>0</v>
      </c>
      <c r="FR773" s="23">
        <v>0</v>
      </c>
    </row>
    <row r="774" spans="142:174">
      <c r="EL774" s="22">
        <v>44255</v>
      </c>
      <c r="EM774" s="21" t="s">
        <v>213</v>
      </c>
      <c r="EN774" s="21" t="s">
        <v>609</v>
      </c>
      <c r="EO774" s="21" t="s">
        <v>206</v>
      </c>
      <c r="EP774" s="21">
        <v>574298647000</v>
      </c>
      <c r="EQ774" s="21" t="s">
        <v>207</v>
      </c>
      <c r="ER774" s="21" t="s">
        <v>208</v>
      </c>
      <c r="ES774" s="23">
        <v>8</v>
      </c>
      <c r="ET774" s="23">
        <v>1</v>
      </c>
      <c r="EU774" s="23">
        <v>38</v>
      </c>
      <c r="EV774" s="23">
        <v>12.5</v>
      </c>
      <c r="EW774" s="23">
        <v>38</v>
      </c>
      <c r="EX774" s="23">
        <v>4750</v>
      </c>
      <c r="EY774" s="23"/>
      <c r="EZ774" s="23"/>
      <c r="FA774" s="23"/>
      <c r="FB774" s="23"/>
      <c r="FC774" s="23"/>
      <c r="FD774" s="23"/>
      <c r="FE774" s="23"/>
      <c r="FF774" s="23"/>
      <c r="FG774" s="23"/>
      <c r="FH774" s="23"/>
      <c r="FI774" s="23"/>
      <c r="FJ774" s="23"/>
      <c r="FK774" s="23"/>
      <c r="FL774" s="23"/>
      <c r="FM774" s="23"/>
      <c r="FN774" s="23"/>
      <c r="FO774" s="23"/>
      <c r="FP774" s="23"/>
      <c r="FQ774" s="23"/>
      <c r="FR774" s="23"/>
    </row>
    <row r="775" spans="142:174">
      <c r="EL775" s="22">
        <v>44255</v>
      </c>
      <c r="EM775" s="21" t="s">
        <v>213</v>
      </c>
      <c r="EN775" s="21" t="s">
        <v>609</v>
      </c>
      <c r="EO775" s="21" t="s">
        <v>206</v>
      </c>
      <c r="EP775" s="21">
        <v>574298647000</v>
      </c>
      <c r="EQ775" s="21" t="s">
        <v>207</v>
      </c>
      <c r="ER775" s="21" t="s">
        <v>209</v>
      </c>
      <c r="ES775" s="23">
        <v>54</v>
      </c>
      <c r="ET775" s="23">
        <v>2</v>
      </c>
      <c r="EU775" s="23">
        <v>41</v>
      </c>
      <c r="EV775" s="23">
        <v>3.7</v>
      </c>
      <c r="EW775" s="23">
        <v>20.5</v>
      </c>
      <c r="EX775" s="23">
        <v>759.26</v>
      </c>
      <c r="EY775" s="23"/>
      <c r="EZ775" s="23"/>
      <c r="FA775" s="23"/>
      <c r="FB775" s="23"/>
      <c r="FC775" s="23"/>
      <c r="FD775" s="23"/>
      <c r="FE775" s="23"/>
      <c r="FF775" s="23"/>
      <c r="FG775" s="23"/>
      <c r="FH775" s="23"/>
      <c r="FI775" s="23"/>
      <c r="FJ775" s="23"/>
      <c r="FK775" s="23"/>
      <c r="FL775" s="23"/>
      <c r="FM775" s="23"/>
      <c r="FN775" s="23"/>
      <c r="FO775" s="23"/>
      <c r="FP775" s="23"/>
      <c r="FQ775" s="23"/>
      <c r="FR775" s="23"/>
    </row>
    <row r="776" spans="142:174">
      <c r="EL776" s="22">
        <v>44255</v>
      </c>
      <c r="EM776" s="21" t="s">
        <v>213</v>
      </c>
      <c r="EN776" s="21" t="s">
        <v>17425</v>
      </c>
      <c r="EO776" s="21" t="s">
        <v>206</v>
      </c>
      <c r="EP776" s="21">
        <v>585622329677</v>
      </c>
      <c r="EQ776" s="21" t="s">
        <v>207</v>
      </c>
      <c r="ER776" s="21" t="s">
        <v>208</v>
      </c>
      <c r="ES776" s="23">
        <v>2</v>
      </c>
      <c r="ET776" s="23">
        <v>0</v>
      </c>
      <c r="EU776" s="23">
        <v>0</v>
      </c>
      <c r="EV776" s="23">
        <v>0</v>
      </c>
      <c r="EW776" s="23"/>
      <c r="EX776" s="23">
        <v>0</v>
      </c>
      <c r="EY776" s="23"/>
      <c r="EZ776" s="23"/>
      <c r="FA776" s="23"/>
      <c r="FB776" s="23"/>
      <c r="FC776" s="23"/>
      <c r="FD776" s="23"/>
      <c r="FE776" s="23"/>
      <c r="FF776" s="23"/>
      <c r="FG776" s="23"/>
      <c r="FH776" s="23"/>
      <c r="FI776" s="23"/>
      <c r="FJ776" s="23"/>
      <c r="FK776" s="23"/>
      <c r="FL776" s="23"/>
      <c r="FM776" s="23"/>
      <c r="FN776" s="23"/>
      <c r="FO776" s="23"/>
      <c r="FP776" s="23"/>
      <c r="FQ776" s="23"/>
      <c r="FR776" s="23"/>
    </row>
    <row r="777" spans="142:174">
      <c r="EL777" s="22">
        <v>44255</v>
      </c>
      <c r="EM777" s="21" t="s">
        <v>213</v>
      </c>
      <c r="EN777" s="21" t="s">
        <v>17425</v>
      </c>
      <c r="EO777" s="21" t="s">
        <v>206</v>
      </c>
      <c r="EP777" s="21">
        <v>585622329677</v>
      </c>
      <c r="EQ777" s="21" t="s">
        <v>207</v>
      </c>
      <c r="ER777" s="21" t="s">
        <v>209</v>
      </c>
      <c r="ES777" s="23">
        <v>27</v>
      </c>
      <c r="ET777" s="23">
        <v>2</v>
      </c>
      <c r="EU777" s="23">
        <v>60</v>
      </c>
      <c r="EV777" s="23">
        <v>7.41</v>
      </c>
      <c r="EW777" s="23">
        <v>30</v>
      </c>
      <c r="EX777" s="23">
        <v>2222.2199999999998</v>
      </c>
      <c r="EY777" s="23">
        <v>0</v>
      </c>
      <c r="EZ777" s="23">
        <v>0</v>
      </c>
      <c r="FA777" s="23">
        <v>0</v>
      </c>
      <c r="FB777" s="23">
        <v>0</v>
      </c>
      <c r="FC777" s="23">
        <v>0</v>
      </c>
      <c r="FD777" s="23">
        <v>0</v>
      </c>
      <c r="FE777" s="23">
        <v>0</v>
      </c>
      <c r="FF777" s="23">
        <v>0</v>
      </c>
      <c r="FG777" s="23">
        <v>0</v>
      </c>
      <c r="FH777" s="23">
        <v>0</v>
      </c>
      <c r="FI777" s="23">
        <v>0</v>
      </c>
      <c r="FJ777" s="23">
        <v>0</v>
      </c>
      <c r="FK777" s="23">
        <v>0</v>
      </c>
      <c r="FL777" s="23">
        <v>0</v>
      </c>
      <c r="FM777" s="23">
        <v>0</v>
      </c>
      <c r="FN777" s="23">
        <v>0</v>
      </c>
      <c r="FO777" s="23">
        <v>0</v>
      </c>
      <c r="FP777" s="23">
        <v>0</v>
      </c>
      <c r="FQ777" s="23">
        <v>0</v>
      </c>
      <c r="FR777" s="23">
        <v>0</v>
      </c>
    </row>
    <row r="778" spans="142:174">
      <c r="EL778" s="22">
        <v>44255</v>
      </c>
      <c r="EM778" s="21" t="s">
        <v>3254</v>
      </c>
      <c r="EN778" s="21" t="s">
        <v>17426</v>
      </c>
      <c r="EO778" s="21" t="s">
        <v>206</v>
      </c>
      <c r="EP778" s="21">
        <v>574814254493</v>
      </c>
      <c r="EQ778" s="21" t="s">
        <v>207</v>
      </c>
      <c r="ER778" s="21" t="s">
        <v>209</v>
      </c>
      <c r="ES778" s="23">
        <v>8</v>
      </c>
      <c r="ET778" s="23">
        <v>1</v>
      </c>
      <c r="EU778" s="23">
        <v>262</v>
      </c>
      <c r="EV778" s="23">
        <v>12.5</v>
      </c>
      <c r="EW778" s="23">
        <v>262</v>
      </c>
      <c r="EX778" s="23">
        <v>32750</v>
      </c>
      <c r="EY778" s="23"/>
      <c r="EZ778" s="23"/>
      <c r="FA778" s="23"/>
      <c r="FB778" s="23"/>
      <c r="FC778" s="23"/>
      <c r="FD778" s="23"/>
      <c r="FE778" s="23"/>
      <c r="FF778" s="23"/>
      <c r="FG778" s="23"/>
      <c r="FH778" s="23"/>
      <c r="FI778" s="23"/>
      <c r="FJ778" s="23"/>
      <c r="FK778" s="23"/>
      <c r="FL778" s="23"/>
      <c r="FM778" s="23"/>
      <c r="FN778" s="23"/>
      <c r="FO778" s="23"/>
      <c r="FP778" s="23"/>
      <c r="FQ778" s="23"/>
      <c r="FR778" s="23"/>
    </row>
    <row r="779" spans="142:174">
      <c r="EL779" s="22">
        <v>44255</v>
      </c>
      <c r="EM779" s="21" t="s">
        <v>3254</v>
      </c>
      <c r="EN779" s="21" t="s">
        <v>17428</v>
      </c>
      <c r="EO779" s="21" t="s">
        <v>206</v>
      </c>
      <c r="EP779" s="21">
        <v>574813586895</v>
      </c>
      <c r="EQ779" s="21" t="s">
        <v>207</v>
      </c>
      <c r="ER779" s="21" t="s">
        <v>209</v>
      </c>
      <c r="ES779" s="23">
        <v>135</v>
      </c>
      <c r="ET779" s="23">
        <v>2</v>
      </c>
      <c r="EU779" s="23">
        <v>718</v>
      </c>
      <c r="EV779" s="23">
        <v>1.48</v>
      </c>
      <c r="EW779" s="23">
        <v>359</v>
      </c>
      <c r="EX779" s="23">
        <v>5318.52</v>
      </c>
      <c r="EY779" s="23"/>
      <c r="EZ779" s="23"/>
      <c r="FA779" s="23"/>
      <c r="FB779" s="23"/>
      <c r="FC779" s="23"/>
      <c r="FD779" s="23"/>
      <c r="FE779" s="23"/>
      <c r="FF779" s="23"/>
      <c r="FG779" s="23"/>
      <c r="FH779" s="23"/>
      <c r="FI779" s="23"/>
      <c r="FJ779" s="23"/>
      <c r="FK779" s="23"/>
      <c r="FL779" s="23"/>
      <c r="FM779" s="23"/>
      <c r="FN779" s="23"/>
      <c r="FO779" s="23"/>
      <c r="FP779" s="23"/>
      <c r="FQ779" s="23"/>
      <c r="FR779" s="23"/>
    </row>
    <row r="780" spans="142:174">
      <c r="EL780" s="22">
        <v>44255</v>
      </c>
      <c r="EM780" s="21" t="s">
        <v>25498</v>
      </c>
      <c r="EN780" s="21" t="s">
        <v>3780</v>
      </c>
      <c r="EO780" s="21" t="s">
        <v>206</v>
      </c>
      <c r="EP780" s="21">
        <v>628786403173</v>
      </c>
      <c r="EQ780" s="21" t="s">
        <v>207</v>
      </c>
      <c r="ER780" s="21" t="s">
        <v>208</v>
      </c>
      <c r="ES780" s="23">
        <v>4</v>
      </c>
      <c r="ET780" s="23">
        <v>0</v>
      </c>
      <c r="EU780" s="23">
        <v>0</v>
      </c>
      <c r="EV780" s="23">
        <v>0</v>
      </c>
      <c r="EW780" s="23"/>
      <c r="EX780" s="23">
        <v>0</v>
      </c>
      <c r="EY780" s="23"/>
      <c r="EZ780" s="23"/>
      <c r="FA780" s="23"/>
      <c r="FB780" s="23"/>
      <c r="FC780" s="23"/>
      <c r="FD780" s="23"/>
      <c r="FE780" s="23"/>
      <c r="FF780" s="23"/>
      <c r="FG780" s="23"/>
      <c r="FH780" s="23"/>
      <c r="FI780" s="23"/>
      <c r="FJ780" s="23"/>
      <c r="FK780" s="23"/>
      <c r="FL780" s="23"/>
      <c r="FM780" s="23"/>
      <c r="FN780" s="23"/>
      <c r="FO780" s="23"/>
      <c r="FP780" s="23"/>
      <c r="FQ780" s="23"/>
      <c r="FR780" s="23"/>
    </row>
    <row r="781" spans="142:174">
      <c r="EL781" s="22">
        <v>44255</v>
      </c>
      <c r="EM781" s="21" t="s">
        <v>25498</v>
      </c>
      <c r="EN781" s="21" t="s">
        <v>3780</v>
      </c>
      <c r="EO781" s="21" t="s">
        <v>206</v>
      </c>
      <c r="EP781" s="21">
        <v>628786403173</v>
      </c>
      <c r="EQ781" s="21" t="s">
        <v>207</v>
      </c>
      <c r="ER781" s="21" t="s">
        <v>209</v>
      </c>
      <c r="ES781" s="23">
        <v>25</v>
      </c>
      <c r="ET781" s="23">
        <v>0</v>
      </c>
      <c r="EU781" s="23">
        <v>0</v>
      </c>
      <c r="EV781" s="23">
        <v>0</v>
      </c>
      <c r="EW781" s="23"/>
      <c r="EX781" s="23">
        <v>0</v>
      </c>
      <c r="EY781" s="23"/>
      <c r="EZ781" s="23"/>
      <c r="FA781" s="23"/>
      <c r="FB781" s="23"/>
      <c r="FC781" s="23"/>
      <c r="FD781" s="23"/>
      <c r="FE781" s="23"/>
      <c r="FF781" s="23"/>
      <c r="FG781" s="23"/>
      <c r="FH781" s="23"/>
      <c r="FI781" s="23"/>
      <c r="FJ781" s="23"/>
      <c r="FK781" s="23"/>
      <c r="FL781" s="23"/>
      <c r="FM781" s="23"/>
      <c r="FN781" s="23"/>
      <c r="FO781" s="23"/>
      <c r="FP781" s="23"/>
      <c r="FQ781" s="23"/>
      <c r="FR781" s="23"/>
    </row>
    <row r="782" spans="142:174">
      <c r="EL782" s="22">
        <v>44255</v>
      </c>
      <c r="EM782" s="21" t="s">
        <v>25498</v>
      </c>
      <c r="EN782" s="21" t="s">
        <v>3783</v>
      </c>
      <c r="EO782" s="21" t="s">
        <v>206</v>
      </c>
      <c r="EP782" s="21">
        <v>628192997700</v>
      </c>
      <c r="EQ782" s="21" t="s">
        <v>207</v>
      </c>
      <c r="ER782" s="21" t="s">
        <v>208</v>
      </c>
      <c r="ES782" s="23">
        <v>26</v>
      </c>
      <c r="ET782" s="23">
        <v>0</v>
      </c>
      <c r="EU782" s="23">
        <v>0</v>
      </c>
      <c r="EV782" s="23">
        <v>0</v>
      </c>
      <c r="EW782" s="23"/>
      <c r="EX782" s="23">
        <v>0</v>
      </c>
      <c r="EY782" s="23"/>
      <c r="EZ782" s="23"/>
      <c r="FA782" s="23"/>
      <c r="FB782" s="23"/>
      <c r="FC782" s="23"/>
      <c r="FD782" s="23"/>
      <c r="FE782" s="23"/>
      <c r="FF782" s="23"/>
      <c r="FG782" s="23"/>
      <c r="FH782" s="23"/>
      <c r="FI782" s="23"/>
      <c r="FJ782" s="23"/>
      <c r="FK782" s="23"/>
      <c r="FL782" s="23"/>
      <c r="FM782" s="23"/>
      <c r="FN782" s="23"/>
      <c r="FO782" s="23"/>
      <c r="FP782" s="23"/>
      <c r="FQ782" s="23"/>
      <c r="FR782" s="23"/>
    </row>
    <row r="783" spans="142:174">
      <c r="EL783" s="22">
        <v>44255</v>
      </c>
      <c r="EM783" s="21" t="s">
        <v>25498</v>
      </c>
      <c r="EN783" s="21" t="s">
        <v>3783</v>
      </c>
      <c r="EO783" s="21" t="s">
        <v>206</v>
      </c>
      <c r="EP783" s="21">
        <v>628192997700</v>
      </c>
      <c r="EQ783" s="21" t="s">
        <v>207</v>
      </c>
      <c r="ER783" s="21" t="s">
        <v>209</v>
      </c>
      <c r="ES783" s="23">
        <v>101</v>
      </c>
      <c r="ET783" s="23">
        <v>7</v>
      </c>
      <c r="EU783" s="23">
        <v>2645</v>
      </c>
      <c r="EV783" s="23">
        <v>6.93</v>
      </c>
      <c r="EW783" s="23">
        <v>377.86</v>
      </c>
      <c r="EX783" s="23">
        <v>26188.12</v>
      </c>
      <c r="EY783" s="23">
        <v>0</v>
      </c>
      <c r="EZ783" s="23">
        <v>0</v>
      </c>
      <c r="FA783" s="23">
        <v>0</v>
      </c>
      <c r="FB783" s="23">
        <v>0</v>
      </c>
      <c r="FC783" s="23">
        <v>0</v>
      </c>
      <c r="FD783" s="23">
        <v>0</v>
      </c>
      <c r="FE783" s="23">
        <v>0</v>
      </c>
      <c r="FF783" s="23">
        <v>1</v>
      </c>
      <c r="FG783" s="23">
        <v>0</v>
      </c>
      <c r="FH783" s="23">
        <v>1</v>
      </c>
      <c r="FI783" s="23">
        <v>0</v>
      </c>
      <c r="FJ783" s="23">
        <v>0</v>
      </c>
      <c r="FK783" s="23">
        <v>0</v>
      </c>
      <c r="FL783" s="23">
        <v>0</v>
      </c>
      <c r="FM783" s="23">
        <v>0</v>
      </c>
      <c r="FN783" s="23">
        <v>0</v>
      </c>
      <c r="FO783" s="23">
        <v>0</v>
      </c>
      <c r="FP783" s="23">
        <v>0</v>
      </c>
      <c r="FQ783" s="23">
        <v>0</v>
      </c>
      <c r="FR783" s="23">
        <v>0</v>
      </c>
    </row>
    <row r="784" spans="142:174">
      <c r="EL784" s="22">
        <v>44255</v>
      </c>
      <c r="EM784" s="21" t="s">
        <v>3254</v>
      </c>
      <c r="EN784" s="21" t="s">
        <v>17429</v>
      </c>
      <c r="EO784" s="21" t="s">
        <v>206</v>
      </c>
      <c r="EP784" s="21">
        <v>574550180649</v>
      </c>
      <c r="EQ784" s="21" t="s">
        <v>207</v>
      </c>
      <c r="ER784" s="21" t="s">
        <v>209</v>
      </c>
      <c r="ES784" s="23">
        <v>392</v>
      </c>
      <c r="ET784" s="23">
        <v>14</v>
      </c>
      <c r="EU784" s="23">
        <v>5572</v>
      </c>
      <c r="EV784" s="23">
        <v>3.57</v>
      </c>
      <c r="EW784" s="23">
        <v>398</v>
      </c>
      <c r="EX784" s="23">
        <v>14214.29</v>
      </c>
      <c r="EY784" s="23"/>
      <c r="EZ784" s="23"/>
      <c r="FA784" s="23"/>
      <c r="FB784" s="23"/>
      <c r="FC784" s="23"/>
      <c r="FD784" s="23"/>
      <c r="FE784" s="23"/>
      <c r="FF784" s="23"/>
      <c r="FG784" s="23"/>
      <c r="FH784" s="23"/>
      <c r="FI784" s="23"/>
      <c r="FJ784" s="23"/>
      <c r="FK784" s="23"/>
      <c r="FL784" s="23"/>
      <c r="FM784" s="23"/>
      <c r="FN784" s="23"/>
      <c r="FO784" s="23"/>
      <c r="FP784" s="23"/>
      <c r="FQ784" s="23"/>
      <c r="FR784" s="23"/>
    </row>
    <row r="785" spans="142:174">
      <c r="EL785" s="22">
        <v>44255</v>
      </c>
      <c r="EM785" s="21" t="s">
        <v>25498</v>
      </c>
      <c r="EN785" s="21" t="s">
        <v>3779</v>
      </c>
      <c r="EO785" s="21" t="s">
        <v>206</v>
      </c>
      <c r="EP785" s="21">
        <v>628188901458</v>
      </c>
      <c r="EQ785" s="21" t="s">
        <v>207</v>
      </c>
      <c r="ER785" s="21" t="s">
        <v>209</v>
      </c>
      <c r="ES785" s="23">
        <v>46</v>
      </c>
      <c r="ET785" s="23">
        <v>3</v>
      </c>
      <c r="EU785" s="23">
        <v>1263</v>
      </c>
      <c r="EV785" s="23">
        <v>6.52</v>
      </c>
      <c r="EW785" s="23">
        <v>421</v>
      </c>
      <c r="EX785" s="23">
        <v>27456.52</v>
      </c>
      <c r="EY785" s="23"/>
      <c r="EZ785" s="23"/>
      <c r="FA785" s="23"/>
      <c r="FB785" s="23"/>
      <c r="FC785" s="23"/>
      <c r="FD785" s="23"/>
      <c r="FE785" s="23"/>
      <c r="FF785" s="23"/>
      <c r="FG785" s="23"/>
      <c r="FH785" s="23"/>
      <c r="FI785" s="23"/>
      <c r="FJ785" s="23"/>
      <c r="FK785" s="23"/>
      <c r="FL785" s="23"/>
      <c r="FM785" s="23"/>
      <c r="FN785" s="23"/>
      <c r="FO785" s="23"/>
      <c r="FP785" s="23"/>
      <c r="FQ785" s="23"/>
      <c r="FR785" s="23"/>
    </row>
    <row r="786" spans="142:174">
      <c r="EL786" s="22">
        <v>44255</v>
      </c>
      <c r="EM786" s="21" t="s">
        <v>25498</v>
      </c>
      <c r="EN786" s="21" t="s">
        <v>3791</v>
      </c>
      <c r="EO786" s="21" t="s">
        <v>206</v>
      </c>
      <c r="EP786" s="21">
        <v>628193881413</v>
      </c>
      <c r="EQ786" s="21" t="s">
        <v>207</v>
      </c>
      <c r="ER786" s="21" t="s">
        <v>209</v>
      </c>
      <c r="ES786" s="23">
        <v>37</v>
      </c>
      <c r="ET786" s="23">
        <v>2</v>
      </c>
      <c r="EU786" s="23">
        <v>920</v>
      </c>
      <c r="EV786" s="23">
        <v>5.41</v>
      </c>
      <c r="EW786" s="23">
        <v>460</v>
      </c>
      <c r="EX786" s="23">
        <v>24864.86</v>
      </c>
      <c r="EY786" s="23">
        <v>0</v>
      </c>
      <c r="EZ786" s="23">
        <v>0</v>
      </c>
      <c r="FA786" s="23">
        <v>0</v>
      </c>
      <c r="FB786" s="23">
        <v>0</v>
      </c>
      <c r="FC786" s="23">
        <v>0</v>
      </c>
      <c r="FD786" s="23">
        <v>0</v>
      </c>
      <c r="FE786" s="23">
        <v>0</v>
      </c>
      <c r="FF786" s="23">
        <v>1</v>
      </c>
      <c r="FG786" s="23">
        <v>0</v>
      </c>
      <c r="FH786" s="23">
        <v>1</v>
      </c>
      <c r="FI786" s="23">
        <v>0</v>
      </c>
      <c r="FJ786" s="23">
        <v>0</v>
      </c>
      <c r="FK786" s="23">
        <v>0</v>
      </c>
      <c r="FL786" s="23">
        <v>0</v>
      </c>
      <c r="FM786" s="23">
        <v>0</v>
      </c>
      <c r="FN786" s="23">
        <v>0</v>
      </c>
      <c r="FO786" s="23">
        <v>0</v>
      </c>
      <c r="FP786" s="23">
        <v>0</v>
      </c>
      <c r="FQ786" s="23">
        <v>0</v>
      </c>
      <c r="FR786" s="23">
        <v>0</v>
      </c>
    </row>
    <row r="787" spans="142:174">
      <c r="EL787" s="22">
        <v>44255</v>
      </c>
      <c r="EM787" s="21" t="s">
        <v>3254</v>
      </c>
      <c r="EN787" s="21" t="s">
        <v>17430</v>
      </c>
      <c r="EO787" s="21" t="s">
        <v>206</v>
      </c>
      <c r="EP787" s="21">
        <v>576398085683</v>
      </c>
      <c r="EQ787" s="21" t="s">
        <v>207</v>
      </c>
      <c r="ER787" s="21" t="s">
        <v>208</v>
      </c>
      <c r="ES787" s="23">
        <v>1</v>
      </c>
      <c r="ET787" s="23">
        <v>0</v>
      </c>
      <c r="EU787" s="23">
        <v>0</v>
      </c>
      <c r="EV787" s="23">
        <v>0</v>
      </c>
      <c r="EW787" s="23"/>
      <c r="EX787" s="23">
        <v>0</v>
      </c>
      <c r="EY787" s="23"/>
      <c r="EZ787" s="23"/>
      <c r="FA787" s="23"/>
      <c r="FB787" s="23"/>
      <c r="FC787" s="23"/>
      <c r="FD787" s="23"/>
      <c r="FE787" s="23"/>
      <c r="FF787" s="23"/>
      <c r="FG787" s="23"/>
      <c r="FH787" s="23"/>
      <c r="FI787" s="23"/>
      <c r="FJ787" s="23"/>
      <c r="FK787" s="23"/>
      <c r="FL787" s="23"/>
      <c r="FM787" s="23"/>
      <c r="FN787" s="23"/>
      <c r="FO787" s="23"/>
      <c r="FP787" s="23"/>
      <c r="FQ787" s="23"/>
      <c r="FR787" s="23"/>
    </row>
    <row r="788" spans="142:174">
      <c r="EL788" s="22">
        <v>44255</v>
      </c>
      <c r="EM788" s="21" t="s">
        <v>3254</v>
      </c>
      <c r="EN788" s="21" t="s">
        <v>17430</v>
      </c>
      <c r="EO788" s="21" t="s">
        <v>206</v>
      </c>
      <c r="EP788" s="21">
        <v>576398085683</v>
      </c>
      <c r="EQ788" s="21" t="s">
        <v>207</v>
      </c>
      <c r="ER788" s="21" t="s">
        <v>209</v>
      </c>
      <c r="ES788" s="23">
        <v>81</v>
      </c>
      <c r="ET788" s="23">
        <v>1</v>
      </c>
      <c r="EU788" s="23">
        <v>392</v>
      </c>
      <c r="EV788" s="23">
        <v>1.23</v>
      </c>
      <c r="EW788" s="23">
        <v>392</v>
      </c>
      <c r="EX788" s="23">
        <v>4839.51</v>
      </c>
      <c r="EY788" s="23"/>
      <c r="EZ788" s="23"/>
      <c r="FA788" s="23"/>
      <c r="FB788" s="23"/>
      <c r="FC788" s="23"/>
      <c r="FD788" s="23"/>
      <c r="FE788" s="23"/>
      <c r="FF788" s="23"/>
      <c r="FG788" s="23"/>
      <c r="FH788" s="23"/>
      <c r="FI788" s="23"/>
      <c r="FJ788" s="23"/>
      <c r="FK788" s="23"/>
      <c r="FL788" s="23"/>
      <c r="FM788" s="23"/>
      <c r="FN788" s="23"/>
      <c r="FO788" s="23"/>
      <c r="FP788" s="23"/>
      <c r="FQ788" s="23"/>
      <c r="FR788" s="23"/>
    </row>
    <row r="789" spans="142:174">
      <c r="EL789" s="22">
        <v>44255</v>
      </c>
      <c r="EM789" s="21" t="s">
        <v>25498</v>
      </c>
      <c r="EN789" s="21" t="s">
        <v>3790</v>
      </c>
      <c r="EO789" s="21" t="s">
        <v>206</v>
      </c>
      <c r="EP789" s="21">
        <v>628191785238</v>
      </c>
      <c r="EQ789" s="21" t="s">
        <v>207</v>
      </c>
      <c r="ER789" s="21" t="s">
        <v>208</v>
      </c>
      <c r="ES789" s="23">
        <v>26</v>
      </c>
      <c r="ET789" s="23">
        <v>0</v>
      </c>
      <c r="EU789" s="23">
        <v>0</v>
      </c>
      <c r="EV789" s="23">
        <v>0</v>
      </c>
      <c r="EW789" s="23"/>
      <c r="EX789" s="23">
        <v>0</v>
      </c>
      <c r="EY789" s="23"/>
      <c r="EZ789" s="23"/>
      <c r="FA789" s="23"/>
      <c r="FB789" s="23"/>
      <c r="FC789" s="23"/>
      <c r="FD789" s="23"/>
      <c r="FE789" s="23"/>
      <c r="FF789" s="23"/>
      <c r="FG789" s="23"/>
      <c r="FH789" s="23"/>
      <c r="FI789" s="23"/>
      <c r="FJ789" s="23"/>
      <c r="FK789" s="23"/>
      <c r="FL789" s="23"/>
      <c r="FM789" s="23"/>
      <c r="FN789" s="23"/>
      <c r="FO789" s="23"/>
      <c r="FP789" s="23"/>
      <c r="FQ789" s="23"/>
      <c r="FR789" s="23"/>
    </row>
    <row r="790" spans="142:174">
      <c r="EL790" s="22">
        <v>44255</v>
      </c>
      <c r="EM790" s="21" t="s">
        <v>25498</v>
      </c>
      <c r="EN790" s="21" t="s">
        <v>3790</v>
      </c>
      <c r="EO790" s="21" t="s">
        <v>206</v>
      </c>
      <c r="EP790" s="21">
        <v>628191785238</v>
      </c>
      <c r="EQ790" s="21" t="s">
        <v>207</v>
      </c>
      <c r="ER790" s="21" t="s">
        <v>209</v>
      </c>
      <c r="ES790" s="23">
        <v>865</v>
      </c>
      <c r="ET790" s="23">
        <v>48</v>
      </c>
      <c r="EU790" s="23">
        <v>16626</v>
      </c>
      <c r="EV790" s="23">
        <v>5.55</v>
      </c>
      <c r="EW790" s="23">
        <v>346.38</v>
      </c>
      <c r="EX790" s="23">
        <v>19220.810000000001</v>
      </c>
      <c r="EY790" s="23">
        <v>0</v>
      </c>
      <c r="EZ790" s="23">
        <v>0</v>
      </c>
      <c r="FA790" s="23">
        <v>0</v>
      </c>
      <c r="FB790" s="23">
        <v>0</v>
      </c>
      <c r="FC790" s="23">
        <v>0</v>
      </c>
      <c r="FD790" s="23">
        <v>0</v>
      </c>
      <c r="FE790" s="23">
        <v>0</v>
      </c>
      <c r="FF790" s="23">
        <v>4</v>
      </c>
      <c r="FG790" s="23">
        <v>1</v>
      </c>
      <c r="FH790" s="23">
        <v>5</v>
      </c>
      <c r="FI790" s="23">
        <v>0</v>
      </c>
      <c r="FJ790" s="23">
        <v>0</v>
      </c>
      <c r="FK790" s="23">
        <v>0</v>
      </c>
      <c r="FL790" s="23">
        <v>0</v>
      </c>
      <c r="FM790" s="23">
        <v>9274</v>
      </c>
      <c r="FN790" s="23">
        <v>1</v>
      </c>
      <c r="FO790" s="23">
        <v>0</v>
      </c>
      <c r="FP790" s="23">
        <v>0</v>
      </c>
      <c r="FQ790" s="23">
        <v>9274</v>
      </c>
      <c r="FR790" s="23">
        <v>1</v>
      </c>
    </row>
    <row r="791" spans="142:174">
      <c r="EL791" s="22">
        <v>44255</v>
      </c>
      <c r="EM791" s="21" t="s">
        <v>3254</v>
      </c>
      <c r="EN791" s="21" t="s">
        <v>17431</v>
      </c>
      <c r="EO791" s="21" t="s">
        <v>206</v>
      </c>
      <c r="EP791" s="21">
        <v>574390227530</v>
      </c>
      <c r="EQ791" s="21" t="s">
        <v>207</v>
      </c>
      <c r="ER791" s="21" t="s">
        <v>208</v>
      </c>
      <c r="ES791" s="23">
        <v>11</v>
      </c>
      <c r="ET791" s="23">
        <v>0</v>
      </c>
      <c r="EU791" s="23">
        <v>0</v>
      </c>
      <c r="EV791" s="23">
        <v>0</v>
      </c>
      <c r="EW791" s="23"/>
      <c r="EX791" s="23">
        <v>0</v>
      </c>
      <c r="EY791" s="23"/>
      <c r="EZ791" s="23"/>
      <c r="FA791" s="23"/>
      <c r="FB791" s="23"/>
      <c r="FC791" s="23"/>
      <c r="FD791" s="23"/>
      <c r="FE791" s="23"/>
      <c r="FF791" s="23"/>
      <c r="FG791" s="23"/>
      <c r="FH791" s="23"/>
      <c r="FI791" s="23"/>
      <c r="FJ791" s="23"/>
      <c r="FK791" s="23"/>
      <c r="FL791" s="23"/>
      <c r="FM791" s="23"/>
      <c r="FN791" s="23"/>
      <c r="FO791" s="23"/>
      <c r="FP791" s="23"/>
      <c r="FQ791" s="23"/>
      <c r="FR791" s="23"/>
    </row>
    <row r="792" spans="142:174">
      <c r="EL792" s="22">
        <v>44255</v>
      </c>
      <c r="EM792" s="21" t="s">
        <v>3254</v>
      </c>
      <c r="EN792" s="21" t="s">
        <v>17431</v>
      </c>
      <c r="EO792" s="21" t="s">
        <v>206</v>
      </c>
      <c r="EP792" s="21">
        <v>574390227530</v>
      </c>
      <c r="EQ792" s="21" t="s">
        <v>207</v>
      </c>
      <c r="ER792" s="21" t="s">
        <v>209</v>
      </c>
      <c r="ES792" s="23">
        <v>123</v>
      </c>
      <c r="ET792" s="23">
        <v>3</v>
      </c>
      <c r="EU792" s="23">
        <v>855</v>
      </c>
      <c r="EV792" s="23">
        <v>2.44</v>
      </c>
      <c r="EW792" s="23">
        <v>285</v>
      </c>
      <c r="EX792" s="23">
        <v>6951.22</v>
      </c>
      <c r="EY792" s="23"/>
      <c r="EZ792" s="23"/>
      <c r="FA792" s="23"/>
      <c r="FB792" s="23"/>
      <c r="FC792" s="23"/>
      <c r="FD792" s="23"/>
      <c r="FE792" s="23"/>
      <c r="FF792" s="23"/>
      <c r="FG792" s="23"/>
      <c r="FH792" s="23"/>
      <c r="FI792" s="23"/>
      <c r="FJ792" s="23"/>
      <c r="FK792" s="23"/>
      <c r="FL792" s="23"/>
      <c r="FM792" s="23"/>
      <c r="FN792" s="23"/>
      <c r="FO792" s="23"/>
      <c r="FP792" s="23"/>
      <c r="FQ792" s="23"/>
      <c r="FR792" s="23"/>
    </row>
    <row r="793" spans="142:174">
      <c r="EL793" s="22">
        <v>44255</v>
      </c>
      <c r="EM793" s="21" t="s">
        <v>3254</v>
      </c>
      <c r="EN793" s="21" t="s">
        <v>17432</v>
      </c>
      <c r="EO793" s="21" t="s">
        <v>206</v>
      </c>
      <c r="EP793" s="21">
        <v>592683898914</v>
      </c>
      <c r="EQ793" s="21" t="s">
        <v>207</v>
      </c>
      <c r="ER793" s="21" t="s">
        <v>208</v>
      </c>
      <c r="ES793" s="23">
        <v>2</v>
      </c>
      <c r="ET793" s="23">
        <v>0</v>
      </c>
      <c r="EU793" s="23">
        <v>0</v>
      </c>
      <c r="EV793" s="23">
        <v>0</v>
      </c>
      <c r="EW793" s="23"/>
      <c r="EX793" s="23">
        <v>0</v>
      </c>
      <c r="EY793" s="23"/>
      <c r="EZ793" s="23"/>
      <c r="FA793" s="23"/>
      <c r="FB793" s="23"/>
      <c r="FC793" s="23"/>
      <c r="FD793" s="23"/>
      <c r="FE793" s="23"/>
      <c r="FF793" s="23"/>
      <c r="FG793" s="23"/>
      <c r="FH793" s="23"/>
      <c r="FI793" s="23"/>
      <c r="FJ793" s="23"/>
      <c r="FK793" s="23"/>
      <c r="FL793" s="23"/>
      <c r="FM793" s="23"/>
      <c r="FN793" s="23"/>
      <c r="FO793" s="23"/>
      <c r="FP793" s="23"/>
      <c r="FQ793" s="23"/>
      <c r="FR793" s="23"/>
    </row>
    <row r="794" spans="142:174">
      <c r="EL794" s="22">
        <v>44255</v>
      </c>
      <c r="EM794" s="21" t="s">
        <v>3254</v>
      </c>
      <c r="EN794" s="21" t="s">
        <v>17432</v>
      </c>
      <c r="EO794" s="21" t="s">
        <v>206</v>
      </c>
      <c r="EP794" s="21">
        <v>592683898914</v>
      </c>
      <c r="EQ794" s="21" t="s">
        <v>207</v>
      </c>
      <c r="ER794" s="21" t="s">
        <v>209</v>
      </c>
      <c r="ES794" s="23">
        <v>956</v>
      </c>
      <c r="ET794" s="23">
        <v>36</v>
      </c>
      <c r="EU794" s="23">
        <v>12018</v>
      </c>
      <c r="EV794" s="23">
        <v>3.77</v>
      </c>
      <c r="EW794" s="23">
        <v>333.83</v>
      </c>
      <c r="EX794" s="23">
        <v>12571.13</v>
      </c>
      <c r="EY794" s="23">
        <v>2.78</v>
      </c>
      <c r="EZ794" s="23">
        <v>0</v>
      </c>
      <c r="FA794" s="23">
        <v>0</v>
      </c>
      <c r="FB794" s="23">
        <v>15636</v>
      </c>
      <c r="FC794" s="23">
        <v>1</v>
      </c>
      <c r="FD794" s="23">
        <v>15636</v>
      </c>
      <c r="FE794" s="23">
        <v>1</v>
      </c>
      <c r="FF794" s="23">
        <v>0</v>
      </c>
      <c r="FG794" s="23">
        <v>0</v>
      </c>
      <c r="FH794" s="23">
        <v>0</v>
      </c>
      <c r="FI794" s="23">
        <v>1.3</v>
      </c>
      <c r="FJ794" s="23">
        <v>2</v>
      </c>
      <c r="FK794" s="23">
        <v>4</v>
      </c>
      <c r="FL794" s="23">
        <v>6</v>
      </c>
      <c r="FM794" s="23">
        <v>9274</v>
      </c>
      <c r="FN794" s="23">
        <v>1</v>
      </c>
      <c r="FO794" s="23">
        <v>0</v>
      </c>
      <c r="FP794" s="23">
        <v>0</v>
      </c>
      <c r="FQ794" s="23">
        <v>9274</v>
      </c>
      <c r="FR794" s="23">
        <v>1</v>
      </c>
    </row>
    <row r="795" spans="142:174">
      <c r="EL795" s="22">
        <v>44255</v>
      </c>
      <c r="EM795" s="21" t="s">
        <v>25498</v>
      </c>
      <c r="EN795" s="21" t="s">
        <v>16133</v>
      </c>
      <c r="EO795" s="21" t="s">
        <v>206</v>
      </c>
      <c r="EP795" s="21">
        <v>628192637830</v>
      </c>
      <c r="EQ795" s="21" t="s">
        <v>207</v>
      </c>
      <c r="ER795" s="21" t="s">
        <v>208</v>
      </c>
      <c r="ES795" s="23">
        <v>23</v>
      </c>
      <c r="ET795" s="23">
        <v>0</v>
      </c>
      <c r="EU795" s="23">
        <v>0</v>
      </c>
      <c r="EV795" s="23">
        <v>0</v>
      </c>
      <c r="EW795" s="23"/>
      <c r="EX795" s="23">
        <v>0</v>
      </c>
      <c r="EY795" s="23"/>
      <c r="EZ795" s="23"/>
      <c r="FA795" s="23"/>
      <c r="FB795" s="23"/>
      <c r="FC795" s="23"/>
      <c r="FD795" s="23"/>
      <c r="FE795" s="23"/>
      <c r="FF795" s="23"/>
      <c r="FG795" s="23"/>
      <c r="FH795" s="23"/>
      <c r="FI795" s="23"/>
      <c r="FJ795" s="23"/>
      <c r="FK795" s="23"/>
      <c r="FL795" s="23"/>
      <c r="FM795" s="23"/>
      <c r="FN795" s="23"/>
      <c r="FO795" s="23"/>
      <c r="FP795" s="23"/>
      <c r="FQ795" s="23"/>
      <c r="FR795" s="23"/>
    </row>
    <row r="796" spans="142:174">
      <c r="EL796" s="22">
        <v>44255</v>
      </c>
      <c r="EM796" s="21" t="s">
        <v>25498</v>
      </c>
      <c r="EN796" s="21" t="s">
        <v>16133</v>
      </c>
      <c r="EO796" s="21" t="s">
        <v>206</v>
      </c>
      <c r="EP796" s="21">
        <v>628192637830</v>
      </c>
      <c r="EQ796" s="21" t="s">
        <v>207</v>
      </c>
      <c r="ER796" s="21" t="s">
        <v>209</v>
      </c>
      <c r="ES796" s="23">
        <v>259</v>
      </c>
      <c r="ET796" s="23">
        <v>11</v>
      </c>
      <c r="EU796" s="23">
        <v>4221</v>
      </c>
      <c r="EV796" s="23">
        <v>4.25</v>
      </c>
      <c r="EW796" s="23">
        <v>383.73</v>
      </c>
      <c r="EX796" s="23">
        <v>16297.3</v>
      </c>
      <c r="EY796" s="23">
        <v>0</v>
      </c>
      <c r="EZ796" s="23">
        <v>0</v>
      </c>
      <c r="FA796" s="23">
        <v>0</v>
      </c>
      <c r="FB796" s="23">
        <v>0</v>
      </c>
      <c r="FC796" s="23">
        <v>0</v>
      </c>
      <c r="FD796" s="23">
        <v>0</v>
      </c>
      <c r="FE796" s="23">
        <v>0</v>
      </c>
      <c r="FF796" s="23">
        <v>1</v>
      </c>
      <c r="FG796" s="23">
        <v>0</v>
      </c>
      <c r="FH796" s="23">
        <v>1</v>
      </c>
      <c r="FI796" s="23">
        <v>0</v>
      </c>
      <c r="FJ796" s="23">
        <v>0</v>
      </c>
      <c r="FK796" s="23">
        <v>0</v>
      </c>
      <c r="FL796" s="23">
        <v>0</v>
      </c>
      <c r="FM796" s="23">
        <v>0</v>
      </c>
      <c r="FN796" s="23">
        <v>0</v>
      </c>
      <c r="FO796" s="23">
        <v>0</v>
      </c>
      <c r="FP796" s="23">
        <v>0</v>
      </c>
      <c r="FQ796" s="23">
        <v>0</v>
      </c>
      <c r="FR796" s="23">
        <v>0</v>
      </c>
    </row>
    <row r="797" spans="142:174">
      <c r="EL797" s="22">
        <v>44255</v>
      </c>
      <c r="EM797" s="21" t="s">
        <v>25498</v>
      </c>
      <c r="EN797" s="21" t="s">
        <v>3785</v>
      </c>
      <c r="EO797" s="21" t="s">
        <v>206</v>
      </c>
      <c r="EP797" s="21">
        <v>627859828083</v>
      </c>
      <c r="EQ797" s="21" t="s">
        <v>207</v>
      </c>
      <c r="ER797" s="21" t="s">
        <v>209</v>
      </c>
      <c r="ES797" s="23">
        <v>246</v>
      </c>
      <c r="ET797" s="23">
        <v>5</v>
      </c>
      <c r="EU797" s="23">
        <v>2564</v>
      </c>
      <c r="EV797" s="23">
        <v>2.0299999999999998</v>
      </c>
      <c r="EW797" s="23">
        <v>512.79999999999995</v>
      </c>
      <c r="EX797" s="23">
        <v>10422.76</v>
      </c>
      <c r="EY797" s="23"/>
      <c r="EZ797" s="23"/>
      <c r="FA797" s="23"/>
      <c r="FB797" s="23"/>
      <c r="FC797" s="23"/>
      <c r="FD797" s="23"/>
      <c r="FE797" s="23"/>
      <c r="FF797" s="23"/>
      <c r="FG797" s="23"/>
      <c r="FH797" s="23"/>
      <c r="FI797" s="23"/>
      <c r="FJ797" s="23"/>
      <c r="FK797" s="23"/>
      <c r="FL797" s="23"/>
      <c r="FM797" s="23"/>
      <c r="FN797" s="23"/>
      <c r="FO797" s="23"/>
      <c r="FP797" s="23"/>
      <c r="FQ797" s="23"/>
      <c r="FR797" s="23"/>
    </row>
    <row r="798" spans="142:174">
      <c r="EL798" s="22">
        <v>44255</v>
      </c>
      <c r="EM798" s="21" t="s">
        <v>25498</v>
      </c>
      <c r="EN798" s="21" t="s">
        <v>3778</v>
      </c>
      <c r="EO798" s="21" t="s">
        <v>206</v>
      </c>
      <c r="EP798" s="21">
        <v>628195165591</v>
      </c>
      <c r="EQ798" s="21" t="s">
        <v>207</v>
      </c>
      <c r="ER798" s="21" t="s">
        <v>209</v>
      </c>
      <c r="ES798" s="23">
        <v>73</v>
      </c>
      <c r="ET798" s="23">
        <v>2</v>
      </c>
      <c r="EU798" s="23">
        <v>933</v>
      </c>
      <c r="EV798" s="23">
        <v>2.74</v>
      </c>
      <c r="EW798" s="23">
        <v>466.5</v>
      </c>
      <c r="EX798" s="23">
        <v>12780.82</v>
      </c>
      <c r="EY798" s="23"/>
      <c r="EZ798" s="23"/>
      <c r="FA798" s="23"/>
      <c r="FB798" s="23"/>
      <c r="FC798" s="23"/>
      <c r="FD798" s="23"/>
      <c r="FE798" s="23"/>
      <c r="FF798" s="23"/>
      <c r="FG798" s="23"/>
      <c r="FH798" s="23"/>
      <c r="FI798" s="23"/>
      <c r="FJ798" s="23"/>
      <c r="FK798" s="23"/>
      <c r="FL798" s="23"/>
      <c r="FM798" s="23"/>
      <c r="FN798" s="23"/>
      <c r="FO798" s="23"/>
      <c r="FP798" s="23"/>
      <c r="FQ798" s="23"/>
      <c r="FR798" s="23"/>
    </row>
    <row r="799" spans="142:174">
      <c r="EL799" s="22">
        <v>44255</v>
      </c>
      <c r="EM799" s="21" t="s">
        <v>25498</v>
      </c>
      <c r="EN799" s="21" t="s">
        <v>3793</v>
      </c>
      <c r="EO799" s="21" t="s">
        <v>206</v>
      </c>
      <c r="EP799" s="21">
        <v>628786455613</v>
      </c>
      <c r="EQ799" s="21" t="s">
        <v>207</v>
      </c>
      <c r="ER799" s="21" t="s">
        <v>208</v>
      </c>
      <c r="ES799" s="23">
        <v>6</v>
      </c>
      <c r="ET799" s="23">
        <v>0</v>
      </c>
      <c r="EU799" s="23">
        <v>0</v>
      </c>
      <c r="EV799" s="23">
        <v>0</v>
      </c>
      <c r="EW799" s="23"/>
      <c r="EX799" s="23">
        <v>0</v>
      </c>
      <c r="EY799" s="23"/>
      <c r="EZ799" s="23"/>
      <c r="FA799" s="23"/>
      <c r="FB799" s="23"/>
      <c r="FC799" s="23"/>
      <c r="FD799" s="23"/>
      <c r="FE799" s="23"/>
      <c r="FF799" s="23"/>
      <c r="FG799" s="23"/>
      <c r="FH799" s="23"/>
      <c r="FI799" s="23"/>
      <c r="FJ799" s="23"/>
      <c r="FK799" s="23"/>
      <c r="FL799" s="23"/>
      <c r="FM799" s="23"/>
      <c r="FN799" s="23"/>
      <c r="FO799" s="23"/>
      <c r="FP799" s="23"/>
      <c r="FQ799" s="23"/>
      <c r="FR799" s="23"/>
    </row>
    <row r="800" spans="142:174">
      <c r="EL800" s="22">
        <v>44255</v>
      </c>
      <c r="EM800" s="21" t="s">
        <v>25498</v>
      </c>
      <c r="EN800" s="21" t="s">
        <v>3793</v>
      </c>
      <c r="EO800" s="21" t="s">
        <v>206</v>
      </c>
      <c r="EP800" s="21">
        <v>628786455613</v>
      </c>
      <c r="EQ800" s="21" t="s">
        <v>207</v>
      </c>
      <c r="ER800" s="21" t="s">
        <v>209</v>
      </c>
      <c r="ES800" s="23">
        <v>903</v>
      </c>
      <c r="ET800" s="23">
        <v>26</v>
      </c>
      <c r="EU800" s="23">
        <v>10828</v>
      </c>
      <c r="EV800" s="23">
        <v>2.88</v>
      </c>
      <c r="EW800" s="23">
        <v>416.46</v>
      </c>
      <c r="EX800" s="23">
        <v>11991.14</v>
      </c>
      <c r="EY800" s="23"/>
      <c r="EZ800" s="23"/>
      <c r="FA800" s="23"/>
      <c r="FB800" s="23"/>
      <c r="FC800" s="23"/>
      <c r="FD800" s="23"/>
      <c r="FE800" s="23"/>
      <c r="FF800" s="23"/>
      <c r="FG800" s="23"/>
      <c r="FH800" s="23"/>
      <c r="FI800" s="23"/>
      <c r="FJ800" s="23"/>
      <c r="FK800" s="23"/>
      <c r="FL800" s="23"/>
      <c r="FM800" s="23"/>
      <c r="FN800" s="23"/>
      <c r="FO800" s="23"/>
      <c r="FP800" s="23"/>
      <c r="FQ800" s="23"/>
      <c r="FR800" s="23"/>
    </row>
    <row r="801" spans="142:174">
      <c r="EL801" s="22">
        <v>44256</v>
      </c>
      <c r="EM801" s="21" t="s">
        <v>213</v>
      </c>
      <c r="EN801" s="21" t="s">
        <v>609</v>
      </c>
      <c r="EO801" s="21" t="s">
        <v>206</v>
      </c>
      <c r="EP801" s="21">
        <v>574298647000</v>
      </c>
      <c r="EQ801" s="21" t="s">
        <v>207</v>
      </c>
      <c r="ER801" s="21" t="s">
        <v>208</v>
      </c>
      <c r="ES801" s="23">
        <v>9</v>
      </c>
      <c r="ET801" s="23">
        <v>1</v>
      </c>
      <c r="EU801" s="23">
        <v>33</v>
      </c>
      <c r="EV801" s="23">
        <v>11.11</v>
      </c>
      <c r="EW801" s="23">
        <v>33</v>
      </c>
      <c r="EX801" s="23">
        <v>3666.67</v>
      </c>
      <c r="EY801" s="23">
        <v>0</v>
      </c>
      <c r="EZ801" s="23">
        <v>0</v>
      </c>
      <c r="FA801" s="23">
        <v>0</v>
      </c>
      <c r="FB801" s="23">
        <v>0</v>
      </c>
      <c r="FC801" s="23">
        <v>0</v>
      </c>
      <c r="FD801" s="23">
        <v>0</v>
      </c>
      <c r="FE801" s="23">
        <v>0</v>
      </c>
      <c r="FF801" s="23">
        <v>1</v>
      </c>
      <c r="FG801" s="23">
        <v>0</v>
      </c>
      <c r="FH801" s="23">
        <v>1</v>
      </c>
      <c r="FI801" s="23">
        <v>0</v>
      </c>
      <c r="FJ801" s="23">
        <v>0</v>
      </c>
      <c r="FK801" s="23">
        <v>0</v>
      </c>
      <c r="FL801" s="23">
        <v>0</v>
      </c>
      <c r="FM801" s="23">
        <v>0</v>
      </c>
      <c r="FN801" s="23">
        <v>0</v>
      </c>
      <c r="FO801" s="23">
        <v>0</v>
      </c>
      <c r="FP801" s="23">
        <v>0</v>
      </c>
      <c r="FQ801" s="23">
        <v>0</v>
      </c>
      <c r="FR801" s="23">
        <v>0</v>
      </c>
    </row>
    <row r="802" spans="142:174">
      <c r="EL802" s="22">
        <v>44256</v>
      </c>
      <c r="EM802" s="21" t="s">
        <v>213</v>
      </c>
      <c r="EN802" s="21" t="s">
        <v>609</v>
      </c>
      <c r="EO802" s="21" t="s">
        <v>206</v>
      </c>
      <c r="EP802" s="21">
        <v>574298647000</v>
      </c>
      <c r="EQ802" s="21" t="s">
        <v>207</v>
      </c>
      <c r="ER802" s="21" t="s">
        <v>209</v>
      </c>
      <c r="ES802" s="23">
        <v>62</v>
      </c>
      <c r="ET802" s="23">
        <v>3</v>
      </c>
      <c r="EU802" s="23">
        <v>84</v>
      </c>
      <c r="EV802" s="23">
        <v>4.84</v>
      </c>
      <c r="EW802" s="23">
        <v>28</v>
      </c>
      <c r="EX802" s="23">
        <v>1354.84</v>
      </c>
      <c r="EY802" s="23">
        <v>0</v>
      </c>
      <c r="EZ802" s="23">
        <v>0</v>
      </c>
      <c r="FA802" s="23">
        <v>0</v>
      </c>
      <c r="FB802" s="23">
        <v>0</v>
      </c>
      <c r="FC802" s="23">
        <v>0</v>
      </c>
      <c r="FD802" s="23">
        <v>0</v>
      </c>
      <c r="FE802" s="23">
        <v>0</v>
      </c>
      <c r="FF802" s="23">
        <v>0</v>
      </c>
      <c r="FG802" s="23">
        <v>0</v>
      </c>
      <c r="FH802" s="23">
        <v>0</v>
      </c>
      <c r="FI802" s="23">
        <v>0</v>
      </c>
      <c r="FJ802" s="23">
        <v>0</v>
      </c>
      <c r="FK802" s="23">
        <v>1</v>
      </c>
      <c r="FL802" s="23">
        <v>1</v>
      </c>
      <c r="FM802" s="23">
        <v>0</v>
      </c>
      <c r="FN802" s="23">
        <v>0</v>
      </c>
      <c r="FO802" s="23">
        <v>0</v>
      </c>
      <c r="FP802" s="23">
        <v>0</v>
      </c>
      <c r="FQ802" s="23">
        <v>0</v>
      </c>
      <c r="FR802" s="23">
        <v>0</v>
      </c>
    </row>
    <row r="803" spans="142:174">
      <c r="EL803" s="22">
        <v>44256</v>
      </c>
      <c r="EM803" s="21" t="s">
        <v>213</v>
      </c>
      <c r="EN803" s="21" t="s">
        <v>17425</v>
      </c>
      <c r="EO803" s="21" t="s">
        <v>206</v>
      </c>
      <c r="EP803" s="21">
        <v>585622329677</v>
      </c>
      <c r="EQ803" s="21" t="s">
        <v>207</v>
      </c>
      <c r="ER803" s="21" t="s">
        <v>208</v>
      </c>
      <c r="ES803" s="23">
        <v>4</v>
      </c>
      <c r="ET803" s="23">
        <v>0</v>
      </c>
      <c r="EU803" s="23">
        <v>0</v>
      </c>
      <c r="EV803" s="23">
        <v>0</v>
      </c>
      <c r="EW803" s="23"/>
      <c r="EX803" s="23">
        <v>0</v>
      </c>
      <c r="EY803" s="23"/>
      <c r="EZ803" s="23"/>
      <c r="FA803" s="23"/>
      <c r="FB803" s="23"/>
      <c r="FC803" s="23"/>
      <c r="FD803" s="23"/>
      <c r="FE803" s="23"/>
      <c r="FF803" s="23"/>
      <c r="FG803" s="23"/>
      <c r="FH803" s="23"/>
      <c r="FI803" s="23"/>
      <c r="FJ803" s="23"/>
      <c r="FK803" s="23"/>
      <c r="FL803" s="23"/>
      <c r="FM803" s="23"/>
      <c r="FN803" s="23"/>
      <c r="FO803" s="23"/>
      <c r="FP803" s="23"/>
      <c r="FQ803" s="23"/>
      <c r="FR803" s="23"/>
    </row>
    <row r="804" spans="142:174">
      <c r="EL804" s="22">
        <v>44256</v>
      </c>
      <c r="EM804" s="21" t="s">
        <v>213</v>
      </c>
      <c r="EN804" s="21" t="s">
        <v>17425</v>
      </c>
      <c r="EO804" s="21" t="s">
        <v>206</v>
      </c>
      <c r="EP804" s="21">
        <v>585622329677</v>
      </c>
      <c r="EQ804" s="21" t="s">
        <v>207</v>
      </c>
      <c r="ER804" s="21" t="s">
        <v>209</v>
      </c>
      <c r="ES804" s="23">
        <v>17</v>
      </c>
      <c r="ET804" s="23">
        <v>3</v>
      </c>
      <c r="EU804" s="23">
        <v>144</v>
      </c>
      <c r="EV804" s="23">
        <v>17.649999999999999</v>
      </c>
      <c r="EW804" s="23">
        <v>48</v>
      </c>
      <c r="EX804" s="23">
        <v>8470.59</v>
      </c>
      <c r="EY804" s="23">
        <v>0</v>
      </c>
      <c r="EZ804" s="23">
        <v>0</v>
      </c>
      <c r="FA804" s="23">
        <v>0</v>
      </c>
      <c r="FB804" s="23">
        <v>0</v>
      </c>
      <c r="FC804" s="23">
        <v>0</v>
      </c>
      <c r="FD804" s="23">
        <v>0</v>
      </c>
      <c r="FE804" s="23">
        <v>0</v>
      </c>
      <c r="FF804" s="23">
        <v>4</v>
      </c>
      <c r="FG804" s="23">
        <v>0</v>
      </c>
      <c r="FH804" s="23">
        <v>4</v>
      </c>
      <c r="FI804" s="23">
        <v>0</v>
      </c>
      <c r="FJ804" s="23">
        <v>0</v>
      </c>
      <c r="FK804" s="23">
        <v>0</v>
      </c>
      <c r="FL804" s="23">
        <v>0</v>
      </c>
      <c r="FM804" s="23">
        <v>0</v>
      </c>
      <c r="FN804" s="23">
        <v>0</v>
      </c>
      <c r="FO804" s="23">
        <v>0</v>
      </c>
      <c r="FP804" s="23">
        <v>0</v>
      </c>
      <c r="FQ804" s="23">
        <v>0</v>
      </c>
      <c r="FR804" s="23">
        <v>0</v>
      </c>
    </row>
    <row r="805" spans="142:174">
      <c r="EL805" s="22">
        <v>44256</v>
      </c>
      <c r="EM805" s="21" t="s">
        <v>3254</v>
      </c>
      <c r="EN805" s="21" t="s">
        <v>17426</v>
      </c>
      <c r="EO805" s="21" t="s">
        <v>206</v>
      </c>
      <c r="EP805" s="21">
        <v>574814254493</v>
      </c>
      <c r="EQ805" s="21" t="s">
        <v>207</v>
      </c>
      <c r="ER805" s="21" t="s">
        <v>208</v>
      </c>
      <c r="ES805" s="23">
        <v>2</v>
      </c>
      <c r="ET805" s="23">
        <v>0</v>
      </c>
      <c r="EU805" s="23">
        <v>0</v>
      </c>
      <c r="EV805" s="23">
        <v>0</v>
      </c>
      <c r="EW805" s="23"/>
      <c r="EX805" s="23">
        <v>0</v>
      </c>
      <c r="EY805" s="23"/>
      <c r="EZ805" s="23"/>
      <c r="FA805" s="23"/>
      <c r="FB805" s="23"/>
      <c r="FC805" s="23"/>
      <c r="FD805" s="23"/>
      <c r="FE805" s="23"/>
      <c r="FF805" s="23"/>
      <c r="FG805" s="23"/>
      <c r="FH805" s="23"/>
      <c r="FI805" s="23"/>
      <c r="FJ805" s="23"/>
      <c r="FK805" s="23"/>
      <c r="FL805" s="23"/>
      <c r="FM805" s="23"/>
      <c r="FN805" s="23"/>
      <c r="FO805" s="23"/>
      <c r="FP805" s="23"/>
      <c r="FQ805" s="23"/>
      <c r="FR805" s="23"/>
    </row>
    <row r="806" spans="142:174">
      <c r="EL806" s="22">
        <v>44256</v>
      </c>
      <c r="EM806" s="21" t="s">
        <v>3254</v>
      </c>
      <c r="EN806" s="21" t="s">
        <v>17426</v>
      </c>
      <c r="EO806" s="21" t="s">
        <v>206</v>
      </c>
      <c r="EP806" s="21">
        <v>574814254493</v>
      </c>
      <c r="EQ806" s="21" t="s">
        <v>207</v>
      </c>
      <c r="ER806" s="21" t="s">
        <v>209</v>
      </c>
      <c r="ES806" s="23">
        <v>18</v>
      </c>
      <c r="ET806" s="23">
        <v>0</v>
      </c>
      <c r="EU806" s="23">
        <v>0</v>
      </c>
      <c r="EV806" s="23">
        <v>0</v>
      </c>
      <c r="EW806" s="23"/>
      <c r="EX806" s="23">
        <v>0</v>
      </c>
      <c r="EY806" s="23"/>
      <c r="EZ806" s="23"/>
      <c r="FA806" s="23"/>
      <c r="FB806" s="23"/>
      <c r="FC806" s="23"/>
      <c r="FD806" s="23"/>
      <c r="FE806" s="23"/>
      <c r="FF806" s="23"/>
      <c r="FG806" s="23"/>
      <c r="FH806" s="23"/>
      <c r="FI806" s="23"/>
      <c r="FJ806" s="23"/>
      <c r="FK806" s="23"/>
      <c r="FL806" s="23"/>
      <c r="FM806" s="23"/>
      <c r="FN806" s="23"/>
      <c r="FO806" s="23"/>
      <c r="FP806" s="23"/>
      <c r="FQ806" s="23"/>
      <c r="FR806" s="23"/>
    </row>
    <row r="807" spans="142:174">
      <c r="EL807" s="22">
        <v>44256</v>
      </c>
      <c r="EM807" s="21" t="s">
        <v>3254</v>
      </c>
      <c r="EN807" s="21" t="s">
        <v>17428</v>
      </c>
      <c r="EO807" s="21" t="s">
        <v>206</v>
      </c>
      <c r="EP807" s="21">
        <v>574813586895</v>
      </c>
      <c r="EQ807" s="21" t="s">
        <v>207</v>
      </c>
      <c r="ER807" s="21" t="s">
        <v>209</v>
      </c>
      <c r="ES807" s="23">
        <v>109</v>
      </c>
      <c r="ET807" s="23">
        <v>5</v>
      </c>
      <c r="EU807" s="23">
        <v>2025</v>
      </c>
      <c r="EV807" s="23">
        <v>4.59</v>
      </c>
      <c r="EW807" s="23">
        <v>405</v>
      </c>
      <c r="EX807" s="23">
        <v>18577.98</v>
      </c>
      <c r="EY807" s="23">
        <v>0</v>
      </c>
      <c r="EZ807" s="23">
        <v>0</v>
      </c>
      <c r="FA807" s="23">
        <v>0</v>
      </c>
      <c r="FB807" s="23">
        <v>0</v>
      </c>
      <c r="FC807" s="23">
        <v>0</v>
      </c>
      <c r="FD807" s="23">
        <v>0</v>
      </c>
      <c r="FE807" s="23">
        <v>0</v>
      </c>
      <c r="FF807" s="23">
        <v>0</v>
      </c>
      <c r="FG807" s="23">
        <v>0</v>
      </c>
      <c r="FH807" s="23">
        <v>0</v>
      </c>
      <c r="FI807" s="23">
        <v>0</v>
      </c>
      <c r="FJ807" s="23">
        <v>1</v>
      </c>
      <c r="FK807" s="23">
        <v>0</v>
      </c>
      <c r="FL807" s="23">
        <v>1</v>
      </c>
      <c r="FM807" s="23">
        <v>0</v>
      </c>
      <c r="FN807" s="23">
        <v>0</v>
      </c>
      <c r="FO807" s="23">
        <v>0</v>
      </c>
      <c r="FP807" s="23">
        <v>0</v>
      </c>
      <c r="FQ807" s="23">
        <v>0</v>
      </c>
      <c r="FR807" s="23">
        <v>0</v>
      </c>
    </row>
    <row r="808" spans="142:174">
      <c r="EL808" s="22">
        <v>44256</v>
      </c>
      <c r="EM808" s="21" t="s">
        <v>25498</v>
      </c>
      <c r="EN808" s="21" t="s">
        <v>3780</v>
      </c>
      <c r="EO808" s="21" t="s">
        <v>206</v>
      </c>
      <c r="EP808" s="21">
        <v>628786403173</v>
      </c>
      <c r="EQ808" s="21" t="s">
        <v>207</v>
      </c>
      <c r="ER808" s="21" t="s">
        <v>208</v>
      </c>
      <c r="ES808" s="23">
        <v>24</v>
      </c>
      <c r="ET808" s="23">
        <v>0</v>
      </c>
      <c r="EU808" s="23">
        <v>0</v>
      </c>
      <c r="EV808" s="23">
        <v>0</v>
      </c>
      <c r="EW808" s="23"/>
      <c r="EX808" s="23">
        <v>0</v>
      </c>
      <c r="EY808" s="23"/>
      <c r="EZ808" s="23"/>
      <c r="FA808" s="23"/>
      <c r="FB808" s="23"/>
      <c r="FC808" s="23"/>
      <c r="FD808" s="23"/>
      <c r="FE808" s="23"/>
      <c r="FF808" s="23"/>
      <c r="FG808" s="23"/>
      <c r="FH808" s="23"/>
      <c r="FI808" s="23"/>
      <c r="FJ808" s="23"/>
      <c r="FK808" s="23"/>
      <c r="FL808" s="23"/>
      <c r="FM808" s="23"/>
      <c r="FN808" s="23"/>
      <c r="FO808" s="23"/>
      <c r="FP808" s="23"/>
      <c r="FQ808" s="23"/>
      <c r="FR808" s="23"/>
    </row>
    <row r="809" spans="142:174">
      <c r="EL809" s="22">
        <v>44256</v>
      </c>
      <c r="EM809" s="21" t="s">
        <v>25498</v>
      </c>
      <c r="EN809" s="21" t="s">
        <v>3780</v>
      </c>
      <c r="EO809" s="21" t="s">
        <v>206</v>
      </c>
      <c r="EP809" s="21">
        <v>628786403173</v>
      </c>
      <c r="EQ809" s="21" t="s">
        <v>207</v>
      </c>
      <c r="ER809" s="21" t="s">
        <v>209</v>
      </c>
      <c r="ES809" s="23">
        <v>54</v>
      </c>
      <c r="ET809" s="23">
        <v>0</v>
      </c>
      <c r="EU809" s="23">
        <v>0</v>
      </c>
      <c r="EV809" s="23">
        <v>0</v>
      </c>
      <c r="EW809" s="23"/>
      <c r="EX809" s="23">
        <v>0</v>
      </c>
      <c r="EY809" s="23"/>
      <c r="EZ809" s="23"/>
      <c r="FA809" s="23"/>
      <c r="FB809" s="23"/>
      <c r="FC809" s="23"/>
      <c r="FD809" s="23"/>
      <c r="FE809" s="23"/>
      <c r="FF809" s="23"/>
      <c r="FG809" s="23"/>
      <c r="FH809" s="23"/>
      <c r="FI809" s="23"/>
      <c r="FJ809" s="23"/>
      <c r="FK809" s="23"/>
      <c r="FL809" s="23"/>
      <c r="FM809" s="23"/>
      <c r="FN809" s="23"/>
      <c r="FO809" s="23"/>
      <c r="FP809" s="23"/>
      <c r="FQ809" s="23"/>
      <c r="FR809" s="23"/>
    </row>
    <row r="810" spans="142:174">
      <c r="EL810" s="22">
        <v>44256</v>
      </c>
      <c r="EM810" s="21" t="s">
        <v>25498</v>
      </c>
      <c r="EN810" s="21" t="s">
        <v>3783</v>
      </c>
      <c r="EO810" s="21" t="s">
        <v>206</v>
      </c>
      <c r="EP810" s="21">
        <v>628192997700</v>
      </c>
      <c r="EQ810" s="21" t="s">
        <v>207</v>
      </c>
      <c r="ER810" s="21" t="s">
        <v>208</v>
      </c>
      <c r="ES810" s="23">
        <v>40</v>
      </c>
      <c r="ET810" s="23">
        <v>0</v>
      </c>
      <c r="EU810" s="23">
        <v>0</v>
      </c>
      <c r="EV810" s="23">
        <v>0</v>
      </c>
      <c r="EW810" s="23"/>
      <c r="EX810" s="23">
        <v>0</v>
      </c>
      <c r="EY810" s="23"/>
      <c r="EZ810" s="23"/>
      <c r="FA810" s="23"/>
      <c r="FB810" s="23"/>
      <c r="FC810" s="23"/>
      <c r="FD810" s="23"/>
      <c r="FE810" s="23"/>
      <c r="FF810" s="23"/>
      <c r="FG810" s="23"/>
      <c r="FH810" s="23"/>
      <c r="FI810" s="23"/>
      <c r="FJ810" s="23"/>
      <c r="FK810" s="23"/>
      <c r="FL810" s="23"/>
      <c r="FM810" s="23"/>
      <c r="FN810" s="23"/>
      <c r="FO810" s="23"/>
      <c r="FP810" s="23"/>
      <c r="FQ810" s="23"/>
      <c r="FR810" s="23"/>
    </row>
    <row r="811" spans="142:174">
      <c r="EL811" s="22">
        <v>44256</v>
      </c>
      <c r="EM811" s="21" t="s">
        <v>25498</v>
      </c>
      <c r="EN811" s="21" t="s">
        <v>3783</v>
      </c>
      <c r="EO811" s="21" t="s">
        <v>206</v>
      </c>
      <c r="EP811" s="21">
        <v>628192997700</v>
      </c>
      <c r="EQ811" s="21" t="s">
        <v>207</v>
      </c>
      <c r="ER811" s="21" t="s">
        <v>209</v>
      </c>
      <c r="ES811" s="23">
        <v>117</v>
      </c>
      <c r="ET811" s="23">
        <v>7</v>
      </c>
      <c r="EU811" s="23">
        <v>2649</v>
      </c>
      <c r="EV811" s="23">
        <v>5.98</v>
      </c>
      <c r="EW811" s="23">
        <v>378.43</v>
      </c>
      <c r="EX811" s="23">
        <v>22641.03</v>
      </c>
      <c r="EY811" s="23">
        <v>14.29</v>
      </c>
      <c r="EZ811" s="23">
        <v>8500</v>
      </c>
      <c r="FA811" s="23">
        <v>1</v>
      </c>
      <c r="FB811" s="23">
        <v>0</v>
      </c>
      <c r="FC811" s="23">
        <v>0</v>
      </c>
      <c r="FD811" s="23">
        <v>8500</v>
      </c>
      <c r="FE811" s="23">
        <v>1</v>
      </c>
      <c r="FF811" s="23">
        <v>1</v>
      </c>
      <c r="FG811" s="23">
        <v>0</v>
      </c>
      <c r="FH811" s="23">
        <v>1</v>
      </c>
      <c r="FI811" s="23">
        <v>3.21</v>
      </c>
      <c r="FJ811" s="23">
        <v>0</v>
      </c>
      <c r="FK811" s="23">
        <v>0</v>
      </c>
      <c r="FL811" s="23">
        <v>0</v>
      </c>
      <c r="FM811" s="23">
        <v>9274</v>
      </c>
      <c r="FN811" s="23">
        <v>1</v>
      </c>
      <c r="FO811" s="23">
        <v>9274</v>
      </c>
      <c r="FP811" s="23">
        <v>1</v>
      </c>
      <c r="FQ811" s="23">
        <v>0</v>
      </c>
      <c r="FR811" s="23">
        <v>0</v>
      </c>
    </row>
    <row r="812" spans="142:174">
      <c r="EL812" s="22">
        <v>44256</v>
      </c>
      <c r="EM812" s="21" t="s">
        <v>3254</v>
      </c>
      <c r="EN812" s="21" t="s">
        <v>17429</v>
      </c>
      <c r="EO812" s="21" t="s">
        <v>206</v>
      </c>
      <c r="EP812" s="21">
        <v>574550180649</v>
      </c>
      <c r="EQ812" s="21" t="s">
        <v>207</v>
      </c>
      <c r="ER812" s="21" t="s">
        <v>209</v>
      </c>
      <c r="ES812" s="23">
        <v>251</v>
      </c>
      <c r="ET812" s="23">
        <v>10</v>
      </c>
      <c r="EU812" s="23">
        <v>2927</v>
      </c>
      <c r="EV812" s="23">
        <v>3.98</v>
      </c>
      <c r="EW812" s="23">
        <v>292.7</v>
      </c>
      <c r="EX812" s="23">
        <v>11661.35</v>
      </c>
      <c r="EY812" s="23">
        <v>10</v>
      </c>
      <c r="EZ812" s="23">
        <v>0</v>
      </c>
      <c r="FA812" s="23">
        <v>0</v>
      </c>
      <c r="FB812" s="23">
        <v>6500</v>
      </c>
      <c r="FC812" s="23">
        <v>1</v>
      </c>
      <c r="FD812" s="23">
        <v>6500</v>
      </c>
      <c r="FE812" s="23">
        <v>1</v>
      </c>
      <c r="FF812" s="23">
        <v>1</v>
      </c>
      <c r="FG812" s="23">
        <v>0</v>
      </c>
      <c r="FH812" s="23">
        <v>1</v>
      </c>
      <c r="FI812" s="23">
        <v>2.2200000000000002</v>
      </c>
      <c r="FJ812" s="23">
        <v>1</v>
      </c>
      <c r="FK812" s="23">
        <v>1</v>
      </c>
      <c r="FL812" s="23">
        <v>2</v>
      </c>
      <c r="FM812" s="23">
        <v>9274</v>
      </c>
      <c r="FN812" s="23">
        <v>1</v>
      </c>
      <c r="FO812" s="23">
        <v>0</v>
      </c>
      <c r="FP812" s="23">
        <v>0</v>
      </c>
      <c r="FQ812" s="23">
        <v>9274</v>
      </c>
      <c r="FR812" s="23">
        <v>1</v>
      </c>
    </row>
    <row r="813" spans="142:174">
      <c r="EL813" s="22">
        <v>44256</v>
      </c>
      <c r="EM813" s="21" t="s">
        <v>25498</v>
      </c>
      <c r="EN813" s="21" t="s">
        <v>3779</v>
      </c>
      <c r="EO813" s="21" t="s">
        <v>206</v>
      </c>
      <c r="EP813" s="21">
        <v>628188901458</v>
      </c>
      <c r="EQ813" s="21" t="s">
        <v>207</v>
      </c>
      <c r="ER813" s="21" t="s">
        <v>208</v>
      </c>
      <c r="ES813" s="23">
        <v>14</v>
      </c>
      <c r="ET813" s="23">
        <v>0</v>
      </c>
      <c r="EU813" s="23">
        <v>0</v>
      </c>
      <c r="EV813" s="23">
        <v>0</v>
      </c>
      <c r="EW813" s="23"/>
      <c r="EX813" s="23">
        <v>0</v>
      </c>
      <c r="EY813" s="23"/>
      <c r="EZ813" s="23"/>
      <c r="FA813" s="23"/>
      <c r="FB813" s="23"/>
      <c r="FC813" s="23"/>
      <c r="FD813" s="23"/>
      <c r="FE813" s="23"/>
      <c r="FF813" s="23"/>
      <c r="FG813" s="23"/>
      <c r="FH813" s="23"/>
      <c r="FI813" s="23"/>
      <c r="FJ813" s="23"/>
      <c r="FK813" s="23"/>
      <c r="FL813" s="23"/>
      <c r="FM813" s="23"/>
      <c r="FN813" s="23"/>
      <c r="FO813" s="23"/>
      <c r="FP813" s="23"/>
      <c r="FQ813" s="23"/>
      <c r="FR813" s="23"/>
    </row>
    <row r="814" spans="142:174">
      <c r="EL814" s="22">
        <v>44256</v>
      </c>
      <c r="EM814" s="21" t="s">
        <v>25498</v>
      </c>
      <c r="EN814" s="21" t="s">
        <v>3779</v>
      </c>
      <c r="EO814" s="21" t="s">
        <v>206</v>
      </c>
      <c r="EP814" s="21">
        <v>628188901458</v>
      </c>
      <c r="EQ814" s="21" t="s">
        <v>207</v>
      </c>
      <c r="ER814" s="21" t="s">
        <v>209</v>
      </c>
      <c r="ES814" s="23">
        <v>57</v>
      </c>
      <c r="ET814" s="23">
        <v>5</v>
      </c>
      <c r="EU814" s="23">
        <v>2271</v>
      </c>
      <c r="EV814" s="23">
        <v>8.77</v>
      </c>
      <c r="EW814" s="23">
        <v>454.2</v>
      </c>
      <c r="EX814" s="23">
        <v>39842.11</v>
      </c>
      <c r="EY814" s="23">
        <v>20</v>
      </c>
      <c r="EZ814" s="23">
        <v>0</v>
      </c>
      <c r="FA814" s="23">
        <v>0</v>
      </c>
      <c r="FB814" s="23">
        <v>6500</v>
      </c>
      <c r="FC814" s="23">
        <v>1</v>
      </c>
      <c r="FD814" s="23">
        <v>6500</v>
      </c>
      <c r="FE814" s="23">
        <v>1</v>
      </c>
      <c r="FF814" s="23">
        <v>1</v>
      </c>
      <c r="FG814" s="23">
        <v>0</v>
      </c>
      <c r="FH814" s="23">
        <v>1</v>
      </c>
      <c r="FI814" s="23">
        <v>2.86</v>
      </c>
      <c r="FJ814" s="23">
        <v>0</v>
      </c>
      <c r="FK814" s="23">
        <v>0</v>
      </c>
      <c r="FL814" s="23">
        <v>0</v>
      </c>
      <c r="FM814" s="23">
        <v>9274</v>
      </c>
      <c r="FN814" s="23">
        <v>1</v>
      </c>
      <c r="FO814" s="23">
        <v>0</v>
      </c>
      <c r="FP814" s="23">
        <v>0</v>
      </c>
      <c r="FQ814" s="23">
        <v>9274</v>
      </c>
      <c r="FR814" s="23">
        <v>1</v>
      </c>
    </row>
    <row r="815" spans="142:174">
      <c r="EL815" s="22">
        <v>44256</v>
      </c>
      <c r="EM815" s="21" t="s">
        <v>25498</v>
      </c>
      <c r="EN815" s="21" t="s">
        <v>3791</v>
      </c>
      <c r="EO815" s="21" t="s">
        <v>206</v>
      </c>
      <c r="EP815" s="21">
        <v>628193881413</v>
      </c>
      <c r="EQ815" s="21" t="s">
        <v>207</v>
      </c>
      <c r="ER815" s="21" t="s">
        <v>208</v>
      </c>
      <c r="ES815" s="23">
        <v>16</v>
      </c>
      <c r="ET815" s="23">
        <v>0</v>
      </c>
      <c r="EU815" s="23">
        <v>0</v>
      </c>
      <c r="EV815" s="23">
        <v>0</v>
      </c>
      <c r="EW815" s="23"/>
      <c r="EX815" s="23">
        <v>0</v>
      </c>
      <c r="EY815" s="23"/>
      <c r="EZ815" s="23"/>
      <c r="FA815" s="23"/>
      <c r="FB815" s="23"/>
      <c r="FC815" s="23"/>
      <c r="FD815" s="23"/>
      <c r="FE815" s="23"/>
      <c r="FF815" s="23"/>
      <c r="FG815" s="23"/>
      <c r="FH815" s="23"/>
      <c r="FI815" s="23"/>
      <c r="FJ815" s="23"/>
      <c r="FK815" s="23"/>
      <c r="FL815" s="23"/>
      <c r="FM815" s="23"/>
      <c r="FN815" s="23"/>
      <c r="FO815" s="23"/>
      <c r="FP815" s="23"/>
      <c r="FQ815" s="23"/>
      <c r="FR815" s="23"/>
    </row>
    <row r="816" spans="142:174">
      <c r="EL816" s="22">
        <v>44256</v>
      </c>
      <c r="EM816" s="21" t="s">
        <v>25498</v>
      </c>
      <c r="EN816" s="21" t="s">
        <v>3791</v>
      </c>
      <c r="EO816" s="21" t="s">
        <v>206</v>
      </c>
      <c r="EP816" s="21">
        <v>628193881413</v>
      </c>
      <c r="EQ816" s="21" t="s">
        <v>207</v>
      </c>
      <c r="ER816" s="21" t="s">
        <v>209</v>
      </c>
      <c r="ES816" s="23">
        <v>36</v>
      </c>
      <c r="ET816" s="23">
        <v>0</v>
      </c>
      <c r="EU816" s="23">
        <v>0</v>
      </c>
      <c r="EV816" s="23">
        <v>0</v>
      </c>
      <c r="EW816" s="23"/>
      <c r="EX816" s="23">
        <v>0</v>
      </c>
      <c r="EY816" s="23"/>
      <c r="EZ816" s="23"/>
      <c r="FA816" s="23"/>
      <c r="FB816" s="23"/>
      <c r="FC816" s="23"/>
      <c r="FD816" s="23"/>
      <c r="FE816" s="23"/>
      <c r="FF816" s="23"/>
      <c r="FG816" s="23"/>
      <c r="FH816" s="23"/>
      <c r="FI816" s="23"/>
      <c r="FJ816" s="23"/>
      <c r="FK816" s="23"/>
      <c r="FL816" s="23"/>
      <c r="FM816" s="23"/>
      <c r="FN816" s="23"/>
      <c r="FO816" s="23"/>
      <c r="FP816" s="23"/>
      <c r="FQ816" s="23"/>
      <c r="FR816" s="23"/>
    </row>
    <row r="817" spans="142:174">
      <c r="EL817" s="22">
        <v>44256</v>
      </c>
      <c r="EM817" s="21" t="s">
        <v>3254</v>
      </c>
      <c r="EN817" s="21" t="s">
        <v>17430</v>
      </c>
      <c r="EO817" s="21" t="s">
        <v>206</v>
      </c>
      <c r="EP817" s="21">
        <v>576398085683</v>
      </c>
      <c r="EQ817" s="21" t="s">
        <v>207</v>
      </c>
      <c r="ER817" s="21" t="s">
        <v>209</v>
      </c>
      <c r="ES817" s="23">
        <v>89</v>
      </c>
      <c r="ET817" s="23">
        <v>4</v>
      </c>
      <c r="EU817" s="23">
        <v>1814</v>
      </c>
      <c r="EV817" s="23">
        <v>4.49</v>
      </c>
      <c r="EW817" s="23">
        <v>453.5</v>
      </c>
      <c r="EX817" s="23">
        <v>20382.02</v>
      </c>
      <c r="EY817" s="23"/>
      <c r="EZ817" s="23"/>
      <c r="FA817" s="23"/>
      <c r="FB817" s="23"/>
      <c r="FC817" s="23"/>
      <c r="FD817" s="23"/>
      <c r="FE817" s="23"/>
      <c r="FF817" s="23"/>
      <c r="FG817" s="23"/>
      <c r="FH817" s="23"/>
      <c r="FI817" s="23"/>
      <c r="FJ817" s="23"/>
      <c r="FK817" s="23"/>
      <c r="FL817" s="23"/>
      <c r="FM817" s="23"/>
      <c r="FN817" s="23"/>
      <c r="FO817" s="23"/>
      <c r="FP817" s="23"/>
      <c r="FQ817" s="23"/>
      <c r="FR817" s="23"/>
    </row>
    <row r="818" spans="142:174">
      <c r="EL818" s="22">
        <v>44256</v>
      </c>
      <c r="EM818" s="21" t="s">
        <v>25498</v>
      </c>
      <c r="EN818" s="21" t="s">
        <v>3790</v>
      </c>
      <c r="EO818" s="21" t="s">
        <v>206</v>
      </c>
      <c r="EP818" s="21">
        <v>628191785238</v>
      </c>
      <c r="EQ818" s="21" t="s">
        <v>207</v>
      </c>
      <c r="ER818" s="21" t="s">
        <v>208</v>
      </c>
      <c r="ES818" s="23">
        <v>81</v>
      </c>
      <c r="ET818" s="23">
        <v>0</v>
      </c>
      <c r="EU818" s="23">
        <v>0</v>
      </c>
      <c r="EV818" s="23">
        <v>0</v>
      </c>
      <c r="EW818" s="23"/>
      <c r="EX818" s="23">
        <v>0</v>
      </c>
      <c r="EY818" s="23"/>
      <c r="EZ818" s="23"/>
      <c r="FA818" s="23"/>
      <c r="FB818" s="23"/>
      <c r="FC818" s="23"/>
      <c r="FD818" s="23"/>
      <c r="FE818" s="23"/>
      <c r="FF818" s="23"/>
      <c r="FG818" s="23"/>
      <c r="FH818" s="23"/>
      <c r="FI818" s="23"/>
      <c r="FJ818" s="23"/>
      <c r="FK818" s="23"/>
      <c r="FL818" s="23"/>
      <c r="FM818" s="23"/>
      <c r="FN818" s="23"/>
      <c r="FO818" s="23"/>
      <c r="FP818" s="23"/>
      <c r="FQ818" s="23"/>
      <c r="FR818" s="23"/>
    </row>
    <row r="819" spans="142:174">
      <c r="EL819" s="22">
        <v>44256</v>
      </c>
      <c r="EM819" s="21" t="s">
        <v>25498</v>
      </c>
      <c r="EN819" s="21" t="s">
        <v>3790</v>
      </c>
      <c r="EO819" s="21" t="s">
        <v>206</v>
      </c>
      <c r="EP819" s="21">
        <v>628191785238</v>
      </c>
      <c r="EQ819" s="21" t="s">
        <v>207</v>
      </c>
      <c r="ER819" s="21" t="s">
        <v>209</v>
      </c>
      <c r="ES819" s="23">
        <v>1339</v>
      </c>
      <c r="ET819" s="23">
        <v>85</v>
      </c>
      <c r="EU819" s="23">
        <v>27543</v>
      </c>
      <c r="EV819" s="23">
        <v>6.35</v>
      </c>
      <c r="EW819" s="23">
        <v>324.04000000000002</v>
      </c>
      <c r="EX819" s="23">
        <v>20569.830000000002</v>
      </c>
      <c r="EY819" s="23">
        <v>4.71</v>
      </c>
      <c r="EZ819" s="23">
        <v>21648</v>
      </c>
      <c r="FA819" s="23">
        <v>3</v>
      </c>
      <c r="FB819" s="23">
        <v>6500</v>
      </c>
      <c r="FC819" s="23">
        <v>1</v>
      </c>
      <c r="FD819" s="23">
        <v>28148</v>
      </c>
      <c r="FE819" s="23">
        <v>4</v>
      </c>
      <c r="FF819" s="23">
        <v>10</v>
      </c>
      <c r="FG819" s="23">
        <v>3</v>
      </c>
      <c r="FH819" s="23">
        <v>13</v>
      </c>
      <c r="FI819" s="23">
        <v>1.02</v>
      </c>
      <c r="FJ819" s="23">
        <v>1</v>
      </c>
      <c r="FK819" s="23">
        <v>3</v>
      </c>
      <c r="FL819" s="23">
        <v>4</v>
      </c>
      <c r="FM819" s="23">
        <v>27822</v>
      </c>
      <c r="FN819" s="23">
        <v>3</v>
      </c>
      <c r="FO819" s="23">
        <v>18548</v>
      </c>
      <c r="FP819" s="23">
        <v>2</v>
      </c>
      <c r="FQ819" s="23">
        <v>9274</v>
      </c>
      <c r="FR819" s="23">
        <v>1</v>
      </c>
    </row>
    <row r="820" spans="142:174">
      <c r="EL820" s="22">
        <v>44256</v>
      </c>
      <c r="EM820" s="21" t="s">
        <v>3254</v>
      </c>
      <c r="EN820" s="21" t="s">
        <v>17431</v>
      </c>
      <c r="EO820" s="21" t="s">
        <v>206</v>
      </c>
      <c r="EP820" s="21">
        <v>574390227530</v>
      </c>
      <c r="EQ820" s="21" t="s">
        <v>207</v>
      </c>
      <c r="ER820" s="21" t="s">
        <v>208</v>
      </c>
      <c r="ES820" s="23">
        <v>42</v>
      </c>
      <c r="ET820" s="23">
        <v>0</v>
      </c>
      <c r="EU820" s="23">
        <v>0</v>
      </c>
      <c r="EV820" s="23">
        <v>0</v>
      </c>
      <c r="EW820" s="23"/>
      <c r="EX820" s="23">
        <v>0</v>
      </c>
      <c r="EY820" s="23"/>
      <c r="EZ820" s="23"/>
      <c r="FA820" s="23"/>
      <c r="FB820" s="23"/>
      <c r="FC820" s="23"/>
      <c r="FD820" s="23"/>
      <c r="FE820" s="23"/>
      <c r="FF820" s="23"/>
      <c r="FG820" s="23"/>
      <c r="FH820" s="23"/>
      <c r="FI820" s="23"/>
      <c r="FJ820" s="23"/>
      <c r="FK820" s="23"/>
      <c r="FL820" s="23"/>
      <c r="FM820" s="23"/>
      <c r="FN820" s="23"/>
      <c r="FO820" s="23"/>
      <c r="FP820" s="23"/>
      <c r="FQ820" s="23"/>
      <c r="FR820" s="23"/>
    </row>
    <row r="821" spans="142:174">
      <c r="EL821" s="22">
        <v>44256</v>
      </c>
      <c r="EM821" s="21" t="s">
        <v>3254</v>
      </c>
      <c r="EN821" s="21" t="s">
        <v>17431</v>
      </c>
      <c r="EO821" s="21" t="s">
        <v>206</v>
      </c>
      <c r="EP821" s="21">
        <v>574390227530</v>
      </c>
      <c r="EQ821" s="21" t="s">
        <v>207</v>
      </c>
      <c r="ER821" s="21" t="s">
        <v>209</v>
      </c>
      <c r="ES821" s="23">
        <v>105</v>
      </c>
      <c r="ET821" s="23">
        <v>2</v>
      </c>
      <c r="EU821" s="23">
        <v>553</v>
      </c>
      <c r="EV821" s="23">
        <v>1.9</v>
      </c>
      <c r="EW821" s="23">
        <v>276.5</v>
      </c>
      <c r="EX821" s="23">
        <v>5266.67</v>
      </c>
      <c r="EY821" s="23"/>
      <c r="EZ821" s="23"/>
      <c r="FA821" s="23"/>
      <c r="FB821" s="23"/>
      <c r="FC821" s="23"/>
      <c r="FD821" s="23"/>
      <c r="FE821" s="23"/>
      <c r="FF821" s="23"/>
      <c r="FG821" s="23"/>
      <c r="FH821" s="23"/>
      <c r="FI821" s="23"/>
      <c r="FJ821" s="23"/>
      <c r="FK821" s="23"/>
      <c r="FL821" s="23"/>
      <c r="FM821" s="23"/>
      <c r="FN821" s="23"/>
      <c r="FO821" s="23"/>
      <c r="FP821" s="23"/>
      <c r="FQ821" s="23"/>
      <c r="FR821" s="23"/>
    </row>
    <row r="822" spans="142:174">
      <c r="EL822" s="22">
        <v>44256</v>
      </c>
      <c r="EM822" s="21" t="s">
        <v>3254</v>
      </c>
      <c r="EN822" s="21" t="s">
        <v>17432</v>
      </c>
      <c r="EO822" s="21" t="s">
        <v>206</v>
      </c>
      <c r="EP822" s="21">
        <v>592683898914</v>
      </c>
      <c r="EQ822" s="21" t="s">
        <v>207</v>
      </c>
      <c r="ER822" s="21" t="s">
        <v>208</v>
      </c>
      <c r="ES822" s="23">
        <v>7</v>
      </c>
      <c r="ET822" s="23">
        <v>0</v>
      </c>
      <c r="EU822" s="23">
        <v>0</v>
      </c>
      <c r="EV822" s="23">
        <v>0</v>
      </c>
      <c r="EW822" s="23"/>
      <c r="EX822" s="23">
        <v>0</v>
      </c>
      <c r="EY822" s="23"/>
      <c r="EZ822" s="23"/>
      <c r="FA822" s="23"/>
      <c r="FB822" s="23"/>
      <c r="FC822" s="23"/>
      <c r="FD822" s="23"/>
      <c r="FE822" s="23"/>
      <c r="FF822" s="23"/>
      <c r="FG822" s="23"/>
      <c r="FH822" s="23"/>
      <c r="FI822" s="23"/>
      <c r="FJ822" s="23"/>
      <c r="FK822" s="23"/>
      <c r="FL822" s="23"/>
      <c r="FM822" s="23"/>
      <c r="FN822" s="23"/>
      <c r="FO822" s="23"/>
      <c r="FP822" s="23"/>
      <c r="FQ822" s="23"/>
      <c r="FR822" s="23"/>
    </row>
    <row r="823" spans="142:174">
      <c r="EL823" s="22">
        <v>44256</v>
      </c>
      <c r="EM823" s="21" t="s">
        <v>3254</v>
      </c>
      <c r="EN823" s="21" t="s">
        <v>17432</v>
      </c>
      <c r="EO823" s="21" t="s">
        <v>206</v>
      </c>
      <c r="EP823" s="21">
        <v>592683898914</v>
      </c>
      <c r="EQ823" s="21" t="s">
        <v>207</v>
      </c>
      <c r="ER823" s="21" t="s">
        <v>209</v>
      </c>
      <c r="ES823" s="23">
        <v>524</v>
      </c>
      <c r="ET823" s="23">
        <v>18</v>
      </c>
      <c r="EU823" s="23">
        <v>5175</v>
      </c>
      <c r="EV823" s="23">
        <v>3.44</v>
      </c>
      <c r="EW823" s="23">
        <v>287.5</v>
      </c>
      <c r="EX823" s="23">
        <v>9875.9500000000007</v>
      </c>
      <c r="EY823" s="23">
        <v>5.56</v>
      </c>
      <c r="EZ823" s="23">
        <v>28926</v>
      </c>
      <c r="FA823" s="23">
        <v>1</v>
      </c>
      <c r="FB823" s="23">
        <v>0</v>
      </c>
      <c r="FC823" s="23">
        <v>0</v>
      </c>
      <c r="FD823" s="23">
        <v>28926</v>
      </c>
      <c r="FE823" s="23">
        <v>1</v>
      </c>
      <c r="FF823" s="23">
        <v>0</v>
      </c>
      <c r="FG823" s="23">
        <v>0</v>
      </c>
      <c r="FH823" s="23">
        <v>0</v>
      </c>
      <c r="FI823" s="23">
        <v>5.59</v>
      </c>
      <c r="FJ823" s="23">
        <v>2</v>
      </c>
      <c r="FK823" s="23">
        <v>0</v>
      </c>
      <c r="FL823" s="23">
        <v>2</v>
      </c>
      <c r="FM823" s="23">
        <v>0</v>
      </c>
      <c r="FN823" s="23">
        <v>0</v>
      </c>
      <c r="FO823" s="23">
        <v>0</v>
      </c>
      <c r="FP823" s="23">
        <v>0</v>
      </c>
      <c r="FQ823" s="23">
        <v>0</v>
      </c>
      <c r="FR823" s="23">
        <v>0</v>
      </c>
    </row>
    <row r="824" spans="142:174">
      <c r="EL824" s="22">
        <v>44256</v>
      </c>
      <c r="EM824" s="21" t="s">
        <v>25498</v>
      </c>
      <c r="EN824" s="21" t="s">
        <v>16133</v>
      </c>
      <c r="EO824" s="21" t="s">
        <v>206</v>
      </c>
      <c r="EP824" s="21">
        <v>628192637830</v>
      </c>
      <c r="EQ824" s="21" t="s">
        <v>207</v>
      </c>
      <c r="ER824" s="21" t="s">
        <v>208</v>
      </c>
      <c r="ES824" s="23">
        <v>12</v>
      </c>
      <c r="ET824" s="23">
        <v>0</v>
      </c>
      <c r="EU824" s="23">
        <v>0</v>
      </c>
      <c r="EV824" s="23">
        <v>0</v>
      </c>
      <c r="EW824" s="23"/>
      <c r="EX824" s="23">
        <v>0</v>
      </c>
      <c r="EY824" s="23"/>
      <c r="EZ824" s="23"/>
      <c r="FA824" s="23"/>
      <c r="FB824" s="23"/>
      <c r="FC824" s="23"/>
      <c r="FD824" s="23"/>
      <c r="FE824" s="23"/>
      <c r="FF824" s="23"/>
      <c r="FG824" s="23"/>
      <c r="FH824" s="23"/>
      <c r="FI824" s="23"/>
      <c r="FJ824" s="23"/>
      <c r="FK824" s="23"/>
      <c r="FL824" s="23"/>
      <c r="FM824" s="23"/>
      <c r="FN824" s="23"/>
      <c r="FO824" s="23"/>
      <c r="FP824" s="23"/>
      <c r="FQ824" s="23"/>
      <c r="FR824" s="23"/>
    </row>
    <row r="825" spans="142:174">
      <c r="EL825" s="22">
        <v>44256</v>
      </c>
      <c r="EM825" s="21" t="s">
        <v>25498</v>
      </c>
      <c r="EN825" s="21" t="s">
        <v>16133</v>
      </c>
      <c r="EO825" s="21" t="s">
        <v>206</v>
      </c>
      <c r="EP825" s="21">
        <v>628192637830</v>
      </c>
      <c r="EQ825" s="21" t="s">
        <v>207</v>
      </c>
      <c r="ER825" s="21" t="s">
        <v>209</v>
      </c>
      <c r="ES825" s="23">
        <v>306</v>
      </c>
      <c r="ET825" s="23">
        <v>24</v>
      </c>
      <c r="EU825" s="23">
        <v>8680</v>
      </c>
      <c r="EV825" s="23">
        <v>7.84</v>
      </c>
      <c r="EW825" s="23">
        <v>361.67</v>
      </c>
      <c r="EX825" s="23">
        <v>28366.01</v>
      </c>
      <c r="EY825" s="23">
        <v>16.670000000000002</v>
      </c>
      <c r="EZ825" s="23">
        <v>17000</v>
      </c>
      <c r="FA825" s="23">
        <v>1</v>
      </c>
      <c r="FB825" s="23">
        <v>25515</v>
      </c>
      <c r="FC825" s="23">
        <v>3</v>
      </c>
      <c r="FD825" s="23">
        <v>42515</v>
      </c>
      <c r="FE825" s="23">
        <v>4</v>
      </c>
      <c r="FF825" s="23">
        <v>0</v>
      </c>
      <c r="FG825" s="23">
        <v>3</v>
      </c>
      <c r="FH825" s="23">
        <v>3</v>
      </c>
      <c r="FI825" s="23">
        <v>4.9000000000000004</v>
      </c>
      <c r="FJ825" s="23">
        <v>2</v>
      </c>
      <c r="FK825" s="23">
        <v>6</v>
      </c>
      <c r="FL825" s="23">
        <v>8</v>
      </c>
      <c r="FM825" s="23">
        <v>27821</v>
      </c>
      <c r="FN825" s="23">
        <v>2</v>
      </c>
      <c r="FO825" s="23">
        <v>18547</v>
      </c>
      <c r="FP825" s="23">
        <v>1</v>
      </c>
      <c r="FQ825" s="23">
        <v>9274</v>
      </c>
      <c r="FR825" s="23">
        <v>1</v>
      </c>
    </row>
    <row r="826" spans="142:174">
      <c r="EL826" s="22">
        <v>44256</v>
      </c>
      <c r="EM826" s="21" t="s">
        <v>25498</v>
      </c>
      <c r="EN826" s="21" t="s">
        <v>3785</v>
      </c>
      <c r="EO826" s="21" t="s">
        <v>206</v>
      </c>
      <c r="EP826" s="21">
        <v>627859828083</v>
      </c>
      <c r="EQ826" s="21" t="s">
        <v>207</v>
      </c>
      <c r="ER826" s="21" t="s">
        <v>208</v>
      </c>
      <c r="ES826" s="23">
        <v>2</v>
      </c>
      <c r="ET826" s="23">
        <v>0</v>
      </c>
      <c r="EU826" s="23">
        <v>0</v>
      </c>
      <c r="EV826" s="23">
        <v>0</v>
      </c>
      <c r="EW826" s="23"/>
      <c r="EX826" s="23">
        <v>0</v>
      </c>
      <c r="EY826" s="23"/>
      <c r="EZ826" s="23"/>
      <c r="FA826" s="23"/>
      <c r="FB826" s="23"/>
      <c r="FC826" s="23"/>
      <c r="FD826" s="23"/>
      <c r="FE826" s="23"/>
      <c r="FF826" s="23"/>
      <c r="FG826" s="23"/>
      <c r="FH826" s="23"/>
      <c r="FI826" s="23"/>
      <c r="FJ826" s="23"/>
      <c r="FK826" s="23"/>
      <c r="FL826" s="23"/>
      <c r="FM826" s="23"/>
      <c r="FN826" s="23"/>
      <c r="FO826" s="23"/>
      <c r="FP826" s="23"/>
      <c r="FQ826" s="23"/>
      <c r="FR826" s="23"/>
    </row>
    <row r="827" spans="142:174">
      <c r="EL827" s="22">
        <v>44256</v>
      </c>
      <c r="EM827" s="21" t="s">
        <v>25498</v>
      </c>
      <c r="EN827" s="21" t="s">
        <v>3785</v>
      </c>
      <c r="EO827" s="21" t="s">
        <v>206</v>
      </c>
      <c r="EP827" s="21">
        <v>627859828083</v>
      </c>
      <c r="EQ827" s="21" t="s">
        <v>207</v>
      </c>
      <c r="ER827" s="21" t="s">
        <v>209</v>
      </c>
      <c r="ES827" s="23">
        <v>146</v>
      </c>
      <c r="ET827" s="23">
        <v>3</v>
      </c>
      <c r="EU827" s="23">
        <v>1284</v>
      </c>
      <c r="EV827" s="23">
        <v>2.0499999999999998</v>
      </c>
      <c r="EW827" s="23">
        <v>428</v>
      </c>
      <c r="EX827" s="23">
        <v>8794.52</v>
      </c>
      <c r="EY827" s="23">
        <v>0</v>
      </c>
      <c r="EZ827" s="23">
        <v>0</v>
      </c>
      <c r="FA827" s="23">
        <v>0</v>
      </c>
      <c r="FB827" s="23">
        <v>0</v>
      </c>
      <c r="FC827" s="23">
        <v>0</v>
      </c>
      <c r="FD827" s="23">
        <v>0</v>
      </c>
      <c r="FE827" s="23">
        <v>0</v>
      </c>
      <c r="FF827" s="23">
        <v>0</v>
      </c>
      <c r="FG827" s="23">
        <v>0</v>
      </c>
      <c r="FH827" s="23">
        <v>0</v>
      </c>
      <c r="FI827" s="23">
        <v>0</v>
      </c>
      <c r="FJ827" s="23">
        <v>0</v>
      </c>
      <c r="FK827" s="23">
        <v>0</v>
      </c>
      <c r="FL827" s="23">
        <v>0</v>
      </c>
      <c r="FM827" s="23">
        <v>9274</v>
      </c>
      <c r="FN827" s="23">
        <v>1</v>
      </c>
      <c r="FO827" s="23">
        <v>9274</v>
      </c>
      <c r="FP827" s="23">
        <v>1</v>
      </c>
      <c r="FQ827" s="23">
        <v>0</v>
      </c>
      <c r="FR827" s="23">
        <v>0</v>
      </c>
    </row>
    <row r="828" spans="142:174">
      <c r="EL828" s="22">
        <v>44256</v>
      </c>
      <c r="EM828" s="21" t="s">
        <v>25498</v>
      </c>
      <c r="EN828" s="21" t="s">
        <v>3778</v>
      </c>
      <c r="EO828" s="21" t="s">
        <v>206</v>
      </c>
      <c r="EP828" s="21">
        <v>628195165591</v>
      </c>
      <c r="EQ828" s="21" t="s">
        <v>207</v>
      </c>
      <c r="ER828" s="21" t="s">
        <v>209</v>
      </c>
      <c r="ES828" s="23">
        <v>62</v>
      </c>
      <c r="ET828" s="23">
        <v>4</v>
      </c>
      <c r="EU828" s="23">
        <v>1323</v>
      </c>
      <c r="EV828" s="23">
        <v>6.45</v>
      </c>
      <c r="EW828" s="23">
        <v>330.75</v>
      </c>
      <c r="EX828" s="23">
        <v>21338.71</v>
      </c>
      <c r="EY828" s="23">
        <v>0</v>
      </c>
      <c r="EZ828" s="23">
        <v>0</v>
      </c>
      <c r="FA828" s="23">
        <v>0</v>
      </c>
      <c r="FB828" s="23">
        <v>0</v>
      </c>
      <c r="FC828" s="23">
        <v>0</v>
      </c>
      <c r="FD828" s="23">
        <v>0</v>
      </c>
      <c r="FE828" s="23">
        <v>0</v>
      </c>
      <c r="FF828" s="23">
        <v>2</v>
      </c>
      <c r="FG828" s="23">
        <v>0</v>
      </c>
      <c r="FH828" s="23">
        <v>2</v>
      </c>
      <c r="FI828" s="23">
        <v>0</v>
      </c>
      <c r="FJ828" s="23">
        <v>0</v>
      </c>
      <c r="FK828" s="23">
        <v>0</v>
      </c>
      <c r="FL828" s="23">
        <v>0</v>
      </c>
      <c r="FM828" s="23">
        <v>0</v>
      </c>
      <c r="FN828" s="23">
        <v>0</v>
      </c>
      <c r="FO828" s="23">
        <v>0</v>
      </c>
      <c r="FP828" s="23">
        <v>0</v>
      </c>
      <c r="FQ828" s="23">
        <v>0</v>
      </c>
      <c r="FR828" s="23">
        <v>0</v>
      </c>
    </row>
    <row r="829" spans="142:174">
      <c r="EL829" s="22">
        <v>44256</v>
      </c>
      <c r="EM829" s="21" t="s">
        <v>25498</v>
      </c>
      <c r="EN829" s="21" t="s">
        <v>3793</v>
      </c>
      <c r="EO829" s="21" t="s">
        <v>206</v>
      </c>
      <c r="EP829" s="21">
        <v>628786455613</v>
      </c>
      <c r="EQ829" s="21" t="s">
        <v>207</v>
      </c>
      <c r="ER829" s="21" t="s">
        <v>208</v>
      </c>
      <c r="ES829" s="23">
        <v>121</v>
      </c>
      <c r="ET829" s="23">
        <v>0</v>
      </c>
      <c r="EU829" s="23">
        <v>0</v>
      </c>
      <c r="EV829" s="23">
        <v>0</v>
      </c>
      <c r="EW829" s="23"/>
      <c r="EX829" s="23">
        <v>0</v>
      </c>
      <c r="EY829" s="23"/>
      <c r="EZ829" s="23"/>
      <c r="FA829" s="23"/>
      <c r="FB829" s="23"/>
      <c r="FC829" s="23"/>
      <c r="FD829" s="23"/>
      <c r="FE829" s="23"/>
      <c r="FF829" s="23"/>
      <c r="FG829" s="23"/>
      <c r="FH829" s="23"/>
      <c r="FI829" s="23"/>
      <c r="FJ829" s="23"/>
      <c r="FK829" s="23"/>
      <c r="FL829" s="23"/>
      <c r="FM829" s="23"/>
      <c r="FN829" s="23"/>
      <c r="FO829" s="23"/>
      <c r="FP829" s="23"/>
      <c r="FQ829" s="23"/>
      <c r="FR829" s="23"/>
    </row>
    <row r="830" spans="142:174">
      <c r="EL830" s="22">
        <v>44256</v>
      </c>
      <c r="EM830" s="21" t="s">
        <v>25498</v>
      </c>
      <c r="EN830" s="21" t="s">
        <v>3793</v>
      </c>
      <c r="EO830" s="21" t="s">
        <v>206</v>
      </c>
      <c r="EP830" s="21">
        <v>628786455613</v>
      </c>
      <c r="EQ830" s="21" t="s">
        <v>207</v>
      </c>
      <c r="ER830" s="21" t="s">
        <v>209</v>
      </c>
      <c r="ES830" s="23">
        <v>810</v>
      </c>
      <c r="ET830" s="23">
        <v>40</v>
      </c>
      <c r="EU830" s="23">
        <v>16250</v>
      </c>
      <c r="EV830" s="23">
        <v>4.9400000000000004</v>
      </c>
      <c r="EW830" s="23">
        <v>406.25</v>
      </c>
      <c r="EX830" s="23">
        <v>20061.73</v>
      </c>
      <c r="EY830" s="23">
        <v>7.5</v>
      </c>
      <c r="EZ830" s="23">
        <v>5773</v>
      </c>
      <c r="FA830" s="23">
        <v>1</v>
      </c>
      <c r="FB830" s="23">
        <v>16216</v>
      </c>
      <c r="FC830" s="23">
        <v>2</v>
      </c>
      <c r="FD830" s="23">
        <v>21989</v>
      </c>
      <c r="FE830" s="23">
        <v>3</v>
      </c>
      <c r="FF830" s="23">
        <v>2</v>
      </c>
      <c r="FG830" s="23">
        <v>0</v>
      </c>
      <c r="FH830" s="23">
        <v>2</v>
      </c>
      <c r="FI830" s="23">
        <v>1.35</v>
      </c>
      <c r="FJ830" s="23">
        <v>0</v>
      </c>
      <c r="FK830" s="23">
        <v>0</v>
      </c>
      <c r="FL830" s="23">
        <v>0</v>
      </c>
      <c r="FM830" s="23">
        <v>27822</v>
      </c>
      <c r="FN830" s="23">
        <v>3</v>
      </c>
      <c r="FO830" s="23">
        <v>9274</v>
      </c>
      <c r="FP830" s="23">
        <v>1</v>
      </c>
      <c r="FQ830" s="23">
        <v>18548</v>
      </c>
      <c r="FR830" s="23">
        <v>2</v>
      </c>
    </row>
    <row r="831" spans="142:174">
      <c r="EL831" s="22">
        <v>44257</v>
      </c>
      <c r="EM831" s="21" t="s">
        <v>213</v>
      </c>
      <c r="EN831" s="21" t="s">
        <v>609</v>
      </c>
      <c r="EO831" s="21" t="s">
        <v>206</v>
      </c>
      <c r="EP831" s="21">
        <v>574298647000</v>
      </c>
      <c r="EQ831" s="21" t="s">
        <v>207</v>
      </c>
      <c r="ER831" s="21" t="s">
        <v>208</v>
      </c>
      <c r="ES831" s="23">
        <v>16</v>
      </c>
      <c r="ET831" s="23">
        <v>3</v>
      </c>
      <c r="EU831" s="23">
        <v>69</v>
      </c>
      <c r="EV831" s="23">
        <v>18.75</v>
      </c>
      <c r="EW831" s="23">
        <v>23</v>
      </c>
      <c r="EX831" s="23">
        <v>4312.5</v>
      </c>
      <c r="EY831" s="23"/>
      <c r="EZ831" s="23"/>
      <c r="FA831" s="23"/>
      <c r="FB831" s="23"/>
      <c r="FC831" s="23"/>
      <c r="FD831" s="23"/>
      <c r="FE831" s="23"/>
      <c r="FF831" s="23"/>
      <c r="FG831" s="23"/>
      <c r="FH831" s="23"/>
      <c r="FI831" s="23"/>
      <c r="FJ831" s="23"/>
      <c r="FK831" s="23"/>
      <c r="FL831" s="23"/>
      <c r="FM831" s="23"/>
      <c r="FN831" s="23"/>
      <c r="FO831" s="23"/>
      <c r="FP831" s="23"/>
      <c r="FQ831" s="23"/>
      <c r="FR831" s="23"/>
    </row>
    <row r="832" spans="142:174">
      <c r="EL832" s="22">
        <v>44257</v>
      </c>
      <c r="EM832" s="21" t="s">
        <v>213</v>
      </c>
      <c r="EN832" s="21" t="s">
        <v>609</v>
      </c>
      <c r="EO832" s="21" t="s">
        <v>206</v>
      </c>
      <c r="EP832" s="21">
        <v>574298647000</v>
      </c>
      <c r="EQ832" s="21" t="s">
        <v>207</v>
      </c>
      <c r="ER832" s="21" t="s">
        <v>209</v>
      </c>
      <c r="ES832" s="23">
        <v>35</v>
      </c>
      <c r="ET832" s="23">
        <v>1</v>
      </c>
      <c r="EU832" s="23">
        <v>19</v>
      </c>
      <c r="EV832" s="23">
        <v>2.86</v>
      </c>
      <c r="EW832" s="23">
        <v>19</v>
      </c>
      <c r="EX832" s="23">
        <v>542.86</v>
      </c>
      <c r="EY832" s="23"/>
      <c r="EZ832" s="23"/>
      <c r="FA832" s="23"/>
      <c r="FB832" s="23"/>
      <c r="FC832" s="23"/>
      <c r="FD832" s="23"/>
      <c r="FE832" s="23"/>
      <c r="FF832" s="23"/>
      <c r="FG832" s="23"/>
      <c r="FH832" s="23"/>
      <c r="FI832" s="23"/>
      <c r="FJ832" s="23"/>
      <c r="FK832" s="23"/>
      <c r="FL832" s="23"/>
      <c r="FM832" s="23"/>
      <c r="FN832" s="23"/>
      <c r="FO832" s="23"/>
      <c r="FP832" s="23"/>
      <c r="FQ832" s="23"/>
      <c r="FR832" s="23"/>
    </row>
    <row r="833" spans="142:174">
      <c r="EL833" s="22">
        <v>44257</v>
      </c>
      <c r="EM833" s="21" t="s">
        <v>213</v>
      </c>
      <c r="EN833" s="21" t="s">
        <v>17425</v>
      </c>
      <c r="EO833" s="21" t="s">
        <v>206</v>
      </c>
      <c r="EP833" s="21">
        <v>585622329677</v>
      </c>
      <c r="EQ833" s="21" t="s">
        <v>207</v>
      </c>
      <c r="ER833" s="21" t="s">
        <v>208</v>
      </c>
      <c r="ES833" s="23">
        <v>2</v>
      </c>
      <c r="ET833" s="23">
        <v>1</v>
      </c>
      <c r="EU833" s="23">
        <v>29</v>
      </c>
      <c r="EV833" s="23">
        <v>50</v>
      </c>
      <c r="EW833" s="23">
        <v>29</v>
      </c>
      <c r="EX833" s="23">
        <v>14500</v>
      </c>
      <c r="EY833" s="23"/>
      <c r="EZ833" s="23"/>
      <c r="FA833" s="23"/>
      <c r="FB833" s="23"/>
      <c r="FC833" s="23"/>
      <c r="FD833" s="23"/>
      <c r="FE833" s="23"/>
      <c r="FF833" s="23"/>
      <c r="FG833" s="23"/>
      <c r="FH833" s="23"/>
      <c r="FI833" s="23"/>
      <c r="FJ833" s="23"/>
      <c r="FK833" s="23"/>
      <c r="FL833" s="23"/>
      <c r="FM833" s="23"/>
      <c r="FN833" s="23"/>
      <c r="FO833" s="23"/>
      <c r="FP833" s="23"/>
      <c r="FQ833" s="23"/>
      <c r="FR833" s="23"/>
    </row>
    <row r="834" spans="142:174">
      <c r="EL834" s="22">
        <v>44257</v>
      </c>
      <c r="EM834" s="21" t="s">
        <v>213</v>
      </c>
      <c r="EN834" s="21" t="s">
        <v>17425</v>
      </c>
      <c r="EO834" s="21" t="s">
        <v>206</v>
      </c>
      <c r="EP834" s="21">
        <v>585622329677</v>
      </c>
      <c r="EQ834" s="21" t="s">
        <v>207</v>
      </c>
      <c r="ER834" s="21" t="s">
        <v>209</v>
      </c>
      <c r="ES834" s="23">
        <v>13</v>
      </c>
      <c r="ET834" s="23">
        <v>0</v>
      </c>
      <c r="EU834" s="23">
        <v>0</v>
      </c>
      <c r="EV834" s="23">
        <v>0</v>
      </c>
      <c r="EW834" s="23"/>
      <c r="EX834" s="23">
        <v>0</v>
      </c>
      <c r="EY834" s="23"/>
      <c r="EZ834" s="23"/>
      <c r="FA834" s="23"/>
      <c r="FB834" s="23"/>
      <c r="FC834" s="23"/>
      <c r="FD834" s="23"/>
      <c r="FE834" s="23"/>
      <c r="FF834" s="23"/>
      <c r="FG834" s="23"/>
      <c r="FH834" s="23"/>
      <c r="FI834" s="23"/>
      <c r="FJ834" s="23"/>
      <c r="FK834" s="23"/>
      <c r="FL834" s="23"/>
      <c r="FM834" s="23"/>
      <c r="FN834" s="23"/>
      <c r="FO834" s="23"/>
      <c r="FP834" s="23"/>
      <c r="FQ834" s="23"/>
      <c r="FR834" s="23"/>
    </row>
    <row r="835" spans="142:174">
      <c r="EL835" s="22">
        <v>44257</v>
      </c>
      <c r="EM835" s="21" t="s">
        <v>3254</v>
      </c>
      <c r="EN835" s="21" t="s">
        <v>17426</v>
      </c>
      <c r="EO835" s="21" t="s">
        <v>206</v>
      </c>
      <c r="EP835" s="21">
        <v>574814254493</v>
      </c>
      <c r="EQ835" s="21" t="s">
        <v>207</v>
      </c>
      <c r="ER835" s="21" t="s">
        <v>208</v>
      </c>
      <c r="ES835" s="23">
        <v>1</v>
      </c>
      <c r="ET835" s="23">
        <v>0</v>
      </c>
      <c r="EU835" s="23">
        <v>0</v>
      </c>
      <c r="EV835" s="23">
        <v>0</v>
      </c>
      <c r="EW835" s="23"/>
      <c r="EX835" s="23">
        <v>0</v>
      </c>
      <c r="EY835" s="23"/>
      <c r="EZ835" s="23"/>
      <c r="FA835" s="23"/>
      <c r="FB835" s="23"/>
      <c r="FC835" s="23"/>
      <c r="FD835" s="23"/>
      <c r="FE835" s="23"/>
      <c r="FF835" s="23"/>
      <c r="FG835" s="23"/>
      <c r="FH835" s="23"/>
      <c r="FI835" s="23"/>
      <c r="FJ835" s="23"/>
      <c r="FK835" s="23"/>
      <c r="FL835" s="23"/>
      <c r="FM835" s="23"/>
      <c r="FN835" s="23"/>
      <c r="FO835" s="23"/>
      <c r="FP835" s="23"/>
      <c r="FQ835" s="23"/>
      <c r="FR835" s="23"/>
    </row>
    <row r="836" spans="142:174">
      <c r="EL836" s="22">
        <v>44257</v>
      </c>
      <c r="EM836" s="21" t="s">
        <v>3254</v>
      </c>
      <c r="EN836" s="21" t="s">
        <v>17426</v>
      </c>
      <c r="EO836" s="21" t="s">
        <v>206</v>
      </c>
      <c r="EP836" s="21">
        <v>574814254493</v>
      </c>
      <c r="EQ836" s="21" t="s">
        <v>207</v>
      </c>
      <c r="ER836" s="21" t="s">
        <v>209</v>
      </c>
      <c r="ES836" s="23">
        <v>26</v>
      </c>
      <c r="ET836" s="23">
        <v>0</v>
      </c>
      <c r="EU836" s="23">
        <v>0</v>
      </c>
      <c r="EV836" s="23">
        <v>0</v>
      </c>
      <c r="EW836" s="23"/>
      <c r="EX836" s="23">
        <v>0</v>
      </c>
      <c r="EY836" s="23"/>
      <c r="EZ836" s="23"/>
      <c r="FA836" s="23"/>
      <c r="FB836" s="23"/>
      <c r="FC836" s="23"/>
      <c r="FD836" s="23"/>
      <c r="FE836" s="23"/>
      <c r="FF836" s="23"/>
      <c r="FG836" s="23"/>
      <c r="FH836" s="23"/>
      <c r="FI836" s="23"/>
      <c r="FJ836" s="23"/>
      <c r="FK836" s="23"/>
      <c r="FL836" s="23"/>
      <c r="FM836" s="23"/>
      <c r="FN836" s="23"/>
      <c r="FO836" s="23"/>
      <c r="FP836" s="23"/>
      <c r="FQ836" s="23"/>
      <c r="FR836" s="23"/>
    </row>
    <row r="837" spans="142:174">
      <c r="EL837" s="22">
        <v>44257</v>
      </c>
      <c r="EM837" s="21" t="s">
        <v>3254</v>
      </c>
      <c r="EN837" s="21" t="s">
        <v>17428</v>
      </c>
      <c r="EO837" s="21" t="s">
        <v>206</v>
      </c>
      <c r="EP837" s="21">
        <v>574813586895</v>
      </c>
      <c r="EQ837" s="21" t="s">
        <v>207</v>
      </c>
      <c r="ER837" s="21" t="s">
        <v>209</v>
      </c>
      <c r="ES837" s="23">
        <v>43</v>
      </c>
      <c r="ET837" s="23">
        <v>1</v>
      </c>
      <c r="EU837" s="23">
        <v>474</v>
      </c>
      <c r="EV837" s="23">
        <v>2.33</v>
      </c>
      <c r="EW837" s="23">
        <v>474</v>
      </c>
      <c r="EX837" s="23">
        <v>11023.26</v>
      </c>
      <c r="EY837" s="23"/>
      <c r="EZ837" s="23"/>
      <c r="FA837" s="23"/>
      <c r="FB837" s="23"/>
      <c r="FC837" s="23"/>
      <c r="FD837" s="23"/>
      <c r="FE837" s="23"/>
      <c r="FF837" s="23"/>
      <c r="FG837" s="23"/>
      <c r="FH837" s="23"/>
      <c r="FI837" s="23"/>
      <c r="FJ837" s="23"/>
      <c r="FK837" s="23"/>
      <c r="FL837" s="23"/>
      <c r="FM837" s="23"/>
      <c r="FN837" s="23"/>
      <c r="FO837" s="23"/>
      <c r="FP837" s="23"/>
      <c r="FQ837" s="23"/>
      <c r="FR837" s="23"/>
    </row>
    <row r="838" spans="142:174">
      <c r="EL838" s="22">
        <v>44257</v>
      </c>
      <c r="EM838" s="21" t="s">
        <v>25498</v>
      </c>
      <c r="EN838" s="21" t="s">
        <v>3780</v>
      </c>
      <c r="EO838" s="21" t="s">
        <v>206</v>
      </c>
      <c r="EP838" s="21">
        <v>628786403173</v>
      </c>
      <c r="EQ838" s="21" t="s">
        <v>207</v>
      </c>
      <c r="ER838" s="21" t="s">
        <v>208</v>
      </c>
      <c r="ES838" s="23">
        <v>12</v>
      </c>
      <c r="ET838" s="23">
        <v>0</v>
      </c>
      <c r="EU838" s="23">
        <v>0</v>
      </c>
      <c r="EV838" s="23">
        <v>0</v>
      </c>
      <c r="EW838" s="23"/>
      <c r="EX838" s="23">
        <v>0</v>
      </c>
      <c r="EY838" s="23"/>
      <c r="EZ838" s="23"/>
      <c r="FA838" s="23"/>
      <c r="FB838" s="23"/>
      <c r="FC838" s="23"/>
      <c r="FD838" s="23"/>
      <c r="FE838" s="23"/>
      <c r="FF838" s="23"/>
      <c r="FG838" s="23"/>
      <c r="FH838" s="23"/>
      <c r="FI838" s="23"/>
      <c r="FJ838" s="23"/>
      <c r="FK838" s="23"/>
      <c r="FL838" s="23"/>
      <c r="FM838" s="23"/>
      <c r="FN838" s="23"/>
      <c r="FO838" s="23"/>
      <c r="FP838" s="23"/>
      <c r="FQ838" s="23"/>
      <c r="FR838" s="23"/>
    </row>
    <row r="839" spans="142:174">
      <c r="EL839" s="22">
        <v>44257</v>
      </c>
      <c r="EM839" s="21" t="s">
        <v>25498</v>
      </c>
      <c r="EN839" s="21" t="s">
        <v>3780</v>
      </c>
      <c r="EO839" s="21" t="s">
        <v>206</v>
      </c>
      <c r="EP839" s="21">
        <v>628786403173</v>
      </c>
      <c r="EQ839" s="21" t="s">
        <v>207</v>
      </c>
      <c r="ER839" s="21" t="s">
        <v>209</v>
      </c>
      <c r="ES839" s="23">
        <v>60</v>
      </c>
      <c r="ET839" s="23">
        <v>1</v>
      </c>
      <c r="EU839" s="23">
        <v>134</v>
      </c>
      <c r="EV839" s="23">
        <v>1.67</v>
      </c>
      <c r="EW839" s="23">
        <v>134</v>
      </c>
      <c r="EX839" s="23">
        <v>2233.33</v>
      </c>
      <c r="EY839" s="23"/>
      <c r="EZ839" s="23"/>
      <c r="FA839" s="23"/>
      <c r="FB839" s="23"/>
      <c r="FC839" s="23"/>
      <c r="FD839" s="23"/>
      <c r="FE839" s="23"/>
      <c r="FF839" s="23"/>
      <c r="FG839" s="23"/>
      <c r="FH839" s="23"/>
      <c r="FI839" s="23"/>
      <c r="FJ839" s="23"/>
      <c r="FK839" s="23"/>
      <c r="FL839" s="23"/>
      <c r="FM839" s="23"/>
      <c r="FN839" s="23"/>
      <c r="FO839" s="23"/>
      <c r="FP839" s="23"/>
      <c r="FQ839" s="23"/>
      <c r="FR839" s="23"/>
    </row>
    <row r="840" spans="142:174">
      <c r="EL840" s="22">
        <v>44257</v>
      </c>
      <c r="EM840" s="21" t="s">
        <v>25498</v>
      </c>
      <c r="EN840" s="21" t="s">
        <v>3783</v>
      </c>
      <c r="EO840" s="21" t="s">
        <v>206</v>
      </c>
      <c r="EP840" s="21">
        <v>628192997700</v>
      </c>
      <c r="EQ840" s="21" t="s">
        <v>207</v>
      </c>
      <c r="ER840" s="21" t="s">
        <v>208</v>
      </c>
      <c r="ES840" s="23">
        <v>34</v>
      </c>
      <c r="ET840" s="23">
        <v>0</v>
      </c>
      <c r="EU840" s="23">
        <v>0</v>
      </c>
      <c r="EV840" s="23">
        <v>0</v>
      </c>
      <c r="EW840" s="23"/>
      <c r="EX840" s="23">
        <v>0</v>
      </c>
      <c r="EY840" s="23"/>
      <c r="EZ840" s="23"/>
      <c r="FA840" s="23"/>
      <c r="FB840" s="23"/>
      <c r="FC840" s="23"/>
      <c r="FD840" s="23"/>
      <c r="FE840" s="23"/>
      <c r="FF840" s="23"/>
      <c r="FG840" s="23"/>
      <c r="FH840" s="23"/>
      <c r="FI840" s="23"/>
      <c r="FJ840" s="23"/>
      <c r="FK840" s="23"/>
      <c r="FL840" s="23"/>
      <c r="FM840" s="23"/>
      <c r="FN840" s="23"/>
      <c r="FO840" s="23"/>
      <c r="FP840" s="23"/>
      <c r="FQ840" s="23"/>
      <c r="FR840" s="23"/>
    </row>
    <row r="841" spans="142:174">
      <c r="EL841" s="22">
        <v>44257</v>
      </c>
      <c r="EM841" s="21" t="s">
        <v>25498</v>
      </c>
      <c r="EN841" s="21" t="s">
        <v>3783</v>
      </c>
      <c r="EO841" s="21" t="s">
        <v>206</v>
      </c>
      <c r="EP841" s="21">
        <v>628192997700</v>
      </c>
      <c r="EQ841" s="21" t="s">
        <v>207</v>
      </c>
      <c r="ER841" s="21" t="s">
        <v>209</v>
      </c>
      <c r="ES841" s="23">
        <v>86</v>
      </c>
      <c r="ET841" s="23">
        <v>6</v>
      </c>
      <c r="EU841" s="23">
        <v>1316</v>
      </c>
      <c r="EV841" s="23">
        <v>6.98</v>
      </c>
      <c r="EW841" s="23">
        <v>219.33</v>
      </c>
      <c r="EX841" s="23">
        <v>15302.33</v>
      </c>
      <c r="EY841" s="23">
        <v>16.670000000000002</v>
      </c>
      <c r="EZ841" s="23">
        <v>8500</v>
      </c>
      <c r="FA841" s="23">
        <v>1</v>
      </c>
      <c r="FB841" s="23">
        <v>0</v>
      </c>
      <c r="FC841" s="23">
        <v>0</v>
      </c>
      <c r="FD841" s="23">
        <v>8500</v>
      </c>
      <c r="FE841" s="23">
        <v>1</v>
      </c>
      <c r="FF841" s="23">
        <v>0</v>
      </c>
      <c r="FG841" s="23">
        <v>0</v>
      </c>
      <c r="FH841" s="23">
        <v>0</v>
      </c>
      <c r="FI841" s="23">
        <v>6.46</v>
      </c>
      <c r="FJ841" s="23">
        <v>0</v>
      </c>
      <c r="FK841" s="23">
        <v>0</v>
      </c>
      <c r="FL841" s="23">
        <v>0</v>
      </c>
      <c r="FM841" s="23">
        <v>9274</v>
      </c>
      <c r="FN841" s="23">
        <v>1</v>
      </c>
      <c r="FO841" s="23">
        <v>9274</v>
      </c>
      <c r="FP841" s="23">
        <v>1</v>
      </c>
      <c r="FQ841" s="23">
        <v>0</v>
      </c>
      <c r="FR841" s="23">
        <v>0</v>
      </c>
    </row>
    <row r="842" spans="142:174">
      <c r="EL842" s="22">
        <v>44257</v>
      </c>
      <c r="EM842" s="21" t="s">
        <v>3254</v>
      </c>
      <c r="EN842" s="21" t="s">
        <v>17429</v>
      </c>
      <c r="EO842" s="21" t="s">
        <v>206</v>
      </c>
      <c r="EP842" s="21">
        <v>574550180649</v>
      </c>
      <c r="EQ842" s="21" t="s">
        <v>207</v>
      </c>
      <c r="ER842" s="21" t="s">
        <v>209</v>
      </c>
      <c r="ES842" s="23">
        <v>144</v>
      </c>
      <c r="ET842" s="23">
        <v>5</v>
      </c>
      <c r="EU842" s="23">
        <v>1973</v>
      </c>
      <c r="EV842" s="23">
        <v>3.47</v>
      </c>
      <c r="EW842" s="23">
        <v>394.6</v>
      </c>
      <c r="EX842" s="23">
        <v>13701.39</v>
      </c>
      <c r="EY842" s="23">
        <v>0</v>
      </c>
      <c r="EZ842" s="23">
        <v>0</v>
      </c>
      <c r="FA842" s="23">
        <v>0</v>
      </c>
      <c r="FB842" s="23">
        <v>0</v>
      </c>
      <c r="FC842" s="23">
        <v>0</v>
      </c>
      <c r="FD842" s="23">
        <v>0</v>
      </c>
      <c r="FE842" s="23">
        <v>0</v>
      </c>
      <c r="FF842" s="23">
        <v>1</v>
      </c>
      <c r="FG842" s="23">
        <v>1</v>
      </c>
      <c r="FH842" s="23">
        <v>2</v>
      </c>
      <c r="FI842" s="23">
        <v>0</v>
      </c>
      <c r="FJ842" s="23">
        <v>0</v>
      </c>
      <c r="FK842" s="23">
        <v>1</v>
      </c>
      <c r="FL842" s="23">
        <v>1</v>
      </c>
      <c r="FM842" s="23">
        <v>0</v>
      </c>
      <c r="FN842" s="23">
        <v>0</v>
      </c>
      <c r="FO842" s="23">
        <v>0</v>
      </c>
      <c r="FP842" s="23">
        <v>0</v>
      </c>
      <c r="FQ842" s="23">
        <v>0</v>
      </c>
      <c r="FR842" s="23">
        <v>0</v>
      </c>
    </row>
    <row r="843" spans="142:174">
      <c r="EL843" s="22">
        <v>44257</v>
      </c>
      <c r="EM843" s="21" t="s">
        <v>25498</v>
      </c>
      <c r="EN843" s="21" t="s">
        <v>3779</v>
      </c>
      <c r="EO843" s="21" t="s">
        <v>206</v>
      </c>
      <c r="EP843" s="21">
        <v>628188901458</v>
      </c>
      <c r="EQ843" s="21" t="s">
        <v>207</v>
      </c>
      <c r="ER843" s="21" t="s">
        <v>208</v>
      </c>
      <c r="ES843" s="23">
        <v>18</v>
      </c>
      <c r="ET843" s="23">
        <v>0</v>
      </c>
      <c r="EU843" s="23">
        <v>0</v>
      </c>
      <c r="EV843" s="23">
        <v>0</v>
      </c>
      <c r="EW843" s="23"/>
      <c r="EX843" s="23">
        <v>0</v>
      </c>
      <c r="EY843" s="23"/>
      <c r="EZ843" s="23"/>
      <c r="FA843" s="23"/>
      <c r="FB843" s="23"/>
      <c r="FC843" s="23"/>
      <c r="FD843" s="23"/>
      <c r="FE843" s="23"/>
      <c r="FF843" s="23"/>
      <c r="FG843" s="23"/>
      <c r="FH843" s="23"/>
      <c r="FI843" s="23"/>
      <c r="FJ843" s="23"/>
      <c r="FK843" s="23"/>
      <c r="FL843" s="23"/>
      <c r="FM843" s="23"/>
      <c r="FN843" s="23"/>
      <c r="FO843" s="23"/>
      <c r="FP843" s="23"/>
      <c r="FQ843" s="23"/>
      <c r="FR843" s="23"/>
    </row>
    <row r="844" spans="142:174">
      <c r="EL844" s="22">
        <v>44257</v>
      </c>
      <c r="EM844" s="21" t="s">
        <v>25498</v>
      </c>
      <c r="EN844" s="21" t="s">
        <v>3779</v>
      </c>
      <c r="EO844" s="21" t="s">
        <v>206</v>
      </c>
      <c r="EP844" s="21">
        <v>628188901458</v>
      </c>
      <c r="EQ844" s="21" t="s">
        <v>207</v>
      </c>
      <c r="ER844" s="21" t="s">
        <v>209</v>
      </c>
      <c r="ES844" s="23">
        <v>49</v>
      </c>
      <c r="ET844" s="23">
        <v>0</v>
      </c>
      <c r="EU844" s="23">
        <v>0</v>
      </c>
      <c r="EV844" s="23">
        <v>0</v>
      </c>
      <c r="EW844" s="23"/>
      <c r="EX844" s="23">
        <v>0</v>
      </c>
      <c r="EY844" s="23"/>
      <c r="EZ844" s="23"/>
      <c r="FA844" s="23"/>
      <c r="FB844" s="23"/>
      <c r="FC844" s="23"/>
      <c r="FD844" s="23"/>
      <c r="FE844" s="23"/>
      <c r="FF844" s="23"/>
      <c r="FG844" s="23"/>
      <c r="FH844" s="23"/>
      <c r="FI844" s="23"/>
      <c r="FJ844" s="23"/>
      <c r="FK844" s="23"/>
      <c r="FL844" s="23"/>
      <c r="FM844" s="23"/>
      <c r="FN844" s="23"/>
      <c r="FO844" s="23"/>
      <c r="FP844" s="23"/>
      <c r="FQ844" s="23"/>
      <c r="FR844" s="23"/>
    </row>
    <row r="845" spans="142:174">
      <c r="EL845" s="22">
        <v>44257</v>
      </c>
      <c r="EM845" s="21" t="s">
        <v>25498</v>
      </c>
      <c r="EN845" s="21" t="s">
        <v>3791</v>
      </c>
      <c r="EO845" s="21" t="s">
        <v>206</v>
      </c>
      <c r="EP845" s="21">
        <v>628193881413</v>
      </c>
      <c r="EQ845" s="21" t="s">
        <v>207</v>
      </c>
      <c r="ER845" s="21" t="s">
        <v>208</v>
      </c>
      <c r="ES845" s="23">
        <v>24</v>
      </c>
      <c r="ET845" s="23">
        <v>0</v>
      </c>
      <c r="EU845" s="23">
        <v>0</v>
      </c>
      <c r="EV845" s="23">
        <v>0</v>
      </c>
      <c r="EW845" s="23"/>
      <c r="EX845" s="23">
        <v>0</v>
      </c>
      <c r="EY845" s="23"/>
      <c r="EZ845" s="23"/>
      <c r="FA845" s="23"/>
      <c r="FB845" s="23"/>
      <c r="FC845" s="23"/>
      <c r="FD845" s="23"/>
      <c r="FE845" s="23"/>
      <c r="FF845" s="23"/>
      <c r="FG845" s="23"/>
      <c r="FH845" s="23"/>
      <c r="FI845" s="23"/>
      <c r="FJ845" s="23"/>
      <c r="FK845" s="23"/>
      <c r="FL845" s="23"/>
      <c r="FM845" s="23"/>
      <c r="FN845" s="23"/>
      <c r="FO845" s="23"/>
      <c r="FP845" s="23"/>
      <c r="FQ845" s="23"/>
      <c r="FR845" s="23"/>
    </row>
    <row r="846" spans="142:174">
      <c r="EL846" s="22">
        <v>44257</v>
      </c>
      <c r="EM846" s="21" t="s">
        <v>25498</v>
      </c>
      <c r="EN846" s="21" t="s">
        <v>3791</v>
      </c>
      <c r="EO846" s="21" t="s">
        <v>206</v>
      </c>
      <c r="EP846" s="21">
        <v>628193881413</v>
      </c>
      <c r="EQ846" s="21" t="s">
        <v>207</v>
      </c>
      <c r="ER846" s="21" t="s">
        <v>209</v>
      </c>
      <c r="ES846" s="23">
        <v>57</v>
      </c>
      <c r="ET846" s="23">
        <v>1</v>
      </c>
      <c r="EU846" s="23">
        <v>373</v>
      </c>
      <c r="EV846" s="23">
        <v>1.75</v>
      </c>
      <c r="EW846" s="23">
        <v>373</v>
      </c>
      <c r="EX846" s="23">
        <v>6543.86</v>
      </c>
      <c r="EY846" s="23"/>
      <c r="EZ846" s="23"/>
      <c r="FA846" s="23"/>
      <c r="FB846" s="23"/>
      <c r="FC846" s="23"/>
      <c r="FD846" s="23"/>
      <c r="FE846" s="23"/>
      <c r="FF846" s="23"/>
      <c r="FG846" s="23"/>
      <c r="FH846" s="23"/>
      <c r="FI846" s="23"/>
      <c r="FJ846" s="23"/>
      <c r="FK846" s="23"/>
      <c r="FL846" s="23"/>
      <c r="FM846" s="23"/>
      <c r="FN846" s="23"/>
      <c r="FO846" s="23"/>
      <c r="FP846" s="23"/>
      <c r="FQ846" s="23"/>
      <c r="FR846" s="23"/>
    </row>
    <row r="847" spans="142:174">
      <c r="EL847" s="22">
        <v>44257</v>
      </c>
      <c r="EM847" s="21" t="s">
        <v>3254</v>
      </c>
      <c r="EN847" s="21" t="s">
        <v>17430</v>
      </c>
      <c r="EO847" s="21" t="s">
        <v>206</v>
      </c>
      <c r="EP847" s="21">
        <v>576398085683</v>
      </c>
      <c r="EQ847" s="21" t="s">
        <v>207</v>
      </c>
      <c r="ER847" s="21" t="s">
        <v>209</v>
      </c>
      <c r="ES847" s="23">
        <v>89</v>
      </c>
      <c r="ET847" s="23">
        <v>0</v>
      </c>
      <c r="EU847" s="23">
        <v>0</v>
      </c>
      <c r="EV847" s="23">
        <v>0</v>
      </c>
      <c r="EW847" s="23"/>
      <c r="EX847" s="23">
        <v>0</v>
      </c>
      <c r="EY847" s="23"/>
      <c r="EZ847" s="23"/>
      <c r="FA847" s="23"/>
      <c r="FB847" s="23"/>
      <c r="FC847" s="23"/>
      <c r="FD847" s="23"/>
      <c r="FE847" s="23"/>
      <c r="FF847" s="23"/>
      <c r="FG847" s="23"/>
      <c r="FH847" s="23"/>
      <c r="FI847" s="23"/>
      <c r="FJ847" s="23"/>
      <c r="FK847" s="23"/>
      <c r="FL847" s="23"/>
      <c r="FM847" s="23"/>
      <c r="FN847" s="23"/>
      <c r="FO847" s="23"/>
      <c r="FP847" s="23"/>
      <c r="FQ847" s="23"/>
      <c r="FR847" s="23"/>
    </row>
    <row r="848" spans="142:174">
      <c r="EL848" s="22">
        <v>44257</v>
      </c>
      <c r="EM848" s="21" t="s">
        <v>25498</v>
      </c>
      <c r="EN848" s="21" t="s">
        <v>3790</v>
      </c>
      <c r="EO848" s="21" t="s">
        <v>206</v>
      </c>
      <c r="EP848" s="21">
        <v>628191785238</v>
      </c>
      <c r="EQ848" s="21" t="s">
        <v>207</v>
      </c>
      <c r="ER848" s="21" t="s">
        <v>208</v>
      </c>
      <c r="ES848" s="23">
        <v>193</v>
      </c>
      <c r="ET848" s="23">
        <v>1</v>
      </c>
      <c r="EU848" s="23">
        <v>109</v>
      </c>
      <c r="EV848" s="23">
        <v>0.52</v>
      </c>
      <c r="EW848" s="23">
        <v>109</v>
      </c>
      <c r="EX848" s="23">
        <v>564.77</v>
      </c>
      <c r="EY848" s="23"/>
      <c r="EZ848" s="23"/>
      <c r="FA848" s="23"/>
      <c r="FB848" s="23"/>
      <c r="FC848" s="23"/>
      <c r="FD848" s="23"/>
      <c r="FE848" s="23"/>
      <c r="FF848" s="23"/>
      <c r="FG848" s="23"/>
      <c r="FH848" s="23"/>
      <c r="FI848" s="23"/>
      <c r="FJ848" s="23"/>
      <c r="FK848" s="23"/>
      <c r="FL848" s="23"/>
      <c r="FM848" s="23"/>
      <c r="FN848" s="23"/>
      <c r="FO848" s="23"/>
      <c r="FP848" s="23"/>
      <c r="FQ848" s="23"/>
      <c r="FR848" s="23"/>
    </row>
    <row r="849" spans="142:174">
      <c r="EL849" s="22">
        <v>44257</v>
      </c>
      <c r="EM849" s="21" t="s">
        <v>25498</v>
      </c>
      <c r="EN849" s="21" t="s">
        <v>3790</v>
      </c>
      <c r="EO849" s="21" t="s">
        <v>206</v>
      </c>
      <c r="EP849" s="21">
        <v>628191785238</v>
      </c>
      <c r="EQ849" s="21" t="s">
        <v>207</v>
      </c>
      <c r="ER849" s="21" t="s">
        <v>209</v>
      </c>
      <c r="ES849" s="23">
        <v>1015</v>
      </c>
      <c r="ET849" s="23">
        <v>67</v>
      </c>
      <c r="EU849" s="23">
        <v>21801</v>
      </c>
      <c r="EV849" s="23">
        <v>6.6</v>
      </c>
      <c r="EW849" s="23">
        <v>325.39</v>
      </c>
      <c r="EX849" s="23">
        <v>21478.82</v>
      </c>
      <c r="EY849" s="23">
        <v>1.49</v>
      </c>
      <c r="EZ849" s="23">
        <v>6500</v>
      </c>
      <c r="FA849" s="23">
        <v>1</v>
      </c>
      <c r="FB849" s="23">
        <v>0</v>
      </c>
      <c r="FC849" s="23">
        <v>0</v>
      </c>
      <c r="FD849" s="23">
        <v>6500</v>
      </c>
      <c r="FE849" s="23">
        <v>1</v>
      </c>
      <c r="FF849" s="23">
        <v>9</v>
      </c>
      <c r="FG849" s="23">
        <v>0</v>
      </c>
      <c r="FH849" s="23">
        <v>9</v>
      </c>
      <c r="FI849" s="23">
        <v>0.3</v>
      </c>
      <c r="FJ849" s="23">
        <v>0</v>
      </c>
      <c r="FK849" s="23">
        <v>0</v>
      </c>
      <c r="FL849" s="23">
        <v>0</v>
      </c>
      <c r="FM849" s="23">
        <v>9274</v>
      </c>
      <c r="FN849" s="23">
        <v>1</v>
      </c>
      <c r="FO849" s="23">
        <v>9274</v>
      </c>
      <c r="FP849" s="23">
        <v>1</v>
      </c>
      <c r="FQ849" s="23">
        <v>0</v>
      </c>
      <c r="FR849" s="23">
        <v>0</v>
      </c>
    </row>
    <row r="850" spans="142:174">
      <c r="EL850" s="22">
        <v>44257</v>
      </c>
      <c r="EM850" s="21" t="s">
        <v>3254</v>
      </c>
      <c r="EN850" s="21" t="s">
        <v>17431</v>
      </c>
      <c r="EO850" s="21" t="s">
        <v>206</v>
      </c>
      <c r="EP850" s="21">
        <v>574390227530</v>
      </c>
      <c r="EQ850" s="21" t="s">
        <v>207</v>
      </c>
      <c r="ER850" s="21" t="s">
        <v>208</v>
      </c>
      <c r="ES850" s="23">
        <v>26</v>
      </c>
      <c r="ET850" s="23">
        <v>0</v>
      </c>
      <c r="EU850" s="23">
        <v>0</v>
      </c>
      <c r="EV850" s="23">
        <v>0</v>
      </c>
      <c r="EW850" s="23"/>
      <c r="EX850" s="23">
        <v>0</v>
      </c>
      <c r="EY850" s="23"/>
      <c r="EZ850" s="23"/>
      <c r="FA850" s="23"/>
      <c r="FB850" s="23"/>
      <c r="FC850" s="23"/>
      <c r="FD850" s="23"/>
      <c r="FE850" s="23"/>
      <c r="FF850" s="23"/>
      <c r="FG850" s="23"/>
      <c r="FH850" s="23"/>
      <c r="FI850" s="23"/>
      <c r="FJ850" s="23"/>
      <c r="FK850" s="23"/>
      <c r="FL850" s="23"/>
      <c r="FM850" s="23"/>
      <c r="FN850" s="23"/>
      <c r="FO850" s="23"/>
      <c r="FP850" s="23"/>
      <c r="FQ850" s="23"/>
      <c r="FR850" s="23"/>
    </row>
    <row r="851" spans="142:174">
      <c r="EL851" s="22">
        <v>44257</v>
      </c>
      <c r="EM851" s="21" t="s">
        <v>3254</v>
      </c>
      <c r="EN851" s="21" t="s">
        <v>17431</v>
      </c>
      <c r="EO851" s="21" t="s">
        <v>206</v>
      </c>
      <c r="EP851" s="21">
        <v>574390227530</v>
      </c>
      <c r="EQ851" s="21" t="s">
        <v>207</v>
      </c>
      <c r="ER851" s="21" t="s">
        <v>209</v>
      </c>
      <c r="ES851" s="23">
        <v>99</v>
      </c>
      <c r="ET851" s="23">
        <v>1</v>
      </c>
      <c r="EU851" s="23">
        <v>379</v>
      </c>
      <c r="EV851" s="23">
        <v>1.01</v>
      </c>
      <c r="EW851" s="23">
        <v>379</v>
      </c>
      <c r="EX851" s="23">
        <v>3828.28</v>
      </c>
      <c r="EY851" s="23"/>
      <c r="EZ851" s="23"/>
      <c r="FA851" s="23"/>
      <c r="FB851" s="23"/>
      <c r="FC851" s="23"/>
      <c r="FD851" s="23"/>
      <c r="FE851" s="23"/>
      <c r="FF851" s="23"/>
      <c r="FG851" s="23"/>
      <c r="FH851" s="23"/>
      <c r="FI851" s="23"/>
      <c r="FJ851" s="23"/>
      <c r="FK851" s="23"/>
      <c r="FL851" s="23"/>
      <c r="FM851" s="23"/>
      <c r="FN851" s="23"/>
      <c r="FO851" s="23"/>
      <c r="FP851" s="23"/>
      <c r="FQ851" s="23"/>
      <c r="FR851" s="23"/>
    </row>
    <row r="852" spans="142:174">
      <c r="EL852" s="22">
        <v>44257</v>
      </c>
      <c r="EM852" s="21" t="s">
        <v>3254</v>
      </c>
      <c r="EN852" s="21" t="s">
        <v>17432</v>
      </c>
      <c r="EO852" s="21" t="s">
        <v>206</v>
      </c>
      <c r="EP852" s="21">
        <v>592683898914</v>
      </c>
      <c r="EQ852" s="21" t="s">
        <v>207</v>
      </c>
      <c r="ER852" s="21" t="s">
        <v>208</v>
      </c>
      <c r="ES852" s="23">
        <v>1</v>
      </c>
      <c r="ET852" s="23">
        <v>0</v>
      </c>
      <c r="EU852" s="23">
        <v>0</v>
      </c>
      <c r="EV852" s="23">
        <v>0</v>
      </c>
      <c r="EW852" s="23"/>
      <c r="EX852" s="23">
        <v>0</v>
      </c>
      <c r="EY852" s="23"/>
      <c r="EZ852" s="23"/>
      <c r="FA852" s="23"/>
      <c r="FB852" s="23"/>
      <c r="FC852" s="23"/>
      <c r="FD852" s="23"/>
      <c r="FE852" s="23"/>
      <c r="FF852" s="23"/>
      <c r="FG852" s="23"/>
      <c r="FH852" s="23"/>
      <c r="FI852" s="23"/>
      <c r="FJ852" s="23"/>
      <c r="FK852" s="23"/>
      <c r="FL852" s="23"/>
      <c r="FM852" s="23"/>
      <c r="FN852" s="23"/>
      <c r="FO852" s="23"/>
      <c r="FP852" s="23"/>
      <c r="FQ852" s="23"/>
      <c r="FR852" s="23"/>
    </row>
    <row r="853" spans="142:174">
      <c r="EL853" s="22">
        <v>44257</v>
      </c>
      <c r="EM853" s="21" t="s">
        <v>3254</v>
      </c>
      <c r="EN853" s="21" t="s">
        <v>17432</v>
      </c>
      <c r="EO853" s="21" t="s">
        <v>206</v>
      </c>
      <c r="EP853" s="21">
        <v>592683898914</v>
      </c>
      <c r="EQ853" s="21" t="s">
        <v>207</v>
      </c>
      <c r="ER853" s="21" t="s">
        <v>209</v>
      </c>
      <c r="ES853" s="23">
        <v>183</v>
      </c>
      <c r="ET853" s="23">
        <v>9</v>
      </c>
      <c r="EU853" s="23">
        <v>2473</v>
      </c>
      <c r="EV853" s="23">
        <v>4.92</v>
      </c>
      <c r="EW853" s="23">
        <v>274.77999999999997</v>
      </c>
      <c r="EX853" s="23">
        <v>13513.66</v>
      </c>
      <c r="EY853" s="23">
        <v>0</v>
      </c>
      <c r="EZ853" s="23">
        <v>0</v>
      </c>
      <c r="FA853" s="23">
        <v>0</v>
      </c>
      <c r="FB853" s="23">
        <v>0</v>
      </c>
      <c r="FC853" s="23">
        <v>0</v>
      </c>
      <c r="FD853" s="23">
        <v>0</v>
      </c>
      <c r="FE853" s="23">
        <v>0</v>
      </c>
      <c r="FF853" s="23">
        <v>1</v>
      </c>
      <c r="FG853" s="23">
        <v>0</v>
      </c>
      <c r="FH853" s="23">
        <v>1</v>
      </c>
      <c r="FI853" s="23">
        <v>0</v>
      </c>
      <c r="FJ853" s="23">
        <v>2</v>
      </c>
      <c r="FK853" s="23">
        <v>2</v>
      </c>
      <c r="FL853" s="23">
        <v>4</v>
      </c>
      <c r="FM853" s="23">
        <v>0</v>
      </c>
      <c r="FN853" s="23">
        <v>0</v>
      </c>
      <c r="FO853" s="23">
        <v>0</v>
      </c>
      <c r="FP853" s="23">
        <v>0</v>
      </c>
      <c r="FQ853" s="23">
        <v>0</v>
      </c>
      <c r="FR853" s="23">
        <v>0</v>
      </c>
    </row>
    <row r="854" spans="142:174">
      <c r="EL854" s="22">
        <v>44257</v>
      </c>
      <c r="EM854" s="21" t="s">
        <v>25498</v>
      </c>
      <c r="EN854" s="21" t="s">
        <v>16133</v>
      </c>
      <c r="EO854" s="21" t="s">
        <v>206</v>
      </c>
      <c r="EP854" s="21">
        <v>628192637830</v>
      </c>
      <c r="EQ854" s="21" t="s">
        <v>207</v>
      </c>
      <c r="ER854" s="21" t="s">
        <v>208</v>
      </c>
      <c r="ES854" s="23">
        <v>17</v>
      </c>
      <c r="ET854" s="23">
        <v>0</v>
      </c>
      <c r="EU854" s="23">
        <v>0</v>
      </c>
      <c r="EV854" s="23">
        <v>0</v>
      </c>
      <c r="EW854" s="23"/>
      <c r="EX854" s="23">
        <v>0</v>
      </c>
      <c r="EY854" s="23"/>
      <c r="EZ854" s="23"/>
      <c r="FA854" s="23"/>
      <c r="FB854" s="23"/>
      <c r="FC854" s="23"/>
      <c r="FD854" s="23"/>
      <c r="FE854" s="23"/>
      <c r="FF854" s="23"/>
      <c r="FG854" s="23"/>
      <c r="FH854" s="23"/>
      <c r="FI854" s="23"/>
      <c r="FJ854" s="23"/>
      <c r="FK854" s="23"/>
      <c r="FL854" s="23"/>
      <c r="FM854" s="23"/>
      <c r="FN854" s="23"/>
      <c r="FO854" s="23"/>
      <c r="FP854" s="23"/>
      <c r="FQ854" s="23"/>
      <c r="FR854" s="23"/>
    </row>
    <row r="855" spans="142:174">
      <c r="EL855" s="22">
        <v>44257</v>
      </c>
      <c r="EM855" s="21" t="s">
        <v>25498</v>
      </c>
      <c r="EN855" s="21" t="s">
        <v>16133</v>
      </c>
      <c r="EO855" s="21" t="s">
        <v>206</v>
      </c>
      <c r="EP855" s="21">
        <v>628192637830</v>
      </c>
      <c r="EQ855" s="21" t="s">
        <v>207</v>
      </c>
      <c r="ER855" s="21" t="s">
        <v>209</v>
      </c>
      <c r="ES855" s="23">
        <v>201</v>
      </c>
      <c r="ET855" s="23">
        <v>12</v>
      </c>
      <c r="EU855" s="23">
        <v>4383</v>
      </c>
      <c r="EV855" s="23">
        <v>5.97</v>
      </c>
      <c r="EW855" s="23">
        <v>365.25</v>
      </c>
      <c r="EX855" s="23">
        <v>21805.97</v>
      </c>
      <c r="EY855" s="23">
        <v>0</v>
      </c>
      <c r="EZ855" s="23">
        <v>0</v>
      </c>
      <c r="FA855" s="23">
        <v>0</v>
      </c>
      <c r="FB855" s="23">
        <v>0</v>
      </c>
      <c r="FC855" s="23">
        <v>0</v>
      </c>
      <c r="FD855" s="23">
        <v>0</v>
      </c>
      <c r="FE855" s="23">
        <v>0</v>
      </c>
      <c r="FF855" s="23">
        <v>1</v>
      </c>
      <c r="FG855" s="23">
        <v>0</v>
      </c>
      <c r="FH855" s="23">
        <v>1</v>
      </c>
      <c r="FI855" s="23">
        <v>0</v>
      </c>
      <c r="FJ855" s="23">
        <v>0</v>
      </c>
      <c r="FK855" s="23">
        <v>3</v>
      </c>
      <c r="FL855" s="23">
        <v>3</v>
      </c>
      <c r="FM855" s="23">
        <v>0</v>
      </c>
      <c r="FN855" s="23">
        <v>0</v>
      </c>
      <c r="FO855" s="23">
        <v>0</v>
      </c>
      <c r="FP855" s="23">
        <v>0</v>
      </c>
      <c r="FQ855" s="23">
        <v>0</v>
      </c>
      <c r="FR855" s="23">
        <v>0</v>
      </c>
    </row>
    <row r="856" spans="142:174">
      <c r="EL856" s="22">
        <v>44257</v>
      </c>
      <c r="EM856" s="21" t="s">
        <v>25498</v>
      </c>
      <c r="EN856" s="21" t="s">
        <v>3785</v>
      </c>
      <c r="EO856" s="21" t="s">
        <v>206</v>
      </c>
      <c r="EP856" s="21">
        <v>627859828083</v>
      </c>
      <c r="EQ856" s="21" t="s">
        <v>207</v>
      </c>
      <c r="ER856" s="21" t="s">
        <v>209</v>
      </c>
      <c r="ES856" s="23">
        <v>102</v>
      </c>
      <c r="ET856" s="23">
        <v>2</v>
      </c>
      <c r="EU856" s="23">
        <v>944</v>
      </c>
      <c r="EV856" s="23">
        <v>1.96</v>
      </c>
      <c r="EW856" s="23">
        <v>472</v>
      </c>
      <c r="EX856" s="23">
        <v>9254.9</v>
      </c>
      <c r="EY856" s="23"/>
      <c r="EZ856" s="23"/>
      <c r="FA856" s="23"/>
      <c r="FB856" s="23"/>
      <c r="FC856" s="23"/>
      <c r="FD856" s="23"/>
      <c r="FE856" s="23"/>
      <c r="FF856" s="23"/>
      <c r="FG856" s="23"/>
      <c r="FH856" s="23"/>
      <c r="FI856" s="23"/>
      <c r="FJ856" s="23"/>
      <c r="FK856" s="23"/>
      <c r="FL856" s="23"/>
      <c r="FM856" s="23"/>
      <c r="FN856" s="23"/>
      <c r="FO856" s="23"/>
      <c r="FP856" s="23"/>
      <c r="FQ856" s="23"/>
      <c r="FR856" s="23"/>
    </row>
    <row r="857" spans="142:174">
      <c r="EL857" s="22">
        <v>44257</v>
      </c>
      <c r="EM857" s="21" t="s">
        <v>25498</v>
      </c>
      <c r="EN857" s="21" t="s">
        <v>3778</v>
      </c>
      <c r="EO857" s="21" t="s">
        <v>206</v>
      </c>
      <c r="EP857" s="21">
        <v>628195165591</v>
      </c>
      <c r="EQ857" s="21" t="s">
        <v>207</v>
      </c>
      <c r="ER857" s="21" t="s">
        <v>209</v>
      </c>
      <c r="ES857" s="23">
        <v>31</v>
      </c>
      <c r="ET857" s="23">
        <v>0</v>
      </c>
      <c r="EU857" s="23">
        <v>0</v>
      </c>
      <c r="EV857" s="23">
        <v>0</v>
      </c>
      <c r="EW857" s="23"/>
      <c r="EX857" s="23">
        <v>0</v>
      </c>
      <c r="EY857" s="23"/>
      <c r="EZ857" s="23"/>
      <c r="FA857" s="23"/>
      <c r="FB857" s="23"/>
      <c r="FC857" s="23"/>
      <c r="FD857" s="23"/>
      <c r="FE857" s="23"/>
      <c r="FF857" s="23"/>
      <c r="FG857" s="23"/>
      <c r="FH857" s="23"/>
      <c r="FI857" s="23"/>
      <c r="FJ857" s="23"/>
      <c r="FK857" s="23"/>
      <c r="FL857" s="23"/>
      <c r="FM857" s="23"/>
      <c r="FN857" s="23"/>
      <c r="FO857" s="23"/>
      <c r="FP857" s="23"/>
      <c r="FQ857" s="23"/>
      <c r="FR857" s="23"/>
    </row>
    <row r="858" spans="142:174">
      <c r="EL858" s="22">
        <v>44257</v>
      </c>
      <c r="EM858" s="21" t="s">
        <v>25498</v>
      </c>
      <c r="EN858" s="21" t="s">
        <v>3793</v>
      </c>
      <c r="EO858" s="21" t="s">
        <v>206</v>
      </c>
      <c r="EP858" s="21">
        <v>628786455613</v>
      </c>
      <c r="EQ858" s="21" t="s">
        <v>207</v>
      </c>
      <c r="ER858" s="21" t="s">
        <v>208</v>
      </c>
      <c r="ES858" s="23">
        <v>161</v>
      </c>
      <c r="ET858" s="23">
        <v>1</v>
      </c>
      <c r="EU858" s="23">
        <v>119</v>
      </c>
      <c r="EV858" s="23">
        <v>0.62</v>
      </c>
      <c r="EW858" s="23">
        <v>119</v>
      </c>
      <c r="EX858" s="23">
        <v>739.13</v>
      </c>
      <c r="EY858" s="23"/>
      <c r="EZ858" s="23"/>
      <c r="FA858" s="23"/>
      <c r="FB858" s="23"/>
      <c r="FC858" s="23"/>
      <c r="FD858" s="23"/>
      <c r="FE858" s="23"/>
      <c r="FF858" s="23"/>
      <c r="FG858" s="23"/>
      <c r="FH858" s="23"/>
      <c r="FI858" s="23"/>
      <c r="FJ858" s="23"/>
      <c r="FK858" s="23"/>
      <c r="FL858" s="23"/>
      <c r="FM858" s="23"/>
      <c r="FN858" s="23"/>
      <c r="FO858" s="23"/>
      <c r="FP858" s="23"/>
      <c r="FQ858" s="23"/>
      <c r="FR858" s="23"/>
    </row>
    <row r="859" spans="142:174">
      <c r="EL859" s="22">
        <v>44257</v>
      </c>
      <c r="EM859" s="21" t="s">
        <v>25498</v>
      </c>
      <c r="EN859" s="21" t="s">
        <v>3793</v>
      </c>
      <c r="EO859" s="21" t="s">
        <v>206</v>
      </c>
      <c r="EP859" s="21">
        <v>628786455613</v>
      </c>
      <c r="EQ859" s="21" t="s">
        <v>207</v>
      </c>
      <c r="ER859" s="21" t="s">
        <v>209</v>
      </c>
      <c r="ES859" s="23">
        <v>531</v>
      </c>
      <c r="ET859" s="23">
        <v>22</v>
      </c>
      <c r="EU859" s="23">
        <v>7996</v>
      </c>
      <c r="EV859" s="23">
        <v>4.1399999999999997</v>
      </c>
      <c r="EW859" s="23">
        <v>363.45</v>
      </c>
      <c r="EX859" s="23">
        <v>15058.38</v>
      </c>
      <c r="EY859" s="23"/>
      <c r="EZ859" s="23"/>
      <c r="FA859" s="23"/>
      <c r="FB859" s="23"/>
      <c r="FC859" s="23"/>
      <c r="FD859" s="23"/>
      <c r="FE859" s="23"/>
      <c r="FF859" s="23"/>
      <c r="FG859" s="23"/>
      <c r="FH859" s="23"/>
      <c r="FI859" s="23"/>
      <c r="FJ859" s="23"/>
      <c r="FK859" s="23"/>
      <c r="FL859" s="23"/>
      <c r="FM859" s="23"/>
      <c r="FN859" s="23"/>
      <c r="FO859" s="23"/>
      <c r="FP859" s="23"/>
      <c r="FQ859" s="23"/>
      <c r="FR859" s="23"/>
    </row>
    <row r="860" spans="142:174">
      <c r="EL860" s="22">
        <v>44258</v>
      </c>
      <c r="EM860" s="21" t="s">
        <v>213</v>
      </c>
      <c r="EN860" s="21" t="s">
        <v>609</v>
      </c>
      <c r="EO860" s="21" t="s">
        <v>206</v>
      </c>
      <c r="EP860" s="21">
        <v>574298647000</v>
      </c>
      <c r="EQ860" s="21" t="s">
        <v>207</v>
      </c>
      <c r="ER860" s="21" t="s">
        <v>208</v>
      </c>
      <c r="ES860" s="23">
        <v>7</v>
      </c>
      <c r="ET860" s="23">
        <v>0</v>
      </c>
      <c r="EU860" s="23">
        <v>0</v>
      </c>
      <c r="EV860" s="23">
        <v>0</v>
      </c>
      <c r="EW860" s="23"/>
      <c r="EX860" s="23">
        <v>0</v>
      </c>
      <c r="EY860" s="23"/>
      <c r="EZ860" s="23"/>
      <c r="FA860" s="23"/>
      <c r="FB860" s="23"/>
      <c r="FC860" s="23"/>
      <c r="FD860" s="23"/>
      <c r="FE860" s="23"/>
      <c r="FF860" s="23"/>
      <c r="FG860" s="23"/>
      <c r="FH860" s="23"/>
      <c r="FI860" s="23"/>
      <c r="FJ860" s="23"/>
      <c r="FK860" s="23"/>
      <c r="FL860" s="23"/>
      <c r="FM860" s="23"/>
      <c r="FN860" s="23"/>
      <c r="FO860" s="23"/>
      <c r="FP860" s="23"/>
      <c r="FQ860" s="23"/>
      <c r="FR860" s="23"/>
    </row>
    <row r="861" spans="142:174">
      <c r="EL861" s="22">
        <v>44258</v>
      </c>
      <c r="EM861" s="21" t="s">
        <v>213</v>
      </c>
      <c r="EN861" s="21" t="s">
        <v>609</v>
      </c>
      <c r="EO861" s="21" t="s">
        <v>206</v>
      </c>
      <c r="EP861" s="21">
        <v>574298647000</v>
      </c>
      <c r="EQ861" s="21" t="s">
        <v>207</v>
      </c>
      <c r="ER861" s="21" t="s">
        <v>209</v>
      </c>
      <c r="ES861" s="23">
        <v>46</v>
      </c>
      <c r="ET861" s="23">
        <v>1</v>
      </c>
      <c r="EU861" s="23">
        <v>48</v>
      </c>
      <c r="EV861" s="23">
        <v>2.17</v>
      </c>
      <c r="EW861" s="23">
        <v>48</v>
      </c>
      <c r="EX861" s="23">
        <v>1043.48</v>
      </c>
      <c r="EY861" s="23"/>
      <c r="EZ861" s="23"/>
      <c r="FA861" s="23"/>
      <c r="FB861" s="23"/>
      <c r="FC861" s="23"/>
      <c r="FD861" s="23"/>
      <c r="FE861" s="23"/>
      <c r="FF861" s="23"/>
      <c r="FG861" s="23"/>
      <c r="FH861" s="23"/>
      <c r="FI861" s="23"/>
      <c r="FJ861" s="23"/>
      <c r="FK861" s="23"/>
      <c r="FL861" s="23"/>
      <c r="FM861" s="23"/>
      <c r="FN861" s="23"/>
      <c r="FO861" s="23"/>
      <c r="FP861" s="23"/>
      <c r="FQ861" s="23"/>
      <c r="FR861" s="23"/>
    </row>
    <row r="862" spans="142:174">
      <c r="EL862" s="22">
        <v>44258</v>
      </c>
      <c r="EM862" s="21" t="s">
        <v>213</v>
      </c>
      <c r="EN862" s="21" t="s">
        <v>17425</v>
      </c>
      <c r="EO862" s="21" t="s">
        <v>206</v>
      </c>
      <c r="EP862" s="21">
        <v>585622329677</v>
      </c>
      <c r="EQ862" s="21" t="s">
        <v>207</v>
      </c>
      <c r="ER862" s="21" t="s">
        <v>208</v>
      </c>
      <c r="ES862" s="23">
        <v>1</v>
      </c>
      <c r="ET862" s="23">
        <v>0</v>
      </c>
      <c r="EU862" s="23">
        <v>0</v>
      </c>
      <c r="EV862" s="23">
        <v>0</v>
      </c>
      <c r="EW862" s="23"/>
      <c r="EX862" s="23">
        <v>0</v>
      </c>
      <c r="EY862" s="23"/>
      <c r="EZ862" s="23"/>
      <c r="FA862" s="23"/>
      <c r="FB862" s="23"/>
      <c r="FC862" s="23"/>
      <c r="FD862" s="23"/>
      <c r="FE862" s="23"/>
      <c r="FF862" s="23"/>
      <c r="FG862" s="23"/>
      <c r="FH862" s="23"/>
      <c r="FI862" s="23"/>
      <c r="FJ862" s="23"/>
      <c r="FK862" s="23"/>
      <c r="FL862" s="23"/>
      <c r="FM862" s="23"/>
      <c r="FN862" s="23"/>
      <c r="FO862" s="23"/>
      <c r="FP862" s="23"/>
      <c r="FQ862" s="23"/>
      <c r="FR862" s="23"/>
    </row>
    <row r="863" spans="142:174">
      <c r="EL863" s="22">
        <v>44258</v>
      </c>
      <c r="EM863" s="21" t="s">
        <v>213</v>
      </c>
      <c r="EN863" s="21" t="s">
        <v>17425</v>
      </c>
      <c r="EO863" s="21" t="s">
        <v>206</v>
      </c>
      <c r="EP863" s="21">
        <v>585622329677</v>
      </c>
      <c r="EQ863" s="21" t="s">
        <v>207</v>
      </c>
      <c r="ER863" s="21" t="s">
        <v>209</v>
      </c>
      <c r="ES863" s="23">
        <v>25</v>
      </c>
      <c r="ET863" s="23">
        <v>0</v>
      </c>
      <c r="EU863" s="23">
        <v>0</v>
      </c>
      <c r="EV863" s="23">
        <v>0</v>
      </c>
      <c r="EW863" s="23"/>
      <c r="EX863" s="23">
        <v>0</v>
      </c>
      <c r="EY863" s="23"/>
      <c r="EZ863" s="23"/>
      <c r="FA863" s="23"/>
      <c r="FB863" s="23"/>
      <c r="FC863" s="23"/>
      <c r="FD863" s="23"/>
      <c r="FE863" s="23"/>
      <c r="FF863" s="23"/>
      <c r="FG863" s="23"/>
      <c r="FH863" s="23"/>
      <c r="FI863" s="23"/>
      <c r="FJ863" s="23"/>
      <c r="FK863" s="23"/>
      <c r="FL863" s="23"/>
      <c r="FM863" s="23"/>
      <c r="FN863" s="23"/>
      <c r="FO863" s="23"/>
      <c r="FP863" s="23"/>
      <c r="FQ863" s="23"/>
      <c r="FR863" s="23"/>
    </row>
    <row r="864" spans="142:174">
      <c r="EL864" s="22">
        <v>44258</v>
      </c>
      <c r="EM864" s="21" t="s">
        <v>3254</v>
      </c>
      <c r="EN864" s="21" t="s">
        <v>17426</v>
      </c>
      <c r="EO864" s="21" t="s">
        <v>206</v>
      </c>
      <c r="EP864" s="21">
        <v>574814254493</v>
      </c>
      <c r="EQ864" s="21" t="s">
        <v>207</v>
      </c>
      <c r="ER864" s="21" t="s">
        <v>209</v>
      </c>
      <c r="ES864" s="23">
        <v>9</v>
      </c>
      <c r="ET864" s="23">
        <v>0</v>
      </c>
      <c r="EU864" s="23">
        <v>0</v>
      </c>
      <c r="EV864" s="23">
        <v>0</v>
      </c>
      <c r="EW864" s="23"/>
      <c r="EX864" s="23">
        <v>0</v>
      </c>
      <c r="EY864" s="23"/>
      <c r="EZ864" s="23"/>
      <c r="FA864" s="23"/>
      <c r="FB864" s="23"/>
      <c r="FC864" s="23"/>
      <c r="FD864" s="23"/>
      <c r="FE864" s="23"/>
      <c r="FF864" s="23"/>
      <c r="FG864" s="23"/>
      <c r="FH864" s="23"/>
      <c r="FI864" s="23"/>
      <c r="FJ864" s="23"/>
      <c r="FK864" s="23"/>
      <c r="FL864" s="23"/>
      <c r="FM864" s="23"/>
      <c r="FN864" s="23"/>
      <c r="FO864" s="23"/>
      <c r="FP864" s="23"/>
      <c r="FQ864" s="23"/>
      <c r="FR864" s="23"/>
    </row>
    <row r="865" spans="142:174">
      <c r="EL865" s="22">
        <v>44258</v>
      </c>
      <c r="EM865" s="21" t="s">
        <v>3254</v>
      </c>
      <c r="EN865" s="21" t="s">
        <v>17428</v>
      </c>
      <c r="EO865" s="21" t="s">
        <v>206</v>
      </c>
      <c r="EP865" s="21">
        <v>574813586895</v>
      </c>
      <c r="EQ865" s="21" t="s">
        <v>207</v>
      </c>
      <c r="ER865" s="21" t="s">
        <v>209</v>
      </c>
      <c r="ES865" s="23">
        <v>51</v>
      </c>
      <c r="ET865" s="23">
        <v>3</v>
      </c>
      <c r="EU865" s="23">
        <v>977</v>
      </c>
      <c r="EV865" s="23">
        <v>5.88</v>
      </c>
      <c r="EW865" s="23">
        <v>325.67</v>
      </c>
      <c r="EX865" s="23">
        <v>19156.86</v>
      </c>
      <c r="EY865" s="23"/>
      <c r="EZ865" s="23"/>
      <c r="FA865" s="23"/>
      <c r="FB865" s="23"/>
      <c r="FC865" s="23"/>
      <c r="FD865" s="23"/>
      <c r="FE865" s="23"/>
      <c r="FF865" s="23"/>
      <c r="FG865" s="23"/>
      <c r="FH865" s="23"/>
      <c r="FI865" s="23"/>
      <c r="FJ865" s="23"/>
      <c r="FK865" s="23"/>
      <c r="FL865" s="23"/>
      <c r="FM865" s="23"/>
      <c r="FN865" s="23"/>
      <c r="FO865" s="23"/>
      <c r="FP865" s="23"/>
      <c r="FQ865" s="23"/>
      <c r="FR865" s="23"/>
    </row>
    <row r="866" spans="142:174">
      <c r="EL866" s="22">
        <v>44258</v>
      </c>
      <c r="EM866" s="21" t="s">
        <v>25498</v>
      </c>
      <c r="EN866" s="21" t="s">
        <v>3780</v>
      </c>
      <c r="EO866" s="21" t="s">
        <v>206</v>
      </c>
      <c r="EP866" s="21">
        <v>628786403173</v>
      </c>
      <c r="EQ866" s="21" t="s">
        <v>207</v>
      </c>
      <c r="ER866" s="21" t="s">
        <v>208</v>
      </c>
      <c r="ES866" s="23">
        <v>1</v>
      </c>
      <c r="ET866" s="23">
        <v>0</v>
      </c>
      <c r="EU866" s="23">
        <v>0</v>
      </c>
      <c r="EV866" s="23">
        <v>0</v>
      </c>
      <c r="EW866" s="23"/>
      <c r="EX866" s="23">
        <v>0</v>
      </c>
      <c r="EY866" s="23"/>
      <c r="EZ866" s="23"/>
      <c r="FA866" s="23"/>
      <c r="FB866" s="23"/>
      <c r="FC866" s="23"/>
      <c r="FD866" s="23"/>
      <c r="FE866" s="23"/>
      <c r="FF866" s="23"/>
      <c r="FG866" s="23"/>
      <c r="FH866" s="23"/>
      <c r="FI866" s="23"/>
      <c r="FJ866" s="23"/>
      <c r="FK866" s="23"/>
      <c r="FL866" s="23"/>
      <c r="FM866" s="23"/>
      <c r="FN866" s="23"/>
      <c r="FO866" s="23"/>
      <c r="FP866" s="23"/>
      <c r="FQ866" s="23"/>
      <c r="FR866" s="23"/>
    </row>
    <row r="867" spans="142:174">
      <c r="EL867" s="22">
        <v>44258</v>
      </c>
      <c r="EM867" s="21" t="s">
        <v>25498</v>
      </c>
      <c r="EN867" s="21" t="s">
        <v>3780</v>
      </c>
      <c r="EO867" s="21" t="s">
        <v>206</v>
      </c>
      <c r="EP867" s="21">
        <v>628786403173</v>
      </c>
      <c r="EQ867" s="21" t="s">
        <v>207</v>
      </c>
      <c r="ER867" s="21" t="s">
        <v>209</v>
      </c>
      <c r="ES867" s="23">
        <v>47</v>
      </c>
      <c r="ET867" s="23">
        <v>0</v>
      </c>
      <c r="EU867" s="23">
        <v>0</v>
      </c>
      <c r="EV867" s="23">
        <v>0</v>
      </c>
      <c r="EW867" s="23"/>
      <c r="EX867" s="23">
        <v>0</v>
      </c>
      <c r="EY867" s="23"/>
      <c r="EZ867" s="23"/>
      <c r="FA867" s="23"/>
      <c r="FB867" s="23"/>
      <c r="FC867" s="23"/>
      <c r="FD867" s="23"/>
      <c r="FE867" s="23"/>
      <c r="FF867" s="23"/>
      <c r="FG867" s="23"/>
      <c r="FH867" s="23"/>
      <c r="FI867" s="23"/>
      <c r="FJ867" s="23"/>
      <c r="FK867" s="23"/>
      <c r="FL867" s="23"/>
      <c r="FM867" s="23"/>
      <c r="FN867" s="23"/>
      <c r="FO867" s="23"/>
      <c r="FP867" s="23"/>
      <c r="FQ867" s="23"/>
      <c r="FR867" s="23"/>
    </row>
    <row r="868" spans="142:174">
      <c r="EL868" s="22">
        <v>44258</v>
      </c>
      <c r="EM868" s="21" t="s">
        <v>25498</v>
      </c>
      <c r="EN868" s="21" t="s">
        <v>3783</v>
      </c>
      <c r="EO868" s="21" t="s">
        <v>206</v>
      </c>
      <c r="EP868" s="21">
        <v>628192997700</v>
      </c>
      <c r="EQ868" s="21" t="s">
        <v>207</v>
      </c>
      <c r="ER868" s="21" t="s">
        <v>208</v>
      </c>
      <c r="ES868" s="23">
        <v>44</v>
      </c>
      <c r="ET868" s="23">
        <v>0</v>
      </c>
      <c r="EU868" s="23">
        <v>0</v>
      </c>
      <c r="EV868" s="23">
        <v>0</v>
      </c>
      <c r="EW868" s="23"/>
      <c r="EX868" s="23">
        <v>0</v>
      </c>
      <c r="EY868" s="23"/>
      <c r="EZ868" s="23"/>
      <c r="FA868" s="23"/>
      <c r="FB868" s="23"/>
      <c r="FC868" s="23"/>
      <c r="FD868" s="23"/>
      <c r="FE868" s="23"/>
      <c r="FF868" s="23"/>
      <c r="FG868" s="23"/>
      <c r="FH868" s="23"/>
      <c r="FI868" s="23"/>
      <c r="FJ868" s="23"/>
      <c r="FK868" s="23"/>
      <c r="FL868" s="23"/>
      <c r="FM868" s="23"/>
      <c r="FN868" s="23"/>
      <c r="FO868" s="23"/>
      <c r="FP868" s="23"/>
      <c r="FQ868" s="23"/>
      <c r="FR868" s="23"/>
    </row>
    <row r="869" spans="142:174">
      <c r="EL869" s="22">
        <v>44258</v>
      </c>
      <c r="EM869" s="21" t="s">
        <v>25498</v>
      </c>
      <c r="EN869" s="21" t="s">
        <v>3783</v>
      </c>
      <c r="EO869" s="21" t="s">
        <v>206</v>
      </c>
      <c r="EP869" s="21">
        <v>628192997700</v>
      </c>
      <c r="EQ869" s="21" t="s">
        <v>207</v>
      </c>
      <c r="ER869" s="21" t="s">
        <v>209</v>
      </c>
      <c r="ES869" s="23">
        <v>55</v>
      </c>
      <c r="ET869" s="23">
        <v>2</v>
      </c>
      <c r="EU869" s="23">
        <v>618</v>
      </c>
      <c r="EV869" s="23">
        <v>3.64</v>
      </c>
      <c r="EW869" s="23">
        <v>309</v>
      </c>
      <c r="EX869" s="23">
        <v>11236.36</v>
      </c>
      <c r="EY869" s="23"/>
      <c r="EZ869" s="23"/>
      <c r="FA869" s="23"/>
      <c r="FB869" s="23"/>
      <c r="FC869" s="23"/>
      <c r="FD869" s="23"/>
      <c r="FE869" s="23"/>
      <c r="FF869" s="23"/>
      <c r="FG869" s="23"/>
      <c r="FH869" s="23"/>
      <c r="FI869" s="23"/>
      <c r="FJ869" s="23"/>
      <c r="FK869" s="23"/>
      <c r="FL869" s="23"/>
      <c r="FM869" s="23"/>
      <c r="FN869" s="23"/>
      <c r="FO869" s="23"/>
      <c r="FP869" s="23"/>
      <c r="FQ869" s="23"/>
      <c r="FR869" s="23"/>
    </row>
    <row r="870" spans="142:174">
      <c r="EL870" s="22">
        <v>44258</v>
      </c>
      <c r="EM870" s="21" t="s">
        <v>3254</v>
      </c>
      <c r="EN870" s="21" t="s">
        <v>17429</v>
      </c>
      <c r="EO870" s="21" t="s">
        <v>206</v>
      </c>
      <c r="EP870" s="21">
        <v>574550180649</v>
      </c>
      <c r="EQ870" s="21" t="s">
        <v>207</v>
      </c>
      <c r="ER870" s="21" t="s">
        <v>209</v>
      </c>
      <c r="ES870" s="23">
        <v>93</v>
      </c>
      <c r="ET870" s="23">
        <v>7</v>
      </c>
      <c r="EU870" s="23">
        <v>2329</v>
      </c>
      <c r="EV870" s="23">
        <v>7.53</v>
      </c>
      <c r="EW870" s="23">
        <v>332.71</v>
      </c>
      <c r="EX870" s="23">
        <v>25043.01</v>
      </c>
      <c r="EY870" s="23">
        <v>0</v>
      </c>
      <c r="EZ870" s="23">
        <v>0</v>
      </c>
      <c r="FA870" s="23">
        <v>0</v>
      </c>
      <c r="FB870" s="23">
        <v>0</v>
      </c>
      <c r="FC870" s="23">
        <v>0</v>
      </c>
      <c r="FD870" s="23">
        <v>0</v>
      </c>
      <c r="FE870" s="23">
        <v>0</v>
      </c>
      <c r="FF870" s="23">
        <v>0</v>
      </c>
      <c r="FG870" s="23">
        <v>0</v>
      </c>
      <c r="FH870" s="23">
        <v>0</v>
      </c>
      <c r="FI870" s="23">
        <v>0</v>
      </c>
      <c r="FJ870" s="23">
        <v>0</v>
      </c>
      <c r="FK870" s="23">
        <v>1</v>
      </c>
      <c r="FL870" s="23">
        <v>1</v>
      </c>
      <c r="FM870" s="23">
        <v>0</v>
      </c>
      <c r="FN870" s="23">
        <v>0</v>
      </c>
      <c r="FO870" s="23">
        <v>0</v>
      </c>
      <c r="FP870" s="23">
        <v>0</v>
      </c>
      <c r="FQ870" s="23">
        <v>0</v>
      </c>
      <c r="FR870" s="23">
        <v>0</v>
      </c>
    </row>
    <row r="871" spans="142:174">
      <c r="EL871" s="22">
        <v>44258</v>
      </c>
      <c r="EM871" s="21" t="s">
        <v>25498</v>
      </c>
      <c r="EN871" s="21" t="s">
        <v>3779</v>
      </c>
      <c r="EO871" s="21" t="s">
        <v>206</v>
      </c>
      <c r="EP871" s="21">
        <v>628188901458</v>
      </c>
      <c r="EQ871" s="21" t="s">
        <v>207</v>
      </c>
      <c r="ER871" s="21" t="s">
        <v>208</v>
      </c>
      <c r="ES871" s="23">
        <v>15</v>
      </c>
      <c r="ET871" s="23">
        <v>1</v>
      </c>
      <c r="EU871" s="23">
        <v>58</v>
      </c>
      <c r="EV871" s="23">
        <v>6.67</v>
      </c>
      <c r="EW871" s="23">
        <v>58</v>
      </c>
      <c r="EX871" s="23">
        <v>3866.67</v>
      </c>
      <c r="EY871" s="23"/>
      <c r="EZ871" s="23"/>
      <c r="FA871" s="23"/>
      <c r="FB871" s="23"/>
      <c r="FC871" s="23"/>
      <c r="FD871" s="23"/>
      <c r="FE871" s="23"/>
      <c r="FF871" s="23"/>
      <c r="FG871" s="23"/>
      <c r="FH871" s="23"/>
      <c r="FI871" s="23"/>
      <c r="FJ871" s="23"/>
      <c r="FK871" s="23"/>
      <c r="FL871" s="23"/>
      <c r="FM871" s="23"/>
      <c r="FN871" s="23"/>
      <c r="FO871" s="23"/>
      <c r="FP871" s="23"/>
      <c r="FQ871" s="23"/>
      <c r="FR871" s="23"/>
    </row>
    <row r="872" spans="142:174">
      <c r="EL872" s="22">
        <v>44258</v>
      </c>
      <c r="EM872" s="21" t="s">
        <v>25498</v>
      </c>
      <c r="EN872" s="21" t="s">
        <v>3779</v>
      </c>
      <c r="EO872" s="21" t="s">
        <v>206</v>
      </c>
      <c r="EP872" s="21">
        <v>628188901458</v>
      </c>
      <c r="EQ872" s="21" t="s">
        <v>207</v>
      </c>
      <c r="ER872" s="21" t="s">
        <v>209</v>
      </c>
      <c r="ES872" s="23">
        <v>59</v>
      </c>
      <c r="ET872" s="23">
        <v>2</v>
      </c>
      <c r="EU872" s="23">
        <v>329</v>
      </c>
      <c r="EV872" s="23">
        <v>3.39</v>
      </c>
      <c r="EW872" s="23">
        <v>164.5</v>
      </c>
      <c r="EX872" s="23">
        <v>5576.27</v>
      </c>
      <c r="EY872" s="23"/>
      <c r="EZ872" s="23"/>
      <c r="FA872" s="23"/>
      <c r="FB872" s="23"/>
      <c r="FC872" s="23"/>
      <c r="FD872" s="23"/>
      <c r="FE872" s="23"/>
      <c r="FF872" s="23"/>
      <c r="FG872" s="23"/>
      <c r="FH872" s="23"/>
      <c r="FI872" s="23"/>
      <c r="FJ872" s="23"/>
      <c r="FK872" s="23"/>
      <c r="FL872" s="23"/>
      <c r="FM872" s="23"/>
      <c r="FN872" s="23"/>
      <c r="FO872" s="23"/>
      <c r="FP872" s="23"/>
      <c r="FQ872" s="23"/>
      <c r="FR872" s="23"/>
    </row>
    <row r="873" spans="142:174">
      <c r="EL873" s="22">
        <v>44258</v>
      </c>
      <c r="EM873" s="21" t="s">
        <v>25498</v>
      </c>
      <c r="EN873" s="21" t="s">
        <v>3791</v>
      </c>
      <c r="EO873" s="21" t="s">
        <v>206</v>
      </c>
      <c r="EP873" s="21">
        <v>628193881413</v>
      </c>
      <c r="EQ873" s="21" t="s">
        <v>207</v>
      </c>
      <c r="ER873" s="21" t="s">
        <v>208</v>
      </c>
      <c r="ES873" s="23">
        <v>13</v>
      </c>
      <c r="ET873" s="23">
        <v>0</v>
      </c>
      <c r="EU873" s="23">
        <v>0</v>
      </c>
      <c r="EV873" s="23">
        <v>0</v>
      </c>
      <c r="EW873" s="23"/>
      <c r="EX873" s="23">
        <v>0</v>
      </c>
      <c r="EY873" s="23"/>
      <c r="EZ873" s="23"/>
      <c r="FA873" s="23"/>
      <c r="FB873" s="23"/>
      <c r="FC873" s="23"/>
      <c r="FD873" s="23"/>
      <c r="FE873" s="23"/>
      <c r="FF873" s="23"/>
      <c r="FG873" s="23"/>
      <c r="FH873" s="23"/>
      <c r="FI873" s="23"/>
      <c r="FJ873" s="23"/>
      <c r="FK873" s="23"/>
      <c r="FL873" s="23"/>
      <c r="FM873" s="23"/>
      <c r="FN873" s="23"/>
      <c r="FO873" s="23"/>
      <c r="FP873" s="23"/>
      <c r="FQ873" s="23"/>
      <c r="FR873" s="23"/>
    </row>
    <row r="874" spans="142:174">
      <c r="EL874" s="22">
        <v>44258</v>
      </c>
      <c r="EM874" s="21" t="s">
        <v>25498</v>
      </c>
      <c r="EN874" s="21" t="s">
        <v>3791</v>
      </c>
      <c r="EO874" s="21" t="s">
        <v>206</v>
      </c>
      <c r="EP874" s="21">
        <v>628193881413</v>
      </c>
      <c r="EQ874" s="21" t="s">
        <v>207</v>
      </c>
      <c r="ER874" s="21" t="s">
        <v>209</v>
      </c>
      <c r="ES874" s="23">
        <v>30</v>
      </c>
      <c r="ET874" s="23">
        <v>1</v>
      </c>
      <c r="EU874" s="23">
        <v>397</v>
      </c>
      <c r="EV874" s="23">
        <v>3.33</v>
      </c>
      <c r="EW874" s="23">
        <v>397</v>
      </c>
      <c r="EX874" s="23">
        <v>13233.33</v>
      </c>
      <c r="EY874" s="23"/>
      <c r="EZ874" s="23"/>
      <c r="FA874" s="23"/>
      <c r="FB874" s="23"/>
      <c r="FC874" s="23"/>
      <c r="FD874" s="23"/>
      <c r="FE874" s="23"/>
      <c r="FF874" s="23"/>
      <c r="FG874" s="23"/>
      <c r="FH874" s="23"/>
      <c r="FI874" s="23"/>
      <c r="FJ874" s="23"/>
      <c r="FK874" s="23"/>
      <c r="FL874" s="23"/>
      <c r="FM874" s="23"/>
      <c r="FN874" s="23"/>
      <c r="FO874" s="23"/>
      <c r="FP874" s="23"/>
      <c r="FQ874" s="23"/>
      <c r="FR874" s="23"/>
    </row>
    <row r="875" spans="142:174">
      <c r="EL875" s="22">
        <v>44258</v>
      </c>
      <c r="EM875" s="21" t="s">
        <v>3254</v>
      </c>
      <c r="EN875" s="21" t="s">
        <v>17430</v>
      </c>
      <c r="EO875" s="21" t="s">
        <v>206</v>
      </c>
      <c r="EP875" s="21">
        <v>576398085683</v>
      </c>
      <c r="EQ875" s="21" t="s">
        <v>207</v>
      </c>
      <c r="ER875" s="21" t="s">
        <v>209</v>
      </c>
      <c r="ES875" s="23">
        <v>44</v>
      </c>
      <c r="ET875" s="23">
        <v>0</v>
      </c>
      <c r="EU875" s="23">
        <v>0</v>
      </c>
      <c r="EV875" s="23">
        <v>0</v>
      </c>
      <c r="EW875" s="23"/>
      <c r="EX875" s="23">
        <v>0</v>
      </c>
      <c r="EY875" s="23"/>
      <c r="EZ875" s="23"/>
      <c r="FA875" s="23"/>
      <c r="FB875" s="23"/>
      <c r="FC875" s="23"/>
      <c r="FD875" s="23"/>
      <c r="FE875" s="23"/>
      <c r="FF875" s="23"/>
      <c r="FG875" s="23"/>
      <c r="FH875" s="23"/>
      <c r="FI875" s="23"/>
      <c r="FJ875" s="23"/>
      <c r="FK875" s="23"/>
      <c r="FL875" s="23"/>
      <c r="FM875" s="23"/>
      <c r="FN875" s="23"/>
      <c r="FO875" s="23"/>
      <c r="FP875" s="23"/>
      <c r="FQ875" s="23"/>
      <c r="FR875" s="23"/>
    </row>
    <row r="876" spans="142:174">
      <c r="EL876" s="22">
        <v>44258</v>
      </c>
      <c r="EM876" s="21" t="s">
        <v>25498</v>
      </c>
      <c r="EN876" s="21" t="s">
        <v>3790</v>
      </c>
      <c r="EO876" s="21" t="s">
        <v>206</v>
      </c>
      <c r="EP876" s="21">
        <v>628191785238</v>
      </c>
      <c r="EQ876" s="21" t="s">
        <v>207</v>
      </c>
      <c r="ER876" s="21" t="s">
        <v>208</v>
      </c>
      <c r="ES876" s="23">
        <v>122</v>
      </c>
      <c r="ET876" s="23">
        <v>0</v>
      </c>
      <c r="EU876" s="23">
        <v>0</v>
      </c>
      <c r="EV876" s="23">
        <v>0</v>
      </c>
      <c r="EW876" s="23"/>
      <c r="EX876" s="23">
        <v>0</v>
      </c>
      <c r="EY876" s="23"/>
      <c r="EZ876" s="23"/>
      <c r="FA876" s="23"/>
      <c r="FB876" s="23"/>
      <c r="FC876" s="23"/>
      <c r="FD876" s="23"/>
      <c r="FE876" s="23"/>
      <c r="FF876" s="23"/>
      <c r="FG876" s="23"/>
      <c r="FH876" s="23"/>
      <c r="FI876" s="23"/>
      <c r="FJ876" s="23"/>
      <c r="FK876" s="23"/>
      <c r="FL876" s="23"/>
      <c r="FM876" s="23"/>
      <c r="FN876" s="23"/>
      <c r="FO876" s="23"/>
      <c r="FP876" s="23"/>
      <c r="FQ876" s="23"/>
      <c r="FR876" s="23"/>
    </row>
    <row r="877" spans="142:174">
      <c r="EL877" s="22">
        <v>44258</v>
      </c>
      <c r="EM877" s="21" t="s">
        <v>25498</v>
      </c>
      <c r="EN877" s="21" t="s">
        <v>3790</v>
      </c>
      <c r="EO877" s="21" t="s">
        <v>206</v>
      </c>
      <c r="EP877" s="21">
        <v>628191785238</v>
      </c>
      <c r="EQ877" s="21" t="s">
        <v>207</v>
      </c>
      <c r="ER877" s="21" t="s">
        <v>209</v>
      </c>
      <c r="ES877" s="23">
        <v>696</v>
      </c>
      <c r="ET877" s="23">
        <v>48</v>
      </c>
      <c r="EU877" s="23">
        <v>16627</v>
      </c>
      <c r="EV877" s="23">
        <v>6.9</v>
      </c>
      <c r="EW877" s="23">
        <v>346.4</v>
      </c>
      <c r="EX877" s="23">
        <v>23889.37</v>
      </c>
      <c r="EY877" s="23">
        <v>2.08</v>
      </c>
      <c r="EZ877" s="23">
        <v>7764</v>
      </c>
      <c r="FA877" s="23">
        <v>1</v>
      </c>
      <c r="FB877" s="23">
        <v>0</v>
      </c>
      <c r="FC877" s="23">
        <v>0</v>
      </c>
      <c r="FD877" s="23">
        <v>7764</v>
      </c>
      <c r="FE877" s="23">
        <v>1</v>
      </c>
      <c r="FF877" s="23">
        <v>7</v>
      </c>
      <c r="FG877" s="23">
        <v>0</v>
      </c>
      <c r="FH877" s="23">
        <v>7</v>
      </c>
      <c r="FI877" s="23">
        <v>0.47</v>
      </c>
      <c r="FJ877" s="23">
        <v>0</v>
      </c>
      <c r="FK877" s="23">
        <v>0</v>
      </c>
      <c r="FL877" s="23">
        <v>0</v>
      </c>
      <c r="FM877" s="23">
        <v>18548</v>
      </c>
      <c r="FN877" s="23">
        <v>2</v>
      </c>
      <c r="FO877" s="23">
        <v>18548</v>
      </c>
      <c r="FP877" s="23">
        <v>2</v>
      </c>
      <c r="FQ877" s="23">
        <v>0</v>
      </c>
      <c r="FR877" s="23">
        <v>0</v>
      </c>
    </row>
    <row r="878" spans="142:174">
      <c r="EL878" s="22">
        <v>44258</v>
      </c>
      <c r="EM878" s="21" t="s">
        <v>3254</v>
      </c>
      <c r="EN878" s="21" t="s">
        <v>17431</v>
      </c>
      <c r="EO878" s="21" t="s">
        <v>206</v>
      </c>
      <c r="EP878" s="21">
        <v>574390227530</v>
      </c>
      <c r="EQ878" s="21" t="s">
        <v>207</v>
      </c>
      <c r="ER878" s="21" t="s">
        <v>208</v>
      </c>
      <c r="ES878" s="23">
        <v>15</v>
      </c>
      <c r="ET878" s="23">
        <v>0</v>
      </c>
      <c r="EU878" s="23">
        <v>0</v>
      </c>
      <c r="EV878" s="23">
        <v>0</v>
      </c>
      <c r="EW878" s="23"/>
      <c r="EX878" s="23">
        <v>0</v>
      </c>
      <c r="EY878" s="23"/>
      <c r="EZ878" s="23"/>
      <c r="FA878" s="23"/>
      <c r="FB878" s="23"/>
      <c r="FC878" s="23"/>
      <c r="FD878" s="23"/>
      <c r="FE878" s="23"/>
      <c r="FF878" s="23"/>
      <c r="FG878" s="23"/>
      <c r="FH878" s="23"/>
      <c r="FI878" s="23"/>
      <c r="FJ878" s="23"/>
      <c r="FK878" s="23"/>
      <c r="FL878" s="23"/>
      <c r="FM878" s="23"/>
      <c r="FN878" s="23"/>
      <c r="FO878" s="23"/>
      <c r="FP878" s="23"/>
      <c r="FQ878" s="23"/>
      <c r="FR878" s="23"/>
    </row>
    <row r="879" spans="142:174">
      <c r="EL879" s="22">
        <v>44258</v>
      </c>
      <c r="EM879" s="21" t="s">
        <v>3254</v>
      </c>
      <c r="EN879" s="21" t="s">
        <v>17431</v>
      </c>
      <c r="EO879" s="21" t="s">
        <v>206</v>
      </c>
      <c r="EP879" s="21">
        <v>574390227530</v>
      </c>
      <c r="EQ879" s="21" t="s">
        <v>207</v>
      </c>
      <c r="ER879" s="21" t="s">
        <v>209</v>
      </c>
      <c r="ES879" s="23">
        <v>67</v>
      </c>
      <c r="ET879" s="23">
        <v>0</v>
      </c>
      <c r="EU879" s="23">
        <v>0</v>
      </c>
      <c r="EV879" s="23">
        <v>0</v>
      </c>
      <c r="EW879" s="23"/>
      <c r="EX879" s="23">
        <v>0</v>
      </c>
      <c r="EY879" s="23"/>
      <c r="EZ879" s="23"/>
      <c r="FA879" s="23"/>
      <c r="FB879" s="23"/>
      <c r="FC879" s="23"/>
      <c r="FD879" s="23"/>
      <c r="FE879" s="23"/>
      <c r="FF879" s="23"/>
      <c r="FG879" s="23"/>
      <c r="FH879" s="23"/>
      <c r="FI879" s="23"/>
      <c r="FJ879" s="23"/>
      <c r="FK879" s="23"/>
      <c r="FL879" s="23"/>
      <c r="FM879" s="23"/>
      <c r="FN879" s="23"/>
      <c r="FO879" s="23"/>
      <c r="FP879" s="23"/>
      <c r="FQ879" s="23"/>
      <c r="FR879" s="23"/>
    </row>
    <row r="880" spans="142:174">
      <c r="EL880" s="22">
        <v>44258</v>
      </c>
      <c r="EM880" s="21" t="s">
        <v>3254</v>
      </c>
      <c r="EN880" s="21" t="s">
        <v>17432</v>
      </c>
      <c r="EO880" s="21" t="s">
        <v>206</v>
      </c>
      <c r="EP880" s="21">
        <v>592683898914</v>
      </c>
      <c r="EQ880" s="21" t="s">
        <v>207</v>
      </c>
      <c r="ER880" s="21" t="s">
        <v>209</v>
      </c>
      <c r="ES880" s="23">
        <v>141</v>
      </c>
      <c r="ET880" s="23">
        <v>2</v>
      </c>
      <c r="EU880" s="23">
        <v>646</v>
      </c>
      <c r="EV880" s="23">
        <v>1.42</v>
      </c>
      <c r="EW880" s="23">
        <v>323</v>
      </c>
      <c r="EX880" s="23">
        <v>4581.5600000000004</v>
      </c>
      <c r="EY880" s="23"/>
      <c r="EZ880" s="23"/>
      <c r="FA880" s="23"/>
      <c r="FB880" s="23"/>
      <c r="FC880" s="23"/>
      <c r="FD880" s="23"/>
      <c r="FE880" s="23"/>
      <c r="FF880" s="23"/>
      <c r="FG880" s="23"/>
      <c r="FH880" s="23"/>
      <c r="FI880" s="23"/>
      <c r="FJ880" s="23"/>
      <c r="FK880" s="23"/>
      <c r="FL880" s="23"/>
      <c r="FM880" s="23"/>
      <c r="FN880" s="23"/>
      <c r="FO880" s="23"/>
      <c r="FP880" s="23"/>
      <c r="FQ880" s="23"/>
      <c r="FR880" s="23"/>
    </row>
    <row r="881" spans="142:174">
      <c r="EL881" s="22">
        <v>44258</v>
      </c>
      <c r="EM881" s="21" t="s">
        <v>25498</v>
      </c>
      <c r="EN881" s="21" t="s">
        <v>16133</v>
      </c>
      <c r="EO881" s="21" t="s">
        <v>206</v>
      </c>
      <c r="EP881" s="21">
        <v>628192637830</v>
      </c>
      <c r="EQ881" s="21" t="s">
        <v>207</v>
      </c>
      <c r="ER881" s="21" t="s">
        <v>208</v>
      </c>
      <c r="ES881" s="23">
        <v>28</v>
      </c>
      <c r="ET881" s="23">
        <v>0</v>
      </c>
      <c r="EU881" s="23">
        <v>0</v>
      </c>
      <c r="EV881" s="23">
        <v>0</v>
      </c>
      <c r="EW881" s="23"/>
      <c r="EX881" s="23">
        <v>0</v>
      </c>
      <c r="EY881" s="23"/>
      <c r="EZ881" s="23"/>
      <c r="FA881" s="23"/>
      <c r="FB881" s="23"/>
      <c r="FC881" s="23"/>
      <c r="FD881" s="23"/>
      <c r="FE881" s="23"/>
      <c r="FF881" s="23"/>
      <c r="FG881" s="23"/>
      <c r="FH881" s="23"/>
      <c r="FI881" s="23"/>
      <c r="FJ881" s="23"/>
      <c r="FK881" s="23"/>
      <c r="FL881" s="23"/>
      <c r="FM881" s="23"/>
      <c r="FN881" s="23"/>
      <c r="FO881" s="23"/>
      <c r="FP881" s="23"/>
      <c r="FQ881" s="23"/>
      <c r="FR881" s="23"/>
    </row>
    <row r="882" spans="142:174">
      <c r="EL882" s="22">
        <v>44258</v>
      </c>
      <c r="EM882" s="21" t="s">
        <v>25498</v>
      </c>
      <c r="EN882" s="21" t="s">
        <v>16133</v>
      </c>
      <c r="EO882" s="21" t="s">
        <v>206</v>
      </c>
      <c r="EP882" s="21">
        <v>628192637830</v>
      </c>
      <c r="EQ882" s="21" t="s">
        <v>207</v>
      </c>
      <c r="ER882" s="21" t="s">
        <v>209</v>
      </c>
      <c r="ES882" s="23">
        <v>168</v>
      </c>
      <c r="ET882" s="23">
        <v>13</v>
      </c>
      <c r="EU882" s="23">
        <v>4447</v>
      </c>
      <c r="EV882" s="23">
        <v>7.74</v>
      </c>
      <c r="EW882" s="23">
        <v>342.08</v>
      </c>
      <c r="EX882" s="23">
        <v>26470.240000000002</v>
      </c>
      <c r="EY882" s="23">
        <v>7.69</v>
      </c>
      <c r="EZ882" s="23">
        <v>0</v>
      </c>
      <c r="FA882" s="23">
        <v>0</v>
      </c>
      <c r="FB882" s="23">
        <v>8500</v>
      </c>
      <c r="FC882" s="23">
        <v>1</v>
      </c>
      <c r="FD882" s="23">
        <v>8500</v>
      </c>
      <c r="FE882" s="23">
        <v>1</v>
      </c>
      <c r="FF882" s="23">
        <v>0</v>
      </c>
      <c r="FG882" s="23">
        <v>1</v>
      </c>
      <c r="FH882" s="23">
        <v>1</v>
      </c>
      <c r="FI882" s="23">
        <v>1.91</v>
      </c>
      <c r="FJ882" s="23">
        <v>0</v>
      </c>
      <c r="FK882" s="23">
        <v>0</v>
      </c>
      <c r="FL882" s="23">
        <v>0</v>
      </c>
      <c r="FM882" s="23">
        <v>9274</v>
      </c>
      <c r="FN882" s="23">
        <v>1</v>
      </c>
      <c r="FO882" s="23">
        <v>0</v>
      </c>
      <c r="FP882" s="23">
        <v>0</v>
      </c>
      <c r="FQ882" s="23">
        <v>9274</v>
      </c>
      <c r="FR882" s="23">
        <v>1</v>
      </c>
    </row>
    <row r="883" spans="142:174">
      <c r="EL883" s="22">
        <v>44258</v>
      </c>
      <c r="EM883" s="21" t="s">
        <v>25498</v>
      </c>
      <c r="EN883" s="21" t="s">
        <v>3785</v>
      </c>
      <c r="EO883" s="21" t="s">
        <v>206</v>
      </c>
      <c r="EP883" s="21">
        <v>627859828083</v>
      </c>
      <c r="EQ883" s="21" t="s">
        <v>207</v>
      </c>
      <c r="ER883" s="21" t="s">
        <v>208</v>
      </c>
      <c r="ES883" s="23">
        <v>1</v>
      </c>
      <c r="ET883" s="23">
        <v>0</v>
      </c>
      <c r="EU883" s="23">
        <v>0</v>
      </c>
      <c r="EV883" s="23">
        <v>0</v>
      </c>
      <c r="EW883" s="23"/>
      <c r="EX883" s="23">
        <v>0</v>
      </c>
      <c r="EY883" s="23"/>
      <c r="EZ883" s="23"/>
      <c r="FA883" s="23"/>
      <c r="FB883" s="23"/>
      <c r="FC883" s="23"/>
      <c r="FD883" s="23"/>
      <c r="FE883" s="23"/>
      <c r="FF883" s="23"/>
      <c r="FG883" s="23"/>
      <c r="FH883" s="23"/>
      <c r="FI883" s="23"/>
      <c r="FJ883" s="23"/>
      <c r="FK883" s="23"/>
      <c r="FL883" s="23"/>
      <c r="FM883" s="23"/>
      <c r="FN883" s="23"/>
      <c r="FO883" s="23"/>
      <c r="FP883" s="23"/>
      <c r="FQ883" s="23"/>
      <c r="FR883" s="23"/>
    </row>
    <row r="884" spans="142:174">
      <c r="EL884" s="22">
        <v>44258</v>
      </c>
      <c r="EM884" s="21" t="s">
        <v>25498</v>
      </c>
      <c r="EN884" s="21" t="s">
        <v>3785</v>
      </c>
      <c r="EO884" s="21" t="s">
        <v>206</v>
      </c>
      <c r="EP884" s="21">
        <v>627859828083</v>
      </c>
      <c r="EQ884" s="21" t="s">
        <v>207</v>
      </c>
      <c r="ER884" s="21" t="s">
        <v>209</v>
      </c>
      <c r="ES884" s="23">
        <v>75</v>
      </c>
      <c r="ET884" s="23">
        <v>2</v>
      </c>
      <c r="EU884" s="23">
        <v>722</v>
      </c>
      <c r="EV884" s="23">
        <v>2.67</v>
      </c>
      <c r="EW884" s="23">
        <v>361</v>
      </c>
      <c r="EX884" s="23">
        <v>9626.67</v>
      </c>
      <c r="EY884" s="23"/>
      <c r="EZ884" s="23"/>
      <c r="FA884" s="23"/>
      <c r="FB884" s="23"/>
      <c r="FC884" s="23"/>
      <c r="FD884" s="23"/>
      <c r="FE884" s="23"/>
      <c r="FF884" s="23"/>
      <c r="FG884" s="23"/>
      <c r="FH884" s="23"/>
      <c r="FI884" s="23"/>
      <c r="FJ884" s="23"/>
      <c r="FK884" s="23"/>
      <c r="FL884" s="23"/>
      <c r="FM884" s="23"/>
      <c r="FN884" s="23"/>
      <c r="FO884" s="23"/>
      <c r="FP884" s="23"/>
      <c r="FQ884" s="23"/>
      <c r="FR884" s="23"/>
    </row>
    <row r="885" spans="142:174">
      <c r="EL885" s="22">
        <v>44258</v>
      </c>
      <c r="EM885" s="21" t="s">
        <v>25498</v>
      </c>
      <c r="EN885" s="21" t="s">
        <v>3778</v>
      </c>
      <c r="EO885" s="21" t="s">
        <v>206</v>
      </c>
      <c r="EP885" s="21">
        <v>628195165591</v>
      </c>
      <c r="EQ885" s="21" t="s">
        <v>207</v>
      </c>
      <c r="ER885" s="21" t="s">
        <v>209</v>
      </c>
      <c r="ES885" s="23">
        <v>28</v>
      </c>
      <c r="ET885" s="23">
        <v>1</v>
      </c>
      <c r="EU885" s="23">
        <v>557</v>
      </c>
      <c r="EV885" s="23">
        <v>3.57</v>
      </c>
      <c r="EW885" s="23">
        <v>557</v>
      </c>
      <c r="EX885" s="23">
        <v>19892.86</v>
      </c>
      <c r="EY885" s="23"/>
      <c r="EZ885" s="23"/>
      <c r="FA885" s="23"/>
      <c r="FB885" s="23"/>
      <c r="FC885" s="23"/>
      <c r="FD885" s="23"/>
      <c r="FE885" s="23"/>
      <c r="FF885" s="23"/>
      <c r="FG885" s="23"/>
      <c r="FH885" s="23"/>
      <c r="FI885" s="23"/>
      <c r="FJ885" s="23"/>
      <c r="FK885" s="23"/>
      <c r="FL885" s="23"/>
      <c r="FM885" s="23"/>
      <c r="FN885" s="23"/>
      <c r="FO885" s="23"/>
      <c r="FP885" s="23"/>
      <c r="FQ885" s="23"/>
      <c r="FR885" s="23"/>
    </row>
    <row r="886" spans="142:174">
      <c r="EL886" s="22">
        <v>44258</v>
      </c>
      <c r="EM886" s="21" t="s">
        <v>25498</v>
      </c>
      <c r="EN886" s="21" t="s">
        <v>3793</v>
      </c>
      <c r="EO886" s="21" t="s">
        <v>206</v>
      </c>
      <c r="EP886" s="21">
        <v>628786455613</v>
      </c>
      <c r="EQ886" s="21" t="s">
        <v>207</v>
      </c>
      <c r="ER886" s="21" t="s">
        <v>208</v>
      </c>
      <c r="ES886" s="23">
        <v>176</v>
      </c>
      <c r="ET886" s="23">
        <v>1</v>
      </c>
      <c r="EU886" s="23">
        <v>54</v>
      </c>
      <c r="EV886" s="23">
        <v>0.56999999999999995</v>
      </c>
      <c r="EW886" s="23">
        <v>54</v>
      </c>
      <c r="EX886" s="23">
        <v>306.82</v>
      </c>
      <c r="EY886" s="23"/>
      <c r="EZ886" s="23"/>
      <c r="FA886" s="23"/>
      <c r="FB886" s="23"/>
      <c r="FC886" s="23"/>
      <c r="FD886" s="23"/>
      <c r="FE886" s="23"/>
      <c r="FF886" s="23"/>
      <c r="FG886" s="23"/>
      <c r="FH886" s="23"/>
      <c r="FI886" s="23"/>
      <c r="FJ886" s="23"/>
      <c r="FK886" s="23"/>
      <c r="FL886" s="23"/>
      <c r="FM886" s="23"/>
      <c r="FN886" s="23"/>
      <c r="FO886" s="23"/>
      <c r="FP886" s="23"/>
      <c r="FQ886" s="23"/>
      <c r="FR886" s="23"/>
    </row>
    <row r="887" spans="142:174">
      <c r="EL887" s="22">
        <v>44258</v>
      </c>
      <c r="EM887" s="21" t="s">
        <v>25498</v>
      </c>
      <c r="EN887" s="21" t="s">
        <v>3793</v>
      </c>
      <c r="EO887" s="21" t="s">
        <v>206</v>
      </c>
      <c r="EP887" s="21">
        <v>628786455613</v>
      </c>
      <c r="EQ887" s="21" t="s">
        <v>207</v>
      </c>
      <c r="ER887" s="21" t="s">
        <v>209</v>
      </c>
      <c r="ES887" s="23">
        <v>295</v>
      </c>
      <c r="ET887" s="23">
        <v>16</v>
      </c>
      <c r="EU887" s="23">
        <v>6191</v>
      </c>
      <c r="EV887" s="23">
        <v>5.42</v>
      </c>
      <c r="EW887" s="23">
        <v>386.94</v>
      </c>
      <c r="EX887" s="23">
        <v>20986.44</v>
      </c>
      <c r="EY887" s="23">
        <v>0</v>
      </c>
      <c r="EZ887" s="23">
        <v>0</v>
      </c>
      <c r="FA887" s="23">
        <v>0</v>
      </c>
      <c r="FB887" s="23">
        <v>0</v>
      </c>
      <c r="FC887" s="23">
        <v>0</v>
      </c>
      <c r="FD887" s="23">
        <v>0</v>
      </c>
      <c r="FE887" s="23">
        <v>0</v>
      </c>
      <c r="FF887" s="23">
        <v>3</v>
      </c>
      <c r="FG887" s="23">
        <v>0</v>
      </c>
      <c r="FH887" s="23">
        <v>3</v>
      </c>
      <c r="FI887" s="23">
        <v>0</v>
      </c>
      <c r="FJ887" s="23">
        <v>0</v>
      </c>
      <c r="FK887" s="23">
        <v>0</v>
      </c>
      <c r="FL887" s="23">
        <v>0</v>
      </c>
      <c r="FM887" s="23">
        <v>0</v>
      </c>
      <c r="FN887" s="23">
        <v>0</v>
      </c>
      <c r="FO887" s="23">
        <v>0</v>
      </c>
      <c r="FP887" s="23">
        <v>0</v>
      </c>
      <c r="FQ887" s="23">
        <v>0</v>
      </c>
      <c r="FR887" s="23">
        <v>0</v>
      </c>
    </row>
    <row r="888" spans="142:174">
      <c r="EL888" s="22">
        <v>44259</v>
      </c>
      <c r="EM888" s="21" t="s">
        <v>213</v>
      </c>
      <c r="EN888" s="21" t="s">
        <v>609</v>
      </c>
      <c r="EO888" s="21" t="s">
        <v>206</v>
      </c>
      <c r="EP888" s="21">
        <v>574298647000</v>
      </c>
      <c r="EQ888" s="21" t="s">
        <v>207</v>
      </c>
      <c r="ER888" s="21" t="s">
        <v>208</v>
      </c>
      <c r="ES888" s="23">
        <v>5</v>
      </c>
      <c r="ET888" s="23">
        <v>0</v>
      </c>
      <c r="EU888" s="23">
        <v>0</v>
      </c>
      <c r="EV888" s="23">
        <v>0</v>
      </c>
      <c r="EW888" s="23"/>
      <c r="EX888" s="23">
        <v>0</v>
      </c>
      <c r="EY888" s="23"/>
      <c r="EZ888" s="23"/>
      <c r="FA888" s="23"/>
      <c r="FB888" s="23"/>
      <c r="FC888" s="23"/>
      <c r="FD888" s="23"/>
      <c r="FE888" s="23"/>
      <c r="FF888" s="23"/>
      <c r="FG888" s="23"/>
      <c r="FH888" s="23"/>
      <c r="FI888" s="23"/>
      <c r="FJ888" s="23"/>
      <c r="FK888" s="23"/>
      <c r="FL888" s="23"/>
      <c r="FM888" s="23"/>
      <c r="FN888" s="23"/>
      <c r="FO888" s="23"/>
      <c r="FP888" s="23"/>
      <c r="FQ888" s="23"/>
      <c r="FR888" s="23"/>
    </row>
    <row r="889" spans="142:174">
      <c r="EL889" s="22">
        <v>44259</v>
      </c>
      <c r="EM889" s="21" t="s">
        <v>213</v>
      </c>
      <c r="EN889" s="21" t="s">
        <v>609</v>
      </c>
      <c r="EO889" s="21" t="s">
        <v>206</v>
      </c>
      <c r="EP889" s="21">
        <v>574298647000</v>
      </c>
      <c r="EQ889" s="21" t="s">
        <v>207</v>
      </c>
      <c r="ER889" s="21" t="s">
        <v>209</v>
      </c>
      <c r="ES889" s="23">
        <v>59</v>
      </c>
      <c r="ET889" s="23">
        <v>2</v>
      </c>
      <c r="EU889" s="23">
        <v>60</v>
      </c>
      <c r="EV889" s="23">
        <v>3.39</v>
      </c>
      <c r="EW889" s="23">
        <v>30</v>
      </c>
      <c r="EX889" s="23">
        <v>1016.95</v>
      </c>
      <c r="EY889" s="23"/>
      <c r="EZ889" s="23"/>
      <c r="FA889" s="23"/>
      <c r="FB889" s="23"/>
      <c r="FC889" s="23"/>
      <c r="FD889" s="23"/>
      <c r="FE889" s="23"/>
      <c r="FF889" s="23"/>
      <c r="FG889" s="23"/>
      <c r="FH889" s="23"/>
      <c r="FI889" s="23"/>
      <c r="FJ889" s="23"/>
      <c r="FK889" s="23"/>
      <c r="FL889" s="23"/>
      <c r="FM889" s="23"/>
      <c r="FN889" s="23"/>
      <c r="FO889" s="23"/>
      <c r="FP889" s="23"/>
      <c r="FQ889" s="23"/>
      <c r="FR889" s="23"/>
    </row>
    <row r="890" spans="142:174">
      <c r="EL890" s="22">
        <v>44259</v>
      </c>
      <c r="EM890" s="21" t="s">
        <v>213</v>
      </c>
      <c r="EN890" s="21" t="s">
        <v>17425</v>
      </c>
      <c r="EO890" s="21" t="s">
        <v>206</v>
      </c>
      <c r="EP890" s="21">
        <v>585622329677</v>
      </c>
      <c r="EQ890" s="21" t="s">
        <v>207</v>
      </c>
      <c r="ER890" s="21" t="s">
        <v>208</v>
      </c>
      <c r="ES890" s="23">
        <v>1</v>
      </c>
      <c r="ET890" s="23">
        <v>0</v>
      </c>
      <c r="EU890" s="23">
        <v>0</v>
      </c>
      <c r="EV890" s="23">
        <v>0</v>
      </c>
      <c r="EW890" s="23"/>
      <c r="EX890" s="23">
        <v>0</v>
      </c>
      <c r="EY890" s="23"/>
      <c r="EZ890" s="23"/>
      <c r="FA890" s="23"/>
      <c r="FB890" s="23"/>
      <c r="FC890" s="23"/>
      <c r="FD890" s="23"/>
      <c r="FE890" s="23"/>
      <c r="FF890" s="23"/>
      <c r="FG890" s="23"/>
      <c r="FH890" s="23"/>
      <c r="FI890" s="23"/>
      <c r="FJ890" s="23"/>
      <c r="FK890" s="23"/>
      <c r="FL890" s="23"/>
      <c r="FM890" s="23"/>
      <c r="FN890" s="23"/>
      <c r="FO890" s="23"/>
      <c r="FP890" s="23"/>
      <c r="FQ890" s="23"/>
      <c r="FR890" s="23"/>
    </row>
    <row r="891" spans="142:174">
      <c r="EL891" s="22">
        <v>44259</v>
      </c>
      <c r="EM891" s="21" t="s">
        <v>213</v>
      </c>
      <c r="EN891" s="21" t="s">
        <v>17425</v>
      </c>
      <c r="EO891" s="21" t="s">
        <v>206</v>
      </c>
      <c r="EP891" s="21">
        <v>585622329677</v>
      </c>
      <c r="EQ891" s="21" t="s">
        <v>207</v>
      </c>
      <c r="ER891" s="21" t="s">
        <v>209</v>
      </c>
      <c r="ES891" s="23">
        <v>15</v>
      </c>
      <c r="ET891" s="23">
        <v>1</v>
      </c>
      <c r="EU891" s="23">
        <v>48</v>
      </c>
      <c r="EV891" s="23">
        <v>6.67</v>
      </c>
      <c r="EW891" s="23">
        <v>48</v>
      </c>
      <c r="EX891" s="23">
        <v>3200</v>
      </c>
      <c r="EY891" s="23">
        <v>0</v>
      </c>
      <c r="EZ891" s="23">
        <v>0</v>
      </c>
      <c r="FA891" s="23">
        <v>0</v>
      </c>
      <c r="FB891" s="23">
        <v>0</v>
      </c>
      <c r="FC891" s="23">
        <v>0</v>
      </c>
      <c r="FD891" s="23">
        <v>0</v>
      </c>
      <c r="FE891" s="23">
        <v>0</v>
      </c>
      <c r="FF891" s="23">
        <v>0</v>
      </c>
      <c r="FG891" s="23">
        <v>1</v>
      </c>
      <c r="FH891" s="23">
        <v>1</v>
      </c>
      <c r="FI891" s="23">
        <v>0</v>
      </c>
      <c r="FJ891" s="23">
        <v>0</v>
      </c>
      <c r="FK891" s="23">
        <v>0</v>
      </c>
      <c r="FL891" s="23">
        <v>0</v>
      </c>
      <c r="FM891" s="23">
        <v>0</v>
      </c>
      <c r="FN891" s="23">
        <v>0</v>
      </c>
      <c r="FO891" s="23">
        <v>0</v>
      </c>
      <c r="FP891" s="23">
        <v>0</v>
      </c>
      <c r="FQ891" s="23">
        <v>0</v>
      </c>
      <c r="FR891" s="23">
        <v>0</v>
      </c>
    </row>
    <row r="892" spans="142:174">
      <c r="EL892" s="22">
        <v>44259</v>
      </c>
      <c r="EM892" s="21" t="s">
        <v>3254</v>
      </c>
      <c r="EN892" s="21" t="s">
        <v>17426</v>
      </c>
      <c r="EO892" s="21" t="s">
        <v>206</v>
      </c>
      <c r="EP892" s="21">
        <v>574814254493</v>
      </c>
      <c r="EQ892" s="21" t="s">
        <v>207</v>
      </c>
      <c r="ER892" s="21" t="s">
        <v>209</v>
      </c>
      <c r="ES892" s="23">
        <v>23</v>
      </c>
      <c r="ET892" s="23">
        <v>0</v>
      </c>
      <c r="EU892" s="23">
        <v>0</v>
      </c>
      <c r="EV892" s="23">
        <v>0</v>
      </c>
      <c r="EW892" s="23"/>
      <c r="EX892" s="23">
        <v>0</v>
      </c>
      <c r="EY892" s="23"/>
      <c r="EZ892" s="23"/>
      <c r="FA892" s="23"/>
      <c r="FB892" s="23"/>
      <c r="FC892" s="23"/>
      <c r="FD892" s="23"/>
      <c r="FE892" s="23"/>
      <c r="FF892" s="23"/>
      <c r="FG892" s="23"/>
      <c r="FH892" s="23"/>
      <c r="FI892" s="23"/>
      <c r="FJ892" s="23"/>
      <c r="FK892" s="23"/>
      <c r="FL892" s="23"/>
      <c r="FM892" s="23"/>
      <c r="FN892" s="23"/>
      <c r="FO892" s="23"/>
      <c r="FP892" s="23"/>
      <c r="FQ892" s="23"/>
      <c r="FR892" s="23"/>
    </row>
    <row r="893" spans="142:174">
      <c r="EL893" s="22">
        <v>44259</v>
      </c>
      <c r="EM893" s="21" t="s">
        <v>3254</v>
      </c>
      <c r="EN893" s="21" t="s">
        <v>17428</v>
      </c>
      <c r="EO893" s="21" t="s">
        <v>206</v>
      </c>
      <c r="EP893" s="21">
        <v>574813586895</v>
      </c>
      <c r="EQ893" s="21" t="s">
        <v>207</v>
      </c>
      <c r="ER893" s="21" t="s">
        <v>209</v>
      </c>
      <c r="ES893" s="23">
        <v>221</v>
      </c>
      <c r="ET893" s="23">
        <v>1</v>
      </c>
      <c r="EU893" s="23">
        <v>462</v>
      </c>
      <c r="EV893" s="23">
        <v>0.45</v>
      </c>
      <c r="EW893" s="23">
        <v>462</v>
      </c>
      <c r="EX893" s="23">
        <v>2090.5</v>
      </c>
      <c r="EY893" s="23"/>
      <c r="EZ893" s="23"/>
      <c r="FA893" s="23"/>
      <c r="FB893" s="23"/>
      <c r="FC893" s="23"/>
      <c r="FD893" s="23"/>
      <c r="FE893" s="23"/>
      <c r="FF893" s="23"/>
      <c r="FG893" s="23"/>
      <c r="FH893" s="23"/>
      <c r="FI893" s="23"/>
      <c r="FJ893" s="23"/>
      <c r="FK893" s="23"/>
      <c r="FL893" s="23"/>
      <c r="FM893" s="23"/>
      <c r="FN893" s="23"/>
      <c r="FO893" s="23"/>
      <c r="FP893" s="23"/>
      <c r="FQ893" s="23"/>
      <c r="FR893" s="23"/>
    </row>
    <row r="894" spans="142:174">
      <c r="EL894" s="22">
        <v>44259</v>
      </c>
      <c r="EM894" s="21" t="s">
        <v>25498</v>
      </c>
      <c r="EN894" s="21" t="s">
        <v>3780</v>
      </c>
      <c r="EO894" s="21" t="s">
        <v>206</v>
      </c>
      <c r="EP894" s="21">
        <v>628786403173</v>
      </c>
      <c r="EQ894" s="21" t="s">
        <v>207</v>
      </c>
      <c r="ER894" s="21" t="s">
        <v>208</v>
      </c>
      <c r="ES894" s="23">
        <v>8</v>
      </c>
      <c r="ET894" s="23">
        <v>0</v>
      </c>
      <c r="EU894" s="23">
        <v>0</v>
      </c>
      <c r="EV894" s="23">
        <v>0</v>
      </c>
      <c r="EW894" s="23"/>
      <c r="EX894" s="23">
        <v>0</v>
      </c>
      <c r="EY894" s="23"/>
      <c r="EZ894" s="23"/>
      <c r="FA894" s="23"/>
      <c r="FB894" s="23"/>
      <c r="FC894" s="23"/>
      <c r="FD894" s="23"/>
      <c r="FE894" s="23"/>
      <c r="FF894" s="23"/>
      <c r="FG894" s="23"/>
      <c r="FH894" s="23"/>
      <c r="FI894" s="23"/>
      <c r="FJ894" s="23"/>
      <c r="FK894" s="23"/>
      <c r="FL894" s="23"/>
      <c r="FM894" s="23"/>
      <c r="FN894" s="23"/>
      <c r="FO894" s="23"/>
      <c r="FP894" s="23"/>
      <c r="FQ894" s="23"/>
      <c r="FR894" s="23"/>
    </row>
    <row r="895" spans="142:174">
      <c r="EL895" s="22">
        <v>44259</v>
      </c>
      <c r="EM895" s="21" t="s">
        <v>25498</v>
      </c>
      <c r="EN895" s="21" t="s">
        <v>3780</v>
      </c>
      <c r="EO895" s="21" t="s">
        <v>206</v>
      </c>
      <c r="EP895" s="21">
        <v>628786403173</v>
      </c>
      <c r="EQ895" s="21" t="s">
        <v>207</v>
      </c>
      <c r="ER895" s="21" t="s">
        <v>209</v>
      </c>
      <c r="ES895" s="23">
        <v>53</v>
      </c>
      <c r="ET895" s="23">
        <v>1</v>
      </c>
      <c r="EU895" s="23">
        <v>367</v>
      </c>
      <c r="EV895" s="23">
        <v>1.89</v>
      </c>
      <c r="EW895" s="23">
        <v>367</v>
      </c>
      <c r="EX895" s="23">
        <v>6924.53</v>
      </c>
      <c r="EY895" s="23"/>
      <c r="EZ895" s="23"/>
      <c r="FA895" s="23"/>
      <c r="FB895" s="23"/>
      <c r="FC895" s="23"/>
      <c r="FD895" s="23"/>
      <c r="FE895" s="23"/>
      <c r="FF895" s="23"/>
      <c r="FG895" s="23"/>
      <c r="FH895" s="23"/>
      <c r="FI895" s="23"/>
      <c r="FJ895" s="23"/>
      <c r="FK895" s="23"/>
      <c r="FL895" s="23"/>
      <c r="FM895" s="23"/>
      <c r="FN895" s="23"/>
      <c r="FO895" s="23"/>
      <c r="FP895" s="23"/>
      <c r="FQ895" s="23"/>
      <c r="FR895" s="23"/>
    </row>
    <row r="896" spans="142:174">
      <c r="EL896" s="22">
        <v>44259</v>
      </c>
      <c r="EM896" s="21" t="s">
        <v>25498</v>
      </c>
      <c r="EN896" s="21" t="s">
        <v>3783</v>
      </c>
      <c r="EO896" s="21" t="s">
        <v>206</v>
      </c>
      <c r="EP896" s="21">
        <v>628192997700</v>
      </c>
      <c r="EQ896" s="21" t="s">
        <v>207</v>
      </c>
      <c r="ER896" s="21" t="s">
        <v>208</v>
      </c>
      <c r="ES896" s="23">
        <v>33</v>
      </c>
      <c r="ET896" s="23">
        <v>0</v>
      </c>
      <c r="EU896" s="23">
        <v>0</v>
      </c>
      <c r="EV896" s="23">
        <v>0</v>
      </c>
      <c r="EW896" s="23"/>
      <c r="EX896" s="23">
        <v>0</v>
      </c>
      <c r="EY896" s="23"/>
      <c r="EZ896" s="23"/>
      <c r="FA896" s="23"/>
      <c r="FB896" s="23"/>
      <c r="FC896" s="23"/>
      <c r="FD896" s="23"/>
      <c r="FE896" s="23"/>
      <c r="FF896" s="23"/>
      <c r="FG896" s="23"/>
      <c r="FH896" s="23"/>
      <c r="FI896" s="23"/>
      <c r="FJ896" s="23"/>
      <c r="FK896" s="23"/>
      <c r="FL896" s="23"/>
      <c r="FM896" s="23"/>
      <c r="FN896" s="23"/>
      <c r="FO896" s="23"/>
      <c r="FP896" s="23"/>
      <c r="FQ896" s="23"/>
      <c r="FR896" s="23"/>
    </row>
    <row r="897" spans="142:174">
      <c r="EL897" s="22">
        <v>44259</v>
      </c>
      <c r="EM897" s="21" t="s">
        <v>25498</v>
      </c>
      <c r="EN897" s="21" t="s">
        <v>3783</v>
      </c>
      <c r="EO897" s="21" t="s">
        <v>206</v>
      </c>
      <c r="EP897" s="21">
        <v>628192997700</v>
      </c>
      <c r="EQ897" s="21" t="s">
        <v>207</v>
      </c>
      <c r="ER897" s="21" t="s">
        <v>209</v>
      </c>
      <c r="ES897" s="23">
        <v>57</v>
      </c>
      <c r="ET897" s="23">
        <v>0</v>
      </c>
      <c r="EU897" s="23">
        <v>0</v>
      </c>
      <c r="EV897" s="23">
        <v>0</v>
      </c>
      <c r="EW897" s="23"/>
      <c r="EX897" s="23">
        <v>0</v>
      </c>
      <c r="EY897" s="23"/>
      <c r="EZ897" s="23"/>
      <c r="FA897" s="23"/>
      <c r="FB897" s="23"/>
      <c r="FC897" s="23"/>
      <c r="FD897" s="23"/>
      <c r="FE897" s="23"/>
      <c r="FF897" s="23"/>
      <c r="FG897" s="23"/>
      <c r="FH897" s="23"/>
      <c r="FI897" s="23"/>
      <c r="FJ897" s="23"/>
      <c r="FK897" s="23"/>
      <c r="FL897" s="23"/>
      <c r="FM897" s="23"/>
      <c r="FN897" s="23"/>
      <c r="FO897" s="23"/>
      <c r="FP897" s="23"/>
      <c r="FQ897" s="23"/>
      <c r="FR897" s="23"/>
    </row>
    <row r="898" spans="142:174">
      <c r="EL898" s="22">
        <v>44259</v>
      </c>
      <c r="EM898" s="21" t="s">
        <v>3254</v>
      </c>
      <c r="EN898" s="21" t="s">
        <v>17429</v>
      </c>
      <c r="EO898" s="21" t="s">
        <v>206</v>
      </c>
      <c r="EP898" s="21">
        <v>574550180649</v>
      </c>
      <c r="EQ898" s="21" t="s">
        <v>207</v>
      </c>
      <c r="ER898" s="21" t="s">
        <v>209</v>
      </c>
      <c r="ES898" s="23">
        <v>255</v>
      </c>
      <c r="ET898" s="23">
        <v>8</v>
      </c>
      <c r="EU898" s="23">
        <v>4257</v>
      </c>
      <c r="EV898" s="23">
        <v>3.14</v>
      </c>
      <c r="EW898" s="23">
        <v>532.13</v>
      </c>
      <c r="EX898" s="23">
        <v>16694.12</v>
      </c>
      <c r="EY898" s="23">
        <v>0</v>
      </c>
      <c r="EZ898" s="23">
        <v>0</v>
      </c>
      <c r="FA898" s="23">
        <v>0</v>
      </c>
      <c r="FB898" s="23">
        <v>0</v>
      </c>
      <c r="FC898" s="23">
        <v>0</v>
      </c>
      <c r="FD898" s="23">
        <v>0</v>
      </c>
      <c r="FE898" s="23">
        <v>0</v>
      </c>
      <c r="FF898" s="23">
        <v>0</v>
      </c>
      <c r="FG898" s="23">
        <v>0</v>
      </c>
      <c r="FH898" s="23">
        <v>0</v>
      </c>
      <c r="FI898" s="23">
        <v>0</v>
      </c>
      <c r="FJ898" s="23">
        <v>1</v>
      </c>
      <c r="FK898" s="23">
        <v>0</v>
      </c>
      <c r="FL898" s="23">
        <v>1</v>
      </c>
      <c r="FM898" s="23">
        <v>0</v>
      </c>
      <c r="FN898" s="23">
        <v>0</v>
      </c>
      <c r="FO898" s="23">
        <v>0</v>
      </c>
      <c r="FP898" s="23">
        <v>0</v>
      </c>
      <c r="FQ898" s="23">
        <v>0</v>
      </c>
      <c r="FR898" s="23">
        <v>0</v>
      </c>
    </row>
    <row r="899" spans="142:174">
      <c r="EL899" s="22">
        <v>44259</v>
      </c>
      <c r="EM899" s="21" t="s">
        <v>25498</v>
      </c>
      <c r="EN899" s="21" t="s">
        <v>3779</v>
      </c>
      <c r="EO899" s="21" t="s">
        <v>206</v>
      </c>
      <c r="EP899" s="21">
        <v>628188901458</v>
      </c>
      <c r="EQ899" s="21" t="s">
        <v>207</v>
      </c>
      <c r="ER899" s="21" t="s">
        <v>208</v>
      </c>
      <c r="ES899" s="23">
        <v>12</v>
      </c>
      <c r="ET899" s="23">
        <v>0</v>
      </c>
      <c r="EU899" s="23">
        <v>0</v>
      </c>
      <c r="EV899" s="23">
        <v>0</v>
      </c>
      <c r="EW899" s="23"/>
      <c r="EX899" s="23">
        <v>0</v>
      </c>
      <c r="EY899" s="23"/>
      <c r="EZ899" s="23"/>
      <c r="FA899" s="23"/>
      <c r="FB899" s="23"/>
      <c r="FC899" s="23"/>
      <c r="FD899" s="23"/>
      <c r="FE899" s="23"/>
      <c r="FF899" s="23"/>
      <c r="FG899" s="23"/>
      <c r="FH899" s="23"/>
      <c r="FI899" s="23"/>
      <c r="FJ899" s="23"/>
      <c r="FK899" s="23"/>
      <c r="FL899" s="23"/>
      <c r="FM899" s="23"/>
      <c r="FN899" s="23"/>
      <c r="FO899" s="23"/>
      <c r="FP899" s="23"/>
      <c r="FQ899" s="23"/>
      <c r="FR899" s="23"/>
    </row>
    <row r="900" spans="142:174">
      <c r="EL900" s="22">
        <v>44259</v>
      </c>
      <c r="EM900" s="21" t="s">
        <v>25498</v>
      </c>
      <c r="EN900" s="21" t="s">
        <v>3779</v>
      </c>
      <c r="EO900" s="21" t="s">
        <v>206</v>
      </c>
      <c r="EP900" s="21">
        <v>628188901458</v>
      </c>
      <c r="EQ900" s="21" t="s">
        <v>207</v>
      </c>
      <c r="ER900" s="21" t="s">
        <v>209</v>
      </c>
      <c r="ES900" s="23">
        <v>46</v>
      </c>
      <c r="ET900" s="23">
        <v>3</v>
      </c>
      <c r="EU900" s="23">
        <v>1334</v>
      </c>
      <c r="EV900" s="23">
        <v>6.52</v>
      </c>
      <c r="EW900" s="23">
        <v>444.67</v>
      </c>
      <c r="EX900" s="23">
        <v>29000</v>
      </c>
      <c r="EY900" s="23"/>
      <c r="EZ900" s="23"/>
      <c r="FA900" s="23"/>
      <c r="FB900" s="23"/>
      <c r="FC900" s="23"/>
      <c r="FD900" s="23"/>
      <c r="FE900" s="23"/>
      <c r="FF900" s="23"/>
      <c r="FG900" s="23"/>
      <c r="FH900" s="23"/>
      <c r="FI900" s="23"/>
      <c r="FJ900" s="23"/>
      <c r="FK900" s="23"/>
      <c r="FL900" s="23"/>
      <c r="FM900" s="23"/>
      <c r="FN900" s="23"/>
      <c r="FO900" s="23"/>
      <c r="FP900" s="23"/>
      <c r="FQ900" s="23"/>
      <c r="FR900" s="23"/>
    </row>
    <row r="901" spans="142:174">
      <c r="EL901" s="22">
        <v>44259</v>
      </c>
      <c r="EM901" s="21" t="s">
        <v>25498</v>
      </c>
      <c r="EN901" s="21" t="s">
        <v>3791</v>
      </c>
      <c r="EO901" s="21" t="s">
        <v>206</v>
      </c>
      <c r="EP901" s="21">
        <v>628193881413</v>
      </c>
      <c r="EQ901" s="21" t="s">
        <v>207</v>
      </c>
      <c r="ER901" s="21" t="s">
        <v>208</v>
      </c>
      <c r="ES901" s="23">
        <v>11</v>
      </c>
      <c r="ET901" s="23">
        <v>0</v>
      </c>
      <c r="EU901" s="23">
        <v>0</v>
      </c>
      <c r="EV901" s="23">
        <v>0</v>
      </c>
      <c r="EW901" s="23"/>
      <c r="EX901" s="23">
        <v>0</v>
      </c>
      <c r="EY901" s="23"/>
      <c r="EZ901" s="23"/>
      <c r="FA901" s="23"/>
      <c r="FB901" s="23"/>
      <c r="FC901" s="23"/>
      <c r="FD901" s="23"/>
      <c r="FE901" s="23"/>
      <c r="FF901" s="23"/>
      <c r="FG901" s="23"/>
      <c r="FH901" s="23"/>
      <c r="FI901" s="23"/>
      <c r="FJ901" s="23"/>
      <c r="FK901" s="23"/>
      <c r="FL901" s="23"/>
      <c r="FM901" s="23"/>
      <c r="FN901" s="23"/>
      <c r="FO901" s="23"/>
      <c r="FP901" s="23"/>
      <c r="FQ901" s="23"/>
      <c r="FR901" s="23"/>
    </row>
    <row r="902" spans="142:174">
      <c r="EL902" s="22">
        <v>44259</v>
      </c>
      <c r="EM902" s="21" t="s">
        <v>25498</v>
      </c>
      <c r="EN902" s="21" t="s">
        <v>3791</v>
      </c>
      <c r="EO902" s="21" t="s">
        <v>206</v>
      </c>
      <c r="EP902" s="21">
        <v>628193881413</v>
      </c>
      <c r="EQ902" s="21" t="s">
        <v>207</v>
      </c>
      <c r="ER902" s="21" t="s">
        <v>209</v>
      </c>
      <c r="ES902" s="23">
        <v>24</v>
      </c>
      <c r="ET902" s="23">
        <v>2</v>
      </c>
      <c r="EU902" s="23">
        <v>740</v>
      </c>
      <c r="EV902" s="23">
        <v>8.33</v>
      </c>
      <c r="EW902" s="23">
        <v>370</v>
      </c>
      <c r="EX902" s="23">
        <v>30833.33</v>
      </c>
      <c r="EY902" s="23"/>
      <c r="EZ902" s="23"/>
      <c r="FA902" s="23"/>
      <c r="FB902" s="23"/>
      <c r="FC902" s="23"/>
      <c r="FD902" s="23"/>
      <c r="FE902" s="23"/>
      <c r="FF902" s="23"/>
      <c r="FG902" s="23"/>
      <c r="FH902" s="23"/>
      <c r="FI902" s="23"/>
      <c r="FJ902" s="23"/>
      <c r="FK902" s="23"/>
      <c r="FL902" s="23"/>
      <c r="FM902" s="23"/>
      <c r="FN902" s="23"/>
      <c r="FO902" s="23"/>
      <c r="FP902" s="23"/>
      <c r="FQ902" s="23"/>
      <c r="FR902" s="23"/>
    </row>
    <row r="903" spans="142:174">
      <c r="EL903" s="22">
        <v>44259</v>
      </c>
      <c r="EM903" s="21" t="s">
        <v>3254</v>
      </c>
      <c r="EN903" s="21" t="s">
        <v>17430</v>
      </c>
      <c r="EO903" s="21" t="s">
        <v>206</v>
      </c>
      <c r="EP903" s="21">
        <v>576398085683</v>
      </c>
      <c r="EQ903" s="21" t="s">
        <v>207</v>
      </c>
      <c r="ER903" s="21" t="s">
        <v>208</v>
      </c>
      <c r="ES903" s="23">
        <v>1</v>
      </c>
      <c r="ET903" s="23">
        <v>0</v>
      </c>
      <c r="EU903" s="23">
        <v>0</v>
      </c>
      <c r="EV903" s="23">
        <v>0</v>
      </c>
      <c r="EW903" s="23"/>
      <c r="EX903" s="23">
        <v>0</v>
      </c>
      <c r="EY903" s="23"/>
      <c r="EZ903" s="23"/>
      <c r="FA903" s="23"/>
      <c r="FB903" s="23"/>
      <c r="FC903" s="23"/>
      <c r="FD903" s="23"/>
      <c r="FE903" s="23"/>
      <c r="FF903" s="23"/>
      <c r="FG903" s="23"/>
      <c r="FH903" s="23"/>
      <c r="FI903" s="23"/>
      <c r="FJ903" s="23"/>
      <c r="FK903" s="23"/>
      <c r="FL903" s="23"/>
      <c r="FM903" s="23"/>
      <c r="FN903" s="23"/>
      <c r="FO903" s="23"/>
      <c r="FP903" s="23"/>
      <c r="FQ903" s="23"/>
      <c r="FR903" s="23"/>
    </row>
    <row r="904" spans="142:174">
      <c r="EL904" s="22">
        <v>44259</v>
      </c>
      <c r="EM904" s="21" t="s">
        <v>3254</v>
      </c>
      <c r="EN904" s="21" t="s">
        <v>17430</v>
      </c>
      <c r="EO904" s="21" t="s">
        <v>206</v>
      </c>
      <c r="EP904" s="21">
        <v>576398085683</v>
      </c>
      <c r="EQ904" s="21" t="s">
        <v>207</v>
      </c>
      <c r="ER904" s="21" t="s">
        <v>209</v>
      </c>
      <c r="ES904" s="23">
        <v>120</v>
      </c>
      <c r="ET904" s="23">
        <v>2</v>
      </c>
      <c r="EU904" s="23">
        <v>1728</v>
      </c>
      <c r="EV904" s="23">
        <v>1.67</v>
      </c>
      <c r="EW904" s="23">
        <v>864</v>
      </c>
      <c r="EX904" s="23">
        <v>14400</v>
      </c>
      <c r="EY904" s="23"/>
      <c r="EZ904" s="23"/>
      <c r="FA904" s="23"/>
      <c r="FB904" s="23"/>
      <c r="FC904" s="23"/>
      <c r="FD904" s="23"/>
      <c r="FE904" s="23"/>
      <c r="FF904" s="23"/>
      <c r="FG904" s="23"/>
      <c r="FH904" s="23"/>
      <c r="FI904" s="23"/>
      <c r="FJ904" s="23"/>
      <c r="FK904" s="23"/>
      <c r="FL904" s="23"/>
      <c r="FM904" s="23"/>
      <c r="FN904" s="23"/>
      <c r="FO904" s="23"/>
      <c r="FP904" s="23"/>
      <c r="FQ904" s="23"/>
      <c r="FR904" s="23"/>
    </row>
    <row r="905" spans="142:174">
      <c r="EL905" s="22">
        <v>44259</v>
      </c>
      <c r="EM905" s="21" t="s">
        <v>25498</v>
      </c>
      <c r="EN905" s="21" t="s">
        <v>3790</v>
      </c>
      <c r="EO905" s="21" t="s">
        <v>206</v>
      </c>
      <c r="EP905" s="21">
        <v>628191785238</v>
      </c>
      <c r="EQ905" s="21" t="s">
        <v>207</v>
      </c>
      <c r="ER905" s="21" t="s">
        <v>208</v>
      </c>
      <c r="ES905" s="23">
        <v>152</v>
      </c>
      <c r="ET905" s="23">
        <v>0</v>
      </c>
      <c r="EU905" s="23">
        <v>0</v>
      </c>
      <c r="EV905" s="23">
        <v>0</v>
      </c>
      <c r="EW905" s="23"/>
      <c r="EX905" s="23">
        <v>0</v>
      </c>
      <c r="EY905" s="23"/>
      <c r="EZ905" s="23"/>
      <c r="FA905" s="23"/>
      <c r="FB905" s="23"/>
      <c r="FC905" s="23"/>
      <c r="FD905" s="23"/>
      <c r="FE905" s="23"/>
      <c r="FF905" s="23"/>
      <c r="FG905" s="23"/>
      <c r="FH905" s="23"/>
      <c r="FI905" s="23"/>
      <c r="FJ905" s="23"/>
      <c r="FK905" s="23"/>
      <c r="FL905" s="23"/>
      <c r="FM905" s="23"/>
      <c r="FN905" s="23"/>
      <c r="FO905" s="23"/>
      <c r="FP905" s="23"/>
      <c r="FQ905" s="23"/>
      <c r="FR905" s="23"/>
    </row>
    <row r="906" spans="142:174">
      <c r="EL906" s="22">
        <v>44259</v>
      </c>
      <c r="EM906" s="21" t="s">
        <v>25498</v>
      </c>
      <c r="EN906" s="21" t="s">
        <v>3790</v>
      </c>
      <c r="EO906" s="21" t="s">
        <v>206</v>
      </c>
      <c r="EP906" s="21">
        <v>628191785238</v>
      </c>
      <c r="EQ906" s="21" t="s">
        <v>207</v>
      </c>
      <c r="ER906" s="21" t="s">
        <v>209</v>
      </c>
      <c r="ES906" s="23">
        <v>691</v>
      </c>
      <c r="ET906" s="23">
        <v>43</v>
      </c>
      <c r="EU906" s="23">
        <v>14921</v>
      </c>
      <c r="EV906" s="23">
        <v>6.22</v>
      </c>
      <c r="EW906" s="23">
        <v>347</v>
      </c>
      <c r="EX906" s="23">
        <v>21593.34</v>
      </c>
      <c r="EY906" s="23">
        <v>2.33</v>
      </c>
      <c r="EZ906" s="23">
        <v>0</v>
      </c>
      <c r="FA906" s="23">
        <v>0</v>
      </c>
      <c r="FB906" s="23">
        <v>6500</v>
      </c>
      <c r="FC906" s="23">
        <v>1</v>
      </c>
      <c r="FD906" s="23">
        <v>6500</v>
      </c>
      <c r="FE906" s="23">
        <v>1</v>
      </c>
      <c r="FF906" s="23">
        <v>2</v>
      </c>
      <c r="FG906" s="23">
        <v>0</v>
      </c>
      <c r="FH906" s="23">
        <v>2</v>
      </c>
      <c r="FI906" s="23">
        <v>0.44</v>
      </c>
      <c r="FJ906" s="23">
        <v>1</v>
      </c>
      <c r="FK906" s="23">
        <v>0</v>
      </c>
      <c r="FL906" s="23">
        <v>1</v>
      </c>
      <c r="FM906" s="23">
        <v>9274</v>
      </c>
      <c r="FN906" s="23">
        <v>1</v>
      </c>
      <c r="FO906" s="23">
        <v>0</v>
      </c>
      <c r="FP906" s="23">
        <v>0</v>
      </c>
      <c r="FQ906" s="23">
        <v>9274</v>
      </c>
      <c r="FR906" s="23">
        <v>1</v>
      </c>
    </row>
    <row r="907" spans="142:174">
      <c r="EL907" s="22">
        <v>44259</v>
      </c>
      <c r="EM907" s="21" t="s">
        <v>3254</v>
      </c>
      <c r="EN907" s="21" t="s">
        <v>17431</v>
      </c>
      <c r="EO907" s="21" t="s">
        <v>206</v>
      </c>
      <c r="EP907" s="21">
        <v>574390227530</v>
      </c>
      <c r="EQ907" s="21" t="s">
        <v>207</v>
      </c>
      <c r="ER907" s="21" t="s">
        <v>208</v>
      </c>
      <c r="ES907" s="23">
        <v>6</v>
      </c>
      <c r="ET907" s="23">
        <v>0</v>
      </c>
      <c r="EU907" s="23">
        <v>0</v>
      </c>
      <c r="EV907" s="23">
        <v>0</v>
      </c>
      <c r="EW907" s="23"/>
      <c r="EX907" s="23">
        <v>0</v>
      </c>
      <c r="EY907" s="23"/>
      <c r="EZ907" s="23"/>
      <c r="FA907" s="23"/>
      <c r="FB907" s="23"/>
      <c r="FC907" s="23"/>
      <c r="FD907" s="23"/>
      <c r="FE907" s="23"/>
      <c r="FF907" s="23"/>
      <c r="FG907" s="23"/>
      <c r="FH907" s="23"/>
      <c r="FI907" s="23"/>
      <c r="FJ907" s="23"/>
      <c r="FK907" s="23"/>
      <c r="FL907" s="23"/>
      <c r="FM907" s="23"/>
      <c r="FN907" s="23"/>
      <c r="FO907" s="23"/>
      <c r="FP907" s="23"/>
      <c r="FQ907" s="23"/>
      <c r="FR907" s="23"/>
    </row>
    <row r="908" spans="142:174">
      <c r="EL908" s="22">
        <v>44259</v>
      </c>
      <c r="EM908" s="21" t="s">
        <v>3254</v>
      </c>
      <c r="EN908" s="21" t="s">
        <v>17431</v>
      </c>
      <c r="EO908" s="21" t="s">
        <v>206</v>
      </c>
      <c r="EP908" s="21">
        <v>574390227530</v>
      </c>
      <c r="EQ908" s="21" t="s">
        <v>207</v>
      </c>
      <c r="ER908" s="21" t="s">
        <v>209</v>
      </c>
      <c r="ES908" s="23">
        <v>116</v>
      </c>
      <c r="ET908" s="23">
        <v>2</v>
      </c>
      <c r="EU908" s="23">
        <v>997</v>
      </c>
      <c r="EV908" s="23">
        <v>1.72</v>
      </c>
      <c r="EW908" s="23">
        <v>498.5</v>
      </c>
      <c r="EX908" s="23">
        <v>8594.83</v>
      </c>
      <c r="EY908" s="23"/>
      <c r="EZ908" s="23"/>
      <c r="FA908" s="23"/>
      <c r="FB908" s="23"/>
      <c r="FC908" s="23"/>
      <c r="FD908" s="23"/>
      <c r="FE908" s="23"/>
      <c r="FF908" s="23"/>
      <c r="FG908" s="23"/>
      <c r="FH908" s="23"/>
      <c r="FI908" s="23"/>
      <c r="FJ908" s="23"/>
      <c r="FK908" s="23"/>
      <c r="FL908" s="23"/>
      <c r="FM908" s="23"/>
      <c r="FN908" s="23"/>
      <c r="FO908" s="23"/>
      <c r="FP908" s="23"/>
      <c r="FQ908" s="23"/>
      <c r="FR908" s="23"/>
    </row>
    <row r="909" spans="142:174">
      <c r="EL909" s="22">
        <v>44259</v>
      </c>
      <c r="EM909" s="21" t="s">
        <v>3254</v>
      </c>
      <c r="EN909" s="21" t="s">
        <v>17432</v>
      </c>
      <c r="EO909" s="21" t="s">
        <v>206</v>
      </c>
      <c r="EP909" s="21">
        <v>592683898914</v>
      </c>
      <c r="EQ909" s="21" t="s">
        <v>207</v>
      </c>
      <c r="ER909" s="21" t="s">
        <v>208</v>
      </c>
      <c r="ES909" s="23">
        <v>2</v>
      </c>
      <c r="ET909" s="23">
        <v>0</v>
      </c>
      <c r="EU909" s="23">
        <v>0</v>
      </c>
      <c r="EV909" s="23">
        <v>0</v>
      </c>
      <c r="EW909" s="23"/>
      <c r="EX909" s="23">
        <v>0</v>
      </c>
      <c r="EY909" s="23"/>
      <c r="EZ909" s="23"/>
      <c r="FA909" s="23"/>
      <c r="FB909" s="23"/>
      <c r="FC909" s="23"/>
      <c r="FD909" s="23"/>
      <c r="FE909" s="23"/>
      <c r="FF909" s="23"/>
      <c r="FG909" s="23"/>
      <c r="FH909" s="23"/>
      <c r="FI909" s="23"/>
      <c r="FJ909" s="23"/>
      <c r="FK909" s="23"/>
      <c r="FL909" s="23"/>
      <c r="FM909" s="23"/>
      <c r="FN909" s="23"/>
      <c r="FO909" s="23"/>
      <c r="FP909" s="23"/>
      <c r="FQ909" s="23"/>
      <c r="FR909" s="23"/>
    </row>
    <row r="910" spans="142:174">
      <c r="EL910" s="22">
        <v>44259</v>
      </c>
      <c r="EM910" s="21" t="s">
        <v>3254</v>
      </c>
      <c r="EN910" s="21" t="s">
        <v>17432</v>
      </c>
      <c r="EO910" s="21" t="s">
        <v>206</v>
      </c>
      <c r="EP910" s="21">
        <v>592683898914</v>
      </c>
      <c r="EQ910" s="21" t="s">
        <v>207</v>
      </c>
      <c r="ER910" s="21" t="s">
        <v>209</v>
      </c>
      <c r="ES910" s="23">
        <v>424</v>
      </c>
      <c r="ET910" s="23">
        <v>4</v>
      </c>
      <c r="EU910" s="23">
        <v>1410</v>
      </c>
      <c r="EV910" s="23">
        <v>0.94</v>
      </c>
      <c r="EW910" s="23">
        <v>352.5</v>
      </c>
      <c r="EX910" s="23">
        <v>3325.47</v>
      </c>
      <c r="EY910" s="23">
        <v>0</v>
      </c>
      <c r="EZ910" s="23">
        <v>0</v>
      </c>
      <c r="FA910" s="23">
        <v>0</v>
      </c>
      <c r="FB910" s="23">
        <v>0</v>
      </c>
      <c r="FC910" s="23">
        <v>0</v>
      </c>
      <c r="FD910" s="23">
        <v>0</v>
      </c>
      <c r="FE910" s="23">
        <v>0</v>
      </c>
      <c r="FF910" s="23">
        <v>0</v>
      </c>
      <c r="FG910" s="23">
        <v>0</v>
      </c>
      <c r="FH910" s="23">
        <v>0</v>
      </c>
      <c r="FI910" s="23">
        <v>0</v>
      </c>
      <c r="FJ910" s="23">
        <v>1</v>
      </c>
      <c r="FK910" s="23">
        <v>0</v>
      </c>
      <c r="FL910" s="23">
        <v>1</v>
      </c>
      <c r="FM910" s="23">
        <v>0</v>
      </c>
      <c r="FN910" s="23">
        <v>0</v>
      </c>
      <c r="FO910" s="23">
        <v>0</v>
      </c>
      <c r="FP910" s="23">
        <v>0</v>
      </c>
      <c r="FQ910" s="23">
        <v>0</v>
      </c>
      <c r="FR910" s="23">
        <v>0</v>
      </c>
    </row>
    <row r="911" spans="142:174">
      <c r="EL911" s="22">
        <v>44259</v>
      </c>
      <c r="EM911" s="21" t="s">
        <v>25498</v>
      </c>
      <c r="EN911" s="21" t="s">
        <v>16133</v>
      </c>
      <c r="EO911" s="21" t="s">
        <v>206</v>
      </c>
      <c r="EP911" s="21">
        <v>628192637830</v>
      </c>
      <c r="EQ911" s="21" t="s">
        <v>207</v>
      </c>
      <c r="ER911" s="21" t="s">
        <v>208</v>
      </c>
      <c r="ES911" s="23">
        <v>31</v>
      </c>
      <c r="ET911" s="23">
        <v>0</v>
      </c>
      <c r="EU911" s="23">
        <v>0</v>
      </c>
      <c r="EV911" s="23">
        <v>0</v>
      </c>
      <c r="EW911" s="23"/>
      <c r="EX911" s="23">
        <v>0</v>
      </c>
      <c r="EY911" s="23"/>
      <c r="EZ911" s="23"/>
      <c r="FA911" s="23"/>
      <c r="FB911" s="23"/>
      <c r="FC911" s="23"/>
      <c r="FD911" s="23"/>
      <c r="FE911" s="23"/>
      <c r="FF911" s="23"/>
      <c r="FG911" s="23"/>
      <c r="FH911" s="23"/>
      <c r="FI911" s="23"/>
      <c r="FJ911" s="23"/>
      <c r="FK911" s="23"/>
      <c r="FL911" s="23"/>
      <c r="FM911" s="23"/>
      <c r="FN911" s="23"/>
      <c r="FO911" s="23"/>
      <c r="FP911" s="23"/>
      <c r="FQ911" s="23"/>
      <c r="FR911" s="23"/>
    </row>
    <row r="912" spans="142:174">
      <c r="EL912" s="22">
        <v>44259</v>
      </c>
      <c r="EM912" s="21" t="s">
        <v>25498</v>
      </c>
      <c r="EN912" s="21" t="s">
        <v>16133</v>
      </c>
      <c r="EO912" s="21" t="s">
        <v>206</v>
      </c>
      <c r="EP912" s="21">
        <v>628192637830</v>
      </c>
      <c r="EQ912" s="21" t="s">
        <v>207</v>
      </c>
      <c r="ER912" s="21" t="s">
        <v>209</v>
      </c>
      <c r="ES912" s="23">
        <v>120</v>
      </c>
      <c r="ET912" s="23">
        <v>11</v>
      </c>
      <c r="EU912" s="23">
        <v>5064</v>
      </c>
      <c r="EV912" s="23">
        <v>9.17</v>
      </c>
      <c r="EW912" s="23">
        <v>460.36</v>
      </c>
      <c r="EX912" s="23">
        <v>42200</v>
      </c>
      <c r="EY912" s="23">
        <v>9.09</v>
      </c>
      <c r="EZ912" s="23">
        <v>6467</v>
      </c>
      <c r="FA912" s="23">
        <v>1</v>
      </c>
      <c r="FB912" s="23">
        <v>0</v>
      </c>
      <c r="FC912" s="23">
        <v>0</v>
      </c>
      <c r="FD912" s="23">
        <v>6467</v>
      </c>
      <c r="FE912" s="23">
        <v>1</v>
      </c>
      <c r="FF912" s="23">
        <v>0</v>
      </c>
      <c r="FG912" s="23">
        <v>0</v>
      </c>
      <c r="FH912" s="23">
        <v>0</v>
      </c>
      <c r="FI912" s="23">
        <v>1.28</v>
      </c>
      <c r="FJ912" s="23">
        <v>1</v>
      </c>
      <c r="FK912" s="23">
        <v>0</v>
      </c>
      <c r="FL912" s="23">
        <v>1</v>
      </c>
      <c r="FM912" s="23">
        <v>0</v>
      </c>
      <c r="FN912" s="23">
        <v>0</v>
      </c>
      <c r="FO912" s="23">
        <v>0</v>
      </c>
      <c r="FP912" s="23">
        <v>0</v>
      </c>
      <c r="FQ912" s="23">
        <v>0</v>
      </c>
      <c r="FR912" s="23">
        <v>0</v>
      </c>
    </row>
    <row r="913" spans="142:174">
      <c r="EL913" s="22">
        <v>44259</v>
      </c>
      <c r="EM913" s="21" t="s">
        <v>25498</v>
      </c>
      <c r="EN913" s="21" t="s">
        <v>3785</v>
      </c>
      <c r="EO913" s="21" t="s">
        <v>206</v>
      </c>
      <c r="EP913" s="21">
        <v>627859828083</v>
      </c>
      <c r="EQ913" s="21" t="s">
        <v>207</v>
      </c>
      <c r="ER913" s="21" t="s">
        <v>209</v>
      </c>
      <c r="ES913" s="23">
        <v>41</v>
      </c>
      <c r="ET913" s="23">
        <v>2</v>
      </c>
      <c r="EU913" s="23">
        <v>702</v>
      </c>
      <c r="EV913" s="23">
        <v>4.88</v>
      </c>
      <c r="EW913" s="23">
        <v>351</v>
      </c>
      <c r="EX913" s="23">
        <v>17121.95</v>
      </c>
      <c r="EY913" s="23"/>
      <c r="EZ913" s="23"/>
      <c r="FA913" s="23"/>
      <c r="FB913" s="23"/>
      <c r="FC913" s="23"/>
      <c r="FD913" s="23"/>
      <c r="FE913" s="23"/>
      <c r="FF913" s="23"/>
      <c r="FG913" s="23"/>
      <c r="FH913" s="23"/>
      <c r="FI913" s="23"/>
      <c r="FJ913" s="23"/>
      <c r="FK913" s="23"/>
      <c r="FL913" s="23"/>
      <c r="FM913" s="23"/>
      <c r="FN913" s="23"/>
      <c r="FO913" s="23"/>
      <c r="FP913" s="23"/>
      <c r="FQ913" s="23"/>
      <c r="FR913" s="23"/>
    </row>
    <row r="914" spans="142:174">
      <c r="EL914" s="22">
        <v>44259</v>
      </c>
      <c r="EM914" s="21" t="s">
        <v>25498</v>
      </c>
      <c r="EN914" s="21" t="s">
        <v>3778</v>
      </c>
      <c r="EO914" s="21" t="s">
        <v>206</v>
      </c>
      <c r="EP914" s="21">
        <v>628195165591</v>
      </c>
      <c r="EQ914" s="21" t="s">
        <v>207</v>
      </c>
      <c r="ER914" s="21" t="s">
        <v>209</v>
      </c>
      <c r="ES914" s="23">
        <v>22</v>
      </c>
      <c r="ET914" s="23">
        <v>0</v>
      </c>
      <c r="EU914" s="23">
        <v>0</v>
      </c>
      <c r="EV914" s="23">
        <v>0</v>
      </c>
      <c r="EW914" s="23"/>
      <c r="EX914" s="23">
        <v>0</v>
      </c>
      <c r="EY914" s="23"/>
      <c r="EZ914" s="23"/>
      <c r="FA914" s="23"/>
      <c r="FB914" s="23"/>
      <c r="FC914" s="23"/>
      <c r="FD914" s="23"/>
      <c r="FE914" s="23"/>
      <c r="FF914" s="23"/>
      <c r="FG914" s="23"/>
      <c r="FH914" s="23"/>
      <c r="FI914" s="23"/>
      <c r="FJ914" s="23"/>
      <c r="FK914" s="23"/>
      <c r="FL914" s="23"/>
      <c r="FM914" s="23"/>
      <c r="FN914" s="23"/>
      <c r="FO914" s="23"/>
      <c r="FP914" s="23"/>
      <c r="FQ914" s="23"/>
      <c r="FR914" s="23"/>
    </row>
    <row r="915" spans="142:174">
      <c r="EL915" s="22">
        <v>44259</v>
      </c>
      <c r="EM915" s="21" t="s">
        <v>25498</v>
      </c>
      <c r="EN915" s="21" t="s">
        <v>3793</v>
      </c>
      <c r="EO915" s="21" t="s">
        <v>206</v>
      </c>
      <c r="EP915" s="21">
        <v>628786455613</v>
      </c>
      <c r="EQ915" s="21" t="s">
        <v>207</v>
      </c>
      <c r="ER915" s="21" t="s">
        <v>208</v>
      </c>
      <c r="ES915" s="23">
        <v>224</v>
      </c>
      <c r="ET915" s="23">
        <v>1</v>
      </c>
      <c r="EU915" s="23">
        <v>172</v>
      </c>
      <c r="EV915" s="23">
        <v>0.45</v>
      </c>
      <c r="EW915" s="23">
        <v>172</v>
      </c>
      <c r="EX915" s="23">
        <v>767.86</v>
      </c>
      <c r="EY915" s="23"/>
      <c r="EZ915" s="23"/>
      <c r="FA915" s="23"/>
      <c r="FB915" s="23"/>
      <c r="FC915" s="23"/>
      <c r="FD915" s="23"/>
      <c r="FE915" s="23"/>
      <c r="FF915" s="23"/>
      <c r="FG915" s="23"/>
      <c r="FH915" s="23"/>
      <c r="FI915" s="23"/>
      <c r="FJ915" s="23"/>
      <c r="FK915" s="23"/>
      <c r="FL915" s="23"/>
      <c r="FM915" s="23"/>
      <c r="FN915" s="23"/>
      <c r="FO915" s="23"/>
      <c r="FP915" s="23"/>
      <c r="FQ915" s="23"/>
      <c r="FR915" s="23"/>
    </row>
    <row r="916" spans="142:174">
      <c r="EL916" s="22">
        <v>44259</v>
      </c>
      <c r="EM916" s="21" t="s">
        <v>25498</v>
      </c>
      <c r="EN916" s="21" t="s">
        <v>3793</v>
      </c>
      <c r="EO916" s="21" t="s">
        <v>206</v>
      </c>
      <c r="EP916" s="21">
        <v>628786455613</v>
      </c>
      <c r="EQ916" s="21" t="s">
        <v>207</v>
      </c>
      <c r="ER916" s="21" t="s">
        <v>209</v>
      </c>
      <c r="ES916" s="23">
        <v>210</v>
      </c>
      <c r="ET916" s="23">
        <v>11</v>
      </c>
      <c r="EU916" s="23">
        <v>4525</v>
      </c>
      <c r="EV916" s="23">
        <v>5.24</v>
      </c>
      <c r="EW916" s="23">
        <v>411.36</v>
      </c>
      <c r="EX916" s="23">
        <v>21547.62</v>
      </c>
      <c r="EY916" s="23"/>
      <c r="EZ916" s="23"/>
      <c r="FA916" s="23"/>
      <c r="FB916" s="23"/>
      <c r="FC916" s="23"/>
      <c r="FD916" s="23"/>
      <c r="FE916" s="23"/>
      <c r="FF916" s="23"/>
      <c r="FG916" s="23"/>
      <c r="FH916" s="23"/>
      <c r="FI916" s="23"/>
      <c r="FJ916" s="23"/>
      <c r="FK916" s="23"/>
      <c r="FL916" s="23"/>
      <c r="FM916" s="23"/>
      <c r="FN916" s="23"/>
      <c r="FO916" s="23"/>
      <c r="FP916" s="23"/>
      <c r="FQ916" s="23"/>
      <c r="FR916" s="23"/>
    </row>
    <row r="917" spans="142:174">
      <c r="EL917" s="22">
        <v>44260</v>
      </c>
      <c r="EM917" s="21" t="s">
        <v>213</v>
      </c>
      <c r="EN917" s="21" t="s">
        <v>609</v>
      </c>
      <c r="EO917" s="21" t="s">
        <v>206</v>
      </c>
      <c r="EP917" s="21">
        <v>574298647000</v>
      </c>
      <c r="EQ917" s="21" t="s">
        <v>207</v>
      </c>
      <c r="ER917" s="21" t="s">
        <v>208</v>
      </c>
      <c r="ES917" s="23">
        <v>19</v>
      </c>
      <c r="ET917" s="23">
        <v>1</v>
      </c>
      <c r="EU917" s="23">
        <v>15</v>
      </c>
      <c r="EV917" s="23">
        <v>5.26</v>
      </c>
      <c r="EW917" s="23">
        <v>15</v>
      </c>
      <c r="EX917" s="23">
        <v>789.47</v>
      </c>
      <c r="EY917" s="23"/>
      <c r="EZ917" s="23"/>
      <c r="FA917" s="23"/>
      <c r="FB917" s="23"/>
      <c r="FC917" s="23"/>
      <c r="FD917" s="23"/>
      <c r="FE917" s="23"/>
      <c r="FF917" s="23"/>
      <c r="FG917" s="23"/>
      <c r="FH917" s="23"/>
      <c r="FI917" s="23"/>
      <c r="FJ917" s="23"/>
      <c r="FK917" s="23"/>
      <c r="FL917" s="23"/>
      <c r="FM917" s="23"/>
      <c r="FN917" s="23"/>
      <c r="FO917" s="23"/>
      <c r="FP917" s="23"/>
      <c r="FQ917" s="23"/>
      <c r="FR917" s="23"/>
    </row>
    <row r="918" spans="142:174">
      <c r="EL918" s="22">
        <v>44260</v>
      </c>
      <c r="EM918" s="21" t="s">
        <v>213</v>
      </c>
      <c r="EN918" s="21" t="s">
        <v>609</v>
      </c>
      <c r="EO918" s="21" t="s">
        <v>206</v>
      </c>
      <c r="EP918" s="21">
        <v>574298647000</v>
      </c>
      <c r="EQ918" s="21" t="s">
        <v>207</v>
      </c>
      <c r="ER918" s="21" t="s">
        <v>209</v>
      </c>
      <c r="ES918" s="23">
        <v>41</v>
      </c>
      <c r="ET918" s="23">
        <v>3</v>
      </c>
      <c r="EU918" s="23">
        <v>93</v>
      </c>
      <c r="EV918" s="23">
        <v>7.32</v>
      </c>
      <c r="EW918" s="23">
        <v>31</v>
      </c>
      <c r="EX918" s="23">
        <v>2268.29</v>
      </c>
      <c r="EY918" s="23">
        <v>0</v>
      </c>
      <c r="EZ918" s="23">
        <v>0</v>
      </c>
      <c r="FA918" s="23">
        <v>0</v>
      </c>
      <c r="FB918" s="23">
        <v>0</v>
      </c>
      <c r="FC918" s="23">
        <v>0</v>
      </c>
      <c r="FD918" s="23">
        <v>0</v>
      </c>
      <c r="FE918" s="23">
        <v>0</v>
      </c>
      <c r="FF918" s="23">
        <v>1</v>
      </c>
      <c r="FG918" s="23">
        <v>1</v>
      </c>
      <c r="FH918" s="23">
        <v>2</v>
      </c>
      <c r="FI918" s="23">
        <v>0</v>
      </c>
      <c r="FJ918" s="23">
        <v>0</v>
      </c>
      <c r="FK918" s="23">
        <v>1</v>
      </c>
      <c r="FL918" s="23">
        <v>1</v>
      </c>
      <c r="FM918" s="23">
        <v>0</v>
      </c>
      <c r="FN918" s="23">
        <v>0</v>
      </c>
      <c r="FO918" s="23">
        <v>0</v>
      </c>
      <c r="FP918" s="23">
        <v>0</v>
      </c>
      <c r="FQ918" s="23">
        <v>0</v>
      </c>
      <c r="FR918" s="23">
        <v>0</v>
      </c>
    </row>
    <row r="919" spans="142:174">
      <c r="EL919" s="22">
        <v>44260</v>
      </c>
      <c r="EM919" s="21" t="s">
        <v>213</v>
      </c>
      <c r="EN919" s="21" t="s">
        <v>17425</v>
      </c>
      <c r="EO919" s="21" t="s">
        <v>206</v>
      </c>
      <c r="EP919" s="21">
        <v>585622329677</v>
      </c>
      <c r="EQ919" s="21" t="s">
        <v>207</v>
      </c>
      <c r="ER919" s="21" t="s">
        <v>208</v>
      </c>
      <c r="ES919" s="23">
        <v>1</v>
      </c>
      <c r="ET919" s="23">
        <v>0</v>
      </c>
      <c r="EU919" s="23">
        <v>0</v>
      </c>
      <c r="EV919" s="23">
        <v>0</v>
      </c>
      <c r="EW919" s="23"/>
      <c r="EX919" s="23">
        <v>0</v>
      </c>
      <c r="EY919" s="23"/>
      <c r="EZ919" s="23"/>
      <c r="FA919" s="23"/>
      <c r="FB919" s="23"/>
      <c r="FC919" s="23"/>
      <c r="FD919" s="23"/>
      <c r="FE919" s="23"/>
      <c r="FF919" s="23"/>
      <c r="FG919" s="23"/>
      <c r="FH919" s="23"/>
      <c r="FI919" s="23"/>
      <c r="FJ919" s="23"/>
      <c r="FK919" s="23"/>
      <c r="FL919" s="23"/>
      <c r="FM919" s="23"/>
      <c r="FN919" s="23"/>
      <c r="FO919" s="23"/>
      <c r="FP919" s="23"/>
      <c r="FQ919" s="23"/>
      <c r="FR919" s="23"/>
    </row>
    <row r="920" spans="142:174">
      <c r="EL920" s="22">
        <v>44260</v>
      </c>
      <c r="EM920" s="21" t="s">
        <v>213</v>
      </c>
      <c r="EN920" s="21" t="s">
        <v>17425</v>
      </c>
      <c r="EO920" s="21" t="s">
        <v>206</v>
      </c>
      <c r="EP920" s="21">
        <v>585622329677</v>
      </c>
      <c r="EQ920" s="21" t="s">
        <v>207</v>
      </c>
      <c r="ER920" s="21" t="s">
        <v>209</v>
      </c>
      <c r="ES920" s="23">
        <v>15</v>
      </c>
      <c r="ET920" s="23">
        <v>1</v>
      </c>
      <c r="EU920" s="23">
        <v>31</v>
      </c>
      <c r="EV920" s="23">
        <v>6.67</v>
      </c>
      <c r="EW920" s="23">
        <v>31</v>
      </c>
      <c r="EX920" s="23">
        <v>2066.67</v>
      </c>
      <c r="EY920" s="23">
        <v>0</v>
      </c>
      <c r="EZ920" s="23">
        <v>0</v>
      </c>
      <c r="FA920" s="23">
        <v>0</v>
      </c>
      <c r="FB920" s="23">
        <v>0</v>
      </c>
      <c r="FC920" s="23">
        <v>0</v>
      </c>
      <c r="FD920" s="23">
        <v>0</v>
      </c>
      <c r="FE920" s="23">
        <v>0</v>
      </c>
      <c r="FF920" s="23">
        <v>0</v>
      </c>
      <c r="FG920" s="23">
        <v>0</v>
      </c>
      <c r="FH920" s="23">
        <v>0</v>
      </c>
      <c r="FI920" s="23">
        <v>0</v>
      </c>
      <c r="FJ920" s="23">
        <v>2</v>
      </c>
      <c r="FK920" s="23">
        <v>4</v>
      </c>
      <c r="FL920" s="23">
        <v>6</v>
      </c>
      <c r="FM920" s="23">
        <v>0</v>
      </c>
      <c r="FN920" s="23">
        <v>0</v>
      </c>
      <c r="FO920" s="23">
        <v>0</v>
      </c>
      <c r="FP920" s="23">
        <v>0</v>
      </c>
      <c r="FQ920" s="23">
        <v>0</v>
      </c>
      <c r="FR920" s="23">
        <v>0</v>
      </c>
    </row>
    <row r="921" spans="142:174">
      <c r="EL921" s="22">
        <v>44260</v>
      </c>
      <c r="EM921" s="21" t="s">
        <v>3254</v>
      </c>
      <c r="EN921" s="21" t="s">
        <v>17426</v>
      </c>
      <c r="EO921" s="21" t="s">
        <v>206</v>
      </c>
      <c r="EP921" s="21">
        <v>574814254493</v>
      </c>
      <c r="EQ921" s="21" t="s">
        <v>207</v>
      </c>
      <c r="ER921" s="21" t="s">
        <v>209</v>
      </c>
      <c r="ES921" s="23">
        <v>15</v>
      </c>
      <c r="ET921" s="23">
        <v>0</v>
      </c>
      <c r="EU921" s="23">
        <v>0</v>
      </c>
      <c r="EV921" s="23">
        <v>0</v>
      </c>
      <c r="EW921" s="23"/>
      <c r="EX921" s="23">
        <v>0</v>
      </c>
      <c r="EY921" s="23"/>
      <c r="EZ921" s="23"/>
      <c r="FA921" s="23"/>
      <c r="FB921" s="23"/>
      <c r="FC921" s="23"/>
      <c r="FD921" s="23"/>
      <c r="FE921" s="23"/>
      <c r="FF921" s="23"/>
      <c r="FG921" s="23"/>
      <c r="FH921" s="23"/>
      <c r="FI921" s="23"/>
      <c r="FJ921" s="23"/>
      <c r="FK921" s="23"/>
      <c r="FL921" s="23"/>
      <c r="FM921" s="23"/>
      <c r="FN921" s="23"/>
      <c r="FO921" s="23"/>
      <c r="FP921" s="23"/>
      <c r="FQ921" s="23"/>
      <c r="FR921" s="23"/>
    </row>
    <row r="922" spans="142:174">
      <c r="EL922" s="22">
        <v>44260</v>
      </c>
      <c r="EM922" s="21" t="s">
        <v>3254</v>
      </c>
      <c r="EN922" s="21" t="s">
        <v>17428</v>
      </c>
      <c r="EO922" s="21" t="s">
        <v>206</v>
      </c>
      <c r="EP922" s="21">
        <v>574813586895</v>
      </c>
      <c r="EQ922" s="21" t="s">
        <v>207</v>
      </c>
      <c r="ER922" s="21" t="s">
        <v>209</v>
      </c>
      <c r="ES922" s="23">
        <v>220</v>
      </c>
      <c r="ET922" s="23">
        <v>1</v>
      </c>
      <c r="EU922" s="23">
        <v>378</v>
      </c>
      <c r="EV922" s="23">
        <v>0.45</v>
      </c>
      <c r="EW922" s="23">
        <v>378</v>
      </c>
      <c r="EX922" s="23">
        <v>1718.18</v>
      </c>
      <c r="EY922" s="23"/>
      <c r="EZ922" s="23"/>
      <c r="FA922" s="23"/>
      <c r="FB922" s="23"/>
      <c r="FC922" s="23"/>
      <c r="FD922" s="23"/>
      <c r="FE922" s="23"/>
      <c r="FF922" s="23"/>
      <c r="FG922" s="23"/>
      <c r="FH922" s="23"/>
      <c r="FI922" s="23"/>
      <c r="FJ922" s="23"/>
      <c r="FK922" s="23"/>
      <c r="FL922" s="23"/>
      <c r="FM922" s="23"/>
      <c r="FN922" s="23"/>
      <c r="FO922" s="23"/>
      <c r="FP922" s="23"/>
      <c r="FQ922" s="23"/>
      <c r="FR922" s="23"/>
    </row>
    <row r="923" spans="142:174">
      <c r="EL923" s="22">
        <v>44260</v>
      </c>
      <c r="EM923" s="21" t="s">
        <v>25498</v>
      </c>
      <c r="EN923" s="21" t="s">
        <v>3780</v>
      </c>
      <c r="EO923" s="21" t="s">
        <v>206</v>
      </c>
      <c r="EP923" s="21">
        <v>628786403173</v>
      </c>
      <c r="EQ923" s="21" t="s">
        <v>207</v>
      </c>
      <c r="ER923" s="21" t="s">
        <v>208</v>
      </c>
      <c r="ES923" s="23">
        <v>1</v>
      </c>
      <c r="ET923" s="23">
        <v>0</v>
      </c>
      <c r="EU923" s="23">
        <v>0</v>
      </c>
      <c r="EV923" s="23">
        <v>0</v>
      </c>
      <c r="EW923" s="23"/>
      <c r="EX923" s="23">
        <v>0</v>
      </c>
      <c r="EY923" s="23"/>
      <c r="EZ923" s="23"/>
      <c r="FA923" s="23"/>
      <c r="FB923" s="23"/>
      <c r="FC923" s="23"/>
      <c r="FD923" s="23"/>
      <c r="FE923" s="23"/>
      <c r="FF923" s="23"/>
      <c r="FG923" s="23"/>
      <c r="FH923" s="23"/>
      <c r="FI923" s="23"/>
      <c r="FJ923" s="23"/>
      <c r="FK923" s="23"/>
      <c r="FL923" s="23"/>
      <c r="FM923" s="23"/>
      <c r="FN923" s="23"/>
      <c r="FO923" s="23"/>
      <c r="FP923" s="23"/>
      <c r="FQ923" s="23"/>
      <c r="FR923" s="23"/>
    </row>
    <row r="924" spans="142:174">
      <c r="EL924" s="22">
        <v>44260</v>
      </c>
      <c r="EM924" s="21" t="s">
        <v>25498</v>
      </c>
      <c r="EN924" s="21" t="s">
        <v>3780</v>
      </c>
      <c r="EO924" s="21" t="s">
        <v>206</v>
      </c>
      <c r="EP924" s="21">
        <v>628786403173</v>
      </c>
      <c r="EQ924" s="21" t="s">
        <v>207</v>
      </c>
      <c r="ER924" s="21" t="s">
        <v>209</v>
      </c>
      <c r="ES924" s="23">
        <v>23</v>
      </c>
      <c r="ET924" s="23">
        <v>0</v>
      </c>
      <c r="EU924" s="23">
        <v>0</v>
      </c>
      <c r="EV924" s="23">
        <v>0</v>
      </c>
      <c r="EW924" s="23"/>
      <c r="EX924" s="23">
        <v>0</v>
      </c>
      <c r="EY924" s="23"/>
      <c r="EZ924" s="23"/>
      <c r="FA924" s="23"/>
      <c r="FB924" s="23"/>
      <c r="FC924" s="23"/>
      <c r="FD924" s="23"/>
      <c r="FE924" s="23"/>
      <c r="FF924" s="23"/>
      <c r="FG924" s="23"/>
      <c r="FH924" s="23"/>
      <c r="FI924" s="23"/>
      <c r="FJ924" s="23"/>
      <c r="FK924" s="23"/>
      <c r="FL924" s="23"/>
      <c r="FM924" s="23"/>
      <c r="FN924" s="23"/>
      <c r="FO924" s="23"/>
      <c r="FP924" s="23"/>
      <c r="FQ924" s="23"/>
      <c r="FR924" s="23"/>
    </row>
    <row r="925" spans="142:174">
      <c r="EL925" s="22">
        <v>44260</v>
      </c>
      <c r="EM925" s="21" t="s">
        <v>25498</v>
      </c>
      <c r="EN925" s="21" t="s">
        <v>3783</v>
      </c>
      <c r="EO925" s="21" t="s">
        <v>206</v>
      </c>
      <c r="EP925" s="21">
        <v>628192997700</v>
      </c>
      <c r="EQ925" s="21" t="s">
        <v>207</v>
      </c>
      <c r="ER925" s="21" t="s">
        <v>208</v>
      </c>
      <c r="ES925" s="23">
        <v>48</v>
      </c>
      <c r="ET925" s="23">
        <v>0</v>
      </c>
      <c r="EU925" s="23">
        <v>0</v>
      </c>
      <c r="EV925" s="23">
        <v>0</v>
      </c>
      <c r="EW925" s="23"/>
      <c r="EX925" s="23">
        <v>0</v>
      </c>
      <c r="EY925" s="23"/>
      <c r="EZ925" s="23"/>
      <c r="FA925" s="23"/>
      <c r="FB925" s="23"/>
      <c r="FC925" s="23"/>
      <c r="FD925" s="23"/>
      <c r="FE925" s="23"/>
      <c r="FF925" s="23"/>
      <c r="FG925" s="23"/>
      <c r="FH925" s="23"/>
      <c r="FI925" s="23"/>
      <c r="FJ925" s="23"/>
      <c r="FK925" s="23"/>
      <c r="FL925" s="23"/>
      <c r="FM925" s="23"/>
      <c r="FN925" s="23"/>
      <c r="FO925" s="23"/>
      <c r="FP925" s="23"/>
      <c r="FQ925" s="23"/>
      <c r="FR925" s="23"/>
    </row>
    <row r="926" spans="142:174">
      <c r="EL926" s="22">
        <v>44260</v>
      </c>
      <c r="EM926" s="21" t="s">
        <v>25498</v>
      </c>
      <c r="EN926" s="21" t="s">
        <v>3783</v>
      </c>
      <c r="EO926" s="21" t="s">
        <v>206</v>
      </c>
      <c r="EP926" s="21">
        <v>628192997700</v>
      </c>
      <c r="EQ926" s="21" t="s">
        <v>207</v>
      </c>
      <c r="ER926" s="21" t="s">
        <v>209</v>
      </c>
      <c r="ES926" s="23">
        <v>55</v>
      </c>
      <c r="ET926" s="23">
        <v>3</v>
      </c>
      <c r="EU926" s="23">
        <v>1281</v>
      </c>
      <c r="EV926" s="23">
        <v>5.45</v>
      </c>
      <c r="EW926" s="23">
        <v>427</v>
      </c>
      <c r="EX926" s="23">
        <v>23290.91</v>
      </c>
      <c r="EY926" s="23"/>
      <c r="EZ926" s="23"/>
      <c r="FA926" s="23"/>
      <c r="FB926" s="23"/>
      <c r="FC926" s="23"/>
      <c r="FD926" s="23"/>
      <c r="FE926" s="23"/>
      <c r="FF926" s="23"/>
      <c r="FG926" s="23"/>
      <c r="FH926" s="23"/>
      <c r="FI926" s="23"/>
      <c r="FJ926" s="23"/>
      <c r="FK926" s="23"/>
      <c r="FL926" s="23"/>
      <c r="FM926" s="23"/>
      <c r="FN926" s="23"/>
      <c r="FO926" s="23"/>
      <c r="FP926" s="23"/>
      <c r="FQ926" s="23"/>
      <c r="FR926" s="23"/>
    </row>
    <row r="927" spans="142:174">
      <c r="EL927" s="22">
        <v>44260</v>
      </c>
      <c r="EM927" s="21" t="s">
        <v>3254</v>
      </c>
      <c r="EN927" s="21" t="s">
        <v>17429</v>
      </c>
      <c r="EO927" s="21" t="s">
        <v>206</v>
      </c>
      <c r="EP927" s="21">
        <v>574550180649</v>
      </c>
      <c r="EQ927" s="21" t="s">
        <v>207</v>
      </c>
      <c r="ER927" s="21" t="s">
        <v>209</v>
      </c>
      <c r="ES927" s="23">
        <v>415</v>
      </c>
      <c r="ET927" s="23">
        <v>10</v>
      </c>
      <c r="EU927" s="23">
        <v>4907</v>
      </c>
      <c r="EV927" s="23">
        <v>2.41</v>
      </c>
      <c r="EW927" s="23">
        <v>490.7</v>
      </c>
      <c r="EX927" s="23">
        <v>11824.1</v>
      </c>
      <c r="EY927" s="23">
        <v>20</v>
      </c>
      <c r="EZ927" s="23">
        <v>0</v>
      </c>
      <c r="FA927" s="23">
        <v>0</v>
      </c>
      <c r="FB927" s="23">
        <v>21958</v>
      </c>
      <c r="FC927" s="23">
        <v>2</v>
      </c>
      <c r="FD927" s="23">
        <v>21958</v>
      </c>
      <c r="FE927" s="23">
        <v>2</v>
      </c>
      <c r="FF927" s="23">
        <v>0</v>
      </c>
      <c r="FG927" s="23">
        <v>0</v>
      </c>
      <c r="FH927" s="23">
        <v>0</v>
      </c>
      <c r="FI927" s="23">
        <v>4.47</v>
      </c>
      <c r="FJ927" s="23">
        <v>1</v>
      </c>
      <c r="FK927" s="23">
        <v>6</v>
      </c>
      <c r="FL927" s="23">
        <v>7</v>
      </c>
      <c r="FM927" s="23">
        <v>0</v>
      </c>
      <c r="FN927" s="23">
        <v>0</v>
      </c>
      <c r="FO927" s="23">
        <v>0</v>
      </c>
      <c r="FP927" s="23">
        <v>0</v>
      </c>
      <c r="FQ927" s="23">
        <v>0</v>
      </c>
      <c r="FR927" s="23">
        <v>0</v>
      </c>
    </row>
    <row r="928" spans="142:174">
      <c r="EL928" s="22">
        <v>44260</v>
      </c>
      <c r="EM928" s="21" t="s">
        <v>25498</v>
      </c>
      <c r="EN928" s="21" t="s">
        <v>3779</v>
      </c>
      <c r="EO928" s="21" t="s">
        <v>206</v>
      </c>
      <c r="EP928" s="21">
        <v>628188901458</v>
      </c>
      <c r="EQ928" s="21" t="s">
        <v>207</v>
      </c>
      <c r="ER928" s="21" t="s">
        <v>208</v>
      </c>
      <c r="ES928" s="23">
        <v>9</v>
      </c>
      <c r="ET928" s="23">
        <v>0</v>
      </c>
      <c r="EU928" s="23">
        <v>0</v>
      </c>
      <c r="EV928" s="23">
        <v>0</v>
      </c>
      <c r="EW928" s="23"/>
      <c r="EX928" s="23">
        <v>0</v>
      </c>
      <c r="EY928" s="23"/>
      <c r="EZ928" s="23"/>
      <c r="FA928" s="23"/>
      <c r="FB928" s="23"/>
      <c r="FC928" s="23"/>
      <c r="FD928" s="23"/>
      <c r="FE928" s="23"/>
      <c r="FF928" s="23"/>
      <c r="FG928" s="23"/>
      <c r="FH928" s="23"/>
      <c r="FI928" s="23"/>
      <c r="FJ928" s="23"/>
      <c r="FK928" s="23"/>
      <c r="FL928" s="23"/>
      <c r="FM928" s="23"/>
      <c r="FN928" s="23"/>
      <c r="FO928" s="23"/>
      <c r="FP928" s="23"/>
      <c r="FQ928" s="23"/>
      <c r="FR928" s="23"/>
    </row>
    <row r="929" spans="142:174">
      <c r="EL929" s="22">
        <v>44260</v>
      </c>
      <c r="EM929" s="21" t="s">
        <v>25498</v>
      </c>
      <c r="EN929" s="21" t="s">
        <v>3779</v>
      </c>
      <c r="EO929" s="21" t="s">
        <v>206</v>
      </c>
      <c r="EP929" s="21">
        <v>628188901458</v>
      </c>
      <c r="EQ929" s="21" t="s">
        <v>207</v>
      </c>
      <c r="ER929" s="21" t="s">
        <v>209</v>
      </c>
      <c r="ES929" s="23">
        <v>75</v>
      </c>
      <c r="ET929" s="23">
        <v>4</v>
      </c>
      <c r="EU929" s="23">
        <v>1546</v>
      </c>
      <c r="EV929" s="23">
        <v>5.33</v>
      </c>
      <c r="EW929" s="23">
        <v>386.5</v>
      </c>
      <c r="EX929" s="23">
        <v>20613.330000000002</v>
      </c>
      <c r="EY929" s="23"/>
      <c r="EZ929" s="23"/>
      <c r="FA929" s="23"/>
      <c r="FB929" s="23"/>
      <c r="FC929" s="23"/>
      <c r="FD929" s="23"/>
      <c r="FE929" s="23"/>
      <c r="FF929" s="23"/>
      <c r="FG929" s="23"/>
      <c r="FH929" s="23"/>
      <c r="FI929" s="23"/>
      <c r="FJ929" s="23"/>
      <c r="FK929" s="23"/>
      <c r="FL929" s="23"/>
      <c r="FM929" s="23"/>
      <c r="FN929" s="23"/>
      <c r="FO929" s="23"/>
      <c r="FP929" s="23"/>
      <c r="FQ929" s="23"/>
      <c r="FR929" s="23"/>
    </row>
    <row r="930" spans="142:174">
      <c r="EL930" s="22">
        <v>44260</v>
      </c>
      <c r="EM930" s="21" t="s">
        <v>25498</v>
      </c>
      <c r="EN930" s="21" t="s">
        <v>3791</v>
      </c>
      <c r="EO930" s="21" t="s">
        <v>206</v>
      </c>
      <c r="EP930" s="21">
        <v>628193881413</v>
      </c>
      <c r="EQ930" s="21" t="s">
        <v>207</v>
      </c>
      <c r="ER930" s="21" t="s">
        <v>208</v>
      </c>
      <c r="ES930" s="23">
        <v>13</v>
      </c>
      <c r="ET930" s="23">
        <v>0</v>
      </c>
      <c r="EU930" s="23">
        <v>0</v>
      </c>
      <c r="EV930" s="23">
        <v>0</v>
      </c>
      <c r="EW930" s="23"/>
      <c r="EX930" s="23">
        <v>0</v>
      </c>
      <c r="EY930" s="23"/>
      <c r="EZ930" s="23"/>
      <c r="FA930" s="23"/>
      <c r="FB930" s="23"/>
      <c r="FC930" s="23"/>
      <c r="FD930" s="23"/>
      <c r="FE930" s="23"/>
      <c r="FF930" s="23"/>
      <c r="FG930" s="23"/>
      <c r="FH930" s="23"/>
      <c r="FI930" s="23"/>
      <c r="FJ930" s="23"/>
      <c r="FK930" s="23"/>
      <c r="FL930" s="23"/>
      <c r="FM930" s="23"/>
      <c r="FN930" s="23"/>
      <c r="FO930" s="23"/>
      <c r="FP930" s="23"/>
      <c r="FQ930" s="23"/>
      <c r="FR930" s="23"/>
    </row>
    <row r="931" spans="142:174">
      <c r="EL931" s="22">
        <v>44260</v>
      </c>
      <c r="EM931" s="21" t="s">
        <v>25498</v>
      </c>
      <c r="EN931" s="21" t="s">
        <v>3791</v>
      </c>
      <c r="EO931" s="21" t="s">
        <v>206</v>
      </c>
      <c r="EP931" s="21">
        <v>628193881413</v>
      </c>
      <c r="EQ931" s="21" t="s">
        <v>207</v>
      </c>
      <c r="ER931" s="21" t="s">
        <v>209</v>
      </c>
      <c r="ES931" s="23">
        <v>23</v>
      </c>
      <c r="ET931" s="23">
        <v>2</v>
      </c>
      <c r="EU931" s="23">
        <v>573</v>
      </c>
      <c r="EV931" s="23">
        <v>8.6999999999999993</v>
      </c>
      <c r="EW931" s="23">
        <v>286.5</v>
      </c>
      <c r="EX931" s="23">
        <v>24913.040000000001</v>
      </c>
      <c r="EY931" s="23"/>
      <c r="EZ931" s="23"/>
      <c r="FA931" s="23"/>
      <c r="FB931" s="23"/>
      <c r="FC931" s="23"/>
      <c r="FD931" s="23"/>
      <c r="FE931" s="23"/>
      <c r="FF931" s="23"/>
      <c r="FG931" s="23"/>
      <c r="FH931" s="23"/>
      <c r="FI931" s="23"/>
      <c r="FJ931" s="23"/>
      <c r="FK931" s="23"/>
      <c r="FL931" s="23"/>
      <c r="FM931" s="23"/>
      <c r="FN931" s="23"/>
      <c r="FO931" s="23"/>
      <c r="FP931" s="23"/>
      <c r="FQ931" s="23"/>
      <c r="FR931" s="23"/>
    </row>
    <row r="932" spans="142:174">
      <c r="EL932" s="22">
        <v>44260</v>
      </c>
      <c r="EM932" s="21" t="s">
        <v>3254</v>
      </c>
      <c r="EN932" s="21" t="s">
        <v>17430</v>
      </c>
      <c r="EO932" s="21" t="s">
        <v>206</v>
      </c>
      <c r="EP932" s="21">
        <v>576398085683</v>
      </c>
      <c r="EQ932" s="21" t="s">
        <v>207</v>
      </c>
      <c r="ER932" s="21" t="s">
        <v>209</v>
      </c>
      <c r="ES932" s="23">
        <v>92</v>
      </c>
      <c r="ET932" s="23">
        <v>2</v>
      </c>
      <c r="EU932" s="23">
        <v>858</v>
      </c>
      <c r="EV932" s="23">
        <v>2.17</v>
      </c>
      <c r="EW932" s="23">
        <v>429</v>
      </c>
      <c r="EX932" s="23">
        <v>9326.09</v>
      </c>
      <c r="EY932" s="23"/>
      <c r="EZ932" s="23"/>
      <c r="FA932" s="23"/>
      <c r="FB932" s="23"/>
      <c r="FC932" s="23"/>
      <c r="FD932" s="23"/>
      <c r="FE932" s="23"/>
      <c r="FF932" s="23"/>
      <c r="FG932" s="23"/>
      <c r="FH932" s="23"/>
      <c r="FI932" s="23"/>
      <c r="FJ932" s="23"/>
      <c r="FK932" s="23"/>
      <c r="FL932" s="23"/>
      <c r="FM932" s="23"/>
      <c r="FN932" s="23"/>
      <c r="FO932" s="23"/>
      <c r="FP932" s="23"/>
      <c r="FQ932" s="23"/>
      <c r="FR932" s="23"/>
    </row>
    <row r="933" spans="142:174">
      <c r="EL933" s="22">
        <v>44260</v>
      </c>
      <c r="EM933" s="21" t="s">
        <v>25498</v>
      </c>
      <c r="EN933" s="21" t="s">
        <v>3790</v>
      </c>
      <c r="EO933" s="21" t="s">
        <v>206</v>
      </c>
      <c r="EP933" s="21">
        <v>628191785238</v>
      </c>
      <c r="EQ933" s="21" t="s">
        <v>207</v>
      </c>
      <c r="ER933" s="21" t="s">
        <v>208</v>
      </c>
      <c r="ES933" s="23">
        <v>249</v>
      </c>
      <c r="ET933" s="23">
        <v>3</v>
      </c>
      <c r="EU933" s="23">
        <v>313</v>
      </c>
      <c r="EV933" s="23">
        <v>1.2</v>
      </c>
      <c r="EW933" s="23">
        <v>104.33</v>
      </c>
      <c r="EX933" s="23">
        <v>1257.03</v>
      </c>
      <c r="EY933" s="23"/>
      <c r="EZ933" s="23"/>
      <c r="FA933" s="23"/>
      <c r="FB933" s="23"/>
      <c r="FC933" s="23"/>
      <c r="FD933" s="23"/>
      <c r="FE933" s="23"/>
      <c r="FF933" s="23"/>
      <c r="FG933" s="23"/>
      <c r="FH933" s="23"/>
      <c r="FI933" s="23"/>
      <c r="FJ933" s="23"/>
      <c r="FK933" s="23"/>
      <c r="FL933" s="23"/>
      <c r="FM933" s="23"/>
      <c r="FN933" s="23"/>
      <c r="FO933" s="23"/>
      <c r="FP933" s="23"/>
      <c r="FQ933" s="23"/>
      <c r="FR933" s="23"/>
    </row>
    <row r="934" spans="142:174">
      <c r="EL934" s="22">
        <v>44260</v>
      </c>
      <c r="EM934" s="21" t="s">
        <v>25498</v>
      </c>
      <c r="EN934" s="21" t="s">
        <v>3790</v>
      </c>
      <c r="EO934" s="21" t="s">
        <v>206</v>
      </c>
      <c r="EP934" s="21">
        <v>628191785238</v>
      </c>
      <c r="EQ934" s="21" t="s">
        <v>207</v>
      </c>
      <c r="ER934" s="21" t="s">
        <v>209</v>
      </c>
      <c r="ES934" s="23">
        <v>836</v>
      </c>
      <c r="ET934" s="23">
        <v>42</v>
      </c>
      <c r="EU934" s="23">
        <v>14228</v>
      </c>
      <c r="EV934" s="23">
        <v>5.0199999999999996</v>
      </c>
      <c r="EW934" s="23">
        <v>338.76</v>
      </c>
      <c r="EX934" s="23">
        <v>17019.14</v>
      </c>
      <c r="EY934" s="23">
        <v>2.38</v>
      </c>
      <c r="EZ934" s="23">
        <v>8595</v>
      </c>
      <c r="FA934" s="23">
        <v>1</v>
      </c>
      <c r="FB934" s="23">
        <v>0</v>
      </c>
      <c r="FC934" s="23">
        <v>0</v>
      </c>
      <c r="FD934" s="23">
        <v>8595</v>
      </c>
      <c r="FE934" s="23">
        <v>1</v>
      </c>
      <c r="FF934" s="23">
        <v>3</v>
      </c>
      <c r="FG934" s="23">
        <v>0</v>
      </c>
      <c r="FH934" s="23">
        <v>3</v>
      </c>
      <c r="FI934" s="23">
        <v>0.6</v>
      </c>
      <c r="FJ934" s="23">
        <v>3</v>
      </c>
      <c r="FK934" s="23">
        <v>0</v>
      </c>
      <c r="FL934" s="23">
        <v>3</v>
      </c>
      <c r="FM934" s="23">
        <v>0</v>
      </c>
      <c r="FN934" s="23">
        <v>0</v>
      </c>
      <c r="FO934" s="23">
        <v>0</v>
      </c>
      <c r="FP934" s="23">
        <v>0</v>
      </c>
      <c r="FQ934" s="23">
        <v>0</v>
      </c>
      <c r="FR934" s="23">
        <v>0</v>
      </c>
    </row>
    <row r="935" spans="142:174">
      <c r="EL935" s="22">
        <v>44260</v>
      </c>
      <c r="EM935" s="21" t="s">
        <v>3254</v>
      </c>
      <c r="EN935" s="21" t="s">
        <v>17431</v>
      </c>
      <c r="EO935" s="21" t="s">
        <v>206</v>
      </c>
      <c r="EP935" s="21">
        <v>574390227530</v>
      </c>
      <c r="EQ935" s="21" t="s">
        <v>207</v>
      </c>
      <c r="ER935" s="21" t="s">
        <v>208</v>
      </c>
      <c r="ES935" s="23">
        <v>11</v>
      </c>
      <c r="ET935" s="23">
        <v>0</v>
      </c>
      <c r="EU935" s="23">
        <v>0</v>
      </c>
      <c r="EV935" s="23">
        <v>0</v>
      </c>
      <c r="EW935" s="23"/>
      <c r="EX935" s="23">
        <v>0</v>
      </c>
      <c r="EY935" s="23"/>
      <c r="EZ935" s="23"/>
      <c r="FA935" s="23"/>
      <c r="FB935" s="23"/>
      <c r="FC935" s="23"/>
      <c r="FD935" s="23"/>
      <c r="FE935" s="23"/>
      <c r="FF935" s="23"/>
      <c r="FG935" s="23"/>
      <c r="FH935" s="23"/>
      <c r="FI935" s="23"/>
      <c r="FJ935" s="23"/>
      <c r="FK935" s="23"/>
      <c r="FL935" s="23"/>
      <c r="FM935" s="23"/>
      <c r="FN935" s="23"/>
      <c r="FO935" s="23"/>
      <c r="FP935" s="23"/>
      <c r="FQ935" s="23"/>
      <c r="FR935" s="23"/>
    </row>
    <row r="936" spans="142:174">
      <c r="EL936" s="22">
        <v>44260</v>
      </c>
      <c r="EM936" s="21" t="s">
        <v>3254</v>
      </c>
      <c r="EN936" s="21" t="s">
        <v>17431</v>
      </c>
      <c r="EO936" s="21" t="s">
        <v>206</v>
      </c>
      <c r="EP936" s="21">
        <v>574390227530</v>
      </c>
      <c r="EQ936" s="21" t="s">
        <v>207</v>
      </c>
      <c r="ER936" s="21" t="s">
        <v>209</v>
      </c>
      <c r="ES936" s="23">
        <v>135</v>
      </c>
      <c r="ET936" s="23">
        <v>2</v>
      </c>
      <c r="EU936" s="23">
        <v>647</v>
      </c>
      <c r="EV936" s="23">
        <v>1.48</v>
      </c>
      <c r="EW936" s="23">
        <v>323.5</v>
      </c>
      <c r="EX936" s="23">
        <v>4792.59</v>
      </c>
      <c r="EY936" s="23">
        <v>0</v>
      </c>
      <c r="EZ936" s="23">
        <v>0</v>
      </c>
      <c r="FA936" s="23">
        <v>0</v>
      </c>
      <c r="FB936" s="23">
        <v>0</v>
      </c>
      <c r="FC936" s="23">
        <v>0</v>
      </c>
      <c r="FD936" s="23">
        <v>0</v>
      </c>
      <c r="FE936" s="23">
        <v>0</v>
      </c>
      <c r="FF936" s="23">
        <v>2</v>
      </c>
      <c r="FG936" s="23">
        <v>0</v>
      </c>
      <c r="FH936" s="23">
        <v>2</v>
      </c>
      <c r="FI936" s="23">
        <v>0</v>
      </c>
      <c r="FJ936" s="23">
        <v>1</v>
      </c>
      <c r="FK936" s="23">
        <v>0</v>
      </c>
      <c r="FL936" s="23">
        <v>1</v>
      </c>
      <c r="FM936" s="23">
        <v>0</v>
      </c>
      <c r="FN936" s="23">
        <v>0</v>
      </c>
      <c r="FO936" s="23">
        <v>0</v>
      </c>
      <c r="FP936" s="23">
        <v>0</v>
      </c>
      <c r="FQ936" s="23">
        <v>0</v>
      </c>
      <c r="FR936" s="23">
        <v>0</v>
      </c>
    </row>
    <row r="937" spans="142:174">
      <c r="EL937" s="22">
        <v>44260</v>
      </c>
      <c r="EM937" s="21" t="s">
        <v>3254</v>
      </c>
      <c r="EN937" s="21" t="s">
        <v>17432</v>
      </c>
      <c r="EO937" s="21" t="s">
        <v>206</v>
      </c>
      <c r="EP937" s="21">
        <v>592683898914</v>
      </c>
      <c r="EQ937" s="21" t="s">
        <v>207</v>
      </c>
      <c r="ER937" s="21" t="s">
        <v>208</v>
      </c>
      <c r="ES937" s="23">
        <v>2</v>
      </c>
      <c r="ET937" s="23">
        <v>0</v>
      </c>
      <c r="EU937" s="23">
        <v>0</v>
      </c>
      <c r="EV937" s="23">
        <v>0</v>
      </c>
      <c r="EW937" s="23"/>
      <c r="EX937" s="23">
        <v>0</v>
      </c>
      <c r="EY937" s="23"/>
      <c r="EZ937" s="23"/>
      <c r="FA937" s="23"/>
      <c r="FB937" s="23"/>
      <c r="FC937" s="23"/>
      <c r="FD937" s="23"/>
      <c r="FE937" s="23"/>
      <c r="FF937" s="23"/>
      <c r="FG937" s="23"/>
      <c r="FH937" s="23"/>
      <c r="FI937" s="23"/>
      <c r="FJ937" s="23"/>
      <c r="FK937" s="23"/>
      <c r="FL937" s="23"/>
      <c r="FM937" s="23"/>
      <c r="FN937" s="23"/>
      <c r="FO937" s="23"/>
      <c r="FP937" s="23"/>
      <c r="FQ937" s="23"/>
      <c r="FR937" s="23"/>
    </row>
    <row r="938" spans="142:174">
      <c r="EL938" s="22">
        <v>44260</v>
      </c>
      <c r="EM938" s="21" t="s">
        <v>3254</v>
      </c>
      <c r="EN938" s="21" t="s">
        <v>17432</v>
      </c>
      <c r="EO938" s="21" t="s">
        <v>206</v>
      </c>
      <c r="EP938" s="21">
        <v>592683898914</v>
      </c>
      <c r="EQ938" s="21" t="s">
        <v>207</v>
      </c>
      <c r="ER938" s="21" t="s">
        <v>209</v>
      </c>
      <c r="ES938" s="23">
        <v>715</v>
      </c>
      <c r="ET938" s="23">
        <v>18</v>
      </c>
      <c r="EU938" s="23">
        <v>8223</v>
      </c>
      <c r="EV938" s="23">
        <v>2.52</v>
      </c>
      <c r="EW938" s="23">
        <v>456.83</v>
      </c>
      <c r="EX938" s="23">
        <v>11500.7</v>
      </c>
      <c r="EY938" s="23">
        <v>0</v>
      </c>
      <c r="EZ938" s="23">
        <v>0</v>
      </c>
      <c r="FA938" s="23">
        <v>0</v>
      </c>
      <c r="FB938" s="23">
        <v>0</v>
      </c>
      <c r="FC938" s="23">
        <v>0</v>
      </c>
      <c r="FD938" s="23">
        <v>0</v>
      </c>
      <c r="FE938" s="23">
        <v>0</v>
      </c>
      <c r="FF938" s="23">
        <v>0</v>
      </c>
      <c r="FG938" s="23">
        <v>0</v>
      </c>
      <c r="FH938" s="23">
        <v>0</v>
      </c>
      <c r="FI938" s="23">
        <v>0</v>
      </c>
      <c r="FJ938" s="23">
        <v>1</v>
      </c>
      <c r="FK938" s="23">
        <v>0</v>
      </c>
      <c r="FL938" s="23">
        <v>1</v>
      </c>
      <c r="FM938" s="23">
        <v>0</v>
      </c>
      <c r="FN938" s="23">
        <v>0</v>
      </c>
      <c r="FO938" s="23">
        <v>0</v>
      </c>
      <c r="FP938" s="23">
        <v>0</v>
      </c>
      <c r="FQ938" s="23">
        <v>0</v>
      </c>
      <c r="FR938" s="23">
        <v>0</v>
      </c>
    </row>
    <row r="939" spans="142:174">
      <c r="EL939" s="22">
        <v>44260</v>
      </c>
      <c r="EM939" s="21" t="s">
        <v>25498</v>
      </c>
      <c r="EN939" s="21" t="s">
        <v>16133</v>
      </c>
      <c r="EO939" s="21" t="s">
        <v>206</v>
      </c>
      <c r="EP939" s="21">
        <v>628192637830</v>
      </c>
      <c r="EQ939" s="21" t="s">
        <v>207</v>
      </c>
      <c r="ER939" s="21" t="s">
        <v>208</v>
      </c>
      <c r="ES939" s="23">
        <v>52</v>
      </c>
      <c r="ET939" s="23">
        <v>0</v>
      </c>
      <c r="EU939" s="23">
        <v>0</v>
      </c>
      <c r="EV939" s="23">
        <v>0</v>
      </c>
      <c r="EW939" s="23"/>
      <c r="EX939" s="23">
        <v>0</v>
      </c>
      <c r="EY939" s="23"/>
      <c r="EZ939" s="23"/>
      <c r="FA939" s="23"/>
      <c r="FB939" s="23"/>
      <c r="FC939" s="23"/>
      <c r="FD939" s="23"/>
      <c r="FE939" s="23"/>
      <c r="FF939" s="23"/>
      <c r="FG939" s="23"/>
      <c r="FH939" s="23"/>
      <c r="FI939" s="23"/>
      <c r="FJ939" s="23"/>
      <c r="FK939" s="23"/>
      <c r="FL939" s="23"/>
      <c r="FM939" s="23"/>
      <c r="FN939" s="23"/>
      <c r="FO939" s="23"/>
      <c r="FP939" s="23"/>
      <c r="FQ939" s="23"/>
      <c r="FR939" s="23"/>
    </row>
    <row r="940" spans="142:174">
      <c r="EL940" s="22">
        <v>44260</v>
      </c>
      <c r="EM940" s="21" t="s">
        <v>25498</v>
      </c>
      <c r="EN940" s="21" t="s">
        <v>16133</v>
      </c>
      <c r="EO940" s="21" t="s">
        <v>206</v>
      </c>
      <c r="EP940" s="21">
        <v>628192637830</v>
      </c>
      <c r="EQ940" s="21" t="s">
        <v>207</v>
      </c>
      <c r="ER940" s="21" t="s">
        <v>209</v>
      </c>
      <c r="ES940" s="23">
        <v>146</v>
      </c>
      <c r="ET940" s="23">
        <v>6</v>
      </c>
      <c r="EU940" s="23">
        <v>2433</v>
      </c>
      <c r="EV940" s="23">
        <v>4.1100000000000003</v>
      </c>
      <c r="EW940" s="23">
        <v>405.5</v>
      </c>
      <c r="EX940" s="23">
        <v>16664.38</v>
      </c>
      <c r="EY940" s="23">
        <v>0</v>
      </c>
      <c r="EZ940" s="23">
        <v>0</v>
      </c>
      <c r="FA940" s="23">
        <v>0</v>
      </c>
      <c r="FB940" s="23">
        <v>0</v>
      </c>
      <c r="FC940" s="23">
        <v>0</v>
      </c>
      <c r="FD940" s="23">
        <v>0</v>
      </c>
      <c r="FE940" s="23">
        <v>0</v>
      </c>
      <c r="FF940" s="23">
        <v>0</v>
      </c>
      <c r="FG940" s="23">
        <v>0</v>
      </c>
      <c r="FH940" s="23">
        <v>0</v>
      </c>
      <c r="FI940" s="23">
        <v>0</v>
      </c>
      <c r="FJ940" s="23">
        <v>0</v>
      </c>
      <c r="FK940" s="23">
        <v>1</v>
      </c>
      <c r="FL940" s="23">
        <v>1</v>
      </c>
      <c r="FM940" s="23">
        <v>0</v>
      </c>
      <c r="FN940" s="23">
        <v>0</v>
      </c>
      <c r="FO940" s="23">
        <v>0</v>
      </c>
      <c r="FP940" s="23">
        <v>0</v>
      </c>
      <c r="FQ940" s="23">
        <v>0</v>
      </c>
      <c r="FR940" s="23">
        <v>0</v>
      </c>
    </row>
    <row r="941" spans="142:174">
      <c r="EL941" s="22">
        <v>44260</v>
      </c>
      <c r="EM941" s="21" t="s">
        <v>25498</v>
      </c>
      <c r="EN941" s="21" t="s">
        <v>3785</v>
      </c>
      <c r="EO941" s="21" t="s">
        <v>206</v>
      </c>
      <c r="EP941" s="21">
        <v>627859828083</v>
      </c>
      <c r="EQ941" s="21" t="s">
        <v>207</v>
      </c>
      <c r="ER941" s="21" t="s">
        <v>209</v>
      </c>
      <c r="ES941" s="23">
        <v>62</v>
      </c>
      <c r="ET941" s="23">
        <v>2</v>
      </c>
      <c r="EU941" s="23">
        <v>1084</v>
      </c>
      <c r="EV941" s="23">
        <v>3.23</v>
      </c>
      <c r="EW941" s="23">
        <v>542</v>
      </c>
      <c r="EX941" s="23">
        <v>17483.87</v>
      </c>
      <c r="EY941" s="23"/>
      <c r="EZ941" s="23"/>
      <c r="FA941" s="23"/>
      <c r="FB941" s="23"/>
      <c r="FC941" s="23"/>
      <c r="FD941" s="23"/>
      <c r="FE941" s="23"/>
      <c r="FF941" s="23"/>
      <c r="FG941" s="23"/>
      <c r="FH941" s="23"/>
      <c r="FI941" s="23"/>
      <c r="FJ941" s="23"/>
      <c r="FK941" s="23"/>
      <c r="FL941" s="23"/>
      <c r="FM941" s="23"/>
      <c r="FN941" s="23"/>
      <c r="FO941" s="23"/>
      <c r="FP941" s="23"/>
      <c r="FQ941" s="23"/>
      <c r="FR941" s="23"/>
    </row>
    <row r="942" spans="142:174">
      <c r="EL942" s="22">
        <v>44260</v>
      </c>
      <c r="EM942" s="21" t="s">
        <v>25498</v>
      </c>
      <c r="EN942" s="21" t="s">
        <v>3778</v>
      </c>
      <c r="EO942" s="21" t="s">
        <v>206</v>
      </c>
      <c r="EP942" s="21">
        <v>628195165591</v>
      </c>
      <c r="EQ942" s="21" t="s">
        <v>207</v>
      </c>
      <c r="ER942" s="21" t="s">
        <v>209</v>
      </c>
      <c r="ES942" s="23">
        <v>74</v>
      </c>
      <c r="ET942" s="23">
        <v>3</v>
      </c>
      <c r="EU942" s="23">
        <v>1297</v>
      </c>
      <c r="EV942" s="23">
        <v>4.05</v>
      </c>
      <c r="EW942" s="23">
        <v>432.33</v>
      </c>
      <c r="EX942" s="23">
        <v>17527.03</v>
      </c>
      <c r="EY942" s="23">
        <v>0</v>
      </c>
      <c r="EZ942" s="23">
        <v>0</v>
      </c>
      <c r="FA942" s="23">
        <v>0</v>
      </c>
      <c r="FB942" s="23">
        <v>0</v>
      </c>
      <c r="FC942" s="23">
        <v>0</v>
      </c>
      <c r="FD942" s="23">
        <v>0</v>
      </c>
      <c r="FE942" s="23">
        <v>0</v>
      </c>
      <c r="FF942" s="23">
        <v>1</v>
      </c>
      <c r="FG942" s="23">
        <v>0</v>
      </c>
      <c r="FH942" s="23">
        <v>1</v>
      </c>
      <c r="FI942" s="23">
        <v>0</v>
      </c>
      <c r="FJ942" s="23">
        <v>0</v>
      </c>
      <c r="FK942" s="23">
        <v>0</v>
      </c>
      <c r="FL942" s="23">
        <v>0</v>
      </c>
      <c r="FM942" s="23">
        <v>0</v>
      </c>
      <c r="FN942" s="23">
        <v>0</v>
      </c>
      <c r="FO942" s="23">
        <v>0</v>
      </c>
      <c r="FP942" s="23">
        <v>0</v>
      </c>
      <c r="FQ942" s="23">
        <v>0</v>
      </c>
      <c r="FR942" s="23">
        <v>0</v>
      </c>
    </row>
    <row r="943" spans="142:174">
      <c r="EL943" s="22">
        <v>44260</v>
      </c>
      <c r="EM943" s="21" t="s">
        <v>25498</v>
      </c>
      <c r="EN943" s="21" t="s">
        <v>3793</v>
      </c>
      <c r="EO943" s="21" t="s">
        <v>206</v>
      </c>
      <c r="EP943" s="21">
        <v>628786455613</v>
      </c>
      <c r="EQ943" s="21" t="s">
        <v>207</v>
      </c>
      <c r="ER943" s="21" t="s">
        <v>208</v>
      </c>
      <c r="ES943" s="23">
        <v>170</v>
      </c>
      <c r="ET943" s="23">
        <v>0</v>
      </c>
      <c r="EU943" s="23">
        <v>0</v>
      </c>
      <c r="EV943" s="23">
        <v>0</v>
      </c>
      <c r="EW943" s="23"/>
      <c r="EX943" s="23">
        <v>0</v>
      </c>
      <c r="EY943" s="23"/>
      <c r="EZ943" s="23"/>
      <c r="FA943" s="23"/>
      <c r="FB943" s="23"/>
      <c r="FC943" s="23"/>
      <c r="FD943" s="23"/>
      <c r="FE943" s="23"/>
      <c r="FF943" s="23"/>
      <c r="FG943" s="23"/>
      <c r="FH943" s="23"/>
      <c r="FI943" s="23"/>
      <c r="FJ943" s="23"/>
      <c r="FK943" s="23"/>
      <c r="FL943" s="23"/>
      <c r="FM943" s="23"/>
      <c r="FN943" s="23"/>
      <c r="FO943" s="23"/>
      <c r="FP943" s="23"/>
      <c r="FQ943" s="23"/>
      <c r="FR943" s="23"/>
    </row>
    <row r="944" spans="142:174">
      <c r="EL944" s="22">
        <v>44260</v>
      </c>
      <c r="EM944" s="21" t="s">
        <v>25498</v>
      </c>
      <c r="EN944" s="21" t="s">
        <v>3793</v>
      </c>
      <c r="EO944" s="21" t="s">
        <v>206</v>
      </c>
      <c r="EP944" s="21">
        <v>628786455613</v>
      </c>
      <c r="EQ944" s="21" t="s">
        <v>207</v>
      </c>
      <c r="ER944" s="21" t="s">
        <v>209</v>
      </c>
      <c r="ES944" s="23">
        <v>197</v>
      </c>
      <c r="ET944" s="23">
        <v>4</v>
      </c>
      <c r="EU944" s="23">
        <v>1609</v>
      </c>
      <c r="EV944" s="23">
        <v>2.0299999999999998</v>
      </c>
      <c r="EW944" s="23">
        <v>402.25</v>
      </c>
      <c r="EX944" s="23">
        <v>8167.51</v>
      </c>
      <c r="EY944" s="23">
        <v>0</v>
      </c>
      <c r="EZ944" s="23">
        <v>0</v>
      </c>
      <c r="FA944" s="23">
        <v>0</v>
      </c>
      <c r="FB944" s="23">
        <v>0</v>
      </c>
      <c r="FC944" s="23">
        <v>0</v>
      </c>
      <c r="FD944" s="23">
        <v>0</v>
      </c>
      <c r="FE944" s="23">
        <v>0</v>
      </c>
      <c r="FF944" s="23">
        <v>1</v>
      </c>
      <c r="FG944" s="23">
        <v>0</v>
      </c>
      <c r="FH944" s="23">
        <v>1</v>
      </c>
      <c r="FI944" s="23">
        <v>0</v>
      </c>
      <c r="FJ944" s="23">
        <v>0</v>
      </c>
      <c r="FK944" s="23">
        <v>0</v>
      </c>
      <c r="FL944" s="23">
        <v>0</v>
      </c>
      <c r="FM944" s="23">
        <v>0</v>
      </c>
      <c r="FN944" s="23">
        <v>0</v>
      </c>
      <c r="FO944" s="23">
        <v>0</v>
      </c>
      <c r="FP944" s="23">
        <v>0</v>
      </c>
      <c r="FQ944" s="23">
        <v>0</v>
      </c>
      <c r="FR944" s="23">
        <v>0</v>
      </c>
    </row>
    <row r="945" spans="142:174">
      <c r="EL945" s="22">
        <v>44261</v>
      </c>
      <c r="EM945" s="21" t="s">
        <v>213</v>
      </c>
      <c r="EN945" s="21" t="s">
        <v>609</v>
      </c>
      <c r="EO945" s="21" t="s">
        <v>206</v>
      </c>
      <c r="EP945" s="21">
        <v>574298647000</v>
      </c>
      <c r="EQ945" s="21" t="s">
        <v>207</v>
      </c>
      <c r="ER945" s="21" t="s">
        <v>208</v>
      </c>
      <c r="ES945" s="23">
        <v>1</v>
      </c>
      <c r="ET945" s="23">
        <v>0</v>
      </c>
      <c r="EU945" s="23">
        <v>0</v>
      </c>
      <c r="EV945" s="23">
        <v>0</v>
      </c>
      <c r="EW945" s="23"/>
      <c r="EX945" s="23">
        <v>0</v>
      </c>
      <c r="EY945" s="23"/>
      <c r="EZ945" s="23"/>
      <c r="FA945" s="23"/>
      <c r="FB945" s="23"/>
      <c r="FC945" s="23"/>
      <c r="FD945" s="23"/>
      <c r="FE945" s="23"/>
      <c r="FF945" s="23"/>
      <c r="FG945" s="23"/>
      <c r="FH945" s="23"/>
      <c r="FI945" s="23"/>
      <c r="FJ945" s="23"/>
      <c r="FK945" s="23"/>
      <c r="FL945" s="23"/>
      <c r="FM945" s="23"/>
      <c r="FN945" s="23"/>
      <c r="FO945" s="23"/>
      <c r="FP945" s="23"/>
      <c r="FQ945" s="23"/>
      <c r="FR945" s="23"/>
    </row>
    <row r="946" spans="142:174">
      <c r="EL946" s="22">
        <v>44261</v>
      </c>
      <c r="EM946" s="21" t="s">
        <v>213</v>
      </c>
      <c r="EN946" s="21" t="s">
        <v>609</v>
      </c>
      <c r="EO946" s="21" t="s">
        <v>206</v>
      </c>
      <c r="EP946" s="21">
        <v>574298647000</v>
      </c>
      <c r="EQ946" s="21" t="s">
        <v>207</v>
      </c>
      <c r="ER946" s="21" t="s">
        <v>209</v>
      </c>
      <c r="ES946" s="23">
        <v>44</v>
      </c>
      <c r="ET946" s="23">
        <v>0</v>
      </c>
      <c r="EU946" s="23">
        <v>0</v>
      </c>
      <c r="EV946" s="23">
        <v>0</v>
      </c>
      <c r="EW946" s="23"/>
      <c r="EX946" s="23">
        <v>0</v>
      </c>
      <c r="EY946" s="23"/>
      <c r="EZ946" s="23"/>
      <c r="FA946" s="23"/>
      <c r="FB946" s="23"/>
      <c r="FC946" s="23"/>
      <c r="FD946" s="23"/>
      <c r="FE946" s="23"/>
      <c r="FF946" s="23"/>
      <c r="FG946" s="23"/>
      <c r="FH946" s="23"/>
      <c r="FI946" s="23"/>
      <c r="FJ946" s="23"/>
      <c r="FK946" s="23"/>
      <c r="FL946" s="23"/>
      <c r="FM946" s="23"/>
      <c r="FN946" s="23"/>
      <c r="FO946" s="23"/>
      <c r="FP946" s="23"/>
      <c r="FQ946" s="23"/>
      <c r="FR946" s="23"/>
    </row>
    <row r="947" spans="142:174">
      <c r="EL947" s="22">
        <v>44261</v>
      </c>
      <c r="EM947" s="21" t="s">
        <v>213</v>
      </c>
      <c r="EN947" s="21" t="s">
        <v>17425</v>
      </c>
      <c r="EO947" s="21" t="s">
        <v>206</v>
      </c>
      <c r="EP947" s="21">
        <v>585622329677</v>
      </c>
      <c r="EQ947" s="21" t="s">
        <v>207</v>
      </c>
      <c r="ER947" s="21" t="s">
        <v>209</v>
      </c>
      <c r="ES947" s="23">
        <v>21</v>
      </c>
      <c r="ET947" s="23">
        <v>0</v>
      </c>
      <c r="EU947" s="23">
        <v>0</v>
      </c>
      <c r="EV947" s="23">
        <v>0</v>
      </c>
      <c r="EW947" s="23"/>
      <c r="EX947" s="23">
        <v>0</v>
      </c>
      <c r="EY947" s="23"/>
      <c r="EZ947" s="23"/>
      <c r="FA947" s="23"/>
      <c r="FB947" s="23"/>
      <c r="FC947" s="23"/>
      <c r="FD947" s="23"/>
      <c r="FE947" s="23"/>
      <c r="FF947" s="23"/>
      <c r="FG947" s="23"/>
      <c r="FH947" s="23"/>
      <c r="FI947" s="23"/>
      <c r="FJ947" s="23"/>
      <c r="FK947" s="23"/>
      <c r="FL947" s="23"/>
      <c r="FM947" s="23"/>
      <c r="FN947" s="23"/>
      <c r="FO947" s="23"/>
      <c r="FP947" s="23"/>
      <c r="FQ947" s="23"/>
      <c r="FR947" s="23"/>
    </row>
    <row r="948" spans="142:174">
      <c r="EL948" s="22">
        <v>44261</v>
      </c>
      <c r="EM948" s="21" t="s">
        <v>3254</v>
      </c>
      <c r="EN948" s="21" t="s">
        <v>17426</v>
      </c>
      <c r="EO948" s="21" t="s">
        <v>206</v>
      </c>
      <c r="EP948" s="21">
        <v>574814254493</v>
      </c>
      <c r="EQ948" s="21" t="s">
        <v>207</v>
      </c>
      <c r="ER948" s="21" t="s">
        <v>209</v>
      </c>
      <c r="ES948" s="23">
        <v>15</v>
      </c>
      <c r="ET948" s="23">
        <v>1</v>
      </c>
      <c r="EU948" s="23">
        <v>642</v>
      </c>
      <c r="EV948" s="23">
        <v>6.67</v>
      </c>
      <c r="EW948" s="23">
        <v>642</v>
      </c>
      <c r="EX948" s="23">
        <v>42800</v>
      </c>
      <c r="EY948" s="23"/>
      <c r="EZ948" s="23"/>
      <c r="FA948" s="23"/>
      <c r="FB948" s="23"/>
      <c r="FC948" s="23"/>
      <c r="FD948" s="23"/>
      <c r="FE948" s="23"/>
      <c r="FF948" s="23"/>
      <c r="FG948" s="23"/>
      <c r="FH948" s="23"/>
      <c r="FI948" s="23"/>
      <c r="FJ948" s="23"/>
      <c r="FK948" s="23"/>
      <c r="FL948" s="23"/>
      <c r="FM948" s="23"/>
      <c r="FN948" s="23"/>
      <c r="FO948" s="23"/>
      <c r="FP948" s="23"/>
      <c r="FQ948" s="23"/>
      <c r="FR948" s="23"/>
    </row>
    <row r="949" spans="142:174">
      <c r="EL949" s="22">
        <v>44261</v>
      </c>
      <c r="EM949" s="21" t="s">
        <v>3254</v>
      </c>
      <c r="EN949" s="21" t="s">
        <v>17428</v>
      </c>
      <c r="EO949" s="21" t="s">
        <v>206</v>
      </c>
      <c r="EP949" s="21">
        <v>574813586895</v>
      </c>
      <c r="EQ949" s="21" t="s">
        <v>207</v>
      </c>
      <c r="ER949" s="21" t="s">
        <v>209</v>
      </c>
      <c r="ES949" s="23">
        <v>310</v>
      </c>
      <c r="ET949" s="23">
        <v>3</v>
      </c>
      <c r="EU949" s="23">
        <v>1716</v>
      </c>
      <c r="EV949" s="23">
        <v>0.97</v>
      </c>
      <c r="EW949" s="23">
        <v>572</v>
      </c>
      <c r="EX949" s="23">
        <v>5535.48</v>
      </c>
      <c r="EY949" s="23">
        <v>0</v>
      </c>
      <c r="EZ949" s="23">
        <v>0</v>
      </c>
      <c r="FA949" s="23">
        <v>0</v>
      </c>
      <c r="FB949" s="23">
        <v>0</v>
      </c>
      <c r="FC949" s="23">
        <v>0</v>
      </c>
      <c r="FD949" s="23">
        <v>0</v>
      </c>
      <c r="FE949" s="23">
        <v>0</v>
      </c>
      <c r="FF949" s="23">
        <v>0</v>
      </c>
      <c r="FG949" s="23">
        <v>0</v>
      </c>
      <c r="FH949" s="23">
        <v>0</v>
      </c>
      <c r="FI949" s="23">
        <v>0</v>
      </c>
      <c r="FJ949" s="23">
        <v>0</v>
      </c>
      <c r="FK949" s="23">
        <v>0</v>
      </c>
      <c r="FL949" s="23">
        <v>0</v>
      </c>
      <c r="FM949" s="23">
        <v>0</v>
      </c>
      <c r="FN949" s="23">
        <v>0</v>
      </c>
      <c r="FO949" s="23">
        <v>0</v>
      </c>
      <c r="FP949" s="23">
        <v>0</v>
      </c>
      <c r="FQ949" s="23">
        <v>0</v>
      </c>
      <c r="FR949" s="23">
        <v>0</v>
      </c>
    </row>
    <row r="950" spans="142:174">
      <c r="EL950" s="22">
        <v>44261</v>
      </c>
      <c r="EM950" s="21" t="s">
        <v>25498</v>
      </c>
      <c r="EN950" s="21" t="s">
        <v>3780</v>
      </c>
      <c r="EO950" s="21" t="s">
        <v>206</v>
      </c>
      <c r="EP950" s="21">
        <v>628786403173</v>
      </c>
      <c r="EQ950" s="21" t="s">
        <v>207</v>
      </c>
      <c r="ER950" s="21" t="s">
        <v>208</v>
      </c>
      <c r="ES950" s="23">
        <v>3</v>
      </c>
      <c r="ET950" s="23">
        <v>0</v>
      </c>
      <c r="EU950" s="23">
        <v>0</v>
      </c>
      <c r="EV950" s="23">
        <v>0</v>
      </c>
      <c r="EW950" s="23"/>
      <c r="EX950" s="23">
        <v>0</v>
      </c>
      <c r="EY950" s="23"/>
      <c r="EZ950" s="23"/>
      <c r="FA950" s="23"/>
      <c r="FB950" s="23"/>
      <c r="FC950" s="23"/>
      <c r="FD950" s="23"/>
      <c r="FE950" s="23"/>
      <c r="FF950" s="23"/>
      <c r="FG950" s="23"/>
      <c r="FH950" s="23"/>
      <c r="FI950" s="23"/>
      <c r="FJ950" s="23"/>
      <c r="FK950" s="23"/>
      <c r="FL950" s="23"/>
      <c r="FM950" s="23"/>
      <c r="FN950" s="23"/>
      <c r="FO950" s="23"/>
      <c r="FP950" s="23"/>
      <c r="FQ950" s="23"/>
      <c r="FR950" s="23"/>
    </row>
    <row r="951" spans="142:174">
      <c r="EL951" s="22">
        <v>44261</v>
      </c>
      <c r="EM951" s="21" t="s">
        <v>25498</v>
      </c>
      <c r="EN951" s="21" t="s">
        <v>3780</v>
      </c>
      <c r="EO951" s="21" t="s">
        <v>206</v>
      </c>
      <c r="EP951" s="21">
        <v>628786403173</v>
      </c>
      <c r="EQ951" s="21" t="s">
        <v>207</v>
      </c>
      <c r="ER951" s="21" t="s">
        <v>209</v>
      </c>
      <c r="ES951" s="23">
        <v>39</v>
      </c>
      <c r="ET951" s="23">
        <v>0</v>
      </c>
      <c r="EU951" s="23">
        <v>0</v>
      </c>
      <c r="EV951" s="23">
        <v>0</v>
      </c>
      <c r="EW951" s="23"/>
      <c r="EX951" s="23">
        <v>0</v>
      </c>
      <c r="EY951" s="23"/>
      <c r="EZ951" s="23"/>
      <c r="FA951" s="23"/>
      <c r="FB951" s="23"/>
      <c r="FC951" s="23"/>
      <c r="FD951" s="23"/>
      <c r="FE951" s="23"/>
      <c r="FF951" s="23"/>
      <c r="FG951" s="23"/>
      <c r="FH951" s="23"/>
      <c r="FI951" s="23"/>
      <c r="FJ951" s="23"/>
      <c r="FK951" s="23"/>
      <c r="FL951" s="23"/>
      <c r="FM951" s="23"/>
      <c r="FN951" s="23"/>
      <c r="FO951" s="23"/>
      <c r="FP951" s="23"/>
      <c r="FQ951" s="23"/>
      <c r="FR951" s="23"/>
    </row>
    <row r="952" spans="142:174">
      <c r="EL952" s="22">
        <v>44261</v>
      </c>
      <c r="EM952" s="21" t="s">
        <v>25498</v>
      </c>
      <c r="EN952" s="21" t="s">
        <v>3783</v>
      </c>
      <c r="EO952" s="21" t="s">
        <v>206</v>
      </c>
      <c r="EP952" s="21">
        <v>628192997700</v>
      </c>
      <c r="EQ952" s="21" t="s">
        <v>207</v>
      </c>
      <c r="ER952" s="21" t="s">
        <v>208</v>
      </c>
      <c r="ES952" s="23">
        <v>35</v>
      </c>
      <c r="ET952" s="23">
        <v>0</v>
      </c>
      <c r="EU952" s="23">
        <v>0</v>
      </c>
      <c r="EV952" s="23">
        <v>0</v>
      </c>
      <c r="EW952" s="23"/>
      <c r="EX952" s="23">
        <v>0</v>
      </c>
      <c r="EY952" s="23"/>
      <c r="EZ952" s="23"/>
      <c r="FA952" s="23"/>
      <c r="FB952" s="23"/>
      <c r="FC952" s="23"/>
      <c r="FD952" s="23"/>
      <c r="FE952" s="23"/>
      <c r="FF952" s="23"/>
      <c r="FG952" s="23"/>
      <c r="FH952" s="23"/>
      <c r="FI952" s="23"/>
      <c r="FJ952" s="23"/>
      <c r="FK952" s="23"/>
      <c r="FL952" s="23"/>
      <c r="FM952" s="23"/>
      <c r="FN952" s="23"/>
      <c r="FO952" s="23"/>
      <c r="FP952" s="23"/>
      <c r="FQ952" s="23"/>
      <c r="FR952" s="23"/>
    </row>
    <row r="953" spans="142:174">
      <c r="EL953" s="22">
        <v>44261</v>
      </c>
      <c r="EM953" s="21" t="s">
        <v>25498</v>
      </c>
      <c r="EN953" s="21" t="s">
        <v>3783</v>
      </c>
      <c r="EO953" s="21" t="s">
        <v>206</v>
      </c>
      <c r="EP953" s="21">
        <v>628192997700</v>
      </c>
      <c r="EQ953" s="21" t="s">
        <v>207</v>
      </c>
      <c r="ER953" s="21" t="s">
        <v>209</v>
      </c>
      <c r="ES953" s="23">
        <v>52</v>
      </c>
      <c r="ET953" s="23">
        <v>3</v>
      </c>
      <c r="EU953" s="23">
        <v>1330</v>
      </c>
      <c r="EV953" s="23">
        <v>5.77</v>
      </c>
      <c r="EW953" s="23">
        <v>443.33</v>
      </c>
      <c r="EX953" s="23">
        <v>25576.92</v>
      </c>
      <c r="EY953" s="23">
        <v>0</v>
      </c>
      <c r="EZ953" s="23">
        <v>0</v>
      </c>
      <c r="FA953" s="23">
        <v>0</v>
      </c>
      <c r="FB953" s="23">
        <v>0</v>
      </c>
      <c r="FC953" s="23">
        <v>0</v>
      </c>
      <c r="FD953" s="23">
        <v>0</v>
      </c>
      <c r="FE953" s="23">
        <v>0</v>
      </c>
      <c r="FF953" s="23">
        <v>1</v>
      </c>
      <c r="FG953" s="23">
        <v>0</v>
      </c>
      <c r="FH953" s="23">
        <v>1</v>
      </c>
      <c r="FI953" s="23">
        <v>0</v>
      </c>
      <c r="FJ953" s="23">
        <v>1</v>
      </c>
      <c r="FK953" s="23">
        <v>1</v>
      </c>
      <c r="FL953" s="23">
        <v>2</v>
      </c>
      <c r="FM953" s="23">
        <v>0</v>
      </c>
      <c r="FN953" s="23">
        <v>0</v>
      </c>
      <c r="FO953" s="23">
        <v>0</v>
      </c>
      <c r="FP953" s="23">
        <v>0</v>
      </c>
      <c r="FQ953" s="23">
        <v>0</v>
      </c>
      <c r="FR953" s="23">
        <v>0</v>
      </c>
    </row>
    <row r="954" spans="142:174">
      <c r="EL954" s="22">
        <v>44261</v>
      </c>
      <c r="EM954" s="21" t="s">
        <v>3254</v>
      </c>
      <c r="EN954" s="21" t="s">
        <v>17429</v>
      </c>
      <c r="EO954" s="21" t="s">
        <v>206</v>
      </c>
      <c r="EP954" s="21">
        <v>574550180649</v>
      </c>
      <c r="EQ954" s="21" t="s">
        <v>207</v>
      </c>
      <c r="ER954" s="21" t="s">
        <v>209</v>
      </c>
      <c r="ES954" s="23">
        <v>408</v>
      </c>
      <c r="ET954" s="23">
        <v>17</v>
      </c>
      <c r="EU954" s="23">
        <v>9919</v>
      </c>
      <c r="EV954" s="23">
        <v>4.17</v>
      </c>
      <c r="EW954" s="23">
        <v>583.47</v>
      </c>
      <c r="EX954" s="23">
        <v>24311.27</v>
      </c>
      <c r="EY954" s="23">
        <v>5.88</v>
      </c>
      <c r="EZ954" s="23">
        <v>0</v>
      </c>
      <c r="FA954" s="23">
        <v>0</v>
      </c>
      <c r="FB954" s="23">
        <v>6634</v>
      </c>
      <c r="FC954" s="23">
        <v>1</v>
      </c>
      <c r="FD954" s="23">
        <v>6634</v>
      </c>
      <c r="FE954" s="23">
        <v>1</v>
      </c>
      <c r="FF954" s="23">
        <v>2</v>
      </c>
      <c r="FG954" s="23">
        <v>0</v>
      </c>
      <c r="FH954" s="23">
        <v>2</v>
      </c>
      <c r="FI954" s="23">
        <v>0.67</v>
      </c>
      <c r="FJ954" s="23">
        <v>0</v>
      </c>
      <c r="FK954" s="23">
        <v>2</v>
      </c>
      <c r="FL954" s="23">
        <v>2</v>
      </c>
      <c r="FM954" s="23">
        <v>0</v>
      </c>
      <c r="FN954" s="23">
        <v>0</v>
      </c>
      <c r="FO954" s="23">
        <v>0</v>
      </c>
      <c r="FP954" s="23">
        <v>0</v>
      </c>
      <c r="FQ954" s="23">
        <v>0</v>
      </c>
      <c r="FR954" s="23">
        <v>0</v>
      </c>
    </row>
    <row r="955" spans="142:174">
      <c r="EL955" s="22">
        <v>44261</v>
      </c>
      <c r="EM955" s="21" t="s">
        <v>25498</v>
      </c>
      <c r="EN955" s="21" t="s">
        <v>3779</v>
      </c>
      <c r="EO955" s="21" t="s">
        <v>206</v>
      </c>
      <c r="EP955" s="21">
        <v>628188901458</v>
      </c>
      <c r="EQ955" s="21" t="s">
        <v>207</v>
      </c>
      <c r="ER955" s="21" t="s">
        <v>208</v>
      </c>
      <c r="ES955" s="23">
        <v>10</v>
      </c>
      <c r="ET955" s="23">
        <v>0</v>
      </c>
      <c r="EU955" s="23">
        <v>0</v>
      </c>
      <c r="EV955" s="23">
        <v>0</v>
      </c>
      <c r="EW955" s="23"/>
      <c r="EX955" s="23">
        <v>0</v>
      </c>
      <c r="EY955" s="23"/>
      <c r="EZ955" s="23"/>
      <c r="FA955" s="23"/>
      <c r="FB955" s="23"/>
      <c r="FC955" s="23"/>
      <c r="FD955" s="23"/>
      <c r="FE955" s="23"/>
      <c r="FF955" s="23"/>
      <c r="FG955" s="23"/>
      <c r="FH955" s="23"/>
      <c r="FI955" s="23"/>
      <c r="FJ955" s="23"/>
      <c r="FK955" s="23"/>
      <c r="FL955" s="23"/>
      <c r="FM955" s="23"/>
      <c r="FN955" s="23"/>
      <c r="FO955" s="23"/>
      <c r="FP955" s="23"/>
      <c r="FQ955" s="23"/>
      <c r="FR955" s="23"/>
    </row>
    <row r="956" spans="142:174">
      <c r="EL956" s="22">
        <v>44261</v>
      </c>
      <c r="EM956" s="21" t="s">
        <v>25498</v>
      </c>
      <c r="EN956" s="21" t="s">
        <v>3779</v>
      </c>
      <c r="EO956" s="21" t="s">
        <v>206</v>
      </c>
      <c r="EP956" s="21">
        <v>628188901458</v>
      </c>
      <c r="EQ956" s="21" t="s">
        <v>207</v>
      </c>
      <c r="ER956" s="21" t="s">
        <v>209</v>
      </c>
      <c r="ES956" s="23">
        <v>82</v>
      </c>
      <c r="ET956" s="23">
        <v>5</v>
      </c>
      <c r="EU956" s="23">
        <v>1693</v>
      </c>
      <c r="EV956" s="23">
        <v>6.1</v>
      </c>
      <c r="EW956" s="23">
        <v>338.6</v>
      </c>
      <c r="EX956" s="23">
        <v>20646.34</v>
      </c>
      <c r="EY956" s="23">
        <v>0</v>
      </c>
      <c r="EZ956" s="23">
        <v>0</v>
      </c>
      <c r="FA956" s="23">
        <v>0</v>
      </c>
      <c r="FB956" s="23">
        <v>0</v>
      </c>
      <c r="FC956" s="23">
        <v>0</v>
      </c>
      <c r="FD956" s="23">
        <v>0</v>
      </c>
      <c r="FE956" s="23">
        <v>0</v>
      </c>
      <c r="FF956" s="23">
        <v>0</v>
      </c>
      <c r="FG956" s="23">
        <v>0</v>
      </c>
      <c r="FH956" s="23">
        <v>0</v>
      </c>
      <c r="FI956" s="23">
        <v>0</v>
      </c>
      <c r="FJ956" s="23">
        <v>0</v>
      </c>
      <c r="FK956" s="23">
        <v>0</v>
      </c>
      <c r="FL956" s="23">
        <v>0</v>
      </c>
      <c r="FM956" s="23">
        <v>0</v>
      </c>
      <c r="FN956" s="23">
        <v>0</v>
      </c>
      <c r="FO956" s="23">
        <v>0</v>
      </c>
      <c r="FP956" s="23">
        <v>0</v>
      </c>
      <c r="FQ956" s="23">
        <v>0</v>
      </c>
      <c r="FR956" s="23">
        <v>0</v>
      </c>
    </row>
    <row r="957" spans="142:174">
      <c r="EL957" s="22">
        <v>44261</v>
      </c>
      <c r="EM957" s="21" t="s">
        <v>25498</v>
      </c>
      <c r="EN957" s="21" t="s">
        <v>3791</v>
      </c>
      <c r="EO957" s="21" t="s">
        <v>206</v>
      </c>
      <c r="EP957" s="21">
        <v>628193881413</v>
      </c>
      <c r="EQ957" s="21" t="s">
        <v>207</v>
      </c>
      <c r="ER957" s="21" t="s">
        <v>208</v>
      </c>
      <c r="ES957" s="23">
        <v>3</v>
      </c>
      <c r="ET957" s="23">
        <v>0</v>
      </c>
      <c r="EU957" s="23">
        <v>0</v>
      </c>
      <c r="EV957" s="23">
        <v>0</v>
      </c>
      <c r="EW957" s="23"/>
      <c r="EX957" s="23">
        <v>0</v>
      </c>
      <c r="EY957" s="23"/>
      <c r="EZ957" s="23"/>
      <c r="FA957" s="23"/>
      <c r="FB957" s="23"/>
      <c r="FC957" s="23"/>
      <c r="FD957" s="23"/>
      <c r="FE957" s="23"/>
      <c r="FF957" s="23"/>
      <c r="FG957" s="23"/>
      <c r="FH957" s="23"/>
      <c r="FI957" s="23"/>
      <c r="FJ957" s="23"/>
      <c r="FK957" s="23"/>
      <c r="FL957" s="23"/>
      <c r="FM957" s="23"/>
      <c r="FN957" s="23"/>
      <c r="FO957" s="23"/>
      <c r="FP957" s="23"/>
      <c r="FQ957" s="23"/>
      <c r="FR957" s="23"/>
    </row>
    <row r="958" spans="142:174">
      <c r="EL958" s="22">
        <v>44261</v>
      </c>
      <c r="EM958" s="21" t="s">
        <v>25498</v>
      </c>
      <c r="EN958" s="21" t="s">
        <v>3791</v>
      </c>
      <c r="EO958" s="21" t="s">
        <v>206</v>
      </c>
      <c r="EP958" s="21">
        <v>628193881413</v>
      </c>
      <c r="EQ958" s="21" t="s">
        <v>207</v>
      </c>
      <c r="ER958" s="21" t="s">
        <v>209</v>
      </c>
      <c r="ES958" s="23">
        <v>28</v>
      </c>
      <c r="ET958" s="23">
        <v>3</v>
      </c>
      <c r="EU958" s="23">
        <v>1138</v>
      </c>
      <c r="EV958" s="23">
        <v>10.71</v>
      </c>
      <c r="EW958" s="23">
        <v>379.33</v>
      </c>
      <c r="EX958" s="23">
        <v>40642.86</v>
      </c>
      <c r="EY958" s="23">
        <v>0</v>
      </c>
      <c r="EZ958" s="23">
        <v>0</v>
      </c>
      <c r="FA958" s="23">
        <v>0</v>
      </c>
      <c r="FB958" s="23">
        <v>0</v>
      </c>
      <c r="FC958" s="23">
        <v>0</v>
      </c>
      <c r="FD958" s="23">
        <v>0</v>
      </c>
      <c r="FE958" s="23">
        <v>0</v>
      </c>
      <c r="FF958" s="23">
        <v>0</v>
      </c>
      <c r="FG958" s="23">
        <v>0</v>
      </c>
      <c r="FH958" s="23">
        <v>0</v>
      </c>
      <c r="FI958" s="23">
        <v>0</v>
      </c>
      <c r="FJ958" s="23">
        <v>1</v>
      </c>
      <c r="FK958" s="23">
        <v>0</v>
      </c>
      <c r="FL958" s="23">
        <v>1</v>
      </c>
      <c r="FM958" s="23">
        <v>0</v>
      </c>
      <c r="FN958" s="23">
        <v>0</v>
      </c>
      <c r="FO958" s="23">
        <v>0</v>
      </c>
      <c r="FP958" s="23">
        <v>0</v>
      </c>
      <c r="FQ958" s="23">
        <v>0</v>
      </c>
      <c r="FR958" s="23">
        <v>0</v>
      </c>
    </row>
    <row r="959" spans="142:174">
      <c r="EL959" s="22">
        <v>44261</v>
      </c>
      <c r="EM959" s="21" t="s">
        <v>3254</v>
      </c>
      <c r="EN959" s="21" t="s">
        <v>17430</v>
      </c>
      <c r="EO959" s="21" t="s">
        <v>206</v>
      </c>
      <c r="EP959" s="21">
        <v>576398085683</v>
      </c>
      <c r="EQ959" s="21" t="s">
        <v>207</v>
      </c>
      <c r="ER959" s="21" t="s">
        <v>209</v>
      </c>
      <c r="ES959" s="23">
        <v>100</v>
      </c>
      <c r="ET959" s="23">
        <v>2</v>
      </c>
      <c r="EU959" s="23">
        <v>1355</v>
      </c>
      <c r="EV959" s="23">
        <v>2</v>
      </c>
      <c r="EW959" s="23">
        <v>677.5</v>
      </c>
      <c r="EX959" s="23">
        <v>13550</v>
      </c>
      <c r="EY959" s="23"/>
      <c r="EZ959" s="23"/>
      <c r="FA959" s="23"/>
      <c r="FB959" s="23"/>
      <c r="FC959" s="23"/>
      <c r="FD959" s="23"/>
      <c r="FE959" s="23"/>
      <c r="FF959" s="23"/>
      <c r="FG959" s="23"/>
      <c r="FH959" s="23"/>
      <c r="FI959" s="23"/>
      <c r="FJ959" s="23"/>
      <c r="FK959" s="23"/>
      <c r="FL959" s="23"/>
      <c r="FM959" s="23"/>
      <c r="FN959" s="23"/>
      <c r="FO959" s="23"/>
      <c r="FP959" s="23"/>
      <c r="FQ959" s="23"/>
      <c r="FR959" s="23"/>
    </row>
    <row r="960" spans="142:174">
      <c r="EL960" s="22">
        <v>44261</v>
      </c>
      <c r="EM960" s="21" t="s">
        <v>25498</v>
      </c>
      <c r="EN960" s="21" t="s">
        <v>3790</v>
      </c>
      <c r="EO960" s="21" t="s">
        <v>206</v>
      </c>
      <c r="EP960" s="21">
        <v>628191785238</v>
      </c>
      <c r="EQ960" s="21" t="s">
        <v>207</v>
      </c>
      <c r="ER960" s="21" t="s">
        <v>208</v>
      </c>
      <c r="ES960" s="23">
        <v>171</v>
      </c>
      <c r="ET960" s="23">
        <v>0</v>
      </c>
      <c r="EU960" s="23">
        <v>0</v>
      </c>
      <c r="EV960" s="23">
        <v>0</v>
      </c>
      <c r="EW960" s="23"/>
      <c r="EX960" s="23">
        <v>0</v>
      </c>
      <c r="EY960" s="23"/>
      <c r="EZ960" s="23"/>
      <c r="FA960" s="23"/>
      <c r="FB960" s="23"/>
      <c r="FC960" s="23"/>
      <c r="FD960" s="23"/>
      <c r="FE960" s="23"/>
      <c r="FF960" s="23"/>
      <c r="FG960" s="23"/>
      <c r="FH960" s="23"/>
      <c r="FI960" s="23"/>
      <c r="FJ960" s="23"/>
      <c r="FK960" s="23"/>
      <c r="FL960" s="23"/>
      <c r="FM960" s="23"/>
      <c r="FN960" s="23"/>
      <c r="FO960" s="23"/>
      <c r="FP960" s="23"/>
      <c r="FQ960" s="23"/>
      <c r="FR960" s="23"/>
    </row>
    <row r="961" spans="142:174">
      <c r="EL961" s="22">
        <v>44261</v>
      </c>
      <c r="EM961" s="21" t="s">
        <v>25498</v>
      </c>
      <c r="EN961" s="21" t="s">
        <v>3790</v>
      </c>
      <c r="EO961" s="21" t="s">
        <v>206</v>
      </c>
      <c r="EP961" s="21">
        <v>628191785238</v>
      </c>
      <c r="EQ961" s="21" t="s">
        <v>207</v>
      </c>
      <c r="ER961" s="21" t="s">
        <v>209</v>
      </c>
      <c r="ES961" s="23">
        <v>742</v>
      </c>
      <c r="ET961" s="23">
        <v>47</v>
      </c>
      <c r="EU961" s="23">
        <v>16038</v>
      </c>
      <c r="EV961" s="23">
        <v>6.33</v>
      </c>
      <c r="EW961" s="23">
        <v>341.23</v>
      </c>
      <c r="EX961" s="23">
        <v>21614.560000000001</v>
      </c>
      <c r="EY961" s="23">
        <v>4.26</v>
      </c>
      <c r="EZ961" s="23">
        <v>0</v>
      </c>
      <c r="FA961" s="23">
        <v>0</v>
      </c>
      <c r="FB961" s="23">
        <v>14430</v>
      </c>
      <c r="FC961" s="23">
        <v>2</v>
      </c>
      <c r="FD961" s="23">
        <v>14430</v>
      </c>
      <c r="FE961" s="23">
        <v>2</v>
      </c>
      <c r="FF961" s="23">
        <v>5</v>
      </c>
      <c r="FG961" s="23">
        <v>2</v>
      </c>
      <c r="FH961" s="23">
        <v>7</v>
      </c>
      <c r="FI961" s="23">
        <v>0.9</v>
      </c>
      <c r="FJ961" s="23">
        <v>4</v>
      </c>
      <c r="FK961" s="23">
        <v>6</v>
      </c>
      <c r="FL961" s="23">
        <v>10</v>
      </c>
      <c r="FM961" s="23">
        <v>0</v>
      </c>
      <c r="FN961" s="23">
        <v>0</v>
      </c>
      <c r="FO961" s="23">
        <v>0</v>
      </c>
      <c r="FP961" s="23">
        <v>0</v>
      </c>
      <c r="FQ961" s="23">
        <v>0</v>
      </c>
      <c r="FR961" s="23">
        <v>0</v>
      </c>
    </row>
    <row r="962" spans="142:174">
      <c r="EL962" s="22">
        <v>44261</v>
      </c>
      <c r="EM962" s="21" t="s">
        <v>3254</v>
      </c>
      <c r="EN962" s="21" t="s">
        <v>17431</v>
      </c>
      <c r="EO962" s="21" t="s">
        <v>206</v>
      </c>
      <c r="EP962" s="21">
        <v>574390227530</v>
      </c>
      <c r="EQ962" s="21" t="s">
        <v>207</v>
      </c>
      <c r="ER962" s="21" t="s">
        <v>208</v>
      </c>
      <c r="ES962" s="23">
        <v>15</v>
      </c>
      <c r="ET962" s="23">
        <v>0</v>
      </c>
      <c r="EU962" s="23">
        <v>0</v>
      </c>
      <c r="EV962" s="23">
        <v>0</v>
      </c>
      <c r="EW962" s="23"/>
      <c r="EX962" s="23">
        <v>0</v>
      </c>
      <c r="EY962" s="23"/>
      <c r="EZ962" s="23"/>
      <c r="FA962" s="23"/>
      <c r="FB962" s="23"/>
      <c r="FC962" s="23"/>
      <c r="FD962" s="23"/>
      <c r="FE962" s="23"/>
      <c r="FF962" s="23"/>
      <c r="FG962" s="23"/>
      <c r="FH962" s="23"/>
      <c r="FI962" s="23"/>
      <c r="FJ962" s="23"/>
      <c r="FK962" s="23"/>
      <c r="FL962" s="23"/>
      <c r="FM962" s="23"/>
      <c r="FN962" s="23"/>
      <c r="FO962" s="23"/>
      <c r="FP962" s="23"/>
      <c r="FQ962" s="23"/>
      <c r="FR962" s="23"/>
    </row>
    <row r="963" spans="142:174">
      <c r="EL963" s="22">
        <v>44261</v>
      </c>
      <c r="EM963" s="21" t="s">
        <v>3254</v>
      </c>
      <c r="EN963" s="21" t="s">
        <v>17431</v>
      </c>
      <c r="EO963" s="21" t="s">
        <v>206</v>
      </c>
      <c r="EP963" s="21">
        <v>574390227530</v>
      </c>
      <c r="EQ963" s="21" t="s">
        <v>207</v>
      </c>
      <c r="ER963" s="21" t="s">
        <v>209</v>
      </c>
      <c r="ES963" s="23">
        <v>164</v>
      </c>
      <c r="ET963" s="23">
        <v>0</v>
      </c>
      <c r="EU963" s="23">
        <v>0</v>
      </c>
      <c r="EV963" s="23">
        <v>0</v>
      </c>
      <c r="EW963" s="23"/>
      <c r="EX963" s="23">
        <v>0</v>
      </c>
      <c r="EY963" s="23"/>
      <c r="EZ963" s="23"/>
      <c r="FA963" s="23"/>
      <c r="FB963" s="23"/>
      <c r="FC963" s="23"/>
      <c r="FD963" s="23"/>
      <c r="FE963" s="23"/>
      <c r="FF963" s="23"/>
      <c r="FG963" s="23"/>
      <c r="FH963" s="23"/>
      <c r="FI963" s="23"/>
      <c r="FJ963" s="23"/>
      <c r="FK963" s="23"/>
      <c r="FL963" s="23"/>
      <c r="FM963" s="23"/>
      <c r="FN963" s="23"/>
      <c r="FO963" s="23"/>
      <c r="FP963" s="23"/>
      <c r="FQ963" s="23"/>
      <c r="FR963" s="23"/>
    </row>
    <row r="964" spans="142:174">
      <c r="EL964" s="22">
        <v>44261</v>
      </c>
      <c r="EM964" s="21" t="s">
        <v>3254</v>
      </c>
      <c r="EN964" s="21" t="s">
        <v>17432</v>
      </c>
      <c r="EO964" s="21" t="s">
        <v>206</v>
      </c>
      <c r="EP964" s="21">
        <v>592683898914</v>
      </c>
      <c r="EQ964" s="21" t="s">
        <v>207</v>
      </c>
      <c r="ER964" s="21" t="s">
        <v>209</v>
      </c>
      <c r="ES964" s="23">
        <v>689</v>
      </c>
      <c r="ET964" s="23">
        <v>10</v>
      </c>
      <c r="EU964" s="23">
        <v>4175</v>
      </c>
      <c r="EV964" s="23">
        <v>1.45</v>
      </c>
      <c r="EW964" s="23">
        <v>417.5</v>
      </c>
      <c r="EX964" s="23">
        <v>6059.51</v>
      </c>
      <c r="EY964" s="23">
        <v>0</v>
      </c>
      <c r="EZ964" s="23">
        <v>0</v>
      </c>
      <c r="FA964" s="23">
        <v>0</v>
      </c>
      <c r="FB964" s="23">
        <v>0</v>
      </c>
      <c r="FC964" s="23">
        <v>0</v>
      </c>
      <c r="FD964" s="23">
        <v>0</v>
      </c>
      <c r="FE964" s="23">
        <v>0</v>
      </c>
      <c r="FF964" s="23">
        <v>1</v>
      </c>
      <c r="FG964" s="23">
        <v>0</v>
      </c>
      <c r="FH964" s="23">
        <v>1</v>
      </c>
      <c r="FI964" s="23">
        <v>0</v>
      </c>
      <c r="FJ964" s="23">
        <v>1</v>
      </c>
      <c r="FK964" s="23">
        <v>1</v>
      </c>
      <c r="FL964" s="23">
        <v>2</v>
      </c>
      <c r="FM964" s="23">
        <v>0</v>
      </c>
      <c r="FN964" s="23">
        <v>0</v>
      </c>
      <c r="FO964" s="23">
        <v>0</v>
      </c>
      <c r="FP964" s="23">
        <v>0</v>
      </c>
      <c r="FQ964" s="23">
        <v>0</v>
      </c>
      <c r="FR964" s="23">
        <v>0</v>
      </c>
    </row>
    <row r="965" spans="142:174">
      <c r="EL965" s="22">
        <v>44261</v>
      </c>
      <c r="EM965" s="21" t="s">
        <v>25498</v>
      </c>
      <c r="EN965" s="21" t="s">
        <v>16133</v>
      </c>
      <c r="EO965" s="21" t="s">
        <v>206</v>
      </c>
      <c r="EP965" s="21">
        <v>628192637830</v>
      </c>
      <c r="EQ965" s="21" t="s">
        <v>207</v>
      </c>
      <c r="ER965" s="21" t="s">
        <v>208</v>
      </c>
      <c r="ES965" s="23">
        <v>27</v>
      </c>
      <c r="ET965" s="23">
        <v>0</v>
      </c>
      <c r="EU965" s="23">
        <v>0</v>
      </c>
      <c r="EV965" s="23">
        <v>0</v>
      </c>
      <c r="EW965" s="23"/>
      <c r="EX965" s="23">
        <v>0</v>
      </c>
      <c r="EY965" s="23"/>
      <c r="EZ965" s="23"/>
      <c r="FA965" s="23"/>
      <c r="FB965" s="23"/>
      <c r="FC965" s="23"/>
      <c r="FD965" s="23"/>
      <c r="FE965" s="23"/>
      <c r="FF965" s="23"/>
      <c r="FG965" s="23"/>
      <c r="FH965" s="23"/>
      <c r="FI965" s="23"/>
      <c r="FJ965" s="23"/>
      <c r="FK965" s="23"/>
      <c r="FL965" s="23"/>
      <c r="FM965" s="23"/>
      <c r="FN965" s="23"/>
      <c r="FO965" s="23"/>
      <c r="FP965" s="23"/>
      <c r="FQ965" s="23"/>
      <c r="FR965" s="23"/>
    </row>
    <row r="966" spans="142:174">
      <c r="EL966" s="22">
        <v>44261</v>
      </c>
      <c r="EM966" s="21" t="s">
        <v>25498</v>
      </c>
      <c r="EN966" s="21" t="s">
        <v>16133</v>
      </c>
      <c r="EO966" s="21" t="s">
        <v>206</v>
      </c>
      <c r="EP966" s="21">
        <v>628192637830</v>
      </c>
      <c r="EQ966" s="21" t="s">
        <v>207</v>
      </c>
      <c r="ER966" s="21" t="s">
        <v>209</v>
      </c>
      <c r="ES966" s="23">
        <v>160</v>
      </c>
      <c r="ET966" s="23">
        <v>9</v>
      </c>
      <c r="EU966" s="23">
        <v>2922</v>
      </c>
      <c r="EV966" s="23">
        <v>5.63</v>
      </c>
      <c r="EW966" s="23">
        <v>324.67</v>
      </c>
      <c r="EX966" s="23">
        <v>18262.5</v>
      </c>
      <c r="EY966" s="23">
        <v>22.22</v>
      </c>
      <c r="EZ966" s="23">
        <v>13907</v>
      </c>
      <c r="FA966" s="23">
        <v>2</v>
      </c>
      <c r="FB966" s="23">
        <v>0</v>
      </c>
      <c r="FC966" s="23">
        <v>0</v>
      </c>
      <c r="FD966" s="23">
        <v>13907</v>
      </c>
      <c r="FE966" s="23">
        <v>2</v>
      </c>
      <c r="FF966" s="23">
        <v>0</v>
      </c>
      <c r="FG966" s="23">
        <v>1</v>
      </c>
      <c r="FH966" s="23">
        <v>1</v>
      </c>
      <c r="FI966" s="23">
        <v>4.76</v>
      </c>
      <c r="FJ966" s="23">
        <v>2</v>
      </c>
      <c r="FK966" s="23">
        <v>1</v>
      </c>
      <c r="FL966" s="23">
        <v>3</v>
      </c>
      <c r="FM966" s="23">
        <v>0</v>
      </c>
      <c r="FN966" s="23">
        <v>0</v>
      </c>
      <c r="FO966" s="23">
        <v>0</v>
      </c>
      <c r="FP966" s="23">
        <v>0</v>
      </c>
      <c r="FQ966" s="23">
        <v>0</v>
      </c>
      <c r="FR966" s="23">
        <v>0</v>
      </c>
    </row>
    <row r="967" spans="142:174">
      <c r="EL967" s="22">
        <v>44261</v>
      </c>
      <c r="EM967" s="21" t="s">
        <v>25498</v>
      </c>
      <c r="EN967" s="21" t="s">
        <v>3785</v>
      </c>
      <c r="EO967" s="21" t="s">
        <v>206</v>
      </c>
      <c r="EP967" s="21">
        <v>627859828083</v>
      </c>
      <c r="EQ967" s="21" t="s">
        <v>207</v>
      </c>
      <c r="ER967" s="21" t="s">
        <v>209</v>
      </c>
      <c r="ES967" s="23">
        <v>71</v>
      </c>
      <c r="ET967" s="23">
        <v>1</v>
      </c>
      <c r="EU967" s="23">
        <v>475</v>
      </c>
      <c r="EV967" s="23">
        <v>1.41</v>
      </c>
      <c r="EW967" s="23">
        <v>475</v>
      </c>
      <c r="EX967" s="23">
        <v>6690.14</v>
      </c>
      <c r="EY967" s="23"/>
      <c r="EZ967" s="23"/>
      <c r="FA967" s="23"/>
      <c r="FB967" s="23"/>
      <c r="FC967" s="23"/>
      <c r="FD967" s="23"/>
      <c r="FE967" s="23"/>
      <c r="FF967" s="23"/>
      <c r="FG967" s="23"/>
      <c r="FH967" s="23"/>
      <c r="FI967" s="23"/>
      <c r="FJ967" s="23"/>
      <c r="FK967" s="23"/>
      <c r="FL967" s="23"/>
      <c r="FM967" s="23"/>
      <c r="FN967" s="23"/>
      <c r="FO967" s="23"/>
      <c r="FP967" s="23"/>
      <c r="FQ967" s="23"/>
      <c r="FR967" s="23"/>
    </row>
    <row r="968" spans="142:174">
      <c r="EL968" s="22">
        <v>44261</v>
      </c>
      <c r="EM968" s="21" t="s">
        <v>25498</v>
      </c>
      <c r="EN968" s="21" t="s">
        <v>3778</v>
      </c>
      <c r="EO968" s="21" t="s">
        <v>206</v>
      </c>
      <c r="EP968" s="21">
        <v>628195165591</v>
      </c>
      <c r="EQ968" s="21" t="s">
        <v>207</v>
      </c>
      <c r="ER968" s="21" t="s">
        <v>209</v>
      </c>
      <c r="ES968" s="23">
        <v>70</v>
      </c>
      <c r="ET968" s="23">
        <v>4</v>
      </c>
      <c r="EU968" s="23">
        <v>1311</v>
      </c>
      <c r="EV968" s="23">
        <v>5.71</v>
      </c>
      <c r="EW968" s="23">
        <v>327.75</v>
      </c>
      <c r="EX968" s="23">
        <v>18728.57</v>
      </c>
      <c r="EY968" s="23">
        <v>0</v>
      </c>
      <c r="EZ968" s="23">
        <v>0</v>
      </c>
      <c r="FA968" s="23">
        <v>0</v>
      </c>
      <c r="FB968" s="23">
        <v>0</v>
      </c>
      <c r="FC968" s="23">
        <v>0</v>
      </c>
      <c r="FD968" s="23">
        <v>0</v>
      </c>
      <c r="FE968" s="23">
        <v>0</v>
      </c>
      <c r="FF968" s="23">
        <v>1</v>
      </c>
      <c r="FG968" s="23">
        <v>0</v>
      </c>
      <c r="FH968" s="23">
        <v>1</v>
      </c>
      <c r="FI968" s="23">
        <v>0</v>
      </c>
      <c r="FJ968" s="23">
        <v>0</v>
      </c>
      <c r="FK968" s="23">
        <v>0</v>
      </c>
      <c r="FL968" s="23">
        <v>0</v>
      </c>
      <c r="FM968" s="23">
        <v>0</v>
      </c>
      <c r="FN968" s="23">
        <v>0</v>
      </c>
      <c r="FO968" s="23">
        <v>0</v>
      </c>
      <c r="FP968" s="23">
        <v>0</v>
      </c>
      <c r="FQ968" s="23">
        <v>0</v>
      </c>
      <c r="FR968" s="23">
        <v>0</v>
      </c>
    </row>
    <row r="969" spans="142:174">
      <c r="EL969" s="22">
        <v>44261</v>
      </c>
      <c r="EM969" s="21" t="s">
        <v>25498</v>
      </c>
      <c r="EN969" s="21" t="s">
        <v>3793</v>
      </c>
      <c r="EO969" s="21" t="s">
        <v>206</v>
      </c>
      <c r="EP969" s="21">
        <v>628786455613</v>
      </c>
      <c r="EQ969" s="21" t="s">
        <v>207</v>
      </c>
      <c r="ER969" s="21" t="s">
        <v>208</v>
      </c>
      <c r="ES969" s="23">
        <v>112</v>
      </c>
      <c r="ET969" s="23">
        <v>0</v>
      </c>
      <c r="EU969" s="23">
        <v>0</v>
      </c>
      <c r="EV969" s="23">
        <v>0</v>
      </c>
      <c r="EW969" s="23"/>
      <c r="EX969" s="23">
        <v>0</v>
      </c>
      <c r="EY969" s="23"/>
      <c r="EZ969" s="23"/>
      <c r="FA969" s="23"/>
      <c r="FB969" s="23"/>
      <c r="FC969" s="23"/>
      <c r="FD969" s="23"/>
      <c r="FE969" s="23"/>
      <c r="FF969" s="23"/>
      <c r="FG969" s="23"/>
      <c r="FH969" s="23"/>
      <c r="FI969" s="23"/>
      <c r="FJ969" s="23"/>
      <c r="FK969" s="23"/>
      <c r="FL969" s="23"/>
      <c r="FM969" s="23"/>
      <c r="FN969" s="23"/>
      <c r="FO969" s="23"/>
      <c r="FP969" s="23"/>
      <c r="FQ969" s="23"/>
      <c r="FR969" s="23"/>
    </row>
    <row r="970" spans="142:174">
      <c r="EL970" s="22">
        <v>44261</v>
      </c>
      <c r="EM970" s="21" t="s">
        <v>25498</v>
      </c>
      <c r="EN970" s="21" t="s">
        <v>3793</v>
      </c>
      <c r="EO970" s="21" t="s">
        <v>206</v>
      </c>
      <c r="EP970" s="21">
        <v>628786455613</v>
      </c>
      <c r="EQ970" s="21" t="s">
        <v>207</v>
      </c>
      <c r="ER970" s="21" t="s">
        <v>209</v>
      </c>
      <c r="ES970" s="23">
        <v>239</v>
      </c>
      <c r="ET970" s="23">
        <v>11</v>
      </c>
      <c r="EU970" s="23">
        <v>4264</v>
      </c>
      <c r="EV970" s="23">
        <v>4.5999999999999996</v>
      </c>
      <c r="EW970" s="23">
        <v>387.64</v>
      </c>
      <c r="EX970" s="23">
        <v>17841</v>
      </c>
      <c r="EY970" s="23"/>
      <c r="EZ970" s="23"/>
      <c r="FA970" s="23"/>
      <c r="FB970" s="23"/>
      <c r="FC970" s="23"/>
      <c r="FD970" s="23"/>
      <c r="FE970" s="23"/>
      <c r="FF970" s="23"/>
      <c r="FG970" s="23"/>
      <c r="FH970" s="23"/>
      <c r="FI970" s="23"/>
      <c r="FJ970" s="23"/>
      <c r="FK970" s="23"/>
      <c r="FL970" s="23"/>
      <c r="FM970" s="23"/>
      <c r="FN970" s="23"/>
      <c r="FO970" s="23"/>
      <c r="FP970" s="23"/>
      <c r="FQ970" s="23"/>
      <c r="FR970" s="23"/>
    </row>
    <row r="971" spans="142:174">
      <c r="EL971" s="22">
        <v>44262</v>
      </c>
      <c r="EM971" s="21" t="s">
        <v>213</v>
      </c>
      <c r="EN971" s="21" t="s">
        <v>609</v>
      </c>
      <c r="EO971" s="21" t="s">
        <v>206</v>
      </c>
      <c r="EP971" s="21">
        <v>574298647000</v>
      </c>
      <c r="EQ971" s="21" t="s">
        <v>207</v>
      </c>
      <c r="ER971" s="21" t="s">
        <v>208</v>
      </c>
      <c r="ES971" s="23">
        <v>5</v>
      </c>
      <c r="ET971" s="23">
        <v>0</v>
      </c>
      <c r="EU971" s="23">
        <v>0</v>
      </c>
      <c r="EV971" s="23">
        <v>0</v>
      </c>
      <c r="EW971" s="23"/>
      <c r="EX971" s="23">
        <v>0</v>
      </c>
      <c r="EY971" s="23"/>
      <c r="EZ971" s="23"/>
      <c r="FA971" s="23"/>
      <c r="FB971" s="23"/>
      <c r="FC971" s="23"/>
      <c r="FD971" s="23"/>
      <c r="FE971" s="23"/>
      <c r="FF971" s="23"/>
      <c r="FG971" s="23"/>
      <c r="FH971" s="23"/>
      <c r="FI971" s="23"/>
      <c r="FJ971" s="23"/>
      <c r="FK971" s="23"/>
      <c r="FL971" s="23"/>
      <c r="FM971" s="23"/>
      <c r="FN971" s="23"/>
      <c r="FO971" s="23"/>
      <c r="FP971" s="23"/>
      <c r="FQ971" s="23"/>
      <c r="FR971" s="23"/>
    </row>
    <row r="972" spans="142:174">
      <c r="EL972" s="22">
        <v>44262</v>
      </c>
      <c r="EM972" s="21" t="s">
        <v>213</v>
      </c>
      <c r="EN972" s="21" t="s">
        <v>609</v>
      </c>
      <c r="EO972" s="21" t="s">
        <v>206</v>
      </c>
      <c r="EP972" s="21">
        <v>574298647000</v>
      </c>
      <c r="EQ972" s="21" t="s">
        <v>207</v>
      </c>
      <c r="ER972" s="21" t="s">
        <v>209</v>
      </c>
      <c r="ES972" s="23">
        <v>52</v>
      </c>
      <c r="ET972" s="23">
        <v>2</v>
      </c>
      <c r="EU972" s="23">
        <v>63</v>
      </c>
      <c r="EV972" s="23">
        <v>3.85</v>
      </c>
      <c r="EW972" s="23">
        <v>31.5</v>
      </c>
      <c r="EX972" s="23">
        <v>1211.54</v>
      </c>
      <c r="EY972" s="23">
        <v>0</v>
      </c>
      <c r="EZ972" s="23">
        <v>0</v>
      </c>
      <c r="FA972" s="23">
        <v>0</v>
      </c>
      <c r="FB972" s="23">
        <v>0</v>
      </c>
      <c r="FC972" s="23">
        <v>0</v>
      </c>
      <c r="FD972" s="23">
        <v>0</v>
      </c>
      <c r="FE972" s="23">
        <v>0</v>
      </c>
      <c r="FF972" s="23">
        <v>1</v>
      </c>
      <c r="FG972" s="23">
        <v>0</v>
      </c>
      <c r="FH972" s="23">
        <v>1</v>
      </c>
      <c r="FI972" s="23">
        <v>0</v>
      </c>
      <c r="FJ972" s="23">
        <v>1</v>
      </c>
      <c r="FK972" s="23">
        <v>0</v>
      </c>
      <c r="FL972" s="23">
        <v>1</v>
      </c>
      <c r="FM972" s="23">
        <v>0</v>
      </c>
      <c r="FN972" s="23">
        <v>0</v>
      </c>
      <c r="FO972" s="23">
        <v>0</v>
      </c>
      <c r="FP972" s="23">
        <v>0</v>
      </c>
      <c r="FQ972" s="23">
        <v>0</v>
      </c>
      <c r="FR972" s="23">
        <v>0</v>
      </c>
    </row>
    <row r="973" spans="142:174">
      <c r="EL973" s="22">
        <v>44262</v>
      </c>
      <c r="EM973" s="21" t="s">
        <v>213</v>
      </c>
      <c r="EN973" s="21" t="s">
        <v>17425</v>
      </c>
      <c r="EO973" s="21" t="s">
        <v>206</v>
      </c>
      <c r="EP973" s="21">
        <v>585622329677</v>
      </c>
      <c r="EQ973" s="21" t="s">
        <v>207</v>
      </c>
      <c r="ER973" s="21" t="s">
        <v>208</v>
      </c>
      <c r="ES973" s="23">
        <v>2</v>
      </c>
      <c r="ET973" s="23">
        <v>0</v>
      </c>
      <c r="EU973" s="23">
        <v>0</v>
      </c>
      <c r="EV973" s="23">
        <v>0</v>
      </c>
      <c r="EW973" s="23"/>
      <c r="EX973" s="23">
        <v>0</v>
      </c>
      <c r="EY973" s="23"/>
      <c r="EZ973" s="23"/>
      <c r="FA973" s="23"/>
      <c r="FB973" s="23"/>
      <c r="FC973" s="23"/>
      <c r="FD973" s="23"/>
      <c r="FE973" s="23"/>
      <c r="FF973" s="23"/>
      <c r="FG973" s="23"/>
      <c r="FH973" s="23"/>
      <c r="FI973" s="23"/>
      <c r="FJ973" s="23"/>
      <c r="FK973" s="23"/>
      <c r="FL973" s="23"/>
      <c r="FM973" s="23"/>
      <c r="FN973" s="23"/>
      <c r="FO973" s="23"/>
      <c r="FP973" s="23"/>
      <c r="FQ973" s="23"/>
      <c r="FR973" s="23"/>
    </row>
    <row r="974" spans="142:174">
      <c r="EL974" s="22">
        <v>44262</v>
      </c>
      <c r="EM974" s="21" t="s">
        <v>213</v>
      </c>
      <c r="EN974" s="21" t="s">
        <v>17425</v>
      </c>
      <c r="EO974" s="21" t="s">
        <v>206</v>
      </c>
      <c r="EP974" s="21">
        <v>585622329677</v>
      </c>
      <c r="EQ974" s="21" t="s">
        <v>207</v>
      </c>
      <c r="ER974" s="21" t="s">
        <v>209</v>
      </c>
      <c r="ES974" s="23">
        <v>16</v>
      </c>
      <c r="ET974" s="23">
        <v>0</v>
      </c>
      <c r="EU974" s="23">
        <v>0</v>
      </c>
      <c r="EV974" s="23">
        <v>0</v>
      </c>
      <c r="EW974" s="23"/>
      <c r="EX974" s="23">
        <v>0</v>
      </c>
      <c r="EY974" s="23"/>
      <c r="EZ974" s="23"/>
      <c r="FA974" s="23"/>
      <c r="FB974" s="23"/>
      <c r="FC974" s="23"/>
      <c r="FD974" s="23"/>
      <c r="FE974" s="23"/>
      <c r="FF974" s="23"/>
      <c r="FG974" s="23"/>
      <c r="FH974" s="23"/>
      <c r="FI974" s="23"/>
      <c r="FJ974" s="23"/>
      <c r="FK974" s="23"/>
      <c r="FL974" s="23"/>
      <c r="FM974" s="23"/>
      <c r="FN974" s="23"/>
      <c r="FO974" s="23"/>
      <c r="FP974" s="23"/>
      <c r="FQ974" s="23"/>
      <c r="FR974" s="23"/>
    </row>
    <row r="975" spans="142:174">
      <c r="EL975" s="22">
        <v>44262</v>
      </c>
      <c r="EM975" s="21" t="s">
        <v>3254</v>
      </c>
      <c r="EN975" s="21" t="s">
        <v>17426</v>
      </c>
      <c r="EO975" s="21" t="s">
        <v>206</v>
      </c>
      <c r="EP975" s="21">
        <v>574814254493</v>
      </c>
      <c r="EQ975" s="21" t="s">
        <v>207</v>
      </c>
      <c r="ER975" s="21" t="s">
        <v>209</v>
      </c>
      <c r="ES975" s="23">
        <v>28</v>
      </c>
      <c r="ET975" s="23">
        <v>1</v>
      </c>
      <c r="EU975" s="23">
        <v>421</v>
      </c>
      <c r="EV975" s="23">
        <v>3.57</v>
      </c>
      <c r="EW975" s="23">
        <v>421</v>
      </c>
      <c r="EX975" s="23">
        <v>15035.71</v>
      </c>
      <c r="EY975" s="23"/>
      <c r="EZ975" s="23"/>
      <c r="FA975" s="23"/>
      <c r="FB975" s="23"/>
      <c r="FC975" s="23"/>
      <c r="FD975" s="23"/>
      <c r="FE975" s="23"/>
      <c r="FF975" s="23"/>
      <c r="FG975" s="23"/>
      <c r="FH975" s="23"/>
      <c r="FI975" s="23"/>
      <c r="FJ975" s="23"/>
      <c r="FK975" s="23"/>
      <c r="FL975" s="23"/>
      <c r="FM975" s="23"/>
      <c r="FN975" s="23"/>
      <c r="FO975" s="23"/>
      <c r="FP975" s="23"/>
      <c r="FQ975" s="23"/>
      <c r="FR975" s="23"/>
    </row>
    <row r="976" spans="142:174">
      <c r="EL976" s="22">
        <v>44262</v>
      </c>
      <c r="EM976" s="21" t="s">
        <v>3254</v>
      </c>
      <c r="EN976" s="21" t="s">
        <v>17428</v>
      </c>
      <c r="EO976" s="21" t="s">
        <v>206</v>
      </c>
      <c r="EP976" s="21">
        <v>574813586895</v>
      </c>
      <c r="EQ976" s="21" t="s">
        <v>207</v>
      </c>
      <c r="ER976" s="21" t="s">
        <v>209</v>
      </c>
      <c r="ES976" s="23">
        <v>311</v>
      </c>
      <c r="ET976" s="23">
        <v>3</v>
      </c>
      <c r="EU976" s="23">
        <v>847</v>
      </c>
      <c r="EV976" s="23">
        <v>0.96</v>
      </c>
      <c r="EW976" s="23">
        <v>282.33</v>
      </c>
      <c r="EX976" s="23">
        <v>2723.47</v>
      </c>
      <c r="EY976" s="23">
        <v>33.33</v>
      </c>
      <c r="EZ976" s="23">
        <v>0</v>
      </c>
      <c r="FA976" s="23">
        <v>0</v>
      </c>
      <c r="FB976" s="23">
        <v>7343</v>
      </c>
      <c r="FC976" s="23">
        <v>1</v>
      </c>
      <c r="FD976" s="23">
        <v>7343</v>
      </c>
      <c r="FE976" s="23">
        <v>1</v>
      </c>
      <c r="FF976" s="23">
        <v>0</v>
      </c>
      <c r="FG976" s="23">
        <v>0</v>
      </c>
      <c r="FH976" s="23">
        <v>0</v>
      </c>
      <c r="FI976" s="23">
        <v>8.67</v>
      </c>
      <c r="FJ976" s="23">
        <v>0</v>
      </c>
      <c r="FK976" s="23">
        <v>0</v>
      </c>
      <c r="FL976" s="23">
        <v>0</v>
      </c>
      <c r="FM976" s="23">
        <v>0</v>
      </c>
      <c r="FN976" s="23">
        <v>0</v>
      </c>
      <c r="FO976" s="23">
        <v>0</v>
      </c>
      <c r="FP976" s="23">
        <v>0</v>
      </c>
      <c r="FQ976" s="23">
        <v>0</v>
      </c>
      <c r="FR976" s="23">
        <v>0</v>
      </c>
    </row>
    <row r="977" spans="142:174">
      <c r="EL977" s="22">
        <v>44262</v>
      </c>
      <c r="EM977" s="21" t="s">
        <v>25498</v>
      </c>
      <c r="EN977" s="21" t="s">
        <v>3780</v>
      </c>
      <c r="EO977" s="21" t="s">
        <v>206</v>
      </c>
      <c r="EP977" s="21">
        <v>628786403173</v>
      </c>
      <c r="EQ977" s="21" t="s">
        <v>207</v>
      </c>
      <c r="ER977" s="21" t="s">
        <v>208</v>
      </c>
      <c r="ES977" s="23">
        <v>5</v>
      </c>
      <c r="ET977" s="23">
        <v>0</v>
      </c>
      <c r="EU977" s="23">
        <v>0</v>
      </c>
      <c r="EV977" s="23">
        <v>0</v>
      </c>
      <c r="EW977" s="23"/>
      <c r="EX977" s="23">
        <v>0</v>
      </c>
      <c r="EY977" s="23"/>
      <c r="EZ977" s="23"/>
      <c r="FA977" s="23"/>
      <c r="FB977" s="23"/>
      <c r="FC977" s="23"/>
      <c r="FD977" s="23"/>
      <c r="FE977" s="23"/>
      <c r="FF977" s="23"/>
      <c r="FG977" s="23"/>
      <c r="FH977" s="23"/>
      <c r="FI977" s="23"/>
      <c r="FJ977" s="23"/>
      <c r="FK977" s="23"/>
      <c r="FL977" s="23"/>
      <c r="FM977" s="23"/>
      <c r="FN977" s="23"/>
      <c r="FO977" s="23"/>
      <c r="FP977" s="23"/>
      <c r="FQ977" s="23"/>
      <c r="FR977" s="23"/>
    </row>
    <row r="978" spans="142:174">
      <c r="EL978" s="22">
        <v>44262</v>
      </c>
      <c r="EM978" s="21" t="s">
        <v>25498</v>
      </c>
      <c r="EN978" s="21" t="s">
        <v>3780</v>
      </c>
      <c r="EO978" s="21" t="s">
        <v>206</v>
      </c>
      <c r="EP978" s="21">
        <v>628786403173</v>
      </c>
      <c r="EQ978" s="21" t="s">
        <v>207</v>
      </c>
      <c r="ER978" s="21" t="s">
        <v>209</v>
      </c>
      <c r="ES978" s="23">
        <v>45</v>
      </c>
      <c r="ET978" s="23">
        <v>1</v>
      </c>
      <c r="EU978" s="23">
        <v>401</v>
      </c>
      <c r="EV978" s="23">
        <v>2.2200000000000002</v>
      </c>
      <c r="EW978" s="23">
        <v>401</v>
      </c>
      <c r="EX978" s="23">
        <v>8911.11</v>
      </c>
      <c r="EY978" s="23"/>
      <c r="EZ978" s="23"/>
      <c r="FA978" s="23"/>
      <c r="FB978" s="23"/>
      <c r="FC978" s="23"/>
      <c r="FD978" s="23"/>
      <c r="FE978" s="23"/>
      <c r="FF978" s="23"/>
      <c r="FG978" s="23"/>
      <c r="FH978" s="23"/>
      <c r="FI978" s="23"/>
      <c r="FJ978" s="23"/>
      <c r="FK978" s="23"/>
      <c r="FL978" s="23"/>
      <c r="FM978" s="23"/>
      <c r="FN978" s="23"/>
      <c r="FO978" s="23"/>
      <c r="FP978" s="23"/>
      <c r="FQ978" s="23"/>
      <c r="FR978" s="23"/>
    </row>
    <row r="979" spans="142:174">
      <c r="EL979" s="22">
        <v>44262</v>
      </c>
      <c r="EM979" s="21" t="s">
        <v>25498</v>
      </c>
      <c r="EN979" s="21" t="s">
        <v>3783</v>
      </c>
      <c r="EO979" s="21" t="s">
        <v>206</v>
      </c>
      <c r="EP979" s="21">
        <v>628192997700</v>
      </c>
      <c r="EQ979" s="21" t="s">
        <v>207</v>
      </c>
      <c r="ER979" s="21" t="s">
        <v>208</v>
      </c>
      <c r="ES979" s="23">
        <v>10</v>
      </c>
      <c r="ET979" s="23">
        <v>0</v>
      </c>
      <c r="EU979" s="23">
        <v>0</v>
      </c>
      <c r="EV979" s="23">
        <v>0</v>
      </c>
      <c r="EW979" s="23"/>
      <c r="EX979" s="23">
        <v>0</v>
      </c>
      <c r="EY979" s="23"/>
      <c r="EZ979" s="23"/>
      <c r="FA979" s="23"/>
      <c r="FB979" s="23"/>
      <c r="FC979" s="23"/>
      <c r="FD979" s="23"/>
      <c r="FE979" s="23"/>
      <c r="FF979" s="23"/>
      <c r="FG979" s="23"/>
      <c r="FH979" s="23"/>
      <c r="FI979" s="23"/>
      <c r="FJ979" s="23"/>
      <c r="FK979" s="23"/>
      <c r="FL979" s="23"/>
      <c r="FM979" s="23"/>
      <c r="FN979" s="23"/>
      <c r="FO979" s="23"/>
      <c r="FP979" s="23"/>
      <c r="FQ979" s="23"/>
      <c r="FR979" s="23"/>
    </row>
    <row r="980" spans="142:174">
      <c r="EL980" s="22">
        <v>44262</v>
      </c>
      <c r="EM980" s="21" t="s">
        <v>25498</v>
      </c>
      <c r="EN980" s="21" t="s">
        <v>3783</v>
      </c>
      <c r="EO980" s="21" t="s">
        <v>206</v>
      </c>
      <c r="EP980" s="21">
        <v>628192997700</v>
      </c>
      <c r="EQ980" s="21" t="s">
        <v>207</v>
      </c>
      <c r="ER980" s="21" t="s">
        <v>209</v>
      </c>
      <c r="ES980" s="23">
        <v>79</v>
      </c>
      <c r="ET980" s="23">
        <v>4</v>
      </c>
      <c r="EU980" s="23">
        <v>1674</v>
      </c>
      <c r="EV980" s="23">
        <v>5.0599999999999996</v>
      </c>
      <c r="EW980" s="23">
        <v>418.5</v>
      </c>
      <c r="EX980" s="23">
        <v>21189.87</v>
      </c>
      <c r="EY980" s="23">
        <v>0</v>
      </c>
      <c r="EZ980" s="23">
        <v>0</v>
      </c>
      <c r="FA980" s="23">
        <v>0</v>
      </c>
      <c r="FB980" s="23">
        <v>0</v>
      </c>
      <c r="FC980" s="23">
        <v>0</v>
      </c>
      <c r="FD980" s="23">
        <v>0</v>
      </c>
      <c r="FE980" s="23">
        <v>0</v>
      </c>
      <c r="FF980" s="23">
        <v>0</v>
      </c>
      <c r="FG980" s="23">
        <v>1</v>
      </c>
      <c r="FH980" s="23">
        <v>1</v>
      </c>
      <c r="FI980" s="23">
        <v>0</v>
      </c>
      <c r="FJ980" s="23">
        <v>0</v>
      </c>
      <c r="FK980" s="23">
        <v>0</v>
      </c>
      <c r="FL980" s="23">
        <v>0</v>
      </c>
      <c r="FM980" s="23">
        <v>0</v>
      </c>
      <c r="FN980" s="23">
        <v>0</v>
      </c>
      <c r="FO980" s="23">
        <v>0</v>
      </c>
      <c r="FP980" s="23">
        <v>0</v>
      </c>
      <c r="FQ980" s="23">
        <v>0</v>
      </c>
      <c r="FR980" s="23">
        <v>0</v>
      </c>
    </row>
    <row r="981" spans="142:174">
      <c r="EL981" s="22">
        <v>44262</v>
      </c>
      <c r="EM981" s="21" t="s">
        <v>3254</v>
      </c>
      <c r="EN981" s="21" t="s">
        <v>17429</v>
      </c>
      <c r="EO981" s="21" t="s">
        <v>206</v>
      </c>
      <c r="EP981" s="21">
        <v>574550180649</v>
      </c>
      <c r="EQ981" s="21" t="s">
        <v>207</v>
      </c>
      <c r="ER981" s="21" t="s">
        <v>209</v>
      </c>
      <c r="ES981" s="23">
        <v>495</v>
      </c>
      <c r="ET981" s="23">
        <v>7</v>
      </c>
      <c r="EU981" s="23">
        <v>3732</v>
      </c>
      <c r="EV981" s="23">
        <v>1.41</v>
      </c>
      <c r="EW981" s="23">
        <v>533.14</v>
      </c>
      <c r="EX981" s="23">
        <v>7539.39</v>
      </c>
      <c r="EY981" s="23">
        <v>14.29</v>
      </c>
      <c r="EZ981" s="23">
        <v>0</v>
      </c>
      <c r="FA981" s="23">
        <v>0</v>
      </c>
      <c r="FB981" s="23">
        <v>7486</v>
      </c>
      <c r="FC981" s="23">
        <v>1</v>
      </c>
      <c r="FD981" s="23">
        <v>7486</v>
      </c>
      <c r="FE981" s="23">
        <v>1</v>
      </c>
      <c r="FF981" s="23">
        <v>0</v>
      </c>
      <c r="FG981" s="23">
        <v>0</v>
      </c>
      <c r="FH981" s="23">
        <v>0</v>
      </c>
      <c r="FI981" s="23">
        <v>2.0099999999999998</v>
      </c>
      <c r="FJ981" s="23">
        <v>0</v>
      </c>
      <c r="FK981" s="23">
        <v>5</v>
      </c>
      <c r="FL981" s="23">
        <v>5</v>
      </c>
      <c r="FM981" s="23">
        <v>0</v>
      </c>
      <c r="FN981" s="23">
        <v>0</v>
      </c>
      <c r="FO981" s="23">
        <v>0</v>
      </c>
      <c r="FP981" s="23">
        <v>0</v>
      </c>
      <c r="FQ981" s="23">
        <v>0</v>
      </c>
      <c r="FR981" s="23">
        <v>0</v>
      </c>
    </row>
    <row r="982" spans="142:174">
      <c r="EL982" s="22">
        <v>44262</v>
      </c>
      <c r="EM982" s="21" t="s">
        <v>25498</v>
      </c>
      <c r="EN982" s="21" t="s">
        <v>3779</v>
      </c>
      <c r="EO982" s="21" t="s">
        <v>206</v>
      </c>
      <c r="EP982" s="21">
        <v>628188901458</v>
      </c>
      <c r="EQ982" s="21" t="s">
        <v>207</v>
      </c>
      <c r="ER982" s="21" t="s">
        <v>208</v>
      </c>
      <c r="ES982" s="23">
        <v>4</v>
      </c>
      <c r="ET982" s="23">
        <v>0</v>
      </c>
      <c r="EU982" s="23">
        <v>0</v>
      </c>
      <c r="EV982" s="23">
        <v>0</v>
      </c>
      <c r="EW982" s="23"/>
      <c r="EX982" s="23">
        <v>0</v>
      </c>
      <c r="EY982" s="23"/>
      <c r="EZ982" s="23"/>
      <c r="FA982" s="23"/>
      <c r="FB982" s="23"/>
      <c r="FC982" s="23"/>
      <c r="FD982" s="23"/>
      <c r="FE982" s="23"/>
      <c r="FF982" s="23"/>
      <c r="FG982" s="23"/>
      <c r="FH982" s="23"/>
      <c r="FI982" s="23"/>
      <c r="FJ982" s="23"/>
      <c r="FK982" s="23"/>
      <c r="FL982" s="23"/>
      <c r="FM982" s="23"/>
      <c r="FN982" s="23"/>
      <c r="FO982" s="23"/>
      <c r="FP982" s="23"/>
      <c r="FQ982" s="23"/>
      <c r="FR982" s="23"/>
    </row>
    <row r="983" spans="142:174">
      <c r="EL983" s="22">
        <v>44262</v>
      </c>
      <c r="EM983" s="21" t="s">
        <v>25498</v>
      </c>
      <c r="EN983" s="21" t="s">
        <v>3779</v>
      </c>
      <c r="EO983" s="21" t="s">
        <v>206</v>
      </c>
      <c r="EP983" s="21">
        <v>628188901458</v>
      </c>
      <c r="EQ983" s="21" t="s">
        <v>207</v>
      </c>
      <c r="ER983" s="21" t="s">
        <v>209</v>
      </c>
      <c r="ES983" s="23">
        <v>94</v>
      </c>
      <c r="ET983" s="23">
        <v>3</v>
      </c>
      <c r="EU983" s="23">
        <v>1069</v>
      </c>
      <c r="EV983" s="23">
        <v>3.19</v>
      </c>
      <c r="EW983" s="23">
        <v>356.33</v>
      </c>
      <c r="EX983" s="23">
        <v>11372.34</v>
      </c>
      <c r="EY983" s="23"/>
      <c r="EZ983" s="23"/>
      <c r="FA983" s="23"/>
      <c r="FB983" s="23"/>
      <c r="FC983" s="23"/>
      <c r="FD983" s="23"/>
      <c r="FE983" s="23"/>
      <c r="FF983" s="23"/>
      <c r="FG983" s="23"/>
      <c r="FH983" s="23"/>
      <c r="FI983" s="23"/>
      <c r="FJ983" s="23"/>
      <c r="FK983" s="23"/>
      <c r="FL983" s="23"/>
      <c r="FM983" s="23"/>
      <c r="FN983" s="23"/>
      <c r="FO983" s="23"/>
      <c r="FP983" s="23"/>
      <c r="FQ983" s="23"/>
      <c r="FR983" s="23"/>
    </row>
    <row r="984" spans="142:174">
      <c r="EL984" s="22">
        <v>44262</v>
      </c>
      <c r="EM984" s="21" t="s">
        <v>25498</v>
      </c>
      <c r="EN984" s="21" t="s">
        <v>3791</v>
      </c>
      <c r="EO984" s="21" t="s">
        <v>206</v>
      </c>
      <c r="EP984" s="21">
        <v>628193881413</v>
      </c>
      <c r="EQ984" s="21" t="s">
        <v>207</v>
      </c>
      <c r="ER984" s="21" t="s">
        <v>209</v>
      </c>
      <c r="ES984" s="23">
        <v>21</v>
      </c>
      <c r="ET984" s="23">
        <v>1</v>
      </c>
      <c r="EU984" s="23">
        <v>389</v>
      </c>
      <c r="EV984" s="23">
        <v>4.76</v>
      </c>
      <c r="EW984" s="23">
        <v>389</v>
      </c>
      <c r="EX984" s="23">
        <v>18523.810000000001</v>
      </c>
      <c r="EY984" s="23"/>
      <c r="EZ984" s="23"/>
      <c r="FA984" s="23"/>
      <c r="FB984" s="23"/>
      <c r="FC984" s="23"/>
      <c r="FD984" s="23"/>
      <c r="FE984" s="23"/>
      <c r="FF984" s="23"/>
      <c r="FG984" s="23"/>
      <c r="FH984" s="23"/>
      <c r="FI984" s="23"/>
      <c r="FJ984" s="23"/>
      <c r="FK984" s="23"/>
      <c r="FL984" s="23"/>
      <c r="FM984" s="23"/>
      <c r="FN984" s="23"/>
      <c r="FO984" s="23"/>
      <c r="FP984" s="23"/>
      <c r="FQ984" s="23"/>
      <c r="FR984" s="23"/>
    </row>
    <row r="985" spans="142:174">
      <c r="EL985" s="22">
        <v>44262</v>
      </c>
      <c r="EM985" s="21" t="s">
        <v>3254</v>
      </c>
      <c r="EN985" s="21" t="s">
        <v>17430</v>
      </c>
      <c r="EO985" s="21" t="s">
        <v>206</v>
      </c>
      <c r="EP985" s="21">
        <v>576398085683</v>
      </c>
      <c r="EQ985" s="21" t="s">
        <v>207</v>
      </c>
      <c r="ER985" s="21" t="s">
        <v>209</v>
      </c>
      <c r="ES985" s="23">
        <v>113</v>
      </c>
      <c r="ET985" s="23">
        <v>4</v>
      </c>
      <c r="EU985" s="23">
        <v>1792</v>
      </c>
      <c r="EV985" s="23">
        <v>3.54</v>
      </c>
      <c r="EW985" s="23">
        <v>448</v>
      </c>
      <c r="EX985" s="23">
        <v>15858.41</v>
      </c>
      <c r="EY985" s="23">
        <v>0</v>
      </c>
      <c r="EZ985" s="23">
        <v>0</v>
      </c>
      <c r="FA985" s="23">
        <v>0</v>
      </c>
      <c r="FB985" s="23">
        <v>0</v>
      </c>
      <c r="FC985" s="23">
        <v>0</v>
      </c>
      <c r="FD985" s="23">
        <v>0</v>
      </c>
      <c r="FE985" s="23">
        <v>0</v>
      </c>
      <c r="FF985" s="23">
        <v>1</v>
      </c>
      <c r="FG985" s="23">
        <v>0</v>
      </c>
      <c r="FH985" s="23">
        <v>1</v>
      </c>
      <c r="FI985" s="23">
        <v>0</v>
      </c>
      <c r="FJ985" s="23">
        <v>1</v>
      </c>
      <c r="FK985" s="23">
        <v>0</v>
      </c>
      <c r="FL985" s="23">
        <v>1</v>
      </c>
      <c r="FM985" s="23">
        <v>0</v>
      </c>
      <c r="FN985" s="23">
        <v>0</v>
      </c>
      <c r="FO985" s="23">
        <v>0</v>
      </c>
      <c r="FP985" s="23">
        <v>0</v>
      </c>
      <c r="FQ985" s="23">
        <v>0</v>
      </c>
      <c r="FR985" s="23">
        <v>0</v>
      </c>
    </row>
    <row r="986" spans="142:174">
      <c r="EL986" s="22">
        <v>44262</v>
      </c>
      <c r="EM986" s="21" t="s">
        <v>25498</v>
      </c>
      <c r="EN986" s="21" t="s">
        <v>3790</v>
      </c>
      <c r="EO986" s="21" t="s">
        <v>206</v>
      </c>
      <c r="EP986" s="21">
        <v>628191785238</v>
      </c>
      <c r="EQ986" s="21" t="s">
        <v>207</v>
      </c>
      <c r="ER986" s="21" t="s">
        <v>208</v>
      </c>
      <c r="ES986" s="23">
        <v>46</v>
      </c>
      <c r="ET986" s="23">
        <v>0</v>
      </c>
      <c r="EU986" s="23">
        <v>0</v>
      </c>
      <c r="EV986" s="23">
        <v>0</v>
      </c>
      <c r="EW986" s="23"/>
      <c r="EX986" s="23">
        <v>0</v>
      </c>
      <c r="EY986" s="23"/>
      <c r="EZ986" s="23"/>
      <c r="FA986" s="23"/>
      <c r="FB986" s="23"/>
      <c r="FC986" s="23"/>
      <c r="FD986" s="23"/>
      <c r="FE986" s="23"/>
      <c r="FF986" s="23"/>
      <c r="FG986" s="23"/>
      <c r="FH986" s="23"/>
      <c r="FI986" s="23"/>
      <c r="FJ986" s="23"/>
      <c r="FK986" s="23"/>
      <c r="FL986" s="23"/>
      <c r="FM986" s="23"/>
      <c r="FN986" s="23"/>
      <c r="FO986" s="23"/>
      <c r="FP986" s="23"/>
      <c r="FQ986" s="23"/>
      <c r="FR986" s="23"/>
    </row>
    <row r="987" spans="142:174">
      <c r="EL987" s="22">
        <v>44262</v>
      </c>
      <c r="EM987" s="21" t="s">
        <v>25498</v>
      </c>
      <c r="EN987" s="21" t="s">
        <v>3790</v>
      </c>
      <c r="EO987" s="21" t="s">
        <v>206</v>
      </c>
      <c r="EP987" s="21">
        <v>628191785238</v>
      </c>
      <c r="EQ987" s="21" t="s">
        <v>207</v>
      </c>
      <c r="ER987" s="21" t="s">
        <v>209</v>
      </c>
      <c r="ES987" s="23">
        <v>845</v>
      </c>
      <c r="ET987" s="23">
        <v>34</v>
      </c>
      <c r="EU987" s="23">
        <v>9935</v>
      </c>
      <c r="EV987" s="23">
        <v>4.0199999999999996</v>
      </c>
      <c r="EW987" s="23">
        <v>292.20999999999998</v>
      </c>
      <c r="EX987" s="23">
        <v>11757.4</v>
      </c>
      <c r="EY987" s="23">
        <v>2.94</v>
      </c>
      <c r="EZ987" s="23">
        <v>7215</v>
      </c>
      <c r="FA987" s="23">
        <v>1</v>
      </c>
      <c r="FB987" s="23">
        <v>0</v>
      </c>
      <c r="FC987" s="23">
        <v>0</v>
      </c>
      <c r="FD987" s="23">
        <v>7215</v>
      </c>
      <c r="FE987" s="23">
        <v>1</v>
      </c>
      <c r="FF987" s="23">
        <v>1</v>
      </c>
      <c r="FG987" s="23">
        <v>0</v>
      </c>
      <c r="FH987" s="23">
        <v>1</v>
      </c>
      <c r="FI987" s="23">
        <v>0.73</v>
      </c>
      <c r="FJ987" s="23">
        <v>3</v>
      </c>
      <c r="FK987" s="23">
        <v>2</v>
      </c>
      <c r="FL987" s="23">
        <v>5</v>
      </c>
      <c r="FM987" s="23">
        <v>0</v>
      </c>
      <c r="FN987" s="23">
        <v>0</v>
      </c>
      <c r="FO987" s="23">
        <v>0</v>
      </c>
      <c r="FP987" s="23">
        <v>0</v>
      </c>
      <c r="FQ987" s="23">
        <v>0</v>
      </c>
      <c r="FR987" s="23">
        <v>0</v>
      </c>
    </row>
    <row r="988" spans="142:174">
      <c r="EL988" s="22">
        <v>44262</v>
      </c>
      <c r="EM988" s="21" t="s">
        <v>3254</v>
      </c>
      <c r="EN988" s="21" t="s">
        <v>17431</v>
      </c>
      <c r="EO988" s="21" t="s">
        <v>206</v>
      </c>
      <c r="EP988" s="21">
        <v>574390227530</v>
      </c>
      <c r="EQ988" s="21" t="s">
        <v>207</v>
      </c>
      <c r="ER988" s="21" t="s">
        <v>208</v>
      </c>
      <c r="ES988" s="23">
        <v>11</v>
      </c>
      <c r="ET988" s="23">
        <v>0</v>
      </c>
      <c r="EU988" s="23">
        <v>0</v>
      </c>
      <c r="EV988" s="23">
        <v>0</v>
      </c>
      <c r="EW988" s="23"/>
      <c r="EX988" s="23">
        <v>0</v>
      </c>
      <c r="EY988" s="23"/>
      <c r="EZ988" s="23"/>
      <c r="FA988" s="23"/>
      <c r="FB988" s="23"/>
      <c r="FC988" s="23"/>
      <c r="FD988" s="23"/>
      <c r="FE988" s="23"/>
      <c r="FF988" s="23"/>
      <c r="FG988" s="23"/>
      <c r="FH988" s="23"/>
      <c r="FI988" s="23"/>
      <c r="FJ988" s="23"/>
      <c r="FK988" s="23"/>
      <c r="FL988" s="23"/>
      <c r="FM988" s="23"/>
      <c r="FN988" s="23"/>
      <c r="FO988" s="23"/>
      <c r="FP988" s="23"/>
      <c r="FQ988" s="23"/>
      <c r="FR988" s="23"/>
    </row>
    <row r="989" spans="142:174">
      <c r="EL989" s="22">
        <v>44262</v>
      </c>
      <c r="EM989" s="21" t="s">
        <v>3254</v>
      </c>
      <c r="EN989" s="21" t="s">
        <v>17431</v>
      </c>
      <c r="EO989" s="21" t="s">
        <v>206</v>
      </c>
      <c r="EP989" s="21">
        <v>574390227530</v>
      </c>
      <c r="EQ989" s="21" t="s">
        <v>207</v>
      </c>
      <c r="ER989" s="21" t="s">
        <v>209</v>
      </c>
      <c r="ES989" s="23">
        <v>147</v>
      </c>
      <c r="ET989" s="23">
        <v>4</v>
      </c>
      <c r="EU989" s="23">
        <v>2073</v>
      </c>
      <c r="EV989" s="23">
        <v>2.72</v>
      </c>
      <c r="EW989" s="23">
        <v>518.25</v>
      </c>
      <c r="EX989" s="23">
        <v>14102.04</v>
      </c>
      <c r="EY989" s="23">
        <v>75</v>
      </c>
      <c r="EZ989" s="23">
        <v>0</v>
      </c>
      <c r="FA989" s="23">
        <v>0</v>
      </c>
      <c r="FB989" s="23">
        <v>23300</v>
      </c>
      <c r="FC989" s="23">
        <v>3</v>
      </c>
      <c r="FD989" s="23">
        <v>23300</v>
      </c>
      <c r="FE989" s="23">
        <v>3</v>
      </c>
      <c r="FF989" s="23">
        <v>1</v>
      </c>
      <c r="FG989" s="23">
        <v>0</v>
      </c>
      <c r="FH989" s="23">
        <v>1</v>
      </c>
      <c r="FI989" s="23">
        <v>11.24</v>
      </c>
      <c r="FJ989" s="23">
        <v>0</v>
      </c>
      <c r="FK989" s="23">
        <v>7</v>
      </c>
      <c r="FL989" s="23">
        <v>7</v>
      </c>
      <c r="FM989" s="23">
        <v>0</v>
      </c>
      <c r="FN989" s="23">
        <v>0</v>
      </c>
      <c r="FO989" s="23">
        <v>0</v>
      </c>
      <c r="FP989" s="23">
        <v>0</v>
      </c>
      <c r="FQ989" s="23">
        <v>0</v>
      </c>
      <c r="FR989" s="23">
        <v>0</v>
      </c>
    </row>
    <row r="990" spans="142:174">
      <c r="EL990" s="22">
        <v>44262</v>
      </c>
      <c r="EM990" s="21" t="s">
        <v>3254</v>
      </c>
      <c r="EN990" s="21" t="s">
        <v>17432</v>
      </c>
      <c r="EO990" s="21" t="s">
        <v>206</v>
      </c>
      <c r="EP990" s="21">
        <v>592683898914</v>
      </c>
      <c r="EQ990" s="21" t="s">
        <v>207</v>
      </c>
      <c r="ER990" s="21" t="s">
        <v>209</v>
      </c>
      <c r="ES990" s="23">
        <v>562</v>
      </c>
      <c r="ET990" s="23">
        <v>10</v>
      </c>
      <c r="EU990" s="23">
        <v>4523</v>
      </c>
      <c r="EV990" s="23">
        <v>1.78</v>
      </c>
      <c r="EW990" s="23">
        <v>452.3</v>
      </c>
      <c r="EX990" s="23">
        <v>8048.04</v>
      </c>
      <c r="EY990" s="23">
        <v>0</v>
      </c>
      <c r="EZ990" s="23">
        <v>0</v>
      </c>
      <c r="FA990" s="23">
        <v>0</v>
      </c>
      <c r="FB990" s="23">
        <v>0</v>
      </c>
      <c r="FC990" s="23">
        <v>0</v>
      </c>
      <c r="FD990" s="23">
        <v>0</v>
      </c>
      <c r="FE990" s="23">
        <v>0</v>
      </c>
      <c r="FF990" s="23">
        <v>0</v>
      </c>
      <c r="FG990" s="23">
        <v>0</v>
      </c>
      <c r="FH990" s="23">
        <v>0</v>
      </c>
      <c r="FI990" s="23">
        <v>0</v>
      </c>
      <c r="FJ990" s="23">
        <v>1</v>
      </c>
      <c r="FK990" s="23">
        <v>0</v>
      </c>
      <c r="FL990" s="23">
        <v>1</v>
      </c>
      <c r="FM990" s="23">
        <v>0</v>
      </c>
      <c r="FN990" s="23">
        <v>0</v>
      </c>
      <c r="FO990" s="23">
        <v>0</v>
      </c>
      <c r="FP990" s="23">
        <v>0</v>
      </c>
      <c r="FQ990" s="23">
        <v>0</v>
      </c>
      <c r="FR990" s="23">
        <v>0</v>
      </c>
    </row>
    <row r="991" spans="142:174">
      <c r="EL991" s="22">
        <v>44262</v>
      </c>
      <c r="EM991" s="21" t="s">
        <v>25498</v>
      </c>
      <c r="EN991" s="21" t="s">
        <v>16133</v>
      </c>
      <c r="EO991" s="21" t="s">
        <v>206</v>
      </c>
      <c r="EP991" s="21">
        <v>628192637830</v>
      </c>
      <c r="EQ991" s="21" t="s">
        <v>207</v>
      </c>
      <c r="ER991" s="21" t="s">
        <v>208</v>
      </c>
      <c r="ES991" s="23">
        <v>24</v>
      </c>
      <c r="ET991" s="23">
        <v>0</v>
      </c>
      <c r="EU991" s="23">
        <v>0</v>
      </c>
      <c r="EV991" s="23">
        <v>0</v>
      </c>
      <c r="EW991" s="23"/>
      <c r="EX991" s="23">
        <v>0</v>
      </c>
      <c r="EY991" s="23"/>
      <c r="EZ991" s="23"/>
      <c r="FA991" s="23"/>
      <c r="FB991" s="23"/>
      <c r="FC991" s="23"/>
      <c r="FD991" s="23"/>
      <c r="FE991" s="23"/>
      <c r="FF991" s="23"/>
      <c r="FG991" s="23"/>
      <c r="FH991" s="23"/>
      <c r="FI991" s="23"/>
      <c r="FJ991" s="23"/>
      <c r="FK991" s="23"/>
      <c r="FL991" s="23"/>
      <c r="FM991" s="23"/>
      <c r="FN991" s="23"/>
      <c r="FO991" s="23"/>
      <c r="FP991" s="23"/>
      <c r="FQ991" s="23"/>
      <c r="FR991" s="23"/>
    </row>
    <row r="992" spans="142:174">
      <c r="EL992" s="22">
        <v>44262</v>
      </c>
      <c r="EM992" s="21" t="s">
        <v>25498</v>
      </c>
      <c r="EN992" s="21" t="s">
        <v>16133</v>
      </c>
      <c r="EO992" s="21" t="s">
        <v>206</v>
      </c>
      <c r="EP992" s="21">
        <v>628192637830</v>
      </c>
      <c r="EQ992" s="21" t="s">
        <v>207</v>
      </c>
      <c r="ER992" s="21" t="s">
        <v>209</v>
      </c>
      <c r="ES992" s="23">
        <v>204</v>
      </c>
      <c r="ET992" s="23">
        <v>9</v>
      </c>
      <c r="EU992" s="23">
        <v>3275</v>
      </c>
      <c r="EV992" s="23">
        <v>4.41</v>
      </c>
      <c r="EW992" s="23">
        <v>363.89</v>
      </c>
      <c r="EX992" s="23">
        <v>16053.92</v>
      </c>
      <c r="EY992" s="23"/>
      <c r="EZ992" s="23"/>
      <c r="FA992" s="23"/>
      <c r="FB992" s="23"/>
      <c r="FC992" s="23"/>
      <c r="FD992" s="23"/>
      <c r="FE992" s="23"/>
      <c r="FF992" s="23"/>
      <c r="FG992" s="23"/>
      <c r="FH992" s="23"/>
      <c r="FI992" s="23"/>
      <c r="FJ992" s="23"/>
      <c r="FK992" s="23"/>
      <c r="FL992" s="23"/>
      <c r="FM992" s="23"/>
      <c r="FN992" s="23"/>
      <c r="FO992" s="23"/>
      <c r="FP992" s="23"/>
      <c r="FQ992" s="23"/>
      <c r="FR992" s="23"/>
    </row>
    <row r="993" spans="142:174">
      <c r="EL993" s="22">
        <v>44262</v>
      </c>
      <c r="EM993" s="21" t="s">
        <v>25498</v>
      </c>
      <c r="EN993" s="21" t="s">
        <v>3785</v>
      </c>
      <c r="EO993" s="21" t="s">
        <v>206</v>
      </c>
      <c r="EP993" s="21">
        <v>627859828083</v>
      </c>
      <c r="EQ993" s="21" t="s">
        <v>207</v>
      </c>
      <c r="ER993" s="21" t="s">
        <v>209</v>
      </c>
      <c r="ES993" s="23">
        <v>74</v>
      </c>
      <c r="ET993" s="23">
        <v>1</v>
      </c>
      <c r="EU993" s="23">
        <v>456</v>
      </c>
      <c r="EV993" s="23">
        <v>1.35</v>
      </c>
      <c r="EW993" s="23">
        <v>456</v>
      </c>
      <c r="EX993" s="23">
        <v>6162.16</v>
      </c>
      <c r="EY993" s="23"/>
      <c r="EZ993" s="23"/>
      <c r="FA993" s="23"/>
      <c r="FB993" s="23"/>
      <c r="FC993" s="23"/>
      <c r="FD993" s="23"/>
      <c r="FE993" s="23"/>
      <c r="FF993" s="23"/>
      <c r="FG993" s="23"/>
      <c r="FH993" s="23"/>
      <c r="FI993" s="23"/>
      <c r="FJ993" s="23"/>
      <c r="FK993" s="23"/>
      <c r="FL993" s="23"/>
      <c r="FM993" s="23"/>
      <c r="FN993" s="23"/>
      <c r="FO993" s="23"/>
      <c r="FP993" s="23"/>
      <c r="FQ993" s="23"/>
      <c r="FR993" s="23"/>
    </row>
    <row r="994" spans="142:174">
      <c r="EL994" s="22">
        <v>44262</v>
      </c>
      <c r="EM994" s="21" t="s">
        <v>25498</v>
      </c>
      <c r="EN994" s="21" t="s">
        <v>3778</v>
      </c>
      <c r="EO994" s="21" t="s">
        <v>206</v>
      </c>
      <c r="EP994" s="21">
        <v>628195165591</v>
      </c>
      <c r="EQ994" s="21" t="s">
        <v>207</v>
      </c>
      <c r="ER994" s="21" t="s">
        <v>209</v>
      </c>
      <c r="ES994" s="23">
        <v>58</v>
      </c>
      <c r="ET994" s="23">
        <v>3</v>
      </c>
      <c r="EU994" s="23">
        <v>1071</v>
      </c>
      <c r="EV994" s="23">
        <v>5.17</v>
      </c>
      <c r="EW994" s="23">
        <v>357</v>
      </c>
      <c r="EX994" s="23">
        <v>18465.52</v>
      </c>
      <c r="EY994" s="23"/>
      <c r="EZ994" s="23"/>
      <c r="FA994" s="23"/>
      <c r="FB994" s="23"/>
      <c r="FC994" s="23"/>
      <c r="FD994" s="23"/>
      <c r="FE994" s="23"/>
      <c r="FF994" s="23"/>
      <c r="FG994" s="23"/>
      <c r="FH994" s="23"/>
      <c r="FI994" s="23"/>
      <c r="FJ994" s="23"/>
      <c r="FK994" s="23"/>
      <c r="FL994" s="23"/>
      <c r="FM994" s="23"/>
      <c r="FN994" s="23"/>
      <c r="FO994" s="23"/>
      <c r="FP994" s="23"/>
      <c r="FQ994" s="23"/>
      <c r="FR994" s="23"/>
    </row>
    <row r="995" spans="142:174">
      <c r="EL995" s="22">
        <v>44262</v>
      </c>
      <c r="EM995" s="21" t="s">
        <v>25498</v>
      </c>
      <c r="EN995" s="21" t="s">
        <v>3793</v>
      </c>
      <c r="EO995" s="21" t="s">
        <v>206</v>
      </c>
      <c r="EP995" s="21">
        <v>628786455613</v>
      </c>
      <c r="EQ995" s="21" t="s">
        <v>207</v>
      </c>
      <c r="ER995" s="21" t="s">
        <v>208</v>
      </c>
      <c r="ES995" s="23">
        <v>62</v>
      </c>
      <c r="ET995" s="23">
        <v>0</v>
      </c>
      <c r="EU995" s="23">
        <v>0</v>
      </c>
      <c r="EV995" s="23">
        <v>0</v>
      </c>
      <c r="EW995" s="23"/>
      <c r="EX995" s="23">
        <v>0</v>
      </c>
      <c r="EY995" s="23"/>
      <c r="EZ995" s="23"/>
      <c r="FA995" s="23"/>
      <c r="FB995" s="23"/>
      <c r="FC995" s="23"/>
      <c r="FD995" s="23"/>
      <c r="FE995" s="23"/>
      <c r="FF995" s="23"/>
      <c r="FG995" s="23"/>
      <c r="FH995" s="23"/>
      <c r="FI995" s="23"/>
      <c r="FJ995" s="23"/>
      <c r="FK995" s="23"/>
      <c r="FL995" s="23"/>
      <c r="FM995" s="23"/>
      <c r="FN995" s="23"/>
      <c r="FO995" s="23"/>
      <c r="FP995" s="23"/>
      <c r="FQ995" s="23"/>
      <c r="FR995" s="23"/>
    </row>
    <row r="996" spans="142:174">
      <c r="EL996" s="22">
        <v>44262</v>
      </c>
      <c r="EM996" s="21" t="s">
        <v>25498</v>
      </c>
      <c r="EN996" s="21" t="s">
        <v>3793</v>
      </c>
      <c r="EO996" s="21" t="s">
        <v>206</v>
      </c>
      <c r="EP996" s="21">
        <v>628786455613</v>
      </c>
      <c r="EQ996" s="21" t="s">
        <v>207</v>
      </c>
      <c r="ER996" s="21" t="s">
        <v>209</v>
      </c>
      <c r="ES996" s="23">
        <v>257</v>
      </c>
      <c r="ET996" s="23">
        <v>6</v>
      </c>
      <c r="EU996" s="23">
        <v>2898</v>
      </c>
      <c r="EV996" s="23">
        <v>2.33</v>
      </c>
      <c r="EW996" s="23">
        <v>483</v>
      </c>
      <c r="EX996" s="23">
        <v>11276.26</v>
      </c>
      <c r="EY996" s="23">
        <v>0</v>
      </c>
      <c r="EZ996" s="23">
        <v>0</v>
      </c>
      <c r="FA996" s="23">
        <v>0</v>
      </c>
      <c r="FB996" s="23">
        <v>0</v>
      </c>
      <c r="FC996" s="23">
        <v>0</v>
      </c>
      <c r="FD996" s="23">
        <v>0</v>
      </c>
      <c r="FE996" s="23">
        <v>0</v>
      </c>
      <c r="FF996" s="23">
        <v>1</v>
      </c>
      <c r="FG996" s="23">
        <v>0</v>
      </c>
      <c r="FH996" s="23">
        <v>1</v>
      </c>
      <c r="FI996" s="23">
        <v>0</v>
      </c>
      <c r="FJ996" s="23">
        <v>0</v>
      </c>
      <c r="FK996" s="23">
        <v>2</v>
      </c>
      <c r="FL996" s="23">
        <v>2</v>
      </c>
      <c r="FM996" s="23">
        <v>0</v>
      </c>
      <c r="FN996" s="23">
        <v>0</v>
      </c>
      <c r="FO996" s="23">
        <v>0</v>
      </c>
      <c r="FP996" s="23">
        <v>0</v>
      </c>
      <c r="FQ996" s="23">
        <v>0</v>
      </c>
      <c r="FR996" s="23">
        <v>0</v>
      </c>
    </row>
    <row r="997" spans="142:174">
      <c r="EL997" s="22">
        <v>44263</v>
      </c>
      <c r="EM997" s="21" t="s">
        <v>213</v>
      </c>
      <c r="EN997" s="21" t="s">
        <v>609</v>
      </c>
      <c r="EO997" s="21" t="s">
        <v>206</v>
      </c>
      <c r="EP997" s="21">
        <v>574298647000</v>
      </c>
      <c r="EQ997" s="21" t="s">
        <v>207</v>
      </c>
      <c r="ER997" s="21" t="s">
        <v>208</v>
      </c>
      <c r="ES997" s="23">
        <v>20</v>
      </c>
      <c r="ET997" s="23">
        <v>2</v>
      </c>
      <c r="EU997" s="23">
        <v>45</v>
      </c>
      <c r="EV997" s="23">
        <v>10</v>
      </c>
      <c r="EW997" s="23">
        <v>22.5</v>
      </c>
      <c r="EX997" s="23">
        <v>2250</v>
      </c>
      <c r="EY997" s="23"/>
      <c r="EZ997" s="23"/>
      <c r="FA997" s="23"/>
      <c r="FB997" s="23"/>
      <c r="FC997" s="23"/>
      <c r="FD997" s="23"/>
      <c r="FE997" s="23"/>
      <c r="FF997" s="23"/>
      <c r="FG997" s="23"/>
      <c r="FH997" s="23"/>
      <c r="FI997" s="23"/>
      <c r="FJ997" s="23"/>
      <c r="FK997" s="23"/>
      <c r="FL997" s="23"/>
      <c r="FM997" s="23"/>
      <c r="FN997" s="23"/>
      <c r="FO997" s="23"/>
      <c r="FP997" s="23"/>
      <c r="FQ997" s="23"/>
      <c r="FR997" s="23"/>
    </row>
    <row r="998" spans="142:174">
      <c r="EL998" s="22">
        <v>44263</v>
      </c>
      <c r="EM998" s="21" t="s">
        <v>213</v>
      </c>
      <c r="EN998" s="21" t="s">
        <v>609</v>
      </c>
      <c r="EO998" s="21" t="s">
        <v>206</v>
      </c>
      <c r="EP998" s="21">
        <v>574298647000</v>
      </c>
      <c r="EQ998" s="21" t="s">
        <v>207</v>
      </c>
      <c r="ER998" s="21" t="s">
        <v>209</v>
      </c>
      <c r="ES998" s="23">
        <v>43</v>
      </c>
      <c r="ET998" s="23">
        <v>0</v>
      </c>
      <c r="EU998" s="23">
        <v>0</v>
      </c>
      <c r="EV998" s="23">
        <v>0</v>
      </c>
      <c r="EW998" s="23"/>
      <c r="EX998" s="23">
        <v>0</v>
      </c>
      <c r="EY998" s="23"/>
      <c r="EZ998" s="23"/>
      <c r="FA998" s="23"/>
      <c r="FB998" s="23"/>
      <c r="FC998" s="23"/>
      <c r="FD998" s="23"/>
      <c r="FE998" s="23"/>
      <c r="FF998" s="23"/>
      <c r="FG998" s="23"/>
      <c r="FH998" s="23"/>
      <c r="FI998" s="23"/>
      <c r="FJ998" s="23"/>
      <c r="FK998" s="23"/>
      <c r="FL998" s="23"/>
      <c r="FM998" s="23"/>
      <c r="FN998" s="23"/>
      <c r="FO998" s="23"/>
      <c r="FP998" s="23"/>
      <c r="FQ998" s="23"/>
      <c r="FR998" s="23"/>
    </row>
    <row r="999" spans="142:174">
      <c r="EL999" s="22">
        <v>44263</v>
      </c>
      <c r="EM999" s="21" t="s">
        <v>213</v>
      </c>
      <c r="EN999" s="21" t="s">
        <v>17425</v>
      </c>
      <c r="EO999" s="21" t="s">
        <v>206</v>
      </c>
      <c r="EP999" s="21">
        <v>585622329677</v>
      </c>
      <c r="EQ999" s="21" t="s">
        <v>207</v>
      </c>
      <c r="ER999" s="21" t="s">
        <v>209</v>
      </c>
      <c r="ES999" s="23">
        <v>15</v>
      </c>
      <c r="ET999" s="23">
        <v>1</v>
      </c>
      <c r="EU999" s="23">
        <v>30</v>
      </c>
      <c r="EV999" s="23">
        <v>6.67</v>
      </c>
      <c r="EW999" s="23">
        <v>30</v>
      </c>
      <c r="EX999" s="23">
        <v>2000</v>
      </c>
      <c r="EY999" s="23"/>
      <c r="EZ999" s="23"/>
      <c r="FA999" s="23"/>
      <c r="FB999" s="23"/>
      <c r="FC999" s="23"/>
      <c r="FD999" s="23"/>
      <c r="FE999" s="23"/>
      <c r="FF999" s="23"/>
      <c r="FG999" s="23"/>
      <c r="FH999" s="23"/>
      <c r="FI999" s="23"/>
      <c r="FJ999" s="23"/>
      <c r="FK999" s="23"/>
      <c r="FL999" s="23"/>
      <c r="FM999" s="23"/>
      <c r="FN999" s="23"/>
      <c r="FO999" s="23"/>
      <c r="FP999" s="23"/>
      <c r="FQ999" s="23"/>
      <c r="FR999" s="23"/>
    </row>
    <row r="1000" spans="142:174">
      <c r="EL1000" s="22">
        <v>44263</v>
      </c>
      <c r="EM1000" s="21" t="s">
        <v>3254</v>
      </c>
      <c r="EN1000" s="21" t="s">
        <v>17426</v>
      </c>
      <c r="EO1000" s="21" t="s">
        <v>206</v>
      </c>
      <c r="EP1000" s="21">
        <v>574814254493</v>
      </c>
      <c r="EQ1000" s="21" t="s">
        <v>207</v>
      </c>
      <c r="ER1000" s="21" t="s">
        <v>209</v>
      </c>
      <c r="ES1000" s="23">
        <v>26</v>
      </c>
      <c r="ET1000" s="23">
        <v>0</v>
      </c>
      <c r="EU1000" s="23">
        <v>0</v>
      </c>
      <c r="EV1000" s="23">
        <v>0</v>
      </c>
      <c r="EW1000" s="23"/>
      <c r="EX1000" s="23">
        <v>0</v>
      </c>
      <c r="EY1000" s="23"/>
      <c r="EZ1000" s="23"/>
      <c r="FA1000" s="23"/>
      <c r="FB1000" s="23"/>
      <c r="FC1000" s="23"/>
      <c r="FD1000" s="23"/>
      <c r="FE1000" s="23"/>
      <c r="FF1000" s="23"/>
      <c r="FG1000" s="23"/>
      <c r="FH1000" s="23"/>
      <c r="FI1000" s="23"/>
      <c r="FJ1000" s="23"/>
      <c r="FK1000" s="23"/>
      <c r="FL1000" s="23"/>
      <c r="FM1000" s="23"/>
      <c r="FN1000" s="23"/>
      <c r="FO1000" s="23"/>
      <c r="FP1000" s="23"/>
      <c r="FQ1000" s="23"/>
      <c r="FR1000" s="23"/>
    </row>
    <row r="1001" spans="142:174">
      <c r="EL1001" s="22">
        <v>44263</v>
      </c>
      <c r="EM1001" s="21" t="s">
        <v>3254</v>
      </c>
      <c r="EN1001" s="21" t="s">
        <v>17428</v>
      </c>
      <c r="EO1001" s="21" t="s">
        <v>206</v>
      </c>
      <c r="EP1001" s="21">
        <v>574813586895</v>
      </c>
      <c r="EQ1001" s="21" t="s">
        <v>207</v>
      </c>
      <c r="ER1001" s="21" t="s">
        <v>209</v>
      </c>
      <c r="ES1001" s="23">
        <v>216</v>
      </c>
      <c r="ET1001" s="23">
        <v>7</v>
      </c>
      <c r="EU1001" s="23">
        <v>2762</v>
      </c>
      <c r="EV1001" s="23">
        <v>3.24</v>
      </c>
      <c r="EW1001" s="23">
        <v>394.57</v>
      </c>
      <c r="EX1001" s="23">
        <v>12787.04</v>
      </c>
      <c r="EY1001" s="23">
        <v>0</v>
      </c>
      <c r="EZ1001" s="23">
        <v>0</v>
      </c>
      <c r="FA1001" s="23">
        <v>0</v>
      </c>
      <c r="FB1001" s="23">
        <v>0</v>
      </c>
      <c r="FC1001" s="23">
        <v>0</v>
      </c>
      <c r="FD1001" s="23">
        <v>0</v>
      </c>
      <c r="FE1001" s="23">
        <v>0</v>
      </c>
      <c r="FF1001" s="23">
        <v>2</v>
      </c>
      <c r="FG1001" s="23">
        <v>0</v>
      </c>
      <c r="FH1001" s="23">
        <v>2</v>
      </c>
      <c r="FI1001" s="23">
        <v>0</v>
      </c>
      <c r="FJ1001" s="23">
        <v>0</v>
      </c>
      <c r="FK1001" s="23">
        <v>0</v>
      </c>
      <c r="FL1001" s="23">
        <v>0</v>
      </c>
      <c r="FM1001" s="23">
        <v>0</v>
      </c>
      <c r="FN1001" s="23">
        <v>0</v>
      </c>
      <c r="FO1001" s="23">
        <v>0</v>
      </c>
      <c r="FP1001" s="23">
        <v>0</v>
      </c>
      <c r="FQ1001" s="23">
        <v>0</v>
      </c>
      <c r="FR1001" s="23">
        <v>0</v>
      </c>
    </row>
    <row r="1002" spans="142:174">
      <c r="EL1002" s="22">
        <v>44263</v>
      </c>
      <c r="EM1002" s="21" t="s">
        <v>25498</v>
      </c>
      <c r="EN1002" s="21" t="s">
        <v>3780</v>
      </c>
      <c r="EO1002" s="21" t="s">
        <v>206</v>
      </c>
      <c r="EP1002" s="21">
        <v>628786403173</v>
      </c>
      <c r="EQ1002" s="21" t="s">
        <v>207</v>
      </c>
      <c r="ER1002" s="21" t="s">
        <v>208</v>
      </c>
      <c r="ES1002" s="23">
        <v>1</v>
      </c>
      <c r="ET1002" s="23">
        <v>0</v>
      </c>
      <c r="EU1002" s="23">
        <v>0</v>
      </c>
      <c r="EV1002" s="23">
        <v>0</v>
      </c>
      <c r="EW1002" s="23"/>
      <c r="EX1002" s="23">
        <v>0</v>
      </c>
      <c r="EY1002" s="23"/>
      <c r="EZ1002" s="23"/>
      <c r="FA1002" s="23"/>
      <c r="FB1002" s="23"/>
      <c r="FC1002" s="23"/>
      <c r="FD1002" s="23"/>
      <c r="FE1002" s="23"/>
      <c r="FF1002" s="23"/>
      <c r="FG1002" s="23"/>
      <c r="FH1002" s="23"/>
      <c r="FI1002" s="23"/>
      <c r="FJ1002" s="23"/>
      <c r="FK1002" s="23"/>
      <c r="FL1002" s="23"/>
      <c r="FM1002" s="23"/>
      <c r="FN1002" s="23"/>
      <c r="FO1002" s="23"/>
      <c r="FP1002" s="23"/>
      <c r="FQ1002" s="23"/>
      <c r="FR1002" s="23"/>
    </row>
    <row r="1003" spans="142:174">
      <c r="EL1003" s="22">
        <v>44263</v>
      </c>
      <c r="EM1003" s="21" t="s">
        <v>25498</v>
      </c>
      <c r="EN1003" s="21" t="s">
        <v>3780</v>
      </c>
      <c r="EO1003" s="21" t="s">
        <v>206</v>
      </c>
      <c r="EP1003" s="21">
        <v>628786403173</v>
      </c>
      <c r="EQ1003" s="21" t="s">
        <v>207</v>
      </c>
      <c r="ER1003" s="21" t="s">
        <v>209</v>
      </c>
      <c r="ES1003" s="23">
        <v>54</v>
      </c>
      <c r="ET1003" s="23">
        <v>2</v>
      </c>
      <c r="EU1003" s="23">
        <v>779</v>
      </c>
      <c r="EV1003" s="23">
        <v>3.7</v>
      </c>
      <c r="EW1003" s="23">
        <v>389.5</v>
      </c>
      <c r="EX1003" s="23">
        <v>14425.93</v>
      </c>
      <c r="EY1003" s="23"/>
      <c r="EZ1003" s="23"/>
      <c r="FA1003" s="23"/>
      <c r="FB1003" s="23"/>
      <c r="FC1003" s="23"/>
      <c r="FD1003" s="23"/>
      <c r="FE1003" s="23"/>
      <c r="FF1003" s="23"/>
      <c r="FG1003" s="23"/>
      <c r="FH1003" s="23"/>
      <c r="FI1003" s="23"/>
      <c r="FJ1003" s="23"/>
      <c r="FK1003" s="23"/>
      <c r="FL1003" s="23"/>
      <c r="FM1003" s="23"/>
      <c r="FN1003" s="23"/>
      <c r="FO1003" s="23"/>
      <c r="FP1003" s="23"/>
      <c r="FQ1003" s="23"/>
      <c r="FR1003" s="23"/>
    </row>
    <row r="1004" spans="142:174">
      <c r="EL1004" s="22">
        <v>44263</v>
      </c>
      <c r="EM1004" s="21" t="s">
        <v>25498</v>
      </c>
      <c r="EN1004" s="21" t="s">
        <v>3783</v>
      </c>
      <c r="EO1004" s="21" t="s">
        <v>206</v>
      </c>
      <c r="EP1004" s="21">
        <v>628192997700</v>
      </c>
      <c r="EQ1004" s="21" t="s">
        <v>207</v>
      </c>
      <c r="ER1004" s="21" t="s">
        <v>208</v>
      </c>
      <c r="ES1004" s="23">
        <v>133</v>
      </c>
      <c r="ET1004" s="23">
        <v>0</v>
      </c>
      <c r="EU1004" s="23">
        <v>0</v>
      </c>
      <c r="EV1004" s="23">
        <v>0</v>
      </c>
      <c r="EW1004" s="23"/>
      <c r="EX1004" s="23">
        <v>0</v>
      </c>
      <c r="EY1004" s="23"/>
      <c r="EZ1004" s="23"/>
      <c r="FA1004" s="23"/>
      <c r="FB1004" s="23"/>
      <c r="FC1004" s="23"/>
      <c r="FD1004" s="23"/>
      <c r="FE1004" s="23"/>
      <c r="FF1004" s="23"/>
      <c r="FG1004" s="23"/>
      <c r="FH1004" s="23"/>
      <c r="FI1004" s="23"/>
      <c r="FJ1004" s="23"/>
      <c r="FK1004" s="23"/>
      <c r="FL1004" s="23"/>
      <c r="FM1004" s="23"/>
      <c r="FN1004" s="23"/>
      <c r="FO1004" s="23"/>
      <c r="FP1004" s="23"/>
      <c r="FQ1004" s="23"/>
      <c r="FR1004" s="23"/>
    </row>
    <row r="1005" spans="142:174">
      <c r="EL1005" s="22">
        <v>44263</v>
      </c>
      <c r="EM1005" s="21" t="s">
        <v>25498</v>
      </c>
      <c r="EN1005" s="21" t="s">
        <v>3783</v>
      </c>
      <c r="EO1005" s="21" t="s">
        <v>206</v>
      </c>
      <c r="EP1005" s="21">
        <v>628192997700</v>
      </c>
      <c r="EQ1005" s="21" t="s">
        <v>207</v>
      </c>
      <c r="ER1005" s="21" t="s">
        <v>209</v>
      </c>
      <c r="ES1005" s="23">
        <v>71</v>
      </c>
      <c r="ET1005" s="23">
        <v>4</v>
      </c>
      <c r="EU1005" s="23">
        <v>1851</v>
      </c>
      <c r="EV1005" s="23">
        <v>5.63</v>
      </c>
      <c r="EW1005" s="23">
        <v>462.75</v>
      </c>
      <c r="EX1005" s="23">
        <v>26070.42</v>
      </c>
      <c r="EY1005" s="23">
        <v>0</v>
      </c>
      <c r="EZ1005" s="23">
        <v>0</v>
      </c>
      <c r="FA1005" s="23">
        <v>0</v>
      </c>
      <c r="FB1005" s="23">
        <v>0</v>
      </c>
      <c r="FC1005" s="23">
        <v>0</v>
      </c>
      <c r="FD1005" s="23">
        <v>0</v>
      </c>
      <c r="FE1005" s="23">
        <v>0</v>
      </c>
      <c r="FF1005" s="23">
        <v>0</v>
      </c>
      <c r="FG1005" s="23">
        <v>0</v>
      </c>
      <c r="FH1005" s="23">
        <v>0</v>
      </c>
      <c r="FI1005" s="23">
        <v>0</v>
      </c>
      <c r="FJ1005" s="23">
        <v>0</v>
      </c>
      <c r="FK1005" s="23">
        <v>1</v>
      </c>
      <c r="FL1005" s="23">
        <v>1</v>
      </c>
      <c r="FM1005" s="23">
        <v>0</v>
      </c>
      <c r="FN1005" s="23">
        <v>0</v>
      </c>
      <c r="FO1005" s="23">
        <v>0</v>
      </c>
      <c r="FP1005" s="23">
        <v>0</v>
      </c>
      <c r="FQ1005" s="23">
        <v>0</v>
      </c>
      <c r="FR1005" s="23">
        <v>0</v>
      </c>
    </row>
    <row r="1006" spans="142:174">
      <c r="EL1006" s="22">
        <v>44263</v>
      </c>
      <c r="EM1006" s="21" t="s">
        <v>3254</v>
      </c>
      <c r="EN1006" s="21" t="s">
        <v>17429</v>
      </c>
      <c r="EO1006" s="21" t="s">
        <v>206</v>
      </c>
      <c r="EP1006" s="21">
        <v>574550180649</v>
      </c>
      <c r="EQ1006" s="21" t="s">
        <v>207</v>
      </c>
      <c r="ER1006" s="21" t="s">
        <v>209</v>
      </c>
      <c r="ES1006" s="23">
        <v>311</v>
      </c>
      <c r="ET1006" s="23">
        <v>7</v>
      </c>
      <c r="EU1006" s="23">
        <v>4088</v>
      </c>
      <c r="EV1006" s="23">
        <v>2.25</v>
      </c>
      <c r="EW1006" s="23">
        <v>584</v>
      </c>
      <c r="EX1006" s="23">
        <v>13144.69</v>
      </c>
      <c r="EY1006" s="23">
        <v>14.29</v>
      </c>
      <c r="EZ1006" s="23">
        <v>0</v>
      </c>
      <c r="FA1006" s="23">
        <v>0</v>
      </c>
      <c r="FB1006" s="23">
        <v>6612</v>
      </c>
      <c r="FC1006" s="23">
        <v>1</v>
      </c>
      <c r="FD1006" s="23">
        <v>6612</v>
      </c>
      <c r="FE1006" s="23">
        <v>1</v>
      </c>
      <c r="FF1006" s="23">
        <v>0</v>
      </c>
      <c r="FG1006" s="23">
        <v>0</v>
      </c>
      <c r="FH1006" s="23">
        <v>0</v>
      </c>
      <c r="FI1006" s="23">
        <v>1.62</v>
      </c>
      <c r="FJ1006" s="23">
        <v>0</v>
      </c>
      <c r="FK1006" s="23">
        <v>0</v>
      </c>
      <c r="FL1006" s="23">
        <v>0</v>
      </c>
      <c r="FM1006" s="23">
        <v>0</v>
      </c>
      <c r="FN1006" s="23">
        <v>0</v>
      </c>
      <c r="FO1006" s="23">
        <v>0</v>
      </c>
      <c r="FP1006" s="23">
        <v>0</v>
      </c>
      <c r="FQ1006" s="23">
        <v>0</v>
      </c>
      <c r="FR1006" s="23">
        <v>0</v>
      </c>
    </row>
    <row r="1007" spans="142:174">
      <c r="EL1007" s="22">
        <v>44263</v>
      </c>
      <c r="EM1007" s="21" t="s">
        <v>25498</v>
      </c>
      <c r="EN1007" s="21" t="s">
        <v>3779</v>
      </c>
      <c r="EO1007" s="21" t="s">
        <v>206</v>
      </c>
      <c r="EP1007" s="21">
        <v>628188901458</v>
      </c>
      <c r="EQ1007" s="21" t="s">
        <v>207</v>
      </c>
      <c r="ER1007" s="21" t="s">
        <v>208</v>
      </c>
      <c r="ES1007" s="23">
        <v>1</v>
      </c>
      <c r="ET1007" s="23">
        <v>0</v>
      </c>
      <c r="EU1007" s="23">
        <v>0</v>
      </c>
      <c r="EV1007" s="23">
        <v>0</v>
      </c>
      <c r="EW1007" s="23"/>
      <c r="EX1007" s="23">
        <v>0</v>
      </c>
      <c r="EY1007" s="23"/>
      <c r="EZ1007" s="23"/>
      <c r="FA1007" s="23"/>
      <c r="FB1007" s="23"/>
      <c r="FC1007" s="23"/>
      <c r="FD1007" s="23"/>
      <c r="FE1007" s="23"/>
      <c r="FF1007" s="23"/>
      <c r="FG1007" s="23"/>
      <c r="FH1007" s="23"/>
      <c r="FI1007" s="23"/>
      <c r="FJ1007" s="23"/>
      <c r="FK1007" s="23"/>
      <c r="FL1007" s="23"/>
      <c r="FM1007" s="23"/>
      <c r="FN1007" s="23"/>
      <c r="FO1007" s="23"/>
      <c r="FP1007" s="23"/>
      <c r="FQ1007" s="23"/>
      <c r="FR1007" s="23"/>
    </row>
    <row r="1008" spans="142:174">
      <c r="EL1008" s="22">
        <v>44263</v>
      </c>
      <c r="EM1008" s="21" t="s">
        <v>25498</v>
      </c>
      <c r="EN1008" s="21" t="s">
        <v>3779</v>
      </c>
      <c r="EO1008" s="21" t="s">
        <v>206</v>
      </c>
      <c r="EP1008" s="21">
        <v>628188901458</v>
      </c>
      <c r="EQ1008" s="21" t="s">
        <v>207</v>
      </c>
      <c r="ER1008" s="21" t="s">
        <v>209</v>
      </c>
      <c r="ES1008" s="23">
        <v>75</v>
      </c>
      <c r="ET1008" s="23">
        <v>4</v>
      </c>
      <c r="EU1008" s="23">
        <v>1973</v>
      </c>
      <c r="EV1008" s="23">
        <v>5.33</v>
      </c>
      <c r="EW1008" s="23">
        <v>493.25</v>
      </c>
      <c r="EX1008" s="23">
        <v>26306.67</v>
      </c>
      <c r="EY1008" s="23">
        <v>25</v>
      </c>
      <c r="EZ1008" s="23">
        <v>7500</v>
      </c>
      <c r="FA1008" s="23">
        <v>1</v>
      </c>
      <c r="FB1008" s="23">
        <v>0</v>
      </c>
      <c r="FC1008" s="23">
        <v>0</v>
      </c>
      <c r="FD1008" s="23">
        <v>7500</v>
      </c>
      <c r="FE1008" s="23">
        <v>1</v>
      </c>
      <c r="FF1008" s="23">
        <v>0</v>
      </c>
      <c r="FG1008" s="23">
        <v>0</v>
      </c>
      <c r="FH1008" s="23">
        <v>0</v>
      </c>
      <c r="FI1008" s="23">
        <v>3.8</v>
      </c>
      <c r="FJ1008" s="23">
        <v>0</v>
      </c>
      <c r="FK1008" s="23">
        <v>0</v>
      </c>
      <c r="FL1008" s="23">
        <v>0</v>
      </c>
      <c r="FM1008" s="23">
        <v>0</v>
      </c>
      <c r="FN1008" s="23">
        <v>0</v>
      </c>
      <c r="FO1008" s="23">
        <v>0</v>
      </c>
      <c r="FP1008" s="23">
        <v>0</v>
      </c>
      <c r="FQ1008" s="23">
        <v>0</v>
      </c>
      <c r="FR1008" s="23">
        <v>0</v>
      </c>
    </row>
    <row r="1009" spans="142:174">
      <c r="EL1009" s="22">
        <v>44263</v>
      </c>
      <c r="EM1009" s="21" t="s">
        <v>25498</v>
      </c>
      <c r="EN1009" s="21" t="s">
        <v>3791</v>
      </c>
      <c r="EO1009" s="21" t="s">
        <v>206</v>
      </c>
      <c r="EP1009" s="21">
        <v>628193881413</v>
      </c>
      <c r="EQ1009" s="21" t="s">
        <v>207</v>
      </c>
      <c r="ER1009" s="21" t="s">
        <v>208</v>
      </c>
      <c r="ES1009" s="23">
        <v>1</v>
      </c>
      <c r="ET1009" s="23">
        <v>0</v>
      </c>
      <c r="EU1009" s="23">
        <v>0</v>
      </c>
      <c r="EV1009" s="23">
        <v>0</v>
      </c>
      <c r="EW1009" s="23"/>
      <c r="EX1009" s="23">
        <v>0</v>
      </c>
      <c r="EY1009" s="23"/>
      <c r="EZ1009" s="23"/>
      <c r="FA1009" s="23"/>
      <c r="FB1009" s="23"/>
      <c r="FC1009" s="23"/>
      <c r="FD1009" s="23"/>
      <c r="FE1009" s="23"/>
      <c r="FF1009" s="23"/>
      <c r="FG1009" s="23"/>
      <c r="FH1009" s="23"/>
      <c r="FI1009" s="23"/>
      <c r="FJ1009" s="23"/>
      <c r="FK1009" s="23"/>
      <c r="FL1009" s="23"/>
      <c r="FM1009" s="23"/>
      <c r="FN1009" s="23"/>
      <c r="FO1009" s="23"/>
      <c r="FP1009" s="23"/>
      <c r="FQ1009" s="23"/>
      <c r="FR1009" s="23"/>
    </row>
    <row r="1010" spans="142:174">
      <c r="EL1010" s="22">
        <v>44263</v>
      </c>
      <c r="EM1010" s="21" t="s">
        <v>25498</v>
      </c>
      <c r="EN1010" s="21" t="s">
        <v>3791</v>
      </c>
      <c r="EO1010" s="21" t="s">
        <v>206</v>
      </c>
      <c r="EP1010" s="21">
        <v>628193881413</v>
      </c>
      <c r="EQ1010" s="21" t="s">
        <v>207</v>
      </c>
      <c r="ER1010" s="21" t="s">
        <v>209</v>
      </c>
      <c r="ES1010" s="23">
        <v>24</v>
      </c>
      <c r="ET1010" s="23">
        <v>2</v>
      </c>
      <c r="EU1010" s="23">
        <v>764</v>
      </c>
      <c r="EV1010" s="23">
        <v>8.33</v>
      </c>
      <c r="EW1010" s="23">
        <v>382</v>
      </c>
      <c r="EX1010" s="23">
        <v>31833.33</v>
      </c>
      <c r="EY1010" s="23"/>
      <c r="EZ1010" s="23"/>
      <c r="FA1010" s="23"/>
      <c r="FB1010" s="23"/>
      <c r="FC1010" s="23"/>
      <c r="FD1010" s="23"/>
      <c r="FE1010" s="23"/>
      <c r="FF1010" s="23"/>
      <c r="FG1010" s="23"/>
      <c r="FH1010" s="23"/>
      <c r="FI1010" s="23"/>
      <c r="FJ1010" s="23"/>
      <c r="FK1010" s="23"/>
      <c r="FL1010" s="23"/>
      <c r="FM1010" s="23"/>
      <c r="FN1010" s="23"/>
      <c r="FO1010" s="23"/>
      <c r="FP1010" s="23"/>
      <c r="FQ1010" s="23"/>
      <c r="FR1010" s="23"/>
    </row>
    <row r="1011" spans="142:174">
      <c r="EL1011" s="22">
        <v>44263</v>
      </c>
      <c r="EM1011" s="21" t="s">
        <v>3254</v>
      </c>
      <c r="EN1011" s="21" t="s">
        <v>17430</v>
      </c>
      <c r="EO1011" s="21" t="s">
        <v>206</v>
      </c>
      <c r="EP1011" s="21">
        <v>576398085683</v>
      </c>
      <c r="EQ1011" s="21" t="s">
        <v>207</v>
      </c>
      <c r="ER1011" s="21" t="s">
        <v>209</v>
      </c>
      <c r="ES1011" s="23">
        <v>93</v>
      </c>
      <c r="ET1011" s="23">
        <v>3</v>
      </c>
      <c r="EU1011" s="23">
        <v>1519</v>
      </c>
      <c r="EV1011" s="23">
        <v>3.23</v>
      </c>
      <c r="EW1011" s="23">
        <v>506.33</v>
      </c>
      <c r="EX1011" s="23">
        <v>16333.33</v>
      </c>
      <c r="EY1011" s="23"/>
      <c r="EZ1011" s="23"/>
      <c r="FA1011" s="23"/>
      <c r="FB1011" s="23"/>
      <c r="FC1011" s="23"/>
      <c r="FD1011" s="23"/>
      <c r="FE1011" s="23"/>
      <c r="FF1011" s="23"/>
      <c r="FG1011" s="23"/>
      <c r="FH1011" s="23"/>
      <c r="FI1011" s="23"/>
      <c r="FJ1011" s="23"/>
      <c r="FK1011" s="23"/>
      <c r="FL1011" s="23"/>
      <c r="FM1011" s="23"/>
      <c r="FN1011" s="23"/>
      <c r="FO1011" s="23"/>
      <c r="FP1011" s="23"/>
      <c r="FQ1011" s="23"/>
      <c r="FR1011" s="23"/>
    </row>
    <row r="1012" spans="142:174">
      <c r="EL1012" s="22">
        <v>44263</v>
      </c>
      <c r="EM1012" s="21" t="s">
        <v>25498</v>
      </c>
      <c r="EN1012" s="21" t="s">
        <v>3790</v>
      </c>
      <c r="EO1012" s="21" t="s">
        <v>206</v>
      </c>
      <c r="EP1012" s="21">
        <v>628191785238</v>
      </c>
      <c r="EQ1012" s="21" t="s">
        <v>207</v>
      </c>
      <c r="ER1012" s="21" t="s">
        <v>208</v>
      </c>
      <c r="ES1012" s="23">
        <v>140</v>
      </c>
      <c r="ET1012" s="23">
        <v>0</v>
      </c>
      <c r="EU1012" s="23">
        <v>0</v>
      </c>
      <c r="EV1012" s="23">
        <v>0</v>
      </c>
      <c r="EW1012" s="23"/>
      <c r="EX1012" s="23">
        <v>0</v>
      </c>
      <c r="EY1012" s="23"/>
      <c r="EZ1012" s="23"/>
      <c r="FA1012" s="23"/>
      <c r="FB1012" s="23"/>
      <c r="FC1012" s="23"/>
      <c r="FD1012" s="23"/>
      <c r="FE1012" s="23"/>
      <c r="FF1012" s="23"/>
      <c r="FG1012" s="23"/>
      <c r="FH1012" s="23"/>
      <c r="FI1012" s="23"/>
      <c r="FJ1012" s="23"/>
      <c r="FK1012" s="23"/>
      <c r="FL1012" s="23"/>
      <c r="FM1012" s="23"/>
      <c r="FN1012" s="23"/>
      <c r="FO1012" s="23"/>
      <c r="FP1012" s="23"/>
      <c r="FQ1012" s="23"/>
      <c r="FR1012" s="23"/>
    </row>
    <row r="1013" spans="142:174">
      <c r="EL1013" s="22">
        <v>44263</v>
      </c>
      <c r="EM1013" s="21" t="s">
        <v>25498</v>
      </c>
      <c r="EN1013" s="21" t="s">
        <v>3790</v>
      </c>
      <c r="EO1013" s="21" t="s">
        <v>206</v>
      </c>
      <c r="EP1013" s="21">
        <v>628191785238</v>
      </c>
      <c r="EQ1013" s="21" t="s">
        <v>207</v>
      </c>
      <c r="ER1013" s="21" t="s">
        <v>209</v>
      </c>
      <c r="ES1013" s="23">
        <v>697</v>
      </c>
      <c r="ET1013" s="23">
        <v>47</v>
      </c>
      <c r="EU1013" s="23">
        <v>16225</v>
      </c>
      <c r="EV1013" s="23">
        <v>6.74</v>
      </c>
      <c r="EW1013" s="23">
        <v>345.21</v>
      </c>
      <c r="EX1013" s="23">
        <v>23278.34</v>
      </c>
      <c r="EY1013" s="23">
        <v>12.77</v>
      </c>
      <c r="EZ1013" s="23">
        <v>22215</v>
      </c>
      <c r="FA1013" s="23">
        <v>3</v>
      </c>
      <c r="FB1013" s="23">
        <v>24832</v>
      </c>
      <c r="FC1013" s="23">
        <v>3</v>
      </c>
      <c r="FD1013" s="23">
        <v>47047</v>
      </c>
      <c r="FE1013" s="23">
        <v>6</v>
      </c>
      <c r="FF1013" s="23">
        <v>5</v>
      </c>
      <c r="FG1013" s="23">
        <v>0</v>
      </c>
      <c r="FH1013" s="23">
        <v>5</v>
      </c>
      <c r="FI1013" s="23">
        <v>2.9</v>
      </c>
      <c r="FJ1013" s="23">
        <v>2</v>
      </c>
      <c r="FK1013" s="23">
        <v>9</v>
      </c>
      <c r="FL1013" s="23">
        <v>11</v>
      </c>
      <c r="FM1013" s="23">
        <v>0</v>
      </c>
      <c r="FN1013" s="23">
        <v>0</v>
      </c>
      <c r="FO1013" s="23">
        <v>0</v>
      </c>
      <c r="FP1013" s="23">
        <v>0</v>
      </c>
      <c r="FQ1013" s="23">
        <v>0</v>
      </c>
      <c r="FR1013" s="23">
        <v>0</v>
      </c>
    </row>
    <row r="1014" spans="142:174">
      <c r="EL1014" s="22">
        <v>44263</v>
      </c>
      <c r="EM1014" s="21" t="s">
        <v>3254</v>
      </c>
      <c r="EN1014" s="21" t="s">
        <v>17431</v>
      </c>
      <c r="EO1014" s="21" t="s">
        <v>206</v>
      </c>
      <c r="EP1014" s="21">
        <v>574390227530</v>
      </c>
      <c r="EQ1014" s="21" t="s">
        <v>207</v>
      </c>
      <c r="ER1014" s="21" t="s">
        <v>208</v>
      </c>
      <c r="ES1014" s="23">
        <v>21</v>
      </c>
      <c r="ET1014" s="23">
        <v>0</v>
      </c>
      <c r="EU1014" s="23">
        <v>0</v>
      </c>
      <c r="EV1014" s="23">
        <v>0</v>
      </c>
      <c r="EW1014" s="23"/>
      <c r="EX1014" s="23">
        <v>0</v>
      </c>
      <c r="EY1014" s="23"/>
      <c r="EZ1014" s="23"/>
      <c r="FA1014" s="23"/>
      <c r="FB1014" s="23"/>
      <c r="FC1014" s="23"/>
      <c r="FD1014" s="23"/>
      <c r="FE1014" s="23"/>
      <c r="FF1014" s="23"/>
      <c r="FG1014" s="23"/>
      <c r="FH1014" s="23"/>
      <c r="FI1014" s="23"/>
      <c r="FJ1014" s="23"/>
      <c r="FK1014" s="23"/>
      <c r="FL1014" s="23"/>
      <c r="FM1014" s="23"/>
      <c r="FN1014" s="23"/>
      <c r="FO1014" s="23"/>
      <c r="FP1014" s="23"/>
      <c r="FQ1014" s="23"/>
      <c r="FR1014" s="23"/>
    </row>
    <row r="1015" spans="142:174">
      <c r="EL1015" s="22">
        <v>44263</v>
      </c>
      <c r="EM1015" s="21" t="s">
        <v>3254</v>
      </c>
      <c r="EN1015" s="21" t="s">
        <v>17431</v>
      </c>
      <c r="EO1015" s="21" t="s">
        <v>206</v>
      </c>
      <c r="EP1015" s="21">
        <v>574390227530</v>
      </c>
      <c r="EQ1015" s="21" t="s">
        <v>207</v>
      </c>
      <c r="ER1015" s="21" t="s">
        <v>209</v>
      </c>
      <c r="ES1015" s="23">
        <v>130</v>
      </c>
      <c r="ET1015" s="23">
        <v>5</v>
      </c>
      <c r="EU1015" s="23">
        <v>2518</v>
      </c>
      <c r="EV1015" s="23">
        <v>3.85</v>
      </c>
      <c r="EW1015" s="23">
        <v>503.6</v>
      </c>
      <c r="EX1015" s="23">
        <v>19369.23</v>
      </c>
      <c r="EY1015" s="23"/>
      <c r="EZ1015" s="23"/>
      <c r="FA1015" s="23"/>
      <c r="FB1015" s="23"/>
      <c r="FC1015" s="23"/>
      <c r="FD1015" s="23"/>
      <c r="FE1015" s="23"/>
      <c r="FF1015" s="23"/>
      <c r="FG1015" s="23"/>
      <c r="FH1015" s="23"/>
      <c r="FI1015" s="23"/>
      <c r="FJ1015" s="23"/>
      <c r="FK1015" s="23"/>
      <c r="FL1015" s="23"/>
      <c r="FM1015" s="23"/>
      <c r="FN1015" s="23"/>
      <c r="FO1015" s="23"/>
      <c r="FP1015" s="23"/>
      <c r="FQ1015" s="23"/>
      <c r="FR1015" s="23"/>
    </row>
    <row r="1016" spans="142:174">
      <c r="EL1016" s="22">
        <v>44263</v>
      </c>
      <c r="EM1016" s="21" t="s">
        <v>3254</v>
      </c>
      <c r="EN1016" s="21" t="s">
        <v>17432</v>
      </c>
      <c r="EO1016" s="21" t="s">
        <v>206</v>
      </c>
      <c r="EP1016" s="21">
        <v>592683898914</v>
      </c>
      <c r="EQ1016" s="21" t="s">
        <v>207</v>
      </c>
      <c r="ER1016" s="21" t="s">
        <v>209</v>
      </c>
      <c r="ES1016" s="23">
        <v>955</v>
      </c>
      <c r="ET1016" s="23">
        <v>23</v>
      </c>
      <c r="EU1016" s="23">
        <v>10702</v>
      </c>
      <c r="EV1016" s="23">
        <v>2.41</v>
      </c>
      <c r="EW1016" s="23">
        <v>465.3</v>
      </c>
      <c r="EX1016" s="23">
        <v>11206.28</v>
      </c>
      <c r="EY1016" s="23"/>
      <c r="EZ1016" s="23"/>
      <c r="FA1016" s="23"/>
      <c r="FB1016" s="23"/>
      <c r="FC1016" s="23"/>
      <c r="FD1016" s="23"/>
      <c r="FE1016" s="23"/>
      <c r="FF1016" s="23"/>
      <c r="FG1016" s="23"/>
      <c r="FH1016" s="23"/>
      <c r="FI1016" s="23"/>
      <c r="FJ1016" s="23"/>
      <c r="FK1016" s="23"/>
      <c r="FL1016" s="23"/>
      <c r="FM1016" s="23"/>
      <c r="FN1016" s="23"/>
      <c r="FO1016" s="23"/>
      <c r="FP1016" s="23"/>
      <c r="FQ1016" s="23"/>
      <c r="FR1016" s="23"/>
    </row>
    <row r="1017" spans="142:174">
      <c r="EL1017" s="22">
        <v>44263</v>
      </c>
      <c r="EM1017" s="21" t="s">
        <v>25498</v>
      </c>
      <c r="EN1017" s="21" t="s">
        <v>16133</v>
      </c>
      <c r="EO1017" s="21" t="s">
        <v>206</v>
      </c>
      <c r="EP1017" s="21">
        <v>628192637830</v>
      </c>
      <c r="EQ1017" s="21" t="s">
        <v>207</v>
      </c>
      <c r="ER1017" s="21" t="s">
        <v>208</v>
      </c>
      <c r="ES1017" s="23">
        <v>9</v>
      </c>
      <c r="ET1017" s="23">
        <v>0</v>
      </c>
      <c r="EU1017" s="23">
        <v>0</v>
      </c>
      <c r="EV1017" s="23">
        <v>0</v>
      </c>
      <c r="EW1017" s="23"/>
      <c r="EX1017" s="23">
        <v>0</v>
      </c>
      <c r="EY1017" s="23"/>
      <c r="EZ1017" s="23"/>
      <c r="FA1017" s="23"/>
      <c r="FB1017" s="23"/>
      <c r="FC1017" s="23"/>
      <c r="FD1017" s="23"/>
      <c r="FE1017" s="23"/>
      <c r="FF1017" s="23"/>
      <c r="FG1017" s="23"/>
      <c r="FH1017" s="23"/>
      <c r="FI1017" s="23"/>
      <c r="FJ1017" s="23"/>
      <c r="FK1017" s="23"/>
      <c r="FL1017" s="23"/>
      <c r="FM1017" s="23"/>
      <c r="FN1017" s="23"/>
      <c r="FO1017" s="23"/>
      <c r="FP1017" s="23"/>
      <c r="FQ1017" s="23"/>
      <c r="FR1017" s="23"/>
    </row>
    <row r="1018" spans="142:174">
      <c r="EL1018" s="22">
        <v>44263</v>
      </c>
      <c r="EM1018" s="21" t="s">
        <v>25498</v>
      </c>
      <c r="EN1018" s="21" t="s">
        <v>16133</v>
      </c>
      <c r="EO1018" s="21" t="s">
        <v>206</v>
      </c>
      <c r="EP1018" s="21">
        <v>628192637830</v>
      </c>
      <c r="EQ1018" s="21" t="s">
        <v>207</v>
      </c>
      <c r="ER1018" s="21" t="s">
        <v>209</v>
      </c>
      <c r="ES1018" s="23">
        <v>171</v>
      </c>
      <c r="ET1018" s="23">
        <v>5</v>
      </c>
      <c r="EU1018" s="23">
        <v>1767</v>
      </c>
      <c r="EV1018" s="23">
        <v>2.92</v>
      </c>
      <c r="EW1018" s="23">
        <v>353.4</v>
      </c>
      <c r="EX1018" s="23">
        <v>10333.33</v>
      </c>
      <c r="EY1018" s="23"/>
      <c r="EZ1018" s="23"/>
      <c r="FA1018" s="23"/>
      <c r="FB1018" s="23"/>
      <c r="FC1018" s="23"/>
      <c r="FD1018" s="23"/>
      <c r="FE1018" s="23"/>
      <c r="FF1018" s="23"/>
      <c r="FG1018" s="23"/>
      <c r="FH1018" s="23"/>
      <c r="FI1018" s="23"/>
      <c r="FJ1018" s="23"/>
      <c r="FK1018" s="23"/>
      <c r="FL1018" s="23"/>
      <c r="FM1018" s="23"/>
      <c r="FN1018" s="23"/>
      <c r="FO1018" s="23"/>
      <c r="FP1018" s="23"/>
      <c r="FQ1018" s="23"/>
      <c r="FR1018" s="23"/>
    </row>
    <row r="1019" spans="142:174">
      <c r="EL1019" s="22">
        <v>44263</v>
      </c>
      <c r="EM1019" s="21" t="s">
        <v>25498</v>
      </c>
      <c r="EN1019" s="21" t="s">
        <v>3785</v>
      </c>
      <c r="EO1019" s="21" t="s">
        <v>206</v>
      </c>
      <c r="EP1019" s="21">
        <v>627859828083</v>
      </c>
      <c r="EQ1019" s="21" t="s">
        <v>207</v>
      </c>
      <c r="ER1019" s="21" t="s">
        <v>209</v>
      </c>
      <c r="ES1019" s="23">
        <v>76</v>
      </c>
      <c r="ET1019" s="23">
        <v>2</v>
      </c>
      <c r="EU1019" s="23">
        <v>811</v>
      </c>
      <c r="EV1019" s="23">
        <v>2.63</v>
      </c>
      <c r="EW1019" s="23">
        <v>405.5</v>
      </c>
      <c r="EX1019" s="23">
        <v>10671.05</v>
      </c>
      <c r="EY1019" s="23">
        <v>0</v>
      </c>
      <c r="EZ1019" s="23">
        <v>0</v>
      </c>
      <c r="FA1019" s="23">
        <v>0</v>
      </c>
      <c r="FB1019" s="23">
        <v>0</v>
      </c>
      <c r="FC1019" s="23">
        <v>0</v>
      </c>
      <c r="FD1019" s="23">
        <v>0</v>
      </c>
      <c r="FE1019" s="23">
        <v>0</v>
      </c>
      <c r="FF1019" s="23">
        <v>1</v>
      </c>
      <c r="FG1019" s="23">
        <v>0</v>
      </c>
      <c r="FH1019" s="23">
        <v>1</v>
      </c>
      <c r="FI1019" s="23">
        <v>0</v>
      </c>
      <c r="FJ1019" s="23">
        <v>0</v>
      </c>
      <c r="FK1019" s="23">
        <v>0</v>
      </c>
      <c r="FL1019" s="23">
        <v>0</v>
      </c>
      <c r="FM1019" s="23">
        <v>0</v>
      </c>
      <c r="FN1019" s="23">
        <v>0</v>
      </c>
      <c r="FO1019" s="23">
        <v>0</v>
      </c>
      <c r="FP1019" s="23">
        <v>0</v>
      </c>
      <c r="FQ1019" s="23">
        <v>0</v>
      </c>
      <c r="FR1019" s="23">
        <v>0</v>
      </c>
    </row>
    <row r="1020" spans="142:174">
      <c r="EL1020" s="22">
        <v>44263</v>
      </c>
      <c r="EM1020" s="21" t="s">
        <v>25498</v>
      </c>
      <c r="EN1020" s="21" t="s">
        <v>3778</v>
      </c>
      <c r="EO1020" s="21" t="s">
        <v>206</v>
      </c>
      <c r="EP1020" s="21">
        <v>628195165591</v>
      </c>
      <c r="EQ1020" s="21" t="s">
        <v>207</v>
      </c>
      <c r="ER1020" s="21" t="s">
        <v>209</v>
      </c>
      <c r="ES1020" s="23">
        <v>57</v>
      </c>
      <c r="ET1020" s="23">
        <v>5</v>
      </c>
      <c r="EU1020" s="23">
        <v>2457</v>
      </c>
      <c r="EV1020" s="23">
        <v>8.77</v>
      </c>
      <c r="EW1020" s="23">
        <v>491.4</v>
      </c>
      <c r="EX1020" s="23">
        <v>43105.26</v>
      </c>
      <c r="EY1020" s="23">
        <v>0</v>
      </c>
      <c r="EZ1020" s="23">
        <v>0</v>
      </c>
      <c r="FA1020" s="23">
        <v>0</v>
      </c>
      <c r="FB1020" s="23">
        <v>0</v>
      </c>
      <c r="FC1020" s="23">
        <v>0</v>
      </c>
      <c r="FD1020" s="23">
        <v>0</v>
      </c>
      <c r="FE1020" s="23">
        <v>0</v>
      </c>
      <c r="FF1020" s="23">
        <v>0</v>
      </c>
      <c r="FG1020" s="23">
        <v>0</v>
      </c>
      <c r="FH1020" s="23">
        <v>0</v>
      </c>
      <c r="FI1020" s="23">
        <v>0</v>
      </c>
      <c r="FJ1020" s="23">
        <v>1</v>
      </c>
      <c r="FK1020" s="23">
        <v>0</v>
      </c>
      <c r="FL1020" s="23">
        <v>1</v>
      </c>
      <c r="FM1020" s="23">
        <v>0</v>
      </c>
      <c r="FN1020" s="23">
        <v>0</v>
      </c>
      <c r="FO1020" s="23">
        <v>0</v>
      </c>
      <c r="FP1020" s="23">
        <v>0</v>
      </c>
      <c r="FQ1020" s="23">
        <v>0</v>
      </c>
      <c r="FR1020" s="23">
        <v>0</v>
      </c>
    </row>
    <row r="1021" spans="142:174">
      <c r="EL1021" s="22">
        <v>44263</v>
      </c>
      <c r="EM1021" s="21" t="s">
        <v>25498</v>
      </c>
      <c r="EN1021" s="21" t="s">
        <v>3793</v>
      </c>
      <c r="EO1021" s="21" t="s">
        <v>206</v>
      </c>
      <c r="EP1021" s="21">
        <v>628786455613</v>
      </c>
      <c r="EQ1021" s="21" t="s">
        <v>207</v>
      </c>
      <c r="ER1021" s="21" t="s">
        <v>208</v>
      </c>
      <c r="ES1021" s="23">
        <v>96</v>
      </c>
      <c r="ET1021" s="23">
        <v>0</v>
      </c>
      <c r="EU1021" s="23">
        <v>0</v>
      </c>
      <c r="EV1021" s="23">
        <v>0</v>
      </c>
      <c r="EW1021" s="23"/>
      <c r="EX1021" s="23">
        <v>0</v>
      </c>
      <c r="EY1021" s="23"/>
      <c r="EZ1021" s="23"/>
      <c r="FA1021" s="23"/>
      <c r="FB1021" s="23"/>
      <c r="FC1021" s="23"/>
      <c r="FD1021" s="23"/>
      <c r="FE1021" s="23"/>
      <c r="FF1021" s="23"/>
      <c r="FG1021" s="23"/>
      <c r="FH1021" s="23"/>
      <c r="FI1021" s="23"/>
      <c r="FJ1021" s="23"/>
      <c r="FK1021" s="23"/>
      <c r="FL1021" s="23"/>
      <c r="FM1021" s="23"/>
      <c r="FN1021" s="23"/>
      <c r="FO1021" s="23"/>
      <c r="FP1021" s="23"/>
      <c r="FQ1021" s="23"/>
      <c r="FR1021" s="23"/>
    </row>
    <row r="1022" spans="142:174">
      <c r="EL1022" s="22">
        <v>44263</v>
      </c>
      <c r="EM1022" s="21" t="s">
        <v>25498</v>
      </c>
      <c r="EN1022" s="21" t="s">
        <v>3793</v>
      </c>
      <c r="EO1022" s="21" t="s">
        <v>206</v>
      </c>
      <c r="EP1022" s="21">
        <v>628786455613</v>
      </c>
      <c r="EQ1022" s="21" t="s">
        <v>207</v>
      </c>
      <c r="ER1022" s="21" t="s">
        <v>209</v>
      </c>
      <c r="ES1022" s="23">
        <v>181</v>
      </c>
      <c r="ET1022" s="23">
        <v>8</v>
      </c>
      <c r="EU1022" s="23">
        <v>3486</v>
      </c>
      <c r="EV1022" s="23">
        <v>4.42</v>
      </c>
      <c r="EW1022" s="23">
        <v>435.75</v>
      </c>
      <c r="EX1022" s="23">
        <v>19259.669999999998</v>
      </c>
      <c r="EY1022" s="23">
        <v>0</v>
      </c>
      <c r="EZ1022" s="23">
        <v>0</v>
      </c>
      <c r="FA1022" s="23">
        <v>0</v>
      </c>
      <c r="FB1022" s="23">
        <v>0</v>
      </c>
      <c r="FC1022" s="23">
        <v>0</v>
      </c>
      <c r="FD1022" s="23">
        <v>0</v>
      </c>
      <c r="FE1022" s="23">
        <v>0</v>
      </c>
      <c r="FF1022" s="23">
        <v>1</v>
      </c>
      <c r="FG1022" s="23">
        <v>0</v>
      </c>
      <c r="FH1022" s="23">
        <v>1</v>
      </c>
      <c r="FI1022" s="23">
        <v>0</v>
      </c>
      <c r="FJ1022" s="23">
        <v>0</v>
      </c>
      <c r="FK1022" s="23">
        <v>0</v>
      </c>
      <c r="FL1022" s="23">
        <v>0</v>
      </c>
      <c r="FM1022" s="23">
        <v>0</v>
      </c>
      <c r="FN1022" s="23">
        <v>0</v>
      </c>
      <c r="FO1022" s="23">
        <v>0</v>
      </c>
      <c r="FP1022" s="23">
        <v>0</v>
      </c>
      <c r="FQ1022" s="23">
        <v>0</v>
      </c>
      <c r="FR1022" s="23">
        <v>0</v>
      </c>
    </row>
    <row r="1023" spans="142:174">
      <c r="EL1023" s="22">
        <v>44264</v>
      </c>
      <c r="EM1023" s="21" t="s">
        <v>213</v>
      </c>
      <c r="EN1023" s="21" t="s">
        <v>609</v>
      </c>
      <c r="EO1023" s="21" t="s">
        <v>206</v>
      </c>
      <c r="EP1023" s="21">
        <v>574298647000</v>
      </c>
      <c r="EQ1023" s="21" t="s">
        <v>207</v>
      </c>
      <c r="ER1023" s="21" t="s">
        <v>208</v>
      </c>
      <c r="ES1023" s="23">
        <v>6</v>
      </c>
      <c r="ET1023" s="23">
        <v>0</v>
      </c>
      <c r="EU1023" s="23">
        <v>0</v>
      </c>
      <c r="EV1023" s="23">
        <v>0</v>
      </c>
      <c r="EW1023" s="23"/>
      <c r="EX1023" s="23">
        <v>0</v>
      </c>
      <c r="EY1023" s="23"/>
      <c r="EZ1023" s="23"/>
      <c r="FA1023" s="23"/>
      <c r="FB1023" s="23"/>
      <c r="FC1023" s="23"/>
      <c r="FD1023" s="23"/>
      <c r="FE1023" s="23"/>
      <c r="FF1023" s="23"/>
      <c r="FG1023" s="23"/>
      <c r="FH1023" s="23"/>
      <c r="FI1023" s="23"/>
      <c r="FJ1023" s="23"/>
      <c r="FK1023" s="23"/>
      <c r="FL1023" s="23"/>
      <c r="FM1023" s="23"/>
      <c r="FN1023" s="23"/>
      <c r="FO1023" s="23"/>
      <c r="FP1023" s="23"/>
      <c r="FQ1023" s="23"/>
      <c r="FR1023" s="23"/>
    </row>
    <row r="1024" spans="142:174">
      <c r="EL1024" s="22">
        <v>44264</v>
      </c>
      <c r="EM1024" s="21" t="s">
        <v>213</v>
      </c>
      <c r="EN1024" s="21" t="s">
        <v>609</v>
      </c>
      <c r="EO1024" s="21" t="s">
        <v>206</v>
      </c>
      <c r="EP1024" s="21">
        <v>574298647000</v>
      </c>
      <c r="EQ1024" s="21" t="s">
        <v>207</v>
      </c>
      <c r="ER1024" s="21" t="s">
        <v>209</v>
      </c>
      <c r="ES1024" s="23">
        <v>48</v>
      </c>
      <c r="ET1024" s="23">
        <v>0</v>
      </c>
      <c r="EU1024" s="23">
        <v>0</v>
      </c>
      <c r="EV1024" s="23">
        <v>0</v>
      </c>
      <c r="EW1024" s="23"/>
      <c r="EX1024" s="23">
        <v>0</v>
      </c>
      <c r="EY1024" s="23"/>
      <c r="EZ1024" s="23"/>
      <c r="FA1024" s="23"/>
      <c r="FB1024" s="23"/>
      <c r="FC1024" s="23"/>
      <c r="FD1024" s="23"/>
      <c r="FE1024" s="23"/>
      <c r="FF1024" s="23"/>
      <c r="FG1024" s="23"/>
      <c r="FH1024" s="23"/>
      <c r="FI1024" s="23"/>
      <c r="FJ1024" s="23"/>
      <c r="FK1024" s="23"/>
      <c r="FL1024" s="23"/>
      <c r="FM1024" s="23"/>
      <c r="FN1024" s="23"/>
      <c r="FO1024" s="23"/>
      <c r="FP1024" s="23"/>
      <c r="FQ1024" s="23"/>
      <c r="FR1024" s="23"/>
    </row>
    <row r="1025" spans="142:174">
      <c r="EL1025" s="22">
        <v>44264</v>
      </c>
      <c r="EM1025" s="21" t="s">
        <v>213</v>
      </c>
      <c r="EN1025" s="21" t="s">
        <v>17425</v>
      </c>
      <c r="EO1025" s="21" t="s">
        <v>206</v>
      </c>
      <c r="EP1025" s="21">
        <v>585622329677</v>
      </c>
      <c r="EQ1025" s="21" t="s">
        <v>207</v>
      </c>
      <c r="ER1025" s="21" t="s">
        <v>208</v>
      </c>
      <c r="ES1025" s="23">
        <v>4</v>
      </c>
      <c r="ET1025" s="23">
        <v>0</v>
      </c>
      <c r="EU1025" s="23">
        <v>0</v>
      </c>
      <c r="EV1025" s="23">
        <v>0</v>
      </c>
      <c r="EW1025" s="23"/>
      <c r="EX1025" s="23">
        <v>0</v>
      </c>
      <c r="EY1025" s="23"/>
      <c r="EZ1025" s="23"/>
      <c r="FA1025" s="23"/>
      <c r="FB1025" s="23"/>
      <c r="FC1025" s="23"/>
      <c r="FD1025" s="23"/>
      <c r="FE1025" s="23"/>
      <c r="FF1025" s="23"/>
      <c r="FG1025" s="23"/>
      <c r="FH1025" s="23"/>
      <c r="FI1025" s="23"/>
      <c r="FJ1025" s="23"/>
      <c r="FK1025" s="23"/>
      <c r="FL1025" s="23"/>
      <c r="FM1025" s="23"/>
      <c r="FN1025" s="23"/>
      <c r="FO1025" s="23"/>
      <c r="FP1025" s="23"/>
      <c r="FQ1025" s="23"/>
      <c r="FR1025" s="23"/>
    </row>
    <row r="1026" spans="142:174">
      <c r="EL1026" s="22">
        <v>44264</v>
      </c>
      <c r="EM1026" s="21" t="s">
        <v>213</v>
      </c>
      <c r="EN1026" s="21" t="s">
        <v>17425</v>
      </c>
      <c r="EO1026" s="21" t="s">
        <v>206</v>
      </c>
      <c r="EP1026" s="21">
        <v>585622329677</v>
      </c>
      <c r="EQ1026" s="21" t="s">
        <v>207</v>
      </c>
      <c r="ER1026" s="21" t="s">
        <v>209</v>
      </c>
      <c r="ES1026" s="23">
        <v>23</v>
      </c>
      <c r="ET1026" s="23">
        <v>1</v>
      </c>
      <c r="EU1026" s="23">
        <v>27</v>
      </c>
      <c r="EV1026" s="23">
        <v>4.3499999999999996</v>
      </c>
      <c r="EW1026" s="23">
        <v>27</v>
      </c>
      <c r="EX1026" s="23">
        <v>1173.9100000000001</v>
      </c>
      <c r="EY1026" s="23"/>
      <c r="EZ1026" s="23"/>
      <c r="FA1026" s="23"/>
      <c r="FB1026" s="23"/>
      <c r="FC1026" s="23"/>
      <c r="FD1026" s="23"/>
      <c r="FE1026" s="23"/>
      <c r="FF1026" s="23"/>
      <c r="FG1026" s="23"/>
      <c r="FH1026" s="23"/>
      <c r="FI1026" s="23"/>
      <c r="FJ1026" s="23"/>
      <c r="FK1026" s="23"/>
      <c r="FL1026" s="23"/>
      <c r="FM1026" s="23"/>
      <c r="FN1026" s="23"/>
      <c r="FO1026" s="23"/>
      <c r="FP1026" s="23"/>
      <c r="FQ1026" s="23"/>
      <c r="FR1026" s="23"/>
    </row>
    <row r="1027" spans="142:174">
      <c r="EL1027" s="22">
        <v>44264</v>
      </c>
      <c r="EM1027" s="21" t="s">
        <v>3254</v>
      </c>
      <c r="EN1027" s="21" t="s">
        <v>17426</v>
      </c>
      <c r="EO1027" s="21" t="s">
        <v>206</v>
      </c>
      <c r="EP1027" s="21">
        <v>574814254493</v>
      </c>
      <c r="EQ1027" s="21" t="s">
        <v>207</v>
      </c>
      <c r="ER1027" s="21" t="s">
        <v>208</v>
      </c>
      <c r="ES1027" s="23">
        <v>2</v>
      </c>
      <c r="ET1027" s="23">
        <v>0</v>
      </c>
      <c r="EU1027" s="23">
        <v>0</v>
      </c>
      <c r="EV1027" s="23">
        <v>0</v>
      </c>
      <c r="EW1027" s="23"/>
      <c r="EX1027" s="23">
        <v>0</v>
      </c>
      <c r="EY1027" s="23"/>
      <c r="EZ1027" s="23"/>
      <c r="FA1027" s="23"/>
      <c r="FB1027" s="23"/>
      <c r="FC1027" s="23"/>
      <c r="FD1027" s="23"/>
      <c r="FE1027" s="23"/>
      <c r="FF1027" s="23"/>
      <c r="FG1027" s="23"/>
      <c r="FH1027" s="23"/>
      <c r="FI1027" s="23"/>
      <c r="FJ1027" s="23"/>
      <c r="FK1027" s="23"/>
      <c r="FL1027" s="23"/>
      <c r="FM1027" s="23"/>
      <c r="FN1027" s="23"/>
      <c r="FO1027" s="23"/>
      <c r="FP1027" s="23"/>
      <c r="FQ1027" s="23"/>
      <c r="FR1027" s="23"/>
    </row>
    <row r="1028" spans="142:174">
      <c r="EL1028" s="22">
        <v>44264</v>
      </c>
      <c r="EM1028" s="21" t="s">
        <v>3254</v>
      </c>
      <c r="EN1028" s="21" t="s">
        <v>17426</v>
      </c>
      <c r="EO1028" s="21" t="s">
        <v>206</v>
      </c>
      <c r="EP1028" s="21">
        <v>574814254493</v>
      </c>
      <c r="EQ1028" s="21" t="s">
        <v>207</v>
      </c>
      <c r="ER1028" s="21" t="s">
        <v>209</v>
      </c>
      <c r="ES1028" s="23">
        <v>11</v>
      </c>
      <c r="ET1028" s="23">
        <v>1</v>
      </c>
      <c r="EU1028" s="23">
        <v>290</v>
      </c>
      <c r="EV1028" s="23">
        <v>9.09</v>
      </c>
      <c r="EW1028" s="23">
        <v>290</v>
      </c>
      <c r="EX1028" s="23">
        <v>26363.64</v>
      </c>
      <c r="EY1028" s="23"/>
      <c r="EZ1028" s="23"/>
      <c r="FA1028" s="23"/>
      <c r="FB1028" s="23"/>
      <c r="FC1028" s="23"/>
      <c r="FD1028" s="23"/>
      <c r="FE1028" s="23"/>
      <c r="FF1028" s="23"/>
      <c r="FG1028" s="23"/>
      <c r="FH1028" s="23"/>
      <c r="FI1028" s="23"/>
      <c r="FJ1028" s="23"/>
      <c r="FK1028" s="23"/>
      <c r="FL1028" s="23"/>
      <c r="FM1028" s="23"/>
      <c r="FN1028" s="23"/>
      <c r="FO1028" s="23"/>
      <c r="FP1028" s="23"/>
      <c r="FQ1028" s="23"/>
      <c r="FR1028" s="23"/>
    </row>
    <row r="1029" spans="142:174">
      <c r="EL1029" s="22">
        <v>44264</v>
      </c>
      <c r="EM1029" s="21" t="s">
        <v>3254</v>
      </c>
      <c r="EN1029" s="21" t="s">
        <v>17428</v>
      </c>
      <c r="EO1029" s="21" t="s">
        <v>206</v>
      </c>
      <c r="EP1029" s="21">
        <v>574813586895</v>
      </c>
      <c r="EQ1029" s="21" t="s">
        <v>207</v>
      </c>
      <c r="ER1029" s="21" t="s">
        <v>209</v>
      </c>
      <c r="ES1029" s="23">
        <v>30</v>
      </c>
      <c r="ET1029" s="23">
        <v>3</v>
      </c>
      <c r="EU1029" s="23">
        <v>962</v>
      </c>
      <c r="EV1029" s="23">
        <v>10</v>
      </c>
      <c r="EW1029" s="23">
        <v>320.67</v>
      </c>
      <c r="EX1029" s="23">
        <v>32066.67</v>
      </c>
      <c r="EY1029" s="23">
        <v>0</v>
      </c>
      <c r="EZ1029" s="23">
        <v>0</v>
      </c>
      <c r="FA1029" s="23">
        <v>0</v>
      </c>
      <c r="FB1029" s="23">
        <v>0</v>
      </c>
      <c r="FC1029" s="23">
        <v>0</v>
      </c>
      <c r="FD1029" s="23">
        <v>0</v>
      </c>
      <c r="FE1029" s="23">
        <v>0</v>
      </c>
      <c r="FF1029" s="23">
        <v>1</v>
      </c>
      <c r="FG1029" s="23">
        <v>0</v>
      </c>
      <c r="FH1029" s="23">
        <v>1</v>
      </c>
      <c r="FI1029" s="23">
        <v>0</v>
      </c>
      <c r="FJ1029" s="23">
        <v>1</v>
      </c>
      <c r="FK1029" s="23">
        <v>0</v>
      </c>
      <c r="FL1029" s="23">
        <v>1</v>
      </c>
      <c r="FM1029" s="23">
        <v>0</v>
      </c>
      <c r="FN1029" s="23">
        <v>0</v>
      </c>
      <c r="FO1029" s="23">
        <v>0</v>
      </c>
      <c r="FP1029" s="23">
        <v>0</v>
      </c>
      <c r="FQ1029" s="23">
        <v>0</v>
      </c>
      <c r="FR1029" s="23">
        <v>0</v>
      </c>
    </row>
    <row r="1030" spans="142:174">
      <c r="EL1030" s="22">
        <v>44264</v>
      </c>
      <c r="EM1030" s="21" t="s">
        <v>25498</v>
      </c>
      <c r="EN1030" s="21" t="s">
        <v>3783</v>
      </c>
      <c r="EO1030" s="21" t="s">
        <v>206</v>
      </c>
      <c r="EP1030" s="21">
        <v>628192997700</v>
      </c>
      <c r="EQ1030" s="21" t="s">
        <v>207</v>
      </c>
      <c r="ER1030" s="21" t="s">
        <v>209</v>
      </c>
      <c r="ES1030" s="23">
        <v>2</v>
      </c>
      <c r="ET1030" s="23">
        <v>0</v>
      </c>
      <c r="EU1030" s="23">
        <v>0</v>
      </c>
      <c r="EV1030" s="23">
        <v>0</v>
      </c>
      <c r="EW1030" s="23"/>
      <c r="EX1030" s="23">
        <v>0</v>
      </c>
      <c r="EY1030" s="23"/>
      <c r="EZ1030" s="23"/>
      <c r="FA1030" s="23"/>
      <c r="FB1030" s="23"/>
      <c r="FC1030" s="23"/>
      <c r="FD1030" s="23"/>
      <c r="FE1030" s="23"/>
      <c r="FF1030" s="23"/>
      <c r="FG1030" s="23"/>
      <c r="FH1030" s="23"/>
      <c r="FI1030" s="23"/>
      <c r="FJ1030" s="23"/>
      <c r="FK1030" s="23"/>
      <c r="FL1030" s="23"/>
      <c r="FM1030" s="23"/>
      <c r="FN1030" s="23"/>
      <c r="FO1030" s="23"/>
      <c r="FP1030" s="23"/>
      <c r="FQ1030" s="23"/>
      <c r="FR1030" s="23"/>
    </row>
    <row r="1031" spans="142:174">
      <c r="EL1031" s="22">
        <v>44264</v>
      </c>
      <c r="EM1031" s="21" t="s">
        <v>3254</v>
      </c>
      <c r="EN1031" s="21" t="s">
        <v>17429</v>
      </c>
      <c r="EO1031" s="21" t="s">
        <v>206</v>
      </c>
      <c r="EP1031" s="21">
        <v>574550180649</v>
      </c>
      <c r="EQ1031" s="21" t="s">
        <v>207</v>
      </c>
      <c r="ER1031" s="21" t="s">
        <v>208</v>
      </c>
      <c r="ES1031" s="23">
        <v>2</v>
      </c>
      <c r="ET1031" s="23">
        <v>0</v>
      </c>
      <c r="EU1031" s="23">
        <v>0</v>
      </c>
      <c r="EV1031" s="23">
        <v>0</v>
      </c>
      <c r="EW1031" s="23"/>
      <c r="EX1031" s="23">
        <v>0</v>
      </c>
      <c r="EY1031" s="23"/>
      <c r="EZ1031" s="23"/>
      <c r="FA1031" s="23"/>
      <c r="FB1031" s="23"/>
      <c r="FC1031" s="23"/>
      <c r="FD1031" s="23"/>
      <c r="FE1031" s="23"/>
      <c r="FF1031" s="23"/>
      <c r="FG1031" s="23"/>
      <c r="FH1031" s="23"/>
      <c r="FI1031" s="23"/>
      <c r="FJ1031" s="23"/>
      <c r="FK1031" s="23"/>
      <c r="FL1031" s="23"/>
      <c r="FM1031" s="23"/>
      <c r="FN1031" s="23"/>
      <c r="FO1031" s="23"/>
      <c r="FP1031" s="23"/>
      <c r="FQ1031" s="23"/>
      <c r="FR1031" s="23"/>
    </row>
    <row r="1032" spans="142:174">
      <c r="EL1032" s="22">
        <v>44264</v>
      </c>
      <c r="EM1032" s="21" t="s">
        <v>3254</v>
      </c>
      <c r="EN1032" s="21" t="s">
        <v>17429</v>
      </c>
      <c r="EO1032" s="21" t="s">
        <v>206</v>
      </c>
      <c r="EP1032" s="21">
        <v>574550180649</v>
      </c>
      <c r="EQ1032" s="21" t="s">
        <v>207</v>
      </c>
      <c r="ER1032" s="21" t="s">
        <v>209</v>
      </c>
      <c r="ES1032" s="23">
        <v>93</v>
      </c>
      <c r="ET1032" s="23">
        <v>8</v>
      </c>
      <c r="EU1032" s="23">
        <v>1692</v>
      </c>
      <c r="EV1032" s="23">
        <v>8.6</v>
      </c>
      <c r="EW1032" s="23">
        <v>211.5</v>
      </c>
      <c r="EX1032" s="23">
        <v>18193.55</v>
      </c>
      <c r="EY1032" s="23"/>
      <c r="EZ1032" s="23"/>
      <c r="FA1032" s="23"/>
      <c r="FB1032" s="23"/>
      <c r="FC1032" s="23"/>
      <c r="FD1032" s="23"/>
      <c r="FE1032" s="23"/>
      <c r="FF1032" s="23"/>
      <c r="FG1032" s="23"/>
      <c r="FH1032" s="23"/>
      <c r="FI1032" s="23"/>
      <c r="FJ1032" s="23"/>
      <c r="FK1032" s="23"/>
      <c r="FL1032" s="23"/>
      <c r="FM1032" s="23"/>
      <c r="FN1032" s="23"/>
      <c r="FO1032" s="23"/>
      <c r="FP1032" s="23"/>
      <c r="FQ1032" s="23"/>
      <c r="FR1032" s="23"/>
    </row>
    <row r="1033" spans="142:174">
      <c r="EL1033" s="22">
        <v>44264</v>
      </c>
      <c r="EM1033" s="21" t="s">
        <v>3254</v>
      </c>
      <c r="EN1033" s="21" t="s">
        <v>17430</v>
      </c>
      <c r="EO1033" s="21" t="s">
        <v>206</v>
      </c>
      <c r="EP1033" s="21">
        <v>576398085683</v>
      </c>
      <c r="EQ1033" s="21" t="s">
        <v>207</v>
      </c>
      <c r="ER1033" s="21" t="s">
        <v>209</v>
      </c>
      <c r="ES1033" s="23">
        <v>28</v>
      </c>
      <c r="ET1033" s="23">
        <v>1</v>
      </c>
      <c r="EU1033" s="23">
        <v>201</v>
      </c>
      <c r="EV1033" s="23">
        <v>3.57</v>
      </c>
      <c r="EW1033" s="23">
        <v>201</v>
      </c>
      <c r="EX1033" s="23">
        <v>7178.57</v>
      </c>
      <c r="EY1033" s="23"/>
      <c r="EZ1033" s="23"/>
      <c r="FA1033" s="23"/>
      <c r="FB1033" s="23"/>
      <c r="FC1033" s="23"/>
      <c r="FD1033" s="23"/>
      <c r="FE1033" s="23"/>
      <c r="FF1033" s="23"/>
      <c r="FG1033" s="23"/>
      <c r="FH1033" s="23"/>
      <c r="FI1033" s="23"/>
      <c r="FJ1033" s="23"/>
      <c r="FK1033" s="23"/>
      <c r="FL1033" s="23"/>
      <c r="FM1033" s="23"/>
      <c r="FN1033" s="23"/>
      <c r="FO1033" s="23"/>
      <c r="FP1033" s="23"/>
      <c r="FQ1033" s="23"/>
      <c r="FR1033" s="23"/>
    </row>
    <row r="1034" spans="142:174">
      <c r="EL1034" s="22">
        <v>44264</v>
      </c>
      <c r="EM1034" s="21" t="s">
        <v>25498</v>
      </c>
      <c r="EN1034" s="21" t="s">
        <v>3790</v>
      </c>
      <c r="EO1034" s="21" t="s">
        <v>206</v>
      </c>
      <c r="EP1034" s="21">
        <v>628191785238</v>
      </c>
      <c r="EQ1034" s="21" t="s">
        <v>207</v>
      </c>
      <c r="ER1034" s="21" t="s">
        <v>209</v>
      </c>
      <c r="ES1034" s="23">
        <v>4</v>
      </c>
      <c r="ET1034" s="23">
        <v>1</v>
      </c>
      <c r="EU1034" s="23">
        <v>170</v>
      </c>
      <c r="EV1034" s="23">
        <v>25</v>
      </c>
      <c r="EW1034" s="23">
        <v>170</v>
      </c>
      <c r="EX1034" s="23">
        <v>42500</v>
      </c>
      <c r="EY1034" s="23"/>
      <c r="EZ1034" s="23"/>
      <c r="FA1034" s="23"/>
      <c r="FB1034" s="23"/>
      <c r="FC1034" s="23"/>
      <c r="FD1034" s="23"/>
      <c r="FE1034" s="23"/>
      <c r="FF1034" s="23"/>
      <c r="FG1034" s="23"/>
      <c r="FH1034" s="23"/>
      <c r="FI1034" s="23"/>
      <c r="FJ1034" s="23"/>
      <c r="FK1034" s="23"/>
      <c r="FL1034" s="23"/>
      <c r="FM1034" s="23"/>
      <c r="FN1034" s="23"/>
      <c r="FO1034" s="23"/>
      <c r="FP1034" s="23"/>
      <c r="FQ1034" s="23"/>
      <c r="FR1034" s="23"/>
    </row>
    <row r="1035" spans="142:174">
      <c r="EL1035" s="22">
        <v>44264</v>
      </c>
      <c r="EM1035" s="21" t="s">
        <v>3254</v>
      </c>
      <c r="EN1035" s="21" t="s">
        <v>17431</v>
      </c>
      <c r="EO1035" s="21" t="s">
        <v>206</v>
      </c>
      <c r="EP1035" s="21">
        <v>574390227530</v>
      </c>
      <c r="EQ1035" s="21" t="s">
        <v>207</v>
      </c>
      <c r="ER1035" s="21" t="s">
        <v>208</v>
      </c>
      <c r="ES1035" s="23">
        <v>2</v>
      </c>
      <c r="ET1035" s="23">
        <v>0</v>
      </c>
      <c r="EU1035" s="23">
        <v>0</v>
      </c>
      <c r="EV1035" s="23">
        <v>0</v>
      </c>
      <c r="EW1035" s="23"/>
      <c r="EX1035" s="23">
        <v>0</v>
      </c>
      <c r="EY1035" s="23"/>
      <c r="EZ1035" s="23"/>
      <c r="FA1035" s="23"/>
      <c r="FB1035" s="23"/>
      <c r="FC1035" s="23"/>
      <c r="FD1035" s="23"/>
      <c r="FE1035" s="23"/>
      <c r="FF1035" s="23"/>
      <c r="FG1035" s="23"/>
      <c r="FH1035" s="23"/>
      <c r="FI1035" s="23"/>
      <c r="FJ1035" s="23"/>
      <c r="FK1035" s="23"/>
      <c r="FL1035" s="23"/>
      <c r="FM1035" s="23"/>
      <c r="FN1035" s="23"/>
      <c r="FO1035" s="23"/>
      <c r="FP1035" s="23"/>
      <c r="FQ1035" s="23"/>
      <c r="FR1035" s="23"/>
    </row>
    <row r="1036" spans="142:174">
      <c r="EL1036" s="22">
        <v>44264</v>
      </c>
      <c r="EM1036" s="21" t="s">
        <v>3254</v>
      </c>
      <c r="EN1036" s="21" t="s">
        <v>17431</v>
      </c>
      <c r="EO1036" s="21" t="s">
        <v>206</v>
      </c>
      <c r="EP1036" s="21">
        <v>574390227530</v>
      </c>
      <c r="EQ1036" s="21" t="s">
        <v>207</v>
      </c>
      <c r="ER1036" s="21" t="s">
        <v>209</v>
      </c>
      <c r="ES1036" s="23">
        <v>28</v>
      </c>
      <c r="ET1036" s="23">
        <v>0</v>
      </c>
      <c r="EU1036" s="23">
        <v>0</v>
      </c>
      <c r="EV1036" s="23">
        <v>0</v>
      </c>
      <c r="EW1036" s="23"/>
      <c r="EX1036" s="23">
        <v>0</v>
      </c>
      <c r="EY1036" s="23"/>
      <c r="EZ1036" s="23"/>
      <c r="FA1036" s="23"/>
      <c r="FB1036" s="23"/>
      <c r="FC1036" s="23"/>
      <c r="FD1036" s="23"/>
      <c r="FE1036" s="23"/>
      <c r="FF1036" s="23"/>
      <c r="FG1036" s="23"/>
      <c r="FH1036" s="23"/>
      <c r="FI1036" s="23"/>
      <c r="FJ1036" s="23"/>
      <c r="FK1036" s="23"/>
      <c r="FL1036" s="23"/>
      <c r="FM1036" s="23"/>
      <c r="FN1036" s="23"/>
      <c r="FO1036" s="23"/>
      <c r="FP1036" s="23"/>
      <c r="FQ1036" s="23"/>
      <c r="FR1036" s="23"/>
    </row>
    <row r="1037" spans="142:174">
      <c r="EL1037" s="22">
        <v>44264</v>
      </c>
      <c r="EM1037" s="21" t="s">
        <v>3254</v>
      </c>
      <c r="EN1037" s="21" t="s">
        <v>17432</v>
      </c>
      <c r="EO1037" s="21" t="s">
        <v>206</v>
      </c>
      <c r="EP1037" s="21">
        <v>592683898914</v>
      </c>
      <c r="EQ1037" s="21" t="s">
        <v>207</v>
      </c>
      <c r="ER1037" s="21" t="s">
        <v>208</v>
      </c>
      <c r="ES1037" s="23">
        <v>2</v>
      </c>
      <c r="ET1037" s="23">
        <v>0</v>
      </c>
      <c r="EU1037" s="23">
        <v>0</v>
      </c>
      <c r="EV1037" s="23">
        <v>0</v>
      </c>
      <c r="EW1037" s="23"/>
      <c r="EX1037" s="23">
        <v>0</v>
      </c>
      <c r="EY1037" s="23"/>
      <c r="EZ1037" s="23"/>
      <c r="FA1037" s="23"/>
      <c r="FB1037" s="23"/>
      <c r="FC1037" s="23"/>
      <c r="FD1037" s="23"/>
      <c r="FE1037" s="23"/>
      <c r="FF1037" s="23"/>
      <c r="FG1037" s="23"/>
      <c r="FH1037" s="23"/>
      <c r="FI1037" s="23"/>
      <c r="FJ1037" s="23"/>
      <c r="FK1037" s="23"/>
      <c r="FL1037" s="23"/>
      <c r="FM1037" s="23"/>
      <c r="FN1037" s="23"/>
      <c r="FO1037" s="23"/>
      <c r="FP1037" s="23"/>
      <c r="FQ1037" s="23"/>
      <c r="FR1037" s="23"/>
    </row>
    <row r="1038" spans="142:174">
      <c r="EL1038" s="22">
        <v>44264</v>
      </c>
      <c r="EM1038" s="21" t="s">
        <v>3254</v>
      </c>
      <c r="EN1038" s="21" t="s">
        <v>17432</v>
      </c>
      <c r="EO1038" s="21" t="s">
        <v>206</v>
      </c>
      <c r="EP1038" s="21">
        <v>592683898914</v>
      </c>
      <c r="EQ1038" s="21" t="s">
        <v>207</v>
      </c>
      <c r="ER1038" s="21" t="s">
        <v>209</v>
      </c>
      <c r="ES1038" s="23">
        <v>124</v>
      </c>
      <c r="ET1038" s="23">
        <v>3</v>
      </c>
      <c r="EU1038" s="23">
        <v>907</v>
      </c>
      <c r="EV1038" s="23">
        <v>2.42</v>
      </c>
      <c r="EW1038" s="23">
        <v>302.33</v>
      </c>
      <c r="EX1038" s="23">
        <v>7314.52</v>
      </c>
      <c r="EY1038" s="23"/>
      <c r="EZ1038" s="23"/>
      <c r="FA1038" s="23"/>
      <c r="FB1038" s="23"/>
      <c r="FC1038" s="23"/>
      <c r="FD1038" s="23"/>
      <c r="FE1038" s="23"/>
      <c r="FF1038" s="23"/>
      <c r="FG1038" s="23"/>
      <c r="FH1038" s="23"/>
      <c r="FI1038" s="23"/>
      <c r="FJ1038" s="23"/>
      <c r="FK1038" s="23"/>
      <c r="FL1038" s="23"/>
      <c r="FM1038" s="23"/>
      <c r="FN1038" s="23"/>
      <c r="FO1038" s="23"/>
      <c r="FP1038" s="23"/>
      <c r="FQ1038" s="23"/>
      <c r="FR1038" s="23"/>
    </row>
    <row r="1039" spans="142:174">
      <c r="EL1039" s="22">
        <v>44264</v>
      </c>
      <c r="EM1039" s="21" t="s">
        <v>25498</v>
      </c>
      <c r="EN1039" s="21" t="s">
        <v>3778</v>
      </c>
      <c r="EO1039" s="21" t="s">
        <v>206</v>
      </c>
      <c r="EP1039" s="21">
        <v>628195165591</v>
      </c>
      <c r="EQ1039" s="21" t="s">
        <v>207</v>
      </c>
      <c r="ER1039" s="21" t="s">
        <v>209</v>
      </c>
      <c r="ES1039" s="23">
        <v>2</v>
      </c>
      <c r="ET1039" s="23">
        <v>0</v>
      </c>
      <c r="EU1039" s="23">
        <v>0</v>
      </c>
      <c r="EV1039" s="23">
        <v>0</v>
      </c>
      <c r="EW1039" s="23"/>
      <c r="EX1039" s="23">
        <v>0</v>
      </c>
      <c r="EY1039" s="23"/>
      <c r="EZ1039" s="23"/>
      <c r="FA1039" s="23"/>
      <c r="FB1039" s="23"/>
      <c r="FC1039" s="23"/>
      <c r="FD1039" s="23"/>
      <c r="FE1039" s="23"/>
      <c r="FF1039" s="23"/>
      <c r="FG1039" s="23"/>
      <c r="FH1039" s="23"/>
      <c r="FI1039" s="23"/>
      <c r="FJ1039" s="23"/>
      <c r="FK1039" s="23"/>
      <c r="FL1039" s="23"/>
      <c r="FM1039" s="23"/>
      <c r="FN1039" s="23"/>
      <c r="FO1039" s="23"/>
      <c r="FP1039" s="23"/>
      <c r="FQ1039" s="23"/>
      <c r="FR1039" s="23"/>
    </row>
    <row r="1040" spans="142:174">
      <c r="EL1040" s="22">
        <v>44265</v>
      </c>
      <c r="EM1040" s="21" t="s">
        <v>213</v>
      </c>
      <c r="EN1040" s="21" t="s">
        <v>609</v>
      </c>
      <c r="EO1040" s="21" t="s">
        <v>206</v>
      </c>
      <c r="EP1040" s="21">
        <v>574298647000</v>
      </c>
      <c r="EQ1040" s="21" t="s">
        <v>207</v>
      </c>
      <c r="ER1040" s="21" t="s">
        <v>208</v>
      </c>
      <c r="ES1040" s="23">
        <v>4</v>
      </c>
      <c r="ET1040" s="23">
        <v>1</v>
      </c>
      <c r="EU1040" s="23">
        <v>24</v>
      </c>
      <c r="EV1040" s="23">
        <v>25</v>
      </c>
      <c r="EW1040" s="23">
        <v>24</v>
      </c>
      <c r="EX1040" s="23">
        <v>6000</v>
      </c>
      <c r="EY1040" s="23"/>
      <c r="EZ1040" s="23"/>
      <c r="FA1040" s="23"/>
      <c r="FB1040" s="23"/>
      <c r="FC1040" s="23"/>
      <c r="FD1040" s="23"/>
      <c r="FE1040" s="23"/>
      <c r="FF1040" s="23"/>
      <c r="FG1040" s="23"/>
      <c r="FH1040" s="23"/>
      <c r="FI1040" s="23"/>
      <c r="FJ1040" s="23"/>
      <c r="FK1040" s="23"/>
      <c r="FL1040" s="23"/>
      <c r="FM1040" s="23"/>
      <c r="FN1040" s="23"/>
      <c r="FO1040" s="23"/>
      <c r="FP1040" s="23"/>
      <c r="FQ1040" s="23"/>
      <c r="FR1040" s="23"/>
    </row>
    <row r="1041" spans="142:174">
      <c r="EL1041" s="22">
        <v>44265</v>
      </c>
      <c r="EM1041" s="21" t="s">
        <v>213</v>
      </c>
      <c r="EN1041" s="21" t="s">
        <v>609</v>
      </c>
      <c r="EO1041" s="21" t="s">
        <v>206</v>
      </c>
      <c r="EP1041" s="21">
        <v>574298647000</v>
      </c>
      <c r="EQ1041" s="21" t="s">
        <v>207</v>
      </c>
      <c r="ER1041" s="21" t="s">
        <v>209</v>
      </c>
      <c r="ES1041" s="23">
        <v>43</v>
      </c>
      <c r="ET1041" s="23">
        <v>1</v>
      </c>
      <c r="EU1041" s="23">
        <v>31</v>
      </c>
      <c r="EV1041" s="23">
        <v>2.33</v>
      </c>
      <c r="EW1041" s="23">
        <v>31</v>
      </c>
      <c r="EX1041" s="23">
        <v>720.93</v>
      </c>
      <c r="EY1041" s="23"/>
      <c r="EZ1041" s="23"/>
      <c r="FA1041" s="23"/>
      <c r="FB1041" s="23"/>
      <c r="FC1041" s="23"/>
      <c r="FD1041" s="23"/>
      <c r="FE1041" s="23"/>
      <c r="FF1041" s="23"/>
      <c r="FG1041" s="23"/>
      <c r="FH1041" s="23"/>
      <c r="FI1041" s="23"/>
      <c r="FJ1041" s="23"/>
      <c r="FK1041" s="23"/>
      <c r="FL1041" s="23"/>
      <c r="FM1041" s="23"/>
      <c r="FN1041" s="23"/>
      <c r="FO1041" s="23"/>
      <c r="FP1041" s="23"/>
      <c r="FQ1041" s="23"/>
      <c r="FR1041" s="23"/>
    </row>
    <row r="1042" spans="142:174">
      <c r="EL1042" s="22">
        <v>44265</v>
      </c>
      <c r="EM1042" s="21" t="s">
        <v>213</v>
      </c>
      <c r="EN1042" s="21" t="s">
        <v>17425</v>
      </c>
      <c r="EO1042" s="21" t="s">
        <v>206</v>
      </c>
      <c r="EP1042" s="21">
        <v>585622329677</v>
      </c>
      <c r="EQ1042" s="21" t="s">
        <v>207</v>
      </c>
      <c r="ER1042" s="21" t="s">
        <v>209</v>
      </c>
      <c r="ES1042" s="23">
        <v>24</v>
      </c>
      <c r="ET1042" s="23">
        <v>0</v>
      </c>
      <c r="EU1042" s="23">
        <v>0</v>
      </c>
      <c r="EV1042" s="23">
        <v>0</v>
      </c>
      <c r="EW1042" s="23"/>
      <c r="EX1042" s="23">
        <v>0</v>
      </c>
      <c r="EY1042" s="23"/>
      <c r="EZ1042" s="23"/>
      <c r="FA1042" s="23"/>
      <c r="FB1042" s="23"/>
      <c r="FC1042" s="23"/>
      <c r="FD1042" s="23"/>
      <c r="FE1042" s="23"/>
      <c r="FF1042" s="23"/>
      <c r="FG1042" s="23"/>
      <c r="FH1042" s="23"/>
      <c r="FI1042" s="23"/>
      <c r="FJ1042" s="23"/>
      <c r="FK1042" s="23"/>
      <c r="FL1042" s="23"/>
      <c r="FM1042" s="23"/>
      <c r="FN1042" s="23"/>
      <c r="FO1042" s="23"/>
      <c r="FP1042" s="23"/>
      <c r="FQ1042" s="23"/>
      <c r="FR1042" s="23"/>
    </row>
    <row r="1043" spans="142:174">
      <c r="EL1043" s="22">
        <v>44265</v>
      </c>
      <c r="EM1043" s="21" t="s">
        <v>3254</v>
      </c>
      <c r="EN1043" s="21" t="s">
        <v>17426</v>
      </c>
      <c r="EO1043" s="21" t="s">
        <v>206</v>
      </c>
      <c r="EP1043" s="21">
        <v>574814254493</v>
      </c>
      <c r="EQ1043" s="21" t="s">
        <v>207</v>
      </c>
      <c r="ER1043" s="21" t="s">
        <v>209</v>
      </c>
      <c r="ES1043" s="23">
        <v>2</v>
      </c>
      <c r="ET1043" s="23">
        <v>0</v>
      </c>
      <c r="EU1043" s="23">
        <v>0</v>
      </c>
      <c r="EV1043" s="23">
        <v>0</v>
      </c>
      <c r="EW1043" s="23"/>
      <c r="EX1043" s="23">
        <v>0</v>
      </c>
      <c r="EY1043" s="23"/>
      <c r="EZ1043" s="23"/>
      <c r="FA1043" s="23"/>
      <c r="FB1043" s="23"/>
      <c r="FC1043" s="23"/>
      <c r="FD1043" s="23"/>
      <c r="FE1043" s="23"/>
      <c r="FF1043" s="23"/>
      <c r="FG1043" s="23"/>
      <c r="FH1043" s="23"/>
      <c r="FI1043" s="23"/>
      <c r="FJ1043" s="23"/>
      <c r="FK1043" s="23"/>
      <c r="FL1043" s="23"/>
      <c r="FM1043" s="23"/>
      <c r="FN1043" s="23"/>
      <c r="FO1043" s="23"/>
      <c r="FP1043" s="23"/>
      <c r="FQ1043" s="23"/>
      <c r="FR1043" s="23"/>
    </row>
    <row r="1044" spans="142:174">
      <c r="EL1044" s="22">
        <v>44265</v>
      </c>
      <c r="EM1044" s="21" t="s">
        <v>3254</v>
      </c>
      <c r="EN1044" s="21" t="s">
        <v>17428</v>
      </c>
      <c r="EO1044" s="21" t="s">
        <v>206</v>
      </c>
      <c r="EP1044" s="21">
        <v>574813586895</v>
      </c>
      <c r="EQ1044" s="21" t="s">
        <v>207</v>
      </c>
      <c r="ER1044" s="21" t="s">
        <v>209</v>
      </c>
      <c r="ES1044" s="23">
        <v>15</v>
      </c>
      <c r="ET1044" s="23">
        <v>0</v>
      </c>
      <c r="EU1044" s="23">
        <v>0</v>
      </c>
      <c r="EV1044" s="23">
        <v>0</v>
      </c>
      <c r="EW1044" s="23"/>
      <c r="EX1044" s="23">
        <v>0</v>
      </c>
      <c r="EY1044" s="23"/>
      <c r="EZ1044" s="23"/>
      <c r="FA1044" s="23"/>
      <c r="FB1044" s="23"/>
      <c r="FC1044" s="23"/>
      <c r="FD1044" s="23"/>
      <c r="FE1044" s="23"/>
      <c r="FF1044" s="23"/>
      <c r="FG1044" s="23"/>
      <c r="FH1044" s="23"/>
      <c r="FI1044" s="23"/>
      <c r="FJ1044" s="23"/>
      <c r="FK1044" s="23"/>
      <c r="FL1044" s="23"/>
      <c r="FM1044" s="23"/>
      <c r="FN1044" s="23"/>
      <c r="FO1044" s="23"/>
      <c r="FP1044" s="23"/>
      <c r="FQ1044" s="23"/>
      <c r="FR1044" s="23"/>
    </row>
    <row r="1045" spans="142:174">
      <c r="EL1045" s="22">
        <v>44265</v>
      </c>
      <c r="EM1045" s="21" t="s">
        <v>3254</v>
      </c>
      <c r="EN1045" s="21" t="s">
        <v>17429</v>
      </c>
      <c r="EO1045" s="21" t="s">
        <v>206</v>
      </c>
      <c r="EP1045" s="21">
        <v>574550180649</v>
      </c>
      <c r="EQ1045" s="21" t="s">
        <v>207</v>
      </c>
      <c r="ER1045" s="21" t="s">
        <v>209</v>
      </c>
      <c r="ES1045" s="23">
        <v>17</v>
      </c>
      <c r="ET1045" s="23">
        <v>2</v>
      </c>
      <c r="EU1045" s="23">
        <v>462</v>
      </c>
      <c r="EV1045" s="23">
        <v>11.76</v>
      </c>
      <c r="EW1045" s="23">
        <v>231</v>
      </c>
      <c r="EX1045" s="23">
        <v>27176.47</v>
      </c>
      <c r="EY1045" s="23"/>
      <c r="EZ1045" s="23"/>
      <c r="FA1045" s="23"/>
      <c r="FB1045" s="23"/>
      <c r="FC1045" s="23"/>
      <c r="FD1045" s="23"/>
      <c r="FE1045" s="23"/>
      <c r="FF1045" s="23"/>
      <c r="FG1045" s="23"/>
      <c r="FH1045" s="23"/>
      <c r="FI1045" s="23"/>
      <c r="FJ1045" s="23"/>
      <c r="FK1045" s="23"/>
      <c r="FL1045" s="23"/>
      <c r="FM1045" s="23"/>
      <c r="FN1045" s="23"/>
      <c r="FO1045" s="23"/>
      <c r="FP1045" s="23"/>
      <c r="FQ1045" s="23"/>
      <c r="FR1045" s="23"/>
    </row>
    <row r="1046" spans="142:174">
      <c r="EL1046" s="22">
        <v>44265</v>
      </c>
      <c r="EM1046" s="21" t="s">
        <v>3254</v>
      </c>
      <c r="EN1046" s="21" t="s">
        <v>17430</v>
      </c>
      <c r="EO1046" s="21" t="s">
        <v>206</v>
      </c>
      <c r="EP1046" s="21">
        <v>576398085683</v>
      </c>
      <c r="EQ1046" s="21" t="s">
        <v>207</v>
      </c>
      <c r="ER1046" s="21" t="s">
        <v>209</v>
      </c>
      <c r="ES1046" s="23">
        <v>5</v>
      </c>
      <c r="ET1046" s="23">
        <v>0</v>
      </c>
      <c r="EU1046" s="23">
        <v>0</v>
      </c>
      <c r="EV1046" s="23">
        <v>0</v>
      </c>
      <c r="EW1046" s="23"/>
      <c r="EX1046" s="23">
        <v>0</v>
      </c>
      <c r="EY1046" s="23"/>
      <c r="EZ1046" s="23"/>
      <c r="FA1046" s="23"/>
      <c r="FB1046" s="23"/>
      <c r="FC1046" s="23"/>
      <c r="FD1046" s="23"/>
      <c r="FE1046" s="23"/>
      <c r="FF1046" s="23"/>
      <c r="FG1046" s="23"/>
      <c r="FH1046" s="23"/>
      <c r="FI1046" s="23"/>
      <c r="FJ1046" s="23"/>
      <c r="FK1046" s="23"/>
      <c r="FL1046" s="23"/>
      <c r="FM1046" s="23"/>
      <c r="FN1046" s="23"/>
      <c r="FO1046" s="23"/>
      <c r="FP1046" s="23"/>
      <c r="FQ1046" s="23"/>
      <c r="FR1046" s="23"/>
    </row>
    <row r="1047" spans="142:174">
      <c r="EL1047" s="22">
        <v>44265</v>
      </c>
      <c r="EM1047" s="21" t="s">
        <v>3254</v>
      </c>
      <c r="EN1047" s="21" t="s">
        <v>17431</v>
      </c>
      <c r="EO1047" s="21" t="s">
        <v>206</v>
      </c>
      <c r="EP1047" s="21">
        <v>574390227530</v>
      </c>
      <c r="EQ1047" s="21" t="s">
        <v>207</v>
      </c>
      <c r="ER1047" s="21" t="s">
        <v>209</v>
      </c>
      <c r="ES1047" s="23">
        <v>4</v>
      </c>
      <c r="ET1047" s="23">
        <v>1</v>
      </c>
      <c r="EU1047" s="23">
        <v>115</v>
      </c>
      <c r="EV1047" s="23">
        <v>25</v>
      </c>
      <c r="EW1047" s="23">
        <v>115</v>
      </c>
      <c r="EX1047" s="23">
        <v>28750</v>
      </c>
      <c r="EY1047" s="23"/>
      <c r="EZ1047" s="23"/>
      <c r="FA1047" s="23"/>
      <c r="FB1047" s="23"/>
      <c r="FC1047" s="23"/>
      <c r="FD1047" s="23"/>
      <c r="FE1047" s="23"/>
      <c r="FF1047" s="23"/>
      <c r="FG1047" s="23"/>
      <c r="FH1047" s="23"/>
      <c r="FI1047" s="23"/>
      <c r="FJ1047" s="23"/>
      <c r="FK1047" s="23"/>
      <c r="FL1047" s="23"/>
      <c r="FM1047" s="23"/>
      <c r="FN1047" s="23"/>
      <c r="FO1047" s="23"/>
      <c r="FP1047" s="23"/>
      <c r="FQ1047" s="23"/>
      <c r="FR1047" s="23"/>
    </row>
    <row r="1048" spans="142:174">
      <c r="EL1048" s="22">
        <v>44265</v>
      </c>
      <c r="EM1048" s="21" t="s">
        <v>3254</v>
      </c>
      <c r="EN1048" s="21" t="s">
        <v>17432</v>
      </c>
      <c r="EO1048" s="21" t="s">
        <v>206</v>
      </c>
      <c r="EP1048" s="21">
        <v>592683898914</v>
      </c>
      <c r="EQ1048" s="21" t="s">
        <v>207</v>
      </c>
      <c r="ER1048" s="21" t="s">
        <v>209</v>
      </c>
      <c r="ES1048" s="23">
        <v>11</v>
      </c>
      <c r="ET1048" s="23">
        <v>1</v>
      </c>
      <c r="EU1048" s="23">
        <v>306</v>
      </c>
      <c r="EV1048" s="23">
        <v>9.09</v>
      </c>
      <c r="EW1048" s="23">
        <v>306</v>
      </c>
      <c r="EX1048" s="23">
        <v>27818.18</v>
      </c>
      <c r="EY1048" s="23">
        <v>0</v>
      </c>
      <c r="EZ1048" s="23">
        <v>0</v>
      </c>
      <c r="FA1048" s="23">
        <v>0</v>
      </c>
      <c r="FB1048" s="23">
        <v>0</v>
      </c>
      <c r="FC1048" s="23">
        <v>0</v>
      </c>
      <c r="FD1048" s="23">
        <v>0</v>
      </c>
      <c r="FE1048" s="23">
        <v>0</v>
      </c>
      <c r="FF1048" s="23">
        <v>1</v>
      </c>
      <c r="FG1048" s="23">
        <v>0</v>
      </c>
      <c r="FH1048" s="23">
        <v>1</v>
      </c>
      <c r="FI1048" s="23">
        <v>0</v>
      </c>
      <c r="FJ1048" s="23">
        <v>0</v>
      </c>
      <c r="FK1048" s="23">
        <v>0</v>
      </c>
      <c r="FL1048" s="23">
        <v>0</v>
      </c>
      <c r="FM1048" s="23">
        <v>0</v>
      </c>
      <c r="FN1048" s="23">
        <v>0</v>
      </c>
      <c r="FO1048" s="23">
        <v>0</v>
      </c>
      <c r="FP1048" s="23">
        <v>0</v>
      </c>
      <c r="FQ1048" s="23">
        <v>0</v>
      </c>
      <c r="FR1048" s="23">
        <v>0</v>
      </c>
    </row>
    <row r="1049" spans="142:174">
      <c r="EL1049" s="22">
        <v>44266</v>
      </c>
      <c r="EM1049" s="21" t="s">
        <v>213</v>
      </c>
      <c r="EN1049" s="21" t="s">
        <v>609</v>
      </c>
      <c r="EO1049" s="21" t="s">
        <v>206</v>
      </c>
      <c r="EP1049" s="21">
        <v>574298647000</v>
      </c>
      <c r="EQ1049" s="21" t="s">
        <v>207</v>
      </c>
      <c r="ER1049" s="21" t="s">
        <v>208</v>
      </c>
      <c r="ES1049" s="23">
        <v>3</v>
      </c>
      <c r="ET1049" s="23">
        <v>0</v>
      </c>
      <c r="EU1049" s="23">
        <v>0</v>
      </c>
      <c r="EV1049" s="23">
        <v>0</v>
      </c>
      <c r="EW1049" s="23"/>
      <c r="EX1049" s="23">
        <v>0</v>
      </c>
      <c r="EY1049" s="23"/>
      <c r="EZ1049" s="23"/>
      <c r="FA1049" s="23"/>
      <c r="FB1049" s="23"/>
      <c r="FC1049" s="23"/>
      <c r="FD1049" s="23"/>
      <c r="FE1049" s="23"/>
      <c r="FF1049" s="23"/>
      <c r="FG1049" s="23"/>
      <c r="FH1049" s="23"/>
      <c r="FI1049" s="23"/>
      <c r="FJ1049" s="23"/>
      <c r="FK1049" s="23"/>
      <c r="FL1049" s="23"/>
      <c r="FM1049" s="23"/>
      <c r="FN1049" s="23"/>
      <c r="FO1049" s="23"/>
      <c r="FP1049" s="23"/>
      <c r="FQ1049" s="23"/>
      <c r="FR1049" s="23"/>
    </row>
    <row r="1050" spans="142:174">
      <c r="EL1050" s="22">
        <v>44266</v>
      </c>
      <c r="EM1050" s="21" t="s">
        <v>213</v>
      </c>
      <c r="EN1050" s="21" t="s">
        <v>609</v>
      </c>
      <c r="EO1050" s="21" t="s">
        <v>206</v>
      </c>
      <c r="EP1050" s="21">
        <v>574298647000</v>
      </c>
      <c r="EQ1050" s="21" t="s">
        <v>207</v>
      </c>
      <c r="ER1050" s="21" t="s">
        <v>209</v>
      </c>
      <c r="ES1050" s="23">
        <v>49</v>
      </c>
      <c r="ET1050" s="23">
        <v>2</v>
      </c>
      <c r="EU1050" s="23">
        <v>62</v>
      </c>
      <c r="EV1050" s="23">
        <v>4.08</v>
      </c>
      <c r="EW1050" s="23">
        <v>31</v>
      </c>
      <c r="EX1050" s="23">
        <v>1265.31</v>
      </c>
      <c r="EY1050" s="23">
        <v>0</v>
      </c>
      <c r="EZ1050" s="23">
        <v>0</v>
      </c>
      <c r="FA1050" s="23">
        <v>0</v>
      </c>
      <c r="FB1050" s="23">
        <v>0</v>
      </c>
      <c r="FC1050" s="23">
        <v>0</v>
      </c>
      <c r="FD1050" s="23">
        <v>0</v>
      </c>
      <c r="FE1050" s="23">
        <v>0</v>
      </c>
      <c r="FF1050" s="23">
        <v>1</v>
      </c>
      <c r="FG1050" s="23">
        <v>0</v>
      </c>
      <c r="FH1050" s="23">
        <v>1</v>
      </c>
      <c r="FI1050" s="23">
        <v>0</v>
      </c>
      <c r="FJ1050" s="23">
        <v>0</v>
      </c>
      <c r="FK1050" s="23">
        <v>0</v>
      </c>
      <c r="FL1050" s="23">
        <v>0</v>
      </c>
      <c r="FM1050" s="23">
        <v>0</v>
      </c>
      <c r="FN1050" s="23">
        <v>0</v>
      </c>
      <c r="FO1050" s="23">
        <v>0</v>
      </c>
      <c r="FP1050" s="23">
        <v>0</v>
      </c>
      <c r="FQ1050" s="23">
        <v>0</v>
      </c>
      <c r="FR1050" s="23">
        <v>0</v>
      </c>
    </row>
    <row r="1051" spans="142:174">
      <c r="EL1051" s="22">
        <v>44266</v>
      </c>
      <c r="EM1051" s="21" t="s">
        <v>213</v>
      </c>
      <c r="EN1051" s="21" t="s">
        <v>17425</v>
      </c>
      <c r="EO1051" s="21" t="s">
        <v>206</v>
      </c>
      <c r="EP1051" s="21">
        <v>585622329677</v>
      </c>
      <c r="EQ1051" s="21" t="s">
        <v>207</v>
      </c>
      <c r="ER1051" s="21" t="s">
        <v>209</v>
      </c>
      <c r="ES1051" s="23">
        <v>28</v>
      </c>
      <c r="ET1051" s="23">
        <v>0</v>
      </c>
      <c r="EU1051" s="23">
        <v>0</v>
      </c>
      <c r="EV1051" s="23">
        <v>0</v>
      </c>
      <c r="EW1051" s="23"/>
      <c r="EX1051" s="23">
        <v>0</v>
      </c>
      <c r="EY1051" s="23"/>
      <c r="EZ1051" s="23"/>
      <c r="FA1051" s="23"/>
      <c r="FB1051" s="23"/>
      <c r="FC1051" s="23"/>
      <c r="FD1051" s="23"/>
      <c r="FE1051" s="23"/>
      <c r="FF1051" s="23"/>
      <c r="FG1051" s="23"/>
      <c r="FH1051" s="23"/>
      <c r="FI1051" s="23"/>
      <c r="FJ1051" s="23"/>
      <c r="FK1051" s="23"/>
      <c r="FL1051" s="23"/>
      <c r="FM1051" s="23"/>
      <c r="FN1051" s="23"/>
      <c r="FO1051" s="23"/>
      <c r="FP1051" s="23"/>
      <c r="FQ1051" s="23"/>
      <c r="FR1051" s="23"/>
    </row>
    <row r="1052" spans="142:174">
      <c r="EL1052" s="22">
        <v>44267</v>
      </c>
      <c r="EM1052" s="21" t="s">
        <v>213</v>
      </c>
      <c r="EN1052" s="21" t="s">
        <v>609</v>
      </c>
      <c r="EO1052" s="21" t="s">
        <v>206</v>
      </c>
      <c r="EP1052" s="21">
        <v>574298647000</v>
      </c>
      <c r="EQ1052" s="21" t="s">
        <v>207</v>
      </c>
      <c r="ER1052" s="21" t="s">
        <v>208</v>
      </c>
      <c r="ES1052" s="23">
        <v>6</v>
      </c>
      <c r="ET1052" s="23">
        <v>2</v>
      </c>
      <c r="EU1052" s="23">
        <v>59</v>
      </c>
      <c r="EV1052" s="23">
        <v>33.33</v>
      </c>
      <c r="EW1052" s="23">
        <v>29.5</v>
      </c>
      <c r="EX1052" s="23">
        <v>9833.33</v>
      </c>
      <c r="EY1052" s="23"/>
      <c r="EZ1052" s="23"/>
      <c r="FA1052" s="23"/>
      <c r="FB1052" s="23"/>
      <c r="FC1052" s="23"/>
      <c r="FD1052" s="23"/>
      <c r="FE1052" s="23"/>
      <c r="FF1052" s="23"/>
      <c r="FG1052" s="23"/>
      <c r="FH1052" s="23"/>
      <c r="FI1052" s="23"/>
      <c r="FJ1052" s="23"/>
      <c r="FK1052" s="23"/>
      <c r="FL1052" s="23"/>
      <c r="FM1052" s="23"/>
      <c r="FN1052" s="23"/>
      <c r="FO1052" s="23"/>
      <c r="FP1052" s="23"/>
      <c r="FQ1052" s="23"/>
      <c r="FR1052" s="23"/>
    </row>
    <row r="1053" spans="142:174">
      <c r="EL1053" s="22">
        <v>44267</v>
      </c>
      <c r="EM1053" s="21" t="s">
        <v>213</v>
      </c>
      <c r="EN1053" s="21" t="s">
        <v>609</v>
      </c>
      <c r="EO1053" s="21" t="s">
        <v>206</v>
      </c>
      <c r="EP1053" s="21">
        <v>574298647000</v>
      </c>
      <c r="EQ1053" s="21" t="s">
        <v>207</v>
      </c>
      <c r="ER1053" s="21" t="s">
        <v>209</v>
      </c>
      <c r="ES1053" s="23">
        <v>49</v>
      </c>
      <c r="ET1053" s="23">
        <v>0</v>
      </c>
      <c r="EU1053" s="23">
        <v>0</v>
      </c>
      <c r="EV1053" s="23">
        <v>0</v>
      </c>
      <c r="EW1053" s="23"/>
      <c r="EX1053" s="23">
        <v>0</v>
      </c>
      <c r="EY1053" s="23"/>
      <c r="EZ1053" s="23"/>
      <c r="FA1053" s="23"/>
      <c r="FB1053" s="23"/>
      <c r="FC1053" s="23"/>
      <c r="FD1053" s="23"/>
      <c r="FE1053" s="23"/>
      <c r="FF1053" s="23"/>
      <c r="FG1053" s="23"/>
      <c r="FH1053" s="23"/>
      <c r="FI1053" s="23"/>
      <c r="FJ1053" s="23"/>
      <c r="FK1053" s="23"/>
      <c r="FL1053" s="23"/>
      <c r="FM1053" s="23"/>
      <c r="FN1053" s="23"/>
      <c r="FO1053" s="23"/>
      <c r="FP1053" s="23"/>
      <c r="FQ1053" s="23"/>
      <c r="FR1053" s="23"/>
    </row>
    <row r="1054" spans="142:174">
      <c r="EL1054" s="22">
        <v>44267</v>
      </c>
      <c r="EM1054" s="21" t="s">
        <v>213</v>
      </c>
      <c r="EN1054" s="21" t="s">
        <v>17425</v>
      </c>
      <c r="EO1054" s="21" t="s">
        <v>206</v>
      </c>
      <c r="EP1054" s="21">
        <v>585622329677</v>
      </c>
      <c r="EQ1054" s="21" t="s">
        <v>207</v>
      </c>
      <c r="ER1054" s="21" t="s">
        <v>208</v>
      </c>
      <c r="ES1054" s="23">
        <v>3</v>
      </c>
      <c r="ET1054" s="23">
        <v>0</v>
      </c>
      <c r="EU1054" s="23">
        <v>0</v>
      </c>
      <c r="EV1054" s="23">
        <v>0</v>
      </c>
      <c r="EW1054" s="23"/>
      <c r="EX1054" s="23">
        <v>0</v>
      </c>
      <c r="EY1054" s="23"/>
      <c r="EZ1054" s="23"/>
      <c r="FA1054" s="23"/>
      <c r="FB1054" s="23"/>
      <c r="FC1054" s="23"/>
      <c r="FD1054" s="23"/>
      <c r="FE1054" s="23"/>
      <c r="FF1054" s="23"/>
      <c r="FG1054" s="23"/>
      <c r="FH1054" s="23"/>
      <c r="FI1054" s="23"/>
      <c r="FJ1054" s="23"/>
      <c r="FK1054" s="23"/>
      <c r="FL1054" s="23"/>
      <c r="FM1054" s="23"/>
      <c r="FN1054" s="23"/>
      <c r="FO1054" s="23"/>
      <c r="FP1054" s="23"/>
      <c r="FQ1054" s="23"/>
      <c r="FR1054" s="23"/>
    </row>
    <row r="1055" spans="142:174">
      <c r="EL1055" s="22">
        <v>44267</v>
      </c>
      <c r="EM1055" s="21" t="s">
        <v>213</v>
      </c>
      <c r="EN1055" s="21" t="s">
        <v>17425</v>
      </c>
      <c r="EO1055" s="21" t="s">
        <v>206</v>
      </c>
      <c r="EP1055" s="21">
        <v>585622329677</v>
      </c>
      <c r="EQ1055" s="21" t="s">
        <v>207</v>
      </c>
      <c r="ER1055" s="21" t="s">
        <v>209</v>
      </c>
      <c r="ES1055" s="23">
        <v>35</v>
      </c>
      <c r="ET1055" s="23">
        <v>0</v>
      </c>
      <c r="EU1055" s="23">
        <v>0</v>
      </c>
      <c r="EV1055" s="23">
        <v>0</v>
      </c>
      <c r="EW1055" s="23"/>
      <c r="EX1055" s="23">
        <v>0</v>
      </c>
      <c r="EY1055" s="23"/>
      <c r="EZ1055" s="23"/>
      <c r="FA1055" s="23"/>
      <c r="FB1055" s="23"/>
      <c r="FC1055" s="23"/>
      <c r="FD1055" s="23"/>
      <c r="FE1055" s="23"/>
      <c r="FF1055" s="23"/>
      <c r="FG1055" s="23"/>
      <c r="FH1055" s="23"/>
      <c r="FI1055" s="23"/>
      <c r="FJ1055" s="23"/>
      <c r="FK1055" s="23"/>
      <c r="FL1055" s="23"/>
      <c r="FM1055" s="23"/>
      <c r="FN1055" s="23"/>
      <c r="FO1055" s="23"/>
      <c r="FP1055" s="23"/>
      <c r="FQ1055" s="23"/>
      <c r="FR1055" s="23"/>
    </row>
    <row r="1056" spans="142:174">
      <c r="EL1056" s="22">
        <v>44267</v>
      </c>
      <c r="EM1056" s="21" t="s">
        <v>3254</v>
      </c>
      <c r="EN1056" s="21" t="s">
        <v>17428</v>
      </c>
      <c r="EO1056" s="21" t="s">
        <v>206</v>
      </c>
      <c r="EP1056" s="21">
        <v>574813586895</v>
      </c>
      <c r="EQ1056" s="21" t="s">
        <v>207</v>
      </c>
      <c r="ER1056" s="21" t="s">
        <v>209</v>
      </c>
      <c r="ES1056" s="23">
        <v>1</v>
      </c>
      <c r="ET1056" s="23">
        <v>0</v>
      </c>
      <c r="EU1056" s="23">
        <v>0</v>
      </c>
      <c r="EV1056" s="23">
        <v>0</v>
      </c>
      <c r="EW1056" s="23"/>
      <c r="EX1056" s="23">
        <v>0</v>
      </c>
      <c r="EY1056" s="23"/>
      <c r="EZ1056" s="23"/>
      <c r="FA1056" s="23"/>
      <c r="FB1056" s="23"/>
      <c r="FC1056" s="23"/>
      <c r="FD1056" s="23"/>
      <c r="FE1056" s="23"/>
      <c r="FF1056" s="23"/>
      <c r="FG1056" s="23"/>
      <c r="FH1056" s="23"/>
      <c r="FI1056" s="23"/>
      <c r="FJ1056" s="23"/>
      <c r="FK1056" s="23"/>
      <c r="FL1056" s="23"/>
      <c r="FM1056" s="23"/>
      <c r="FN1056" s="23"/>
      <c r="FO1056" s="23"/>
      <c r="FP1056" s="23"/>
      <c r="FQ1056" s="23"/>
      <c r="FR1056" s="23"/>
    </row>
    <row r="1057" spans="142:174">
      <c r="EL1057" s="22">
        <v>44267</v>
      </c>
      <c r="EM1057" s="21" t="s">
        <v>3254</v>
      </c>
      <c r="EN1057" s="21" t="s">
        <v>17429</v>
      </c>
      <c r="EO1057" s="21" t="s">
        <v>206</v>
      </c>
      <c r="EP1057" s="21">
        <v>574550180649</v>
      </c>
      <c r="EQ1057" s="21" t="s">
        <v>207</v>
      </c>
      <c r="ER1057" s="21" t="s">
        <v>209</v>
      </c>
      <c r="ES1057" s="23">
        <v>2</v>
      </c>
      <c r="ET1057" s="23">
        <v>0</v>
      </c>
      <c r="EU1057" s="23">
        <v>0</v>
      </c>
      <c r="EV1057" s="23">
        <v>0</v>
      </c>
      <c r="EW1057" s="23"/>
      <c r="EX1057" s="23">
        <v>0</v>
      </c>
      <c r="EY1057" s="23"/>
      <c r="EZ1057" s="23"/>
      <c r="FA1057" s="23"/>
      <c r="FB1057" s="23"/>
      <c r="FC1057" s="23"/>
      <c r="FD1057" s="23"/>
      <c r="FE1057" s="23"/>
      <c r="FF1057" s="23"/>
      <c r="FG1057" s="23"/>
      <c r="FH1057" s="23"/>
      <c r="FI1057" s="23"/>
      <c r="FJ1057" s="23"/>
      <c r="FK1057" s="23"/>
      <c r="FL1057" s="23"/>
      <c r="FM1057" s="23"/>
      <c r="FN1057" s="23"/>
      <c r="FO1057" s="23"/>
      <c r="FP1057" s="23"/>
      <c r="FQ1057" s="23"/>
      <c r="FR1057" s="23"/>
    </row>
    <row r="1058" spans="142:174">
      <c r="EL1058" s="22">
        <v>44267</v>
      </c>
      <c r="EM1058" s="21" t="s">
        <v>3254</v>
      </c>
      <c r="EN1058" s="21" t="s">
        <v>17430</v>
      </c>
      <c r="EO1058" s="21" t="s">
        <v>206</v>
      </c>
      <c r="EP1058" s="21">
        <v>576398085683</v>
      </c>
      <c r="EQ1058" s="21" t="s">
        <v>207</v>
      </c>
      <c r="ER1058" s="21" t="s">
        <v>209</v>
      </c>
      <c r="ES1058" s="23">
        <v>1</v>
      </c>
      <c r="ET1058" s="23">
        <v>0</v>
      </c>
      <c r="EU1058" s="23">
        <v>0</v>
      </c>
      <c r="EV1058" s="23">
        <v>0</v>
      </c>
      <c r="EW1058" s="23"/>
      <c r="EX1058" s="23">
        <v>0</v>
      </c>
      <c r="EY1058" s="23"/>
      <c r="EZ1058" s="23"/>
      <c r="FA1058" s="23"/>
      <c r="FB1058" s="23"/>
      <c r="FC1058" s="23"/>
      <c r="FD1058" s="23"/>
      <c r="FE1058" s="23"/>
      <c r="FF1058" s="23"/>
      <c r="FG1058" s="23"/>
      <c r="FH1058" s="23"/>
      <c r="FI1058" s="23"/>
      <c r="FJ1058" s="23"/>
      <c r="FK1058" s="23"/>
      <c r="FL1058" s="23"/>
      <c r="FM1058" s="23"/>
      <c r="FN1058" s="23"/>
      <c r="FO1058" s="23"/>
      <c r="FP1058" s="23"/>
      <c r="FQ1058" s="23"/>
      <c r="FR1058" s="23"/>
    </row>
    <row r="1059" spans="142:174">
      <c r="EL1059" s="22">
        <v>44267</v>
      </c>
      <c r="EM1059" s="21" t="s">
        <v>3254</v>
      </c>
      <c r="EN1059" s="21" t="s">
        <v>17431</v>
      </c>
      <c r="EO1059" s="21" t="s">
        <v>206</v>
      </c>
      <c r="EP1059" s="21">
        <v>574390227530</v>
      </c>
      <c r="EQ1059" s="21" t="s">
        <v>207</v>
      </c>
      <c r="ER1059" s="21" t="s">
        <v>209</v>
      </c>
      <c r="ES1059" s="23">
        <v>2</v>
      </c>
      <c r="ET1059" s="23">
        <v>0</v>
      </c>
      <c r="EU1059" s="23">
        <v>0</v>
      </c>
      <c r="EV1059" s="23">
        <v>0</v>
      </c>
      <c r="EW1059" s="23"/>
      <c r="EX1059" s="23">
        <v>0</v>
      </c>
      <c r="EY1059" s="23"/>
      <c r="EZ1059" s="23"/>
      <c r="FA1059" s="23"/>
      <c r="FB1059" s="23"/>
      <c r="FC1059" s="23"/>
      <c r="FD1059" s="23"/>
      <c r="FE1059" s="23"/>
      <c r="FF1059" s="23"/>
      <c r="FG1059" s="23"/>
      <c r="FH1059" s="23"/>
      <c r="FI1059" s="23"/>
      <c r="FJ1059" s="23"/>
      <c r="FK1059" s="23"/>
      <c r="FL1059" s="23"/>
      <c r="FM1059" s="23"/>
      <c r="FN1059" s="23"/>
      <c r="FO1059" s="23"/>
      <c r="FP1059" s="23"/>
      <c r="FQ1059" s="23"/>
      <c r="FR1059" s="23"/>
    </row>
    <row r="1060" spans="142:174">
      <c r="EL1060" s="22">
        <v>44267</v>
      </c>
      <c r="EM1060" s="21" t="s">
        <v>3254</v>
      </c>
      <c r="EN1060" s="21" t="s">
        <v>17432</v>
      </c>
      <c r="EO1060" s="21" t="s">
        <v>206</v>
      </c>
      <c r="EP1060" s="21">
        <v>592683898914</v>
      </c>
      <c r="EQ1060" s="21" t="s">
        <v>207</v>
      </c>
      <c r="ER1060" s="21" t="s">
        <v>209</v>
      </c>
      <c r="ES1060" s="23">
        <v>339</v>
      </c>
      <c r="ET1060" s="23">
        <v>8</v>
      </c>
      <c r="EU1060" s="23">
        <v>2605</v>
      </c>
      <c r="EV1060" s="23">
        <v>2.36</v>
      </c>
      <c r="EW1060" s="23">
        <v>325.63</v>
      </c>
      <c r="EX1060" s="23">
        <v>7684.37</v>
      </c>
      <c r="EY1060" s="23">
        <v>0</v>
      </c>
      <c r="EZ1060" s="23">
        <v>0</v>
      </c>
      <c r="FA1060" s="23">
        <v>0</v>
      </c>
      <c r="FB1060" s="23">
        <v>0</v>
      </c>
      <c r="FC1060" s="23">
        <v>0</v>
      </c>
      <c r="FD1060" s="23">
        <v>0</v>
      </c>
      <c r="FE1060" s="23">
        <v>0</v>
      </c>
      <c r="FF1060" s="23">
        <v>2</v>
      </c>
      <c r="FG1060" s="23">
        <v>0</v>
      </c>
      <c r="FH1060" s="23">
        <v>2</v>
      </c>
      <c r="FI1060" s="23">
        <v>0</v>
      </c>
      <c r="FJ1060" s="23">
        <v>0</v>
      </c>
      <c r="FK1060" s="23">
        <v>0</v>
      </c>
      <c r="FL1060" s="23">
        <v>0</v>
      </c>
      <c r="FM1060" s="23">
        <v>0</v>
      </c>
      <c r="FN1060" s="23">
        <v>0</v>
      </c>
      <c r="FO1060" s="23">
        <v>0</v>
      </c>
      <c r="FP1060" s="23">
        <v>0</v>
      </c>
      <c r="FQ1060" s="23">
        <v>0</v>
      </c>
      <c r="FR1060" s="23">
        <v>0</v>
      </c>
    </row>
    <row r="1061" spans="142:174">
      <c r="EL1061" s="22">
        <v>44267</v>
      </c>
      <c r="EM1061" s="21" t="s">
        <v>27548</v>
      </c>
      <c r="EN1061" s="21" t="s">
        <v>17425</v>
      </c>
      <c r="EO1061" s="21" t="s">
        <v>206</v>
      </c>
      <c r="EP1061" s="21">
        <v>585622329677</v>
      </c>
      <c r="EQ1061" s="21" t="s">
        <v>207</v>
      </c>
      <c r="ER1061" s="21" t="s">
        <v>209</v>
      </c>
      <c r="ES1061" s="23">
        <v>115</v>
      </c>
      <c r="ET1061" s="23">
        <v>5</v>
      </c>
      <c r="EU1061" s="23">
        <v>2236</v>
      </c>
      <c r="EV1061" s="23">
        <v>4.3499999999999996</v>
      </c>
      <c r="EW1061" s="23">
        <v>447.2</v>
      </c>
      <c r="EX1061" s="23">
        <v>19443.48</v>
      </c>
      <c r="EY1061" s="23"/>
      <c r="EZ1061" s="23"/>
      <c r="FA1061" s="23"/>
      <c r="FB1061" s="23"/>
      <c r="FC1061" s="23"/>
      <c r="FD1061" s="23"/>
      <c r="FE1061" s="23"/>
      <c r="FF1061" s="23"/>
      <c r="FG1061" s="23"/>
      <c r="FH1061" s="23"/>
      <c r="FI1061" s="23"/>
      <c r="FJ1061" s="23"/>
      <c r="FK1061" s="23"/>
      <c r="FL1061" s="23"/>
      <c r="FM1061" s="23"/>
      <c r="FN1061" s="23"/>
      <c r="FO1061" s="23"/>
      <c r="FP1061" s="23"/>
      <c r="FQ1061" s="23"/>
      <c r="FR1061" s="23"/>
    </row>
    <row r="1062" spans="142:174">
      <c r="EL1062" s="22">
        <v>44268</v>
      </c>
      <c r="EM1062" s="21" t="s">
        <v>213</v>
      </c>
      <c r="EN1062" s="21" t="s">
        <v>609</v>
      </c>
      <c r="EO1062" s="21" t="s">
        <v>206</v>
      </c>
      <c r="EP1062" s="21">
        <v>574298647000</v>
      </c>
      <c r="EQ1062" s="21" t="s">
        <v>207</v>
      </c>
      <c r="ER1062" s="21" t="s">
        <v>208</v>
      </c>
      <c r="ES1062" s="23">
        <v>1</v>
      </c>
      <c r="ET1062" s="23">
        <v>0</v>
      </c>
      <c r="EU1062" s="23">
        <v>0</v>
      </c>
      <c r="EV1062" s="23">
        <v>0</v>
      </c>
      <c r="EW1062" s="23"/>
      <c r="EX1062" s="23">
        <v>0</v>
      </c>
      <c r="EY1062" s="23"/>
      <c r="EZ1062" s="23"/>
      <c r="FA1062" s="23"/>
      <c r="FB1062" s="23"/>
      <c r="FC1062" s="23"/>
      <c r="FD1062" s="23"/>
      <c r="FE1062" s="23"/>
      <c r="FF1062" s="23"/>
      <c r="FG1062" s="23"/>
      <c r="FH1062" s="23"/>
      <c r="FI1062" s="23"/>
      <c r="FJ1062" s="23"/>
      <c r="FK1062" s="23"/>
      <c r="FL1062" s="23"/>
      <c r="FM1062" s="23"/>
      <c r="FN1062" s="23"/>
      <c r="FO1062" s="23"/>
      <c r="FP1062" s="23"/>
      <c r="FQ1062" s="23"/>
      <c r="FR1062" s="23"/>
    </row>
    <row r="1063" spans="142:174">
      <c r="EL1063" s="22">
        <v>44268</v>
      </c>
      <c r="EM1063" s="21" t="s">
        <v>213</v>
      </c>
      <c r="EN1063" s="21" t="s">
        <v>609</v>
      </c>
      <c r="EO1063" s="21" t="s">
        <v>206</v>
      </c>
      <c r="EP1063" s="21">
        <v>574298647000</v>
      </c>
      <c r="EQ1063" s="21" t="s">
        <v>207</v>
      </c>
      <c r="ER1063" s="21" t="s">
        <v>209</v>
      </c>
      <c r="ES1063" s="23">
        <v>46</v>
      </c>
      <c r="ET1063" s="23">
        <v>2</v>
      </c>
      <c r="EU1063" s="23">
        <v>28</v>
      </c>
      <c r="EV1063" s="23">
        <v>4.3499999999999996</v>
      </c>
      <c r="EW1063" s="23">
        <v>14</v>
      </c>
      <c r="EX1063" s="23">
        <v>608.70000000000005</v>
      </c>
      <c r="EY1063" s="23"/>
      <c r="EZ1063" s="23"/>
      <c r="FA1063" s="23"/>
      <c r="FB1063" s="23"/>
      <c r="FC1063" s="23"/>
      <c r="FD1063" s="23"/>
      <c r="FE1063" s="23"/>
      <c r="FF1063" s="23"/>
      <c r="FG1063" s="23"/>
      <c r="FH1063" s="23"/>
      <c r="FI1063" s="23"/>
      <c r="FJ1063" s="23"/>
      <c r="FK1063" s="23"/>
      <c r="FL1063" s="23"/>
      <c r="FM1063" s="23"/>
      <c r="FN1063" s="23"/>
      <c r="FO1063" s="23"/>
      <c r="FP1063" s="23"/>
      <c r="FQ1063" s="23"/>
      <c r="FR1063" s="23"/>
    </row>
    <row r="1064" spans="142:174">
      <c r="EL1064" s="22">
        <v>44268</v>
      </c>
      <c r="EM1064" s="21" t="s">
        <v>213</v>
      </c>
      <c r="EN1064" s="21" t="s">
        <v>17425</v>
      </c>
      <c r="EO1064" s="21" t="s">
        <v>206</v>
      </c>
      <c r="EP1064" s="21">
        <v>585622329677</v>
      </c>
      <c r="EQ1064" s="21" t="s">
        <v>207</v>
      </c>
      <c r="ER1064" s="21" t="s">
        <v>209</v>
      </c>
      <c r="ES1064" s="23">
        <v>21</v>
      </c>
      <c r="ET1064" s="23">
        <v>1</v>
      </c>
      <c r="EU1064" s="23">
        <v>38</v>
      </c>
      <c r="EV1064" s="23">
        <v>4.76</v>
      </c>
      <c r="EW1064" s="23">
        <v>38</v>
      </c>
      <c r="EX1064" s="23">
        <v>1809.52</v>
      </c>
      <c r="EY1064" s="23"/>
      <c r="EZ1064" s="23"/>
      <c r="FA1064" s="23"/>
      <c r="FB1064" s="23"/>
      <c r="FC1064" s="23"/>
      <c r="FD1064" s="23"/>
      <c r="FE1064" s="23"/>
      <c r="FF1064" s="23"/>
      <c r="FG1064" s="23"/>
      <c r="FH1064" s="23"/>
      <c r="FI1064" s="23"/>
      <c r="FJ1064" s="23"/>
      <c r="FK1064" s="23"/>
      <c r="FL1064" s="23"/>
      <c r="FM1064" s="23"/>
      <c r="FN1064" s="23"/>
      <c r="FO1064" s="23"/>
      <c r="FP1064" s="23"/>
      <c r="FQ1064" s="23"/>
      <c r="FR1064" s="23"/>
    </row>
    <row r="1065" spans="142:174">
      <c r="EL1065" s="22">
        <v>44268</v>
      </c>
      <c r="EM1065" s="21" t="s">
        <v>3254</v>
      </c>
      <c r="EN1065" s="21" t="s">
        <v>17432</v>
      </c>
      <c r="EO1065" s="21" t="s">
        <v>206</v>
      </c>
      <c r="EP1065" s="21">
        <v>592683898914</v>
      </c>
      <c r="EQ1065" s="21" t="s">
        <v>207</v>
      </c>
      <c r="ER1065" s="21" t="s">
        <v>209</v>
      </c>
      <c r="ES1065" s="23">
        <v>801</v>
      </c>
      <c r="ET1065" s="23">
        <v>41</v>
      </c>
      <c r="EU1065" s="23">
        <v>14426</v>
      </c>
      <c r="EV1065" s="23">
        <v>5.12</v>
      </c>
      <c r="EW1065" s="23">
        <v>351.85</v>
      </c>
      <c r="EX1065" s="23">
        <v>18009.990000000002</v>
      </c>
      <c r="EY1065" s="23">
        <v>0</v>
      </c>
      <c r="EZ1065" s="23">
        <v>0</v>
      </c>
      <c r="FA1065" s="23">
        <v>0</v>
      </c>
      <c r="FB1065" s="23">
        <v>0</v>
      </c>
      <c r="FC1065" s="23">
        <v>0</v>
      </c>
      <c r="FD1065" s="23">
        <v>0</v>
      </c>
      <c r="FE1065" s="23">
        <v>0</v>
      </c>
      <c r="FF1065" s="23">
        <v>3</v>
      </c>
      <c r="FG1065" s="23">
        <v>1</v>
      </c>
      <c r="FH1065" s="23">
        <v>4</v>
      </c>
      <c r="FI1065" s="23">
        <v>0</v>
      </c>
      <c r="FJ1065" s="23">
        <v>3</v>
      </c>
      <c r="FK1065" s="23">
        <v>4</v>
      </c>
      <c r="FL1065" s="23">
        <v>7</v>
      </c>
      <c r="FM1065" s="23">
        <v>0</v>
      </c>
      <c r="FN1065" s="23">
        <v>0</v>
      </c>
      <c r="FO1065" s="23">
        <v>0</v>
      </c>
      <c r="FP1065" s="23">
        <v>0</v>
      </c>
      <c r="FQ1065" s="23">
        <v>0</v>
      </c>
      <c r="FR1065" s="23">
        <v>0</v>
      </c>
    </row>
    <row r="1066" spans="142:174">
      <c r="EL1066" s="22">
        <v>44268</v>
      </c>
      <c r="EM1066" s="21" t="s">
        <v>27548</v>
      </c>
      <c r="EN1066" s="21" t="s">
        <v>17425</v>
      </c>
      <c r="EO1066" s="21" t="s">
        <v>206</v>
      </c>
      <c r="EP1066" s="21">
        <v>585622329677</v>
      </c>
      <c r="EQ1066" s="21" t="s">
        <v>207</v>
      </c>
      <c r="ER1066" s="21" t="s">
        <v>209</v>
      </c>
      <c r="ES1066" s="23">
        <v>801</v>
      </c>
      <c r="ET1066" s="23">
        <v>20</v>
      </c>
      <c r="EU1066" s="23">
        <v>8494</v>
      </c>
      <c r="EV1066" s="23">
        <v>2.5</v>
      </c>
      <c r="EW1066" s="23">
        <v>424.7</v>
      </c>
      <c r="EX1066" s="23">
        <v>10604.24</v>
      </c>
      <c r="EY1066" s="23">
        <v>0</v>
      </c>
      <c r="EZ1066" s="23">
        <v>0</v>
      </c>
      <c r="FA1066" s="23">
        <v>0</v>
      </c>
      <c r="FB1066" s="23">
        <v>0</v>
      </c>
      <c r="FC1066" s="23">
        <v>0</v>
      </c>
      <c r="FD1066" s="23">
        <v>0</v>
      </c>
      <c r="FE1066" s="23">
        <v>0</v>
      </c>
      <c r="FF1066" s="23">
        <v>1</v>
      </c>
      <c r="FG1066" s="23">
        <v>0</v>
      </c>
      <c r="FH1066" s="23">
        <v>1</v>
      </c>
      <c r="FI1066" s="23">
        <v>0</v>
      </c>
      <c r="FJ1066" s="23">
        <v>0</v>
      </c>
      <c r="FK1066" s="23">
        <v>0</v>
      </c>
      <c r="FL1066" s="23">
        <v>0</v>
      </c>
      <c r="FM1066" s="23">
        <v>0</v>
      </c>
      <c r="FN1066" s="23">
        <v>0</v>
      </c>
      <c r="FO1066" s="23">
        <v>0</v>
      </c>
      <c r="FP1066" s="23">
        <v>0</v>
      </c>
      <c r="FQ1066" s="23">
        <v>0</v>
      </c>
      <c r="FR1066" s="23">
        <v>0</v>
      </c>
    </row>
    <row r="1067" spans="142:174">
      <c r="EL1067" s="22">
        <v>44269</v>
      </c>
      <c r="EM1067" s="21" t="s">
        <v>213</v>
      </c>
      <c r="EN1067" s="21" t="s">
        <v>609</v>
      </c>
      <c r="EO1067" s="21" t="s">
        <v>206</v>
      </c>
      <c r="EP1067" s="21">
        <v>574298647000</v>
      </c>
      <c r="EQ1067" s="21" t="s">
        <v>207</v>
      </c>
      <c r="ER1067" s="21" t="s">
        <v>208</v>
      </c>
      <c r="ES1067" s="23">
        <v>1</v>
      </c>
      <c r="ET1067" s="23">
        <v>0</v>
      </c>
      <c r="EU1067" s="23">
        <v>0</v>
      </c>
      <c r="EV1067" s="23">
        <v>0</v>
      </c>
      <c r="EW1067" s="23"/>
      <c r="EX1067" s="23">
        <v>0</v>
      </c>
      <c r="EY1067" s="23"/>
      <c r="EZ1067" s="23"/>
      <c r="FA1067" s="23"/>
      <c r="FB1067" s="23"/>
      <c r="FC1067" s="23"/>
      <c r="FD1067" s="23"/>
      <c r="FE1067" s="23"/>
      <c r="FF1067" s="23"/>
      <c r="FG1067" s="23"/>
      <c r="FH1067" s="23"/>
      <c r="FI1067" s="23"/>
      <c r="FJ1067" s="23"/>
      <c r="FK1067" s="23"/>
      <c r="FL1067" s="23"/>
      <c r="FM1067" s="23"/>
      <c r="FN1067" s="23"/>
      <c r="FO1067" s="23"/>
      <c r="FP1067" s="23"/>
      <c r="FQ1067" s="23"/>
      <c r="FR1067" s="23"/>
    </row>
    <row r="1068" spans="142:174">
      <c r="EL1068" s="22">
        <v>44269</v>
      </c>
      <c r="EM1068" s="21" t="s">
        <v>213</v>
      </c>
      <c r="EN1068" s="21" t="s">
        <v>609</v>
      </c>
      <c r="EO1068" s="21" t="s">
        <v>206</v>
      </c>
      <c r="EP1068" s="21">
        <v>574298647000</v>
      </c>
      <c r="EQ1068" s="21" t="s">
        <v>207</v>
      </c>
      <c r="ER1068" s="21" t="s">
        <v>209</v>
      </c>
      <c r="ES1068" s="23">
        <v>36</v>
      </c>
      <c r="ET1068" s="23">
        <v>1</v>
      </c>
      <c r="EU1068" s="23">
        <v>32</v>
      </c>
      <c r="EV1068" s="23">
        <v>2.78</v>
      </c>
      <c r="EW1068" s="23">
        <v>32</v>
      </c>
      <c r="EX1068" s="23">
        <v>888.89</v>
      </c>
      <c r="EY1068" s="23"/>
      <c r="EZ1068" s="23"/>
      <c r="FA1068" s="23"/>
      <c r="FB1068" s="23"/>
      <c r="FC1068" s="23"/>
      <c r="FD1068" s="23"/>
      <c r="FE1068" s="23"/>
      <c r="FF1068" s="23"/>
      <c r="FG1068" s="23"/>
      <c r="FH1068" s="23"/>
      <c r="FI1068" s="23"/>
      <c r="FJ1068" s="23"/>
      <c r="FK1068" s="23"/>
      <c r="FL1068" s="23"/>
      <c r="FM1068" s="23"/>
      <c r="FN1068" s="23"/>
      <c r="FO1068" s="23"/>
      <c r="FP1068" s="23"/>
      <c r="FQ1068" s="23"/>
      <c r="FR1068" s="23"/>
    </row>
    <row r="1069" spans="142:174">
      <c r="EL1069" s="22">
        <v>44269</v>
      </c>
      <c r="EM1069" s="21" t="s">
        <v>213</v>
      </c>
      <c r="EN1069" s="21" t="s">
        <v>17425</v>
      </c>
      <c r="EO1069" s="21" t="s">
        <v>206</v>
      </c>
      <c r="EP1069" s="21">
        <v>585622329677</v>
      </c>
      <c r="EQ1069" s="21" t="s">
        <v>207</v>
      </c>
      <c r="ER1069" s="21" t="s">
        <v>209</v>
      </c>
      <c r="ES1069" s="23">
        <v>30</v>
      </c>
      <c r="ET1069" s="23">
        <v>0</v>
      </c>
      <c r="EU1069" s="23">
        <v>0</v>
      </c>
      <c r="EV1069" s="23">
        <v>0</v>
      </c>
      <c r="EW1069" s="23"/>
      <c r="EX1069" s="23">
        <v>0</v>
      </c>
      <c r="EY1069" s="23"/>
      <c r="EZ1069" s="23"/>
      <c r="FA1069" s="23"/>
      <c r="FB1069" s="23"/>
      <c r="FC1069" s="23"/>
      <c r="FD1069" s="23"/>
      <c r="FE1069" s="23"/>
      <c r="FF1069" s="23"/>
      <c r="FG1069" s="23"/>
      <c r="FH1069" s="23"/>
      <c r="FI1069" s="23"/>
      <c r="FJ1069" s="23"/>
      <c r="FK1069" s="23"/>
      <c r="FL1069" s="23"/>
      <c r="FM1069" s="23"/>
      <c r="FN1069" s="23"/>
      <c r="FO1069" s="23"/>
      <c r="FP1069" s="23"/>
      <c r="FQ1069" s="23"/>
      <c r="FR1069" s="23"/>
    </row>
    <row r="1070" spans="142:174">
      <c r="EL1070" s="22">
        <v>44269</v>
      </c>
      <c r="EM1070" s="21" t="s">
        <v>3254</v>
      </c>
      <c r="EN1070" s="21" t="s">
        <v>17432</v>
      </c>
      <c r="EO1070" s="21" t="s">
        <v>206</v>
      </c>
      <c r="EP1070" s="21">
        <v>592683898914</v>
      </c>
      <c r="EQ1070" s="21" t="s">
        <v>207</v>
      </c>
      <c r="ER1070" s="21" t="s">
        <v>209</v>
      </c>
      <c r="ES1070" s="23">
        <v>857</v>
      </c>
      <c r="ET1070" s="23">
        <v>39</v>
      </c>
      <c r="EU1070" s="23">
        <v>14627</v>
      </c>
      <c r="EV1070" s="23">
        <v>4.55</v>
      </c>
      <c r="EW1070" s="23">
        <v>375.05</v>
      </c>
      <c r="EX1070" s="23">
        <v>17067.68</v>
      </c>
      <c r="EY1070" s="23">
        <v>0</v>
      </c>
      <c r="EZ1070" s="23">
        <v>0</v>
      </c>
      <c r="FA1070" s="23">
        <v>0</v>
      </c>
      <c r="FB1070" s="23">
        <v>0</v>
      </c>
      <c r="FC1070" s="23">
        <v>0</v>
      </c>
      <c r="FD1070" s="23">
        <v>0</v>
      </c>
      <c r="FE1070" s="23">
        <v>0</v>
      </c>
      <c r="FF1070" s="23">
        <v>2</v>
      </c>
      <c r="FG1070" s="23">
        <v>0</v>
      </c>
      <c r="FH1070" s="23">
        <v>2</v>
      </c>
      <c r="FI1070" s="23">
        <v>0</v>
      </c>
      <c r="FJ1070" s="23">
        <v>0</v>
      </c>
      <c r="FK1070" s="23">
        <v>0</v>
      </c>
      <c r="FL1070" s="23">
        <v>0</v>
      </c>
      <c r="FM1070" s="23">
        <v>0</v>
      </c>
      <c r="FN1070" s="23">
        <v>0</v>
      </c>
      <c r="FO1070" s="23">
        <v>0</v>
      </c>
      <c r="FP1070" s="23">
        <v>0</v>
      </c>
      <c r="FQ1070" s="23">
        <v>0</v>
      </c>
      <c r="FR1070" s="23">
        <v>0</v>
      </c>
    </row>
    <row r="1071" spans="142:174">
      <c r="EL1071" s="22">
        <v>44269</v>
      </c>
      <c r="EM1071" s="21" t="s">
        <v>27548</v>
      </c>
      <c r="EN1071" s="21" t="s">
        <v>17425</v>
      </c>
      <c r="EO1071" s="21" t="s">
        <v>206</v>
      </c>
      <c r="EP1071" s="21">
        <v>585622329677</v>
      </c>
      <c r="EQ1071" s="21" t="s">
        <v>207</v>
      </c>
      <c r="ER1071" s="21" t="s">
        <v>209</v>
      </c>
      <c r="ES1071" s="23">
        <v>770</v>
      </c>
      <c r="ET1071" s="23">
        <v>19</v>
      </c>
      <c r="EU1071" s="23">
        <v>8100</v>
      </c>
      <c r="EV1071" s="23">
        <v>2.4700000000000002</v>
      </c>
      <c r="EW1071" s="23">
        <v>426.32</v>
      </c>
      <c r="EX1071" s="23">
        <v>10519.48</v>
      </c>
      <c r="EY1071" s="23">
        <v>10.53</v>
      </c>
      <c r="EZ1071" s="23">
        <v>0</v>
      </c>
      <c r="FA1071" s="23">
        <v>0</v>
      </c>
      <c r="FB1071" s="23">
        <v>27374</v>
      </c>
      <c r="FC1071" s="23">
        <v>2</v>
      </c>
      <c r="FD1071" s="23">
        <v>27374</v>
      </c>
      <c r="FE1071" s="23">
        <v>2</v>
      </c>
      <c r="FF1071" s="23">
        <v>2</v>
      </c>
      <c r="FG1071" s="23">
        <v>0</v>
      </c>
      <c r="FH1071" s="23">
        <v>2</v>
      </c>
      <c r="FI1071" s="23">
        <v>3.38</v>
      </c>
      <c r="FJ1071" s="23">
        <v>2</v>
      </c>
      <c r="FK1071" s="23">
        <v>0</v>
      </c>
      <c r="FL1071" s="23">
        <v>2</v>
      </c>
      <c r="FM1071" s="23">
        <v>0</v>
      </c>
      <c r="FN1071" s="23">
        <v>0</v>
      </c>
      <c r="FO1071" s="23">
        <v>0</v>
      </c>
      <c r="FP1071" s="23">
        <v>0</v>
      </c>
      <c r="FQ1071" s="23">
        <v>0</v>
      </c>
      <c r="FR1071" s="23">
        <v>0</v>
      </c>
    </row>
    <row r="1072" spans="142:174">
      <c r="EL1072" s="22">
        <v>44270</v>
      </c>
      <c r="EM1072" s="21" t="s">
        <v>213</v>
      </c>
      <c r="EN1072" s="21" t="s">
        <v>609</v>
      </c>
      <c r="EO1072" s="21" t="s">
        <v>206</v>
      </c>
      <c r="EP1072" s="21">
        <v>574298647000</v>
      </c>
      <c r="EQ1072" s="21" t="s">
        <v>207</v>
      </c>
      <c r="ER1072" s="21" t="s">
        <v>208</v>
      </c>
      <c r="ES1072" s="23">
        <v>2</v>
      </c>
      <c r="ET1072" s="23">
        <v>0</v>
      </c>
      <c r="EU1072" s="23">
        <v>0</v>
      </c>
      <c r="EV1072" s="23">
        <v>0</v>
      </c>
      <c r="EW1072" s="23"/>
      <c r="EX1072" s="23">
        <v>0</v>
      </c>
      <c r="EY1072" s="23"/>
      <c r="EZ1072" s="23"/>
      <c r="FA1072" s="23"/>
      <c r="FB1072" s="23"/>
      <c r="FC1072" s="23"/>
      <c r="FD1072" s="23"/>
      <c r="FE1072" s="23"/>
      <c r="FF1072" s="23"/>
      <c r="FG1072" s="23"/>
      <c r="FH1072" s="23"/>
      <c r="FI1072" s="23"/>
      <c r="FJ1072" s="23"/>
      <c r="FK1072" s="23"/>
      <c r="FL1072" s="23"/>
      <c r="FM1072" s="23"/>
      <c r="FN1072" s="23"/>
      <c r="FO1072" s="23"/>
      <c r="FP1072" s="23"/>
      <c r="FQ1072" s="23"/>
      <c r="FR1072" s="23"/>
    </row>
    <row r="1073" spans="142:174">
      <c r="EL1073" s="22">
        <v>44270</v>
      </c>
      <c r="EM1073" s="21" t="s">
        <v>213</v>
      </c>
      <c r="EN1073" s="21" t="s">
        <v>609</v>
      </c>
      <c r="EO1073" s="21" t="s">
        <v>206</v>
      </c>
      <c r="EP1073" s="21">
        <v>574298647000</v>
      </c>
      <c r="EQ1073" s="21" t="s">
        <v>207</v>
      </c>
      <c r="ER1073" s="21" t="s">
        <v>209</v>
      </c>
      <c r="ES1073" s="23">
        <v>49</v>
      </c>
      <c r="ET1073" s="23">
        <v>1</v>
      </c>
      <c r="EU1073" s="23">
        <v>13</v>
      </c>
      <c r="EV1073" s="23">
        <v>2.0407999999999999</v>
      </c>
      <c r="EW1073" s="23">
        <v>13</v>
      </c>
      <c r="EX1073" s="23">
        <v>265.30610000000001</v>
      </c>
      <c r="EY1073" s="23"/>
      <c r="EZ1073" s="23"/>
      <c r="FA1073" s="23"/>
      <c r="FB1073" s="23"/>
      <c r="FC1073" s="23"/>
      <c r="FD1073" s="23"/>
      <c r="FE1073" s="23"/>
      <c r="FF1073" s="23"/>
      <c r="FG1073" s="23"/>
      <c r="FH1073" s="23"/>
      <c r="FI1073" s="23"/>
      <c r="FJ1073" s="23"/>
      <c r="FK1073" s="23"/>
      <c r="FL1073" s="23"/>
      <c r="FM1073" s="23"/>
      <c r="FN1073" s="23"/>
      <c r="FO1073" s="23"/>
      <c r="FP1073" s="23"/>
      <c r="FQ1073" s="23"/>
      <c r="FR1073" s="23"/>
    </row>
    <row r="1074" spans="142:174">
      <c r="EL1074" s="22">
        <v>44270</v>
      </c>
      <c r="EM1074" s="21" t="s">
        <v>213</v>
      </c>
      <c r="EN1074" s="21" t="s">
        <v>17425</v>
      </c>
      <c r="EO1074" s="21" t="s">
        <v>206</v>
      </c>
      <c r="EP1074" s="21">
        <v>585622329677</v>
      </c>
      <c r="EQ1074" s="21" t="s">
        <v>207</v>
      </c>
      <c r="ER1074" s="21" t="s">
        <v>208</v>
      </c>
      <c r="ES1074" s="23">
        <v>1</v>
      </c>
      <c r="ET1074" s="23">
        <v>0</v>
      </c>
      <c r="EU1074" s="23">
        <v>0</v>
      </c>
      <c r="EV1074" s="23">
        <v>0</v>
      </c>
      <c r="EW1074" s="23"/>
      <c r="EX1074" s="23">
        <v>0</v>
      </c>
      <c r="EY1074" s="23"/>
      <c r="EZ1074" s="23"/>
      <c r="FA1074" s="23"/>
      <c r="FB1074" s="23"/>
      <c r="FC1074" s="23"/>
      <c r="FD1074" s="23"/>
      <c r="FE1074" s="23"/>
      <c r="FF1074" s="23"/>
      <c r="FG1074" s="23"/>
      <c r="FH1074" s="23"/>
      <c r="FI1074" s="23"/>
      <c r="FJ1074" s="23"/>
      <c r="FK1074" s="23"/>
      <c r="FL1074" s="23"/>
      <c r="FM1074" s="23"/>
      <c r="FN1074" s="23"/>
      <c r="FO1074" s="23"/>
      <c r="FP1074" s="23"/>
      <c r="FQ1074" s="23"/>
      <c r="FR1074" s="23"/>
    </row>
    <row r="1075" spans="142:174">
      <c r="EL1075" s="22">
        <v>44270</v>
      </c>
      <c r="EM1075" s="21" t="s">
        <v>213</v>
      </c>
      <c r="EN1075" s="21" t="s">
        <v>17425</v>
      </c>
      <c r="EO1075" s="21" t="s">
        <v>206</v>
      </c>
      <c r="EP1075" s="21">
        <v>585622329677</v>
      </c>
      <c r="EQ1075" s="21" t="s">
        <v>207</v>
      </c>
      <c r="ER1075" s="21" t="s">
        <v>209</v>
      </c>
      <c r="ES1075" s="23">
        <v>23</v>
      </c>
      <c r="ET1075" s="23">
        <v>1</v>
      </c>
      <c r="EU1075" s="23">
        <v>34</v>
      </c>
      <c r="EV1075" s="23">
        <v>4.3478000000000003</v>
      </c>
      <c r="EW1075" s="23">
        <v>34</v>
      </c>
      <c r="EX1075" s="23">
        <v>1478.2609</v>
      </c>
      <c r="EY1075" s="23"/>
      <c r="EZ1075" s="23"/>
      <c r="FA1075" s="23"/>
      <c r="FB1075" s="23"/>
      <c r="FC1075" s="23"/>
      <c r="FD1075" s="23"/>
      <c r="FE1075" s="23"/>
      <c r="FF1075" s="23"/>
      <c r="FG1075" s="23"/>
      <c r="FH1075" s="23"/>
      <c r="FI1075" s="23"/>
      <c r="FJ1075" s="23"/>
      <c r="FK1075" s="23"/>
      <c r="FL1075" s="23"/>
      <c r="FM1075" s="23"/>
      <c r="FN1075" s="23"/>
      <c r="FO1075" s="23"/>
      <c r="FP1075" s="23"/>
      <c r="FQ1075" s="23"/>
      <c r="FR1075" s="23"/>
    </row>
    <row r="1076" spans="142:174">
      <c r="EL1076" s="22">
        <v>44270</v>
      </c>
      <c r="EM1076" s="21" t="s">
        <v>3254</v>
      </c>
      <c r="EN1076" s="21" t="s">
        <v>17429</v>
      </c>
      <c r="EO1076" s="21" t="s">
        <v>206</v>
      </c>
      <c r="EP1076" s="21">
        <v>574550180649</v>
      </c>
      <c r="EQ1076" s="21" t="s">
        <v>207</v>
      </c>
      <c r="ER1076" s="21" t="s">
        <v>209</v>
      </c>
      <c r="ES1076" s="23">
        <v>82</v>
      </c>
      <c r="ET1076" s="23">
        <v>2</v>
      </c>
      <c r="EU1076" s="23">
        <v>597</v>
      </c>
      <c r="EV1076" s="23">
        <v>2.4390000000000001</v>
      </c>
      <c r="EW1076" s="23">
        <v>298.5</v>
      </c>
      <c r="EX1076" s="23">
        <v>7280.4877999999999</v>
      </c>
      <c r="EY1076" s="23"/>
      <c r="EZ1076" s="23"/>
      <c r="FA1076" s="23"/>
      <c r="FB1076" s="23"/>
      <c r="FC1076" s="23"/>
      <c r="FD1076" s="23"/>
      <c r="FE1076" s="23"/>
      <c r="FF1076" s="23"/>
      <c r="FG1076" s="23"/>
      <c r="FH1076" s="23"/>
      <c r="FI1076" s="23"/>
      <c r="FJ1076" s="23"/>
      <c r="FK1076" s="23"/>
      <c r="FL1076" s="23"/>
      <c r="FM1076" s="23"/>
      <c r="FN1076" s="23"/>
      <c r="FO1076" s="23"/>
      <c r="FP1076" s="23"/>
      <c r="FQ1076" s="23"/>
      <c r="FR1076" s="23"/>
    </row>
    <row r="1077" spans="142:174">
      <c r="EL1077" s="22">
        <v>44270</v>
      </c>
      <c r="EM1077" s="21" t="s">
        <v>3254</v>
      </c>
      <c r="EN1077" s="21" t="s">
        <v>17430</v>
      </c>
      <c r="EO1077" s="21" t="s">
        <v>206</v>
      </c>
      <c r="EP1077" s="21">
        <v>576398085683</v>
      </c>
      <c r="EQ1077" s="21" t="s">
        <v>207</v>
      </c>
      <c r="ER1077" s="21" t="s">
        <v>209</v>
      </c>
      <c r="ES1077" s="23">
        <v>75</v>
      </c>
      <c r="ET1077" s="23">
        <v>3</v>
      </c>
      <c r="EU1077" s="23">
        <v>1166</v>
      </c>
      <c r="EV1077" s="23">
        <v>4</v>
      </c>
      <c r="EW1077" s="23">
        <v>388.66669999999999</v>
      </c>
      <c r="EX1077" s="23">
        <v>15546.6667</v>
      </c>
      <c r="EY1077" s="23"/>
      <c r="EZ1077" s="23"/>
      <c r="FA1077" s="23"/>
      <c r="FB1077" s="23"/>
      <c r="FC1077" s="23"/>
      <c r="FD1077" s="23"/>
      <c r="FE1077" s="23"/>
      <c r="FF1077" s="23"/>
      <c r="FG1077" s="23"/>
      <c r="FH1077" s="23"/>
      <c r="FI1077" s="23"/>
      <c r="FJ1077" s="23"/>
      <c r="FK1077" s="23"/>
      <c r="FL1077" s="23"/>
      <c r="FM1077" s="23"/>
      <c r="FN1077" s="23"/>
      <c r="FO1077" s="23"/>
      <c r="FP1077" s="23"/>
      <c r="FQ1077" s="23"/>
      <c r="FR1077" s="23"/>
    </row>
    <row r="1078" spans="142:174">
      <c r="EL1078" s="22">
        <v>44270</v>
      </c>
      <c r="EM1078" s="21" t="s">
        <v>3254</v>
      </c>
      <c r="EN1078" s="21" t="s">
        <v>17432</v>
      </c>
      <c r="EO1078" s="21" t="s">
        <v>206</v>
      </c>
      <c r="EP1078" s="21">
        <v>592683898914</v>
      </c>
      <c r="EQ1078" s="21" t="s">
        <v>207</v>
      </c>
      <c r="ER1078" s="21" t="s">
        <v>208</v>
      </c>
      <c r="ES1078" s="23">
        <v>12</v>
      </c>
      <c r="ET1078" s="23">
        <v>0</v>
      </c>
      <c r="EU1078" s="23">
        <v>0</v>
      </c>
      <c r="EV1078" s="23">
        <v>0</v>
      </c>
      <c r="EW1078" s="23"/>
      <c r="EX1078" s="23">
        <v>0</v>
      </c>
      <c r="EY1078" s="23"/>
      <c r="EZ1078" s="23"/>
      <c r="FA1078" s="23"/>
      <c r="FB1078" s="23"/>
      <c r="FC1078" s="23"/>
      <c r="FD1078" s="23"/>
      <c r="FE1078" s="23"/>
      <c r="FF1078" s="23"/>
      <c r="FG1078" s="23"/>
      <c r="FH1078" s="23"/>
      <c r="FI1078" s="23"/>
      <c r="FJ1078" s="23"/>
      <c r="FK1078" s="23"/>
      <c r="FL1078" s="23"/>
      <c r="FM1078" s="23"/>
      <c r="FN1078" s="23"/>
      <c r="FO1078" s="23"/>
      <c r="FP1078" s="23"/>
      <c r="FQ1078" s="23"/>
      <c r="FR1078" s="23"/>
    </row>
    <row r="1079" spans="142:174">
      <c r="EL1079" s="22">
        <v>44270</v>
      </c>
      <c r="EM1079" s="21" t="s">
        <v>3254</v>
      </c>
      <c r="EN1079" s="21" t="s">
        <v>17432</v>
      </c>
      <c r="EO1079" s="21" t="s">
        <v>206</v>
      </c>
      <c r="EP1079" s="21">
        <v>592683898914</v>
      </c>
      <c r="EQ1079" s="21" t="s">
        <v>207</v>
      </c>
      <c r="ER1079" s="21" t="s">
        <v>209</v>
      </c>
      <c r="ES1079" s="23">
        <v>1256</v>
      </c>
      <c r="ET1079" s="23">
        <v>53</v>
      </c>
      <c r="EU1079" s="23">
        <v>18286</v>
      </c>
      <c r="EV1079" s="23">
        <v>4.2196999999999996</v>
      </c>
      <c r="EW1079" s="23">
        <v>345.01889999999997</v>
      </c>
      <c r="EX1079" s="23">
        <v>14558.9172</v>
      </c>
      <c r="EY1079" s="23">
        <v>1.8868</v>
      </c>
      <c r="EZ1079" s="23">
        <v>14854</v>
      </c>
      <c r="FA1079" s="23">
        <v>1</v>
      </c>
      <c r="FB1079" s="23">
        <v>0</v>
      </c>
      <c r="FC1079" s="23">
        <v>0</v>
      </c>
      <c r="FD1079" s="23">
        <v>14854</v>
      </c>
      <c r="FE1079" s="23">
        <v>1</v>
      </c>
      <c r="FF1079" s="23">
        <v>0</v>
      </c>
      <c r="FG1079" s="23">
        <v>0</v>
      </c>
      <c r="FH1079" s="23">
        <v>0</v>
      </c>
      <c r="FI1079" s="23">
        <v>0.81230000000000002</v>
      </c>
      <c r="FJ1079" s="23">
        <v>3</v>
      </c>
      <c r="FK1079" s="23">
        <v>0</v>
      </c>
      <c r="FL1079" s="23">
        <v>3</v>
      </c>
      <c r="FM1079" s="23">
        <v>0</v>
      </c>
      <c r="FN1079" s="23">
        <v>0</v>
      </c>
      <c r="FO1079" s="23">
        <v>0</v>
      </c>
      <c r="FP1079" s="23">
        <v>0</v>
      </c>
      <c r="FQ1079" s="23">
        <v>0</v>
      </c>
      <c r="FR1079" s="23">
        <v>0</v>
      </c>
    </row>
    <row r="1080" spans="142:174">
      <c r="EL1080" s="22">
        <v>44270</v>
      </c>
      <c r="EM1080" s="21" t="s">
        <v>27548</v>
      </c>
      <c r="EN1080" s="21" t="s">
        <v>17425</v>
      </c>
      <c r="EO1080" s="21" t="s">
        <v>206</v>
      </c>
      <c r="EP1080" s="21">
        <v>585622329677</v>
      </c>
      <c r="EQ1080" s="21" t="s">
        <v>207</v>
      </c>
      <c r="ER1080" s="21" t="s">
        <v>209</v>
      </c>
      <c r="ES1080" s="23">
        <v>734</v>
      </c>
      <c r="ET1080" s="23">
        <v>11</v>
      </c>
      <c r="EU1080" s="23">
        <v>4565</v>
      </c>
      <c r="EV1080" s="23">
        <v>1.4985999999999999</v>
      </c>
      <c r="EW1080" s="23">
        <v>415</v>
      </c>
      <c r="EX1080" s="23">
        <v>6219.3459999999995</v>
      </c>
      <c r="EY1080" s="23">
        <v>9.0908999999999995</v>
      </c>
      <c r="EZ1080" s="23">
        <v>0</v>
      </c>
      <c r="FA1080" s="23">
        <v>0</v>
      </c>
      <c r="FB1080" s="23">
        <v>17347</v>
      </c>
      <c r="FC1080" s="23">
        <v>1</v>
      </c>
      <c r="FD1080" s="23">
        <v>17347</v>
      </c>
      <c r="FE1080" s="23">
        <v>1</v>
      </c>
      <c r="FF1080" s="23">
        <v>0</v>
      </c>
      <c r="FG1080" s="23">
        <v>1</v>
      </c>
      <c r="FH1080" s="23">
        <v>1</v>
      </c>
      <c r="FI1080" s="23">
        <v>3.8</v>
      </c>
      <c r="FJ1080" s="23">
        <v>0</v>
      </c>
      <c r="FK1080" s="23">
        <v>3</v>
      </c>
      <c r="FL1080" s="23">
        <v>3</v>
      </c>
      <c r="FM1080" s="23">
        <v>0</v>
      </c>
      <c r="FN1080" s="23">
        <v>0</v>
      </c>
      <c r="FO1080" s="23">
        <v>0</v>
      </c>
      <c r="FP1080" s="23">
        <v>0</v>
      </c>
      <c r="FQ1080" s="23">
        <v>0</v>
      </c>
      <c r="FR1080" s="23">
        <v>0</v>
      </c>
    </row>
    <row r="1081" spans="142:174">
      <c r="EL1081" s="22">
        <v>44271</v>
      </c>
      <c r="EM1081" s="21" t="s">
        <v>213</v>
      </c>
      <c r="EN1081" s="21" t="s">
        <v>609</v>
      </c>
      <c r="EO1081" s="21" t="s">
        <v>206</v>
      </c>
      <c r="EP1081" s="21">
        <v>574298647000</v>
      </c>
      <c r="EQ1081" s="21" t="s">
        <v>207</v>
      </c>
      <c r="ER1081" s="21" t="s">
        <v>208</v>
      </c>
      <c r="ES1081" s="23">
        <v>1</v>
      </c>
      <c r="ET1081" s="23">
        <v>0</v>
      </c>
      <c r="EU1081" s="23">
        <v>0</v>
      </c>
      <c r="EV1081" s="23">
        <v>0</v>
      </c>
      <c r="EW1081" s="23"/>
      <c r="EX1081" s="23">
        <v>0</v>
      </c>
      <c r="EY1081" s="23"/>
      <c r="EZ1081" s="23"/>
      <c r="FA1081" s="23"/>
      <c r="FB1081" s="23"/>
      <c r="FC1081" s="23"/>
      <c r="FD1081" s="23"/>
      <c r="FE1081" s="23"/>
      <c r="FF1081" s="23"/>
      <c r="FG1081" s="23"/>
      <c r="FH1081" s="23"/>
      <c r="FI1081" s="23"/>
      <c r="FJ1081" s="23"/>
      <c r="FK1081" s="23"/>
      <c r="FL1081" s="23"/>
      <c r="FM1081" s="23"/>
      <c r="FN1081" s="23"/>
      <c r="FO1081" s="23"/>
      <c r="FP1081" s="23"/>
      <c r="FQ1081" s="23"/>
      <c r="FR1081" s="23"/>
    </row>
    <row r="1082" spans="142:174">
      <c r="EL1082" s="22">
        <v>44271</v>
      </c>
      <c r="EM1082" s="21" t="s">
        <v>213</v>
      </c>
      <c r="EN1082" s="21" t="s">
        <v>609</v>
      </c>
      <c r="EO1082" s="21" t="s">
        <v>206</v>
      </c>
      <c r="EP1082" s="21">
        <v>574298647000</v>
      </c>
      <c r="EQ1082" s="21" t="s">
        <v>207</v>
      </c>
      <c r="ER1082" s="21" t="s">
        <v>209</v>
      </c>
      <c r="ES1082" s="23">
        <v>18</v>
      </c>
      <c r="ET1082" s="23">
        <v>0</v>
      </c>
      <c r="EU1082" s="23">
        <v>0</v>
      </c>
      <c r="EV1082" s="23">
        <v>0</v>
      </c>
      <c r="EW1082" s="23"/>
      <c r="EX1082" s="23">
        <v>0</v>
      </c>
      <c r="EY1082" s="23"/>
      <c r="EZ1082" s="23"/>
      <c r="FA1082" s="23"/>
      <c r="FB1082" s="23"/>
      <c r="FC1082" s="23"/>
      <c r="FD1082" s="23"/>
      <c r="FE1082" s="23"/>
      <c r="FF1082" s="23"/>
      <c r="FG1082" s="23"/>
      <c r="FH1082" s="23"/>
      <c r="FI1082" s="23"/>
      <c r="FJ1082" s="23"/>
      <c r="FK1082" s="23"/>
      <c r="FL1082" s="23"/>
      <c r="FM1082" s="23"/>
      <c r="FN1082" s="23"/>
      <c r="FO1082" s="23"/>
      <c r="FP1082" s="23"/>
      <c r="FQ1082" s="23"/>
      <c r="FR1082" s="23"/>
    </row>
    <row r="1083" spans="142:174">
      <c r="EL1083" s="22">
        <v>44271</v>
      </c>
      <c r="EM1083" s="21" t="s">
        <v>213</v>
      </c>
      <c r="EN1083" s="21" t="s">
        <v>17425</v>
      </c>
      <c r="EO1083" s="21" t="s">
        <v>206</v>
      </c>
      <c r="EP1083" s="21">
        <v>585622329677</v>
      </c>
      <c r="EQ1083" s="21" t="s">
        <v>207</v>
      </c>
      <c r="ER1083" s="21" t="s">
        <v>209</v>
      </c>
      <c r="ES1083" s="23">
        <v>6</v>
      </c>
      <c r="ET1083" s="23">
        <v>1</v>
      </c>
      <c r="EU1083" s="23">
        <v>48</v>
      </c>
      <c r="EV1083" s="23">
        <v>16.666699999999999</v>
      </c>
      <c r="EW1083" s="23">
        <v>48</v>
      </c>
      <c r="EX1083" s="23">
        <v>8000</v>
      </c>
      <c r="EY1083" s="23"/>
      <c r="EZ1083" s="23"/>
      <c r="FA1083" s="23"/>
      <c r="FB1083" s="23"/>
      <c r="FC1083" s="23"/>
      <c r="FD1083" s="23"/>
      <c r="FE1083" s="23"/>
      <c r="FF1083" s="23"/>
      <c r="FG1083" s="23"/>
      <c r="FH1083" s="23"/>
      <c r="FI1083" s="23"/>
      <c r="FJ1083" s="23"/>
      <c r="FK1083" s="23"/>
      <c r="FL1083" s="23"/>
      <c r="FM1083" s="23"/>
      <c r="FN1083" s="23"/>
      <c r="FO1083" s="23"/>
      <c r="FP1083" s="23"/>
      <c r="FQ1083" s="23"/>
      <c r="FR1083" s="23"/>
    </row>
    <row r="1084" spans="142:174">
      <c r="EL1084" s="22">
        <v>44271</v>
      </c>
      <c r="EM1084" s="21" t="s">
        <v>3254</v>
      </c>
      <c r="EN1084" s="21" t="s">
        <v>17429</v>
      </c>
      <c r="EO1084" s="21" t="s">
        <v>206</v>
      </c>
      <c r="EP1084" s="21">
        <v>574550180649</v>
      </c>
      <c r="EQ1084" s="21" t="s">
        <v>207</v>
      </c>
      <c r="ER1084" s="21" t="s">
        <v>209</v>
      </c>
      <c r="ES1084" s="23">
        <v>55</v>
      </c>
      <c r="ET1084" s="23">
        <v>3</v>
      </c>
      <c r="EU1084" s="23">
        <v>1069</v>
      </c>
      <c r="EV1084" s="23">
        <v>5.4545000000000003</v>
      </c>
      <c r="EW1084" s="23">
        <v>356.33330000000001</v>
      </c>
      <c r="EX1084" s="23">
        <v>19436.363600000001</v>
      </c>
      <c r="EY1084" s="23"/>
      <c r="EZ1084" s="23"/>
      <c r="FA1084" s="23"/>
      <c r="FB1084" s="23"/>
      <c r="FC1084" s="23"/>
      <c r="FD1084" s="23"/>
      <c r="FE1084" s="23"/>
      <c r="FF1084" s="23"/>
      <c r="FG1084" s="23"/>
      <c r="FH1084" s="23"/>
      <c r="FI1084" s="23"/>
      <c r="FJ1084" s="23"/>
      <c r="FK1084" s="23"/>
      <c r="FL1084" s="23"/>
      <c r="FM1084" s="23"/>
      <c r="FN1084" s="23"/>
      <c r="FO1084" s="23"/>
      <c r="FP1084" s="23"/>
      <c r="FQ1084" s="23"/>
      <c r="FR1084" s="23"/>
    </row>
    <row r="1085" spans="142:174">
      <c r="EL1085" s="22">
        <v>44271</v>
      </c>
      <c r="EM1085" s="21" t="s">
        <v>3254</v>
      </c>
      <c r="EN1085" s="21" t="s">
        <v>17430</v>
      </c>
      <c r="EO1085" s="21" t="s">
        <v>206</v>
      </c>
      <c r="EP1085" s="21">
        <v>576398085683</v>
      </c>
      <c r="EQ1085" s="21" t="s">
        <v>207</v>
      </c>
      <c r="ER1085" s="21" t="s">
        <v>209</v>
      </c>
      <c r="ES1085" s="23">
        <v>35</v>
      </c>
      <c r="ET1085" s="23">
        <v>4</v>
      </c>
      <c r="EU1085" s="23">
        <v>1336</v>
      </c>
      <c r="EV1085" s="23">
        <v>11.428599999999999</v>
      </c>
      <c r="EW1085" s="23">
        <v>334</v>
      </c>
      <c r="EX1085" s="23">
        <v>38171.428599999999</v>
      </c>
      <c r="EY1085" s="23"/>
      <c r="EZ1085" s="23"/>
      <c r="FA1085" s="23"/>
      <c r="FB1085" s="23"/>
      <c r="FC1085" s="23"/>
      <c r="FD1085" s="23"/>
      <c r="FE1085" s="23"/>
      <c r="FF1085" s="23"/>
      <c r="FG1085" s="23"/>
      <c r="FH1085" s="23"/>
      <c r="FI1085" s="23"/>
      <c r="FJ1085" s="23"/>
      <c r="FK1085" s="23"/>
      <c r="FL1085" s="23"/>
      <c r="FM1085" s="23"/>
      <c r="FN1085" s="23"/>
      <c r="FO1085" s="23"/>
      <c r="FP1085" s="23"/>
      <c r="FQ1085" s="23"/>
      <c r="FR1085" s="23"/>
    </row>
    <row r="1086" spans="142:174">
      <c r="EL1086" s="22">
        <v>44271</v>
      </c>
      <c r="EM1086" s="21" t="s">
        <v>3254</v>
      </c>
      <c r="EN1086" s="21" t="s">
        <v>17432</v>
      </c>
      <c r="EO1086" s="21" t="s">
        <v>206</v>
      </c>
      <c r="EP1086" s="21">
        <v>592683898914</v>
      </c>
      <c r="EQ1086" s="21" t="s">
        <v>207</v>
      </c>
      <c r="ER1086" s="21" t="s">
        <v>208</v>
      </c>
      <c r="ES1086" s="23">
        <v>4</v>
      </c>
      <c r="ET1086" s="23">
        <v>0</v>
      </c>
      <c r="EU1086" s="23">
        <v>0</v>
      </c>
      <c r="EV1086" s="23">
        <v>0</v>
      </c>
      <c r="EW1086" s="23"/>
      <c r="EX1086" s="23">
        <v>0</v>
      </c>
      <c r="EY1086" s="23"/>
      <c r="EZ1086" s="23"/>
      <c r="FA1086" s="23"/>
      <c r="FB1086" s="23"/>
      <c r="FC1086" s="23"/>
      <c r="FD1086" s="23"/>
      <c r="FE1086" s="23"/>
      <c r="FF1086" s="23"/>
      <c r="FG1086" s="23"/>
      <c r="FH1086" s="23"/>
      <c r="FI1086" s="23"/>
      <c r="FJ1086" s="23"/>
      <c r="FK1086" s="23"/>
      <c r="FL1086" s="23"/>
      <c r="FM1086" s="23"/>
      <c r="FN1086" s="23"/>
      <c r="FO1086" s="23"/>
      <c r="FP1086" s="23"/>
      <c r="FQ1086" s="23"/>
      <c r="FR1086" s="23"/>
    </row>
    <row r="1087" spans="142:174">
      <c r="EL1087" s="22">
        <v>44271</v>
      </c>
      <c r="EM1087" s="21" t="s">
        <v>3254</v>
      </c>
      <c r="EN1087" s="21" t="s">
        <v>17432</v>
      </c>
      <c r="EO1087" s="21" t="s">
        <v>206</v>
      </c>
      <c r="EP1087" s="21">
        <v>592683898914</v>
      </c>
      <c r="EQ1087" s="21" t="s">
        <v>207</v>
      </c>
      <c r="ER1087" s="21" t="s">
        <v>209</v>
      </c>
      <c r="ES1087" s="23">
        <v>378</v>
      </c>
      <c r="ET1087" s="23">
        <v>25</v>
      </c>
      <c r="EU1087" s="23">
        <v>7354</v>
      </c>
      <c r="EV1087" s="23">
        <v>6.6138000000000003</v>
      </c>
      <c r="EW1087" s="23">
        <v>294.16000000000003</v>
      </c>
      <c r="EX1087" s="23">
        <v>19455.0265</v>
      </c>
      <c r="EY1087" s="23">
        <v>4</v>
      </c>
      <c r="EZ1087" s="23">
        <v>17347</v>
      </c>
      <c r="FA1087" s="23">
        <v>1</v>
      </c>
      <c r="FB1087" s="23">
        <v>0</v>
      </c>
      <c r="FC1087" s="23">
        <v>0</v>
      </c>
      <c r="FD1087" s="23">
        <v>17347</v>
      </c>
      <c r="FE1087" s="23">
        <v>1</v>
      </c>
      <c r="FF1087" s="23">
        <v>2</v>
      </c>
      <c r="FG1087" s="23">
        <v>0</v>
      </c>
      <c r="FH1087" s="23">
        <v>2</v>
      </c>
      <c r="FI1087" s="23">
        <v>2.3589000000000002</v>
      </c>
      <c r="FJ1087" s="23">
        <v>3</v>
      </c>
      <c r="FK1087" s="23">
        <v>1</v>
      </c>
      <c r="FL1087" s="23">
        <v>4</v>
      </c>
      <c r="FM1087" s="23">
        <v>0</v>
      </c>
      <c r="FN1087" s="23">
        <v>0</v>
      </c>
      <c r="FO1087" s="23">
        <v>0</v>
      </c>
      <c r="FP1087" s="23">
        <v>0</v>
      </c>
      <c r="FQ1087" s="23">
        <v>0</v>
      </c>
      <c r="FR1087" s="23">
        <v>0</v>
      </c>
    </row>
    <row r="1088" spans="142:174">
      <c r="EL1088" s="22">
        <v>44271</v>
      </c>
      <c r="EM1088" s="21" t="s">
        <v>27548</v>
      </c>
      <c r="EN1088" s="21" t="s">
        <v>17425</v>
      </c>
      <c r="EO1088" s="21" t="s">
        <v>206</v>
      </c>
      <c r="EP1088" s="21">
        <v>585622329677</v>
      </c>
      <c r="EQ1088" s="21" t="s">
        <v>207</v>
      </c>
      <c r="ER1088" s="21" t="s">
        <v>209</v>
      </c>
      <c r="ES1088" s="23">
        <v>239</v>
      </c>
      <c r="ET1088" s="23">
        <v>6</v>
      </c>
      <c r="EU1088" s="23">
        <v>2411</v>
      </c>
      <c r="EV1088" s="23">
        <v>2.5105</v>
      </c>
      <c r="EW1088" s="23">
        <v>401.83330000000001</v>
      </c>
      <c r="EX1088" s="23">
        <v>10087.866099999999</v>
      </c>
      <c r="EY1088" s="23">
        <v>0</v>
      </c>
      <c r="EZ1088" s="23">
        <v>0</v>
      </c>
      <c r="FA1088" s="23">
        <v>0</v>
      </c>
      <c r="FB1088" s="23">
        <v>0</v>
      </c>
      <c r="FC1088" s="23">
        <v>0</v>
      </c>
      <c r="FD1088" s="23">
        <v>0</v>
      </c>
      <c r="FE1088" s="23">
        <v>0</v>
      </c>
      <c r="FF1088" s="23">
        <v>1</v>
      </c>
      <c r="FG1088" s="23">
        <v>0</v>
      </c>
      <c r="FH1088" s="23">
        <v>1</v>
      </c>
      <c r="FI1088" s="23">
        <v>0</v>
      </c>
      <c r="FJ1088" s="23">
        <v>0</v>
      </c>
      <c r="FK1088" s="23">
        <v>0</v>
      </c>
      <c r="FL1088" s="23">
        <v>0</v>
      </c>
      <c r="FM1088" s="23">
        <v>0</v>
      </c>
      <c r="FN1088" s="23">
        <v>0</v>
      </c>
      <c r="FO1088" s="23">
        <v>0</v>
      </c>
      <c r="FP1088" s="23">
        <v>0</v>
      </c>
      <c r="FQ1088" s="23">
        <v>0</v>
      </c>
      <c r="FR1088" s="23">
        <v>0</v>
      </c>
    </row>
    <row r="1089" spans="142:174">
      <c r="EL1089" s="22">
        <v>44273</v>
      </c>
      <c r="EM1089" s="21" t="s">
        <v>213</v>
      </c>
      <c r="EN1089" s="21" t="s">
        <v>609</v>
      </c>
      <c r="EO1089" s="21" t="s">
        <v>206</v>
      </c>
      <c r="EP1089" s="21">
        <v>574298647000</v>
      </c>
      <c r="EQ1089" s="21" t="s">
        <v>207</v>
      </c>
      <c r="ER1089" s="21" t="s">
        <v>208</v>
      </c>
      <c r="ES1089" s="23">
        <v>2</v>
      </c>
      <c r="ET1089" s="23">
        <v>1</v>
      </c>
      <c r="EU1089" s="23">
        <v>38</v>
      </c>
      <c r="EV1089" s="23">
        <v>50</v>
      </c>
      <c r="EW1089" s="23">
        <v>38</v>
      </c>
      <c r="EX1089" s="23">
        <v>19000</v>
      </c>
      <c r="EY1089" s="23"/>
      <c r="EZ1089" s="23"/>
      <c r="FA1089" s="23"/>
      <c r="FB1089" s="23"/>
      <c r="FC1089" s="23"/>
      <c r="FD1089" s="23"/>
      <c r="FE1089" s="23"/>
      <c r="FF1089" s="23"/>
      <c r="FG1089" s="23"/>
      <c r="FH1089" s="23"/>
      <c r="FI1089" s="23"/>
      <c r="FJ1089" s="23"/>
      <c r="FK1089" s="23"/>
      <c r="FL1089" s="23"/>
      <c r="FM1089" s="23"/>
      <c r="FN1089" s="23"/>
      <c r="FO1089" s="23"/>
      <c r="FP1089" s="23"/>
      <c r="FQ1089" s="23"/>
      <c r="FR1089" s="23"/>
    </row>
    <row r="1090" spans="142:174">
      <c r="EL1090" s="22">
        <v>44273</v>
      </c>
      <c r="EM1090" s="21" t="s">
        <v>213</v>
      </c>
      <c r="EN1090" s="21" t="s">
        <v>609</v>
      </c>
      <c r="EO1090" s="21" t="s">
        <v>206</v>
      </c>
      <c r="EP1090" s="21">
        <v>574298647000</v>
      </c>
      <c r="EQ1090" s="21" t="s">
        <v>207</v>
      </c>
      <c r="ER1090" s="21" t="s">
        <v>209</v>
      </c>
      <c r="ES1090" s="23">
        <v>40</v>
      </c>
      <c r="ET1090" s="23">
        <v>0</v>
      </c>
      <c r="EU1090" s="23">
        <v>0</v>
      </c>
      <c r="EV1090" s="23">
        <v>0</v>
      </c>
      <c r="EW1090" s="23"/>
      <c r="EX1090" s="23">
        <v>0</v>
      </c>
      <c r="EY1090" s="23"/>
      <c r="EZ1090" s="23"/>
      <c r="FA1090" s="23"/>
      <c r="FB1090" s="23"/>
      <c r="FC1090" s="23"/>
      <c r="FD1090" s="23"/>
      <c r="FE1090" s="23"/>
      <c r="FF1090" s="23"/>
      <c r="FG1090" s="23"/>
      <c r="FH1090" s="23"/>
      <c r="FI1090" s="23"/>
      <c r="FJ1090" s="23"/>
      <c r="FK1090" s="23"/>
      <c r="FL1090" s="23"/>
      <c r="FM1090" s="23"/>
      <c r="FN1090" s="23"/>
      <c r="FO1090" s="23"/>
      <c r="FP1090" s="23"/>
      <c r="FQ1090" s="23"/>
      <c r="FR1090" s="23"/>
    </row>
    <row r="1091" spans="142:174">
      <c r="EL1091" s="22">
        <v>44273</v>
      </c>
      <c r="EM1091" s="21" t="s">
        <v>213</v>
      </c>
      <c r="EN1091" s="21" t="s">
        <v>17425</v>
      </c>
      <c r="EO1091" s="21" t="s">
        <v>206</v>
      </c>
      <c r="EP1091" s="21">
        <v>585622329677</v>
      </c>
      <c r="EQ1091" s="21" t="s">
        <v>207</v>
      </c>
      <c r="ER1091" s="21" t="s">
        <v>209</v>
      </c>
      <c r="ES1091" s="23">
        <v>13</v>
      </c>
      <c r="ET1091" s="23">
        <v>1</v>
      </c>
      <c r="EU1091" s="23">
        <v>27</v>
      </c>
      <c r="EV1091" s="23">
        <v>7.6923000000000004</v>
      </c>
      <c r="EW1091" s="23">
        <v>27</v>
      </c>
      <c r="EX1091" s="23">
        <v>2076.9231</v>
      </c>
      <c r="EY1091" s="23"/>
      <c r="EZ1091" s="23"/>
      <c r="FA1091" s="23"/>
      <c r="FB1091" s="23"/>
      <c r="FC1091" s="23"/>
      <c r="FD1091" s="23"/>
      <c r="FE1091" s="23"/>
      <c r="FF1091" s="23"/>
      <c r="FG1091" s="23"/>
      <c r="FH1091" s="23"/>
      <c r="FI1091" s="23"/>
      <c r="FJ1091" s="23"/>
      <c r="FK1091" s="23"/>
      <c r="FL1091" s="23"/>
      <c r="FM1091" s="23"/>
      <c r="FN1091" s="23"/>
      <c r="FO1091" s="23"/>
      <c r="FP1091" s="23"/>
      <c r="FQ1091" s="23"/>
      <c r="FR1091" s="23"/>
    </row>
    <row r="1092" spans="142:174">
      <c r="EL1092" s="22">
        <v>44273</v>
      </c>
      <c r="EM1092" s="21" t="s">
        <v>3254</v>
      </c>
      <c r="EN1092" s="21" t="s">
        <v>17429</v>
      </c>
      <c r="EO1092" s="21" t="s">
        <v>206</v>
      </c>
      <c r="EP1092" s="21">
        <v>574550180649</v>
      </c>
      <c r="EQ1092" s="21" t="s">
        <v>207</v>
      </c>
      <c r="ER1092" s="21" t="s">
        <v>209</v>
      </c>
      <c r="ES1092" s="23">
        <v>128</v>
      </c>
      <c r="ET1092" s="23">
        <v>4</v>
      </c>
      <c r="EU1092" s="23">
        <v>1508</v>
      </c>
      <c r="EV1092" s="23">
        <v>3.125</v>
      </c>
      <c r="EW1092" s="23">
        <v>377</v>
      </c>
      <c r="EX1092" s="23">
        <v>11781.25</v>
      </c>
      <c r="EY1092" s="23">
        <v>0</v>
      </c>
      <c r="EZ1092" s="23">
        <v>0</v>
      </c>
      <c r="FA1092" s="23">
        <v>0</v>
      </c>
      <c r="FB1092" s="23">
        <v>0</v>
      </c>
      <c r="FC1092" s="23">
        <v>0</v>
      </c>
      <c r="FD1092" s="23">
        <v>0</v>
      </c>
      <c r="FE1092" s="23">
        <v>0</v>
      </c>
      <c r="FF1092" s="23">
        <v>0</v>
      </c>
      <c r="FG1092" s="23">
        <v>0</v>
      </c>
      <c r="FH1092" s="23">
        <v>0</v>
      </c>
      <c r="FI1092" s="23">
        <v>0</v>
      </c>
      <c r="FJ1092" s="23">
        <v>0</v>
      </c>
      <c r="FK1092" s="23">
        <v>2</v>
      </c>
      <c r="FL1092" s="23">
        <v>2</v>
      </c>
      <c r="FM1092" s="23">
        <v>0</v>
      </c>
      <c r="FN1092" s="23">
        <v>0</v>
      </c>
      <c r="FO1092" s="23">
        <v>0</v>
      </c>
      <c r="FP1092" s="23">
        <v>0</v>
      </c>
      <c r="FQ1092" s="23">
        <v>0</v>
      </c>
      <c r="FR1092" s="23">
        <v>0</v>
      </c>
    </row>
    <row r="1093" spans="142:174">
      <c r="EL1093" s="22">
        <v>44273</v>
      </c>
      <c r="EM1093" s="21" t="s">
        <v>3254</v>
      </c>
      <c r="EN1093" s="21" t="s">
        <v>17430</v>
      </c>
      <c r="EO1093" s="21" t="s">
        <v>206</v>
      </c>
      <c r="EP1093" s="21">
        <v>576398085683</v>
      </c>
      <c r="EQ1093" s="21" t="s">
        <v>207</v>
      </c>
      <c r="ER1093" s="21" t="s">
        <v>209</v>
      </c>
      <c r="ES1093" s="23">
        <v>86</v>
      </c>
      <c r="ET1093" s="23">
        <v>2</v>
      </c>
      <c r="EU1093" s="23">
        <v>908</v>
      </c>
      <c r="EV1093" s="23">
        <v>2.3256000000000001</v>
      </c>
      <c r="EW1093" s="23">
        <v>454</v>
      </c>
      <c r="EX1093" s="23">
        <v>10558.139499999999</v>
      </c>
      <c r="EY1093" s="23">
        <v>0</v>
      </c>
      <c r="EZ1093" s="23">
        <v>0</v>
      </c>
      <c r="FA1093" s="23">
        <v>0</v>
      </c>
      <c r="FB1093" s="23">
        <v>0</v>
      </c>
      <c r="FC1093" s="23">
        <v>0</v>
      </c>
      <c r="FD1093" s="23">
        <v>0</v>
      </c>
      <c r="FE1093" s="23">
        <v>0</v>
      </c>
      <c r="FF1093" s="23">
        <v>0</v>
      </c>
      <c r="FG1093" s="23">
        <v>0</v>
      </c>
      <c r="FH1093" s="23">
        <v>0</v>
      </c>
      <c r="FI1093" s="23">
        <v>0</v>
      </c>
      <c r="FJ1093" s="23">
        <v>0</v>
      </c>
      <c r="FK1093" s="23">
        <v>1</v>
      </c>
      <c r="FL1093" s="23">
        <v>1</v>
      </c>
      <c r="FM1093" s="23">
        <v>0</v>
      </c>
      <c r="FN1093" s="23">
        <v>0</v>
      </c>
      <c r="FO1093" s="23">
        <v>0</v>
      </c>
      <c r="FP1093" s="23">
        <v>0</v>
      </c>
      <c r="FQ1093" s="23">
        <v>0</v>
      </c>
      <c r="FR1093" s="23">
        <v>0</v>
      </c>
    </row>
    <row r="1094" spans="142:174">
      <c r="EL1094" s="22">
        <v>44273</v>
      </c>
      <c r="EM1094" s="21" t="s">
        <v>3254</v>
      </c>
      <c r="EN1094" s="21" t="s">
        <v>17432</v>
      </c>
      <c r="EO1094" s="21" t="s">
        <v>206</v>
      </c>
      <c r="EP1094" s="21">
        <v>592683898914</v>
      </c>
      <c r="EQ1094" s="21" t="s">
        <v>207</v>
      </c>
      <c r="ER1094" s="21" t="s">
        <v>208</v>
      </c>
      <c r="ES1094" s="23">
        <v>2</v>
      </c>
      <c r="ET1094" s="23">
        <v>0</v>
      </c>
      <c r="EU1094" s="23">
        <v>0</v>
      </c>
      <c r="EV1094" s="23">
        <v>0</v>
      </c>
      <c r="EW1094" s="23"/>
      <c r="EX1094" s="23">
        <v>0</v>
      </c>
      <c r="EY1094" s="23"/>
      <c r="EZ1094" s="23"/>
      <c r="FA1094" s="23"/>
      <c r="FB1094" s="23"/>
      <c r="FC1094" s="23"/>
      <c r="FD1094" s="23"/>
      <c r="FE1094" s="23"/>
      <c r="FF1094" s="23"/>
      <c r="FG1094" s="23"/>
      <c r="FH1094" s="23"/>
      <c r="FI1094" s="23"/>
      <c r="FJ1094" s="23"/>
      <c r="FK1094" s="23"/>
      <c r="FL1094" s="23"/>
      <c r="FM1094" s="23"/>
      <c r="FN1094" s="23"/>
      <c r="FO1094" s="23"/>
      <c r="FP1094" s="23"/>
      <c r="FQ1094" s="23"/>
      <c r="FR1094" s="23"/>
    </row>
    <row r="1095" spans="142:174">
      <c r="EL1095" s="22">
        <v>44273</v>
      </c>
      <c r="EM1095" s="21" t="s">
        <v>3254</v>
      </c>
      <c r="EN1095" s="21" t="s">
        <v>17432</v>
      </c>
      <c r="EO1095" s="21" t="s">
        <v>206</v>
      </c>
      <c r="EP1095" s="21">
        <v>592683898914</v>
      </c>
      <c r="EQ1095" s="21" t="s">
        <v>207</v>
      </c>
      <c r="ER1095" s="21" t="s">
        <v>209</v>
      </c>
      <c r="ES1095" s="23">
        <v>684</v>
      </c>
      <c r="ET1095" s="23">
        <v>27</v>
      </c>
      <c r="EU1095" s="23">
        <v>7896</v>
      </c>
      <c r="EV1095" s="23">
        <v>3.9474</v>
      </c>
      <c r="EW1095" s="23">
        <v>292.44439999999997</v>
      </c>
      <c r="EX1095" s="23">
        <v>11543.8596</v>
      </c>
      <c r="EY1095" s="23">
        <v>0</v>
      </c>
      <c r="EZ1095" s="23">
        <v>0</v>
      </c>
      <c r="FA1095" s="23">
        <v>0</v>
      </c>
      <c r="FB1095" s="23">
        <v>0</v>
      </c>
      <c r="FC1095" s="23">
        <v>0</v>
      </c>
      <c r="FD1095" s="23">
        <v>0</v>
      </c>
      <c r="FE1095" s="23">
        <v>0</v>
      </c>
      <c r="FF1095" s="23">
        <v>1</v>
      </c>
      <c r="FG1095" s="23">
        <v>0</v>
      </c>
      <c r="FH1095" s="23">
        <v>1</v>
      </c>
      <c r="FI1095" s="23">
        <v>0</v>
      </c>
      <c r="FJ1095" s="23">
        <v>1</v>
      </c>
      <c r="FK1095" s="23">
        <v>0</v>
      </c>
      <c r="FL1095" s="23">
        <v>1</v>
      </c>
      <c r="FM1095" s="23">
        <v>0</v>
      </c>
      <c r="FN1095" s="23">
        <v>0</v>
      </c>
      <c r="FO1095" s="23">
        <v>0</v>
      </c>
      <c r="FP1095" s="23">
        <v>0</v>
      </c>
      <c r="FQ1095" s="23">
        <v>0</v>
      </c>
      <c r="FR1095" s="23">
        <v>0</v>
      </c>
    </row>
    <row r="1096" spans="142:174">
      <c r="EL1096" s="22">
        <v>44273</v>
      </c>
      <c r="EM1096" s="21" t="s">
        <v>27548</v>
      </c>
      <c r="EN1096" s="21" t="s">
        <v>17425</v>
      </c>
      <c r="EO1096" s="21" t="s">
        <v>206</v>
      </c>
      <c r="EP1096" s="21">
        <v>585622329677</v>
      </c>
      <c r="EQ1096" s="21" t="s">
        <v>207</v>
      </c>
      <c r="ER1096" s="21" t="s">
        <v>209</v>
      </c>
      <c r="ES1096" s="23">
        <v>427</v>
      </c>
      <c r="ET1096" s="23">
        <v>8</v>
      </c>
      <c r="EU1096" s="23">
        <v>3224</v>
      </c>
      <c r="EV1096" s="23">
        <v>1.8734999999999999</v>
      </c>
      <c r="EW1096" s="23">
        <v>403</v>
      </c>
      <c r="EX1096" s="23">
        <v>7550.3513000000003</v>
      </c>
      <c r="EY1096" s="23">
        <v>0</v>
      </c>
      <c r="EZ1096" s="23">
        <v>0</v>
      </c>
      <c r="FA1096" s="23">
        <v>0</v>
      </c>
      <c r="FB1096" s="23">
        <v>0</v>
      </c>
      <c r="FC1096" s="23">
        <v>0</v>
      </c>
      <c r="FD1096" s="23">
        <v>0</v>
      </c>
      <c r="FE1096" s="23">
        <v>0</v>
      </c>
      <c r="FF1096" s="23">
        <v>1</v>
      </c>
      <c r="FG1096" s="23">
        <v>0</v>
      </c>
      <c r="FH1096" s="23">
        <v>1</v>
      </c>
      <c r="FI1096" s="23">
        <v>0</v>
      </c>
      <c r="FJ1096" s="23">
        <v>2</v>
      </c>
      <c r="FK1096" s="23">
        <v>1</v>
      </c>
      <c r="FL1096" s="23">
        <v>3</v>
      </c>
      <c r="FM1096" s="23">
        <v>0</v>
      </c>
      <c r="FN1096" s="23">
        <v>0</v>
      </c>
      <c r="FO1096" s="23">
        <v>0</v>
      </c>
      <c r="FP1096" s="23">
        <v>0</v>
      </c>
      <c r="FQ1096" s="23">
        <v>0</v>
      </c>
      <c r="FR1096" s="23">
        <v>0</v>
      </c>
    </row>
    <row r="1097" spans="142:174">
      <c r="EL1097" s="22">
        <v>44274</v>
      </c>
      <c r="EM1097" s="21" t="s">
        <v>213</v>
      </c>
      <c r="EN1097" s="21" t="s">
        <v>609</v>
      </c>
      <c r="EO1097" s="21" t="s">
        <v>206</v>
      </c>
      <c r="EP1097" s="21">
        <v>574298647000</v>
      </c>
      <c r="EQ1097" s="21" t="s">
        <v>207</v>
      </c>
      <c r="ER1097" s="21" t="s">
        <v>208</v>
      </c>
      <c r="ES1097" s="23">
        <v>8</v>
      </c>
      <c r="ET1097" s="23">
        <v>0</v>
      </c>
      <c r="EU1097" s="23">
        <v>0</v>
      </c>
      <c r="EV1097" s="23">
        <v>0</v>
      </c>
      <c r="EW1097" s="23"/>
      <c r="EX1097" s="23">
        <v>0</v>
      </c>
      <c r="EY1097" s="23"/>
      <c r="EZ1097" s="23"/>
      <c r="FA1097" s="23"/>
      <c r="FB1097" s="23"/>
      <c r="FC1097" s="23"/>
      <c r="FD1097" s="23"/>
      <c r="FE1097" s="23"/>
      <c r="FF1097" s="23"/>
      <c r="FG1097" s="23"/>
      <c r="FH1097" s="23"/>
      <c r="FI1097" s="23"/>
      <c r="FJ1097" s="23"/>
      <c r="FK1097" s="23"/>
      <c r="FL1097" s="23"/>
      <c r="FM1097" s="23"/>
      <c r="FN1097" s="23"/>
      <c r="FO1097" s="23"/>
      <c r="FP1097" s="23"/>
      <c r="FQ1097" s="23"/>
      <c r="FR1097" s="23"/>
    </row>
    <row r="1098" spans="142:174">
      <c r="EL1098" s="22">
        <v>44274</v>
      </c>
      <c r="EM1098" s="21" t="s">
        <v>213</v>
      </c>
      <c r="EN1098" s="21" t="s">
        <v>609</v>
      </c>
      <c r="EO1098" s="21" t="s">
        <v>206</v>
      </c>
      <c r="EP1098" s="21">
        <v>574298647000</v>
      </c>
      <c r="EQ1098" s="21" t="s">
        <v>207</v>
      </c>
      <c r="ER1098" s="21" t="s">
        <v>209</v>
      </c>
      <c r="ES1098" s="23">
        <v>33</v>
      </c>
      <c r="ET1098" s="23">
        <v>0</v>
      </c>
      <c r="EU1098" s="23">
        <v>0</v>
      </c>
      <c r="EV1098" s="23">
        <v>0</v>
      </c>
      <c r="EW1098" s="23"/>
      <c r="EX1098" s="23">
        <v>0</v>
      </c>
      <c r="EY1098" s="23"/>
      <c r="EZ1098" s="23"/>
      <c r="FA1098" s="23"/>
      <c r="FB1098" s="23"/>
      <c r="FC1098" s="23"/>
      <c r="FD1098" s="23"/>
      <c r="FE1098" s="23"/>
      <c r="FF1098" s="23"/>
      <c r="FG1098" s="23"/>
      <c r="FH1098" s="23"/>
      <c r="FI1098" s="23"/>
      <c r="FJ1098" s="23"/>
      <c r="FK1098" s="23"/>
      <c r="FL1098" s="23"/>
      <c r="FM1098" s="23"/>
      <c r="FN1098" s="23"/>
      <c r="FO1098" s="23"/>
      <c r="FP1098" s="23"/>
      <c r="FQ1098" s="23"/>
      <c r="FR1098" s="23"/>
    </row>
    <row r="1099" spans="142:174">
      <c r="EL1099" s="22">
        <v>44274</v>
      </c>
      <c r="EM1099" s="21" t="s">
        <v>213</v>
      </c>
      <c r="EN1099" s="21" t="s">
        <v>17425</v>
      </c>
      <c r="EO1099" s="21" t="s">
        <v>206</v>
      </c>
      <c r="EP1099" s="21">
        <v>585622329677</v>
      </c>
      <c r="EQ1099" s="21" t="s">
        <v>207</v>
      </c>
      <c r="ER1099" s="21" t="s">
        <v>208</v>
      </c>
      <c r="ES1099" s="23">
        <v>1</v>
      </c>
      <c r="ET1099" s="23">
        <v>0</v>
      </c>
      <c r="EU1099" s="23">
        <v>0</v>
      </c>
      <c r="EV1099" s="23">
        <v>0</v>
      </c>
      <c r="EW1099" s="23"/>
      <c r="EX1099" s="23">
        <v>0</v>
      </c>
      <c r="EY1099" s="23"/>
      <c r="EZ1099" s="23"/>
      <c r="FA1099" s="23"/>
      <c r="FB1099" s="23"/>
      <c r="FC1099" s="23"/>
      <c r="FD1099" s="23"/>
      <c r="FE1099" s="23"/>
      <c r="FF1099" s="23"/>
      <c r="FG1099" s="23"/>
      <c r="FH1099" s="23"/>
      <c r="FI1099" s="23"/>
      <c r="FJ1099" s="23"/>
      <c r="FK1099" s="23"/>
      <c r="FL1099" s="23"/>
      <c r="FM1099" s="23"/>
      <c r="FN1099" s="23"/>
      <c r="FO1099" s="23"/>
      <c r="FP1099" s="23"/>
      <c r="FQ1099" s="23"/>
      <c r="FR1099" s="23"/>
    </row>
    <row r="1100" spans="142:174">
      <c r="EL1100" s="22">
        <v>44274</v>
      </c>
      <c r="EM1100" s="21" t="s">
        <v>213</v>
      </c>
      <c r="EN1100" s="21" t="s">
        <v>17425</v>
      </c>
      <c r="EO1100" s="21" t="s">
        <v>206</v>
      </c>
      <c r="EP1100" s="21">
        <v>585622329677</v>
      </c>
      <c r="EQ1100" s="21" t="s">
        <v>207</v>
      </c>
      <c r="ER1100" s="21" t="s">
        <v>209</v>
      </c>
      <c r="ES1100" s="23">
        <v>14</v>
      </c>
      <c r="ET1100" s="23">
        <v>1</v>
      </c>
      <c r="EU1100" s="23">
        <v>9</v>
      </c>
      <c r="EV1100" s="23">
        <v>7.1429</v>
      </c>
      <c r="EW1100" s="23">
        <v>9</v>
      </c>
      <c r="EX1100" s="23">
        <v>642.85709999999995</v>
      </c>
      <c r="EY1100" s="23"/>
      <c r="EZ1100" s="23"/>
      <c r="FA1100" s="23"/>
      <c r="FB1100" s="23"/>
      <c r="FC1100" s="23"/>
      <c r="FD1100" s="23"/>
      <c r="FE1100" s="23"/>
      <c r="FF1100" s="23"/>
      <c r="FG1100" s="23"/>
      <c r="FH1100" s="23"/>
      <c r="FI1100" s="23"/>
      <c r="FJ1100" s="23"/>
      <c r="FK1100" s="23"/>
      <c r="FL1100" s="23"/>
      <c r="FM1100" s="23"/>
      <c r="FN1100" s="23"/>
      <c r="FO1100" s="23"/>
      <c r="FP1100" s="23"/>
      <c r="FQ1100" s="23"/>
      <c r="FR1100" s="23"/>
    </row>
    <row r="1101" spans="142:174">
      <c r="EL1101" s="22">
        <v>44274</v>
      </c>
      <c r="EM1101" s="21" t="s">
        <v>3254</v>
      </c>
      <c r="EN1101" s="21" t="s">
        <v>17429</v>
      </c>
      <c r="EO1101" s="21" t="s">
        <v>206</v>
      </c>
      <c r="EP1101" s="21">
        <v>574550180649</v>
      </c>
      <c r="EQ1101" s="21" t="s">
        <v>207</v>
      </c>
      <c r="ER1101" s="21" t="s">
        <v>209</v>
      </c>
      <c r="ES1101" s="23">
        <v>104</v>
      </c>
      <c r="ET1101" s="23">
        <v>5</v>
      </c>
      <c r="EU1101" s="23">
        <v>1606</v>
      </c>
      <c r="EV1101" s="23">
        <v>4.8076999999999996</v>
      </c>
      <c r="EW1101" s="23">
        <v>321.2</v>
      </c>
      <c r="EX1101" s="23">
        <v>15442.307699999999</v>
      </c>
      <c r="EY1101" s="23">
        <v>0</v>
      </c>
      <c r="EZ1101" s="23">
        <v>0</v>
      </c>
      <c r="FA1101" s="23">
        <v>0</v>
      </c>
      <c r="FB1101" s="23">
        <v>0</v>
      </c>
      <c r="FC1101" s="23">
        <v>0</v>
      </c>
      <c r="FD1101" s="23">
        <v>0</v>
      </c>
      <c r="FE1101" s="23">
        <v>0</v>
      </c>
      <c r="FF1101" s="23">
        <v>1</v>
      </c>
      <c r="FG1101" s="23">
        <v>0</v>
      </c>
      <c r="FH1101" s="23">
        <v>1</v>
      </c>
      <c r="FI1101" s="23">
        <v>0</v>
      </c>
      <c r="FJ1101" s="23">
        <v>0</v>
      </c>
      <c r="FK1101" s="23">
        <v>0</v>
      </c>
      <c r="FL1101" s="23">
        <v>0</v>
      </c>
      <c r="FM1101" s="23">
        <v>0</v>
      </c>
      <c r="FN1101" s="23">
        <v>0</v>
      </c>
      <c r="FO1101" s="23">
        <v>0</v>
      </c>
      <c r="FP1101" s="23">
        <v>0</v>
      </c>
      <c r="FQ1101" s="23">
        <v>0</v>
      </c>
      <c r="FR1101" s="23">
        <v>0</v>
      </c>
    </row>
    <row r="1102" spans="142:174">
      <c r="EL1102" s="22">
        <v>44274</v>
      </c>
      <c r="EM1102" s="21" t="s">
        <v>3254</v>
      </c>
      <c r="EN1102" s="21" t="s">
        <v>17430</v>
      </c>
      <c r="EO1102" s="21" t="s">
        <v>206</v>
      </c>
      <c r="EP1102" s="21">
        <v>576398085683</v>
      </c>
      <c r="EQ1102" s="21" t="s">
        <v>207</v>
      </c>
      <c r="ER1102" s="21" t="s">
        <v>208</v>
      </c>
      <c r="ES1102" s="23">
        <v>2</v>
      </c>
      <c r="ET1102" s="23">
        <v>0</v>
      </c>
      <c r="EU1102" s="23">
        <v>0</v>
      </c>
      <c r="EV1102" s="23">
        <v>0</v>
      </c>
      <c r="EW1102" s="23"/>
      <c r="EX1102" s="23">
        <v>0</v>
      </c>
      <c r="EY1102" s="23"/>
      <c r="EZ1102" s="23"/>
      <c r="FA1102" s="23"/>
      <c r="FB1102" s="23"/>
      <c r="FC1102" s="23"/>
      <c r="FD1102" s="23"/>
      <c r="FE1102" s="23"/>
      <c r="FF1102" s="23"/>
      <c r="FG1102" s="23"/>
      <c r="FH1102" s="23"/>
      <c r="FI1102" s="23"/>
      <c r="FJ1102" s="23"/>
      <c r="FK1102" s="23"/>
      <c r="FL1102" s="23"/>
      <c r="FM1102" s="23"/>
      <c r="FN1102" s="23"/>
      <c r="FO1102" s="23"/>
      <c r="FP1102" s="23"/>
      <c r="FQ1102" s="23"/>
      <c r="FR1102" s="23"/>
    </row>
    <row r="1103" spans="142:174">
      <c r="EL1103" s="22">
        <v>44274</v>
      </c>
      <c r="EM1103" s="21" t="s">
        <v>3254</v>
      </c>
      <c r="EN1103" s="21" t="s">
        <v>17430</v>
      </c>
      <c r="EO1103" s="21" t="s">
        <v>206</v>
      </c>
      <c r="EP1103" s="21">
        <v>576398085683</v>
      </c>
      <c r="EQ1103" s="21" t="s">
        <v>207</v>
      </c>
      <c r="ER1103" s="21" t="s">
        <v>209</v>
      </c>
      <c r="ES1103" s="23">
        <v>48</v>
      </c>
      <c r="ET1103" s="23">
        <v>3</v>
      </c>
      <c r="EU1103" s="23">
        <v>1269</v>
      </c>
      <c r="EV1103" s="23">
        <v>6.25</v>
      </c>
      <c r="EW1103" s="23">
        <v>423</v>
      </c>
      <c r="EX1103" s="23">
        <v>26437.5</v>
      </c>
      <c r="EY1103" s="23"/>
      <c r="EZ1103" s="23"/>
      <c r="FA1103" s="23"/>
      <c r="FB1103" s="23"/>
      <c r="FC1103" s="23"/>
      <c r="FD1103" s="23"/>
      <c r="FE1103" s="23"/>
      <c r="FF1103" s="23"/>
      <c r="FG1103" s="23"/>
      <c r="FH1103" s="23"/>
      <c r="FI1103" s="23"/>
      <c r="FJ1103" s="23"/>
      <c r="FK1103" s="23"/>
      <c r="FL1103" s="23"/>
      <c r="FM1103" s="23"/>
      <c r="FN1103" s="23"/>
      <c r="FO1103" s="23"/>
      <c r="FP1103" s="23"/>
      <c r="FQ1103" s="23"/>
      <c r="FR1103" s="23"/>
    </row>
    <row r="1104" spans="142:174">
      <c r="EL1104" s="22">
        <v>44274</v>
      </c>
      <c r="EM1104" s="21" t="s">
        <v>3254</v>
      </c>
      <c r="EN1104" s="21" t="s">
        <v>17432</v>
      </c>
      <c r="EO1104" s="21" t="s">
        <v>206</v>
      </c>
      <c r="EP1104" s="21">
        <v>592683898914</v>
      </c>
      <c r="EQ1104" s="21" t="s">
        <v>207</v>
      </c>
      <c r="ER1104" s="21" t="s">
        <v>208</v>
      </c>
      <c r="ES1104" s="23">
        <v>3</v>
      </c>
      <c r="ET1104" s="23">
        <v>0</v>
      </c>
      <c r="EU1104" s="23">
        <v>0</v>
      </c>
      <c r="EV1104" s="23">
        <v>0</v>
      </c>
      <c r="EW1104" s="23"/>
      <c r="EX1104" s="23">
        <v>0</v>
      </c>
      <c r="EY1104" s="23"/>
      <c r="EZ1104" s="23"/>
      <c r="FA1104" s="23"/>
      <c r="FB1104" s="23"/>
      <c r="FC1104" s="23"/>
      <c r="FD1104" s="23"/>
      <c r="FE1104" s="23"/>
      <c r="FF1104" s="23"/>
      <c r="FG1104" s="23"/>
      <c r="FH1104" s="23"/>
      <c r="FI1104" s="23"/>
      <c r="FJ1104" s="23"/>
      <c r="FK1104" s="23"/>
      <c r="FL1104" s="23"/>
      <c r="FM1104" s="23"/>
      <c r="FN1104" s="23"/>
      <c r="FO1104" s="23"/>
      <c r="FP1104" s="23"/>
      <c r="FQ1104" s="23"/>
      <c r="FR1104" s="23"/>
    </row>
    <row r="1105" spans="142:174">
      <c r="EL1105" s="22">
        <v>44274</v>
      </c>
      <c r="EM1105" s="21" t="s">
        <v>3254</v>
      </c>
      <c r="EN1105" s="21" t="s">
        <v>17432</v>
      </c>
      <c r="EO1105" s="21" t="s">
        <v>206</v>
      </c>
      <c r="EP1105" s="21">
        <v>592683898914</v>
      </c>
      <c r="EQ1105" s="21" t="s">
        <v>207</v>
      </c>
      <c r="ER1105" s="21" t="s">
        <v>209</v>
      </c>
      <c r="ES1105" s="23">
        <v>281</v>
      </c>
      <c r="ET1105" s="23">
        <v>11</v>
      </c>
      <c r="EU1105" s="23">
        <v>3399</v>
      </c>
      <c r="EV1105" s="23">
        <v>3.9146000000000001</v>
      </c>
      <c r="EW1105" s="23">
        <v>309</v>
      </c>
      <c r="EX1105" s="23">
        <v>12096.0854</v>
      </c>
      <c r="EY1105" s="23">
        <v>0</v>
      </c>
      <c r="EZ1105" s="23">
        <v>0</v>
      </c>
      <c r="FA1105" s="23">
        <v>0</v>
      </c>
      <c r="FB1105" s="23">
        <v>0</v>
      </c>
      <c r="FC1105" s="23">
        <v>0</v>
      </c>
      <c r="FD1105" s="23">
        <v>0</v>
      </c>
      <c r="FE1105" s="23">
        <v>0</v>
      </c>
      <c r="FF1105" s="23">
        <v>1</v>
      </c>
      <c r="FG1105" s="23">
        <v>0</v>
      </c>
      <c r="FH1105" s="23">
        <v>1</v>
      </c>
      <c r="FI1105" s="23">
        <v>0</v>
      </c>
      <c r="FJ1105" s="23">
        <v>0</v>
      </c>
      <c r="FK1105" s="23">
        <v>0</v>
      </c>
      <c r="FL1105" s="23">
        <v>0</v>
      </c>
      <c r="FM1105" s="23">
        <v>0</v>
      </c>
      <c r="FN1105" s="23">
        <v>0</v>
      </c>
      <c r="FO1105" s="23">
        <v>0</v>
      </c>
      <c r="FP1105" s="23">
        <v>0</v>
      </c>
      <c r="FQ1105" s="23">
        <v>0</v>
      </c>
      <c r="FR1105" s="23">
        <v>0</v>
      </c>
    </row>
    <row r="1106" spans="142:174">
      <c r="EL1106" s="22">
        <v>44274</v>
      </c>
      <c r="EM1106" s="21" t="s">
        <v>28043</v>
      </c>
      <c r="EN1106" s="21" t="s">
        <v>17425</v>
      </c>
      <c r="EO1106" s="21" t="s">
        <v>206</v>
      </c>
      <c r="EP1106" s="21">
        <v>585622329677</v>
      </c>
      <c r="EQ1106" s="21" t="s">
        <v>207</v>
      </c>
      <c r="ER1106" s="21" t="s">
        <v>209</v>
      </c>
      <c r="ES1106" s="23">
        <v>381</v>
      </c>
      <c r="ET1106" s="23">
        <v>8</v>
      </c>
      <c r="EU1106" s="23">
        <v>2900</v>
      </c>
      <c r="EV1106" s="23">
        <v>2.0996999999999999</v>
      </c>
      <c r="EW1106" s="23">
        <v>362.5</v>
      </c>
      <c r="EX1106" s="23">
        <v>7611.5486000000001</v>
      </c>
      <c r="EY1106" s="23">
        <v>0</v>
      </c>
      <c r="EZ1106" s="23">
        <v>0</v>
      </c>
      <c r="FA1106" s="23">
        <v>0</v>
      </c>
      <c r="FB1106" s="23">
        <v>0</v>
      </c>
      <c r="FC1106" s="23">
        <v>0</v>
      </c>
      <c r="FD1106" s="23">
        <v>0</v>
      </c>
      <c r="FE1106" s="23">
        <v>0</v>
      </c>
      <c r="FF1106" s="23">
        <v>0</v>
      </c>
      <c r="FG1106" s="23">
        <v>0</v>
      </c>
      <c r="FH1106" s="23">
        <v>0</v>
      </c>
      <c r="FI1106" s="23">
        <v>0</v>
      </c>
      <c r="FJ1106" s="23">
        <v>3</v>
      </c>
      <c r="FK1106" s="23">
        <v>0</v>
      </c>
      <c r="FL1106" s="23">
        <v>3</v>
      </c>
      <c r="FM1106" s="23">
        <v>0</v>
      </c>
      <c r="FN1106" s="23">
        <v>0</v>
      </c>
      <c r="FO1106" s="23">
        <v>0</v>
      </c>
      <c r="FP1106" s="23">
        <v>0</v>
      </c>
      <c r="FQ1106" s="23">
        <v>0</v>
      </c>
      <c r="FR1106" s="23">
        <v>0</v>
      </c>
    </row>
    <row r="1107" spans="142:174">
      <c r="EL1107" s="22">
        <v>44275</v>
      </c>
      <c r="EM1107" s="21" t="s">
        <v>213</v>
      </c>
      <c r="EN1107" s="21" t="s">
        <v>609</v>
      </c>
      <c r="EO1107" s="21" t="s">
        <v>206</v>
      </c>
      <c r="EP1107" s="21">
        <v>574298647000</v>
      </c>
      <c r="EQ1107" s="21" t="s">
        <v>207</v>
      </c>
      <c r="ER1107" s="21" t="s">
        <v>208</v>
      </c>
      <c r="ES1107" s="23">
        <v>9</v>
      </c>
      <c r="ET1107" s="23">
        <v>0</v>
      </c>
      <c r="EU1107" s="23">
        <v>0</v>
      </c>
      <c r="EV1107" s="23">
        <v>0</v>
      </c>
      <c r="EW1107" s="23"/>
      <c r="EX1107" s="23">
        <v>0</v>
      </c>
      <c r="EY1107" s="23"/>
      <c r="EZ1107" s="23"/>
      <c r="FA1107" s="23"/>
      <c r="FB1107" s="23"/>
      <c r="FC1107" s="23"/>
      <c r="FD1107" s="23"/>
      <c r="FE1107" s="23"/>
      <c r="FF1107" s="23"/>
      <c r="FG1107" s="23"/>
      <c r="FH1107" s="23"/>
      <c r="FI1107" s="23"/>
      <c r="FJ1107" s="23"/>
      <c r="FK1107" s="23"/>
      <c r="FL1107" s="23"/>
      <c r="FM1107" s="23"/>
      <c r="FN1107" s="23"/>
      <c r="FO1107" s="23"/>
      <c r="FP1107" s="23"/>
      <c r="FQ1107" s="23"/>
      <c r="FR1107" s="23"/>
    </row>
    <row r="1108" spans="142:174">
      <c r="EL1108" s="22">
        <v>44275</v>
      </c>
      <c r="EM1108" s="21" t="s">
        <v>213</v>
      </c>
      <c r="EN1108" s="21" t="s">
        <v>609</v>
      </c>
      <c r="EO1108" s="21" t="s">
        <v>206</v>
      </c>
      <c r="EP1108" s="21">
        <v>574298647000</v>
      </c>
      <c r="EQ1108" s="21" t="s">
        <v>207</v>
      </c>
      <c r="ER1108" s="21" t="s">
        <v>209</v>
      </c>
      <c r="ES1108" s="23">
        <v>35</v>
      </c>
      <c r="ET1108" s="23">
        <v>2</v>
      </c>
      <c r="EU1108" s="23">
        <v>46</v>
      </c>
      <c r="EV1108" s="23">
        <v>5.7142999999999997</v>
      </c>
      <c r="EW1108" s="23">
        <v>23</v>
      </c>
      <c r="EX1108" s="23">
        <v>1314.2856999999999</v>
      </c>
      <c r="EY1108" s="23">
        <v>0</v>
      </c>
      <c r="EZ1108" s="23">
        <v>0</v>
      </c>
      <c r="FA1108" s="23">
        <v>0</v>
      </c>
      <c r="FB1108" s="23">
        <v>0</v>
      </c>
      <c r="FC1108" s="23">
        <v>0</v>
      </c>
      <c r="FD1108" s="23">
        <v>0</v>
      </c>
      <c r="FE1108" s="23">
        <v>0</v>
      </c>
      <c r="FF1108" s="23">
        <v>4</v>
      </c>
      <c r="FG1108" s="23">
        <v>0</v>
      </c>
      <c r="FH1108" s="23">
        <v>4</v>
      </c>
      <c r="FI1108" s="23">
        <v>0</v>
      </c>
      <c r="FJ1108" s="23">
        <v>0</v>
      </c>
      <c r="FK1108" s="23">
        <v>0</v>
      </c>
      <c r="FL1108" s="23">
        <v>0</v>
      </c>
      <c r="FM1108" s="23">
        <v>0</v>
      </c>
      <c r="FN1108" s="23">
        <v>0</v>
      </c>
      <c r="FO1108" s="23">
        <v>0</v>
      </c>
      <c r="FP1108" s="23">
        <v>0</v>
      </c>
      <c r="FQ1108" s="23">
        <v>0</v>
      </c>
      <c r="FR1108" s="23">
        <v>0</v>
      </c>
    </row>
    <row r="1109" spans="142:174">
      <c r="EL1109" s="22">
        <v>44275</v>
      </c>
      <c r="EM1109" s="21" t="s">
        <v>213</v>
      </c>
      <c r="EN1109" s="21" t="s">
        <v>17425</v>
      </c>
      <c r="EO1109" s="21" t="s">
        <v>206</v>
      </c>
      <c r="EP1109" s="21">
        <v>585622329677</v>
      </c>
      <c r="EQ1109" s="21" t="s">
        <v>207</v>
      </c>
      <c r="ER1109" s="21" t="s">
        <v>208</v>
      </c>
      <c r="ES1109" s="23">
        <v>3</v>
      </c>
      <c r="ET1109" s="23">
        <v>0</v>
      </c>
      <c r="EU1109" s="23">
        <v>0</v>
      </c>
      <c r="EV1109" s="23">
        <v>0</v>
      </c>
      <c r="EW1109" s="23"/>
      <c r="EX1109" s="23">
        <v>0</v>
      </c>
      <c r="EY1109" s="23"/>
      <c r="EZ1109" s="23"/>
      <c r="FA1109" s="23"/>
      <c r="FB1109" s="23"/>
      <c r="FC1109" s="23"/>
      <c r="FD1109" s="23"/>
      <c r="FE1109" s="23"/>
      <c r="FF1109" s="23"/>
      <c r="FG1109" s="23"/>
      <c r="FH1109" s="23"/>
      <c r="FI1109" s="23"/>
      <c r="FJ1109" s="23"/>
      <c r="FK1109" s="23"/>
      <c r="FL1109" s="23"/>
      <c r="FM1109" s="23"/>
      <c r="FN1109" s="23"/>
      <c r="FO1109" s="23"/>
      <c r="FP1109" s="23"/>
      <c r="FQ1109" s="23"/>
      <c r="FR1109" s="23"/>
    </row>
    <row r="1110" spans="142:174">
      <c r="EL1110" s="22">
        <v>44275</v>
      </c>
      <c r="EM1110" s="21" t="s">
        <v>213</v>
      </c>
      <c r="EN1110" s="21" t="s">
        <v>17425</v>
      </c>
      <c r="EO1110" s="21" t="s">
        <v>206</v>
      </c>
      <c r="EP1110" s="21">
        <v>585622329677</v>
      </c>
      <c r="EQ1110" s="21" t="s">
        <v>207</v>
      </c>
      <c r="ER1110" s="21" t="s">
        <v>209</v>
      </c>
      <c r="ES1110" s="23">
        <v>15</v>
      </c>
      <c r="ET1110" s="23">
        <v>0</v>
      </c>
      <c r="EU1110" s="23">
        <v>0</v>
      </c>
      <c r="EV1110" s="23">
        <v>0</v>
      </c>
      <c r="EW1110" s="23"/>
      <c r="EX1110" s="23">
        <v>0</v>
      </c>
      <c r="EY1110" s="23"/>
      <c r="EZ1110" s="23"/>
      <c r="FA1110" s="23"/>
      <c r="FB1110" s="23"/>
      <c r="FC1110" s="23"/>
      <c r="FD1110" s="23"/>
      <c r="FE1110" s="23"/>
      <c r="FF1110" s="23"/>
      <c r="FG1110" s="23"/>
      <c r="FH1110" s="23"/>
      <c r="FI1110" s="23"/>
      <c r="FJ1110" s="23"/>
      <c r="FK1110" s="23"/>
      <c r="FL1110" s="23"/>
      <c r="FM1110" s="23"/>
      <c r="FN1110" s="23"/>
      <c r="FO1110" s="23"/>
      <c r="FP1110" s="23"/>
      <c r="FQ1110" s="23"/>
      <c r="FR1110" s="23"/>
    </row>
    <row r="1111" spans="142:174">
      <c r="EL1111" s="22">
        <v>44275</v>
      </c>
      <c r="EM1111" s="21" t="s">
        <v>28043</v>
      </c>
      <c r="EN1111" s="21" t="s">
        <v>17425</v>
      </c>
      <c r="EO1111" s="21" t="s">
        <v>206</v>
      </c>
      <c r="EP1111" s="21">
        <v>585622329677</v>
      </c>
      <c r="EQ1111" s="21" t="s">
        <v>207</v>
      </c>
      <c r="ER1111" s="21" t="s">
        <v>209</v>
      </c>
      <c r="ES1111" s="23">
        <v>372</v>
      </c>
      <c r="ET1111" s="23">
        <v>12</v>
      </c>
      <c r="EU1111" s="23">
        <v>5352</v>
      </c>
      <c r="EV1111" s="23">
        <v>3.2258</v>
      </c>
      <c r="EW1111" s="23">
        <v>446</v>
      </c>
      <c r="EX1111" s="23">
        <v>14387.096799999999</v>
      </c>
      <c r="EY1111" s="23">
        <v>0</v>
      </c>
      <c r="EZ1111" s="23">
        <v>0</v>
      </c>
      <c r="FA1111" s="23">
        <v>0</v>
      </c>
      <c r="FB1111" s="23">
        <v>0</v>
      </c>
      <c r="FC1111" s="23">
        <v>0</v>
      </c>
      <c r="FD1111" s="23">
        <v>0</v>
      </c>
      <c r="FE1111" s="23">
        <v>0</v>
      </c>
      <c r="FF1111" s="23">
        <v>0</v>
      </c>
      <c r="FG1111" s="23">
        <v>0</v>
      </c>
      <c r="FH1111" s="23">
        <v>0</v>
      </c>
      <c r="FI1111" s="23">
        <v>0</v>
      </c>
      <c r="FJ1111" s="23">
        <v>2</v>
      </c>
      <c r="FK1111" s="23">
        <v>1</v>
      </c>
      <c r="FL1111" s="23">
        <v>3</v>
      </c>
      <c r="FM1111" s="23">
        <v>0</v>
      </c>
      <c r="FN1111" s="23">
        <v>0</v>
      </c>
      <c r="FO1111" s="23">
        <v>0</v>
      </c>
      <c r="FP1111" s="23">
        <v>0</v>
      </c>
      <c r="FQ1111" s="23">
        <v>0</v>
      </c>
      <c r="FR1111" s="23">
        <v>0</v>
      </c>
    </row>
    <row r="1112" spans="142:174">
      <c r="EL1112" s="22">
        <v>44275</v>
      </c>
      <c r="EM1112" s="21" t="s">
        <v>28044</v>
      </c>
      <c r="EN1112" s="21" t="s">
        <v>17425</v>
      </c>
      <c r="EO1112" s="21" t="s">
        <v>206</v>
      </c>
      <c r="EP1112" s="21">
        <v>585622329677</v>
      </c>
      <c r="EQ1112" s="21" t="s">
        <v>207</v>
      </c>
      <c r="ER1112" s="21" t="s">
        <v>209</v>
      </c>
      <c r="ES1112" s="23">
        <v>22</v>
      </c>
      <c r="ET1112" s="23">
        <v>0</v>
      </c>
      <c r="EU1112" s="23">
        <v>0</v>
      </c>
      <c r="EV1112" s="23">
        <v>0</v>
      </c>
      <c r="EW1112" s="23"/>
      <c r="EX1112" s="23">
        <v>0</v>
      </c>
      <c r="EY1112" s="23"/>
      <c r="EZ1112" s="23"/>
      <c r="FA1112" s="23"/>
      <c r="FB1112" s="23"/>
      <c r="FC1112" s="23"/>
      <c r="FD1112" s="23"/>
      <c r="FE1112" s="23"/>
      <c r="FF1112" s="23"/>
      <c r="FG1112" s="23"/>
      <c r="FH1112" s="23"/>
      <c r="FI1112" s="23"/>
      <c r="FJ1112" s="23"/>
      <c r="FK1112" s="23"/>
      <c r="FL1112" s="23"/>
      <c r="FM1112" s="23"/>
      <c r="FN1112" s="23"/>
      <c r="FO1112" s="23"/>
      <c r="FP1112" s="23"/>
      <c r="FQ1112" s="23"/>
      <c r="FR1112" s="23"/>
    </row>
    <row r="1113" spans="142:174">
      <c r="EL1113" s="22">
        <v>44276</v>
      </c>
      <c r="EM1113" s="21" t="s">
        <v>213</v>
      </c>
      <c r="EN1113" s="21" t="s">
        <v>609</v>
      </c>
      <c r="EO1113" s="21" t="s">
        <v>206</v>
      </c>
      <c r="EP1113" s="21">
        <v>574298647000</v>
      </c>
      <c r="EQ1113" s="21" t="s">
        <v>207</v>
      </c>
      <c r="ER1113" s="21" t="s">
        <v>208</v>
      </c>
      <c r="ES1113" s="23">
        <v>4</v>
      </c>
      <c r="ET1113" s="23">
        <v>1</v>
      </c>
      <c r="EU1113" s="23">
        <v>38</v>
      </c>
      <c r="EV1113" s="23">
        <v>25</v>
      </c>
      <c r="EW1113" s="23">
        <v>38</v>
      </c>
      <c r="EX1113" s="23">
        <v>9500</v>
      </c>
      <c r="EY1113" s="23"/>
      <c r="EZ1113" s="23"/>
      <c r="FA1113" s="23"/>
      <c r="FB1113" s="23"/>
      <c r="FC1113" s="23"/>
      <c r="FD1113" s="23"/>
      <c r="FE1113" s="23"/>
      <c r="FF1113" s="23"/>
      <c r="FG1113" s="23"/>
      <c r="FH1113" s="23"/>
      <c r="FI1113" s="23"/>
      <c r="FJ1113" s="23"/>
      <c r="FK1113" s="23"/>
      <c r="FL1113" s="23"/>
      <c r="FM1113" s="23"/>
      <c r="FN1113" s="23"/>
      <c r="FO1113" s="23"/>
      <c r="FP1113" s="23"/>
      <c r="FQ1113" s="23"/>
      <c r="FR1113" s="23"/>
    </row>
    <row r="1114" spans="142:174">
      <c r="EL1114" s="22">
        <v>44276</v>
      </c>
      <c r="EM1114" s="21" t="s">
        <v>213</v>
      </c>
      <c r="EN1114" s="21" t="s">
        <v>609</v>
      </c>
      <c r="EO1114" s="21" t="s">
        <v>206</v>
      </c>
      <c r="EP1114" s="21">
        <v>574298647000</v>
      </c>
      <c r="EQ1114" s="21" t="s">
        <v>207</v>
      </c>
      <c r="ER1114" s="21" t="s">
        <v>209</v>
      </c>
      <c r="ES1114" s="23">
        <v>39</v>
      </c>
      <c r="ET1114" s="23">
        <v>1</v>
      </c>
      <c r="EU1114" s="23">
        <v>27</v>
      </c>
      <c r="EV1114" s="23">
        <v>2.5640999999999998</v>
      </c>
      <c r="EW1114" s="23">
        <v>27</v>
      </c>
      <c r="EX1114" s="23">
        <v>692.30769999999995</v>
      </c>
      <c r="EY1114" s="23"/>
      <c r="EZ1114" s="23"/>
      <c r="FA1114" s="23"/>
      <c r="FB1114" s="23"/>
      <c r="FC1114" s="23"/>
      <c r="FD1114" s="23"/>
      <c r="FE1114" s="23"/>
      <c r="FF1114" s="23"/>
      <c r="FG1114" s="23"/>
      <c r="FH1114" s="23"/>
      <c r="FI1114" s="23"/>
      <c r="FJ1114" s="23"/>
      <c r="FK1114" s="23"/>
      <c r="FL1114" s="23"/>
      <c r="FM1114" s="23"/>
      <c r="FN1114" s="23"/>
      <c r="FO1114" s="23"/>
      <c r="FP1114" s="23"/>
      <c r="FQ1114" s="23"/>
      <c r="FR1114" s="23"/>
    </row>
    <row r="1115" spans="142:174">
      <c r="EL1115" s="22">
        <v>44276</v>
      </c>
      <c r="EM1115" s="21" t="s">
        <v>213</v>
      </c>
      <c r="EN1115" s="21" t="s">
        <v>17425</v>
      </c>
      <c r="EO1115" s="21" t="s">
        <v>206</v>
      </c>
      <c r="EP1115" s="21">
        <v>585622329677</v>
      </c>
      <c r="EQ1115" s="21" t="s">
        <v>207</v>
      </c>
      <c r="ER1115" s="21" t="s">
        <v>208</v>
      </c>
      <c r="ES1115" s="23">
        <v>1</v>
      </c>
      <c r="ET1115" s="23">
        <v>0</v>
      </c>
      <c r="EU1115" s="23">
        <v>0</v>
      </c>
      <c r="EV1115" s="23">
        <v>0</v>
      </c>
      <c r="EW1115" s="23"/>
      <c r="EX1115" s="23">
        <v>0</v>
      </c>
      <c r="EY1115" s="23"/>
      <c r="EZ1115" s="23"/>
      <c r="FA1115" s="23"/>
      <c r="FB1115" s="23"/>
      <c r="FC1115" s="23"/>
      <c r="FD1115" s="23"/>
      <c r="FE1115" s="23"/>
      <c r="FF1115" s="23"/>
      <c r="FG1115" s="23"/>
      <c r="FH1115" s="23"/>
      <c r="FI1115" s="23"/>
      <c r="FJ1115" s="23"/>
      <c r="FK1115" s="23"/>
      <c r="FL1115" s="23"/>
      <c r="FM1115" s="23"/>
      <c r="FN1115" s="23"/>
      <c r="FO1115" s="23"/>
      <c r="FP1115" s="23"/>
      <c r="FQ1115" s="23"/>
      <c r="FR1115" s="23"/>
    </row>
    <row r="1116" spans="142:174">
      <c r="EL1116" s="22">
        <v>44276</v>
      </c>
      <c r="EM1116" s="21" t="s">
        <v>213</v>
      </c>
      <c r="EN1116" s="21" t="s">
        <v>17425</v>
      </c>
      <c r="EO1116" s="21" t="s">
        <v>206</v>
      </c>
      <c r="EP1116" s="21">
        <v>585622329677</v>
      </c>
      <c r="EQ1116" s="21" t="s">
        <v>207</v>
      </c>
      <c r="ER1116" s="21" t="s">
        <v>209</v>
      </c>
      <c r="ES1116" s="23">
        <v>20</v>
      </c>
      <c r="ET1116" s="23">
        <v>1</v>
      </c>
      <c r="EU1116" s="23">
        <v>30</v>
      </c>
      <c r="EV1116" s="23">
        <v>5</v>
      </c>
      <c r="EW1116" s="23">
        <v>30</v>
      </c>
      <c r="EX1116" s="23">
        <v>1500</v>
      </c>
      <c r="EY1116" s="23"/>
      <c r="EZ1116" s="23"/>
      <c r="FA1116" s="23"/>
      <c r="FB1116" s="23"/>
      <c r="FC1116" s="23"/>
      <c r="FD1116" s="23"/>
      <c r="FE1116" s="23"/>
      <c r="FF1116" s="23"/>
      <c r="FG1116" s="23"/>
      <c r="FH1116" s="23"/>
      <c r="FI1116" s="23"/>
      <c r="FJ1116" s="23"/>
      <c r="FK1116" s="23"/>
      <c r="FL1116" s="23"/>
      <c r="FM1116" s="23"/>
      <c r="FN1116" s="23"/>
      <c r="FO1116" s="23"/>
      <c r="FP1116" s="23"/>
      <c r="FQ1116" s="23"/>
      <c r="FR1116" s="23"/>
    </row>
    <row r="1117" spans="142:174">
      <c r="EL1117" s="22">
        <v>44276</v>
      </c>
      <c r="EM1117" s="21" t="s">
        <v>28043</v>
      </c>
      <c r="EN1117" s="21" t="s">
        <v>17425</v>
      </c>
      <c r="EO1117" s="21" t="s">
        <v>206</v>
      </c>
      <c r="EP1117" s="21">
        <v>585622329677</v>
      </c>
      <c r="EQ1117" s="21" t="s">
        <v>207</v>
      </c>
      <c r="ER1117" s="21" t="s">
        <v>209</v>
      </c>
      <c r="ES1117" s="23">
        <v>486</v>
      </c>
      <c r="ET1117" s="23">
        <v>15</v>
      </c>
      <c r="EU1117" s="23">
        <v>6209</v>
      </c>
      <c r="EV1117" s="23">
        <v>3.0863999999999998</v>
      </c>
      <c r="EW1117" s="23">
        <v>413.93329999999997</v>
      </c>
      <c r="EX1117" s="23">
        <v>12775.7202</v>
      </c>
      <c r="EY1117" s="23">
        <v>6.6666999999999996</v>
      </c>
      <c r="EZ1117" s="23">
        <v>15422</v>
      </c>
      <c r="FA1117" s="23">
        <v>1</v>
      </c>
      <c r="FB1117" s="23">
        <v>0</v>
      </c>
      <c r="FC1117" s="23">
        <v>0</v>
      </c>
      <c r="FD1117" s="23">
        <v>15422</v>
      </c>
      <c r="FE1117" s="23">
        <v>1</v>
      </c>
      <c r="FF1117" s="23">
        <v>2</v>
      </c>
      <c r="FG1117" s="23">
        <v>0</v>
      </c>
      <c r="FH1117" s="23">
        <v>2</v>
      </c>
      <c r="FI1117" s="23">
        <v>2.4838</v>
      </c>
      <c r="FJ1117" s="23">
        <v>1</v>
      </c>
      <c r="FK1117" s="23">
        <v>1</v>
      </c>
      <c r="FL1117" s="23">
        <v>2</v>
      </c>
      <c r="FM1117" s="23">
        <v>0</v>
      </c>
      <c r="FN1117" s="23">
        <v>0</v>
      </c>
      <c r="FO1117" s="23">
        <v>0</v>
      </c>
      <c r="FP1117" s="23">
        <v>0</v>
      </c>
      <c r="FQ1117" s="23">
        <v>0</v>
      </c>
      <c r="FR1117" s="23">
        <v>0</v>
      </c>
    </row>
    <row r="1118" spans="142:174">
      <c r="EL1118" s="22">
        <v>44276</v>
      </c>
      <c r="EM1118" s="21" t="s">
        <v>28044</v>
      </c>
      <c r="EN1118" s="21" t="s">
        <v>17425</v>
      </c>
      <c r="EO1118" s="21" t="s">
        <v>206</v>
      </c>
      <c r="EP1118" s="21">
        <v>585622329677</v>
      </c>
      <c r="EQ1118" s="21" t="s">
        <v>207</v>
      </c>
      <c r="ER1118" s="21" t="s">
        <v>209</v>
      </c>
      <c r="ES1118" s="23">
        <v>700</v>
      </c>
      <c r="ET1118" s="23">
        <v>14</v>
      </c>
      <c r="EU1118" s="23">
        <v>6821</v>
      </c>
      <c r="EV1118" s="23">
        <v>2</v>
      </c>
      <c r="EW1118" s="23">
        <v>487.21429999999998</v>
      </c>
      <c r="EX1118" s="23">
        <v>9744.2857000000004</v>
      </c>
      <c r="EY1118" s="23">
        <v>0</v>
      </c>
      <c r="EZ1118" s="23">
        <v>0</v>
      </c>
      <c r="FA1118" s="23">
        <v>0</v>
      </c>
      <c r="FB1118" s="23">
        <v>0</v>
      </c>
      <c r="FC1118" s="23">
        <v>0</v>
      </c>
      <c r="FD1118" s="23">
        <v>0</v>
      </c>
      <c r="FE1118" s="23">
        <v>0</v>
      </c>
      <c r="FF1118" s="23">
        <v>0</v>
      </c>
      <c r="FG1118" s="23">
        <v>0</v>
      </c>
      <c r="FH1118" s="23">
        <v>0</v>
      </c>
      <c r="FI1118" s="23">
        <v>0</v>
      </c>
      <c r="FJ1118" s="23">
        <v>1</v>
      </c>
      <c r="FK1118" s="23">
        <v>0</v>
      </c>
      <c r="FL1118" s="23">
        <v>1</v>
      </c>
      <c r="FM1118" s="23">
        <v>0</v>
      </c>
      <c r="FN1118" s="23">
        <v>0</v>
      </c>
      <c r="FO1118" s="23">
        <v>0</v>
      </c>
      <c r="FP1118" s="23">
        <v>0</v>
      </c>
      <c r="FQ1118" s="23">
        <v>0</v>
      </c>
      <c r="FR1118" s="23">
        <v>0</v>
      </c>
    </row>
    <row r="1119" spans="142:174">
      <c r="EL1119" s="22">
        <v>44277</v>
      </c>
      <c r="EM1119" s="21" t="s">
        <v>213</v>
      </c>
      <c r="EN1119" s="21" t="s">
        <v>609</v>
      </c>
      <c r="EO1119" s="21" t="s">
        <v>206</v>
      </c>
      <c r="EP1119" s="21">
        <v>574298647000</v>
      </c>
      <c r="EQ1119" s="21" t="s">
        <v>207</v>
      </c>
      <c r="ER1119" s="21" t="s">
        <v>208</v>
      </c>
      <c r="ES1119" s="23">
        <v>4</v>
      </c>
      <c r="ET1119" s="23">
        <v>0</v>
      </c>
      <c r="EU1119" s="23">
        <v>0</v>
      </c>
      <c r="EV1119" s="23">
        <v>0</v>
      </c>
      <c r="EW1119" s="23"/>
      <c r="EX1119" s="23">
        <v>0</v>
      </c>
      <c r="EY1119" s="23"/>
      <c r="EZ1119" s="23"/>
      <c r="FA1119" s="23"/>
      <c r="FB1119" s="23"/>
      <c r="FC1119" s="23"/>
      <c r="FD1119" s="23"/>
      <c r="FE1119" s="23"/>
      <c r="FF1119" s="23"/>
      <c r="FG1119" s="23"/>
      <c r="FH1119" s="23"/>
      <c r="FI1119" s="23"/>
      <c r="FJ1119" s="23"/>
      <c r="FK1119" s="23"/>
      <c r="FL1119" s="23"/>
      <c r="FM1119" s="23"/>
      <c r="FN1119" s="23"/>
      <c r="FO1119" s="23"/>
      <c r="FP1119" s="23"/>
      <c r="FQ1119" s="23"/>
      <c r="FR1119" s="23"/>
    </row>
    <row r="1120" spans="142:174">
      <c r="EL1120" s="22">
        <v>44277</v>
      </c>
      <c r="EM1120" s="21" t="s">
        <v>213</v>
      </c>
      <c r="EN1120" s="21" t="s">
        <v>609</v>
      </c>
      <c r="EO1120" s="21" t="s">
        <v>206</v>
      </c>
      <c r="EP1120" s="21">
        <v>574298647000</v>
      </c>
      <c r="EQ1120" s="21" t="s">
        <v>207</v>
      </c>
      <c r="ER1120" s="21" t="s">
        <v>209</v>
      </c>
      <c r="ES1120" s="23">
        <v>66</v>
      </c>
      <c r="ET1120" s="23">
        <v>3</v>
      </c>
      <c r="EU1120" s="23">
        <v>68</v>
      </c>
      <c r="EV1120" s="23">
        <v>4.5454999999999997</v>
      </c>
      <c r="EW1120" s="23">
        <v>22.666699999999999</v>
      </c>
      <c r="EX1120" s="23">
        <v>1030.3030000000001</v>
      </c>
      <c r="EY1120" s="23">
        <v>0</v>
      </c>
      <c r="EZ1120" s="23">
        <v>0</v>
      </c>
      <c r="FA1120" s="23">
        <v>0</v>
      </c>
      <c r="FB1120" s="23">
        <v>0</v>
      </c>
      <c r="FC1120" s="23">
        <v>0</v>
      </c>
      <c r="FD1120" s="23">
        <v>0</v>
      </c>
      <c r="FE1120" s="23">
        <v>0</v>
      </c>
      <c r="FF1120" s="23">
        <v>0</v>
      </c>
      <c r="FG1120" s="23">
        <v>0</v>
      </c>
      <c r="FH1120" s="23">
        <v>0</v>
      </c>
      <c r="FI1120" s="23">
        <v>0</v>
      </c>
      <c r="FJ1120" s="23">
        <v>0</v>
      </c>
      <c r="FK1120" s="23">
        <v>1</v>
      </c>
      <c r="FL1120" s="23">
        <v>1</v>
      </c>
      <c r="FM1120" s="23">
        <v>0</v>
      </c>
      <c r="FN1120" s="23">
        <v>0</v>
      </c>
      <c r="FO1120" s="23">
        <v>0</v>
      </c>
      <c r="FP1120" s="23">
        <v>0</v>
      </c>
      <c r="FQ1120" s="23">
        <v>0</v>
      </c>
      <c r="FR1120" s="23">
        <v>0</v>
      </c>
    </row>
    <row r="1121" spans="142:174">
      <c r="EL1121" s="22">
        <v>44277</v>
      </c>
      <c r="EM1121" s="21" t="s">
        <v>213</v>
      </c>
      <c r="EN1121" s="21" t="s">
        <v>17425</v>
      </c>
      <c r="EO1121" s="21" t="s">
        <v>206</v>
      </c>
      <c r="EP1121" s="21">
        <v>585622329677</v>
      </c>
      <c r="EQ1121" s="21" t="s">
        <v>207</v>
      </c>
      <c r="ER1121" s="21" t="s">
        <v>209</v>
      </c>
      <c r="ES1121" s="23">
        <v>23</v>
      </c>
      <c r="ET1121" s="23">
        <v>0</v>
      </c>
      <c r="EU1121" s="23">
        <v>0</v>
      </c>
      <c r="EV1121" s="23">
        <v>0</v>
      </c>
      <c r="EW1121" s="23"/>
      <c r="EX1121" s="23">
        <v>0</v>
      </c>
      <c r="EY1121" s="23"/>
      <c r="EZ1121" s="23"/>
      <c r="FA1121" s="23"/>
      <c r="FB1121" s="23"/>
      <c r="FC1121" s="23"/>
      <c r="FD1121" s="23"/>
      <c r="FE1121" s="23"/>
      <c r="FF1121" s="23"/>
      <c r="FG1121" s="23"/>
      <c r="FH1121" s="23"/>
      <c r="FI1121" s="23"/>
      <c r="FJ1121" s="23"/>
      <c r="FK1121" s="23"/>
      <c r="FL1121" s="23"/>
      <c r="FM1121" s="23"/>
      <c r="FN1121" s="23"/>
      <c r="FO1121" s="23"/>
      <c r="FP1121" s="23"/>
      <c r="FQ1121" s="23"/>
      <c r="FR1121" s="23"/>
    </row>
    <row r="1122" spans="142:174">
      <c r="EL1122" s="22">
        <v>44277</v>
      </c>
      <c r="EM1122" s="21" t="s">
        <v>28043</v>
      </c>
      <c r="EN1122" s="21" t="s">
        <v>17425</v>
      </c>
      <c r="EO1122" s="21" t="s">
        <v>206</v>
      </c>
      <c r="EP1122" s="21">
        <v>585622329677</v>
      </c>
      <c r="EQ1122" s="21" t="s">
        <v>207</v>
      </c>
      <c r="ER1122" s="21" t="s">
        <v>209</v>
      </c>
      <c r="ES1122" s="23">
        <v>332</v>
      </c>
      <c r="ET1122" s="23">
        <v>9</v>
      </c>
      <c r="EU1122" s="23">
        <v>4078</v>
      </c>
      <c r="EV1122" s="23">
        <v>2.7107999999999999</v>
      </c>
      <c r="EW1122" s="23">
        <v>453.11110000000002</v>
      </c>
      <c r="EX1122" s="23">
        <v>12283.1325</v>
      </c>
      <c r="EY1122" s="23">
        <v>0</v>
      </c>
      <c r="EZ1122" s="23">
        <v>0</v>
      </c>
      <c r="FA1122" s="23">
        <v>0</v>
      </c>
      <c r="FB1122" s="23">
        <v>0</v>
      </c>
      <c r="FC1122" s="23">
        <v>0</v>
      </c>
      <c r="FD1122" s="23">
        <v>0</v>
      </c>
      <c r="FE1122" s="23">
        <v>0</v>
      </c>
      <c r="FF1122" s="23">
        <v>1</v>
      </c>
      <c r="FG1122" s="23">
        <v>0</v>
      </c>
      <c r="FH1122" s="23">
        <v>1</v>
      </c>
      <c r="FI1122" s="23">
        <v>0</v>
      </c>
      <c r="FJ1122" s="23">
        <v>0</v>
      </c>
      <c r="FK1122" s="23">
        <v>0</v>
      </c>
      <c r="FL1122" s="23">
        <v>0</v>
      </c>
      <c r="FM1122" s="23">
        <v>0</v>
      </c>
      <c r="FN1122" s="23">
        <v>0</v>
      </c>
      <c r="FO1122" s="23">
        <v>0</v>
      </c>
      <c r="FP1122" s="23">
        <v>0</v>
      </c>
      <c r="FQ1122" s="23">
        <v>0</v>
      </c>
      <c r="FR1122" s="23">
        <v>0</v>
      </c>
    </row>
    <row r="1123" spans="142:174">
      <c r="EL1123" s="22">
        <v>44277</v>
      </c>
      <c r="EM1123" s="21" t="s">
        <v>28044</v>
      </c>
      <c r="EN1123" s="21" t="s">
        <v>17425</v>
      </c>
      <c r="EO1123" s="21" t="s">
        <v>206</v>
      </c>
      <c r="EP1123" s="21">
        <v>585622329677</v>
      </c>
      <c r="EQ1123" s="21" t="s">
        <v>207</v>
      </c>
      <c r="ER1123" s="21" t="s">
        <v>209</v>
      </c>
      <c r="ES1123" s="23">
        <v>558</v>
      </c>
      <c r="ET1123" s="23">
        <v>13</v>
      </c>
      <c r="EU1123" s="23">
        <v>6713</v>
      </c>
      <c r="EV1123" s="23">
        <v>2.3296999999999999</v>
      </c>
      <c r="EW1123" s="23">
        <v>516.38459999999998</v>
      </c>
      <c r="EX1123" s="23">
        <v>12030.465899999999</v>
      </c>
      <c r="EY1123" s="23"/>
      <c r="EZ1123" s="23"/>
      <c r="FA1123" s="23"/>
      <c r="FB1123" s="23"/>
      <c r="FC1123" s="23"/>
      <c r="FD1123" s="23"/>
      <c r="FE1123" s="23"/>
      <c r="FF1123" s="23"/>
      <c r="FG1123" s="23"/>
      <c r="FH1123" s="23"/>
      <c r="FI1123" s="23"/>
      <c r="FJ1123" s="23"/>
      <c r="FK1123" s="23"/>
      <c r="FL1123" s="23"/>
      <c r="FM1123" s="23"/>
      <c r="FN1123" s="23"/>
      <c r="FO1123" s="23"/>
      <c r="FP1123" s="23"/>
      <c r="FQ1123" s="23"/>
      <c r="FR1123" s="23"/>
    </row>
    <row r="1124" spans="142:174">
      <c r="EL1124" s="22">
        <v>44278</v>
      </c>
      <c r="EM1124" s="21" t="s">
        <v>213</v>
      </c>
      <c r="EN1124" s="21" t="s">
        <v>609</v>
      </c>
      <c r="EO1124" s="21" t="s">
        <v>206</v>
      </c>
      <c r="EP1124" s="21">
        <v>574298647000</v>
      </c>
      <c r="EQ1124" s="21" t="s">
        <v>207</v>
      </c>
      <c r="ER1124" s="21" t="s">
        <v>208</v>
      </c>
      <c r="ES1124" s="23">
        <v>8</v>
      </c>
      <c r="ET1124" s="23">
        <v>0</v>
      </c>
      <c r="EU1124" s="23">
        <v>0</v>
      </c>
      <c r="EV1124" s="23">
        <v>0</v>
      </c>
      <c r="EW1124" s="23"/>
      <c r="EX1124" s="23">
        <v>0</v>
      </c>
      <c r="EY1124" s="23"/>
      <c r="EZ1124" s="23"/>
      <c r="FA1124" s="23"/>
      <c r="FB1124" s="23"/>
      <c r="FC1124" s="23"/>
      <c r="FD1124" s="23"/>
      <c r="FE1124" s="23"/>
      <c r="FF1124" s="23"/>
      <c r="FG1124" s="23"/>
      <c r="FH1124" s="23"/>
      <c r="FI1124" s="23"/>
      <c r="FJ1124" s="23"/>
      <c r="FK1124" s="23"/>
      <c r="FL1124" s="23"/>
      <c r="FM1124" s="23"/>
      <c r="FN1124" s="23"/>
      <c r="FO1124" s="23"/>
      <c r="FP1124" s="23"/>
      <c r="FQ1124" s="23"/>
      <c r="FR1124" s="23"/>
    </row>
    <row r="1125" spans="142:174">
      <c r="EL1125" s="22">
        <v>44278</v>
      </c>
      <c r="EM1125" s="21" t="s">
        <v>213</v>
      </c>
      <c r="EN1125" s="21" t="s">
        <v>609</v>
      </c>
      <c r="EO1125" s="21" t="s">
        <v>206</v>
      </c>
      <c r="EP1125" s="21">
        <v>574298647000</v>
      </c>
      <c r="EQ1125" s="21" t="s">
        <v>207</v>
      </c>
      <c r="ER1125" s="21" t="s">
        <v>209</v>
      </c>
      <c r="ES1125" s="23">
        <v>34</v>
      </c>
      <c r="ET1125" s="23">
        <v>2</v>
      </c>
      <c r="EU1125" s="23">
        <v>28</v>
      </c>
      <c r="EV1125" s="23">
        <v>5.8823999999999996</v>
      </c>
      <c r="EW1125" s="23">
        <v>14</v>
      </c>
      <c r="EX1125" s="23">
        <v>823.52940000000001</v>
      </c>
      <c r="EY1125" s="23">
        <v>0</v>
      </c>
      <c r="EZ1125" s="23">
        <v>0</v>
      </c>
      <c r="FA1125" s="23">
        <v>0</v>
      </c>
      <c r="FB1125" s="23">
        <v>0</v>
      </c>
      <c r="FC1125" s="23">
        <v>0</v>
      </c>
      <c r="FD1125" s="23">
        <v>0</v>
      </c>
      <c r="FE1125" s="23">
        <v>0</v>
      </c>
      <c r="FF1125" s="23">
        <v>1</v>
      </c>
      <c r="FG1125" s="23">
        <v>0</v>
      </c>
      <c r="FH1125" s="23">
        <v>1</v>
      </c>
      <c r="FI1125" s="23">
        <v>0</v>
      </c>
      <c r="FJ1125" s="23">
        <v>0</v>
      </c>
      <c r="FK1125" s="23">
        <v>4</v>
      </c>
      <c r="FL1125" s="23">
        <v>4</v>
      </c>
      <c r="FM1125" s="23">
        <v>0</v>
      </c>
      <c r="FN1125" s="23">
        <v>0</v>
      </c>
      <c r="FO1125" s="23">
        <v>0</v>
      </c>
      <c r="FP1125" s="23">
        <v>0</v>
      </c>
      <c r="FQ1125" s="23">
        <v>0</v>
      </c>
      <c r="FR1125" s="23">
        <v>0</v>
      </c>
    </row>
    <row r="1126" spans="142:174">
      <c r="EL1126" s="22">
        <v>44278</v>
      </c>
      <c r="EM1126" s="21" t="s">
        <v>213</v>
      </c>
      <c r="EN1126" s="21" t="s">
        <v>17425</v>
      </c>
      <c r="EO1126" s="21" t="s">
        <v>206</v>
      </c>
      <c r="EP1126" s="21">
        <v>585622329677</v>
      </c>
      <c r="EQ1126" s="21" t="s">
        <v>207</v>
      </c>
      <c r="ER1126" s="21" t="s">
        <v>208</v>
      </c>
      <c r="ES1126" s="23">
        <v>2</v>
      </c>
      <c r="ET1126" s="23">
        <v>0</v>
      </c>
      <c r="EU1126" s="23">
        <v>0</v>
      </c>
      <c r="EV1126" s="23">
        <v>0</v>
      </c>
      <c r="EW1126" s="23"/>
      <c r="EX1126" s="23">
        <v>0</v>
      </c>
      <c r="EY1126" s="23"/>
      <c r="EZ1126" s="23"/>
      <c r="FA1126" s="23"/>
      <c r="FB1126" s="23"/>
      <c r="FC1126" s="23"/>
      <c r="FD1126" s="23"/>
      <c r="FE1126" s="23"/>
      <c r="FF1126" s="23"/>
      <c r="FG1126" s="23"/>
      <c r="FH1126" s="23"/>
      <c r="FI1126" s="23"/>
      <c r="FJ1126" s="23"/>
      <c r="FK1126" s="23"/>
      <c r="FL1126" s="23"/>
      <c r="FM1126" s="23"/>
      <c r="FN1126" s="23"/>
      <c r="FO1126" s="23"/>
      <c r="FP1126" s="23"/>
      <c r="FQ1126" s="23"/>
      <c r="FR1126" s="23"/>
    </row>
    <row r="1127" spans="142:174">
      <c r="EL1127" s="22">
        <v>44278</v>
      </c>
      <c r="EM1127" s="21" t="s">
        <v>213</v>
      </c>
      <c r="EN1127" s="21" t="s">
        <v>17425</v>
      </c>
      <c r="EO1127" s="21" t="s">
        <v>206</v>
      </c>
      <c r="EP1127" s="21">
        <v>585622329677</v>
      </c>
      <c r="EQ1127" s="21" t="s">
        <v>207</v>
      </c>
      <c r="ER1127" s="21" t="s">
        <v>209</v>
      </c>
      <c r="ES1127" s="23">
        <v>19</v>
      </c>
      <c r="ET1127" s="23">
        <v>1</v>
      </c>
      <c r="EU1127" s="23">
        <v>34</v>
      </c>
      <c r="EV1127" s="23">
        <v>5.2632000000000003</v>
      </c>
      <c r="EW1127" s="23">
        <v>34</v>
      </c>
      <c r="EX1127" s="23">
        <v>1789.4737</v>
      </c>
      <c r="EY1127" s="23">
        <v>0</v>
      </c>
      <c r="EZ1127" s="23">
        <v>0</v>
      </c>
      <c r="FA1127" s="23">
        <v>0</v>
      </c>
      <c r="FB1127" s="23">
        <v>0</v>
      </c>
      <c r="FC1127" s="23">
        <v>0</v>
      </c>
      <c r="FD1127" s="23">
        <v>0</v>
      </c>
      <c r="FE1127" s="23">
        <v>0</v>
      </c>
      <c r="FF1127" s="23">
        <v>2</v>
      </c>
      <c r="FG1127" s="23">
        <v>0</v>
      </c>
      <c r="FH1127" s="23">
        <v>2</v>
      </c>
      <c r="FI1127" s="23">
        <v>0</v>
      </c>
      <c r="FJ1127" s="23">
        <v>0</v>
      </c>
      <c r="FK1127" s="23">
        <v>0</v>
      </c>
      <c r="FL1127" s="23">
        <v>0</v>
      </c>
      <c r="FM1127" s="23">
        <v>0</v>
      </c>
      <c r="FN1127" s="23">
        <v>0</v>
      </c>
      <c r="FO1127" s="23">
        <v>0</v>
      </c>
      <c r="FP1127" s="23">
        <v>0</v>
      </c>
      <c r="FQ1127" s="23">
        <v>0</v>
      </c>
      <c r="FR1127" s="23">
        <v>0</v>
      </c>
    </row>
    <row r="1128" spans="142:174">
      <c r="EL1128" s="22">
        <v>44278</v>
      </c>
      <c r="EM1128" s="21" t="s">
        <v>28043</v>
      </c>
      <c r="EN1128" s="21" t="s">
        <v>17425</v>
      </c>
      <c r="EO1128" s="21" t="s">
        <v>206</v>
      </c>
      <c r="EP1128" s="21">
        <v>585622329677</v>
      </c>
      <c r="EQ1128" s="21" t="s">
        <v>207</v>
      </c>
      <c r="ER1128" s="21" t="s">
        <v>209</v>
      </c>
      <c r="ES1128" s="23">
        <v>799</v>
      </c>
      <c r="ET1128" s="23">
        <v>14</v>
      </c>
      <c r="EU1128" s="23">
        <v>8342</v>
      </c>
      <c r="EV1128" s="23">
        <v>1.7522</v>
      </c>
      <c r="EW1128" s="23">
        <v>595.85709999999995</v>
      </c>
      <c r="EX1128" s="23">
        <v>10440.5507</v>
      </c>
      <c r="EY1128" s="23">
        <v>7.1429</v>
      </c>
      <c r="EZ1128" s="23">
        <v>0</v>
      </c>
      <c r="FA1128" s="23">
        <v>0</v>
      </c>
      <c r="FB1128" s="23">
        <v>44201</v>
      </c>
      <c r="FC1128" s="23">
        <v>1</v>
      </c>
      <c r="FD1128" s="23">
        <v>44201</v>
      </c>
      <c r="FE1128" s="23">
        <v>1</v>
      </c>
      <c r="FF1128" s="23">
        <v>0</v>
      </c>
      <c r="FG1128" s="23">
        <v>0</v>
      </c>
      <c r="FH1128" s="23">
        <v>0</v>
      </c>
      <c r="FI1128" s="23">
        <v>5.2986000000000004</v>
      </c>
      <c r="FJ1128" s="23">
        <v>1</v>
      </c>
      <c r="FK1128" s="23">
        <v>0</v>
      </c>
      <c r="FL1128" s="23">
        <v>1</v>
      </c>
      <c r="FM1128" s="23">
        <v>0</v>
      </c>
      <c r="FN1128" s="23">
        <v>0</v>
      </c>
      <c r="FO1128" s="23">
        <v>0</v>
      </c>
      <c r="FP1128" s="23">
        <v>0</v>
      </c>
      <c r="FQ1128" s="23">
        <v>0</v>
      </c>
      <c r="FR1128" s="23">
        <v>0</v>
      </c>
    </row>
    <row r="1129" spans="142:174">
      <c r="EL1129" s="22">
        <v>44278</v>
      </c>
      <c r="EM1129" s="21" t="s">
        <v>28044</v>
      </c>
      <c r="EN1129" s="21" t="s">
        <v>17425</v>
      </c>
      <c r="EO1129" s="21" t="s">
        <v>206</v>
      </c>
      <c r="EP1129" s="21">
        <v>585622329677</v>
      </c>
      <c r="EQ1129" s="21" t="s">
        <v>207</v>
      </c>
      <c r="ER1129" s="21" t="s">
        <v>209</v>
      </c>
      <c r="ES1129" s="23">
        <v>500</v>
      </c>
      <c r="ET1129" s="23">
        <v>6</v>
      </c>
      <c r="EU1129" s="23">
        <v>2623</v>
      </c>
      <c r="EV1129" s="23">
        <v>1.2</v>
      </c>
      <c r="EW1129" s="23">
        <v>437.16669999999999</v>
      </c>
      <c r="EX1129" s="23">
        <v>5246</v>
      </c>
      <c r="EY1129" s="23"/>
      <c r="EZ1129" s="23"/>
      <c r="FA1129" s="23"/>
      <c r="FB1129" s="23"/>
      <c r="FC1129" s="23"/>
      <c r="FD1129" s="23"/>
      <c r="FE1129" s="23"/>
      <c r="FF1129" s="23"/>
      <c r="FG1129" s="23"/>
      <c r="FH1129" s="23"/>
      <c r="FI1129" s="23"/>
      <c r="FJ1129" s="23"/>
      <c r="FK1129" s="23"/>
      <c r="FL1129" s="23"/>
      <c r="FM1129" s="23"/>
      <c r="FN1129" s="23"/>
      <c r="FO1129" s="23"/>
      <c r="FP1129" s="23"/>
      <c r="FQ1129" s="23"/>
      <c r="FR1129" s="23"/>
    </row>
    <row r="1130" spans="142:174">
      <c r="EL1130" s="22">
        <v>44279</v>
      </c>
      <c r="EM1130" s="21" t="s">
        <v>213</v>
      </c>
      <c r="EN1130" s="21" t="s">
        <v>609</v>
      </c>
      <c r="EO1130" s="21" t="s">
        <v>206</v>
      </c>
      <c r="EP1130" s="21">
        <v>574298647000</v>
      </c>
      <c r="EQ1130" s="21" t="s">
        <v>207</v>
      </c>
      <c r="ER1130" s="21" t="s">
        <v>208</v>
      </c>
      <c r="ES1130" s="23">
        <v>5</v>
      </c>
      <c r="ET1130" s="23">
        <v>0</v>
      </c>
      <c r="EU1130" s="23">
        <v>0</v>
      </c>
      <c r="EV1130" s="23">
        <v>0</v>
      </c>
      <c r="EW1130" s="23"/>
      <c r="EX1130" s="23">
        <v>0</v>
      </c>
      <c r="EY1130" s="23"/>
      <c r="EZ1130" s="23"/>
      <c r="FA1130" s="23"/>
      <c r="FB1130" s="23"/>
      <c r="FC1130" s="23"/>
      <c r="FD1130" s="23"/>
      <c r="FE1130" s="23"/>
      <c r="FF1130" s="23"/>
      <c r="FG1130" s="23"/>
      <c r="FH1130" s="23"/>
      <c r="FI1130" s="23"/>
      <c r="FJ1130" s="23"/>
      <c r="FK1130" s="23"/>
      <c r="FL1130" s="23"/>
      <c r="FM1130" s="23"/>
      <c r="FN1130" s="23"/>
      <c r="FO1130" s="23"/>
      <c r="FP1130" s="23"/>
      <c r="FQ1130" s="23"/>
      <c r="FR1130" s="23"/>
    </row>
    <row r="1131" spans="142:174">
      <c r="EL1131" s="22">
        <v>44279</v>
      </c>
      <c r="EM1131" s="21" t="s">
        <v>213</v>
      </c>
      <c r="EN1131" s="21" t="s">
        <v>609</v>
      </c>
      <c r="EO1131" s="21" t="s">
        <v>206</v>
      </c>
      <c r="EP1131" s="21">
        <v>574298647000</v>
      </c>
      <c r="EQ1131" s="21" t="s">
        <v>207</v>
      </c>
      <c r="ER1131" s="21" t="s">
        <v>209</v>
      </c>
      <c r="ES1131" s="23">
        <v>33</v>
      </c>
      <c r="ET1131" s="23">
        <v>2</v>
      </c>
      <c r="EU1131" s="23">
        <v>70</v>
      </c>
      <c r="EV1131" s="23">
        <v>6.0606</v>
      </c>
      <c r="EW1131" s="23">
        <v>35</v>
      </c>
      <c r="EX1131" s="23">
        <v>2121.2121000000002</v>
      </c>
      <c r="EY1131" s="23"/>
      <c r="EZ1131" s="23"/>
      <c r="FA1131" s="23"/>
      <c r="FB1131" s="23"/>
      <c r="FC1131" s="23"/>
      <c r="FD1131" s="23"/>
      <c r="FE1131" s="23"/>
      <c r="FF1131" s="23"/>
      <c r="FG1131" s="23"/>
      <c r="FH1131" s="23"/>
      <c r="FI1131" s="23"/>
      <c r="FJ1131" s="23"/>
      <c r="FK1131" s="23"/>
      <c r="FL1131" s="23"/>
      <c r="FM1131" s="23"/>
      <c r="FN1131" s="23"/>
      <c r="FO1131" s="23"/>
      <c r="FP1131" s="23"/>
      <c r="FQ1131" s="23"/>
      <c r="FR1131" s="23"/>
    </row>
    <row r="1132" spans="142:174">
      <c r="EL1132" s="22">
        <v>44279</v>
      </c>
      <c r="EM1132" s="21" t="s">
        <v>213</v>
      </c>
      <c r="EN1132" s="21" t="s">
        <v>17425</v>
      </c>
      <c r="EO1132" s="21" t="s">
        <v>206</v>
      </c>
      <c r="EP1132" s="21">
        <v>585622329677</v>
      </c>
      <c r="EQ1132" s="21" t="s">
        <v>207</v>
      </c>
      <c r="ER1132" s="21" t="s">
        <v>208</v>
      </c>
      <c r="ES1132" s="23">
        <v>2</v>
      </c>
      <c r="ET1132" s="23">
        <v>0</v>
      </c>
      <c r="EU1132" s="23">
        <v>0</v>
      </c>
      <c r="EV1132" s="23">
        <v>0</v>
      </c>
      <c r="EW1132" s="23"/>
      <c r="EX1132" s="23">
        <v>0</v>
      </c>
      <c r="EY1132" s="23"/>
      <c r="EZ1132" s="23"/>
      <c r="FA1132" s="23"/>
      <c r="FB1132" s="23"/>
      <c r="FC1132" s="23"/>
      <c r="FD1132" s="23"/>
      <c r="FE1132" s="23"/>
      <c r="FF1132" s="23"/>
      <c r="FG1132" s="23"/>
      <c r="FH1132" s="23"/>
      <c r="FI1132" s="23"/>
      <c r="FJ1132" s="23"/>
      <c r="FK1132" s="23"/>
      <c r="FL1132" s="23"/>
      <c r="FM1132" s="23"/>
      <c r="FN1132" s="23"/>
      <c r="FO1132" s="23"/>
      <c r="FP1132" s="23"/>
      <c r="FQ1132" s="23"/>
      <c r="FR1132" s="23"/>
    </row>
    <row r="1133" spans="142:174">
      <c r="EL1133" s="22">
        <v>44279</v>
      </c>
      <c r="EM1133" s="21" t="s">
        <v>213</v>
      </c>
      <c r="EN1133" s="21" t="s">
        <v>17425</v>
      </c>
      <c r="EO1133" s="21" t="s">
        <v>206</v>
      </c>
      <c r="EP1133" s="21">
        <v>585622329677</v>
      </c>
      <c r="EQ1133" s="21" t="s">
        <v>207</v>
      </c>
      <c r="ER1133" s="21" t="s">
        <v>209</v>
      </c>
      <c r="ES1133" s="23">
        <v>13</v>
      </c>
      <c r="ET1133" s="23">
        <v>0</v>
      </c>
      <c r="EU1133" s="23">
        <v>0</v>
      </c>
      <c r="EV1133" s="23">
        <v>0</v>
      </c>
      <c r="EW1133" s="23"/>
      <c r="EX1133" s="23">
        <v>0</v>
      </c>
      <c r="EY1133" s="23"/>
      <c r="EZ1133" s="23"/>
      <c r="FA1133" s="23"/>
      <c r="FB1133" s="23"/>
      <c r="FC1133" s="23"/>
      <c r="FD1133" s="23"/>
      <c r="FE1133" s="23"/>
      <c r="FF1133" s="23"/>
      <c r="FG1133" s="23"/>
      <c r="FH1133" s="23"/>
      <c r="FI1133" s="23"/>
      <c r="FJ1133" s="23"/>
      <c r="FK1133" s="23"/>
      <c r="FL1133" s="23"/>
      <c r="FM1133" s="23"/>
      <c r="FN1133" s="23"/>
      <c r="FO1133" s="23"/>
      <c r="FP1133" s="23"/>
      <c r="FQ1133" s="23"/>
      <c r="FR1133" s="23"/>
    </row>
    <row r="1134" spans="142:174">
      <c r="EL1134" s="22">
        <v>44279</v>
      </c>
      <c r="EM1134" s="21" t="s">
        <v>28043</v>
      </c>
      <c r="EN1134" s="21" t="s">
        <v>17425</v>
      </c>
      <c r="EO1134" s="21" t="s">
        <v>206</v>
      </c>
      <c r="EP1134" s="21">
        <v>585622329677</v>
      </c>
      <c r="EQ1134" s="21" t="s">
        <v>207</v>
      </c>
      <c r="ER1134" s="21" t="s">
        <v>209</v>
      </c>
      <c r="ES1134" s="23">
        <v>985</v>
      </c>
      <c r="ET1134" s="23">
        <v>20</v>
      </c>
      <c r="EU1134" s="23">
        <v>9895</v>
      </c>
      <c r="EV1134" s="23">
        <v>2.0305</v>
      </c>
      <c r="EW1134" s="23">
        <v>494.75</v>
      </c>
      <c r="EX1134" s="23">
        <v>10045.685299999999</v>
      </c>
      <c r="EY1134" s="23">
        <v>0</v>
      </c>
      <c r="EZ1134" s="23">
        <v>0</v>
      </c>
      <c r="FA1134" s="23">
        <v>0</v>
      </c>
      <c r="FB1134" s="23">
        <v>0</v>
      </c>
      <c r="FC1134" s="23">
        <v>0</v>
      </c>
      <c r="FD1134" s="23">
        <v>0</v>
      </c>
      <c r="FE1134" s="23">
        <v>0</v>
      </c>
      <c r="FF1134" s="23">
        <v>0</v>
      </c>
      <c r="FG1134" s="23">
        <v>0</v>
      </c>
      <c r="FH1134" s="23">
        <v>0</v>
      </c>
      <c r="FI1134" s="23">
        <v>0</v>
      </c>
      <c r="FJ1134" s="23">
        <v>3</v>
      </c>
      <c r="FK1134" s="23">
        <v>3</v>
      </c>
      <c r="FL1134" s="23">
        <v>6</v>
      </c>
      <c r="FM1134" s="23">
        <v>0</v>
      </c>
      <c r="FN1134" s="23">
        <v>0</v>
      </c>
      <c r="FO1134" s="23">
        <v>0</v>
      </c>
      <c r="FP1134" s="23">
        <v>0</v>
      </c>
      <c r="FQ1134" s="23">
        <v>0</v>
      </c>
      <c r="FR1134" s="23">
        <v>0</v>
      </c>
    </row>
    <row r="1135" spans="142:174">
      <c r="EL1135" s="22">
        <v>44279</v>
      </c>
      <c r="EM1135" s="21" t="s">
        <v>28044</v>
      </c>
      <c r="EN1135" s="21" t="s">
        <v>17425</v>
      </c>
      <c r="EO1135" s="21" t="s">
        <v>206</v>
      </c>
      <c r="EP1135" s="21">
        <v>585622329677</v>
      </c>
      <c r="EQ1135" s="21" t="s">
        <v>207</v>
      </c>
      <c r="ER1135" s="21" t="s">
        <v>209</v>
      </c>
      <c r="ES1135" s="23">
        <v>478</v>
      </c>
      <c r="ET1135" s="23">
        <v>7</v>
      </c>
      <c r="EU1135" s="23">
        <v>3300</v>
      </c>
      <c r="EV1135" s="23">
        <v>1.4643999999999999</v>
      </c>
      <c r="EW1135" s="23">
        <v>471.42860000000002</v>
      </c>
      <c r="EX1135" s="23">
        <v>6903.7656999999999</v>
      </c>
      <c r="EY1135" s="23">
        <v>0</v>
      </c>
      <c r="EZ1135" s="23">
        <v>0</v>
      </c>
      <c r="FA1135" s="23">
        <v>0</v>
      </c>
      <c r="FB1135" s="23">
        <v>0</v>
      </c>
      <c r="FC1135" s="23">
        <v>0</v>
      </c>
      <c r="FD1135" s="23">
        <v>0</v>
      </c>
      <c r="FE1135" s="23">
        <v>0</v>
      </c>
      <c r="FF1135" s="23">
        <v>0</v>
      </c>
      <c r="FG1135" s="23">
        <v>1</v>
      </c>
      <c r="FH1135" s="23">
        <v>1</v>
      </c>
      <c r="FI1135" s="23">
        <v>0</v>
      </c>
      <c r="FJ1135" s="23">
        <v>1</v>
      </c>
      <c r="FK1135" s="23">
        <v>0</v>
      </c>
      <c r="FL1135" s="23">
        <v>1</v>
      </c>
      <c r="FM1135" s="23">
        <v>0</v>
      </c>
      <c r="FN1135" s="23">
        <v>0</v>
      </c>
      <c r="FO1135" s="23">
        <v>0</v>
      </c>
      <c r="FP1135" s="23">
        <v>0</v>
      </c>
      <c r="FQ1135" s="23">
        <v>0</v>
      </c>
      <c r="FR1135" s="23">
        <v>0</v>
      </c>
    </row>
    <row r="1136" spans="142:174">
      <c r="EL1136" s="22">
        <v>44280</v>
      </c>
      <c r="EM1136" s="21" t="s">
        <v>213</v>
      </c>
      <c r="EN1136" s="21" t="s">
        <v>609</v>
      </c>
      <c r="EO1136" s="21" t="s">
        <v>206</v>
      </c>
      <c r="EP1136" s="21">
        <v>574298647000</v>
      </c>
      <c r="EQ1136" s="21" t="s">
        <v>207</v>
      </c>
      <c r="ER1136" s="21" t="s">
        <v>208</v>
      </c>
      <c r="ES1136" s="23">
        <v>2</v>
      </c>
      <c r="ET1136" s="23">
        <v>0</v>
      </c>
      <c r="EU1136" s="23">
        <v>0</v>
      </c>
      <c r="EV1136" s="23">
        <v>0</v>
      </c>
      <c r="EW1136" s="23"/>
      <c r="EX1136" s="23">
        <v>0</v>
      </c>
      <c r="EY1136" s="23"/>
      <c r="EZ1136" s="23"/>
      <c r="FA1136" s="23"/>
      <c r="FB1136" s="23"/>
      <c r="FC1136" s="23"/>
      <c r="FD1136" s="23"/>
      <c r="FE1136" s="23"/>
      <c r="FF1136" s="23"/>
      <c r="FG1136" s="23"/>
      <c r="FH1136" s="23"/>
      <c r="FI1136" s="23"/>
      <c r="FJ1136" s="23"/>
      <c r="FK1136" s="23"/>
      <c r="FL1136" s="23"/>
      <c r="FM1136" s="23"/>
      <c r="FN1136" s="23"/>
      <c r="FO1136" s="23"/>
      <c r="FP1136" s="23"/>
      <c r="FQ1136" s="23"/>
      <c r="FR1136" s="23"/>
    </row>
    <row r="1137" spans="142:174">
      <c r="EL1137" s="22">
        <v>44280</v>
      </c>
      <c r="EM1137" s="21" t="s">
        <v>213</v>
      </c>
      <c r="EN1137" s="21" t="s">
        <v>609</v>
      </c>
      <c r="EO1137" s="21" t="s">
        <v>206</v>
      </c>
      <c r="EP1137" s="21">
        <v>574298647000</v>
      </c>
      <c r="EQ1137" s="21" t="s">
        <v>207</v>
      </c>
      <c r="ER1137" s="21" t="s">
        <v>209</v>
      </c>
      <c r="ES1137" s="23">
        <v>23</v>
      </c>
      <c r="ET1137" s="23">
        <v>0</v>
      </c>
      <c r="EU1137" s="23">
        <v>0</v>
      </c>
      <c r="EV1137" s="23">
        <v>0</v>
      </c>
      <c r="EW1137" s="23"/>
      <c r="EX1137" s="23">
        <v>0</v>
      </c>
      <c r="EY1137" s="23"/>
      <c r="EZ1137" s="23"/>
      <c r="FA1137" s="23"/>
      <c r="FB1137" s="23"/>
      <c r="FC1137" s="23"/>
      <c r="FD1137" s="23"/>
      <c r="FE1137" s="23"/>
      <c r="FF1137" s="23"/>
      <c r="FG1137" s="23"/>
      <c r="FH1137" s="23"/>
      <c r="FI1137" s="23"/>
      <c r="FJ1137" s="23"/>
      <c r="FK1137" s="23"/>
      <c r="FL1137" s="23"/>
      <c r="FM1137" s="23"/>
      <c r="FN1137" s="23"/>
      <c r="FO1137" s="23"/>
      <c r="FP1137" s="23"/>
      <c r="FQ1137" s="23"/>
      <c r="FR1137" s="23"/>
    </row>
    <row r="1138" spans="142:174">
      <c r="EL1138" s="22">
        <v>44280</v>
      </c>
      <c r="EM1138" s="21" t="s">
        <v>213</v>
      </c>
      <c r="EN1138" s="21" t="s">
        <v>17425</v>
      </c>
      <c r="EO1138" s="21" t="s">
        <v>206</v>
      </c>
      <c r="EP1138" s="21">
        <v>585622329677</v>
      </c>
      <c r="EQ1138" s="21" t="s">
        <v>207</v>
      </c>
      <c r="ER1138" s="21" t="s">
        <v>209</v>
      </c>
      <c r="ES1138" s="23">
        <v>14</v>
      </c>
      <c r="ET1138" s="23">
        <v>2</v>
      </c>
      <c r="EU1138" s="23">
        <v>79</v>
      </c>
      <c r="EV1138" s="23">
        <v>14.2857</v>
      </c>
      <c r="EW1138" s="23">
        <v>39.5</v>
      </c>
      <c r="EX1138" s="23">
        <v>5642.8571000000002</v>
      </c>
      <c r="EY1138" s="23"/>
      <c r="EZ1138" s="23"/>
      <c r="FA1138" s="23"/>
      <c r="FB1138" s="23"/>
      <c r="FC1138" s="23"/>
      <c r="FD1138" s="23"/>
      <c r="FE1138" s="23"/>
      <c r="FF1138" s="23"/>
      <c r="FG1138" s="23"/>
      <c r="FH1138" s="23"/>
      <c r="FI1138" s="23"/>
      <c r="FJ1138" s="23"/>
      <c r="FK1138" s="23"/>
      <c r="FL1138" s="23"/>
      <c r="FM1138" s="23"/>
      <c r="FN1138" s="23"/>
      <c r="FO1138" s="23"/>
      <c r="FP1138" s="23"/>
      <c r="FQ1138" s="23"/>
      <c r="FR1138" s="23"/>
    </row>
    <row r="1139" spans="142:174">
      <c r="EL1139" s="22">
        <v>44280</v>
      </c>
      <c r="EM1139" s="21" t="s">
        <v>28043</v>
      </c>
      <c r="EN1139" s="21" t="s">
        <v>17425</v>
      </c>
      <c r="EO1139" s="21" t="s">
        <v>206</v>
      </c>
      <c r="EP1139" s="21">
        <v>585622329677</v>
      </c>
      <c r="EQ1139" s="21" t="s">
        <v>207</v>
      </c>
      <c r="ER1139" s="21" t="s">
        <v>209</v>
      </c>
      <c r="ES1139" s="23">
        <v>1164</v>
      </c>
      <c r="ET1139" s="23">
        <v>22</v>
      </c>
      <c r="EU1139" s="23">
        <v>12749</v>
      </c>
      <c r="EV1139" s="23">
        <v>1.89</v>
      </c>
      <c r="EW1139" s="23">
        <v>579.5</v>
      </c>
      <c r="EX1139" s="23">
        <v>10952.749100000001</v>
      </c>
      <c r="EY1139" s="23">
        <v>0</v>
      </c>
      <c r="EZ1139" s="23">
        <v>0</v>
      </c>
      <c r="FA1139" s="23">
        <v>0</v>
      </c>
      <c r="FB1139" s="23">
        <v>0</v>
      </c>
      <c r="FC1139" s="23">
        <v>0</v>
      </c>
      <c r="FD1139" s="23">
        <v>0</v>
      </c>
      <c r="FE1139" s="23">
        <v>0</v>
      </c>
      <c r="FF1139" s="23">
        <v>2</v>
      </c>
      <c r="FG1139" s="23">
        <v>0</v>
      </c>
      <c r="FH1139" s="23">
        <v>2</v>
      </c>
      <c r="FI1139" s="23">
        <v>0</v>
      </c>
      <c r="FJ1139" s="23">
        <v>4</v>
      </c>
      <c r="FK1139" s="23">
        <v>1</v>
      </c>
      <c r="FL1139" s="23">
        <v>5</v>
      </c>
      <c r="FM1139" s="23">
        <v>0</v>
      </c>
      <c r="FN1139" s="23">
        <v>0</v>
      </c>
      <c r="FO1139" s="23">
        <v>0</v>
      </c>
      <c r="FP1139" s="23">
        <v>0</v>
      </c>
      <c r="FQ1139" s="23">
        <v>0</v>
      </c>
      <c r="FR1139" s="23">
        <v>0</v>
      </c>
    </row>
    <row r="1140" spans="142:174">
      <c r="EL1140" s="22">
        <v>44280</v>
      </c>
      <c r="EM1140" s="21" t="s">
        <v>28044</v>
      </c>
      <c r="EN1140" s="21" t="s">
        <v>17425</v>
      </c>
      <c r="EO1140" s="21" t="s">
        <v>206</v>
      </c>
      <c r="EP1140" s="21">
        <v>585622329677</v>
      </c>
      <c r="EQ1140" s="21" t="s">
        <v>207</v>
      </c>
      <c r="ER1140" s="21" t="s">
        <v>209</v>
      </c>
      <c r="ES1140" s="23">
        <v>262</v>
      </c>
      <c r="ET1140" s="23">
        <v>5</v>
      </c>
      <c r="EU1140" s="23">
        <v>1907</v>
      </c>
      <c r="EV1140" s="23">
        <v>1.9084000000000001</v>
      </c>
      <c r="EW1140" s="23">
        <v>381.4</v>
      </c>
      <c r="EX1140" s="23">
        <v>7278.6260000000002</v>
      </c>
      <c r="EY1140" s="23">
        <v>0</v>
      </c>
      <c r="EZ1140" s="23">
        <v>0</v>
      </c>
      <c r="FA1140" s="23">
        <v>0</v>
      </c>
      <c r="FB1140" s="23">
        <v>0</v>
      </c>
      <c r="FC1140" s="23">
        <v>0</v>
      </c>
      <c r="FD1140" s="23">
        <v>0</v>
      </c>
      <c r="FE1140" s="23">
        <v>0</v>
      </c>
      <c r="FF1140" s="23">
        <v>0</v>
      </c>
      <c r="FG1140" s="23">
        <v>0</v>
      </c>
      <c r="FH1140" s="23">
        <v>0</v>
      </c>
      <c r="FI1140" s="23">
        <v>0</v>
      </c>
      <c r="FJ1140" s="23">
        <v>0</v>
      </c>
      <c r="FK1140" s="23">
        <v>2</v>
      </c>
      <c r="FL1140" s="23">
        <v>2</v>
      </c>
      <c r="FM1140" s="23">
        <v>0</v>
      </c>
      <c r="FN1140" s="23">
        <v>0</v>
      </c>
      <c r="FO1140" s="23">
        <v>0</v>
      </c>
      <c r="FP1140" s="23">
        <v>0</v>
      </c>
      <c r="FQ1140" s="23">
        <v>0</v>
      </c>
      <c r="FR1140" s="23">
        <v>0</v>
      </c>
    </row>
    <row r="1141" spans="142:174">
      <c r="EL1141" s="22">
        <v>44281</v>
      </c>
      <c r="EM1141" s="21" t="s">
        <v>213</v>
      </c>
      <c r="EN1141" s="21" t="s">
        <v>609</v>
      </c>
      <c r="EO1141" s="21" t="s">
        <v>206</v>
      </c>
      <c r="EP1141" s="21">
        <v>574298647000</v>
      </c>
      <c r="EQ1141" s="21" t="s">
        <v>207</v>
      </c>
      <c r="ER1141" s="21" t="s">
        <v>208</v>
      </c>
      <c r="ES1141" s="23">
        <v>12</v>
      </c>
      <c r="ET1141" s="23">
        <v>0</v>
      </c>
      <c r="EU1141" s="23">
        <v>0</v>
      </c>
      <c r="EV1141" s="23">
        <v>0</v>
      </c>
      <c r="EW1141" s="23"/>
      <c r="EX1141" s="23">
        <v>0</v>
      </c>
      <c r="EY1141" s="23"/>
      <c r="EZ1141" s="23"/>
      <c r="FA1141" s="23"/>
      <c r="FB1141" s="23"/>
      <c r="FC1141" s="23"/>
      <c r="FD1141" s="23"/>
      <c r="FE1141" s="23"/>
      <c r="FF1141" s="23"/>
      <c r="FG1141" s="23"/>
      <c r="FH1141" s="23"/>
      <c r="FI1141" s="23"/>
      <c r="FJ1141" s="23"/>
      <c r="FK1141" s="23"/>
      <c r="FL1141" s="23"/>
      <c r="FM1141" s="23"/>
      <c r="FN1141" s="23"/>
      <c r="FO1141" s="23"/>
      <c r="FP1141" s="23"/>
      <c r="FQ1141" s="23"/>
      <c r="FR1141" s="23"/>
    </row>
    <row r="1142" spans="142:174">
      <c r="EL1142" s="22">
        <v>44281</v>
      </c>
      <c r="EM1142" s="21" t="s">
        <v>213</v>
      </c>
      <c r="EN1142" s="21" t="s">
        <v>609</v>
      </c>
      <c r="EO1142" s="21" t="s">
        <v>206</v>
      </c>
      <c r="EP1142" s="21">
        <v>574298647000</v>
      </c>
      <c r="EQ1142" s="21" t="s">
        <v>207</v>
      </c>
      <c r="ER1142" s="21" t="s">
        <v>209</v>
      </c>
      <c r="ES1142" s="23">
        <v>39</v>
      </c>
      <c r="ET1142" s="23">
        <v>2</v>
      </c>
      <c r="EU1142" s="23">
        <v>48</v>
      </c>
      <c r="EV1142" s="23">
        <v>5.1281999999999996</v>
      </c>
      <c r="EW1142" s="23">
        <v>24</v>
      </c>
      <c r="EX1142" s="23">
        <v>1230.7692</v>
      </c>
      <c r="EY1142" s="23">
        <v>0</v>
      </c>
      <c r="EZ1142" s="23">
        <v>0</v>
      </c>
      <c r="FA1142" s="23">
        <v>0</v>
      </c>
      <c r="FB1142" s="23">
        <v>0</v>
      </c>
      <c r="FC1142" s="23">
        <v>0</v>
      </c>
      <c r="FD1142" s="23">
        <v>0</v>
      </c>
      <c r="FE1142" s="23">
        <v>0</v>
      </c>
      <c r="FF1142" s="23">
        <v>0</v>
      </c>
      <c r="FG1142" s="23">
        <v>0</v>
      </c>
      <c r="FH1142" s="23">
        <v>0</v>
      </c>
      <c r="FI1142" s="23">
        <v>0</v>
      </c>
      <c r="FJ1142" s="23">
        <v>0</v>
      </c>
      <c r="FK1142" s="23">
        <v>1</v>
      </c>
      <c r="FL1142" s="23">
        <v>1</v>
      </c>
      <c r="FM1142" s="23">
        <v>0</v>
      </c>
      <c r="FN1142" s="23">
        <v>0</v>
      </c>
      <c r="FO1142" s="23">
        <v>0</v>
      </c>
      <c r="FP1142" s="23">
        <v>0</v>
      </c>
      <c r="FQ1142" s="23">
        <v>0</v>
      </c>
      <c r="FR1142" s="23">
        <v>0</v>
      </c>
    </row>
    <row r="1143" spans="142:174">
      <c r="EL1143" s="22">
        <v>44281</v>
      </c>
      <c r="EM1143" s="21" t="s">
        <v>213</v>
      </c>
      <c r="EN1143" s="21" t="s">
        <v>17425</v>
      </c>
      <c r="EO1143" s="21" t="s">
        <v>206</v>
      </c>
      <c r="EP1143" s="21">
        <v>585622329677</v>
      </c>
      <c r="EQ1143" s="21" t="s">
        <v>207</v>
      </c>
      <c r="ER1143" s="21" t="s">
        <v>208</v>
      </c>
      <c r="ES1143" s="23">
        <v>1</v>
      </c>
      <c r="ET1143" s="23">
        <v>0</v>
      </c>
      <c r="EU1143" s="23">
        <v>0</v>
      </c>
      <c r="EV1143" s="23">
        <v>0</v>
      </c>
      <c r="EW1143" s="23"/>
      <c r="EX1143" s="23">
        <v>0</v>
      </c>
      <c r="EY1143" s="23"/>
      <c r="EZ1143" s="23"/>
      <c r="FA1143" s="23"/>
      <c r="FB1143" s="23"/>
      <c r="FC1143" s="23"/>
      <c r="FD1143" s="23"/>
      <c r="FE1143" s="23"/>
      <c r="FF1143" s="23"/>
      <c r="FG1143" s="23"/>
      <c r="FH1143" s="23"/>
      <c r="FI1143" s="23"/>
      <c r="FJ1143" s="23"/>
      <c r="FK1143" s="23"/>
      <c r="FL1143" s="23"/>
      <c r="FM1143" s="23"/>
      <c r="FN1143" s="23"/>
      <c r="FO1143" s="23"/>
      <c r="FP1143" s="23"/>
      <c r="FQ1143" s="23"/>
      <c r="FR1143" s="23"/>
    </row>
    <row r="1144" spans="142:174">
      <c r="EL1144" s="22">
        <v>44281</v>
      </c>
      <c r="EM1144" s="21" t="s">
        <v>213</v>
      </c>
      <c r="EN1144" s="21" t="s">
        <v>17425</v>
      </c>
      <c r="EO1144" s="21" t="s">
        <v>206</v>
      </c>
      <c r="EP1144" s="21">
        <v>585622329677</v>
      </c>
      <c r="EQ1144" s="21" t="s">
        <v>207</v>
      </c>
      <c r="ER1144" s="21" t="s">
        <v>209</v>
      </c>
      <c r="ES1144" s="23">
        <v>23</v>
      </c>
      <c r="ET1144" s="23">
        <v>1</v>
      </c>
      <c r="EU1144" s="23">
        <v>22</v>
      </c>
      <c r="EV1144" s="23">
        <v>4.3478000000000003</v>
      </c>
      <c r="EW1144" s="23">
        <v>22</v>
      </c>
      <c r="EX1144" s="23">
        <v>956.52170000000001</v>
      </c>
      <c r="EY1144" s="23">
        <v>0</v>
      </c>
      <c r="EZ1144" s="23">
        <v>0</v>
      </c>
      <c r="FA1144" s="23">
        <v>0</v>
      </c>
      <c r="FB1144" s="23">
        <v>0</v>
      </c>
      <c r="FC1144" s="23">
        <v>0</v>
      </c>
      <c r="FD1144" s="23">
        <v>0</v>
      </c>
      <c r="FE1144" s="23">
        <v>0</v>
      </c>
      <c r="FF1144" s="23">
        <v>0</v>
      </c>
      <c r="FG1144" s="23">
        <v>0</v>
      </c>
      <c r="FH1144" s="23">
        <v>0</v>
      </c>
      <c r="FI1144" s="23">
        <v>0</v>
      </c>
      <c r="FJ1144" s="23">
        <v>0</v>
      </c>
      <c r="FK1144" s="23">
        <v>2</v>
      </c>
      <c r="FL1144" s="23">
        <v>2</v>
      </c>
      <c r="FM1144" s="23">
        <v>0</v>
      </c>
      <c r="FN1144" s="23">
        <v>0</v>
      </c>
      <c r="FO1144" s="23">
        <v>0</v>
      </c>
      <c r="FP1144" s="23">
        <v>0</v>
      </c>
      <c r="FQ1144" s="23">
        <v>0</v>
      </c>
      <c r="FR1144" s="23">
        <v>0</v>
      </c>
    </row>
    <row r="1145" spans="142:174">
      <c r="EL1145" s="22">
        <v>44281</v>
      </c>
      <c r="EM1145" s="21" t="s">
        <v>28043</v>
      </c>
      <c r="EN1145" s="21" t="s">
        <v>17425</v>
      </c>
      <c r="EO1145" s="21" t="s">
        <v>206</v>
      </c>
      <c r="EP1145" s="21">
        <v>585622329677</v>
      </c>
      <c r="EQ1145" s="21" t="s">
        <v>207</v>
      </c>
      <c r="ER1145" s="21" t="s">
        <v>208</v>
      </c>
      <c r="ES1145" s="23">
        <v>2</v>
      </c>
      <c r="ET1145" s="23">
        <v>0</v>
      </c>
      <c r="EU1145" s="23">
        <v>0</v>
      </c>
      <c r="EV1145" s="23">
        <v>0</v>
      </c>
      <c r="EW1145" s="23"/>
      <c r="EX1145" s="23">
        <v>0</v>
      </c>
      <c r="EY1145" s="23"/>
      <c r="EZ1145" s="23"/>
      <c r="FA1145" s="23"/>
      <c r="FB1145" s="23"/>
      <c r="FC1145" s="23"/>
      <c r="FD1145" s="23"/>
      <c r="FE1145" s="23"/>
      <c r="FF1145" s="23"/>
      <c r="FG1145" s="23"/>
      <c r="FH1145" s="23"/>
      <c r="FI1145" s="23"/>
      <c r="FJ1145" s="23"/>
      <c r="FK1145" s="23"/>
      <c r="FL1145" s="23"/>
      <c r="FM1145" s="23"/>
      <c r="FN1145" s="23"/>
      <c r="FO1145" s="23"/>
      <c r="FP1145" s="23"/>
      <c r="FQ1145" s="23"/>
      <c r="FR1145" s="23"/>
    </row>
    <row r="1146" spans="142:174">
      <c r="EL1146" s="22">
        <v>44281</v>
      </c>
      <c r="EM1146" s="21" t="s">
        <v>28043</v>
      </c>
      <c r="EN1146" s="21" t="s">
        <v>17425</v>
      </c>
      <c r="EO1146" s="21" t="s">
        <v>206</v>
      </c>
      <c r="EP1146" s="21">
        <v>585622329677</v>
      </c>
      <c r="EQ1146" s="21" t="s">
        <v>207</v>
      </c>
      <c r="ER1146" s="21" t="s">
        <v>209</v>
      </c>
      <c r="ES1146" s="23">
        <v>663</v>
      </c>
      <c r="ET1146" s="23">
        <v>16</v>
      </c>
      <c r="EU1146" s="23">
        <v>8964</v>
      </c>
      <c r="EV1146" s="23">
        <v>2.4133</v>
      </c>
      <c r="EW1146" s="23">
        <v>560.25</v>
      </c>
      <c r="EX1146" s="23">
        <v>13520.361999999999</v>
      </c>
      <c r="EY1146" s="23">
        <v>0</v>
      </c>
      <c r="EZ1146" s="23">
        <v>0</v>
      </c>
      <c r="FA1146" s="23">
        <v>0</v>
      </c>
      <c r="FB1146" s="23">
        <v>0</v>
      </c>
      <c r="FC1146" s="23">
        <v>0</v>
      </c>
      <c r="FD1146" s="23">
        <v>0</v>
      </c>
      <c r="FE1146" s="23">
        <v>0</v>
      </c>
      <c r="FF1146" s="23">
        <v>2</v>
      </c>
      <c r="FG1146" s="23">
        <v>0</v>
      </c>
      <c r="FH1146" s="23">
        <v>2</v>
      </c>
      <c r="FI1146" s="23">
        <v>0</v>
      </c>
      <c r="FJ1146" s="23">
        <v>0</v>
      </c>
      <c r="FK1146" s="23">
        <v>0</v>
      </c>
      <c r="FL1146" s="23">
        <v>0</v>
      </c>
      <c r="FM1146" s="23">
        <v>0</v>
      </c>
      <c r="FN1146" s="23">
        <v>0</v>
      </c>
      <c r="FO1146" s="23">
        <v>0</v>
      </c>
      <c r="FP1146" s="23">
        <v>0</v>
      </c>
      <c r="FQ1146" s="23">
        <v>0</v>
      </c>
      <c r="FR1146" s="23">
        <v>0</v>
      </c>
    </row>
    <row r="1147" spans="142:174">
      <c r="EL1147" s="22">
        <v>44281</v>
      </c>
      <c r="EM1147" s="21" t="s">
        <v>28044</v>
      </c>
      <c r="EN1147" s="21" t="s">
        <v>17425</v>
      </c>
      <c r="EO1147" s="21" t="s">
        <v>206</v>
      </c>
      <c r="EP1147" s="21">
        <v>585622329677</v>
      </c>
      <c r="EQ1147" s="21" t="s">
        <v>207</v>
      </c>
      <c r="ER1147" s="21" t="s">
        <v>209</v>
      </c>
      <c r="ES1147" s="23">
        <v>148</v>
      </c>
      <c r="ET1147" s="23">
        <v>3</v>
      </c>
      <c r="EU1147" s="23">
        <v>1059</v>
      </c>
      <c r="EV1147" s="23">
        <v>2.0270000000000001</v>
      </c>
      <c r="EW1147" s="23">
        <v>353</v>
      </c>
      <c r="EX1147" s="23">
        <v>7155.4053999999996</v>
      </c>
      <c r="EY1147" s="23">
        <v>0</v>
      </c>
      <c r="EZ1147" s="23">
        <v>0</v>
      </c>
      <c r="FA1147" s="23">
        <v>0</v>
      </c>
      <c r="FB1147" s="23">
        <v>0</v>
      </c>
      <c r="FC1147" s="23">
        <v>0</v>
      </c>
      <c r="FD1147" s="23">
        <v>0</v>
      </c>
      <c r="FE1147" s="23">
        <v>0</v>
      </c>
      <c r="FF1147" s="23">
        <v>0</v>
      </c>
      <c r="FG1147" s="23">
        <v>0</v>
      </c>
      <c r="FH1147" s="23">
        <v>0</v>
      </c>
      <c r="FI1147" s="23">
        <v>0</v>
      </c>
      <c r="FJ1147" s="23">
        <v>1</v>
      </c>
      <c r="FK1147" s="23">
        <v>0</v>
      </c>
      <c r="FL1147" s="23">
        <v>1</v>
      </c>
      <c r="FM1147" s="23">
        <v>0</v>
      </c>
      <c r="FN1147" s="23">
        <v>0</v>
      </c>
      <c r="FO1147" s="23">
        <v>0</v>
      </c>
      <c r="FP1147" s="23">
        <v>0</v>
      </c>
      <c r="FQ1147" s="23">
        <v>0</v>
      </c>
      <c r="FR1147" s="23">
        <v>0</v>
      </c>
    </row>
    <row r="1148" spans="142:174">
      <c r="EL1148" s="22">
        <v>44282</v>
      </c>
      <c r="EM1148" s="21" t="s">
        <v>213</v>
      </c>
      <c r="EN1148" s="21" t="s">
        <v>609</v>
      </c>
      <c r="EO1148" s="21" t="s">
        <v>206</v>
      </c>
      <c r="EP1148" s="21">
        <v>574298647000</v>
      </c>
      <c r="EQ1148" s="21" t="s">
        <v>207</v>
      </c>
      <c r="ER1148" s="21" t="s">
        <v>208</v>
      </c>
      <c r="ES1148" s="23">
        <v>1</v>
      </c>
      <c r="ET1148" s="23">
        <v>1</v>
      </c>
      <c r="EU1148" s="23">
        <v>23</v>
      </c>
      <c r="EV1148" s="23">
        <v>100</v>
      </c>
      <c r="EW1148" s="23">
        <v>23</v>
      </c>
      <c r="EX1148" s="23">
        <v>23000</v>
      </c>
      <c r="EY1148" s="23">
        <v>200</v>
      </c>
      <c r="EZ1148" s="23">
        <v>17798</v>
      </c>
      <c r="FA1148" s="23">
        <v>2</v>
      </c>
      <c r="FB1148" s="23">
        <v>0</v>
      </c>
      <c r="FC1148" s="23">
        <v>0</v>
      </c>
      <c r="FD1148" s="23">
        <v>17798</v>
      </c>
      <c r="FE1148" s="23">
        <v>2</v>
      </c>
      <c r="FF1148" s="23">
        <v>0</v>
      </c>
      <c r="FG1148" s="23">
        <v>0</v>
      </c>
      <c r="FH1148" s="23">
        <v>0</v>
      </c>
      <c r="FI1148" s="23">
        <v>773.8261</v>
      </c>
      <c r="FJ1148" s="23">
        <v>2</v>
      </c>
      <c r="FK1148" s="23">
        <v>0</v>
      </c>
      <c r="FL1148" s="23">
        <v>2</v>
      </c>
      <c r="FM1148" s="23">
        <v>0</v>
      </c>
      <c r="FN1148" s="23">
        <v>0</v>
      </c>
      <c r="FO1148" s="23">
        <v>0</v>
      </c>
      <c r="FP1148" s="23">
        <v>0</v>
      </c>
      <c r="FQ1148" s="23">
        <v>0</v>
      </c>
      <c r="FR1148" s="23">
        <v>0</v>
      </c>
    </row>
    <row r="1149" spans="142:174">
      <c r="EL1149" s="22">
        <v>44282</v>
      </c>
      <c r="EM1149" s="21" t="s">
        <v>213</v>
      </c>
      <c r="EN1149" s="21" t="s">
        <v>609</v>
      </c>
      <c r="EO1149" s="21" t="s">
        <v>206</v>
      </c>
      <c r="EP1149" s="21">
        <v>574298647000</v>
      </c>
      <c r="EQ1149" s="21" t="s">
        <v>207</v>
      </c>
      <c r="ER1149" s="21" t="s">
        <v>209</v>
      </c>
      <c r="ES1149" s="23">
        <v>39</v>
      </c>
      <c r="ET1149" s="23">
        <v>2</v>
      </c>
      <c r="EU1149" s="23">
        <v>69</v>
      </c>
      <c r="EV1149" s="23">
        <v>5.1281999999999996</v>
      </c>
      <c r="EW1149" s="23">
        <v>34.5</v>
      </c>
      <c r="EX1149" s="23">
        <v>1769.2308</v>
      </c>
      <c r="EY1149" s="23"/>
      <c r="EZ1149" s="23"/>
      <c r="FA1149" s="23"/>
      <c r="FB1149" s="23"/>
      <c r="FC1149" s="23"/>
      <c r="FD1149" s="23"/>
      <c r="FE1149" s="23"/>
      <c r="FF1149" s="23"/>
      <c r="FG1149" s="23"/>
      <c r="FH1149" s="23"/>
      <c r="FI1149" s="23"/>
      <c r="FJ1149" s="23"/>
      <c r="FK1149" s="23"/>
      <c r="FL1149" s="23"/>
      <c r="FM1149" s="23"/>
      <c r="FN1149" s="23"/>
      <c r="FO1149" s="23"/>
      <c r="FP1149" s="23"/>
      <c r="FQ1149" s="23"/>
      <c r="FR1149" s="23"/>
    </row>
    <row r="1150" spans="142:174">
      <c r="EL1150" s="22">
        <v>44282</v>
      </c>
      <c r="EM1150" s="21" t="s">
        <v>213</v>
      </c>
      <c r="EN1150" s="21" t="s">
        <v>17425</v>
      </c>
      <c r="EO1150" s="21" t="s">
        <v>206</v>
      </c>
      <c r="EP1150" s="21">
        <v>585622329677</v>
      </c>
      <c r="EQ1150" s="21" t="s">
        <v>207</v>
      </c>
      <c r="ER1150" s="21" t="s">
        <v>209</v>
      </c>
      <c r="ES1150" s="23">
        <v>11</v>
      </c>
      <c r="ET1150" s="23">
        <v>2</v>
      </c>
      <c r="EU1150" s="23">
        <v>60</v>
      </c>
      <c r="EV1150" s="23">
        <v>18.181799999999999</v>
      </c>
      <c r="EW1150" s="23">
        <v>30</v>
      </c>
      <c r="EX1150" s="23">
        <v>5454.5455000000002</v>
      </c>
      <c r="EY1150" s="23">
        <v>50</v>
      </c>
      <c r="EZ1150" s="23">
        <v>15484</v>
      </c>
      <c r="FA1150" s="23">
        <v>1</v>
      </c>
      <c r="FB1150" s="23">
        <v>0</v>
      </c>
      <c r="FC1150" s="23">
        <v>0</v>
      </c>
      <c r="FD1150" s="23">
        <v>15484</v>
      </c>
      <c r="FE1150" s="23">
        <v>1</v>
      </c>
      <c r="FF1150" s="23">
        <v>0</v>
      </c>
      <c r="FG1150" s="23">
        <v>0</v>
      </c>
      <c r="FH1150" s="23">
        <v>0</v>
      </c>
      <c r="FI1150" s="23">
        <v>258.06670000000003</v>
      </c>
      <c r="FJ1150" s="23">
        <v>1</v>
      </c>
      <c r="FK1150" s="23">
        <v>0</v>
      </c>
      <c r="FL1150" s="23">
        <v>1</v>
      </c>
      <c r="FM1150" s="23">
        <v>0</v>
      </c>
      <c r="FN1150" s="23">
        <v>0</v>
      </c>
      <c r="FO1150" s="23">
        <v>0</v>
      </c>
      <c r="FP1150" s="23">
        <v>0</v>
      </c>
      <c r="FQ1150" s="23">
        <v>0</v>
      </c>
      <c r="FR1150" s="23">
        <v>0</v>
      </c>
    </row>
    <row r="1151" spans="142:174">
      <c r="EL1151" s="22">
        <v>44282</v>
      </c>
      <c r="EM1151" s="21" t="s">
        <v>28043</v>
      </c>
      <c r="EN1151" s="21" t="s">
        <v>17425</v>
      </c>
      <c r="EO1151" s="21" t="s">
        <v>206</v>
      </c>
      <c r="EP1151" s="21">
        <v>585622329677</v>
      </c>
      <c r="EQ1151" s="21" t="s">
        <v>207</v>
      </c>
      <c r="ER1151" s="21" t="s">
        <v>208</v>
      </c>
      <c r="ES1151" s="23">
        <v>2</v>
      </c>
      <c r="ET1151" s="23">
        <v>0</v>
      </c>
      <c r="EU1151" s="23">
        <v>0</v>
      </c>
      <c r="EV1151" s="23">
        <v>0</v>
      </c>
      <c r="EW1151" s="23"/>
      <c r="EX1151" s="23">
        <v>0</v>
      </c>
      <c r="EY1151" s="23"/>
      <c r="EZ1151" s="23"/>
      <c r="FA1151" s="23"/>
      <c r="FB1151" s="23"/>
      <c r="FC1151" s="23"/>
      <c r="FD1151" s="23"/>
      <c r="FE1151" s="23"/>
      <c r="FF1151" s="23"/>
      <c r="FG1151" s="23"/>
      <c r="FH1151" s="23"/>
      <c r="FI1151" s="23"/>
      <c r="FJ1151" s="23"/>
      <c r="FK1151" s="23"/>
      <c r="FL1151" s="23"/>
      <c r="FM1151" s="23"/>
      <c r="FN1151" s="23"/>
      <c r="FO1151" s="23"/>
      <c r="FP1151" s="23"/>
      <c r="FQ1151" s="23"/>
      <c r="FR1151" s="23"/>
    </row>
    <row r="1152" spans="142:174">
      <c r="EL1152" s="22">
        <v>44282</v>
      </c>
      <c r="EM1152" s="21" t="s">
        <v>28043</v>
      </c>
      <c r="EN1152" s="21" t="s">
        <v>17425</v>
      </c>
      <c r="EO1152" s="21" t="s">
        <v>206</v>
      </c>
      <c r="EP1152" s="21">
        <v>585622329677</v>
      </c>
      <c r="EQ1152" s="21" t="s">
        <v>207</v>
      </c>
      <c r="ER1152" s="21" t="s">
        <v>209</v>
      </c>
      <c r="ES1152" s="23">
        <v>62</v>
      </c>
      <c r="ET1152" s="23">
        <v>2</v>
      </c>
      <c r="EU1152" s="23">
        <v>881</v>
      </c>
      <c r="EV1152" s="23">
        <v>3.2258</v>
      </c>
      <c r="EW1152" s="23">
        <v>440.5</v>
      </c>
      <c r="EX1152" s="23">
        <v>14209.6774</v>
      </c>
      <c r="EY1152" s="23"/>
      <c r="EZ1152" s="23"/>
      <c r="FA1152" s="23"/>
      <c r="FB1152" s="23"/>
      <c r="FC1152" s="23"/>
      <c r="FD1152" s="23"/>
      <c r="FE1152" s="23"/>
      <c r="FF1152" s="23"/>
      <c r="FG1152" s="23"/>
      <c r="FH1152" s="23"/>
      <c r="FI1152" s="23"/>
      <c r="FJ1152" s="23"/>
      <c r="FK1152" s="23"/>
      <c r="FL1152" s="23"/>
      <c r="FM1152" s="23"/>
      <c r="FN1152" s="23"/>
      <c r="FO1152" s="23"/>
      <c r="FP1152" s="23"/>
      <c r="FQ1152" s="23"/>
      <c r="FR1152" s="23"/>
    </row>
    <row r="1153" spans="142:174">
      <c r="EL1153" s="22">
        <v>44282</v>
      </c>
      <c r="EM1153" s="21" t="s">
        <v>28044</v>
      </c>
      <c r="EN1153" s="21" t="s">
        <v>17425</v>
      </c>
      <c r="EO1153" s="21" t="s">
        <v>206</v>
      </c>
      <c r="EP1153" s="21">
        <v>585622329677</v>
      </c>
      <c r="EQ1153" s="21" t="s">
        <v>207</v>
      </c>
      <c r="ER1153" s="21" t="s">
        <v>208</v>
      </c>
      <c r="ES1153" s="23">
        <v>1</v>
      </c>
      <c r="ET1153" s="23">
        <v>0</v>
      </c>
      <c r="EU1153" s="23">
        <v>0</v>
      </c>
      <c r="EV1153" s="23">
        <v>0</v>
      </c>
      <c r="EW1153" s="23"/>
      <c r="EX1153" s="23">
        <v>0</v>
      </c>
      <c r="EY1153" s="23"/>
      <c r="EZ1153" s="23"/>
      <c r="FA1153" s="23"/>
      <c r="FB1153" s="23"/>
      <c r="FC1153" s="23"/>
      <c r="FD1153" s="23"/>
      <c r="FE1153" s="23"/>
      <c r="FF1153" s="23"/>
      <c r="FG1153" s="23"/>
      <c r="FH1153" s="23"/>
      <c r="FI1153" s="23"/>
      <c r="FJ1153" s="23"/>
      <c r="FK1153" s="23"/>
      <c r="FL1153" s="23"/>
      <c r="FM1153" s="23"/>
      <c r="FN1153" s="23"/>
      <c r="FO1153" s="23"/>
      <c r="FP1153" s="23"/>
      <c r="FQ1153" s="23"/>
      <c r="FR1153" s="23"/>
    </row>
    <row r="1154" spans="142:174">
      <c r="EL1154" s="22">
        <v>44282</v>
      </c>
      <c r="EM1154" s="21" t="s">
        <v>28044</v>
      </c>
      <c r="EN1154" s="21" t="s">
        <v>17425</v>
      </c>
      <c r="EO1154" s="21" t="s">
        <v>206</v>
      </c>
      <c r="EP1154" s="21">
        <v>585622329677</v>
      </c>
      <c r="EQ1154" s="21" t="s">
        <v>207</v>
      </c>
      <c r="ER1154" s="21" t="s">
        <v>209</v>
      </c>
      <c r="ES1154" s="23">
        <v>252</v>
      </c>
      <c r="ET1154" s="23">
        <v>9</v>
      </c>
      <c r="EU1154" s="23">
        <v>5203</v>
      </c>
      <c r="EV1154" s="23">
        <v>3.5714000000000001</v>
      </c>
      <c r="EW1154" s="23">
        <v>578.11109999999996</v>
      </c>
      <c r="EX1154" s="23">
        <v>20646.825400000002</v>
      </c>
      <c r="EY1154" s="23">
        <v>0</v>
      </c>
      <c r="EZ1154" s="23">
        <v>0</v>
      </c>
      <c r="FA1154" s="23">
        <v>0</v>
      </c>
      <c r="FB1154" s="23">
        <v>0</v>
      </c>
      <c r="FC1154" s="23">
        <v>0</v>
      </c>
      <c r="FD1154" s="23">
        <v>0</v>
      </c>
      <c r="FE1154" s="23">
        <v>0</v>
      </c>
      <c r="FF1154" s="23">
        <v>1</v>
      </c>
      <c r="FG1154" s="23">
        <v>0</v>
      </c>
      <c r="FH1154" s="23">
        <v>1</v>
      </c>
      <c r="FI1154" s="23">
        <v>0</v>
      </c>
      <c r="FJ1154" s="23">
        <v>0</v>
      </c>
      <c r="FK1154" s="23">
        <v>5</v>
      </c>
      <c r="FL1154" s="23">
        <v>5</v>
      </c>
      <c r="FM1154" s="23">
        <v>0</v>
      </c>
      <c r="FN1154" s="23">
        <v>0</v>
      </c>
      <c r="FO1154" s="23">
        <v>0</v>
      </c>
      <c r="FP1154" s="23">
        <v>0</v>
      </c>
      <c r="FQ1154" s="23">
        <v>0</v>
      </c>
      <c r="FR1154" s="23">
        <v>0</v>
      </c>
    </row>
    <row r="1155" spans="142:174">
      <c r="EL1155" s="22">
        <v>44283</v>
      </c>
      <c r="EM1155" s="21" t="s">
        <v>213</v>
      </c>
      <c r="EN1155" s="21" t="s">
        <v>609</v>
      </c>
      <c r="EO1155" s="21" t="s">
        <v>206</v>
      </c>
      <c r="EP1155" s="21">
        <v>574298647000</v>
      </c>
      <c r="EQ1155" s="21" t="s">
        <v>207</v>
      </c>
      <c r="ER1155" s="21" t="s">
        <v>208</v>
      </c>
      <c r="ES1155" s="23">
        <v>3</v>
      </c>
      <c r="ET1155" s="23">
        <v>0</v>
      </c>
      <c r="EU1155" s="23">
        <v>0</v>
      </c>
      <c r="EV1155" s="23">
        <v>0</v>
      </c>
      <c r="EW1155" s="23"/>
      <c r="EX1155" s="23">
        <v>0</v>
      </c>
      <c r="EY1155" s="23"/>
      <c r="EZ1155" s="23"/>
      <c r="FA1155" s="23"/>
      <c r="FB1155" s="23"/>
      <c r="FC1155" s="23"/>
      <c r="FD1155" s="23"/>
      <c r="FE1155" s="23"/>
      <c r="FF1155" s="23"/>
      <c r="FG1155" s="23"/>
      <c r="FH1155" s="23"/>
      <c r="FI1155" s="23"/>
      <c r="FJ1155" s="23"/>
      <c r="FK1155" s="23"/>
      <c r="FL1155" s="23"/>
      <c r="FM1155" s="23"/>
      <c r="FN1155" s="23"/>
      <c r="FO1155" s="23"/>
      <c r="FP1155" s="23"/>
      <c r="FQ1155" s="23"/>
      <c r="FR1155" s="23"/>
    </row>
    <row r="1156" spans="142:174">
      <c r="EL1156" s="22">
        <v>44283</v>
      </c>
      <c r="EM1156" s="21" t="s">
        <v>213</v>
      </c>
      <c r="EN1156" s="21" t="s">
        <v>609</v>
      </c>
      <c r="EO1156" s="21" t="s">
        <v>206</v>
      </c>
      <c r="EP1156" s="21">
        <v>574298647000</v>
      </c>
      <c r="EQ1156" s="21" t="s">
        <v>207</v>
      </c>
      <c r="ER1156" s="21" t="s">
        <v>209</v>
      </c>
      <c r="ES1156" s="23">
        <v>50</v>
      </c>
      <c r="ET1156" s="23">
        <v>2</v>
      </c>
      <c r="EU1156" s="23">
        <v>77</v>
      </c>
      <c r="EV1156" s="23">
        <v>4</v>
      </c>
      <c r="EW1156" s="23">
        <v>38.5</v>
      </c>
      <c r="EX1156" s="23">
        <v>1540</v>
      </c>
      <c r="EY1156" s="23"/>
      <c r="EZ1156" s="23"/>
      <c r="FA1156" s="23"/>
      <c r="FB1156" s="23"/>
      <c r="FC1156" s="23"/>
      <c r="FD1156" s="23"/>
      <c r="FE1156" s="23"/>
      <c r="FF1156" s="23"/>
      <c r="FG1156" s="23"/>
      <c r="FH1156" s="23"/>
      <c r="FI1156" s="23"/>
      <c r="FJ1156" s="23"/>
      <c r="FK1156" s="23"/>
      <c r="FL1156" s="23"/>
      <c r="FM1156" s="23"/>
      <c r="FN1156" s="23"/>
      <c r="FO1156" s="23"/>
      <c r="FP1156" s="23"/>
      <c r="FQ1156" s="23"/>
      <c r="FR1156" s="23"/>
    </row>
    <row r="1157" spans="142:174">
      <c r="EL1157" s="22">
        <v>44283</v>
      </c>
      <c r="EM1157" s="21" t="s">
        <v>213</v>
      </c>
      <c r="EN1157" s="21" t="s">
        <v>17425</v>
      </c>
      <c r="EO1157" s="21" t="s">
        <v>206</v>
      </c>
      <c r="EP1157" s="21">
        <v>585622329677</v>
      </c>
      <c r="EQ1157" s="21" t="s">
        <v>207</v>
      </c>
      <c r="ER1157" s="21" t="s">
        <v>208</v>
      </c>
      <c r="ES1157" s="23">
        <v>3</v>
      </c>
      <c r="ET1157" s="23">
        <v>0</v>
      </c>
      <c r="EU1157" s="23">
        <v>0</v>
      </c>
      <c r="EV1157" s="23">
        <v>0</v>
      </c>
      <c r="EW1157" s="23"/>
      <c r="EX1157" s="23">
        <v>0</v>
      </c>
      <c r="EY1157" s="23"/>
      <c r="EZ1157" s="23"/>
      <c r="FA1157" s="23"/>
      <c r="FB1157" s="23"/>
      <c r="FC1157" s="23"/>
      <c r="FD1157" s="23"/>
      <c r="FE1157" s="23"/>
      <c r="FF1157" s="23"/>
      <c r="FG1157" s="23"/>
      <c r="FH1157" s="23"/>
      <c r="FI1157" s="23"/>
      <c r="FJ1157" s="23"/>
      <c r="FK1157" s="23"/>
      <c r="FL1157" s="23"/>
      <c r="FM1157" s="23"/>
      <c r="FN1157" s="23"/>
      <c r="FO1157" s="23"/>
      <c r="FP1157" s="23"/>
      <c r="FQ1157" s="23"/>
      <c r="FR1157" s="23"/>
    </row>
    <row r="1158" spans="142:174">
      <c r="EL1158" s="22">
        <v>44283</v>
      </c>
      <c r="EM1158" s="21" t="s">
        <v>213</v>
      </c>
      <c r="EN1158" s="21" t="s">
        <v>17425</v>
      </c>
      <c r="EO1158" s="21" t="s">
        <v>206</v>
      </c>
      <c r="EP1158" s="21">
        <v>585622329677</v>
      </c>
      <c r="EQ1158" s="21" t="s">
        <v>207</v>
      </c>
      <c r="ER1158" s="21" t="s">
        <v>209</v>
      </c>
      <c r="ES1158" s="23">
        <v>16</v>
      </c>
      <c r="ET1158" s="23">
        <v>2</v>
      </c>
      <c r="EU1158" s="23">
        <v>55</v>
      </c>
      <c r="EV1158" s="23">
        <v>12.5</v>
      </c>
      <c r="EW1158" s="23">
        <v>27.5</v>
      </c>
      <c r="EX1158" s="23">
        <v>3437.5</v>
      </c>
      <c r="EY1158" s="23">
        <v>0</v>
      </c>
      <c r="EZ1158" s="23">
        <v>0</v>
      </c>
      <c r="FA1158" s="23">
        <v>0</v>
      </c>
      <c r="FB1158" s="23">
        <v>0</v>
      </c>
      <c r="FC1158" s="23">
        <v>0</v>
      </c>
      <c r="FD1158" s="23">
        <v>0</v>
      </c>
      <c r="FE1158" s="23">
        <v>0</v>
      </c>
      <c r="FF1158" s="23">
        <v>0</v>
      </c>
      <c r="FG1158" s="23">
        <v>0</v>
      </c>
      <c r="FH1158" s="23">
        <v>0</v>
      </c>
      <c r="FI1158" s="23">
        <v>0</v>
      </c>
      <c r="FJ1158" s="23">
        <v>0</v>
      </c>
      <c r="FK1158" s="23">
        <v>1</v>
      </c>
      <c r="FL1158" s="23">
        <v>1</v>
      </c>
      <c r="FM1158" s="23">
        <v>0</v>
      </c>
      <c r="FN1158" s="23">
        <v>0</v>
      </c>
      <c r="FO1158" s="23">
        <v>0</v>
      </c>
      <c r="FP1158" s="23">
        <v>0</v>
      </c>
      <c r="FQ1158" s="23">
        <v>0</v>
      </c>
      <c r="FR1158" s="23">
        <v>0</v>
      </c>
    </row>
    <row r="1159" spans="142:174">
      <c r="EL1159" s="22">
        <v>44283</v>
      </c>
      <c r="EM1159" s="21" t="s">
        <v>28043</v>
      </c>
      <c r="EN1159" s="21" t="s">
        <v>17425</v>
      </c>
      <c r="EO1159" s="21" t="s">
        <v>206</v>
      </c>
      <c r="EP1159" s="21">
        <v>585622329677</v>
      </c>
      <c r="EQ1159" s="21" t="s">
        <v>207</v>
      </c>
      <c r="ER1159" s="21" t="s">
        <v>209</v>
      </c>
      <c r="ES1159" s="23">
        <v>83</v>
      </c>
      <c r="ET1159" s="23">
        <v>0</v>
      </c>
      <c r="EU1159" s="23">
        <v>0</v>
      </c>
      <c r="EV1159" s="23">
        <v>0</v>
      </c>
      <c r="EW1159" s="23"/>
      <c r="EX1159" s="23">
        <v>0</v>
      </c>
      <c r="EY1159" s="23"/>
      <c r="EZ1159" s="23"/>
      <c r="FA1159" s="23"/>
      <c r="FB1159" s="23"/>
      <c r="FC1159" s="23"/>
      <c r="FD1159" s="23"/>
      <c r="FE1159" s="23"/>
      <c r="FF1159" s="23"/>
      <c r="FG1159" s="23"/>
      <c r="FH1159" s="23"/>
      <c r="FI1159" s="23"/>
      <c r="FJ1159" s="23"/>
      <c r="FK1159" s="23"/>
      <c r="FL1159" s="23"/>
      <c r="FM1159" s="23"/>
      <c r="FN1159" s="23"/>
      <c r="FO1159" s="23"/>
      <c r="FP1159" s="23"/>
      <c r="FQ1159" s="23"/>
      <c r="FR1159" s="23"/>
    </row>
    <row r="1160" spans="142:174">
      <c r="EL1160" s="22">
        <v>44283</v>
      </c>
      <c r="EM1160" s="21" t="s">
        <v>28044</v>
      </c>
      <c r="EN1160" s="21" t="s">
        <v>17425</v>
      </c>
      <c r="EO1160" s="21" t="s">
        <v>206</v>
      </c>
      <c r="EP1160" s="21">
        <v>585622329677</v>
      </c>
      <c r="EQ1160" s="21" t="s">
        <v>207</v>
      </c>
      <c r="ER1160" s="21" t="s">
        <v>209</v>
      </c>
      <c r="ES1160" s="23">
        <v>356</v>
      </c>
      <c r="ET1160" s="23">
        <v>9</v>
      </c>
      <c r="EU1160" s="23">
        <v>5615</v>
      </c>
      <c r="EV1160" s="23">
        <v>2.5280999999999998</v>
      </c>
      <c r="EW1160" s="23">
        <v>623.88890000000004</v>
      </c>
      <c r="EX1160" s="23">
        <v>15772.4719</v>
      </c>
      <c r="EY1160" s="23">
        <v>0</v>
      </c>
      <c r="EZ1160" s="23">
        <v>0</v>
      </c>
      <c r="FA1160" s="23">
        <v>0</v>
      </c>
      <c r="FB1160" s="23">
        <v>0</v>
      </c>
      <c r="FC1160" s="23">
        <v>0</v>
      </c>
      <c r="FD1160" s="23">
        <v>0</v>
      </c>
      <c r="FE1160" s="23">
        <v>0</v>
      </c>
      <c r="FF1160" s="23">
        <v>0</v>
      </c>
      <c r="FG1160" s="23">
        <v>0</v>
      </c>
      <c r="FH1160" s="23">
        <v>0</v>
      </c>
      <c r="FI1160" s="23">
        <v>0</v>
      </c>
      <c r="FJ1160" s="23">
        <v>1</v>
      </c>
      <c r="FK1160" s="23">
        <v>1</v>
      </c>
      <c r="FL1160" s="23">
        <v>2</v>
      </c>
      <c r="FM1160" s="23">
        <v>0</v>
      </c>
      <c r="FN1160" s="23">
        <v>0</v>
      </c>
      <c r="FO1160" s="23">
        <v>0</v>
      </c>
      <c r="FP1160" s="23">
        <v>0</v>
      </c>
      <c r="FQ1160" s="23">
        <v>0</v>
      </c>
      <c r="FR1160" s="23">
        <v>0</v>
      </c>
    </row>
    <row r="1161" spans="142:174">
      <c r="EL1161" s="22">
        <v>44284</v>
      </c>
      <c r="EM1161" s="21" t="s">
        <v>213</v>
      </c>
      <c r="EN1161" s="21" t="s">
        <v>609</v>
      </c>
      <c r="EO1161" s="21" t="s">
        <v>206</v>
      </c>
      <c r="EP1161" s="21">
        <v>574298647000</v>
      </c>
      <c r="EQ1161" s="21" t="s">
        <v>207</v>
      </c>
      <c r="ER1161" s="21" t="s">
        <v>208</v>
      </c>
      <c r="ES1161" s="23">
        <v>2</v>
      </c>
      <c r="ET1161" s="23">
        <v>1</v>
      </c>
      <c r="EU1161" s="23">
        <v>17</v>
      </c>
      <c r="EV1161" s="23">
        <v>50</v>
      </c>
      <c r="EW1161" s="23">
        <v>17</v>
      </c>
      <c r="EX1161" s="23">
        <v>8500</v>
      </c>
      <c r="EY1161" s="23"/>
      <c r="EZ1161" s="23"/>
      <c r="FA1161" s="23"/>
      <c r="FB1161" s="23"/>
      <c r="FC1161" s="23"/>
      <c r="FD1161" s="23"/>
      <c r="FE1161" s="23"/>
      <c r="FF1161" s="23"/>
      <c r="FG1161" s="23"/>
      <c r="FH1161" s="23"/>
      <c r="FI1161" s="23"/>
      <c r="FJ1161" s="23"/>
      <c r="FK1161" s="23"/>
      <c r="FL1161" s="23"/>
      <c r="FM1161" s="23"/>
      <c r="FN1161" s="23"/>
      <c r="FO1161" s="23"/>
      <c r="FP1161" s="23"/>
      <c r="FQ1161" s="23"/>
      <c r="FR1161" s="23"/>
    </row>
    <row r="1162" spans="142:174">
      <c r="EL1162" s="22">
        <v>44284</v>
      </c>
      <c r="EM1162" s="21" t="s">
        <v>213</v>
      </c>
      <c r="EN1162" s="21" t="s">
        <v>609</v>
      </c>
      <c r="EO1162" s="21" t="s">
        <v>206</v>
      </c>
      <c r="EP1162" s="21">
        <v>574298647000</v>
      </c>
      <c r="EQ1162" s="21" t="s">
        <v>207</v>
      </c>
      <c r="ER1162" s="21" t="s">
        <v>209</v>
      </c>
      <c r="ES1162" s="23">
        <v>30</v>
      </c>
      <c r="ET1162" s="23">
        <v>2</v>
      </c>
      <c r="EU1162" s="23">
        <v>14</v>
      </c>
      <c r="EV1162" s="23">
        <v>6.6666999999999996</v>
      </c>
      <c r="EW1162" s="23">
        <v>7</v>
      </c>
      <c r="EX1162" s="23">
        <v>466.66669999999999</v>
      </c>
      <c r="EY1162" s="23">
        <v>0</v>
      </c>
      <c r="EZ1162" s="23">
        <v>0</v>
      </c>
      <c r="FA1162" s="23">
        <v>0</v>
      </c>
      <c r="FB1162" s="23">
        <v>0</v>
      </c>
      <c r="FC1162" s="23">
        <v>0</v>
      </c>
      <c r="FD1162" s="23">
        <v>0</v>
      </c>
      <c r="FE1162" s="23">
        <v>0</v>
      </c>
      <c r="FF1162" s="23">
        <v>0</v>
      </c>
      <c r="FG1162" s="23">
        <v>0</v>
      </c>
      <c r="FH1162" s="23">
        <v>0</v>
      </c>
      <c r="FI1162" s="23">
        <v>0</v>
      </c>
      <c r="FJ1162" s="23">
        <v>1</v>
      </c>
      <c r="FK1162" s="23">
        <v>1</v>
      </c>
      <c r="FL1162" s="23">
        <v>2</v>
      </c>
      <c r="FM1162" s="23">
        <v>0</v>
      </c>
      <c r="FN1162" s="23">
        <v>0</v>
      </c>
      <c r="FO1162" s="23">
        <v>0</v>
      </c>
      <c r="FP1162" s="23">
        <v>0</v>
      </c>
      <c r="FQ1162" s="23">
        <v>0</v>
      </c>
      <c r="FR1162" s="23">
        <v>0</v>
      </c>
    </row>
    <row r="1163" spans="142:174">
      <c r="EL1163" s="22">
        <v>44284</v>
      </c>
      <c r="EM1163" s="21" t="s">
        <v>213</v>
      </c>
      <c r="EN1163" s="21" t="s">
        <v>17425</v>
      </c>
      <c r="EO1163" s="21" t="s">
        <v>206</v>
      </c>
      <c r="EP1163" s="21">
        <v>585622329677</v>
      </c>
      <c r="EQ1163" s="21" t="s">
        <v>207</v>
      </c>
      <c r="ER1163" s="21" t="s">
        <v>208</v>
      </c>
      <c r="ES1163" s="23">
        <v>1</v>
      </c>
      <c r="ET1163" s="23">
        <v>0</v>
      </c>
      <c r="EU1163" s="23">
        <v>0</v>
      </c>
      <c r="EV1163" s="23">
        <v>0</v>
      </c>
      <c r="EW1163" s="23"/>
      <c r="EX1163" s="23">
        <v>0</v>
      </c>
      <c r="EY1163" s="23"/>
      <c r="EZ1163" s="23"/>
      <c r="FA1163" s="23"/>
      <c r="FB1163" s="23"/>
      <c r="FC1163" s="23"/>
      <c r="FD1163" s="23"/>
      <c r="FE1163" s="23"/>
      <c r="FF1163" s="23"/>
      <c r="FG1163" s="23"/>
      <c r="FH1163" s="23"/>
      <c r="FI1163" s="23"/>
      <c r="FJ1163" s="23"/>
      <c r="FK1163" s="23"/>
      <c r="FL1163" s="23"/>
      <c r="FM1163" s="23"/>
      <c r="FN1163" s="23"/>
      <c r="FO1163" s="23"/>
      <c r="FP1163" s="23"/>
      <c r="FQ1163" s="23"/>
      <c r="FR1163" s="23"/>
    </row>
    <row r="1164" spans="142:174">
      <c r="EL1164" s="22">
        <v>44284</v>
      </c>
      <c r="EM1164" s="21" t="s">
        <v>213</v>
      </c>
      <c r="EN1164" s="21" t="s">
        <v>17425</v>
      </c>
      <c r="EO1164" s="21" t="s">
        <v>206</v>
      </c>
      <c r="EP1164" s="21">
        <v>585622329677</v>
      </c>
      <c r="EQ1164" s="21" t="s">
        <v>207</v>
      </c>
      <c r="ER1164" s="21" t="s">
        <v>209</v>
      </c>
      <c r="ES1164" s="23">
        <v>15</v>
      </c>
      <c r="ET1164" s="23">
        <v>1</v>
      </c>
      <c r="EU1164" s="23">
        <v>27</v>
      </c>
      <c r="EV1164" s="23">
        <v>6.6666999999999996</v>
      </c>
      <c r="EW1164" s="23">
        <v>27</v>
      </c>
      <c r="EX1164" s="23">
        <v>1800</v>
      </c>
      <c r="EY1164" s="23">
        <v>0</v>
      </c>
      <c r="EZ1164" s="23">
        <v>0</v>
      </c>
      <c r="FA1164" s="23">
        <v>0</v>
      </c>
      <c r="FB1164" s="23">
        <v>0</v>
      </c>
      <c r="FC1164" s="23">
        <v>0</v>
      </c>
      <c r="FD1164" s="23">
        <v>0</v>
      </c>
      <c r="FE1164" s="23">
        <v>0</v>
      </c>
      <c r="FF1164" s="23">
        <v>1</v>
      </c>
      <c r="FG1164" s="23">
        <v>0</v>
      </c>
      <c r="FH1164" s="23">
        <v>1</v>
      </c>
      <c r="FI1164" s="23">
        <v>0</v>
      </c>
      <c r="FJ1164" s="23">
        <v>0</v>
      </c>
      <c r="FK1164" s="23">
        <v>0</v>
      </c>
      <c r="FL1164" s="23">
        <v>0</v>
      </c>
      <c r="FM1164" s="23">
        <v>0</v>
      </c>
      <c r="FN1164" s="23">
        <v>0</v>
      </c>
      <c r="FO1164" s="23">
        <v>0</v>
      </c>
      <c r="FP1164" s="23">
        <v>0</v>
      </c>
      <c r="FQ1164" s="23">
        <v>0</v>
      </c>
      <c r="FR1164" s="23">
        <v>0</v>
      </c>
    </row>
    <row r="1165" spans="142:174">
      <c r="EL1165" s="22">
        <v>44284</v>
      </c>
      <c r="EM1165" s="21" t="s">
        <v>28043</v>
      </c>
      <c r="EN1165" s="21" t="s">
        <v>17425</v>
      </c>
      <c r="EO1165" s="21" t="s">
        <v>206</v>
      </c>
      <c r="EP1165" s="21">
        <v>585622329677</v>
      </c>
      <c r="EQ1165" s="21" t="s">
        <v>207</v>
      </c>
      <c r="ER1165" s="21" t="s">
        <v>209</v>
      </c>
      <c r="ES1165" s="23">
        <v>89</v>
      </c>
      <c r="ET1165" s="23">
        <v>1</v>
      </c>
      <c r="EU1165" s="23">
        <v>238</v>
      </c>
      <c r="EV1165" s="23">
        <v>1.1235999999999999</v>
      </c>
      <c r="EW1165" s="23">
        <v>238</v>
      </c>
      <c r="EX1165" s="23">
        <v>2674.1572999999999</v>
      </c>
      <c r="EY1165" s="23"/>
      <c r="EZ1165" s="23"/>
      <c r="FA1165" s="23"/>
      <c r="FB1165" s="23"/>
      <c r="FC1165" s="23"/>
      <c r="FD1165" s="23"/>
      <c r="FE1165" s="23"/>
      <c r="FF1165" s="23"/>
      <c r="FG1165" s="23"/>
      <c r="FH1165" s="23"/>
      <c r="FI1165" s="23"/>
      <c r="FJ1165" s="23"/>
      <c r="FK1165" s="23"/>
      <c r="FL1165" s="23"/>
      <c r="FM1165" s="23"/>
      <c r="FN1165" s="23"/>
      <c r="FO1165" s="23"/>
      <c r="FP1165" s="23"/>
      <c r="FQ1165" s="23"/>
      <c r="FR1165" s="23"/>
    </row>
    <row r="1166" spans="142:174">
      <c r="EL1166" s="22">
        <v>44284</v>
      </c>
      <c r="EM1166" s="21" t="s">
        <v>28044</v>
      </c>
      <c r="EN1166" s="21" t="s">
        <v>17425</v>
      </c>
      <c r="EO1166" s="21" t="s">
        <v>206</v>
      </c>
      <c r="EP1166" s="21">
        <v>585622329677</v>
      </c>
      <c r="EQ1166" s="21" t="s">
        <v>207</v>
      </c>
      <c r="ER1166" s="21" t="s">
        <v>209</v>
      </c>
      <c r="ES1166" s="23">
        <v>322</v>
      </c>
      <c r="ET1166" s="23">
        <v>2</v>
      </c>
      <c r="EU1166" s="23">
        <v>1293</v>
      </c>
      <c r="EV1166" s="23">
        <v>0.62109999999999999</v>
      </c>
      <c r="EW1166" s="23">
        <v>646.5</v>
      </c>
      <c r="EX1166" s="23">
        <v>4015.5279999999998</v>
      </c>
      <c r="EY1166" s="23">
        <v>0</v>
      </c>
      <c r="EZ1166" s="23">
        <v>0</v>
      </c>
      <c r="FA1166" s="23">
        <v>0</v>
      </c>
      <c r="FB1166" s="23">
        <v>0</v>
      </c>
      <c r="FC1166" s="23">
        <v>0</v>
      </c>
      <c r="FD1166" s="23">
        <v>0</v>
      </c>
      <c r="FE1166" s="23">
        <v>0</v>
      </c>
      <c r="FF1166" s="23">
        <v>0</v>
      </c>
      <c r="FG1166" s="23">
        <v>0</v>
      </c>
      <c r="FH1166" s="23">
        <v>0</v>
      </c>
      <c r="FI1166" s="23">
        <v>0</v>
      </c>
      <c r="FJ1166" s="23">
        <v>0</v>
      </c>
      <c r="FK1166" s="23">
        <v>0</v>
      </c>
      <c r="FL1166" s="23">
        <v>0</v>
      </c>
      <c r="FM1166" s="23">
        <v>0</v>
      </c>
      <c r="FN1166" s="23">
        <v>0</v>
      </c>
      <c r="FO1166" s="23">
        <v>0</v>
      </c>
      <c r="FP1166" s="23">
        <v>0</v>
      </c>
      <c r="FQ1166" s="23">
        <v>0</v>
      </c>
      <c r="FR1166" s="23">
        <v>0</v>
      </c>
    </row>
    <row r="1167" spans="142:174">
      <c r="EL1167" s="22">
        <v>44285</v>
      </c>
      <c r="EM1167" s="21" t="s">
        <v>213</v>
      </c>
      <c r="EN1167" s="21" t="s">
        <v>609</v>
      </c>
      <c r="EO1167" s="21" t="s">
        <v>206</v>
      </c>
      <c r="EP1167" s="21">
        <v>574298647000</v>
      </c>
      <c r="EQ1167" s="21" t="s">
        <v>207</v>
      </c>
      <c r="ER1167" s="21" t="s">
        <v>208</v>
      </c>
      <c r="ES1167" s="23">
        <v>2</v>
      </c>
      <c r="ET1167" s="23">
        <v>1</v>
      </c>
      <c r="EU1167" s="23">
        <v>5</v>
      </c>
      <c r="EV1167" s="23">
        <v>50</v>
      </c>
      <c r="EW1167" s="23">
        <v>5</v>
      </c>
      <c r="EX1167" s="23">
        <v>2500</v>
      </c>
      <c r="EY1167" s="23"/>
      <c r="EZ1167" s="23"/>
      <c r="FA1167" s="23"/>
      <c r="FB1167" s="23"/>
      <c r="FC1167" s="23"/>
      <c r="FD1167" s="23"/>
      <c r="FE1167" s="23"/>
      <c r="FF1167" s="23"/>
      <c r="FG1167" s="23"/>
      <c r="FH1167" s="23"/>
      <c r="FI1167" s="23"/>
      <c r="FJ1167" s="23"/>
      <c r="FK1167" s="23"/>
      <c r="FL1167" s="23"/>
      <c r="FM1167" s="23"/>
      <c r="FN1167" s="23"/>
      <c r="FO1167" s="23"/>
      <c r="FP1167" s="23"/>
      <c r="FQ1167" s="23"/>
      <c r="FR1167" s="23"/>
    </row>
    <row r="1168" spans="142:174">
      <c r="EL1168" s="22">
        <v>44285</v>
      </c>
      <c r="EM1168" s="21" t="s">
        <v>213</v>
      </c>
      <c r="EN1168" s="21" t="s">
        <v>609</v>
      </c>
      <c r="EO1168" s="21" t="s">
        <v>206</v>
      </c>
      <c r="EP1168" s="21">
        <v>574298647000</v>
      </c>
      <c r="EQ1168" s="21" t="s">
        <v>207</v>
      </c>
      <c r="ER1168" s="21" t="s">
        <v>209</v>
      </c>
      <c r="ES1168" s="23">
        <v>21</v>
      </c>
      <c r="ET1168" s="23">
        <v>1</v>
      </c>
      <c r="EU1168" s="23">
        <v>30</v>
      </c>
      <c r="EV1168" s="23">
        <v>4.7618999999999998</v>
      </c>
      <c r="EW1168" s="23">
        <v>30</v>
      </c>
      <c r="EX1168" s="23">
        <v>1428.5714</v>
      </c>
      <c r="EY1168" s="23"/>
      <c r="EZ1168" s="23"/>
      <c r="FA1168" s="23"/>
      <c r="FB1168" s="23"/>
      <c r="FC1168" s="23"/>
      <c r="FD1168" s="23"/>
      <c r="FE1168" s="23"/>
      <c r="FF1168" s="23"/>
      <c r="FG1168" s="23"/>
      <c r="FH1168" s="23"/>
      <c r="FI1168" s="23"/>
      <c r="FJ1168" s="23"/>
      <c r="FK1168" s="23"/>
      <c r="FL1168" s="23"/>
      <c r="FM1168" s="23"/>
      <c r="FN1168" s="23"/>
      <c r="FO1168" s="23"/>
      <c r="FP1168" s="23"/>
      <c r="FQ1168" s="23"/>
      <c r="FR1168" s="23"/>
    </row>
    <row r="1169" spans="142:174">
      <c r="EL1169" s="22">
        <v>44285</v>
      </c>
      <c r="EM1169" s="21" t="s">
        <v>213</v>
      </c>
      <c r="EN1169" s="21" t="s">
        <v>17425</v>
      </c>
      <c r="EO1169" s="21" t="s">
        <v>206</v>
      </c>
      <c r="EP1169" s="21">
        <v>585622329677</v>
      </c>
      <c r="EQ1169" s="21" t="s">
        <v>207</v>
      </c>
      <c r="ER1169" s="21" t="s">
        <v>209</v>
      </c>
      <c r="ES1169" s="23">
        <v>9</v>
      </c>
      <c r="ET1169" s="23">
        <v>0</v>
      </c>
      <c r="EU1169" s="23">
        <v>0</v>
      </c>
      <c r="EV1169" s="23">
        <v>0</v>
      </c>
      <c r="EW1169" s="23"/>
      <c r="EX1169" s="23">
        <v>0</v>
      </c>
      <c r="EY1169" s="23"/>
      <c r="EZ1169" s="23"/>
      <c r="FA1169" s="23"/>
      <c r="FB1169" s="23"/>
      <c r="FC1169" s="23"/>
      <c r="FD1169" s="23"/>
      <c r="FE1169" s="23"/>
      <c r="FF1169" s="23"/>
      <c r="FG1169" s="23"/>
      <c r="FH1169" s="23"/>
      <c r="FI1169" s="23"/>
      <c r="FJ1169" s="23"/>
      <c r="FK1169" s="23"/>
      <c r="FL1169" s="23"/>
      <c r="FM1169" s="23"/>
      <c r="FN1169" s="23"/>
      <c r="FO1169" s="23"/>
      <c r="FP1169" s="23"/>
      <c r="FQ1169" s="23"/>
      <c r="FR1169" s="23"/>
    </row>
    <row r="1170" spans="142:174">
      <c r="EL1170" s="22">
        <v>44285</v>
      </c>
      <c r="EM1170" s="21" t="s">
        <v>28043</v>
      </c>
      <c r="EN1170" s="21" t="s">
        <v>17425</v>
      </c>
      <c r="EO1170" s="21" t="s">
        <v>206</v>
      </c>
      <c r="EP1170" s="21">
        <v>585622329677</v>
      </c>
      <c r="EQ1170" s="21" t="s">
        <v>207</v>
      </c>
      <c r="ER1170" s="21" t="s">
        <v>208</v>
      </c>
      <c r="ES1170" s="23">
        <v>1</v>
      </c>
      <c r="ET1170" s="23">
        <v>0</v>
      </c>
      <c r="EU1170" s="23">
        <v>0</v>
      </c>
      <c r="EV1170" s="23">
        <v>0</v>
      </c>
      <c r="EW1170" s="23"/>
      <c r="EX1170" s="23">
        <v>0</v>
      </c>
      <c r="EY1170" s="23"/>
      <c r="EZ1170" s="23"/>
      <c r="FA1170" s="23"/>
      <c r="FB1170" s="23"/>
      <c r="FC1170" s="23"/>
      <c r="FD1170" s="23"/>
      <c r="FE1170" s="23"/>
      <c r="FF1170" s="23"/>
      <c r="FG1170" s="23"/>
      <c r="FH1170" s="23"/>
      <c r="FI1170" s="23"/>
      <c r="FJ1170" s="23"/>
      <c r="FK1170" s="23"/>
      <c r="FL1170" s="23"/>
      <c r="FM1170" s="23"/>
      <c r="FN1170" s="23"/>
      <c r="FO1170" s="23"/>
      <c r="FP1170" s="23"/>
      <c r="FQ1170" s="23"/>
      <c r="FR1170" s="23"/>
    </row>
    <row r="1171" spans="142:174">
      <c r="EL1171" s="22">
        <v>44285</v>
      </c>
      <c r="EM1171" s="21" t="s">
        <v>28043</v>
      </c>
      <c r="EN1171" s="21" t="s">
        <v>17425</v>
      </c>
      <c r="EO1171" s="21" t="s">
        <v>206</v>
      </c>
      <c r="EP1171" s="21">
        <v>585622329677</v>
      </c>
      <c r="EQ1171" s="21" t="s">
        <v>207</v>
      </c>
      <c r="ER1171" s="21" t="s">
        <v>209</v>
      </c>
      <c r="ES1171" s="23">
        <v>97</v>
      </c>
      <c r="ET1171" s="23">
        <v>3</v>
      </c>
      <c r="EU1171" s="23">
        <v>1680</v>
      </c>
      <c r="EV1171" s="23">
        <v>3.0928</v>
      </c>
      <c r="EW1171" s="23">
        <v>560</v>
      </c>
      <c r="EX1171" s="23">
        <v>17319.587599999999</v>
      </c>
      <c r="EY1171" s="23">
        <v>0</v>
      </c>
      <c r="EZ1171" s="23">
        <v>0</v>
      </c>
      <c r="FA1171" s="23">
        <v>0</v>
      </c>
      <c r="FB1171" s="23">
        <v>0</v>
      </c>
      <c r="FC1171" s="23">
        <v>0</v>
      </c>
      <c r="FD1171" s="23">
        <v>0</v>
      </c>
      <c r="FE1171" s="23">
        <v>0</v>
      </c>
      <c r="FF1171" s="23">
        <v>0</v>
      </c>
      <c r="FG1171" s="23">
        <v>0</v>
      </c>
      <c r="FH1171" s="23">
        <v>0</v>
      </c>
      <c r="FI1171" s="23">
        <v>0</v>
      </c>
      <c r="FJ1171" s="23">
        <v>0</v>
      </c>
      <c r="FK1171" s="23">
        <v>2</v>
      </c>
      <c r="FL1171" s="23">
        <v>2</v>
      </c>
      <c r="FM1171" s="23">
        <v>0</v>
      </c>
      <c r="FN1171" s="23">
        <v>0</v>
      </c>
      <c r="FO1171" s="23">
        <v>0</v>
      </c>
      <c r="FP1171" s="23">
        <v>0</v>
      </c>
      <c r="FQ1171" s="23">
        <v>0</v>
      </c>
      <c r="FR1171" s="23">
        <v>0</v>
      </c>
    </row>
    <row r="1172" spans="142:174">
      <c r="EL1172" s="22">
        <v>44285</v>
      </c>
      <c r="EM1172" s="21" t="s">
        <v>28044</v>
      </c>
      <c r="EN1172" s="21" t="s">
        <v>17425</v>
      </c>
      <c r="EO1172" s="21" t="s">
        <v>206</v>
      </c>
      <c r="EP1172" s="21">
        <v>585622329677</v>
      </c>
      <c r="EQ1172" s="21" t="s">
        <v>207</v>
      </c>
      <c r="ER1172" s="21" t="s">
        <v>208</v>
      </c>
      <c r="ES1172" s="23">
        <v>1</v>
      </c>
      <c r="ET1172" s="23">
        <v>0</v>
      </c>
      <c r="EU1172" s="23">
        <v>0</v>
      </c>
      <c r="EV1172" s="23">
        <v>0</v>
      </c>
      <c r="EW1172" s="23"/>
      <c r="EX1172" s="23">
        <v>0</v>
      </c>
      <c r="EY1172" s="23"/>
      <c r="EZ1172" s="23"/>
      <c r="FA1172" s="23"/>
      <c r="FB1172" s="23"/>
      <c r="FC1172" s="23"/>
      <c r="FD1172" s="23"/>
      <c r="FE1172" s="23"/>
      <c r="FF1172" s="23"/>
      <c r="FG1172" s="23"/>
      <c r="FH1172" s="23"/>
      <c r="FI1172" s="23"/>
      <c r="FJ1172" s="23"/>
      <c r="FK1172" s="23"/>
      <c r="FL1172" s="23"/>
      <c r="FM1172" s="23"/>
      <c r="FN1172" s="23"/>
      <c r="FO1172" s="23"/>
      <c r="FP1172" s="23"/>
      <c r="FQ1172" s="23"/>
      <c r="FR1172" s="23"/>
    </row>
    <row r="1173" spans="142:174">
      <c r="EL1173" s="22">
        <v>44285</v>
      </c>
      <c r="EM1173" s="21" t="s">
        <v>28044</v>
      </c>
      <c r="EN1173" s="21" t="s">
        <v>17425</v>
      </c>
      <c r="EO1173" s="21" t="s">
        <v>206</v>
      </c>
      <c r="EP1173" s="21">
        <v>585622329677</v>
      </c>
      <c r="EQ1173" s="21" t="s">
        <v>207</v>
      </c>
      <c r="ER1173" s="21" t="s">
        <v>209</v>
      </c>
      <c r="ES1173" s="23">
        <v>439</v>
      </c>
      <c r="ET1173" s="23">
        <v>10</v>
      </c>
      <c r="EU1173" s="23">
        <v>6468</v>
      </c>
      <c r="EV1173" s="23">
        <v>2.2778999999999998</v>
      </c>
      <c r="EW1173" s="23">
        <v>646.79999999999995</v>
      </c>
      <c r="EX1173" s="23">
        <v>14733.485199999999</v>
      </c>
      <c r="EY1173" s="23">
        <v>0</v>
      </c>
      <c r="EZ1173" s="23">
        <v>0</v>
      </c>
      <c r="FA1173" s="23">
        <v>0</v>
      </c>
      <c r="FB1173" s="23">
        <v>0</v>
      </c>
      <c r="FC1173" s="23">
        <v>0</v>
      </c>
      <c r="FD1173" s="23">
        <v>0</v>
      </c>
      <c r="FE1173" s="23">
        <v>0</v>
      </c>
      <c r="FF1173" s="23">
        <v>0</v>
      </c>
      <c r="FG1173" s="23">
        <v>0</v>
      </c>
      <c r="FH1173" s="23">
        <v>0</v>
      </c>
      <c r="FI1173" s="23">
        <v>0</v>
      </c>
      <c r="FJ1173" s="23">
        <v>2</v>
      </c>
      <c r="FK1173" s="23">
        <v>3</v>
      </c>
      <c r="FL1173" s="23">
        <v>5</v>
      </c>
      <c r="FM1173" s="23">
        <v>0</v>
      </c>
      <c r="FN1173" s="23">
        <v>0</v>
      </c>
      <c r="FO1173" s="23">
        <v>0</v>
      </c>
      <c r="FP1173" s="23">
        <v>0</v>
      </c>
      <c r="FQ1173" s="23">
        <v>0</v>
      </c>
      <c r="FR1173" s="23">
        <v>0</v>
      </c>
    </row>
    <row r="1174" spans="142:174">
      <c r="EL1174" s="22">
        <v>44286</v>
      </c>
      <c r="EM1174" s="21" t="s">
        <v>213</v>
      </c>
      <c r="EN1174" s="21" t="s">
        <v>609</v>
      </c>
      <c r="EO1174" s="21" t="s">
        <v>206</v>
      </c>
      <c r="EP1174" s="21">
        <v>574298647000</v>
      </c>
      <c r="EQ1174" s="21" t="s">
        <v>207</v>
      </c>
      <c r="ER1174" s="21" t="s">
        <v>208</v>
      </c>
      <c r="ES1174" s="23">
        <v>1</v>
      </c>
      <c r="ET1174" s="23">
        <v>0</v>
      </c>
      <c r="EU1174" s="23">
        <v>0</v>
      </c>
      <c r="EV1174" s="23">
        <v>0</v>
      </c>
      <c r="EW1174" s="23"/>
      <c r="EX1174" s="23">
        <v>0</v>
      </c>
      <c r="EY1174" s="23"/>
      <c r="EZ1174" s="23"/>
      <c r="FA1174" s="23"/>
      <c r="FB1174" s="23"/>
      <c r="FC1174" s="23"/>
      <c r="FD1174" s="23"/>
      <c r="FE1174" s="23"/>
      <c r="FF1174" s="23"/>
      <c r="FG1174" s="23"/>
      <c r="FH1174" s="23"/>
      <c r="FI1174" s="23"/>
      <c r="FJ1174" s="23"/>
      <c r="FK1174" s="23"/>
      <c r="FL1174" s="23"/>
      <c r="FM1174" s="23"/>
      <c r="FN1174" s="23"/>
      <c r="FO1174" s="23"/>
      <c r="FP1174" s="23"/>
      <c r="FQ1174" s="23"/>
      <c r="FR1174" s="23"/>
    </row>
    <row r="1175" spans="142:174">
      <c r="EL1175" s="22">
        <v>44286</v>
      </c>
      <c r="EM1175" s="21" t="s">
        <v>213</v>
      </c>
      <c r="EN1175" s="21" t="s">
        <v>609</v>
      </c>
      <c r="EO1175" s="21" t="s">
        <v>206</v>
      </c>
      <c r="EP1175" s="21">
        <v>574298647000</v>
      </c>
      <c r="EQ1175" s="21" t="s">
        <v>207</v>
      </c>
      <c r="ER1175" s="21" t="s">
        <v>209</v>
      </c>
      <c r="ES1175" s="23">
        <v>21</v>
      </c>
      <c r="ET1175" s="23">
        <v>0</v>
      </c>
      <c r="EU1175" s="23">
        <v>0</v>
      </c>
      <c r="EV1175" s="23">
        <v>0</v>
      </c>
      <c r="EW1175" s="23"/>
      <c r="EX1175" s="23">
        <v>0</v>
      </c>
      <c r="EY1175" s="23"/>
      <c r="EZ1175" s="23"/>
      <c r="FA1175" s="23"/>
      <c r="FB1175" s="23"/>
      <c r="FC1175" s="23"/>
      <c r="FD1175" s="23"/>
      <c r="FE1175" s="23"/>
      <c r="FF1175" s="23"/>
      <c r="FG1175" s="23"/>
      <c r="FH1175" s="23"/>
      <c r="FI1175" s="23"/>
      <c r="FJ1175" s="23"/>
      <c r="FK1175" s="23"/>
      <c r="FL1175" s="23"/>
      <c r="FM1175" s="23"/>
      <c r="FN1175" s="23"/>
      <c r="FO1175" s="23"/>
      <c r="FP1175" s="23"/>
      <c r="FQ1175" s="23"/>
      <c r="FR1175" s="23"/>
    </row>
    <row r="1176" spans="142:174">
      <c r="EL1176" s="22">
        <v>44286</v>
      </c>
      <c r="EM1176" s="21" t="s">
        <v>213</v>
      </c>
      <c r="EN1176" s="21" t="s">
        <v>17425</v>
      </c>
      <c r="EO1176" s="21" t="s">
        <v>206</v>
      </c>
      <c r="EP1176" s="21">
        <v>585622329677</v>
      </c>
      <c r="EQ1176" s="21" t="s">
        <v>207</v>
      </c>
      <c r="ER1176" s="21" t="s">
        <v>208</v>
      </c>
      <c r="ES1176" s="23">
        <v>1</v>
      </c>
      <c r="ET1176" s="23">
        <v>0</v>
      </c>
      <c r="EU1176" s="23">
        <v>0</v>
      </c>
      <c r="EV1176" s="23">
        <v>0</v>
      </c>
      <c r="EW1176" s="23"/>
      <c r="EX1176" s="23">
        <v>0</v>
      </c>
      <c r="EY1176" s="23"/>
      <c r="EZ1176" s="23"/>
      <c r="FA1176" s="23"/>
      <c r="FB1176" s="23"/>
      <c r="FC1176" s="23"/>
      <c r="FD1176" s="23"/>
      <c r="FE1176" s="23"/>
      <c r="FF1176" s="23"/>
      <c r="FG1176" s="23"/>
      <c r="FH1176" s="23"/>
      <c r="FI1176" s="23"/>
      <c r="FJ1176" s="23"/>
      <c r="FK1176" s="23"/>
      <c r="FL1176" s="23"/>
      <c r="FM1176" s="23"/>
      <c r="FN1176" s="23"/>
      <c r="FO1176" s="23"/>
      <c r="FP1176" s="23"/>
      <c r="FQ1176" s="23"/>
      <c r="FR1176" s="23"/>
    </row>
    <row r="1177" spans="142:174">
      <c r="EL1177" s="22">
        <v>44286</v>
      </c>
      <c r="EM1177" s="21" t="s">
        <v>213</v>
      </c>
      <c r="EN1177" s="21" t="s">
        <v>17425</v>
      </c>
      <c r="EO1177" s="21" t="s">
        <v>206</v>
      </c>
      <c r="EP1177" s="21">
        <v>585622329677</v>
      </c>
      <c r="EQ1177" s="21" t="s">
        <v>207</v>
      </c>
      <c r="ER1177" s="21" t="s">
        <v>209</v>
      </c>
      <c r="ES1177" s="23">
        <v>10</v>
      </c>
      <c r="ET1177" s="23">
        <v>0</v>
      </c>
      <c r="EU1177" s="23">
        <v>0</v>
      </c>
      <c r="EV1177" s="23">
        <v>0</v>
      </c>
      <c r="EW1177" s="23"/>
      <c r="EX1177" s="23">
        <v>0</v>
      </c>
      <c r="EY1177" s="23"/>
      <c r="EZ1177" s="23"/>
      <c r="FA1177" s="23"/>
      <c r="FB1177" s="23"/>
      <c r="FC1177" s="23"/>
      <c r="FD1177" s="23"/>
      <c r="FE1177" s="23"/>
      <c r="FF1177" s="23"/>
      <c r="FG1177" s="23"/>
      <c r="FH1177" s="23"/>
      <c r="FI1177" s="23"/>
      <c r="FJ1177" s="23"/>
      <c r="FK1177" s="23"/>
      <c r="FL1177" s="23"/>
      <c r="FM1177" s="23"/>
      <c r="FN1177" s="23"/>
      <c r="FO1177" s="23"/>
      <c r="FP1177" s="23"/>
      <c r="FQ1177" s="23"/>
      <c r="FR1177" s="23"/>
    </row>
    <row r="1178" spans="142:174">
      <c r="EL1178" s="22">
        <v>44286</v>
      </c>
      <c r="EM1178" s="21" t="s">
        <v>28043</v>
      </c>
      <c r="EN1178" s="21" t="s">
        <v>17425</v>
      </c>
      <c r="EO1178" s="21" t="s">
        <v>206</v>
      </c>
      <c r="EP1178" s="21">
        <v>585622329677</v>
      </c>
      <c r="EQ1178" s="21" t="s">
        <v>207</v>
      </c>
      <c r="ER1178" s="21" t="s">
        <v>209</v>
      </c>
      <c r="ES1178" s="23">
        <v>104</v>
      </c>
      <c r="ET1178" s="23">
        <v>4</v>
      </c>
      <c r="EU1178" s="23">
        <v>1816</v>
      </c>
      <c r="EV1178" s="23">
        <v>3.8462000000000001</v>
      </c>
      <c r="EW1178" s="23">
        <v>454</v>
      </c>
      <c r="EX1178" s="23">
        <v>17461.538499999999</v>
      </c>
      <c r="EY1178" s="23">
        <v>0</v>
      </c>
      <c r="EZ1178" s="23">
        <v>0</v>
      </c>
      <c r="FA1178" s="23">
        <v>0</v>
      </c>
      <c r="FB1178" s="23">
        <v>0</v>
      </c>
      <c r="FC1178" s="23">
        <v>0</v>
      </c>
      <c r="FD1178" s="23">
        <v>0</v>
      </c>
      <c r="FE1178" s="23">
        <v>0</v>
      </c>
      <c r="FF1178" s="23">
        <v>1</v>
      </c>
      <c r="FG1178" s="23">
        <v>0</v>
      </c>
      <c r="FH1178" s="23">
        <v>1</v>
      </c>
      <c r="FI1178" s="23">
        <v>0</v>
      </c>
      <c r="FJ1178" s="23">
        <v>0</v>
      </c>
      <c r="FK1178" s="23">
        <v>1</v>
      </c>
      <c r="FL1178" s="23">
        <v>1</v>
      </c>
      <c r="FM1178" s="23">
        <v>0</v>
      </c>
      <c r="FN1178" s="23">
        <v>0</v>
      </c>
      <c r="FO1178" s="23">
        <v>0</v>
      </c>
      <c r="FP1178" s="23">
        <v>0</v>
      </c>
      <c r="FQ1178" s="23">
        <v>0</v>
      </c>
      <c r="FR1178" s="23">
        <v>0</v>
      </c>
    </row>
    <row r="1179" spans="142:174">
      <c r="EL1179" s="22">
        <v>44286</v>
      </c>
      <c r="EM1179" s="21" t="s">
        <v>28044</v>
      </c>
      <c r="EN1179" s="21" t="s">
        <v>17425</v>
      </c>
      <c r="EO1179" s="21" t="s">
        <v>206</v>
      </c>
      <c r="EP1179" s="21">
        <v>585622329677</v>
      </c>
      <c r="EQ1179" s="21" t="s">
        <v>207</v>
      </c>
      <c r="ER1179" s="21" t="s">
        <v>209</v>
      </c>
      <c r="ES1179" s="23">
        <v>300</v>
      </c>
      <c r="ET1179" s="23">
        <v>7</v>
      </c>
      <c r="EU1179" s="23">
        <v>3288</v>
      </c>
      <c r="EV1179" s="23">
        <v>2.3332999999999999</v>
      </c>
      <c r="EW1179" s="23">
        <v>469.71429999999998</v>
      </c>
      <c r="EX1179" s="23">
        <v>10960</v>
      </c>
      <c r="EY1179" s="23">
        <v>14.2857</v>
      </c>
      <c r="EZ1179" s="23">
        <v>0</v>
      </c>
      <c r="FA1179" s="23">
        <v>0</v>
      </c>
      <c r="FB1179" s="23">
        <v>9603</v>
      </c>
      <c r="FC1179" s="23">
        <v>1</v>
      </c>
      <c r="FD1179" s="23">
        <v>9603</v>
      </c>
      <c r="FE1179" s="23">
        <v>1</v>
      </c>
      <c r="FF1179" s="23">
        <v>0</v>
      </c>
      <c r="FG1179" s="23">
        <v>0</v>
      </c>
      <c r="FH1179" s="23">
        <v>0</v>
      </c>
      <c r="FI1179" s="23">
        <v>2.9205999999999999</v>
      </c>
      <c r="FJ1179" s="23">
        <v>0</v>
      </c>
      <c r="FK1179" s="23">
        <v>0</v>
      </c>
      <c r="FL1179" s="23">
        <v>0</v>
      </c>
      <c r="FM1179" s="23">
        <v>0</v>
      </c>
      <c r="FN1179" s="23">
        <v>0</v>
      </c>
      <c r="FO1179" s="23">
        <v>0</v>
      </c>
      <c r="FP1179" s="23">
        <v>0</v>
      </c>
      <c r="FQ1179" s="23">
        <v>0</v>
      </c>
      <c r="FR1179" s="23">
        <v>0</v>
      </c>
    </row>
    <row r="1180" spans="142:174">
      <c r="EL1180" s="22">
        <v>44287</v>
      </c>
      <c r="EM1180" s="21" t="s">
        <v>213</v>
      </c>
      <c r="EN1180" s="21" t="s">
        <v>609</v>
      </c>
      <c r="EO1180" s="21" t="s">
        <v>206</v>
      </c>
      <c r="EP1180" s="21">
        <v>574298647000</v>
      </c>
      <c r="EQ1180" s="21" t="s">
        <v>207</v>
      </c>
      <c r="ER1180" s="21" t="s">
        <v>208</v>
      </c>
      <c r="ES1180" s="23">
        <v>1</v>
      </c>
      <c r="ET1180" s="23">
        <v>0</v>
      </c>
      <c r="EU1180" s="23">
        <v>0</v>
      </c>
      <c r="EV1180" s="23">
        <v>0</v>
      </c>
      <c r="EW1180" s="23"/>
      <c r="EX1180" s="23">
        <v>0</v>
      </c>
      <c r="EY1180" s="23"/>
      <c r="EZ1180" s="23"/>
      <c r="FA1180" s="23"/>
      <c r="FB1180" s="23"/>
      <c r="FC1180" s="23"/>
      <c r="FD1180" s="23"/>
      <c r="FE1180" s="23"/>
      <c r="FF1180" s="23"/>
      <c r="FG1180" s="23"/>
      <c r="FH1180" s="23"/>
      <c r="FI1180" s="23"/>
      <c r="FJ1180" s="23"/>
      <c r="FK1180" s="23"/>
      <c r="FL1180" s="23"/>
      <c r="FM1180" s="23"/>
      <c r="FN1180" s="23"/>
      <c r="FO1180" s="23"/>
      <c r="FP1180" s="23"/>
      <c r="FQ1180" s="23"/>
      <c r="FR1180" s="23"/>
    </row>
    <row r="1181" spans="142:174">
      <c r="EL1181" s="22">
        <v>44287</v>
      </c>
      <c r="EM1181" s="21" t="s">
        <v>213</v>
      </c>
      <c r="EN1181" s="21" t="s">
        <v>609</v>
      </c>
      <c r="EO1181" s="21" t="s">
        <v>206</v>
      </c>
      <c r="EP1181" s="21">
        <v>574298647000</v>
      </c>
      <c r="EQ1181" s="21" t="s">
        <v>207</v>
      </c>
      <c r="ER1181" s="21" t="s">
        <v>209</v>
      </c>
      <c r="ES1181" s="23">
        <v>28</v>
      </c>
      <c r="ET1181" s="23">
        <v>0</v>
      </c>
      <c r="EU1181" s="23">
        <v>0</v>
      </c>
      <c r="EV1181" s="23">
        <v>0</v>
      </c>
      <c r="EW1181" s="23"/>
      <c r="EX1181" s="23">
        <v>0</v>
      </c>
      <c r="EY1181" s="23"/>
      <c r="EZ1181" s="23"/>
      <c r="FA1181" s="23"/>
      <c r="FB1181" s="23"/>
      <c r="FC1181" s="23"/>
      <c r="FD1181" s="23"/>
      <c r="FE1181" s="23"/>
      <c r="FF1181" s="23"/>
      <c r="FG1181" s="23"/>
      <c r="FH1181" s="23"/>
      <c r="FI1181" s="23"/>
      <c r="FJ1181" s="23"/>
      <c r="FK1181" s="23"/>
      <c r="FL1181" s="23"/>
      <c r="FM1181" s="23"/>
      <c r="FN1181" s="23"/>
      <c r="FO1181" s="23"/>
      <c r="FP1181" s="23"/>
      <c r="FQ1181" s="23"/>
      <c r="FR1181" s="23"/>
    </row>
    <row r="1182" spans="142:174">
      <c r="EL1182" s="22">
        <v>44287</v>
      </c>
      <c r="EM1182" s="21" t="s">
        <v>213</v>
      </c>
      <c r="EN1182" s="21" t="s">
        <v>17425</v>
      </c>
      <c r="EO1182" s="21" t="s">
        <v>206</v>
      </c>
      <c r="EP1182" s="21">
        <v>585622329677</v>
      </c>
      <c r="EQ1182" s="21" t="s">
        <v>207</v>
      </c>
      <c r="ER1182" s="21" t="s">
        <v>209</v>
      </c>
      <c r="ES1182" s="23">
        <v>14</v>
      </c>
      <c r="ET1182" s="23">
        <v>1</v>
      </c>
      <c r="EU1182" s="23">
        <v>27</v>
      </c>
      <c r="EV1182" s="23">
        <v>7.1429</v>
      </c>
      <c r="EW1182" s="23">
        <v>27</v>
      </c>
      <c r="EX1182" s="23">
        <v>1928.5714</v>
      </c>
      <c r="EY1182" s="23"/>
      <c r="EZ1182" s="23"/>
      <c r="FA1182" s="23"/>
      <c r="FB1182" s="23"/>
      <c r="FC1182" s="23"/>
      <c r="FD1182" s="23"/>
      <c r="FE1182" s="23"/>
      <c r="FF1182" s="23"/>
      <c r="FG1182" s="23"/>
      <c r="FH1182" s="23"/>
      <c r="FI1182" s="23"/>
      <c r="FJ1182" s="23"/>
      <c r="FK1182" s="23"/>
      <c r="FL1182" s="23"/>
      <c r="FM1182" s="23"/>
      <c r="FN1182" s="23"/>
      <c r="FO1182" s="23"/>
      <c r="FP1182" s="23"/>
      <c r="FQ1182" s="23"/>
      <c r="FR1182" s="23"/>
    </row>
    <row r="1183" spans="142:174">
      <c r="EL1183" s="22">
        <v>44287</v>
      </c>
      <c r="EM1183" s="21" t="s">
        <v>28043</v>
      </c>
      <c r="EN1183" s="21" t="s">
        <v>17425</v>
      </c>
      <c r="EO1183" s="21" t="s">
        <v>206</v>
      </c>
      <c r="EP1183" s="21">
        <v>585622329677</v>
      </c>
      <c r="EQ1183" s="21" t="s">
        <v>207</v>
      </c>
      <c r="ER1183" s="21" t="s">
        <v>209</v>
      </c>
      <c r="ES1183" s="23">
        <v>66</v>
      </c>
      <c r="ET1183" s="23">
        <v>0</v>
      </c>
      <c r="EU1183" s="23">
        <v>0</v>
      </c>
      <c r="EV1183" s="23">
        <v>0</v>
      </c>
      <c r="EW1183" s="23"/>
      <c r="EX1183" s="23">
        <v>0</v>
      </c>
      <c r="EY1183" s="23"/>
      <c r="EZ1183" s="23"/>
      <c r="FA1183" s="23"/>
      <c r="FB1183" s="23"/>
      <c r="FC1183" s="23"/>
      <c r="FD1183" s="23"/>
      <c r="FE1183" s="23"/>
      <c r="FF1183" s="23"/>
      <c r="FG1183" s="23"/>
      <c r="FH1183" s="23"/>
      <c r="FI1183" s="23"/>
      <c r="FJ1183" s="23"/>
      <c r="FK1183" s="23"/>
      <c r="FL1183" s="23"/>
      <c r="FM1183" s="23"/>
      <c r="FN1183" s="23"/>
      <c r="FO1183" s="23"/>
      <c r="FP1183" s="23"/>
      <c r="FQ1183" s="23"/>
      <c r="FR1183" s="23"/>
    </row>
    <row r="1184" spans="142:174">
      <c r="EL1184" s="22">
        <v>44287</v>
      </c>
      <c r="EM1184" s="21" t="s">
        <v>28044</v>
      </c>
      <c r="EN1184" s="21" t="s">
        <v>17425</v>
      </c>
      <c r="EO1184" s="21" t="s">
        <v>206</v>
      </c>
      <c r="EP1184" s="21">
        <v>585622329677</v>
      </c>
      <c r="EQ1184" s="21" t="s">
        <v>207</v>
      </c>
      <c r="ER1184" s="21" t="s">
        <v>209</v>
      </c>
      <c r="ES1184" s="23">
        <v>290</v>
      </c>
      <c r="ET1184" s="23">
        <v>5</v>
      </c>
      <c r="EU1184" s="23">
        <v>3494</v>
      </c>
      <c r="EV1184" s="23">
        <v>1.7241</v>
      </c>
      <c r="EW1184" s="23">
        <v>698.8</v>
      </c>
      <c r="EX1184" s="23">
        <v>12048.275900000001</v>
      </c>
      <c r="EY1184" s="23">
        <v>0</v>
      </c>
      <c r="EZ1184" s="23">
        <v>0</v>
      </c>
      <c r="FA1184" s="23">
        <v>0</v>
      </c>
      <c r="FB1184" s="23">
        <v>0</v>
      </c>
      <c r="FC1184" s="23">
        <v>0</v>
      </c>
      <c r="FD1184" s="23">
        <v>0</v>
      </c>
      <c r="FE1184" s="23">
        <v>0</v>
      </c>
      <c r="FF1184" s="23">
        <v>0</v>
      </c>
      <c r="FG1184" s="23">
        <v>0</v>
      </c>
      <c r="FH1184" s="23">
        <v>0</v>
      </c>
      <c r="FI1184" s="23">
        <v>0</v>
      </c>
      <c r="FJ1184" s="23">
        <v>0</v>
      </c>
      <c r="FK1184" s="23">
        <v>1</v>
      </c>
      <c r="FL1184" s="23">
        <v>1</v>
      </c>
      <c r="FM1184" s="23">
        <v>0</v>
      </c>
      <c r="FN1184" s="23">
        <v>0</v>
      </c>
      <c r="FO1184" s="23">
        <v>0</v>
      </c>
      <c r="FP1184" s="23">
        <v>0</v>
      </c>
      <c r="FQ1184" s="23">
        <v>0</v>
      </c>
      <c r="FR1184" s="23">
        <v>0</v>
      </c>
    </row>
    <row r="1185" spans="142:174">
      <c r="EL1185" s="22">
        <v>44288</v>
      </c>
      <c r="EM1185" s="21" t="s">
        <v>213</v>
      </c>
      <c r="EN1185" s="21" t="s">
        <v>609</v>
      </c>
      <c r="EO1185" s="21" t="s">
        <v>206</v>
      </c>
      <c r="EP1185" s="21">
        <v>574298647000</v>
      </c>
      <c r="EQ1185" s="21" t="s">
        <v>207</v>
      </c>
      <c r="ER1185" s="21" t="s">
        <v>208</v>
      </c>
      <c r="ES1185" s="23">
        <v>1</v>
      </c>
      <c r="ET1185" s="23">
        <v>1</v>
      </c>
      <c r="EU1185" s="23">
        <v>12</v>
      </c>
      <c r="EV1185" s="23">
        <v>100</v>
      </c>
      <c r="EW1185" s="23">
        <v>12</v>
      </c>
      <c r="EX1185" s="23">
        <v>12000</v>
      </c>
      <c r="EY1185" s="23">
        <v>0</v>
      </c>
      <c r="EZ1185" s="23">
        <v>0</v>
      </c>
      <c r="FA1185" s="23">
        <v>0</v>
      </c>
      <c r="FB1185" s="23">
        <v>0</v>
      </c>
      <c r="FC1185" s="23">
        <v>0</v>
      </c>
      <c r="FD1185" s="23">
        <v>0</v>
      </c>
      <c r="FE1185" s="23">
        <v>0</v>
      </c>
      <c r="FF1185" s="23">
        <v>0</v>
      </c>
      <c r="FG1185" s="23">
        <v>0</v>
      </c>
      <c r="FH1185" s="23">
        <v>0</v>
      </c>
      <c r="FI1185" s="23">
        <v>0</v>
      </c>
      <c r="FJ1185" s="23">
        <v>1</v>
      </c>
      <c r="FK1185" s="23">
        <v>1</v>
      </c>
      <c r="FL1185" s="23">
        <v>2</v>
      </c>
      <c r="FM1185" s="23">
        <v>0</v>
      </c>
      <c r="FN1185" s="23">
        <v>0</v>
      </c>
      <c r="FO1185" s="23">
        <v>0</v>
      </c>
      <c r="FP1185" s="23">
        <v>0</v>
      </c>
      <c r="FQ1185" s="23">
        <v>0</v>
      </c>
      <c r="FR1185" s="23">
        <v>0</v>
      </c>
    </row>
    <row r="1186" spans="142:174">
      <c r="EL1186" s="22">
        <v>44288</v>
      </c>
      <c r="EM1186" s="21" t="s">
        <v>213</v>
      </c>
      <c r="EN1186" s="21" t="s">
        <v>609</v>
      </c>
      <c r="EO1186" s="21" t="s">
        <v>206</v>
      </c>
      <c r="EP1186" s="21">
        <v>574298647000</v>
      </c>
      <c r="EQ1186" s="21" t="s">
        <v>207</v>
      </c>
      <c r="ER1186" s="21" t="s">
        <v>209</v>
      </c>
      <c r="ES1186" s="23">
        <v>18</v>
      </c>
      <c r="ET1186" s="23">
        <v>1</v>
      </c>
      <c r="EU1186" s="23">
        <v>36</v>
      </c>
      <c r="EV1186" s="23">
        <v>5.5556000000000001</v>
      </c>
      <c r="EW1186" s="23">
        <v>36</v>
      </c>
      <c r="EX1186" s="23">
        <v>2000</v>
      </c>
      <c r="EY1186" s="23"/>
      <c r="EZ1186" s="23"/>
      <c r="FA1186" s="23"/>
      <c r="FB1186" s="23"/>
      <c r="FC1186" s="23"/>
      <c r="FD1186" s="23"/>
      <c r="FE1186" s="23"/>
      <c r="FF1186" s="23"/>
      <c r="FG1186" s="23"/>
      <c r="FH1186" s="23"/>
      <c r="FI1186" s="23"/>
      <c r="FJ1186" s="23"/>
      <c r="FK1186" s="23"/>
      <c r="FL1186" s="23"/>
      <c r="FM1186" s="23"/>
      <c r="FN1186" s="23"/>
      <c r="FO1186" s="23"/>
      <c r="FP1186" s="23"/>
      <c r="FQ1186" s="23"/>
      <c r="FR1186" s="23"/>
    </row>
    <row r="1187" spans="142:174">
      <c r="EL1187" s="22">
        <v>44288</v>
      </c>
      <c r="EM1187" s="21" t="s">
        <v>213</v>
      </c>
      <c r="EN1187" s="21" t="s">
        <v>17425</v>
      </c>
      <c r="EO1187" s="21" t="s">
        <v>206</v>
      </c>
      <c r="EP1187" s="21">
        <v>585622329677</v>
      </c>
      <c r="EQ1187" s="21" t="s">
        <v>207</v>
      </c>
      <c r="ER1187" s="21" t="s">
        <v>209</v>
      </c>
      <c r="ES1187" s="23">
        <v>9</v>
      </c>
      <c r="ET1187" s="23">
        <v>0</v>
      </c>
      <c r="EU1187" s="23">
        <v>0</v>
      </c>
      <c r="EV1187" s="23">
        <v>0</v>
      </c>
      <c r="EW1187" s="23"/>
      <c r="EX1187" s="23">
        <v>0</v>
      </c>
      <c r="EY1187" s="23"/>
      <c r="EZ1187" s="23"/>
      <c r="FA1187" s="23"/>
      <c r="FB1187" s="23"/>
      <c r="FC1187" s="23"/>
      <c r="FD1187" s="23"/>
      <c r="FE1187" s="23"/>
      <c r="FF1187" s="23"/>
      <c r="FG1187" s="23"/>
      <c r="FH1187" s="23"/>
      <c r="FI1187" s="23"/>
      <c r="FJ1187" s="23"/>
      <c r="FK1187" s="23"/>
      <c r="FL1187" s="23"/>
      <c r="FM1187" s="23"/>
      <c r="FN1187" s="23"/>
      <c r="FO1187" s="23"/>
      <c r="FP1187" s="23"/>
      <c r="FQ1187" s="23"/>
      <c r="FR1187" s="23"/>
    </row>
    <row r="1188" spans="142:174">
      <c r="EL1188" s="22">
        <v>44288</v>
      </c>
      <c r="EM1188" s="21" t="s">
        <v>28043</v>
      </c>
      <c r="EN1188" s="21" t="s">
        <v>17425</v>
      </c>
      <c r="EO1188" s="21" t="s">
        <v>206</v>
      </c>
      <c r="EP1188" s="21">
        <v>585622329677</v>
      </c>
      <c r="EQ1188" s="21" t="s">
        <v>207</v>
      </c>
      <c r="ER1188" s="21" t="s">
        <v>208</v>
      </c>
      <c r="ES1188" s="23">
        <v>1</v>
      </c>
      <c r="ET1188" s="23">
        <v>0</v>
      </c>
      <c r="EU1188" s="23">
        <v>0</v>
      </c>
      <c r="EV1188" s="23">
        <v>0</v>
      </c>
      <c r="EW1188" s="23"/>
      <c r="EX1188" s="23">
        <v>0</v>
      </c>
      <c r="EY1188" s="23"/>
      <c r="EZ1188" s="23"/>
      <c r="FA1188" s="23"/>
      <c r="FB1188" s="23"/>
      <c r="FC1188" s="23"/>
      <c r="FD1188" s="23"/>
      <c r="FE1188" s="23"/>
      <c r="FF1188" s="23"/>
      <c r="FG1188" s="23"/>
      <c r="FH1188" s="23"/>
      <c r="FI1188" s="23"/>
      <c r="FJ1188" s="23"/>
      <c r="FK1188" s="23"/>
      <c r="FL1188" s="23"/>
      <c r="FM1188" s="23"/>
      <c r="FN1188" s="23"/>
      <c r="FO1188" s="23"/>
      <c r="FP1188" s="23"/>
      <c r="FQ1188" s="23"/>
      <c r="FR1188" s="23"/>
    </row>
    <row r="1189" spans="142:174">
      <c r="EL1189" s="22">
        <v>44288</v>
      </c>
      <c r="EM1189" s="21" t="s">
        <v>28043</v>
      </c>
      <c r="EN1189" s="21" t="s">
        <v>17425</v>
      </c>
      <c r="EO1189" s="21" t="s">
        <v>206</v>
      </c>
      <c r="EP1189" s="21">
        <v>585622329677</v>
      </c>
      <c r="EQ1189" s="21" t="s">
        <v>207</v>
      </c>
      <c r="ER1189" s="21" t="s">
        <v>209</v>
      </c>
      <c r="ES1189" s="23">
        <v>41</v>
      </c>
      <c r="ET1189" s="23">
        <v>1</v>
      </c>
      <c r="EU1189" s="23">
        <v>424</v>
      </c>
      <c r="EV1189" s="23">
        <v>2.4390000000000001</v>
      </c>
      <c r="EW1189" s="23">
        <v>424</v>
      </c>
      <c r="EX1189" s="23">
        <v>10341.463400000001</v>
      </c>
      <c r="EY1189" s="23">
        <v>0</v>
      </c>
      <c r="EZ1189" s="23">
        <v>0</v>
      </c>
      <c r="FA1189" s="23">
        <v>0</v>
      </c>
      <c r="FB1189" s="23">
        <v>0</v>
      </c>
      <c r="FC1189" s="23">
        <v>0</v>
      </c>
      <c r="FD1189" s="23">
        <v>0</v>
      </c>
      <c r="FE1189" s="23">
        <v>0</v>
      </c>
      <c r="FF1189" s="23">
        <v>1</v>
      </c>
      <c r="FG1189" s="23">
        <v>0</v>
      </c>
      <c r="FH1189" s="23">
        <v>1</v>
      </c>
      <c r="FI1189" s="23">
        <v>0</v>
      </c>
      <c r="FJ1189" s="23">
        <v>0</v>
      </c>
      <c r="FK1189" s="23">
        <v>0</v>
      </c>
      <c r="FL1189" s="23">
        <v>0</v>
      </c>
      <c r="FM1189" s="23">
        <v>0</v>
      </c>
      <c r="FN1189" s="23">
        <v>0</v>
      </c>
      <c r="FO1189" s="23">
        <v>0</v>
      </c>
      <c r="FP1189" s="23">
        <v>0</v>
      </c>
      <c r="FQ1189" s="23">
        <v>0</v>
      </c>
      <c r="FR1189" s="23">
        <v>0</v>
      </c>
    </row>
    <row r="1190" spans="142:174">
      <c r="EL1190" s="22">
        <v>44288</v>
      </c>
      <c r="EM1190" s="21" t="s">
        <v>28044</v>
      </c>
      <c r="EN1190" s="21" t="s">
        <v>17425</v>
      </c>
      <c r="EO1190" s="21" t="s">
        <v>206</v>
      </c>
      <c r="EP1190" s="21">
        <v>585622329677</v>
      </c>
      <c r="EQ1190" s="21" t="s">
        <v>207</v>
      </c>
      <c r="ER1190" s="21" t="s">
        <v>209</v>
      </c>
      <c r="ES1190" s="23">
        <v>217</v>
      </c>
      <c r="ET1190" s="23">
        <v>9</v>
      </c>
      <c r="EU1190" s="23">
        <v>6089</v>
      </c>
      <c r="EV1190" s="23">
        <v>4.1475</v>
      </c>
      <c r="EW1190" s="23">
        <v>676.55560000000003</v>
      </c>
      <c r="EX1190" s="23">
        <v>28059.907800000001</v>
      </c>
      <c r="EY1190" s="23">
        <v>11.1111</v>
      </c>
      <c r="EZ1190" s="23">
        <v>15796</v>
      </c>
      <c r="FA1190" s="23">
        <v>1</v>
      </c>
      <c r="FB1190" s="23">
        <v>0</v>
      </c>
      <c r="FC1190" s="23">
        <v>0</v>
      </c>
      <c r="FD1190" s="23">
        <v>15796</v>
      </c>
      <c r="FE1190" s="23">
        <v>1</v>
      </c>
      <c r="FF1190" s="23">
        <v>0</v>
      </c>
      <c r="FG1190" s="23">
        <v>0</v>
      </c>
      <c r="FH1190" s="23">
        <v>0</v>
      </c>
      <c r="FI1190" s="23">
        <v>2.5941999999999998</v>
      </c>
      <c r="FJ1190" s="23">
        <v>1</v>
      </c>
      <c r="FK1190" s="23">
        <v>2</v>
      </c>
      <c r="FL1190" s="23">
        <v>3</v>
      </c>
      <c r="FM1190" s="23">
        <v>0</v>
      </c>
      <c r="FN1190" s="23">
        <v>0</v>
      </c>
      <c r="FO1190" s="23">
        <v>0</v>
      </c>
      <c r="FP1190" s="23">
        <v>0</v>
      </c>
      <c r="FQ1190" s="23">
        <v>0</v>
      </c>
      <c r="FR1190" s="23">
        <v>0</v>
      </c>
    </row>
    <row r="1191" spans="142:174">
      <c r="EL1191" s="22">
        <v>44289</v>
      </c>
      <c r="EM1191" s="21" t="s">
        <v>213</v>
      </c>
      <c r="EN1191" s="21" t="s">
        <v>609</v>
      </c>
      <c r="EO1191" s="21" t="s">
        <v>206</v>
      </c>
      <c r="EP1191" s="21">
        <v>574298647000</v>
      </c>
      <c r="EQ1191" s="21" t="s">
        <v>207</v>
      </c>
      <c r="ER1191" s="21" t="s">
        <v>209</v>
      </c>
      <c r="ES1191" s="23">
        <v>27</v>
      </c>
      <c r="ET1191" s="23">
        <v>1</v>
      </c>
      <c r="EU1191" s="23">
        <v>34</v>
      </c>
      <c r="EV1191" s="23">
        <v>3.7037</v>
      </c>
      <c r="EW1191" s="23">
        <v>34</v>
      </c>
      <c r="EX1191" s="23">
        <v>1259.2592999999999</v>
      </c>
      <c r="EY1191" s="23"/>
      <c r="EZ1191" s="23"/>
      <c r="FA1191" s="23"/>
      <c r="FB1191" s="23"/>
      <c r="FC1191" s="23"/>
      <c r="FD1191" s="23"/>
      <c r="FE1191" s="23"/>
      <c r="FF1191" s="23"/>
      <c r="FG1191" s="23"/>
      <c r="FH1191" s="23"/>
      <c r="FI1191" s="23"/>
      <c r="FJ1191" s="23"/>
      <c r="FK1191" s="23"/>
      <c r="FL1191" s="23"/>
      <c r="FM1191" s="23"/>
      <c r="FN1191" s="23"/>
      <c r="FO1191" s="23"/>
      <c r="FP1191" s="23"/>
      <c r="FQ1191" s="23"/>
      <c r="FR1191" s="23"/>
    </row>
    <row r="1192" spans="142:174">
      <c r="EL1192" s="22">
        <v>44289</v>
      </c>
      <c r="EM1192" s="21" t="s">
        <v>213</v>
      </c>
      <c r="EN1192" s="21" t="s">
        <v>17425</v>
      </c>
      <c r="EO1192" s="21" t="s">
        <v>206</v>
      </c>
      <c r="EP1192" s="21">
        <v>585622329677</v>
      </c>
      <c r="EQ1192" s="21" t="s">
        <v>207</v>
      </c>
      <c r="ER1192" s="21" t="s">
        <v>209</v>
      </c>
      <c r="ES1192" s="23">
        <v>8</v>
      </c>
      <c r="ET1192" s="23">
        <v>0</v>
      </c>
      <c r="EU1192" s="23">
        <v>0</v>
      </c>
      <c r="EV1192" s="23">
        <v>0</v>
      </c>
      <c r="EW1192" s="23"/>
      <c r="EX1192" s="23">
        <v>0</v>
      </c>
      <c r="EY1192" s="23"/>
      <c r="EZ1192" s="23"/>
      <c r="FA1192" s="23"/>
      <c r="FB1192" s="23"/>
      <c r="FC1192" s="23"/>
      <c r="FD1192" s="23"/>
      <c r="FE1192" s="23"/>
      <c r="FF1192" s="23"/>
      <c r="FG1192" s="23"/>
      <c r="FH1192" s="23"/>
      <c r="FI1192" s="23"/>
      <c r="FJ1192" s="23"/>
      <c r="FK1192" s="23"/>
      <c r="FL1192" s="23"/>
      <c r="FM1192" s="23"/>
      <c r="FN1192" s="23"/>
      <c r="FO1192" s="23"/>
      <c r="FP1192" s="23"/>
      <c r="FQ1192" s="23"/>
      <c r="FR1192" s="23"/>
    </row>
    <row r="1193" spans="142:174">
      <c r="EL1193" s="22">
        <v>44289</v>
      </c>
      <c r="EM1193" s="21" t="s">
        <v>28043</v>
      </c>
      <c r="EN1193" s="21" t="s">
        <v>17425</v>
      </c>
      <c r="EO1193" s="21" t="s">
        <v>206</v>
      </c>
      <c r="EP1193" s="21">
        <v>585622329677</v>
      </c>
      <c r="EQ1193" s="21" t="s">
        <v>207</v>
      </c>
      <c r="ER1193" s="21" t="s">
        <v>209</v>
      </c>
      <c r="ES1193" s="23">
        <v>79</v>
      </c>
      <c r="ET1193" s="23">
        <v>2</v>
      </c>
      <c r="EU1193" s="23">
        <v>1078</v>
      </c>
      <c r="EV1193" s="23">
        <v>2.5316000000000001</v>
      </c>
      <c r="EW1193" s="23">
        <v>539</v>
      </c>
      <c r="EX1193" s="23">
        <v>13645.569600000001</v>
      </c>
      <c r="EY1193" s="23"/>
      <c r="EZ1193" s="23"/>
      <c r="FA1193" s="23"/>
      <c r="FB1193" s="23"/>
      <c r="FC1193" s="23"/>
      <c r="FD1193" s="23"/>
      <c r="FE1193" s="23"/>
      <c r="FF1193" s="23"/>
      <c r="FG1193" s="23"/>
      <c r="FH1193" s="23"/>
      <c r="FI1193" s="23"/>
      <c r="FJ1193" s="23"/>
      <c r="FK1193" s="23"/>
      <c r="FL1193" s="23"/>
      <c r="FM1193" s="23"/>
      <c r="FN1193" s="23"/>
      <c r="FO1193" s="23"/>
      <c r="FP1193" s="23"/>
      <c r="FQ1193" s="23"/>
      <c r="FR1193" s="23"/>
    </row>
    <row r="1194" spans="142:174">
      <c r="EL1194" s="22">
        <v>44289</v>
      </c>
      <c r="EM1194" s="21" t="s">
        <v>28044</v>
      </c>
      <c r="EN1194" s="21" t="s">
        <v>17425</v>
      </c>
      <c r="EO1194" s="21" t="s">
        <v>206</v>
      </c>
      <c r="EP1194" s="21">
        <v>585622329677</v>
      </c>
      <c r="EQ1194" s="21" t="s">
        <v>207</v>
      </c>
      <c r="ER1194" s="21" t="s">
        <v>209</v>
      </c>
      <c r="ES1194" s="23">
        <v>364</v>
      </c>
      <c r="ET1194" s="23">
        <v>6</v>
      </c>
      <c r="EU1194" s="23">
        <v>3193</v>
      </c>
      <c r="EV1194" s="23">
        <v>1.6484000000000001</v>
      </c>
      <c r="EW1194" s="23">
        <v>532.16669999999999</v>
      </c>
      <c r="EX1194" s="23">
        <v>8771.9779999999992</v>
      </c>
      <c r="EY1194" s="23">
        <v>0</v>
      </c>
      <c r="EZ1194" s="23">
        <v>0</v>
      </c>
      <c r="FA1194" s="23">
        <v>0</v>
      </c>
      <c r="FB1194" s="23">
        <v>0</v>
      </c>
      <c r="FC1194" s="23">
        <v>0</v>
      </c>
      <c r="FD1194" s="23">
        <v>0</v>
      </c>
      <c r="FE1194" s="23">
        <v>0</v>
      </c>
      <c r="FF1194" s="23">
        <v>1</v>
      </c>
      <c r="FG1194" s="23">
        <v>0</v>
      </c>
      <c r="FH1194" s="23">
        <v>1</v>
      </c>
      <c r="FI1194" s="23">
        <v>0</v>
      </c>
      <c r="FJ1194" s="23">
        <v>0</v>
      </c>
      <c r="FK1194" s="23">
        <v>0</v>
      </c>
      <c r="FL1194" s="23">
        <v>0</v>
      </c>
      <c r="FM1194" s="23">
        <v>0</v>
      </c>
      <c r="FN1194" s="23">
        <v>0</v>
      </c>
      <c r="FO1194" s="23">
        <v>0</v>
      </c>
      <c r="FP1194" s="23">
        <v>0</v>
      </c>
      <c r="FQ1194" s="23">
        <v>0</v>
      </c>
      <c r="FR1194" s="23">
        <v>0</v>
      </c>
    </row>
    <row r="1195" spans="142:174">
      <c r="EL1195" s="22">
        <v>44290</v>
      </c>
      <c r="EM1195" s="21" t="s">
        <v>213</v>
      </c>
      <c r="EN1195" s="21" t="s">
        <v>609</v>
      </c>
      <c r="EO1195" s="21" t="s">
        <v>206</v>
      </c>
      <c r="EP1195" s="21">
        <v>574298647000</v>
      </c>
      <c r="EQ1195" s="21" t="s">
        <v>207</v>
      </c>
      <c r="ER1195" s="21" t="s">
        <v>208</v>
      </c>
      <c r="ES1195" s="23">
        <v>1</v>
      </c>
      <c r="ET1195" s="23">
        <v>0</v>
      </c>
      <c r="EU1195" s="23">
        <v>0</v>
      </c>
      <c r="EV1195" s="23">
        <v>0</v>
      </c>
      <c r="EW1195" s="23"/>
      <c r="EX1195" s="23">
        <v>0</v>
      </c>
      <c r="EY1195" s="23"/>
      <c r="EZ1195" s="23"/>
      <c r="FA1195" s="23"/>
      <c r="FB1195" s="23"/>
      <c r="FC1195" s="23"/>
      <c r="FD1195" s="23"/>
      <c r="FE1195" s="23"/>
      <c r="FF1195" s="23"/>
      <c r="FG1195" s="23"/>
      <c r="FH1195" s="23"/>
      <c r="FI1195" s="23"/>
      <c r="FJ1195" s="23"/>
      <c r="FK1195" s="23"/>
      <c r="FL1195" s="23"/>
      <c r="FM1195" s="23"/>
      <c r="FN1195" s="23"/>
      <c r="FO1195" s="23"/>
      <c r="FP1195" s="23"/>
      <c r="FQ1195" s="23"/>
      <c r="FR1195" s="23"/>
    </row>
    <row r="1196" spans="142:174">
      <c r="EL1196" s="22">
        <v>44290</v>
      </c>
      <c r="EM1196" s="21" t="s">
        <v>213</v>
      </c>
      <c r="EN1196" s="21" t="s">
        <v>609</v>
      </c>
      <c r="EO1196" s="21" t="s">
        <v>206</v>
      </c>
      <c r="EP1196" s="21">
        <v>574298647000</v>
      </c>
      <c r="EQ1196" s="21" t="s">
        <v>207</v>
      </c>
      <c r="ER1196" s="21" t="s">
        <v>209</v>
      </c>
      <c r="ES1196" s="23">
        <v>36</v>
      </c>
      <c r="ET1196" s="23">
        <v>1</v>
      </c>
      <c r="EU1196" s="23">
        <v>34</v>
      </c>
      <c r="EV1196" s="23">
        <v>2.7778</v>
      </c>
      <c r="EW1196" s="23">
        <v>34</v>
      </c>
      <c r="EX1196" s="23">
        <v>944.44439999999997</v>
      </c>
      <c r="EY1196" s="23">
        <v>0</v>
      </c>
      <c r="EZ1196" s="23">
        <v>0</v>
      </c>
      <c r="FA1196" s="23">
        <v>0</v>
      </c>
      <c r="FB1196" s="23">
        <v>0</v>
      </c>
      <c r="FC1196" s="23">
        <v>0</v>
      </c>
      <c r="FD1196" s="23">
        <v>0</v>
      </c>
      <c r="FE1196" s="23">
        <v>0</v>
      </c>
      <c r="FF1196" s="23">
        <v>0</v>
      </c>
      <c r="FG1196" s="23">
        <v>0</v>
      </c>
      <c r="FH1196" s="23">
        <v>0</v>
      </c>
      <c r="FI1196" s="23">
        <v>0</v>
      </c>
      <c r="FJ1196" s="23">
        <v>0</v>
      </c>
      <c r="FK1196" s="23">
        <v>1</v>
      </c>
      <c r="FL1196" s="23">
        <v>1</v>
      </c>
      <c r="FM1196" s="23">
        <v>0</v>
      </c>
      <c r="FN1196" s="23">
        <v>0</v>
      </c>
      <c r="FO1196" s="23">
        <v>0</v>
      </c>
      <c r="FP1196" s="23">
        <v>0</v>
      </c>
      <c r="FQ1196" s="23">
        <v>0</v>
      </c>
      <c r="FR1196" s="23">
        <v>0</v>
      </c>
    </row>
    <row r="1197" spans="142:174">
      <c r="EL1197" s="22">
        <v>44290</v>
      </c>
      <c r="EM1197" s="21" t="s">
        <v>213</v>
      </c>
      <c r="EN1197" s="21" t="s">
        <v>17425</v>
      </c>
      <c r="EO1197" s="21" t="s">
        <v>206</v>
      </c>
      <c r="EP1197" s="21">
        <v>585622329677</v>
      </c>
      <c r="EQ1197" s="21" t="s">
        <v>207</v>
      </c>
      <c r="ER1197" s="21" t="s">
        <v>209</v>
      </c>
      <c r="ES1197" s="23">
        <v>6</v>
      </c>
      <c r="ET1197" s="23">
        <v>0</v>
      </c>
      <c r="EU1197" s="23">
        <v>0</v>
      </c>
      <c r="EV1197" s="23">
        <v>0</v>
      </c>
      <c r="EW1197" s="23"/>
      <c r="EX1197" s="23">
        <v>0</v>
      </c>
      <c r="EY1197" s="23"/>
      <c r="EZ1197" s="23"/>
      <c r="FA1197" s="23"/>
      <c r="FB1197" s="23"/>
      <c r="FC1197" s="23"/>
      <c r="FD1197" s="23"/>
      <c r="FE1197" s="23"/>
      <c r="FF1197" s="23"/>
      <c r="FG1197" s="23"/>
      <c r="FH1197" s="23"/>
      <c r="FI1197" s="23"/>
      <c r="FJ1197" s="23"/>
      <c r="FK1197" s="23"/>
      <c r="FL1197" s="23"/>
      <c r="FM1197" s="23"/>
      <c r="FN1197" s="23"/>
      <c r="FO1197" s="23"/>
      <c r="FP1197" s="23"/>
      <c r="FQ1197" s="23"/>
      <c r="FR1197" s="23"/>
    </row>
    <row r="1198" spans="142:174">
      <c r="EL1198" s="22">
        <v>44290</v>
      </c>
      <c r="EM1198" s="21" t="s">
        <v>28043</v>
      </c>
      <c r="EN1198" s="21" t="s">
        <v>17425</v>
      </c>
      <c r="EO1198" s="21" t="s">
        <v>206</v>
      </c>
      <c r="EP1198" s="21">
        <v>585622329677</v>
      </c>
      <c r="EQ1198" s="21" t="s">
        <v>207</v>
      </c>
      <c r="ER1198" s="21" t="s">
        <v>209</v>
      </c>
      <c r="ES1198" s="23">
        <v>126</v>
      </c>
      <c r="ET1198" s="23">
        <v>3</v>
      </c>
      <c r="EU1198" s="23">
        <v>1469</v>
      </c>
      <c r="EV1198" s="23">
        <v>2.3809999999999998</v>
      </c>
      <c r="EW1198" s="23">
        <v>489.66669999999999</v>
      </c>
      <c r="EX1198" s="23">
        <v>11658.7302</v>
      </c>
      <c r="EY1198" s="23"/>
      <c r="EZ1198" s="23"/>
      <c r="FA1198" s="23"/>
      <c r="FB1198" s="23"/>
      <c r="FC1198" s="23"/>
      <c r="FD1198" s="23"/>
      <c r="FE1198" s="23"/>
      <c r="FF1198" s="23"/>
      <c r="FG1198" s="23"/>
      <c r="FH1198" s="23"/>
      <c r="FI1198" s="23"/>
      <c r="FJ1198" s="23"/>
      <c r="FK1198" s="23"/>
      <c r="FL1198" s="23"/>
      <c r="FM1198" s="23"/>
      <c r="FN1198" s="23"/>
      <c r="FO1198" s="23"/>
      <c r="FP1198" s="23"/>
      <c r="FQ1198" s="23"/>
      <c r="FR1198" s="23"/>
    </row>
    <row r="1199" spans="142:174">
      <c r="EL1199" s="22">
        <v>44290</v>
      </c>
      <c r="EM1199" s="21" t="s">
        <v>28044</v>
      </c>
      <c r="EN1199" s="21" t="s">
        <v>17425</v>
      </c>
      <c r="EO1199" s="21" t="s">
        <v>206</v>
      </c>
      <c r="EP1199" s="21">
        <v>585622329677</v>
      </c>
      <c r="EQ1199" s="21" t="s">
        <v>207</v>
      </c>
      <c r="ER1199" s="21" t="s">
        <v>209</v>
      </c>
      <c r="ES1199" s="23">
        <v>495</v>
      </c>
      <c r="ET1199" s="23">
        <v>6</v>
      </c>
      <c r="EU1199" s="23">
        <v>3261</v>
      </c>
      <c r="EV1199" s="23">
        <v>1.2121</v>
      </c>
      <c r="EW1199" s="23">
        <v>543.5</v>
      </c>
      <c r="EX1199" s="23">
        <v>6587.8788000000004</v>
      </c>
      <c r="EY1199" s="23">
        <v>0</v>
      </c>
      <c r="EZ1199" s="23">
        <v>0</v>
      </c>
      <c r="FA1199" s="23">
        <v>0</v>
      </c>
      <c r="FB1199" s="23">
        <v>0</v>
      </c>
      <c r="FC1199" s="23">
        <v>0</v>
      </c>
      <c r="FD1199" s="23">
        <v>0</v>
      </c>
      <c r="FE1199" s="23">
        <v>0</v>
      </c>
      <c r="FF1199" s="23">
        <v>0</v>
      </c>
      <c r="FG1199" s="23">
        <v>1</v>
      </c>
      <c r="FH1199" s="23">
        <v>1</v>
      </c>
      <c r="FI1199" s="23">
        <v>0</v>
      </c>
      <c r="FJ1199" s="23">
        <v>0</v>
      </c>
      <c r="FK1199" s="23">
        <v>0</v>
      </c>
      <c r="FL1199" s="23">
        <v>0</v>
      </c>
      <c r="FM1199" s="23">
        <v>0</v>
      </c>
      <c r="FN1199" s="23">
        <v>0</v>
      </c>
      <c r="FO1199" s="23">
        <v>0</v>
      </c>
      <c r="FP1199" s="23">
        <v>0</v>
      </c>
      <c r="FQ1199" s="23">
        <v>0</v>
      </c>
      <c r="FR1199" s="23">
        <v>0</v>
      </c>
    </row>
    <row r="1200" spans="142:174">
      <c r="EL1200" s="22">
        <v>44291</v>
      </c>
      <c r="EM1200" s="21" t="s">
        <v>213</v>
      </c>
      <c r="EN1200" s="21" t="s">
        <v>609</v>
      </c>
      <c r="EO1200" s="21" t="s">
        <v>206</v>
      </c>
      <c r="EP1200" s="21">
        <v>574298647000</v>
      </c>
      <c r="EQ1200" s="21" t="s">
        <v>207</v>
      </c>
      <c r="ER1200" s="21" t="s">
        <v>209</v>
      </c>
      <c r="ES1200" s="23">
        <v>23</v>
      </c>
      <c r="ET1200" s="23">
        <v>2</v>
      </c>
      <c r="EU1200" s="23">
        <v>52</v>
      </c>
      <c r="EV1200" s="23">
        <v>8.6957000000000004</v>
      </c>
      <c r="EW1200" s="23">
        <v>26</v>
      </c>
      <c r="EX1200" s="23">
        <v>2260.8696</v>
      </c>
      <c r="EY1200" s="23"/>
      <c r="EZ1200" s="23"/>
      <c r="FA1200" s="23"/>
      <c r="FB1200" s="23"/>
      <c r="FC1200" s="23"/>
      <c r="FD1200" s="23"/>
      <c r="FE1200" s="23"/>
      <c r="FF1200" s="23"/>
      <c r="FG1200" s="23"/>
      <c r="FH1200" s="23"/>
      <c r="FI1200" s="23"/>
      <c r="FJ1200" s="23"/>
      <c r="FK1200" s="23"/>
      <c r="FL1200" s="23"/>
      <c r="FM1200" s="23"/>
      <c r="FN1200" s="23"/>
      <c r="FO1200" s="23"/>
      <c r="FP1200" s="23"/>
      <c r="FQ1200" s="23"/>
      <c r="FR1200" s="23"/>
    </row>
    <row r="1201" spans="142:174">
      <c r="EL1201" s="22">
        <v>44291</v>
      </c>
      <c r="EM1201" s="21" t="s">
        <v>213</v>
      </c>
      <c r="EN1201" s="21" t="s">
        <v>17425</v>
      </c>
      <c r="EO1201" s="21" t="s">
        <v>206</v>
      </c>
      <c r="EP1201" s="21">
        <v>585622329677</v>
      </c>
      <c r="EQ1201" s="21" t="s">
        <v>207</v>
      </c>
      <c r="ER1201" s="21" t="s">
        <v>209</v>
      </c>
      <c r="ES1201" s="23">
        <v>9</v>
      </c>
      <c r="ET1201" s="23">
        <v>0</v>
      </c>
      <c r="EU1201" s="23">
        <v>0</v>
      </c>
      <c r="EV1201" s="23">
        <v>0</v>
      </c>
      <c r="EW1201" s="23"/>
      <c r="EX1201" s="23">
        <v>0</v>
      </c>
      <c r="EY1201" s="23"/>
      <c r="EZ1201" s="23"/>
      <c r="FA1201" s="23"/>
      <c r="FB1201" s="23"/>
      <c r="FC1201" s="23"/>
      <c r="FD1201" s="23"/>
      <c r="FE1201" s="23"/>
      <c r="FF1201" s="23"/>
      <c r="FG1201" s="23"/>
      <c r="FH1201" s="23"/>
      <c r="FI1201" s="23"/>
      <c r="FJ1201" s="23"/>
      <c r="FK1201" s="23"/>
      <c r="FL1201" s="23"/>
      <c r="FM1201" s="23"/>
      <c r="FN1201" s="23"/>
      <c r="FO1201" s="23"/>
      <c r="FP1201" s="23"/>
      <c r="FQ1201" s="23"/>
      <c r="FR1201" s="23"/>
    </row>
    <row r="1202" spans="142:174">
      <c r="EL1202" s="22">
        <v>44291</v>
      </c>
      <c r="EM1202" s="21" t="s">
        <v>28043</v>
      </c>
      <c r="EN1202" s="21" t="s">
        <v>17425</v>
      </c>
      <c r="EO1202" s="21" t="s">
        <v>206</v>
      </c>
      <c r="EP1202" s="21">
        <v>585622329677</v>
      </c>
      <c r="EQ1202" s="21" t="s">
        <v>207</v>
      </c>
      <c r="ER1202" s="21" t="s">
        <v>209</v>
      </c>
      <c r="ES1202" s="23">
        <v>168</v>
      </c>
      <c r="ET1202" s="23">
        <v>10</v>
      </c>
      <c r="EU1202" s="23">
        <v>4118</v>
      </c>
      <c r="EV1202" s="23">
        <v>5.9523999999999999</v>
      </c>
      <c r="EW1202" s="23">
        <v>411.8</v>
      </c>
      <c r="EX1202" s="23">
        <v>24511.9048</v>
      </c>
      <c r="EY1202" s="23">
        <v>0</v>
      </c>
      <c r="EZ1202" s="23">
        <v>0</v>
      </c>
      <c r="FA1202" s="23">
        <v>0</v>
      </c>
      <c r="FB1202" s="23">
        <v>0</v>
      </c>
      <c r="FC1202" s="23">
        <v>0</v>
      </c>
      <c r="FD1202" s="23">
        <v>0</v>
      </c>
      <c r="FE1202" s="23">
        <v>0</v>
      </c>
      <c r="FF1202" s="23">
        <v>0</v>
      </c>
      <c r="FG1202" s="23">
        <v>0</v>
      </c>
      <c r="FH1202" s="23">
        <v>0</v>
      </c>
      <c r="FI1202" s="23">
        <v>0</v>
      </c>
      <c r="FJ1202" s="23">
        <v>3</v>
      </c>
      <c r="FK1202" s="23">
        <v>0</v>
      </c>
      <c r="FL1202" s="23">
        <v>3</v>
      </c>
      <c r="FM1202" s="23">
        <v>0</v>
      </c>
      <c r="FN1202" s="23">
        <v>0</v>
      </c>
      <c r="FO1202" s="23">
        <v>0</v>
      </c>
      <c r="FP1202" s="23">
        <v>0</v>
      </c>
      <c r="FQ1202" s="23">
        <v>0</v>
      </c>
      <c r="FR1202" s="23">
        <v>0</v>
      </c>
    </row>
    <row r="1203" spans="142:174">
      <c r="EL1203" s="22">
        <v>44291</v>
      </c>
      <c r="EM1203" s="21" t="s">
        <v>28044</v>
      </c>
      <c r="EN1203" s="21" t="s">
        <v>17425</v>
      </c>
      <c r="EO1203" s="21" t="s">
        <v>206</v>
      </c>
      <c r="EP1203" s="21">
        <v>585622329677</v>
      </c>
      <c r="EQ1203" s="21" t="s">
        <v>207</v>
      </c>
      <c r="ER1203" s="21" t="s">
        <v>209</v>
      </c>
      <c r="ES1203" s="23">
        <v>356</v>
      </c>
      <c r="ET1203" s="23">
        <v>13</v>
      </c>
      <c r="EU1203" s="23">
        <v>7500</v>
      </c>
      <c r="EV1203" s="23">
        <v>3.6516999999999999</v>
      </c>
      <c r="EW1203" s="23">
        <v>576.92309999999998</v>
      </c>
      <c r="EX1203" s="23">
        <v>21067.415700000001</v>
      </c>
      <c r="EY1203" s="23">
        <v>0</v>
      </c>
      <c r="EZ1203" s="23">
        <v>0</v>
      </c>
      <c r="FA1203" s="23">
        <v>0</v>
      </c>
      <c r="FB1203" s="23">
        <v>0</v>
      </c>
      <c r="FC1203" s="23">
        <v>0</v>
      </c>
      <c r="FD1203" s="23">
        <v>0</v>
      </c>
      <c r="FE1203" s="23">
        <v>0</v>
      </c>
      <c r="FF1203" s="23">
        <v>0</v>
      </c>
      <c r="FG1203" s="23">
        <v>0</v>
      </c>
      <c r="FH1203" s="23">
        <v>0</v>
      </c>
      <c r="FI1203" s="23">
        <v>0</v>
      </c>
      <c r="FJ1203" s="23">
        <v>0</v>
      </c>
      <c r="FK1203" s="23">
        <v>3</v>
      </c>
      <c r="FL1203" s="23">
        <v>3</v>
      </c>
      <c r="FM1203" s="23">
        <v>0</v>
      </c>
      <c r="FN1203" s="23">
        <v>0</v>
      </c>
      <c r="FO1203" s="23">
        <v>0</v>
      </c>
      <c r="FP1203" s="23">
        <v>0</v>
      </c>
      <c r="FQ1203" s="23">
        <v>0</v>
      </c>
      <c r="FR1203" s="23">
        <v>0</v>
      </c>
    </row>
    <row r="1204" spans="142:174">
      <c r="EL1204" s="22">
        <v>44292</v>
      </c>
      <c r="EM1204" s="21" t="s">
        <v>213</v>
      </c>
      <c r="EN1204" s="21" t="s">
        <v>609</v>
      </c>
      <c r="EO1204" s="21" t="s">
        <v>206</v>
      </c>
      <c r="EP1204" s="21">
        <v>574298647000</v>
      </c>
      <c r="EQ1204" s="21" t="s">
        <v>207</v>
      </c>
      <c r="ER1204" s="21" t="s">
        <v>208</v>
      </c>
      <c r="ES1204" s="23">
        <v>3</v>
      </c>
      <c r="ET1204" s="23">
        <v>2</v>
      </c>
      <c r="EU1204" s="23">
        <v>23</v>
      </c>
      <c r="EV1204" s="23">
        <v>66.666700000000006</v>
      </c>
      <c r="EW1204" s="23">
        <v>11.5</v>
      </c>
      <c r="EX1204" s="23">
        <v>7666.6666999999998</v>
      </c>
      <c r="EY1204" s="23"/>
      <c r="EZ1204" s="23"/>
      <c r="FA1204" s="23"/>
      <c r="FB1204" s="23"/>
      <c r="FC1204" s="23"/>
      <c r="FD1204" s="23"/>
      <c r="FE1204" s="23"/>
      <c r="FF1204" s="23"/>
      <c r="FG1204" s="23"/>
      <c r="FH1204" s="23"/>
      <c r="FI1204" s="23"/>
      <c r="FJ1204" s="23"/>
      <c r="FK1204" s="23"/>
      <c r="FL1204" s="23"/>
      <c r="FM1204" s="23"/>
      <c r="FN1204" s="23"/>
      <c r="FO1204" s="23"/>
      <c r="FP1204" s="23"/>
      <c r="FQ1204" s="23"/>
      <c r="FR1204" s="23"/>
    </row>
    <row r="1205" spans="142:174">
      <c r="EL1205" s="22">
        <v>44292</v>
      </c>
      <c r="EM1205" s="21" t="s">
        <v>213</v>
      </c>
      <c r="EN1205" s="21" t="s">
        <v>609</v>
      </c>
      <c r="EO1205" s="21" t="s">
        <v>206</v>
      </c>
      <c r="EP1205" s="21">
        <v>574298647000</v>
      </c>
      <c r="EQ1205" s="21" t="s">
        <v>207</v>
      </c>
      <c r="ER1205" s="21" t="s">
        <v>209</v>
      </c>
      <c r="ES1205" s="23">
        <v>33</v>
      </c>
      <c r="ET1205" s="23">
        <v>3</v>
      </c>
      <c r="EU1205" s="23">
        <v>53</v>
      </c>
      <c r="EV1205" s="23">
        <v>9.0908999999999995</v>
      </c>
      <c r="EW1205" s="23">
        <v>17.666699999999999</v>
      </c>
      <c r="EX1205" s="23">
        <v>1606.0606</v>
      </c>
      <c r="EY1205" s="23">
        <v>33.333300000000001</v>
      </c>
      <c r="EZ1205" s="23">
        <v>0</v>
      </c>
      <c r="FA1205" s="23">
        <v>0</v>
      </c>
      <c r="FB1205" s="23">
        <v>7784</v>
      </c>
      <c r="FC1205" s="23">
        <v>1</v>
      </c>
      <c r="FD1205" s="23">
        <v>7784</v>
      </c>
      <c r="FE1205" s="23">
        <v>1</v>
      </c>
      <c r="FF1205" s="23">
        <v>0</v>
      </c>
      <c r="FG1205" s="23">
        <v>0</v>
      </c>
      <c r="FH1205" s="23">
        <v>0</v>
      </c>
      <c r="FI1205" s="23">
        <v>146.86789999999999</v>
      </c>
      <c r="FJ1205" s="23">
        <v>0</v>
      </c>
      <c r="FK1205" s="23">
        <v>1</v>
      </c>
      <c r="FL1205" s="23">
        <v>1</v>
      </c>
      <c r="FM1205" s="23">
        <v>0</v>
      </c>
      <c r="FN1205" s="23">
        <v>0</v>
      </c>
      <c r="FO1205" s="23">
        <v>0</v>
      </c>
      <c r="FP1205" s="23">
        <v>0</v>
      </c>
      <c r="FQ1205" s="23">
        <v>0</v>
      </c>
      <c r="FR1205" s="23">
        <v>0</v>
      </c>
    </row>
    <row r="1206" spans="142:174">
      <c r="EL1206" s="22">
        <v>44292</v>
      </c>
      <c r="EM1206" s="21" t="s">
        <v>213</v>
      </c>
      <c r="EN1206" s="21" t="s">
        <v>17425</v>
      </c>
      <c r="EO1206" s="21" t="s">
        <v>206</v>
      </c>
      <c r="EP1206" s="21">
        <v>585622329677</v>
      </c>
      <c r="EQ1206" s="21" t="s">
        <v>207</v>
      </c>
      <c r="ER1206" s="21" t="s">
        <v>209</v>
      </c>
      <c r="ES1206" s="23">
        <v>13</v>
      </c>
      <c r="ET1206" s="23">
        <v>0</v>
      </c>
      <c r="EU1206" s="23">
        <v>0</v>
      </c>
      <c r="EV1206" s="23">
        <v>0</v>
      </c>
      <c r="EW1206" s="23"/>
      <c r="EX1206" s="23">
        <v>0</v>
      </c>
      <c r="EY1206" s="23"/>
      <c r="EZ1206" s="23"/>
      <c r="FA1206" s="23"/>
      <c r="FB1206" s="23"/>
      <c r="FC1206" s="23"/>
      <c r="FD1206" s="23"/>
      <c r="FE1206" s="23"/>
      <c r="FF1206" s="23"/>
      <c r="FG1206" s="23"/>
      <c r="FH1206" s="23"/>
      <c r="FI1206" s="23"/>
      <c r="FJ1206" s="23"/>
      <c r="FK1206" s="23"/>
      <c r="FL1206" s="23"/>
      <c r="FM1206" s="23"/>
      <c r="FN1206" s="23"/>
      <c r="FO1206" s="23"/>
      <c r="FP1206" s="23"/>
      <c r="FQ1206" s="23"/>
      <c r="FR1206" s="23"/>
    </row>
    <row r="1207" spans="142:174">
      <c r="EL1207" s="22">
        <v>44292</v>
      </c>
      <c r="EM1207" s="21" t="s">
        <v>28043</v>
      </c>
      <c r="EN1207" s="21" t="s">
        <v>17425</v>
      </c>
      <c r="EO1207" s="21" t="s">
        <v>206</v>
      </c>
      <c r="EP1207" s="21">
        <v>585622329677</v>
      </c>
      <c r="EQ1207" s="21" t="s">
        <v>207</v>
      </c>
      <c r="ER1207" s="21" t="s">
        <v>209</v>
      </c>
      <c r="ES1207" s="23">
        <v>147</v>
      </c>
      <c r="ET1207" s="23">
        <v>3</v>
      </c>
      <c r="EU1207" s="23">
        <v>1296</v>
      </c>
      <c r="EV1207" s="23">
        <v>2.0407999999999999</v>
      </c>
      <c r="EW1207" s="23">
        <v>432</v>
      </c>
      <c r="EX1207" s="23">
        <v>8816.3264999999992</v>
      </c>
      <c r="EY1207" s="23">
        <v>0</v>
      </c>
      <c r="EZ1207" s="23">
        <v>0</v>
      </c>
      <c r="FA1207" s="23">
        <v>0</v>
      </c>
      <c r="FB1207" s="23">
        <v>0</v>
      </c>
      <c r="FC1207" s="23">
        <v>0</v>
      </c>
      <c r="FD1207" s="23">
        <v>0</v>
      </c>
      <c r="FE1207" s="23">
        <v>0</v>
      </c>
      <c r="FF1207" s="23">
        <v>0</v>
      </c>
      <c r="FG1207" s="23">
        <v>0</v>
      </c>
      <c r="FH1207" s="23">
        <v>0</v>
      </c>
      <c r="FI1207" s="23">
        <v>0</v>
      </c>
      <c r="FJ1207" s="23">
        <v>1</v>
      </c>
      <c r="FK1207" s="23">
        <v>0</v>
      </c>
      <c r="FL1207" s="23">
        <v>1</v>
      </c>
      <c r="FM1207" s="23">
        <v>0</v>
      </c>
      <c r="FN1207" s="23">
        <v>0</v>
      </c>
      <c r="FO1207" s="23">
        <v>0</v>
      </c>
      <c r="FP1207" s="23">
        <v>0</v>
      </c>
      <c r="FQ1207" s="23">
        <v>0</v>
      </c>
      <c r="FR1207" s="23">
        <v>0</v>
      </c>
    </row>
    <row r="1208" spans="142:174">
      <c r="EL1208" s="22">
        <v>44292</v>
      </c>
      <c r="EM1208" s="21" t="s">
        <v>28044</v>
      </c>
      <c r="EN1208" s="21" t="s">
        <v>17425</v>
      </c>
      <c r="EO1208" s="21" t="s">
        <v>206</v>
      </c>
      <c r="EP1208" s="21">
        <v>585622329677</v>
      </c>
      <c r="EQ1208" s="21" t="s">
        <v>207</v>
      </c>
      <c r="ER1208" s="21" t="s">
        <v>209</v>
      </c>
      <c r="ES1208" s="23">
        <v>341</v>
      </c>
      <c r="ET1208" s="23">
        <v>11</v>
      </c>
      <c r="EU1208" s="23">
        <v>6702</v>
      </c>
      <c r="EV1208" s="23">
        <v>3.2258</v>
      </c>
      <c r="EW1208" s="23">
        <v>609.27269999999999</v>
      </c>
      <c r="EX1208" s="23">
        <v>19653.958900000001</v>
      </c>
      <c r="EY1208" s="23">
        <v>0</v>
      </c>
      <c r="EZ1208" s="23">
        <v>0</v>
      </c>
      <c r="FA1208" s="23">
        <v>0</v>
      </c>
      <c r="FB1208" s="23">
        <v>0</v>
      </c>
      <c r="FC1208" s="23">
        <v>0</v>
      </c>
      <c r="FD1208" s="23">
        <v>0</v>
      </c>
      <c r="FE1208" s="23">
        <v>0</v>
      </c>
      <c r="FF1208" s="23">
        <v>2</v>
      </c>
      <c r="FG1208" s="23">
        <v>1</v>
      </c>
      <c r="FH1208" s="23">
        <v>3</v>
      </c>
      <c r="FI1208" s="23">
        <v>0</v>
      </c>
      <c r="FJ1208" s="23">
        <v>2</v>
      </c>
      <c r="FK1208" s="23">
        <v>0</v>
      </c>
      <c r="FL1208" s="23">
        <v>2</v>
      </c>
      <c r="FM1208" s="23">
        <v>0</v>
      </c>
      <c r="FN1208" s="23">
        <v>0</v>
      </c>
      <c r="FO1208" s="23">
        <v>0</v>
      </c>
      <c r="FP1208" s="23">
        <v>0</v>
      </c>
      <c r="FQ1208" s="23">
        <v>0</v>
      </c>
      <c r="FR1208" s="23">
        <v>0</v>
      </c>
    </row>
    <row r="1209" spans="142:174">
      <c r="EL1209" s="22">
        <v>44293</v>
      </c>
      <c r="EM1209" s="21" t="s">
        <v>213</v>
      </c>
      <c r="EN1209" s="21" t="s">
        <v>609</v>
      </c>
      <c r="EO1209" s="21" t="s">
        <v>206</v>
      </c>
      <c r="EP1209" s="21">
        <v>574298647000</v>
      </c>
      <c r="EQ1209" s="21" t="s">
        <v>207</v>
      </c>
      <c r="ER1209" s="21" t="s">
        <v>208</v>
      </c>
      <c r="ES1209" s="23">
        <v>2</v>
      </c>
      <c r="ET1209" s="23">
        <v>2</v>
      </c>
      <c r="EU1209" s="23">
        <v>16</v>
      </c>
      <c r="EV1209" s="23">
        <v>100</v>
      </c>
      <c r="EW1209" s="23">
        <v>8</v>
      </c>
      <c r="EX1209" s="23">
        <v>8000</v>
      </c>
      <c r="EY1209" s="23">
        <v>150</v>
      </c>
      <c r="EZ1209" s="23">
        <v>22275</v>
      </c>
      <c r="FA1209" s="23">
        <v>3</v>
      </c>
      <c r="FB1209" s="23">
        <v>0</v>
      </c>
      <c r="FC1209" s="23">
        <v>0</v>
      </c>
      <c r="FD1209" s="23">
        <v>22275</v>
      </c>
      <c r="FE1209" s="23">
        <v>3</v>
      </c>
      <c r="FF1209" s="23">
        <v>0</v>
      </c>
      <c r="FG1209" s="23">
        <v>0</v>
      </c>
      <c r="FH1209" s="23">
        <v>0</v>
      </c>
      <c r="FI1209" s="23">
        <v>1392.1875</v>
      </c>
      <c r="FJ1209" s="23">
        <v>3</v>
      </c>
      <c r="FK1209" s="23">
        <v>0</v>
      </c>
      <c r="FL1209" s="23">
        <v>3</v>
      </c>
      <c r="FM1209" s="23">
        <v>0</v>
      </c>
      <c r="FN1209" s="23">
        <v>0</v>
      </c>
      <c r="FO1209" s="23">
        <v>0</v>
      </c>
      <c r="FP1209" s="23">
        <v>0</v>
      </c>
      <c r="FQ1209" s="23">
        <v>0</v>
      </c>
      <c r="FR1209" s="23">
        <v>0</v>
      </c>
    </row>
    <row r="1210" spans="142:174">
      <c r="EL1210" s="22">
        <v>44293</v>
      </c>
      <c r="EM1210" s="21" t="s">
        <v>213</v>
      </c>
      <c r="EN1210" s="21" t="s">
        <v>609</v>
      </c>
      <c r="EO1210" s="21" t="s">
        <v>206</v>
      </c>
      <c r="EP1210" s="21">
        <v>574298647000</v>
      </c>
      <c r="EQ1210" s="21" t="s">
        <v>207</v>
      </c>
      <c r="ER1210" s="21" t="s">
        <v>209</v>
      </c>
      <c r="ES1210" s="23">
        <v>24</v>
      </c>
      <c r="ET1210" s="23">
        <v>1</v>
      </c>
      <c r="EU1210" s="23">
        <v>30</v>
      </c>
      <c r="EV1210" s="23">
        <v>4.1666999999999996</v>
      </c>
      <c r="EW1210" s="23">
        <v>30</v>
      </c>
      <c r="EX1210" s="23">
        <v>1250</v>
      </c>
      <c r="EY1210" s="23">
        <v>100</v>
      </c>
      <c r="EZ1210" s="23">
        <v>9628</v>
      </c>
      <c r="FA1210" s="23">
        <v>1</v>
      </c>
      <c r="FB1210" s="23">
        <v>0</v>
      </c>
      <c r="FC1210" s="23">
        <v>0</v>
      </c>
      <c r="FD1210" s="23">
        <v>9628</v>
      </c>
      <c r="FE1210" s="23">
        <v>1</v>
      </c>
      <c r="FF1210" s="23">
        <v>0</v>
      </c>
      <c r="FG1210" s="23">
        <v>0</v>
      </c>
      <c r="FH1210" s="23">
        <v>0</v>
      </c>
      <c r="FI1210" s="23">
        <v>320.93329999999997</v>
      </c>
      <c r="FJ1210" s="23">
        <v>0</v>
      </c>
      <c r="FK1210" s="23">
        <v>0</v>
      </c>
      <c r="FL1210" s="23">
        <v>0</v>
      </c>
      <c r="FM1210" s="23">
        <v>0</v>
      </c>
      <c r="FN1210" s="23">
        <v>0</v>
      </c>
      <c r="FO1210" s="23">
        <v>0</v>
      </c>
      <c r="FP1210" s="23">
        <v>0</v>
      </c>
      <c r="FQ1210" s="23">
        <v>0</v>
      </c>
      <c r="FR1210" s="23">
        <v>0</v>
      </c>
    </row>
    <row r="1211" spans="142:174">
      <c r="EL1211" s="22">
        <v>44293</v>
      </c>
      <c r="EM1211" s="21" t="s">
        <v>213</v>
      </c>
      <c r="EN1211" s="21" t="s">
        <v>17425</v>
      </c>
      <c r="EO1211" s="21" t="s">
        <v>206</v>
      </c>
      <c r="EP1211" s="21">
        <v>585622329677</v>
      </c>
      <c r="EQ1211" s="21" t="s">
        <v>207</v>
      </c>
      <c r="ER1211" s="21" t="s">
        <v>209</v>
      </c>
      <c r="ES1211" s="23">
        <v>13</v>
      </c>
      <c r="ET1211" s="23">
        <v>0</v>
      </c>
      <c r="EU1211" s="23">
        <v>0</v>
      </c>
      <c r="EV1211" s="23">
        <v>0</v>
      </c>
      <c r="EW1211" s="23"/>
      <c r="EX1211" s="23">
        <v>0</v>
      </c>
      <c r="EY1211" s="23"/>
      <c r="EZ1211" s="23"/>
      <c r="FA1211" s="23"/>
      <c r="FB1211" s="23"/>
      <c r="FC1211" s="23"/>
      <c r="FD1211" s="23"/>
      <c r="FE1211" s="23"/>
      <c r="FF1211" s="23"/>
      <c r="FG1211" s="23"/>
      <c r="FH1211" s="23"/>
      <c r="FI1211" s="23"/>
      <c r="FJ1211" s="23"/>
      <c r="FK1211" s="23"/>
      <c r="FL1211" s="23"/>
      <c r="FM1211" s="23"/>
      <c r="FN1211" s="23"/>
      <c r="FO1211" s="23"/>
      <c r="FP1211" s="23"/>
      <c r="FQ1211" s="23"/>
      <c r="FR1211" s="23"/>
    </row>
    <row r="1212" spans="142:174">
      <c r="EL1212" s="22">
        <v>44293</v>
      </c>
      <c r="EM1212" s="21" t="s">
        <v>28043</v>
      </c>
      <c r="EN1212" s="21" t="s">
        <v>17425</v>
      </c>
      <c r="EO1212" s="21" t="s">
        <v>206</v>
      </c>
      <c r="EP1212" s="21">
        <v>585622329677</v>
      </c>
      <c r="EQ1212" s="21" t="s">
        <v>207</v>
      </c>
      <c r="ER1212" s="21" t="s">
        <v>209</v>
      </c>
      <c r="ES1212" s="23">
        <v>104</v>
      </c>
      <c r="ET1212" s="23">
        <v>1</v>
      </c>
      <c r="EU1212" s="23">
        <v>379</v>
      </c>
      <c r="EV1212" s="23">
        <v>0.96150000000000002</v>
      </c>
      <c r="EW1212" s="23">
        <v>379</v>
      </c>
      <c r="EX1212" s="23">
        <v>3644.2307999999998</v>
      </c>
      <c r="EY1212" s="23"/>
      <c r="EZ1212" s="23"/>
      <c r="FA1212" s="23"/>
      <c r="FB1212" s="23"/>
      <c r="FC1212" s="23"/>
      <c r="FD1212" s="23"/>
      <c r="FE1212" s="23"/>
      <c r="FF1212" s="23"/>
      <c r="FG1212" s="23"/>
      <c r="FH1212" s="23"/>
      <c r="FI1212" s="23"/>
      <c r="FJ1212" s="23"/>
      <c r="FK1212" s="23"/>
      <c r="FL1212" s="23"/>
      <c r="FM1212" s="23"/>
      <c r="FN1212" s="23"/>
      <c r="FO1212" s="23"/>
      <c r="FP1212" s="23"/>
      <c r="FQ1212" s="23"/>
      <c r="FR1212" s="23"/>
    </row>
    <row r="1213" spans="142:174">
      <c r="EL1213" s="22">
        <v>44293</v>
      </c>
      <c r="EM1213" s="21" t="s">
        <v>28044</v>
      </c>
      <c r="EN1213" s="21" t="s">
        <v>17425</v>
      </c>
      <c r="EO1213" s="21" t="s">
        <v>206</v>
      </c>
      <c r="EP1213" s="21">
        <v>585622329677</v>
      </c>
      <c r="EQ1213" s="21" t="s">
        <v>207</v>
      </c>
      <c r="ER1213" s="21" t="s">
        <v>209</v>
      </c>
      <c r="ES1213" s="23">
        <v>289</v>
      </c>
      <c r="ET1213" s="23">
        <v>13</v>
      </c>
      <c r="EU1213" s="23">
        <v>7280</v>
      </c>
      <c r="EV1213" s="23">
        <v>4.4983000000000004</v>
      </c>
      <c r="EW1213" s="23">
        <v>560</v>
      </c>
      <c r="EX1213" s="23">
        <v>25190.311399999999</v>
      </c>
      <c r="EY1213" s="23">
        <v>0</v>
      </c>
      <c r="EZ1213" s="23">
        <v>0</v>
      </c>
      <c r="FA1213" s="23">
        <v>0</v>
      </c>
      <c r="FB1213" s="23">
        <v>0</v>
      </c>
      <c r="FC1213" s="23">
        <v>0</v>
      </c>
      <c r="FD1213" s="23">
        <v>0</v>
      </c>
      <c r="FE1213" s="23">
        <v>0</v>
      </c>
      <c r="FF1213" s="23">
        <v>2</v>
      </c>
      <c r="FG1213" s="23">
        <v>0</v>
      </c>
      <c r="FH1213" s="23">
        <v>2</v>
      </c>
      <c r="FI1213" s="23">
        <v>0</v>
      </c>
      <c r="FJ1213" s="23">
        <v>0</v>
      </c>
      <c r="FK1213" s="23">
        <v>0</v>
      </c>
      <c r="FL1213" s="23">
        <v>0</v>
      </c>
      <c r="FM1213" s="23">
        <v>0</v>
      </c>
      <c r="FN1213" s="23">
        <v>0</v>
      </c>
      <c r="FO1213" s="23">
        <v>0</v>
      </c>
      <c r="FP1213" s="23">
        <v>0</v>
      </c>
      <c r="FQ1213" s="23">
        <v>0</v>
      </c>
      <c r="FR1213" s="23">
        <v>0</v>
      </c>
    </row>
    <row r="1214" spans="142:174">
      <c r="EL1214" s="22">
        <v>44294</v>
      </c>
      <c r="EM1214" s="21" t="s">
        <v>213</v>
      </c>
      <c r="EN1214" s="21" t="s">
        <v>609</v>
      </c>
      <c r="EO1214" s="21" t="s">
        <v>206</v>
      </c>
      <c r="EP1214" s="21">
        <v>574298647000</v>
      </c>
      <c r="EQ1214" s="21" t="s">
        <v>207</v>
      </c>
      <c r="ER1214" s="21" t="s">
        <v>208</v>
      </c>
      <c r="ES1214" s="23">
        <v>3</v>
      </c>
      <c r="ET1214" s="23">
        <v>0</v>
      </c>
      <c r="EU1214" s="23">
        <v>0</v>
      </c>
      <c r="EV1214" s="23">
        <v>0</v>
      </c>
      <c r="EW1214" s="23"/>
      <c r="EX1214" s="23">
        <v>0</v>
      </c>
      <c r="EY1214" s="23"/>
      <c r="EZ1214" s="23"/>
      <c r="FA1214" s="23"/>
      <c r="FB1214" s="23"/>
      <c r="FC1214" s="23"/>
      <c r="FD1214" s="23"/>
      <c r="FE1214" s="23"/>
      <c r="FF1214" s="23"/>
      <c r="FG1214" s="23"/>
      <c r="FH1214" s="23"/>
      <c r="FI1214" s="23"/>
      <c r="FJ1214" s="23"/>
      <c r="FK1214" s="23"/>
      <c r="FL1214" s="23"/>
      <c r="FM1214" s="23"/>
      <c r="FN1214" s="23"/>
      <c r="FO1214" s="23"/>
      <c r="FP1214" s="23"/>
      <c r="FQ1214" s="23"/>
      <c r="FR1214" s="23"/>
    </row>
    <row r="1215" spans="142:174">
      <c r="EL1215" s="22">
        <v>44294</v>
      </c>
      <c r="EM1215" s="21" t="s">
        <v>213</v>
      </c>
      <c r="EN1215" s="21" t="s">
        <v>609</v>
      </c>
      <c r="EO1215" s="21" t="s">
        <v>206</v>
      </c>
      <c r="EP1215" s="21">
        <v>574298647000</v>
      </c>
      <c r="EQ1215" s="21" t="s">
        <v>207</v>
      </c>
      <c r="ER1215" s="21" t="s">
        <v>209</v>
      </c>
      <c r="ES1215" s="23">
        <v>22</v>
      </c>
      <c r="ET1215" s="23">
        <v>0</v>
      </c>
      <c r="EU1215" s="23">
        <v>0</v>
      </c>
      <c r="EV1215" s="23">
        <v>0</v>
      </c>
      <c r="EW1215" s="23"/>
      <c r="EX1215" s="23">
        <v>0</v>
      </c>
      <c r="EY1215" s="23"/>
      <c r="EZ1215" s="23"/>
      <c r="FA1215" s="23"/>
      <c r="FB1215" s="23"/>
      <c r="FC1215" s="23"/>
      <c r="FD1215" s="23"/>
      <c r="FE1215" s="23"/>
      <c r="FF1215" s="23"/>
      <c r="FG1215" s="23"/>
      <c r="FH1215" s="23"/>
      <c r="FI1215" s="23"/>
      <c r="FJ1215" s="23"/>
      <c r="FK1215" s="23"/>
      <c r="FL1215" s="23"/>
      <c r="FM1215" s="23"/>
      <c r="FN1215" s="23"/>
      <c r="FO1215" s="23"/>
      <c r="FP1215" s="23"/>
      <c r="FQ1215" s="23"/>
      <c r="FR1215" s="23"/>
    </row>
    <row r="1216" spans="142:174">
      <c r="EL1216" s="22">
        <v>44294</v>
      </c>
      <c r="EM1216" s="21" t="s">
        <v>213</v>
      </c>
      <c r="EN1216" s="21" t="s">
        <v>17425</v>
      </c>
      <c r="EO1216" s="21" t="s">
        <v>206</v>
      </c>
      <c r="EP1216" s="21">
        <v>585622329677</v>
      </c>
      <c r="EQ1216" s="21" t="s">
        <v>207</v>
      </c>
      <c r="ER1216" s="21" t="s">
        <v>209</v>
      </c>
      <c r="ES1216" s="23">
        <v>15</v>
      </c>
      <c r="ET1216" s="23">
        <v>1</v>
      </c>
      <c r="EU1216" s="23">
        <v>42</v>
      </c>
      <c r="EV1216" s="23">
        <v>6.6666999999999996</v>
      </c>
      <c r="EW1216" s="23">
        <v>42</v>
      </c>
      <c r="EX1216" s="23">
        <v>2800</v>
      </c>
      <c r="EY1216" s="23">
        <v>0</v>
      </c>
      <c r="EZ1216" s="23">
        <v>0</v>
      </c>
      <c r="FA1216" s="23">
        <v>0</v>
      </c>
      <c r="FB1216" s="23">
        <v>0</v>
      </c>
      <c r="FC1216" s="23">
        <v>0</v>
      </c>
      <c r="FD1216" s="23">
        <v>0</v>
      </c>
      <c r="FE1216" s="23">
        <v>0</v>
      </c>
      <c r="FF1216" s="23">
        <v>0</v>
      </c>
      <c r="FG1216" s="23">
        <v>0</v>
      </c>
      <c r="FH1216" s="23">
        <v>0</v>
      </c>
      <c r="FI1216" s="23">
        <v>0</v>
      </c>
      <c r="FJ1216" s="23">
        <v>0</v>
      </c>
      <c r="FK1216" s="23">
        <v>1</v>
      </c>
      <c r="FL1216" s="23">
        <v>1</v>
      </c>
      <c r="FM1216" s="23">
        <v>0</v>
      </c>
      <c r="FN1216" s="23">
        <v>0</v>
      </c>
      <c r="FO1216" s="23">
        <v>0</v>
      </c>
      <c r="FP1216" s="23">
        <v>0</v>
      </c>
      <c r="FQ1216" s="23">
        <v>0</v>
      </c>
      <c r="FR1216" s="23">
        <v>0</v>
      </c>
    </row>
    <row r="1217" spans="142:174">
      <c r="EL1217" s="22">
        <v>44294</v>
      </c>
      <c r="EM1217" s="21" t="s">
        <v>28043</v>
      </c>
      <c r="EN1217" s="21" t="s">
        <v>17425</v>
      </c>
      <c r="EO1217" s="21" t="s">
        <v>206</v>
      </c>
      <c r="EP1217" s="21">
        <v>585622329677</v>
      </c>
      <c r="EQ1217" s="21" t="s">
        <v>207</v>
      </c>
      <c r="ER1217" s="21" t="s">
        <v>209</v>
      </c>
      <c r="ES1217" s="23">
        <v>215</v>
      </c>
      <c r="ET1217" s="23">
        <v>11</v>
      </c>
      <c r="EU1217" s="23">
        <v>5122</v>
      </c>
      <c r="EV1217" s="23">
        <v>5.1162999999999998</v>
      </c>
      <c r="EW1217" s="23">
        <v>465.63639999999998</v>
      </c>
      <c r="EX1217" s="23">
        <v>23823.255799999999</v>
      </c>
      <c r="EY1217" s="23">
        <v>0</v>
      </c>
      <c r="EZ1217" s="23">
        <v>0</v>
      </c>
      <c r="FA1217" s="23">
        <v>0</v>
      </c>
      <c r="FB1217" s="23">
        <v>0</v>
      </c>
      <c r="FC1217" s="23">
        <v>0</v>
      </c>
      <c r="FD1217" s="23">
        <v>0</v>
      </c>
      <c r="FE1217" s="23">
        <v>0</v>
      </c>
      <c r="FF1217" s="23">
        <v>1</v>
      </c>
      <c r="FG1217" s="23">
        <v>0</v>
      </c>
      <c r="FH1217" s="23">
        <v>1</v>
      </c>
      <c r="FI1217" s="23">
        <v>0</v>
      </c>
      <c r="FJ1217" s="23">
        <v>2</v>
      </c>
      <c r="FK1217" s="23">
        <v>1</v>
      </c>
      <c r="FL1217" s="23">
        <v>3</v>
      </c>
      <c r="FM1217" s="23">
        <v>0</v>
      </c>
      <c r="FN1217" s="23">
        <v>0</v>
      </c>
      <c r="FO1217" s="23">
        <v>0</v>
      </c>
      <c r="FP1217" s="23">
        <v>0</v>
      </c>
      <c r="FQ1217" s="23">
        <v>0</v>
      </c>
      <c r="FR1217" s="23">
        <v>0</v>
      </c>
    </row>
    <row r="1218" spans="142:174">
      <c r="EL1218" s="22">
        <v>44294</v>
      </c>
      <c r="EM1218" s="21" t="s">
        <v>28044</v>
      </c>
      <c r="EN1218" s="21" t="s">
        <v>17425</v>
      </c>
      <c r="EO1218" s="21" t="s">
        <v>206</v>
      </c>
      <c r="EP1218" s="21">
        <v>585622329677</v>
      </c>
      <c r="EQ1218" s="21" t="s">
        <v>207</v>
      </c>
      <c r="ER1218" s="21" t="s">
        <v>209</v>
      </c>
      <c r="ES1218" s="23">
        <v>300</v>
      </c>
      <c r="ET1218" s="23">
        <v>13</v>
      </c>
      <c r="EU1218" s="23">
        <v>6967</v>
      </c>
      <c r="EV1218" s="23">
        <v>4.3333000000000004</v>
      </c>
      <c r="EW1218" s="23">
        <v>535.92309999999998</v>
      </c>
      <c r="EX1218" s="23">
        <v>23223.333299999998</v>
      </c>
      <c r="EY1218" s="23">
        <v>15.384600000000001</v>
      </c>
      <c r="EZ1218" s="23">
        <v>0</v>
      </c>
      <c r="FA1218" s="23">
        <v>0</v>
      </c>
      <c r="FB1218" s="23">
        <v>19205</v>
      </c>
      <c r="FC1218" s="23">
        <v>2</v>
      </c>
      <c r="FD1218" s="23">
        <v>19205</v>
      </c>
      <c r="FE1218" s="23">
        <v>2</v>
      </c>
      <c r="FF1218" s="23">
        <v>0</v>
      </c>
      <c r="FG1218" s="23">
        <v>1</v>
      </c>
      <c r="FH1218" s="23">
        <v>1</v>
      </c>
      <c r="FI1218" s="23">
        <v>2.7566000000000002</v>
      </c>
      <c r="FJ1218" s="23">
        <v>0</v>
      </c>
      <c r="FK1218" s="23">
        <v>3</v>
      </c>
      <c r="FL1218" s="23">
        <v>3</v>
      </c>
      <c r="FM1218" s="23">
        <v>0</v>
      </c>
      <c r="FN1218" s="23">
        <v>0</v>
      </c>
      <c r="FO1218" s="23">
        <v>0</v>
      </c>
      <c r="FP1218" s="23">
        <v>0</v>
      </c>
      <c r="FQ1218" s="23">
        <v>0</v>
      </c>
      <c r="FR1218" s="23">
        <v>0</v>
      </c>
    </row>
    <row r="1219" spans="142:174">
      <c r="EL1219" s="22">
        <v>44295</v>
      </c>
      <c r="EM1219" s="21" t="s">
        <v>213</v>
      </c>
      <c r="EN1219" s="21" t="s">
        <v>609</v>
      </c>
      <c r="EO1219" s="21" t="s">
        <v>206</v>
      </c>
      <c r="EP1219" s="21">
        <v>574298647000</v>
      </c>
      <c r="EQ1219" s="21" t="s">
        <v>207</v>
      </c>
      <c r="ER1219" s="21" t="s">
        <v>209</v>
      </c>
      <c r="ES1219" s="23">
        <v>18</v>
      </c>
      <c r="ET1219" s="23">
        <v>1</v>
      </c>
      <c r="EU1219" s="23">
        <v>29</v>
      </c>
      <c r="EV1219" s="23">
        <v>5.5556000000000001</v>
      </c>
      <c r="EW1219" s="23">
        <v>29</v>
      </c>
      <c r="EX1219" s="23">
        <v>1611.1111000000001</v>
      </c>
      <c r="EY1219" s="23"/>
      <c r="EZ1219" s="23"/>
      <c r="FA1219" s="23"/>
      <c r="FB1219" s="23"/>
      <c r="FC1219" s="23"/>
      <c r="FD1219" s="23"/>
      <c r="FE1219" s="23"/>
      <c r="FF1219" s="23"/>
      <c r="FG1219" s="23"/>
      <c r="FH1219" s="23"/>
      <c r="FI1219" s="23"/>
      <c r="FJ1219" s="23"/>
      <c r="FK1219" s="23"/>
      <c r="FL1219" s="23"/>
      <c r="FM1219" s="23"/>
      <c r="FN1219" s="23"/>
      <c r="FO1219" s="23"/>
      <c r="FP1219" s="23"/>
      <c r="FQ1219" s="23"/>
      <c r="FR1219" s="23"/>
    </row>
    <row r="1220" spans="142:174">
      <c r="EL1220" s="22">
        <v>44295</v>
      </c>
      <c r="EM1220" s="21" t="s">
        <v>213</v>
      </c>
      <c r="EN1220" s="21" t="s">
        <v>17425</v>
      </c>
      <c r="EO1220" s="21" t="s">
        <v>206</v>
      </c>
      <c r="EP1220" s="21">
        <v>585622329677</v>
      </c>
      <c r="EQ1220" s="21" t="s">
        <v>207</v>
      </c>
      <c r="ER1220" s="21" t="s">
        <v>209</v>
      </c>
      <c r="ES1220" s="23">
        <v>19</v>
      </c>
      <c r="ET1220" s="23">
        <v>1</v>
      </c>
      <c r="EU1220" s="23">
        <v>37</v>
      </c>
      <c r="EV1220" s="23">
        <v>5.2632000000000003</v>
      </c>
      <c r="EW1220" s="23">
        <v>37</v>
      </c>
      <c r="EX1220" s="23">
        <v>1947.3684000000001</v>
      </c>
      <c r="EY1220" s="23"/>
      <c r="EZ1220" s="23"/>
      <c r="FA1220" s="23"/>
      <c r="FB1220" s="23"/>
      <c r="FC1220" s="23"/>
      <c r="FD1220" s="23"/>
      <c r="FE1220" s="23"/>
      <c r="FF1220" s="23"/>
      <c r="FG1220" s="23"/>
      <c r="FH1220" s="23"/>
      <c r="FI1220" s="23"/>
      <c r="FJ1220" s="23"/>
      <c r="FK1220" s="23"/>
      <c r="FL1220" s="23"/>
      <c r="FM1220" s="23"/>
      <c r="FN1220" s="23"/>
      <c r="FO1220" s="23"/>
      <c r="FP1220" s="23"/>
      <c r="FQ1220" s="23"/>
      <c r="FR1220" s="23"/>
    </row>
    <row r="1221" spans="142:174">
      <c r="EL1221" s="22">
        <v>44295</v>
      </c>
      <c r="EM1221" s="21" t="s">
        <v>28043</v>
      </c>
      <c r="EN1221" s="21" t="s">
        <v>17425</v>
      </c>
      <c r="EO1221" s="21" t="s">
        <v>206</v>
      </c>
      <c r="EP1221" s="21">
        <v>585622329677</v>
      </c>
      <c r="EQ1221" s="21" t="s">
        <v>207</v>
      </c>
      <c r="ER1221" s="21" t="s">
        <v>209</v>
      </c>
      <c r="ES1221" s="23">
        <v>121</v>
      </c>
      <c r="ET1221" s="23">
        <v>2</v>
      </c>
      <c r="EU1221" s="23">
        <v>938</v>
      </c>
      <c r="EV1221" s="23">
        <v>1.6529</v>
      </c>
      <c r="EW1221" s="23">
        <v>469</v>
      </c>
      <c r="EX1221" s="23">
        <v>7752.0661</v>
      </c>
      <c r="EY1221" s="23"/>
      <c r="EZ1221" s="23"/>
      <c r="FA1221" s="23"/>
      <c r="FB1221" s="23"/>
      <c r="FC1221" s="23"/>
      <c r="FD1221" s="23"/>
      <c r="FE1221" s="23"/>
      <c r="FF1221" s="23"/>
      <c r="FG1221" s="23"/>
      <c r="FH1221" s="23"/>
      <c r="FI1221" s="23"/>
      <c r="FJ1221" s="23"/>
      <c r="FK1221" s="23"/>
      <c r="FL1221" s="23"/>
      <c r="FM1221" s="23"/>
      <c r="FN1221" s="23"/>
      <c r="FO1221" s="23"/>
      <c r="FP1221" s="23"/>
      <c r="FQ1221" s="23"/>
      <c r="FR1221" s="23"/>
    </row>
    <row r="1222" spans="142:174">
      <c r="EL1222" s="22">
        <v>44295</v>
      </c>
      <c r="EM1222" s="21" t="s">
        <v>28044</v>
      </c>
      <c r="EN1222" s="21" t="s">
        <v>17425</v>
      </c>
      <c r="EO1222" s="21" t="s">
        <v>206</v>
      </c>
      <c r="EP1222" s="21">
        <v>585622329677</v>
      </c>
      <c r="EQ1222" s="21" t="s">
        <v>207</v>
      </c>
      <c r="ER1222" s="21" t="s">
        <v>209</v>
      </c>
      <c r="ES1222" s="23">
        <v>227</v>
      </c>
      <c r="ET1222" s="23">
        <v>8</v>
      </c>
      <c r="EU1222" s="23">
        <v>3728</v>
      </c>
      <c r="EV1222" s="23">
        <v>3.5242</v>
      </c>
      <c r="EW1222" s="23">
        <v>466</v>
      </c>
      <c r="EX1222" s="23">
        <v>16422.907500000001</v>
      </c>
      <c r="EY1222" s="23">
        <v>0</v>
      </c>
      <c r="EZ1222" s="23">
        <v>0</v>
      </c>
      <c r="FA1222" s="23">
        <v>0</v>
      </c>
      <c r="FB1222" s="23">
        <v>0</v>
      </c>
      <c r="FC1222" s="23">
        <v>0</v>
      </c>
      <c r="FD1222" s="23">
        <v>0</v>
      </c>
      <c r="FE1222" s="23">
        <v>0</v>
      </c>
      <c r="FF1222" s="23">
        <v>5</v>
      </c>
      <c r="FG1222" s="23">
        <v>0</v>
      </c>
      <c r="FH1222" s="23">
        <v>5</v>
      </c>
      <c r="FI1222" s="23">
        <v>0</v>
      </c>
      <c r="FJ1222" s="23">
        <v>0</v>
      </c>
      <c r="FK1222" s="23">
        <v>0</v>
      </c>
      <c r="FL1222" s="23">
        <v>0</v>
      </c>
      <c r="FM1222" s="23">
        <v>0</v>
      </c>
      <c r="FN1222" s="23">
        <v>0</v>
      </c>
      <c r="FO1222" s="23">
        <v>0</v>
      </c>
      <c r="FP1222" s="23">
        <v>0</v>
      </c>
      <c r="FQ1222" s="23">
        <v>0</v>
      </c>
      <c r="FR1222" s="23">
        <v>0</v>
      </c>
    </row>
    <row r="1223" spans="142:174">
      <c r="EL1223" s="22">
        <v>44296</v>
      </c>
      <c r="EM1223" s="21" t="s">
        <v>213</v>
      </c>
      <c r="EN1223" s="21" t="s">
        <v>609</v>
      </c>
      <c r="EO1223" s="21" t="s">
        <v>206</v>
      </c>
      <c r="EP1223" s="21">
        <v>574298647000</v>
      </c>
      <c r="EQ1223" s="21" t="s">
        <v>207</v>
      </c>
      <c r="ER1223" s="21" t="s">
        <v>208</v>
      </c>
      <c r="ES1223" s="23">
        <v>2</v>
      </c>
      <c r="ET1223" s="23">
        <v>0</v>
      </c>
      <c r="EU1223" s="23">
        <v>0</v>
      </c>
      <c r="EV1223" s="23">
        <v>0</v>
      </c>
      <c r="EW1223" s="23"/>
      <c r="EX1223" s="23">
        <v>0</v>
      </c>
      <c r="EY1223" s="23"/>
      <c r="EZ1223" s="23"/>
      <c r="FA1223" s="23"/>
      <c r="FB1223" s="23"/>
      <c r="FC1223" s="23"/>
      <c r="FD1223" s="23"/>
      <c r="FE1223" s="23"/>
      <c r="FF1223" s="23"/>
      <c r="FG1223" s="23"/>
      <c r="FH1223" s="23"/>
      <c r="FI1223" s="23"/>
      <c r="FJ1223" s="23"/>
      <c r="FK1223" s="23"/>
      <c r="FL1223" s="23"/>
      <c r="FM1223" s="23"/>
      <c r="FN1223" s="23"/>
      <c r="FO1223" s="23"/>
      <c r="FP1223" s="23"/>
      <c r="FQ1223" s="23"/>
      <c r="FR1223" s="23"/>
    </row>
    <row r="1224" spans="142:174">
      <c r="EL1224" s="22">
        <v>44296</v>
      </c>
      <c r="EM1224" s="21" t="s">
        <v>213</v>
      </c>
      <c r="EN1224" s="21" t="s">
        <v>609</v>
      </c>
      <c r="EO1224" s="21" t="s">
        <v>206</v>
      </c>
      <c r="EP1224" s="21">
        <v>574298647000</v>
      </c>
      <c r="EQ1224" s="21" t="s">
        <v>207</v>
      </c>
      <c r="ER1224" s="21" t="s">
        <v>209</v>
      </c>
      <c r="ES1224" s="23">
        <v>39</v>
      </c>
      <c r="ET1224" s="23">
        <v>0</v>
      </c>
      <c r="EU1224" s="23">
        <v>0</v>
      </c>
      <c r="EV1224" s="23">
        <v>0</v>
      </c>
      <c r="EW1224" s="23"/>
      <c r="EX1224" s="23">
        <v>0</v>
      </c>
      <c r="EY1224" s="23"/>
      <c r="EZ1224" s="23"/>
      <c r="FA1224" s="23"/>
      <c r="FB1224" s="23"/>
      <c r="FC1224" s="23"/>
      <c r="FD1224" s="23"/>
      <c r="FE1224" s="23"/>
      <c r="FF1224" s="23"/>
      <c r="FG1224" s="23"/>
      <c r="FH1224" s="23"/>
      <c r="FI1224" s="23"/>
      <c r="FJ1224" s="23"/>
      <c r="FK1224" s="23"/>
      <c r="FL1224" s="23"/>
      <c r="FM1224" s="23"/>
      <c r="FN1224" s="23"/>
      <c r="FO1224" s="23"/>
      <c r="FP1224" s="23"/>
      <c r="FQ1224" s="23"/>
      <c r="FR1224" s="23"/>
    </row>
    <row r="1225" spans="142:174">
      <c r="EL1225" s="22">
        <v>44296</v>
      </c>
      <c r="EM1225" s="21" t="s">
        <v>213</v>
      </c>
      <c r="EN1225" s="21" t="s">
        <v>17425</v>
      </c>
      <c r="EO1225" s="21" t="s">
        <v>206</v>
      </c>
      <c r="EP1225" s="21">
        <v>585622329677</v>
      </c>
      <c r="EQ1225" s="21" t="s">
        <v>207</v>
      </c>
      <c r="ER1225" s="21" t="s">
        <v>209</v>
      </c>
      <c r="ES1225" s="23">
        <v>18</v>
      </c>
      <c r="ET1225" s="23">
        <v>2</v>
      </c>
      <c r="EU1225" s="23">
        <v>41</v>
      </c>
      <c r="EV1225" s="23">
        <v>11.1111</v>
      </c>
      <c r="EW1225" s="23">
        <v>20.5</v>
      </c>
      <c r="EX1225" s="23">
        <v>2277.7777999999998</v>
      </c>
      <c r="EY1225" s="23"/>
      <c r="EZ1225" s="23"/>
      <c r="FA1225" s="23"/>
      <c r="FB1225" s="23"/>
      <c r="FC1225" s="23"/>
      <c r="FD1225" s="23"/>
      <c r="FE1225" s="23"/>
      <c r="FF1225" s="23"/>
      <c r="FG1225" s="23"/>
      <c r="FH1225" s="23"/>
      <c r="FI1225" s="23"/>
      <c r="FJ1225" s="23"/>
      <c r="FK1225" s="23"/>
      <c r="FL1225" s="23"/>
      <c r="FM1225" s="23"/>
      <c r="FN1225" s="23"/>
      <c r="FO1225" s="23"/>
      <c r="FP1225" s="23"/>
      <c r="FQ1225" s="23"/>
      <c r="FR1225" s="23"/>
    </row>
    <row r="1226" spans="142:174">
      <c r="EL1226" s="22">
        <v>44296</v>
      </c>
      <c r="EM1226" s="21" t="s">
        <v>28043</v>
      </c>
      <c r="EN1226" s="21" t="s">
        <v>17425</v>
      </c>
      <c r="EO1226" s="21" t="s">
        <v>206</v>
      </c>
      <c r="EP1226" s="21">
        <v>585622329677</v>
      </c>
      <c r="EQ1226" s="21" t="s">
        <v>207</v>
      </c>
      <c r="ER1226" s="21" t="s">
        <v>209</v>
      </c>
      <c r="ES1226" s="23">
        <v>127</v>
      </c>
      <c r="ET1226" s="23">
        <v>5</v>
      </c>
      <c r="EU1226" s="23">
        <v>1800</v>
      </c>
      <c r="EV1226" s="23">
        <v>3.9369999999999998</v>
      </c>
      <c r="EW1226" s="23">
        <v>360</v>
      </c>
      <c r="EX1226" s="23">
        <v>14173.228300000001</v>
      </c>
      <c r="EY1226" s="23">
        <v>20</v>
      </c>
      <c r="EZ1226" s="23">
        <v>0</v>
      </c>
      <c r="FA1226" s="23">
        <v>0</v>
      </c>
      <c r="FB1226" s="23">
        <v>31799</v>
      </c>
      <c r="FC1226" s="23">
        <v>1</v>
      </c>
      <c r="FD1226" s="23">
        <v>31799</v>
      </c>
      <c r="FE1226" s="23">
        <v>1</v>
      </c>
      <c r="FF1226" s="23">
        <v>2</v>
      </c>
      <c r="FG1226" s="23">
        <v>0</v>
      </c>
      <c r="FH1226" s="23">
        <v>2</v>
      </c>
      <c r="FI1226" s="23">
        <v>17.6661</v>
      </c>
      <c r="FJ1226" s="23">
        <v>1</v>
      </c>
      <c r="FK1226" s="23">
        <v>1</v>
      </c>
      <c r="FL1226" s="23">
        <v>2</v>
      </c>
      <c r="FM1226" s="23">
        <v>0</v>
      </c>
      <c r="FN1226" s="23">
        <v>0</v>
      </c>
      <c r="FO1226" s="23">
        <v>0</v>
      </c>
      <c r="FP1226" s="23">
        <v>0</v>
      </c>
      <c r="FQ1226" s="23">
        <v>0</v>
      </c>
      <c r="FR1226" s="23">
        <v>0</v>
      </c>
    </row>
    <row r="1227" spans="142:174">
      <c r="EL1227" s="22">
        <v>44296</v>
      </c>
      <c r="EM1227" s="21" t="s">
        <v>28044</v>
      </c>
      <c r="EN1227" s="21" t="s">
        <v>17425</v>
      </c>
      <c r="EO1227" s="21" t="s">
        <v>206</v>
      </c>
      <c r="EP1227" s="21">
        <v>585622329677</v>
      </c>
      <c r="EQ1227" s="21" t="s">
        <v>207</v>
      </c>
      <c r="ER1227" s="21" t="s">
        <v>209</v>
      </c>
      <c r="ES1227" s="23">
        <v>190</v>
      </c>
      <c r="ET1227" s="23">
        <v>3</v>
      </c>
      <c r="EU1227" s="23">
        <v>1361</v>
      </c>
      <c r="EV1227" s="23">
        <v>1.5789</v>
      </c>
      <c r="EW1227" s="23">
        <v>453.66669999999999</v>
      </c>
      <c r="EX1227" s="23">
        <v>7163.1579000000002</v>
      </c>
      <c r="EY1227" s="23">
        <v>0</v>
      </c>
      <c r="EZ1227" s="23">
        <v>0</v>
      </c>
      <c r="FA1227" s="23">
        <v>0</v>
      </c>
      <c r="FB1227" s="23">
        <v>0</v>
      </c>
      <c r="FC1227" s="23">
        <v>0</v>
      </c>
      <c r="FD1227" s="23">
        <v>0</v>
      </c>
      <c r="FE1227" s="23">
        <v>0</v>
      </c>
      <c r="FF1227" s="23">
        <v>0</v>
      </c>
      <c r="FG1227" s="23">
        <v>0</v>
      </c>
      <c r="FH1227" s="23">
        <v>0</v>
      </c>
      <c r="FI1227" s="23">
        <v>0</v>
      </c>
      <c r="FJ1227" s="23">
        <v>0</v>
      </c>
      <c r="FK1227" s="23">
        <v>1</v>
      </c>
      <c r="FL1227" s="23">
        <v>1</v>
      </c>
      <c r="FM1227" s="23">
        <v>0</v>
      </c>
      <c r="FN1227" s="23">
        <v>0</v>
      </c>
      <c r="FO1227" s="23">
        <v>0</v>
      </c>
      <c r="FP1227" s="23">
        <v>0</v>
      </c>
      <c r="FQ1227" s="23">
        <v>0</v>
      </c>
      <c r="FR1227" s="23">
        <v>0</v>
      </c>
    </row>
    <row r="1228" spans="142:174">
      <c r="EL1228" s="22">
        <v>44297</v>
      </c>
      <c r="EM1228" s="21" t="s">
        <v>213</v>
      </c>
      <c r="EN1228" s="21" t="s">
        <v>609</v>
      </c>
      <c r="EO1228" s="21" t="s">
        <v>206</v>
      </c>
      <c r="EP1228" s="21">
        <v>574298647000</v>
      </c>
      <c r="EQ1228" s="21" t="s">
        <v>207</v>
      </c>
      <c r="ER1228" s="21" t="s">
        <v>208</v>
      </c>
      <c r="ES1228" s="23">
        <v>1</v>
      </c>
      <c r="ET1228" s="23">
        <v>1</v>
      </c>
      <c r="EU1228" s="23">
        <v>9</v>
      </c>
      <c r="EV1228" s="23">
        <v>100</v>
      </c>
      <c r="EW1228" s="23">
        <v>9</v>
      </c>
      <c r="EX1228" s="23">
        <v>9000</v>
      </c>
      <c r="EY1228" s="23"/>
      <c r="EZ1228" s="23"/>
      <c r="FA1228" s="23"/>
      <c r="FB1228" s="23"/>
      <c r="FC1228" s="23"/>
      <c r="FD1228" s="23"/>
      <c r="FE1228" s="23"/>
      <c r="FF1228" s="23"/>
      <c r="FG1228" s="23"/>
      <c r="FH1228" s="23"/>
      <c r="FI1228" s="23"/>
      <c r="FJ1228" s="23"/>
      <c r="FK1228" s="23"/>
      <c r="FL1228" s="23"/>
      <c r="FM1228" s="23"/>
      <c r="FN1228" s="23"/>
      <c r="FO1228" s="23"/>
      <c r="FP1228" s="23"/>
      <c r="FQ1228" s="23"/>
      <c r="FR1228" s="23"/>
    </row>
    <row r="1229" spans="142:174">
      <c r="EL1229" s="22">
        <v>44297</v>
      </c>
      <c r="EM1229" s="21" t="s">
        <v>213</v>
      </c>
      <c r="EN1229" s="21" t="s">
        <v>609</v>
      </c>
      <c r="EO1229" s="21" t="s">
        <v>206</v>
      </c>
      <c r="EP1229" s="21">
        <v>574298647000</v>
      </c>
      <c r="EQ1229" s="21" t="s">
        <v>207</v>
      </c>
      <c r="ER1229" s="21" t="s">
        <v>209</v>
      </c>
      <c r="ES1229" s="23">
        <v>23</v>
      </c>
      <c r="ET1229" s="23">
        <v>1</v>
      </c>
      <c r="EU1229" s="23">
        <v>39</v>
      </c>
      <c r="EV1229" s="23">
        <v>4.3478000000000003</v>
      </c>
      <c r="EW1229" s="23">
        <v>39</v>
      </c>
      <c r="EX1229" s="23">
        <v>1695.6522</v>
      </c>
      <c r="EY1229" s="23">
        <v>0</v>
      </c>
      <c r="EZ1229" s="23">
        <v>0</v>
      </c>
      <c r="FA1229" s="23">
        <v>0</v>
      </c>
      <c r="FB1229" s="23">
        <v>0</v>
      </c>
      <c r="FC1229" s="23">
        <v>0</v>
      </c>
      <c r="FD1229" s="23">
        <v>0</v>
      </c>
      <c r="FE1229" s="23">
        <v>0</v>
      </c>
      <c r="FF1229" s="23">
        <v>0</v>
      </c>
      <c r="FG1229" s="23">
        <v>0</v>
      </c>
      <c r="FH1229" s="23">
        <v>0</v>
      </c>
      <c r="FI1229" s="23">
        <v>0</v>
      </c>
      <c r="FJ1229" s="23">
        <v>1</v>
      </c>
      <c r="FK1229" s="23">
        <v>3</v>
      </c>
      <c r="FL1229" s="23">
        <v>4</v>
      </c>
      <c r="FM1229" s="23">
        <v>0</v>
      </c>
      <c r="FN1229" s="23">
        <v>0</v>
      </c>
      <c r="FO1229" s="23">
        <v>0</v>
      </c>
      <c r="FP1229" s="23">
        <v>0</v>
      </c>
      <c r="FQ1229" s="23">
        <v>0</v>
      </c>
      <c r="FR1229" s="23">
        <v>0</v>
      </c>
    </row>
    <row r="1230" spans="142:174">
      <c r="EL1230" s="22">
        <v>44297</v>
      </c>
      <c r="EM1230" s="21" t="s">
        <v>213</v>
      </c>
      <c r="EN1230" s="21" t="s">
        <v>17425</v>
      </c>
      <c r="EO1230" s="21" t="s">
        <v>206</v>
      </c>
      <c r="EP1230" s="21">
        <v>585622329677</v>
      </c>
      <c r="EQ1230" s="21" t="s">
        <v>207</v>
      </c>
      <c r="ER1230" s="21" t="s">
        <v>209</v>
      </c>
      <c r="ES1230" s="23">
        <v>11</v>
      </c>
      <c r="ET1230" s="23">
        <v>1</v>
      </c>
      <c r="EU1230" s="23">
        <v>48</v>
      </c>
      <c r="EV1230" s="23">
        <v>9.0908999999999995</v>
      </c>
      <c r="EW1230" s="23">
        <v>48</v>
      </c>
      <c r="EX1230" s="23">
        <v>4363.6364000000003</v>
      </c>
      <c r="EY1230" s="23">
        <v>0</v>
      </c>
      <c r="EZ1230" s="23">
        <v>0</v>
      </c>
      <c r="FA1230" s="23">
        <v>0</v>
      </c>
      <c r="FB1230" s="23">
        <v>0</v>
      </c>
      <c r="FC1230" s="23">
        <v>0</v>
      </c>
      <c r="FD1230" s="23">
        <v>0</v>
      </c>
      <c r="FE1230" s="23">
        <v>0</v>
      </c>
      <c r="FF1230" s="23">
        <v>1</v>
      </c>
      <c r="FG1230" s="23">
        <v>0</v>
      </c>
      <c r="FH1230" s="23">
        <v>1</v>
      </c>
      <c r="FI1230" s="23">
        <v>0</v>
      </c>
      <c r="FJ1230" s="23">
        <v>0</v>
      </c>
      <c r="FK1230" s="23">
        <v>0</v>
      </c>
      <c r="FL1230" s="23">
        <v>0</v>
      </c>
      <c r="FM1230" s="23">
        <v>0</v>
      </c>
      <c r="FN1230" s="23">
        <v>0</v>
      </c>
      <c r="FO1230" s="23">
        <v>0</v>
      </c>
      <c r="FP1230" s="23">
        <v>0</v>
      </c>
      <c r="FQ1230" s="23">
        <v>0</v>
      </c>
      <c r="FR1230" s="23">
        <v>0</v>
      </c>
    </row>
    <row r="1231" spans="142:174">
      <c r="EL1231" s="22">
        <v>44297</v>
      </c>
      <c r="EM1231" s="21" t="s">
        <v>28043</v>
      </c>
      <c r="EN1231" s="21" t="s">
        <v>17425</v>
      </c>
      <c r="EO1231" s="21" t="s">
        <v>206</v>
      </c>
      <c r="EP1231" s="21">
        <v>585622329677</v>
      </c>
      <c r="EQ1231" s="21" t="s">
        <v>207</v>
      </c>
      <c r="ER1231" s="21" t="s">
        <v>209</v>
      </c>
      <c r="ES1231" s="23">
        <v>149</v>
      </c>
      <c r="ET1231" s="23">
        <v>4</v>
      </c>
      <c r="EU1231" s="23">
        <v>1634</v>
      </c>
      <c r="EV1231" s="23">
        <v>2.6846000000000001</v>
      </c>
      <c r="EW1231" s="23">
        <v>408.5</v>
      </c>
      <c r="EX1231" s="23">
        <v>10966.442999999999</v>
      </c>
      <c r="EY1231" s="23">
        <v>0</v>
      </c>
      <c r="EZ1231" s="23">
        <v>0</v>
      </c>
      <c r="FA1231" s="23">
        <v>0</v>
      </c>
      <c r="FB1231" s="23">
        <v>0</v>
      </c>
      <c r="FC1231" s="23">
        <v>0</v>
      </c>
      <c r="FD1231" s="23">
        <v>0</v>
      </c>
      <c r="FE1231" s="23">
        <v>0</v>
      </c>
      <c r="FF1231" s="23">
        <v>2</v>
      </c>
      <c r="FG1231" s="23">
        <v>0</v>
      </c>
      <c r="FH1231" s="23">
        <v>2</v>
      </c>
      <c r="FI1231" s="23">
        <v>0</v>
      </c>
      <c r="FJ1231" s="23">
        <v>0</v>
      </c>
      <c r="FK1231" s="23">
        <v>0</v>
      </c>
      <c r="FL1231" s="23">
        <v>0</v>
      </c>
      <c r="FM1231" s="23">
        <v>0</v>
      </c>
      <c r="FN1231" s="23">
        <v>0</v>
      </c>
      <c r="FO1231" s="23">
        <v>0</v>
      </c>
      <c r="FP1231" s="23">
        <v>0</v>
      </c>
      <c r="FQ1231" s="23">
        <v>0</v>
      </c>
      <c r="FR1231" s="23">
        <v>0</v>
      </c>
    </row>
    <row r="1232" spans="142:174">
      <c r="EL1232" s="22">
        <v>44298</v>
      </c>
      <c r="EM1232" s="21" t="s">
        <v>213</v>
      </c>
      <c r="EN1232" s="21" t="s">
        <v>609</v>
      </c>
      <c r="EO1232" s="21" t="s">
        <v>206</v>
      </c>
      <c r="EP1232" s="21">
        <v>574298647000</v>
      </c>
      <c r="EQ1232" s="21" t="s">
        <v>207</v>
      </c>
      <c r="ER1232" s="21" t="s">
        <v>208</v>
      </c>
      <c r="ES1232" s="23">
        <v>5</v>
      </c>
      <c r="ET1232" s="23">
        <v>2</v>
      </c>
      <c r="EU1232" s="23">
        <v>31</v>
      </c>
      <c r="EV1232" s="23">
        <v>40</v>
      </c>
      <c r="EW1232" s="23">
        <v>15.5</v>
      </c>
      <c r="EX1232" s="23">
        <v>6200</v>
      </c>
      <c r="EY1232" s="23"/>
      <c r="EZ1232" s="23"/>
      <c r="FA1232" s="23"/>
      <c r="FB1232" s="23"/>
      <c r="FC1232" s="23"/>
      <c r="FD1232" s="23"/>
      <c r="FE1232" s="23"/>
      <c r="FF1232" s="23"/>
      <c r="FG1232" s="23"/>
      <c r="FH1232" s="23"/>
      <c r="FI1232" s="23"/>
      <c r="FJ1232" s="23"/>
      <c r="FK1232" s="23"/>
      <c r="FL1232" s="23"/>
      <c r="FM1232" s="23"/>
      <c r="FN1232" s="23"/>
      <c r="FO1232" s="23"/>
      <c r="FP1232" s="23"/>
      <c r="FQ1232" s="23"/>
      <c r="FR1232" s="23"/>
    </row>
    <row r="1233" spans="142:174">
      <c r="EL1233" s="22">
        <v>44298</v>
      </c>
      <c r="EM1233" s="21" t="s">
        <v>213</v>
      </c>
      <c r="EN1233" s="21" t="s">
        <v>609</v>
      </c>
      <c r="EO1233" s="21" t="s">
        <v>206</v>
      </c>
      <c r="EP1233" s="21">
        <v>574298647000</v>
      </c>
      <c r="EQ1233" s="21" t="s">
        <v>207</v>
      </c>
      <c r="ER1233" s="21" t="s">
        <v>209</v>
      </c>
      <c r="ES1233" s="23">
        <v>39</v>
      </c>
      <c r="ET1233" s="23">
        <v>4</v>
      </c>
      <c r="EU1233" s="23">
        <v>140</v>
      </c>
      <c r="EV1233" s="23">
        <v>10.256399999999999</v>
      </c>
      <c r="EW1233" s="23">
        <v>35</v>
      </c>
      <c r="EX1233" s="23">
        <v>3589.7435999999998</v>
      </c>
      <c r="EY1233" s="23">
        <v>0</v>
      </c>
      <c r="EZ1233" s="23">
        <v>0</v>
      </c>
      <c r="FA1233" s="23">
        <v>0</v>
      </c>
      <c r="FB1233" s="23">
        <v>0</v>
      </c>
      <c r="FC1233" s="23">
        <v>0</v>
      </c>
      <c r="FD1233" s="23">
        <v>0</v>
      </c>
      <c r="FE1233" s="23">
        <v>0</v>
      </c>
      <c r="FF1233" s="23">
        <v>2</v>
      </c>
      <c r="FG1233" s="23">
        <v>1</v>
      </c>
      <c r="FH1233" s="23">
        <v>3</v>
      </c>
      <c r="FI1233" s="23">
        <v>0</v>
      </c>
      <c r="FJ1233" s="23">
        <v>0</v>
      </c>
      <c r="FK1233" s="23">
        <v>0</v>
      </c>
      <c r="FL1233" s="23">
        <v>0</v>
      </c>
      <c r="FM1233" s="23">
        <v>0</v>
      </c>
      <c r="FN1233" s="23">
        <v>0</v>
      </c>
      <c r="FO1233" s="23">
        <v>0</v>
      </c>
      <c r="FP1233" s="23">
        <v>0</v>
      </c>
      <c r="FQ1233" s="23">
        <v>0</v>
      </c>
      <c r="FR1233" s="23">
        <v>0</v>
      </c>
    </row>
    <row r="1234" spans="142:174">
      <c r="EL1234" s="22">
        <v>44298</v>
      </c>
      <c r="EM1234" s="21" t="s">
        <v>213</v>
      </c>
      <c r="EN1234" s="21" t="s">
        <v>17425</v>
      </c>
      <c r="EO1234" s="21" t="s">
        <v>206</v>
      </c>
      <c r="EP1234" s="21">
        <v>585622329677</v>
      </c>
      <c r="EQ1234" s="21" t="s">
        <v>207</v>
      </c>
      <c r="ER1234" s="21" t="s">
        <v>209</v>
      </c>
      <c r="ES1234" s="23">
        <v>15</v>
      </c>
      <c r="ET1234" s="23">
        <v>1</v>
      </c>
      <c r="EU1234" s="23">
        <v>21</v>
      </c>
      <c r="EV1234" s="23">
        <v>6.6666999999999996</v>
      </c>
      <c r="EW1234" s="23">
        <v>21</v>
      </c>
      <c r="EX1234" s="23">
        <v>1400</v>
      </c>
      <c r="EY1234" s="23">
        <v>0</v>
      </c>
      <c r="EZ1234" s="23">
        <v>0</v>
      </c>
      <c r="FA1234" s="23">
        <v>0</v>
      </c>
      <c r="FB1234" s="23">
        <v>0</v>
      </c>
      <c r="FC1234" s="23">
        <v>0</v>
      </c>
      <c r="FD1234" s="23">
        <v>0</v>
      </c>
      <c r="FE1234" s="23">
        <v>0</v>
      </c>
      <c r="FF1234" s="23">
        <v>1</v>
      </c>
      <c r="FG1234" s="23">
        <v>0</v>
      </c>
      <c r="FH1234" s="23">
        <v>1</v>
      </c>
      <c r="FI1234" s="23">
        <v>0</v>
      </c>
      <c r="FJ1234" s="23">
        <v>0</v>
      </c>
      <c r="FK1234" s="23">
        <v>0</v>
      </c>
      <c r="FL1234" s="23">
        <v>0</v>
      </c>
      <c r="FM1234" s="23">
        <v>0</v>
      </c>
      <c r="FN1234" s="23">
        <v>0</v>
      </c>
      <c r="FO1234" s="23">
        <v>0</v>
      </c>
      <c r="FP1234" s="23">
        <v>0</v>
      </c>
      <c r="FQ1234" s="23">
        <v>0</v>
      </c>
      <c r="FR1234" s="23">
        <v>0</v>
      </c>
    </row>
    <row r="1235" spans="142:174">
      <c r="EL1235" s="22">
        <v>44298</v>
      </c>
      <c r="EM1235" s="21" t="s">
        <v>28043</v>
      </c>
      <c r="EN1235" s="21" t="s">
        <v>17425</v>
      </c>
      <c r="EO1235" s="21" t="s">
        <v>206</v>
      </c>
      <c r="EP1235" s="21">
        <v>585622329677</v>
      </c>
      <c r="EQ1235" s="21" t="s">
        <v>207</v>
      </c>
      <c r="ER1235" s="21" t="s">
        <v>209</v>
      </c>
      <c r="ES1235" s="23">
        <v>190</v>
      </c>
      <c r="ET1235" s="23">
        <v>5</v>
      </c>
      <c r="EU1235" s="23">
        <v>2227</v>
      </c>
      <c r="EV1235" s="23">
        <v>2.6316000000000002</v>
      </c>
      <c r="EW1235" s="23">
        <v>445.4</v>
      </c>
      <c r="EX1235" s="23">
        <v>11721.052600000001</v>
      </c>
      <c r="EY1235" s="23">
        <v>20</v>
      </c>
      <c r="EZ1235" s="23">
        <v>0</v>
      </c>
      <c r="FA1235" s="23">
        <v>0</v>
      </c>
      <c r="FB1235" s="23">
        <v>15887</v>
      </c>
      <c r="FC1235" s="23">
        <v>1</v>
      </c>
      <c r="FD1235" s="23">
        <v>15887</v>
      </c>
      <c r="FE1235" s="23">
        <v>1</v>
      </c>
      <c r="FF1235" s="23">
        <v>0</v>
      </c>
      <c r="FG1235" s="23">
        <v>0</v>
      </c>
      <c r="FH1235" s="23">
        <v>0</v>
      </c>
      <c r="FI1235" s="23">
        <v>7.1337999999999999</v>
      </c>
      <c r="FJ1235" s="23">
        <v>0</v>
      </c>
      <c r="FK1235" s="23">
        <v>0</v>
      </c>
      <c r="FL1235" s="23">
        <v>0</v>
      </c>
      <c r="FM1235" s="23">
        <v>0</v>
      </c>
      <c r="FN1235" s="23">
        <v>0</v>
      </c>
      <c r="FO1235" s="23">
        <v>0</v>
      </c>
      <c r="FP1235" s="23">
        <v>0</v>
      </c>
      <c r="FQ1235" s="23">
        <v>0</v>
      </c>
      <c r="FR1235" s="23">
        <v>0</v>
      </c>
    </row>
    <row r="1236" spans="142:174">
      <c r="EL1236" s="22">
        <v>44298</v>
      </c>
      <c r="EM1236" s="21" t="s">
        <v>28044</v>
      </c>
      <c r="EN1236" s="21" t="s">
        <v>17425</v>
      </c>
      <c r="EO1236" s="21" t="s">
        <v>206</v>
      </c>
      <c r="EP1236" s="21">
        <v>585622329677</v>
      </c>
      <c r="EQ1236" s="21" t="s">
        <v>207</v>
      </c>
      <c r="ER1236" s="21" t="s">
        <v>209</v>
      </c>
      <c r="ES1236" s="23">
        <v>192</v>
      </c>
      <c r="ET1236" s="23">
        <v>8</v>
      </c>
      <c r="EU1236" s="23">
        <v>3961</v>
      </c>
      <c r="EV1236" s="23">
        <v>4.1666999999999996</v>
      </c>
      <c r="EW1236" s="23">
        <v>495.125</v>
      </c>
      <c r="EX1236" s="23">
        <v>20630.208299999998</v>
      </c>
      <c r="EY1236" s="23">
        <v>0</v>
      </c>
      <c r="EZ1236" s="23">
        <v>0</v>
      </c>
      <c r="FA1236" s="23">
        <v>0</v>
      </c>
      <c r="FB1236" s="23">
        <v>0</v>
      </c>
      <c r="FC1236" s="23">
        <v>0</v>
      </c>
      <c r="FD1236" s="23">
        <v>0</v>
      </c>
      <c r="FE1236" s="23">
        <v>0</v>
      </c>
      <c r="FF1236" s="23">
        <v>0</v>
      </c>
      <c r="FG1236" s="23">
        <v>0</v>
      </c>
      <c r="FH1236" s="23">
        <v>0</v>
      </c>
      <c r="FI1236" s="23">
        <v>0</v>
      </c>
      <c r="FJ1236" s="23">
        <v>1</v>
      </c>
      <c r="FK1236" s="23">
        <v>2</v>
      </c>
      <c r="FL1236" s="23">
        <v>3</v>
      </c>
      <c r="FM1236" s="23">
        <v>0</v>
      </c>
      <c r="FN1236" s="23">
        <v>0</v>
      </c>
      <c r="FO1236" s="23">
        <v>0</v>
      </c>
      <c r="FP1236" s="23">
        <v>0</v>
      </c>
      <c r="FQ1236" s="23">
        <v>0</v>
      </c>
      <c r="FR1236" s="23">
        <v>0</v>
      </c>
    </row>
    <row r="1237" spans="142:174">
      <c r="EL1237" s="22">
        <v>44299</v>
      </c>
      <c r="EM1237" s="21" t="s">
        <v>213</v>
      </c>
      <c r="EN1237" s="21" t="s">
        <v>609</v>
      </c>
      <c r="EO1237" s="21" t="s">
        <v>206</v>
      </c>
      <c r="EP1237" s="21">
        <v>574298647000</v>
      </c>
      <c r="EQ1237" s="21" t="s">
        <v>207</v>
      </c>
      <c r="ER1237" s="21" t="s">
        <v>208</v>
      </c>
      <c r="ES1237" s="23">
        <v>11</v>
      </c>
      <c r="ET1237" s="23">
        <v>3</v>
      </c>
      <c r="EU1237" s="23">
        <v>27</v>
      </c>
      <c r="EV1237" s="23">
        <v>27.2727</v>
      </c>
      <c r="EW1237" s="23">
        <v>9</v>
      </c>
      <c r="EX1237" s="23">
        <v>2454.5455000000002</v>
      </c>
      <c r="EY1237" s="23"/>
      <c r="EZ1237" s="23"/>
      <c r="FA1237" s="23"/>
      <c r="FB1237" s="23"/>
      <c r="FC1237" s="23"/>
      <c r="FD1237" s="23"/>
      <c r="FE1237" s="23"/>
      <c r="FF1237" s="23"/>
      <c r="FG1237" s="23"/>
      <c r="FH1237" s="23"/>
      <c r="FI1237" s="23"/>
      <c r="FJ1237" s="23"/>
      <c r="FK1237" s="23"/>
      <c r="FL1237" s="23"/>
      <c r="FM1237" s="23"/>
      <c r="FN1237" s="23"/>
      <c r="FO1237" s="23"/>
      <c r="FP1237" s="23"/>
      <c r="FQ1237" s="23"/>
      <c r="FR1237" s="23"/>
    </row>
    <row r="1238" spans="142:174">
      <c r="EL1238" s="22">
        <v>44299</v>
      </c>
      <c r="EM1238" s="21" t="s">
        <v>213</v>
      </c>
      <c r="EN1238" s="21" t="s">
        <v>609</v>
      </c>
      <c r="EO1238" s="21" t="s">
        <v>206</v>
      </c>
      <c r="EP1238" s="21">
        <v>574298647000</v>
      </c>
      <c r="EQ1238" s="21" t="s">
        <v>207</v>
      </c>
      <c r="ER1238" s="21" t="s">
        <v>209</v>
      </c>
      <c r="ES1238" s="23">
        <v>49</v>
      </c>
      <c r="ET1238" s="23">
        <v>7</v>
      </c>
      <c r="EU1238" s="23">
        <v>258</v>
      </c>
      <c r="EV1238" s="23">
        <v>14.2857</v>
      </c>
      <c r="EW1238" s="23">
        <v>36.857100000000003</v>
      </c>
      <c r="EX1238" s="23">
        <v>5265.3060999999998</v>
      </c>
      <c r="EY1238" s="23">
        <v>0</v>
      </c>
      <c r="EZ1238" s="23">
        <v>0</v>
      </c>
      <c r="FA1238" s="23">
        <v>0</v>
      </c>
      <c r="FB1238" s="23">
        <v>0</v>
      </c>
      <c r="FC1238" s="23">
        <v>0</v>
      </c>
      <c r="FD1238" s="23">
        <v>0</v>
      </c>
      <c r="FE1238" s="23">
        <v>0</v>
      </c>
      <c r="FF1238" s="23">
        <v>5</v>
      </c>
      <c r="FG1238" s="23">
        <v>1</v>
      </c>
      <c r="FH1238" s="23">
        <v>6</v>
      </c>
      <c r="FI1238" s="23">
        <v>0</v>
      </c>
      <c r="FJ1238" s="23">
        <v>1</v>
      </c>
      <c r="FK1238" s="23">
        <v>4</v>
      </c>
      <c r="FL1238" s="23">
        <v>5</v>
      </c>
      <c r="FM1238" s="23">
        <v>0</v>
      </c>
      <c r="FN1238" s="23">
        <v>0</v>
      </c>
      <c r="FO1238" s="23">
        <v>0</v>
      </c>
      <c r="FP1238" s="23">
        <v>0</v>
      </c>
      <c r="FQ1238" s="23">
        <v>0</v>
      </c>
      <c r="FR1238" s="23">
        <v>0</v>
      </c>
    </row>
    <row r="1239" spans="142:174">
      <c r="EL1239" s="22">
        <v>44299</v>
      </c>
      <c r="EM1239" s="21" t="s">
        <v>213</v>
      </c>
      <c r="EN1239" s="21" t="s">
        <v>17425</v>
      </c>
      <c r="EO1239" s="21" t="s">
        <v>206</v>
      </c>
      <c r="EP1239" s="21">
        <v>585622329677</v>
      </c>
      <c r="EQ1239" s="21" t="s">
        <v>207</v>
      </c>
      <c r="ER1239" s="21" t="s">
        <v>209</v>
      </c>
      <c r="ES1239" s="23">
        <v>11</v>
      </c>
      <c r="ET1239" s="23">
        <v>1</v>
      </c>
      <c r="EU1239" s="23">
        <v>48</v>
      </c>
      <c r="EV1239" s="23">
        <v>9.0908999999999995</v>
      </c>
      <c r="EW1239" s="23">
        <v>48</v>
      </c>
      <c r="EX1239" s="23">
        <v>4363.6364000000003</v>
      </c>
      <c r="EY1239" s="23"/>
      <c r="EZ1239" s="23"/>
      <c r="FA1239" s="23"/>
      <c r="FB1239" s="23"/>
      <c r="FC1239" s="23"/>
      <c r="FD1239" s="23"/>
      <c r="FE1239" s="23"/>
      <c r="FF1239" s="23"/>
      <c r="FG1239" s="23"/>
      <c r="FH1239" s="23"/>
      <c r="FI1239" s="23"/>
      <c r="FJ1239" s="23"/>
      <c r="FK1239" s="23"/>
      <c r="FL1239" s="23"/>
      <c r="FM1239" s="23"/>
      <c r="FN1239" s="23"/>
      <c r="FO1239" s="23"/>
      <c r="FP1239" s="23"/>
      <c r="FQ1239" s="23"/>
      <c r="FR1239" s="23"/>
    </row>
    <row r="1240" spans="142:174">
      <c r="EL1240" s="22">
        <v>44299</v>
      </c>
      <c r="EM1240" s="21" t="s">
        <v>28043</v>
      </c>
      <c r="EN1240" s="21" t="s">
        <v>17425</v>
      </c>
      <c r="EO1240" s="21" t="s">
        <v>206</v>
      </c>
      <c r="EP1240" s="21">
        <v>585622329677</v>
      </c>
      <c r="EQ1240" s="21" t="s">
        <v>207</v>
      </c>
      <c r="ER1240" s="21" t="s">
        <v>209</v>
      </c>
      <c r="ES1240" s="23">
        <v>198</v>
      </c>
      <c r="ET1240" s="23">
        <v>5</v>
      </c>
      <c r="EU1240" s="23">
        <v>2003</v>
      </c>
      <c r="EV1240" s="23">
        <v>2.5253000000000001</v>
      </c>
      <c r="EW1240" s="23">
        <v>400.6</v>
      </c>
      <c r="EX1240" s="23">
        <v>10116.161599999999</v>
      </c>
      <c r="EY1240" s="23">
        <v>0</v>
      </c>
      <c r="EZ1240" s="23">
        <v>0</v>
      </c>
      <c r="FA1240" s="23">
        <v>0</v>
      </c>
      <c r="FB1240" s="23">
        <v>0</v>
      </c>
      <c r="FC1240" s="23">
        <v>0</v>
      </c>
      <c r="FD1240" s="23">
        <v>0</v>
      </c>
      <c r="FE1240" s="23">
        <v>0</v>
      </c>
      <c r="FF1240" s="23">
        <v>1</v>
      </c>
      <c r="FG1240" s="23">
        <v>1</v>
      </c>
      <c r="FH1240" s="23">
        <v>2</v>
      </c>
      <c r="FI1240" s="23">
        <v>0</v>
      </c>
      <c r="FJ1240" s="23">
        <v>0</v>
      </c>
      <c r="FK1240" s="23">
        <v>0</v>
      </c>
      <c r="FL1240" s="23">
        <v>0</v>
      </c>
      <c r="FM1240" s="23">
        <v>0</v>
      </c>
      <c r="FN1240" s="23">
        <v>0</v>
      </c>
      <c r="FO1240" s="23">
        <v>0</v>
      </c>
      <c r="FP1240" s="23">
        <v>0</v>
      </c>
      <c r="FQ1240" s="23">
        <v>0</v>
      </c>
      <c r="FR1240" s="23">
        <v>0</v>
      </c>
    </row>
    <row r="1241" spans="142:174">
      <c r="EL1241" s="22">
        <v>44299</v>
      </c>
      <c r="EM1241" s="21" t="s">
        <v>28044</v>
      </c>
      <c r="EN1241" s="21" t="s">
        <v>17425</v>
      </c>
      <c r="EO1241" s="21" t="s">
        <v>206</v>
      </c>
      <c r="EP1241" s="21">
        <v>585622329677</v>
      </c>
      <c r="EQ1241" s="21" t="s">
        <v>207</v>
      </c>
      <c r="ER1241" s="21" t="s">
        <v>209</v>
      </c>
      <c r="ES1241" s="23">
        <v>262</v>
      </c>
      <c r="ET1241" s="23">
        <v>9</v>
      </c>
      <c r="EU1241" s="23">
        <v>4353</v>
      </c>
      <c r="EV1241" s="23">
        <v>3.4350999999999998</v>
      </c>
      <c r="EW1241" s="23">
        <v>483.66669999999999</v>
      </c>
      <c r="EX1241" s="23">
        <v>16614.503799999999</v>
      </c>
      <c r="EY1241" s="23">
        <v>0</v>
      </c>
      <c r="EZ1241" s="23">
        <v>0</v>
      </c>
      <c r="FA1241" s="23">
        <v>0</v>
      </c>
      <c r="FB1241" s="23">
        <v>0</v>
      </c>
      <c r="FC1241" s="23">
        <v>0</v>
      </c>
      <c r="FD1241" s="23">
        <v>0</v>
      </c>
      <c r="FE1241" s="23">
        <v>0</v>
      </c>
      <c r="FF1241" s="23">
        <v>0</v>
      </c>
      <c r="FG1241" s="23">
        <v>1</v>
      </c>
      <c r="FH1241" s="23">
        <v>1</v>
      </c>
      <c r="FI1241" s="23">
        <v>0</v>
      </c>
      <c r="FJ1241" s="23">
        <v>1</v>
      </c>
      <c r="FK1241" s="23">
        <v>0</v>
      </c>
      <c r="FL1241" s="23">
        <v>1</v>
      </c>
      <c r="FM1241" s="23">
        <v>0</v>
      </c>
      <c r="FN1241" s="23">
        <v>0</v>
      </c>
      <c r="FO1241" s="23">
        <v>0</v>
      </c>
      <c r="FP1241" s="23">
        <v>0</v>
      </c>
      <c r="FQ1241" s="23">
        <v>0</v>
      </c>
      <c r="FR1241" s="23">
        <v>0</v>
      </c>
    </row>
    <row r="1242" spans="142:174">
      <c r="EL1242" s="22">
        <v>44300</v>
      </c>
      <c r="EM1242" s="21" t="s">
        <v>213</v>
      </c>
      <c r="EN1242" s="21" t="s">
        <v>609</v>
      </c>
      <c r="EO1242" s="21" t="s">
        <v>206</v>
      </c>
      <c r="EP1242" s="21">
        <v>574298647000</v>
      </c>
      <c r="EQ1242" s="21" t="s">
        <v>207</v>
      </c>
      <c r="ER1242" s="21" t="s">
        <v>208</v>
      </c>
      <c r="ES1242" s="23">
        <v>5</v>
      </c>
      <c r="ET1242" s="23">
        <v>2</v>
      </c>
      <c r="EU1242" s="23">
        <v>44</v>
      </c>
      <c r="EV1242" s="23">
        <v>40</v>
      </c>
      <c r="EW1242" s="23">
        <v>22</v>
      </c>
      <c r="EX1242" s="23">
        <v>8800</v>
      </c>
      <c r="EY1242" s="23">
        <v>50</v>
      </c>
      <c r="EZ1242" s="23">
        <v>9894</v>
      </c>
      <c r="FA1242" s="23">
        <v>1</v>
      </c>
      <c r="FB1242" s="23">
        <v>0</v>
      </c>
      <c r="FC1242" s="23">
        <v>0</v>
      </c>
      <c r="FD1242" s="23">
        <v>9894</v>
      </c>
      <c r="FE1242" s="23">
        <v>1</v>
      </c>
      <c r="FF1242" s="23">
        <v>0</v>
      </c>
      <c r="FG1242" s="23">
        <v>0</v>
      </c>
      <c r="FH1242" s="23">
        <v>0</v>
      </c>
      <c r="FI1242" s="23">
        <v>224.86359999999999</v>
      </c>
      <c r="FJ1242" s="23">
        <v>2</v>
      </c>
      <c r="FK1242" s="23">
        <v>1</v>
      </c>
      <c r="FL1242" s="23">
        <v>3</v>
      </c>
      <c r="FM1242" s="23">
        <v>0</v>
      </c>
      <c r="FN1242" s="23">
        <v>0</v>
      </c>
      <c r="FO1242" s="23">
        <v>0</v>
      </c>
      <c r="FP1242" s="23">
        <v>0</v>
      </c>
      <c r="FQ1242" s="23">
        <v>0</v>
      </c>
      <c r="FR1242" s="23">
        <v>0</v>
      </c>
    </row>
    <row r="1243" spans="142:174">
      <c r="EL1243" s="22">
        <v>44300</v>
      </c>
      <c r="EM1243" s="21" t="s">
        <v>213</v>
      </c>
      <c r="EN1243" s="21" t="s">
        <v>609</v>
      </c>
      <c r="EO1243" s="21" t="s">
        <v>206</v>
      </c>
      <c r="EP1243" s="21">
        <v>574298647000</v>
      </c>
      <c r="EQ1243" s="21" t="s">
        <v>207</v>
      </c>
      <c r="ER1243" s="21" t="s">
        <v>209</v>
      </c>
      <c r="ES1243" s="23">
        <v>35</v>
      </c>
      <c r="ET1243" s="23">
        <v>3</v>
      </c>
      <c r="EU1243" s="23">
        <v>69</v>
      </c>
      <c r="EV1243" s="23">
        <v>8.5714000000000006</v>
      </c>
      <c r="EW1243" s="23">
        <v>23</v>
      </c>
      <c r="EX1243" s="23">
        <v>1971.4286</v>
      </c>
      <c r="EY1243" s="23">
        <v>0</v>
      </c>
      <c r="EZ1243" s="23">
        <v>0</v>
      </c>
      <c r="FA1243" s="23">
        <v>0</v>
      </c>
      <c r="FB1243" s="23">
        <v>0</v>
      </c>
      <c r="FC1243" s="23">
        <v>0</v>
      </c>
      <c r="FD1243" s="23">
        <v>0</v>
      </c>
      <c r="FE1243" s="23">
        <v>0</v>
      </c>
      <c r="FF1243" s="23">
        <v>0</v>
      </c>
      <c r="FG1243" s="23">
        <v>0</v>
      </c>
      <c r="FH1243" s="23">
        <v>0</v>
      </c>
      <c r="FI1243" s="23">
        <v>0</v>
      </c>
      <c r="FJ1243" s="23">
        <v>0</v>
      </c>
      <c r="FK1243" s="23">
        <v>1</v>
      </c>
      <c r="FL1243" s="23">
        <v>1</v>
      </c>
      <c r="FM1243" s="23">
        <v>0</v>
      </c>
      <c r="FN1243" s="23">
        <v>0</v>
      </c>
      <c r="FO1243" s="23">
        <v>0</v>
      </c>
      <c r="FP1243" s="23">
        <v>0</v>
      </c>
      <c r="FQ1243" s="23">
        <v>0</v>
      </c>
      <c r="FR1243" s="23">
        <v>0</v>
      </c>
    </row>
    <row r="1244" spans="142:174">
      <c r="EL1244" s="22">
        <v>44300</v>
      </c>
      <c r="EM1244" s="21" t="s">
        <v>213</v>
      </c>
      <c r="EN1244" s="21" t="s">
        <v>17425</v>
      </c>
      <c r="EO1244" s="21" t="s">
        <v>206</v>
      </c>
      <c r="EP1244" s="21">
        <v>585622329677</v>
      </c>
      <c r="EQ1244" s="21" t="s">
        <v>207</v>
      </c>
      <c r="ER1244" s="21" t="s">
        <v>209</v>
      </c>
      <c r="ES1244" s="23">
        <v>7</v>
      </c>
      <c r="ET1244" s="23">
        <v>1</v>
      </c>
      <c r="EU1244" s="23">
        <v>10</v>
      </c>
      <c r="EV1244" s="23">
        <v>14.2857</v>
      </c>
      <c r="EW1244" s="23">
        <v>10</v>
      </c>
      <c r="EX1244" s="23">
        <v>1428.5714</v>
      </c>
      <c r="EY1244" s="23"/>
      <c r="EZ1244" s="23"/>
      <c r="FA1244" s="23"/>
      <c r="FB1244" s="23"/>
      <c r="FC1244" s="23"/>
      <c r="FD1244" s="23"/>
      <c r="FE1244" s="23"/>
      <c r="FF1244" s="23"/>
      <c r="FG1244" s="23"/>
      <c r="FH1244" s="23"/>
      <c r="FI1244" s="23"/>
      <c r="FJ1244" s="23"/>
      <c r="FK1244" s="23"/>
      <c r="FL1244" s="23"/>
      <c r="FM1244" s="23"/>
      <c r="FN1244" s="23"/>
      <c r="FO1244" s="23"/>
      <c r="FP1244" s="23"/>
      <c r="FQ1244" s="23"/>
      <c r="FR1244" s="23"/>
    </row>
    <row r="1245" spans="142:174">
      <c r="EL1245" s="22">
        <v>44300</v>
      </c>
      <c r="EM1245" s="21" t="s">
        <v>28043</v>
      </c>
      <c r="EN1245" s="21" t="s">
        <v>17425</v>
      </c>
      <c r="EO1245" s="21" t="s">
        <v>206</v>
      </c>
      <c r="EP1245" s="21">
        <v>585622329677</v>
      </c>
      <c r="EQ1245" s="21" t="s">
        <v>207</v>
      </c>
      <c r="ER1245" s="21" t="s">
        <v>209</v>
      </c>
      <c r="ES1245" s="23">
        <v>225</v>
      </c>
      <c r="ET1245" s="23">
        <v>8</v>
      </c>
      <c r="EU1245" s="23">
        <v>2971</v>
      </c>
      <c r="EV1245" s="23">
        <v>3.5556000000000001</v>
      </c>
      <c r="EW1245" s="23">
        <v>371.375</v>
      </c>
      <c r="EX1245" s="23">
        <v>13204.4444</v>
      </c>
      <c r="EY1245" s="23"/>
      <c r="EZ1245" s="23"/>
      <c r="FA1245" s="23"/>
      <c r="FB1245" s="23"/>
      <c r="FC1245" s="23"/>
      <c r="FD1245" s="23"/>
      <c r="FE1245" s="23"/>
      <c r="FF1245" s="23"/>
      <c r="FG1245" s="23"/>
      <c r="FH1245" s="23"/>
      <c r="FI1245" s="23"/>
      <c r="FJ1245" s="23"/>
      <c r="FK1245" s="23"/>
      <c r="FL1245" s="23"/>
      <c r="FM1245" s="23"/>
      <c r="FN1245" s="23"/>
      <c r="FO1245" s="23"/>
      <c r="FP1245" s="23"/>
      <c r="FQ1245" s="23"/>
      <c r="FR1245" s="23"/>
    </row>
    <row r="1246" spans="142:174">
      <c r="EL1246" s="22">
        <v>44300</v>
      </c>
      <c r="EM1246" s="21" t="s">
        <v>28044</v>
      </c>
      <c r="EN1246" s="21" t="s">
        <v>17425</v>
      </c>
      <c r="EO1246" s="21" t="s">
        <v>206</v>
      </c>
      <c r="EP1246" s="21">
        <v>585622329677</v>
      </c>
      <c r="EQ1246" s="21" t="s">
        <v>207</v>
      </c>
      <c r="ER1246" s="21" t="s">
        <v>209</v>
      </c>
      <c r="ES1246" s="23">
        <v>270</v>
      </c>
      <c r="ET1246" s="23">
        <v>10</v>
      </c>
      <c r="EU1246" s="23">
        <v>3836</v>
      </c>
      <c r="EV1246" s="23">
        <v>3.7037</v>
      </c>
      <c r="EW1246" s="23">
        <v>383.6</v>
      </c>
      <c r="EX1246" s="23">
        <v>14207.4074</v>
      </c>
      <c r="EY1246" s="23">
        <v>0</v>
      </c>
      <c r="EZ1246" s="23">
        <v>0</v>
      </c>
      <c r="FA1246" s="23">
        <v>0</v>
      </c>
      <c r="FB1246" s="23">
        <v>0</v>
      </c>
      <c r="FC1246" s="23">
        <v>0</v>
      </c>
      <c r="FD1246" s="23">
        <v>0</v>
      </c>
      <c r="FE1246" s="23">
        <v>0</v>
      </c>
      <c r="FF1246" s="23">
        <v>1</v>
      </c>
      <c r="FG1246" s="23">
        <v>0</v>
      </c>
      <c r="FH1246" s="23">
        <v>1</v>
      </c>
      <c r="FI1246" s="23">
        <v>0</v>
      </c>
      <c r="FJ1246" s="23">
        <v>0</v>
      </c>
      <c r="FK1246" s="23">
        <v>0</v>
      </c>
      <c r="FL1246" s="23">
        <v>0</v>
      </c>
      <c r="FM1246" s="23">
        <v>0</v>
      </c>
      <c r="FN1246" s="23">
        <v>0</v>
      </c>
      <c r="FO1246" s="23">
        <v>0</v>
      </c>
      <c r="FP1246" s="23">
        <v>0</v>
      </c>
      <c r="FQ1246" s="23">
        <v>0</v>
      </c>
      <c r="FR1246" s="23">
        <v>0</v>
      </c>
    </row>
    <row r="1247" spans="142:174">
      <c r="EL1247" s="22">
        <v>44301</v>
      </c>
      <c r="EM1247" s="21" t="s">
        <v>213</v>
      </c>
      <c r="EN1247" s="21" t="s">
        <v>609</v>
      </c>
      <c r="EO1247" s="21" t="s">
        <v>206</v>
      </c>
      <c r="EP1247" s="21">
        <v>574298647000</v>
      </c>
      <c r="EQ1247" s="21" t="s">
        <v>207</v>
      </c>
      <c r="ER1247" s="21" t="s">
        <v>208</v>
      </c>
      <c r="ES1247" s="23">
        <v>1</v>
      </c>
      <c r="ET1247" s="23">
        <v>0</v>
      </c>
      <c r="EU1247" s="23">
        <v>0</v>
      </c>
      <c r="EV1247" s="23">
        <v>0</v>
      </c>
      <c r="EW1247" s="23"/>
      <c r="EX1247" s="23">
        <v>0</v>
      </c>
      <c r="EY1247" s="23"/>
      <c r="EZ1247" s="23"/>
      <c r="FA1247" s="23"/>
      <c r="FB1247" s="23"/>
      <c r="FC1247" s="23"/>
      <c r="FD1247" s="23"/>
      <c r="FE1247" s="23"/>
      <c r="FF1247" s="23"/>
      <c r="FG1247" s="23"/>
      <c r="FH1247" s="23"/>
      <c r="FI1247" s="23"/>
      <c r="FJ1247" s="23"/>
      <c r="FK1247" s="23"/>
      <c r="FL1247" s="23"/>
      <c r="FM1247" s="23"/>
      <c r="FN1247" s="23"/>
      <c r="FO1247" s="23"/>
      <c r="FP1247" s="23"/>
      <c r="FQ1247" s="23"/>
      <c r="FR1247" s="23"/>
    </row>
    <row r="1248" spans="142:174">
      <c r="EL1248" s="22">
        <v>44301</v>
      </c>
      <c r="EM1248" s="21" t="s">
        <v>213</v>
      </c>
      <c r="EN1248" s="21" t="s">
        <v>609</v>
      </c>
      <c r="EO1248" s="21" t="s">
        <v>206</v>
      </c>
      <c r="EP1248" s="21">
        <v>574298647000</v>
      </c>
      <c r="EQ1248" s="21" t="s">
        <v>207</v>
      </c>
      <c r="ER1248" s="21" t="s">
        <v>209</v>
      </c>
      <c r="ES1248" s="23">
        <v>41</v>
      </c>
      <c r="ET1248" s="23">
        <v>7</v>
      </c>
      <c r="EU1248" s="23">
        <v>255</v>
      </c>
      <c r="EV1248" s="23">
        <v>17.0732</v>
      </c>
      <c r="EW1248" s="23">
        <v>36.428600000000003</v>
      </c>
      <c r="EX1248" s="23">
        <v>6219.5122000000001</v>
      </c>
      <c r="EY1248" s="23">
        <v>14.2857</v>
      </c>
      <c r="EZ1248" s="23">
        <v>0</v>
      </c>
      <c r="FA1248" s="23">
        <v>0</v>
      </c>
      <c r="FB1248" s="23">
        <v>15779</v>
      </c>
      <c r="FC1248" s="23">
        <v>1</v>
      </c>
      <c r="FD1248" s="23">
        <v>15779</v>
      </c>
      <c r="FE1248" s="23">
        <v>1</v>
      </c>
      <c r="FF1248" s="23">
        <v>0</v>
      </c>
      <c r="FG1248" s="23">
        <v>1</v>
      </c>
      <c r="FH1248" s="23">
        <v>1</v>
      </c>
      <c r="FI1248" s="23">
        <v>61.878399999999999</v>
      </c>
      <c r="FJ1248" s="23">
        <v>0</v>
      </c>
      <c r="FK1248" s="23">
        <v>1</v>
      </c>
      <c r="FL1248" s="23">
        <v>1</v>
      </c>
      <c r="FM1248" s="23">
        <v>0</v>
      </c>
      <c r="FN1248" s="23">
        <v>0</v>
      </c>
      <c r="FO1248" s="23">
        <v>0</v>
      </c>
      <c r="FP1248" s="23">
        <v>0</v>
      </c>
      <c r="FQ1248" s="23">
        <v>0</v>
      </c>
      <c r="FR1248" s="23">
        <v>0</v>
      </c>
    </row>
    <row r="1249" spans="142:174">
      <c r="EL1249" s="22">
        <v>44301</v>
      </c>
      <c r="EM1249" s="21" t="s">
        <v>213</v>
      </c>
      <c r="EN1249" s="21" t="s">
        <v>17425</v>
      </c>
      <c r="EO1249" s="21" t="s">
        <v>206</v>
      </c>
      <c r="EP1249" s="21">
        <v>585622329677</v>
      </c>
      <c r="EQ1249" s="21" t="s">
        <v>207</v>
      </c>
      <c r="ER1249" s="21" t="s">
        <v>209</v>
      </c>
      <c r="ES1249" s="23">
        <v>20</v>
      </c>
      <c r="ET1249" s="23">
        <v>0</v>
      </c>
      <c r="EU1249" s="23">
        <v>0</v>
      </c>
      <c r="EV1249" s="23">
        <v>0</v>
      </c>
      <c r="EW1249" s="23"/>
      <c r="EX1249" s="23">
        <v>0</v>
      </c>
      <c r="EY1249" s="23"/>
      <c r="EZ1249" s="23"/>
      <c r="FA1249" s="23"/>
      <c r="FB1249" s="23"/>
      <c r="FC1249" s="23"/>
      <c r="FD1249" s="23"/>
      <c r="FE1249" s="23"/>
      <c r="FF1249" s="23"/>
      <c r="FG1249" s="23"/>
      <c r="FH1249" s="23"/>
      <c r="FI1249" s="23"/>
      <c r="FJ1249" s="23"/>
      <c r="FK1249" s="23"/>
      <c r="FL1249" s="23"/>
      <c r="FM1249" s="23"/>
      <c r="FN1249" s="23"/>
      <c r="FO1249" s="23"/>
      <c r="FP1249" s="23"/>
      <c r="FQ1249" s="23"/>
      <c r="FR1249" s="23"/>
    </row>
    <row r="1250" spans="142:174">
      <c r="EL1250" s="22">
        <v>44301</v>
      </c>
      <c r="EM1250" s="21" t="s">
        <v>28043</v>
      </c>
      <c r="EN1250" s="21" t="s">
        <v>17425</v>
      </c>
      <c r="EO1250" s="21" t="s">
        <v>206</v>
      </c>
      <c r="EP1250" s="21">
        <v>585622329677</v>
      </c>
      <c r="EQ1250" s="21" t="s">
        <v>207</v>
      </c>
      <c r="ER1250" s="21" t="s">
        <v>209</v>
      </c>
      <c r="ES1250" s="23">
        <v>140</v>
      </c>
      <c r="ET1250" s="23">
        <v>5</v>
      </c>
      <c r="EU1250" s="23">
        <v>1996</v>
      </c>
      <c r="EV1250" s="23">
        <v>3.5714000000000001</v>
      </c>
      <c r="EW1250" s="23">
        <v>399.2</v>
      </c>
      <c r="EX1250" s="23">
        <v>14257.142900000001</v>
      </c>
      <c r="EY1250" s="23">
        <v>0</v>
      </c>
      <c r="EZ1250" s="23">
        <v>0</v>
      </c>
      <c r="FA1250" s="23">
        <v>0</v>
      </c>
      <c r="FB1250" s="23">
        <v>0</v>
      </c>
      <c r="FC1250" s="23">
        <v>0</v>
      </c>
      <c r="FD1250" s="23">
        <v>0</v>
      </c>
      <c r="FE1250" s="23">
        <v>0</v>
      </c>
      <c r="FF1250" s="23">
        <v>0</v>
      </c>
      <c r="FG1250" s="23">
        <v>0</v>
      </c>
      <c r="FH1250" s="23">
        <v>0</v>
      </c>
      <c r="FI1250" s="23">
        <v>0</v>
      </c>
      <c r="FJ1250" s="23">
        <v>1</v>
      </c>
      <c r="FK1250" s="23">
        <v>1</v>
      </c>
      <c r="FL1250" s="23">
        <v>2</v>
      </c>
      <c r="FM1250" s="23">
        <v>0</v>
      </c>
      <c r="FN1250" s="23">
        <v>0</v>
      </c>
      <c r="FO1250" s="23">
        <v>0</v>
      </c>
      <c r="FP1250" s="23">
        <v>0</v>
      </c>
      <c r="FQ1250" s="23">
        <v>0</v>
      </c>
      <c r="FR1250" s="23">
        <v>0</v>
      </c>
    </row>
    <row r="1251" spans="142:174">
      <c r="EL1251" s="22">
        <v>44301</v>
      </c>
      <c r="EM1251" s="21" t="s">
        <v>28044</v>
      </c>
      <c r="EN1251" s="21" t="s">
        <v>17425</v>
      </c>
      <c r="EO1251" s="21" t="s">
        <v>206</v>
      </c>
      <c r="EP1251" s="21">
        <v>585622329677</v>
      </c>
      <c r="EQ1251" s="21" t="s">
        <v>207</v>
      </c>
      <c r="ER1251" s="21" t="s">
        <v>209</v>
      </c>
      <c r="ES1251" s="23">
        <v>484</v>
      </c>
      <c r="ET1251" s="23">
        <v>9</v>
      </c>
      <c r="EU1251" s="23">
        <v>4426</v>
      </c>
      <c r="EV1251" s="23">
        <v>1.8594999999999999</v>
      </c>
      <c r="EW1251" s="23">
        <v>491.77780000000001</v>
      </c>
      <c r="EX1251" s="23">
        <v>9144.6280999999999</v>
      </c>
      <c r="EY1251" s="23">
        <v>0</v>
      </c>
      <c r="EZ1251" s="23">
        <v>0</v>
      </c>
      <c r="FA1251" s="23">
        <v>0</v>
      </c>
      <c r="FB1251" s="23">
        <v>0</v>
      </c>
      <c r="FC1251" s="23">
        <v>0</v>
      </c>
      <c r="FD1251" s="23">
        <v>0</v>
      </c>
      <c r="FE1251" s="23">
        <v>0</v>
      </c>
      <c r="FF1251" s="23">
        <v>1</v>
      </c>
      <c r="FG1251" s="23">
        <v>0</v>
      </c>
      <c r="FH1251" s="23">
        <v>1</v>
      </c>
      <c r="FI1251" s="23">
        <v>0</v>
      </c>
      <c r="FJ1251" s="23">
        <v>0</v>
      </c>
      <c r="FK1251" s="23">
        <v>0</v>
      </c>
      <c r="FL1251" s="23">
        <v>0</v>
      </c>
      <c r="FM1251" s="23">
        <v>0</v>
      </c>
      <c r="FN1251" s="23">
        <v>0</v>
      </c>
      <c r="FO1251" s="23">
        <v>0</v>
      </c>
      <c r="FP1251" s="23">
        <v>0</v>
      </c>
      <c r="FQ1251" s="23">
        <v>0</v>
      </c>
      <c r="FR1251" s="23">
        <v>0</v>
      </c>
    </row>
    <row r="1252" spans="142:174">
      <c r="EL1252" s="22">
        <v>44302</v>
      </c>
      <c r="EM1252" s="21" t="s">
        <v>213</v>
      </c>
      <c r="EN1252" s="21" t="s">
        <v>609</v>
      </c>
      <c r="EO1252" s="21" t="s">
        <v>206</v>
      </c>
      <c r="EP1252" s="21">
        <v>574298647000</v>
      </c>
      <c r="EQ1252" s="21" t="s">
        <v>207</v>
      </c>
      <c r="ER1252" s="21" t="s">
        <v>208</v>
      </c>
      <c r="ES1252" s="23">
        <v>1</v>
      </c>
      <c r="ET1252" s="23">
        <v>0</v>
      </c>
      <c r="EU1252" s="23">
        <v>0</v>
      </c>
      <c r="EV1252" s="23">
        <v>0</v>
      </c>
      <c r="EW1252" s="23"/>
      <c r="EX1252" s="23">
        <v>0</v>
      </c>
      <c r="EY1252" s="23"/>
      <c r="EZ1252" s="23"/>
      <c r="FA1252" s="23"/>
      <c r="FB1252" s="23"/>
      <c r="FC1252" s="23"/>
      <c r="FD1252" s="23"/>
      <c r="FE1252" s="23"/>
      <c r="FF1252" s="23"/>
      <c r="FG1252" s="23"/>
      <c r="FH1252" s="23"/>
      <c r="FI1252" s="23"/>
      <c r="FJ1252" s="23"/>
      <c r="FK1252" s="23"/>
      <c r="FL1252" s="23"/>
      <c r="FM1252" s="23"/>
      <c r="FN1252" s="23"/>
      <c r="FO1252" s="23"/>
      <c r="FP1252" s="23"/>
      <c r="FQ1252" s="23"/>
      <c r="FR1252" s="23"/>
    </row>
    <row r="1253" spans="142:174">
      <c r="EL1253" s="22">
        <v>44302</v>
      </c>
      <c r="EM1253" s="21" t="s">
        <v>213</v>
      </c>
      <c r="EN1253" s="21" t="s">
        <v>609</v>
      </c>
      <c r="EO1253" s="21" t="s">
        <v>206</v>
      </c>
      <c r="EP1253" s="21">
        <v>574298647000</v>
      </c>
      <c r="EQ1253" s="21" t="s">
        <v>207</v>
      </c>
      <c r="ER1253" s="21" t="s">
        <v>209</v>
      </c>
      <c r="ES1253" s="23">
        <v>28</v>
      </c>
      <c r="ET1253" s="23">
        <v>1</v>
      </c>
      <c r="EU1253" s="23">
        <v>23</v>
      </c>
      <c r="EV1253" s="23">
        <v>3.5714000000000001</v>
      </c>
      <c r="EW1253" s="23">
        <v>23</v>
      </c>
      <c r="EX1253" s="23">
        <v>821.42859999999996</v>
      </c>
      <c r="EY1253" s="23"/>
      <c r="EZ1253" s="23"/>
      <c r="FA1253" s="23"/>
      <c r="FB1253" s="23"/>
      <c r="FC1253" s="23"/>
      <c r="FD1253" s="23"/>
      <c r="FE1253" s="23"/>
      <c r="FF1253" s="23"/>
      <c r="FG1253" s="23"/>
      <c r="FH1253" s="23"/>
      <c r="FI1253" s="23"/>
      <c r="FJ1253" s="23"/>
      <c r="FK1253" s="23"/>
      <c r="FL1253" s="23"/>
      <c r="FM1253" s="23"/>
      <c r="FN1253" s="23"/>
      <c r="FO1253" s="23"/>
      <c r="FP1253" s="23"/>
      <c r="FQ1253" s="23"/>
      <c r="FR1253" s="23"/>
    </row>
    <row r="1254" spans="142:174">
      <c r="EL1254" s="22">
        <v>44302</v>
      </c>
      <c r="EM1254" s="21" t="s">
        <v>213</v>
      </c>
      <c r="EN1254" s="21" t="s">
        <v>17425</v>
      </c>
      <c r="EO1254" s="21" t="s">
        <v>206</v>
      </c>
      <c r="EP1254" s="21">
        <v>585622329677</v>
      </c>
      <c r="EQ1254" s="21" t="s">
        <v>207</v>
      </c>
      <c r="ER1254" s="21" t="s">
        <v>209</v>
      </c>
      <c r="ES1254" s="23">
        <v>9</v>
      </c>
      <c r="ET1254" s="23">
        <v>0</v>
      </c>
      <c r="EU1254" s="23">
        <v>0</v>
      </c>
      <c r="EV1254" s="23">
        <v>0</v>
      </c>
      <c r="EW1254" s="23"/>
      <c r="EX1254" s="23">
        <v>0</v>
      </c>
      <c r="EY1254" s="23"/>
      <c r="EZ1254" s="23"/>
      <c r="FA1254" s="23"/>
      <c r="FB1254" s="23"/>
      <c r="FC1254" s="23"/>
      <c r="FD1254" s="23"/>
      <c r="FE1254" s="23"/>
      <c r="FF1254" s="23"/>
      <c r="FG1254" s="23"/>
      <c r="FH1254" s="23"/>
      <c r="FI1254" s="23"/>
      <c r="FJ1254" s="23"/>
      <c r="FK1254" s="23"/>
      <c r="FL1254" s="23"/>
      <c r="FM1254" s="23"/>
      <c r="FN1254" s="23"/>
      <c r="FO1254" s="23"/>
      <c r="FP1254" s="23"/>
      <c r="FQ1254" s="23"/>
      <c r="FR1254" s="23"/>
    </row>
    <row r="1255" spans="142:174">
      <c r="EL1255" s="22">
        <v>44302</v>
      </c>
      <c r="EM1255" s="21" t="s">
        <v>28043</v>
      </c>
      <c r="EN1255" s="21" t="s">
        <v>17425</v>
      </c>
      <c r="EO1255" s="21" t="s">
        <v>206</v>
      </c>
      <c r="EP1255" s="21">
        <v>585622329677</v>
      </c>
      <c r="EQ1255" s="21" t="s">
        <v>207</v>
      </c>
      <c r="ER1255" s="21" t="s">
        <v>209</v>
      </c>
      <c r="ES1255" s="23">
        <v>172</v>
      </c>
      <c r="ET1255" s="23">
        <v>8</v>
      </c>
      <c r="EU1255" s="23">
        <v>2690</v>
      </c>
      <c r="EV1255" s="23">
        <v>4.6512000000000002</v>
      </c>
      <c r="EW1255" s="23">
        <v>336.25</v>
      </c>
      <c r="EX1255" s="23">
        <v>15639.534900000001</v>
      </c>
      <c r="EY1255" s="23">
        <v>0</v>
      </c>
      <c r="EZ1255" s="23">
        <v>0</v>
      </c>
      <c r="FA1255" s="23">
        <v>0</v>
      </c>
      <c r="FB1255" s="23">
        <v>0</v>
      </c>
      <c r="FC1255" s="23">
        <v>0</v>
      </c>
      <c r="FD1255" s="23">
        <v>0</v>
      </c>
      <c r="FE1255" s="23">
        <v>0</v>
      </c>
      <c r="FF1255" s="23">
        <v>1</v>
      </c>
      <c r="FG1255" s="23">
        <v>0</v>
      </c>
      <c r="FH1255" s="23">
        <v>1</v>
      </c>
      <c r="FI1255" s="23">
        <v>0</v>
      </c>
      <c r="FJ1255" s="23">
        <v>0</v>
      </c>
      <c r="FK1255" s="23">
        <v>2</v>
      </c>
      <c r="FL1255" s="23">
        <v>2</v>
      </c>
      <c r="FM1255" s="23">
        <v>0</v>
      </c>
      <c r="FN1255" s="23">
        <v>0</v>
      </c>
      <c r="FO1255" s="23">
        <v>0</v>
      </c>
      <c r="FP1255" s="23">
        <v>0</v>
      </c>
      <c r="FQ1255" s="23">
        <v>0</v>
      </c>
      <c r="FR1255" s="23">
        <v>0</v>
      </c>
    </row>
    <row r="1256" spans="142:174">
      <c r="EL1256" s="22">
        <v>44302</v>
      </c>
      <c r="EM1256" s="21" t="s">
        <v>28044</v>
      </c>
      <c r="EN1256" s="21" t="s">
        <v>17425</v>
      </c>
      <c r="EO1256" s="21" t="s">
        <v>206</v>
      </c>
      <c r="EP1256" s="21">
        <v>585622329677</v>
      </c>
      <c r="EQ1256" s="21" t="s">
        <v>207</v>
      </c>
      <c r="ER1256" s="21" t="s">
        <v>209</v>
      </c>
      <c r="ES1256" s="23">
        <v>426</v>
      </c>
      <c r="ET1256" s="23">
        <v>17</v>
      </c>
      <c r="EU1256" s="23">
        <v>6648</v>
      </c>
      <c r="EV1256" s="23">
        <v>3.9906000000000001</v>
      </c>
      <c r="EW1256" s="23">
        <v>391.05880000000002</v>
      </c>
      <c r="EX1256" s="23">
        <v>15605.6338</v>
      </c>
      <c r="EY1256" s="23">
        <v>0</v>
      </c>
      <c r="EZ1256" s="23">
        <v>0</v>
      </c>
      <c r="FA1256" s="23">
        <v>0</v>
      </c>
      <c r="FB1256" s="23">
        <v>0</v>
      </c>
      <c r="FC1256" s="23">
        <v>0</v>
      </c>
      <c r="FD1256" s="23">
        <v>0</v>
      </c>
      <c r="FE1256" s="23">
        <v>0</v>
      </c>
      <c r="FF1256" s="23">
        <v>1</v>
      </c>
      <c r="FG1256" s="23">
        <v>1</v>
      </c>
      <c r="FH1256" s="23">
        <v>2</v>
      </c>
      <c r="FI1256" s="23">
        <v>0</v>
      </c>
      <c r="FJ1256" s="23">
        <v>1</v>
      </c>
      <c r="FK1256" s="23">
        <v>1</v>
      </c>
      <c r="FL1256" s="23">
        <v>2</v>
      </c>
      <c r="FM1256" s="23">
        <v>0</v>
      </c>
      <c r="FN1256" s="23">
        <v>0</v>
      </c>
      <c r="FO1256" s="23">
        <v>0</v>
      </c>
      <c r="FP1256" s="23">
        <v>0</v>
      </c>
      <c r="FQ1256" s="23">
        <v>0</v>
      </c>
      <c r="FR1256" s="23">
        <v>0</v>
      </c>
    </row>
    <row r="1257" spans="142:174">
      <c r="EL1257" s="22">
        <v>44303</v>
      </c>
      <c r="EM1257" s="21" t="s">
        <v>213</v>
      </c>
      <c r="EN1257" s="21" t="s">
        <v>609</v>
      </c>
      <c r="EO1257" s="21" t="s">
        <v>206</v>
      </c>
      <c r="EP1257" s="21">
        <v>574298647000</v>
      </c>
      <c r="EQ1257" s="21" t="s">
        <v>207</v>
      </c>
      <c r="ER1257" s="21" t="s">
        <v>209</v>
      </c>
      <c r="ES1257" s="23">
        <v>43</v>
      </c>
      <c r="ET1257" s="23">
        <v>1</v>
      </c>
      <c r="EU1257" s="23">
        <v>21</v>
      </c>
      <c r="EV1257" s="23">
        <v>2.3256000000000001</v>
      </c>
      <c r="EW1257" s="23">
        <v>21</v>
      </c>
      <c r="EX1257" s="23">
        <v>488.37209999999999</v>
      </c>
      <c r="EY1257" s="23">
        <v>100</v>
      </c>
      <c r="EZ1257" s="23">
        <v>0</v>
      </c>
      <c r="FA1257" s="23">
        <v>0</v>
      </c>
      <c r="FB1257" s="23">
        <v>15900</v>
      </c>
      <c r="FC1257" s="23">
        <v>1</v>
      </c>
      <c r="FD1257" s="23">
        <v>15900</v>
      </c>
      <c r="FE1257" s="23">
        <v>1</v>
      </c>
      <c r="FF1257" s="23">
        <v>0</v>
      </c>
      <c r="FG1257" s="23">
        <v>0</v>
      </c>
      <c r="FH1257" s="23">
        <v>0</v>
      </c>
      <c r="FI1257" s="23">
        <v>757.14290000000005</v>
      </c>
      <c r="FJ1257" s="23">
        <v>0</v>
      </c>
      <c r="FK1257" s="23">
        <v>3</v>
      </c>
      <c r="FL1257" s="23">
        <v>3</v>
      </c>
      <c r="FM1257" s="23">
        <v>0</v>
      </c>
      <c r="FN1257" s="23">
        <v>0</v>
      </c>
      <c r="FO1257" s="23">
        <v>0</v>
      </c>
      <c r="FP1257" s="23">
        <v>0</v>
      </c>
      <c r="FQ1257" s="23">
        <v>0</v>
      </c>
      <c r="FR1257" s="23">
        <v>0</v>
      </c>
    </row>
    <row r="1258" spans="142:174">
      <c r="EL1258" s="22">
        <v>44303</v>
      </c>
      <c r="EM1258" s="21" t="s">
        <v>213</v>
      </c>
      <c r="EN1258" s="21" t="s">
        <v>17425</v>
      </c>
      <c r="EO1258" s="21" t="s">
        <v>206</v>
      </c>
      <c r="EP1258" s="21">
        <v>585622329677</v>
      </c>
      <c r="EQ1258" s="21" t="s">
        <v>207</v>
      </c>
      <c r="ER1258" s="21" t="s">
        <v>209</v>
      </c>
      <c r="ES1258" s="23">
        <v>11</v>
      </c>
      <c r="ET1258" s="23">
        <v>2</v>
      </c>
      <c r="EU1258" s="23">
        <v>39</v>
      </c>
      <c r="EV1258" s="23">
        <v>18.181799999999999</v>
      </c>
      <c r="EW1258" s="23">
        <v>19.5</v>
      </c>
      <c r="EX1258" s="23">
        <v>3545.4544999999998</v>
      </c>
      <c r="EY1258" s="23"/>
      <c r="EZ1258" s="23"/>
      <c r="FA1258" s="23"/>
      <c r="FB1258" s="23"/>
      <c r="FC1258" s="23"/>
      <c r="FD1258" s="23"/>
      <c r="FE1258" s="23"/>
      <c r="FF1258" s="23"/>
      <c r="FG1258" s="23"/>
      <c r="FH1258" s="23"/>
      <c r="FI1258" s="23"/>
      <c r="FJ1258" s="23"/>
      <c r="FK1258" s="23"/>
      <c r="FL1258" s="23"/>
      <c r="FM1258" s="23"/>
      <c r="FN1258" s="23"/>
      <c r="FO1258" s="23"/>
      <c r="FP1258" s="23"/>
      <c r="FQ1258" s="23"/>
      <c r="FR1258" s="23"/>
    </row>
    <row r="1259" spans="142:174">
      <c r="EL1259" s="22">
        <v>44303</v>
      </c>
      <c r="EM1259" s="21" t="s">
        <v>28043</v>
      </c>
      <c r="EN1259" s="21" t="s">
        <v>17425</v>
      </c>
      <c r="EO1259" s="21" t="s">
        <v>206</v>
      </c>
      <c r="EP1259" s="21">
        <v>585622329677</v>
      </c>
      <c r="EQ1259" s="21" t="s">
        <v>207</v>
      </c>
      <c r="ER1259" s="21" t="s">
        <v>209</v>
      </c>
      <c r="ES1259" s="23">
        <v>209</v>
      </c>
      <c r="ET1259" s="23">
        <v>5</v>
      </c>
      <c r="EU1259" s="23">
        <v>2628</v>
      </c>
      <c r="EV1259" s="23">
        <v>2.3923000000000001</v>
      </c>
      <c r="EW1259" s="23">
        <v>525.6</v>
      </c>
      <c r="EX1259" s="23">
        <v>12574.162700000001</v>
      </c>
      <c r="EY1259" s="23"/>
      <c r="EZ1259" s="23"/>
      <c r="FA1259" s="23"/>
      <c r="FB1259" s="23"/>
      <c r="FC1259" s="23"/>
      <c r="FD1259" s="23"/>
      <c r="FE1259" s="23"/>
      <c r="FF1259" s="23"/>
      <c r="FG1259" s="23"/>
      <c r="FH1259" s="23"/>
      <c r="FI1259" s="23"/>
      <c r="FJ1259" s="23"/>
      <c r="FK1259" s="23"/>
      <c r="FL1259" s="23"/>
      <c r="FM1259" s="23"/>
      <c r="FN1259" s="23"/>
      <c r="FO1259" s="23"/>
      <c r="FP1259" s="23"/>
      <c r="FQ1259" s="23"/>
      <c r="FR1259" s="23"/>
    </row>
    <row r="1260" spans="142:174">
      <c r="EL1260" s="22">
        <v>44303</v>
      </c>
      <c r="EM1260" s="21" t="s">
        <v>28044</v>
      </c>
      <c r="EN1260" s="21" t="s">
        <v>17425</v>
      </c>
      <c r="EO1260" s="21" t="s">
        <v>206</v>
      </c>
      <c r="EP1260" s="21">
        <v>585622329677</v>
      </c>
      <c r="EQ1260" s="21" t="s">
        <v>207</v>
      </c>
      <c r="ER1260" s="21" t="s">
        <v>209</v>
      </c>
      <c r="ES1260" s="23">
        <v>330</v>
      </c>
      <c r="ET1260" s="23">
        <v>15</v>
      </c>
      <c r="EU1260" s="23">
        <v>6993</v>
      </c>
      <c r="EV1260" s="23">
        <v>4.5454999999999997</v>
      </c>
      <c r="EW1260" s="23">
        <v>466.2</v>
      </c>
      <c r="EX1260" s="23">
        <v>21190.909100000001</v>
      </c>
      <c r="EY1260" s="23">
        <v>6.6666999999999996</v>
      </c>
      <c r="EZ1260" s="23">
        <v>0</v>
      </c>
      <c r="FA1260" s="23">
        <v>0</v>
      </c>
      <c r="FB1260" s="23">
        <v>15894</v>
      </c>
      <c r="FC1260" s="23">
        <v>1</v>
      </c>
      <c r="FD1260" s="23">
        <v>15894</v>
      </c>
      <c r="FE1260" s="23">
        <v>1</v>
      </c>
      <c r="FF1260" s="23">
        <v>2</v>
      </c>
      <c r="FG1260" s="23">
        <v>0</v>
      </c>
      <c r="FH1260" s="23">
        <v>2</v>
      </c>
      <c r="FI1260" s="23">
        <v>2.2728000000000002</v>
      </c>
      <c r="FJ1260" s="23">
        <v>0</v>
      </c>
      <c r="FK1260" s="23">
        <v>3</v>
      </c>
      <c r="FL1260" s="23">
        <v>3</v>
      </c>
      <c r="FM1260" s="23">
        <v>0</v>
      </c>
      <c r="FN1260" s="23">
        <v>0</v>
      </c>
      <c r="FO1260" s="23">
        <v>0</v>
      </c>
      <c r="FP1260" s="23">
        <v>0</v>
      </c>
      <c r="FQ1260" s="23">
        <v>0</v>
      </c>
      <c r="FR1260" s="23">
        <v>0</v>
      </c>
    </row>
    <row r="1261" spans="142:174">
      <c r="EL1261" s="22">
        <v>44304</v>
      </c>
      <c r="EM1261" s="21" t="s">
        <v>213</v>
      </c>
      <c r="EN1261" s="21" t="s">
        <v>609</v>
      </c>
      <c r="EO1261" s="21" t="s">
        <v>206</v>
      </c>
      <c r="EP1261" s="21">
        <v>574298647000</v>
      </c>
      <c r="EQ1261" s="21" t="s">
        <v>207</v>
      </c>
      <c r="ER1261" s="21" t="s">
        <v>208</v>
      </c>
      <c r="ES1261" s="23">
        <v>2</v>
      </c>
      <c r="ET1261" s="23">
        <v>1</v>
      </c>
      <c r="EU1261" s="23">
        <v>5</v>
      </c>
      <c r="EV1261" s="23">
        <v>50</v>
      </c>
      <c r="EW1261" s="23">
        <v>5</v>
      </c>
      <c r="EX1261" s="23">
        <v>2500</v>
      </c>
      <c r="EY1261" s="23"/>
      <c r="EZ1261" s="23"/>
      <c r="FA1261" s="23"/>
      <c r="FB1261" s="23"/>
      <c r="FC1261" s="23"/>
      <c r="FD1261" s="23"/>
      <c r="FE1261" s="23"/>
      <c r="FF1261" s="23"/>
      <c r="FG1261" s="23"/>
      <c r="FH1261" s="23"/>
      <c r="FI1261" s="23"/>
      <c r="FJ1261" s="23"/>
      <c r="FK1261" s="23"/>
      <c r="FL1261" s="23"/>
      <c r="FM1261" s="23"/>
      <c r="FN1261" s="23"/>
      <c r="FO1261" s="23"/>
      <c r="FP1261" s="23"/>
      <c r="FQ1261" s="23"/>
      <c r="FR1261" s="23"/>
    </row>
    <row r="1262" spans="142:174">
      <c r="EL1262" s="22">
        <v>44304</v>
      </c>
      <c r="EM1262" s="21" t="s">
        <v>213</v>
      </c>
      <c r="EN1262" s="21" t="s">
        <v>609</v>
      </c>
      <c r="EO1262" s="21" t="s">
        <v>206</v>
      </c>
      <c r="EP1262" s="21">
        <v>574298647000</v>
      </c>
      <c r="EQ1262" s="21" t="s">
        <v>207</v>
      </c>
      <c r="ER1262" s="21" t="s">
        <v>209</v>
      </c>
      <c r="ES1262" s="23">
        <v>41</v>
      </c>
      <c r="ET1262" s="23">
        <v>6</v>
      </c>
      <c r="EU1262" s="23">
        <v>221</v>
      </c>
      <c r="EV1262" s="23">
        <v>14.6341</v>
      </c>
      <c r="EW1262" s="23">
        <v>36.833300000000001</v>
      </c>
      <c r="EX1262" s="23">
        <v>5390.2439000000004</v>
      </c>
      <c r="EY1262" s="23">
        <v>0</v>
      </c>
      <c r="EZ1262" s="23">
        <v>0</v>
      </c>
      <c r="FA1262" s="23">
        <v>0</v>
      </c>
      <c r="FB1262" s="23">
        <v>0</v>
      </c>
      <c r="FC1262" s="23">
        <v>0</v>
      </c>
      <c r="FD1262" s="23">
        <v>0</v>
      </c>
      <c r="FE1262" s="23">
        <v>0</v>
      </c>
      <c r="FF1262" s="23">
        <v>1</v>
      </c>
      <c r="FG1262" s="23">
        <v>2</v>
      </c>
      <c r="FH1262" s="23">
        <v>3</v>
      </c>
      <c r="FI1262" s="23">
        <v>0</v>
      </c>
      <c r="FJ1262" s="23">
        <v>2</v>
      </c>
      <c r="FK1262" s="23">
        <v>4</v>
      </c>
      <c r="FL1262" s="23">
        <v>6</v>
      </c>
      <c r="FM1262" s="23">
        <v>0</v>
      </c>
      <c r="FN1262" s="23">
        <v>0</v>
      </c>
      <c r="FO1262" s="23">
        <v>0</v>
      </c>
      <c r="FP1262" s="23">
        <v>0</v>
      </c>
      <c r="FQ1262" s="23">
        <v>0</v>
      </c>
      <c r="FR1262" s="23">
        <v>0</v>
      </c>
    </row>
    <row r="1263" spans="142:174">
      <c r="EL1263" s="22">
        <v>44304</v>
      </c>
      <c r="EM1263" s="21" t="s">
        <v>213</v>
      </c>
      <c r="EN1263" s="21" t="s">
        <v>17425</v>
      </c>
      <c r="EO1263" s="21" t="s">
        <v>206</v>
      </c>
      <c r="EP1263" s="21">
        <v>585622329677</v>
      </c>
      <c r="EQ1263" s="21" t="s">
        <v>207</v>
      </c>
      <c r="ER1263" s="21" t="s">
        <v>209</v>
      </c>
      <c r="ES1263" s="23">
        <v>16</v>
      </c>
      <c r="ET1263" s="23">
        <v>2</v>
      </c>
      <c r="EU1263" s="23">
        <v>48</v>
      </c>
      <c r="EV1263" s="23">
        <v>12.5</v>
      </c>
      <c r="EW1263" s="23">
        <v>24</v>
      </c>
      <c r="EX1263" s="23">
        <v>3000</v>
      </c>
      <c r="EY1263" s="23">
        <v>0</v>
      </c>
      <c r="EZ1263" s="23">
        <v>0</v>
      </c>
      <c r="FA1263" s="23">
        <v>0</v>
      </c>
      <c r="FB1263" s="23">
        <v>0</v>
      </c>
      <c r="FC1263" s="23">
        <v>0</v>
      </c>
      <c r="FD1263" s="23">
        <v>0</v>
      </c>
      <c r="FE1263" s="23">
        <v>0</v>
      </c>
      <c r="FF1263" s="23">
        <v>0</v>
      </c>
      <c r="FG1263" s="23">
        <v>0</v>
      </c>
      <c r="FH1263" s="23">
        <v>0</v>
      </c>
      <c r="FI1263" s="23">
        <v>0</v>
      </c>
      <c r="FJ1263" s="23">
        <v>0</v>
      </c>
      <c r="FK1263" s="23">
        <v>2</v>
      </c>
      <c r="FL1263" s="23">
        <v>2</v>
      </c>
      <c r="FM1263" s="23">
        <v>0</v>
      </c>
      <c r="FN1263" s="23">
        <v>0</v>
      </c>
      <c r="FO1263" s="23">
        <v>0</v>
      </c>
      <c r="FP1263" s="23">
        <v>0</v>
      </c>
      <c r="FQ1263" s="23">
        <v>0</v>
      </c>
      <c r="FR1263" s="23">
        <v>0</v>
      </c>
    </row>
    <row r="1264" spans="142:174">
      <c r="EL1264" s="22">
        <v>44304</v>
      </c>
      <c r="EM1264" s="21" t="s">
        <v>28043</v>
      </c>
      <c r="EN1264" s="21" t="s">
        <v>17425</v>
      </c>
      <c r="EO1264" s="21" t="s">
        <v>206</v>
      </c>
      <c r="EP1264" s="21">
        <v>585622329677</v>
      </c>
      <c r="EQ1264" s="21" t="s">
        <v>207</v>
      </c>
      <c r="ER1264" s="21" t="s">
        <v>209</v>
      </c>
      <c r="ES1264" s="23">
        <v>301</v>
      </c>
      <c r="ET1264" s="23">
        <v>6</v>
      </c>
      <c r="EU1264" s="23">
        <v>3102</v>
      </c>
      <c r="EV1264" s="23">
        <v>1.9934000000000001</v>
      </c>
      <c r="EW1264" s="23">
        <v>517</v>
      </c>
      <c r="EX1264" s="23">
        <v>10305.647800000001</v>
      </c>
      <c r="EY1264" s="23"/>
      <c r="EZ1264" s="23"/>
      <c r="FA1264" s="23"/>
      <c r="FB1264" s="23"/>
      <c r="FC1264" s="23"/>
      <c r="FD1264" s="23"/>
      <c r="FE1264" s="23"/>
      <c r="FF1264" s="23"/>
      <c r="FG1264" s="23"/>
      <c r="FH1264" s="23"/>
      <c r="FI1264" s="23"/>
      <c r="FJ1264" s="23"/>
      <c r="FK1264" s="23"/>
      <c r="FL1264" s="23"/>
      <c r="FM1264" s="23"/>
      <c r="FN1264" s="23"/>
      <c r="FO1264" s="23"/>
      <c r="FP1264" s="23"/>
      <c r="FQ1264" s="23"/>
      <c r="FR1264" s="23"/>
    </row>
    <row r="1265" spans="142:174">
      <c r="EL1265" s="22">
        <v>44304</v>
      </c>
      <c r="EM1265" s="21" t="s">
        <v>28044</v>
      </c>
      <c r="EN1265" s="21" t="s">
        <v>17425</v>
      </c>
      <c r="EO1265" s="21" t="s">
        <v>206</v>
      </c>
      <c r="EP1265" s="21">
        <v>585622329677</v>
      </c>
      <c r="EQ1265" s="21" t="s">
        <v>207</v>
      </c>
      <c r="ER1265" s="21" t="s">
        <v>209</v>
      </c>
      <c r="ES1265" s="23">
        <v>641</v>
      </c>
      <c r="ET1265" s="23">
        <v>15</v>
      </c>
      <c r="EU1265" s="23">
        <v>7465</v>
      </c>
      <c r="EV1265" s="23">
        <v>2.3401000000000001</v>
      </c>
      <c r="EW1265" s="23">
        <v>497.66669999999999</v>
      </c>
      <c r="EX1265" s="23">
        <v>11645.8658</v>
      </c>
      <c r="EY1265" s="23">
        <v>0</v>
      </c>
      <c r="EZ1265" s="23">
        <v>0</v>
      </c>
      <c r="FA1265" s="23">
        <v>0</v>
      </c>
      <c r="FB1265" s="23">
        <v>0</v>
      </c>
      <c r="FC1265" s="23">
        <v>0</v>
      </c>
      <c r="FD1265" s="23">
        <v>0</v>
      </c>
      <c r="FE1265" s="23">
        <v>0</v>
      </c>
      <c r="FF1265" s="23">
        <v>0</v>
      </c>
      <c r="FG1265" s="23">
        <v>0</v>
      </c>
      <c r="FH1265" s="23">
        <v>0</v>
      </c>
      <c r="FI1265" s="23">
        <v>0</v>
      </c>
      <c r="FJ1265" s="23">
        <v>1</v>
      </c>
      <c r="FK1265" s="23">
        <v>0</v>
      </c>
      <c r="FL1265" s="23">
        <v>1</v>
      </c>
      <c r="FM1265" s="23">
        <v>0</v>
      </c>
      <c r="FN1265" s="23">
        <v>0</v>
      </c>
      <c r="FO1265" s="23">
        <v>0</v>
      </c>
      <c r="FP1265" s="23">
        <v>0</v>
      </c>
      <c r="FQ1265" s="23">
        <v>0</v>
      </c>
      <c r="FR1265" s="23">
        <v>0</v>
      </c>
    </row>
    <row r="1266" spans="142:174">
      <c r="EL1266" s="22">
        <v>44305</v>
      </c>
      <c r="EM1266" s="21" t="s">
        <v>213</v>
      </c>
      <c r="EN1266" s="21" t="s">
        <v>609</v>
      </c>
      <c r="EO1266" s="21" t="s">
        <v>206</v>
      </c>
      <c r="EP1266" s="21">
        <v>574298647000</v>
      </c>
      <c r="EQ1266" s="21" t="s">
        <v>207</v>
      </c>
      <c r="ER1266" s="21" t="s">
        <v>208</v>
      </c>
      <c r="ES1266" s="23">
        <v>6</v>
      </c>
      <c r="ET1266" s="23">
        <v>0</v>
      </c>
      <c r="EU1266" s="23">
        <v>0</v>
      </c>
      <c r="EV1266" s="23">
        <v>0</v>
      </c>
      <c r="EW1266" s="23"/>
      <c r="EX1266" s="23">
        <v>0</v>
      </c>
      <c r="EY1266" s="23"/>
      <c r="EZ1266" s="23"/>
      <c r="FA1266" s="23"/>
      <c r="FB1266" s="23"/>
      <c r="FC1266" s="23"/>
      <c r="FD1266" s="23"/>
      <c r="FE1266" s="23"/>
      <c r="FF1266" s="23"/>
      <c r="FG1266" s="23"/>
      <c r="FH1266" s="23"/>
      <c r="FI1266" s="23"/>
      <c r="FJ1266" s="23"/>
      <c r="FK1266" s="23"/>
      <c r="FL1266" s="23"/>
      <c r="FM1266" s="23"/>
      <c r="FN1266" s="23"/>
      <c r="FO1266" s="23"/>
      <c r="FP1266" s="23"/>
      <c r="FQ1266" s="23"/>
      <c r="FR1266" s="23"/>
    </row>
    <row r="1267" spans="142:174">
      <c r="EL1267" s="22">
        <v>44305</v>
      </c>
      <c r="EM1267" s="21" t="s">
        <v>213</v>
      </c>
      <c r="EN1267" s="21" t="s">
        <v>609</v>
      </c>
      <c r="EO1267" s="21" t="s">
        <v>206</v>
      </c>
      <c r="EP1267" s="21">
        <v>574298647000</v>
      </c>
      <c r="EQ1267" s="21" t="s">
        <v>207</v>
      </c>
      <c r="ER1267" s="21" t="s">
        <v>209</v>
      </c>
      <c r="ES1267" s="23">
        <v>24</v>
      </c>
      <c r="ET1267" s="23">
        <v>4</v>
      </c>
      <c r="EU1267" s="23">
        <v>158</v>
      </c>
      <c r="EV1267" s="23">
        <v>16.666699999999999</v>
      </c>
      <c r="EW1267" s="23">
        <v>39.5</v>
      </c>
      <c r="EX1267" s="23">
        <v>6583.3333000000002</v>
      </c>
      <c r="EY1267" s="23">
        <v>100</v>
      </c>
      <c r="EZ1267" s="23">
        <v>0</v>
      </c>
      <c r="FA1267" s="23">
        <v>0</v>
      </c>
      <c r="FB1267" s="23">
        <v>27608</v>
      </c>
      <c r="FC1267" s="23">
        <v>4</v>
      </c>
      <c r="FD1267" s="23">
        <v>27608</v>
      </c>
      <c r="FE1267" s="23">
        <v>4</v>
      </c>
      <c r="FF1267" s="23">
        <v>0</v>
      </c>
      <c r="FG1267" s="23">
        <v>1</v>
      </c>
      <c r="FH1267" s="23">
        <v>1</v>
      </c>
      <c r="FI1267" s="23">
        <v>174.73419999999999</v>
      </c>
      <c r="FJ1267" s="23">
        <v>0</v>
      </c>
      <c r="FK1267" s="23">
        <v>9</v>
      </c>
      <c r="FL1267" s="23">
        <v>9</v>
      </c>
      <c r="FM1267" s="23">
        <v>0</v>
      </c>
      <c r="FN1267" s="23">
        <v>0</v>
      </c>
      <c r="FO1267" s="23">
        <v>0</v>
      </c>
      <c r="FP1267" s="23">
        <v>0</v>
      </c>
      <c r="FQ1267" s="23">
        <v>0</v>
      </c>
      <c r="FR1267" s="23">
        <v>0</v>
      </c>
    </row>
    <row r="1268" spans="142:174">
      <c r="EL1268" s="22">
        <v>44305</v>
      </c>
      <c r="EM1268" s="21" t="s">
        <v>213</v>
      </c>
      <c r="EN1268" s="21" t="s">
        <v>17425</v>
      </c>
      <c r="EO1268" s="21" t="s">
        <v>206</v>
      </c>
      <c r="EP1268" s="21">
        <v>585622329677</v>
      </c>
      <c r="EQ1268" s="21" t="s">
        <v>207</v>
      </c>
      <c r="ER1268" s="21" t="s">
        <v>209</v>
      </c>
      <c r="ES1268" s="23">
        <v>7</v>
      </c>
      <c r="ET1268" s="23">
        <v>0</v>
      </c>
      <c r="EU1268" s="23">
        <v>0</v>
      </c>
      <c r="EV1268" s="23">
        <v>0</v>
      </c>
      <c r="EW1268" s="23"/>
      <c r="EX1268" s="23">
        <v>0</v>
      </c>
      <c r="EY1268" s="23"/>
      <c r="EZ1268" s="23"/>
      <c r="FA1268" s="23"/>
      <c r="FB1268" s="23"/>
      <c r="FC1268" s="23"/>
      <c r="FD1268" s="23"/>
      <c r="FE1268" s="23"/>
      <c r="FF1268" s="23"/>
      <c r="FG1268" s="23"/>
      <c r="FH1268" s="23"/>
      <c r="FI1268" s="23"/>
      <c r="FJ1268" s="23"/>
      <c r="FK1268" s="23"/>
      <c r="FL1268" s="23"/>
      <c r="FM1268" s="23"/>
      <c r="FN1268" s="23"/>
      <c r="FO1268" s="23"/>
      <c r="FP1268" s="23"/>
      <c r="FQ1268" s="23"/>
      <c r="FR1268" s="23"/>
    </row>
    <row r="1269" spans="142:174">
      <c r="EL1269" s="22">
        <v>44305</v>
      </c>
      <c r="EM1269" s="21" t="s">
        <v>28043</v>
      </c>
      <c r="EN1269" s="21" t="s">
        <v>17425</v>
      </c>
      <c r="EO1269" s="21" t="s">
        <v>206</v>
      </c>
      <c r="EP1269" s="21">
        <v>585622329677</v>
      </c>
      <c r="EQ1269" s="21" t="s">
        <v>207</v>
      </c>
      <c r="ER1269" s="21" t="s">
        <v>209</v>
      </c>
      <c r="ES1269" s="23">
        <v>151</v>
      </c>
      <c r="ET1269" s="23">
        <v>6</v>
      </c>
      <c r="EU1269" s="23">
        <v>2313</v>
      </c>
      <c r="EV1269" s="23">
        <v>3.9735</v>
      </c>
      <c r="EW1269" s="23">
        <v>385.5</v>
      </c>
      <c r="EX1269" s="23">
        <v>15317.880800000001</v>
      </c>
      <c r="EY1269" s="23">
        <v>50</v>
      </c>
      <c r="EZ1269" s="23">
        <v>21966</v>
      </c>
      <c r="FA1269" s="23">
        <v>3</v>
      </c>
      <c r="FB1269" s="23">
        <v>0</v>
      </c>
      <c r="FC1269" s="23">
        <v>0</v>
      </c>
      <c r="FD1269" s="23">
        <v>21966</v>
      </c>
      <c r="FE1269" s="23">
        <v>3</v>
      </c>
      <c r="FF1269" s="23">
        <v>0</v>
      </c>
      <c r="FG1269" s="23">
        <v>0</v>
      </c>
      <c r="FH1269" s="23">
        <v>0</v>
      </c>
      <c r="FI1269" s="23">
        <v>9.4968000000000004</v>
      </c>
      <c r="FJ1269" s="23">
        <v>3</v>
      </c>
      <c r="FK1269" s="23">
        <v>0</v>
      </c>
      <c r="FL1269" s="23">
        <v>3</v>
      </c>
      <c r="FM1269" s="23">
        <v>0</v>
      </c>
      <c r="FN1269" s="23">
        <v>0</v>
      </c>
      <c r="FO1269" s="23">
        <v>0</v>
      </c>
      <c r="FP1269" s="23">
        <v>0</v>
      </c>
      <c r="FQ1269" s="23">
        <v>0</v>
      </c>
      <c r="FR1269" s="23">
        <v>0</v>
      </c>
    </row>
    <row r="1270" spans="142:174">
      <c r="EL1270" s="22">
        <v>44305</v>
      </c>
      <c r="EM1270" s="21" t="s">
        <v>28044</v>
      </c>
      <c r="EN1270" s="21" t="s">
        <v>17425</v>
      </c>
      <c r="EO1270" s="21" t="s">
        <v>206</v>
      </c>
      <c r="EP1270" s="21">
        <v>585622329677</v>
      </c>
      <c r="EQ1270" s="21" t="s">
        <v>207</v>
      </c>
      <c r="ER1270" s="21" t="s">
        <v>209</v>
      </c>
      <c r="ES1270" s="23">
        <v>648</v>
      </c>
      <c r="ET1270" s="23">
        <v>14</v>
      </c>
      <c r="EU1270" s="23">
        <v>6929</v>
      </c>
      <c r="EV1270" s="23">
        <v>2.1604999999999999</v>
      </c>
      <c r="EW1270" s="23">
        <v>494.92860000000002</v>
      </c>
      <c r="EX1270" s="23">
        <v>10692.9012</v>
      </c>
      <c r="EY1270" s="23">
        <v>0</v>
      </c>
      <c r="EZ1270" s="23">
        <v>0</v>
      </c>
      <c r="FA1270" s="23">
        <v>0</v>
      </c>
      <c r="FB1270" s="23">
        <v>0</v>
      </c>
      <c r="FC1270" s="23">
        <v>0</v>
      </c>
      <c r="FD1270" s="23">
        <v>0</v>
      </c>
      <c r="FE1270" s="23">
        <v>0</v>
      </c>
      <c r="FF1270" s="23">
        <v>0</v>
      </c>
      <c r="FG1270" s="23">
        <v>1</v>
      </c>
      <c r="FH1270" s="23">
        <v>1</v>
      </c>
      <c r="FI1270" s="23">
        <v>0</v>
      </c>
      <c r="FJ1270" s="23">
        <v>1</v>
      </c>
      <c r="FK1270" s="23">
        <v>0</v>
      </c>
      <c r="FL1270" s="23">
        <v>1</v>
      </c>
      <c r="FM1270" s="23">
        <v>0</v>
      </c>
      <c r="FN1270" s="23">
        <v>0</v>
      </c>
      <c r="FO1270" s="23">
        <v>0</v>
      </c>
      <c r="FP1270" s="23">
        <v>0</v>
      </c>
      <c r="FQ1270" s="23">
        <v>0</v>
      </c>
      <c r="FR1270" s="23">
        <v>0</v>
      </c>
    </row>
    <row r="1271" spans="142:174">
      <c r="EL1271" s="22">
        <v>44306</v>
      </c>
      <c r="EM1271" s="21" t="s">
        <v>213</v>
      </c>
      <c r="EN1271" s="21" t="s">
        <v>609</v>
      </c>
      <c r="EO1271" s="21" t="s">
        <v>206</v>
      </c>
      <c r="EP1271" s="21">
        <v>574298647000</v>
      </c>
      <c r="EQ1271" s="21" t="s">
        <v>207</v>
      </c>
      <c r="ER1271" s="21" t="s">
        <v>208</v>
      </c>
      <c r="ES1271" s="23">
        <v>1</v>
      </c>
      <c r="ET1271" s="23">
        <v>1</v>
      </c>
      <c r="EU1271" s="23">
        <v>28</v>
      </c>
      <c r="EV1271" s="23">
        <v>100</v>
      </c>
      <c r="EW1271" s="23">
        <v>28</v>
      </c>
      <c r="EX1271" s="23">
        <v>28000</v>
      </c>
      <c r="EY1271" s="23"/>
      <c r="EZ1271" s="23"/>
      <c r="FA1271" s="23"/>
      <c r="FB1271" s="23"/>
      <c r="FC1271" s="23"/>
      <c r="FD1271" s="23"/>
      <c r="FE1271" s="23"/>
      <c r="FF1271" s="23"/>
      <c r="FG1271" s="23"/>
      <c r="FH1271" s="23"/>
      <c r="FI1271" s="23"/>
      <c r="FJ1271" s="23"/>
      <c r="FK1271" s="23"/>
      <c r="FL1271" s="23"/>
      <c r="FM1271" s="23"/>
      <c r="FN1271" s="23"/>
      <c r="FO1271" s="23"/>
      <c r="FP1271" s="23"/>
      <c r="FQ1271" s="23"/>
      <c r="FR1271" s="23"/>
    </row>
    <row r="1272" spans="142:174">
      <c r="EL1272" s="22">
        <v>44306</v>
      </c>
      <c r="EM1272" s="21" t="s">
        <v>213</v>
      </c>
      <c r="EN1272" s="21" t="s">
        <v>609</v>
      </c>
      <c r="EO1272" s="21" t="s">
        <v>206</v>
      </c>
      <c r="EP1272" s="21">
        <v>574298647000</v>
      </c>
      <c r="EQ1272" s="21" t="s">
        <v>207</v>
      </c>
      <c r="ER1272" s="21" t="s">
        <v>209</v>
      </c>
      <c r="ES1272" s="23">
        <v>31</v>
      </c>
      <c r="ET1272" s="23">
        <v>3</v>
      </c>
      <c r="EU1272" s="23">
        <v>138</v>
      </c>
      <c r="EV1272" s="23">
        <v>9.6774000000000004</v>
      </c>
      <c r="EW1272" s="23">
        <v>46</v>
      </c>
      <c r="EX1272" s="23">
        <v>4451.6129000000001</v>
      </c>
      <c r="EY1272" s="23">
        <v>66.666700000000006</v>
      </c>
      <c r="EZ1272" s="23">
        <v>0</v>
      </c>
      <c r="FA1272" s="23">
        <v>0</v>
      </c>
      <c r="FB1272" s="23">
        <v>6434</v>
      </c>
      <c r="FC1272" s="23">
        <v>2</v>
      </c>
      <c r="FD1272" s="23">
        <v>6434</v>
      </c>
      <c r="FE1272" s="23">
        <v>2</v>
      </c>
      <c r="FF1272" s="23">
        <v>1</v>
      </c>
      <c r="FG1272" s="23">
        <v>0</v>
      </c>
      <c r="FH1272" s="23">
        <v>1</v>
      </c>
      <c r="FI1272" s="23">
        <v>46.623199999999997</v>
      </c>
      <c r="FJ1272" s="23">
        <v>0</v>
      </c>
      <c r="FK1272" s="23">
        <v>2</v>
      </c>
      <c r="FL1272" s="23">
        <v>2</v>
      </c>
      <c r="FM1272" s="23">
        <v>0</v>
      </c>
      <c r="FN1272" s="23">
        <v>0</v>
      </c>
      <c r="FO1272" s="23">
        <v>0</v>
      </c>
      <c r="FP1272" s="23">
        <v>0</v>
      </c>
      <c r="FQ1272" s="23">
        <v>0</v>
      </c>
      <c r="FR1272" s="23">
        <v>0</v>
      </c>
    </row>
    <row r="1273" spans="142:174">
      <c r="EL1273" s="22">
        <v>44306</v>
      </c>
      <c r="EM1273" s="21" t="s">
        <v>213</v>
      </c>
      <c r="EN1273" s="21" t="s">
        <v>17425</v>
      </c>
      <c r="EO1273" s="21" t="s">
        <v>206</v>
      </c>
      <c r="EP1273" s="21">
        <v>585622329677</v>
      </c>
      <c r="EQ1273" s="21" t="s">
        <v>207</v>
      </c>
      <c r="ER1273" s="21" t="s">
        <v>209</v>
      </c>
      <c r="ES1273" s="23">
        <v>10</v>
      </c>
      <c r="ET1273" s="23">
        <v>1</v>
      </c>
      <c r="EU1273" s="23">
        <v>42</v>
      </c>
      <c r="EV1273" s="23">
        <v>10</v>
      </c>
      <c r="EW1273" s="23">
        <v>42</v>
      </c>
      <c r="EX1273" s="23">
        <v>4200</v>
      </c>
      <c r="EY1273" s="23"/>
      <c r="EZ1273" s="23"/>
      <c r="FA1273" s="23"/>
      <c r="FB1273" s="23"/>
      <c r="FC1273" s="23"/>
      <c r="FD1273" s="23"/>
      <c r="FE1273" s="23"/>
      <c r="FF1273" s="23"/>
      <c r="FG1273" s="23"/>
      <c r="FH1273" s="23"/>
      <c r="FI1273" s="23"/>
      <c r="FJ1273" s="23"/>
      <c r="FK1273" s="23"/>
      <c r="FL1273" s="23"/>
      <c r="FM1273" s="23"/>
      <c r="FN1273" s="23"/>
      <c r="FO1273" s="23"/>
      <c r="FP1273" s="23"/>
      <c r="FQ1273" s="23"/>
      <c r="FR1273" s="23"/>
    </row>
    <row r="1274" spans="142:174">
      <c r="EL1274" s="22">
        <v>44306</v>
      </c>
      <c r="EM1274" s="21" t="s">
        <v>28043</v>
      </c>
      <c r="EN1274" s="21" t="s">
        <v>17425</v>
      </c>
      <c r="EO1274" s="21" t="s">
        <v>206</v>
      </c>
      <c r="EP1274" s="21">
        <v>585622329677</v>
      </c>
      <c r="EQ1274" s="21" t="s">
        <v>207</v>
      </c>
      <c r="ER1274" s="21" t="s">
        <v>209</v>
      </c>
      <c r="ES1274" s="23">
        <v>80</v>
      </c>
      <c r="ET1274" s="23">
        <v>2</v>
      </c>
      <c r="EU1274" s="23">
        <v>936</v>
      </c>
      <c r="EV1274" s="23">
        <v>2.5</v>
      </c>
      <c r="EW1274" s="23">
        <v>468</v>
      </c>
      <c r="EX1274" s="23">
        <v>11700</v>
      </c>
      <c r="EY1274" s="23">
        <v>0</v>
      </c>
      <c r="EZ1274" s="23">
        <v>0</v>
      </c>
      <c r="FA1274" s="23">
        <v>0</v>
      </c>
      <c r="FB1274" s="23">
        <v>0</v>
      </c>
      <c r="FC1274" s="23">
        <v>0</v>
      </c>
      <c r="FD1274" s="23">
        <v>0</v>
      </c>
      <c r="FE1274" s="23">
        <v>0</v>
      </c>
      <c r="FF1274" s="23">
        <v>0</v>
      </c>
      <c r="FG1274" s="23">
        <v>0</v>
      </c>
      <c r="FH1274" s="23">
        <v>0</v>
      </c>
      <c r="FI1274" s="23">
        <v>0</v>
      </c>
      <c r="FJ1274" s="23">
        <v>0</v>
      </c>
      <c r="FK1274" s="23">
        <v>2</v>
      </c>
      <c r="FL1274" s="23">
        <v>2</v>
      </c>
      <c r="FM1274" s="23">
        <v>0</v>
      </c>
      <c r="FN1274" s="23">
        <v>0</v>
      </c>
      <c r="FO1274" s="23">
        <v>0</v>
      </c>
      <c r="FP1274" s="23">
        <v>0</v>
      </c>
      <c r="FQ1274" s="23">
        <v>0</v>
      </c>
      <c r="FR1274" s="23">
        <v>0</v>
      </c>
    </row>
    <row r="1275" spans="142:174">
      <c r="EL1275" s="22">
        <v>44306</v>
      </c>
      <c r="EM1275" s="21" t="s">
        <v>28044</v>
      </c>
      <c r="EN1275" s="21" t="s">
        <v>17425</v>
      </c>
      <c r="EO1275" s="21" t="s">
        <v>206</v>
      </c>
      <c r="EP1275" s="21">
        <v>585622329677</v>
      </c>
      <c r="EQ1275" s="21" t="s">
        <v>207</v>
      </c>
      <c r="ER1275" s="21" t="s">
        <v>209</v>
      </c>
      <c r="ES1275" s="23">
        <v>354</v>
      </c>
      <c r="ET1275" s="23">
        <v>12</v>
      </c>
      <c r="EU1275" s="23">
        <v>5163</v>
      </c>
      <c r="EV1275" s="23">
        <v>3.3898000000000001</v>
      </c>
      <c r="EW1275" s="23">
        <v>430.25</v>
      </c>
      <c r="EX1275" s="23">
        <v>14584.745800000001</v>
      </c>
      <c r="EY1275" s="23">
        <v>8.3332999999999995</v>
      </c>
      <c r="EZ1275" s="23">
        <v>0</v>
      </c>
      <c r="FA1275" s="23">
        <v>0</v>
      </c>
      <c r="FB1275" s="23">
        <v>2589</v>
      </c>
      <c r="FC1275" s="23">
        <v>1</v>
      </c>
      <c r="FD1275" s="23">
        <v>2589</v>
      </c>
      <c r="FE1275" s="23">
        <v>1</v>
      </c>
      <c r="FF1275" s="23">
        <v>1</v>
      </c>
      <c r="FG1275" s="23">
        <v>1</v>
      </c>
      <c r="FH1275" s="23">
        <v>2</v>
      </c>
      <c r="FI1275" s="23">
        <v>0.50149999999999995</v>
      </c>
      <c r="FJ1275" s="23">
        <v>1</v>
      </c>
      <c r="FK1275" s="23">
        <v>2</v>
      </c>
      <c r="FL1275" s="23">
        <v>3</v>
      </c>
      <c r="FM1275" s="23">
        <v>0</v>
      </c>
      <c r="FN1275" s="23">
        <v>0</v>
      </c>
      <c r="FO1275" s="23">
        <v>0</v>
      </c>
      <c r="FP1275" s="23">
        <v>0</v>
      </c>
      <c r="FQ1275" s="23">
        <v>0</v>
      </c>
      <c r="FR1275" s="23">
        <v>0</v>
      </c>
    </row>
    <row r="1276" spans="142:174">
      <c r="EL1276" s="22">
        <v>44306</v>
      </c>
      <c r="EM1276" s="21" t="s">
        <v>29925</v>
      </c>
      <c r="EN1276" s="21" t="s">
        <v>17425</v>
      </c>
      <c r="EO1276" s="21" t="s">
        <v>206</v>
      </c>
      <c r="EP1276" s="21">
        <v>585622329677</v>
      </c>
      <c r="EQ1276" s="21" t="s">
        <v>207</v>
      </c>
      <c r="ER1276" s="21" t="s">
        <v>209</v>
      </c>
      <c r="ES1276" s="23">
        <v>1235</v>
      </c>
      <c r="ET1276" s="23">
        <v>18</v>
      </c>
      <c r="EU1276" s="23">
        <v>9267</v>
      </c>
      <c r="EV1276" s="23">
        <v>1.4575</v>
      </c>
      <c r="EW1276" s="23">
        <v>514.83330000000001</v>
      </c>
      <c r="EX1276" s="23">
        <v>7503.6436999999996</v>
      </c>
      <c r="EY1276" s="23">
        <v>0</v>
      </c>
      <c r="EZ1276" s="23">
        <v>0</v>
      </c>
      <c r="FA1276" s="23">
        <v>0</v>
      </c>
      <c r="FB1276" s="23">
        <v>0</v>
      </c>
      <c r="FC1276" s="23">
        <v>0</v>
      </c>
      <c r="FD1276" s="23">
        <v>0</v>
      </c>
      <c r="FE1276" s="23">
        <v>0</v>
      </c>
      <c r="FF1276" s="23">
        <v>0</v>
      </c>
      <c r="FG1276" s="23">
        <v>0</v>
      </c>
      <c r="FH1276" s="23">
        <v>0</v>
      </c>
      <c r="FI1276" s="23">
        <v>0</v>
      </c>
      <c r="FJ1276" s="23">
        <v>2</v>
      </c>
      <c r="FK1276" s="23">
        <v>3</v>
      </c>
      <c r="FL1276" s="23">
        <v>5</v>
      </c>
      <c r="FM1276" s="23">
        <v>0</v>
      </c>
      <c r="FN1276" s="23">
        <v>0</v>
      </c>
      <c r="FO1276" s="23">
        <v>0</v>
      </c>
      <c r="FP1276" s="23">
        <v>0</v>
      </c>
      <c r="FQ1276" s="23">
        <v>0</v>
      </c>
      <c r="FR1276" s="23">
        <v>0</v>
      </c>
    </row>
    <row r="1277" spans="142:174">
      <c r="EL1277" s="22">
        <v>44306</v>
      </c>
      <c r="EM1277" s="21" t="s">
        <v>29925</v>
      </c>
      <c r="EN1277" s="21" t="s">
        <v>17425</v>
      </c>
      <c r="EO1277" s="21" t="s">
        <v>206</v>
      </c>
      <c r="EP1277" s="21">
        <v>585622329677</v>
      </c>
      <c r="EQ1277" s="21" t="s">
        <v>207</v>
      </c>
      <c r="ER1277" s="21" t="s">
        <v>29926</v>
      </c>
      <c r="ES1277" s="23">
        <v>12</v>
      </c>
      <c r="ET1277" s="23">
        <v>0</v>
      </c>
      <c r="EU1277" s="23">
        <v>0</v>
      </c>
      <c r="EV1277" s="23">
        <v>0</v>
      </c>
      <c r="EW1277" s="23"/>
      <c r="EX1277" s="23">
        <v>0</v>
      </c>
      <c r="EY1277" s="23"/>
      <c r="EZ1277" s="23"/>
      <c r="FA1277" s="23"/>
      <c r="FB1277" s="23"/>
      <c r="FC1277" s="23"/>
      <c r="FD1277" s="23"/>
      <c r="FE1277" s="23"/>
      <c r="FF1277" s="23"/>
      <c r="FG1277" s="23"/>
      <c r="FH1277" s="23"/>
      <c r="FI1277" s="23"/>
      <c r="FJ1277" s="23"/>
      <c r="FK1277" s="23"/>
      <c r="FL1277" s="23"/>
      <c r="FM1277" s="23"/>
      <c r="FN1277" s="23"/>
      <c r="FO1277" s="23"/>
      <c r="FP1277" s="23"/>
      <c r="FQ1277" s="23"/>
      <c r="FR1277" s="23"/>
    </row>
    <row r="1278" spans="142:174">
      <c r="EL1278" s="22">
        <v>44306</v>
      </c>
      <c r="EM1278" s="21" t="s">
        <v>29927</v>
      </c>
      <c r="EN1278" s="21" t="s">
        <v>29928</v>
      </c>
      <c r="EO1278" s="21" t="s">
        <v>29929</v>
      </c>
      <c r="EP1278" s="21">
        <v>574546716076</v>
      </c>
      <c r="EQ1278" s="21" t="s">
        <v>207</v>
      </c>
      <c r="ER1278" s="21" t="s">
        <v>209</v>
      </c>
      <c r="ES1278" s="23">
        <v>49</v>
      </c>
      <c r="ET1278" s="23">
        <v>1</v>
      </c>
      <c r="EU1278" s="23">
        <v>193</v>
      </c>
      <c r="EV1278" s="23">
        <v>2.0407999999999999</v>
      </c>
      <c r="EW1278" s="23">
        <v>193</v>
      </c>
      <c r="EX1278" s="23">
        <v>3938.7755000000002</v>
      </c>
      <c r="EY1278" s="23">
        <v>0</v>
      </c>
      <c r="EZ1278" s="23">
        <v>0</v>
      </c>
      <c r="FA1278" s="23">
        <v>0</v>
      </c>
      <c r="FB1278" s="23">
        <v>0</v>
      </c>
      <c r="FC1278" s="23">
        <v>0</v>
      </c>
      <c r="FD1278" s="23">
        <v>0</v>
      </c>
      <c r="FE1278" s="23">
        <v>0</v>
      </c>
      <c r="FF1278" s="23">
        <v>0</v>
      </c>
      <c r="FG1278" s="23">
        <v>0</v>
      </c>
      <c r="FH1278" s="23">
        <v>0</v>
      </c>
      <c r="FI1278" s="23">
        <v>0</v>
      </c>
      <c r="FJ1278" s="23">
        <v>0</v>
      </c>
      <c r="FK1278" s="23">
        <v>1</v>
      </c>
      <c r="FL1278" s="23">
        <v>1</v>
      </c>
      <c r="FM1278" s="23">
        <v>0</v>
      </c>
      <c r="FN1278" s="23">
        <v>0</v>
      </c>
      <c r="FO1278" s="23">
        <v>0</v>
      </c>
      <c r="FP1278" s="23">
        <v>0</v>
      </c>
      <c r="FQ1278" s="23">
        <v>0</v>
      </c>
      <c r="FR1278" s="23">
        <v>0</v>
      </c>
    </row>
    <row r="1279" spans="142:174">
      <c r="EL1279" s="22">
        <v>44306</v>
      </c>
      <c r="EM1279" s="21" t="s">
        <v>29927</v>
      </c>
      <c r="EN1279" s="21" t="s">
        <v>29928</v>
      </c>
      <c r="EO1279" s="21" t="s">
        <v>29929</v>
      </c>
      <c r="EP1279" s="21">
        <v>574546716076</v>
      </c>
      <c r="EQ1279" s="21" t="s">
        <v>207</v>
      </c>
      <c r="ER1279" s="21" t="s">
        <v>29926</v>
      </c>
      <c r="ES1279" s="23">
        <v>3</v>
      </c>
      <c r="ET1279" s="23">
        <v>0</v>
      </c>
      <c r="EU1279" s="23">
        <v>0</v>
      </c>
      <c r="EV1279" s="23">
        <v>0</v>
      </c>
      <c r="EW1279" s="23"/>
      <c r="EX1279" s="23">
        <v>0</v>
      </c>
      <c r="EY1279" s="23"/>
      <c r="EZ1279" s="23"/>
      <c r="FA1279" s="23"/>
      <c r="FB1279" s="23"/>
      <c r="FC1279" s="23"/>
      <c r="FD1279" s="23"/>
      <c r="FE1279" s="23"/>
      <c r="FF1279" s="23"/>
      <c r="FG1279" s="23"/>
      <c r="FH1279" s="23"/>
      <c r="FI1279" s="23"/>
      <c r="FJ1279" s="23"/>
      <c r="FK1279" s="23"/>
      <c r="FL1279" s="23"/>
      <c r="FM1279" s="23"/>
      <c r="FN1279" s="23"/>
      <c r="FO1279" s="23"/>
      <c r="FP1279" s="23"/>
      <c r="FQ1279" s="23"/>
      <c r="FR1279" s="23"/>
    </row>
    <row r="1280" spans="142:174">
      <c r="EL1280" s="22">
        <v>44306</v>
      </c>
      <c r="EM1280" s="21" t="s">
        <v>29927</v>
      </c>
      <c r="EN1280" s="21" t="s">
        <v>3785</v>
      </c>
      <c r="EO1280" s="21" t="s">
        <v>29929</v>
      </c>
      <c r="EP1280" s="21">
        <v>627859828083</v>
      </c>
      <c r="EQ1280" s="21" t="s">
        <v>207</v>
      </c>
      <c r="ER1280" s="21" t="s">
        <v>209</v>
      </c>
      <c r="ES1280" s="23">
        <v>2</v>
      </c>
      <c r="ET1280" s="23">
        <v>0</v>
      </c>
      <c r="EU1280" s="23">
        <v>0</v>
      </c>
      <c r="EV1280" s="23">
        <v>0</v>
      </c>
      <c r="EW1280" s="23"/>
      <c r="EX1280" s="23">
        <v>0</v>
      </c>
      <c r="EY1280" s="23"/>
      <c r="EZ1280" s="23"/>
      <c r="FA1280" s="23"/>
      <c r="FB1280" s="23"/>
      <c r="FC1280" s="23"/>
      <c r="FD1280" s="23"/>
      <c r="FE1280" s="23"/>
      <c r="FF1280" s="23"/>
      <c r="FG1280" s="23"/>
      <c r="FH1280" s="23"/>
      <c r="FI1280" s="23"/>
      <c r="FJ1280" s="23"/>
      <c r="FK1280" s="23"/>
      <c r="FL1280" s="23"/>
      <c r="FM1280" s="23"/>
      <c r="FN1280" s="23"/>
      <c r="FO1280" s="23"/>
      <c r="FP1280" s="23"/>
      <c r="FQ1280" s="23"/>
      <c r="FR1280" s="23"/>
    </row>
    <row r="1281" spans="142:174">
      <c r="EL1281" s="22">
        <v>44306</v>
      </c>
      <c r="EM1281" s="21" t="s">
        <v>29927</v>
      </c>
      <c r="EN1281" s="21" t="s">
        <v>210</v>
      </c>
      <c r="EO1281" s="21" t="s">
        <v>29929</v>
      </c>
      <c r="EP1281" s="21">
        <v>598981180056</v>
      </c>
      <c r="EQ1281" s="21" t="s">
        <v>207</v>
      </c>
      <c r="ER1281" s="21" t="s">
        <v>209</v>
      </c>
      <c r="ES1281" s="23">
        <v>41</v>
      </c>
      <c r="ET1281" s="23">
        <v>1</v>
      </c>
      <c r="EU1281" s="23">
        <v>124</v>
      </c>
      <c r="EV1281" s="23">
        <v>2.4390000000000001</v>
      </c>
      <c r="EW1281" s="23">
        <v>124</v>
      </c>
      <c r="EX1281" s="23">
        <v>3024.3901999999998</v>
      </c>
      <c r="EY1281" s="23"/>
      <c r="EZ1281" s="23"/>
      <c r="FA1281" s="23"/>
      <c r="FB1281" s="23"/>
      <c r="FC1281" s="23"/>
      <c r="FD1281" s="23"/>
      <c r="FE1281" s="23"/>
      <c r="FF1281" s="23"/>
      <c r="FG1281" s="23"/>
      <c r="FH1281" s="23"/>
      <c r="FI1281" s="23"/>
      <c r="FJ1281" s="23"/>
      <c r="FK1281" s="23"/>
      <c r="FL1281" s="23"/>
      <c r="FM1281" s="23"/>
      <c r="FN1281" s="23"/>
      <c r="FO1281" s="23"/>
      <c r="FP1281" s="23"/>
      <c r="FQ1281" s="23"/>
      <c r="FR1281" s="23"/>
    </row>
    <row r="1282" spans="142:174">
      <c r="EL1282" s="22">
        <v>44306</v>
      </c>
      <c r="EM1282" s="21" t="s">
        <v>29927</v>
      </c>
      <c r="EN1282" s="21" t="s">
        <v>210</v>
      </c>
      <c r="EO1282" s="21" t="s">
        <v>29929</v>
      </c>
      <c r="EP1282" s="21">
        <v>598981180056</v>
      </c>
      <c r="EQ1282" s="21" t="s">
        <v>207</v>
      </c>
      <c r="ER1282" s="21" t="s">
        <v>29926</v>
      </c>
      <c r="ES1282" s="23">
        <v>2</v>
      </c>
      <c r="ET1282" s="23">
        <v>0</v>
      </c>
      <c r="EU1282" s="23">
        <v>0</v>
      </c>
      <c r="EV1282" s="23">
        <v>0</v>
      </c>
      <c r="EW1282" s="23"/>
      <c r="EX1282" s="23">
        <v>0</v>
      </c>
      <c r="EY1282" s="23"/>
      <c r="EZ1282" s="23"/>
      <c r="FA1282" s="23"/>
      <c r="FB1282" s="23"/>
      <c r="FC1282" s="23"/>
      <c r="FD1282" s="23"/>
      <c r="FE1282" s="23"/>
      <c r="FF1282" s="23"/>
      <c r="FG1282" s="23"/>
      <c r="FH1282" s="23"/>
      <c r="FI1282" s="23"/>
      <c r="FJ1282" s="23"/>
      <c r="FK1282" s="23"/>
      <c r="FL1282" s="23"/>
      <c r="FM1282" s="23"/>
      <c r="FN1282" s="23"/>
      <c r="FO1282" s="23"/>
      <c r="FP1282" s="23"/>
      <c r="FQ1282" s="23"/>
      <c r="FR1282" s="23"/>
    </row>
    <row r="1283" spans="142:174">
      <c r="EL1283" s="22">
        <v>44306</v>
      </c>
      <c r="EM1283" s="21" t="s">
        <v>29927</v>
      </c>
      <c r="EN1283" s="21" t="s">
        <v>1370</v>
      </c>
      <c r="EO1283" s="21" t="s">
        <v>29929</v>
      </c>
      <c r="EP1283" s="21">
        <v>599408782168</v>
      </c>
      <c r="EQ1283" s="21" t="s">
        <v>207</v>
      </c>
      <c r="ER1283" s="21" t="s">
        <v>209</v>
      </c>
      <c r="ES1283" s="23">
        <v>351</v>
      </c>
      <c r="ET1283" s="23">
        <v>12</v>
      </c>
      <c r="EU1283" s="23">
        <v>2410</v>
      </c>
      <c r="EV1283" s="23">
        <v>3.4188000000000001</v>
      </c>
      <c r="EW1283" s="23">
        <v>200.83330000000001</v>
      </c>
      <c r="EX1283" s="23">
        <v>6866.0968999999996</v>
      </c>
      <c r="EY1283" s="23">
        <v>8.3332999999999995</v>
      </c>
      <c r="EZ1283" s="23">
        <v>3700</v>
      </c>
      <c r="FA1283" s="23">
        <v>1</v>
      </c>
      <c r="FB1283" s="23">
        <v>0</v>
      </c>
      <c r="FC1283" s="23">
        <v>0</v>
      </c>
      <c r="FD1283" s="23">
        <v>3700</v>
      </c>
      <c r="FE1283" s="23">
        <v>1</v>
      </c>
      <c r="FF1283" s="23">
        <v>0</v>
      </c>
      <c r="FG1283" s="23">
        <v>1</v>
      </c>
      <c r="FH1283" s="23">
        <v>1</v>
      </c>
      <c r="FI1283" s="23">
        <v>1.5353000000000001</v>
      </c>
      <c r="FJ1283" s="23">
        <v>2</v>
      </c>
      <c r="FK1283" s="23">
        <v>1</v>
      </c>
      <c r="FL1283" s="23">
        <v>3</v>
      </c>
      <c r="FM1283" s="23">
        <v>0</v>
      </c>
      <c r="FN1283" s="23">
        <v>0</v>
      </c>
      <c r="FO1283" s="23">
        <v>0</v>
      </c>
      <c r="FP1283" s="23">
        <v>0</v>
      </c>
      <c r="FQ1283" s="23">
        <v>0</v>
      </c>
      <c r="FR1283" s="23">
        <v>0</v>
      </c>
    </row>
    <row r="1284" spans="142:174">
      <c r="EL1284" s="22">
        <v>44306</v>
      </c>
      <c r="EM1284" s="21" t="s">
        <v>29927</v>
      </c>
      <c r="EN1284" s="21" t="s">
        <v>1370</v>
      </c>
      <c r="EO1284" s="21" t="s">
        <v>29929</v>
      </c>
      <c r="EP1284" s="21">
        <v>599408782168</v>
      </c>
      <c r="EQ1284" s="21" t="s">
        <v>207</v>
      </c>
      <c r="ER1284" s="21" t="s">
        <v>29926</v>
      </c>
      <c r="ES1284" s="23">
        <v>3</v>
      </c>
      <c r="ET1284" s="23">
        <v>0</v>
      </c>
      <c r="EU1284" s="23">
        <v>0</v>
      </c>
      <c r="EV1284" s="23">
        <v>0</v>
      </c>
      <c r="EW1284" s="23"/>
      <c r="EX1284" s="23">
        <v>0</v>
      </c>
      <c r="EY1284" s="23"/>
      <c r="EZ1284" s="23"/>
      <c r="FA1284" s="23"/>
      <c r="FB1284" s="23"/>
      <c r="FC1284" s="23"/>
      <c r="FD1284" s="23"/>
      <c r="FE1284" s="23"/>
      <c r="FF1284" s="23"/>
      <c r="FG1284" s="23"/>
      <c r="FH1284" s="23"/>
      <c r="FI1284" s="23"/>
      <c r="FJ1284" s="23"/>
      <c r="FK1284" s="23"/>
      <c r="FL1284" s="23"/>
      <c r="FM1284" s="23"/>
      <c r="FN1284" s="23"/>
      <c r="FO1284" s="23"/>
      <c r="FP1284" s="23"/>
      <c r="FQ1284" s="23"/>
      <c r="FR1284" s="23"/>
    </row>
    <row r="1285" spans="142:174">
      <c r="EL1285" s="22">
        <v>44306</v>
      </c>
      <c r="EM1285" s="21" t="s">
        <v>29927</v>
      </c>
      <c r="EN1285" s="21" t="s">
        <v>17428</v>
      </c>
      <c r="EO1285" s="21" t="s">
        <v>29929</v>
      </c>
      <c r="EP1285" s="21">
        <v>574813586895</v>
      </c>
      <c r="EQ1285" s="21" t="s">
        <v>207</v>
      </c>
      <c r="ER1285" s="21" t="s">
        <v>209</v>
      </c>
      <c r="ES1285" s="23">
        <v>5</v>
      </c>
      <c r="ET1285" s="23">
        <v>0</v>
      </c>
      <c r="EU1285" s="23">
        <v>0</v>
      </c>
      <c r="EV1285" s="23">
        <v>0</v>
      </c>
      <c r="EW1285" s="23"/>
      <c r="EX1285" s="23">
        <v>0</v>
      </c>
      <c r="EY1285" s="23"/>
      <c r="EZ1285" s="23"/>
      <c r="FA1285" s="23"/>
      <c r="FB1285" s="23"/>
      <c r="FC1285" s="23"/>
      <c r="FD1285" s="23"/>
      <c r="FE1285" s="23"/>
      <c r="FF1285" s="23"/>
      <c r="FG1285" s="23"/>
      <c r="FH1285" s="23"/>
      <c r="FI1285" s="23"/>
      <c r="FJ1285" s="23"/>
      <c r="FK1285" s="23"/>
      <c r="FL1285" s="23"/>
      <c r="FM1285" s="23"/>
      <c r="FN1285" s="23"/>
      <c r="FO1285" s="23"/>
      <c r="FP1285" s="23"/>
      <c r="FQ1285" s="23"/>
      <c r="FR1285" s="23"/>
    </row>
    <row r="1286" spans="142:174">
      <c r="EL1286" s="22">
        <v>44306</v>
      </c>
      <c r="EM1286" s="21" t="s">
        <v>29927</v>
      </c>
      <c r="EN1286" s="21" t="s">
        <v>17431</v>
      </c>
      <c r="EO1286" s="21" t="s">
        <v>29929</v>
      </c>
      <c r="EP1286" s="21">
        <v>574390227530</v>
      </c>
      <c r="EQ1286" s="21" t="s">
        <v>207</v>
      </c>
      <c r="ER1286" s="21" t="s">
        <v>209</v>
      </c>
      <c r="ES1286" s="23">
        <v>2</v>
      </c>
      <c r="ET1286" s="23">
        <v>0</v>
      </c>
      <c r="EU1286" s="23">
        <v>0</v>
      </c>
      <c r="EV1286" s="23">
        <v>0</v>
      </c>
      <c r="EW1286" s="23"/>
      <c r="EX1286" s="23">
        <v>0</v>
      </c>
      <c r="EY1286" s="23"/>
      <c r="EZ1286" s="23"/>
      <c r="FA1286" s="23"/>
      <c r="FB1286" s="23"/>
      <c r="FC1286" s="23"/>
      <c r="FD1286" s="23"/>
      <c r="FE1286" s="23"/>
      <c r="FF1286" s="23"/>
      <c r="FG1286" s="23"/>
      <c r="FH1286" s="23"/>
      <c r="FI1286" s="23"/>
      <c r="FJ1286" s="23"/>
      <c r="FK1286" s="23"/>
      <c r="FL1286" s="23"/>
      <c r="FM1286" s="23"/>
      <c r="FN1286" s="23"/>
      <c r="FO1286" s="23"/>
      <c r="FP1286" s="23"/>
      <c r="FQ1286" s="23"/>
      <c r="FR1286" s="23"/>
    </row>
    <row r="1287" spans="142:174">
      <c r="EL1287" s="22">
        <v>44306</v>
      </c>
      <c r="EM1287" s="21" t="s">
        <v>29927</v>
      </c>
      <c r="EN1287" s="21" t="s">
        <v>24538</v>
      </c>
      <c r="EO1287" s="21" t="s">
        <v>29929</v>
      </c>
      <c r="EP1287" s="21">
        <v>586179537805</v>
      </c>
      <c r="EQ1287" s="21" t="s">
        <v>207</v>
      </c>
      <c r="ER1287" s="21" t="s">
        <v>209</v>
      </c>
      <c r="ES1287" s="23">
        <v>111</v>
      </c>
      <c r="ET1287" s="23">
        <v>2</v>
      </c>
      <c r="EU1287" s="23">
        <v>393</v>
      </c>
      <c r="EV1287" s="23">
        <v>1.8018000000000001</v>
      </c>
      <c r="EW1287" s="23">
        <v>196.5</v>
      </c>
      <c r="EX1287" s="23">
        <v>3540.5405000000001</v>
      </c>
      <c r="EY1287" s="23"/>
      <c r="EZ1287" s="23"/>
      <c r="FA1287" s="23"/>
      <c r="FB1287" s="23"/>
      <c r="FC1287" s="23"/>
      <c r="FD1287" s="23"/>
      <c r="FE1287" s="23"/>
      <c r="FF1287" s="23"/>
      <c r="FG1287" s="23"/>
      <c r="FH1287" s="23"/>
      <c r="FI1287" s="23"/>
      <c r="FJ1287" s="23"/>
      <c r="FK1287" s="23"/>
      <c r="FL1287" s="23"/>
      <c r="FM1287" s="23"/>
      <c r="FN1287" s="23"/>
      <c r="FO1287" s="23"/>
      <c r="FP1287" s="23"/>
      <c r="FQ1287" s="23"/>
      <c r="FR1287" s="23"/>
    </row>
    <row r="1288" spans="142:174">
      <c r="EL1288" s="22">
        <v>44306</v>
      </c>
      <c r="EM1288" s="21" t="s">
        <v>29927</v>
      </c>
      <c r="EN1288" s="21" t="s">
        <v>24538</v>
      </c>
      <c r="EO1288" s="21" t="s">
        <v>29929</v>
      </c>
      <c r="EP1288" s="21">
        <v>586179537805</v>
      </c>
      <c r="EQ1288" s="21" t="s">
        <v>207</v>
      </c>
      <c r="ER1288" s="21" t="s">
        <v>29926</v>
      </c>
      <c r="ES1288" s="23">
        <v>11</v>
      </c>
      <c r="ET1288" s="23">
        <v>0</v>
      </c>
      <c r="EU1288" s="23">
        <v>0</v>
      </c>
      <c r="EV1288" s="23">
        <v>0</v>
      </c>
      <c r="EW1288" s="23"/>
      <c r="EX1288" s="23">
        <v>0</v>
      </c>
      <c r="EY1288" s="23"/>
      <c r="EZ1288" s="23"/>
      <c r="FA1288" s="23"/>
      <c r="FB1288" s="23"/>
      <c r="FC1288" s="23"/>
      <c r="FD1288" s="23"/>
      <c r="FE1288" s="23"/>
      <c r="FF1288" s="23"/>
      <c r="FG1288" s="23"/>
      <c r="FH1288" s="23"/>
      <c r="FI1288" s="23"/>
      <c r="FJ1288" s="23"/>
      <c r="FK1288" s="23"/>
      <c r="FL1288" s="23"/>
      <c r="FM1288" s="23"/>
      <c r="FN1288" s="23"/>
      <c r="FO1288" s="23"/>
      <c r="FP1288" s="23"/>
      <c r="FQ1288" s="23"/>
      <c r="FR1288" s="23"/>
    </row>
    <row r="1289" spans="142:174">
      <c r="EL1289" s="22">
        <v>44306</v>
      </c>
      <c r="EM1289" s="21" t="s">
        <v>29927</v>
      </c>
      <c r="EN1289" s="21" t="s">
        <v>22765</v>
      </c>
      <c r="EO1289" s="21" t="s">
        <v>29929</v>
      </c>
      <c r="EP1289" s="21">
        <v>574813750930</v>
      </c>
      <c r="EQ1289" s="21" t="s">
        <v>207</v>
      </c>
      <c r="ER1289" s="21" t="s">
        <v>209</v>
      </c>
      <c r="ES1289" s="23">
        <v>191</v>
      </c>
      <c r="ET1289" s="23">
        <v>3</v>
      </c>
      <c r="EU1289" s="23">
        <v>691</v>
      </c>
      <c r="EV1289" s="23">
        <v>1.5707</v>
      </c>
      <c r="EW1289" s="23">
        <v>230.33330000000001</v>
      </c>
      <c r="EX1289" s="23">
        <v>3617.8009999999999</v>
      </c>
      <c r="EY1289" s="23">
        <v>0</v>
      </c>
      <c r="EZ1289" s="23">
        <v>0</v>
      </c>
      <c r="FA1289" s="23">
        <v>0</v>
      </c>
      <c r="FB1289" s="23">
        <v>0</v>
      </c>
      <c r="FC1289" s="23">
        <v>0</v>
      </c>
      <c r="FD1289" s="23">
        <v>0</v>
      </c>
      <c r="FE1289" s="23">
        <v>0</v>
      </c>
      <c r="FF1289" s="23">
        <v>2</v>
      </c>
      <c r="FG1289" s="23">
        <v>0</v>
      </c>
      <c r="FH1289" s="23">
        <v>2</v>
      </c>
      <c r="FI1289" s="23">
        <v>0</v>
      </c>
      <c r="FJ1289" s="23">
        <v>0</v>
      </c>
      <c r="FK1289" s="23">
        <v>0</v>
      </c>
      <c r="FL1289" s="23">
        <v>0</v>
      </c>
      <c r="FM1289" s="23">
        <v>0</v>
      </c>
      <c r="FN1289" s="23">
        <v>0</v>
      </c>
      <c r="FO1289" s="23">
        <v>0</v>
      </c>
      <c r="FP1289" s="23">
        <v>0</v>
      </c>
      <c r="FQ1289" s="23">
        <v>0</v>
      </c>
      <c r="FR1289" s="23">
        <v>0</v>
      </c>
    </row>
    <row r="1290" spans="142:174">
      <c r="EL1290" s="22">
        <v>44306</v>
      </c>
      <c r="EM1290" s="21" t="s">
        <v>29927</v>
      </c>
      <c r="EN1290" s="21" t="s">
        <v>17429</v>
      </c>
      <c r="EO1290" s="21" t="s">
        <v>29929</v>
      </c>
      <c r="EP1290" s="21">
        <v>574550180649</v>
      </c>
      <c r="EQ1290" s="21" t="s">
        <v>207</v>
      </c>
      <c r="ER1290" s="21" t="s">
        <v>209</v>
      </c>
      <c r="ES1290" s="23">
        <v>31</v>
      </c>
      <c r="ET1290" s="23">
        <v>0</v>
      </c>
      <c r="EU1290" s="23">
        <v>0</v>
      </c>
      <c r="EV1290" s="23">
        <v>0</v>
      </c>
      <c r="EW1290" s="23"/>
      <c r="EX1290" s="23">
        <v>0</v>
      </c>
      <c r="EY1290" s="23"/>
      <c r="EZ1290" s="23"/>
      <c r="FA1290" s="23"/>
      <c r="FB1290" s="23"/>
      <c r="FC1290" s="23"/>
      <c r="FD1290" s="23"/>
      <c r="FE1290" s="23"/>
      <c r="FF1290" s="23"/>
      <c r="FG1290" s="23"/>
      <c r="FH1290" s="23"/>
      <c r="FI1290" s="23"/>
      <c r="FJ1290" s="23"/>
      <c r="FK1290" s="23"/>
      <c r="FL1290" s="23"/>
      <c r="FM1290" s="23"/>
      <c r="FN1290" s="23"/>
      <c r="FO1290" s="23"/>
      <c r="FP1290" s="23"/>
      <c r="FQ1290" s="23"/>
      <c r="FR1290" s="23"/>
    </row>
    <row r="1291" spans="142:174">
      <c r="EL1291" s="22">
        <v>44306</v>
      </c>
      <c r="EM1291" s="21" t="s">
        <v>29927</v>
      </c>
      <c r="EN1291" s="21" t="s">
        <v>17429</v>
      </c>
      <c r="EO1291" s="21" t="s">
        <v>29929</v>
      </c>
      <c r="EP1291" s="21">
        <v>574550180649</v>
      </c>
      <c r="EQ1291" s="21" t="s">
        <v>207</v>
      </c>
      <c r="ER1291" s="21" t="s">
        <v>29926</v>
      </c>
      <c r="ES1291" s="23">
        <v>3</v>
      </c>
      <c r="ET1291" s="23">
        <v>0</v>
      </c>
      <c r="EU1291" s="23">
        <v>0</v>
      </c>
      <c r="EV1291" s="23">
        <v>0</v>
      </c>
      <c r="EW1291" s="23"/>
      <c r="EX1291" s="23">
        <v>0</v>
      </c>
      <c r="EY1291" s="23"/>
      <c r="EZ1291" s="23"/>
      <c r="FA1291" s="23"/>
      <c r="FB1291" s="23"/>
      <c r="FC1291" s="23"/>
      <c r="FD1291" s="23"/>
      <c r="FE1291" s="23"/>
      <c r="FF1291" s="23"/>
      <c r="FG1291" s="23"/>
      <c r="FH1291" s="23"/>
      <c r="FI1291" s="23"/>
      <c r="FJ1291" s="23"/>
      <c r="FK1291" s="23"/>
      <c r="FL1291" s="23"/>
      <c r="FM1291" s="23"/>
      <c r="FN1291" s="23"/>
      <c r="FO1291" s="23"/>
      <c r="FP1291" s="23"/>
      <c r="FQ1291" s="23"/>
      <c r="FR1291" s="23"/>
    </row>
    <row r="1292" spans="142:174">
      <c r="EL1292" s="22">
        <v>44306</v>
      </c>
      <c r="EM1292" s="21" t="s">
        <v>29927</v>
      </c>
      <c r="EN1292" s="21" t="s">
        <v>3790</v>
      </c>
      <c r="EO1292" s="21" t="s">
        <v>29929</v>
      </c>
      <c r="EP1292" s="21">
        <v>628191785238</v>
      </c>
      <c r="EQ1292" s="21" t="s">
        <v>207</v>
      </c>
      <c r="ER1292" s="21" t="s">
        <v>208</v>
      </c>
      <c r="ES1292" s="23">
        <v>4</v>
      </c>
      <c r="ET1292" s="23">
        <v>0</v>
      </c>
      <c r="EU1292" s="23">
        <v>0</v>
      </c>
      <c r="EV1292" s="23">
        <v>0</v>
      </c>
      <c r="EW1292" s="23"/>
      <c r="EX1292" s="23">
        <v>0</v>
      </c>
      <c r="EY1292" s="23"/>
      <c r="EZ1292" s="23"/>
      <c r="FA1292" s="23"/>
      <c r="FB1292" s="23"/>
      <c r="FC1292" s="23"/>
      <c r="FD1292" s="23"/>
      <c r="FE1292" s="23"/>
      <c r="FF1292" s="23"/>
      <c r="FG1292" s="23"/>
      <c r="FH1292" s="23"/>
      <c r="FI1292" s="23"/>
      <c r="FJ1292" s="23"/>
      <c r="FK1292" s="23"/>
      <c r="FL1292" s="23"/>
      <c r="FM1292" s="23"/>
      <c r="FN1292" s="23"/>
      <c r="FO1292" s="23"/>
      <c r="FP1292" s="23"/>
      <c r="FQ1292" s="23"/>
      <c r="FR1292" s="23"/>
    </row>
    <row r="1293" spans="142:174">
      <c r="EL1293" s="22">
        <v>44306</v>
      </c>
      <c r="EM1293" s="21" t="s">
        <v>29927</v>
      </c>
      <c r="EN1293" s="21" t="s">
        <v>3790</v>
      </c>
      <c r="EO1293" s="21" t="s">
        <v>29929</v>
      </c>
      <c r="EP1293" s="21">
        <v>628191785238</v>
      </c>
      <c r="EQ1293" s="21" t="s">
        <v>207</v>
      </c>
      <c r="ER1293" s="21" t="s">
        <v>209</v>
      </c>
      <c r="ES1293" s="23">
        <v>171</v>
      </c>
      <c r="ET1293" s="23">
        <v>2</v>
      </c>
      <c r="EU1293" s="23">
        <v>489</v>
      </c>
      <c r="EV1293" s="23">
        <v>1.1696</v>
      </c>
      <c r="EW1293" s="23">
        <v>244.5</v>
      </c>
      <c r="EX1293" s="23">
        <v>2859.6491000000001</v>
      </c>
      <c r="EY1293" s="23"/>
      <c r="EZ1293" s="23"/>
      <c r="FA1293" s="23"/>
      <c r="FB1293" s="23"/>
      <c r="FC1293" s="23"/>
      <c r="FD1293" s="23"/>
      <c r="FE1293" s="23"/>
      <c r="FF1293" s="23"/>
      <c r="FG1293" s="23"/>
      <c r="FH1293" s="23"/>
      <c r="FI1293" s="23"/>
      <c r="FJ1293" s="23"/>
      <c r="FK1293" s="23"/>
      <c r="FL1293" s="23"/>
      <c r="FM1293" s="23"/>
      <c r="FN1293" s="23"/>
      <c r="FO1293" s="23"/>
      <c r="FP1293" s="23"/>
      <c r="FQ1293" s="23"/>
      <c r="FR1293" s="23"/>
    </row>
    <row r="1294" spans="142:174">
      <c r="EL1294" s="22">
        <v>44306</v>
      </c>
      <c r="EM1294" s="21" t="s">
        <v>29927</v>
      </c>
      <c r="EN1294" s="21" t="s">
        <v>3793</v>
      </c>
      <c r="EO1294" s="21" t="s">
        <v>29929</v>
      </c>
      <c r="EP1294" s="21">
        <v>628786455613</v>
      </c>
      <c r="EQ1294" s="21" t="s">
        <v>207</v>
      </c>
      <c r="ER1294" s="21" t="s">
        <v>209</v>
      </c>
      <c r="ES1294" s="23">
        <v>26</v>
      </c>
      <c r="ET1294" s="23">
        <v>1</v>
      </c>
      <c r="EU1294" s="23">
        <v>259</v>
      </c>
      <c r="EV1294" s="23">
        <v>3.8462000000000001</v>
      </c>
      <c r="EW1294" s="23">
        <v>259</v>
      </c>
      <c r="EX1294" s="23">
        <v>9961.5385000000006</v>
      </c>
      <c r="EY1294" s="23"/>
      <c r="EZ1294" s="23"/>
      <c r="FA1294" s="23"/>
      <c r="FB1294" s="23"/>
      <c r="FC1294" s="23"/>
      <c r="FD1294" s="23"/>
      <c r="FE1294" s="23"/>
      <c r="FF1294" s="23"/>
      <c r="FG1294" s="23"/>
      <c r="FH1294" s="23"/>
      <c r="FI1294" s="23"/>
      <c r="FJ1294" s="23"/>
      <c r="FK1294" s="23"/>
      <c r="FL1294" s="23"/>
      <c r="FM1294" s="23"/>
      <c r="FN1294" s="23"/>
      <c r="FO1294" s="23"/>
      <c r="FP1294" s="23"/>
      <c r="FQ1294" s="23"/>
      <c r="FR1294" s="23"/>
    </row>
    <row r="1295" spans="142:174">
      <c r="EL1295" s="22">
        <v>44306</v>
      </c>
      <c r="EM1295" s="21" t="s">
        <v>29927</v>
      </c>
      <c r="EN1295" s="21" t="s">
        <v>3793</v>
      </c>
      <c r="EO1295" s="21" t="s">
        <v>29929</v>
      </c>
      <c r="EP1295" s="21">
        <v>628786455613</v>
      </c>
      <c r="EQ1295" s="21" t="s">
        <v>207</v>
      </c>
      <c r="ER1295" s="21" t="s">
        <v>29926</v>
      </c>
      <c r="ES1295" s="23">
        <v>1</v>
      </c>
      <c r="ET1295" s="23">
        <v>0</v>
      </c>
      <c r="EU1295" s="23">
        <v>0</v>
      </c>
      <c r="EV1295" s="23">
        <v>0</v>
      </c>
      <c r="EW1295" s="23"/>
      <c r="EX1295" s="23">
        <v>0</v>
      </c>
      <c r="EY1295" s="23"/>
      <c r="EZ1295" s="23"/>
      <c r="FA1295" s="23"/>
      <c r="FB1295" s="23"/>
      <c r="FC1295" s="23"/>
      <c r="FD1295" s="23"/>
      <c r="FE1295" s="23"/>
      <c r="FF1295" s="23"/>
      <c r="FG1295" s="23"/>
      <c r="FH1295" s="23"/>
      <c r="FI1295" s="23"/>
      <c r="FJ1295" s="23"/>
      <c r="FK1295" s="23"/>
      <c r="FL1295" s="23"/>
      <c r="FM1295" s="23"/>
      <c r="FN1295" s="23"/>
      <c r="FO1295" s="23"/>
      <c r="FP1295" s="23"/>
      <c r="FQ1295" s="23"/>
      <c r="FR1295" s="23"/>
    </row>
    <row r="1296" spans="142:174">
      <c r="EL1296" s="22">
        <v>44306</v>
      </c>
      <c r="EM1296" s="21" t="s">
        <v>29927</v>
      </c>
      <c r="EN1296" s="21" t="s">
        <v>3783</v>
      </c>
      <c r="EO1296" s="21" t="s">
        <v>29929</v>
      </c>
      <c r="EP1296" s="21">
        <v>628192997700</v>
      </c>
      <c r="EQ1296" s="21" t="s">
        <v>207</v>
      </c>
      <c r="ER1296" s="21" t="s">
        <v>209</v>
      </c>
      <c r="ES1296" s="23">
        <v>8</v>
      </c>
      <c r="ET1296" s="23">
        <v>0</v>
      </c>
      <c r="EU1296" s="23">
        <v>0</v>
      </c>
      <c r="EV1296" s="23">
        <v>0</v>
      </c>
      <c r="EW1296" s="23"/>
      <c r="EX1296" s="23">
        <v>0</v>
      </c>
      <c r="EY1296" s="23"/>
      <c r="EZ1296" s="23"/>
      <c r="FA1296" s="23"/>
      <c r="FB1296" s="23"/>
      <c r="FC1296" s="23"/>
      <c r="FD1296" s="23"/>
      <c r="FE1296" s="23"/>
      <c r="FF1296" s="23"/>
      <c r="FG1296" s="23"/>
      <c r="FH1296" s="23"/>
      <c r="FI1296" s="23"/>
      <c r="FJ1296" s="23"/>
      <c r="FK1296" s="23"/>
      <c r="FL1296" s="23"/>
      <c r="FM1296" s="23"/>
      <c r="FN1296" s="23"/>
      <c r="FO1296" s="23"/>
      <c r="FP1296" s="23"/>
      <c r="FQ1296" s="23"/>
      <c r="FR1296" s="23"/>
    </row>
    <row r="1297" spans="142:174">
      <c r="EL1297" s="22">
        <v>44306</v>
      </c>
      <c r="EM1297" s="21" t="s">
        <v>29927</v>
      </c>
      <c r="EN1297" s="21" t="s">
        <v>3783</v>
      </c>
      <c r="EO1297" s="21" t="s">
        <v>29929</v>
      </c>
      <c r="EP1297" s="21">
        <v>628192997700</v>
      </c>
      <c r="EQ1297" s="21" t="s">
        <v>207</v>
      </c>
      <c r="ER1297" s="21" t="s">
        <v>29926</v>
      </c>
      <c r="ES1297" s="23">
        <v>2</v>
      </c>
      <c r="ET1297" s="23">
        <v>0</v>
      </c>
      <c r="EU1297" s="23">
        <v>0</v>
      </c>
      <c r="EV1297" s="23">
        <v>0</v>
      </c>
      <c r="EW1297" s="23"/>
      <c r="EX1297" s="23">
        <v>0</v>
      </c>
      <c r="EY1297" s="23"/>
      <c r="EZ1297" s="23"/>
      <c r="FA1297" s="23"/>
      <c r="FB1297" s="23"/>
      <c r="FC1297" s="23"/>
      <c r="FD1297" s="23"/>
      <c r="FE1297" s="23"/>
      <c r="FF1297" s="23"/>
      <c r="FG1297" s="23"/>
      <c r="FH1297" s="23"/>
      <c r="FI1297" s="23"/>
      <c r="FJ1297" s="23"/>
      <c r="FK1297" s="23"/>
      <c r="FL1297" s="23"/>
      <c r="FM1297" s="23"/>
      <c r="FN1297" s="23"/>
      <c r="FO1297" s="23"/>
      <c r="FP1297" s="23"/>
      <c r="FQ1297" s="23"/>
      <c r="FR1297" s="23"/>
    </row>
    <row r="1298" spans="142:174">
      <c r="EL1298" s="22">
        <v>44306</v>
      </c>
      <c r="EM1298" s="21" t="s">
        <v>29930</v>
      </c>
      <c r="EN1298" s="21" t="s">
        <v>24562</v>
      </c>
      <c r="EO1298" s="21" t="s">
        <v>29929</v>
      </c>
      <c r="EP1298" s="21">
        <v>574549692805</v>
      </c>
      <c r="EQ1298" s="21" t="s">
        <v>207</v>
      </c>
      <c r="ER1298" s="21" t="s">
        <v>208</v>
      </c>
      <c r="ES1298" s="23">
        <v>3</v>
      </c>
      <c r="ET1298" s="23">
        <v>0</v>
      </c>
      <c r="EU1298" s="23">
        <v>0</v>
      </c>
      <c r="EV1298" s="23">
        <v>0</v>
      </c>
      <c r="EW1298" s="23"/>
      <c r="EX1298" s="23">
        <v>0</v>
      </c>
      <c r="EY1298" s="23"/>
      <c r="EZ1298" s="23"/>
      <c r="FA1298" s="23"/>
      <c r="FB1298" s="23"/>
      <c r="FC1298" s="23"/>
      <c r="FD1298" s="23"/>
      <c r="FE1298" s="23"/>
      <c r="FF1298" s="23"/>
      <c r="FG1298" s="23"/>
      <c r="FH1298" s="23"/>
      <c r="FI1298" s="23"/>
      <c r="FJ1298" s="23"/>
      <c r="FK1298" s="23"/>
      <c r="FL1298" s="23"/>
      <c r="FM1298" s="23"/>
      <c r="FN1298" s="23"/>
      <c r="FO1298" s="23"/>
      <c r="FP1298" s="23"/>
      <c r="FQ1298" s="23"/>
      <c r="FR1298" s="23"/>
    </row>
    <row r="1299" spans="142:174">
      <c r="EL1299" s="22">
        <v>44306</v>
      </c>
      <c r="EM1299" s="21" t="s">
        <v>29930</v>
      </c>
      <c r="EN1299" s="21" t="s">
        <v>24562</v>
      </c>
      <c r="EO1299" s="21" t="s">
        <v>29929</v>
      </c>
      <c r="EP1299" s="21">
        <v>574549692805</v>
      </c>
      <c r="EQ1299" s="21" t="s">
        <v>207</v>
      </c>
      <c r="ER1299" s="21" t="s">
        <v>209</v>
      </c>
      <c r="ES1299" s="23">
        <v>34</v>
      </c>
      <c r="ET1299" s="23">
        <v>4</v>
      </c>
      <c r="EU1299" s="23">
        <v>731</v>
      </c>
      <c r="EV1299" s="23">
        <v>11.764699999999999</v>
      </c>
      <c r="EW1299" s="23">
        <v>182.75</v>
      </c>
      <c r="EX1299" s="23">
        <v>21500</v>
      </c>
      <c r="EY1299" s="23"/>
      <c r="EZ1299" s="23"/>
      <c r="FA1299" s="23"/>
      <c r="FB1299" s="23"/>
      <c r="FC1299" s="23"/>
      <c r="FD1299" s="23"/>
      <c r="FE1299" s="23"/>
      <c r="FF1299" s="23"/>
      <c r="FG1299" s="23"/>
      <c r="FH1299" s="23"/>
      <c r="FI1299" s="23"/>
      <c r="FJ1299" s="23"/>
      <c r="FK1299" s="23"/>
      <c r="FL1299" s="23"/>
      <c r="FM1299" s="23"/>
      <c r="FN1299" s="23"/>
      <c r="FO1299" s="23"/>
      <c r="FP1299" s="23"/>
      <c r="FQ1299" s="23"/>
      <c r="FR1299" s="23"/>
    </row>
    <row r="1300" spans="142:174">
      <c r="EL1300" s="22">
        <v>44306</v>
      </c>
      <c r="EM1300" s="21" t="s">
        <v>29927</v>
      </c>
      <c r="EN1300" s="21" t="s">
        <v>3778</v>
      </c>
      <c r="EO1300" s="21" t="s">
        <v>29929</v>
      </c>
      <c r="EP1300" s="21">
        <v>628195165591</v>
      </c>
      <c r="EQ1300" s="21" t="s">
        <v>207</v>
      </c>
      <c r="ER1300" s="21" t="s">
        <v>209</v>
      </c>
      <c r="ES1300" s="23">
        <v>31</v>
      </c>
      <c r="ET1300" s="23">
        <v>1</v>
      </c>
      <c r="EU1300" s="23">
        <v>157</v>
      </c>
      <c r="EV1300" s="23">
        <v>3.2258</v>
      </c>
      <c r="EW1300" s="23">
        <v>157</v>
      </c>
      <c r="EX1300" s="23">
        <v>5064.5160999999998</v>
      </c>
      <c r="EY1300" s="23"/>
      <c r="EZ1300" s="23"/>
      <c r="FA1300" s="23"/>
      <c r="FB1300" s="23"/>
      <c r="FC1300" s="23"/>
      <c r="FD1300" s="23"/>
      <c r="FE1300" s="23"/>
      <c r="FF1300" s="23"/>
      <c r="FG1300" s="23"/>
      <c r="FH1300" s="23"/>
      <c r="FI1300" s="23"/>
      <c r="FJ1300" s="23"/>
      <c r="FK1300" s="23"/>
      <c r="FL1300" s="23"/>
      <c r="FM1300" s="23"/>
      <c r="FN1300" s="23"/>
      <c r="FO1300" s="23"/>
      <c r="FP1300" s="23"/>
      <c r="FQ1300" s="23"/>
      <c r="FR1300" s="23"/>
    </row>
    <row r="1301" spans="142:174">
      <c r="EL1301" s="22">
        <v>44306</v>
      </c>
      <c r="EM1301" s="21" t="s">
        <v>29930</v>
      </c>
      <c r="EN1301" s="21" t="s">
        <v>24559</v>
      </c>
      <c r="EO1301" s="21" t="s">
        <v>29929</v>
      </c>
      <c r="EP1301" s="21">
        <v>574917819112</v>
      </c>
      <c r="EQ1301" s="21" t="s">
        <v>207</v>
      </c>
      <c r="ER1301" s="21" t="s">
        <v>209</v>
      </c>
      <c r="ES1301" s="23">
        <v>35</v>
      </c>
      <c r="ET1301" s="23">
        <v>0</v>
      </c>
      <c r="EU1301" s="23">
        <v>0</v>
      </c>
      <c r="EV1301" s="23">
        <v>0</v>
      </c>
      <c r="EW1301" s="23"/>
      <c r="EX1301" s="23">
        <v>0</v>
      </c>
      <c r="EY1301" s="23"/>
      <c r="EZ1301" s="23"/>
      <c r="FA1301" s="23"/>
      <c r="FB1301" s="23"/>
      <c r="FC1301" s="23"/>
      <c r="FD1301" s="23"/>
      <c r="FE1301" s="23"/>
      <c r="FF1301" s="23"/>
      <c r="FG1301" s="23"/>
      <c r="FH1301" s="23"/>
      <c r="FI1301" s="23"/>
      <c r="FJ1301" s="23"/>
      <c r="FK1301" s="23"/>
      <c r="FL1301" s="23"/>
      <c r="FM1301" s="23"/>
      <c r="FN1301" s="23"/>
      <c r="FO1301" s="23"/>
      <c r="FP1301" s="23"/>
      <c r="FQ1301" s="23"/>
      <c r="FR1301" s="23"/>
    </row>
    <row r="1302" spans="142:174">
      <c r="EL1302" s="22">
        <v>44306</v>
      </c>
      <c r="EM1302" s="21" t="s">
        <v>29930</v>
      </c>
      <c r="EN1302" s="21" t="s">
        <v>24559</v>
      </c>
      <c r="EO1302" s="21" t="s">
        <v>29929</v>
      </c>
      <c r="EP1302" s="21">
        <v>574917819112</v>
      </c>
      <c r="EQ1302" s="21" t="s">
        <v>207</v>
      </c>
      <c r="ER1302" s="21" t="s">
        <v>29926</v>
      </c>
      <c r="ES1302" s="23">
        <v>1</v>
      </c>
      <c r="ET1302" s="23">
        <v>0</v>
      </c>
      <c r="EU1302" s="23">
        <v>0</v>
      </c>
      <c r="EV1302" s="23">
        <v>0</v>
      </c>
      <c r="EW1302" s="23"/>
      <c r="EX1302" s="23">
        <v>0</v>
      </c>
      <c r="EY1302" s="23"/>
      <c r="EZ1302" s="23"/>
      <c r="FA1302" s="23"/>
      <c r="FB1302" s="23"/>
      <c r="FC1302" s="23"/>
      <c r="FD1302" s="23"/>
      <c r="FE1302" s="23"/>
      <c r="FF1302" s="23"/>
      <c r="FG1302" s="23"/>
      <c r="FH1302" s="23"/>
      <c r="FI1302" s="23"/>
      <c r="FJ1302" s="23"/>
      <c r="FK1302" s="23"/>
      <c r="FL1302" s="23"/>
      <c r="FM1302" s="23"/>
      <c r="FN1302" s="23"/>
      <c r="FO1302" s="23"/>
      <c r="FP1302" s="23"/>
      <c r="FQ1302" s="23"/>
      <c r="FR1302" s="23"/>
    </row>
    <row r="1303" spans="142:174">
      <c r="EL1303" s="22">
        <v>44306</v>
      </c>
      <c r="EM1303" s="21" t="s">
        <v>29927</v>
      </c>
      <c r="EN1303" s="21" t="s">
        <v>6880</v>
      </c>
      <c r="EO1303" s="21" t="s">
        <v>29929</v>
      </c>
      <c r="EP1303" s="21">
        <v>626755881761</v>
      </c>
      <c r="EQ1303" s="21" t="s">
        <v>207</v>
      </c>
      <c r="ER1303" s="21" t="s">
        <v>209</v>
      </c>
      <c r="ES1303" s="23">
        <v>56</v>
      </c>
      <c r="ET1303" s="23">
        <v>0</v>
      </c>
      <c r="EU1303" s="23">
        <v>0</v>
      </c>
      <c r="EV1303" s="23">
        <v>0</v>
      </c>
      <c r="EW1303" s="23"/>
      <c r="EX1303" s="23">
        <v>0</v>
      </c>
      <c r="EY1303" s="23"/>
      <c r="EZ1303" s="23"/>
      <c r="FA1303" s="23"/>
      <c r="FB1303" s="23"/>
      <c r="FC1303" s="23"/>
      <c r="FD1303" s="23"/>
      <c r="FE1303" s="23"/>
      <c r="FF1303" s="23"/>
      <c r="FG1303" s="23"/>
      <c r="FH1303" s="23"/>
      <c r="FI1303" s="23"/>
      <c r="FJ1303" s="23"/>
      <c r="FK1303" s="23"/>
      <c r="FL1303" s="23"/>
      <c r="FM1303" s="23"/>
      <c r="FN1303" s="23"/>
      <c r="FO1303" s="23"/>
      <c r="FP1303" s="23"/>
      <c r="FQ1303" s="23"/>
      <c r="FR1303" s="23"/>
    </row>
    <row r="1304" spans="142:174">
      <c r="EL1304" s="22">
        <v>44306</v>
      </c>
      <c r="EM1304" s="21" t="s">
        <v>29927</v>
      </c>
      <c r="EN1304" s="21" t="s">
        <v>19037</v>
      </c>
      <c r="EO1304" s="21" t="s">
        <v>29929</v>
      </c>
      <c r="EP1304" s="21">
        <v>574190053228</v>
      </c>
      <c r="EQ1304" s="21" t="s">
        <v>207</v>
      </c>
      <c r="ER1304" s="21" t="s">
        <v>209</v>
      </c>
      <c r="ES1304" s="23">
        <v>5</v>
      </c>
      <c r="ET1304" s="23">
        <v>0</v>
      </c>
      <c r="EU1304" s="23">
        <v>0</v>
      </c>
      <c r="EV1304" s="23">
        <v>0</v>
      </c>
      <c r="EW1304" s="23"/>
      <c r="EX1304" s="23">
        <v>0</v>
      </c>
      <c r="EY1304" s="23"/>
      <c r="EZ1304" s="23"/>
      <c r="FA1304" s="23"/>
      <c r="FB1304" s="23"/>
      <c r="FC1304" s="23"/>
      <c r="FD1304" s="23"/>
      <c r="FE1304" s="23"/>
      <c r="FF1304" s="23"/>
      <c r="FG1304" s="23"/>
      <c r="FH1304" s="23"/>
      <c r="FI1304" s="23"/>
      <c r="FJ1304" s="23"/>
      <c r="FK1304" s="23"/>
      <c r="FL1304" s="23"/>
      <c r="FM1304" s="23"/>
      <c r="FN1304" s="23"/>
      <c r="FO1304" s="23"/>
      <c r="FP1304" s="23"/>
      <c r="FQ1304" s="23"/>
      <c r="FR1304" s="23"/>
    </row>
    <row r="1305" spans="142:174">
      <c r="EL1305" s="22">
        <v>44306</v>
      </c>
      <c r="EM1305" s="21" t="s">
        <v>29927</v>
      </c>
      <c r="EN1305" s="21" t="s">
        <v>16133</v>
      </c>
      <c r="EO1305" s="21" t="s">
        <v>29929</v>
      </c>
      <c r="EP1305" s="21">
        <v>628192637830</v>
      </c>
      <c r="EQ1305" s="21" t="s">
        <v>207</v>
      </c>
      <c r="ER1305" s="21" t="s">
        <v>209</v>
      </c>
      <c r="ES1305" s="23">
        <v>166</v>
      </c>
      <c r="ET1305" s="23">
        <v>0</v>
      </c>
      <c r="EU1305" s="23">
        <v>0</v>
      </c>
      <c r="EV1305" s="23">
        <v>0</v>
      </c>
      <c r="EW1305" s="23"/>
      <c r="EX1305" s="23">
        <v>0</v>
      </c>
      <c r="EY1305" s="23"/>
      <c r="EZ1305" s="23"/>
      <c r="FA1305" s="23"/>
      <c r="FB1305" s="23"/>
      <c r="FC1305" s="23"/>
      <c r="FD1305" s="23"/>
      <c r="FE1305" s="23"/>
      <c r="FF1305" s="23"/>
      <c r="FG1305" s="23"/>
      <c r="FH1305" s="23"/>
      <c r="FI1305" s="23"/>
      <c r="FJ1305" s="23"/>
      <c r="FK1305" s="23"/>
      <c r="FL1305" s="23"/>
      <c r="FM1305" s="23"/>
      <c r="FN1305" s="23"/>
      <c r="FO1305" s="23"/>
      <c r="FP1305" s="23"/>
      <c r="FQ1305" s="23"/>
      <c r="FR1305" s="23"/>
    </row>
    <row r="1306" spans="142:174">
      <c r="EL1306" s="22">
        <v>44306</v>
      </c>
      <c r="EM1306" s="21" t="s">
        <v>29927</v>
      </c>
      <c r="EN1306" s="21" t="s">
        <v>16133</v>
      </c>
      <c r="EO1306" s="21" t="s">
        <v>29929</v>
      </c>
      <c r="EP1306" s="21">
        <v>628192637830</v>
      </c>
      <c r="EQ1306" s="21" t="s">
        <v>207</v>
      </c>
      <c r="ER1306" s="21" t="s">
        <v>29926</v>
      </c>
      <c r="ES1306" s="23">
        <v>6</v>
      </c>
      <c r="ET1306" s="23">
        <v>0</v>
      </c>
      <c r="EU1306" s="23">
        <v>0</v>
      </c>
      <c r="EV1306" s="23">
        <v>0</v>
      </c>
      <c r="EW1306" s="23"/>
      <c r="EX1306" s="23">
        <v>0</v>
      </c>
      <c r="EY1306" s="23"/>
      <c r="EZ1306" s="23"/>
      <c r="FA1306" s="23"/>
      <c r="FB1306" s="23"/>
      <c r="FC1306" s="23"/>
      <c r="FD1306" s="23"/>
      <c r="FE1306" s="23"/>
      <c r="FF1306" s="23"/>
      <c r="FG1306" s="23"/>
      <c r="FH1306" s="23"/>
      <c r="FI1306" s="23"/>
      <c r="FJ1306" s="23"/>
      <c r="FK1306" s="23"/>
      <c r="FL1306" s="23"/>
      <c r="FM1306" s="23"/>
      <c r="FN1306" s="23"/>
      <c r="FO1306" s="23"/>
      <c r="FP1306" s="23"/>
      <c r="FQ1306" s="23"/>
      <c r="FR1306" s="23"/>
    </row>
    <row r="1307" spans="142:174">
      <c r="EL1307" s="22">
        <v>44306</v>
      </c>
      <c r="EM1307" s="21" t="s">
        <v>29927</v>
      </c>
      <c r="EN1307" s="21" t="s">
        <v>2099</v>
      </c>
      <c r="EO1307" s="21" t="s">
        <v>29929</v>
      </c>
      <c r="EP1307" s="21">
        <v>599210653742</v>
      </c>
      <c r="EQ1307" s="21" t="s">
        <v>207</v>
      </c>
      <c r="ER1307" s="21" t="s">
        <v>209</v>
      </c>
      <c r="ES1307" s="23">
        <v>23</v>
      </c>
      <c r="ET1307" s="23">
        <v>1</v>
      </c>
      <c r="EU1307" s="23">
        <v>199</v>
      </c>
      <c r="EV1307" s="23">
        <v>4.3478000000000003</v>
      </c>
      <c r="EW1307" s="23">
        <v>199</v>
      </c>
      <c r="EX1307" s="23">
        <v>8652.1738999999998</v>
      </c>
      <c r="EY1307" s="23"/>
      <c r="EZ1307" s="23"/>
      <c r="FA1307" s="23"/>
      <c r="FB1307" s="23"/>
      <c r="FC1307" s="23"/>
      <c r="FD1307" s="23"/>
      <c r="FE1307" s="23"/>
      <c r="FF1307" s="23"/>
      <c r="FG1307" s="23"/>
      <c r="FH1307" s="23"/>
      <c r="FI1307" s="23"/>
      <c r="FJ1307" s="23"/>
      <c r="FK1307" s="23"/>
      <c r="FL1307" s="23"/>
      <c r="FM1307" s="23"/>
      <c r="FN1307" s="23"/>
      <c r="FO1307" s="23"/>
      <c r="FP1307" s="23"/>
      <c r="FQ1307" s="23"/>
      <c r="FR1307" s="23"/>
    </row>
    <row r="1308" spans="142:174">
      <c r="EL1308" s="22">
        <v>44306</v>
      </c>
      <c r="EM1308" s="21" t="s">
        <v>29927</v>
      </c>
      <c r="EN1308" s="21" t="s">
        <v>2099</v>
      </c>
      <c r="EO1308" s="21" t="s">
        <v>29929</v>
      </c>
      <c r="EP1308" s="21">
        <v>599210653742</v>
      </c>
      <c r="EQ1308" s="21" t="s">
        <v>207</v>
      </c>
      <c r="ER1308" s="21" t="s">
        <v>29926</v>
      </c>
      <c r="ES1308" s="23">
        <v>1</v>
      </c>
      <c r="ET1308" s="23">
        <v>0</v>
      </c>
      <c r="EU1308" s="23">
        <v>0</v>
      </c>
      <c r="EV1308" s="23">
        <v>0</v>
      </c>
      <c r="EW1308" s="23"/>
      <c r="EX1308" s="23">
        <v>0</v>
      </c>
      <c r="EY1308" s="23"/>
      <c r="EZ1308" s="23"/>
      <c r="FA1308" s="23"/>
      <c r="FB1308" s="23"/>
      <c r="FC1308" s="23"/>
      <c r="FD1308" s="23"/>
      <c r="FE1308" s="23"/>
      <c r="FF1308" s="23"/>
      <c r="FG1308" s="23"/>
      <c r="FH1308" s="23"/>
      <c r="FI1308" s="23"/>
      <c r="FJ1308" s="23"/>
      <c r="FK1308" s="23"/>
      <c r="FL1308" s="23"/>
      <c r="FM1308" s="23"/>
      <c r="FN1308" s="23"/>
      <c r="FO1308" s="23"/>
      <c r="FP1308" s="23"/>
      <c r="FQ1308" s="23"/>
      <c r="FR1308" s="23"/>
    </row>
    <row r="1309" spans="142:174">
      <c r="EL1309" s="22">
        <v>44306</v>
      </c>
      <c r="EM1309" s="21" t="s">
        <v>29927</v>
      </c>
      <c r="EN1309" s="21" t="s">
        <v>24738</v>
      </c>
      <c r="EO1309" s="21" t="s">
        <v>29929</v>
      </c>
      <c r="EP1309" s="21">
        <v>574703641670</v>
      </c>
      <c r="EQ1309" s="21" t="s">
        <v>207</v>
      </c>
      <c r="ER1309" s="21" t="s">
        <v>209</v>
      </c>
      <c r="ES1309" s="23">
        <v>77</v>
      </c>
      <c r="ET1309" s="23">
        <v>1</v>
      </c>
      <c r="EU1309" s="23">
        <v>260</v>
      </c>
      <c r="EV1309" s="23">
        <v>1.2987</v>
      </c>
      <c r="EW1309" s="23">
        <v>260</v>
      </c>
      <c r="EX1309" s="23">
        <v>3376.6233999999999</v>
      </c>
      <c r="EY1309" s="23"/>
      <c r="EZ1309" s="23"/>
      <c r="FA1309" s="23"/>
      <c r="FB1309" s="23"/>
      <c r="FC1309" s="23"/>
      <c r="FD1309" s="23"/>
      <c r="FE1309" s="23"/>
      <c r="FF1309" s="23"/>
      <c r="FG1309" s="23"/>
      <c r="FH1309" s="23"/>
      <c r="FI1309" s="23"/>
      <c r="FJ1309" s="23"/>
      <c r="FK1309" s="23"/>
      <c r="FL1309" s="23"/>
      <c r="FM1309" s="23"/>
      <c r="FN1309" s="23"/>
      <c r="FO1309" s="23"/>
      <c r="FP1309" s="23"/>
      <c r="FQ1309" s="23"/>
      <c r="FR1309" s="23"/>
    </row>
    <row r="1310" spans="142:174">
      <c r="EL1310" s="22">
        <v>44306</v>
      </c>
      <c r="EM1310" s="21" t="s">
        <v>29927</v>
      </c>
      <c r="EN1310" s="21" t="s">
        <v>24738</v>
      </c>
      <c r="EO1310" s="21" t="s">
        <v>29929</v>
      </c>
      <c r="EP1310" s="21">
        <v>574703641670</v>
      </c>
      <c r="EQ1310" s="21" t="s">
        <v>207</v>
      </c>
      <c r="ER1310" s="21" t="s">
        <v>29926</v>
      </c>
      <c r="ES1310" s="23">
        <v>1</v>
      </c>
      <c r="ET1310" s="23">
        <v>0</v>
      </c>
      <c r="EU1310" s="23">
        <v>0</v>
      </c>
      <c r="EV1310" s="23">
        <v>0</v>
      </c>
      <c r="EW1310" s="23"/>
      <c r="EX1310" s="23">
        <v>0</v>
      </c>
      <c r="EY1310" s="23"/>
      <c r="EZ1310" s="23"/>
      <c r="FA1310" s="23"/>
      <c r="FB1310" s="23"/>
      <c r="FC1310" s="23"/>
      <c r="FD1310" s="23"/>
      <c r="FE1310" s="23"/>
      <c r="FF1310" s="23"/>
      <c r="FG1310" s="23"/>
      <c r="FH1310" s="23"/>
      <c r="FI1310" s="23"/>
      <c r="FJ1310" s="23"/>
      <c r="FK1310" s="23"/>
      <c r="FL1310" s="23"/>
      <c r="FM1310" s="23"/>
      <c r="FN1310" s="23"/>
      <c r="FO1310" s="23"/>
      <c r="FP1310" s="23"/>
      <c r="FQ1310" s="23"/>
      <c r="FR1310" s="23"/>
    </row>
    <row r="1311" spans="142:174">
      <c r="EL1311" s="22">
        <v>44306</v>
      </c>
      <c r="EM1311" s="21" t="s">
        <v>29927</v>
      </c>
      <c r="EN1311" s="21" t="s">
        <v>17430</v>
      </c>
      <c r="EO1311" s="21" t="s">
        <v>29929</v>
      </c>
      <c r="EP1311" s="21">
        <v>576398085683</v>
      </c>
      <c r="EQ1311" s="21" t="s">
        <v>207</v>
      </c>
      <c r="ER1311" s="21" t="s">
        <v>209</v>
      </c>
      <c r="ES1311" s="23">
        <v>31</v>
      </c>
      <c r="ET1311" s="23">
        <v>0</v>
      </c>
      <c r="EU1311" s="23">
        <v>0</v>
      </c>
      <c r="EV1311" s="23">
        <v>0</v>
      </c>
      <c r="EW1311" s="23"/>
      <c r="EX1311" s="23">
        <v>0</v>
      </c>
      <c r="EY1311" s="23"/>
      <c r="EZ1311" s="23"/>
      <c r="FA1311" s="23"/>
      <c r="FB1311" s="23"/>
      <c r="FC1311" s="23"/>
      <c r="FD1311" s="23"/>
      <c r="FE1311" s="23"/>
      <c r="FF1311" s="23"/>
      <c r="FG1311" s="23"/>
      <c r="FH1311" s="23"/>
      <c r="FI1311" s="23"/>
      <c r="FJ1311" s="23"/>
      <c r="FK1311" s="23"/>
      <c r="FL1311" s="23"/>
      <c r="FM1311" s="23"/>
      <c r="FN1311" s="23"/>
      <c r="FO1311" s="23"/>
      <c r="FP1311" s="23"/>
      <c r="FQ1311" s="23"/>
      <c r="FR1311" s="23"/>
    </row>
    <row r="1312" spans="142:174">
      <c r="EL1312" s="22">
        <v>44306</v>
      </c>
      <c r="EM1312" s="21" t="s">
        <v>29927</v>
      </c>
      <c r="EN1312" s="21" t="s">
        <v>17432</v>
      </c>
      <c r="EO1312" s="21" t="s">
        <v>29929</v>
      </c>
      <c r="EP1312" s="21">
        <v>592683898914</v>
      </c>
      <c r="EQ1312" s="21" t="s">
        <v>207</v>
      </c>
      <c r="ER1312" s="21" t="s">
        <v>209</v>
      </c>
      <c r="ES1312" s="23">
        <v>90</v>
      </c>
      <c r="ET1312" s="23">
        <v>0</v>
      </c>
      <c r="EU1312" s="23">
        <v>0</v>
      </c>
      <c r="EV1312" s="23">
        <v>0</v>
      </c>
      <c r="EW1312" s="23"/>
      <c r="EX1312" s="23">
        <v>0</v>
      </c>
      <c r="EY1312" s="23"/>
      <c r="EZ1312" s="23"/>
      <c r="FA1312" s="23"/>
      <c r="FB1312" s="23"/>
      <c r="FC1312" s="23"/>
      <c r="FD1312" s="23"/>
      <c r="FE1312" s="23"/>
      <c r="FF1312" s="23"/>
      <c r="FG1312" s="23"/>
      <c r="FH1312" s="23"/>
      <c r="FI1312" s="23"/>
      <c r="FJ1312" s="23"/>
      <c r="FK1312" s="23"/>
      <c r="FL1312" s="23"/>
      <c r="FM1312" s="23"/>
      <c r="FN1312" s="23"/>
      <c r="FO1312" s="23"/>
      <c r="FP1312" s="23"/>
      <c r="FQ1312" s="23"/>
      <c r="FR1312" s="23"/>
    </row>
    <row r="1313" spans="142:174">
      <c r="EL1313" s="22">
        <v>44306</v>
      </c>
      <c r="EM1313" s="21" t="s">
        <v>29927</v>
      </c>
      <c r="EN1313" s="21" t="s">
        <v>211</v>
      </c>
      <c r="EO1313" s="21" t="s">
        <v>29929</v>
      </c>
      <c r="EP1313" s="21">
        <v>599211933377</v>
      </c>
      <c r="EQ1313" s="21" t="s">
        <v>207</v>
      </c>
      <c r="ER1313" s="21" t="s">
        <v>208</v>
      </c>
      <c r="ES1313" s="23">
        <v>5</v>
      </c>
      <c r="ET1313" s="23">
        <v>0</v>
      </c>
      <c r="EU1313" s="23">
        <v>0</v>
      </c>
      <c r="EV1313" s="23">
        <v>0</v>
      </c>
      <c r="EW1313" s="23"/>
      <c r="EX1313" s="23">
        <v>0</v>
      </c>
      <c r="EY1313" s="23"/>
      <c r="EZ1313" s="23"/>
      <c r="FA1313" s="23"/>
      <c r="FB1313" s="23"/>
      <c r="FC1313" s="23"/>
      <c r="FD1313" s="23"/>
      <c r="FE1313" s="23"/>
      <c r="FF1313" s="23"/>
      <c r="FG1313" s="23"/>
      <c r="FH1313" s="23"/>
      <c r="FI1313" s="23"/>
      <c r="FJ1313" s="23"/>
      <c r="FK1313" s="23"/>
      <c r="FL1313" s="23"/>
      <c r="FM1313" s="23"/>
      <c r="FN1313" s="23"/>
      <c r="FO1313" s="23"/>
      <c r="FP1313" s="23"/>
      <c r="FQ1313" s="23"/>
      <c r="FR1313" s="23"/>
    </row>
    <row r="1314" spans="142:174">
      <c r="EL1314" s="22">
        <v>44306</v>
      </c>
      <c r="EM1314" s="21" t="s">
        <v>29927</v>
      </c>
      <c r="EN1314" s="21" t="s">
        <v>211</v>
      </c>
      <c r="EO1314" s="21" t="s">
        <v>29929</v>
      </c>
      <c r="EP1314" s="21">
        <v>599211933377</v>
      </c>
      <c r="EQ1314" s="21" t="s">
        <v>207</v>
      </c>
      <c r="ER1314" s="21" t="s">
        <v>209</v>
      </c>
      <c r="ES1314" s="23">
        <v>1217</v>
      </c>
      <c r="ET1314" s="23">
        <v>46</v>
      </c>
      <c r="EU1314" s="23">
        <v>9842</v>
      </c>
      <c r="EV1314" s="23">
        <v>3.7797999999999998</v>
      </c>
      <c r="EW1314" s="23">
        <v>213.95650000000001</v>
      </c>
      <c r="EX1314" s="23">
        <v>8087.0994000000001</v>
      </c>
      <c r="EY1314" s="23">
        <v>2.1739000000000002</v>
      </c>
      <c r="EZ1314" s="23">
        <v>3589</v>
      </c>
      <c r="FA1314" s="23">
        <v>1</v>
      </c>
      <c r="FB1314" s="23">
        <v>0</v>
      </c>
      <c r="FC1314" s="23">
        <v>0</v>
      </c>
      <c r="FD1314" s="23">
        <v>3589</v>
      </c>
      <c r="FE1314" s="23">
        <v>1</v>
      </c>
      <c r="FF1314" s="23">
        <v>1</v>
      </c>
      <c r="FG1314" s="23">
        <v>0</v>
      </c>
      <c r="FH1314" s="23">
        <v>1</v>
      </c>
      <c r="FI1314" s="23">
        <v>0.36470000000000002</v>
      </c>
      <c r="FJ1314" s="23">
        <v>6</v>
      </c>
      <c r="FK1314" s="23">
        <v>0</v>
      </c>
      <c r="FL1314" s="23">
        <v>6</v>
      </c>
      <c r="FM1314" s="23">
        <v>0</v>
      </c>
      <c r="FN1314" s="23">
        <v>0</v>
      </c>
      <c r="FO1314" s="23">
        <v>0</v>
      </c>
      <c r="FP1314" s="23">
        <v>0</v>
      </c>
      <c r="FQ1314" s="23">
        <v>0</v>
      </c>
      <c r="FR1314" s="23">
        <v>0</v>
      </c>
    </row>
    <row r="1315" spans="142:174">
      <c r="EL1315" s="22">
        <v>44306</v>
      </c>
      <c r="EM1315" s="21" t="s">
        <v>29927</v>
      </c>
      <c r="EN1315" s="21" t="s">
        <v>211</v>
      </c>
      <c r="EO1315" s="21" t="s">
        <v>29929</v>
      </c>
      <c r="EP1315" s="21">
        <v>599211933377</v>
      </c>
      <c r="EQ1315" s="21" t="s">
        <v>207</v>
      </c>
      <c r="ER1315" s="21" t="s">
        <v>29926</v>
      </c>
      <c r="ES1315" s="23">
        <v>4</v>
      </c>
      <c r="ET1315" s="23">
        <v>0</v>
      </c>
      <c r="EU1315" s="23">
        <v>0</v>
      </c>
      <c r="EV1315" s="23">
        <v>0</v>
      </c>
      <c r="EW1315" s="23"/>
      <c r="EX1315" s="23">
        <v>0</v>
      </c>
      <c r="EY1315" s="23"/>
      <c r="EZ1315" s="23"/>
      <c r="FA1315" s="23"/>
      <c r="FB1315" s="23"/>
      <c r="FC1315" s="23"/>
      <c r="FD1315" s="23"/>
      <c r="FE1315" s="23"/>
      <c r="FF1315" s="23"/>
      <c r="FG1315" s="23"/>
      <c r="FH1315" s="23"/>
      <c r="FI1315" s="23"/>
      <c r="FJ1315" s="23"/>
      <c r="FK1315" s="23"/>
      <c r="FL1315" s="23"/>
      <c r="FM1315" s="23"/>
      <c r="FN1315" s="23"/>
      <c r="FO1315" s="23"/>
      <c r="FP1315" s="23"/>
      <c r="FQ1315" s="23"/>
      <c r="FR1315" s="23"/>
    </row>
    <row r="1316" spans="142:174">
      <c r="EL1316" s="22">
        <v>44306</v>
      </c>
      <c r="EM1316" s="21" t="s">
        <v>29927</v>
      </c>
      <c r="EN1316" s="21" t="s">
        <v>17426</v>
      </c>
      <c r="EO1316" s="21" t="s">
        <v>29929</v>
      </c>
      <c r="EP1316" s="21">
        <v>574814254493</v>
      </c>
      <c r="EQ1316" s="21" t="s">
        <v>207</v>
      </c>
      <c r="ER1316" s="21" t="s">
        <v>209</v>
      </c>
      <c r="ES1316" s="23">
        <v>16</v>
      </c>
      <c r="ET1316" s="23">
        <v>0</v>
      </c>
      <c r="EU1316" s="23">
        <v>0</v>
      </c>
      <c r="EV1316" s="23">
        <v>0</v>
      </c>
      <c r="EW1316" s="23"/>
      <c r="EX1316" s="23">
        <v>0</v>
      </c>
      <c r="EY1316" s="23"/>
      <c r="EZ1316" s="23"/>
      <c r="FA1316" s="23"/>
      <c r="FB1316" s="23"/>
      <c r="FC1316" s="23"/>
      <c r="FD1316" s="23"/>
      <c r="FE1316" s="23"/>
      <c r="FF1316" s="23"/>
      <c r="FG1316" s="23"/>
      <c r="FH1316" s="23"/>
      <c r="FI1316" s="23"/>
      <c r="FJ1316" s="23"/>
      <c r="FK1316" s="23"/>
      <c r="FL1316" s="23"/>
      <c r="FM1316" s="23"/>
      <c r="FN1316" s="23"/>
      <c r="FO1316" s="23"/>
      <c r="FP1316" s="23"/>
      <c r="FQ1316" s="23"/>
      <c r="FR1316" s="23"/>
    </row>
    <row r="1317" spans="142:174">
      <c r="EL1317" s="22">
        <v>44306</v>
      </c>
      <c r="EM1317" s="21" t="s">
        <v>29930</v>
      </c>
      <c r="EN1317" s="21" t="s">
        <v>22749</v>
      </c>
      <c r="EO1317" s="21" t="s">
        <v>29929</v>
      </c>
      <c r="EP1317" s="21">
        <v>574814826537</v>
      </c>
      <c r="EQ1317" s="21" t="s">
        <v>207</v>
      </c>
      <c r="ER1317" s="21" t="s">
        <v>209</v>
      </c>
      <c r="ES1317" s="23">
        <v>19</v>
      </c>
      <c r="ET1317" s="23">
        <v>0</v>
      </c>
      <c r="EU1317" s="23">
        <v>0</v>
      </c>
      <c r="EV1317" s="23">
        <v>0</v>
      </c>
      <c r="EW1317" s="23"/>
      <c r="EX1317" s="23">
        <v>0</v>
      </c>
      <c r="EY1317" s="23"/>
      <c r="EZ1317" s="23"/>
      <c r="FA1317" s="23"/>
      <c r="FB1317" s="23"/>
      <c r="FC1317" s="23"/>
      <c r="FD1317" s="23"/>
      <c r="FE1317" s="23"/>
      <c r="FF1317" s="23"/>
      <c r="FG1317" s="23"/>
      <c r="FH1317" s="23"/>
      <c r="FI1317" s="23"/>
      <c r="FJ1317" s="23"/>
      <c r="FK1317" s="23"/>
      <c r="FL1317" s="23"/>
      <c r="FM1317" s="23"/>
      <c r="FN1317" s="23"/>
      <c r="FO1317" s="23"/>
      <c r="FP1317" s="23"/>
      <c r="FQ1317" s="23"/>
      <c r="FR1317" s="23"/>
    </row>
    <row r="1318" spans="142:174">
      <c r="EL1318" s="22">
        <v>44306</v>
      </c>
      <c r="EM1318" s="21" t="s">
        <v>29927</v>
      </c>
      <c r="EN1318" s="21" t="s">
        <v>22769</v>
      </c>
      <c r="EO1318" s="21" t="s">
        <v>29929</v>
      </c>
      <c r="EP1318" s="21">
        <v>574917059850</v>
      </c>
      <c r="EQ1318" s="21" t="s">
        <v>207</v>
      </c>
      <c r="ER1318" s="21" t="s">
        <v>209</v>
      </c>
      <c r="ES1318" s="23">
        <v>102</v>
      </c>
      <c r="ET1318" s="23">
        <v>2</v>
      </c>
      <c r="EU1318" s="23">
        <v>517</v>
      </c>
      <c r="EV1318" s="23">
        <v>1.9608000000000001</v>
      </c>
      <c r="EW1318" s="23">
        <v>258.5</v>
      </c>
      <c r="EX1318" s="23">
        <v>5068.6274999999996</v>
      </c>
      <c r="EY1318" s="23"/>
      <c r="EZ1318" s="23"/>
      <c r="FA1318" s="23"/>
      <c r="FB1318" s="23"/>
      <c r="FC1318" s="23"/>
      <c r="FD1318" s="23"/>
      <c r="FE1318" s="23"/>
      <c r="FF1318" s="23"/>
      <c r="FG1318" s="23"/>
      <c r="FH1318" s="23"/>
      <c r="FI1318" s="23"/>
      <c r="FJ1318" s="23"/>
      <c r="FK1318" s="23"/>
      <c r="FL1318" s="23"/>
      <c r="FM1318" s="23"/>
      <c r="FN1318" s="23"/>
      <c r="FO1318" s="23"/>
      <c r="FP1318" s="23"/>
      <c r="FQ1318" s="23"/>
      <c r="FR1318" s="23"/>
    </row>
    <row r="1319" spans="142:174">
      <c r="EL1319" s="22">
        <v>44306</v>
      </c>
      <c r="EM1319" s="21" t="s">
        <v>29927</v>
      </c>
      <c r="EN1319" s="21" t="s">
        <v>22769</v>
      </c>
      <c r="EO1319" s="21" t="s">
        <v>29929</v>
      </c>
      <c r="EP1319" s="21">
        <v>574917059850</v>
      </c>
      <c r="EQ1319" s="21" t="s">
        <v>207</v>
      </c>
      <c r="ER1319" s="21" t="s">
        <v>29926</v>
      </c>
      <c r="ES1319" s="23">
        <v>2</v>
      </c>
      <c r="ET1319" s="23">
        <v>0</v>
      </c>
      <c r="EU1319" s="23">
        <v>0</v>
      </c>
      <c r="EV1319" s="23">
        <v>0</v>
      </c>
      <c r="EW1319" s="23"/>
      <c r="EX1319" s="23">
        <v>0</v>
      </c>
      <c r="EY1319" s="23"/>
      <c r="EZ1319" s="23"/>
      <c r="FA1319" s="23"/>
      <c r="FB1319" s="23"/>
      <c r="FC1319" s="23"/>
      <c r="FD1319" s="23"/>
      <c r="FE1319" s="23"/>
      <c r="FF1319" s="23"/>
      <c r="FG1319" s="23"/>
      <c r="FH1319" s="23"/>
      <c r="FI1319" s="23"/>
      <c r="FJ1319" s="23"/>
      <c r="FK1319" s="23"/>
      <c r="FL1319" s="23"/>
      <c r="FM1319" s="23"/>
      <c r="FN1319" s="23"/>
      <c r="FO1319" s="23"/>
      <c r="FP1319" s="23"/>
      <c r="FQ1319" s="23"/>
      <c r="FR1319" s="23"/>
    </row>
    <row r="1320" spans="142:174">
      <c r="EL1320" s="22">
        <v>44306</v>
      </c>
      <c r="EM1320" s="21" t="s">
        <v>29927</v>
      </c>
      <c r="EN1320" s="21" t="s">
        <v>24742</v>
      </c>
      <c r="EO1320" s="21" t="s">
        <v>29929</v>
      </c>
      <c r="EP1320" s="21">
        <v>574704701061</v>
      </c>
      <c r="EQ1320" s="21" t="s">
        <v>207</v>
      </c>
      <c r="ER1320" s="21" t="s">
        <v>209</v>
      </c>
      <c r="ES1320" s="23">
        <v>50</v>
      </c>
      <c r="ET1320" s="23">
        <v>0</v>
      </c>
      <c r="EU1320" s="23">
        <v>0</v>
      </c>
      <c r="EV1320" s="23">
        <v>0</v>
      </c>
      <c r="EW1320" s="23"/>
      <c r="EX1320" s="23">
        <v>0</v>
      </c>
      <c r="EY1320" s="23"/>
      <c r="EZ1320" s="23"/>
      <c r="FA1320" s="23"/>
      <c r="FB1320" s="23"/>
      <c r="FC1320" s="23"/>
      <c r="FD1320" s="23"/>
      <c r="FE1320" s="23"/>
      <c r="FF1320" s="23"/>
      <c r="FG1320" s="23"/>
      <c r="FH1320" s="23"/>
      <c r="FI1320" s="23"/>
      <c r="FJ1320" s="23"/>
      <c r="FK1320" s="23"/>
      <c r="FL1320" s="23"/>
      <c r="FM1320" s="23"/>
      <c r="FN1320" s="23"/>
      <c r="FO1320" s="23"/>
      <c r="FP1320" s="23"/>
      <c r="FQ1320" s="23"/>
      <c r="FR1320" s="23"/>
    </row>
    <row r="1321" spans="142:174">
      <c r="EL1321" s="22">
        <v>44306</v>
      </c>
      <c r="EM1321" s="21" t="s">
        <v>29927</v>
      </c>
      <c r="EN1321" s="21" t="s">
        <v>17425</v>
      </c>
      <c r="EO1321" s="21" t="s">
        <v>29929</v>
      </c>
      <c r="EP1321" s="21">
        <v>585622329677</v>
      </c>
      <c r="EQ1321" s="21" t="s">
        <v>207</v>
      </c>
      <c r="ER1321" s="21" t="s">
        <v>209</v>
      </c>
      <c r="ES1321" s="23">
        <v>25</v>
      </c>
      <c r="ET1321" s="23">
        <v>1</v>
      </c>
      <c r="EU1321" s="23">
        <v>257</v>
      </c>
      <c r="EV1321" s="23">
        <v>4</v>
      </c>
      <c r="EW1321" s="23">
        <v>257</v>
      </c>
      <c r="EX1321" s="23">
        <v>10280</v>
      </c>
      <c r="EY1321" s="23"/>
      <c r="EZ1321" s="23"/>
      <c r="FA1321" s="23"/>
      <c r="FB1321" s="23"/>
      <c r="FC1321" s="23"/>
      <c r="FD1321" s="23"/>
      <c r="FE1321" s="23"/>
      <c r="FF1321" s="23"/>
      <c r="FG1321" s="23"/>
      <c r="FH1321" s="23"/>
      <c r="FI1321" s="23"/>
      <c r="FJ1321" s="23"/>
      <c r="FK1321" s="23"/>
      <c r="FL1321" s="23"/>
      <c r="FM1321" s="23"/>
      <c r="FN1321" s="23"/>
      <c r="FO1321" s="23"/>
      <c r="FP1321" s="23"/>
      <c r="FQ1321" s="23"/>
      <c r="FR1321" s="23"/>
    </row>
    <row r="1322" spans="142:174">
      <c r="EL1322" s="22">
        <v>44306</v>
      </c>
      <c r="EM1322" s="21" t="s">
        <v>29927</v>
      </c>
      <c r="EN1322" s="21" t="s">
        <v>3779</v>
      </c>
      <c r="EO1322" s="21" t="s">
        <v>29929</v>
      </c>
      <c r="EP1322" s="21">
        <v>628188901458</v>
      </c>
      <c r="EQ1322" s="21" t="s">
        <v>207</v>
      </c>
      <c r="ER1322" s="21" t="s">
        <v>208</v>
      </c>
      <c r="ES1322" s="23">
        <v>1</v>
      </c>
      <c r="ET1322" s="23">
        <v>0</v>
      </c>
      <c r="EU1322" s="23">
        <v>0</v>
      </c>
      <c r="EV1322" s="23">
        <v>0</v>
      </c>
      <c r="EW1322" s="23"/>
      <c r="EX1322" s="23">
        <v>0</v>
      </c>
      <c r="EY1322" s="23"/>
      <c r="EZ1322" s="23"/>
      <c r="FA1322" s="23"/>
      <c r="FB1322" s="23"/>
      <c r="FC1322" s="23"/>
      <c r="FD1322" s="23"/>
      <c r="FE1322" s="23"/>
      <c r="FF1322" s="23"/>
      <c r="FG1322" s="23"/>
      <c r="FH1322" s="23"/>
      <c r="FI1322" s="23"/>
      <c r="FJ1322" s="23"/>
      <c r="FK1322" s="23"/>
      <c r="FL1322" s="23"/>
      <c r="FM1322" s="23"/>
      <c r="FN1322" s="23"/>
      <c r="FO1322" s="23"/>
      <c r="FP1322" s="23"/>
      <c r="FQ1322" s="23"/>
      <c r="FR1322" s="23"/>
    </row>
    <row r="1323" spans="142:174">
      <c r="EL1323" s="22">
        <v>44306</v>
      </c>
      <c r="EM1323" s="21" t="s">
        <v>29927</v>
      </c>
      <c r="EN1323" s="21" t="s">
        <v>3779</v>
      </c>
      <c r="EO1323" s="21" t="s">
        <v>29929</v>
      </c>
      <c r="EP1323" s="21">
        <v>628188901458</v>
      </c>
      <c r="EQ1323" s="21" t="s">
        <v>207</v>
      </c>
      <c r="ER1323" s="21" t="s">
        <v>209</v>
      </c>
      <c r="ES1323" s="23">
        <v>22</v>
      </c>
      <c r="ET1323" s="23">
        <v>0</v>
      </c>
      <c r="EU1323" s="23">
        <v>0</v>
      </c>
      <c r="EV1323" s="23">
        <v>0</v>
      </c>
      <c r="EW1323" s="23"/>
      <c r="EX1323" s="23">
        <v>0</v>
      </c>
      <c r="EY1323" s="23"/>
      <c r="EZ1323" s="23"/>
      <c r="FA1323" s="23"/>
      <c r="FB1323" s="23"/>
      <c r="FC1323" s="23"/>
      <c r="FD1323" s="23"/>
      <c r="FE1323" s="23"/>
      <c r="FF1323" s="23"/>
      <c r="FG1323" s="23"/>
      <c r="FH1323" s="23"/>
      <c r="FI1323" s="23"/>
      <c r="FJ1323" s="23"/>
      <c r="FK1323" s="23"/>
      <c r="FL1323" s="23"/>
      <c r="FM1323" s="23"/>
      <c r="FN1323" s="23"/>
      <c r="FO1323" s="23"/>
      <c r="FP1323" s="23"/>
      <c r="FQ1323" s="23"/>
      <c r="FR1323" s="23"/>
    </row>
    <row r="1324" spans="142:174">
      <c r="EL1324" s="22">
        <v>44306</v>
      </c>
      <c r="EM1324" s="21" t="s">
        <v>29927</v>
      </c>
      <c r="EN1324" s="21" t="s">
        <v>3791</v>
      </c>
      <c r="EO1324" s="21" t="s">
        <v>29929</v>
      </c>
      <c r="EP1324" s="21">
        <v>628193881413</v>
      </c>
      <c r="EQ1324" s="21" t="s">
        <v>207</v>
      </c>
      <c r="ER1324" s="21" t="s">
        <v>209</v>
      </c>
      <c r="ES1324" s="23">
        <v>7</v>
      </c>
      <c r="ET1324" s="23">
        <v>0</v>
      </c>
      <c r="EU1324" s="23">
        <v>0</v>
      </c>
      <c r="EV1324" s="23">
        <v>0</v>
      </c>
      <c r="EW1324" s="23"/>
      <c r="EX1324" s="23">
        <v>0</v>
      </c>
      <c r="EY1324" s="23"/>
      <c r="EZ1324" s="23"/>
      <c r="FA1324" s="23"/>
      <c r="FB1324" s="23"/>
      <c r="FC1324" s="23"/>
      <c r="FD1324" s="23"/>
      <c r="FE1324" s="23"/>
      <c r="FF1324" s="23"/>
      <c r="FG1324" s="23"/>
      <c r="FH1324" s="23"/>
      <c r="FI1324" s="23"/>
      <c r="FJ1324" s="23"/>
      <c r="FK1324" s="23"/>
      <c r="FL1324" s="23"/>
      <c r="FM1324" s="23"/>
      <c r="FN1324" s="23"/>
      <c r="FO1324" s="23"/>
      <c r="FP1324" s="23"/>
      <c r="FQ1324" s="23"/>
      <c r="FR1324" s="23"/>
    </row>
    <row r="1325" spans="142:174">
      <c r="EL1325" s="22">
        <v>44306</v>
      </c>
      <c r="EM1325" s="21" t="s">
        <v>29927</v>
      </c>
      <c r="EN1325" s="21" t="s">
        <v>24521</v>
      </c>
      <c r="EO1325" s="21" t="s">
        <v>29929</v>
      </c>
      <c r="EP1325" s="21">
        <v>574915879442</v>
      </c>
      <c r="EQ1325" s="21" t="s">
        <v>207</v>
      </c>
      <c r="ER1325" s="21" t="s">
        <v>209</v>
      </c>
      <c r="ES1325" s="23">
        <v>26</v>
      </c>
      <c r="ET1325" s="23">
        <v>0</v>
      </c>
      <c r="EU1325" s="23">
        <v>0</v>
      </c>
      <c r="EV1325" s="23">
        <v>0</v>
      </c>
      <c r="EW1325" s="23"/>
      <c r="EX1325" s="23">
        <v>0</v>
      </c>
      <c r="EY1325" s="23"/>
      <c r="EZ1325" s="23"/>
      <c r="FA1325" s="23"/>
      <c r="FB1325" s="23"/>
      <c r="FC1325" s="23"/>
      <c r="FD1325" s="23"/>
      <c r="FE1325" s="23"/>
      <c r="FF1325" s="23"/>
      <c r="FG1325" s="23"/>
      <c r="FH1325" s="23"/>
      <c r="FI1325" s="23"/>
      <c r="FJ1325" s="23"/>
      <c r="FK1325" s="23"/>
      <c r="FL1325" s="23"/>
      <c r="FM1325" s="23"/>
      <c r="FN1325" s="23"/>
      <c r="FO1325" s="23"/>
      <c r="FP1325" s="23"/>
      <c r="FQ1325" s="23"/>
      <c r="FR1325" s="23"/>
    </row>
    <row r="1326" spans="142:174">
      <c r="EL1326" s="22">
        <v>44306</v>
      </c>
      <c r="EM1326" s="21" t="s">
        <v>29927</v>
      </c>
      <c r="EN1326" s="21" t="s">
        <v>24521</v>
      </c>
      <c r="EO1326" s="21" t="s">
        <v>29929</v>
      </c>
      <c r="EP1326" s="21">
        <v>574915879442</v>
      </c>
      <c r="EQ1326" s="21" t="s">
        <v>207</v>
      </c>
      <c r="ER1326" s="21" t="s">
        <v>29926</v>
      </c>
      <c r="ES1326" s="23">
        <v>10</v>
      </c>
      <c r="ET1326" s="23">
        <v>0</v>
      </c>
      <c r="EU1326" s="23">
        <v>0</v>
      </c>
      <c r="EV1326" s="23">
        <v>0</v>
      </c>
      <c r="EW1326" s="23"/>
      <c r="EX1326" s="23">
        <v>0</v>
      </c>
      <c r="EY1326" s="23"/>
      <c r="EZ1326" s="23"/>
      <c r="FA1326" s="23"/>
      <c r="FB1326" s="23"/>
      <c r="FC1326" s="23"/>
      <c r="FD1326" s="23"/>
      <c r="FE1326" s="23"/>
      <c r="FF1326" s="23"/>
      <c r="FG1326" s="23"/>
      <c r="FH1326" s="23"/>
      <c r="FI1326" s="23"/>
      <c r="FJ1326" s="23"/>
      <c r="FK1326" s="23"/>
      <c r="FL1326" s="23"/>
      <c r="FM1326" s="23"/>
      <c r="FN1326" s="23"/>
      <c r="FO1326" s="23"/>
      <c r="FP1326" s="23"/>
      <c r="FQ1326" s="23"/>
      <c r="FR1326" s="23"/>
    </row>
    <row r="1327" spans="142:174">
      <c r="EL1327" s="22">
        <v>44306</v>
      </c>
      <c r="EM1327" s="21" t="s">
        <v>29927</v>
      </c>
      <c r="EN1327" s="21" t="s">
        <v>609</v>
      </c>
      <c r="EO1327" s="21" t="s">
        <v>29929</v>
      </c>
      <c r="EP1327" s="21">
        <v>574298647000</v>
      </c>
      <c r="EQ1327" s="21" t="s">
        <v>207</v>
      </c>
      <c r="ER1327" s="21" t="s">
        <v>208</v>
      </c>
      <c r="ES1327" s="23">
        <v>5</v>
      </c>
      <c r="ET1327" s="23">
        <v>0</v>
      </c>
      <c r="EU1327" s="23">
        <v>0</v>
      </c>
      <c r="EV1327" s="23">
        <v>0</v>
      </c>
      <c r="EW1327" s="23"/>
      <c r="EX1327" s="23">
        <v>0</v>
      </c>
      <c r="EY1327" s="23"/>
      <c r="EZ1327" s="23"/>
      <c r="FA1327" s="23"/>
      <c r="FB1327" s="23"/>
      <c r="FC1327" s="23"/>
      <c r="FD1327" s="23"/>
      <c r="FE1327" s="23"/>
      <c r="FF1327" s="23"/>
      <c r="FG1327" s="23"/>
      <c r="FH1327" s="23"/>
      <c r="FI1327" s="23"/>
      <c r="FJ1327" s="23"/>
      <c r="FK1327" s="23"/>
      <c r="FL1327" s="23"/>
      <c r="FM1327" s="23"/>
      <c r="FN1327" s="23"/>
      <c r="FO1327" s="23"/>
      <c r="FP1327" s="23"/>
      <c r="FQ1327" s="23"/>
      <c r="FR1327" s="23"/>
    </row>
    <row r="1328" spans="142:174">
      <c r="EL1328" s="22">
        <v>44306</v>
      </c>
      <c r="EM1328" s="21" t="s">
        <v>29927</v>
      </c>
      <c r="EN1328" s="21" t="s">
        <v>609</v>
      </c>
      <c r="EO1328" s="21" t="s">
        <v>29929</v>
      </c>
      <c r="EP1328" s="21">
        <v>574298647000</v>
      </c>
      <c r="EQ1328" s="21" t="s">
        <v>207</v>
      </c>
      <c r="ER1328" s="21" t="s">
        <v>209</v>
      </c>
      <c r="ES1328" s="23">
        <v>52</v>
      </c>
      <c r="ET1328" s="23">
        <v>1</v>
      </c>
      <c r="EU1328" s="23">
        <v>178</v>
      </c>
      <c r="EV1328" s="23">
        <v>1.9231</v>
      </c>
      <c r="EW1328" s="23">
        <v>178</v>
      </c>
      <c r="EX1328" s="23">
        <v>3423.0769</v>
      </c>
      <c r="EY1328" s="23">
        <v>0</v>
      </c>
      <c r="EZ1328" s="23">
        <v>0</v>
      </c>
      <c r="FA1328" s="23">
        <v>0</v>
      </c>
      <c r="FB1328" s="23">
        <v>0</v>
      </c>
      <c r="FC1328" s="23">
        <v>0</v>
      </c>
      <c r="FD1328" s="23">
        <v>0</v>
      </c>
      <c r="FE1328" s="23">
        <v>0</v>
      </c>
      <c r="FF1328" s="23">
        <v>0</v>
      </c>
      <c r="FG1328" s="23">
        <v>0</v>
      </c>
      <c r="FH1328" s="23">
        <v>0</v>
      </c>
      <c r="FI1328" s="23">
        <v>0</v>
      </c>
      <c r="FJ1328" s="23">
        <v>2</v>
      </c>
      <c r="FK1328" s="23">
        <v>0</v>
      </c>
      <c r="FL1328" s="23">
        <v>2</v>
      </c>
      <c r="FM1328" s="23">
        <v>0</v>
      </c>
      <c r="FN1328" s="23">
        <v>0</v>
      </c>
      <c r="FO1328" s="23">
        <v>0</v>
      </c>
      <c r="FP1328" s="23">
        <v>0</v>
      </c>
      <c r="FQ1328" s="23">
        <v>0</v>
      </c>
      <c r="FR1328" s="23">
        <v>0</v>
      </c>
    </row>
    <row r="1329" spans="142:174">
      <c r="EL1329" s="22">
        <v>44306</v>
      </c>
      <c r="EM1329" s="21" t="s">
        <v>29927</v>
      </c>
      <c r="EN1329" s="21" t="s">
        <v>609</v>
      </c>
      <c r="EO1329" s="21" t="s">
        <v>29929</v>
      </c>
      <c r="EP1329" s="21">
        <v>574298647000</v>
      </c>
      <c r="EQ1329" s="21" t="s">
        <v>207</v>
      </c>
      <c r="ER1329" s="21" t="s">
        <v>29926</v>
      </c>
      <c r="ES1329" s="23">
        <v>2</v>
      </c>
      <c r="ET1329" s="23">
        <v>0</v>
      </c>
      <c r="EU1329" s="23">
        <v>0</v>
      </c>
      <c r="EV1329" s="23">
        <v>0</v>
      </c>
      <c r="EW1329" s="23"/>
      <c r="EX1329" s="23">
        <v>0</v>
      </c>
      <c r="EY1329" s="23"/>
      <c r="EZ1329" s="23"/>
      <c r="FA1329" s="23"/>
      <c r="FB1329" s="23"/>
      <c r="FC1329" s="23"/>
      <c r="FD1329" s="23"/>
      <c r="FE1329" s="23"/>
      <c r="FF1329" s="23"/>
      <c r="FG1329" s="23"/>
      <c r="FH1329" s="23"/>
      <c r="FI1329" s="23"/>
      <c r="FJ1329" s="23"/>
      <c r="FK1329" s="23"/>
      <c r="FL1329" s="23"/>
      <c r="FM1329" s="23"/>
      <c r="FN1329" s="23"/>
      <c r="FO1329" s="23"/>
      <c r="FP1329" s="23"/>
      <c r="FQ1329" s="23"/>
      <c r="FR1329" s="23"/>
    </row>
    <row r="1330" spans="142:174">
      <c r="EL1330" s="22">
        <v>44306</v>
      </c>
      <c r="EM1330" s="21" t="s">
        <v>29930</v>
      </c>
      <c r="EN1330" s="21" t="s">
        <v>24738</v>
      </c>
      <c r="EO1330" s="21" t="s">
        <v>29929</v>
      </c>
      <c r="EP1330" s="21">
        <v>574703641670</v>
      </c>
      <c r="EQ1330" s="21" t="s">
        <v>207</v>
      </c>
      <c r="ER1330" s="21" t="s">
        <v>209</v>
      </c>
      <c r="ES1330" s="23">
        <v>57</v>
      </c>
      <c r="ET1330" s="23">
        <v>2</v>
      </c>
      <c r="EU1330" s="23">
        <v>429</v>
      </c>
      <c r="EV1330" s="23">
        <v>3.5087999999999999</v>
      </c>
      <c r="EW1330" s="23">
        <v>214.5</v>
      </c>
      <c r="EX1330" s="23">
        <v>7526.3158000000003</v>
      </c>
      <c r="EY1330" s="23"/>
      <c r="EZ1330" s="23"/>
      <c r="FA1330" s="23"/>
      <c r="FB1330" s="23"/>
      <c r="FC1330" s="23"/>
      <c r="FD1330" s="23"/>
      <c r="FE1330" s="23"/>
      <c r="FF1330" s="23"/>
      <c r="FG1330" s="23"/>
      <c r="FH1330" s="23"/>
      <c r="FI1330" s="23"/>
      <c r="FJ1330" s="23"/>
      <c r="FK1330" s="23"/>
      <c r="FL1330" s="23"/>
      <c r="FM1330" s="23"/>
      <c r="FN1330" s="23"/>
      <c r="FO1330" s="23"/>
      <c r="FP1330" s="23"/>
      <c r="FQ1330" s="23"/>
      <c r="FR1330" s="23"/>
    </row>
    <row r="1331" spans="142:174">
      <c r="EL1331" s="22">
        <v>44307</v>
      </c>
      <c r="EM1331" s="21" t="s">
        <v>213</v>
      </c>
      <c r="EN1331" s="21" t="s">
        <v>609</v>
      </c>
      <c r="EO1331" s="21" t="s">
        <v>206</v>
      </c>
      <c r="EP1331" s="21">
        <v>574298647000</v>
      </c>
      <c r="EQ1331" s="21" t="s">
        <v>207</v>
      </c>
      <c r="ER1331" s="21" t="s">
        <v>208</v>
      </c>
      <c r="ES1331" s="23">
        <v>2</v>
      </c>
      <c r="ET1331" s="23">
        <v>0</v>
      </c>
      <c r="EU1331" s="23">
        <v>0</v>
      </c>
      <c r="EV1331" s="23">
        <v>0</v>
      </c>
      <c r="EW1331" s="23"/>
      <c r="EX1331" s="23">
        <v>0</v>
      </c>
      <c r="EY1331" s="23"/>
      <c r="EZ1331" s="23"/>
      <c r="FA1331" s="23"/>
      <c r="FB1331" s="23"/>
      <c r="FC1331" s="23"/>
      <c r="FD1331" s="23"/>
      <c r="FE1331" s="23"/>
      <c r="FF1331" s="23"/>
      <c r="FG1331" s="23"/>
      <c r="FH1331" s="23"/>
      <c r="FI1331" s="23"/>
      <c r="FJ1331" s="23"/>
      <c r="FK1331" s="23"/>
      <c r="FL1331" s="23"/>
      <c r="FM1331" s="23"/>
      <c r="FN1331" s="23"/>
      <c r="FO1331" s="23"/>
      <c r="FP1331" s="23"/>
      <c r="FQ1331" s="23"/>
      <c r="FR1331" s="23"/>
    </row>
    <row r="1332" spans="142:174">
      <c r="EL1332" s="22">
        <v>44307</v>
      </c>
      <c r="EM1332" s="21" t="s">
        <v>213</v>
      </c>
      <c r="EN1332" s="21" t="s">
        <v>609</v>
      </c>
      <c r="EO1332" s="21" t="s">
        <v>206</v>
      </c>
      <c r="EP1332" s="21">
        <v>574298647000</v>
      </c>
      <c r="EQ1332" s="21" t="s">
        <v>207</v>
      </c>
      <c r="ER1332" s="21" t="s">
        <v>209</v>
      </c>
      <c r="ES1332" s="23">
        <v>26</v>
      </c>
      <c r="ET1332" s="23">
        <v>2</v>
      </c>
      <c r="EU1332" s="23">
        <v>74</v>
      </c>
      <c r="EV1332" s="23">
        <v>7.6923000000000004</v>
      </c>
      <c r="EW1332" s="23">
        <v>37</v>
      </c>
      <c r="EX1332" s="23">
        <v>2846.1538</v>
      </c>
      <c r="EY1332" s="23"/>
      <c r="EZ1332" s="23"/>
      <c r="FA1332" s="23"/>
      <c r="FB1332" s="23"/>
      <c r="FC1332" s="23"/>
      <c r="FD1332" s="23"/>
      <c r="FE1332" s="23"/>
      <c r="FF1332" s="23"/>
      <c r="FG1332" s="23"/>
      <c r="FH1332" s="23"/>
      <c r="FI1332" s="23"/>
      <c r="FJ1332" s="23"/>
      <c r="FK1332" s="23"/>
      <c r="FL1332" s="23"/>
      <c r="FM1332" s="23"/>
      <c r="FN1332" s="23"/>
      <c r="FO1332" s="23"/>
      <c r="FP1332" s="23"/>
      <c r="FQ1332" s="23"/>
      <c r="FR1332" s="23"/>
    </row>
    <row r="1333" spans="142:174">
      <c r="EL1333" s="22">
        <v>44307</v>
      </c>
      <c r="EM1333" s="21" t="s">
        <v>213</v>
      </c>
      <c r="EN1333" s="21" t="s">
        <v>17425</v>
      </c>
      <c r="EO1333" s="21" t="s">
        <v>206</v>
      </c>
      <c r="EP1333" s="21">
        <v>585622329677</v>
      </c>
      <c r="EQ1333" s="21" t="s">
        <v>207</v>
      </c>
      <c r="ER1333" s="21" t="s">
        <v>209</v>
      </c>
      <c r="ES1333" s="23">
        <v>5</v>
      </c>
      <c r="ET1333" s="23">
        <v>0</v>
      </c>
      <c r="EU1333" s="23">
        <v>0</v>
      </c>
      <c r="EV1333" s="23">
        <v>0</v>
      </c>
      <c r="EW1333" s="23"/>
      <c r="EX1333" s="23">
        <v>0</v>
      </c>
      <c r="EY1333" s="23"/>
      <c r="EZ1333" s="23"/>
      <c r="FA1333" s="23"/>
      <c r="FB1333" s="23"/>
      <c r="FC1333" s="23"/>
      <c r="FD1333" s="23"/>
      <c r="FE1333" s="23"/>
      <c r="FF1333" s="23"/>
      <c r="FG1333" s="23"/>
      <c r="FH1333" s="23"/>
      <c r="FI1333" s="23"/>
      <c r="FJ1333" s="23"/>
      <c r="FK1333" s="23"/>
      <c r="FL1333" s="23"/>
      <c r="FM1333" s="23"/>
      <c r="FN1333" s="23"/>
      <c r="FO1333" s="23"/>
      <c r="FP1333" s="23"/>
      <c r="FQ1333" s="23"/>
      <c r="FR1333" s="23"/>
    </row>
    <row r="1334" spans="142:174">
      <c r="EL1334" s="22">
        <v>44307</v>
      </c>
      <c r="EM1334" s="21" t="s">
        <v>28043</v>
      </c>
      <c r="EN1334" s="21" t="s">
        <v>17425</v>
      </c>
      <c r="EO1334" s="21" t="s">
        <v>206</v>
      </c>
      <c r="EP1334" s="21">
        <v>585622329677</v>
      </c>
      <c r="EQ1334" s="21" t="s">
        <v>207</v>
      </c>
      <c r="ER1334" s="21" t="s">
        <v>209</v>
      </c>
      <c r="ES1334" s="23">
        <v>76</v>
      </c>
      <c r="ET1334" s="23">
        <v>0</v>
      </c>
      <c r="EU1334" s="23">
        <v>0</v>
      </c>
      <c r="EV1334" s="23">
        <v>0</v>
      </c>
      <c r="EW1334" s="23"/>
      <c r="EX1334" s="23">
        <v>0</v>
      </c>
      <c r="EY1334" s="23"/>
      <c r="EZ1334" s="23"/>
      <c r="FA1334" s="23"/>
      <c r="FB1334" s="23"/>
      <c r="FC1334" s="23"/>
      <c r="FD1334" s="23"/>
      <c r="FE1334" s="23"/>
      <c r="FF1334" s="23"/>
      <c r="FG1334" s="23"/>
      <c r="FH1334" s="23"/>
      <c r="FI1334" s="23"/>
      <c r="FJ1334" s="23"/>
      <c r="FK1334" s="23"/>
      <c r="FL1334" s="23"/>
      <c r="FM1334" s="23"/>
      <c r="FN1334" s="23"/>
      <c r="FO1334" s="23"/>
      <c r="FP1334" s="23"/>
      <c r="FQ1334" s="23"/>
      <c r="FR1334" s="23"/>
    </row>
    <row r="1335" spans="142:174">
      <c r="EL1335" s="22">
        <v>44307</v>
      </c>
      <c r="EM1335" s="21" t="s">
        <v>28044</v>
      </c>
      <c r="EN1335" s="21" t="s">
        <v>17425</v>
      </c>
      <c r="EO1335" s="21" t="s">
        <v>206</v>
      </c>
      <c r="EP1335" s="21">
        <v>585622329677</v>
      </c>
      <c r="EQ1335" s="21" t="s">
        <v>207</v>
      </c>
      <c r="ER1335" s="21" t="s">
        <v>209</v>
      </c>
      <c r="ES1335" s="23">
        <v>212</v>
      </c>
      <c r="ET1335" s="23">
        <v>13</v>
      </c>
      <c r="EU1335" s="23">
        <v>6319</v>
      </c>
      <c r="EV1335" s="23">
        <v>6.1321000000000003</v>
      </c>
      <c r="EW1335" s="23">
        <v>486.07690000000002</v>
      </c>
      <c r="EX1335" s="23">
        <v>29806.603800000001</v>
      </c>
      <c r="EY1335" s="23">
        <v>0</v>
      </c>
      <c r="EZ1335" s="23">
        <v>0</v>
      </c>
      <c r="FA1335" s="23">
        <v>0</v>
      </c>
      <c r="FB1335" s="23">
        <v>0</v>
      </c>
      <c r="FC1335" s="23">
        <v>0</v>
      </c>
      <c r="FD1335" s="23">
        <v>0</v>
      </c>
      <c r="FE1335" s="23">
        <v>0</v>
      </c>
      <c r="FF1335" s="23">
        <v>1</v>
      </c>
      <c r="FG1335" s="23">
        <v>0</v>
      </c>
      <c r="FH1335" s="23">
        <v>1</v>
      </c>
      <c r="FI1335" s="23">
        <v>0</v>
      </c>
      <c r="FJ1335" s="23">
        <v>1</v>
      </c>
      <c r="FK1335" s="23">
        <v>2</v>
      </c>
      <c r="FL1335" s="23">
        <v>3</v>
      </c>
      <c r="FM1335" s="23">
        <v>0</v>
      </c>
      <c r="FN1335" s="23">
        <v>0</v>
      </c>
      <c r="FO1335" s="23">
        <v>0</v>
      </c>
      <c r="FP1335" s="23">
        <v>0</v>
      </c>
      <c r="FQ1335" s="23">
        <v>0</v>
      </c>
      <c r="FR1335" s="23">
        <v>0</v>
      </c>
    </row>
    <row r="1336" spans="142:174">
      <c r="EL1336" s="22">
        <v>44307</v>
      </c>
      <c r="EM1336" s="21" t="s">
        <v>29925</v>
      </c>
      <c r="EN1336" s="21" t="s">
        <v>17425</v>
      </c>
      <c r="EO1336" s="21" t="s">
        <v>206</v>
      </c>
      <c r="EP1336" s="21">
        <v>585622329677</v>
      </c>
      <c r="EQ1336" s="21" t="s">
        <v>207</v>
      </c>
      <c r="ER1336" s="21" t="s">
        <v>209</v>
      </c>
      <c r="ES1336" s="23">
        <v>4016</v>
      </c>
      <c r="ET1336" s="23">
        <v>48</v>
      </c>
      <c r="EU1336" s="23">
        <v>30000</v>
      </c>
      <c r="EV1336" s="23">
        <v>1.1952</v>
      </c>
      <c r="EW1336" s="23">
        <v>625</v>
      </c>
      <c r="EX1336" s="23">
        <v>7470.1194999999998</v>
      </c>
      <c r="EY1336" s="23">
        <v>0</v>
      </c>
      <c r="EZ1336" s="23">
        <v>0</v>
      </c>
      <c r="FA1336" s="23">
        <v>0</v>
      </c>
      <c r="FB1336" s="23">
        <v>0</v>
      </c>
      <c r="FC1336" s="23">
        <v>0</v>
      </c>
      <c r="FD1336" s="23">
        <v>0</v>
      </c>
      <c r="FE1336" s="23">
        <v>0</v>
      </c>
      <c r="FF1336" s="23">
        <v>2</v>
      </c>
      <c r="FG1336" s="23">
        <v>0</v>
      </c>
      <c r="FH1336" s="23">
        <v>2</v>
      </c>
      <c r="FI1336" s="23">
        <v>0</v>
      </c>
      <c r="FJ1336" s="23">
        <v>1</v>
      </c>
      <c r="FK1336" s="23">
        <v>0</v>
      </c>
      <c r="FL1336" s="23">
        <v>1</v>
      </c>
      <c r="FM1336" s="23">
        <v>0</v>
      </c>
      <c r="FN1336" s="23">
        <v>0</v>
      </c>
      <c r="FO1336" s="23">
        <v>0</v>
      </c>
      <c r="FP1336" s="23">
        <v>0</v>
      </c>
      <c r="FQ1336" s="23">
        <v>0</v>
      </c>
      <c r="FR1336" s="23">
        <v>0</v>
      </c>
    </row>
    <row r="1337" spans="142:174">
      <c r="EL1337" s="22">
        <v>44307</v>
      </c>
      <c r="EM1337" s="21" t="s">
        <v>29925</v>
      </c>
      <c r="EN1337" s="21" t="s">
        <v>17425</v>
      </c>
      <c r="EO1337" s="21" t="s">
        <v>206</v>
      </c>
      <c r="EP1337" s="21">
        <v>585622329677</v>
      </c>
      <c r="EQ1337" s="21" t="s">
        <v>207</v>
      </c>
      <c r="ER1337" s="21" t="s">
        <v>29926</v>
      </c>
      <c r="ES1337" s="23">
        <v>3</v>
      </c>
      <c r="ET1337" s="23">
        <v>0</v>
      </c>
      <c r="EU1337" s="23">
        <v>0</v>
      </c>
      <c r="EV1337" s="23">
        <v>0</v>
      </c>
      <c r="EW1337" s="23"/>
      <c r="EX1337" s="23">
        <v>0</v>
      </c>
      <c r="EY1337" s="23"/>
      <c r="EZ1337" s="23"/>
      <c r="FA1337" s="23"/>
      <c r="FB1337" s="23"/>
      <c r="FC1337" s="23"/>
      <c r="FD1337" s="23"/>
      <c r="FE1337" s="23"/>
      <c r="FF1337" s="23"/>
      <c r="FG1337" s="23"/>
      <c r="FH1337" s="23"/>
      <c r="FI1337" s="23"/>
      <c r="FJ1337" s="23"/>
      <c r="FK1337" s="23"/>
      <c r="FL1337" s="23"/>
      <c r="FM1337" s="23"/>
      <c r="FN1337" s="23"/>
      <c r="FO1337" s="23"/>
      <c r="FP1337" s="23"/>
      <c r="FQ1337" s="23"/>
      <c r="FR1337" s="23"/>
    </row>
    <row r="1338" spans="142:174">
      <c r="EL1338" s="22">
        <v>44307</v>
      </c>
      <c r="EM1338" s="21" t="s">
        <v>29927</v>
      </c>
      <c r="EN1338" s="21" t="s">
        <v>29928</v>
      </c>
      <c r="EO1338" s="21" t="s">
        <v>29929</v>
      </c>
      <c r="EP1338" s="21">
        <v>574546716076</v>
      </c>
      <c r="EQ1338" s="21" t="s">
        <v>207</v>
      </c>
      <c r="ER1338" s="21" t="s">
        <v>209</v>
      </c>
      <c r="ES1338" s="23">
        <v>62</v>
      </c>
      <c r="ET1338" s="23">
        <v>0</v>
      </c>
      <c r="EU1338" s="23">
        <v>0</v>
      </c>
      <c r="EV1338" s="23">
        <v>0</v>
      </c>
      <c r="EW1338" s="23"/>
      <c r="EX1338" s="23">
        <v>0</v>
      </c>
      <c r="EY1338" s="23"/>
      <c r="EZ1338" s="23"/>
      <c r="FA1338" s="23"/>
      <c r="FB1338" s="23"/>
      <c r="FC1338" s="23"/>
      <c r="FD1338" s="23"/>
      <c r="FE1338" s="23"/>
      <c r="FF1338" s="23"/>
      <c r="FG1338" s="23"/>
      <c r="FH1338" s="23"/>
      <c r="FI1338" s="23"/>
      <c r="FJ1338" s="23"/>
      <c r="FK1338" s="23"/>
      <c r="FL1338" s="23"/>
      <c r="FM1338" s="23"/>
      <c r="FN1338" s="23"/>
      <c r="FO1338" s="23"/>
      <c r="FP1338" s="23"/>
      <c r="FQ1338" s="23"/>
      <c r="FR1338" s="23"/>
    </row>
    <row r="1339" spans="142:174">
      <c r="EL1339" s="22">
        <v>44307</v>
      </c>
      <c r="EM1339" s="21" t="s">
        <v>29927</v>
      </c>
      <c r="EN1339" s="21" t="s">
        <v>3785</v>
      </c>
      <c r="EO1339" s="21" t="s">
        <v>29929</v>
      </c>
      <c r="EP1339" s="21">
        <v>627859828083</v>
      </c>
      <c r="EQ1339" s="21" t="s">
        <v>207</v>
      </c>
      <c r="ER1339" s="21" t="s">
        <v>209</v>
      </c>
      <c r="ES1339" s="23">
        <v>3</v>
      </c>
      <c r="ET1339" s="23">
        <v>0</v>
      </c>
      <c r="EU1339" s="23">
        <v>0</v>
      </c>
      <c r="EV1339" s="23">
        <v>0</v>
      </c>
      <c r="EW1339" s="23"/>
      <c r="EX1339" s="23">
        <v>0</v>
      </c>
      <c r="EY1339" s="23"/>
      <c r="EZ1339" s="23"/>
      <c r="FA1339" s="23"/>
      <c r="FB1339" s="23"/>
      <c r="FC1339" s="23"/>
      <c r="FD1339" s="23"/>
      <c r="FE1339" s="23"/>
      <c r="FF1339" s="23"/>
      <c r="FG1339" s="23"/>
      <c r="FH1339" s="23"/>
      <c r="FI1339" s="23"/>
      <c r="FJ1339" s="23"/>
      <c r="FK1339" s="23"/>
      <c r="FL1339" s="23"/>
      <c r="FM1339" s="23"/>
      <c r="FN1339" s="23"/>
      <c r="FO1339" s="23"/>
      <c r="FP1339" s="23"/>
      <c r="FQ1339" s="23"/>
      <c r="FR1339" s="23"/>
    </row>
    <row r="1340" spans="142:174">
      <c r="EL1340" s="22">
        <v>44307</v>
      </c>
      <c r="EM1340" s="21" t="s">
        <v>29927</v>
      </c>
      <c r="EN1340" s="21" t="s">
        <v>210</v>
      </c>
      <c r="EO1340" s="21" t="s">
        <v>29929</v>
      </c>
      <c r="EP1340" s="21">
        <v>598981180056</v>
      </c>
      <c r="EQ1340" s="21" t="s">
        <v>207</v>
      </c>
      <c r="ER1340" s="21" t="s">
        <v>209</v>
      </c>
      <c r="ES1340" s="23">
        <v>26</v>
      </c>
      <c r="ET1340" s="23">
        <v>1</v>
      </c>
      <c r="EU1340" s="23">
        <v>183</v>
      </c>
      <c r="EV1340" s="23">
        <v>3.8462000000000001</v>
      </c>
      <c r="EW1340" s="23">
        <v>183</v>
      </c>
      <c r="EX1340" s="23">
        <v>7038.4615000000003</v>
      </c>
      <c r="EY1340" s="23">
        <v>0</v>
      </c>
      <c r="EZ1340" s="23">
        <v>0</v>
      </c>
      <c r="FA1340" s="23">
        <v>0</v>
      </c>
      <c r="FB1340" s="23">
        <v>0</v>
      </c>
      <c r="FC1340" s="23">
        <v>0</v>
      </c>
      <c r="FD1340" s="23">
        <v>0</v>
      </c>
      <c r="FE1340" s="23">
        <v>0</v>
      </c>
      <c r="FF1340" s="23">
        <v>0</v>
      </c>
      <c r="FG1340" s="23">
        <v>1</v>
      </c>
      <c r="FH1340" s="23">
        <v>1</v>
      </c>
      <c r="FI1340" s="23">
        <v>0</v>
      </c>
      <c r="FJ1340" s="23">
        <v>1</v>
      </c>
      <c r="FK1340" s="23">
        <v>0</v>
      </c>
      <c r="FL1340" s="23">
        <v>1</v>
      </c>
      <c r="FM1340" s="23">
        <v>0</v>
      </c>
      <c r="FN1340" s="23">
        <v>0</v>
      </c>
      <c r="FO1340" s="23">
        <v>0</v>
      </c>
      <c r="FP1340" s="23">
        <v>0</v>
      </c>
      <c r="FQ1340" s="23">
        <v>0</v>
      </c>
      <c r="FR1340" s="23">
        <v>0</v>
      </c>
    </row>
    <row r="1341" spans="142:174">
      <c r="EL1341" s="22">
        <v>44307</v>
      </c>
      <c r="EM1341" s="21" t="s">
        <v>29927</v>
      </c>
      <c r="EN1341" s="21" t="s">
        <v>1370</v>
      </c>
      <c r="EO1341" s="21" t="s">
        <v>29929</v>
      </c>
      <c r="EP1341" s="21">
        <v>599408782168</v>
      </c>
      <c r="EQ1341" s="21" t="s">
        <v>207</v>
      </c>
      <c r="ER1341" s="21" t="s">
        <v>208</v>
      </c>
      <c r="ES1341" s="23">
        <v>2</v>
      </c>
      <c r="ET1341" s="23">
        <v>0</v>
      </c>
      <c r="EU1341" s="23">
        <v>0</v>
      </c>
      <c r="EV1341" s="23">
        <v>0</v>
      </c>
      <c r="EW1341" s="23"/>
      <c r="EX1341" s="23">
        <v>0</v>
      </c>
      <c r="EY1341" s="23"/>
      <c r="EZ1341" s="23"/>
      <c r="FA1341" s="23"/>
      <c r="FB1341" s="23"/>
      <c r="FC1341" s="23"/>
      <c r="FD1341" s="23"/>
      <c r="FE1341" s="23"/>
      <c r="FF1341" s="23"/>
      <c r="FG1341" s="23"/>
      <c r="FH1341" s="23"/>
      <c r="FI1341" s="23"/>
      <c r="FJ1341" s="23"/>
      <c r="FK1341" s="23"/>
      <c r="FL1341" s="23"/>
      <c r="FM1341" s="23"/>
      <c r="FN1341" s="23"/>
      <c r="FO1341" s="23"/>
      <c r="FP1341" s="23"/>
      <c r="FQ1341" s="23"/>
      <c r="FR1341" s="23"/>
    </row>
    <row r="1342" spans="142:174">
      <c r="EL1342" s="22">
        <v>44307</v>
      </c>
      <c r="EM1342" s="21" t="s">
        <v>29927</v>
      </c>
      <c r="EN1342" s="21" t="s">
        <v>1370</v>
      </c>
      <c r="EO1342" s="21" t="s">
        <v>29929</v>
      </c>
      <c r="EP1342" s="21">
        <v>599408782168</v>
      </c>
      <c r="EQ1342" s="21" t="s">
        <v>207</v>
      </c>
      <c r="ER1342" s="21" t="s">
        <v>209</v>
      </c>
      <c r="ES1342" s="23">
        <v>317</v>
      </c>
      <c r="ET1342" s="23">
        <v>18</v>
      </c>
      <c r="EU1342" s="23">
        <v>3460</v>
      </c>
      <c r="EV1342" s="23">
        <v>5.6782000000000004</v>
      </c>
      <c r="EW1342" s="23">
        <v>192.22219999999999</v>
      </c>
      <c r="EX1342" s="23">
        <v>10914.826499999999</v>
      </c>
      <c r="EY1342" s="23">
        <v>16.666699999999999</v>
      </c>
      <c r="EZ1342" s="23">
        <v>9878</v>
      </c>
      <c r="FA1342" s="23">
        <v>3</v>
      </c>
      <c r="FB1342" s="23">
        <v>0</v>
      </c>
      <c r="FC1342" s="23">
        <v>0</v>
      </c>
      <c r="FD1342" s="23">
        <v>9878</v>
      </c>
      <c r="FE1342" s="23">
        <v>3</v>
      </c>
      <c r="FF1342" s="23">
        <v>3</v>
      </c>
      <c r="FG1342" s="23">
        <v>1</v>
      </c>
      <c r="FH1342" s="23">
        <v>4</v>
      </c>
      <c r="FI1342" s="23">
        <v>2.8549000000000002</v>
      </c>
      <c r="FJ1342" s="23">
        <v>2</v>
      </c>
      <c r="FK1342" s="23">
        <v>0</v>
      </c>
      <c r="FL1342" s="23">
        <v>2</v>
      </c>
      <c r="FM1342" s="23">
        <v>0</v>
      </c>
      <c r="FN1342" s="23">
        <v>0</v>
      </c>
      <c r="FO1342" s="23">
        <v>0</v>
      </c>
      <c r="FP1342" s="23">
        <v>0</v>
      </c>
      <c r="FQ1342" s="23">
        <v>0</v>
      </c>
      <c r="FR1342" s="23">
        <v>0</v>
      </c>
    </row>
    <row r="1343" spans="142:174">
      <c r="EL1343" s="22">
        <v>44307</v>
      </c>
      <c r="EM1343" s="21" t="s">
        <v>29927</v>
      </c>
      <c r="EN1343" s="21" t="s">
        <v>1370</v>
      </c>
      <c r="EO1343" s="21" t="s">
        <v>29929</v>
      </c>
      <c r="EP1343" s="21">
        <v>599408782168</v>
      </c>
      <c r="EQ1343" s="21" t="s">
        <v>207</v>
      </c>
      <c r="ER1343" s="21" t="s">
        <v>29926</v>
      </c>
      <c r="ES1343" s="23">
        <v>1</v>
      </c>
      <c r="ET1343" s="23">
        <v>0</v>
      </c>
      <c r="EU1343" s="23">
        <v>0</v>
      </c>
      <c r="EV1343" s="23">
        <v>0</v>
      </c>
      <c r="EW1343" s="23"/>
      <c r="EX1343" s="23">
        <v>0</v>
      </c>
      <c r="EY1343" s="23"/>
      <c r="EZ1343" s="23"/>
      <c r="FA1343" s="23"/>
      <c r="FB1343" s="23"/>
      <c r="FC1343" s="23"/>
      <c r="FD1343" s="23"/>
      <c r="FE1343" s="23"/>
      <c r="FF1343" s="23"/>
      <c r="FG1343" s="23"/>
      <c r="FH1343" s="23"/>
      <c r="FI1343" s="23"/>
      <c r="FJ1343" s="23"/>
      <c r="FK1343" s="23"/>
      <c r="FL1343" s="23"/>
      <c r="FM1343" s="23"/>
      <c r="FN1343" s="23"/>
      <c r="FO1343" s="23"/>
      <c r="FP1343" s="23"/>
      <c r="FQ1343" s="23"/>
      <c r="FR1343" s="23"/>
    </row>
    <row r="1344" spans="142:174">
      <c r="EL1344" s="22">
        <v>44307</v>
      </c>
      <c r="EM1344" s="21" t="s">
        <v>29927</v>
      </c>
      <c r="EN1344" s="21" t="s">
        <v>17428</v>
      </c>
      <c r="EO1344" s="21" t="s">
        <v>29929</v>
      </c>
      <c r="EP1344" s="21">
        <v>574813586895</v>
      </c>
      <c r="EQ1344" s="21" t="s">
        <v>207</v>
      </c>
      <c r="ER1344" s="21" t="s">
        <v>209</v>
      </c>
      <c r="ES1344" s="23">
        <v>8</v>
      </c>
      <c r="ET1344" s="23">
        <v>1</v>
      </c>
      <c r="EU1344" s="23">
        <v>208</v>
      </c>
      <c r="EV1344" s="23">
        <v>12.5</v>
      </c>
      <c r="EW1344" s="23">
        <v>208</v>
      </c>
      <c r="EX1344" s="23">
        <v>26000</v>
      </c>
      <c r="EY1344" s="23"/>
      <c r="EZ1344" s="23"/>
      <c r="FA1344" s="23"/>
      <c r="FB1344" s="23"/>
      <c r="FC1344" s="23"/>
      <c r="FD1344" s="23"/>
      <c r="FE1344" s="23"/>
      <c r="FF1344" s="23"/>
      <c r="FG1344" s="23"/>
      <c r="FH1344" s="23"/>
      <c r="FI1344" s="23"/>
      <c r="FJ1344" s="23"/>
      <c r="FK1344" s="23"/>
      <c r="FL1344" s="23"/>
      <c r="FM1344" s="23"/>
      <c r="FN1344" s="23"/>
      <c r="FO1344" s="23"/>
      <c r="FP1344" s="23"/>
      <c r="FQ1344" s="23"/>
      <c r="FR1344" s="23"/>
    </row>
    <row r="1345" spans="142:174">
      <c r="EL1345" s="22">
        <v>44307</v>
      </c>
      <c r="EM1345" s="21" t="s">
        <v>29927</v>
      </c>
      <c r="EN1345" s="21" t="s">
        <v>17431</v>
      </c>
      <c r="EO1345" s="21" t="s">
        <v>29929</v>
      </c>
      <c r="EP1345" s="21">
        <v>574390227530</v>
      </c>
      <c r="EQ1345" s="21" t="s">
        <v>207</v>
      </c>
      <c r="ER1345" s="21" t="s">
        <v>209</v>
      </c>
      <c r="ES1345" s="23">
        <v>8</v>
      </c>
      <c r="ET1345" s="23">
        <v>0</v>
      </c>
      <c r="EU1345" s="23">
        <v>0</v>
      </c>
      <c r="EV1345" s="23">
        <v>0</v>
      </c>
      <c r="EW1345" s="23"/>
      <c r="EX1345" s="23">
        <v>0</v>
      </c>
      <c r="EY1345" s="23"/>
      <c r="EZ1345" s="23"/>
      <c r="FA1345" s="23"/>
      <c r="FB1345" s="23"/>
      <c r="FC1345" s="23"/>
      <c r="FD1345" s="23"/>
      <c r="FE1345" s="23"/>
      <c r="FF1345" s="23"/>
      <c r="FG1345" s="23"/>
      <c r="FH1345" s="23"/>
      <c r="FI1345" s="23"/>
      <c r="FJ1345" s="23"/>
      <c r="FK1345" s="23"/>
      <c r="FL1345" s="23"/>
      <c r="FM1345" s="23"/>
      <c r="FN1345" s="23"/>
      <c r="FO1345" s="23"/>
      <c r="FP1345" s="23"/>
      <c r="FQ1345" s="23"/>
      <c r="FR1345" s="23"/>
    </row>
    <row r="1346" spans="142:174">
      <c r="EL1346" s="22">
        <v>44307</v>
      </c>
      <c r="EM1346" s="21" t="s">
        <v>29927</v>
      </c>
      <c r="EN1346" s="21" t="s">
        <v>24538</v>
      </c>
      <c r="EO1346" s="21" t="s">
        <v>29929</v>
      </c>
      <c r="EP1346" s="21">
        <v>586179537805</v>
      </c>
      <c r="EQ1346" s="21" t="s">
        <v>207</v>
      </c>
      <c r="ER1346" s="21" t="s">
        <v>209</v>
      </c>
      <c r="ES1346" s="23">
        <v>155</v>
      </c>
      <c r="ET1346" s="23">
        <v>1</v>
      </c>
      <c r="EU1346" s="23">
        <v>126</v>
      </c>
      <c r="EV1346" s="23">
        <v>0.6452</v>
      </c>
      <c r="EW1346" s="23">
        <v>126</v>
      </c>
      <c r="EX1346" s="23">
        <v>812.90319999999997</v>
      </c>
      <c r="EY1346" s="23"/>
      <c r="EZ1346" s="23"/>
      <c r="FA1346" s="23"/>
      <c r="FB1346" s="23"/>
      <c r="FC1346" s="23"/>
      <c r="FD1346" s="23"/>
      <c r="FE1346" s="23"/>
      <c r="FF1346" s="23"/>
      <c r="FG1346" s="23"/>
      <c r="FH1346" s="23"/>
      <c r="FI1346" s="23"/>
      <c r="FJ1346" s="23"/>
      <c r="FK1346" s="23"/>
      <c r="FL1346" s="23"/>
      <c r="FM1346" s="23"/>
      <c r="FN1346" s="23"/>
      <c r="FO1346" s="23"/>
      <c r="FP1346" s="23"/>
      <c r="FQ1346" s="23"/>
      <c r="FR1346" s="23"/>
    </row>
    <row r="1347" spans="142:174">
      <c r="EL1347" s="22">
        <v>44307</v>
      </c>
      <c r="EM1347" s="21" t="s">
        <v>29927</v>
      </c>
      <c r="EN1347" s="21" t="s">
        <v>24538</v>
      </c>
      <c r="EO1347" s="21" t="s">
        <v>29929</v>
      </c>
      <c r="EP1347" s="21">
        <v>586179537805</v>
      </c>
      <c r="EQ1347" s="21" t="s">
        <v>207</v>
      </c>
      <c r="ER1347" s="21" t="s">
        <v>29926</v>
      </c>
      <c r="ES1347" s="23">
        <v>7</v>
      </c>
      <c r="ET1347" s="23">
        <v>0</v>
      </c>
      <c r="EU1347" s="23">
        <v>0</v>
      </c>
      <c r="EV1347" s="23">
        <v>0</v>
      </c>
      <c r="EW1347" s="23"/>
      <c r="EX1347" s="23">
        <v>0</v>
      </c>
      <c r="EY1347" s="23"/>
      <c r="EZ1347" s="23"/>
      <c r="FA1347" s="23"/>
      <c r="FB1347" s="23"/>
      <c r="FC1347" s="23"/>
      <c r="FD1347" s="23"/>
      <c r="FE1347" s="23"/>
      <c r="FF1347" s="23"/>
      <c r="FG1347" s="23"/>
      <c r="FH1347" s="23"/>
      <c r="FI1347" s="23"/>
      <c r="FJ1347" s="23"/>
      <c r="FK1347" s="23"/>
      <c r="FL1347" s="23"/>
      <c r="FM1347" s="23"/>
      <c r="FN1347" s="23"/>
      <c r="FO1347" s="23"/>
      <c r="FP1347" s="23"/>
      <c r="FQ1347" s="23"/>
      <c r="FR1347" s="23"/>
    </row>
    <row r="1348" spans="142:174">
      <c r="EL1348" s="22">
        <v>44307</v>
      </c>
      <c r="EM1348" s="21" t="s">
        <v>29927</v>
      </c>
      <c r="EN1348" s="21" t="s">
        <v>22765</v>
      </c>
      <c r="EO1348" s="21" t="s">
        <v>29929</v>
      </c>
      <c r="EP1348" s="21">
        <v>574813750930</v>
      </c>
      <c r="EQ1348" s="21" t="s">
        <v>207</v>
      </c>
      <c r="ER1348" s="21" t="s">
        <v>209</v>
      </c>
      <c r="ES1348" s="23">
        <v>142</v>
      </c>
      <c r="ET1348" s="23">
        <v>4</v>
      </c>
      <c r="EU1348" s="23">
        <v>828</v>
      </c>
      <c r="EV1348" s="23">
        <v>2.8169</v>
      </c>
      <c r="EW1348" s="23">
        <v>207</v>
      </c>
      <c r="EX1348" s="23">
        <v>5830.9858999999997</v>
      </c>
      <c r="EY1348" s="23">
        <v>0</v>
      </c>
      <c r="EZ1348" s="23">
        <v>0</v>
      </c>
      <c r="FA1348" s="23">
        <v>0</v>
      </c>
      <c r="FB1348" s="23">
        <v>0</v>
      </c>
      <c r="FC1348" s="23">
        <v>0</v>
      </c>
      <c r="FD1348" s="23">
        <v>0</v>
      </c>
      <c r="FE1348" s="23">
        <v>0</v>
      </c>
      <c r="FF1348" s="23">
        <v>0</v>
      </c>
      <c r="FG1348" s="23">
        <v>0</v>
      </c>
      <c r="FH1348" s="23">
        <v>0</v>
      </c>
      <c r="FI1348" s="23">
        <v>0</v>
      </c>
      <c r="FJ1348" s="23">
        <v>1</v>
      </c>
      <c r="FK1348" s="23">
        <v>0</v>
      </c>
      <c r="FL1348" s="23">
        <v>1</v>
      </c>
      <c r="FM1348" s="23">
        <v>0</v>
      </c>
      <c r="FN1348" s="23">
        <v>0</v>
      </c>
      <c r="FO1348" s="23">
        <v>0</v>
      </c>
      <c r="FP1348" s="23">
        <v>0</v>
      </c>
      <c r="FQ1348" s="23">
        <v>0</v>
      </c>
      <c r="FR1348" s="23">
        <v>0</v>
      </c>
    </row>
    <row r="1349" spans="142:174">
      <c r="EL1349" s="22">
        <v>44307</v>
      </c>
      <c r="EM1349" s="21" t="s">
        <v>29927</v>
      </c>
      <c r="EN1349" s="21" t="s">
        <v>17429</v>
      </c>
      <c r="EO1349" s="21" t="s">
        <v>29929</v>
      </c>
      <c r="EP1349" s="21">
        <v>574550180649</v>
      </c>
      <c r="EQ1349" s="21" t="s">
        <v>207</v>
      </c>
      <c r="ER1349" s="21" t="s">
        <v>208</v>
      </c>
      <c r="ES1349" s="23">
        <v>2</v>
      </c>
      <c r="ET1349" s="23">
        <v>0</v>
      </c>
      <c r="EU1349" s="23">
        <v>0</v>
      </c>
      <c r="EV1349" s="23">
        <v>0</v>
      </c>
      <c r="EW1349" s="23"/>
      <c r="EX1349" s="23">
        <v>0</v>
      </c>
      <c r="EY1349" s="23"/>
      <c r="EZ1349" s="23"/>
      <c r="FA1349" s="23"/>
      <c r="FB1349" s="23"/>
      <c r="FC1349" s="23"/>
      <c r="FD1349" s="23"/>
      <c r="FE1349" s="23"/>
      <c r="FF1349" s="23"/>
      <c r="FG1349" s="23"/>
      <c r="FH1349" s="23"/>
      <c r="FI1349" s="23"/>
      <c r="FJ1349" s="23"/>
      <c r="FK1349" s="23"/>
      <c r="FL1349" s="23"/>
      <c r="FM1349" s="23"/>
      <c r="FN1349" s="23"/>
      <c r="FO1349" s="23"/>
      <c r="FP1349" s="23"/>
      <c r="FQ1349" s="23"/>
      <c r="FR1349" s="23"/>
    </row>
    <row r="1350" spans="142:174">
      <c r="EL1350" s="22">
        <v>44307</v>
      </c>
      <c r="EM1350" s="21" t="s">
        <v>29927</v>
      </c>
      <c r="EN1350" s="21" t="s">
        <v>17429</v>
      </c>
      <c r="EO1350" s="21" t="s">
        <v>29929</v>
      </c>
      <c r="EP1350" s="21">
        <v>574550180649</v>
      </c>
      <c r="EQ1350" s="21" t="s">
        <v>207</v>
      </c>
      <c r="ER1350" s="21" t="s">
        <v>209</v>
      </c>
      <c r="ES1350" s="23">
        <v>46</v>
      </c>
      <c r="ET1350" s="23">
        <v>1</v>
      </c>
      <c r="EU1350" s="23">
        <v>250</v>
      </c>
      <c r="EV1350" s="23">
        <v>2.1739000000000002</v>
      </c>
      <c r="EW1350" s="23">
        <v>250</v>
      </c>
      <c r="EX1350" s="23">
        <v>5434.7825999999995</v>
      </c>
      <c r="EY1350" s="23"/>
      <c r="EZ1350" s="23"/>
      <c r="FA1350" s="23"/>
      <c r="FB1350" s="23"/>
      <c r="FC1350" s="23"/>
      <c r="FD1350" s="23"/>
      <c r="FE1350" s="23"/>
      <c r="FF1350" s="23"/>
      <c r="FG1350" s="23"/>
      <c r="FH1350" s="23"/>
      <c r="FI1350" s="23"/>
      <c r="FJ1350" s="23"/>
      <c r="FK1350" s="23"/>
      <c r="FL1350" s="23"/>
      <c r="FM1350" s="23"/>
      <c r="FN1350" s="23"/>
      <c r="FO1350" s="23"/>
      <c r="FP1350" s="23"/>
      <c r="FQ1350" s="23"/>
      <c r="FR1350" s="23"/>
    </row>
    <row r="1351" spans="142:174">
      <c r="EL1351" s="22">
        <v>44307</v>
      </c>
      <c r="EM1351" s="21" t="s">
        <v>29927</v>
      </c>
      <c r="EN1351" s="21" t="s">
        <v>17429</v>
      </c>
      <c r="EO1351" s="21" t="s">
        <v>29929</v>
      </c>
      <c r="EP1351" s="21">
        <v>574550180649</v>
      </c>
      <c r="EQ1351" s="21" t="s">
        <v>207</v>
      </c>
      <c r="ER1351" s="21" t="s">
        <v>29926</v>
      </c>
      <c r="ES1351" s="23">
        <v>8</v>
      </c>
      <c r="ET1351" s="23">
        <v>0</v>
      </c>
      <c r="EU1351" s="23">
        <v>0</v>
      </c>
      <c r="EV1351" s="23">
        <v>0</v>
      </c>
      <c r="EW1351" s="23"/>
      <c r="EX1351" s="23">
        <v>0</v>
      </c>
      <c r="EY1351" s="23"/>
      <c r="EZ1351" s="23"/>
      <c r="FA1351" s="23"/>
      <c r="FB1351" s="23"/>
      <c r="FC1351" s="23"/>
      <c r="FD1351" s="23"/>
      <c r="FE1351" s="23"/>
      <c r="FF1351" s="23"/>
      <c r="FG1351" s="23"/>
      <c r="FH1351" s="23"/>
      <c r="FI1351" s="23"/>
      <c r="FJ1351" s="23"/>
      <c r="FK1351" s="23"/>
      <c r="FL1351" s="23"/>
      <c r="FM1351" s="23"/>
      <c r="FN1351" s="23"/>
      <c r="FO1351" s="23"/>
      <c r="FP1351" s="23"/>
      <c r="FQ1351" s="23"/>
      <c r="FR1351" s="23"/>
    </row>
    <row r="1352" spans="142:174">
      <c r="EL1352" s="22">
        <v>44307</v>
      </c>
      <c r="EM1352" s="21" t="s">
        <v>29927</v>
      </c>
      <c r="EN1352" s="21" t="s">
        <v>3790</v>
      </c>
      <c r="EO1352" s="21" t="s">
        <v>29929</v>
      </c>
      <c r="EP1352" s="21">
        <v>628191785238</v>
      </c>
      <c r="EQ1352" s="21" t="s">
        <v>207</v>
      </c>
      <c r="ER1352" s="21" t="s">
        <v>208</v>
      </c>
      <c r="ES1352" s="23">
        <v>3</v>
      </c>
      <c r="ET1352" s="23">
        <v>0</v>
      </c>
      <c r="EU1352" s="23">
        <v>0</v>
      </c>
      <c r="EV1352" s="23">
        <v>0</v>
      </c>
      <c r="EW1352" s="23"/>
      <c r="EX1352" s="23">
        <v>0</v>
      </c>
      <c r="EY1352" s="23"/>
      <c r="EZ1352" s="23"/>
      <c r="FA1352" s="23"/>
      <c r="FB1352" s="23"/>
      <c r="FC1352" s="23"/>
      <c r="FD1352" s="23"/>
      <c r="FE1352" s="23"/>
      <c r="FF1352" s="23"/>
      <c r="FG1352" s="23"/>
      <c r="FH1352" s="23"/>
      <c r="FI1352" s="23"/>
      <c r="FJ1352" s="23"/>
      <c r="FK1352" s="23"/>
      <c r="FL1352" s="23"/>
      <c r="FM1352" s="23"/>
      <c r="FN1352" s="23"/>
      <c r="FO1352" s="23"/>
      <c r="FP1352" s="23"/>
      <c r="FQ1352" s="23"/>
      <c r="FR1352" s="23"/>
    </row>
    <row r="1353" spans="142:174">
      <c r="EL1353" s="22">
        <v>44307</v>
      </c>
      <c r="EM1353" s="21" t="s">
        <v>29927</v>
      </c>
      <c r="EN1353" s="21" t="s">
        <v>3790</v>
      </c>
      <c r="EO1353" s="21" t="s">
        <v>29929</v>
      </c>
      <c r="EP1353" s="21">
        <v>628191785238</v>
      </c>
      <c r="EQ1353" s="21" t="s">
        <v>207</v>
      </c>
      <c r="ER1353" s="21" t="s">
        <v>209</v>
      </c>
      <c r="ES1353" s="23">
        <v>184</v>
      </c>
      <c r="ET1353" s="23">
        <v>10</v>
      </c>
      <c r="EU1353" s="23">
        <v>2297</v>
      </c>
      <c r="EV1353" s="23">
        <v>5.4348000000000001</v>
      </c>
      <c r="EW1353" s="23">
        <v>229.7</v>
      </c>
      <c r="EX1353" s="23">
        <v>12483.6957</v>
      </c>
      <c r="EY1353" s="23">
        <v>0</v>
      </c>
      <c r="EZ1353" s="23">
        <v>0</v>
      </c>
      <c r="FA1353" s="23">
        <v>0</v>
      </c>
      <c r="FB1353" s="23">
        <v>0</v>
      </c>
      <c r="FC1353" s="23">
        <v>0</v>
      </c>
      <c r="FD1353" s="23">
        <v>0</v>
      </c>
      <c r="FE1353" s="23">
        <v>0</v>
      </c>
      <c r="FF1353" s="23">
        <v>1</v>
      </c>
      <c r="FG1353" s="23">
        <v>2</v>
      </c>
      <c r="FH1353" s="23">
        <v>3</v>
      </c>
      <c r="FI1353" s="23">
        <v>0</v>
      </c>
      <c r="FJ1353" s="23">
        <v>2</v>
      </c>
      <c r="FK1353" s="23">
        <v>1</v>
      </c>
      <c r="FL1353" s="23">
        <v>3</v>
      </c>
      <c r="FM1353" s="23">
        <v>0</v>
      </c>
      <c r="FN1353" s="23">
        <v>0</v>
      </c>
      <c r="FO1353" s="23">
        <v>0</v>
      </c>
      <c r="FP1353" s="23">
        <v>0</v>
      </c>
      <c r="FQ1353" s="23">
        <v>0</v>
      </c>
      <c r="FR1353" s="23">
        <v>0</v>
      </c>
    </row>
    <row r="1354" spans="142:174">
      <c r="EL1354" s="22">
        <v>44307</v>
      </c>
      <c r="EM1354" s="21" t="s">
        <v>29927</v>
      </c>
      <c r="EN1354" s="21" t="s">
        <v>3790</v>
      </c>
      <c r="EO1354" s="21" t="s">
        <v>29929</v>
      </c>
      <c r="EP1354" s="21">
        <v>628191785238</v>
      </c>
      <c r="EQ1354" s="21" t="s">
        <v>207</v>
      </c>
      <c r="ER1354" s="21" t="s">
        <v>29926</v>
      </c>
      <c r="ES1354" s="23">
        <v>6</v>
      </c>
      <c r="ET1354" s="23">
        <v>0</v>
      </c>
      <c r="EU1354" s="23">
        <v>0</v>
      </c>
      <c r="EV1354" s="23">
        <v>0</v>
      </c>
      <c r="EW1354" s="23"/>
      <c r="EX1354" s="23">
        <v>0</v>
      </c>
      <c r="EY1354" s="23"/>
      <c r="EZ1354" s="23"/>
      <c r="FA1354" s="23"/>
      <c r="FB1354" s="23"/>
      <c r="FC1354" s="23"/>
      <c r="FD1354" s="23"/>
      <c r="FE1354" s="23"/>
      <c r="FF1354" s="23"/>
      <c r="FG1354" s="23"/>
      <c r="FH1354" s="23"/>
      <c r="FI1354" s="23"/>
      <c r="FJ1354" s="23"/>
      <c r="FK1354" s="23"/>
      <c r="FL1354" s="23"/>
      <c r="FM1354" s="23"/>
      <c r="FN1354" s="23"/>
      <c r="FO1354" s="23"/>
      <c r="FP1354" s="23"/>
      <c r="FQ1354" s="23"/>
      <c r="FR1354" s="23"/>
    </row>
    <row r="1355" spans="142:174">
      <c r="EL1355" s="22">
        <v>44307</v>
      </c>
      <c r="EM1355" s="21" t="s">
        <v>29927</v>
      </c>
      <c r="EN1355" s="21" t="s">
        <v>3793</v>
      </c>
      <c r="EO1355" s="21" t="s">
        <v>29929</v>
      </c>
      <c r="EP1355" s="21">
        <v>628786455613</v>
      </c>
      <c r="EQ1355" s="21" t="s">
        <v>207</v>
      </c>
      <c r="ER1355" s="21" t="s">
        <v>209</v>
      </c>
      <c r="ES1355" s="23">
        <v>34</v>
      </c>
      <c r="ET1355" s="23">
        <v>0</v>
      </c>
      <c r="EU1355" s="23">
        <v>0</v>
      </c>
      <c r="EV1355" s="23">
        <v>0</v>
      </c>
      <c r="EW1355" s="23"/>
      <c r="EX1355" s="23">
        <v>0</v>
      </c>
      <c r="EY1355" s="23"/>
      <c r="EZ1355" s="23"/>
      <c r="FA1355" s="23"/>
      <c r="FB1355" s="23"/>
      <c r="FC1355" s="23"/>
      <c r="FD1355" s="23"/>
      <c r="FE1355" s="23"/>
      <c r="FF1355" s="23"/>
      <c r="FG1355" s="23"/>
      <c r="FH1355" s="23"/>
      <c r="FI1355" s="23"/>
      <c r="FJ1355" s="23"/>
      <c r="FK1355" s="23"/>
      <c r="FL1355" s="23"/>
      <c r="FM1355" s="23"/>
      <c r="FN1355" s="23"/>
      <c r="FO1355" s="23"/>
      <c r="FP1355" s="23"/>
      <c r="FQ1355" s="23"/>
      <c r="FR1355" s="23"/>
    </row>
    <row r="1356" spans="142:174">
      <c r="EL1356" s="22">
        <v>44307</v>
      </c>
      <c r="EM1356" s="21" t="s">
        <v>29927</v>
      </c>
      <c r="EN1356" s="21" t="s">
        <v>3793</v>
      </c>
      <c r="EO1356" s="21" t="s">
        <v>29929</v>
      </c>
      <c r="EP1356" s="21">
        <v>628786455613</v>
      </c>
      <c r="EQ1356" s="21" t="s">
        <v>207</v>
      </c>
      <c r="ER1356" s="21" t="s">
        <v>29926</v>
      </c>
      <c r="ES1356" s="23">
        <v>1</v>
      </c>
      <c r="ET1356" s="23">
        <v>0</v>
      </c>
      <c r="EU1356" s="23">
        <v>0</v>
      </c>
      <c r="EV1356" s="23">
        <v>0</v>
      </c>
      <c r="EW1356" s="23"/>
      <c r="EX1356" s="23">
        <v>0</v>
      </c>
      <c r="EY1356" s="23"/>
      <c r="EZ1356" s="23"/>
      <c r="FA1356" s="23"/>
      <c r="FB1356" s="23"/>
      <c r="FC1356" s="23"/>
      <c r="FD1356" s="23"/>
      <c r="FE1356" s="23"/>
      <c r="FF1356" s="23"/>
      <c r="FG1356" s="23"/>
      <c r="FH1356" s="23"/>
      <c r="FI1356" s="23"/>
      <c r="FJ1356" s="23"/>
      <c r="FK1356" s="23"/>
      <c r="FL1356" s="23"/>
      <c r="FM1356" s="23"/>
      <c r="FN1356" s="23"/>
      <c r="FO1356" s="23"/>
      <c r="FP1356" s="23"/>
      <c r="FQ1356" s="23"/>
      <c r="FR1356" s="23"/>
    </row>
    <row r="1357" spans="142:174">
      <c r="EL1357" s="22">
        <v>44307</v>
      </c>
      <c r="EM1357" s="21" t="s">
        <v>29927</v>
      </c>
      <c r="EN1357" s="21" t="s">
        <v>3783</v>
      </c>
      <c r="EO1357" s="21" t="s">
        <v>29929</v>
      </c>
      <c r="EP1357" s="21">
        <v>628192997700</v>
      </c>
      <c r="EQ1357" s="21" t="s">
        <v>207</v>
      </c>
      <c r="ER1357" s="21" t="s">
        <v>208</v>
      </c>
      <c r="ES1357" s="23">
        <v>1</v>
      </c>
      <c r="ET1357" s="23">
        <v>0</v>
      </c>
      <c r="EU1357" s="23">
        <v>0</v>
      </c>
      <c r="EV1357" s="23">
        <v>0</v>
      </c>
      <c r="EW1357" s="23"/>
      <c r="EX1357" s="23">
        <v>0</v>
      </c>
      <c r="EY1357" s="23"/>
      <c r="EZ1357" s="23"/>
      <c r="FA1357" s="23"/>
      <c r="FB1357" s="23"/>
      <c r="FC1357" s="23"/>
      <c r="FD1357" s="23"/>
      <c r="FE1357" s="23"/>
      <c r="FF1357" s="23"/>
      <c r="FG1357" s="23"/>
      <c r="FH1357" s="23"/>
      <c r="FI1357" s="23"/>
      <c r="FJ1357" s="23"/>
      <c r="FK1357" s="23"/>
      <c r="FL1357" s="23"/>
      <c r="FM1357" s="23"/>
      <c r="FN1357" s="23"/>
      <c r="FO1357" s="23"/>
      <c r="FP1357" s="23"/>
      <c r="FQ1357" s="23"/>
      <c r="FR1357" s="23"/>
    </row>
    <row r="1358" spans="142:174">
      <c r="EL1358" s="22">
        <v>44307</v>
      </c>
      <c r="EM1358" s="21" t="s">
        <v>29927</v>
      </c>
      <c r="EN1358" s="21" t="s">
        <v>3783</v>
      </c>
      <c r="EO1358" s="21" t="s">
        <v>29929</v>
      </c>
      <c r="EP1358" s="21">
        <v>628192997700</v>
      </c>
      <c r="EQ1358" s="21" t="s">
        <v>207</v>
      </c>
      <c r="ER1358" s="21" t="s">
        <v>209</v>
      </c>
      <c r="ES1358" s="23">
        <v>18</v>
      </c>
      <c r="ET1358" s="23">
        <v>0</v>
      </c>
      <c r="EU1358" s="23">
        <v>0</v>
      </c>
      <c r="EV1358" s="23">
        <v>0</v>
      </c>
      <c r="EW1358" s="23"/>
      <c r="EX1358" s="23">
        <v>0</v>
      </c>
      <c r="EY1358" s="23"/>
      <c r="EZ1358" s="23"/>
      <c r="FA1358" s="23"/>
      <c r="FB1358" s="23"/>
      <c r="FC1358" s="23"/>
      <c r="FD1358" s="23"/>
      <c r="FE1358" s="23"/>
      <c r="FF1358" s="23"/>
      <c r="FG1358" s="23"/>
      <c r="FH1358" s="23"/>
      <c r="FI1358" s="23"/>
      <c r="FJ1358" s="23"/>
      <c r="FK1358" s="23"/>
      <c r="FL1358" s="23"/>
      <c r="FM1358" s="23"/>
      <c r="FN1358" s="23"/>
      <c r="FO1358" s="23"/>
      <c r="FP1358" s="23"/>
      <c r="FQ1358" s="23"/>
      <c r="FR1358" s="23"/>
    </row>
    <row r="1359" spans="142:174">
      <c r="EL1359" s="22">
        <v>44307</v>
      </c>
      <c r="EM1359" s="21" t="s">
        <v>29927</v>
      </c>
      <c r="EN1359" s="21" t="s">
        <v>3783</v>
      </c>
      <c r="EO1359" s="21" t="s">
        <v>29929</v>
      </c>
      <c r="EP1359" s="21">
        <v>628192997700</v>
      </c>
      <c r="EQ1359" s="21" t="s">
        <v>207</v>
      </c>
      <c r="ER1359" s="21" t="s">
        <v>29926</v>
      </c>
      <c r="ES1359" s="23">
        <v>1</v>
      </c>
      <c r="ET1359" s="23">
        <v>0</v>
      </c>
      <c r="EU1359" s="23">
        <v>0</v>
      </c>
      <c r="EV1359" s="23">
        <v>0</v>
      </c>
      <c r="EW1359" s="23"/>
      <c r="EX1359" s="23">
        <v>0</v>
      </c>
      <c r="EY1359" s="23"/>
      <c r="EZ1359" s="23"/>
      <c r="FA1359" s="23"/>
      <c r="FB1359" s="23"/>
      <c r="FC1359" s="23"/>
      <c r="FD1359" s="23"/>
      <c r="FE1359" s="23"/>
      <c r="FF1359" s="23"/>
      <c r="FG1359" s="23"/>
      <c r="FH1359" s="23"/>
      <c r="FI1359" s="23"/>
      <c r="FJ1359" s="23"/>
      <c r="FK1359" s="23"/>
      <c r="FL1359" s="23"/>
      <c r="FM1359" s="23"/>
      <c r="FN1359" s="23"/>
      <c r="FO1359" s="23"/>
      <c r="FP1359" s="23"/>
      <c r="FQ1359" s="23"/>
      <c r="FR1359" s="23"/>
    </row>
    <row r="1360" spans="142:174">
      <c r="EL1360" s="22">
        <v>44307</v>
      </c>
      <c r="EM1360" s="21" t="s">
        <v>29930</v>
      </c>
      <c r="EN1360" s="21" t="s">
        <v>24562</v>
      </c>
      <c r="EO1360" s="21" t="s">
        <v>29929</v>
      </c>
      <c r="EP1360" s="21">
        <v>574549692805</v>
      </c>
      <c r="EQ1360" s="21" t="s">
        <v>207</v>
      </c>
      <c r="ER1360" s="21" t="s">
        <v>209</v>
      </c>
      <c r="ES1360" s="23">
        <v>72</v>
      </c>
      <c r="ET1360" s="23">
        <v>2</v>
      </c>
      <c r="EU1360" s="23">
        <v>478</v>
      </c>
      <c r="EV1360" s="23">
        <v>2.7778</v>
      </c>
      <c r="EW1360" s="23">
        <v>239</v>
      </c>
      <c r="EX1360" s="23">
        <v>6638.8888999999999</v>
      </c>
      <c r="EY1360" s="23">
        <v>0</v>
      </c>
      <c r="EZ1360" s="23">
        <v>0</v>
      </c>
      <c r="FA1360" s="23">
        <v>0</v>
      </c>
      <c r="FB1360" s="23">
        <v>0</v>
      </c>
      <c r="FC1360" s="23">
        <v>0</v>
      </c>
      <c r="FD1360" s="23">
        <v>0</v>
      </c>
      <c r="FE1360" s="23">
        <v>0</v>
      </c>
      <c r="FF1360" s="23">
        <v>1</v>
      </c>
      <c r="FG1360" s="23">
        <v>0</v>
      </c>
      <c r="FH1360" s="23">
        <v>1</v>
      </c>
      <c r="FI1360" s="23">
        <v>0</v>
      </c>
      <c r="FJ1360" s="23">
        <v>1</v>
      </c>
      <c r="FK1360" s="23">
        <v>0</v>
      </c>
      <c r="FL1360" s="23">
        <v>1</v>
      </c>
      <c r="FM1360" s="23">
        <v>0</v>
      </c>
      <c r="FN1360" s="23">
        <v>0</v>
      </c>
      <c r="FO1360" s="23">
        <v>0</v>
      </c>
      <c r="FP1360" s="23">
        <v>0</v>
      </c>
      <c r="FQ1360" s="23">
        <v>0</v>
      </c>
      <c r="FR1360" s="23">
        <v>0</v>
      </c>
    </row>
    <row r="1361" spans="142:174">
      <c r="EL1361" s="22">
        <v>44307</v>
      </c>
      <c r="EM1361" s="21" t="s">
        <v>29927</v>
      </c>
      <c r="EN1361" s="21" t="s">
        <v>3778</v>
      </c>
      <c r="EO1361" s="21" t="s">
        <v>29929</v>
      </c>
      <c r="EP1361" s="21">
        <v>628195165591</v>
      </c>
      <c r="EQ1361" s="21" t="s">
        <v>207</v>
      </c>
      <c r="ER1361" s="21" t="s">
        <v>209</v>
      </c>
      <c r="ES1361" s="23">
        <v>25</v>
      </c>
      <c r="ET1361" s="23">
        <v>2</v>
      </c>
      <c r="EU1361" s="23">
        <v>385</v>
      </c>
      <c r="EV1361" s="23">
        <v>8</v>
      </c>
      <c r="EW1361" s="23">
        <v>192.5</v>
      </c>
      <c r="EX1361" s="23">
        <v>15400</v>
      </c>
      <c r="EY1361" s="23"/>
      <c r="EZ1361" s="23"/>
      <c r="FA1361" s="23"/>
      <c r="FB1361" s="23"/>
      <c r="FC1361" s="23"/>
      <c r="FD1361" s="23"/>
      <c r="FE1361" s="23"/>
      <c r="FF1361" s="23"/>
      <c r="FG1361" s="23"/>
      <c r="FH1361" s="23"/>
      <c r="FI1361" s="23"/>
      <c r="FJ1361" s="23"/>
      <c r="FK1361" s="23"/>
      <c r="FL1361" s="23"/>
      <c r="FM1361" s="23"/>
      <c r="FN1361" s="23"/>
      <c r="FO1361" s="23"/>
      <c r="FP1361" s="23"/>
      <c r="FQ1361" s="23"/>
      <c r="FR1361" s="23"/>
    </row>
    <row r="1362" spans="142:174">
      <c r="EL1362" s="22">
        <v>44307</v>
      </c>
      <c r="EM1362" s="21" t="s">
        <v>29930</v>
      </c>
      <c r="EN1362" s="21" t="s">
        <v>24559</v>
      </c>
      <c r="EO1362" s="21" t="s">
        <v>29929</v>
      </c>
      <c r="EP1362" s="21">
        <v>574917819112</v>
      </c>
      <c r="EQ1362" s="21" t="s">
        <v>207</v>
      </c>
      <c r="ER1362" s="21" t="s">
        <v>209</v>
      </c>
      <c r="ES1362" s="23">
        <v>179</v>
      </c>
      <c r="ET1362" s="23">
        <v>9</v>
      </c>
      <c r="EU1362" s="23">
        <v>2071</v>
      </c>
      <c r="EV1362" s="23">
        <v>5.0278999999999998</v>
      </c>
      <c r="EW1362" s="23">
        <v>230.11109999999999</v>
      </c>
      <c r="EX1362" s="23">
        <v>11569.832399999999</v>
      </c>
      <c r="EY1362" s="23"/>
      <c r="EZ1362" s="23"/>
      <c r="FA1362" s="23"/>
      <c r="FB1362" s="23"/>
      <c r="FC1362" s="23"/>
      <c r="FD1362" s="23"/>
      <c r="FE1362" s="23"/>
      <c r="FF1362" s="23"/>
      <c r="FG1362" s="23"/>
      <c r="FH1362" s="23"/>
      <c r="FI1362" s="23"/>
      <c r="FJ1362" s="23"/>
      <c r="FK1362" s="23"/>
      <c r="FL1362" s="23"/>
      <c r="FM1362" s="23"/>
      <c r="FN1362" s="23"/>
      <c r="FO1362" s="23"/>
      <c r="FP1362" s="23"/>
      <c r="FQ1362" s="23"/>
      <c r="FR1362" s="23"/>
    </row>
    <row r="1363" spans="142:174">
      <c r="EL1363" s="22">
        <v>44307</v>
      </c>
      <c r="EM1363" s="21" t="s">
        <v>29930</v>
      </c>
      <c r="EN1363" s="21" t="s">
        <v>24559</v>
      </c>
      <c r="EO1363" s="21" t="s">
        <v>29929</v>
      </c>
      <c r="EP1363" s="21">
        <v>574917819112</v>
      </c>
      <c r="EQ1363" s="21" t="s">
        <v>207</v>
      </c>
      <c r="ER1363" s="21" t="s">
        <v>29926</v>
      </c>
      <c r="ES1363" s="23">
        <v>3</v>
      </c>
      <c r="ET1363" s="23">
        <v>0</v>
      </c>
      <c r="EU1363" s="23">
        <v>0</v>
      </c>
      <c r="EV1363" s="23">
        <v>0</v>
      </c>
      <c r="EW1363" s="23"/>
      <c r="EX1363" s="23">
        <v>0</v>
      </c>
      <c r="EY1363" s="23"/>
      <c r="EZ1363" s="23"/>
      <c r="FA1363" s="23"/>
      <c r="FB1363" s="23"/>
      <c r="FC1363" s="23"/>
      <c r="FD1363" s="23"/>
      <c r="FE1363" s="23"/>
      <c r="FF1363" s="23"/>
      <c r="FG1363" s="23"/>
      <c r="FH1363" s="23"/>
      <c r="FI1363" s="23"/>
      <c r="FJ1363" s="23"/>
      <c r="FK1363" s="23"/>
      <c r="FL1363" s="23"/>
      <c r="FM1363" s="23"/>
      <c r="FN1363" s="23"/>
      <c r="FO1363" s="23"/>
      <c r="FP1363" s="23"/>
      <c r="FQ1363" s="23"/>
      <c r="FR1363" s="23"/>
    </row>
    <row r="1364" spans="142:174">
      <c r="EL1364" s="22">
        <v>44307</v>
      </c>
      <c r="EM1364" s="21" t="s">
        <v>29927</v>
      </c>
      <c r="EN1364" s="21" t="s">
        <v>6880</v>
      </c>
      <c r="EO1364" s="21" t="s">
        <v>29929</v>
      </c>
      <c r="EP1364" s="21">
        <v>626755881761</v>
      </c>
      <c r="EQ1364" s="21" t="s">
        <v>207</v>
      </c>
      <c r="ER1364" s="21" t="s">
        <v>209</v>
      </c>
      <c r="ES1364" s="23">
        <v>85</v>
      </c>
      <c r="ET1364" s="23">
        <v>1</v>
      </c>
      <c r="EU1364" s="23">
        <v>260</v>
      </c>
      <c r="EV1364" s="23">
        <v>1.1765000000000001</v>
      </c>
      <c r="EW1364" s="23">
        <v>260</v>
      </c>
      <c r="EX1364" s="23">
        <v>3058.8235</v>
      </c>
      <c r="EY1364" s="23"/>
      <c r="EZ1364" s="23"/>
      <c r="FA1364" s="23"/>
      <c r="FB1364" s="23"/>
      <c r="FC1364" s="23"/>
      <c r="FD1364" s="23"/>
      <c r="FE1364" s="23"/>
      <c r="FF1364" s="23"/>
      <c r="FG1364" s="23"/>
      <c r="FH1364" s="23"/>
      <c r="FI1364" s="23"/>
      <c r="FJ1364" s="23"/>
      <c r="FK1364" s="23"/>
      <c r="FL1364" s="23"/>
      <c r="FM1364" s="23"/>
      <c r="FN1364" s="23"/>
      <c r="FO1364" s="23"/>
      <c r="FP1364" s="23"/>
      <c r="FQ1364" s="23"/>
      <c r="FR1364" s="23"/>
    </row>
    <row r="1365" spans="142:174">
      <c r="EL1365" s="22">
        <v>44307</v>
      </c>
      <c r="EM1365" s="21" t="s">
        <v>29927</v>
      </c>
      <c r="EN1365" s="21" t="s">
        <v>6880</v>
      </c>
      <c r="EO1365" s="21" t="s">
        <v>29929</v>
      </c>
      <c r="EP1365" s="21">
        <v>626755881761</v>
      </c>
      <c r="EQ1365" s="21" t="s">
        <v>207</v>
      </c>
      <c r="ER1365" s="21" t="s">
        <v>29926</v>
      </c>
      <c r="ES1365" s="23">
        <v>1</v>
      </c>
      <c r="ET1365" s="23">
        <v>0</v>
      </c>
      <c r="EU1365" s="23">
        <v>0</v>
      </c>
      <c r="EV1365" s="23">
        <v>0</v>
      </c>
      <c r="EW1365" s="23"/>
      <c r="EX1365" s="23">
        <v>0</v>
      </c>
      <c r="EY1365" s="23"/>
      <c r="EZ1365" s="23"/>
      <c r="FA1365" s="23"/>
      <c r="FB1365" s="23"/>
      <c r="FC1365" s="23"/>
      <c r="FD1365" s="23"/>
      <c r="FE1365" s="23"/>
      <c r="FF1365" s="23"/>
      <c r="FG1365" s="23"/>
      <c r="FH1365" s="23"/>
      <c r="FI1365" s="23"/>
      <c r="FJ1365" s="23"/>
      <c r="FK1365" s="23"/>
      <c r="FL1365" s="23"/>
      <c r="FM1365" s="23"/>
      <c r="FN1365" s="23"/>
      <c r="FO1365" s="23"/>
      <c r="FP1365" s="23"/>
      <c r="FQ1365" s="23"/>
      <c r="FR1365" s="23"/>
    </row>
    <row r="1366" spans="142:174">
      <c r="EL1366" s="22">
        <v>44307</v>
      </c>
      <c r="EM1366" s="21" t="s">
        <v>29927</v>
      </c>
      <c r="EN1366" s="21" t="s">
        <v>19037</v>
      </c>
      <c r="EO1366" s="21" t="s">
        <v>29929</v>
      </c>
      <c r="EP1366" s="21">
        <v>574190053228</v>
      </c>
      <c r="EQ1366" s="21" t="s">
        <v>207</v>
      </c>
      <c r="ER1366" s="21" t="s">
        <v>209</v>
      </c>
      <c r="ES1366" s="23">
        <v>15</v>
      </c>
      <c r="ET1366" s="23">
        <v>0</v>
      </c>
      <c r="EU1366" s="23">
        <v>0</v>
      </c>
      <c r="EV1366" s="23">
        <v>0</v>
      </c>
      <c r="EW1366" s="23"/>
      <c r="EX1366" s="23">
        <v>0</v>
      </c>
      <c r="EY1366" s="23"/>
      <c r="EZ1366" s="23"/>
      <c r="FA1366" s="23"/>
      <c r="FB1366" s="23"/>
      <c r="FC1366" s="23"/>
      <c r="FD1366" s="23"/>
      <c r="FE1366" s="23"/>
      <c r="FF1366" s="23"/>
      <c r="FG1366" s="23"/>
      <c r="FH1366" s="23"/>
      <c r="FI1366" s="23"/>
      <c r="FJ1366" s="23"/>
      <c r="FK1366" s="23"/>
      <c r="FL1366" s="23"/>
      <c r="FM1366" s="23"/>
      <c r="FN1366" s="23"/>
      <c r="FO1366" s="23"/>
      <c r="FP1366" s="23"/>
      <c r="FQ1366" s="23"/>
      <c r="FR1366" s="23"/>
    </row>
    <row r="1367" spans="142:174">
      <c r="EL1367" s="22">
        <v>44307</v>
      </c>
      <c r="EM1367" s="21" t="s">
        <v>29927</v>
      </c>
      <c r="EN1367" s="21" t="s">
        <v>16133</v>
      </c>
      <c r="EO1367" s="21" t="s">
        <v>29929</v>
      </c>
      <c r="EP1367" s="21">
        <v>628192637830</v>
      </c>
      <c r="EQ1367" s="21" t="s">
        <v>207</v>
      </c>
      <c r="ER1367" s="21" t="s">
        <v>209</v>
      </c>
      <c r="ES1367" s="23">
        <v>188</v>
      </c>
      <c r="ET1367" s="23">
        <v>1</v>
      </c>
      <c r="EU1367" s="23">
        <v>251</v>
      </c>
      <c r="EV1367" s="23">
        <v>0.53190000000000004</v>
      </c>
      <c r="EW1367" s="23">
        <v>251</v>
      </c>
      <c r="EX1367" s="23">
        <v>1335.1063999999999</v>
      </c>
      <c r="EY1367" s="23"/>
      <c r="EZ1367" s="23"/>
      <c r="FA1367" s="23"/>
      <c r="FB1367" s="23"/>
      <c r="FC1367" s="23"/>
      <c r="FD1367" s="23"/>
      <c r="FE1367" s="23"/>
      <c r="FF1367" s="23"/>
      <c r="FG1367" s="23"/>
      <c r="FH1367" s="23"/>
      <c r="FI1367" s="23"/>
      <c r="FJ1367" s="23"/>
      <c r="FK1367" s="23"/>
      <c r="FL1367" s="23"/>
      <c r="FM1367" s="23"/>
      <c r="FN1367" s="23"/>
      <c r="FO1367" s="23"/>
      <c r="FP1367" s="23"/>
      <c r="FQ1367" s="23"/>
      <c r="FR1367" s="23"/>
    </row>
    <row r="1368" spans="142:174">
      <c r="EL1368" s="22">
        <v>44307</v>
      </c>
      <c r="EM1368" s="21" t="s">
        <v>29927</v>
      </c>
      <c r="EN1368" s="21" t="s">
        <v>16133</v>
      </c>
      <c r="EO1368" s="21" t="s">
        <v>29929</v>
      </c>
      <c r="EP1368" s="21">
        <v>628192637830</v>
      </c>
      <c r="EQ1368" s="21" t="s">
        <v>207</v>
      </c>
      <c r="ER1368" s="21" t="s">
        <v>29926</v>
      </c>
      <c r="ES1368" s="23">
        <v>3</v>
      </c>
      <c r="ET1368" s="23">
        <v>0</v>
      </c>
      <c r="EU1368" s="23">
        <v>0</v>
      </c>
      <c r="EV1368" s="23">
        <v>0</v>
      </c>
      <c r="EW1368" s="23"/>
      <c r="EX1368" s="23">
        <v>0</v>
      </c>
      <c r="EY1368" s="23"/>
      <c r="EZ1368" s="23"/>
      <c r="FA1368" s="23"/>
      <c r="FB1368" s="23"/>
      <c r="FC1368" s="23"/>
      <c r="FD1368" s="23"/>
      <c r="FE1368" s="23"/>
      <c r="FF1368" s="23"/>
      <c r="FG1368" s="23"/>
      <c r="FH1368" s="23"/>
      <c r="FI1368" s="23"/>
      <c r="FJ1368" s="23"/>
      <c r="FK1368" s="23"/>
      <c r="FL1368" s="23"/>
      <c r="FM1368" s="23"/>
      <c r="FN1368" s="23"/>
      <c r="FO1368" s="23"/>
      <c r="FP1368" s="23"/>
      <c r="FQ1368" s="23"/>
      <c r="FR1368" s="23"/>
    </row>
    <row r="1369" spans="142:174">
      <c r="EL1369" s="22">
        <v>44307</v>
      </c>
      <c r="EM1369" s="21" t="s">
        <v>29927</v>
      </c>
      <c r="EN1369" s="21" t="s">
        <v>2099</v>
      </c>
      <c r="EO1369" s="21" t="s">
        <v>29929</v>
      </c>
      <c r="EP1369" s="21">
        <v>599210653742</v>
      </c>
      <c r="EQ1369" s="21" t="s">
        <v>207</v>
      </c>
      <c r="ER1369" s="21" t="s">
        <v>209</v>
      </c>
      <c r="ES1369" s="23">
        <v>22</v>
      </c>
      <c r="ET1369" s="23">
        <v>0</v>
      </c>
      <c r="EU1369" s="23">
        <v>0</v>
      </c>
      <c r="EV1369" s="23">
        <v>0</v>
      </c>
      <c r="EW1369" s="23"/>
      <c r="EX1369" s="23">
        <v>0</v>
      </c>
      <c r="EY1369" s="23"/>
      <c r="EZ1369" s="23"/>
      <c r="FA1369" s="23"/>
      <c r="FB1369" s="23"/>
      <c r="FC1369" s="23"/>
      <c r="FD1369" s="23"/>
      <c r="FE1369" s="23"/>
      <c r="FF1369" s="23"/>
      <c r="FG1369" s="23"/>
      <c r="FH1369" s="23"/>
      <c r="FI1369" s="23"/>
      <c r="FJ1369" s="23"/>
      <c r="FK1369" s="23"/>
      <c r="FL1369" s="23"/>
      <c r="FM1369" s="23"/>
      <c r="FN1369" s="23"/>
      <c r="FO1369" s="23"/>
      <c r="FP1369" s="23"/>
      <c r="FQ1369" s="23"/>
      <c r="FR1369" s="23"/>
    </row>
    <row r="1370" spans="142:174">
      <c r="EL1370" s="22">
        <v>44307</v>
      </c>
      <c r="EM1370" s="21" t="s">
        <v>29927</v>
      </c>
      <c r="EN1370" s="21" t="s">
        <v>24738</v>
      </c>
      <c r="EO1370" s="21" t="s">
        <v>29929</v>
      </c>
      <c r="EP1370" s="21">
        <v>574703641670</v>
      </c>
      <c r="EQ1370" s="21" t="s">
        <v>207</v>
      </c>
      <c r="ER1370" s="21" t="s">
        <v>209</v>
      </c>
      <c r="ES1370" s="23">
        <v>66</v>
      </c>
      <c r="ET1370" s="23">
        <v>3</v>
      </c>
      <c r="EU1370" s="23">
        <v>567</v>
      </c>
      <c r="EV1370" s="23">
        <v>4.5454999999999997</v>
      </c>
      <c r="EW1370" s="23">
        <v>189</v>
      </c>
      <c r="EX1370" s="23">
        <v>8590.9091000000008</v>
      </c>
      <c r="EY1370" s="23"/>
      <c r="EZ1370" s="23"/>
      <c r="FA1370" s="23"/>
      <c r="FB1370" s="23"/>
      <c r="FC1370" s="23"/>
      <c r="FD1370" s="23"/>
      <c r="FE1370" s="23"/>
      <c r="FF1370" s="23"/>
      <c r="FG1370" s="23"/>
      <c r="FH1370" s="23"/>
      <c r="FI1370" s="23"/>
      <c r="FJ1370" s="23"/>
      <c r="FK1370" s="23"/>
      <c r="FL1370" s="23"/>
      <c r="FM1370" s="23"/>
      <c r="FN1370" s="23"/>
      <c r="FO1370" s="23"/>
      <c r="FP1370" s="23"/>
      <c r="FQ1370" s="23"/>
      <c r="FR1370" s="23"/>
    </row>
    <row r="1371" spans="142:174">
      <c r="EL1371" s="22">
        <v>44307</v>
      </c>
      <c r="EM1371" s="21" t="s">
        <v>29927</v>
      </c>
      <c r="EN1371" s="21" t="s">
        <v>24738</v>
      </c>
      <c r="EO1371" s="21" t="s">
        <v>29929</v>
      </c>
      <c r="EP1371" s="21">
        <v>574703641670</v>
      </c>
      <c r="EQ1371" s="21" t="s">
        <v>207</v>
      </c>
      <c r="ER1371" s="21" t="s">
        <v>29926</v>
      </c>
      <c r="ES1371" s="23">
        <v>1</v>
      </c>
      <c r="ET1371" s="23">
        <v>0</v>
      </c>
      <c r="EU1371" s="23">
        <v>0</v>
      </c>
      <c r="EV1371" s="23">
        <v>0</v>
      </c>
      <c r="EW1371" s="23"/>
      <c r="EX1371" s="23">
        <v>0</v>
      </c>
      <c r="EY1371" s="23"/>
      <c r="EZ1371" s="23"/>
      <c r="FA1371" s="23"/>
      <c r="FB1371" s="23"/>
      <c r="FC1371" s="23"/>
      <c r="FD1371" s="23"/>
      <c r="FE1371" s="23"/>
      <c r="FF1371" s="23"/>
      <c r="FG1371" s="23"/>
      <c r="FH1371" s="23"/>
      <c r="FI1371" s="23"/>
      <c r="FJ1371" s="23"/>
      <c r="FK1371" s="23"/>
      <c r="FL1371" s="23"/>
      <c r="FM1371" s="23"/>
      <c r="FN1371" s="23"/>
      <c r="FO1371" s="23"/>
      <c r="FP1371" s="23"/>
      <c r="FQ1371" s="23"/>
      <c r="FR1371" s="23"/>
    </row>
    <row r="1372" spans="142:174">
      <c r="EL1372" s="22">
        <v>44307</v>
      </c>
      <c r="EM1372" s="21" t="s">
        <v>29927</v>
      </c>
      <c r="EN1372" s="21" t="s">
        <v>17430</v>
      </c>
      <c r="EO1372" s="21" t="s">
        <v>29929</v>
      </c>
      <c r="EP1372" s="21">
        <v>576398085683</v>
      </c>
      <c r="EQ1372" s="21" t="s">
        <v>207</v>
      </c>
      <c r="ER1372" s="21" t="s">
        <v>209</v>
      </c>
      <c r="ES1372" s="23">
        <v>32</v>
      </c>
      <c r="ET1372" s="23">
        <v>0</v>
      </c>
      <c r="EU1372" s="23">
        <v>0</v>
      </c>
      <c r="EV1372" s="23">
        <v>0</v>
      </c>
      <c r="EW1372" s="23"/>
      <c r="EX1372" s="23">
        <v>0</v>
      </c>
      <c r="EY1372" s="23"/>
      <c r="EZ1372" s="23"/>
      <c r="FA1372" s="23"/>
      <c r="FB1372" s="23"/>
      <c r="FC1372" s="23"/>
      <c r="FD1372" s="23"/>
      <c r="FE1372" s="23"/>
      <c r="FF1372" s="23"/>
      <c r="FG1372" s="23"/>
      <c r="FH1372" s="23"/>
      <c r="FI1372" s="23"/>
      <c r="FJ1372" s="23"/>
      <c r="FK1372" s="23"/>
      <c r="FL1372" s="23"/>
      <c r="FM1372" s="23"/>
      <c r="FN1372" s="23"/>
      <c r="FO1372" s="23"/>
      <c r="FP1372" s="23"/>
      <c r="FQ1372" s="23"/>
      <c r="FR1372" s="23"/>
    </row>
    <row r="1373" spans="142:174">
      <c r="EL1373" s="22">
        <v>44307</v>
      </c>
      <c r="EM1373" s="21" t="s">
        <v>29927</v>
      </c>
      <c r="EN1373" s="21" t="s">
        <v>17430</v>
      </c>
      <c r="EO1373" s="21" t="s">
        <v>29929</v>
      </c>
      <c r="EP1373" s="21">
        <v>576398085683</v>
      </c>
      <c r="EQ1373" s="21" t="s">
        <v>207</v>
      </c>
      <c r="ER1373" s="21" t="s">
        <v>29926</v>
      </c>
      <c r="ES1373" s="23">
        <v>1</v>
      </c>
      <c r="ET1373" s="23">
        <v>0</v>
      </c>
      <c r="EU1373" s="23">
        <v>0</v>
      </c>
      <c r="EV1373" s="23">
        <v>0</v>
      </c>
      <c r="EW1373" s="23"/>
      <c r="EX1373" s="23">
        <v>0</v>
      </c>
      <c r="EY1373" s="23"/>
      <c r="EZ1373" s="23"/>
      <c r="FA1373" s="23"/>
      <c r="FB1373" s="23"/>
      <c r="FC1373" s="23"/>
      <c r="FD1373" s="23"/>
      <c r="FE1373" s="23"/>
      <c r="FF1373" s="23"/>
      <c r="FG1373" s="23"/>
      <c r="FH1373" s="23"/>
      <c r="FI1373" s="23"/>
      <c r="FJ1373" s="23"/>
      <c r="FK1373" s="23"/>
      <c r="FL1373" s="23"/>
      <c r="FM1373" s="23"/>
      <c r="FN1373" s="23"/>
      <c r="FO1373" s="23"/>
      <c r="FP1373" s="23"/>
      <c r="FQ1373" s="23"/>
      <c r="FR1373" s="23"/>
    </row>
    <row r="1374" spans="142:174">
      <c r="EL1374" s="22">
        <v>44307</v>
      </c>
      <c r="EM1374" s="21" t="s">
        <v>29927</v>
      </c>
      <c r="EN1374" s="21" t="s">
        <v>17432</v>
      </c>
      <c r="EO1374" s="21" t="s">
        <v>29929</v>
      </c>
      <c r="EP1374" s="21">
        <v>592683898914</v>
      </c>
      <c r="EQ1374" s="21" t="s">
        <v>207</v>
      </c>
      <c r="ER1374" s="21" t="s">
        <v>209</v>
      </c>
      <c r="ES1374" s="23">
        <v>102</v>
      </c>
      <c r="ET1374" s="23">
        <v>0</v>
      </c>
      <c r="EU1374" s="23">
        <v>0</v>
      </c>
      <c r="EV1374" s="23">
        <v>0</v>
      </c>
      <c r="EW1374" s="23"/>
      <c r="EX1374" s="23">
        <v>0</v>
      </c>
      <c r="EY1374" s="23"/>
      <c r="EZ1374" s="23"/>
      <c r="FA1374" s="23"/>
      <c r="FB1374" s="23"/>
      <c r="FC1374" s="23"/>
      <c r="FD1374" s="23"/>
      <c r="FE1374" s="23"/>
      <c r="FF1374" s="23"/>
      <c r="FG1374" s="23"/>
      <c r="FH1374" s="23"/>
      <c r="FI1374" s="23"/>
      <c r="FJ1374" s="23"/>
      <c r="FK1374" s="23"/>
      <c r="FL1374" s="23"/>
      <c r="FM1374" s="23"/>
      <c r="FN1374" s="23"/>
      <c r="FO1374" s="23"/>
      <c r="FP1374" s="23"/>
      <c r="FQ1374" s="23"/>
      <c r="FR1374" s="23"/>
    </row>
    <row r="1375" spans="142:174">
      <c r="EL1375" s="22">
        <v>44307</v>
      </c>
      <c r="EM1375" s="21" t="s">
        <v>29927</v>
      </c>
      <c r="EN1375" s="21" t="s">
        <v>17432</v>
      </c>
      <c r="EO1375" s="21" t="s">
        <v>29929</v>
      </c>
      <c r="EP1375" s="21">
        <v>592683898914</v>
      </c>
      <c r="EQ1375" s="21" t="s">
        <v>207</v>
      </c>
      <c r="ER1375" s="21" t="s">
        <v>29926</v>
      </c>
      <c r="ES1375" s="23">
        <v>1</v>
      </c>
      <c r="ET1375" s="23">
        <v>0</v>
      </c>
      <c r="EU1375" s="23">
        <v>0</v>
      </c>
      <c r="EV1375" s="23">
        <v>0</v>
      </c>
      <c r="EW1375" s="23"/>
      <c r="EX1375" s="23">
        <v>0</v>
      </c>
      <c r="EY1375" s="23"/>
      <c r="EZ1375" s="23"/>
      <c r="FA1375" s="23"/>
      <c r="FB1375" s="23"/>
      <c r="FC1375" s="23"/>
      <c r="FD1375" s="23"/>
      <c r="FE1375" s="23"/>
      <c r="FF1375" s="23"/>
      <c r="FG1375" s="23"/>
      <c r="FH1375" s="23"/>
      <c r="FI1375" s="23"/>
      <c r="FJ1375" s="23"/>
      <c r="FK1375" s="23"/>
      <c r="FL1375" s="23"/>
      <c r="FM1375" s="23"/>
      <c r="FN1375" s="23"/>
      <c r="FO1375" s="23"/>
      <c r="FP1375" s="23"/>
      <c r="FQ1375" s="23"/>
      <c r="FR1375" s="23"/>
    </row>
    <row r="1376" spans="142:174">
      <c r="EL1376" s="22">
        <v>44307</v>
      </c>
      <c r="EM1376" s="21" t="s">
        <v>29927</v>
      </c>
      <c r="EN1376" s="21" t="s">
        <v>211</v>
      </c>
      <c r="EO1376" s="21" t="s">
        <v>29929</v>
      </c>
      <c r="EP1376" s="21">
        <v>599211933377</v>
      </c>
      <c r="EQ1376" s="21" t="s">
        <v>207</v>
      </c>
      <c r="ER1376" s="21" t="s">
        <v>209</v>
      </c>
      <c r="ES1376" s="23">
        <v>1080</v>
      </c>
      <c r="ET1376" s="23">
        <v>40</v>
      </c>
      <c r="EU1376" s="23">
        <v>8498</v>
      </c>
      <c r="EV1376" s="23">
        <v>3.7037</v>
      </c>
      <c r="EW1376" s="23">
        <v>212.45</v>
      </c>
      <c r="EX1376" s="23">
        <v>7868.5185000000001</v>
      </c>
      <c r="EY1376" s="23">
        <v>5</v>
      </c>
      <c r="EZ1376" s="23">
        <v>6285</v>
      </c>
      <c r="FA1376" s="23">
        <v>2</v>
      </c>
      <c r="FB1376" s="23">
        <v>0</v>
      </c>
      <c r="FC1376" s="23">
        <v>0</v>
      </c>
      <c r="FD1376" s="23">
        <v>6285</v>
      </c>
      <c r="FE1376" s="23">
        <v>2</v>
      </c>
      <c r="FF1376" s="23">
        <v>1</v>
      </c>
      <c r="FG1376" s="23">
        <v>1</v>
      </c>
      <c r="FH1376" s="23">
        <v>2</v>
      </c>
      <c r="FI1376" s="23">
        <v>0.73960000000000004</v>
      </c>
      <c r="FJ1376" s="23">
        <v>5</v>
      </c>
      <c r="FK1376" s="23">
        <v>1</v>
      </c>
      <c r="FL1376" s="23">
        <v>6</v>
      </c>
      <c r="FM1376" s="23">
        <v>0</v>
      </c>
      <c r="FN1376" s="23">
        <v>0</v>
      </c>
      <c r="FO1376" s="23">
        <v>0</v>
      </c>
      <c r="FP1376" s="23">
        <v>0</v>
      </c>
      <c r="FQ1376" s="23">
        <v>0</v>
      </c>
      <c r="FR1376" s="23">
        <v>0</v>
      </c>
    </row>
    <row r="1377" spans="142:174">
      <c r="EL1377" s="22">
        <v>44307</v>
      </c>
      <c r="EM1377" s="21" t="s">
        <v>29927</v>
      </c>
      <c r="EN1377" s="21" t="s">
        <v>211</v>
      </c>
      <c r="EO1377" s="21" t="s">
        <v>29929</v>
      </c>
      <c r="EP1377" s="21">
        <v>599211933377</v>
      </c>
      <c r="EQ1377" s="21" t="s">
        <v>207</v>
      </c>
      <c r="ER1377" s="21" t="s">
        <v>29926</v>
      </c>
      <c r="ES1377" s="23">
        <v>9</v>
      </c>
      <c r="ET1377" s="23">
        <v>0</v>
      </c>
      <c r="EU1377" s="23">
        <v>0</v>
      </c>
      <c r="EV1377" s="23">
        <v>0</v>
      </c>
      <c r="EW1377" s="23"/>
      <c r="EX1377" s="23">
        <v>0</v>
      </c>
      <c r="EY1377" s="23"/>
      <c r="EZ1377" s="23"/>
      <c r="FA1377" s="23"/>
      <c r="FB1377" s="23"/>
      <c r="FC1377" s="23"/>
      <c r="FD1377" s="23"/>
      <c r="FE1377" s="23"/>
      <c r="FF1377" s="23"/>
      <c r="FG1377" s="23"/>
      <c r="FH1377" s="23"/>
      <c r="FI1377" s="23"/>
      <c r="FJ1377" s="23"/>
      <c r="FK1377" s="23"/>
      <c r="FL1377" s="23"/>
      <c r="FM1377" s="23"/>
      <c r="FN1377" s="23"/>
      <c r="FO1377" s="23"/>
      <c r="FP1377" s="23"/>
      <c r="FQ1377" s="23"/>
      <c r="FR1377" s="23"/>
    </row>
    <row r="1378" spans="142:174">
      <c r="EL1378" s="22">
        <v>44307</v>
      </c>
      <c r="EM1378" s="21" t="s">
        <v>29927</v>
      </c>
      <c r="EN1378" s="21" t="s">
        <v>17426</v>
      </c>
      <c r="EO1378" s="21" t="s">
        <v>29929</v>
      </c>
      <c r="EP1378" s="21">
        <v>574814254493</v>
      </c>
      <c r="EQ1378" s="21" t="s">
        <v>207</v>
      </c>
      <c r="ER1378" s="21" t="s">
        <v>209</v>
      </c>
      <c r="ES1378" s="23">
        <v>25</v>
      </c>
      <c r="ET1378" s="23">
        <v>0</v>
      </c>
      <c r="EU1378" s="23">
        <v>0</v>
      </c>
      <c r="EV1378" s="23">
        <v>0</v>
      </c>
      <c r="EW1378" s="23"/>
      <c r="EX1378" s="23">
        <v>0</v>
      </c>
      <c r="EY1378" s="23"/>
      <c r="EZ1378" s="23"/>
      <c r="FA1378" s="23"/>
      <c r="FB1378" s="23"/>
      <c r="FC1378" s="23"/>
      <c r="FD1378" s="23"/>
      <c r="FE1378" s="23"/>
      <c r="FF1378" s="23"/>
      <c r="FG1378" s="23"/>
      <c r="FH1378" s="23"/>
      <c r="FI1378" s="23"/>
      <c r="FJ1378" s="23"/>
      <c r="FK1378" s="23"/>
      <c r="FL1378" s="23"/>
      <c r="FM1378" s="23"/>
      <c r="FN1378" s="23"/>
      <c r="FO1378" s="23"/>
      <c r="FP1378" s="23"/>
      <c r="FQ1378" s="23"/>
      <c r="FR1378" s="23"/>
    </row>
    <row r="1379" spans="142:174">
      <c r="EL1379" s="22">
        <v>44307</v>
      </c>
      <c r="EM1379" s="21" t="s">
        <v>29930</v>
      </c>
      <c r="EN1379" s="21" t="s">
        <v>22749</v>
      </c>
      <c r="EO1379" s="21" t="s">
        <v>29929</v>
      </c>
      <c r="EP1379" s="21">
        <v>574814826537</v>
      </c>
      <c r="EQ1379" s="21" t="s">
        <v>207</v>
      </c>
      <c r="ER1379" s="21" t="s">
        <v>208</v>
      </c>
      <c r="ES1379" s="23">
        <v>3</v>
      </c>
      <c r="ET1379" s="23">
        <v>0</v>
      </c>
      <c r="EU1379" s="23">
        <v>0</v>
      </c>
      <c r="EV1379" s="23">
        <v>0</v>
      </c>
      <c r="EW1379" s="23"/>
      <c r="EX1379" s="23">
        <v>0</v>
      </c>
      <c r="EY1379" s="23"/>
      <c r="EZ1379" s="23"/>
      <c r="FA1379" s="23"/>
      <c r="FB1379" s="23"/>
      <c r="FC1379" s="23"/>
      <c r="FD1379" s="23"/>
      <c r="FE1379" s="23"/>
      <c r="FF1379" s="23"/>
      <c r="FG1379" s="23"/>
      <c r="FH1379" s="23"/>
      <c r="FI1379" s="23"/>
      <c r="FJ1379" s="23"/>
      <c r="FK1379" s="23"/>
      <c r="FL1379" s="23"/>
      <c r="FM1379" s="23"/>
      <c r="FN1379" s="23"/>
      <c r="FO1379" s="23"/>
      <c r="FP1379" s="23"/>
      <c r="FQ1379" s="23"/>
      <c r="FR1379" s="23"/>
    </row>
    <row r="1380" spans="142:174">
      <c r="EL1380" s="22">
        <v>44307</v>
      </c>
      <c r="EM1380" s="21" t="s">
        <v>29930</v>
      </c>
      <c r="EN1380" s="21" t="s">
        <v>22749</v>
      </c>
      <c r="EO1380" s="21" t="s">
        <v>29929</v>
      </c>
      <c r="EP1380" s="21">
        <v>574814826537</v>
      </c>
      <c r="EQ1380" s="21" t="s">
        <v>207</v>
      </c>
      <c r="ER1380" s="21" t="s">
        <v>209</v>
      </c>
      <c r="ES1380" s="23">
        <v>177</v>
      </c>
      <c r="ET1380" s="23">
        <v>2</v>
      </c>
      <c r="EU1380" s="23">
        <v>459</v>
      </c>
      <c r="EV1380" s="23">
        <v>1.1298999999999999</v>
      </c>
      <c r="EW1380" s="23">
        <v>229.5</v>
      </c>
      <c r="EX1380" s="23">
        <v>2593.2203</v>
      </c>
      <c r="EY1380" s="23">
        <v>0</v>
      </c>
      <c r="EZ1380" s="23">
        <v>0</v>
      </c>
      <c r="FA1380" s="23">
        <v>0</v>
      </c>
      <c r="FB1380" s="23">
        <v>0</v>
      </c>
      <c r="FC1380" s="23">
        <v>0</v>
      </c>
      <c r="FD1380" s="23">
        <v>0</v>
      </c>
      <c r="FE1380" s="23">
        <v>0</v>
      </c>
      <c r="FF1380" s="23">
        <v>1</v>
      </c>
      <c r="FG1380" s="23">
        <v>0</v>
      </c>
      <c r="FH1380" s="23">
        <v>1</v>
      </c>
      <c r="FI1380" s="23">
        <v>0</v>
      </c>
      <c r="FJ1380" s="23">
        <v>0</v>
      </c>
      <c r="FK1380" s="23">
        <v>0</v>
      </c>
      <c r="FL1380" s="23">
        <v>0</v>
      </c>
      <c r="FM1380" s="23">
        <v>0</v>
      </c>
      <c r="FN1380" s="23">
        <v>0</v>
      </c>
      <c r="FO1380" s="23">
        <v>0</v>
      </c>
      <c r="FP1380" s="23">
        <v>0</v>
      </c>
      <c r="FQ1380" s="23">
        <v>0</v>
      </c>
      <c r="FR1380" s="23">
        <v>0</v>
      </c>
    </row>
    <row r="1381" spans="142:174">
      <c r="EL1381" s="22">
        <v>44307</v>
      </c>
      <c r="EM1381" s="21" t="s">
        <v>29930</v>
      </c>
      <c r="EN1381" s="21" t="s">
        <v>22749</v>
      </c>
      <c r="EO1381" s="21" t="s">
        <v>29929</v>
      </c>
      <c r="EP1381" s="21">
        <v>574814826537</v>
      </c>
      <c r="EQ1381" s="21" t="s">
        <v>207</v>
      </c>
      <c r="ER1381" s="21" t="s">
        <v>29926</v>
      </c>
      <c r="ES1381" s="23">
        <v>5</v>
      </c>
      <c r="ET1381" s="23">
        <v>0</v>
      </c>
      <c r="EU1381" s="23">
        <v>0</v>
      </c>
      <c r="EV1381" s="23">
        <v>0</v>
      </c>
      <c r="EW1381" s="23"/>
      <c r="EX1381" s="23">
        <v>0</v>
      </c>
      <c r="EY1381" s="23"/>
      <c r="EZ1381" s="23"/>
      <c r="FA1381" s="23"/>
      <c r="FB1381" s="23"/>
      <c r="FC1381" s="23"/>
      <c r="FD1381" s="23"/>
      <c r="FE1381" s="23"/>
      <c r="FF1381" s="23"/>
      <c r="FG1381" s="23"/>
      <c r="FH1381" s="23"/>
      <c r="FI1381" s="23"/>
      <c r="FJ1381" s="23"/>
      <c r="FK1381" s="23"/>
      <c r="FL1381" s="23"/>
      <c r="FM1381" s="23"/>
      <c r="FN1381" s="23"/>
      <c r="FO1381" s="23"/>
      <c r="FP1381" s="23"/>
      <c r="FQ1381" s="23"/>
      <c r="FR1381" s="23"/>
    </row>
    <row r="1382" spans="142:174">
      <c r="EL1382" s="22">
        <v>44307</v>
      </c>
      <c r="EM1382" s="21" t="s">
        <v>29927</v>
      </c>
      <c r="EN1382" s="21" t="s">
        <v>22769</v>
      </c>
      <c r="EO1382" s="21" t="s">
        <v>29929</v>
      </c>
      <c r="EP1382" s="21">
        <v>574917059850</v>
      </c>
      <c r="EQ1382" s="21" t="s">
        <v>207</v>
      </c>
      <c r="ER1382" s="21" t="s">
        <v>208</v>
      </c>
      <c r="ES1382" s="23">
        <v>1</v>
      </c>
      <c r="ET1382" s="23">
        <v>0</v>
      </c>
      <c r="EU1382" s="23">
        <v>0</v>
      </c>
      <c r="EV1382" s="23">
        <v>0</v>
      </c>
      <c r="EW1382" s="23"/>
      <c r="EX1382" s="23">
        <v>0</v>
      </c>
      <c r="EY1382" s="23"/>
      <c r="EZ1382" s="23"/>
      <c r="FA1382" s="23"/>
      <c r="FB1382" s="23"/>
      <c r="FC1382" s="23"/>
      <c r="FD1382" s="23"/>
      <c r="FE1382" s="23"/>
      <c r="FF1382" s="23"/>
      <c r="FG1382" s="23"/>
      <c r="FH1382" s="23"/>
      <c r="FI1382" s="23"/>
      <c r="FJ1382" s="23"/>
      <c r="FK1382" s="23"/>
      <c r="FL1382" s="23"/>
      <c r="FM1382" s="23"/>
      <c r="FN1382" s="23"/>
      <c r="FO1382" s="23"/>
      <c r="FP1382" s="23"/>
      <c r="FQ1382" s="23"/>
      <c r="FR1382" s="23"/>
    </row>
    <row r="1383" spans="142:174">
      <c r="EL1383" s="22">
        <v>44307</v>
      </c>
      <c r="EM1383" s="21" t="s">
        <v>29927</v>
      </c>
      <c r="EN1383" s="21" t="s">
        <v>22769</v>
      </c>
      <c r="EO1383" s="21" t="s">
        <v>29929</v>
      </c>
      <c r="EP1383" s="21">
        <v>574917059850</v>
      </c>
      <c r="EQ1383" s="21" t="s">
        <v>207</v>
      </c>
      <c r="ER1383" s="21" t="s">
        <v>209</v>
      </c>
      <c r="ES1383" s="23">
        <v>91</v>
      </c>
      <c r="ET1383" s="23">
        <v>2</v>
      </c>
      <c r="EU1383" s="23">
        <v>519</v>
      </c>
      <c r="EV1383" s="23">
        <v>2.1978</v>
      </c>
      <c r="EW1383" s="23">
        <v>259.5</v>
      </c>
      <c r="EX1383" s="23">
        <v>5703.2966999999999</v>
      </c>
      <c r="EY1383" s="23"/>
      <c r="EZ1383" s="23"/>
      <c r="FA1383" s="23"/>
      <c r="FB1383" s="23"/>
      <c r="FC1383" s="23"/>
      <c r="FD1383" s="23"/>
      <c r="FE1383" s="23"/>
      <c r="FF1383" s="23"/>
      <c r="FG1383" s="23"/>
      <c r="FH1383" s="23"/>
      <c r="FI1383" s="23"/>
      <c r="FJ1383" s="23"/>
      <c r="FK1383" s="23"/>
      <c r="FL1383" s="23"/>
      <c r="FM1383" s="23"/>
      <c r="FN1383" s="23"/>
      <c r="FO1383" s="23"/>
      <c r="FP1383" s="23"/>
      <c r="FQ1383" s="23"/>
      <c r="FR1383" s="23"/>
    </row>
    <row r="1384" spans="142:174">
      <c r="EL1384" s="22">
        <v>44307</v>
      </c>
      <c r="EM1384" s="21" t="s">
        <v>29927</v>
      </c>
      <c r="EN1384" s="21" t="s">
        <v>22769</v>
      </c>
      <c r="EO1384" s="21" t="s">
        <v>29929</v>
      </c>
      <c r="EP1384" s="21">
        <v>574917059850</v>
      </c>
      <c r="EQ1384" s="21" t="s">
        <v>207</v>
      </c>
      <c r="ER1384" s="21" t="s">
        <v>29926</v>
      </c>
      <c r="ES1384" s="23">
        <v>1</v>
      </c>
      <c r="ET1384" s="23">
        <v>0</v>
      </c>
      <c r="EU1384" s="23">
        <v>0</v>
      </c>
      <c r="EV1384" s="23">
        <v>0</v>
      </c>
      <c r="EW1384" s="23"/>
      <c r="EX1384" s="23">
        <v>0</v>
      </c>
      <c r="EY1384" s="23"/>
      <c r="EZ1384" s="23"/>
      <c r="FA1384" s="23"/>
      <c r="FB1384" s="23"/>
      <c r="FC1384" s="23"/>
      <c r="FD1384" s="23"/>
      <c r="FE1384" s="23"/>
      <c r="FF1384" s="23"/>
      <c r="FG1384" s="23"/>
      <c r="FH1384" s="23"/>
      <c r="FI1384" s="23"/>
      <c r="FJ1384" s="23"/>
      <c r="FK1384" s="23"/>
      <c r="FL1384" s="23"/>
      <c r="FM1384" s="23"/>
      <c r="FN1384" s="23"/>
      <c r="FO1384" s="23"/>
      <c r="FP1384" s="23"/>
      <c r="FQ1384" s="23"/>
      <c r="FR1384" s="23"/>
    </row>
    <row r="1385" spans="142:174">
      <c r="EL1385" s="22">
        <v>44307</v>
      </c>
      <c r="EM1385" s="21" t="s">
        <v>29927</v>
      </c>
      <c r="EN1385" s="21" t="s">
        <v>24742</v>
      </c>
      <c r="EO1385" s="21" t="s">
        <v>29929</v>
      </c>
      <c r="EP1385" s="21">
        <v>574704701061</v>
      </c>
      <c r="EQ1385" s="21" t="s">
        <v>207</v>
      </c>
      <c r="ER1385" s="21" t="s">
        <v>208</v>
      </c>
      <c r="ES1385" s="23">
        <v>1</v>
      </c>
      <c r="ET1385" s="23">
        <v>0</v>
      </c>
      <c r="EU1385" s="23">
        <v>0</v>
      </c>
      <c r="EV1385" s="23">
        <v>0</v>
      </c>
      <c r="EW1385" s="23"/>
      <c r="EX1385" s="23">
        <v>0</v>
      </c>
      <c r="EY1385" s="23"/>
      <c r="EZ1385" s="23"/>
      <c r="FA1385" s="23"/>
      <c r="FB1385" s="23"/>
      <c r="FC1385" s="23"/>
      <c r="FD1385" s="23"/>
      <c r="FE1385" s="23"/>
      <c r="FF1385" s="23"/>
      <c r="FG1385" s="23"/>
      <c r="FH1385" s="23"/>
      <c r="FI1385" s="23"/>
      <c r="FJ1385" s="23"/>
      <c r="FK1385" s="23"/>
      <c r="FL1385" s="23"/>
      <c r="FM1385" s="23"/>
      <c r="FN1385" s="23"/>
      <c r="FO1385" s="23"/>
      <c r="FP1385" s="23"/>
      <c r="FQ1385" s="23"/>
      <c r="FR1385" s="23"/>
    </row>
    <row r="1386" spans="142:174">
      <c r="EL1386" s="22">
        <v>44307</v>
      </c>
      <c r="EM1386" s="21" t="s">
        <v>29927</v>
      </c>
      <c r="EN1386" s="21" t="s">
        <v>24742</v>
      </c>
      <c r="EO1386" s="21" t="s">
        <v>29929</v>
      </c>
      <c r="EP1386" s="21">
        <v>574704701061</v>
      </c>
      <c r="EQ1386" s="21" t="s">
        <v>207</v>
      </c>
      <c r="ER1386" s="21" t="s">
        <v>209</v>
      </c>
      <c r="ES1386" s="23">
        <v>54</v>
      </c>
      <c r="ET1386" s="23">
        <v>4</v>
      </c>
      <c r="EU1386" s="23">
        <v>882</v>
      </c>
      <c r="EV1386" s="23">
        <v>7.4074</v>
      </c>
      <c r="EW1386" s="23">
        <v>220.5</v>
      </c>
      <c r="EX1386" s="23">
        <v>16333.3333</v>
      </c>
      <c r="EY1386" s="23"/>
      <c r="EZ1386" s="23"/>
      <c r="FA1386" s="23"/>
      <c r="FB1386" s="23"/>
      <c r="FC1386" s="23"/>
      <c r="FD1386" s="23"/>
      <c r="FE1386" s="23"/>
      <c r="FF1386" s="23"/>
      <c r="FG1386" s="23"/>
      <c r="FH1386" s="23"/>
      <c r="FI1386" s="23"/>
      <c r="FJ1386" s="23"/>
      <c r="FK1386" s="23"/>
      <c r="FL1386" s="23"/>
      <c r="FM1386" s="23"/>
      <c r="FN1386" s="23"/>
      <c r="FO1386" s="23"/>
      <c r="FP1386" s="23"/>
      <c r="FQ1386" s="23"/>
      <c r="FR1386" s="23"/>
    </row>
    <row r="1387" spans="142:174">
      <c r="EL1387" s="22">
        <v>44307</v>
      </c>
      <c r="EM1387" s="21" t="s">
        <v>29927</v>
      </c>
      <c r="EN1387" s="21" t="s">
        <v>17425</v>
      </c>
      <c r="EO1387" s="21" t="s">
        <v>29929</v>
      </c>
      <c r="EP1387" s="21">
        <v>585622329677</v>
      </c>
      <c r="EQ1387" s="21" t="s">
        <v>207</v>
      </c>
      <c r="ER1387" s="21" t="s">
        <v>209</v>
      </c>
      <c r="ES1387" s="23">
        <v>47</v>
      </c>
      <c r="ET1387" s="23">
        <v>2</v>
      </c>
      <c r="EU1387" s="23">
        <v>518</v>
      </c>
      <c r="EV1387" s="23">
        <v>4.2553000000000001</v>
      </c>
      <c r="EW1387" s="23">
        <v>259</v>
      </c>
      <c r="EX1387" s="23">
        <v>11021.276599999999</v>
      </c>
      <c r="EY1387" s="23"/>
      <c r="EZ1387" s="23"/>
      <c r="FA1387" s="23"/>
      <c r="FB1387" s="23"/>
      <c r="FC1387" s="23"/>
      <c r="FD1387" s="23"/>
      <c r="FE1387" s="23"/>
      <c r="FF1387" s="23"/>
      <c r="FG1387" s="23"/>
      <c r="FH1387" s="23"/>
      <c r="FI1387" s="23"/>
      <c r="FJ1387" s="23"/>
      <c r="FK1387" s="23"/>
      <c r="FL1387" s="23"/>
      <c r="FM1387" s="23"/>
      <c r="FN1387" s="23"/>
      <c r="FO1387" s="23"/>
      <c r="FP1387" s="23"/>
      <c r="FQ1387" s="23"/>
      <c r="FR1387" s="23"/>
    </row>
    <row r="1388" spans="142:174">
      <c r="EL1388" s="22">
        <v>44307</v>
      </c>
      <c r="EM1388" s="21" t="s">
        <v>29927</v>
      </c>
      <c r="EN1388" s="21" t="s">
        <v>3779</v>
      </c>
      <c r="EO1388" s="21" t="s">
        <v>29929</v>
      </c>
      <c r="EP1388" s="21">
        <v>628188901458</v>
      </c>
      <c r="EQ1388" s="21" t="s">
        <v>207</v>
      </c>
      <c r="ER1388" s="21" t="s">
        <v>208</v>
      </c>
      <c r="ES1388" s="23">
        <v>2</v>
      </c>
      <c r="ET1388" s="23">
        <v>0</v>
      </c>
      <c r="EU1388" s="23">
        <v>0</v>
      </c>
      <c r="EV1388" s="23">
        <v>0</v>
      </c>
      <c r="EW1388" s="23"/>
      <c r="EX1388" s="23">
        <v>0</v>
      </c>
      <c r="EY1388" s="23"/>
      <c r="EZ1388" s="23"/>
      <c r="FA1388" s="23"/>
      <c r="FB1388" s="23"/>
      <c r="FC1388" s="23"/>
      <c r="FD1388" s="23"/>
      <c r="FE1388" s="23"/>
      <c r="FF1388" s="23"/>
      <c r="FG1388" s="23"/>
      <c r="FH1388" s="23"/>
      <c r="FI1388" s="23"/>
      <c r="FJ1388" s="23"/>
      <c r="FK1388" s="23"/>
      <c r="FL1388" s="23"/>
      <c r="FM1388" s="23"/>
      <c r="FN1388" s="23"/>
      <c r="FO1388" s="23"/>
      <c r="FP1388" s="23"/>
      <c r="FQ1388" s="23"/>
      <c r="FR1388" s="23"/>
    </row>
    <row r="1389" spans="142:174">
      <c r="EL1389" s="22">
        <v>44307</v>
      </c>
      <c r="EM1389" s="21" t="s">
        <v>29927</v>
      </c>
      <c r="EN1389" s="21" t="s">
        <v>3779</v>
      </c>
      <c r="EO1389" s="21" t="s">
        <v>29929</v>
      </c>
      <c r="EP1389" s="21">
        <v>628188901458</v>
      </c>
      <c r="EQ1389" s="21" t="s">
        <v>207</v>
      </c>
      <c r="ER1389" s="21" t="s">
        <v>209</v>
      </c>
      <c r="ES1389" s="23">
        <v>29</v>
      </c>
      <c r="ET1389" s="23">
        <v>2</v>
      </c>
      <c r="EU1389" s="23">
        <v>511</v>
      </c>
      <c r="EV1389" s="23">
        <v>6.8966000000000003</v>
      </c>
      <c r="EW1389" s="23">
        <v>255.5</v>
      </c>
      <c r="EX1389" s="23">
        <v>17620.689699999999</v>
      </c>
      <c r="EY1389" s="23"/>
      <c r="EZ1389" s="23"/>
      <c r="FA1389" s="23"/>
      <c r="FB1389" s="23"/>
      <c r="FC1389" s="23"/>
      <c r="FD1389" s="23"/>
      <c r="FE1389" s="23"/>
      <c r="FF1389" s="23"/>
      <c r="FG1389" s="23"/>
      <c r="FH1389" s="23"/>
      <c r="FI1389" s="23"/>
      <c r="FJ1389" s="23"/>
      <c r="FK1389" s="23"/>
      <c r="FL1389" s="23"/>
      <c r="FM1389" s="23"/>
      <c r="FN1389" s="23"/>
      <c r="FO1389" s="23"/>
      <c r="FP1389" s="23"/>
      <c r="FQ1389" s="23"/>
      <c r="FR1389" s="23"/>
    </row>
    <row r="1390" spans="142:174">
      <c r="EL1390" s="22">
        <v>44307</v>
      </c>
      <c r="EM1390" s="21" t="s">
        <v>29927</v>
      </c>
      <c r="EN1390" s="21" t="s">
        <v>3791</v>
      </c>
      <c r="EO1390" s="21" t="s">
        <v>29929</v>
      </c>
      <c r="EP1390" s="21">
        <v>628193881413</v>
      </c>
      <c r="EQ1390" s="21" t="s">
        <v>207</v>
      </c>
      <c r="ER1390" s="21" t="s">
        <v>209</v>
      </c>
      <c r="ES1390" s="23">
        <v>5</v>
      </c>
      <c r="ET1390" s="23">
        <v>0</v>
      </c>
      <c r="EU1390" s="23">
        <v>0</v>
      </c>
      <c r="EV1390" s="23">
        <v>0</v>
      </c>
      <c r="EW1390" s="23"/>
      <c r="EX1390" s="23">
        <v>0</v>
      </c>
      <c r="EY1390" s="23"/>
      <c r="EZ1390" s="23"/>
      <c r="FA1390" s="23"/>
      <c r="FB1390" s="23"/>
      <c r="FC1390" s="23"/>
      <c r="FD1390" s="23"/>
      <c r="FE1390" s="23"/>
      <c r="FF1390" s="23"/>
      <c r="FG1390" s="23"/>
      <c r="FH1390" s="23"/>
      <c r="FI1390" s="23"/>
      <c r="FJ1390" s="23"/>
      <c r="FK1390" s="23"/>
      <c r="FL1390" s="23"/>
      <c r="FM1390" s="23"/>
      <c r="FN1390" s="23"/>
      <c r="FO1390" s="23"/>
      <c r="FP1390" s="23"/>
      <c r="FQ1390" s="23"/>
      <c r="FR1390" s="23"/>
    </row>
    <row r="1391" spans="142:174">
      <c r="EL1391" s="22">
        <v>44307</v>
      </c>
      <c r="EM1391" s="21" t="s">
        <v>29927</v>
      </c>
      <c r="EN1391" s="21" t="s">
        <v>24521</v>
      </c>
      <c r="EO1391" s="21" t="s">
        <v>29929</v>
      </c>
      <c r="EP1391" s="21">
        <v>574915879442</v>
      </c>
      <c r="EQ1391" s="21" t="s">
        <v>207</v>
      </c>
      <c r="ER1391" s="21" t="s">
        <v>209</v>
      </c>
      <c r="ES1391" s="23">
        <v>33</v>
      </c>
      <c r="ET1391" s="23">
        <v>0</v>
      </c>
      <c r="EU1391" s="23">
        <v>0</v>
      </c>
      <c r="EV1391" s="23">
        <v>0</v>
      </c>
      <c r="EW1391" s="23"/>
      <c r="EX1391" s="23">
        <v>0</v>
      </c>
      <c r="EY1391" s="23"/>
      <c r="EZ1391" s="23"/>
      <c r="FA1391" s="23"/>
      <c r="FB1391" s="23"/>
      <c r="FC1391" s="23"/>
      <c r="FD1391" s="23"/>
      <c r="FE1391" s="23"/>
      <c r="FF1391" s="23"/>
      <c r="FG1391" s="23"/>
      <c r="FH1391" s="23"/>
      <c r="FI1391" s="23"/>
      <c r="FJ1391" s="23"/>
      <c r="FK1391" s="23"/>
      <c r="FL1391" s="23"/>
      <c r="FM1391" s="23"/>
      <c r="FN1391" s="23"/>
      <c r="FO1391" s="23"/>
      <c r="FP1391" s="23"/>
      <c r="FQ1391" s="23"/>
      <c r="FR1391" s="23"/>
    </row>
    <row r="1392" spans="142:174">
      <c r="EL1392" s="22">
        <v>44307</v>
      </c>
      <c r="EM1392" s="21" t="s">
        <v>29927</v>
      </c>
      <c r="EN1392" s="21" t="s">
        <v>24521</v>
      </c>
      <c r="EO1392" s="21" t="s">
        <v>29929</v>
      </c>
      <c r="EP1392" s="21">
        <v>574915879442</v>
      </c>
      <c r="EQ1392" s="21" t="s">
        <v>207</v>
      </c>
      <c r="ER1392" s="21" t="s">
        <v>29926</v>
      </c>
      <c r="ES1392" s="23">
        <v>2</v>
      </c>
      <c r="ET1392" s="23">
        <v>0</v>
      </c>
      <c r="EU1392" s="23">
        <v>0</v>
      </c>
      <c r="EV1392" s="23">
        <v>0</v>
      </c>
      <c r="EW1392" s="23"/>
      <c r="EX1392" s="23">
        <v>0</v>
      </c>
      <c r="EY1392" s="23"/>
      <c r="EZ1392" s="23"/>
      <c r="FA1392" s="23"/>
      <c r="FB1392" s="23"/>
      <c r="FC1392" s="23"/>
      <c r="FD1392" s="23"/>
      <c r="FE1392" s="23"/>
      <c r="FF1392" s="23"/>
      <c r="FG1392" s="23"/>
      <c r="FH1392" s="23"/>
      <c r="FI1392" s="23"/>
      <c r="FJ1392" s="23"/>
      <c r="FK1392" s="23"/>
      <c r="FL1392" s="23"/>
      <c r="FM1392" s="23"/>
      <c r="FN1392" s="23"/>
      <c r="FO1392" s="23"/>
      <c r="FP1392" s="23"/>
      <c r="FQ1392" s="23"/>
      <c r="FR1392" s="23"/>
    </row>
    <row r="1393" spans="142:174">
      <c r="EL1393" s="22">
        <v>44307</v>
      </c>
      <c r="EM1393" s="21" t="s">
        <v>29927</v>
      </c>
      <c r="EN1393" s="21" t="s">
        <v>609</v>
      </c>
      <c r="EO1393" s="21" t="s">
        <v>29929</v>
      </c>
      <c r="EP1393" s="21">
        <v>574298647000</v>
      </c>
      <c r="EQ1393" s="21" t="s">
        <v>207</v>
      </c>
      <c r="ER1393" s="21" t="s">
        <v>208</v>
      </c>
      <c r="ES1393" s="23">
        <v>20</v>
      </c>
      <c r="ET1393" s="23">
        <v>0</v>
      </c>
      <c r="EU1393" s="23">
        <v>0</v>
      </c>
      <c r="EV1393" s="23">
        <v>0</v>
      </c>
      <c r="EW1393" s="23"/>
      <c r="EX1393" s="23">
        <v>0</v>
      </c>
      <c r="EY1393" s="23"/>
      <c r="EZ1393" s="23"/>
      <c r="FA1393" s="23"/>
      <c r="FB1393" s="23"/>
      <c r="FC1393" s="23"/>
      <c r="FD1393" s="23"/>
      <c r="FE1393" s="23"/>
      <c r="FF1393" s="23"/>
      <c r="FG1393" s="23"/>
      <c r="FH1393" s="23"/>
      <c r="FI1393" s="23"/>
      <c r="FJ1393" s="23"/>
      <c r="FK1393" s="23"/>
      <c r="FL1393" s="23"/>
      <c r="FM1393" s="23"/>
      <c r="FN1393" s="23"/>
      <c r="FO1393" s="23"/>
      <c r="FP1393" s="23"/>
      <c r="FQ1393" s="23"/>
      <c r="FR1393" s="23"/>
    </row>
    <row r="1394" spans="142:174">
      <c r="EL1394" s="22">
        <v>44307</v>
      </c>
      <c r="EM1394" s="21" t="s">
        <v>29927</v>
      </c>
      <c r="EN1394" s="21" t="s">
        <v>609</v>
      </c>
      <c r="EO1394" s="21" t="s">
        <v>29929</v>
      </c>
      <c r="EP1394" s="21">
        <v>574298647000</v>
      </c>
      <c r="EQ1394" s="21" t="s">
        <v>207</v>
      </c>
      <c r="ER1394" s="21" t="s">
        <v>209</v>
      </c>
      <c r="ES1394" s="23">
        <v>173</v>
      </c>
      <c r="ET1394" s="23">
        <v>1</v>
      </c>
      <c r="EU1394" s="23">
        <v>257</v>
      </c>
      <c r="EV1394" s="23">
        <v>0.57799999999999996</v>
      </c>
      <c r="EW1394" s="23">
        <v>257</v>
      </c>
      <c r="EX1394" s="23">
        <v>1485.5491</v>
      </c>
      <c r="EY1394" s="23">
        <v>200</v>
      </c>
      <c r="EZ1394" s="23">
        <v>0</v>
      </c>
      <c r="FA1394" s="23">
        <v>0</v>
      </c>
      <c r="FB1394" s="23">
        <v>13680</v>
      </c>
      <c r="FC1394" s="23">
        <v>2</v>
      </c>
      <c r="FD1394" s="23">
        <v>13680</v>
      </c>
      <c r="FE1394" s="23">
        <v>2</v>
      </c>
      <c r="FF1394" s="23">
        <v>0</v>
      </c>
      <c r="FG1394" s="23">
        <v>0</v>
      </c>
      <c r="FH1394" s="23">
        <v>0</v>
      </c>
      <c r="FI1394" s="23">
        <v>53.229599999999998</v>
      </c>
      <c r="FJ1394" s="23">
        <v>0</v>
      </c>
      <c r="FK1394" s="23">
        <v>4</v>
      </c>
      <c r="FL1394" s="23">
        <v>4</v>
      </c>
      <c r="FM1394" s="23">
        <v>0</v>
      </c>
      <c r="FN1394" s="23">
        <v>0</v>
      </c>
      <c r="FO1394" s="23">
        <v>0</v>
      </c>
      <c r="FP1394" s="23">
        <v>0</v>
      </c>
      <c r="FQ1394" s="23">
        <v>0</v>
      </c>
      <c r="FR1394" s="23">
        <v>0</v>
      </c>
    </row>
    <row r="1395" spans="142:174">
      <c r="EL1395" s="22">
        <v>44307</v>
      </c>
      <c r="EM1395" s="21" t="s">
        <v>29927</v>
      </c>
      <c r="EN1395" s="21" t="s">
        <v>609</v>
      </c>
      <c r="EO1395" s="21" t="s">
        <v>29929</v>
      </c>
      <c r="EP1395" s="21">
        <v>574298647000</v>
      </c>
      <c r="EQ1395" s="21" t="s">
        <v>207</v>
      </c>
      <c r="ER1395" s="21" t="s">
        <v>29926</v>
      </c>
      <c r="ES1395" s="23">
        <v>24</v>
      </c>
      <c r="ET1395" s="23">
        <v>0</v>
      </c>
      <c r="EU1395" s="23">
        <v>0</v>
      </c>
      <c r="EV1395" s="23">
        <v>0</v>
      </c>
      <c r="EW1395" s="23"/>
      <c r="EX1395" s="23">
        <v>0</v>
      </c>
      <c r="EY1395" s="23"/>
      <c r="EZ1395" s="23"/>
      <c r="FA1395" s="23"/>
      <c r="FB1395" s="23"/>
      <c r="FC1395" s="23"/>
      <c r="FD1395" s="23"/>
      <c r="FE1395" s="23"/>
      <c r="FF1395" s="23"/>
      <c r="FG1395" s="23"/>
      <c r="FH1395" s="23"/>
      <c r="FI1395" s="23"/>
      <c r="FJ1395" s="23"/>
      <c r="FK1395" s="23"/>
      <c r="FL1395" s="23"/>
      <c r="FM1395" s="23"/>
      <c r="FN1395" s="23"/>
      <c r="FO1395" s="23"/>
      <c r="FP1395" s="23"/>
      <c r="FQ1395" s="23"/>
      <c r="FR1395" s="23"/>
    </row>
    <row r="1396" spans="142:174">
      <c r="EL1396" s="22">
        <v>44307</v>
      </c>
      <c r="EM1396" s="21" t="s">
        <v>29930</v>
      </c>
      <c r="EN1396" s="21" t="s">
        <v>24738</v>
      </c>
      <c r="EO1396" s="21" t="s">
        <v>29929</v>
      </c>
      <c r="EP1396" s="21">
        <v>574703641670</v>
      </c>
      <c r="EQ1396" s="21" t="s">
        <v>207</v>
      </c>
      <c r="ER1396" s="21" t="s">
        <v>208</v>
      </c>
      <c r="ES1396" s="23">
        <v>3</v>
      </c>
      <c r="ET1396" s="23">
        <v>0</v>
      </c>
      <c r="EU1396" s="23">
        <v>0</v>
      </c>
      <c r="EV1396" s="23">
        <v>0</v>
      </c>
      <c r="EW1396" s="23"/>
      <c r="EX1396" s="23">
        <v>0</v>
      </c>
      <c r="EY1396" s="23"/>
      <c r="EZ1396" s="23"/>
      <c r="FA1396" s="23"/>
      <c r="FB1396" s="23"/>
      <c r="FC1396" s="23"/>
      <c r="FD1396" s="23"/>
      <c r="FE1396" s="23"/>
      <c r="FF1396" s="23"/>
      <c r="FG1396" s="23"/>
      <c r="FH1396" s="23"/>
      <c r="FI1396" s="23"/>
      <c r="FJ1396" s="23"/>
      <c r="FK1396" s="23"/>
      <c r="FL1396" s="23"/>
      <c r="FM1396" s="23"/>
      <c r="FN1396" s="23"/>
      <c r="FO1396" s="23"/>
      <c r="FP1396" s="23"/>
      <c r="FQ1396" s="23"/>
      <c r="FR1396" s="23"/>
    </row>
    <row r="1397" spans="142:174">
      <c r="EL1397" s="22">
        <v>44307</v>
      </c>
      <c r="EM1397" s="21" t="s">
        <v>29930</v>
      </c>
      <c r="EN1397" s="21" t="s">
        <v>24738</v>
      </c>
      <c r="EO1397" s="21" t="s">
        <v>29929</v>
      </c>
      <c r="EP1397" s="21">
        <v>574703641670</v>
      </c>
      <c r="EQ1397" s="21" t="s">
        <v>207</v>
      </c>
      <c r="ER1397" s="21" t="s">
        <v>209</v>
      </c>
      <c r="ES1397" s="23">
        <v>270</v>
      </c>
      <c r="ET1397" s="23">
        <v>3</v>
      </c>
      <c r="EU1397" s="23">
        <v>714</v>
      </c>
      <c r="EV1397" s="23">
        <v>1.1111</v>
      </c>
      <c r="EW1397" s="23">
        <v>238</v>
      </c>
      <c r="EX1397" s="23">
        <v>2644.4443999999999</v>
      </c>
      <c r="EY1397" s="23">
        <v>0</v>
      </c>
      <c r="EZ1397" s="23">
        <v>0</v>
      </c>
      <c r="FA1397" s="23">
        <v>0</v>
      </c>
      <c r="FB1397" s="23">
        <v>0</v>
      </c>
      <c r="FC1397" s="23">
        <v>0</v>
      </c>
      <c r="FD1397" s="23">
        <v>0</v>
      </c>
      <c r="FE1397" s="23">
        <v>0</v>
      </c>
      <c r="FF1397" s="23">
        <v>0</v>
      </c>
      <c r="FG1397" s="23">
        <v>0</v>
      </c>
      <c r="FH1397" s="23">
        <v>0</v>
      </c>
      <c r="FI1397" s="23">
        <v>0</v>
      </c>
      <c r="FJ1397" s="23">
        <v>1</v>
      </c>
      <c r="FK1397" s="23">
        <v>0</v>
      </c>
      <c r="FL1397" s="23">
        <v>1</v>
      </c>
      <c r="FM1397" s="23">
        <v>0</v>
      </c>
      <c r="FN1397" s="23">
        <v>0</v>
      </c>
      <c r="FO1397" s="23">
        <v>0</v>
      </c>
      <c r="FP1397" s="23">
        <v>0</v>
      </c>
      <c r="FQ1397" s="23">
        <v>0</v>
      </c>
      <c r="FR1397" s="23">
        <v>0</v>
      </c>
    </row>
    <row r="1398" spans="142:174">
      <c r="EL1398" s="22">
        <v>44307</v>
      </c>
      <c r="EM1398" s="21" t="s">
        <v>29930</v>
      </c>
      <c r="EN1398" s="21" t="s">
        <v>24738</v>
      </c>
      <c r="EO1398" s="21" t="s">
        <v>29929</v>
      </c>
      <c r="EP1398" s="21">
        <v>574703641670</v>
      </c>
      <c r="EQ1398" s="21" t="s">
        <v>207</v>
      </c>
      <c r="ER1398" s="21" t="s">
        <v>29926</v>
      </c>
      <c r="ES1398" s="23">
        <v>5</v>
      </c>
      <c r="ET1398" s="23">
        <v>0</v>
      </c>
      <c r="EU1398" s="23">
        <v>0</v>
      </c>
      <c r="EV1398" s="23">
        <v>0</v>
      </c>
      <c r="EW1398" s="23"/>
      <c r="EX1398" s="23">
        <v>0</v>
      </c>
      <c r="EY1398" s="23"/>
      <c r="EZ1398" s="23"/>
      <c r="FA1398" s="23"/>
      <c r="FB1398" s="23"/>
      <c r="FC1398" s="23"/>
      <c r="FD1398" s="23"/>
      <c r="FE1398" s="23"/>
      <c r="FF1398" s="23"/>
      <c r="FG1398" s="23"/>
      <c r="FH1398" s="23"/>
      <c r="FI1398" s="23"/>
      <c r="FJ1398" s="23"/>
      <c r="FK1398" s="23"/>
      <c r="FL1398" s="23"/>
      <c r="FM1398" s="23"/>
      <c r="FN1398" s="23"/>
      <c r="FO1398" s="23"/>
      <c r="FP1398" s="23"/>
      <c r="FQ1398" s="23"/>
      <c r="FR1398" s="23"/>
    </row>
    <row r="1399" spans="142:174">
      <c r="EL1399" s="22">
        <v>44308</v>
      </c>
      <c r="EM1399" s="21" t="s">
        <v>213</v>
      </c>
      <c r="EN1399" s="21" t="s">
        <v>609</v>
      </c>
      <c r="EO1399" s="21" t="s">
        <v>206</v>
      </c>
      <c r="EP1399" s="21">
        <v>574298647000</v>
      </c>
      <c r="EQ1399" s="21" t="s">
        <v>207</v>
      </c>
      <c r="ER1399" s="21" t="s">
        <v>208</v>
      </c>
      <c r="ES1399" s="23">
        <v>12</v>
      </c>
      <c r="ET1399" s="23">
        <v>2</v>
      </c>
      <c r="EU1399" s="23">
        <v>13</v>
      </c>
      <c r="EV1399" s="23">
        <v>16.666699999999999</v>
      </c>
      <c r="EW1399" s="23">
        <v>6.5</v>
      </c>
      <c r="EX1399" s="23">
        <v>1083.3333</v>
      </c>
      <c r="EY1399" s="23"/>
      <c r="EZ1399" s="23"/>
      <c r="FA1399" s="23"/>
      <c r="FB1399" s="23"/>
      <c r="FC1399" s="23"/>
      <c r="FD1399" s="23"/>
      <c r="FE1399" s="23"/>
      <c r="FF1399" s="23"/>
      <c r="FG1399" s="23"/>
      <c r="FH1399" s="23"/>
      <c r="FI1399" s="23"/>
      <c r="FJ1399" s="23"/>
      <c r="FK1399" s="23"/>
      <c r="FL1399" s="23"/>
      <c r="FM1399" s="23"/>
      <c r="FN1399" s="23"/>
      <c r="FO1399" s="23"/>
      <c r="FP1399" s="23"/>
      <c r="FQ1399" s="23"/>
      <c r="FR1399" s="23"/>
    </row>
    <row r="1400" spans="142:174">
      <c r="EL1400" s="22">
        <v>44308</v>
      </c>
      <c r="EM1400" s="21" t="s">
        <v>213</v>
      </c>
      <c r="EN1400" s="21" t="s">
        <v>609</v>
      </c>
      <c r="EO1400" s="21" t="s">
        <v>206</v>
      </c>
      <c r="EP1400" s="21">
        <v>574298647000</v>
      </c>
      <c r="EQ1400" s="21" t="s">
        <v>207</v>
      </c>
      <c r="ER1400" s="21" t="s">
        <v>209</v>
      </c>
      <c r="ES1400" s="23">
        <v>39</v>
      </c>
      <c r="ET1400" s="23">
        <v>1</v>
      </c>
      <c r="EU1400" s="23">
        <v>30</v>
      </c>
      <c r="EV1400" s="23">
        <v>2.5640999999999998</v>
      </c>
      <c r="EW1400" s="23">
        <v>30</v>
      </c>
      <c r="EX1400" s="23">
        <v>769.23080000000004</v>
      </c>
      <c r="EY1400" s="23"/>
      <c r="EZ1400" s="23"/>
      <c r="FA1400" s="23"/>
      <c r="FB1400" s="23"/>
      <c r="FC1400" s="23"/>
      <c r="FD1400" s="23"/>
      <c r="FE1400" s="23"/>
      <c r="FF1400" s="23"/>
      <c r="FG1400" s="23"/>
      <c r="FH1400" s="23"/>
      <c r="FI1400" s="23"/>
      <c r="FJ1400" s="23"/>
      <c r="FK1400" s="23"/>
      <c r="FL1400" s="23"/>
      <c r="FM1400" s="23"/>
      <c r="FN1400" s="23"/>
      <c r="FO1400" s="23"/>
      <c r="FP1400" s="23"/>
      <c r="FQ1400" s="23"/>
      <c r="FR1400" s="23"/>
    </row>
    <row r="1401" spans="142:174">
      <c r="EL1401" s="22">
        <v>44308</v>
      </c>
      <c r="EM1401" s="21" t="s">
        <v>213</v>
      </c>
      <c r="EN1401" s="21" t="s">
        <v>17425</v>
      </c>
      <c r="EO1401" s="21" t="s">
        <v>206</v>
      </c>
      <c r="EP1401" s="21">
        <v>585622329677</v>
      </c>
      <c r="EQ1401" s="21" t="s">
        <v>207</v>
      </c>
      <c r="ER1401" s="21" t="s">
        <v>209</v>
      </c>
      <c r="ES1401" s="23">
        <v>16</v>
      </c>
      <c r="ET1401" s="23">
        <v>0</v>
      </c>
      <c r="EU1401" s="23">
        <v>0</v>
      </c>
      <c r="EV1401" s="23">
        <v>0</v>
      </c>
      <c r="EW1401" s="23"/>
      <c r="EX1401" s="23">
        <v>0</v>
      </c>
      <c r="EY1401" s="23"/>
      <c r="EZ1401" s="23"/>
      <c r="FA1401" s="23"/>
      <c r="FB1401" s="23"/>
      <c r="FC1401" s="23"/>
      <c r="FD1401" s="23"/>
      <c r="FE1401" s="23"/>
      <c r="FF1401" s="23"/>
      <c r="FG1401" s="23"/>
      <c r="FH1401" s="23"/>
      <c r="FI1401" s="23"/>
      <c r="FJ1401" s="23"/>
      <c r="FK1401" s="23"/>
      <c r="FL1401" s="23"/>
      <c r="FM1401" s="23"/>
      <c r="FN1401" s="23"/>
      <c r="FO1401" s="23"/>
      <c r="FP1401" s="23"/>
      <c r="FQ1401" s="23"/>
      <c r="FR1401" s="23"/>
    </row>
    <row r="1402" spans="142:174">
      <c r="EL1402" s="22">
        <v>44308</v>
      </c>
      <c r="EM1402" s="21" t="s">
        <v>28043</v>
      </c>
      <c r="EN1402" s="21" t="s">
        <v>17425</v>
      </c>
      <c r="EO1402" s="21" t="s">
        <v>206</v>
      </c>
      <c r="EP1402" s="21">
        <v>585622329677</v>
      </c>
      <c r="EQ1402" s="21" t="s">
        <v>207</v>
      </c>
      <c r="ER1402" s="21" t="s">
        <v>208</v>
      </c>
      <c r="ES1402" s="23">
        <v>8</v>
      </c>
      <c r="ET1402" s="23">
        <v>0</v>
      </c>
      <c r="EU1402" s="23">
        <v>0</v>
      </c>
      <c r="EV1402" s="23">
        <v>0</v>
      </c>
      <c r="EW1402" s="23"/>
      <c r="EX1402" s="23">
        <v>0</v>
      </c>
      <c r="EY1402" s="23"/>
      <c r="EZ1402" s="23"/>
      <c r="FA1402" s="23"/>
      <c r="FB1402" s="23"/>
      <c r="FC1402" s="23"/>
      <c r="FD1402" s="23"/>
      <c r="FE1402" s="23"/>
      <c r="FF1402" s="23"/>
      <c r="FG1402" s="23"/>
      <c r="FH1402" s="23"/>
      <c r="FI1402" s="23"/>
      <c r="FJ1402" s="23"/>
      <c r="FK1402" s="23"/>
      <c r="FL1402" s="23"/>
      <c r="FM1402" s="23"/>
      <c r="FN1402" s="23"/>
      <c r="FO1402" s="23"/>
      <c r="FP1402" s="23"/>
      <c r="FQ1402" s="23"/>
      <c r="FR1402" s="23"/>
    </row>
    <row r="1403" spans="142:174">
      <c r="EL1403" s="22">
        <v>44308</v>
      </c>
      <c r="EM1403" s="21" t="s">
        <v>28043</v>
      </c>
      <c r="EN1403" s="21" t="s">
        <v>17425</v>
      </c>
      <c r="EO1403" s="21" t="s">
        <v>206</v>
      </c>
      <c r="EP1403" s="21">
        <v>585622329677</v>
      </c>
      <c r="EQ1403" s="21" t="s">
        <v>207</v>
      </c>
      <c r="ER1403" s="21" t="s">
        <v>209</v>
      </c>
      <c r="ES1403" s="23">
        <v>42</v>
      </c>
      <c r="ET1403" s="23">
        <v>2</v>
      </c>
      <c r="EU1403" s="23">
        <v>1348</v>
      </c>
      <c r="EV1403" s="23">
        <v>4.7618999999999998</v>
      </c>
      <c r="EW1403" s="23">
        <v>674</v>
      </c>
      <c r="EX1403" s="23">
        <v>32095.238099999999</v>
      </c>
      <c r="EY1403" s="23">
        <v>0</v>
      </c>
      <c r="EZ1403" s="23">
        <v>0</v>
      </c>
      <c r="FA1403" s="23">
        <v>0</v>
      </c>
      <c r="FB1403" s="23">
        <v>0</v>
      </c>
      <c r="FC1403" s="23">
        <v>0</v>
      </c>
      <c r="FD1403" s="23">
        <v>0</v>
      </c>
      <c r="FE1403" s="23">
        <v>0</v>
      </c>
      <c r="FF1403" s="23">
        <v>0</v>
      </c>
      <c r="FG1403" s="23">
        <v>0</v>
      </c>
      <c r="FH1403" s="23">
        <v>0</v>
      </c>
      <c r="FI1403" s="23">
        <v>0</v>
      </c>
      <c r="FJ1403" s="23">
        <v>1</v>
      </c>
      <c r="FK1403" s="23">
        <v>1</v>
      </c>
      <c r="FL1403" s="23">
        <v>2</v>
      </c>
      <c r="FM1403" s="23">
        <v>0</v>
      </c>
      <c r="FN1403" s="23">
        <v>0</v>
      </c>
      <c r="FO1403" s="23">
        <v>0</v>
      </c>
      <c r="FP1403" s="23">
        <v>0</v>
      </c>
      <c r="FQ1403" s="23">
        <v>0</v>
      </c>
      <c r="FR1403" s="23">
        <v>0</v>
      </c>
    </row>
    <row r="1404" spans="142:174">
      <c r="EL1404" s="22">
        <v>44308</v>
      </c>
      <c r="EM1404" s="21" t="s">
        <v>28044</v>
      </c>
      <c r="EN1404" s="21" t="s">
        <v>17425</v>
      </c>
      <c r="EO1404" s="21" t="s">
        <v>206</v>
      </c>
      <c r="EP1404" s="21">
        <v>585622329677</v>
      </c>
      <c r="EQ1404" s="21" t="s">
        <v>207</v>
      </c>
      <c r="ER1404" s="21" t="s">
        <v>209</v>
      </c>
      <c r="ES1404" s="23">
        <v>167</v>
      </c>
      <c r="ET1404" s="23">
        <v>3</v>
      </c>
      <c r="EU1404" s="23">
        <v>1158</v>
      </c>
      <c r="EV1404" s="23">
        <v>1.7964</v>
      </c>
      <c r="EW1404" s="23">
        <v>386</v>
      </c>
      <c r="EX1404" s="23">
        <v>6934.1316999999999</v>
      </c>
      <c r="EY1404" s="23">
        <v>0</v>
      </c>
      <c r="EZ1404" s="23">
        <v>0</v>
      </c>
      <c r="FA1404" s="23">
        <v>0</v>
      </c>
      <c r="FB1404" s="23">
        <v>0</v>
      </c>
      <c r="FC1404" s="23">
        <v>0</v>
      </c>
      <c r="FD1404" s="23">
        <v>0</v>
      </c>
      <c r="FE1404" s="23">
        <v>0</v>
      </c>
      <c r="FF1404" s="23">
        <v>1</v>
      </c>
      <c r="FG1404" s="23">
        <v>0</v>
      </c>
      <c r="FH1404" s="23">
        <v>1</v>
      </c>
      <c r="FI1404" s="23">
        <v>0</v>
      </c>
      <c r="FJ1404" s="23">
        <v>0</v>
      </c>
      <c r="FK1404" s="23">
        <v>0</v>
      </c>
      <c r="FL1404" s="23">
        <v>0</v>
      </c>
      <c r="FM1404" s="23">
        <v>0</v>
      </c>
      <c r="FN1404" s="23">
        <v>0</v>
      </c>
      <c r="FO1404" s="23">
        <v>0</v>
      </c>
      <c r="FP1404" s="23">
        <v>0</v>
      </c>
      <c r="FQ1404" s="23">
        <v>0</v>
      </c>
      <c r="FR1404" s="23">
        <v>0</v>
      </c>
    </row>
    <row r="1405" spans="142:174">
      <c r="EL1405" s="22">
        <v>44308</v>
      </c>
      <c r="EM1405" s="21" t="s">
        <v>29925</v>
      </c>
      <c r="EN1405" s="21" t="s">
        <v>17425</v>
      </c>
      <c r="EO1405" s="21" t="s">
        <v>206</v>
      </c>
      <c r="EP1405" s="21">
        <v>585622329677</v>
      </c>
      <c r="EQ1405" s="21" t="s">
        <v>207</v>
      </c>
      <c r="ER1405" s="21" t="s">
        <v>209</v>
      </c>
      <c r="ES1405" s="23">
        <v>2580</v>
      </c>
      <c r="ET1405" s="23">
        <v>45</v>
      </c>
      <c r="EU1405" s="23">
        <v>28370</v>
      </c>
      <c r="EV1405" s="23">
        <v>1.7442</v>
      </c>
      <c r="EW1405" s="23">
        <v>630.44439999999997</v>
      </c>
      <c r="EX1405" s="23">
        <v>10996.124</v>
      </c>
      <c r="EY1405" s="23">
        <v>4.4443999999999999</v>
      </c>
      <c r="EZ1405" s="23">
        <v>0</v>
      </c>
      <c r="FA1405" s="23">
        <v>0</v>
      </c>
      <c r="FB1405" s="23">
        <v>13110</v>
      </c>
      <c r="FC1405" s="23">
        <v>2</v>
      </c>
      <c r="FD1405" s="23">
        <v>13110</v>
      </c>
      <c r="FE1405" s="23">
        <v>2</v>
      </c>
      <c r="FF1405" s="23">
        <v>4</v>
      </c>
      <c r="FG1405" s="23">
        <v>0</v>
      </c>
      <c r="FH1405" s="23">
        <v>4</v>
      </c>
      <c r="FI1405" s="23">
        <v>0.46210000000000001</v>
      </c>
      <c r="FJ1405" s="23">
        <v>4</v>
      </c>
      <c r="FK1405" s="23">
        <v>3</v>
      </c>
      <c r="FL1405" s="23">
        <v>7</v>
      </c>
      <c r="FM1405" s="23">
        <v>0</v>
      </c>
      <c r="FN1405" s="23">
        <v>0</v>
      </c>
      <c r="FO1405" s="23">
        <v>0</v>
      </c>
      <c r="FP1405" s="23">
        <v>0</v>
      </c>
      <c r="FQ1405" s="23">
        <v>0</v>
      </c>
      <c r="FR1405" s="23">
        <v>0</v>
      </c>
    </row>
    <row r="1406" spans="142:174">
      <c r="EL1406" s="22">
        <v>44308</v>
      </c>
      <c r="EM1406" s="21" t="s">
        <v>29927</v>
      </c>
      <c r="EN1406" s="21" t="s">
        <v>29928</v>
      </c>
      <c r="EO1406" s="21" t="s">
        <v>29929</v>
      </c>
      <c r="EP1406" s="21">
        <v>574546716076</v>
      </c>
      <c r="EQ1406" s="21" t="s">
        <v>207</v>
      </c>
      <c r="ER1406" s="21" t="s">
        <v>209</v>
      </c>
      <c r="ES1406" s="23">
        <v>96</v>
      </c>
      <c r="ET1406" s="23">
        <v>1</v>
      </c>
      <c r="EU1406" s="23">
        <v>155</v>
      </c>
      <c r="EV1406" s="23">
        <v>1.0417000000000001</v>
      </c>
      <c r="EW1406" s="23">
        <v>155</v>
      </c>
      <c r="EX1406" s="23">
        <v>1614.5833</v>
      </c>
      <c r="EY1406" s="23"/>
      <c r="EZ1406" s="23"/>
      <c r="FA1406" s="23"/>
      <c r="FB1406" s="23"/>
      <c r="FC1406" s="23"/>
      <c r="FD1406" s="23"/>
      <c r="FE1406" s="23"/>
      <c r="FF1406" s="23"/>
      <c r="FG1406" s="23"/>
      <c r="FH1406" s="23"/>
      <c r="FI1406" s="23"/>
      <c r="FJ1406" s="23"/>
      <c r="FK1406" s="23"/>
      <c r="FL1406" s="23"/>
      <c r="FM1406" s="23"/>
      <c r="FN1406" s="23"/>
      <c r="FO1406" s="23"/>
      <c r="FP1406" s="23"/>
      <c r="FQ1406" s="23"/>
      <c r="FR1406" s="23"/>
    </row>
    <row r="1407" spans="142:174">
      <c r="EL1407" s="22">
        <v>44308</v>
      </c>
      <c r="EM1407" s="21" t="s">
        <v>29927</v>
      </c>
      <c r="EN1407" s="21" t="s">
        <v>3785</v>
      </c>
      <c r="EO1407" s="21" t="s">
        <v>29929</v>
      </c>
      <c r="EP1407" s="21">
        <v>627859828083</v>
      </c>
      <c r="EQ1407" s="21" t="s">
        <v>207</v>
      </c>
      <c r="ER1407" s="21" t="s">
        <v>209</v>
      </c>
      <c r="ES1407" s="23">
        <v>5</v>
      </c>
      <c r="ET1407" s="23">
        <v>0</v>
      </c>
      <c r="EU1407" s="23">
        <v>0</v>
      </c>
      <c r="EV1407" s="23">
        <v>0</v>
      </c>
      <c r="EW1407" s="23"/>
      <c r="EX1407" s="23">
        <v>0</v>
      </c>
      <c r="EY1407" s="23"/>
      <c r="EZ1407" s="23"/>
      <c r="FA1407" s="23"/>
      <c r="FB1407" s="23"/>
      <c r="FC1407" s="23"/>
      <c r="FD1407" s="23"/>
      <c r="FE1407" s="23"/>
      <c r="FF1407" s="23"/>
      <c r="FG1407" s="23"/>
      <c r="FH1407" s="23"/>
      <c r="FI1407" s="23"/>
      <c r="FJ1407" s="23"/>
      <c r="FK1407" s="23"/>
      <c r="FL1407" s="23"/>
      <c r="FM1407" s="23"/>
      <c r="FN1407" s="23"/>
      <c r="FO1407" s="23"/>
      <c r="FP1407" s="23"/>
      <c r="FQ1407" s="23"/>
      <c r="FR1407" s="23"/>
    </row>
    <row r="1408" spans="142:174">
      <c r="EL1408" s="22">
        <v>44308</v>
      </c>
      <c r="EM1408" s="21" t="s">
        <v>29927</v>
      </c>
      <c r="EN1408" s="21" t="s">
        <v>210</v>
      </c>
      <c r="EO1408" s="21" t="s">
        <v>29929</v>
      </c>
      <c r="EP1408" s="21">
        <v>598981180056</v>
      </c>
      <c r="EQ1408" s="21" t="s">
        <v>207</v>
      </c>
      <c r="ER1408" s="21" t="s">
        <v>209</v>
      </c>
      <c r="ES1408" s="23">
        <v>41</v>
      </c>
      <c r="ET1408" s="23">
        <v>1</v>
      </c>
      <c r="EU1408" s="23">
        <v>243</v>
      </c>
      <c r="EV1408" s="23">
        <v>2.4390000000000001</v>
      </c>
      <c r="EW1408" s="23">
        <v>243</v>
      </c>
      <c r="EX1408" s="23">
        <v>5926.8293000000003</v>
      </c>
      <c r="EY1408" s="23"/>
      <c r="EZ1408" s="23"/>
      <c r="FA1408" s="23"/>
      <c r="FB1408" s="23"/>
      <c r="FC1408" s="23"/>
      <c r="FD1408" s="23"/>
      <c r="FE1408" s="23"/>
      <c r="FF1408" s="23"/>
      <c r="FG1408" s="23"/>
      <c r="FH1408" s="23"/>
      <c r="FI1408" s="23"/>
      <c r="FJ1408" s="23"/>
      <c r="FK1408" s="23"/>
      <c r="FL1408" s="23"/>
      <c r="FM1408" s="23"/>
      <c r="FN1408" s="23"/>
      <c r="FO1408" s="23"/>
      <c r="FP1408" s="23"/>
      <c r="FQ1408" s="23"/>
      <c r="FR1408" s="23"/>
    </row>
    <row r="1409" spans="142:174">
      <c r="EL1409" s="22">
        <v>44308</v>
      </c>
      <c r="EM1409" s="21" t="s">
        <v>29927</v>
      </c>
      <c r="EN1409" s="21" t="s">
        <v>1370</v>
      </c>
      <c r="EO1409" s="21" t="s">
        <v>29929</v>
      </c>
      <c r="EP1409" s="21">
        <v>599408782168</v>
      </c>
      <c r="EQ1409" s="21" t="s">
        <v>207</v>
      </c>
      <c r="ER1409" s="21" t="s">
        <v>209</v>
      </c>
      <c r="ES1409" s="23">
        <v>370</v>
      </c>
      <c r="ET1409" s="23">
        <v>11</v>
      </c>
      <c r="EU1409" s="23">
        <v>2477</v>
      </c>
      <c r="EV1409" s="23">
        <v>2.9729999999999999</v>
      </c>
      <c r="EW1409" s="23">
        <v>225.18180000000001</v>
      </c>
      <c r="EX1409" s="23">
        <v>6694.5946000000004</v>
      </c>
      <c r="EY1409" s="23">
        <v>9.0908999999999995</v>
      </c>
      <c r="EZ1409" s="23">
        <v>0</v>
      </c>
      <c r="FA1409" s="23">
        <v>0</v>
      </c>
      <c r="FB1409" s="23">
        <v>3700</v>
      </c>
      <c r="FC1409" s="23">
        <v>1</v>
      </c>
      <c r="FD1409" s="23">
        <v>3700</v>
      </c>
      <c r="FE1409" s="23">
        <v>1</v>
      </c>
      <c r="FF1409" s="23">
        <v>0</v>
      </c>
      <c r="FG1409" s="23">
        <v>0</v>
      </c>
      <c r="FH1409" s="23">
        <v>0</v>
      </c>
      <c r="FI1409" s="23">
        <v>1.4937</v>
      </c>
      <c r="FJ1409" s="23">
        <v>3</v>
      </c>
      <c r="FK1409" s="23">
        <v>1</v>
      </c>
      <c r="FL1409" s="23">
        <v>4</v>
      </c>
      <c r="FM1409" s="23">
        <v>0</v>
      </c>
      <c r="FN1409" s="23">
        <v>0</v>
      </c>
      <c r="FO1409" s="23">
        <v>0</v>
      </c>
      <c r="FP1409" s="23">
        <v>0</v>
      </c>
      <c r="FQ1409" s="23">
        <v>0</v>
      </c>
      <c r="FR1409" s="23">
        <v>0</v>
      </c>
    </row>
    <row r="1410" spans="142:174">
      <c r="EL1410" s="22">
        <v>44308</v>
      </c>
      <c r="EM1410" s="21" t="s">
        <v>29927</v>
      </c>
      <c r="EN1410" s="21" t="s">
        <v>17428</v>
      </c>
      <c r="EO1410" s="21" t="s">
        <v>29929</v>
      </c>
      <c r="EP1410" s="21">
        <v>574813586895</v>
      </c>
      <c r="EQ1410" s="21" t="s">
        <v>207</v>
      </c>
      <c r="ER1410" s="21" t="s">
        <v>209</v>
      </c>
      <c r="ES1410" s="23">
        <v>5</v>
      </c>
      <c r="ET1410" s="23">
        <v>1</v>
      </c>
      <c r="EU1410" s="23">
        <v>303</v>
      </c>
      <c r="EV1410" s="23">
        <v>20</v>
      </c>
      <c r="EW1410" s="23">
        <v>303</v>
      </c>
      <c r="EX1410" s="23">
        <v>60600</v>
      </c>
      <c r="EY1410" s="23"/>
      <c r="EZ1410" s="23"/>
      <c r="FA1410" s="23"/>
      <c r="FB1410" s="23"/>
      <c r="FC1410" s="23"/>
      <c r="FD1410" s="23"/>
      <c r="FE1410" s="23"/>
      <c r="FF1410" s="23"/>
      <c r="FG1410" s="23"/>
      <c r="FH1410" s="23"/>
      <c r="FI1410" s="23"/>
      <c r="FJ1410" s="23"/>
      <c r="FK1410" s="23"/>
      <c r="FL1410" s="23"/>
      <c r="FM1410" s="23"/>
      <c r="FN1410" s="23"/>
      <c r="FO1410" s="23"/>
      <c r="FP1410" s="23"/>
      <c r="FQ1410" s="23"/>
      <c r="FR1410" s="23"/>
    </row>
    <row r="1411" spans="142:174">
      <c r="EL1411" s="22">
        <v>44308</v>
      </c>
      <c r="EM1411" s="21" t="s">
        <v>29927</v>
      </c>
      <c r="EN1411" s="21" t="s">
        <v>17431</v>
      </c>
      <c r="EO1411" s="21" t="s">
        <v>29929</v>
      </c>
      <c r="EP1411" s="21">
        <v>574390227530</v>
      </c>
      <c r="EQ1411" s="21" t="s">
        <v>207</v>
      </c>
      <c r="ER1411" s="21" t="s">
        <v>209</v>
      </c>
      <c r="ES1411" s="23">
        <v>9</v>
      </c>
      <c r="ET1411" s="23">
        <v>0</v>
      </c>
      <c r="EU1411" s="23">
        <v>0</v>
      </c>
      <c r="EV1411" s="23">
        <v>0</v>
      </c>
      <c r="EW1411" s="23"/>
      <c r="EX1411" s="23">
        <v>0</v>
      </c>
      <c r="EY1411" s="23"/>
      <c r="EZ1411" s="23"/>
      <c r="FA1411" s="23"/>
      <c r="FB1411" s="23"/>
      <c r="FC1411" s="23"/>
      <c r="FD1411" s="23"/>
      <c r="FE1411" s="23"/>
      <c r="FF1411" s="23"/>
      <c r="FG1411" s="23"/>
      <c r="FH1411" s="23"/>
      <c r="FI1411" s="23"/>
      <c r="FJ1411" s="23"/>
      <c r="FK1411" s="23"/>
      <c r="FL1411" s="23"/>
      <c r="FM1411" s="23"/>
      <c r="FN1411" s="23"/>
      <c r="FO1411" s="23"/>
      <c r="FP1411" s="23"/>
      <c r="FQ1411" s="23"/>
      <c r="FR1411" s="23"/>
    </row>
    <row r="1412" spans="142:174">
      <c r="EL1412" s="22">
        <v>44308</v>
      </c>
      <c r="EM1412" s="21" t="s">
        <v>29927</v>
      </c>
      <c r="EN1412" s="21" t="s">
        <v>24538</v>
      </c>
      <c r="EO1412" s="21" t="s">
        <v>29929</v>
      </c>
      <c r="EP1412" s="21">
        <v>586179537805</v>
      </c>
      <c r="EQ1412" s="21" t="s">
        <v>207</v>
      </c>
      <c r="ER1412" s="21" t="s">
        <v>209</v>
      </c>
      <c r="ES1412" s="23">
        <v>177</v>
      </c>
      <c r="ET1412" s="23">
        <v>2</v>
      </c>
      <c r="EU1412" s="23">
        <v>373</v>
      </c>
      <c r="EV1412" s="23">
        <v>1.1298999999999999</v>
      </c>
      <c r="EW1412" s="23">
        <v>186.5</v>
      </c>
      <c r="EX1412" s="23">
        <v>2107.3445999999999</v>
      </c>
      <c r="EY1412" s="23"/>
      <c r="EZ1412" s="23"/>
      <c r="FA1412" s="23"/>
      <c r="FB1412" s="23"/>
      <c r="FC1412" s="23"/>
      <c r="FD1412" s="23"/>
      <c r="FE1412" s="23"/>
      <c r="FF1412" s="23"/>
      <c r="FG1412" s="23"/>
      <c r="FH1412" s="23"/>
      <c r="FI1412" s="23"/>
      <c r="FJ1412" s="23"/>
      <c r="FK1412" s="23"/>
      <c r="FL1412" s="23"/>
      <c r="FM1412" s="23"/>
      <c r="FN1412" s="23"/>
      <c r="FO1412" s="23"/>
      <c r="FP1412" s="23"/>
      <c r="FQ1412" s="23"/>
      <c r="FR1412" s="23"/>
    </row>
    <row r="1413" spans="142:174">
      <c r="EL1413" s="22">
        <v>44308</v>
      </c>
      <c r="EM1413" s="21" t="s">
        <v>29927</v>
      </c>
      <c r="EN1413" s="21" t="s">
        <v>24538</v>
      </c>
      <c r="EO1413" s="21" t="s">
        <v>29929</v>
      </c>
      <c r="EP1413" s="21">
        <v>586179537805</v>
      </c>
      <c r="EQ1413" s="21" t="s">
        <v>207</v>
      </c>
      <c r="ER1413" s="21" t="s">
        <v>29926</v>
      </c>
      <c r="ES1413" s="23">
        <v>3</v>
      </c>
      <c r="ET1413" s="23">
        <v>0</v>
      </c>
      <c r="EU1413" s="23">
        <v>0</v>
      </c>
      <c r="EV1413" s="23">
        <v>0</v>
      </c>
      <c r="EW1413" s="23"/>
      <c r="EX1413" s="23">
        <v>0</v>
      </c>
      <c r="EY1413" s="23"/>
      <c r="EZ1413" s="23"/>
      <c r="FA1413" s="23"/>
      <c r="FB1413" s="23"/>
      <c r="FC1413" s="23"/>
      <c r="FD1413" s="23"/>
      <c r="FE1413" s="23"/>
      <c r="FF1413" s="23"/>
      <c r="FG1413" s="23"/>
      <c r="FH1413" s="23"/>
      <c r="FI1413" s="23"/>
      <c r="FJ1413" s="23"/>
      <c r="FK1413" s="23"/>
      <c r="FL1413" s="23"/>
      <c r="FM1413" s="23"/>
      <c r="FN1413" s="23"/>
      <c r="FO1413" s="23"/>
      <c r="FP1413" s="23"/>
      <c r="FQ1413" s="23"/>
      <c r="FR1413" s="23"/>
    </row>
    <row r="1414" spans="142:174">
      <c r="EL1414" s="22">
        <v>44308</v>
      </c>
      <c r="EM1414" s="21" t="s">
        <v>29927</v>
      </c>
      <c r="EN1414" s="21" t="s">
        <v>22765</v>
      </c>
      <c r="EO1414" s="21" t="s">
        <v>29929</v>
      </c>
      <c r="EP1414" s="21">
        <v>574813750930</v>
      </c>
      <c r="EQ1414" s="21" t="s">
        <v>207</v>
      </c>
      <c r="ER1414" s="21" t="s">
        <v>209</v>
      </c>
      <c r="ES1414" s="23">
        <v>166</v>
      </c>
      <c r="ET1414" s="23">
        <v>5</v>
      </c>
      <c r="EU1414" s="23">
        <v>1143</v>
      </c>
      <c r="EV1414" s="23">
        <v>3.012</v>
      </c>
      <c r="EW1414" s="23">
        <v>228.6</v>
      </c>
      <c r="EX1414" s="23">
        <v>6885.5421999999999</v>
      </c>
      <c r="EY1414" s="23"/>
      <c r="EZ1414" s="23"/>
      <c r="FA1414" s="23"/>
      <c r="FB1414" s="23"/>
      <c r="FC1414" s="23"/>
      <c r="FD1414" s="23"/>
      <c r="FE1414" s="23"/>
      <c r="FF1414" s="23"/>
      <c r="FG1414" s="23"/>
      <c r="FH1414" s="23"/>
      <c r="FI1414" s="23"/>
      <c r="FJ1414" s="23"/>
      <c r="FK1414" s="23"/>
      <c r="FL1414" s="23"/>
      <c r="FM1414" s="23"/>
      <c r="FN1414" s="23"/>
      <c r="FO1414" s="23"/>
      <c r="FP1414" s="23"/>
      <c r="FQ1414" s="23"/>
      <c r="FR1414" s="23"/>
    </row>
    <row r="1415" spans="142:174">
      <c r="EL1415" s="22">
        <v>44308</v>
      </c>
      <c r="EM1415" s="21" t="s">
        <v>29927</v>
      </c>
      <c r="EN1415" s="21" t="s">
        <v>17429</v>
      </c>
      <c r="EO1415" s="21" t="s">
        <v>29929</v>
      </c>
      <c r="EP1415" s="21">
        <v>574550180649</v>
      </c>
      <c r="EQ1415" s="21" t="s">
        <v>207</v>
      </c>
      <c r="ER1415" s="21" t="s">
        <v>209</v>
      </c>
      <c r="ES1415" s="23">
        <v>62</v>
      </c>
      <c r="ET1415" s="23">
        <v>2</v>
      </c>
      <c r="EU1415" s="23">
        <v>490</v>
      </c>
      <c r="EV1415" s="23">
        <v>3.2258</v>
      </c>
      <c r="EW1415" s="23">
        <v>245</v>
      </c>
      <c r="EX1415" s="23">
        <v>7903.2258000000002</v>
      </c>
      <c r="EY1415" s="23"/>
      <c r="EZ1415" s="23"/>
      <c r="FA1415" s="23"/>
      <c r="FB1415" s="23"/>
      <c r="FC1415" s="23"/>
      <c r="FD1415" s="23"/>
      <c r="FE1415" s="23"/>
      <c r="FF1415" s="23"/>
      <c r="FG1415" s="23"/>
      <c r="FH1415" s="23"/>
      <c r="FI1415" s="23"/>
      <c r="FJ1415" s="23"/>
      <c r="FK1415" s="23"/>
      <c r="FL1415" s="23"/>
      <c r="FM1415" s="23"/>
      <c r="FN1415" s="23"/>
      <c r="FO1415" s="23"/>
      <c r="FP1415" s="23"/>
      <c r="FQ1415" s="23"/>
      <c r="FR1415" s="23"/>
    </row>
    <row r="1416" spans="142:174">
      <c r="EL1416" s="22">
        <v>44308</v>
      </c>
      <c r="EM1416" s="21" t="s">
        <v>29927</v>
      </c>
      <c r="EN1416" s="21" t="s">
        <v>17429</v>
      </c>
      <c r="EO1416" s="21" t="s">
        <v>29929</v>
      </c>
      <c r="EP1416" s="21">
        <v>574550180649</v>
      </c>
      <c r="EQ1416" s="21" t="s">
        <v>207</v>
      </c>
      <c r="ER1416" s="21" t="s">
        <v>29926</v>
      </c>
      <c r="ES1416" s="23">
        <v>1</v>
      </c>
      <c r="ET1416" s="23">
        <v>0</v>
      </c>
      <c r="EU1416" s="23">
        <v>0</v>
      </c>
      <c r="EV1416" s="23">
        <v>0</v>
      </c>
      <c r="EW1416" s="23"/>
      <c r="EX1416" s="23">
        <v>0</v>
      </c>
      <c r="EY1416" s="23"/>
      <c r="EZ1416" s="23"/>
      <c r="FA1416" s="23"/>
      <c r="FB1416" s="23"/>
      <c r="FC1416" s="23"/>
      <c r="FD1416" s="23"/>
      <c r="FE1416" s="23"/>
      <c r="FF1416" s="23"/>
      <c r="FG1416" s="23"/>
      <c r="FH1416" s="23"/>
      <c r="FI1416" s="23"/>
      <c r="FJ1416" s="23"/>
      <c r="FK1416" s="23"/>
      <c r="FL1416" s="23"/>
      <c r="FM1416" s="23"/>
      <c r="FN1416" s="23"/>
      <c r="FO1416" s="23"/>
      <c r="FP1416" s="23"/>
      <c r="FQ1416" s="23"/>
      <c r="FR1416" s="23"/>
    </row>
    <row r="1417" spans="142:174">
      <c r="EL1417" s="22">
        <v>44308</v>
      </c>
      <c r="EM1417" s="21" t="s">
        <v>29927</v>
      </c>
      <c r="EN1417" s="21" t="s">
        <v>3790</v>
      </c>
      <c r="EO1417" s="21" t="s">
        <v>29929</v>
      </c>
      <c r="EP1417" s="21">
        <v>628191785238</v>
      </c>
      <c r="EQ1417" s="21" t="s">
        <v>207</v>
      </c>
      <c r="ER1417" s="21" t="s">
        <v>209</v>
      </c>
      <c r="ES1417" s="23">
        <v>181</v>
      </c>
      <c r="ET1417" s="23">
        <v>8</v>
      </c>
      <c r="EU1417" s="23">
        <v>2156</v>
      </c>
      <c r="EV1417" s="23">
        <v>4.4199000000000002</v>
      </c>
      <c r="EW1417" s="23">
        <v>269.5</v>
      </c>
      <c r="EX1417" s="23">
        <v>11911.602199999999</v>
      </c>
      <c r="EY1417" s="23">
        <v>0</v>
      </c>
      <c r="EZ1417" s="23">
        <v>0</v>
      </c>
      <c r="FA1417" s="23">
        <v>0</v>
      </c>
      <c r="FB1417" s="23">
        <v>0</v>
      </c>
      <c r="FC1417" s="23">
        <v>0</v>
      </c>
      <c r="FD1417" s="23">
        <v>0</v>
      </c>
      <c r="FE1417" s="23">
        <v>0</v>
      </c>
      <c r="FF1417" s="23">
        <v>0</v>
      </c>
      <c r="FG1417" s="23">
        <v>1</v>
      </c>
      <c r="FH1417" s="23">
        <v>1</v>
      </c>
      <c r="FI1417" s="23">
        <v>0</v>
      </c>
      <c r="FJ1417" s="23">
        <v>1</v>
      </c>
      <c r="FK1417" s="23">
        <v>0</v>
      </c>
      <c r="FL1417" s="23">
        <v>1</v>
      </c>
      <c r="FM1417" s="23">
        <v>0</v>
      </c>
      <c r="FN1417" s="23">
        <v>0</v>
      </c>
      <c r="FO1417" s="23">
        <v>0</v>
      </c>
      <c r="FP1417" s="23">
        <v>0</v>
      </c>
      <c r="FQ1417" s="23">
        <v>0</v>
      </c>
      <c r="FR1417" s="23">
        <v>0</v>
      </c>
    </row>
    <row r="1418" spans="142:174">
      <c r="EL1418" s="22">
        <v>44308</v>
      </c>
      <c r="EM1418" s="21" t="s">
        <v>29927</v>
      </c>
      <c r="EN1418" s="21" t="s">
        <v>3790</v>
      </c>
      <c r="EO1418" s="21" t="s">
        <v>29929</v>
      </c>
      <c r="EP1418" s="21">
        <v>628191785238</v>
      </c>
      <c r="EQ1418" s="21" t="s">
        <v>207</v>
      </c>
      <c r="ER1418" s="21" t="s">
        <v>29926</v>
      </c>
      <c r="ES1418" s="23">
        <v>2</v>
      </c>
      <c r="ET1418" s="23">
        <v>0</v>
      </c>
      <c r="EU1418" s="23">
        <v>0</v>
      </c>
      <c r="EV1418" s="23">
        <v>0</v>
      </c>
      <c r="EW1418" s="23"/>
      <c r="EX1418" s="23">
        <v>0</v>
      </c>
      <c r="EY1418" s="23"/>
      <c r="EZ1418" s="23"/>
      <c r="FA1418" s="23"/>
      <c r="FB1418" s="23"/>
      <c r="FC1418" s="23"/>
      <c r="FD1418" s="23"/>
      <c r="FE1418" s="23"/>
      <c r="FF1418" s="23"/>
      <c r="FG1418" s="23"/>
      <c r="FH1418" s="23"/>
      <c r="FI1418" s="23"/>
      <c r="FJ1418" s="23"/>
      <c r="FK1418" s="23"/>
      <c r="FL1418" s="23"/>
      <c r="FM1418" s="23"/>
      <c r="FN1418" s="23"/>
      <c r="FO1418" s="23"/>
      <c r="FP1418" s="23"/>
      <c r="FQ1418" s="23"/>
      <c r="FR1418" s="23"/>
    </row>
    <row r="1419" spans="142:174">
      <c r="EL1419" s="22">
        <v>44308</v>
      </c>
      <c r="EM1419" s="21" t="s">
        <v>29927</v>
      </c>
      <c r="EN1419" s="21" t="s">
        <v>3793</v>
      </c>
      <c r="EO1419" s="21" t="s">
        <v>29929</v>
      </c>
      <c r="EP1419" s="21">
        <v>628786455613</v>
      </c>
      <c r="EQ1419" s="21" t="s">
        <v>207</v>
      </c>
      <c r="ER1419" s="21" t="s">
        <v>209</v>
      </c>
      <c r="ES1419" s="23">
        <v>36</v>
      </c>
      <c r="ET1419" s="23">
        <v>1</v>
      </c>
      <c r="EU1419" s="23">
        <v>255</v>
      </c>
      <c r="EV1419" s="23">
        <v>2.7778</v>
      </c>
      <c r="EW1419" s="23">
        <v>255</v>
      </c>
      <c r="EX1419" s="23">
        <v>7083.3333000000002</v>
      </c>
      <c r="EY1419" s="23"/>
      <c r="EZ1419" s="23"/>
      <c r="FA1419" s="23"/>
      <c r="FB1419" s="23"/>
      <c r="FC1419" s="23"/>
      <c r="FD1419" s="23"/>
      <c r="FE1419" s="23"/>
      <c r="FF1419" s="23"/>
      <c r="FG1419" s="23"/>
      <c r="FH1419" s="23"/>
      <c r="FI1419" s="23"/>
      <c r="FJ1419" s="23"/>
      <c r="FK1419" s="23"/>
      <c r="FL1419" s="23"/>
      <c r="FM1419" s="23"/>
      <c r="FN1419" s="23"/>
      <c r="FO1419" s="23"/>
      <c r="FP1419" s="23"/>
      <c r="FQ1419" s="23"/>
      <c r="FR1419" s="23"/>
    </row>
    <row r="1420" spans="142:174">
      <c r="EL1420" s="22">
        <v>44308</v>
      </c>
      <c r="EM1420" s="21" t="s">
        <v>29927</v>
      </c>
      <c r="EN1420" s="21" t="s">
        <v>3793</v>
      </c>
      <c r="EO1420" s="21" t="s">
        <v>29929</v>
      </c>
      <c r="EP1420" s="21">
        <v>628786455613</v>
      </c>
      <c r="EQ1420" s="21" t="s">
        <v>207</v>
      </c>
      <c r="ER1420" s="21" t="s">
        <v>29926</v>
      </c>
      <c r="ES1420" s="23">
        <v>1</v>
      </c>
      <c r="ET1420" s="23">
        <v>0</v>
      </c>
      <c r="EU1420" s="23">
        <v>0</v>
      </c>
      <c r="EV1420" s="23">
        <v>0</v>
      </c>
      <c r="EW1420" s="23"/>
      <c r="EX1420" s="23">
        <v>0</v>
      </c>
      <c r="EY1420" s="23"/>
      <c r="EZ1420" s="23"/>
      <c r="FA1420" s="23"/>
      <c r="FB1420" s="23"/>
      <c r="FC1420" s="23"/>
      <c r="FD1420" s="23"/>
      <c r="FE1420" s="23"/>
      <c r="FF1420" s="23"/>
      <c r="FG1420" s="23"/>
      <c r="FH1420" s="23"/>
      <c r="FI1420" s="23"/>
      <c r="FJ1420" s="23"/>
      <c r="FK1420" s="23"/>
      <c r="FL1420" s="23"/>
      <c r="FM1420" s="23"/>
      <c r="FN1420" s="23"/>
      <c r="FO1420" s="23"/>
      <c r="FP1420" s="23"/>
      <c r="FQ1420" s="23"/>
      <c r="FR1420" s="23"/>
    </row>
    <row r="1421" spans="142:174">
      <c r="EL1421" s="22">
        <v>44308</v>
      </c>
      <c r="EM1421" s="21" t="s">
        <v>29927</v>
      </c>
      <c r="EN1421" s="21" t="s">
        <v>3783</v>
      </c>
      <c r="EO1421" s="21" t="s">
        <v>29929</v>
      </c>
      <c r="EP1421" s="21">
        <v>628192997700</v>
      </c>
      <c r="EQ1421" s="21" t="s">
        <v>207</v>
      </c>
      <c r="ER1421" s="21" t="s">
        <v>209</v>
      </c>
      <c r="ES1421" s="23">
        <v>23</v>
      </c>
      <c r="ET1421" s="23">
        <v>0</v>
      </c>
      <c r="EU1421" s="23">
        <v>0</v>
      </c>
      <c r="EV1421" s="23">
        <v>0</v>
      </c>
      <c r="EW1421" s="23"/>
      <c r="EX1421" s="23">
        <v>0</v>
      </c>
      <c r="EY1421" s="23"/>
      <c r="EZ1421" s="23"/>
      <c r="FA1421" s="23"/>
      <c r="FB1421" s="23"/>
      <c r="FC1421" s="23"/>
      <c r="FD1421" s="23"/>
      <c r="FE1421" s="23"/>
      <c r="FF1421" s="23"/>
      <c r="FG1421" s="23"/>
      <c r="FH1421" s="23"/>
      <c r="FI1421" s="23"/>
      <c r="FJ1421" s="23"/>
      <c r="FK1421" s="23"/>
      <c r="FL1421" s="23"/>
      <c r="FM1421" s="23"/>
      <c r="FN1421" s="23"/>
      <c r="FO1421" s="23"/>
      <c r="FP1421" s="23"/>
      <c r="FQ1421" s="23"/>
      <c r="FR1421" s="23"/>
    </row>
    <row r="1422" spans="142:174">
      <c r="EL1422" s="22">
        <v>44308</v>
      </c>
      <c r="EM1422" s="21" t="s">
        <v>29930</v>
      </c>
      <c r="EN1422" s="21" t="s">
        <v>24562</v>
      </c>
      <c r="EO1422" s="21" t="s">
        <v>29929</v>
      </c>
      <c r="EP1422" s="21">
        <v>574549692805</v>
      </c>
      <c r="EQ1422" s="21" t="s">
        <v>207</v>
      </c>
      <c r="ER1422" s="21" t="s">
        <v>208</v>
      </c>
      <c r="ES1422" s="23">
        <v>7</v>
      </c>
      <c r="ET1422" s="23">
        <v>0</v>
      </c>
      <c r="EU1422" s="23">
        <v>0</v>
      </c>
      <c r="EV1422" s="23">
        <v>0</v>
      </c>
      <c r="EW1422" s="23"/>
      <c r="EX1422" s="23">
        <v>0</v>
      </c>
      <c r="EY1422" s="23"/>
      <c r="EZ1422" s="23"/>
      <c r="FA1422" s="23"/>
      <c r="FB1422" s="23"/>
      <c r="FC1422" s="23"/>
      <c r="FD1422" s="23"/>
      <c r="FE1422" s="23"/>
      <c r="FF1422" s="23"/>
      <c r="FG1422" s="23"/>
      <c r="FH1422" s="23"/>
      <c r="FI1422" s="23"/>
      <c r="FJ1422" s="23"/>
      <c r="FK1422" s="23"/>
      <c r="FL1422" s="23"/>
      <c r="FM1422" s="23"/>
      <c r="FN1422" s="23"/>
      <c r="FO1422" s="23"/>
      <c r="FP1422" s="23"/>
      <c r="FQ1422" s="23"/>
      <c r="FR1422" s="23"/>
    </row>
    <row r="1423" spans="142:174">
      <c r="EL1423" s="22">
        <v>44308</v>
      </c>
      <c r="EM1423" s="21" t="s">
        <v>29930</v>
      </c>
      <c r="EN1423" s="21" t="s">
        <v>24562</v>
      </c>
      <c r="EO1423" s="21" t="s">
        <v>29929</v>
      </c>
      <c r="EP1423" s="21">
        <v>574549692805</v>
      </c>
      <c r="EQ1423" s="21" t="s">
        <v>207</v>
      </c>
      <c r="ER1423" s="21" t="s">
        <v>209</v>
      </c>
      <c r="ES1423" s="23">
        <v>61</v>
      </c>
      <c r="ET1423" s="23">
        <v>2</v>
      </c>
      <c r="EU1423" s="23">
        <v>383</v>
      </c>
      <c r="EV1423" s="23">
        <v>3.2787000000000002</v>
      </c>
      <c r="EW1423" s="23">
        <v>191.5</v>
      </c>
      <c r="EX1423" s="23">
        <v>6278.6885000000002</v>
      </c>
      <c r="EY1423" s="23"/>
      <c r="EZ1423" s="23"/>
      <c r="FA1423" s="23"/>
      <c r="FB1423" s="23"/>
      <c r="FC1423" s="23"/>
      <c r="FD1423" s="23"/>
      <c r="FE1423" s="23"/>
      <c r="FF1423" s="23"/>
      <c r="FG1423" s="23"/>
      <c r="FH1423" s="23"/>
      <c r="FI1423" s="23"/>
      <c r="FJ1423" s="23"/>
      <c r="FK1423" s="23"/>
      <c r="FL1423" s="23"/>
      <c r="FM1423" s="23"/>
      <c r="FN1423" s="23"/>
      <c r="FO1423" s="23"/>
      <c r="FP1423" s="23"/>
      <c r="FQ1423" s="23"/>
      <c r="FR1423" s="23"/>
    </row>
    <row r="1424" spans="142:174">
      <c r="EL1424" s="22">
        <v>44308</v>
      </c>
      <c r="EM1424" s="21" t="s">
        <v>29930</v>
      </c>
      <c r="EN1424" s="21" t="s">
        <v>24562</v>
      </c>
      <c r="EO1424" s="21" t="s">
        <v>29929</v>
      </c>
      <c r="EP1424" s="21">
        <v>574549692805</v>
      </c>
      <c r="EQ1424" s="21" t="s">
        <v>207</v>
      </c>
      <c r="ER1424" s="21" t="s">
        <v>29926</v>
      </c>
      <c r="ES1424" s="23">
        <v>4</v>
      </c>
      <c r="ET1424" s="23">
        <v>0</v>
      </c>
      <c r="EU1424" s="23">
        <v>0</v>
      </c>
      <c r="EV1424" s="23">
        <v>0</v>
      </c>
      <c r="EW1424" s="23"/>
      <c r="EX1424" s="23">
        <v>0</v>
      </c>
      <c r="EY1424" s="23"/>
      <c r="EZ1424" s="23"/>
      <c r="FA1424" s="23"/>
      <c r="FB1424" s="23"/>
      <c r="FC1424" s="23"/>
      <c r="FD1424" s="23"/>
      <c r="FE1424" s="23"/>
      <c r="FF1424" s="23"/>
      <c r="FG1424" s="23"/>
      <c r="FH1424" s="23"/>
      <c r="FI1424" s="23"/>
      <c r="FJ1424" s="23"/>
      <c r="FK1424" s="23"/>
      <c r="FL1424" s="23"/>
      <c r="FM1424" s="23"/>
      <c r="FN1424" s="23"/>
      <c r="FO1424" s="23"/>
      <c r="FP1424" s="23"/>
      <c r="FQ1424" s="23"/>
      <c r="FR1424" s="23"/>
    </row>
    <row r="1425" spans="142:174">
      <c r="EL1425" s="22">
        <v>44308</v>
      </c>
      <c r="EM1425" s="21" t="s">
        <v>29927</v>
      </c>
      <c r="EN1425" s="21" t="s">
        <v>3780</v>
      </c>
      <c r="EO1425" s="21" t="s">
        <v>29929</v>
      </c>
      <c r="EP1425" s="21">
        <v>628786403173</v>
      </c>
      <c r="EQ1425" s="21" t="s">
        <v>207</v>
      </c>
      <c r="ER1425" s="21" t="s">
        <v>209</v>
      </c>
      <c r="ES1425" s="23">
        <v>3</v>
      </c>
      <c r="ET1425" s="23">
        <v>0</v>
      </c>
      <c r="EU1425" s="23">
        <v>0</v>
      </c>
      <c r="EV1425" s="23">
        <v>0</v>
      </c>
      <c r="EW1425" s="23"/>
      <c r="EX1425" s="23">
        <v>0</v>
      </c>
      <c r="EY1425" s="23"/>
      <c r="EZ1425" s="23"/>
      <c r="FA1425" s="23"/>
      <c r="FB1425" s="23"/>
      <c r="FC1425" s="23"/>
      <c r="FD1425" s="23"/>
      <c r="FE1425" s="23"/>
      <c r="FF1425" s="23"/>
      <c r="FG1425" s="23"/>
      <c r="FH1425" s="23"/>
      <c r="FI1425" s="23"/>
      <c r="FJ1425" s="23"/>
      <c r="FK1425" s="23"/>
      <c r="FL1425" s="23"/>
      <c r="FM1425" s="23"/>
      <c r="FN1425" s="23"/>
      <c r="FO1425" s="23"/>
      <c r="FP1425" s="23"/>
      <c r="FQ1425" s="23"/>
      <c r="FR1425" s="23"/>
    </row>
    <row r="1426" spans="142:174">
      <c r="EL1426" s="22">
        <v>44308</v>
      </c>
      <c r="EM1426" s="21" t="s">
        <v>29927</v>
      </c>
      <c r="EN1426" s="21" t="s">
        <v>3778</v>
      </c>
      <c r="EO1426" s="21" t="s">
        <v>29929</v>
      </c>
      <c r="EP1426" s="21">
        <v>628195165591</v>
      </c>
      <c r="EQ1426" s="21" t="s">
        <v>207</v>
      </c>
      <c r="ER1426" s="21" t="s">
        <v>209</v>
      </c>
      <c r="ES1426" s="23">
        <v>25</v>
      </c>
      <c r="ET1426" s="23">
        <v>0</v>
      </c>
      <c r="EU1426" s="23">
        <v>0</v>
      </c>
      <c r="EV1426" s="23">
        <v>0</v>
      </c>
      <c r="EW1426" s="23"/>
      <c r="EX1426" s="23">
        <v>0</v>
      </c>
      <c r="EY1426" s="23"/>
      <c r="EZ1426" s="23"/>
      <c r="FA1426" s="23"/>
      <c r="FB1426" s="23"/>
      <c r="FC1426" s="23"/>
      <c r="FD1426" s="23"/>
      <c r="FE1426" s="23"/>
      <c r="FF1426" s="23"/>
      <c r="FG1426" s="23"/>
      <c r="FH1426" s="23"/>
      <c r="FI1426" s="23"/>
      <c r="FJ1426" s="23"/>
      <c r="FK1426" s="23"/>
      <c r="FL1426" s="23"/>
      <c r="FM1426" s="23"/>
      <c r="FN1426" s="23"/>
      <c r="FO1426" s="23"/>
      <c r="FP1426" s="23"/>
      <c r="FQ1426" s="23"/>
      <c r="FR1426" s="23"/>
    </row>
    <row r="1427" spans="142:174">
      <c r="EL1427" s="22">
        <v>44308</v>
      </c>
      <c r="EM1427" s="21" t="s">
        <v>29930</v>
      </c>
      <c r="EN1427" s="21" t="s">
        <v>24559</v>
      </c>
      <c r="EO1427" s="21" t="s">
        <v>29929</v>
      </c>
      <c r="EP1427" s="21">
        <v>574917819112</v>
      </c>
      <c r="EQ1427" s="21" t="s">
        <v>207</v>
      </c>
      <c r="ER1427" s="21" t="s">
        <v>209</v>
      </c>
      <c r="ES1427" s="23">
        <v>118</v>
      </c>
      <c r="ET1427" s="23">
        <v>3</v>
      </c>
      <c r="EU1427" s="23">
        <v>779</v>
      </c>
      <c r="EV1427" s="23">
        <v>2.5424000000000002</v>
      </c>
      <c r="EW1427" s="23">
        <v>259.66669999999999</v>
      </c>
      <c r="EX1427" s="23">
        <v>6601.6949000000004</v>
      </c>
      <c r="EY1427" s="23"/>
      <c r="EZ1427" s="23"/>
      <c r="FA1427" s="23"/>
      <c r="FB1427" s="23"/>
      <c r="FC1427" s="23"/>
      <c r="FD1427" s="23"/>
      <c r="FE1427" s="23"/>
      <c r="FF1427" s="23"/>
      <c r="FG1427" s="23"/>
      <c r="FH1427" s="23"/>
      <c r="FI1427" s="23"/>
      <c r="FJ1427" s="23"/>
      <c r="FK1427" s="23"/>
      <c r="FL1427" s="23"/>
      <c r="FM1427" s="23"/>
      <c r="FN1427" s="23"/>
      <c r="FO1427" s="23"/>
      <c r="FP1427" s="23"/>
      <c r="FQ1427" s="23"/>
      <c r="FR1427" s="23"/>
    </row>
    <row r="1428" spans="142:174">
      <c r="EL1428" s="22">
        <v>44308</v>
      </c>
      <c r="EM1428" s="21" t="s">
        <v>29930</v>
      </c>
      <c r="EN1428" s="21" t="s">
        <v>24559</v>
      </c>
      <c r="EO1428" s="21" t="s">
        <v>29929</v>
      </c>
      <c r="EP1428" s="21">
        <v>574917819112</v>
      </c>
      <c r="EQ1428" s="21" t="s">
        <v>207</v>
      </c>
      <c r="ER1428" s="21" t="s">
        <v>29926</v>
      </c>
      <c r="ES1428" s="23">
        <v>3</v>
      </c>
      <c r="ET1428" s="23">
        <v>0</v>
      </c>
      <c r="EU1428" s="23">
        <v>0</v>
      </c>
      <c r="EV1428" s="23">
        <v>0</v>
      </c>
      <c r="EW1428" s="23"/>
      <c r="EX1428" s="23">
        <v>0</v>
      </c>
      <c r="EY1428" s="23"/>
      <c r="EZ1428" s="23"/>
      <c r="FA1428" s="23"/>
      <c r="FB1428" s="23"/>
      <c r="FC1428" s="23"/>
      <c r="FD1428" s="23"/>
      <c r="FE1428" s="23"/>
      <c r="FF1428" s="23"/>
      <c r="FG1428" s="23"/>
      <c r="FH1428" s="23"/>
      <c r="FI1428" s="23"/>
      <c r="FJ1428" s="23"/>
      <c r="FK1428" s="23"/>
      <c r="FL1428" s="23"/>
      <c r="FM1428" s="23"/>
      <c r="FN1428" s="23"/>
      <c r="FO1428" s="23"/>
      <c r="FP1428" s="23"/>
      <c r="FQ1428" s="23"/>
      <c r="FR1428" s="23"/>
    </row>
    <row r="1429" spans="142:174">
      <c r="EL1429" s="22">
        <v>44308</v>
      </c>
      <c r="EM1429" s="21" t="s">
        <v>29927</v>
      </c>
      <c r="EN1429" s="21" t="s">
        <v>6880</v>
      </c>
      <c r="EO1429" s="21" t="s">
        <v>29929</v>
      </c>
      <c r="EP1429" s="21">
        <v>626755881761</v>
      </c>
      <c r="EQ1429" s="21" t="s">
        <v>207</v>
      </c>
      <c r="ER1429" s="21" t="s">
        <v>209</v>
      </c>
      <c r="ES1429" s="23">
        <v>62</v>
      </c>
      <c r="ET1429" s="23">
        <v>3</v>
      </c>
      <c r="EU1429" s="23">
        <v>603</v>
      </c>
      <c r="EV1429" s="23">
        <v>4.8387000000000002</v>
      </c>
      <c r="EW1429" s="23">
        <v>201</v>
      </c>
      <c r="EX1429" s="23">
        <v>9725.8065000000006</v>
      </c>
      <c r="EY1429" s="23"/>
      <c r="EZ1429" s="23"/>
      <c r="FA1429" s="23"/>
      <c r="FB1429" s="23"/>
      <c r="FC1429" s="23"/>
      <c r="FD1429" s="23"/>
      <c r="FE1429" s="23"/>
      <c r="FF1429" s="23"/>
      <c r="FG1429" s="23"/>
      <c r="FH1429" s="23"/>
      <c r="FI1429" s="23"/>
      <c r="FJ1429" s="23"/>
      <c r="FK1429" s="23"/>
      <c r="FL1429" s="23"/>
      <c r="FM1429" s="23"/>
      <c r="FN1429" s="23"/>
      <c r="FO1429" s="23"/>
      <c r="FP1429" s="23"/>
      <c r="FQ1429" s="23"/>
      <c r="FR1429" s="23"/>
    </row>
    <row r="1430" spans="142:174">
      <c r="EL1430" s="22">
        <v>44308</v>
      </c>
      <c r="EM1430" s="21" t="s">
        <v>29927</v>
      </c>
      <c r="EN1430" s="21" t="s">
        <v>19037</v>
      </c>
      <c r="EO1430" s="21" t="s">
        <v>29929</v>
      </c>
      <c r="EP1430" s="21">
        <v>574190053228</v>
      </c>
      <c r="EQ1430" s="21" t="s">
        <v>207</v>
      </c>
      <c r="ER1430" s="21" t="s">
        <v>209</v>
      </c>
      <c r="ES1430" s="23">
        <v>17</v>
      </c>
      <c r="ET1430" s="23">
        <v>1</v>
      </c>
      <c r="EU1430" s="23">
        <v>250</v>
      </c>
      <c r="EV1430" s="23">
        <v>5.8823999999999996</v>
      </c>
      <c r="EW1430" s="23">
        <v>250</v>
      </c>
      <c r="EX1430" s="23">
        <v>14705.8824</v>
      </c>
      <c r="EY1430" s="23"/>
      <c r="EZ1430" s="23"/>
      <c r="FA1430" s="23"/>
      <c r="FB1430" s="23"/>
      <c r="FC1430" s="23"/>
      <c r="FD1430" s="23"/>
      <c r="FE1430" s="23"/>
      <c r="FF1430" s="23"/>
      <c r="FG1430" s="23"/>
      <c r="FH1430" s="23"/>
      <c r="FI1430" s="23"/>
      <c r="FJ1430" s="23"/>
      <c r="FK1430" s="23"/>
      <c r="FL1430" s="23"/>
      <c r="FM1430" s="23"/>
      <c r="FN1430" s="23"/>
      <c r="FO1430" s="23"/>
      <c r="FP1430" s="23"/>
      <c r="FQ1430" s="23"/>
      <c r="FR1430" s="23"/>
    </row>
    <row r="1431" spans="142:174">
      <c r="EL1431" s="22">
        <v>44308</v>
      </c>
      <c r="EM1431" s="21" t="s">
        <v>29927</v>
      </c>
      <c r="EN1431" s="21" t="s">
        <v>16133</v>
      </c>
      <c r="EO1431" s="21" t="s">
        <v>29929</v>
      </c>
      <c r="EP1431" s="21">
        <v>628192637830</v>
      </c>
      <c r="EQ1431" s="21" t="s">
        <v>207</v>
      </c>
      <c r="ER1431" s="21" t="s">
        <v>209</v>
      </c>
      <c r="ES1431" s="23">
        <v>209</v>
      </c>
      <c r="ET1431" s="23">
        <v>2</v>
      </c>
      <c r="EU1431" s="23">
        <v>460</v>
      </c>
      <c r="EV1431" s="23">
        <v>0.95689999999999997</v>
      </c>
      <c r="EW1431" s="23">
        <v>230</v>
      </c>
      <c r="EX1431" s="23">
        <v>2200.9569000000001</v>
      </c>
      <c r="EY1431" s="23">
        <v>50</v>
      </c>
      <c r="EZ1431" s="23">
        <v>0</v>
      </c>
      <c r="FA1431" s="23">
        <v>0</v>
      </c>
      <c r="FB1431" s="23">
        <v>21788</v>
      </c>
      <c r="FC1431" s="23">
        <v>1</v>
      </c>
      <c r="FD1431" s="23">
        <v>21788</v>
      </c>
      <c r="FE1431" s="23">
        <v>1</v>
      </c>
      <c r="FF1431" s="23">
        <v>0</v>
      </c>
      <c r="FG1431" s="23">
        <v>1</v>
      </c>
      <c r="FH1431" s="23">
        <v>1</v>
      </c>
      <c r="FI1431" s="23">
        <v>47.365200000000002</v>
      </c>
      <c r="FJ1431" s="23">
        <v>0</v>
      </c>
      <c r="FK1431" s="23">
        <v>1</v>
      </c>
      <c r="FL1431" s="23">
        <v>1</v>
      </c>
      <c r="FM1431" s="23">
        <v>0</v>
      </c>
      <c r="FN1431" s="23">
        <v>0</v>
      </c>
      <c r="FO1431" s="23">
        <v>0</v>
      </c>
      <c r="FP1431" s="23">
        <v>0</v>
      </c>
      <c r="FQ1431" s="23">
        <v>0</v>
      </c>
      <c r="FR1431" s="23">
        <v>0</v>
      </c>
    </row>
    <row r="1432" spans="142:174">
      <c r="EL1432" s="22">
        <v>44308</v>
      </c>
      <c r="EM1432" s="21" t="s">
        <v>29927</v>
      </c>
      <c r="EN1432" s="21" t="s">
        <v>16133</v>
      </c>
      <c r="EO1432" s="21" t="s">
        <v>29929</v>
      </c>
      <c r="EP1432" s="21">
        <v>628192637830</v>
      </c>
      <c r="EQ1432" s="21" t="s">
        <v>207</v>
      </c>
      <c r="ER1432" s="21" t="s">
        <v>29926</v>
      </c>
      <c r="ES1432" s="23">
        <v>2</v>
      </c>
      <c r="ET1432" s="23">
        <v>0</v>
      </c>
      <c r="EU1432" s="23">
        <v>0</v>
      </c>
      <c r="EV1432" s="23">
        <v>0</v>
      </c>
      <c r="EW1432" s="23"/>
      <c r="EX1432" s="23">
        <v>0</v>
      </c>
      <c r="EY1432" s="23"/>
      <c r="EZ1432" s="23"/>
      <c r="FA1432" s="23"/>
      <c r="FB1432" s="23"/>
      <c r="FC1432" s="23"/>
      <c r="FD1432" s="23"/>
      <c r="FE1432" s="23"/>
      <c r="FF1432" s="23"/>
      <c r="FG1432" s="23"/>
      <c r="FH1432" s="23"/>
      <c r="FI1432" s="23"/>
      <c r="FJ1432" s="23"/>
      <c r="FK1432" s="23"/>
      <c r="FL1432" s="23"/>
      <c r="FM1432" s="23"/>
      <c r="FN1432" s="23"/>
      <c r="FO1432" s="23"/>
      <c r="FP1432" s="23"/>
      <c r="FQ1432" s="23"/>
      <c r="FR1432" s="23"/>
    </row>
    <row r="1433" spans="142:174">
      <c r="EL1433" s="22">
        <v>44308</v>
      </c>
      <c r="EM1433" s="21" t="s">
        <v>29927</v>
      </c>
      <c r="EN1433" s="21" t="s">
        <v>2099</v>
      </c>
      <c r="EO1433" s="21" t="s">
        <v>29929</v>
      </c>
      <c r="EP1433" s="21">
        <v>599210653742</v>
      </c>
      <c r="EQ1433" s="21" t="s">
        <v>207</v>
      </c>
      <c r="ER1433" s="21" t="s">
        <v>209</v>
      </c>
      <c r="ES1433" s="23">
        <v>58</v>
      </c>
      <c r="ET1433" s="23">
        <v>1</v>
      </c>
      <c r="EU1433" s="23">
        <v>230</v>
      </c>
      <c r="EV1433" s="23">
        <v>1.7241</v>
      </c>
      <c r="EW1433" s="23">
        <v>230</v>
      </c>
      <c r="EX1433" s="23">
        <v>3965.5171999999998</v>
      </c>
      <c r="EY1433" s="23"/>
      <c r="EZ1433" s="23"/>
      <c r="FA1433" s="23"/>
      <c r="FB1433" s="23"/>
      <c r="FC1433" s="23"/>
      <c r="FD1433" s="23"/>
      <c r="FE1433" s="23"/>
      <c r="FF1433" s="23"/>
      <c r="FG1433" s="23"/>
      <c r="FH1433" s="23"/>
      <c r="FI1433" s="23"/>
      <c r="FJ1433" s="23"/>
      <c r="FK1433" s="23"/>
      <c r="FL1433" s="23"/>
      <c r="FM1433" s="23"/>
      <c r="FN1433" s="23"/>
      <c r="FO1433" s="23"/>
      <c r="FP1433" s="23"/>
      <c r="FQ1433" s="23"/>
      <c r="FR1433" s="23"/>
    </row>
    <row r="1434" spans="142:174">
      <c r="EL1434" s="22">
        <v>44308</v>
      </c>
      <c r="EM1434" s="21" t="s">
        <v>29927</v>
      </c>
      <c r="EN1434" s="21" t="s">
        <v>24738</v>
      </c>
      <c r="EO1434" s="21" t="s">
        <v>29929</v>
      </c>
      <c r="EP1434" s="21">
        <v>574703641670</v>
      </c>
      <c r="EQ1434" s="21" t="s">
        <v>207</v>
      </c>
      <c r="ER1434" s="21" t="s">
        <v>209</v>
      </c>
      <c r="ES1434" s="23">
        <v>115</v>
      </c>
      <c r="ET1434" s="23">
        <v>8</v>
      </c>
      <c r="EU1434" s="23">
        <v>1952</v>
      </c>
      <c r="EV1434" s="23">
        <v>6.9565000000000001</v>
      </c>
      <c r="EW1434" s="23">
        <v>244</v>
      </c>
      <c r="EX1434" s="23">
        <v>16973.913</v>
      </c>
      <c r="EY1434" s="23"/>
      <c r="EZ1434" s="23"/>
      <c r="FA1434" s="23"/>
      <c r="FB1434" s="23"/>
      <c r="FC1434" s="23"/>
      <c r="FD1434" s="23"/>
      <c r="FE1434" s="23"/>
      <c r="FF1434" s="23"/>
      <c r="FG1434" s="23"/>
      <c r="FH1434" s="23"/>
      <c r="FI1434" s="23"/>
      <c r="FJ1434" s="23"/>
      <c r="FK1434" s="23"/>
      <c r="FL1434" s="23"/>
      <c r="FM1434" s="23"/>
      <c r="FN1434" s="23"/>
      <c r="FO1434" s="23"/>
      <c r="FP1434" s="23"/>
      <c r="FQ1434" s="23"/>
      <c r="FR1434" s="23"/>
    </row>
    <row r="1435" spans="142:174">
      <c r="EL1435" s="22">
        <v>44308</v>
      </c>
      <c r="EM1435" s="21" t="s">
        <v>29927</v>
      </c>
      <c r="EN1435" s="21" t="s">
        <v>17430</v>
      </c>
      <c r="EO1435" s="21" t="s">
        <v>29929</v>
      </c>
      <c r="EP1435" s="21">
        <v>576398085683</v>
      </c>
      <c r="EQ1435" s="21" t="s">
        <v>207</v>
      </c>
      <c r="ER1435" s="21" t="s">
        <v>209</v>
      </c>
      <c r="ES1435" s="23">
        <v>38</v>
      </c>
      <c r="ET1435" s="23">
        <v>0</v>
      </c>
      <c r="EU1435" s="23">
        <v>0</v>
      </c>
      <c r="EV1435" s="23">
        <v>0</v>
      </c>
      <c r="EW1435" s="23"/>
      <c r="EX1435" s="23">
        <v>0</v>
      </c>
      <c r="EY1435" s="23"/>
      <c r="EZ1435" s="23"/>
      <c r="FA1435" s="23"/>
      <c r="FB1435" s="23"/>
      <c r="FC1435" s="23"/>
      <c r="FD1435" s="23"/>
      <c r="FE1435" s="23"/>
      <c r="FF1435" s="23"/>
      <c r="FG1435" s="23"/>
      <c r="FH1435" s="23"/>
      <c r="FI1435" s="23"/>
      <c r="FJ1435" s="23"/>
      <c r="FK1435" s="23"/>
      <c r="FL1435" s="23"/>
      <c r="FM1435" s="23"/>
      <c r="FN1435" s="23"/>
      <c r="FO1435" s="23"/>
      <c r="FP1435" s="23"/>
      <c r="FQ1435" s="23"/>
      <c r="FR1435" s="23"/>
    </row>
    <row r="1436" spans="142:174">
      <c r="EL1436" s="22">
        <v>44308</v>
      </c>
      <c r="EM1436" s="21" t="s">
        <v>29927</v>
      </c>
      <c r="EN1436" s="21" t="s">
        <v>17432</v>
      </c>
      <c r="EO1436" s="21" t="s">
        <v>29929</v>
      </c>
      <c r="EP1436" s="21">
        <v>592683898914</v>
      </c>
      <c r="EQ1436" s="21" t="s">
        <v>207</v>
      </c>
      <c r="ER1436" s="21" t="s">
        <v>209</v>
      </c>
      <c r="ES1436" s="23">
        <v>179</v>
      </c>
      <c r="ET1436" s="23">
        <v>9</v>
      </c>
      <c r="EU1436" s="23">
        <v>2437</v>
      </c>
      <c r="EV1436" s="23">
        <v>5.0278999999999998</v>
      </c>
      <c r="EW1436" s="23">
        <v>270.77780000000001</v>
      </c>
      <c r="EX1436" s="23">
        <v>13614.525100000001</v>
      </c>
      <c r="EY1436" s="23">
        <v>0</v>
      </c>
      <c r="EZ1436" s="23">
        <v>0</v>
      </c>
      <c r="FA1436" s="23">
        <v>0</v>
      </c>
      <c r="FB1436" s="23">
        <v>0</v>
      </c>
      <c r="FC1436" s="23">
        <v>0</v>
      </c>
      <c r="FD1436" s="23">
        <v>0</v>
      </c>
      <c r="FE1436" s="23">
        <v>0</v>
      </c>
      <c r="FF1436" s="23">
        <v>0</v>
      </c>
      <c r="FG1436" s="23">
        <v>0</v>
      </c>
      <c r="FH1436" s="23">
        <v>0</v>
      </c>
      <c r="FI1436" s="23">
        <v>0</v>
      </c>
      <c r="FJ1436" s="23">
        <v>0</v>
      </c>
      <c r="FK1436" s="23">
        <v>2</v>
      </c>
      <c r="FL1436" s="23">
        <v>2</v>
      </c>
      <c r="FM1436" s="23">
        <v>0</v>
      </c>
      <c r="FN1436" s="23">
        <v>0</v>
      </c>
      <c r="FO1436" s="23">
        <v>0</v>
      </c>
      <c r="FP1436" s="23">
        <v>0</v>
      </c>
      <c r="FQ1436" s="23">
        <v>0</v>
      </c>
      <c r="FR1436" s="23">
        <v>0</v>
      </c>
    </row>
    <row r="1437" spans="142:174">
      <c r="EL1437" s="22">
        <v>44308</v>
      </c>
      <c r="EM1437" s="21" t="s">
        <v>29927</v>
      </c>
      <c r="EN1437" s="21" t="s">
        <v>211</v>
      </c>
      <c r="EO1437" s="21" t="s">
        <v>29929</v>
      </c>
      <c r="EP1437" s="21">
        <v>599211933377</v>
      </c>
      <c r="EQ1437" s="21" t="s">
        <v>207</v>
      </c>
      <c r="ER1437" s="21" t="s">
        <v>209</v>
      </c>
      <c r="ES1437" s="23">
        <v>1037</v>
      </c>
      <c r="ET1437" s="23">
        <v>20</v>
      </c>
      <c r="EU1437" s="23">
        <v>4371</v>
      </c>
      <c r="EV1437" s="23">
        <v>1.9286000000000001</v>
      </c>
      <c r="EW1437" s="23">
        <v>218.55</v>
      </c>
      <c r="EX1437" s="23">
        <v>4215.0433999999996</v>
      </c>
      <c r="EY1437" s="23">
        <v>0</v>
      </c>
      <c r="EZ1437" s="23">
        <v>0</v>
      </c>
      <c r="FA1437" s="23">
        <v>0</v>
      </c>
      <c r="FB1437" s="23">
        <v>0</v>
      </c>
      <c r="FC1437" s="23">
        <v>0</v>
      </c>
      <c r="FD1437" s="23">
        <v>0</v>
      </c>
      <c r="FE1437" s="23">
        <v>0</v>
      </c>
      <c r="FF1437" s="23">
        <v>2</v>
      </c>
      <c r="FG1437" s="23">
        <v>1</v>
      </c>
      <c r="FH1437" s="23">
        <v>3</v>
      </c>
      <c r="FI1437" s="23">
        <v>0</v>
      </c>
      <c r="FJ1437" s="23">
        <v>3</v>
      </c>
      <c r="FK1437" s="23">
        <v>0</v>
      </c>
      <c r="FL1437" s="23">
        <v>3</v>
      </c>
      <c r="FM1437" s="23">
        <v>0</v>
      </c>
      <c r="FN1437" s="23">
        <v>0</v>
      </c>
      <c r="FO1437" s="23">
        <v>0</v>
      </c>
      <c r="FP1437" s="23">
        <v>0</v>
      </c>
      <c r="FQ1437" s="23">
        <v>0</v>
      </c>
      <c r="FR1437" s="23">
        <v>0</v>
      </c>
    </row>
    <row r="1438" spans="142:174">
      <c r="EL1438" s="22">
        <v>44308</v>
      </c>
      <c r="EM1438" s="21" t="s">
        <v>29927</v>
      </c>
      <c r="EN1438" s="21" t="s">
        <v>211</v>
      </c>
      <c r="EO1438" s="21" t="s">
        <v>29929</v>
      </c>
      <c r="EP1438" s="21">
        <v>599211933377</v>
      </c>
      <c r="EQ1438" s="21" t="s">
        <v>207</v>
      </c>
      <c r="ER1438" s="21" t="s">
        <v>29926</v>
      </c>
      <c r="ES1438" s="23">
        <v>1</v>
      </c>
      <c r="ET1438" s="23">
        <v>0</v>
      </c>
      <c r="EU1438" s="23">
        <v>0</v>
      </c>
      <c r="EV1438" s="23">
        <v>0</v>
      </c>
      <c r="EW1438" s="23"/>
      <c r="EX1438" s="23">
        <v>0</v>
      </c>
      <c r="EY1438" s="23"/>
      <c r="EZ1438" s="23"/>
      <c r="FA1438" s="23"/>
      <c r="FB1438" s="23"/>
      <c r="FC1438" s="23"/>
      <c r="FD1438" s="23"/>
      <c r="FE1438" s="23"/>
      <c r="FF1438" s="23"/>
      <c r="FG1438" s="23"/>
      <c r="FH1438" s="23"/>
      <c r="FI1438" s="23"/>
      <c r="FJ1438" s="23"/>
      <c r="FK1438" s="23"/>
      <c r="FL1438" s="23"/>
      <c r="FM1438" s="23"/>
      <c r="FN1438" s="23"/>
      <c r="FO1438" s="23"/>
      <c r="FP1438" s="23"/>
      <c r="FQ1438" s="23"/>
      <c r="FR1438" s="23"/>
    </row>
    <row r="1439" spans="142:174">
      <c r="EL1439" s="22">
        <v>44308</v>
      </c>
      <c r="EM1439" s="21" t="s">
        <v>29927</v>
      </c>
      <c r="EN1439" s="21" t="s">
        <v>17426</v>
      </c>
      <c r="EO1439" s="21" t="s">
        <v>29929</v>
      </c>
      <c r="EP1439" s="21">
        <v>574814254493</v>
      </c>
      <c r="EQ1439" s="21" t="s">
        <v>207</v>
      </c>
      <c r="ER1439" s="21" t="s">
        <v>209</v>
      </c>
      <c r="ES1439" s="23">
        <v>32</v>
      </c>
      <c r="ET1439" s="23">
        <v>0</v>
      </c>
      <c r="EU1439" s="23">
        <v>0</v>
      </c>
      <c r="EV1439" s="23">
        <v>0</v>
      </c>
      <c r="EW1439" s="23"/>
      <c r="EX1439" s="23">
        <v>0</v>
      </c>
      <c r="EY1439" s="23"/>
      <c r="EZ1439" s="23"/>
      <c r="FA1439" s="23"/>
      <c r="FB1439" s="23"/>
      <c r="FC1439" s="23"/>
      <c r="FD1439" s="23"/>
      <c r="FE1439" s="23"/>
      <c r="FF1439" s="23"/>
      <c r="FG1439" s="23"/>
      <c r="FH1439" s="23"/>
      <c r="FI1439" s="23"/>
      <c r="FJ1439" s="23"/>
      <c r="FK1439" s="23"/>
      <c r="FL1439" s="23"/>
      <c r="FM1439" s="23"/>
      <c r="FN1439" s="23"/>
      <c r="FO1439" s="23"/>
      <c r="FP1439" s="23"/>
      <c r="FQ1439" s="23"/>
      <c r="FR1439" s="23"/>
    </row>
    <row r="1440" spans="142:174">
      <c r="EL1440" s="22">
        <v>44308</v>
      </c>
      <c r="EM1440" s="21" t="s">
        <v>29927</v>
      </c>
      <c r="EN1440" s="21" t="s">
        <v>17426</v>
      </c>
      <c r="EO1440" s="21" t="s">
        <v>29929</v>
      </c>
      <c r="EP1440" s="21">
        <v>574814254493</v>
      </c>
      <c r="EQ1440" s="21" t="s">
        <v>207</v>
      </c>
      <c r="ER1440" s="21" t="s">
        <v>29926</v>
      </c>
      <c r="ES1440" s="23">
        <v>1</v>
      </c>
      <c r="ET1440" s="23">
        <v>0</v>
      </c>
      <c r="EU1440" s="23">
        <v>0</v>
      </c>
      <c r="EV1440" s="23">
        <v>0</v>
      </c>
      <c r="EW1440" s="23"/>
      <c r="EX1440" s="23">
        <v>0</v>
      </c>
      <c r="EY1440" s="23"/>
      <c r="EZ1440" s="23"/>
      <c r="FA1440" s="23"/>
      <c r="FB1440" s="23"/>
      <c r="FC1440" s="23"/>
      <c r="FD1440" s="23"/>
      <c r="FE1440" s="23"/>
      <c r="FF1440" s="23"/>
      <c r="FG1440" s="23"/>
      <c r="FH1440" s="23"/>
      <c r="FI1440" s="23"/>
      <c r="FJ1440" s="23"/>
      <c r="FK1440" s="23"/>
      <c r="FL1440" s="23"/>
      <c r="FM1440" s="23"/>
      <c r="FN1440" s="23"/>
      <c r="FO1440" s="23"/>
      <c r="FP1440" s="23"/>
      <c r="FQ1440" s="23"/>
      <c r="FR1440" s="23"/>
    </row>
    <row r="1441" spans="142:174">
      <c r="EL1441" s="22">
        <v>44308</v>
      </c>
      <c r="EM1441" s="21" t="s">
        <v>29930</v>
      </c>
      <c r="EN1441" s="21" t="s">
        <v>22749</v>
      </c>
      <c r="EO1441" s="21" t="s">
        <v>29929</v>
      </c>
      <c r="EP1441" s="21">
        <v>574814826537</v>
      </c>
      <c r="EQ1441" s="21" t="s">
        <v>207</v>
      </c>
      <c r="ER1441" s="21" t="s">
        <v>208</v>
      </c>
      <c r="ES1441" s="23">
        <v>3</v>
      </c>
      <c r="ET1441" s="23">
        <v>0</v>
      </c>
      <c r="EU1441" s="23">
        <v>0</v>
      </c>
      <c r="EV1441" s="23">
        <v>0</v>
      </c>
      <c r="EW1441" s="23"/>
      <c r="EX1441" s="23">
        <v>0</v>
      </c>
      <c r="EY1441" s="23"/>
      <c r="EZ1441" s="23"/>
      <c r="FA1441" s="23"/>
      <c r="FB1441" s="23"/>
      <c r="FC1441" s="23"/>
      <c r="FD1441" s="23"/>
      <c r="FE1441" s="23"/>
      <c r="FF1441" s="23"/>
      <c r="FG1441" s="23"/>
      <c r="FH1441" s="23"/>
      <c r="FI1441" s="23"/>
      <c r="FJ1441" s="23"/>
      <c r="FK1441" s="23"/>
      <c r="FL1441" s="23"/>
      <c r="FM1441" s="23"/>
      <c r="FN1441" s="23"/>
      <c r="FO1441" s="23"/>
      <c r="FP1441" s="23"/>
      <c r="FQ1441" s="23"/>
      <c r="FR1441" s="23"/>
    </row>
    <row r="1442" spans="142:174">
      <c r="EL1442" s="22">
        <v>44308</v>
      </c>
      <c r="EM1442" s="21" t="s">
        <v>29930</v>
      </c>
      <c r="EN1442" s="21" t="s">
        <v>22749</v>
      </c>
      <c r="EO1442" s="21" t="s">
        <v>29929</v>
      </c>
      <c r="EP1442" s="21">
        <v>574814826537</v>
      </c>
      <c r="EQ1442" s="21" t="s">
        <v>207</v>
      </c>
      <c r="ER1442" s="21" t="s">
        <v>209</v>
      </c>
      <c r="ES1442" s="23">
        <v>129</v>
      </c>
      <c r="ET1442" s="23">
        <v>1</v>
      </c>
      <c r="EU1442" s="23">
        <v>198</v>
      </c>
      <c r="EV1442" s="23">
        <v>0.7752</v>
      </c>
      <c r="EW1442" s="23">
        <v>198</v>
      </c>
      <c r="EX1442" s="23">
        <v>1534.8837000000001</v>
      </c>
      <c r="EY1442" s="23"/>
      <c r="EZ1442" s="23"/>
      <c r="FA1442" s="23"/>
      <c r="FB1442" s="23"/>
      <c r="FC1442" s="23"/>
      <c r="FD1442" s="23"/>
      <c r="FE1442" s="23"/>
      <c r="FF1442" s="23"/>
      <c r="FG1442" s="23"/>
      <c r="FH1442" s="23"/>
      <c r="FI1442" s="23"/>
      <c r="FJ1442" s="23"/>
      <c r="FK1442" s="23"/>
      <c r="FL1442" s="23"/>
      <c r="FM1442" s="23"/>
      <c r="FN1442" s="23"/>
      <c r="FO1442" s="23"/>
      <c r="FP1442" s="23"/>
      <c r="FQ1442" s="23"/>
      <c r="FR1442" s="23"/>
    </row>
    <row r="1443" spans="142:174">
      <c r="EL1443" s="22">
        <v>44308</v>
      </c>
      <c r="EM1443" s="21" t="s">
        <v>29930</v>
      </c>
      <c r="EN1443" s="21" t="s">
        <v>22749</v>
      </c>
      <c r="EO1443" s="21" t="s">
        <v>29929</v>
      </c>
      <c r="EP1443" s="21">
        <v>574814826537</v>
      </c>
      <c r="EQ1443" s="21" t="s">
        <v>207</v>
      </c>
      <c r="ER1443" s="21" t="s">
        <v>29926</v>
      </c>
      <c r="ES1443" s="23">
        <v>2</v>
      </c>
      <c r="ET1443" s="23">
        <v>0</v>
      </c>
      <c r="EU1443" s="23">
        <v>0</v>
      </c>
      <c r="EV1443" s="23">
        <v>0</v>
      </c>
      <c r="EW1443" s="23"/>
      <c r="EX1443" s="23">
        <v>0</v>
      </c>
      <c r="EY1443" s="23"/>
      <c r="EZ1443" s="23"/>
      <c r="FA1443" s="23"/>
      <c r="FB1443" s="23"/>
      <c r="FC1443" s="23"/>
      <c r="FD1443" s="23"/>
      <c r="FE1443" s="23"/>
      <c r="FF1443" s="23"/>
      <c r="FG1443" s="23"/>
      <c r="FH1443" s="23"/>
      <c r="FI1443" s="23"/>
      <c r="FJ1443" s="23"/>
      <c r="FK1443" s="23"/>
      <c r="FL1443" s="23"/>
      <c r="FM1443" s="23"/>
      <c r="FN1443" s="23"/>
      <c r="FO1443" s="23"/>
      <c r="FP1443" s="23"/>
      <c r="FQ1443" s="23"/>
      <c r="FR1443" s="23"/>
    </row>
    <row r="1444" spans="142:174">
      <c r="EL1444" s="22">
        <v>44308</v>
      </c>
      <c r="EM1444" s="21" t="s">
        <v>29927</v>
      </c>
      <c r="EN1444" s="21" t="s">
        <v>22769</v>
      </c>
      <c r="EO1444" s="21" t="s">
        <v>29929</v>
      </c>
      <c r="EP1444" s="21">
        <v>574917059850</v>
      </c>
      <c r="EQ1444" s="21" t="s">
        <v>207</v>
      </c>
      <c r="ER1444" s="21" t="s">
        <v>209</v>
      </c>
      <c r="ES1444" s="23">
        <v>115</v>
      </c>
      <c r="ET1444" s="23">
        <v>4</v>
      </c>
      <c r="EU1444" s="23">
        <v>965</v>
      </c>
      <c r="EV1444" s="23">
        <v>3.4782999999999999</v>
      </c>
      <c r="EW1444" s="23">
        <v>241.25</v>
      </c>
      <c r="EX1444" s="23">
        <v>8391.3042999999998</v>
      </c>
      <c r="EY1444" s="23"/>
      <c r="EZ1444" s="23"/>
      <c r="FA1444" s="23"/>
      <c r="FB1444" s="23"/>
      <c r="FC1444" s="23"/>
      <c r="FD1444" s="23"/>
      <c r="FE1444" s="23"/>
      <c r="FF1444" s="23"/>
      <c r="FG1444" s="23"/>
      <c r="FH1444" s="23"/>
      <c r="FI1444" s="23"/>
      <c r="FJ1444" s="23"/>
      <c r="FK1444" s="23"/>
      <c r="FL1444" s="23"/>
      <c r="FM1444" s="23"/>
      <c r="FN1444" s="23"/>
      <c r="FO1444" s="23"/>
      <c r="FP1444" s="23"/>
      <c r="FQ1444" s="23"/>
      <c r="FR1444" s="23"/>
    </row>
    <row r="1445" spans="142:174">
      <c r="EL1445" s="22">
        <v>44308</v>
      </c>
      <c r="EM1445" s="21" t="s">
        <v>29927</v>
      </c>
      <c r="EN1445" s="21" t="s">
        <v>24742</v>
      </c>
      <c r="EO1445" s="21" t="s">
        <v>29929</v>
      </c>
      <c r="EP1445" s="21">
        <v>574704701061</v>
      </c>
      <c r="EQ1445" s="21" t="s">
        <v>207</v>
      </c>
      <c r="ER1445" s="21" t="s">
        <v>209</v>
      </c>
      <c r="ES1445" s="23">
        <v>54</v>
      </c>
      <c r="ET1445" s="23">
        <v>1</v>
      </c>
      <c r="EU1445" s="23">
        <v>315</v>
      </c>
      <c r="EV1445" s="23">
        <v>1.8519000000000001</v>
      </c>
      <c r="EW1445" s="23">
        <v>315</v>
      </c>
      <c r="EX1445" s="23">
        <v>5833.3333000000002</v>
      </c>
      <c r="EY1445" s="23"/>
      <c r="EZ1445" s="23"/>
      <c r="FA1445" s="23"/>
      <c r="FB1445" s="23"/>
      <c r="FC1445" s="23"/>
      <c r="FD1445" s="23"/>
      <c r="FE1445" s="23"/>
      <c r="FF1445" s="23"/>
      <c r="FG1445" s="23"/>
      <c r="FH1445" s="23"/>
      <c r="FI1445" s="23"/>
      <c r="FJ1445" s="23"/>
      <c r="FK1445" s="23"/>
      <c r="FL1445" s="23"/>
      <c r="FM1445" s="23"/>
      <c r="FN1445" s="23"/>
      <c r="FO1445" s="23"/>
      <c r="FP1445" s="23"/>
      <c r="FQ1445" s="23"/>
      <c r="FR1445" s="23"/>
    </row>
    <row r="1446" spans="142:174">
      <c r="EL1446" s="22">
        <v>44308</v>
      </c>
      <c r="EM1446" s="21" t="s">
        <v>29927</v>
      </c>
      <c r="EN1446" s="21" t="s">
        <v>17425</v>
      </c>
      <c r="EO1446" s="21" t="s">
        <v>29929</v>
      </c>
      <c r="EP1446" s="21">
        <v>585622329677</v>
      </c>
      <c r="EQ1446" s="21" t="s">
        <v>207</v>
      </c>
      <c r="ER1446" s="21" t="s">
        <v>209</v>
      </c>
      <c r="ES1446" s="23">
        <v>51</v>
      </c>
      <c r="ET1446" s="23">
        <v>1</v>
      </c>
      <c r="EU1446" s="23">
        <v>283</v>
      </c>
      <c r="EV1446" s="23">
        <v>1.9608000000000001</v>
      </c>
      <c r="EW1446" s="23">
        <v>283</v>
      </c>
      <c r="EX1446" s="23">
        <v>5549.0195999999996</v>
      </c>
      <c r="EY1446" s="23"/>
      <c r="EZ1446" s="23"/>
      <c r="FA1446" s="23"/>
      <c r="FB1446" s="23"/>
      <c r="FC1446" s="23"/>
      <c r="FD1446" s="23"/>
      <c r="FE1446" s="23"/>
      <c r="FF1446" s="23"/>
      <c r="FG1446" s="23"/>
      <c r="FH1446" s="23"/>
      <c r="FI1446" s="23"/>
      <c r="FJ1446" s="23"/>
      <c r="FK1446" s="23"/>
      <c r="FL1446" s="23"/>
      <c r="FM1446" s="23"/>
      <c r="FN1446" s="23"/>
      <c r="FO1446" s="23"/>
      <c r="FP1446" s="23"/>
      <c r="FQ1446" s="23"/>
      <c r="FR1446" s="23"/>
    </row>
    <row r="1447" spans="142:174">
      <c r="EL1447" s="22">
        <v>44308</v>
      </c>
      <c r="EM1447" s="21" t="s">
        <v>29927</v>
      </c>
      <c r="EN1447" s="21" t="s">
        <v>3779</v>
      </c>
      <c r="EO1447" s="21" t="s">
        <v>29929</v>
      </c>
      <c r="EP1447" s="21">
        <v>628188901458</v>
      </c>
      <c r="EQ1447" s="21" t="s">
        <v>207</v>
      </c>
      <c r="ER1447" s="21" t="s">
        <v>209</v>
      </c>
      <c r="ES1447" s="23">
        <v>25</v>
      </c>
      <c r="ET1447" s="23">
        <v>1</v>
      </c>
      <c r="EU1447" s="23">
        <v>281</v>
      </c>
      <c r="EV1447" s="23">
        <v>4</v>
      </c>
      <c r="EW1447" s="23">
        <v>281</v>
      </c>
      <c r="EX1447" s="23">
        <v>11240</v>
      </c>
      <c r="EY1447" s="23"/>
      <c r="EZ1447" s="23"/>
      <c r="FA1447" s="23"/>
      <c r="FB1447" s="23"/>
      <c r="FC1447" s="23"/>
      <c r="FD1447" s="23"/>
      <c r="FE1447" s="23"/>
      <c r="FF1447" s="23"/>
      <c r="FG1447" s="23"/>
      <c r="FH1447" s="23"/>
      <c r="FI1447" s="23"/>
      <c r="FJ1447" s="23"/>
      <c r="FK1447" s="23"/>
      <c r="FL1447" s="23"/>
      <c r="FM1447" s="23"/>
      <c r="FN1447" s="23"/>
      <c r="FO1447" s="23"/>
      <c r="FP1447" s="23"/>
      <c r="FQ1447" s="23"/>
      <c r="FR1447" s="23"/>
    </row>
    <row r="1448" spans="142:174">
      <c r="EL1448" s="22">
        <v>44308</v>
      </c>
      <c r="EM1448" s="21" t="s">
        <v>29927</v>
      </c>
      <c r="EN1448" s="21" t="s">
        <v>3791</v>
      </c>
      <c r="EO1448" s="21" t="s">
        <v>29929</v>
      </c>
      <c r="EP1448" s="21">
        <v>628193881413</v>
      </c>
      <c r="EQ1448" s="21" t="s">
        <v>207</v>
      </c>
      <c r="ER1448" s="21" t="s">
        <v>209</v>
      </c>
      <c r="ES1448" s="23">
        <v>12</v>
      </c>
      <c r="ET1448" s="23">
        <v>0</v>
      </c>
      <c r="EU1448" s="23">
        <v>0</v>
      </c>
      <c r="EV1448" s="23">
        <v>0</v>
      </c>
      <c r="EW1448" s="23"/>
      <c r="EX1448" s="23">
        <v>0</v>
      </c>
      <c r="EY1448" s="23"/>
      <c r="EZ1448" s="23"/>
      <c r="FA1448" s="23"/>
      <c r="FB1448" s="23"/>
      <c r="FC1448" s="23"/>
      <c r="FD1448" s="23"/>
      <c r="FE1448" s="23"/>
      <c r="FF1448" s="23"/>
      <c r="FG1448" s="23"/>
      <c r="FH1448" s="23"/>
      <c r="FI1448" s="23"/>
      <c r="FJ1448" s="23"/>
      <c r="FK1448" s="23"/>
      <c r="FL1448" s="23"/>
      <c r="FM1448" s="23"/>
      <c r="FN1448" s="23"/>
      <c r="FO1448" s="23"/>
      <c r="FP1448" s="23"/>
      <c r="FQ1448" s="23"/>
      <c r="FR1448" s="23"/>
    </row>
    <row r="1449" spans="142:174">
      <c r="EL1449" s="22">
        <v>44308</v>
      </c>
      <c r="EM1449" s="21" t="s">
        <v>29927</v>
      </c>
      <c r="EN1449" s="21" t="s">
        <v>24521</v>
      </c>
      <c r="EO1449" s="21" t="s">
        <v>29929</v>
      </c>
      <c r="EP1449" s="21">
        <v>574915879442</v>
      </c>
      <c r="EQ1449" s="21" t="s">
        <v>207</v>
      </c>
      <c r="ER1449" s="21" t="s">
        <v>209</v>
      </c>
      <c r="ES1449" s="23">
        <v>65</v>
      </c>
      <c r="ET1449" s="23">
        <v>1</v>
      </c>
      <c r="EU1449" s="23">
        <v>258</v>
      </c>
      <c r="EV1449" s="23">
        <v>1.5385</v>
      </c>
      <c r="EW1449" s="23">
        <v>258</v>
      </c>
      <c r="EX1449" s="23">
        <v>3969.2307999999998</v>
      </c>
      <c r="EY1449" s="23"/>
      <c r="EZ1449" s="23"/>
      <c r="FA1449" s="23"/>
      <c r="FB1449" s="23"/>
      <c r="FC1449" s="23"/>
      <c r="FD1449" s="23"/>
      <c r="FE1449" s="23"/>
      <c r="FF1449" s="23"/>
      <c r="FG1449" s="23"/>
      <c r="FH1449" s="23"/>
      <c r="FI1449" s="23"/>
      <c r="FJ1449" s="23"/>
      <c r="FK1449" s="23"/>
      <c r="FL1449" s="23"/>
      <c r="FM1449" s="23"/>
      <c r="FN1449" s="23"/>
      <c r="FO1449" s="23"/>
      <c r="FP1449" s="23"/>
      <c r="FQ1449" s="23"/>
      <c r="FR1449" s="23"/>
    </row>
    <row r="1450" spans="142:174">
      <c r="EL1450" s="22">
        <v>44308</v>
      </c>
      <c r="EM1450" s="21" t="s">
        <v>29927</v>
      </c>
      <c r="EN1450" s="21" t="s">
        <v>24521</v>
      </c>
      <c r="EO1450" s="21" t="s">
        <v>29929</v>
      </c>
      <c r="EP1450" s="21">
        <v>574915879442</v>
      </c>
      <c r="EQ1450" s="21" t="s">
        <v>207</v>
      </c>
      <c r="ER1450" s="21" t="s">
        <v>29926</v>
      </c>
      <c r="ES1450" s="23">
        <v>2</v>
      </c>
      <c r="ET1450" s="23">
        <v>0</v>
      </c>
      <c r="EU1450" s="23">
        <v>0</v>
      </c>
      <c r="EV1450" s="23">
        <v>0</v>
      </c>
      <c r="EW1450" s="23"/>
      <c r="EX1450" s="23">
        <v>0</v>
      </c>
      <c r="EY1450" s="23"/>
      <c r="EZ1450" s="23"/>
      <c r="FA1450" s="23"/>
      <c r="FB1450" s="23"/>
      <c r="FC1450" s="23"/>
      <c r="FD1450" s="23"/>
      <c r="FE1450" s="23"/>
      <c r="FF1450" s="23"/>
      <c r="FG1450" s="23"/>
      <c r="FH1450" s="23"/>
      <c r="FI1450" s="23"/>
      <c r="FJ1450" s="23"/>
      <c r="FK1450" s="23"/>
      <c r="FL1450" s="23"/>
      <c r="FM1450" s="23"/>
      <c r="FN1450" s="23"/>
      <c r="FO1450" s="23"/>
      <c r="FP1450" s="23"/>
      <c r="FQ1450" s="23"/>
      <c r="FR1450" s="23"/>
    </row>
    <row r="1451" spans="142:174">
      <c r="EL1451" s="22">
        <v>44308</v>
      </c>
      <c r="EM1451" s="21" t="s">
        <v>29927</v>
      </c>
      <c r="EN1451" s="21" t="s">
        <v>609</v>
      </c>
      <c r="EO1451" s="21" t="s">
        <v>29929</v>
      </c>
      <c r="EP1451" s="21">
        <v>574298647000</v>
      </c>
      <c r="EQ1451" s="21" t="s">
        <v>207</v>
      </c>
      <c r="ER1451" s="21" t="s">
        <v>208</v>
      </c>
      <c r="ES1451" s="23">
        <v>7</v>
      </c>
      <c r="ET1451" s="23">
        <v>0</v>
      </c>
      <c r="EU1451" s="23">
        <v>0</v>
      </c>
      <c r="EV1451" s="23">
        <v>0</v>
      </c>
      <c r="EW1451" s="23"/>
      <c r="EX1451" s="23">
        <v>0</v>
      </c>
      <c r="EY1451" s="23"/>
      <c r="EZ1451" s="23"/>
      <c r="FA1451" s="23"/>
      <c r="FB1451" s="23"/>
      <c r="FC1451" s="23"/>
      <c r="FD1451" s="23"/>
      <c r="FE1451" s="23"/>
      <c r="FF1451" s="23"/>
      <c r="FG1451" s="23"/>
      <c r="FH1451" s="23"/>
      <c r="FI1451" s="23"/>
      <c r="FJ1451" s="23"/>
      <c r="FK1451" s="23"/>
      <c r="FL1451" s="23"/>
      <c r="FM1451" s="23"/>
      <c r="FN1451" s="23"/>
      <c r="FO1451" s="23"/>
      <c r="FP1451" s="23"/>
      <c r="FQ1451" s="23"/>
      <c r="FR1451" s="23"/>
    </row>
    <row r="1452" spans="142:174">
      <c r="EL1452" s="22">
        <v>44308</v>
      </c>
      <c r="EM1452" s="21" t="s">
        <v>29927</v>
      </c>
      <c r="EN1452" s="21" t="s">
        <v>609</v>
      </c>
      <c r="EO1452" s="21" t="s">
        <v>29929</v>
      </c>
      <c r="EP1452" s="21">
        <v>574298647000</v>
      </c>
      <c r="EQ1452" s="21" t="s">
        <v>207</v>
      </c>
      <c r="ER1452" s="21" t="s">
        <v>209</v>
      </c>
      <c r="ES1452" s="23">
        <v>189</v>
      </c>
      <c r="ET1452" s="23">
        <v>0</v>
      </c>
      <c r="EU1452" s="23">
        <v>0</v>
      </c>
      <c r="EV1452" s="23">
        <v>0</v>
      </c>
      <c r="EW1452" s="23"/>
      <c r="EX1452" s="23">
        <v>0</v>
      </c>
      <c r="EY1452" s="23"/>
      <c r="EZ1452" s="23"/>
      <c r="FA1452" s="23"/>
      <c r="FB1452" s="23"/>
      <c r="FC1452" s="23"/>
      <c r="FD1452" s="23"/>
      <c r="FE1452" s="23"/>
      <c r="FF1452" s="23"/>
      <c r="FG1452" s="23"/>
      <c r="FH1452" s="23"/>
      <c r="FI1452" s="23"/>
      <c r="FJ1452" s="23"/>
      <c r="FK1452" s="23"/>
      <c r="FL1452" s="23"/>
      <c r="FM1452" s="23"/>
      <c r="FN1452" s="23"/>
      <c r="FO1452" s="23"/>
      <c r="FP1452" s="23"/>
      <c r="FQ1452" s="23"/>
      <c r="FR1452" s="23"/>
    </row>
    <row r="1453" spans="142:174">
      <c r="EL1453" s="22">
        <v>44308</v>
      </c>
      <c r="EM1453" s="21" t="s">
        <v>29927</v>
      </c>
      <c r="EN1453" s="21" t="s">
        <v>609</v>
      </c>
      <c r="EO1453" s="21" t="s">
        <v>29929</v>
      </c>
      <c r="EP1453" s="21">
        <v>574298647000</v>
      </c>
      <c r="EQ1453" s="21" t="s">
        <v>207</v>
      </c>
      <c r="ER1453" s="21" t="s">
        <v>29926</v>
      </c>
      <c r="ES1453" s="23">
        <v>2</v>
      </c>
      <c r="ET1453" s="23">
        <v>0</v>
      </c>
      <c r="EU1453" s="23">
        <v>0</v>
      </c>
      <c r="EV1453" s="23">
        <v>0</v>
      </c>
      <c r="EW1453" s="23"/>
      <c r="EX1453" s="23">
        <v>0</v>
      </c>
      <c r="EY1453" s="23"/>
      <c r="EZ1453" s="23"/>
      <c r="FA1453" s="23"/>
      <c r="FB1453" s="23"/>
      <c r="FC1453" s="23"/>
      <c r="FD1453" s="23"/>
      <c r="FE1453" s="23"/>
      <c r="FF1453" s="23"/>
      <c r="FG1453" s="23"/>
      <c r="FH1453" s="23"/>
      <c r="FI1453" s="23"/>
      <c r="FJ1453" s="23"/>
      <c r="FK1453" s="23"/>
      <c r="FL1453" s="23"/>
      <c r="FM1453" s="23"/>
      <c r="FN1453" s="23"/>
      <c r="FO1453" s="23"/>
      <c r="FP1453" s="23"/>
      <c r="FQ1453" s="23"/>
      <c r="FR1453" s="23"/>
    </row>
    <row r="1454" spans="142:174">
      <c r="EL1454" s="22">
        <v>44308</v>
      </c>
      <c r="EM1454" s="21" t="s">
        <v>29930</v>
      </c>
      <c r="EN1454" s="21" t="s">
        <v>24738</v>
      </c>
      <c r="EO1454" s="21" t="s">
        <v>29929</v>
      </c>
      <c r="EP1454" s="21">
        <v>574703641670</v>
      </c>
      <c r="EQ1454" s="21" t="s">
        <v>207</v>
      </c>
      <c r="ER1454" s="21" t="s">
        <v>208</v>
      </c>
      <c r="ES1454" s="23">
        <v>6</v>
      </c>
      <c r="ET1454" s="23">
        <v>0</v>
      </c>
      <c r="EU1454" s="23">
        <v>0</v>
      </c>
      <c r="EV1454" s="23">
        <v>0</v>
      </c>
      <c r="EW1454" s="23"/>
      <c r="EX1454" s="23">
        <v>0</v>
      </c>
      <c r="EY1454" s="23"/>
      <c r="EZ1454" s="23"/>
      <c r="FA1454" s="23"/>
      <c r="FB1454" s="23"/>
      <c r="FC1454" s="23"/>
      <c r="FD1454" s="23"/>
      <c r="FE1454" s="23"/>
      <c r="FF1454" s="23"/>
      <c r="FG1454" s="23"/>
      <c r="FH1454" s="23"/>
      <c r="FI1454" s="23"/>
      <c r="FJ1454" s="23"/>
      <c r="FK1454" s="23"/>
      <c r="FL1454" s="23"/>
      <c r="FM1454" s="23"/>
      <c r="FN1454" s="23"/>
      <c r="FO1454" s="23"/>
      <c r="FP1454" s="23"/>
      <c r="FQ1454" s="23"/>
      <c r="FR1454" s="23"/>
    </row>
    <row r="1455" spans="142:174">
      <c r="EL1455" s="22">
        <v>44308</v>
      </c>
      <c r="EM1455" s="21" t="s">
        <v>29930</v>
      </c>
      <c r="EN1455" s="21" t="s">
        <v>24738</v>
      </c>
      <c r="EO1455" s="21" t="s">
        <v>29929</v>
      </c>
      <c r="EP1455" s="21">
        <v>574703641670</v>
      </c>
      <c r="EQ1455" s="21" t="s">
        <v>207</v>
      </c>
      <c r="ER1455" s="21" t="s">
        <v>209</v>
      </c>
      <c r="ES1455" s="23">
        <v>202</v>
      </c>
      <c r="ET1455" s="23">
        <v>0</v>
      </c>
      <c r="EU1455" s="23">
        <v>0</v>
      </c>
      <c r="EV1455" s="23">
        <v>0</v>
      </c>
      <c r="EW1455" s="23"/>
      <c r="EX1455" s="23">
        <v>0</v>
      </c>
      <c r="EY1455" s="23"/>
      <c r="EZ1455" s="23"/>
      <c r="FA1455" s="23"/>
      <c r="FB1455" s="23"/>
      <c r="FC1455" s="23"/>
      <c r="FD1455" s="23"/>
      <c r="FE1455" s="23"/>
      <c r="FF1455" s="23"/>
      <c r="FG1455" s="23"/>
      <c r="FH1455" s="23"/>
      <c r="FI1455" s="23"/>
      <c r="FJ1455" s="23"/>
      <c r="FK1455" s="23"/>
      <c r="FL1455" s="23"/>
      <c r="FM1455" s="23"/>
      <c r="FN1455" s="23"/>
      <c r="FO1455" s="23"/>
      <c r="FP1455" s="23"/>
      <c r="FQ1455" s="23"/>
      <c r="FR1455" s="23"/>
    </row>
    <row r="1456" spans="142:174">
      <c r="EL1456" s="22">
        <v>44308</v>
      </c>
      <c r="EM1456" s="21" t="s">
        <v>29930</v>
      </c>
      <c r="EN1456" s="21" t="s">
        <v>24738</v>
      </c>
      <c r="EO1456" s="21" t="s">
        <v>29929</v>
      </c>
      <c r="EP1456" s="21">
        <v>574703641670</v>
      </c>
      <c r="EQ1456" s="21" t="s">
        <v>207</v>
      </c>
      <c r="ER1456" s="21" t="s">
        <v>29926</v>
      </c>
      <c r="ES1456" s="23">
        <v>6</v>
      </c>
      <c r="ET1456" s="23">
        <v>0</v>
      </c>
      <c r="EU1456" s="23">
        <v>0</v>
      </c>
      <c r="EV1456" s="23">
        <v>0</v>
      </c>
      <c r="EW1456" s="23"/>
      <c r="EX1456" s="23">
        <v>0</v>
      </c>
      <c r="EY1456" s="23"/>
      <c r="EZ1456" s="23"/>
      <c r="FA1456" s="23"/>
      <c r="FB1456" s="23"/>
      <c r="FC1456" s="23"/>
      <c r="FD1456" s="23"/>
      <c r="FE1456" s="23"/>
      <c r="FF1456" s="23"/>
      <c r="FG1456" s="23"/>
      <c r="FH1456" s="23"/>
      <c r="FI1456" s="23"/>
      <c r="FJ1456" s="23"/>
      <c r="FK1456" s="23"/>
      <c r="FL1456" s="23"/>
      <c r="FM1456" s="23"/>
      <c r="FN1456" s="23"/>
      <c r="FO1456" s="23"/>
      <c r="FP1456" s="23"/>
      <c r="FQ1456" s="23"/>
      <c r="FR1456" s="23"/>
    </row>
    <row r="1457" spans="142:174">
      <c r="EL1457" s="22">
        <v>44309</v>
      </c>
      <c r="EM1457" s="21" t="s">
        <v>213</v>
      </c>
      <c r="EN1457" s="21" t="s">
        <v>609</v>
      </c>
      <c r="EO1457" s="21" t="s">
        <v>206</v>
      </c>
      <c r="EP1457" s="21">
        <v>574298647000</v>
      </c>
      <c r="EQ1457" s="21" t="s">
        <v>207</v>
      </c>
      <c r="ER1457" s="21" t="s">
        <v>208</v>
      </c>
      <c r="ES1457" s="23">
        <v>2</v>
      </c>
      <c r="ET1457" s="23">
        <v>2</v>
      </c>
      <c r="EU1457" s="23">
        <v>60</v>
      </c>
      <c r="EV1457" s="23">
        <v>100</v>
      </c>
      <c r="EW1457" s="23">
        <v>30</v>
      </c>
      <c r="EX1457" s="23">
        <v>30000</v>
      </c>
      <c r="EY1457" s="23"/>
      <c r="EZ1457" s="23"/>
      <c r="FA1457" s="23"/>
      <c r="FB1457" s="23"/>
      <c r="FC1457" s="23"/>
      <c r="FD1457" s="23"/>
      <c r="FE1457" s="23"/>
      <c r="FF1457" s="23"/>
      <c r="FG1457" s="23"/>
      <c r="FH1457" s="23"/>
      <c r="FI1457" s="23"/>
      <c r="FJ1457" s="23"/>
      <c r="FK1457" s="23"/>
      <c r="FL1457" s="23"/>
      <c r="FM1457" s="23"/>
      <c r="FN1457" s="23"/>
      <c r="FO1457" s="23"/>
      <c r="FP1457" s="23"/>
      <c r="FQ1457" s="23"/>
      <c r="FR1457" s="23"/>
    </row>
    <row r="1458" spans="142:174">
      <c r="EL1458" s="22">
        <v>44309</v>
      </c>
      <c r="EM1458" s="21" t="s">
        <v>213</v>
      </c>
      <c r="EN1458" s="21" t="s">
        <v>609</v>
      </c>
      <c r="EO1458" s="21" t="s">
        <v>206</v>
      </c>
      <c r="EP1458" s="21">
        <v>574298647000</v>
      </c>
      <c r="EQ1458" s="21" t="s">
        <v>207</v>
      </c>
      <c r="ER1458" s="21" t="s">
        <v>209</v>
      </c>
      <c r="ES1458" s="23">
        <v>36</v>
      </c>
      <c r="ET1458" s="23">
        <v>2</v>
      </c>
      <c r="EU1458" s="23">
        <v>67</v>
      </c>
      <c r="EV1458" s="23">
        <v>5.5556000000000001</v>
      </c>
      <c r="EW1458" s="23">
        <v>33.5</v>
      </c>
      <c r="EX1458" s="23">
        <v>1861.1111000000001</v>
      </c>
      <c r="EY1458" s="23">
        <v>50</v>
      </c>
      <c r="EZ1458" s="23">
        <v>0</v>
      </c>
      <c r="FA1458" s="23">
        <v>0</v>
      </c>
      <c r="FB1458" s="23">
        <v>22594</v>
      </c>
      <c r="FC1458" s="23">
        <v>1</v>
      </c>
      <c r="FD1458" s="23">
        <v>22594</v>
      </c>
      <c r="FE1458" s="23">
        <v>1</v>
      </c>
      <c r="FF1458" s="23">
        <v>1</v>
      </c>
      <c r="FG1458" s="23">
        <v>0</v>
      </c>
      <c r="FH1458" s="23">
        <v>1</v>
      </c>
      <c r="FI1458" s="23">
        <v>337.22390000000001</v>
      </c>
      <c r="FJ1458" s="23">
        <v>0</v>
      </c>
      <c r="FK1458" s="23">
        <v>0</v>
      </c>
      <c r="FL1458" s="23">
        <v>0</v>
      </c>
      <c r="FM1458" s="23">
        <v>0</v>
      </c>
      <c r="FN1458" s="23">
        <v>0</v>
      </c>
      <c r="FO1458" s="23">
        <v>0</v>
      </c>
      <c r="FP1458" s="23">
        <v>0</v>
      </c>
      <c r="FQ1458" s="23">
        <v>0</v>
      </c>
      <c r="FR1458" s="23">
        <v>0</v>
      </c>
    </row>
    <row r="1459" spans="142:174">
      <c r="EL1459" s="22">
        <v>44309</v>
      </c>
      <c r="EM1459" s="21" t="s">
        <v>213</v>
      </c>
      <c r="EN1459" s="21" t="s">
        <v>17425</v>
      </c>
      <c r="EO1459" s="21" t="s">
        <v>206</v>
      </c>
      <c r="EP1459" s="21">
        <v>585622329677</v>
      </c>
      <c r="EQ1459" s="21" t="s">
        <v>207</v>
      </c>
      <c r="ER1459" s="21" t="s">
        <v>209</v>
      </c>
      <c r="ES1459" s="23">
        <v>9</v>
      </c>
      <c r="ET1459" s="23">
        <v>0</v>
      </c>
      <c r="EU1459" s="23">
        <v>0</v>
      </c>
      <c r="EV1459" s="23">
        <v>0</v>
      </c>
      <c r="EW1459" s="23"/>
      <c r="EX1459" s="23">
        <v>0</v>
      </c>
      <c r="EY1459" s="23"/>
      <c r="EZ1459" s="23"/>
      <c r="FA1459" s="23"/>
      <c r="FB1459" s="23"/>
      <c r="FC1459" s="23"/>
      <c r="FD1459" s="23"/>
      <c r="FE1459" s="23"/>
      <c r="FF1459" s="23"/>
      <c r="FG1459" s="23"/>
      <c r="FH1459" s="23"/>
      <c r="FI1459" s="23"/>
      <c r="FJ1459" s="23"/>
      <c r="FK1459" s="23"/>
      <c r="FL1459" s="23"/>
      <c r="FM1459" s="23"/>
      <c r="FN1459" s="23"/>
      <c r="FO1459" s="23"/>
      <c r="FP1459" s="23"/>
      <c r="FQ1459" s="23"/>
      <c r="FR1459" s="23"/>
    </row>
    <row r="1460" spans="142:174">
      <c r="EL1460" s="22">
        <v>44309</v>
      </c>
      <c r="EM1460" s="21" t="s">
        <v>28043</v>
      </c>
      <c r="EN1460" s="21" t="s">
        <v>17425</v>
      </c>
      <c r="EO1460" s="21" t="s">
        <v>206</v>
      </c>
      <c r="EP1460" s="21">
        <v>585622329677</v>
      </c>
      <c r="EQ1460" s="21" t="s">
        <v>207</v>
      </c>
      <c r="ER1460" s="21" t="s">
        <v>209</v>
      </c>
      <c r="ES1460" s="23">
        <v>42</v>
      </c>
      <c r="ET1460" s="23">
        <v>2</v>
      </c>
      <c r="EU1460" s="23">
        <v>760</v>
      </c>
      <c r="EV1460" s="23">
        <v>4.7618999999999998</v>
      </c>
      <c r="EW1460" s="23">
        <v>380</v>
      </c>
      <c r="EX1460" s="23">
        <v>18095.238099999999</v>
      </c>
      <c r="EY1460" s="23">
        <v>0</v>
      </c>
      <c r="EZ1460" s="23">
        <v>0</v>
      </c>
      <c r="FA1460" s="23">
        <v>0</v>
      </c>
      <c r="FB1460" s="23">
        <v>0</v>
      </c>
      <c r="FC1460" s="23">
        <v>0</v>
      </c>
      <c r="FD1460" s="23">
        <v>0</v>
      </c>
      <c r="FE1460" s="23">
        <v>0</v>
      </c>
      <c r="FF1460" s="23">
        <v>0</v>
      </c>
      <c r="FG1460" s="23">
        <v>0</v>
      </c>
      <c r="FH1460" s="23">
        <v>0</v>
      </c>
      <c r="FI1460" s="23">
        <v>0</v>
      </c>
      <c r="FJ1460" s="23">
        <v>1</v>
      </c>
      <c r="FK1460" s="23">
        <v>0</v>
      </c>
      <c r="FL1460" s="23">
        <v>1</v>
      </c>
      <c r="FM1460" s="23">
        <v>0</v>
      </c>
      <c r="FN1460" s="23">
        <v>0</v>
      </c>
      <c r="FO1460" s="23">
        <v>0</v>
      </c>
      <c r="FP1460" s="23">
        <v>0</v>
      </c>
      <c r="FQ1460" s="23">
        <v>0</v>
      </c>
      <c r="FR1460" s="23">
        <v>0</v>
      </c>
    </row>
    <row r="1461" spans="142:174">
      <c r="EL1461" s="22">
        <v>44309</v>
      </c>
      <c r="EM1461" s="21" t="s">
        <v>28044</v>
      </c>
      <c r="EN1461" s="21" t="s">
        <v>17425</v>
      </c>
      <c r="EO1461" s="21" t="s">
        <v>206</v>
      </c>
      <c r="EP1461" s="21">
        <v>585622329677</v>
      </c>
      <c r="EQ1461" s="21" t="s">
        <v>207</v>
      </c>
      <c r="ER1461" s="21" t="s">
        <v>209</v>
      </c>
      <c r="ES1461" s="23">
        <v>144</v>
      </c>
      <c r="ET1461" s="23">
        <v>4</v>
      </c>
      <c r="EU1461" s="23">
        <v>2012</v>
      </c>
      <c r="EV1461" s="23">
        <v>2.7778</v>
      </c>
      <c r="EW1461" s="23">
        <v>503</v>
      </c>
      <c r="EX1461" s="23">
        <v>13972.2222</v>
      </c>
      <c r="EY1461" s="23">
        <v>0</v>
      </c>
      <c r="EZ1461" s="23">
        <v>0</v>
      </c>
      <c r="FA1461" s="23">
        <v>0</v>
      </c>
      <c r="FB1461" s="23">
        <v>0</v>
      </c>
      <c r="FC1461" s="23">
        <v>0</v>
      </c>
      <c r="FD1461" s="23">
        <v>0</v>
      </c>
      <c r="FE1461" s="23">
        <v>0</v>
      </c>
      <c r="FF1461" s="23">
        <v>0</v>
      </c>
      <c r="FG1461" s="23">
        <v>0</v>
      </c>
      <c r="FH1461" s="23">
        <v>0</v>
      </c>
      <c r="FI1461" s="23">
        <v>0</v>
      </c>
      <c r="FJ1461" s="23">
        <v>1</v>
      </c>
      <c r="FK1461" s="23">
        <v>0</v>
      </c>
      <c r="FL1461" s="23">
        <v>1</v>
      </c>
      <c r="FM1461" s="23">
        <v>0</v>
      </c>
      <c r="FN1461" s="23">
        <v>0</v>
      </c>
      <c r="FO1461" s="23">
        <v>0</v>
      </c>
      <c r="FP1461" s="23">
        <v>0</v>
      </c>
      <c r="FQ1461" s="23">
        <v>0</v>
      </c>
      <c r="FR1461" s="23">
        <v>0</v>
      </c>
    </row>
    <row r="1462" spans="142:174">
      <c r="EL1462" s="22">
        <v>44309</v>
      </c>
      <c r="EM1462" s="21" t="s">
        <v>29925</v>
      </c>
      <c r="EN1462" s="21" t="s">
        <v>17425</v>
      </c>
      <c r="EO1462" s="21" t="s">
        <v>206</v>
      </c>
      <c r="EP1462" s="21">
        <v>585622329677</v>
      </c>
      <c r="EQ1462" s="21" t="s">
        <v>207</v>
      </c>
      <c r="ER1462" s="21" t="s">
        <v>209</v>
      </c>
      <c r="ES1462" s="23">
        <v>1146</v>
      </c>
      <c r="ET1462" s="23">
        <v>24</v>
      </c>
      <c r="EU1462" s="23">
        <v>13886</v>
      </c>
      <c r="EV1462" s="23">
        <v>2.0941999999999998</v>
      </c>
      <c r="EW1462" s="23">
        <v>578.58330000000001</v>
      </c>
      <c r="EX1462" s="23">
        <v>12116.928400000001</v>
      </c>
      <c r="EY1462" s="23">
        <v>8.3332999999999995</v>
      </c>
      <c r="EZ1462" s="23">
        <v>0</v>
      </c>
      <c r="FA1462" s="23">
        <v>0</v>
      </c>
      <c r="FB1462" s="23">
        <v>34611</v>
      </c>
      <c r="FC1462" s="23">
        <v>2</v>
      </c>
      <c r="FD1462" s="23">
        <v>34611</v>
      </c>
      <c r="FE1462" s="23">
        <v>2</v>
      </c>
      <c r="FF1462" s="23">
        <v>1</v>
      </c>
      <c r="FG1462" s="23">
        <v>0</v>
      </c>
      <c r="FH1462" s="23">
        <v>1</v>
      </c>
      <c r="FI1462" s="23">
        <v>2.4925000000000002</v>
      </c>
      <c r="FJ1462" s="23">
        <v>2</v>
      </c>
      <c r="FK1462" s="23">
        <v>3</v>
      </c>
      <c r="FL1462" s="23">
        <v>5</v>
      </c>
      <c r="FM1462" s="23">
        <v>0</v>
      </c>
      <c r="FN1462" s="23">
        <v>0</v>
      </c>
      <c r="FO1462" s="23">
        <v>0</v>
      </c>
      <c r="FP1462" s="23">
        <v>0</v>
      </c>
      <c r="FQ1462" s="23">
        <v>0</v>
      </c>
      <c r="FR1462" s="23">
        <v>0</v>
      </c>
    </row>
    <row r="1463" spans="142:174">
      <c r="EL1463" s="22">
        <v>44309</v>
      </c>
      <c r="EM1463" s="21" t="s">
        <v>29927</v>
      </c>
      <c r="EN1463" s="21" t="s">
        <v>29928</v>
      </c>
      <c r="EO1463" s="21" t="s">
        <v>29929</v>
      </c>
      <c r="EP1463" s="21">
        <v>574546716076</v>
      </c>
      <c r="EQ1463" s="21" t="s">
        <v>207</v>
      </c>
      <c r="ER1463" s="21" t="s">
        <v>209</v>
      </c>
      <c r="ES1463" s="23">
        <v>53</v>
      </c>
      <c r="ET1463" s="23">
        <v>0</v>
      </c>
      <c r="EU1463" s="23">
        <v>0</v>
      </c>
      <c r="EV1463" s="23">
        <v>0</v>
      </c>
      <c r="EW1463" s="23"/>
      <c r="EX1463" s="23">
        <v>0</v>
      </c>
      <c r="EY1463" s="23"/>
      <c r="EZ1463" s="23"/>
      <c r="FA1463" s="23"/>
      <c r="FB1463" s="23"/>
      <c r="FC1463" s="23"/>
      <c r="FD1463" s="23"/>
      <c r="FE1463" s="23"/>
      <c r="FF1463" s="23"/>
      <c r="FG1463" s="23"/>
      <c r="FH1463" s="23"/>
      <c r="FI1463" s="23"/>
      <c r="FJ1463" s="23"/>
      <c r="FK1463" s="23"/>
      <c r="FL1463" s="23"/>
      <c r="FM1463" s="23"/>
      <c r="FN1463" s="23"/>
      <c r="FO1463" s="23"/>
      <c r="FP1463" s="23"/>
      <c r="FQ1463" s="23"/>
      <c r="FR1463" s="23"/>
    </row>
    <row r="1464" spans="142:174">
      <c r="EL1464" s="22">
        <v>44309</v>
      </c>
      <c r="EM1464" s="21" t="s">
        <v>29927</v>
      </c>
      <c r="EN1464" s="21" t="s">
        <v>3785</v>
      </c>
      <c r="EO1464" s="21" t="s">
        <v>29929</v>
      </c>
      <c r="EP1464" s="21">
        <v>627859828083</v>
      </c>
      <c r="EQ1464" s="21" t="s">
        <v>207</v>
      </c>
      <c r="ER1464" s="21" t="s">
        <v>209</v>
      </c>
      <c r="ES1464" s="23">
        <v>1</v>
      </c>
      <c r="ET1464" s="23">
        <v>0</v>
      </c>
      <c r="EU1464" s="23">
        <v>0</v>
      </c>
      <c r="EV1464" s="23">
        <v>0</v>
      </c>
      <c r="EW1464" s="23"/>
      <c r="EX1464" s="23">
        <v>0</v>
      </c>
      <c r="EY1464" s="23"/>
      <c r="EZ1464" s="23"/>
      <c r="FA1464" s="23"/>
      <c r="FB1464" s="23"/>
      <c r="FC1464" s="23"/>
      <c r="FD1464" s="23"/>
      <c r="FE1464" s="23"/>
      <c r="FF1464" s="23"/>
      <c r="FG1464" s="23"/>
      <c r="FH1464" s="23"/>
      <c r="FI1464" s="23"/>
      <c r="FJ1464" s="23"/>
      <c r="FK1464" s="23"/>
      <c r="FL1464" s="23"/>
      <c r="FM1464" s="23"/>
      <c r="FN1464" s="23"/>
      <c r="FO1464" s="23"/>
      <c r="FP1464" s="23"/>
      <c r="FQ1464" s="23"/>
      <c r="FR1464" s="23"/>
    </row>
    <row r="1465" spans="142:174">
      <c r="EL1465" s="22">
        <v>44309</v>
      </c>
      <c r="EM1465" s="21" t="s">
        <v>29927</v>
      </c>
      <c r="EN1465" s="21" t="s">
        <v>210</v>
      </c>
      <c r="EO1465" s="21" t="s">
        <v>29929</v>
      </c>
      <c r="EP1465" s="21">
        <v>598981180056</v>
      </c>
      <c r="EQ1465" s="21" t="s">
        <v>207</v>
      </c>
      <c r="ER1465" s="21" t="s">
        <v>209</v>
      </c>
      <c r="ES1465" s="23">
        <v>42</v>
      </c>
      <c r="ET1465" s="23">
        <v>3</v>
      </c>
      <c r="EU1465" s="23">
        <v>629</v>
      </c>
      <c r="EV1465" s="23">
        <v>7.1429</v>
      </c>
      <c r="EW1465" s="23">
        <v>209.66669999999999</v>
      </c>
      <c r="EX1465" s="23">
        <v>14976.190500000001</v>
      </c>
      <c r="EY1465" s="23">
        <v>33.333300000000001</v>
      </c>
      <c r="EZ1465" s="23">
        <v>2900</v>
      </c>
      <c r="FA1465" s="23">
        <v>1</v>
      </c>
      <c r="FB1465" s="23">
        <v>0</v>
      </c>
      <c r="FC1465" s="23">
        <v>0</v>
      </c>
      <c r="FD1465" s="23">
        <v>2900</v>
      </c>
      <c r="FE1465" s="23">
        <v>1</v>
      </c>
      <c r="FF1465" s="23">
        <v>0</v>
      </c>
      <c r="FG1465" s="23">
        <v>1</v>
      </c>
      <c r="FH1465" s="23">
        <v>1</v>
      </c>
      <c r="FI1465" s="23">
        <v>4.6105</v>
      </c>
      <c r="FJ1465" s="23">
        <v>1</v>
      </c>
      <c r="FK1465" s="23">
        <v>0</v>
      </c>
      <c r="FL1465" s="23">
        <v>1</v>
      </c>
      <c r="FM1465" s="23">
        <v>0</v>
      </c>
      <c r="FN1465" s="23">
        <v>0</v>
      </c>
      <c r="FO1465" s="23">
        <v>0</v>
      </c>
      <c r="FP1465" s="23">
        <v>0</v>
      </c>
      <c r="FQ1465" s="23">
        <v>0</v>
      </c>
      <c r="FR1465" s="23">
        <v>0</v>
      </c>
    </row>
    <row r="1466" spans="142:174">
      <c r="EL1466" s="22">
        <v>44309</v>
      </c>
      <c r="EM1466" s="21" t="s">
        <v>29927</v>
      </c>
      <c r="EN1466" s="21" t="s">
        <v>1370</v>
      </c>
      <c r="EO1466" s="21" t="s">
        <v>29929</v>
      </c>
      <c r="EP1466" s="21">
        <v>599408782168</v>
      </c>
      <c r="EQ1466" s="21" t="s">
        <v>207</v>
      </c>
      <c r="ER1466" s="21" t="s">
        <v>209</v>
      </c>
      <c r="ES1466" s="23">
        <v>264</v>
      </c>
      <c r="ET1466" s="23">
        <v>11</v>
      </c>
      <c r="EU1466" s="23">
        <v>2364</v>
      </c>
      <c r="EV1466" s="23">
        <v>4.1666999999999996</v>
      </c>
      <c r="EW1466" s="23">
        <v>214.9091</v>
      </c>
      <c r="EX1466" s="23">
        <v>8954.5455000000002</v>
      </c>
      <c r="EY1466" s="23">
        <v>9.0908999999999995</v>
      </c>
      <c r="EZ1466" s="23">
        <v>0</v>
      </c>
      <c r="FA1466" s="23">
        <v>0</v>
      </c>
      <c r="FB1466" s="23">
        <v>3875</v>
      </c>
      <c r="FC1466" s="23">
        <v>1</v>
      </c>
      <c r="FD1466" s="23">
        <v>3875</v>
      </c>
      <c r="FE1466" s="23">
        <v>1</v>
      </c>
      <c r="FF1466" s="23">
        <v>0</v>
      </c>
      <c r="FG1466" s="23">
        <v>0</v>
      </c>
      <c r="FH1466" s="23">
        <v>0</v>
      </c>
      <c r="FI1466" s="23">
        <v>1.6392</v>
      </c>
      <c r="FJ1466" s="23">
        <v>1</v>
      </c>
      <c r="FK1466" s="23">
        <v>1</v>
      </c>
      <c r="FL1466" s="23">
        <v>2</v>
      </c>
      <c r="FM1466" s="23">
        <v>0</v>
      </c>
      <c r="FN1466" s="23">
        <v>0</v>
      </c>
      <c r="FO1466" s="23">
        <v>0</v>
      </c>
      <c r="FP1466" s="23">
        <v>0</v>
      </c>
      <c r="FQ1466" s="23">
        <v>0</v>
      </c>
      <c r="FR1466" s="23">
        <v>0</v>
      </c>
    </row>
    <row r="1467" spans="142:174">
      <c r="EL1467" s="22">
        <v>44309</v>
      </c>
      <c r="EM1467" s="21" t="s">
        <v>29927</v>
      </c>
      <c r="EN1467" s="21" t="s">
        <v>17428</v>
      </c>
      <c r="EO1467" s="21" t="s">
        <v>29929</v>
      </c>
      <c r="EP1467" s="21">
        <v>574813586895</v>
      </c>
      <c r="EQ1467" s="21" t="s">
        <v>207</v>
      </c>
      <c r="ER1467" s="21" t="s">
        <v>209</v>
      </c>
      <c r="ES1467" s="23">
        <v>6</v>
      </c>
      <c r="ET1467" s="23">
        <v>1</v>
      </c>
      <c r="EU1467" s="23">
        <v>221</v>
      </c>
      <c r="EV1467" s="23">
        <v>16.666699999999999</v>
      </c>
      <c r="EW1467" s="23">
        <v>221</v>
      </c>
      <c r="EX1467" s="23">
        <v>36833.333299999998</v>
      </c>
      <c r="EY1467" s="23"/>
      <c r="EZ1467" s="23"/>
      <c r="FA1467" s="23"/>
      <c r="FB1467" s="23"/>
      <c r="FC1467" s="23"/>
      <c r="FD1467" s="23"/>
      <c r="FE1467" s="23"/>
      <c r="FF1467" s="23"/>
      <c r="FG1467" s="23"/>
      <c r="FH1467" s="23"/>
      <c r="FI1467" s="23"/>
      <c r="FJ1467" s="23"/>
      <c r="FK1467" s="23"/>
      <c r="FL1467" s="23"/>
      <c r="FM1467" s="23"/>
      <c r="FN1467" s="23"/>
      <c r="FO1467" s="23"/>
      <c r="FP1467" s="23"/>
      <c r="FQ1467" s="23"/>
      <c r="FR1467" s="23"/>
    </row>
    <row r="1468" spans="142:174">
      <c r="EL1468" s="22">
        <v>44309</v>
      </c>
      <c r="EM1468" s="21" t="s">
        <v>29927</v>
      </c>
      <c r="EN1468" s="21" t="s">
        <v>17431</v>
      </c>
      <c r="EO1468" s="21" t="s">
        <v>29929</v>
      </c>
      <c r="EP1468" s="21">
        <v>574390227530</v>
      </c>
      <c r="EQ1468" s="21" t="s">
        <v>207</v>
      </c>
      <c r="ER1468" s="21" t="s">
        <v>209</v>
      </c>
      <c r="ES1468" s="23">
        <v>11</v>
      </c>
      <c r="ET1468" s="23">
        <v>0</v>
      </c>
      <c r="EU1468" s="23">
        <v>0</v>
      </c>
      <c r="EV1468" s="23">
        <v>0</v>
      </c>
      <c r="EW1468" s="23"/>
      <c r="EX1468" s="23">
        <v>0</v>
      </c>
      <c r="EY1468" s="23"/>
      <c r="EZ1468" s="23"/>
      <c r="FA1468" s="23"/>
      <c r="FB1468" s="23"/>
      <c r="FC1468" s="23"/>
      <c r="FD1468" s="23"/>
      <c r="FE1468" s="23"/>
      <c r="FF1468" s="23"/>
      <c r="FG1468" s="23"/>
      <c r="FH1468" s="23"/>
      <c r="FI1468" s="23"/>
      <c r="FJ1468" s="23"/>
      <c r="FK1468" s="23"/>
      <c r="FL1468" s="23"/>
      <c r="FM1468" s="23"/>
      <c r="FN1468" s="23"/>
      <c r="FO1468" s="23"/>
      <c r="FP1468" s="23"/>
      <c r="FQ1468" s="23"/>
      <c r="FR1468" s="23"/>
    </row>
    <row r="1469" spans="142:174">
      <c r="EL1469" s="22">
        <v>44309</v>
      </c>
      <c r="EM1469" s="21" t="s">
        <v>29927</v>
      </c>
      <c r="EN1469" s="21" t="s">
        <v>24538</v>
      </c>
      <c r="EO1469" s="21" t="s">
        <v>29929</v>
      </c>
      <c r="EP1469" s="21">
        <v>586179537805</v>
      </c>
      <c r="EQ1469" s="21" t="s">
        <v>207</v>
      </c>
      <c r="ER1469" s="21" t="s">
        <v>209</v>
      </c>
      <c r="ES1469" s="23">
        <v>91</v>
      </c>
      <c r="ET1469" s="23">
        <v>3</v>
      </c>
      <c r="EU1469" s="23">
        <v>772</v>
      </c>
      <c r="EV1469" s="23">
        <v>3.2967</v>
      </c>
      <c r="EW1469" s="23">
        <v>257.33330000000001</v>
      </c>
      <c r="EX1469" s="23">
        <v>8483.5164999999997</v>
      </c>
      <c r="EY1469" s="23"/>
      <c r="EZ1469" s="23"/>
      <c r="FA1469" s="23"/>
      <c r="FB1469" s="23"/>
      <c r="FC1469" s="23"/>
      <c r="FD1469" s="23"/>
      <c r="FE1469" s="23"/>
      <c r="FF1469" s="23"/>
      <c r="FG1469" s="23"/>
      <c r="FH1469" s="23"/>
      <c r="FI1469" s="23"/>
      <c r="FJ1469" s="23"/>
      <c r="FK1469" s="23"/>
      <c r="FL1469" s="23"/>
      <c r="FM1469" s="23"/>
      <c r="FN1469" s="23"/>
      <c r="FO1469" s="23"/>
      <c r="FP1469" s="23"/>
      <c r="FQ1469" s="23"/>
      <c r="FR1469" s="23"/>
    </row>
    <row r="1470" spans="142:174">
      <c r="EL1470" s="22">
        <v>44309</v>
      </c>
      <c r="EM1470" s="21" t="s">
        <v>29927</v>
      </c>
      <c r="EN1470" s="21" t="s">
        <v>24538</v>
      </c>
      <c r="EO1470" s="21" t="s">
        <v>29929</v>
      </c>
      <c r="EP1470" s="21">
        <v>586179537805</v>
      </c>
      <c r="EQ1470" s="21" t="s">
        <v>207</v>
      </c>
      <c r="ER1470" s="21" t="s">
        <v>29926</v>
      </c>
      <c r="ES1470" s="23">
        <v>6</v>
      </c>
      <c r="ET1470" s="23">
        <v>0</v>
      </c>
      <c r="EU1470" s="23">
        <v>0</v>
      </c>
      <c r="EV1470" s="23">
        <v>0</v>
      </c>
      <c r="EW1470" s="23"/>
      <c r="EX1470" s="23">
        <v>0</v>
      </c>
      <c r="EY1470" s="23"/>
      <c r="EZ1470" s="23"/>
      <c r="FA1470" s="23"/>
      <c r="FB1470" s="23"/>
      <c r="FC1470" s="23"/>
      <c r="FD1470" s="23"/>
      <c r="FE1470" s="23"/>
      <c r="FF1470" s="23"/>
      <c r="FG1470" s="23"/>
      <c r="FH1470" s="23"/>
      <c r="FI1470" s="23"/>
      <c r="FJ1470" s="23"/>
      <c r="FK1470" s="23"/>
      <c r="FL1470" s="23"/>
      <c r="FM1470" s="23"/>
      <c r="FN1470" s="23"/>
      <c r="FO1470" s="23"/>
      <c r="FP1470" s="23"/>
      <c r="FQ1470" s="23"/>
      <c r="FR1470" s="23"/>
    </row>
    <row r="1471" spans="142:174">
      <c r="EL1471" s="22">
        <v>44309</v>
      </c>
      <c r="EM1471" s="21" t="s">
        <v>29927</v>
      </c>
      <c r="EN1471" s="21" t="s">
        <v>22765</v>
      </c>
      <c r="EO1471" s="21" t="s">
        <v>29929</v>
      </c>
      <c r="EP1471" s="21">
        <v>574813750930</v>
      </c>
      <c r="EQ1471" s="21" t="s">
        <v>207</v>
      </c>
      <c r="ER1471" s="21" t="s">
        <v>209</v>
      </c>
      <c r="ES1471" s="23">
        <v>126</v>
      </c>
      <c r="ET1471" s="23">
        <v>7</v>
      </c>
      <c r="EU1471" s="23">
        <v>1976</v>
      </c>
      <c r="EV1471" s="23">
        <v>5.5556000000000001</v>
      </c>
      <c r="EW1471" s="23">
        <v>282.28570000000002</v>
      </c>
      <c r="EX1471" s="23">
        <v>15682.539699999999</v>
      </c>
      <c r="EY1471" s="23"/>
      <c r="EZ1471" s="23"/>
      <c r="FA1471" s="23"/>
      <c r="FB1471" s="23"/>
      <c r="FC1471" s="23"/>
      <c r="FD1471" s="23"/>
      <c r="FE1471" s="23"/>
      <c r="FF1471" s="23"/>
      <c r="FG1471" s="23"/>
      <c r="FH1471" s="23"/>
      <c r="FI1471" s="23"/>
      <c r="FJ1471" s="23"/>
      <c r="FK1471" s="23"/>
      <c r="FL1471" s="23"/>
      <c r="FM1471" s="23"/>
      <c r="FN1471" s="23"/>
      <c r="FO1471" s="23"/>
      <c r="FP1471" s="23"/>
      <c r="FQ1471" s="23"/>
      <c r="FR1471" s="23"/>
    </row>
    <row r="1472" spans="142:174">
      <c r="EL1472" s="22">
        <v>44309</v>
      </c>
      <c r="EM1472" s="21" t="s">
        <v>29927</v>
      </c>
      <c r="EN1472" s="21" t="s">
        <v>17429</v>
      </c>
      <c r="EO1472" s="21" t="s">
        <v>29929</v>
      </c>
      <c r="EP1472" s="21">
        <v>574550180649</v>
      </c>
      <c r="EQ1472" s="21" t="s">
        <v>207</v>
      </c>
      <c r="ER1472" s="21" t="s">
        <v>209</v>
      </c>
      <c r="ES1472" s="23">
        <v>40</v>
      </c>
      <c r="ET1472" s="23">
        <v>3</v>
      </c>
      <c r="EU1472" s="23">
        <v>935</v>
      </c>
      <c r="EV1472" s="23">
        <v>7.5</v>
      </c>
      <c r="EW1472" s="23">
        <v>311.66669999999999</v>
      </c>
      <c r="EX1472" s="23">
        <v>23375</v>
      </c>
      <c r="EY1472" s="23">
        <v>0</v>
      </c>
      <c r="EZ1472" s="23">
        <v>0</v>
      </c>
      <c r="FA1472" s="23">
        <v>0</v>
      </c>
      <c r="FB1472" s="23">
        <v>0</v>
      </c>
      <c r="FC1472" s="23">
        <v>0</v>
      </c>
      <c r="FD1472" s="23">
        <v>0</v>
      </c>
      <c r="FE1472" s="23">
        <v>0</v>
      </c>
      <c r="FF1472" s="23">
        <v>0</v>
      </c>
      <c r="FG1472" s="23">
        <v>0</v>
      </c>
      <c r="FH1472" s="23">
        <v>0</v>
      </c>
      <c r="FI1472" s="23">
        <v>0</v>
      </c>
      <c r="FJ1472" s="23">
        <v>0</v>
      </c>
      <c r="FK1472" s="23">
        <v>2</v>
      </c>
      <c r="FL1472" s="23">
        <v>2</v>
      </c>
      <c r="FM1472" s="23">
        <v>0</v>
      </c>
      <c r="FN1472" s="23">
        <v>0</v>
      </c>
      <c r="FO1472" s="23">
        <v>0</v>
      </c>
      <c r="FP1472" s="23">
        <v>0</v>
      </c>
      <c r="FQ1472" s="23">
        <v>0</v>
      </c>
      <c r="FR1472" s="23">
        <v>0</v>
      </c>
    </row>
    <row r="1473" spans="142:174">
      <c r="EL1473" s="22">
        <v>44309</v>
      </c>
      <c r="EM1473" s="21" t="s">
        <v>29927</v>
      </c>
      <c r="EN1473" s="21" t="s">
        <v>17429</v>
      </c>
      <c r="EO1473" s="21" t="s">
        <v>29929</v>
      </c>
      <c r="EP1473" s="21">
        <v>574550180649</v>
      </c>
      <c r="EQ1473" s="21" t="s">
        <v>207</v>
      </c>
      <c r="ER1473" s="21" t="s">
        <v>29926</v>
      </c>
      <c r="ES1473" s="23">
        <v>1</v>
      </c>
      <c r="ET1473" s="23">
        <v>0</v>
      </c>
      <c r="EU1473" s="23">
        <v>0</v>
      </c>
      <c r="EV1473" s="23">
        <v>0</v>
      </c>
      <c r="EW1473" s="23"/>
      <c r="EX1473" s="23">
        <v>0</v>
      </c>
      <c r="EY1473" s="23"/>
      <c r="EZ1473" s="23"/>
      <c r="FA1473" s="23"/>
      <c r="FB1473" s="23"/>
      <c r="FC1473" s="23"/>
      <c r="FD1473" s="23"/>
      <c r="FE1473" s="23"/>
      <c r="FF1473" s="23"/>
      <c r="FG1473" s="23"/>
      <c r="FH1473" s="23"/>
      <c r="FI1473" s="23"/>
      <c r="FJ1473" s="23"/>
      <c r="FK1473" s="23"/>
      <c r="FL1473" s="23"/>
      <c r="FM1473" s="23"/>
      <c r="FN1473" s="23"/>
      <c r="FO1473" s="23"/>
      <c r="FP1473" s="23"/>
      <c r="FQ1473" s="23"/>
      <c r="FR1473" s="23"/>
    </row>
    <row r="1474" spans="142:174">
      <c r="EL1474" s="22">
        <v>44309</v>
      </c>
      <c r="EM1474" s="21" t="s">
        <v>29927</v>
      </c>
      <c r="EN1474" s="21" t="s">
        <v>3790</v>
      </c>
      <c r="EO1474" s="21" t="s">
        <v>29929</v>
      </c>
      <c r="EP1474" s="21">
        <v>628191785238</v>
      </c>
      <c r="EQ1474" s="21" t="s">
        <v>207</v>
      </c>
      <c r="ER1474" s="21" t="s">
        <v>209</v>
      </c>
      <c r="ES1474" s="23">
        <v>97</v>
      </c>
      <c r="ET1474" s="23">
        <v>5</v>
      </c>
      <c r="EU1474" s="23">
        <v>1517</v>
      </c>
      <c r="EV1474" s="23">
        <v>5.1546000000000003</v>
      </c>
      <c r="EW1474" s="23">
        <v>303.39999999999998</v>
      </c>
      <c r="EX1474" s="23">
        <v>15639.175300000001</v>
      </c>
      <c r="EY1474" s="23"/>
      <c r="EZ1474" s="23"/>
      <c r="FA1474" s="23"/>
      <c r="FB1474" s="23"/>
      <c r="FC1474" s="23"/>
      <c r="FD1474" s="23"/>
      <c r="FE1474" s="23"/>
      <c r="FF1474" s="23"/>
      <c r="FG1474" s="23"/>
      <c r="FH1474" s="23"/>
      <c r="FI1474" s="23"/>
      <c r="FJ1474" s="23"/>
      <c r="FK1474" s="23"/>
      <c r="FL1474" s="23"/>
      <c r="FM1474" s="23"/>
      <c r="FN1474" s="23"/>
      <c r="FO1474" s="23"/>
      <c r="FP1474" s="23"/>
      <c r="FQ1474" s="23"/>
      <c r="FR1474" s="23"/>
    </row>
    <row r="1475" spans="142:174">
      <c r="EL1475" s="22">
        <v>44309</v>
      </c>
      <c r="EM1475" s="21" t="s">
        <v>29927</v>
      </c>
      <c r="EN1475" s="21" t="s">
        <v>3793</v>
      </c>
      <c r="EO1475" s="21" t="s">
        <v>29929</v>
      </c>
      <c r="EP1475" s="21">
        <v>628786455613</v>
      </c>
      <c r="EQ1475" s="21" t="s">
        <v>207</v>
      </c>
      <c r="ER1475" s="21" t="s">
        <v>209</v>
      </c>
      <c r="ES1475" s="23">
        <v>21</v>
      </c>
      <c r="ET1475" s="23">
        <v>0</v>
      </c>
      <c r="EU1475" s="23">
        <v>0</v>
      </c>
      <c r="EV1475" s="23">
        <v>0</v>
      </c>
      <c r="EW1475" s="23"/>
      <c r="EX1475" s="23">
        <v>0</v>
      </c>
      <c r="EY1475" s="23"/>
      <c r="EZ1475" s="23"/>
      <c r="FA1475" s="23"/>
      <c r="FB1475" s="23"/>
      <c r="FC1475" s="23"/>
      <c r="FD1475" s="23"/>
      <c r="FE1475" s="23"/>
      <c r="FF1475" s="23"/>
      <c r="FG1475" s="23"/>
      <c r="FH1475" s="23"/>
      <c r="FI1475" s="23"/>
      <c r="FJ1475" s="23"/>
      <c r="FK1475" s="23"/>
      <c r="FL1475" s="23"/>
      <c r="FM1475" s="23"/>
      <c r="FN1475" s="23"/>
      <c r="FO1475" s="23"/>
      <c r="FP1475" s="23"/>
      <c r="FQ1475" s="23"/>
      <c r="FR1475" s="23"/>
    </row>
    <row r="1476" spans="142:174">
      <c r="EL1476" s="22">
        <v>44309</v>
      </c>
      <c r="EM1476" s="21" t="s">
        <v>29927</v>
      </c>
      <c r="EN1476" s="21" t="s">
        <v>3783</v>
      </c>
      <c r="EO1476" s="21" t="s">
        <v>29929</v>
      </c>
      <c r="EP1476" s="21">
        <v>628192997700</v>
      </c>
      <c r="EQ1476" s="21" t="s">
        <v>207</v>
      </c>
      <c r="ER1476" s="21" t="s">
        <v>208</v>
      </c>
      <c r="ES1476" s="23">
        <v>1</v>
      </c>
      <c r="ET1476" s="23">
        <v>0</v>
      </c>
      <c r="EU1476" s="23">
        <v>0</v>
      </c>
      <c r="EV1476" s="23">
        <v>0</v>
      </c>
      <c r="EW1476" s="23"/>
      <c r="EX1476" s="23">
        <v>0</v>
      </c>
      <c r="EY1476" s="23"/>
      <c r="EZ1476" s="23"/>
      <c r="FA1476" s="23"/>
      <c r="FB1476" s="23"/>
      <c r="FC1476" s="23"/>
      <c r="FD1476" s="23"/>
      <c r="FE1476" s="23"/>
      <c r="FF1476" s="23"/>
      <c r="FG1476" s="23"/>
      <c r="FH1476" s="23"/>
      <c r="FI1476" s="23"/>
      <c r="FJ1476" s="23"/>
      <c r="FK1476" s="23"/>
      <c r="FL1476" s="23"/>
      <c r="FM1476" s="23"/>
      <c r="FN1476" s="23"/>
      <c r="FO1476" s="23"/>
      <c r="FP1476" s="23"/>
      <c r="FQ1476" s="23"/>
      <c r="FR1476" s="23"/>
    </row>
    <row r="1477" spans="142:174">
      <c r="EL1477" s="22">
        <v>44309</v>
      </c>
      <c r="EM1477" s="21" t="s">
        <v>29927</v>
      </c>
      <c r="EN1477" s="21" t="s">
        <v>3783</v>
      </c>
      <c r="EO1477" s="21" t="s">
        <v>29929</v>
      </c>
      <c r="EP1477" s="21">
        <v>628192997700</v>
      </c>
      <c r="EQ1477" s="21" t="s">
        <v>207</v>
      </c>
      <c r="ER1477" s="21" t="s">
        <v>209</v>
      </c>
      <c r="ES1477" s="23">
        <v>10</v>
      </c>
      <c r="ET1477" s="23">
        <v>0</v>
      </c>
      <c r="EU1477" s="23">
        <v>0</v>
      </c>
      <c r="EV1477" s="23">
        <v>0</v>
      </c>
      <c r="EW1477" s="23"/>
      <c r="EX1477" s="23">
        <v>0</v>
      </c>
      <c r="EY1477" s="23"/>
      <c r="EZ1477" s="23"/>
      <c r="FA1477" s="23"/>
      <c r="FB1477" s="23"/>
      <c r="FC1477" s="23"/>
      <c r="FD1477" s="23"/>
      <c r="FE1477" s="23"/>
      <c r="FF1477" s="23"/>
      <c r="FG1477" s="23"/>
      <c r="FH1477" s="23"/>
      <c r="FI1477" s="23"/>
      <c r="FJ1477" s="23"/>
      <c r="FK1477" s="23"/>
      <c r="FL1477" s="23"/>
      <c r="FM1477" s="23"/>
      <c r="FN1477" s="23"/>
      <c r="FO1477" s="23"/>
      <c r="FP1477" s="23"/>
      <c r="FQ1477" s="23"/>
      <c r="FR1477" s="23"/>
    </row>
    <row r="1478" spans="142:174">
      <c r="EL1478" s="22">
        <v>44309</v>
      </c>
      <c r="EM1478" s="21" t="s">
        <v>29930</v>
      </c>
      <c r="EN1478" s="21" t="s">
        <v>24562</v>
      </c>
      <c r="EO1478" s="21" t="s">
        <v>29929</v>
      </c>
      <c r="EP1478" s="21">
        <v>574549692805</v>
      </c>
      <c r="EQ1478" s="21" t="s">
        <v>207</v>
      </c>
      <c r="ER1478" s="21" t="s">
        <v>208</v>
      </c>
      <c r="ES1478" s="23">
        <v>4</v>
      </c>
      <c r="ET1478" s="23">
        <v>0</v>
      </c>
      <c r="EU1478" s="23">
        <v>0</v>
      </c>
      <c r="EV1478" s="23">
        <v>0</v>
      </c>
      <c r="EW1478" s="23"/>
      <c r="EX1478" s="23">
        <v>0</v>
      </c>
      <c r="EY1478" s="23"/>
      <c r="EZ1478" s="23"/>
      <c r="FA1478" s="23"/>
      <c r="FB1478" s="23"/>
      <c r="FC1478" s="23"/>
      <c r="FD1478" s="23"/>
      <c r="FE1478" s="23"/>
      <c r="FF1478" s="23"/>
      <c r="FG1478" s="23"/>
      <c r="FH1478" s="23"/>
      <c r="FI1478" s="23"/>
      <c r="FJ1478" s="23"/>
      <c r="FK1478" s="23"/>
      <c r="FL1478" s="23"/>
      <c r="FM1478" s="23"/>
      <c r="FN1478" s="23"/>
      <c r="FO1478" s="23"/>
      <c r="FP1478" s="23"/>
      <c r="FQ1478" s="23"/>
      <c r="FR1478" s="23"/>
    </row>
    <row r="1479" spans="142:174">
      <c r="EL1479" s="22">
        <v>44309</v>
      </c>
      <c r="EM1479" s="21" t="s">
        <v>29930</v>
      </c>
      <c r="EN1479" s="21" t="s">
        <v>24562</v>
      </c>
      <c r="EO1479" s="21" t="s">
        <v>29929</v>
      </c>
      <c r="EP1479" s="21">
        <v>574549692805</v>
      </c>
      <c r="EQ1479" s="21" t="s">
        <v>207</v>
      </c>
      <c r="ER1479" s="21" t="s">
        <v>209</v>
      </c>
      <c r="ES1479" s="23">
        <v>263</v>
      </c>
      <c r="ET1479" s="23">
        <v>1</v>
      </c>
      <c r="EU1479" s="23">
        <v>198</v>
      </c>
      <c r="EV1479" s="23">
        <v>0.38019999999999998</v>
      </c>
      <c r="EW1479" s="23">
        <v>198</v>
      </c>
      <c r="EX1479" s="23">
        <v>752.85170000000005</v>
      </c>
      <c r="EY1479" s="23"/>
      <c r="EZ1479" s="23"/>
      <c r="FA1479" s="23"/>
      <c r="FB1479" s="23"/>
      <c r="FC1479" s="23"/>
      <c r="FD1479" s="23"/>
      <c r="FE1479" s="23"/>
      <c r="FF1479" s="23"/>
      <c r="FG1479" s="23"/>
      <c r="FH1479" s="23"/>
      <c r="FI1479" s="23"/>
      <c r="FJ1479" s="23"/>
      <c r="FK1479" s="23"/>
      <c r="FL1479" s="23"/>
      <c r="FM1479" s="23"/>
      <c r="FN1479" s="23"/>
      <c r="FO1479" s="23"/>
      <c r="FP1479" s="23"/>
      <c r="FQ1479" s="23"/>
      <c r="FR1479" s="23"/>
    </row>
    <row r="1480" spans="142:174">
      <c r="EL1480" s="22">
        <v>44309</v>
      </c>
      <c r="EM1480" s="21" t="s">
        <v>29930</v>
      </c>
      <c r="EN1480" s="21" t="s">
        <v>24562</v>
      </c>
      <c r="EO1480" s="21" t="s">
        <v>29929</v>
      </c>
      <c r="EP1480" s="21">
        <v>574549692805</v>
      </c>
      <c r="EQ1480" s="21" t="s">
        <v>207</v>
      </c>
      <c r="ER1480" s="21" t="s">
        <v>29926</v>
      </c>
      <c r="ES1480" s="23">
        <v>12</v>
      </c>
      <c r="ET1480" s="23">
        <v>0</v>
      </c>
      <c r="EU1480" s="23">
        <v>0</v>
      </c>
      <c r="EV1480" s="23">
        <v>0</v>
      </c>
      <c r="EW1480" s="23"/>
      <c r="EX1480" s="23">
        <v>0</v>
      </c>
      <c r="EY1480" s="23"/>
      <c r="EZ1480" s="23"/>
      <c r="FA1480" s="23"/>
      <c r="FB1480" s="23"/>
      <c r="FC1480" s="23"/>
      <c r="FD1480" s="23"/>
      <c r="FE1480" s="23"/>
      <c r="FF1480" s="23"/>
      <c r="FG1480" s="23"/>
      <c r="FH1480" s="23"/>
      <c r="FI1480" s="23"/>
      <c r="FJ1480" s="23"/>
      <c r="FK1480" s="23"/>
      <c r="FL1480" s="23"/>
      <c r="FM1480" s="23"/>
      <c r="FN1480" s="23"/>
      <c r="FO1480" s="23"/>
      <c r="FP1480" s="23"/>
      <c r="FQ1480" s="23"/>
      <c r="FR1480" s="23"/>
    </row>
    <row r="1481" spans="142:174">
      <c r="EL1481" s="22">
        <v>44309</v>
      </c>
      <c r="EM1481" s="21" t="s">
        <v>29927</v>
      </c>
      <c r="EN1481" s="21" t="s">
        <v>3780</v>
      </c>
      <c r="EO1481" s="21" t="s">
        <v>29929</v>
      </c>
      <c r="EP1481" s="21">
        <v>628786403173</v>
      </c>
      <c r="EQ1481" s="21" t="s">
        <v>207</v>
      </c>
      <c r="ER1481" s="21" t="s">
        <v>209</v>
      </c>
      <c r="ES1481" s="23">
        <v>2</v>
      </c>
      <c r="ET1481" s="23">
        <v>0</v>
      </c>
      <c r="EU1481" s="23">
        <v>0</v>
      </c>
      <c r="EV1481" s="23">
        <v>0</v>
      </c>
      <c r="EW1481" s="23"/>
      <c r="EX1481" s="23">
        <v>0</v>
      </c>
      <c r="EY1481" s="23"/>
      <c r="EZ1481" s="23"/>
      <c r="FA1481" s="23"/>
      <c r="FB1481" s="23"/>
      <c r="FC1481" s="23"/>
      <c r="FD1481" s="23"/>
      <c r="FE1481" s="23"/>
      <c r="FF1481" s="23"/>
      <c r="FG1481" s="23"/>
      <c r="FH1481" s="23"/>
      <c r="FI1481" s="23"/>
      <c r="FJ1481" s="23"/>
      <c r="FK1481" s="23"/>
      <c r="FL1481" s="23"/>
      <c r="FM1481" s="23"/>
      <c r="FN1481" s="23"/>
      <c r="FO1481" s="23"/>
      <c r="FP1481" s="23"/>
      <c r="FQ1481" s="23"/>
      <c r="FR1481" s="23"/>
    </row>
    <row r="1482" spans="142:174">
      <c r="EL1482" s="22">
        <v>44309</v>
      </c>
      <c r="EM1482" s="21" t="s">
        <v>29927</v>
      </c>
      <c r="EN1482" s="21" t="s">
        <v>3778</v>
      </c>
      <c r="EO1482" s="21" t="s">
        <v>29929</v>
      </c>
      <c r="EP1482" s="21">
        <v>628195165591</v>
      </c>
      <c r="EQ1482" s="21" t="s">
        <v>207</v>
      </c>
      <c r="ER1482" s="21" t="s">
        <v>209</v>
      </c>
      <c r="ES1482" s="23">
        <v>27</v>
      </c>
      <c r="ET1482" s="23">
        <v>1</v>
      </c>
      <c r="EU1482" s="23">
        <v>283</v>
      </c>
      <c r="EV1482" s="23">
        <v>3.7037</v>
      </c>
      <c r="EW1482" s="23">
        <v>283</v>
      </c>
      <c r="EX1482" s="23">
        <v>10481.4815</v>
      </c>
      <c r="EY1482" s="23"/>
      <c r="EZ1482" s="23"/>
      <c r="FA1482" s="23"/>
      <c r="FB1482" s="23"/>
      <c r="FC1482" s="23"/>
      <c r="FD1482" s="23"/>
      <c r="FE1482" s="23"/>
      <c r="FF1482" s="23"/>
      <c r="FG1482" s="23"/>
      <c r="FH1482" s="23"/>
      <c r="FI1482" s="23"/>
      <c r="FJ1482" s="23"/>
      <c r="FK1482" s="23"/>
      <c r="FL1482" s="23"/>
      <c r="FM1482" s="23"/>
      <c r="FN1482" s="23"/>
      <c r="FO1482" s="23"/>
      <c r="FP1482" s="23"/>
      <c r="FQ1482" s="23"/>
      <c r="FR1482" s="23"/>
    </row>
    <row r="1483" spans="142:174">
      <c r="EL1483" s="22">
        <v>44309</v>
      </c>
      <c r="EM1483" s="21" t="s">
        <v>29930</v>
      </c>
      <c r="EN1483" s="21" t="s">
        <v>24559</v>
      </c>
      <c r="EO1483" s="21" t="s">
        <v>29929</v>
      </c>
      <c r="EP1483" s="21">
        <v>574917819112</v>
      </c>
      <c r="EQ1483" s="21" t="s">
        <v>207</v>
      </c>
      <c r="ER1483" s="21" t="s">
        <v>208</v>
      </c>
      <c r="ES1483" s="23">
        <v>3</v>
      </c>
      <c r="ET1483" s="23">
        <v>1</v>
      </c>
      <c r="EU1483" s="23">
        <v>26</v>
      </c>
      <c r="EV1483" s="23">
        <v>33.333300000000001</v>
      </c>
      <c r="EW1483" s="23">
        <v>26</v>
      </c>
      <c r="EX1483" s="23">
        <v>8666.6666999999998</v>
      </c>
      <c r="EY1483" s="23"/>
      <c r="EZ1483" s="23"/>
      <c r="FA1483" s="23"/>
      <c r="FB1483" s="23"/>
      <c r="FC1483" s="23"/>
      <c r="FD1483" s="23"/>
      <c r="FE1483" s="23"/>
      <c r="FF1483" s="23"/>
      <c r="FG1483" s="23"/>
      <c r="FH1483" s="23"/>
      <c r="FI1483" s="23"/>
      <c r="FJ1483" s="23"/>
      <c r="FK1483" s="23"/>
      <c r="FL1483" s="23"/>
      <c r="FM1483" s="23"/>
      <c r="FN1483" s="23"/>
      <c r="FO1483" s="23"/>
      <c r="FP1483" s="23"/>
      <c r="FQ1483" s="23"/>
      <c r="FR1483" s="23"/>
    </row>
    <row r="1484" spans="142:174">
      <c r="EL1484" s="22">
        <v>44309</v>
      </c>
      <c r="EM1484" s="21" t="s">
        <v>29930</v>
      </c>
      <c r="EN1484" s="21" t="s">
        <v>24559</v>
      </c>
      <c r="EO1484" s="21" t="s">
        <v>29929</v>
      </c>
      <c r="EP1484" s="21">
        <v>574917819112</v>
      </c>
      <c r="EQ1484" s="21" t="s">
        <v>207</v>
      </c>
      <c r="ER1484" s="21" t="s">
        <v>209</v>
      </c>
      <c r="ES1484" s="23">
        <v>230</v>
      </c>
      <c r="ET1484" s="23">
        <v>2</v>
      </c>
      <c r="EU1484" s="23">
        <v>508</v>
      </c>
      <c r="EV1484" s="23">
        <v>0.86960000000000004</v>
      </c>
      <c r="EW1484" s="23">
        <v>254</v>
      </c>
      <c r="EX1484" s="23">
        <v>2208.6957000000002</v>
      </c>
      <c r="EY1484" s="23"/>
      <c r="EZ1484" s="23"/>
      <c r="FA1484" s="23"/>
      <c r="FB1484" s="23"/>
      <c r="FC1484" s="23"/>
      <c r="FD1484" s="23"/>
      <c r="FE1484" s="23"/>
      <c r="FF1484" s="23"/>
      <c r="FG1484" s="23"/>
      <c r="FH1484" s="23"/>
      <c r="FI1484" s="23"/>
      <c r="FJ1484" s="23"/>
      <c r="FK1484" s="23"/>
      <c r="FL1484" s="23"/>
      <c r="FM1484" s="23"/>
      <c r="FN1484" s="23"/>
      <c r="FO1484" s="23"/>
      <c r="FP1484" s="23"/>
      <c r="FQ1484" s="23"/>
      <c r="FR1484" s="23"/>
    </row>
    <row r="1485" spans="142:174">
      <c r="EL1485" s="22">
        <v>44309</v>
      </c>
      <c r="EM1485" s="21" t="s">
        <v>29930</v>
      </c>
      <c r="EN1485" s="21" t="s">
        <v>24559</v>
      </c>
      <c r="EO1485" s="21" t="s">
        <v>29929</v>
      </c>
      <c r="EP1485" s="21">
        <v>574917819112</v>
      </c>
      <c r="EQ1485" s="21" t="s">
        <v>207</v>
      </c>
      <c r="ER1485" s="21" t="s">
        <v>29926</v>
      </c>
      <c r="ES1485" s="23">
        <v>11</v>
      </c>
      <c r="ET1485" s="23">
        <v>0</v>
      </c>
      <c r="EU1485" s="23">
        <v>0</v>
      </c>
      <c r="EV1485" s="23">
        <v>0</v>
      </c>
      <c r="EW1485" s="23"/>
      <c r="EX1485" s="23">
        <v>0</v>
      </c>
      <c r="EY1485" s="23"/>
      <c r="EZ1485" s="23"/>
      <c r="FA1485" s="23"/>
      <c r="FB1485" s="23"/>
      <c r="FC1485" s="23"/>
      <c r="FD1485" s="23"/>
      <c r="FE1485" s="23"/>
      <c r="FF1485" s="23"/>
      <c r="FG1485" s="23"/>
      <c r="FH1485" s="23"/>
      <c r="FI1485" s="23"/>
      <c r="FJ1485" s="23"/>
      <c r="FK1485" s="23"/>
      <c r="FL1485" s="23"/>
      <c r="FM1485" s="23"/>
      <c r="FN1485" s="23"/>
      <c r="FO1485" s="23"/>
      <c r="FP1485" s="23"/>
      <c r="FQ1485" s="23"/>
      <c r="FR1485" s="23"/>
    </row>
    <row r="1486" spans="142:174">
      <c r="EL1486" s="22">
        <v>44309</v>
      </c>
      <c r="EM1486" s="21" t="s">
        <v>29927</v>
      </c>
      <c r="EN1486" s="21" t="s">
        <v>6880</v>
      </c>
      <c r="EO1486" s="21" t="s">
        <v>29929</v>
      </c>
      <c r="EP1486" s="21">
        <v>626755881761</v>
      </c>
      <c r="EQ1486" s="21" t="s">
        <v>207</v>
      </c>
      <c r="ER1486" s="21" t="s">
        <v>209</v>
      </c>
      <c r="ES1486" s="23">
        <v>41</v>
      </c>
      <c r="ET1486" s="23">
        <v>0</v>
      </c>
      <c r="EU1486" s="23">
        <v>0</v>
      </c>
      <c r="EV1486" s="23">
        <v>0</v>
      </c>
      <c r="EW1486" s="23"/>
      <c r="EX1486" s="23">
        <v>0</v>
      </c>
      <c r="EY1486" s="23"/>
      <c r="EZ1486" s="23"/>
      <c r="FA1486" s="23"/>
      <c r="FB1486" s="23"/>
      <c r="FC1486" s="23"/>
      <c r="FD1486" s="23"/>
      <c r="FE1486" s="23"/>
      <c r="FF1486" s="23"/>
      <c r="FG1486" s="23"/>
      <c r="FH1486" s="23"/>
      <c r="FI1486" s="23"/>
      <c r="FJ1486" s="23"/>
      <c r="FK1486" s="23"/>
      <c r="FL1486" s="23"/>
      <c r="FM1486" s="23"/>
      <c r="FN1486" s="23"/>
      <c r="FO1486" s="23"/>
      <c r="FP1486" s="23"/>
      <c r="FQ1486" s="23"/>
      <c r="FR1486" s="23"/>
    </row>
    <row r="1487" spans="142:174">
      <c r="EL1487" s="22">
        <v>44309</v>
      </c>
      <c r="EM1487" s="21" t="s">
        <v>29927</v>
      </c>
      <c r="EN1487" s="21" t="s">
        <v>19037</v>
      </c>
      <c r="EO1487" s="21" t="s">
        <v>29929</v>
      </c>
      <c r="EP1487" s="21">
        <v>574190053228</v>
      </c>
      <c r="EQ1487" s="21" t="s">
        <v>207</v>
      </c>
      <c r="ER1487" s="21" t="s">
        <v>209</v>
      </c>
      <c r="ES1487" s="23">
        <v>10</v>
      </c>
      <c r="ET1487" s="23">
        <v>0</v>
      </c>
      <c r="EU1487" s="23">
        <v>0</v>
      </c>
      <c r="EV1487" s="23">
        <v>0</v>
      </c>
      <c r="EW1487" s="23"/>
      <c r="EX1487" s="23">
        <v>0</v>
      </c>
      <c r="EY1487" s="23"/>
      <c r="EZ1487" s="23"/>
      <c r="FA1487" s="23"/>
      <c r="FB1487" s="23"/>
      <c r="FC1487" s="23"/>
      <c r="FD1487" s="23"/>
      <c r="FE1487" s="23"/>
      <c r="FF1487" s="23"/>
      <c r="FG1487" s="23"/>
      <c r="FH1487" s="23"/>
      <c r="FI1487" s="23"/>
      <c r="FJ1487" s="23"/>
      <c r="FK1487" s="23"/>
      <c r="FL1487" s="23"/>
      <c r="FM1487" s="23"/>
      <c r="FN1487" s="23"/>
      <c r="FO1487" s="23"/>
      <c r="FP1487" s="23"/>
      <c r="FQ1487" s="23"/>
      <c r="FR1487" s="23"/>
    </row>
    <row r="1488" spans="142:174">
      <c r="EL1488" s="22">
        <v>44309</v>
      </c>
      <c r="EM1488" s="21" t="s">
        <v>29927</v>
      </c>
      <c r="EN1488" s="21" t="s">
        <v>16133</v>
      </c>
      <c r="EO1488" s="21" t="s">
        <v>29929</v>
      </c>
      <c r="EP1488" s="21">
        <v>628192637830</v>
      </c>
      <c r="EQ1488" s="21" t="s">
        <v>207</v>
      </c>
      <c r="ER1488" s="21" t="s">
        <v>209</v>
      </c>
      <c r="ES1488" s="23">
        <v>58</v>
      </c>
      <c r="ET1488" s="23">
        <v>0</v>
      </c>
      <c r="EU1488" s="23">
        <v>0</v>
      </c>
      <c r="EV1488" s="23">
        <v>0</v>
      </c>
      <c r="EW1488" s="23"/>
      <c r="EX1488" s="23">
        <v>0</v>
      </c>
      <c r="EY1488" s="23"/>
      <c r="EZ1488" s="23"/>
      <c r="FA1488" s="23"/>
      <c r="FB1488" s="23"/>
      <c r="FC1488" s="23"/>
      <c r="FD1488" s="23"/>
      <c r="FE1488" s="23"/>
      <c r="FF1488" s="23"/>
      <c r="FG1488" s="23"/>
      <c r="FH1488" s="23"/>
      <c r="FI1488" s="23"/>
      <c r="FJ1488" s="23"/>
      <c r="FK1488" s="23"/>
      <c r="FL1488" s="23"/>
      <c r="FM1488" s="23"/>
      <c r="FN1488" s="23"/>
      <c r="FO1488" s="23"/>
      <c r="FP1488" s="23"/>
      <c r="FQ1488" s="23"/>
      <c r="FR1488" s="23"/>
    </row>
    <row r="1489" spans="142:174">
      <c r="EL1489" s="22">
        <v>44309</v>
      </c>
      <c r="EM1489" s="21" t="s">
        <v>29927</v>
      </c>
      <c r="EN1489" s="21" t="s">
        <v>16133</v>
      </c>
      <c r="EO1489" s="21" t="s">
        <v>29929</v>
      </c>
      <c r="EP1489" s="21">
        <v>628192637830</v>
      </c>
      <c r="EQ1489" s="21" t="s">
        <v>207</v>
      </c>
      <c r="ER1489" s="21" t="s">
        <v>29926</v>
      </c>
      <c r="ES1489" s="23">
        <v>3</v>
      </c>
      <c r="ET1489" s="23">
        <v>0</v>
      </c>
      <c r="EU1489" s="23">
        <v>0</v>
      </c>
      <c r="EV1489" s="23">
        <v>0</v>
      </c>
      <c r="EW1489" s="23"/>
      <c r="EX1489" s="23">
        <v>0</v>
      </c>
      <c r="EY1489" s="23"/>
      <c r="EZ1489" s="23"/>
      <c r="FA1489" s="23"/>
      <c r="FB1489" s="23"/>
      <c r="FC1489" s="23"/>
      <c r="FD1489" s="23"/>
      <c r="FE1489" s="23"/>
      <c r="FF1489" s="23"/>
      <c r="FG1489" s="23"/>
      <c r="FH1489" s="23"/>
      <c r="FI1489" s="23"/>
      <c r="FJ1489" s="23"/>
      <c r="FK1489" s="23"/>
      <c r="FL1489" s="23"/>
      <c r="FM1489" s="23"/>
      <c r="FN1489" s="23"/>
      <c r="FO1489" s="23"/>
      <c r="FP1489" s="23"/>
      <c r="FQ1489" s="23"/>
      <c r="FR1489" s="23"/>
    </row>
    <row r="1490" spans="142:174">
      <c r="EL1490" s="22">
        <v>44309</v>
      </c>
      <c r="EM1490" s="21" t="s">
        <v>29927</v>
      </c>
      <c r="EN1490" s="21" t="s">
        <v>2099</v>
      </c>
      <c r="EO1490" s="21" t="s">
        <v>29929</v>
      </c>
      <c r="EP1490" s="21">
        <v>599210653742</v>
      </c>
      <c r="EQ1490" s="21" t="s">
        <v>207</v>
      </c>
      <c r="ER1490" s="21" t="s">
        <v>209</v>
      </c>
      <c r="ES1490" s="23">
        <v>48</v>
      </c>
      <c r="ET1490" s="23">
        <v>2</v>
      </c>
      <c r="EU1490" s="23">
        <v>295</v>
      </c>
      <c r="EV1490" s="23">
        <v>4.1666999999999996</v>
      </c>
      <c r="EW1490" s="23">
        <v>147.5</v>
      </c>
      <c r="EX1490" s="23">
        <v>6145.8333000000002</v>
      </c>
      <c r="EY1490" s="23"/>
      <c r="EZ1490" s="23"/>
      <c r="FA1490" s="23"/>
      <c r="FB1490" s="23"/>
      <c r="FC1490" s="23"/>
      <c r="FD1490" s="23"/>
      <c r="FE1490" s="23"/>
      <c r="FF1490" s="23"/>
      <c r="FG1490" s="23"/>
      <c r="FH1490" s="23"/>
      <c r="FI1490" s="23"/>
      <c r="FJ1490" s="23"/>
      <c r="FK1490" s="23"/>
      <c r="FL1490" s="23"/>
      <c r="FM1490" s="23"/>
      <c r="FN1490" s="23"/>
      <c r="FO1490" s="23"/>
      <c r="FP1490" s="23"/>
      <c r="FQ1490" s="23"/>
      <c r="FR1490" s="23"/>
    </row>
    <row r="1491" spans="142:174">
      <c r="EL1491" s="22">
        <v>44309</v>
      </c>
      <c r="EM1491" s="21" t="s">
        <v>29927</v>
      </c>
      <c r="EN1491" s="21" t="s">
        <v>24738</v>
      </c>
      <c r="EO1491" s="21" t="s">
        <v>29929</v>
      </c>
      <c r="EP1491" s="21">
        <v>574703641670</v>
      </c>
      <c r="EQ1491" s="21" t="s">
        <v>207</v>
      </c>
      <c r="ER1491" s="21" t="s">
        <v>209</v>
      </c>
      <c r="ES1491" s="23">
        <v>65</v>
      </c>
      <c r="ET1491" s="23">
        <v>1</v>
      </c>
      <c r="EU1491" s="23">
        <v>316</v>
      </c>
      <c r="EV1491" s="23">
        <v>1.5385</v>
      </c>
      <c r="EW1491" s="23">
        <v>316</v>
      </c>
      <c r="EX1491" s="23">
        <v>4861.5384999999997</v>
      </c>
      <c r="EY1491" s="23"/>
      <c r="EZ1491" s="23"/>
      <c r="FA1491" s="23"/>
      <c r="FB1491" s="23"/>
      <c r="FC1491" s="23"/>
      <c r="FD1491" s="23"/>
      <c r="FE1491" s="23"/>
      <c r="FF1491" s="23"/>
      <c r="FG1491" s="23"/>
      <c r="FH1491" s="23"/>
      <c r="FI1491" s="23"/>
      <c r="FJ1491" s="23"/>
      <c r="FK1491" s="23"/>
      <c r="FL1491" s="23"/>
      <c r="FM1491" s="23"/>
      <c r="FN1491" s="23"/>
      <c r="FO1491" s="23"/>
      <c r="FP1491" s="23"/>
      <c r="FQ1491" s="23"/>
      <c r="FR1491" s="23"/>
    </row>
    <row r="1492" spans="142:174">
      <c r="EL1492" s="22">
        <v>44309</v>
      </c>
      <c r="EM1492" s="21" t="s">
        <v>29927</v>
      </c>
      <c r="EN1492" s="21" t="s">
        <v>24738</v>
      </c>
      <c r="EO1492" s="21" t="s">
        <v>29929</v>
      </c>
      <c r="EP1492" s="21">
        <v>574703641670</v>
      </c>
      <c r="EQ1492" s="21" t="s">
        <v>207</v>
      </c>
      <c r="ER1492" s="21" t="s">
        <v>29926</v>
      </c>
      <c r="ES1492" s="23">
        <v>1</v>
      </c>
      <c r="ET1492" s="23">
        <v>0</v>
      </c>
      <c r="EU1492" s="23">
        <v>0</v>
      </c>
      <c r="EV1492" s="23">
        <v>0</v>
      </c>
      <c r="EW1492" s="23"/>
      <c r="EX1492" s="23">
        <v>0</v>
      </c>
      <c r="EY1492" s="23"/>
      <c r="EZ1492" s="23"/>
      <c r="FA1492" s="23"/>
      <c r="FB1492" s="23"/>
      <c r="FC1492" s="23"/>
      <c r="FD1492" s="23"/>
      <c r="FE1492" s="23"/>
      <c r="FF1492" s="23"/>
      <c r="FG1492" s="23"/>
      <c r="FH1492" s="23"/>
      <c r="FI1492" s="23"/>
      <c r="FJ1492" s="23"/>
      <c r="FK1492" s="23"/>
      <c r="FL1492" s="23"/>
      <c r="FM1492" s="23"/>
      <c r="FN1492" s="23"/>
      <c r="FO1492" s="23"/>
      <c r="FP1492" s="23"/>
      <c r="FQ1492" s="23"/>
      <c r="FR1492" s="23"/>
    </row>
    <row r="1493" spans="142:174">
      <c r="EL1493" s="22">
        <v>44309</v>
      </c>
      <c r="EM1493" s="21" t="s">
        <v>29927</v>
      </c>
      <c r="EN1493" s="21" t="s">
        <v>17430</v>
      </c>
      <c r="EO1493" s="21" t="s">
        <v>29929</v>
      </c>
      <c r="EP1493" s="21">
        <v>576398085683</v>
      </c>
      <c r="EQ1493" s="21" t="s">
        <v>207</v>
      </c>
      <c r="ER1493" s="21" t="s">
        <v>209</v>
      </c>
      <c r="ES1493" s="23">
        <v>27</v>
      </c>
      <c r="ET1493" s="23">
        <v>1</v>
      </c>
      <c r="EU1493" s="23">
        <v>312</v>
      </c>
      <c r="EV1493" s="23">
        <v>3.7037</v>
      </c>
      <c r="EW1493" s="23">
        <v>312</v>
      </c>
      <c r="EX1493" s="23">
        <v>11555.5556</v>
      </c>
      <c r="EY1493" s="23"/>
      <c r="EZ1493" s="23"/>
      <c r="FA1493" s="23"/>
      <c r="FB1493" s="23"/>
      <c r="FC1493" s="23"/>
      <c r="FD1493" s="23"/>
      <c r="FE1493" s="23"/>
      <c r="FF1493" s="23"/>
      <c r="FG1493" s="23"/>
      <c r="FH1493" s="23"/>
      <c r="FI1493" s="23"/>
      <c r="FJ1493" s="23"/>
      <c r="FK1493" s="23"/>
      <c r="FL1493" s="23"/>
      <c r="FM1493" s="23"/>
      <c r="FN1493" s="23"/>
      <c r="FO1493" s="23"/>
      <c r="FP1493" s="23"/>
      <c r="FQ1493" s="23"/>
      <c r="FR1493" s="23"/>
    </row>
    <row r="1494" spans="142:174">
      <c r="EL1494" s="22">
        <v>44309</v>
      </c>
      <c r="EM1494" s="21" t="s">
        <v>29927</v>
      </c>
      <c r="EN1494" s="21" t="s">
        <v>17432</v>
      </c>
      <c r="EO1494" s="21" t="s">
        <v>29929</v>
      </c>
      <c r="EP1494" s="21">
        <v>592683898914</v>
      </c>
      <c r="EQ1494" s="21" t="s">
        <v>207</v>
      </c>
      <c r="ER1494" s="21" t="s">
        <v>209</v>
      </c>
      <c r="ES1494" s="23">
        <v>163</v>
      </c>
      <c r="ET1494" s="23">
        <v>0</v>
      </c>
      <c r="EU1494" s="23">
        <v>0</v>
      </c>
      <c r="EV1494" s="23">
        <v>0</v>
      </c>
      <c r="EW1494" s="23"/>
      <c r="EX1494" s="23">
        <v>0</v>
      </c>
      <c r="EY1494" s="23"/>
      <c r="EZ1494" s="23"/>
      <c r="FA1494" s="23"/>
      <c r="FB1494" s="23"/>
      <c r="FC1494" s="23"/>
      <c r="FD1494" s="23"/>
      <c r="FE1494" s="23"/>
      <c r="FF1494" s="23"/>
      <c r="FG1494" s="23"/>
      <c r="FH1494" s="23"/>
      <c r="FI1494" s="23"/>
      <c r="FJ1494" s="23"/>
      <c r="FK1494" s="23"/>
      <c r="FL1494" s="23"/>
      <c r="FM1494" s="23"/>
      <c r="FN1494" s="23"/>
      <c r="FO1494" s="23"/>
      <c r="FP1494" s="23"/>
      <c r="FQ1494" s="23"/>
      <c r="FR1494" s="23"/>
    </row>
    <row r="1495" spans="142:174">
      <c r="EL1495" s="22">
        <v>44309</v>
      </c>
      <c r="EM1495" s="21" t="s">
        <v>29927</v>
      </c>
      <c r="EN1495" s="21" t="s">
        <v>17432</v>
      </c>
      <c r="EO1495" s="21" t="s">
        <v>29929</v>
      </c>
      <c r="EP1495" s="21">
        <v>592683898914</v>
      </c>
      <c r="EQ1495" s="21" t="s">
        <v>207</v>
      </c>
      <c r="ER1495" s="21" t="s">
        <v>29926</v>
      </c>
      <c r="ES1495" s="23">
        <v>1</v>
      </c>
      <c r="ET1495" s="23">
        <v>0</v>
      </c>
      <c r="EU1495" s="23">
        <v>0</v>
      </c>
      <c r="EV1495" s="23">
        <v>0</v>
      </c>
      <c r="EW1495" s="23"/>
      <c r="EX1495" s="23">
        <v>0</v>
      </c>
      <c r="EY1495" s="23"/>
      <c r="EZ1495" s="23"/>
      <c r="FA1495" s="23"/>
      <c r="FB1495" s="23"/>
      <c r="FC1495" s="23"/>
      <c r="FD1495" s="23"/>
      <c r="FE1495" s="23"/>
      <c r="FF1495" s="23"/>
      <c r="FG1495" s="23"/>
      <c r="FH1495" s="23"/>
      <c r="FI1495" s="23"/>
      <c r="FJ1495" s="23"/>
      <c r="FK1495" s="23"/>
      <c r="FL1495" s="23"/>
      <c r="FM1495" s="23"/>
      <c r="FN1495" s="23"/>
      <c r="FO1495" s="23"/>
      <c r="FP1495" s="23"/>
      <c r="FQ1495" s="23"/>
      <c r="FR1495" s="23"/>
    </row>
    <row r="1496" spans="142:174">
      <c r="EL1496" s="22">
        <v>44309</v>
      </c>
      <c r="EM1496" s="21" t="s">
        <v>29927</v>
      </c>
      <c r="EN1496" s="21" t="s">
        <v>211</v>
      </c>
      <c r="EO1496" s="21" t="s">
        <v>29929</v>
      </c>
      <c r="EP1496" s="21">
        <v>599211933377</v>
      </c>
      <c r="EQ1496" s="21" t="s">
        <v>207</v>
      </c>
      <c r="ER1496" s="21" t="s">
        <v>209</v>
      </c>
      <c r="ES1496" s="23">
        <v>584</v>
      </c>
      <c r="ET1496" s="23">
        <v>30</v>
      </c>
      <c r="EU1496" s="23">
        <v>7704</v>
      </c>
      <c r="EV1496" s="23">
        <v>5.1369999999999996</v>
      </c>
      <c r="EW1496" s="23">
        <v>256.8</v>
      </c>
      <c r="EX1496" s="23">
        <v>13191.7808</v>
      </c>
      <c r="EY1496" s="23">
        <v>3.3332999999999999</v>
      </c>
      <c r="EZ1496" s="23">
        <v>3900</v>
      </c>
      <c r="FA1496" s="23">
        <v>1</v>
      </c>
      <c r="FB1496" s="23">
        <v>0</v>
      </c>
      <c r="FC1496" s="23">
        <v>0</v>
      </c>
      <c r="FD1496" s="23">
        <v>3900</v>
      </c>
      <c r="FE1496" s="23">
        <v>1</v>
      </c>
      <c r="FF1496" s="23">
        <v>0</v>
      </c>
      <c r="FG1496" s="23">
        <v>0</v>
      </c>
      <c r="FH1496" s="23">
        <v>0</v>
      </c>
      <c r="FI1496" s="23">
        <v>0.50619999999999998</v>
      </c>
      <c r="FJ1496" s="23">
        <v>4</v>
      </c>
      <c r="FK1496" s="23">
        <v>0</v>
      </c>
      <c r="FL1496" s="23">
        <v>4</v>
      </c>
      <c r="FM1496" s="23">
        <v>0</v>
      </c>
      <c r="FN1496" s="23">
        <v>0</v>
      </c>
      <c r="FO1496" s="23">
        <v>0</v>
      </c>
      <c r="FP1496" s="23">
        <v>0</v>
      </c>
      <c r="FQ1496" s="23">
        <v>0</v>
      </c>
      <c r="FR1496" s="23">
        <v>0</v>
      </c>
    </row>
    <row r="1497" spans="142:174">
      <c r="EL1497" s="22">
        <v>44309</v>
      </c>
      <c r="EM1497" s="21" t="s">
        <v>29927</v>
      </c>
      <c r="EN1497" s="21" t="s">
        <v>211</v>
      </c>
      <c r="EO1497" s="21" t="s">
        <v>29929</v>
      </c>
      <c r="EP1497" s="21">
        <v>599211933377</v>
      </c>
      <c r="EQ1497" s="21" t="s">
        <v>207</v>
      </c>
      <c r="ER1497" s="21" t="s">
        <v>29926</v>
      </c>
      <c r="ES1497" s="23">
        <v>1</v>
      </c>
      <c r="ET1497" s="23">
        <v>0</v>
      </c>
      <c r="EU1497" s="23">
        <v>0</v>
      </c>
      <c r="EV1497" s="23">
        <v>0</v>
      </c>
      <c r="EW1497" s="23"/>
      <c r="EX1497" s="23">
        <v>0</v>
      </c>
      <c r="EY1497" s="23"/>
      <c r="EZ1497" s="23"/>
      <c r="FA1497" s="23"/>
      <c r="FB1497" s="23"/>
      <c r="FC1497" s="23"/>
      <c r="FD1497" s="23"/>
      <c r="FE1497" s="23"/>
      <c r="FF1497" s="23"/>
      <c r="FG1497" s="23"/>
      <c r="FH1497" s="23"/>
      <c r="FI1497" s="23"/>
      <c r="FJ1497" s="23"/>
      <c r="FK1497" s="23"/>
      <c r="FL1497" s="23"/>
      <c r="FM1497" s="23"/>
      <c r="FN1497" s="23"/>
      <c r="FO1497" s="23"/>
      <c r="FP1497" s="23"/>
      <c r="FQ1497" s="23"/>
      <c r="FR1497" s="23"/>
    </row>
    <row r="1498" spans="142:174">
      <c r="EL1498" s="22">
        <v>44309</v>
      </c>
      <c r="EM1498" s="21" t="s">
        <v>29927</v>
      </c>
      <c r="EN1498" s="21" t="s">
        <v>17426</v>
      </c>
      <c r="EO1498" s="21" t="s">
        <v>29929</v>
      </c>
      <c r="EP1498" s="21">
        <v>574814254493</v>
      </c>
      <c r="EQ1498" s="21" t="s">
        <v>207</v>
      </c>
      <c r="ER1498" s="21" t="s">
        <v>209</v>
      </c>
      <c r="ES1498" s="23">
        <v>9</v>
      </c>
      <c r="ET1498" s="23">
        <v>0</v>
      </c>
      <c r="EU1498" s="23">
        <v>0</v>
      </c>
      <c r="EV1498" s="23">
        <v>0</v>
      </c>
      <c r="EW1498" s="23"/>
      <c r="EX1498" s="23">
        <v>0</v>
      </c>
      <c r="EY1498" s="23"/>
      <c r="EZ1498" s="23"/>
      <c r="FA1498" s="23"/>
      <c r="FB1498" s="23"/>
      <c r="FC1498" s="23"/>
      <c r="FD1498" s="23"/>
      <c r="FE1498" s="23"/>
      <c r="FF1498" s="23"/>
      <c r="FG1498" s="23"/>
      <c r="FH1498" s="23"/>
      <c r="FI1498" s="23"/>
      <c r="FJ1498" s="23"/>
      <c r="FK1498" s="23"/>
      <c r="FL1498" s="23"/>
      <c r="FM1498" s="23"/>
      <c r="FN1498" s="23"/>
      <c r="FO1498" s="23"/>
      <c r="FP1498" s="23"/>
      <c r="FQ1498" s="23"/>
      <c r="FR1498" s="23"/>
    </row>
    <row r="1499" spans="142:174">
      <c r="EL1499" s="22">
        <v>44309</v>
      </c>
      <c r="EM1499" s="21" t="s">
        <v>29930</v>
      </c>
      <c r="EN1499" s="21" t="s">
        <v>22749</v>
      </c>
      <c r="EO1499" s="21" t="s">
        <v>29929</v>
      </c>
      <c r="EP1499" s="21">
        <v>574814826537</v>
      </c>
      <c r="EQ1499" s="21" t="s">
        <v>207</v>
      </c>
      <c r="ER1499" s="21" t="s">
        <v>208</v>
      </c>
      <c r="ES1499" s="23">
        <v>3</v>
      </c>
      <c r="ET1499" s="23">
        <v>0</v>
      </c>
      <c r="EU1499" s="23">
        <v>0</v>
      </c>
      <c r="EV1499" s="23">
        <v>0</v>
      </c>
      <c r="EW1499" s="23"/>
      <c r="EX1499" s="23">
        <v>0</v>
      </c>
      <c r="EY1499" s="23"/>
      <c r="EZ1499" s="23"/>
      <c r="FA1499" s="23"/>
      <c r="FB1499" s="23"/>
      <c r="FC1499" s="23"/>
      <c r="FD1499" s="23"/>
      <c r="FE1499" s="23"/>
      <c r="FF1499" s="23"/>
      <c r="FG1499" s="23"/>
      <c r="FH1499" s="23"/>
      <c r="FI1499" s="23"/>
      <c r="FJ1499" s="23"/>
      <c r="FK1499" s="23"/>
      <c r="FL1499" s="23"/>
      <c r="FM1499" s="23"/>
      <c r="FN1499" s="23"/>
      <c r="FO1499" s="23"/>
      <c r="FP1499" s="23"/>
      <c r="FQ1499" s="23"/>
      <c r="FR1499" s="23"/>
    </row>
    <row r="1500" spans="142:174">
      <c r="EL1500" s="22">
        <v>44309</v>
      </c>
      <c r="EM1500" s="21" t="s">
        <v>29930</v>
      </c>
      <c r="EN1500" s="21" t="s">
        <v>22749</v>
      </c>
      <c r="EO1500" s="21" t="s">
        <v>29929</v>
      </c>
      <c r="EP1500" s="21">
        <v>574814826537</v>
      </c>
      <c r="EQ1500" s="21" t="s">
        <v>207</v>
      </c>
      <c r="ER1500" s="21" t="s">
        <v>209</v>
      </c>
      <c r="ES1500" s="23">
        <v>137</v>
      </c>
      <c r="ET1500" s="23">
        <v>0</v>
      </c>
      <c r="EU1500" s="23">
        <v>0</v>
      </c>
      <c r="EV1500" s="23">
        <v>0</v>
      </c>
      <c r="EW1500" s="23"/>
      <c r="EX1500" s="23">
        <v>0</v>
      </c>
      <c r="EY1500" s="23"/>
      <c r="EZ1500" s="23"/>
      <c r="FA1500" s="23"/>
      <c r="FB1500" s="23"/>
      <c r="FC1500" s="23"/>
      <c r="FD1500" s="23"/>
      <c r="FE1500" s="23"/>
      <c r="FF1500" s="23"/>
      <c r="FG1500" s="23"/>
      <c r="FH1500" s="23"/>
      <c r="FI1500" s="23"/>
      <c r="FJ1500" s="23"/>
      <c r="FK1500" s="23"/>
      <c r="FL1500" s="23"/>
      <c r="FM1500" s="23"/>
      <c r="FN1500" s="23"/>
      <c r="FO1500" s="23"/>
      <c r="FP1500" s="23"/>
      <c r="FQ1500" s="23"/>
      <c r="FR1500" s="23"/>
    </row>
    <row r="1501" spans="142:174">
      <c r="EL1501" s="22">
        <v>44309</v>
      </c>
      <c r="EM1501" s="21" t="s">
        <v>29930</v>
      </c>
      <c r="EN1501" s="21" t="s">
        <v>22749</v>
      </c>
      <c r="EO1501" s="21" t="s">
        <v>29929</v>
      </c>
      <c r="EP1501" s="21">
        <v>574814826537</v>
      </c>
      <c r="EQ1501" s="21" t="s">
        <v>207</v>
      </c>
      <c r="ER1501" s="21" t="s">
        <v>29926</v>
      </c>
      <c r="ES1501" s="23">
        <v>1</v>
      </c>
      <c r="ET1501" s="23">
        <v>0</v>
      </c>
      <c r="EU1501" s="23">
        <v>0</v>
      </c>
      <c r="EV1501" s="23">
        <v>0</v>
      </c>
      <c r="EW1501" s="23"/>
      <c r="EX1501" s="23">
        <v>0</v>
      </c>
      <c r="EY1501" s="23"/>
      <c r="EZ1501" s="23"/>
      <c r="FA1501" s="23"/>
      <c r="FB1501" s="23"/>
      <c r="FC1501" s="23"/>
      <c r="FD1501" s="23"/>
      <c r="FE1501" s="23"/>
      <c r="FF1501" s="23"/>
      <c r="FG1501" s="23"/>
      <c r="FH1501" s="23"/>
      <c r="FI1501" s="23"/>
      <c r="FJ1501" s="23"/>
      <c r="FK1501" s="23"/>
      <c r="FL1501" s="23"/>
      <c r="FM1501" s="23"/>
      <c r="FN1501" s="23"/>
      <c r="FO1501" s="23"/>
      <c r="FP1501" s="23"/>
      <c r="FQ1501" s="23"/>
      <c r="FR1501" s="23"/>
    </row>
    <row r="1502" spans="142:174">
      <c r="EL1502" s="22">
        <v>44309</v>
      </c>
      <c r="EM1502" s="21" t="s">
        <v>29927</v>
      </c>
      <c r="EN1502" s="21" t="s">
        <v>22769</v>
      </c>
      <c r="EO1502" s="21" t="s">
        <v>29929</v>
      </c>
      <c r="EP1502" s="21">
        <v>574917059850</v>
      </c>
      <c r="EQ1502" s="21" t="s">
        <v>207</v>
      </c>
      <c r="ER1502" s="21" t="s">
        <v>209</v>
      </c>
      <c r="ES1502" s="23">
        <v>96</v>
      </c>
      <c r="ET1502" s="23">
        <v>1</v>
      </c>
      <c r="EU1502" s="23">
        <v>267</v>
      </c>
      <c r="EV1502" s="23">
        <v>1.0417000000000001</v>
      </c>
      <c r="EW1502" s="23">
        <v>267</v>
      </c>
      <c r="EX1502" s="23">
        <v>2781.25</v>
      </c>
      <c r="EY1502" s="23">
        <v>0</v>
      </c>
      <c r="EZ1502" s="23">
        <v>0</v>
      </c>
      <c r="FA1502" s="23">
        <v>0</v>
      </c>
      <c r="FB1502" s="23">
        <v>0</v>
      </c>
      <c r="FC1502" s="23">
        <v>0</v>
      </c>
      <c r="FD1502" s="23">
        <v>0</v>
      </c>
      <c r="FE1502" s="23">
        <v>0</v>
      </c>
      <c r="FF1502" s="23">
        <v>0</v>
      </c>
      <c r="FG1502" s="23">
        <v>0</v>
      </c>
      <c r="FH1502" s="23">
        <v>0</v>
      </c>
      <c r="FI1502" s="23">
        <v>0</v>
      </c>
      <c r="FJ1502" s="23">
        <v>1</v>
      </c>
      <c r="FK1502" s="23">
        <v>0</v>
      </c>
      <c r="FL1502" s="23">
        <v>1</v>
      </c>
      <c r="FM1502" s="23">
        <v>0</v>
      </c>
      <c r="FN1502" s="23">
        <v>0</v>
      </c>
      <c r="FO1502" s="23">
        <v>0</v>
      </c>
      <c r="FP1502" s="23">
        <v>0</v>
      </c>
      <c r="FQ1502" s="23">
        <v>0</v>
      </c>
      <c r="FR1502" s="23">
        <v>0</v>
      </c>
    </row>
    <row r="1503" spans="142:174">
      <c r="EL1503" s="22">
        <v>44309</v>
      </c>
      <c r="EM1503" s="21" t="s">
        <v>29927</v>
      </c>
      <c r="EN1503" s="21" t="s">
        <v>22769</v>
      </c>
      <c r="EO1503" s="21" t="s">
        <v>29929</v>
      </c>
      <c r="EP1503" s="21">
        <v>574917059850</v>
      </c>
      <c r="EQ1503" s="21" t="s">
        <v>207</v>
      </c>
      <c r="ER1503" s="21" t="s">
        <v>29926</v>
      </c>
      <c r="ES1503" s="23">
        <v>1</v>
      </c>
      <c r="ET1503" s="23">
        <v>0</v>
      </c>
      <c r="EU1503" s="23">
        <v>0</v>
      </c>
      <c r="EV1503" s="23">
        <v>0</v>
      </c>
      <c r="EW1503" s="23"/>
      <c r="EX1503" s="23">
        <v>0</v>
      </c>
      <c r="EY1503" s="23"/>
      <c r="EZ1503" s="23"/>
      <c r="FA1503" s="23"/>
      <c r="FB1503" s="23"/>
      <c r="FC1503" s="23"/>
      <c r="FD1503" s="23"/>
      <c r="FE1503" s="23"/>
      <c r="FF1503" s="23"/>
      <c r="FG1503" s="23"/>
      <c r="FH1503" s="23"/>
      <c r="FI1503" s="23"/>
      <c r="FJ1503" s="23"/>
      <c r="FK1503" s="23"/>
      <c r="FL1503" s="23"/>
      <c r="FM1503" s="23"/>
      <c r="FN1503" s="23"/>
      <c r="FO1503" s="23"/>
      <c r="FP1503" s="23"/>
      <c r="FQ1503" s="23"/>
      <c r="FR1503" s="23"/>
    </row>
    <row r="1504" spans="142:174">
      <c r="EL1504" s="22">
        <v>44309</v>
      </c>
      <c r="EM1504" s="21" t="s">
        <v>29927</v>
      </c>
      <c r="EN1504" s="21" t="s">
        <v>24742</v>
      </c>
      <c r="EO1504" s="21" t="s">
        <v>29929</v>
      </c>
      <c r="EP1504" s="21">
        <v>574704701061</v>
      </c>
      <c r="EQ1504" s="21" t="s">
        <v>207</v>
      </c>
      <c r="ER1504" s="21" t="s">
        <v>209</v>
      </c>
      <c r="ES1504" s="23">
        <v>86</v>
      </c>
      <c r="ET1504" s="23">
        <v>5</v>
      </c>
      <c r="EU1504" s="23">
        <v>1477</v>
      </c>
      <c r="EV1504" s="23">
        <v>5.8140000000000001</v>
      </c>
      <c r="EW1504" s="23">
        <v>295.39999999999998</v>
      </c>
      <c r="EX1504" s="23">
        <v>17174.418600000001</v>
      </c>
      <c r="EY1504" s="23">
        <v>0</v>
      </c>
      <c r="EZ1504" s="23">
        <v>0</v>
      </c>
      <c r="FA1504" s="23">
        <v>0</v>
      </c>
      <c r="FB1504" s="23">
        <v>0</v>
      </c>
      <c r="FC1504" s="23">
        <v>0</v>
      </c>
      <c r="FD1504" s="23">
        <v>0</v>
      </c>
      <c r="FE1504" s="23">
        <v>0</v>
      </c>
      <c r="FF1504" s="23">
        <v>0</v>
      </c>
      <c r="FG1504" s="23">
        <v>0</v>
      </c>
      <c r="FH1504" s="23">
        <v>0</v>
      </c>
      <c r="FI1504" s="23">
        <v>0</v>
      </c>
      <c r="FJ1504" s="23">
        <v>1</v>
      </c>
      <c r="FK1504" s="23">
        <v>0</v>
      </c>
      <c r="FL1504" s="23">
        <v>1</v>
      </c>
      <c r="FM1504" s="23">
        <v>0</v>
      </c>
      <c r="FN1504" s="23">
        <v>0</v>
      </c>
      <c r="FO1504" s="23">
        <v>0</v>
      </c>
      <c r="FP1504" s="23">
        <v>0</v>
      </c>
      <c r="FQ1504" s="23">
        <v>0</v>
      </c>
      <c r="FR1504" s="23">
        <v>0</v>
      </c>
    </row>
    <row r="1505" spans="142:174">
      <c r="EL1505" s="22">
        <v>44309</v>
      </c>
      <c r="EM1505" s="21" t="s">
        <v>29927</v>
      </c>
      <c r="EN1505" s="21" t="s">
        <v>17425</v>
      </c>
      <c r="EO1505" s="21" t="s">
        <v>29929</v>
      </c>
      <c r="EP1505" s="21">
        <v>585622329677</v>
      </c>
      <c r="EQ1505" s="21" t="s">
        <v>207</v>
      </c>
      <c r="ER1505" s="21" t="s">
        <v>209</v>
      </c>
      <c r="ES1505" s="23">
        <v>29</v>
      </c>
      <c r="ET1505" s="23">
        <v>0</v>
      </c>
      <c r="EU1505" s="23">
        <v>0</v>
      </c>
      <c r="EV1505" s="23">
        <v>0</v>
      </c>
      <c r="EW1505" s="23"/>
      <c r="EX1505" s="23">
        <v>0</v>
      </c>
      <c r="EY1505" s="23"/>
      <c r="EZ1505" s="23"/>
      <c r="FA1505" s="23"/>
      <c r="FB1505" s="23"/>
      <c r="FC1505" s="23"/>
      <c r="FD1505" s="23"/>
      <c r="FE1505" s="23"/>
      <c r="FF1505" s="23"/>
      <c r="FG1505" s="23"/>
      <c r="FH1505" s="23"/>
      <c r="FI1505" s="23"/>
      <c r="FJ1505" s="23"/>
      <c r="FK1505" s="23"/>
      <c r="FL1505" s="23"/>
      <c r="FM1505" s="23"/>
      <c r="FN1505" s="23"/>
      <c r="FO1505" s="23"/>
      <c r="FP1505" s="23"/>
      <c r="FQ1505" s="23"/>
      <c r="FR1505" s="23"/>
    </row>
    <row r="1506" spans="142:174">
      <c r="EL1506" s="22">
        <v>44309</v>
      </c>
      <c r="EM1506" s="21" t="s">
        <v>29927</v>
      </c>
      <c r="EN1506" s="21" t="s">
        <v>3779</v>
      </c>
      <c r="EO1506" s="21" t="s">
        <v>29929</v>
      </c>
      <c r="EP1506" s="21">
        <v>628188901458</v>
      </c>
      <c r="EQ1506" s="21" t="s">
        <v>207</v>
      </c>
      <c r="ER1506" s="21" t="s">
        <v>209</v>
      </c>
      <c r="ES1506" s="23">
        <v>17</v>
      </c>
      <c r="ET1506" s="23">
        <v>2</v>
      </c>
      <c r="EU1506" s="23">
        <v>616</v>
      </c>
      <c r="EV1506" s="23">
        <v>11.764699999999999</v>
      </c>
      <c r="EW1506" s="23">
        <v>308</v>
      </c>
      <c r="EX1506" s="23">
        <v>36235.294099999999</v>
      </c>
      <c r="EY1506" s="23">
        <v>0</v>
      </c>
      <c r="EZ1506" s="23">
        <v>0</v>
      </c>
      <c r="FA1506" s="23">
        <v>0</v>
      </c>
      <c r="FB1506" s="23">
        <v>0</v>
      </c>
      <c r="FC1506" s="23">
        <v>0</v>
      </c>
      <c r="FD1506" s="23">
        <v>0</v>
      </c>
      <c r="FE1506" s="23">
        <v>0</v>
      </c>
      <c r="FF1506" s="23">
        <v>0</v>
      </c>
      <c r="FG1506" s="23">
        <v>0</v>
      </c>
      <c r="FH1506" s="23">
        <v>0</v>
      </c>
      <c r="FI1506" s="23">
        <v>0</v>
      </c>
      <c r="FJ1506" s="23">
        <v>1</v>
      </c>
      <c r="FK1506" s="23">
        <v>0</v>
      </c>
      <c r="FL1506" s="23">
        <v>1</v>
      </c>
      <c r="FM1506" s="23">
        <v>0</v>
      </c>
      <c r="FN1506" s="23">
        <v>0</v>
      </c>
      <c r="FO1506" s="23">
        <v>0</v>
      </c>
      <c r="FP1506" s="23">
        <v>0</v>
      </c>
      <c r="FQ1506" s="23">
        <v>0</v>
      </c>
      <c r="FR1506" s="23">
        <v>0</v>
      </c>
    </row>
    <row r="1507" spans="142:174">
      <c r="EL1507" s="22">
        <v>44309</v>
      </c>
      <c r="EM1507" s="21" t="s">
        <v>29927</v>
      </c>
      <c r="EN1507" s="21" t="s">
        <v>3791</v>
      </c>
      <c r="EO1507" s="21" t="s">
        <v>29929</v>
      </c>
      <c r="EP1507" s="21">
        <v>628193881413</v>
      </c>
      <c r="EQ1507" s="21" t="s">
        <v>207</v>
      </c>
      <c r="ER1507" s="21" t="s">
        <v>209</v>
      </c>
      <c r="ES1507" s="23">
        <v>4</v>
      </c>
      <c r="ET1507" s="23">
        <v>0</v>
      </c>
      <c r="EU1507" s="23">
        <v>0</v>
      </c>
      <c r="EV1507" s="23">
        <v>0</v>
      </c>
      <c r="EW1507" s="23"/>
      <c r="EX1507" s="23">
        <v>0</v>
      </c>
      <c r="EY1507" s="23"/>
      <c r="EZ1507" s="23"/>
      <c r="FA1507" s="23"/>
      <c r="FB1507" s="23"/>
      <c r="FC1507" s="23"/>
      <c r="FD1507" s="23"/>
      <c r="FE1507" s="23"/>
      <c r="FF1507" s="23"/>
      <c r="FG1507" s="23"/>
      <c r="FH1507" s="23"/>
      <c r="FI1507" s="23"/>
      <c r="FJ1507" s="23"/>
      <c r="FK1507" s="23"/>
      <c r="FL1507" s="23"/>
      <c r="FM1507" s="23"/>
      <c r="FN1507" s="23"/>
      <c r="FO1507" s="23"/>
      <c r="FP1507" s="23"/>
      <c r="FQ1507" s="23"/>
      <c r="FR1507" s="23"/>
    </row>
    <row r="1508" spans="142:174">
      <c r="EL1508" s="22">
        <v>44309</v>
      </c>
      <c r="EM1508" s="21" t="s">
        <v>29927</v>
      </c>
      <c r="EN1508" s="21" t="s">
        <v>24521</v>
      </c>
      <c r="EO1508" s="21" t="s">
        <v>29929</v>
      </c>
      <c r="EP1508" s="21">
        <v>574915879442</v>
      </c>
      <c r="EQ1508" s="21" t="s">
        <v>207</v>
      </c>
      <c r="ER1508" s="21" t="s">
        <v>209</v>
      </c>
      <c r="ES1508" s="23">
        <v>30</v>
      </c>
      <c r="ET1508" s="23">
        <v>1</v>
      </c>
      <c r="EU1508" s="23">
        <v>316</v>
      </c>
      <c r="EV1508" s="23">
        <v>3.3332999999999999</v>
      </c>
      <c r="EW1508" s="23">
        <v>316</v>
      </c>
      <c r="EX1508" s="23">
        <v>10533.3333</v>
      </c>
      <c r="EY1508" s="23"/>
      <c r="EZ1508" s="23"/>
      <c r="FA1508" s="23"/>
      <c r="FB1508" s="23"/>
      <c r="FC1508" s="23"/>
      <c r="FD1508" s="23"/>
      <c r="FE1508" s="23"/>
      <c r="FF1508" s="23"/>
      <c r="FG1508" s="23"/>
      <c r="FH1508" s="23"/>
      <c r="FI1508" s="23"/>
      <c r="FJ1508" s="23"/>
      <c r="FK1508" s="23"/>
      <c r="FL1508" s="23"/>
      <c r="FM1508" s="23"/>
      <c r="FN1508" s="23"/>
      <c r="FO1508" s="23"/>
      <c r="FP1508" s="23"/>
      <c r="FQ1508" s="23"/>
      <c r="FR1508" s="23"/>
    </row>
    <row r="1509" spans="142:174">
      <c r="EL1509" s="22">
        <v>44309</v>
      </c>
      <c r="EM1509" s="21" t="s">
        <v>29927</v>
      </c>
      <c r="EN1509" s="21" t="s">
        <v>24521</v>
      </c>
      <c r="EO1509" s="21" t="s">
        <v>29929</v>
      </c>
      <c r="EP1509" s="21">
        <v>574915879442</v>
      </c>
      <c r="EQ1509" s="21" t="s">
        <v>207</v>
      </c>
      <c r="ER1509" s="21" t="s">
        <v>29926</v>
      </c>
      <c r="ES1509" s="23">
        <v>2</v>
      </c>
      <c r="ET1509" s="23">
        <v>0</v>
      </c>
      <c r="EU1509" s="23">
        <v>0</v>
      </c>
      <c r="EV1509" s="23">
        <v>0</v>
      </c>
      <c r="EW1509" s="23"/>
      <c r="EX1509" s="23">
        <v>0</v>
      </c>
      <c r="EY1509" s="23"/>
      <c r="EZ1509" s="23"/>
      <c r="FA1509" s="23"/>
      <c r="FB1509" s="23"/>
      <c r="FC1509" s="23"/>
      <c r="FD1509" s="23"/>
      <c r="FE1509" s="23"/>
      <c r="FF1509" s="23"/>
      <c r="FG1509" s="23"/>
      <c r="FH1509" s="23"/>
      <c r="FI1509" s="23"/>
      <c r="FJ1509" s="23"/>
      <c r="FK1509" s="23"/>
      <c r="FL1509" s="23"/>
      <c r="FM1509" s="23"/>
      <c r="FN1509" s="23"/>
      <c r="FO1509" s="23"/>
      <c r="FP1509" s="23"/>
      <c r="FQ1509" s="23"/>
      <c r="FR1509" s="23"/>
    </row>
    <row r="1510" spans="142:174">
      <c r="EL1510" s="22">
        <v>44309</v>
      </c>
      <c r="EM1510" s="21" t="s">
        <v>29927</v>
      </c>
      <c r="EN1510" s="21" t="s">
        <v>609</v>
      </c>
      <c r="EO1510" s="21" t="s">
        <v>29929</v>
      </c>
      <c r="EP1510" s="21">
        <v>574298647000</v>
      </c>
      <c r="EQ1510" s="21" t="s">
        <v>207</v>
      </c>
      <c r="ER1510" s="21" t="s">
        <v>209</v>
      </c>
      <c r="ES1510" s="23">
        <v>67</v>
      </c>
      <c r="ET1510" s="23">
        <v>0</v>
      </c>
      <c r="EU1510" s="23">
        <v>0</v>
      </c>
      <c r="EV1510" s="23">
        <v>0</v>
      </c>
      <c r="EW1510" s="23"/>
      <c r="EX1510" s="23">
        <v>0</v>
      </c>
      <c r="EY1510" s="23"/>
      <c r="EZ1510" s="23"/>
      <c r="FA1510" s="23"/>
      <c r="FB1510" s="23"/>
      <c r="FC1510" s="23"/>
      <c r="FD1510" s="23"/>
      <c r="FE1510" s="23"/>
      <c r="FF1510" s="23"/>
      <c r="FG1510" s="23"/>
      <c r="FH1510" s="23"/>
      <c r="FI1510" s="23"/>
      <c r="FJ1510" s="23"/>
      <c r="FK1510" s="23"/>
      <c r="FL1510" s="23"/>
      <c r="FM1510" s="23"/>
      <c r="FN1510" s="23"/>
      <c r="FO1510" s="23"/>
      <c r="FP1510" s="23"/>
      <c r="FQ1510" s="23"/>
      <c r="FR1510" s="23"/>
    </row>
    <row r="1511" spans="142:174">
      <c r="EL1511" s="22">
        <v>44309</v>
      </c>
      <c r="EM1511" s="21" t="s">
        <v>29927</v>
      </c>
      <c r="EN1511" s="21" t="s">
        <v>609</v>
      </c>
      <c r="EO1511" s="21" t="s">
        <v>29929</v>
      </c>
      <c r="EP1511" s="21">
        <v>574298647000</v>
      </c>
      <c r="EQ1511" s="21" t="s">
        <v>207</v>
      </c>
      <c r="ER1511" s="21" t="s">
        <v>29926</v>
      </c>
      <c r="ES1511" s="23">
        <v>2</v>
      </c>
      <c r="ET1511" s="23">
        <v>0</v>
      </c>
      <c r="EU1511" s="23">
        <v>0</v>
      </c>
      <c r="EV1511" s="23">
        <v>0</v>
      </c>
      <c r="EW1511" s="23"/>
      <c r="EX1511" s="23">
        <v>0</v>
      </c>
      <c r="EY1511" s="23"/>
      <c r="EZ1511" s="23"/>
      <c r="FA1511" s="23"/>
      <c r="FB1511" s="23"/>
      <c r="FC1511" s="23"/>
      <c r="FD1511" s="23"/>
      <c r="FE1511" s="23"/>
      <c r="FF1511" s="23"/>
      <c r="FG1511" s="23"/>
      <c r="FH1511" s="23"/>
      <c r="FI1511" s="23"/>
      <c r="FJ1511" s="23"/>
      <c r="FK1511" s="23"/>
      <c r="FL1511" s="23"/>
      <c r="FM1511" s="23"/>
      <c r="FN1511" s="23"/>
      <c r="FO1511" s="23"/>
      <c r="FP1511" s="23"/>
      <c r="FQ1511" s="23"/>
      <c r="FR1511" s="23"/>
    </row>
    <row r="1512" spans="142:174">
      <c r="EL1512" s="22">
        <v>44309</v>
      </c>
      <c r="EM1512" s="21" t="s">
        <v>29930</v>
      </c>
      <c r="EN1512" s="21" t="s">
        <v>24738</v>
      </c>
      <c r="EO1512" s="21" t="s">
        <v>29929</v>
      </c>
      <c r="EP1512" s="21">
        <v>574703641670</v>
      </c>
      <c r="EQ1512" s="21" t="s">
        <v>207</v>
      </c>
      <c r="ER1512" s="21" t="s">
        <v>208</v>
      </c>
      <c r="ES1512" s="23">
        <v>1</v>
      </c>
      <c r="ET1512" s="23">
        <v>0</v>
      </c>
      <c r="EU1512" s="23">
        <v>0</v>
      </c>
      <c r="EV1512" s="23">
        <v>0</v>
      </c>
      <c r="EW1512" s="23"/>
      <c r="EX1512" s="23">
        <v>0</v>
      </c>
      <c r="EY1512" s="23"/>
      <c r="EZ1512" s="23"/>
      <c r="FA1512" s="23"/>
      <c r="FB1512" s="23"/>
      <c r="FC1512" s="23"/>
      <c r="FD1512" s="23"/>
      <c r="FE1512" s="23"/>
      <c r="FF1512" s="23"/>
      <c r="FG1512" s="23"/>
      <c r="FH1512" s="23"/>
      <c r="FI1512" s="23"/>
      <c r="FJ1512" s="23"/>
      <c r="FK1512" s="23"/>
      <c r="FL1512" s="23"/>
      <c r="FM1512" s="23"/>
      <c r="FN1512" s="23"/>
      <c r="FO1512" s="23"/>
      <c r="FP1512" s="23"/>
      <c r="FQ1512" s="23"/>
      <c r="FR1512" s="23"/>
    </row>
    <row r="1513" spans="142:174">
      <c r="EL1513" s="22">
        <v>44309</v>
      </c>
      <c r="EM1513" s="21" t="s">
        <v>29930</v>
      </c>
      <c r="EN1513" s="21" t="s">
        <v>24738</v>
      </c>
      <c r="EO1513" s="21" t="s">
        <v>29929</v>
      </c>
      <c r="EP1513" s="21">
        <v>574703641670</v>
      </c>
      <c r="EQ1513" s="21" t="s">
        <v>207</v>
      </c>
      <c r="ER1513" s="21" t="s">
        <v>209</v>
      </c>
      <c r="ES1513" s="23">
        <v>393</v>
      </c>
      <c r="ET1513" s="23">
        <v>5</v>
      </c>
      <c r="EU1513" s="23">
        <v>1083</v>
      </c>
      <c r="EV1513" s="23">
        <v>1.2723</v>
      </c>
      <c r="EW1513" s="23">
        <v>216.6</v>
      </c>
      <c r="EX1513" s="23">
        <v>2755.7251999999999</v>
      </c>
      <c r="EY1513" s="23">
        <v>0</v>
      </c>
      <c r="EZ1513" s="23">
        <v>0</v>
      </c>
      <c r="FA1513" s="23">
        <v>0</v>
      </c>
      <c r="FB1513" s="23">
        <v>0</v>
      </c>
      <c r="FC1513" s="23">
        <v>0</v>
      </c>
      <c r="FD1513" s="23">
        <v>0</v>
      </c>
      <c r="FE1513" s="23">
        <v>0</v>
      </c>
      <c r="FF1513" s="23">
        <v>2</v>
      </c>
      <c r="FG1513" s="23">
        <v>0</v>
      </c>
      <c r="FH1513" s="23">
        <v>2</v>
      </c>
      <c r="FI1513" s="23">
        <v>0</v>
      </c>
      <c r="FJ1513" s="23">
        <v>2</v>
      </c>
      <c r="FK1513" s="23">
        <v>1</v>
      </c>
      <c r="FL1513" s="23">
        <v>3</v>
      </c>
      <c r="FM1513" s="23">
        <v>0</v>
      </c>
      <c r="FN1513" s="23">
        <v>0</v>
      </c>
      <c r="FO1513" s="23">
        <v>0</v>
      </c>
      <c r="FP1513" s="23">
        <v>0</v>
      </c>
      <c r="FQ1513" s="23">
        <v>0</v>
      </c>
      <c r="FR1513" s="23">
        <v>0</v>
      </c>
    </row>
    <row r="1514" spans="142:174">
      <c r="EL1514" s="22">
        <v>44309</v>
      </c>
      <c r="EM1514" s="21" t="s">
        <v>29930</v>
      </c>
      <c r="EN1514" s="21" t="s">
        <v>24738</v>
      </c>
      <c r="EO1514" s="21" t="s">
        <v>29929</v>
      </c>
      <c r="EP1514" s="21">
        <v>574703641670</v>
      </c>
      <c r="EQ1514" s="21" t="s">
        <v>207</v>
      </c>
      <c r="ER1514" s="21" t="s">
        <v>29926</v>
      </c>
      <c r="ES1514" s="23">
        <v>1</v>
      </c>
      <c r="ET1514" s="23">
        <v>0</v>
      </c>
      <c r="EU1514" s="23">
        <v>0</v>
      </c>
      <c r="EV1514" s="23">
        <v>0</v>
      </c>
      <c r="EW1514" s="23"/>
      <c r="EX1514" s="23">
        <v>0</v>
      </c>
      <c r="EY1514" s="23"/>
      <c r="EZ1514" s="23"/>
      <c r="FA1514" s="23"/>
      <c r="FB1514" s="23"/>
      <c r="FC1514" s="23"/>
      <c r="FD1514" s="23"/>
      <c r="FE1514" s="23"/>
      <c r="FF1514" s="23"/>
      <c r="FG1514" s="23"/>
      <c r="FH1514" s="23"/>
      <c r="FI1514" s="23"/>
      <c r="FJ1514" s="23"/>
      <c r="FK1514" s="23"/>
      <c r="FL1514" s="23"/>
      <c r="FM1514" s="23"/>
      <c r="FN1514" s="23"/>
      <c r="FO1514" s="23"/>
      <c r="FP1514" s="23"/>
      <c r="FQ1514" s="23"/>
      <c r="FR1514" s="23"/>
    </row>
    <row r="1515" spans="142:174">
      <c r="EL1515" s="22">
        <v>44310</v>
      </c>
      <c r="EM1515" s="21" t="s">
        <v>213</v>
      </c>
      <c r="EN1515" s="21" t="s">
        <v>609</v>
      </c>
      <c r="EO1515" s="21" t="s">
        <v>206</v>
      </c>
      <c r="EP1515" s="21">
        <v>574298647000</v>
      </c>
      <c r="EQ1515" s="21" t="s">
        <v>207</v>
      </c>
      <c r="ER1515" s="21" t="s">
        <v>209</v>
      </c>
      <c r="ES1515" s="23">
        <v>33</v>
      </c>
      <c r="ET1515" s="23">
        <v>1</v>
      </c>
      <c r="EU1515" s="23">
        <v>40</v>
      </c>
      <c r="EV1515" s="23">
        <v>3.0303</v>
      </c>
      <c r="EW1515" s="23">
        <v>40</v>
      </c>
      <c r="EX1515" s="23">
        <v>1212.1212</v>
      </c>
      <c r="EY1515" s="23"/>
      <c r="EZ1515" s="23"/>
      <c r="FA1515" s="23"/>
      <c r="FB1515" s="23"/>
      <c r="FC1515" s="23"/>
      <c r="FD1515" s="23"/>
      <c r="FE1515" s="23"/>
      <c r="FF1515" s="23"/>
      <c r="FG1515" s="23"/>
      <c r="FH1515" s="23"/>
      <c r="FI1515" s="23"/>
      <c r="FJ1515" s="23"/>
      <c r="FK1515" s="23"/>
      <c r="FL1515" s="23"/>
      <c r="FM1515" s="23"/>
      <c r="FN1515" s="23"/>
      <c r="FO1515" s="23"/>
      <c r="FP1515" s="23"/>
      <c r="FQ1515" s="23"/>
      <c r="FR1515" s="23"/>
    </row>
    <row r="1516" spans="142:174">
      <c r="EL1516" s="22">
        <v>44310</v>
      </c>
      <c r="EM1516" s="21" t="s">
        <v>213</v>
      </c>
      <c r="EN1516" s="21" t="s">
        <v>17425</v>
      </c>
      <c r="EO1516" s="21" t="s">
        <v>206</v>
      </c>
      <c r="EP1516" s="21">
        <v>585622329677</v>
      </c>
      <c r="EQ1516" s="21" t="s">
        <v>207</v>
      </c>
      <c r="ER1516" s="21" t="s">
        <v>209</v>
      </c>
      <c r="ES1516" s="23">
        <v>10</v>
      </c>
      <c r="ET1516" s="23">
        <v>0</v>
      </c>
      <c r="EU1516" s="23">
        <v>0</v>
      </c>
      <c r="EV1516" s="23">
        <v>0</v>
      </c>
      <c r="EW1516" s="23"/>
      <c r="EX1516" s="23">
        <v>0</v>
      </c>
      <c r="EY1516" s="23"/>
      <c r="EZ1516" s="23"/>
      <c r="FA1516" s="23"/>
      <c r="FB1516" s="23"/>
      <c r="FC1516" s="23"/>
      <c r="FD1516" s="23"/>
      <c r="FE1516" s="23"/>
      <c r="FF1516" s="23"/>
      <c r="FG1516" s="23"/>
      <c r="FH1516" s="23"/>
      <c r="FI1516" s="23"/>
      <c r="FJ1516" s="23"/>
      <c r="FK1516" s="23"/>
      <c r="FL1516" s="23"/>
      <c r="FM1516" s="23"/>
      <c r="FN1516" s="23"/>
      <c r="FO1516" s="23"/>
      <c r="FP1516" s="23"/>
      <c r="FQ1516" s="23"/>
      <c r="FR1516" s="23"/>
    </row>
    <row r="1517" spans="142:174">
      <c r="EL1517" s="22">
        <v>44310</v>
      </c>
      <c r="EM1517" s="21" t="s">
        <v>28043</v>
      </c>
      <c r="EN1517" s="21" t="s">
        <v>17425</v>
      </c>
      <c r="EO1517" s="21" t="s">
        <v>206</v>
      </c>
      <c r="EP1517" s="21">
        <v>585622329677</v>
      </c>
      <c r="EQ1517" s="21" t="s">
        <v>207</v>
      </c>
      <c r="ER1517" s="21" t="s">
        <v>209</v>
      </c>
      <c r="ES1517" s="23">
        <v>140</v>
      </c>
      <c r="ET1517" s="23">
        <v>2</v>
      </c>
      <c r="EU1517" s="23">
        <v>923</v>
      </c>
      <c r="EV1517" s="23">
        <v>1.4286000000000001</v>
      </c>
      <c r="EW1517" s="23">
        <v>461.5</v>
      </c>
      <c r="EX1517" s="23">
        <v>6592.8571000000002</v>
      </c>
      <c r="EY1517" s="23"/>
      <c r="EZ1517" s="23"/>
      <c r="FA1517" s="23"/>
      <c r="FB1517" s="23"/>
      <c r="FC1517" s="23"/>
      <c r="FD1517" s="23"/>
      <c r="FE1517" s="23"/>
      <c r="FF1517" s="23"/>
      <c r="FG1517" s="23"/>
      <c r="FH1517" s="23"/>
      <c r="FI1517" s="23"/>
      <c r="FJ1517" s="23"/>
      <c r="FK1517" s="23"/>
      <c r="FL1517" s="23"/>
      <c r="FM1517" s="23"/>
      <c r="FN1517" s="23"/>
      <c r="FO1517" s="23"/>
      <c r="FP1517" s="23"/>
      <c r="FQ1517" s="23"/>
      <c r="FR1517" s="23"/>
    </row>
    <row r="1518" spans="142:174">
      <c r="EL1518" s="22">
        <v>44310</v>
      </c>
      <c r="EM1518" s="21" t="s">
        <v>28044</v>
      </c>
      <c r="EN1518" s="21" t="s">
        <v>17425</v>
      </c>
      <c r="EO1518" s="21" t="s">
        <v>206</v>
      </c>
      <c r="EP1518" s="21">
        <v>585622329677</v>
      </c>
      <c r="EQ1518" s="21" t="s">
        <v>207</v>
      </c>
      <c r="ER1518" s="21" t="s">
        <v>209</v>
      </c>
      <c r="ES1518" s="23">
        <v>25</v>
      </c>
      <c r="ET1518" s="23">
        <v>0</v>
      </c>
      <c r="EU1518" s="23">
        <v>0</v>
      </c>
      <c r="EV1518" s="23">
        <v>0</v>
      </c>
      <c r="EW1518" s="23"/>
      <c r="EX1518" s="23">
        <v>0</v>
      </c>
      <c r="EY1518" s="23"/>
      <c r="EZ1518" s="23"/>
      <c r="FA1518" s="23"/>
      <c r="FB1518" s="23"/>
      <c r="FC1518" s="23"/>
      <c r="FD1518" s="23"/>
      <c r="FE1518" s="23"/>
      <c r="FF1518" s="23"/>
      <c r="FG1518" s="23"/>
      <c r="FH1518" s="23"/>
      <c r="FI1518" s="23"/>
      <c r="FJ1518" s="23"/>
      <c r="FK1518" s="23"/>
      <c r="FL1518" s="23"/>
      <c r="FM1518" s="23"/>
      <c r="FN1518" s="23"/>
      <c r="FO1518" s="23"/>
      <c r="FP1518" s="23"/>
      <c r="FQ1518" s="23"/>
      <c r="FR1518" s="23"/>
    </row>
    <row r="1519" spans="142:174">
      <c r="EL1519" s="22">
        <v>44310</v>
      </c>
      <c r="EM1519" s="21" t="s">
        <v>29925</v>
      </c>
      <c r="EN1519" s="21" t="s">
        <v>17425</v>
      </c>
      <c r="EO1519" s="21" t="s">
        <v>206</v>
      </c>
      <c r="EP1519" s="21">
        <v>585622329677</v>
      </c>
      <c r="EQ1519" s="21" t="s">
        <v>207</v>
      </c>
      <c r="ER1519" s="21" t="s">
        <v>209</v>
      </c>
      <c r="ES1519" s="23">
        <v>1330</v>
      </c>
      <c r="ET1519" s="23">
        <v>29</v>
      </c>
      <c r="EU1519" s="23">
        <v>13741</v>
      </c>
      <c r="EV1519" s="23">
        <v>2.1804999999999999</v>
      </c>
      <c r="EW1519" s="23">
        <v>473.82760000000002</v>
      </c>
      <c r="EX1519" s="23">
        <v>10331.5789</v>
      </c>
      <c r="EY1519" s="23">
        <v>3.4483000000000001</v>
      </c>
      <c r="EZ1519" s="23">
        <v>14453</v>
      </c>
      <c r="FA1519" s="23">
        <v>1</v>
      </c>
      <c r="FB1519" s="23">
        <v>0</v>
      </c>
      <c r="FC1519" s="23">
        <v>0</v>
      </c>
      <c r="FD1519" s="23">
        <v>14453</v>
      </c>
      <c r="FE1519" s="23">
        <v>1</v>
      </c>
      <c r="FF1519" s="23">
        <v>3</v>
      </c>
      <c r="FG1519" s="23">
        <v>1</v>
      </c>
      <c r="FH1519" s="23">
        <v>4</v>
      </c>
      <c r="FI1519" s="23">
        <v>1.0518000000000001</v>
      </c>
      <c r="FJ1519" s="23">
        <v>8</v>
      </c>
      <c r="FK1519" s="23">
        <v>5</v>
      </c>
      <c r="FL1519" s="23">
        <v>13</v>
      </c>
      <c r="FM1519" s="23">
        <v>0</v>
      </c>
      <c r="FN1519" s="23">
        <v>0</v>
      </c>
      <c r="FO1519" s="23">
        <v>0</v>
      </c>
      <c r="FP1519" s="23">
        <v>0</v>
      </c>
      <c r="FQ1519" s="23">
        <v>0</v>
      </c>
      <c r="FR1519" s="23">
        <v>0</v>
      </c>
    </row>
    <row r="1520" spans="142:174">
      <c r="EL1520" s="22">
        <v>44310</v>
      </c>
      <c r="EM1520" s="21" t="s">
        <v>29927</v>
      </c>
      <c r="EN1520" s="21" t="s">
        <v>29928</v>
      </c>
      <c r="EO1520" s="21" t="s">
        <v>29929</v>
      </c>
      <c r="EP1520" s="21">
        <v>574546716076</v>
      </c>
      <c r="EQ1520" s="21" t="s">
        <v>207</v>
      </c>
      <c r="ER1520" s="21" t="s">
        <v>209</v>
      </c>
      <c r="ES1520" s="23">
        <v>436</v>
      </c>
      <c r="ET1520" s="23">
        <v>2</v>
      </c>
      <c r="EU1520" s="23">
        <v>293</v>
      </c>
      <c r="EV1520" s="23">
        <v>0.4587</v>
      </c>
      <c r="EW1520" s="23">
        <v>146.5</v>
      </c>
      <c r="EX1520" s="23">
        <v>672.01829999999995</v>
      </c>
      <c r="EY1520" s="23"/>
      <c r="EZ1520" s="23"/>
      <c r="FA1520" s="23"/>
      <c r="FB1520" s="23"/>
      <c r="FC1520" s="23"/>
      <c r="FD1520" s="23"/>
      <c r="FE1520" s="23"/>
      <c r="FF1520" s="23"/>
      <c r="FG1520" s="23"/>
      <c r="FH1520" s="23"/>
      <c r="FI1520" s="23"/>
      <c r="FJ1520" s="23"/>
      <c r="FK1520" s="23"/>
      <c r="FL1520" s="23"/>
      <c r="FM1520" s="23"/>
      <c r="FN1520" s="23"/>
      <c r="FO1520" s="23"/>
      <c r="FP1520" s="23"/>
      <c r="FQ1520" s="23"/>
      <c r="FR1520" s="23"/>
    </row>
    <row r="1521" spans="142:174">
      <c r="EL1521" s="22">
        <v>44310</v>
      </c>
      <c r="EM1521" s="21" t="s">
        <v>29927</v>
      </c>
      <c r="EN1521" s="21" t="s">
        <v>29928</v>
      </c>
      <c r="EO1521" s="21" t="s">
        <v>29929</v>
      </c>
      <c r="EP1521" s="21">
        <v>574546716076</v>
      </c>
      <c r="EQ1521" s="21" t="s">
        <v>207</v>
      </c>
      <c r="ER1521" s="21" t="s">
        <v>29926</v>
      </c>
      <c r="ES1521" s="23">
        <v>5</v>
      </c>
      <c r="ET1521" s="23">
        <v>0</v>
      </c>
      <c r="EU1521" s="23">
        <v>0</v>
      </c>
      <c r="EV1521" s="23">
        <v>0</v>
      </c>
      <c r="EW1521" s="23"/>
      <c r="EX1521" s="23">
        <v>0</v>
      </c>
      <c r="EY1521" s="23"/>
      <c r="EZ1521" s="23"/>
      <c r="FA1521" s="23"/>
      <c r="FB1521" s="23"/>
      <c r="FC1521" s="23"/>
      <c r="FD1521" s="23"/>
      <c r="FE1521" s="23"/>
      <c r="FF1521" s="23"/>
      <c r="FG1521" s="23"/>
      <c r="FH1521" s="23"/>
      <c r="FI1521" s="23"/>
      <c r="FJ1521" s="23"/>
      <c r="FK1521" s="23"/>
      <c r="FL1521" s="23"/>
      <c r="FM1521" s="23"/>
      <c r="FN1521" s="23"/>
      <c r="FO1521" s="23"/>
      <c r="FP1521" s="23"/>
      <c r="FQ1521" s="23"/>
      <c r="FR1521" s="23"/>
    </row>
    <row r="1522" spans="142:174">
      <c r="EL1522" s="22">
        <v>44310</v>
      </c>
      <c r="EM1522" s="21" t="s">
        <v>29927</v>
      </c>
      <c r="EN1522" s="21" t="s">
        <v>3785</v>
      </c>
      <c r="EO1522" s="21" t="s">
        <v>29929</v>
      </c>
      <c r="EP1522" s="21">
        <v>627859828083</v>
      </c>
      <c r="EQ1522" s="21" t="s">
        <v>207</v>
      </c>
      <c r="ER1522" s="21" t="s">
        <v>209</v>
      </c>
      <c r="ES1522" s="23">
        <v>32</v>
      </c>
      <c r="ET1522" s="23">
        <v>0</v>
      </c>
      <c r="EU1522" s="23">
        <v>0</v>
      </c>
      <c r="EV1522" s="23">
        <v>0</v>
      </c>
      <c r="EW1522" s="23"/>
      <c r="EX1522" s="23">
        <v>0</v>
      </c>
      <c r="EY1522" s="23"/>
      <c r="EZ1522" s="23"/>
      <c r="FA1522" s="23"/>
      <c r="FB1522" s="23"/>
      <c r="FC1522" s="23"/>
      <c r="FD1522" s="23"/>
      <c r="FE1522" s="23"/>
      <c r="FF1522" s="23"/>
      <c r="FG1522" s="23"/>
      <c r="FH1522" s="23"/>
      <c r="FI1522" s="23"/>
      <c r="FJ1522" s="23"/>
      <c r="FK1522" s="23"/>
      <c r="FL1522" s="23"/>
      <c r="FM1522" s="23"/>
      <c r="FN1522" s="23"/>
      <c r="FO1522" s="23"/>
      <c r="FP1522" s="23"/>
      <c r="FQ1522" s="23"/>
      <c r="FR1522" s="23"/>
    </row>
    <row r="1523" spans="142:174">
      <c r="EL1523" s="22">
        <v>44310</v>
      </c>
      <c r="EM1523" s="21" t="s">
        <v>29927</v>
      </c>
      <c r="EN1523" s="21" t="s">
        <v>210</v>
      </c>
      <c r="EO1523" s="21" t="s">
        <v>29929</v>
      </c>
      <c r="EP1523" s="21">
        <v>598981180056</v>
      </c>
      <c r="EQ1523" s="21" t="s">
        <v>207</v>
      </c>
      <c r="ER1523" s="21" t="s">
        <v>209</v>
      </c>
      <c r="ES1523" s="23">
        <v>133</v>
      </c>
      <c r="ET1523" s="23">
        <v>3</v>
      </c>
      <c r="EU1523" s="23">
        <v>741</v>
      </c>
      <c r="EV1523" s="23">
        <v>2.2555999999999998</v>
      </c>
      <c r="EW1523" s="23">
        <v>247</v>
      </c>
      <c r="EX1523" s="23">
        <v>5571.4286000000002</v>
      </c>
      <c r="EY1523" s="23"/>
      <c r="EZ1523" s="23"/>
      <c r="FA1523" s="23"/>
      <c r="FB1523" s="23"/>
      <c r="FC1523" s="23"/>
      <c r="FD1523" s="23"/>
      <c r="FE1523" s="23"/>
      <c r="FF1523" s="23"/>
      <c r="FG1523" s="23"/>
      <c r="FH1523" s="23"/>
      <c r="FI1523" s="23"/>
      <c r="FJ1523" s="23"/>
      <c r="FK1523" s="23"/>
      <c r="FL1523" s="23"/>
      <c r="FM1523" s="23"/>
      <c r="FN1523" s="23"/>
      <c r="FO1523" s="23"/>
      <c r="FP1523" s="23"/>
      <c r="FQ1523" s="23"/>
      <c r="FR1523" s="23"/>
    </row>
    <row r="1524" spans="142:174">
      <c r="EL1524" s="22">
        <v>44310</v>
      </c>
      <c r="EM1524" s="21" t="s">
        <v>29927</v>
      </c>
      <c r="EN1524" s="21" t="s">
        <v>1370</v>
      </c>
      <c r="EO1524" s="21" t="s">
        <v>29929</v>
      </c>
      <c r="EP1524" s="21">
        <v>599408782168</v>
      </c>
      <c r="EQ1524" s="21" t="s">
        <v>207</v>
      </c>
      <c r="ER1524" s="21" t="s">
        <v>208</v>
      </c>
      <c r="ES1524" s="23">
        <v>1</v>
      </c>
      <c r="ET1524" s="23">
        <v>0</v>
      </c>
      <c r="EU1524" s="23">
        <v>0</v>
      </c>
      <c r="EV1524" s="23">
        <v>0</v>
      </c>
      <c r="EW1524" s="23"/>
      <c r="EX1524" s="23">
        <v>0</v>
      </c>
      <c r="EY1524" s="23"/>
      <c r="EZ1524" s="23"/>
      <c r="FA1524" s="23"/>
      <c r="FB1524" s="23"/>
      <c r="FC1524" s="23"/>
      <c r="FD1524" s="23"/>
      <c r="FE1524" s="23"/>
      <c r="FF1524" s="23"/>
      <c r="FG1524" s="23"/>
      <c r="FH1524" s="23"/>
      <c r="FI1524" s="23"/>
      <c r="FJ1524" s="23"/>
      <c r="FK1524" s="23"/>
      <c r="FL1524" s="23"/>
      <c r="FM1524" s="23"/>
      <c r="FN1524" s="23"/>
      <c r="FO1524" s="23"/>
      <c r="FP1524" s="23"/>
      <c r="FQ1524" s="23"/>
      <c r="FR1524" s="23"/>
    </row>
    <row r="1525" spans="142:174">
      <c r="EL1525" s="22">
        <v>44310</v>
      </c>
      <c r="EM1525" s="21" t="s">
        <v>29927</v>
      </c>
      <c r="EN1525" s="21" t="s">
        <v>1370</v>
      </c>
      <c r="EO1525" s="21" t="s">
        <v>29929</v>
      </c>
      <c r="EP1525" s="21">
        <v>599408782168</v>
      </c>
      <c r="EQ1525" s="21" t="s">
        <v>207</v>
      </c>
      <c r="ER1525" s="21" t="s">
        <v>209</v>
      </c>
      <c r="ES1525" s="23">
        <v>540</v>
      </c>
      <c r="ET1525" s="23">
        <v>11</v>
      </c>
      <c r="EU1525" s="23">
        <v>2388</v>
      </c>
      <c r="EV1525" s="23">
        <v>2.0369999999999999</v>
      </c>
      <c r="EW1525" s="23">
        <v>217.0909</v>
      </c>
      <c r="EX1525" s="23">
        <v>4422.2222000000002</v>
      </c>
      <c r="EY1525" s="23"/>
      <c r="EZ1525" s="23"/>
      <c r="FA1525" s="23"/>
      <c r="FB1525" s="23"/>
      <c r="FC1525" s="23"/>
      <c r="FD1525" s="23"/>
      <c r="FE1525" s="23"/>
      <c r="FF1525" s="23"/>
      <c r="FG1525" s="23"/>
      <c r="FH1525" s="23"/>
      <c r="FI1525" s="23"/>
      <c r="FJ1525" s="23"/>
      <c r="FK1525" s="23"/>
      <c r="FL1525" s="23"/>
      <c r="FM1525" s="23"/>
      <c r="FN1525" s="23"/>
      <c r="FO1525" s="23"/>
      <c r="FP1525" s="23"/>
      <c r="FQ1525" s="23"/>
      <c r="FR1525" s="23"/>
    </row>
    <row r="1526" spans="142:174">
      <c r="EL1526" s="22">
        <v>44310</v>
      </c>
      <c r="EM1526" s="21" t="s">
        <v>29927</v>
      </c>
      <c r="EN1526" s="21" t="s">
        <v>17428</v>
      </c>
      <c r="EO1526" s="21" t="s">
        <v>29929</v>
      </c>
      <c r="EP1526" s="21">
        <v>574813586895</v>
      </c>
      <c r="EQ1526" s="21" t="s">
        <v>207</v>
      </c>
      <c r="ER1526" s="21" t="s">
        <v>208</v>
      </c>
      <c r="ES1526" s="23">
        <v>1</v>
      </c>
      <c r="ET1526" s="23">
        <v>0</v>
      </c>
      <c r="EU1526" s="23">
        <v>0</v>
      </c>
      <c r="EV1526" s="23">
        <v>0</v>
      </c>
      <c r="EW1526" s="23"/>
      <c r="EX1526" s="23">
        <v>0</v>
      </c>
      <c r="EY1526" s="23"/>
      <c r="EZ1526" s="23"/>
      <c r="FA1526" s="23"/>
      <c r="FB1526" s="23"/>
      <c r="FC1526" s="23"/>
      <c r="FD1526" s="23"/>
      <c r="FE1526" s="23"/>
      <c r="FF1526" s="23"/>
      <c r="FG1526" s="23"/>
      <c r="FH1526" s="23"/>
      <c r="FI1526" s="23"/>
      <c r="FJ1526" s="23"/>
      <c r="FK1526" s="23"/>
      <c r="FL1526" s="23"/>
      <c r="FM1526" s="23"/>
      <c r="FN1526" s="23"/>
      <c r="FO1526" s="23"/>
      <c r="FP1526" s="23"/>
      <c r="FQ1526" s="23"/>
      <c r="FR1526" s="23"/>
    </row>
    <row r="1527" spans="142:174">
      <c r="EL1527" s="22">
        <v>44310</v>
      </c>
      <c r="EM1527" s="21" t="s">
        <v>29927</v>
      </c>
      <c r="EN1527" s="21" t="s">
        <v>17428</v>
      </c>
      <c r="EO1527" s="21" t="s">
        <v>29929</v>
      </c>
      <c r="EP1527" s="21">
        <v>574813586895</v>
      </c>
      <c r="EQ1527" s="21" t="s">
        <v>207</v>
      </c>
      <c r="ER1527" s="21" t="s">
        <v>209</v>
      </c>
      <c r="ES1527" s="23">
        <v>39</v>
      </c>
      <c r="ET1527" s="23">
        <v>1</v>
      </c>
      <c r="EU1527" s="23">
        <v>224</v>
      </c>
      <c r="EV1527" s="23">
        <v>2.5640999999999998</v>
      </c>
      <c r="EW1527" s="23">
        <v>224</v>
      </c>
      <c r="EX1527" s="23">
        <v>5743.5897000000004</v>
      </c>
      <c r="EY1527" s="23"/>
      <c r="EZ1527" s="23"/>
      <c r="FA1527" s="23"/>
      <c r="FB1527" s="23"/>
      <c r="FC1527" s="23"/>
      <c r="FD1527" s="23"/>
      <c r="FE1527" s="23"/>
      <c r="FF1527" s="23"/>
      <c r="FG1527" s="23"/>
      <c r="FH1527" s="23"/>
      <c r="FI1527" s="23"/>
      <c r="FJ1527" s="23"/>
      <c r="FK1527" s="23"/>
      <c r="FL1527" s="23"/>
      <c r="FM1527" s="23"/>
      <c r="FN1527" s="23"/>
      <c r="FO1527" s="23"/>
      <c r="FP1527" s="23"/>
      <c r="FQ1527" s="23"/>
      <c r="FR1527" s="23"/>
    </row>
    <row r="1528" spans="142:174">
      <c r="EL1528" s="22">
        <v>44310</v>
      </c>
      <c r="EM1528" s="21" t="s">
        <v>29927</v>
      </c>
      <c r="EN1528" s="21" t="s">
        <v>17428</v>
      </c>
      <c r="EO1528" s="21" t="s">
        <v>29929</v>
      </c>
      <c r="EP1528" s="21">
        <v>574813586895</v>
      </c>
      <c r="EQ1528" s="21" t="s">
        <v>207</v>
      </c>
      <c r="ER1528" s="21" t="s">
        <v>29926</v>
      </c>
      <c r="ES1528" s="23">
        <v>2</v>
      </c>
      <c r="ET1528" s="23">
        <v>0</v>
      </c>
      <c r="EU1528" s="23">
        <v>0</v>
      </c>
      <c r="EV1528" s="23">
        <v>0</v>
      </c>
      <c r="EW1528" s="23"/>
      <c r="EX1528" s="23">
        <v>0</v>
      </c>
      <c r="EY1528" s="23"/>
      <c r="EZ1528" s="23"/>
      <c r="FA1528" s="23"/>
      <c r="FB1528" s="23"/>
      <c r="FC1528" s="23"/>
      <c r="FD1528" s="23"/>
      <c r="FE1528" s="23"/>
      <c r="FF1528" s="23"/>
      <c r="FG1528" s="23"/>
      <c r="FH1528" s="23"/>
      <c r="FI1528" s="23"/>
      <c r="FJ1528" s="23"/>
      <c r="FK1528" s="23"/>
      <c r="FL1528" s="23"/>
      <c r="FM1528" s="23"/>
      <c r="FN1528" s="23"/>
      <c r="FO1528" s="23"/>
      <c r="FP1528" s="23"/>
      <c r="FQ1528" s="23"/>
      <c r="FR1528" s="23"/>
    </row>
    <row r="1529" spans="142:174">
      <c r="EL1529" s="22">
        <v>44310</v>
      </c>
      <c r="EM1529" s="21" t="s">
        <v>29927</v>
      </c>
      <c r="EN1529" s="21" t="s">
        <v>17431</v>
      </c>
      <c r="EO1529" s="21" t="s">
        <v>29929</v>
      </c>
      <c r="EP1529" s="21">
        <v>574390227530</v>
      </c>
      <c r="EQ1529" s="21" t="s">
        <v>207</v>
      </c>
      <c r="ER1529" s="21" t="s">
        <v>209</v>
      </c>
      <c r="ES1529" s="23">
        <v>24</v>
      </c>
      <c r="ET1529" s="23">
        <v>0</v>
      </c>
      <c r="EU1529" s="23">
        <v>0</v>
      </c>
      <c r="EV1529" s="23">
        <v>0</v>
      </c>
      <c r="EW1529" s="23"/>
      <c r="EX1529" s="23">
        <v>0</v>
      </c>
      <c r="EY1529" s="23"/>
      <c r="EZ1529" s="23"/>
      <c r="FA1529" s="23"/>
      <c r="FB1529" s="23"/>
      <c r="FC1529" s="23"/>
      <c r="FD1529" s="23"/>
      <c r="FE1529" s="23"/>
      <c r="FF1529" s="23"/>
      <c r="FG1529" s="23"/>
      <c r="FH1529" s="23"/>
      <c r="FI1529" s="23"/>
      <c r="FJ1529" s="23"/>
      <c r="FK1529" s="23"/>
      <c r="FL1529" s="23"/>
      <c r="FM1529" s="23"/>
      <c r="FN1529" s="23"/>
      <c r="FO1529" s="23"/>
      <c r="FP1529" s="23"/>
      <c r="FQ1529" s="23"/>
      <c r="FR1529" s="23"/>
    </row>
    <row r="1530" spans="142:174">
      <c r="EL1530" s="22">
        <v>44310</v>
      </c>
      <c r="EM1530" s="21" t="s">
        <v>29927</v>
      </c>
      <c r="EN1530" s="21" t="s">
        <v>24538</v>
      </c>
      <c r="EO1530" s="21" t="s">
        <v>29929</v>
      </c>
      <c r="EP1530" s="21">
        <v>586179537805</v>
      </c>
      <c r="EQ1530" s="21" t="s">
        <v>207</v>
      </c>
      <c r="ER1530" s="21" t="s">
        <v>209</v>
      </c>
      <c r="ES1530" s="23">
        <v>198</v>
      </c>
      <c r="ET1530" s="23">
        <v>3</v>
      </c>
      <c r="EU1530" s="23">
        <v>862</v>
      </c>
      <c r="EV1530" s="23">
        <v>1.5152000000000001</v>
      </c>
      <c r="EW1530" s="23">
        <v>287.33330000000001</v>
      </c>
      <c r="EX1530" s="23">
        <v>4353.5353999999998</v>
      </c>
      <c r="EY1530" s="23"/>
      <c r="EZ1530" s="23"/>
      <c r="FA1530" s="23"/>
      <c r="FB1530" s="23"/>
      <c r="FC1530" s="23"/>
      <c r="FD1530" s="23"/>
      <c r="FE1530" s="23"/>
      <c r="FF1530" s="23"/>
      <c r="FG1530" s="23"/>
      <c r="FH1530" s="23"/>
      <c r="FI1530" s="23"/>
      <c r="FJ1530" s="23"/>
      <c r="FK1530" s="23"/>
      <c r="FL1530" s="23"/>
      <c r="FM1530" s="23"/>
      <c r="FN1530" s="23"/>
      <c r="FO1530" s="23"/>
      <c r="FP1530" s="23"/>
      <c r="FQ1530" s="23"/>
      <c r="FR1530" s="23"/>
    </row>
    <row r="1531" spans="142:174">
      <c r="EL1531" s="22">
        <v>44310</v>
      </c>
      <c r="EM1531" s="21" t="s">
        <v>29927</v>
      </c>
      <c r="EN1531" s="21" t="s">
        <v>24538</v>
      </c>
      <c r="EO1531" s="21" t="s">
        <v>29929</v>
      </c>
      <c r="EP1531" s="21">
        <v>586179537805</v>
      </c>
      <c r="EQ1531" s="21" t="s">
        <v>207</v>
      </c>
      <c r="ER1531" s="21" t="s">
        <v>29926</v>
      </c>
      <c r="ES1531" s="23">
        <v>7</v>
      </c>
      <c r="ET1531" s="23">
        <v>0</v>
      </c>
      <c r="EU1531" s="23">
        <v>0</v>
      </c>
      <c r="EV1531" s="23">
        <v>0</v>
      </c>
      <c r="EW1531" s="23"/>
      <c r="EX1531" s="23">
        <v>0</v>
      </c>
      <c r="EY1531" s="23"/>
      <c r="EZ1531" s="23"/>
      <c r="FA1531" s="23"/>
      <c r="FB1531" s="23"/>
      <c r="FC1531" s="23"/>
      <c r="FD1531" s="23"/>
      <c r="FE1531" s="23"/>
      <c r="FF1531" s="23"/>
      <c r="FG1531" s="23"/>
      <c r="FH1531" s="23"/>
      <c r="FI1531" s="23"/>
      <c r="FJ1531" s="23"/>
      <c r="FK1531" s="23"/>
      <c r="FL1531" s="23"/>
      <c r="FM1531" s="23"/>
      <c r="FN1531" s="23"/>
      <c r="FO1531" s="23"/>
      <c r="FP1531" s="23"/>
      <c r="FQ1531" s="23"/>
      <c r="FR1531" s="23"/>
    </row>
    <row r="1532" spans="142:174">
      <c r="EL1532" s="22">
        <v>44310</v>
      </c>
      <c r="EM1532" s="21" t="s">
        <v>29927</v>
      </c>
      <c r="EN1532" s="21" t="s">
        <v>22765</v>
      </c>
      <c r="EO1532" s="21" t="s">
        <v>29929</v>
      </c>
      <c r="EP1532" s="21">
        <v>574813750930</v>
      </c>
      <c r="EQ1532" s="21" t="s">
        <v>207</v>
      </c>
      <c r="ER1532" s="21" t="s">
        <v>209</v>
      </c>
      <c r="ES1532" s="23">
        <v>156</v>
      </c>
      <c r="ET1532" s="23">
        <v>4</v>
      </c>
      <c r="EU1532" s="23">
        <v>1108</v>
      </c>
      <c r="EV1532" s="23">
        <v>2.5640999999999998</v>
      </c>
      <c r="EW1532" s="23">
        <v>277</v>
      </c>
      <c r="EX1532" s="23">
        <v>7102.5640999999996</v>
      </c>
      <c r="EY1532" s="23">
        <v>50</v>
      </c>
      <c r="EZ1532" s="23">
        <v>0</v>
      </c>
      <c r="FA1532" s="23">
        <v>0</v>
      </c>
      <c r="FB1532" s="23">
        <v>6920</v>
      </c>
      <c r="FC1532" s="23">
        <v>2</v>
      </c>
      <c r="FD1532" s="23">
        <v>6920</v>
      </c>
      <c r="FE1532" s="23">
        <v>2</v>
      </c>
      <c r="FF1532" s="23">
        <v>1</v>
      </c>
      <c r="FG1532" s="23">
        <v>1</v>
      </c>
      <c r="FH1532" s="23">
        <v>2</v>
      </c>
      <c r="FI1532" s="23">
        <v>6.2454999999999998</v>
      </c>
      <c r="FJ1532" s="23">
        <v>0</v>
      </c>
      <c r="FK1532" s="23">
        <v>3</v>
      </c>
      <c r="FL1532" s="23">
        <v>3</v>
      </c>
      <c r="FM1532" s="23">
        <v>0</v>
      </c>
      <c r="FN1532" s="23">
        <v>0</v>
      </c>
      <c r="FO1532" s="23">
        <v>0</v>
      </c>
      <c r="FP1532" s="23">
        <v>0</v>
      </c>
      <c r="FQ1532" s="23">
        <v>0</v>
      </c>
      <c r="FR1532" s="23">
        <v>0</v>
      </c>
    </row>
    <row r="1533" spans="142:174">
      <c r="EL1533" s="22">
        <v>44310</v>
      </c>
      <c r="EM1533" s="21" t="s">
        <v>29927</v>
      </c>
      <c r="EN1533" s="21" t="s">
        <v>17429</v>
      </c>
      <c r="EO1533" s="21" t="s">
        <v>29929</v>
      </c>
      <c r="EP1533" s="21">
        <v>574550180649</v>
      </c>
      <c r="EQ1533" s="21" t="s">
        <v>207</v>
      </c>
      <c r="ER1533" s="21" t="s">
        <v>208</v>
      </c>
      <c r="ES1533" s="23">
        <v>2</v>
      </c>
      <c r="ET1533" s="23">
        <v>0</v>
      </c>
      <c r="EU1533" s="23">
        <v>0</v>
      </c>
      <c r="EV1533" s="23">
        <v>0</v>
      </c>
      <c r="EW1533" s="23"/>
      <c r="EX1533" s="23">
        <v>0</v>
      </c>
      <c r="EY1533" s="23"/>
      <c r="EZ1533" s="23"/>
      <c r="FA1533" s="23"/>
      <c r="FB1533" s="23"/>
      <c r="FC1533" s="23"/>
      <c r="FD1533" s="23"/>
      <c r="FE1533" s="23"/>
      <c r="FF1533" s="23"/>
      <c r="FG1533" s="23"/>
      <c r="FH1533" s="23"/>
      <c r="FI1533" s="23"/>
      <c r="FJ1533" s="23"/>
      <c r="FK1533" s="23"/>
      <c r="FL1533" s="23"/>
      <c r="FM1533" s="23"/>
      <c r="FN1533" s="23"/>
      <c r="FO1533" s="23"/>
      <c r="FP1533" s="23"/>
      <c r="FQ1533" s="23"/>
      <c r="FR1533" s="23"/>
    </row>
    <row r="1534" spans="142:174">
      <c r="EL1534" s="22">
        <v>44310</v>
      </c>
      <c r="EM1534" s="21" t="s">
        <v>29927</v>
      </c>
      <c r="EN1534" s="21" t="s">
        <v>17429</v>
      </c>
      <c r="EO1534" s="21" t="s">
        <v>29929</v>
      </c>
      <c r="EP1534" s="21">
        <v>574550180649</v>
      </c>
      <c r="EQ1534" s="21" t="s">
        <v>207</v>
      </c>
      <c r="ER1534" s="21" t="s">
        <v>209</v>
      </c>
      <c r="ES1534" s="23">
        <v>62</v>
      </c>
      <c r="ET1534" s="23">
        <v>0</v>
      </c>
      <c r="EU1534" s="23">
        <v>0</v>
      </c>
      <c r="EV1534" s="23">
        <v>0</v>
      </c>
      <c r="EW1534" s="23"/>
      <c r="EX1534" s="23">
        <v>0</v>
      </c>
      <c r="EY1534" s="23"/>
      <c r="EZ1534" s="23"/>
      <c r="FA1534" s="23"/>
      <c r="FB1534" s="23"/>
      <c r="FC1534" s="23"/>
      <c r="FD1534" s="23"/>
      <c r="FE1534" s="23"/>
      <c r="FF1534" s="23"/>
      <c r="FG1534" s="23"/>
      <c r="FH1534" s="23"/>
      <c r="FI1534" s="23"/>
      <c r="FJ1534" s="23"/>
      <c r="FK1534" s="23"/>
      <c r="FL1534" s="23"/>
      <c r="FM1534" s="23"/>
      <c r="FN1534" s="23"/>
      <c r="FO1534" s="23"/>
      <c r="FP1534" s="23"/>
      <c r="FQ1534" s="23"/>
      <c r="FR1534" s="23"/>
    </row>
    <row r="1535" spans="142:174">
      <c r="EL1535" s="22">
        <v>44310</v>
      </c>
      <c r="EM1535" s="21" t="s">
        <v>29927</v>
      </c>
      <c r="EN1535" s="21" t="s">
        <v>17429</v>
      </c>
      <c r="EO1535" s="21" t="s">
        <v>29929</v>
      </c>
      <c r="EP1535" s="21">
        <v>574550180649</v>
      </c>
      <c r="EQ1535" s="21" t="s">
        <v>207</v>
      </c>
      <c r="ER1535" s="21" t="s">
        <v>29926</v>
      </c>
      <c r="ES1535" s="23">
        <v>5</v>
      </c>
      <c r="ET1535" s="23">
        <v>0</v>
      </c>
      <c r="EU1535" s="23">
        <v>0</v>
      </c>
      <c r="EV1535" s="23">
        <v>0</v>
      </c>
      <c r="EW1535" s="23"/>
      <c r="EX1535" s="23">
        <v>0</v>
      </c>
      <c r="EY1535" s="23"/>
      <c r="EZ1535" s="23"/>
      <c r="FA1535" s="23"/>
      <c r="FB1535" s="23"/>
      <c r="FC1535" s="23"/>
      <c r="FD1535" s="23"/>
      <c r="FE1535" s="23"/>
      <c r="FF1535" s="23"/>
      <c r="FG1535" s="23"/>
      <c r="FH1535" s="23"/>
      <c r="FI1535" s="23"/>
      <c r="FJ1535" s="23"/>
      <c r="FK1535" s="23"/>
      <c r="FL1535" s="23"/>
      <c r="FM1535" s="23"/>
      <c r="FN1535" s="23"/>
      <c r="FO1535" s="23"/>
      <c r="FP1535" s="23"/>
      <c r="FQ1535" s="23"/>
      <c r="FR1535" s="23"/>
    </row>
    <row r="1536" spans="142:174">
      <c r="EL1536" s="22">
        <v>44310</v>
      </c>
      <c r="EM1536" s="21" t="s">
        <v>29927</v>
      </c>
      <c r="EN1536" s="21" t="s">
        <v>3790</v>
      </c>
      <c r="EO1536" s="21" t="s">
        <v>29929</v>
      </c>
      <c r="EP1536" s="21">
        <v>628191785238</v>
      </c>
      <c r="EQ1536" s="21" t="s">
        <v>207</v>
      </c>
      <c r="ER1536" s="21" t="s">
        <v>209</v>
      </c>
      <c r="ES1536" s="23">
        <v>153</v>
      </c>
      <c r="ET1536" s="23">
        <v>2</v>
      </c>
      <c r="EU1536" s="23">
        <v>526</v>
      </c>
      <c r="EV1536" s="23">
        <v>1.3071999999999999</v>
      </c>
      <c r="EW1536" s="23">
        <v>263</v>
      </c>
      <c r="EX1536" s="23">
        <v>3437.9085</v>
      </c>
      <c r="EY1536" s="23"/>
      <c r="EZ1536" s="23"/>
      <c r="FA1536" s="23"/>
      <c r="FB1536" s="23"/>
      <c r="FC1536" s="23"/>
      <c r="FD1536" s="23"/>
      <c r="FE1536" s="23"/>
      <c r="FF1536" s="23"/>
      <c r="FG1536" s="23"/>
      <c r="FH1536" s="23"/>
      <c r="FI1536" s="23"/>
      <c r="FJ1536" s="23"/>
      <c r="FK1536" s="23"/>
      <c r="FL1536" s="23"/>
      <c r="FM1536" s="23"/>
      <c r="FN1536" s="23"/>
      <c r="FO1536" s="23"/>
      <c r="FP1536" s="23"/>
      <c r="FQ1536" s="23"/>
      <c r="FR1536" s="23"/>
    </row>
    <row r="1537" spans="142:174">
      <c r="EL1537" s="22">
        <v>44310</v>
      </c>
      <c r="EM1537" s="21" t="s">
        <v>29927</v>
      </c>
      <c r="EN1537" s="21" t="s">
        <v>3790</v>
      </c>
      <c r="EO1537" s="21" t="s">
        <v>29929</v>
      </c>
      <c r="EP1537" s="21">
        <v>628191785238</v>
      </c>
      <c r="EQ1537" s="21" t="s">
        <v>207</v>
      </c>
      <c r="ER1537" s="21" t="s">
        <v>29926</v>
      </c>
      <c r="ES1537" s="23">
        <v>5</v>
      </c>
      <c r="ET1537" s="23">
        <v>0</v>
      </c>
      <c r="EU1537" s="23">
        <v>0</v>
      </c>
      <c r="EV1537" s="23">
        <v>0</v>
      </c>
      <c r="EW1537" s="23"/>
      <c r="EX1537" s="23">
        <v>0</v>
      </c>
      <c r="EY1537" s="23"/>
      <c r="EZ1537" s="23"/>
      <c r="FA1537" s="23"/>
      <c r="FB1537" s="23"/>
      <c r="FC1537" s="23"/>
      <c r="FD1537" s="23"/>
      <c r="FE1537" s="23"/>
      <c r="FF1537" s="23"/>
      <c r="FG1537" s="23"/>
      <c r="FH1537" s="23"/>
      <c r="FI1537" s="23"/>
      <c r="FJ1537" s="23"/>
      <c r="FK1537" s="23"/>
      <c r="FL1537" s="23"/>
      <c r="FM1537" s="23"/>
      <c r="FN1537" s="23"/>
      <c r="FO1537" s="23"/>
      <c r="FP1537" s="23"/>
      <c r="FQ1537" s="23"/>
      <c r="FR1537" s="23"/>
    </row>
    <row r="1538" spans="142:174">
      <c r="EL1538" s="22">
        <v>44310</v>
      </c>
      <c r="EM1538" s="21" t="s">
        <v>29927</v>
      </c>
      <c r="EN1538" s="21" t="s">
        <v>3793</v>
      </c>
      <c r="EO1538" s="21" t="s">
        <v>29929</v>
      </c>
      <c r="EP1538" s="21">
        <v>628786455613</v>
      </c>
      <c r="EQ1538" s="21" t="s">
        <v>207</v>
      </c>
      <c r="ER1538" s="21" t="s">
        <v>209</v>
      </c>
      <c r="ES1538" s="23">
        <v>50</v>
      </c>
      <c r="ET1538" s="23">
        <v>0</v>
      </c>
      <c r="EU1538" s="23">
        <v>0</v>
      </c>
      <c r="EV1538" s="23">
        <v>0</v>
      </c>
      <c r="EW1538" s="23"/>
      <c r="EX1538" s="23">
        <v>0</v>
      </c>
      <c r="EY1538" s="23"/>
      <c r="EZ1538" s="23"/>
      <c r="FA1538" s="23"/>
      <c r="FB1538" s="23"/>
      <c r="FC1538" s="23"/>
      <c r="FD1538" s="23"/>
      <c r="FE1538" s="23"/>
      <c r="FF1538" s="23"/>
      <c r="FG1538" s="23"/>
      <c r="FH1538" s="23"/>
      <c r="FI1538" s="23"/>
      <c r="FJ1538" s="23"/>
      <c r="FK1538" s="23"/>
      <c r="FL1538" s="23"/>
      <c r="FM1538" s="23"/>
      <c r="FN1538" s="23"/>
      <c r="FO1538" s="23"/>
      <c r="FP1538" s="23"/>
      <c r="FQ1538" s="23"/>
      <c r="FR1538" s="23"/>
    </row>
    <row r="1539" spans="142:174">
      <c r="EL1539" s="22">
        <v>44310</v>
      </c>
      <c r="EM1539" s="21" t="s">
        <v>29927</v>
      </c>
      <c r="EN1539" s="21" t="s">
        <v>3793</v>
      </c>
      <c r="EO1539" s="21" t="s">
        <v>29929</v>
      </c>
      <c r="EP1539" s="21">
        <v>628786455613</v>
      </c>
      <c r="EQ1539" s="21" t="s">
        <v>207</v>
      </c>
      <c r="ER1539" s="21" t="s">
        <v>29926</v>
      </c>
      <c r="ES1539" s="23">
        <v>2</v>
      </c>
      <c r="ET1539" s="23">
        <v>0</v>
      </c>
      <c r="EU1539" s="23">
        <v>0</v>
      </c>
      <c r="EV1539" s="23">
        <v>0</v>
      </c>
      <c r="EW1539" s="23"/>
      <c r="EX1539" s="23">
        <v>0</v>
      </c>
      <c r="EY1539" s="23"/>
      <c r="EZ1539" s="23"/>
      <c r="FA1539" s="23"/>
      <c r="FB1539" s="23"/>
      <c r="FC1539" s="23"/>
      <c r="FD1539" s="23"/>
      <c r="FE1539" s="23"/>
      <c r="FF1539" s="23"/>
      <c r="FG1539" s="23"/>
      <c r="FH1539" s="23"/>
      <c r="FI1539" s="23"/>
      <c r="FJ1539" s="23"/>
      <c r="FK1539" s="23"/>
      <c r="FL1539" s="23"/>
      <c r="FM1539" s="23"/>
      <c r="FN1539" s="23"/>
      <c r="FO1539" s="23"/>
      <c r="FP1539" s="23"/>
      <c r="FQ1539" s="23"/>
      <c r="FR1539" s="23"/>
    </row>
    <row r="1540" spans="142:174">
      <c r="EL1540" s="22">
        <v>44310</v>
      </c>
      <c r="EM1540" s="21" t="s">
        <v>29927</v>
      </c>
      <c r="EN1540" s="21" t="s">
        <v>3783</v>
      </c>
      <c r="EO1540" s="21" t="s">
        <v>29929</v>
      </c>
      <c r="EP1540" s="21">
        <v>628192997700</v>
      </c>
      <c r="EQ1540" s="21" t="s">
        <v>207</v>
      </c>
      <c r="ER1540" s="21" t="s">
        <v>209</v>
      </c>
      <c r="ES1540" s="23">
        <v>36</v>
      </c>
      <c r="ET1540" s="23">
        <v>1</v>
      </c>
      <c r="EU1540" s="23">
        <v>242</v>
      </c>
      <c r="EV1540" s="23">
        <v>2.7778</v>
      </c>
      <c r="EW1540" s="23">
        <v>242</v>
      </c>
      <c r="EX1540" s="23">
        <v>6722.2222000000002</v>
      </c>
      <c r="EY1540" s="23"/>
      <c r="EZ1540" s="23"/>
      <c r="FA1540" s="23"/>
      <c r="FB1540" s="23"/>
      <c r="FC1540" s="23"/>
      <c r="FD1540" s="23"/>
      <c r="FE1540" s="23"/>
      <c r="FF1540" s="23"/>
      <c r="FG1540" s="23"/>
      <c r="FH1540" s="23"/>
      <c r="FI1540" s="23"/>
      <c r="FJ1540" s="23"/>
      <c r="FK1540" s="23"/>
      <c r="FL1540" s="23"/>
      <c r="FM1540" s="23"/>
      <c r="FN1540" s="23"/>
      <c r="FO1540" s="23"/>
      <c r="FP1540" s="23"/>
      <c r="FQ1540" s="23"/>
      <c r="FR1540" s="23"/>
    </row>
    <row r="1541" spans="142:174">
      <c r="EL1541" s="22">
        <v>44310</v>
      </c>
      <c r="EM1541" s="21" t="s">
        <v>29927</v>
      </c>
      <c r="EN1541" s="21" t="s">
        <v>3783</v>
      </c>
      <c r="EO1541" s="21" t="s">
        <v>29929</v>
      </c>
      <c r="EP1541" s="21">
        <v>628192997700</v>
      </c>
      <c r="EQ1541" s="21" t="s">
        <v>207</v>
      </c>
      <c r="ER1541" s="21" t="s">
        <v>29926</v>
      </c>
      <c r="ES1541" s="23">
        <v>3</v>
      </c>
      <c r="ET1541" s="23">
        <v>0</v>
      </c>
      <c r="EU1541" s="23">
        <v>0</v>
      </c>
      <c r="EV1541" s="23">
        <v>0</v>
      </c>
      <c r="EW1541" s="23"/>
      <c r="EX1541" s="23">
        <v>0</v>
      </c>
      <c r="EY1541" s="23"/>
      <c r="EZ1541" s="23"/>
      <c r="FA1541" s="23"/>
      <c r="FB1541" s="23"/>
      <c r="FC1541" s="23"/>
      <c r="FD1541" s="23"/>
      <c r="FE1541" s="23"/>
      <c r="FF1541" s="23"/>
      <c r="FG1541" s="23"/>
      <c r="FH1541" s="23"/>
      <c r="FI1541" s="23"/>
      <c r="FJ1541" s="23"/>
      <c r="FK1541" s="23"/>
      <c r="FL1541" s="23"/>
      <c r="FM1541" s="23"/>
      <c r="FN1541" s="23"/>
      <c r="FO1541" s="23"/>
      <c r="FP1541" s="23"/>
      <c r="FQ1541" s="23"/>
      <c r="FR1541" s="23"/>
    </row>
    <row r="1542" spans="142:174">
      <c r="EL1542" s="22">
        <v>44310</v>
      </c>
      <c r="EM1542" s="21" t="s">
        <v>29930</v>
      </c>
      <c r="EN1542" s="21" t="s">
        <v>24562</v>
      </c>
      <c r="EO1542" s="21" t="s">
        <v>29929</v>
      </c>
      <c r="EP1542" s="21">
        <v>574549692805</v>
      </c>
      <c r="EQ1542" s="21" t="s">
        <v>207</v>
      </c>
      <c r="ER1542" s="21" t="s">
        <v>208</v>
      </c>
      <c r="ES1542" s="23">
        <v>2</v>
      </c>
      <c r="ET1542" s="23">
        <v>0</v>
      </c>
      <c r="EU1542" s="23">
        <v>0</v>
      </c>
      <c r="EV1542" s="23">
        <v>0</v>
      </c>
      <c r="EW1542" s="23"/>
      <c r="EX1542" s="23">
        <v>0</v>
      </c>
      <c r="EY1542" s="23"/>
      <c r="EZ1542" s="23"/>
      <c r="FA1542" s="23"/>
      <c r="FB1542" s="23"/>
      <c r="FC1542" s="23"/>
      <c r="FD1542" s="23"/>
      <c r="FE1542" s="23"/>
      <c r="FF1542" s="23"/>
      <c r="FG1542" s="23"/>
      <c r="FH1542" s="23"/>
      <c r="FI1542" s="23"/>
      <c r="FJ1542" s="23"/>
      <c r="FK1542" s="23"/>
      <c r="FL1542" s="23"/>
      <c r="FM1542" s="23"/>
      <c r="FN1542" s="23"/>
      <c r="FO1542" s="23"/>
      <c r="FP1542" s="23"/>
      <c r="FQ1542" s="23"/>
      <c r="FR1542" s="23"/>
    </row>
    <row r="1543" spans="142:174">
      <c r="EL1543" s="22">
        <v>44310</v>
      </c>
      <c r="EM1543" s="21" t="s">
        <v>29930</v>
      </c>
      <c r="EN1543" s="21" t="s">
        <v>24562</v>
      </c>
      <c r="EO1543" s="21" t="s">
        <v>29929</v>
      </c>
      <c r="EP1543" s="21">
        <v>574549692805</v>
      </c>
      <c r="EQ1543" s="21" t="s">
        <v>207</v>
      </c>
      <c r="ER1543" s="21" t="s">
        <v>209</v>
      </c>
      <c r="ES1543" s="23">
        <v>359</v>
      </c>
      <c r="ET1543" s="23">
        <v>3</v>
      </c>
      <c r="EU1543" s="23">
        <v>717</v>
      </c>
      <c r="EV1543" s="23">
        <v>0.8357</v>
      </c>
      <c r="EW1543" s="23">
        <v>239</v>
      </c>
      <c r="EX1543" s="23">
        <v>1997.2145</v>
      </c>
      <c r="EY1543" s="23">
        <v>0</v>
      </c>
      <c r="EZ1543" s="23">
        <v>0</v>
      </c>
      <c r="FA1543" s="23">
        <v>0</v>
      </c>
      <c r="FB1543" s="23">
        <v>0</v>
      </c>
      <c r="FC1543" s="23">
        <v>0</v>
      </c>
      <c r="FD1543" s="23">
        <v>0</v>
      </c>
      <c r="FE1543" s="23">
        <v>0</v>
      </c>
      <c r="FF1543" s="23">
        <v>0</v>
      </c>
      <c r="FG1543" s="23">
        <v>0</v>
      </c>
      <c r="FH1543" s="23">
        <v>0</v>
      </c>
      <c r="FI1543" s="23">
        <v>0</v>
      </c>
      <c r="FJ1543" s="23">
        <v>1</v>
      </c>
      <c r="FK1543" s="23">
        <v>0</v>
      </c>
      <c r="FL1543" s="23">
        <v>1</v>
      </c>
      <c r="FM1543" s="23">
        <v>0</v>
      </c>
      <c r="FN1543" s="23">
        <v>0</v>
      </c>
      <c r="FO1543" s="23">
        <v>0</v>
      </c>
      <c r="FP1543" s="23">
        <v>0</v>
      </c>
      <c r="FQ1543" s="23">
        <v>0</v>
      </c>
      <c r="FR1543" s="23">
        <v>0</v>
      </c>
    </row>
    <row r="1544" spans="142:174">
      <c r="EL1544" s="22">
        <v>44310</v>
      </c>
      <c r="EM1544" s="21" t="s">
        <v>29930</v>
      </c>
      <c r="EN1544" s="21" t="s">
        <v>24562</v>
      </c>
      <c r="EO1544" s="21" t="s">
        <v>29929</v>
      </c>
      <c r="EP1544" s="21">
        <v>574549692805</v>
      </c>
      <c r="EQ1544" s="21" t="s">
        <v>207</v>
      </c>
      <c r="ER1544" s="21" t="s">
        <v>29926</v>
      </c>
      <c r="ES1544" s="23">
        <v>18</v>
      </c>
      <c r="ET1544" s="23">
        <v>0</v>
      </c>
      <c r="EU1544" s="23">
        <v>0</v>
      </c>
      <c r="EV1544" s="23">
        <v>0</v>
      </c>
      <c r="EW1544" s="23"/>
      <c r="EX1544" s="23">
        <v>0</v>
      </c>
      <c r="EY1544" s="23"/>
      <c r="EZ1544" s="23"/>
      <c r="FA1544" s="23"/>
      <c r="FB1544" s="23"/>
      <c r="FC1544" s="23"/>
      <c r="FD1544" s="23"/>
      <c r="FE1544" s="23"/>
      <c r="FF1544" s="23"/>
      <c r="FG1544" s="23"/>
      <c r="FH1544" s="23"/>
      <c r="FI1544" s="23"/>
      <c r="FJ1544" s="23"/>
      <c r="FK1544" s="23"/>
      <c r="FL1544" s="23"/>
      <c r="FM1544" s="23"/>
      <c r="FN1544" s="23"/>
      <c r="FO1544" s="23"/>
      <c r="FP1544" s="23"/>
      <c r="FQ1544" s="23"/>
      <c r="FR1544" s="23"/>
    </row>
    <row r="1545" spans="142:174">
      <c r="EL1545" s="22">
        <v>44310</v>
      </c>
      <c r="EM1545" s="21" t="s">
        <v>29927</v>
      </c>
      <c r="EN1545" s="21" t="s">
        <v>3780</v>
      </c>
      <c r="EO1545" s="21" t="s">
        <v>29929</v>
      </c>
      <c r="EP1545" s="21">
        <v>628786403173</v>
      </c>
      <c r="EQ1545" s="21" t="s">
        <v>207</v>
      </c>
      <c r="ER1545" s="21" t="s">
        <v>209</v>
      </c>
      <c r="ES1545" s="23">
        <v>14</v>
      </c>
      <c r="ET1545" s="23">
        <v>0</v>
      </c>
      <c r="EU1545" s="23">
        <v>0</v>
      </c>
      <c r="EV1545" s="23">
        <v>0</v>
      </c>
      <c r="EW1545" s="23"/>
      <c r="EX1545" s="23">
        <v>0</v>
      </c>
      <c r="EY1545" s="23"/>
      <c r="EZ1545" s="23"/>
      <c r="FA1545" s="23"/>
      <c r="FB1545" s="23"/>
      <c r="FC1545" s="23"/>
      <c r="FD1545" s="23"/>
      <c r="FE1545" s="23"/>
      <c r="FF1545" s="23"/>
      <c r="FG1545" s="23"/>
      <c r="FH1545" s="23"/>
      <c r="FI1545" s="23"/>
      <c r="FJ1545" s="23"/>
      <c r="FK1545" s="23"/>
      <c r="FL1545" s="23"/>
      <c r="FM1545" s="23"/>
      <c r="FN1545" s="23"/>
      <c r="FO1545" s="23"/>
      <c r="FP1545" s="23"/>
      <c r="FQ1545" s="23"/>
      <c r="FR1545" s="23"/>
    </row>
    <row r="1546" spans="142:174">
      <c r="EL1546" s="22">
        <v>44310</v>
      </c>
      <c r="EM1546" s="21" t="s">
        <v>29927</v>
      </c>
      <c r="EN1546" s="21" t="s">
        <v>3778</v>
      </c>
      <c r="EO1546" s="21" t="s">
        <v>29929</v>
      </c>
      <c r="EP1546" s="21">
        <v>628195165591</v>
      </c>
      <c r="EQ1546" s="21" t="s">
        <v>207</v>
      </c>
      <c r="ER1546" s="21" t="s">
        <v>209</v>
      </c>
      <c r="ES1546" s="23">
        <v>27</v>
      </c>
      <c r="ET1546" s="23">
        <v>0</v>
      </c>
      <c r="EU1546" s="23">
        <v>0</v>
      </c>
      <c r="EV1546" s="23">
        <v>0</v>
      </c>
      <c r="EW1546" s="23"/>
      <c r="EX1546" s="23">
        <v>0</v>
      </c>
      <c r="EY1546" s="23"/>
      <c r="EZ1546" s="23"/>
      <c r="FA1546" s="23"/>
      <c r="FB1546" s="23"/>
      <c r="FC1546" s="23"/>
      <c r="FD1546" s="23"/>
      <c r="FE1546" s="23"/>
      <c r="FF1546" s="23"/>
      <c r="FG1546" s="23"/>
      <c r="FH1546" s="23"/>
      <c r="FI1546" s="23"/>
      <c r="FJ1546" s="23"/>
      <c r="FK1546" s="23"/>
      <c r="FL1546" s="23"/>
      <c r="FM1546" s="23"/>
      <c r="FN1546" s="23"/>
      <c r="FO1546" s="23"/>
      <c r="FP1546" s="23"/>
      <c r="FQ1546" s="23"/>
      <c r="FR1546" s="23"/>
    </row>
    <row r="1547" spans="142:174">
      <c r="EL1547" s="22">
        <v>44310</v>
      </c>
      <c r="EM1547" s="21" t="s">
        <v>29927</v>
      </c>
      <c r="EN1547" s="21" t="s">
        <v>3778</v>
      </c>
      <c r="EO1547" s="21" t="s">
        <v>29929</v>
      </c>
      <c r="EP1547" s="21">
        <v>628195165591</v>
      </c>
      <c r="EQ1547" s="21" t="s">
        <v>207</v>
      </c>
      <c r="ER1547" s="21" t="s">
        <v>29926</v>
      </c>
      <c r="ES1547" s="23">
        <v>3</v>
      </c>
      <c r="ET1547" s="23">
        <v>0</v>
      </c>
      <c r="EU1547" s="23">
        <v>0</v>
      </c>
      <c r="EV1547" s="23">
        <v>0</v>
      </c>
      <c r="EW1547" s="23"/>
      <c r="EX1547" s="23">
        <v>0</v>
      </c>
      <c r="EY1547" s="23"/>
      <c r="EZ1547" s="23"/>
      <c r="FA1547" s="23"/>
      <c r="FB1547" s="23"/>
      <c r="FC1547" s="23"/>
      <c r="FD1547" s="23"/>
      <c r="FE1547" s="23"/>
      <c r="FF1547" s="23"/>
      <c r="FG1547" s="23"/>
      <c r="FH1547" s="23"/>
      <c r="FI1547" s="23"/>
      <c r="FJ1547" s="23"/>
      <c r="FK1547" s="23"/>
      <c r="FL1547" s="23"/>
      <c r="FM1547" s="23"/>
      <c r="FN1547" s="23"/>
      <c r="FO1547" s="23"/>
      <c r="FP1547" s="23"/>
      <c r="FQ1547" s="23"/>
      <c r="FR1547" s="23"/>
    </row>
    <row r="1548" spans="142:174">
      <c r="EL1548" s="22">
        <v>44310</v>
      </c>
      <c r="EM1548" s="21" t="s">
        <v>29930</v>
      </c>
      <c r="EN1548" s="21" t="s">
        <v>24559</v>
      </c>
      <c r="EO1548" s="21" t="s">
        <v>29929</v>
      </c>
      <c r="EP1548" s="21">
        <v>574917819112</v>
      </c>
      <c r="EQ1548" s="21" t="s">
        <v>207</v>
      </c>
      <c r="ER1548" s="21" t="s">
        <v>208</v>
      </c>
      <c r="ES1548" s="23">
        <v>1</v>
      </c>
      <c r="ET1548" s="23">
        <v>0</v>
      </c>
      <c r="EU1548" s="23">
        <v>0</v>
      </c>
      <c r="EV1548" s="23">
        <v>0</v>
      </c>
      <c r="EW1548" s="23"/>
      <c r="EX1548" s="23">
        <v>0</v>
      </c>
      <c r="EY1548" s="23"/>
      <c r="EZ1548" s="23"/>
      <c r="FA1548" s="23"/>
      <c r="FB1548" s="23"/>
      <c r="FC1548" s="23"/>
      <c r="FD1548" s="23"/>
      <c r="FE1548" s="23"/>
      <c r="FF1548" s="23"/>
      <c r="FG1548" s="23"/>
      <c r="FH1548" s="23"/>
      <c r="FI1548" s="23"/>
      <c r="FJ1548" s="23"/>
      <c r="FK1548" s="23"/>
      <c r="FL1548" s="23"/>
      <c r="FM1548" s="23"/>
      <c r="FN1548" s="23"/>
      <c r="FO1548" s="23"/>
      <c r="FP1548" s="23"/>
      <c r="FQ1548" s="23"/>
      <c r="FR1548" s="23"/>
    </row>
    <row r="1549" spans="142:174">
      <c r="EL1549" s="22">
        <v>44310</v>
      </c>
      <c r="EM1549" s="21" t="s">
        <v>29930</v>
      </c>
      <c r="EN1549" s="21" t="s">
        <v>24559</v>
      </c>
      <c r="EO1549" s="21" t="s">
        <v>29929</v>
      </c>
      <c r="EP1549" s="21">
        <v>574917819112</v>
      </c>
      <c r="EQ1549" s="21" t="s">
        <v>207</v>
      </c>
      <c r="ER1549" s="21" t="s">
        <v>209</v>
      </c>
      <c r="ES1549" s="23">
        <v>300</v>
      </c>
      <c r="ET1549" s="23">
        <v>2</v>
      </c>
      <c r="EU1549" s="23">
        <v>498</v>
      </c>
      <c r="EV1549" s="23">
        <v>0.66669999999999996</v>
      </c>
      <c r="EW1549" s="23">
        <v>249</v>
      </c>
      <c r="EX1549" s="23">
        <v>1660</v>
      </c>
      <c r="EY1549" s="23"/>
      <c r="EZ1549" s="23"/>
      <c r="FA1549" s="23"/>
      <c r="FB1549" s="23"/>
      <c r="FC1549" s="23"/>
      <c r="FD1549" s="23"/>
      <c r="FE1549" s="23"/>
      <c r="FF1549" s="23"/>
      <c r="FG1549" s="23"/>
      <c r="FH1549" s="23"/>
      <c r="FI1549" s="23"/>
      <c r="FJ1549" s="23"/>
      <c r="FK1549" s="23"/>
      <c r="FL1549" s="23"/>
      <c r="FM1549" s="23"/>
      <c r="FN1549" s="23"/>
      <c r="FO1549" s="23"/>
      <c r="FP1549" s="23"/>
      <c r="FQ1549" s="23"/>
      <c r="FR1549" s="23"/>
    </row>
    <row r="1550" spans="142:174">
      <c r="EL1550" s="22">
        <v>44310</v>
      </c>
      <c r="EM1550" s="21" t="s">
        <v>29930</v>
      </c>
      <c r="EN1550" s="21" t="s">
        <v>24559</v>
      </c>
      <c r="EO1550" s="21" t="s">
        <v>29929</v>
      </c>
      <c r="EP1550" s="21">
        <v>574917819112</v>
      </c>
      <c r="EQ1550" s="21" t="s">
        <v>207</v>
      </c>
      <c r="ER1550" s="21" t="s">
        <v>29926</v>
      </c>
      <c r="ES1550" s="23">
        <v>19</v>
      </c>
      <c r="ET1550" s="23">
        <v>0</v>
      </c>
      <c r="EU1550" s="23">
        <v>0</v>
      </c>
      <c r="EV1550" s="23">
        <v>0</v>
      </c>
      <c r="EW1550" s="23"/>
      <c r="EX1550" s="23">
        <v>0</v>
      </c>
      <c r="EY1550" s="23"/>
      <c r="EZ1550" s="23"/>
      <c r="FA1550" s="23"/>
      <c r="FB1550" s="23"/>
      <c r="FC1550" s="23"/>
      <c r="FD1550" s="23"/>
      <c r="FE1550" s="23"/>
      <c r="FF1550" s="23"/>
      <c r="FG1550" s="23"/>
      <c r="FH1550" s="23"/>
      <c r="FI1550" s="23"/>
      <c r="FJ1550" s="23"/>
      <c r="FK1550" s="23"/>
      <c r="FL1550" s="23"/>
      <c r="FM1550" s="23"/>
      <c r="FN1550" s="23"/>
      <c r="FO1550" s="23"/>
      <c r="FP1550" s="23"/>
      <c r="FQ1550" s="23"/>
      <c r="FR1550" s="23"/>
    </row>
    <row r="1551" spans="142:174">
      <c r="EL1551" s="22">
        <v>44310</v>
      </c>
      <c r="EM1551" s="21" t="s">
        <v>29927</v>
      </c>
      <c r="EN1551" s="21" t="s">
        <v>6880</v>
      </c>
      <c r="EO1551" s="21" t="s">
        <v>29929</v>
      </c>
      <c r="EP1551" s="21">
        <v>626755881761</v>
      </c>
      <c r="EQ1551" s="21" t="s">
        <v>207</v>
      </c>
      <c r="ER1551" s="21" t="s">
        <v>208</v>
      </c>
      <c r="ES1551" s="23">
        <v>1</v>
      </c>
      <c r="ET1551" s="23">
        <v>0</v>
      </c>
      <c r="EU1551" s="23">
        <v>0</v>
      </c>
      <c r="EV1551" s="23">
        <v>0</v>
      </c>
      <c r="EW1551" s="23"/>
      <c r="EX1551" s="23">
        <v>0</v>
      </c>
      <c r="EY1551" s="23"/>
      <c r="EZ1551" s="23"/>
      <c r="FA1551" s="23"/>
      <c r="FB1551" s="23"/>
      <c r="FC1551" s="23"/>
      <c r="FD1551" s="23"/>
      <c r="FE1551" s="23"/>
      <c r="FF1551" s="23"/>
      <c r="FG1551" s="23"/>
      <c r="FH1551" s="23"/>
      <c r="FI1551" s="23"/>
      <c r="FJ1551" s="23"/>
      <c r="FK1551" s="23"/>
      <c r="FL1551" s="23"/>
      <c r="FM1551" s="23"/>
      <c r="FN1551" s="23"/>
      <c r="FO1551" s="23"/>
      <c r="FP1551" s="23"/>
      <c r="FQ1551" s="23"/>
      <c r="FR1551" s="23"/>
    </row>
    <row r="1552" spans="142:174">
      <c r="EL1552" s="22">
        <v>44310</v>
      </c>
      <c r="EM1552" s="21" t="s">
        <v>29927</v>
      </c>
      <c r="EN1552" s="21" t="s">
        <v>6880</v>
      </c>
      <c r="EO1552" s="21" t="s">
        <v>29929</v>
      </c>
      <c r="EP1552" s="21">
        <v>626755881761</v>
      </c>
      <c r="EQ1552" s="21" t="s">
        <v>207</v>
      </c>
      <c r="ER1552" s="21" t="s">
        <v>209</v>
      </c>
      <c r="ES1552" s="23">
        <v>188</v>
      </c>
      <c r="ET1552" s="23">
        <v>0</v>
      </c>
      <c r="EU1552" s="23">
        <v>0</v>
      </c>
      <c r="EV1552" s="23">
        <v>0</v>
      </c>
      <c r="EW1552" s="23"/>
      <c r="EX1552" s="23">
        <v>0</v>
      </c>
      <c r="EY1552" s="23"/>
      <c r="EZ1552" s="23"/>
      <c r="FA1552" s="23"/>
      <c r="FB1552" s="23"/>
      <c r="FC1552" s="23"/>
      <c r="FD1552" s="23"/>
      <c r="FE1552" s="23"/>
      <c r="FF1552" s="23"/>
      <c r="FG1552" s="23"/>
      <c r="FH1552" s="23"/>
      <c r="FI1552" s="23"/>
      <c r="FJ1552" s="23"/>
      <c r="FK1552" s="23"/>
      <c r="FL1552" s="23"/>
      <c r="FM1552" s="23"/>
      <c r="FN1552" s="23"/>
      <c r="FO1552" s="23"/>
      <c r="FP1552" s="23"/>
      <c r="FQ1552" s="23"/>
      <c r="FR1552" s="23"/>
    </row>
    <row r="1553" spans="142:174">
      <c r="EL1553" s="22">
        <v>44310</v>
      </c>
      <c r="EM1553" s="21" t="s">
        <v>29927</v>
      </c>
      <c r="EN1553" s="21" t="s">
        <v>19037</v>
      </c>
      <c r="EO1553" s="21" t="s">
        <v>29929</v>
      </c>
      <c r="EP1553" s="21">
        <v>574190053228</v>
      </c>
      <c r="EQ1553" s="21" t="s">
        <v>207</v>
      </c>
      <c r="ER1553" s="21" t="s">
        <v>208</v>
      </c>
      <c r="ES1553" s="23">
        <v>1</v>
      </c>
      <c r="ET1553" s="23">
        <v>0</v>
      </c>
      <c r="EU1553" s="23">
        <v>0</v>
      </c>
      <c r="EV1553" s="23">
        <v>0</v>
      </c>
      <c r="EW1553" s="23"/>
      <c r="EX1553" s="23">
        <v>0</v>
      </c>
      <c r="EY1553" s="23"/>
      <c r="EZ1553" s="23"/>
      <c r="FA1553" s="23"/>
      <c r="FB1553" s="23"/>
      <c r="FC1553" s="23"/>
      <c r="FD1553" s="23"/>
      <c r="FE1553" s="23"/>
      <c r="FF1553" s="23"/>
      <c r="FG1553" s="23"/>
      <c r="FH1553" s="23"/>
      <c r="FI1553" s="23"/>
      <c r="FJ1553" s="23"/>
      <c r="FK1553" s="23"/>
      <c r="FL1553" s="23"/>
      <c r="FM1553" s="23"/>
      <c r="FN1553" s="23"/>
      <c r="FO1553" s="23"/>
      <c r="FP1553" s="23"/>
      <c r="FQ1553" s="23"/>
      <c r="FR1553" s="23"/>
    </row>
    <row r="1554" spans="142:174">
      <c r="EL1554" s="22">
        <v>44310</v>
      </c>
      <c r="EM1554" s="21" t="s">
        <v>29927</v>
      </c>
      <c r="EN1554" s="21" t="s">
        <v>19037</v>
      </c>
      <c r="EO1554" s="21" t="s">
        <v>29929</v>
      </c>
      <c r="EP1554" s="21">
        <v>574190053228</v>
      </c>
      <c r="EQ1554" s="21" t="s">
        <v>207</v>
      </c>
      <c r="ER1554" s="21" t="s">
        <v>209</v>
      </c>
      <c r="ES1554" s="23">
        <v>31</v>
      </c>
      <c r="ET1554" s="23">
        <v>1</v>
      </c>
      <c r="EU1554" s="23">
        <v>176</v>
      </c>
      <c r="EV1554" s="23">
        <v>3.2258</v>
      </c>
      <c r="EW1554" s="23">
        <v>176</v>
      </c>
      <c r="EX1554" s="23">
        <v>5677.4193999999998</v>
      </c>
      <c r="EY1554" s="23">
        <v>0</v>
      </c>
      <c r="EZ1554" s="23">
        <v>0</v>
      </c>
      <c r="FA1554" s="23">
        <v>0</v>
      </c>
      <c r="FB1554" s="23">
        <v>0</v>
      </c>
      <c r="FC1554" s="23">
        <v>0</v>
      </c>
      <c r="FD1554" s="23">
        <v>0</v>
      </c>
      <c r="FE1554" s="23">
        <v>0</v>
      </c>
      <c r="FF1554" s="23">
        <v>0</v>
      </c>
      <c r="FG1554" s="23">
        <v>0</v>
      </c>
      <c r="FH1554" s="23">
        <v>0</v>
      </c>
      <c r="FI1554" s="23">
        <v>0</v>
      </c>
      <c r="FJ1554" s="23">
        <v>0</v>
      </c>
      <c r="FK1554" s="23">
        <v>1</v>
      </c>
      <c r="FL1554" s="23">
        <v>1</v>
      </c>
      <c r="FM1554" s="23">
        <v>0</v>
      </c>
      <c r="FN1554" s="23">
        <v>0</v>
      </c>
      <c r="FO1554" s="23">
        <v>0</v>
      </c>
      <c r="FP1554" s="23">
        <v>0</v>
      </c>
      <c r="FQ1554" s="23">
        <v>0</v>
      </c>
      <c r="FR1554" s="23">
        <v>0</v>
      </c>
    </row>
    <row r="1555" spans="142:174">
      <c r="EL1555" s="22">
        <v>44310</v>
      </c>
      <c r="EM1555" s="21" t="s">
        <v>29927</v>
      </c>
      <c r="EN1555" s="21" t="s">
        <v>16133</v>
      </c>
      <c r="EO1555" s="21" t="s">
        <v>29929</v>
      </c>
      <c r="EP1555" s="21">
        <v>628192637830</v>
      </c>
      <c r="EQ1555" s="21" t="s">
        <v>207</v>
      </c>
      <c r="ER1555" s="21" t="s">
        <v>209</v>
      </c>
      <c r="ES1555" s="23">
        <v>116</v>
      </c>
      <c r="ET1555" s="23">
        <v>2</v>
      </c>
      <c r="EU1555" s="23">
        <v>364</v>
      </c>
      <c r="EV1555" s="23">
        <v>1.7241</v>
      </c>
      <c r="EW1555" s="23">
        <v>182</v>
      </c>
      <c r="EX1555" s="23">
        <v>3137.931</v>
      </c>
      <c r="EY1555" s="23">
        <v>0</v>
      </c>
      <c r="EZ1555" s="23">
        <v>0</v>
      </c>
      <c r="FA1555" s="23">
        <v>0</v>
      </c>
      <c r="FB1555" s="23">
        <v>0</v>
      </c>
      <c r="FC1555" s="23">
        <v>0</v>
      </c>
      <c r="FD1555" s="23">
        <v>0</v>
      </c>
      <c r="FE1555" s="23">
        <v>0</v>
      </c>
      <c r="FF1555" s="23">
        <v>0</v>
      </c>
      <c r="FG1555" s="23">
        <v>0</v>
      </c>
      <c r="FH1555" s="23">
        <v>0</v>
      </c>
      <c r="FI1555" s="23">
        <v>0</v>
      </c>
      <c r="FJ1555" s="23">
        <v>1</v>
      </c>
      <c r="FK1555" s="23">
        <v>0</v>
      </c>
      <c r="FL1555" s="23">
        <v>1</v>
      </c>
      <c r="FM1555" s="23">
        <v>0</v>
      </c>
      <c r="FN1555" s="23">
        <v>0</v>
      </c>
      <c r="FO1555" s="23">
        <v>0</v>
      </c>
      <c r="FP1555" s="23">
        <v>0</v>
      </c>
      <c r="FQ1555" s="23">
        <v>0</v>
      </c>
      <c r="FR1555" s="23">
        <v>0</v>
      </c>
    </row>
    <row r="1556" spans="142:174">
      <c r="EL1556" s="22">
        <v>44310</v>
      </c>
      <c r="EM1556" s="21" t="s">
        <v>29927</v>
      </c>
      <c r="EN1556" s="21" t="s">
        <v>16133</v>
      </c>
      <c r="EO1556" s="21" t="s">
        <v>29929</v>
      </c>
      <c r="EP1556" s="21">
        <v>628192637830</v>
      </c>
      <c r="EQ1556" s="21" t="s">
        <v>207</v>
      </c>
      <c r="ER1556" s="21" t="s">
        <v>29926</v>
      </c>
      <c r="ES1556" s="23">
        <v>2</v>
      </c>
      <c r="ET1556" s="23">
        <v>0</v>
      </c>
      <c r="EU1556" s="23">
        <v>0</v>
      </c>
      <c r="EV1556" s="23">
        <v>0</v>
      </c>
      <c r="EW1556" s="23"/>
      <c r="EX1556" s="23">
        <v>0</v>
      </c>
      <c r="EY1556" s="23"/>
      <c r="EZ1556" s="23"/>
      <c r="FA1556" s="23"/>
      <c r="FB1556" s="23"/>
      <c r="FC1556" s="23"/>
      <c r="FD1556" s="23"/>
      <c r="FE1556" s="23"/>
      <c r="FF1556" s="23"/>
      <c r="FG1556" s="23"/>
      <c r="FH1556" s="23"/>
      <c r="FI1556" s="23"/>
      <c r="FJ1556" s="23"/>
      <c r="FK1556" s="23"/>
      <c r="FL1556" s="23"/>
      <c r="FM1556" s="23"/>
      <c r="FN1556" s="23"/>
      <c r="FO1556" s="23"/>
      <c r="FP1556" s="23"/>
      <c r="FQ1556" s="23"/>
      <c r="FR1556" s="23"/>
    </row>
    <row r="1557" spans="142:174">
      <c r="EL1557" s="22">
        <v>44310</v>
      </c>
      <c r="EM1557" s="21" t="s">
        <v>29927</v>
      </c>
      <c r="EN1557" s="21" t="s">
        <v>2099</v>
      </c>
      <c r="EO1557" s="21" t="s">
        <v>29929</v>
      </c>
      <c r="EP1557" s="21">
        <v>599210653742</v>
      </c>
      <c r="EQ1557" s="21" t="s">
        <v>207</v>
      </c>
      <c r="ER1557" s="21" t="s">
        <v>209</v>
      </c>
      <c r="ES1557" s="23">
        <v>226</v>
      </c>
      <c r="ET1557" s="23">
        <v>5</v>
      </c>
      <c r="EU1557" s="23">
        <v>971</v>
      </c>
      <c r="EV1557" s="23">
        <v>2.2124000000000001</v>
      </c>
      <c r="EW1557" s="23">
        <v>194.2</v>
      </c>
      <c r="EX1557" s="23">
        <v>4296.4602000000004</v>
      </c>
      <c r="EY1557" s="23"/>
      <c r="EZ1557" s="23"/>
      <c r="FA1557" s="23"/>
      <c r="FB1557" s="23"/>
      <c r="FC1557" s="23"/>
      <c r="FD1557" s="23"/>
      <c r="FE1557" s="23"/>
      <c r="FF1557" s="23"/>
      <c r="FG1557" s="23"/>
      <c r="FH1557" s="23"/>
      <c r="FI1557" s="23"/>
      <c r="FJ1557" s="23"/>
      <c r="FK1557" s="23"/>
      <c r="FL1557" s="23"/>
      <c r="FM1557" s="23"/>
      <c r="FN1557" s="23"/>
      <c r="FO1557" s="23"/>
      <c r="FP1557" s="23"/>
      <c r="FQ1557" s="23"/>
      <c r="FR1557" s="23"/>
    </row>
    <row r="1558" spans="142:174">
      <c r="EL1558" s="22">
        <v>44310</v>
      </c>
      <c r="EM1558" s="21" t="s">
        <v>29927</v>
      </c>
      <c r="EN1558" s="21" t="s">
        <v>24738</v>
      </c>
      <c r="EO1558" s="21" t="s">
        <v>29929</v>
      </c>
      <c r="EP1558" s="21">
        <v>574703641670</v>
      </c>
      <c r="EQ1558" s="21" t="s">
        <v>207</v>
      </c>
      <c r="ER1558" s="21" t="s">
        <v>209</v>
      </c>
      <c r="ES1558" s="23">
        <v>453</v>
      </c>
      <c r="ET1558" s="23">
        <v>4</v>
      </c>
      <c r="EU1558" s="23">
        <v>1149</v>
      </c>
      <c r="EV1558" s="23">
        <v>0.88300000000000001</v>
      </c>
      <c r="EW1558" s="23">
        <v>287.25</v>
      </c>
      <c r="EX1558" s="23">
        <v>2536.4238</v>
      </c>
      <c r="EY1558" s="23">
        <v>0</v>
      </c>
      <c r="EZ1558" s="23">
        <v>0</v>
      </c>
      <c r="FA1558" s="23">
        <v>0</v>
      </c>
      <c r="FB1558" s="23">
        <v>0</v>
      </c>
      <c r="FC1558" s="23">
        <v>0</v>
      </c>
      <c r="FD1558" s="23">
        <v>0</v>
      </c>
      <c r="FE1558" s="23">
        <v>0</v>
      </c>
      <c r="FF1558" s="23">
        <v>1</v>
      </c>
      <c r="FG1558" s="23">
        <v>0</v>
      </c>
      <c r="FH1558" s="23">
        <v>1</v>
      </c>
      <c r="FI1558" s="23">
        <v>0</v>
      </c>
      <c r="FJ1558" s="23">
        <v>1</v>
      </c>
      <c r="FK1558" s="23">
        <v>0</v>
      </c>
      <c r="FL1558" s="23">
        <v>1</v>
      </c>
      <c r="FM1558" s="23">
        <v>0</v>
      </c>
      <c r="FN1558" s="23">
        <v>0</v>
      </c>
      <c r="FO1558" s="23">
        <v>0</v>
      </c>
      <c r="FP1558" s="23">
        <v>0</v>
      </c>
      <c r="FQ1558" s="23">
        <v>0</v>
      </c>
      <c r="FR1558" s="23">
        <v>0</v>
      </c>
    </row>
    <row r="1559" spans="142:174">
      <c r="EL1559" s="22">
        <v>44310</v>
      </c>
      <c r="EM1559" s="21" t="s">
        <v>29927</v>
      </c>
      <c r="EN1559" s="21" t="s">
        <v>24738</v>
      </c>
      <c r="EO1559" s="21" t="s">
        <v>29929</v>
      </c>
      <c r="EP1559" s="21">
        <v>574703641670</v>
      </c>
      <c r="EQ1559" s="21" t="s">
        <v>207</v>
      </c>
      <c r="ER1559" s="21" t="s">
        <v>29926</v>
      </c>
      <c r="ES1559" s="23">
        <v>8</v>
      </c>
      <c r="ET1559" s="23">
        <v>0</v>
      </c>
      <c r="EU1559" s="23">
        <v>0</v>
      </c>
      <c r="EV1559" s="23">
        <v>0</v>
      </c>
      <c r="EW1559" s="23"/>
      <c r="EX1559" s="23">
        <v>0</v>
      </c>
      <c r="EY1559" s="23"/>
      <c r="EZ1559" s="23"/>
      <c r="FA1559" s="23"/>
      <c r="FB1559" s="23"/>
      <c r="FC1559" s="23"/>
      <c r="FD1559" s="23"/>
      <c r="FE1559" s="23"/>
      <c r="FF1559" s="23"/>
      <c r="FG1559" s="23"/>
      <c r="FH1559" s="23"/>
      <c r="FI1559" s="23"/>
      <c r="FJ1559" s="23"/>
      <c r="FK1559" s="23"/>
      <c r="FL1559" s="23"/>
      <c r="FM1559" s="23"/>
      <c r="FN1559" s="23"/>
      <c r="FO1559" s="23"/>
      <c r="FP1559" s="23"/>
      <c r="FQ1559" s="23"/>
      <c r="FR1559" s="23"/>
    </row>
    <row r="1560" spans="142:174">
      <c r="EL1560" s="22">
        <v>44310</v>
      </c>
      <c r="EM1560" s="21" t="s">
        <v>29927</v>
      </c>
      <c r="EN1560" s="21" t="s">
        <v>17430</v>
      </c>
      <c r="EO1560" s="21" t="s">
        <v>29929</v>
      </c>
      <c r="EP1560" s="21">
        <v>576398085683</v>
      </c>
      <c r="EQ1560" s="21" t="s">
        <v>207</v>
      </c>
      <c r="ER1560" s="21" t="s">
        <v>208</v>
      </c>
      <c r="ES1560" s="23">
        <v>1</v>
      </c>
      <c r="ET1560" s="23">
        <v>0</v>
      </c>
      <c r="EU1560" s="23">
        <v>0</v>
      </c>
      <c r="EV1560" s="23">
        <v>0</v>
      </c>
      <c r="EW1560" s="23"/>
      <c r="EX1560" s="23">
        <v>0</v>
      </c>
      <c r="EY1560" s="23"/>
      <c r="EZ1560" s="23"/>
      <c r="FA1560" s="23"/>
      <c r="FB1560" s="23"/>
      <c r="FC1560" s="23"/>
      <c r="FD1560" s="23"/>
      <c r="FE1560" s="23"/>
      <c r="FF1560" s="23"/>
      <c r="FG1560" s="23"/>
      <c r="FH1560" s="23"/>
      <c r="FI1560" s="23"/>
      <c r="FJ1560" s="23"/>
      <c r="FK1560" s="23"/>
      <c r="FL1560" s="23"/>
      <c r="FM1560" s="23"/>
      <c r="FN1560" s="23"/>
      <c r="FO1560" s="23"/>
      <c r="FP1560" s="23"/>
      <c r="FQ1560" s="23"/>
      <c r="FR1560" s="23"/>
    </row>
    <row r="1561" spans="142:174">
      <c r="EL1561" s="22">
        <v>44310</v>
      </c>
      <c r="EM1561" s="21" t="s">
        <v>29927</v>
      </c>
      <c r="EN1561" s="21" t="s">
        <v>17430</v>
      </c>
      <c r="EO1561" s="21" t="s">
        <v>29929</v>
      </c>
      <c r="EP1561" s="21">
        <v>576398085683</v>
      </c>
      <c r="EQ1561" s="21" t="s">
        <v>207</v>
      </c>
      <c r="ER1561" s="21" t="s">
        <v>209</v>
      </c>
      <c r="ES1561" s="23">
        <v>43</v>
      </c>
      <c r="ET1561" s="23">
        <v>1</v>
      </c>
      <c r="EU1561" s="23">
        <v>304</v>
      </c>
      <c r="EV1561" s="23">
        <v>2.3256000000000001</v>
      </c>
      <c r="EW1561" s="23">
        <v>304</v>
      </c>
      <c r="EX1561" s="23">
        <v>7069.7673999999997</v>
      </c>
      <c r="EY1561" s="23"/>
      <c r="EZ1561" s="23"/>
      <c r="FA1561" s="23"/>
      <c r="FB1561" s="23"/>
      <c r="FC1561" s="23"/>
      <c r="FD1561" s="23"/>
      <c r="FE1561" s="23"/>
      <c r="FF1561" s="23"/>
      <c r="FG1561" s="23"/>
      <c r="FH1561" s="23"/>
      <c r="FI1561" s="23"/>
      <c r="FJ1561" s="23"/>
      <c r="FK1561" s="23"/>
      <c r="FL1561" s="23"/>
      <c r="FM1561" s="23"/>
      <c r="FN1561" s="23"/>
      <c r="FO1561" s="23"/>
      <c r="FP1561" s="23"/>
      <c r="FQ1561" s="23"/>
      <c r="FR1561" s="23"/>
    </row>
    <row r="1562" spans="142:174">
      <c r="EL1562" s="22">
        <v>44310</v>
      </c>
      <c r="EM1562" s="21" t="s">
        <v>29927</v>
      </c>
      <c r="EN1562" s="21" t="s">
        <v>17430</v>
      </c>
      <c r="EO1562" s="21" t="s">
        <v>29929</v>
      </c>
      <c r="EP1562" s="21">
        <v>576398085683</v>
      </c>
      <c r="EQ1562" s="21" t="s">
        <v>207</v>
      </c>
      <c r="ER1562" s="21" t="s">
        <v>29926</v>
      </c>
      <c r="ES1562" s="23">
        <v>1</v>
      </c>
      <c r="ET1562" s="23">
        <v>0</v>
      </c>
      <c r="EU1562" s="23">
        <v>0</v>
      </c>
      <c r="EV1562" s="23">
        <v>0</v>
      </c>
      <c r="EW1562" s="23"/>
      <c r="EX1562" s="23">
        <v>0</v>
      </c>
      <c r="EY1562" s="23"/>
      <c r="EZ1562" s="23"/>
      <c r="FA1562" s="23"/>
      <c r="FB1562" s="23"/>
      <c r="FC1562" s="23"/>
      <c r="FD1562" s="23"/>
      <c r="FE1562" s="23"/>
      <c r="FF1562" s="23"/>
      <c r="FG1562" s="23"/>
      <c r="FH1562" s="23"/>
      <c r="FI1562" s="23"/>
      <c r="FJ1562" s="23"/>
      <c r="FK1562" s="23"/>
      <c r="FL1562" s="23"/>
      <c r="FM1562" s="23"/>
      <c r="FN1562" s="23"/>
      <c r="FO1562" s="23"/>
      <c r="FP1562" s="23"/>
      <c r="FQ1562" s="23"/>
      <c r="FR1562" s="23"/>
    </row>
    <row r="1563" spans="142:174">
      <c r="EL1563" s="22">
        <v>44310</v>
      </c>
      <c r="EM1563" s="21" t="s">
        <v>29927</v>
      </c>
      <c r="EN1563" s="21" t="s">
        <v>17432</v>
      </c>
      <c r="EO1563" s="21" t="s">
        <v>29929</v>
      </c>
      <c r="EP1563" s="21">
        <v>592683898914</v>
      </c>
      <c r="EQ1563" s="21" t="s">
        <v>207</v>
      </c>
      <c r="ER1563" s="21" t="s">
        <v>209</v>
      </c>
      <c r="ES1563" s="23">
        <v>165</v>
      </c>
      <c r="ET1563" s="23">
        <v>1</v>
      </c>
      <c r="EU1563" s="23">
        <v>311</v>
      </c>
      <c r="EV1563" s="23">
        <v>0.60609999999999997</v>
      </c>
      <c r="EW1563" s="23">
        <v>311</v>
      </c>
      <c r="EX1563" s="23">
        <v>1884.8485000000001</v>
      </c>
      <c r="EY1563" s="23"/>
      <c r="EZ1563" s="23"/>
      <c r="FA1563" s="23"/>
      <c r="FB1563" s="23"/>
      <c r="FC1563" s="23"/>
      <c r="FD1563" s="23"/>
      <c r="FE1563" s="23"/>
      <c r="FF1563" s="23"/>
      <c r="FG1563" s="23"/>
      <c r="FH1563" s="23"/>
      <c r="FI1563" s="23"/>
      <c r="FJ1563" s="23"/>
      <c r="FK1563" s="23"/>
      <c r="FL1563" s="23"/>
      <c r="FM1563" s="23"/>
      <c r="FN1563" s="23"/>
      <c r="FO1563" s="23"/>
      <c r="FP1563" s="23"/>
      <c r="FQ1563" s="23"/>
      <c r="FR1563" s="23"/>
    </row>
    <row r="1564" spans="142:174">
      <c r="EL1564" s="22">
        <v>44310</v>
      </c>
      <c r="EM1564" s="21" t="s">
        <v>29927</v>
      </c>
      <c r="EN1564" s="21" t="s">
        <v>17432</v>
      </c>
      <c r="EO1564" s="21" t="s">
        <v>29929</v>
      </c>
      <c r="EP1564" s="21">
        <v>592683898914</v>
      </c>
      <c r="EQ1564" s="21" t="s">
        <v>207</v>
      </c>
      <c r="ER1564" s="21" t="s">
        <v>29926</v>
      </c>
      <c r="ES1564" s="23">
        <v>1</v>
      </c>
      <c r="ET1564" s="23">
        <v>0</v>
      </c>
      <c r="EU1564" s="23">
        <v>0</v>
      </c>
      <c r="EV1564" s="23">
        <v>0</v>
      </c>
      <c r="EW1564" s="23"/>
      <c r="EX1564" s="23">
        <v>0</v>
      </c>
      <c r="EY1564" s="23"/>
      <c r="EZ1564" s="23"/>
      <c r="FA1564" s="23"/>
      <c r="FB1564" s="23"/>
      <c r="FC1564" s="23"/>
      <c r="FD1564" s="23"/>
      <c r="FE1564" s="23"/>
      <c r="FF1564" s="23"/>
      <c r="FG1564" s="23"/>
      <c r="FH1564" s="23"/>
      <c r="FI1564" s="23"/>
      <c r="FJ1564" s="23"/>
      <c r="FK1564" s="23"/>
      <c r="FL1564" s="23"/>
      <c r="FM1564" s="23"/>
      <c r="FN1564" s="23"/>
      <c r="FO1564" s="23"/>
      <c r="FP1564" s="23"/>
      <c r="FQ1564" s="23"/>
      <c r="FR1564" s="23"/>
    </row>
    <row r="1565" spans="142:174">
      <c r="EL1565" s="22">
        <v>44310</v>
      </c>
      <c r="EM1565" s="21" t="s">
        <v>29927</v>
      </c>
      <c r="EN1565" s="21" t="s">
        <v>211</v>
      </c>
      <c r="EO1565" s="21" t="s">
        <v>29929</v>
      </c>
      <c r="EP1565" s="21">
        <v>599211933377</v>
      </c>
      <c r="EQ1565" s="21" t="s">
        <v>207</v>
      </c>
      <c r="ER1565" s="21" t="s">
        <v>208</v>
      </c>
      <c r="ES1565" s="23">
        <v>1</v>
      </c>
      <c r="ET1565" s="23">
        <v>0</v>
      </c>
      <c r="EU1565" s="23">
        <v>0</v>
      </c>
      <c r="EV1565" s="23">
        <v>0</v>
      </c>
      <c r="EW1565" s="23"/>
      <c r="EX1565" s="23">
        <v>0</v>
      </c>
      <c r="EY1565" s="23"/>
      <c r="EZ1565" s="23"/>
      <c r="FA1565" s="23"/>
      <c r="FB1565" s="23"/>
      <c r="FC1565" s="23"/>
      <c r="FD1565" s="23"/>
      <c r="FE1565" s="23"/>
      <c r="FF1565" s="23"/>
      <c r="FG1565" s="23"/>
      <c r="FH1565" s="23"/>
      <c r="FI1565" s="23"/>
      <c r="FJ1565" s="23"/>
      <c r="FK1565" s="23"/>
      <c r="FL1565" s="23"/>
      <c r="FM1565" s="23"/>
      <c r="FN1565" s="23"/>
      <c r="FO1565" s="23"/>
      <c r="FP1565" s="23"/>
      <c r="FQ1565" s="23"/>
      <c r="FR1565" s="23"/>
    </row>
    <row r="1566" spans="142:174">
      <c r="EL1566" s="22">
        <v>44310</v>
      </c>
      <c r="EM1566" s="21" t="s">
        <v>29927</v>
      </c>
      <c r="EN1566" s="21" t="s">
        <v>211</v>
      </c>
      <c r="EO1566" s="21" t="s">
        <v>29929</v>
      </c>
      <c r="EP1566" s="21">
        <v>599211933377</v>
      </c>
      <c r="EQ1566" s="21" t="s">
        <v>207</v>
      </c>
      <c r="ER1566" s="21" t="s">
        <v>209</v>
      </c>
      <c r="ES1566" s="23">
        <v>914</v>
      </c>
      <c r="ET1566" s="23">
        <v>31</v>
      </c>
      <c r="EU1566" s="23">
        <v>7247</v>
      </c>
      <c r="EV1566" s="23">
        <v>3.3917000000000002</v>
      </c>
      <c r="EW1566" s="23">
        <v>233.77420000000001</v>
      </c>
      <c r="EX1566" s="23">
        <v>7928.884</v>
      </c>
      <c r="EY1566" s="23">
        <v>0</v>
      </c>
      <c r="EZ1566" s="23">
        <v>0</v>
      </c>
      <c r="FA1566" s="23">
        <v>0</v>
      </c>
      <c r="FB1566" s="23">
        <v>0</v>
      </c>
      <c r="FC1566" s="23">
        <v>0</v>
      </c>
      <c r="FD1566" s="23">
        <v>0</v>
      </c>
      <c r="FE1566" s="23">
        <v>0</v>
      </c>
      <c r="FF1566" s="23">
        <v>1</v>
      </c>
      <c r="FG1566" s="23">
        <v>0</v>
      </c>
      <c r="FH1566" s="23">
        <v>1</v>
      </c>
      <c r="FI1566" s="23">
        <v>0</v>
      </c>
      <c r="FJ1566" s="23">
        <v>1</v>
      </c>
      <c r="FK1566" s="23">
        <v>0</v>
      </c>
      <c r="FL1566" s="23">
        <v>1</v>
      </c>
      <c r="FM1566" s="23">
        <v>0</v>
      </c>
      <c r="FN1566" s="23">
        <v>0</v>
      </c>
      <c r="FO1566" s="23">
        <v>0</v>
      </c>
      <c r="FP1566" s="23">
        <v>0</v>
      </c>
      <c r="FQ1566" s="23">
        <v>0</v>
      </c>
      <c r="FR1566" s="23">
        <v>0</v>
      </c>
    </row>
    <row r="1567" spans="142:174">
      <c r="EL1567" s="22">
        <v>44310</v>
      </c>
      <c r="EM1567" s="21" t="s">
        <v>29927</v>
      </c>
      <c r="EN1567" s="21" t="s">
        <v>211</v>
      </c>
      <c r="EO1567" s="21" t="s">
        <v>29929</v>
      </c>
      <c r="EP1567" s="21">
        <v>599211933377</v>
      </c>
      <c r="EQ1567" s="21" t="s">
        <v>207</v>
      </c>
      <c r="ER1567" s="21" t="s">
        <v>29926</v>
      </c>
      <c r="ES1567" s="23">
        <v>2</v>
      </c>
      <c r="ET1567" s="23">
        <v>0</v>
      </c>
      <c r="EU1567" s="23">
        <v>0</v>
      </c>
      <c r="EV1567" s="23">
        <v>0</v>
      </c>
      <c r="EW1567" s="23"/>
      <c r="EX1567" s="23">
        <v>0</v>
      </c>
      <c r="EY1567" s="23"/>
      <c r="EZ1567" s="23"/>
      <c r="FA1567" s="23"/>
      <c r="FB1567" s="23"/>
      <c r="FC1567" s="23"/>
      <c r="FD1567" s="23"/>
      <c r="FE1567" s="23"/>
      <c r="FF1567" s="23"/>
      <c r="FG1567" s="23"/>
      <c r="FH1567" s="23"/>
      <c r="FI1567" s="23"/>
      <c r="FJ1567" s="23"/>
      <c r="FK1567" s="23"/>
      <c r="FL1567" s="23"/>
      <c r="FM1567" s="23"/>
      <c r="FN1567" s="23"/>
      <c r="FO1567" s="23"/>
      <c r="FP1567" s="23"/>
      <c r="FQ1567" s="23"/>
      <c r="FR1567" s="23"/>
    </row>
    <row r="1568" spans="142:174">
      <c r="EL1568" s="22">
        <v>44310</v>
      </c>
      <c r="EM1568" s="21" t="s">
        <v>29927</v>
      </c>
      <c r="EN1568" s="21" t="s">
        <v>17426</v>
      </c>
      <c r="EO1568" s="21" t="s">
        <v>29929</v>
      </c>
      <c r="EP1568" s="21">
        <v>574814254493</v>
      </c>
      <c r="EQ1568" s="21" t="s">
        <v>207</v>
      </c>
      <c r="ER1568" s="21" t="s">
        <v>208</v>
      </c>
      <c r="ES1568" s="23">
        <v>2</v>
      </c>
      <c r="ET1568" s="23">
        <v>0</v>
      </c>
      <c r="EU1568" s="23">
        <v>0</v>
      </c>
      <c r="EV1568" s="23">
        <v>0</v>
      </c>
      <c r="EW1568" s="23"/>
      <c r="EX1568" s="23">
        <v>0</v>
      </c>
      <c r="EY1568" s="23"/>
      <c r="EZ1568" s="23"/>
      <c r="FA1568" s="23"/>
      <c r="FB1568" s="23"/>
      <c r="FC1568" s="23"/>
      <c r="FD1568" s="23"/>
      <c r="FE1568" s="23"/>
      <c r="FF1568" s="23"/>
      <c r="FG1568" s="23"/>
      <c r="FH1568" s="23"/>
      <c r="FI1568" s="23"/>
      <c r="FJ1568" s="23"/>
      <c r="FK1568" s="23"/>
      <c r="FL1568" s="23"/>
      <c r="FM1568" s="23"/>
      <c r="FN1568" s="23"/>
      <c r="FO1568" s="23"/>
      <c r="FP1568" s="23"/>
      <c r="FQ1568" s="23"/>
      <c r="FR1568" s="23"/>
    </row>
    <row r="1569" spans="142:174">
      <c r="EL1569" s="22">
        <v>44310</v>
      </c>
      <c r="EM1569" s="21" t="s">
        <v>29927</v>
      </c>
      <c r="EN1569" s="21" t="s">
        <v>17426</v>
      </c>
      <c r="EO1569" s="21" t="s">
        <v>29929</v>
      </c>
      <c r="EP1569" s="21">
        <v>574814254493</v>
      </c>
      <c r="EQ1569" s="21" t="s">
        <v>207</v>
      </c>
      <c r="ER1569" s="21" t="s">
        <v>209</v>
      </c>
      <c r="ES1569" s="23">
        <v>33</v>
      </c>
      <c r="ET1569" s="23">
        <v>0</v>
      </c>
      <c r="EU1569" s="23">
        <v>0</v>
      </c>
      <c r="EV1569" s="23">
        <v>0</v>
      </c>
      <c r="EW1569" s="23"/>
      <c r="EX1569" s="23">
        <v>0</v>
      </c>
      <c r="EY1569" s="23"/>
      <c r="EZ1569" s="23"/>
      <c r="FA1569" s="23"/>
      <c r="FB1569" s="23"/>
      <c r="FC1569" s="23"/>
      <c r="FD1569" s="23"/>
      <c r="FE1569" s="23"/>
      <c r="FF1569" s="23"/>
      <c r="FG1569" s="23"/>
      <c r="FH1569" s="23"/>
      <c r="FI1569" s="23"/>
      <c r="FJ1569" s="23"/>
      <c r="FK1569" s="23"/>
      <c r="FL1569" s="23"/>
      <c r="FM1569" s="23"/>
      <c r="FN1569" s="23"/>
      <c r="FO1569" s="23"/>
      <c r="FP1569" s="23"/>
      <c r="FQ1569" s="23"/>
      <c r="FR1569" s="23"/>
    </row>
    <row r="1570" spans="142:174">
      <c r="EL1570" s="22">
        <v>44310</v>
      </c>
      <c r="EM1570" s="21" t="s">
        <v>29930</v>
      </c>
      <c r="EN1570" s="21" t="s">
        <v>22749</v>
      </c>
      <c r="EO1570" s="21" t="s">
        <v>29929</v>
      </c>
      <c r="EP1570" s="21">
        <v>574814826537</v>
      </c>
      <c r="EQ1570" s="21" t="s">
        <v>207</v>
      </c>
      <c r="ER1570" s="21" t="s">
        <v>209</v>
      </c>
      <c r="ES1570" s="23">
        <v>175</v>
      </c>
      <c r="ET1570" s="23">
        <v>4</v>
      </c>
      <c r="EU1570" s="23">
        <v>860</v>
      </c>
      <c r="EV1570" s="23">
        <v>2.2856999999999998</v>
      </c>
      <c r="EW1570" s="23">
        <v>215</v>
      </c>
      <c r="EX1570" s="23">
        <v>4914.2857000000004</v>
      </c>
      <c r="EY1570" s="23"/>
      <c r="EZ1570" s="23"/>
      <c r="FA1570" s="23"/>
      <c r="FB1570" s="23"/>
      <c r="FC1570" s="23"/>
      <c r="FD1570" s="23"/>
      <c r="FE1570" s="23"/>
      <c r="FF1570" s="23"/>
      <c r="FG1570" s="23"/>
      <c r="FH1570" s="23"/>
      <c r="FI1570" s="23"/>
      <c r="FJ1570" s="23"/>
      <c r="FK1570" s="23"/>
      <c r="FL1570" s="23"/>
      <c r="FM1570" s="23"/>
      <c r="FN1570" s="23"/>
      <c r="FO1570" s="23"/>
      <c r="FP1570" s="23"/>
      <c r="FQ1570" s="23"/>
      <c r="FR1570" s="23"/>
    </row>
    <row r="1571" spans="142:174">
      <c r="EL1571" s="22">
        <v>44310</v>
      </c>
      <c r="EM1571" s="21" t="s">
        <v>29930</v>
      </c>
      <c r="EN1571" s="21" t="s">
        <v>22749</v>
      </c>
      <c r="EO1571" s="21" t="s">
        <v>29929</v>
      </c>
      <c r="EP1571" s="21">
        <v>574814826537</v>
      </c>
      <c r="EQ1571" s="21" t="s">
        <v>207</v>
      </c>
      <c r="ER1571" s="21" t="s">
        <v>29926</v>
      </c>
      <c r="ES1571" s="23">
        <v>2</v>
      </c>
      <c r="ET1571" s="23">
        <v>0</v>
      </c>
      <c r="EU1571" s="23">
        <v>0</v>
      </c>
      <c r="EV1571" s="23">
        <v>0</v>
      </c>
      <c r="EW1571" s="23"/>
      <c r="EX1571" s="23">
        <v>0</v>
      </c>
      <c r="EY1571" s="23"/>
      <c r="EZ1571" s="23"/>
      <c r="FA1571" s="23"/>
      <c r="FB1571" s="23"/>
      <c r="FC1571" s="23"/>
      <c r="FD1571" s="23"/>
      <c r="FE1571" s="23"/>
      <c r="FF1571" s="23"/>
      <c r="FG1571" s="23"/>
      <c r="FH1571" s="23"/>
      <c r="FI1571" s="23"/>
      <c r="FJ1571" s="23"/>
      <c r="FK1571" s="23"/>
      <c r="FL1571" s="23"/>
      <c r="FM1571" s="23"/>
      <c r="FN1571" s="23"/>
      <c r="FO1571" s="23"/>
      <c r="FP1571" s="23"/>
      <c r="FQ1571" s="23"/>
      <c r="FR1571" s="23"/>
    </row>
    <row r="1572" spans="142:174">
      <c r="EL1572" s="22">
        <v>44310</v>
      </c>
      <c r="EM1572" s="21" t="s">
        <v>29927</v>
      </c>
      <c r="EN1572" s="21" t="s">
        <v>22769</v>
      </c>
      <c r="EO1572" s="21" t="s">
        <v>29929</v>
      </c>
      <c r="EP1572" s="21">
        <v>574917059850</v>
      </c>
      <c r="EQ1572" s="21" t="s">
        <v>207</v>
      </c>
      <c r="ER1572" s="21" t="s">
        <v>209</v>
      </c>
      <c r="ES1572" s="23">
        <v>195</v>
      </c>
      <c r="ET1572" s="23">
        <v>3</v>
      </c>
      <c r="EU1572" s="23">
        <v>847</v>
      </c>
      <c r="EV1572" s="23">
        <v>1.5385</v>
      </c>
      <c r="EW1572" s="23">
        <v>282.33330000000001</v>
      </c>
      <c r="EX1572" s="23">
        <v>4343.5897000000004</v>
      </c>
      <c r="EY1572" s="23">
        <v>0</v>
      </c>
      <c r="EZ1572" s="23">
        <v>0</v>
      </c>
      <c r="FA1572" s="23">
        <v>0</v>
      </c>
      <c r="FB1572" s="23">
        <v>0</v>
      </c>
      <c r="FC1572" s="23">
        <v>0</v>
      </c>
      <c r="FD1572" s="23">
        <v>0</v>
      </c>
      <c r="FE1572" s="23">
        <v>0</v>
      </c>
      <c r="FF1572" s="23">
        <v>0</v>
      </c>
      <c r="FG1572" s="23">
        <v>0</v>
      </c>
      <c r="FH1572" s="23">
        <v>0</v>
      </c>
      <c r="FI1572" s="23">
        <v>0</v>
      </c>
      <c r="FJ1572" s="23">
        <v>1</v>
      </c>
      <c r="FK1572" s="23">
        <v>1</v>
      </c>
      <c r="FL1572" s="23">
        <v>2</v>
      </c>
      <c r="FM1572" s="23">
        <v>0</v>
      </c>
      <c r="FN1572" s="23">
        <v>0</v>
      </c>
      <c r="FO1572" s="23">
        <v>0</v>
      </c>
      <c r="FP1572" s="23">
        <v>0</v>
      </c>
      <c r="FQ1572" s="23">
        <v>0</v>
      </c>
      <c r="FR1572" s="23">
        <v>0</v>
      </c>
    </row>
    <row r="1573" spans="142:174">
      <c r="EL1573" s="22">
        <v>44310</v>
      </c>
      <c r="EM1573" s="21" t="s">
        <v>29927</v>
      </c>
      <c r="EN1573" s="21" t="s">
        <v>22769</v>
      </c>
      <c r="EO1573" s="21" t="s">
        <v>29929</v>
      </c>
      <c r="EP1573" s="21">
        <v>574917059850</v>
      </c>
      <c r="EQ1573" s="21" t="s">
        <v>207</v>
      </c>
      <c r="ER1573" s="21" t="s">
        <v>29926</v>
      </c>
      <c r="ES1573" s="23">
        <v>1</v>
      </c>
      <c r="ET1573" s="23">
        <v>0</v>
      </c>
      <c r="EU1573" s="23">
        <v>0</v>
      </c>
      <c r="EV1573" s="23">
        <v>0</v>
      </c>
      <c r="EW1573" s="23"/>
      <c r="EX1573" s="23">
        <v>0</v>
      </c>
      <c r="EY1573" s="23"/>
      <c r="EZ1573" s="23"/>
      <c r="FA1573" s="23"/>
      <c r="FB1573" s="23"/>
      <c r="FC1573" s="23"/>
      <c r="FD1573" s="23"/>
      <c r="FE1573" s="23"/>
      <c r="FF1573" s="23"/>
      <c r="FG1573" s="23"/>
      <c r="FH1573" s="23"/>
      <c r="FI1573" s="23"/>
      <c r="FJ1573" s="23"/>
      <c r="FK1573" s="23"/>
      <c r="FL1573" s="23"/>
      <c r="FM1573" s="23"/>
      <c r="FN1573" s="23"/>
      <c r="FO1573" s="23"/>
      <c r="FP1573" s="23"/>
      <c r="FQ1573" s="23"/>
      <c r="FR1573" s="23"/>
    </row>
    <row r="1574" spans="142:174">
      <c r="EL1574" s="22">
        <v>44310</v>
      </c>
      <c r="EM1574" s="21" t="s">
        <v>29927</v>
      </c>
      <c r="EN1574" s="21" t="s">
        <v>24742</v>
      </c>
      <c r="EO1574" s="21" t="s">
        <v>29929</v>
      </c>
      <c r="EP1574" s="21">
        <v>574704701061</v>
      </c>
      <c r="EQ1574" s="21" t="s">
        <v>207</v>
      </c>
      <c r="ER1574" s="21" t="s">
        <v>209</v>
      </c>
      <c r="ES1574" s="23">
        <v>217</v>
      </c>
      <c r="ET1574" s="23">
        <v>5</v>
      </c>
      <c r="EU1574" s="23">
        <v>1423</v>
      </c>
      <c r="EV1574" s="23">
        <v>2.3041</v>
      </c>
      <c r="EW1574" s="23">
        <v>284.60000000000002</v>
      </c>
      <c r="EX1574" s="23">
        <v>6557.6036999999997</v>
      </c>
      <c r="EY1574" s="23">
        <v>0</v>
      </c>
      <c r="EZ1574" s="23">
        <v>0</v>
      </c>
      <c r="FA1574" s="23">
        <v>0</v>
      </c>
      <c r="FB1574" s="23">
        <v>0</v>
      </c>
      <c r="FC1574" s="23">
        <v>0</v>
      </c>
      <c r="FD1574" s="23">
        <v>0</v>
      </c>
      <c r="FE1574" s="23">
        <v>0</v>
      </c>
      <c r="FF1574" s="23">
        <v>0</v>
      </c>
      <c r="FG1574" s="23">
        <v>0</v>
      </c>
      <c r="FH1574" s="23">
        <v>0</v>
      </c>
      <c r="FI1574" s="23">
        <v>0</v>
      </c>
      <c r="FJ1574" s="23">
        <v>0</v>
      </c>
      <c r="FK1574" s="23">
        <v>1</v>
      </c>
      <c r="FL1574" s="23">
        <v>1</v>
      </c>
      <c r="FM1574" s="23">
        <v>0</v>
      </c>
      <c r="FN1574" s="23">
        <v>0</v>
      </c>
      <c r="FO1574" s="23">
        <v>0</v>
      </c>
      <c r="FP1574" s="23">
        <v>0</v>
      </c>
      <c r="FQ1574" s="23">
        <v>0</v>
      </c>
      <c r="FR1574" s="23">
        <v>0</v>
      </c>
    </row>
    <row r="1575" spans="142:174">
      <c r="EL1575" s="22">
        <v>44310</v>
      </c>
      <c r="EM1575" s="21" t="s">
        <v>29927</v>
      </c>
      <c r="EN1575" s="21" t="s">
        <v>24742</v>
      </c>
      <c r="EO1575" s="21" t="s">
        <v>29929</v>
      </c>
      <c r="EP1575" s="21">
        <v>574704701061</v>
      </c>
      <c r="EQ1575" s="21" t="s">
        <v>207</v>
      </c>
      <c r="ER1575" s="21" t="s">
        <v>29926</v>
      </c>
      <c r="ES1575" s="23">
        <v>2</v>
      </c>
      <c r="ET1575" s="23">
        <v>0</v>
      </c>
      <c r="EU1575" s="23">
        <v>0</v>
      </c>
      <c r="EV1575" s="23">
        <v>0</v>
      </c>
      <c r="EW1575" s="23"/>
      <c r="EX1575" s="23">
        <v>0</v>
      </c>
      <c r="EY1575" s="23"/>
      <c r="EZ1575" s="23"/>
      <c r="FA1575" s="23"/>
      <c r="FB1575" s="23"/>
      <c r="FC1575" s="23"/>
      <c r="FD1575" s="23"/>
      <c r="FE1575" s="23"/>
      <c r="FF1575" s="23"/>
      <c r="FG1575" s="23"/>
      <c r="FH1575" s="23"/>
      <c r="FI1575" s="23"/>
      <c r="FJ1575" s="23"/>
      <c r="FK1575" s="23"/>
      <c r="FL1575" s="23"/>
      <c r="FM1575" s="23"/>
      <c r="FN1575" s="23"/>
      <c r="FO1575" s="23"/>
      <c r="FP1575" s="23"/>
      <c r="FQ1575" s="23"/>
      <c r="FR1575" s="23"/>
    </row>
    <row r="1576" spans="142:174">
      <c r="EL1576" s="22">
        <v>44310</v>
      </c>
      <c r="EM1576" s="21" t="s">
        <v>29927</v>
      </c>
      <c r="EN1576" s="21" t="s">
        <v>17425</v>
      </c>
      <c r="EO1576" s="21" t="s">
        <v>29929</v>
      </c>
      <c r="EP1576" s="21">
        <v>585622329677</v>
      </c>
      <c r="EQ1576" s="21" t="s">
        <v>207</v>
      </c>
      <c r="ER1576" s="21" t="s">
        <v>208</v>
      </c>
      <c r="ES1576" s="23">
        <v>1</v>
      </c>
      <c r="ET1576" s="23">
        <v>0</v>
      </c>
      <c r="EU1576" s="23">
        <v>0</v>
      </c>
      <c r="EV1576" s="23">
        <v>0</v>
      </c>
      <c r="EW1576" s="23"/>
      <c r="EX1576" s="23">
        <v>0</v>
      </c>
      <c r="EY1576" s="23"/>
      <c r="EZ1576" s="23"/>
      <c r="FA1576" s="23"/>
      <c r="FB1576" s="23"/>
      <c r="FC1576" s="23"/>
      <c r="FD1576" s="23"/>
      <c r="FE1576" s="23"/>
      <c r="FF1576" s="23"/>
      <c r="FG1576" s="23"/>
      <c r="FH1576" s="23"/>
      <c r="FI1576" s="23"/>
      <c r="FJ1576" s="23"/>
      <c r="FK1576" s="23"/>
      <c r="FL1576" s="23"/>
      <c r="FM1576" s="23"/>
      <c r="FN1576" s="23"/>
      <c r="FO1576" s="23"/>
      <c r="FP1576" s="23"/>
      <c r="FQ1576" s="23"/>
      <c r="FR1576" s="23"/>
    </row>
    <row r="1577" spans="142:174">
      <c r="EL1577" s="22">
        <v>44310</v>
      </c>
      <c r="EM1577" s="21" t="s">
        <v>29927</v>
      </c>
      <c r="EN1577" s="21" t="s">
        <v>17425</v>
      </c>
      <c r="EO1577" s="21" t="s">
        <v>29929</v>
      </c>
      <c r="EP1577" s="21">
        <v>585622329677</v>
      </c>
      <c r="EQ1577" s="21" t="s">
        <v>207</v>
      </c>
      <c r="ER1577" s="21" t="s">
        <v>209</v>
      </c>
      <c r="ES1577" s="23">
        <v>89</v>
      </c>
      <c r="ET1577" s="23">
        <v>0</v>
      </c>
      <c r="EU1577" s="23">
        <v>0</v>
      </c>
      <c r="EV1577" s="23">
        <v>0</v>
      </c>
      <c r="EW1577" s="23"/>
      <c r="EX1577" s="23">
        <v>0</v>
      </c>
      <c r="EY1577" s="23"/>
      <c r="EZ1577" s="23"/>
      <c r="FA1577" s="23"/>
      <c r="FB1577" s="23"/>
      <c r="FC1577" s="23"/>
      <c r="FD1577" s="23"/>
      <c r="FE1577" s="23"/>
      <c r="FF1577" s="23"/>
      <c r="FG1577" s="23"/>
      <c r="FH1577" s="23"/>
      <c r="FI1577" s="23"/>
      <c r="FJ1577" s="23"/>
      <c r="FK1577" s="23"/>
      <c r="FL1577" s="23"/>
      <c r="FM1577" s="23"/>
      <c r="FN1577" s="23"/>
      <c r="FO1577" s="23"/>
      <c r="FP1577" s="23"/>
      <c r="FQ1577" s="23"/>
      <c r="FR1577" s="23"/>
    </row>
    <row r="1578" spans="142:174">
      <c r="EL1578" s="22">
        <v>44310</v>
      </c>
      <c r="EM1578" s="21" t="s">
        <v>29927</v>
      </c>
      <c r="EN1578" s="21" t="s">
        <v>17425</v>
      </c>
      <c r="EO1578" s="21" t="s">
        <v>29929</v>
      </c>
      <c r="EP1578" s="21">
        <v>585622329677</v>
      </c>
      <c r="EQ1578" s="21" t="s">
        <v>207</v>
      </c>
      <c r="ER1578" s="21" t="s">
        <v>29926</v>
      </c>
      <c r="ES1578" s="23">
        <v>8</v>
      </c>
      <c r="ET1578" s="23">
        <v>0</v>
      </c>
      <c r="EU1578" s="23">
        <v>0</v>
      </c>
      <c r="EV1578" s="23">
        <v>0</v>
      </c>
      <c r="EW1578" s="23"/>
      <c r="EX1578" s="23">
        <v>0</v>
      </c>
      <c r="EY1578" s="23"/>
      <c r="EZ1578" s="23"/>
      <c r="FA1578" s="23"/>
      <c r="FB1578" s="23"/>
      <c r="FC1578" s="23"/>
      <c r="FD1578" s="23"/>
      <c r="FE1578" s="23"/>
      <c r="FF1578" s="23"/>
      <c r="FG1578" s="23"/>
      <c r="FH1578" s="23"/>
      <c r="FI1578" s="23"/>
      <c r="FJ1578" s="23"/>
      <c r="FK1578" s="23"/>
      <c r="FL1578" s="23"/>
      <c r="FM1578" s="23"/>
      <c r="FN1578" s="23"/>
      <c r="FO1578" s="23"/>
      <c r="FP1578" s="23"/>
      <c r="FQ1578" s="23"/>
      <c r="FR1578" s="23"/>
    </row>
    <row r="1579" spans="142:174">
      <c r="EL1579" s="22">
        <v>44310</v>
      </c>
      <c r="EM1579" s="21" t="s">
        <v>29927</v>
      </c>
      <c r="EN1579" s="21" t="s">
        <v>3779</v>
      </c>
      <c r="EO1579" s="21" t="s">
        <v>29929</v>
      </c>
      <c r="EP1579" s="21">
        <v>628188901458</v>
      </c>
      <c r="EQ1579" s="21" t="s">
        <v>207</v>
      </c>
      <c r="ER1579" s="21" t="s">
        <v>209</v>
      </c>
      <c r="ES1579" s="23">
        <v>32</v>
      </c>
      <c r="ET1579" s="23">
        <v>0</v>
      </c>
      <c r="EU1579" s="23">
        <v>0</v>
      </c>
      <c r="EV1579" s="23">
        <v>0</v>
      </c>
      <c r="EW1579" s="23"/>
      <c r="EX1579" s="23">
        <v>0</v>
      </c>
      <c r="EY1579" s="23"/>
      <c r="EZ1579" s="23"/>
      <c r="FA1579" s="23"/>
      <c r="FB1579" s="23"/>
      <c r="FC1579" s="23"/>
      <c r="FD1579" s="23"/>
      <c r="FE1579" s="23"/>
      <c r="FF1579" s="23"/>
      <c r="FG1579" s="23"/>
      <c r="FH1579" s="23"/>
      <c r="FI1579" s="23"/>
      <c r="FJ1579" s="23"/>
      <c r="FK1579" s="23"/>
      <c r="FL1579" s="23"/>
      <c r="FM1579" s="23"/>
      <c r="FN1579" s="23"/>
      <c r="FO1579" s="23"/>
      <c r="FP1579" s="23"/>
      <c r="FQ1579" s="23"/>
      <c r="FR1579" s="23"/>
    </row>
    <row r="1580" spans="142:174">
      <c r="EL1580" s="22">
        <v>44310</v>
      </c>
      <c r="EM1580" s="21" t="s">
        <v>29927</v>
      </c>
      <c r="EN1580" s="21" t="s">
        <v>3779</v>
      </c>
      <c r="EO1580" s="21" t="s">
        <v>29929</v>
      </c>
      <c r="EP1580" s="21">
        <v>628188901458</v>
      </c>
      <c r="EQ1580" s="21" t="s">
        <v>207</v>
      </c>
      <c r="ER1580" s="21" t="s">
        <v>29926</v>
      </c>
      <c r="ES1580" s="23">
        <v>2</v>
      </c>
      <c r="ET1580" s="23">
        <v>0</v>
      </c>
      <c r="EU1580" s="23">
        <v>0</v>
      </c>
      <c r="EV1580" s="23">
        <v>0</v>
      </c>
      <c r="EW1580" s="23"/>
      <c r="EX1580" s="23">
        <v>0</v>
      </c>
      <c r="EY1580" s="23"/>
      <c r="EZ1580" s="23"/>
      <c r="FA1580" s="23"/>
      <c r="FB1580" s="23"/>
      <c r="FC1580" s="23"/>
      <c r="FD1580" s="23"/>
      <c r="FE1580" s="23"/>
      <c r="FF1580" s="23"/>
      <c r="FG1580" s="23"/>
      <c r="FH1580" s="23"/>
      <c r="FI1580" s="23"/>
      <c r="FJ1580" s="23"/>
      <c r="FK1580" s="23"/>
      <c r="FL1580" s="23"/>
      <c r="FM1580" s="23"/>
      <c r="FN1580" s="23"/>
      <c r="FO1580" s="23"/>
      <c r="FP1580" s="23"/>
      <c r="FQ1580" s="23"/>
      <c r="FR1580" s="23"/>
    </row>
    <row r="1581" spans="142:174">
      <c r="EL1581" s="22">
        <v>44310</v>
      </c>
      <c r="EM1581" s="21" t="s">
        <v>29927</v>
      </c>
      <c r="EN1581" s="21" t="s">
        <v>3791</v>
      </c>
      <c r="EO1581" s="21" t="s">
        <v>29929</v>
      </c>
      <c r="EP1581" s="21">
        <v>628193881413</v>
      </c>
      <c r="EQ1581" s="21" t="s">
        <v>207</v>
      </c>
      <c r="ER1581" s="21" t="s">
        <v>209</v>
      </c>
      <c r="ES1581" s="23">
        <v>37</v>
      </c>
      <c r="ET1581" s="23">
        <v>1</v>
      </c>
      <c r="EU1581" s="23">
        <v>220</v>
      </c>
      <c r="EV1581" s="23">
        <v>2.7027000000000001</v>
      </c>
      <c r="EW1581" s="23">
        <v>220</v>
      </c>
      <c r="EX1581" s="23">
        <v>5945.9458999999997</v>
      </c>
      <c r="EY1581" s="23">
        <v>0</v>
      </c>
      <c r="EZ1581" s="23">
        <v>0</v>
      </c>
      <c r="FA1581" s="23">
        <v>0</v>
      </c>
      <c r="FB1581" s="23">
        <v>0</v>
      </c>
      <c r="FC1581" s="23">
        <v>0</v>
      </c>
      <c r="FD1581" s="23">
        <v>0</v>
      </c>
      <c r="FE1581" s="23">
        <v>0</v>
      </c>
      <c r="FF1581" s="23">
        <v>0</v>
      </c>
      <c r="FG1581" s="23">
        <v>0</v>
      </c>
      <c r="FH1581" s="23">
        <v>0</v>
      </c>
      <c r="FI1581" s="23">
        <v>0</v>
      </c>
      <c r="FJ1581" s="23">
        <v>0</v>
      </c>
      <c r="FK1581" s="23">
        <v>0</v>
      </c>
      <c r="FL1581" s="23">
        <v>0</v>
      </c>
      <c r="FM1581" s="23">
        <v>0</v>
      </c>
      <c r="FN1581" s="23">
        <v>0</v>
      </c>
      <c r="FO1581" s="23">
        <v>0</v>
      </c>
      <c r="FP1581" s="23">
        <v>0</v>
      </c>
      <c r="FQ1581" s="23">
        <v>0</v>
      </c>
      <c r="FR1581" s="23">
        <v>0</v>
      </c>
    </row>
    <row r="1582" spans="142:174">
      <c r="EL1582" s="22">
        <v>44310</v>
      </c>
      <c r="EM1582" s="21" t="s">
        <v>29927</v>
      </c>
      <c r="EN1582" s="21" t="s">
        <v>24521</v>
      </c>
      <c r="EO1582" s="21" t="s">
        <v>29929</v>
      </c>
      <c r="EP1582" s="21">
        <v>574915879442</v>
      </c>
      <c r="EQ1582" s="21" t="s">
        <v>207</v>
      </c>
      <c r="ER1582" s="21" t="s">
        <v>209</v>
      </c>
      <c r="ES1582" s="23">
        <v>141</v>
      </c>
      <c r="ET1582" s="23">
        <v>1</v>
      </c>
      <c r="EU1582" s="23">
        <v>291</v>
      </c>
      <c r="EV1582" s="23">
        <v>0.70920000000000005</v>
      </c>
      <c r="EW1582" s="23">
        <v>291</v>
      </c>
      <c r="EX1582" s="23">
        <v>2063.8298</v>
      </c>
      <c r="EY1582" s="23"/>
      <c r="EZ1582" s="23"/>
      <c r="FA1582" s="23"/>
      <c r="FB1582" s="23"/>
      <c r="FC1582" s="23"/>
      <c r="FD1582" s="23"/>
      <c r="FE1582" s="23"/>
      <c r="FF1582" s="23"/>
      <c r="FG1582" s="23"/>
      <c r="FH1582" s="23"/>
      <c r="FI1582" s="23"/>
      <c r="FJ1582" s="23"/>
      <c r="FK1582" s="23"/>
      <c r="FL1582" s="23"/>
      <c r="FM1582" s="23"/>
      <c r="FN1582" s="23"/>
      <c r="FO1582" s="23"/>
      <c r="FP1582" s="23"/>
      <c r="FQ1582" s="23"/>
      <c r="FR1582" s="23"/>
    </row>
    <row r="1583" spans="142:174">
      <c r="EL1583" s="22">
        <v>44310</v>
      </c>
      <c r="EM1583" s="21" t="s">
        <v>29927</v>
      </c>
      <c r="EN1583" s="21" t="s">
        <v>24521</v>
      </c>
      <c r="EO1583" s="21" t="s">
        <v>29929</v>
      </c>
      <c r="EP1583" s="21">
        <v>574915879442</v>
      </c>
      <c r="EQ1583" s="21" t="s">
        <v>207</v>
      </c>
      <c r="ER1583" s="21" t="s">
        <v>29926</v>
      </c>
      <c r="ES1583" s="23">
        <v>8</v>
      </c>
      <c r="ET1583" s="23">
        <v>0</v>
      </c>
      <c r="EU1583" s="23">
        <v>0</v>
      </c>
      <c r="EV1583" s="23">
        <v>0</v>
      </c>
      <c r="EW1583" s="23"/>
      <c r="EX1583" s="23">
        <v>0</v>
      </c>
      <c r="EY1583" s="23"/>
      <c r="EZ1583" s="23"/>
      <c r="FA1583" s="23"/>
      <c r="FB1583" s="23"/>
      <c r="FC1583" s="23"/>
      <c r="FD1583" s="23"/>
      <c r="FE1583" s="23"/>
      <c r="FF1583" s="23"/>
      <c r="FG1583" s="23"/>
      <c r="FH1583" s="23"/>
      <c r="FI1583" s="23"/>
      <c r="FJ1583" s="23"/>
      <c r="FK1583" s="23"/>
      <c r="FL1583" s="23"/>
      <c r="FM1583" s="23"/>
      <c r="FN1583" s="23"/>
      <c r="FO1583" s="23"/>
      <c r="FP1583" s="23"/>
      <c r="FQ1583" s="23"/>
      <c r="FR1583" s="23"/>
    </row>
    <row r="1584" spans="142:174">
      <c r="EL1584" s="22">
        <v>44310</v>
      </c>
      <c r="EM1584" s="21" t="s">
        <v>29927</v>
      </c>
      <c r="EN1584" s="21" t="s">
        <v>609</v>
      </c>
      <c r="EO1584" s="21" t="s">
        <v>29929</v>
      </c>
      <c r="EP1584" s="21">
        <v>574298647000</v>
      </c>
      <c r="EQ1584" s="21" t="s">
        <v>207</v>
      </c>
      <c r="ER1584" s="21" t="s">
        <v>209</v>
      </c>
      <c r="ES1584" s="23">
        <v>107</v>
      </c>
      <c r="ET1584" s="23">
        <v>1</v>
      </c>
      <c r="EU1584" s="23">
        <v>313</v>
      </c>
      <c r="EV1584" s="23">
        <v>0.93459999999999999</v>
      </c>
      <c r="EW1584" s="23">
        <v>313</v>
      </c>
      <c r="EX1584" s="23">
        <v>2925.2336</v>
      </c>
      <c r="EY1584" s="23"/>
      <c r="EZ1584" s="23"/>
      <c r="FA1584" s="23"/>
      <c r="FB1584" s="23"/>
      <c r="FC1584" s="23"/>
      <c r="FD1584" s="23"/>
      <c r="FE1584" s="23"/>
      <c r="FF1584" s="23"/>
      <c r="FG1584" s="23"/>
      <c r="FH1584" s="23"/>
      <c r="FI1584" s="23"/>
      <c r="FJ1584" s="23"/>
      <c r="FK1584" s="23"/>
      <c r="FL1584" s="23"/>
      <c r="FM1584" s="23"/>
      <c r="FN1584" s="23"/>
      <c r="FO1584" s="23"/>
      <c r="FP1584" s="23"/>
      <c r="FQ1584" s="23"/>
      <c r="FR1584" s="23"/>
    </row>
    <row r="1585" spans="142:174">
      <c r="EL1585" s="22">
        <v>44310</v>
      </c>
      <c r="EM1585" s="21" t="s">
        <v>29927</v>
      </c>
      <c r="EN1585" s="21" t="s">
        <v>609</v>
      </c>
      <c r="EO1585" s="21" t="s">
        <v>29929</v>
      </c>
      <c r="EP1585" s="21">
        <v>574298647000</v>
      </c>
      <c r="EQ1585" s="21" t="s">
        <v>207</v>
      </c>
      <c r="ER1585" s="21" t="s">
        <v>29926</v>
      </c>
      <c r="ES1585" s="23">
        <v>2</v>
      </c>
      <c r="ET1585" s="23">
        <v>0</v>
      </c>
      <c r="EU1585" s="23">
        <v>0</v>
      </c>
      <c r="EV1585" s="23">
        <v>0</v>
      </c>
      <c r="EW1585" s="23"/>
      <c r="EX1585" s="23">
        <v>0</v>
      </c>
      <c r="EY1585" s="23"/>
      <c r="EZ1585" s="23"/>
      <c r="FA1585" s="23"/>
      <c r="FB1585" s="23"/>
      <c r="FC1585" s="23"/>
      <c r="FD1585" s="23"/>
      <c r="FE1585" s="23"/>
      <c r="FF1585" s="23"/>
      <c r="FG1585" s="23"/>
      <c r="FH1585" s="23"/>
      <c r="FI1585" s="23"/>
      <c r="FJ1585" s="23"/>
      <c r="FK1585" s="23"/>
      <c r="FL1585" s="23"/>
      <c r="FM1585" s="23"/>
      <c r="FN1585" s="23"/>
      <c r="FO1585" s="23"/>
      <c r="FP1585" s="23"/>
      <c r="FQ1585" s="23"/>
      <c r="FR1585" s="23"/>
    </row>
    <row r="1586" spans="142:174">
      <c r="EL1586" s="22">
        <v>44310</v>
      </c>
      <c r="EM1586" s="21" t="s">
        <v>29930</v>
      </c>
      <c r="EN1586" s="21" t="s">
        <v>24738</v>
      </c>
      <c r="EO1586" s="21" t="s">
        <v>29929</v>
      </c>
      <c r="EP1586" s="21">
        <v>574703641670</v>
      </c>
      <c r="EQ1586" s="21" t="s">
        <v>207</v>
      </c>
      <c r="ER1586" s="21" t="s">
        <v>208</v>
      </c>
      <c r="ES1586" s="23">
        <v>4</v>
      </c>
      <c r="ET1586" s="23">
        <v>0</v>
      </c>
      <c r="EU1586" s="23">
        <v>0</v>
      </c>
      <c r="EV1586" s="23">
        <v>0</v>
      </c>
      <c r="EW1586" s="23"/>
      <c r="EX1586" s="23">
        <v>0</v>
      </c>
      <c r="EY1586" s="23"/>
      <c r="EZ1586" s="23"/>
      <c r="FA1586" s="23"/>
      <c r="FB1586" s="23"/>
      <c r="FC1586" s="23"/>
      <c r="FD1586" s="23"/>
      <c r="FE1586" s="23"/>
      <c r="FF1586" s="23"/>
      <c r="FG1586" s="23"/>
      <c r="FH1586" s="23"/>
      <c r="FI1586" s="23"/>
      <c r="FJ1586" s="23"/>
      <c r="FK1586" s="23"/>
      <c r="FL1586" s="23"/>
      <c r="FM1586" s="23"/>
      <c r="FN1586" s="23"/>
      <c r="FO1586" s="23"/>
      <c r="FP1586" s="23"/>
      <c r="FQ1586" s="23"/>
      <c r="FR1586" s="23"/>
    </row>
    <row r="1587" spans="142:174">
      <c r="EL1587" s="22">
        <v>44310</v>
      </c>
      <c r="EM1587" s="21" t="s">
        <v>29930</v>
      </c>
      <c r="EN1587" s="21" t="s">
        <v>24738</v>
      </c>
      <c r="EO1587" s="21" t="s">
        <v>29929</v>
      </c>
      <c r="EP1587" s="21">
        <v>574703641670</v>
      </c>
      <c r="EQ1587" s="21" t="s">
        <v>207</v>
      </c>
      <c r="ER1587" s="21" t="s">
        <v>209</v>
      </c>
      <c r="ES1587" s="23">
        <v>477</v>
      </c>
      <c r="ET1587" s="23">
        <v>6</v>
      </c>
      <c r="EU1587" s="23">
        <v>1137</v>
      </c>
      <c r="EV1587" s="23">
        <v>1.2579</v>
      </c>
      <c r="EW1587" s="23">
        <v>189.5</v>
      </c>
      <c r="EX1587" s="23">
        <v>2383.6478000000002</v>
      </c>
      <c r="EY1587" s="23">
        <v>0</v>
      </c>
      <c r="EZ1587" s="23">
        <v>0</v>
      </c>
      <c r="FA1587" s="23">
        <v>0</v>
      </c>
      <c r="FB1587" s="23">
        <v>0</v>
      </c>
      <c r="FC1587" s="23">
        <v>0</v>
      </c>
      <c r="FD1587" s="23">
        <v>0</v>
      </c>
      <c r="FE1587" s="23">
        <v>0</v>
      </c>
      <c r="FF1587" s="23">
        <v>0</v>
      </c>
      <c r="FG1587" s="23">
        <v>0</v>
      </c>
      <c r="FH1587" s="23">
        <v>0</v>
      </c>
      <c r="FI1587" s="23">
        <v>0</v>
      </c>
      <c r="FJ1587" s="23">
        <v>1</v>
      </c>
      <c r="FK1587" s="23">
        <v>0</v>
      </c>
      <c r="FL1587" s="23">
        <v>1</v>
      </c>
      <c r="FM1587" s="23">
        <v>0</v>
      </c>
      <c r="FN1587" s="23">
        <v>0</v>
      </c>
      <c r="FO1587" s="23">
        <v>0</v>
      </c>
      <c r="FP1587" s="23">
        <v>0</v>
      </c>
      <c r="FQ1587" s="23">
        <v>0</v>
      </c>
      <c r="FR1587" s="23">
        <v>0</v>
      </c>
    </row>
    <row r="1588" spans="142:174">
      <c r="EL1588" s="22">
        <v>44310</v>
      </c>
      <c r="EM1588" s="21" t="s">
        <v>29930</v>
      </c>
      <c r="EN1588" s="21" t="s">
        <v>24738</v>
      </c>
      <c r="EO1588" s="21" t="s">
        <v>29929</v>
      </c>
      <c r="EP1588" s="21">
        <v>574703641670</v>
      </c>
      <c r="EQ1588" s="21" t="s">
        <v>207</v>
      </c>
      <c r="ER1588" s="21" t="s">
        <v>29926</v>
      </c>
      <c r="ES1588" s="23">
        <v>1</v>
      </c>
      <c r="ET1588" s="23">
        <v>0</v>
      </c>
      <c r="EU1588" s="23">
        <v>0</v>
      </c>
      <c r="EV1588" s="23">
        <v>0</v>
      </c>
      <c r="EW1588" s="23"/>
      <c r="EX1588" s="23">
        <v>0</v>
      </c>
      <c r="EY1588" s="23"/>
      <c r="EZ1588" s="23"/>
      <c r="FA1588" s="23"/>
      <c r="FB1588" s="23"/>
      <c r="FC1588" s="23"/>
      <c r="FD1588" s="23"/>
      <c r="FE1588" s="23"/>
      <c r="FF1588" s="23"/>
      <c r="FG1588" s="23"/>
      <c r="FH1588" s="23"/>
      <c r="FI1588" s="23"/>
      <c r="FJ1588" s="23"/>
      <c r="FK1588" s="23"/>
      <c r="FL1588" s="23"/>
      <c r="FM1588" s="23"/>
      <c r="FN1588" s="23"/>
      <c r="FO1588" s="23"/>
      <c r="FP1588" s="23"/>
      <c r="FQ1588" s="23"/>
      <c r="FR1588" s="23"/>
    </row>
    <row r="1589" spans="142:174">
      <c r="EL1589" s="22">
        <v>44311</v>
      </c>
      <c r="EM1589" s="21" t="s">
        <v>213</v>
      </c>
      <c r="EN1589" s="21" t="s">
        <v>609</v>
      </c>
      <c r="EO1589" s="21" t="s">
        <v>206</v>
      </c>
      <c r="EP1589" s="21">
        <v>574298647000</v>
      </c>
      <c r="EQ1589" s="21" t="s">
        <v>207</v>
      </c>
      <c r="ER1589" s="21" t="s">
        <v>208</v>
      </c>
      <c r="ES1589" s="23">
        <v>1</v>
      </c>
      <c r="ET1589" s="23">
        <v>0</v>
      </c>
      <c r="EU1589" s="23">
        <v>0</v>
      </c>
      <c r="EV1589" s="23">
        <v>0</v>
      </c>
      <c r="EW1589" s="23"/>
      <c r="EX1589" s="23">
        <v>0</v>
      </c>
      <c r="EY1589" s="23"/>
      <c r="EZ1589" s="23"/>
      <c r="FA1589" s="23"/>
      <c r="FB1589" s="23"/>
      <c r="FC1589" s="23"/>
      <c r="FD1589" s="23"/>
      <c r="FE1589" s="23"/>
      <c r="FF1589" s="23"/>
      <c r="FG1589" s="23"/>
      <c r="FH1589" s="23"/>
      <c r="FI1589" s="23"/>
      <c r="FJ1589" s="23"/>
      <c r="FK1589" s="23"/>
      <c r="FL1589" s="23"/>
      <c r="FM1589" s="23"/>
      <c r="FN1589" s="23"/>
      <c r="FO1589" s="23"/>
      <c r="FP1589" s="23"/>
      <c r="FQ1589" s="23"/>
      <c r="FR1589" s="23"/>
    </row>
    <row r="1590" spans="142:174">
      <c r="EL1590" s="22">
        <v>44311</v>
      </c>
      <c r="EM1590" s="21" t="s">
        <v>213</v>
      </c>
      <c r="EN1590" s="21" t="s">
        <v>609</v>
      </c>
      <c r="EO1590" s="21" t="s">
        <v>206</v>
      </c>
      <c r="EP1590" s="21">
        <v>574298647000</v>
      </c>
      <c r="EQ1590" s="21" t="s">
        <v>207</v>
      </c>
      <c r="ER1590" s="21" t="s">
        <v>209</v>
      </c>
      <c r="ES1590" s="23">
        <v>58</v>
      </c>
      <c r="ET1590" s="23">
        <v>4</v>
      </c>
      <c r="EU1590" s="23">
        <v>146</v>
      </c>
      <c r="EV1590" s="23">
        <v>6.8966000000000003</v>
      </c>
      <c r="EW1590" s="23">
        <v>36.5</v>
      </c>
      <c r="EX1590" s="23">
        <v>2517.2413999999999</v>
      </c>
      <c r="EY1590" s="23">
        <v>75</v>
      </c>
      <c r="EZ1590" s="23">
        <v>0</v>
      </c>
      <c r="FA1590" s="23">
        <v>0</v>
      </c>
      <c r="FB1590" s="23">
        <v>24569</v>
      </c>
      <c r="FC1590" s="23">
        <v>3</v>
      </c>
      <c r="FD1590" s="23">
        <v>24569</v>
      </c>
      <c r="FE1590" s="23">
        <v>3</v>
      </c>
      <c r="FF1590" s="23">
        <v>0</v>
      </c>
      <c r="FG1590" s="23">
        <v>1</v>
      </c>
      <c r="FH1590" s="23">
        <v>1</v>
      </c>
      <c r="FI1590" s="23">
        <v>168.2808</v>
      </c>
      <c r="FJ1590" s="23">
        <v>0</v>
      </c>
      <c r="FK1590" s="23">
        <v>5</v>
      </c>
      <c r="FL1590" s="23">
        <v>5</v>
      </c>
      <c r="FM1590" s="23">
        <v>0</v>
      </c>
      <c r="FN1590" s="23">
        <v>0</v>
      </c>
      <c r="FO1590" s="23">
        <v>0</v>
      </c>
      <c r="FP1590" s="23">
        <v>0</v>
      </c>
      <c r="FQ1590" s="23">
        <v>0</v>
      </c>
      <c r="FR1590" s="23">
        <v>0</v>
      </c>
    </row>
    <row r="1591" spans="142:174">
      <c r="EL1591" s="22">
        <v>44311</v>
      </c>
      <c r="EM1591" s="21" t="s">
        <v>213</v>
      </c>
      <c r="EN1591" s="21" t="s">
        <v>17425</v>
      </c>
      <c r="EO1591" s="21" t="s">
        <v>206</v>
      </c>
      <c r="EP1591" s="21">
        <v>585622329677</v>
      </c>
      <c r="EQ1591" s="21" t="s">
        <v>207</v>
      </c>
      <c r="ER1591" s="21" t="s">
        <v>209</v>
      </c>
      <c r="ES1591" s="23">
        <v>18</v>
      </c>
      <c r="ET1591" s="23">
        <v>0</v>
      </c>
      <c r="EU1591" s="23">
        <v>0</v>
      </c>
      <c r="EV1591" s="23">
        <v>0</v>
      </c>
      <c r="EW1591" s="23"/>
      <c r="EX1591" s="23">
        <v>0</v>
      </c>
      <c r="EY1591" s="23"/>
      <c r="EZ1591" s="23"/>
      <c r="FA1591" s="23"/>
      <c r="FB1591" s="23"/>
      <c r="FC1591" s="23"/>
      <c r="FD1591" s="23"/>
      <c r="FE1591" s="23"/>
      <c r="FF1591" s="23"/>
      <c r="FG1591" s="23"/>
      <c r="FH1591" s="23"/>
      <c r="FI1591" s="23"/>
      <c r="FJ1591" s="23"/>
      <c r="FK1591" s="23"/>
      <c r="FL1591" s="23"/>
      <c r="FM1591" s="23"/>
      <c r="FN1591" s="23"/>
      <c r="FO1591" s="23"/>
      <c r="FP1591" s="23"/>
      <c r="FQ1591" s="23"/>
      <c r="FR1591" s="23"/>
    </row>
    <row r="1592" spans="142:174">
      <c r="EL1592" s="22">
        <v>44311</v>
      </c>
      <c r="EM1592" s="21" t="s">
        <v>28043</v>
      </c>
      <c r="EN1592" s="21" t="s">
        <v>17425</v>
      </c>
      <c r="EO1592" s="21" t="s">
        <v>206</v>
      </c>
      <c r="EP1592" s="21">
        <v>585622329677</v>
      </c>
      <c r="EQ1592" s="21" t="s">
        <v>207</v>
      </c>
      <c r="ER1592" s="21" t="s">
        <v>209</v>
      </c>
      <c r="ES1592" s="23">
        <v>137</v>
      </c>
      <c r="ET1592" s="23">
        <v>11</v>
      </c>
      <c r="EU1592" s="23">
        <v>4970</v>
      </c>
      <c r="EV1592" s="23">
        <v>8.0291999999999994</v>
      </c>
      <c r="EW1592" s="23">
        <v>451.81819999999999</v>
      </c>
      <c r="EX1592" s="23">
        <v>36277.372300000003</v>
      </c>
      <c r="EY1592" s="23">
        <v>27.2727</v>
      </c>
      <c r="EZ1592" s="23">
        <v>0</v>
      </c>
      <c r="FA1592" s="23">
        <v>0</v>
      </c>
      <c r="FB1592" s="23">
        <v>20374</v>
      </c>
      <c r="FC1592" s="23">
        <v>3</v>
      </c>
      <c r="FD1592" s="23">
        <v>20374</v>
      </c>
      <c r="FE1592" s="23">
        <v>3</v>
      </c>
      <c r="FF1592" s="23">
        <v>1</v>
      </c>
      <c r="FG1592" s="23">
        <v>1</v>
      </c>
      <c r="FH1592" s="23">
        <v>2</v>
      </c>
      <c r="FI1592" s="23">
        <v>4.0994000000000002</v>
      </c>
      <c r="FJ1592" s="23">
        <v>1</v>
      </c>
      <c r="FK1592" s="23">
        <v>4</v>
      </c>
      <c r="FL1592" s="23">
        <v>5</v>
      </c>
      <c r="FM1592" s="23">
        <v>0</v>
      </c>
      <c r="FN1592" s="23">
        <v>0</v>
      </c>
      <c r="FO1592" s="23">
        <v>0</v>
      </c>
      <c r="FP1592" s="23">
        <v>0</v>
      </c>
      <c r="FQ1592" s="23">
        <v>0</v>
      </c>
      <c r="FR1592" s="23">
        <v>0</v>
      </c>
    </row>
    <row r="1593" spans="142:174">
      <c r="EL1593" s="22">
        <v>44311</v>
      </c>
      <c r="EM1593" s="21" t="s">
        <v>29925</v>
      </c>
      <c r="EN1593" s="21" t="s">
        <v>17425</v>
      </c>
      <c r="EO1593" s="21" t="s">
        <v>206</v>
      </c>
      <c r="EP1593" s="21">
        <v>585622329677</v>
      </c>
      <c r="EQ1593" s="21" t="s">
        <v>207</v>
      </c>
      <c r="ER1593" s="21" t="s">
        <v>209</v>
      </c>
      <c r="ES1593" s="23">
        <v>300</v>
      </c>
      <c r="ET1593" s="23">
        <v>6</v>
      </c>
      <c r="EU1593" s="23">
        <v>3586</v>
      </c>
      <c r="EV1593" s="23">
        <v>2</v>
      </c>
      <c r="EW1593" s="23">
        <v>597.66669999999999</v>
      </c>
      <c r="EX1593" s="23">
        <v>11953.3333</v>
      </c>
      <c r="EY1593" s="23">
        <v>0</v>
      </c>
      <c r="EZ1593" s="23">
        <v>0</v>
      </c>
      <c r="FA1593" s="23">
        <v>0</v>
      </c>
      <c r="FB1593" s="23">
        <v>0</v>
      </c>
      <c r="FC1593" s="23">
        <v>0</v>
      </c>
      <c r="FD1593" s="23">
        <v>0</v>
      </c>
      <c r="FE1593" s="23">
        <v>0</v>
      </c>
      <c r="FF1593" s="23">
        <v>1</v>
      </c>
      <c r="FG1593" s="23">
        <v>0</v>
      </c>
      <c r="FH1593" s="23">
        <v>1</v>
      </c>
      <c r="FI1593" s="23">
        <v>0</v>
      </c>
      <c r="FJ1593" s="23">
        <v>0</v>
      </c>
      <c r="FK1593" s="23">
        <v>0</v>
      </c>
      <c r="FL1593" s="23">
        <v>0</v>
      </c>
      <c r="FM1593" s="23">
        <v>0</v>
      </c>
      <c r="FN1593" s="23">
        <v>0</v>
      </c>
      <c r="FO1593" s="23">
        <v>0</v>
      </c>
      <c r="FP1593" s="23">
        <v>0</v>
      </c>
      <c r="FQ1593" s="23">
        <v>0</v>
      </c>
      <c r="FR1593" s="23">
        <v>0</v>
      </c>
    </row>
    <row r="1594" spans="142:174">
      <c r="EL1594" s="22">
        <v>44311</v>
      </c>
      <c r="EM1594" s="21" t="s">
        <v>29927</v>
      </c>
      <c r="EN1594" s="21" t="s">
        <v>29928</v>
      </c>
      <c r="EO1594" s="21" t="s">
        <v>29929</v>
      </c>
      <c r="EP1594" s="21">
        <v>574546716076</v>
      </c>
      <c r="EQ1594" s="21" t="s">
        <v>207</v>
      </c>
      <c r="ER1594" s="21" t="s">
        <v>209</v>
      </c>
      <c r="ES1594" s="23">
        <v>358</v>
      </c>
      <c r="ET1594" s="23">
        <v>1</v>
      </c>
      <c r="EU1594" s="23">
        <v>271</v>
      </c>
      <c r="EV1594" s="23">
        <v>0.27929999999999999</v>
      </c>
      <c r="EW1594" s="23">
        <v>271</v>
      </c>
      <c r="EX1594" s="23">
        <v>756.98320000000001</v>
      </c>
      <c r="EY1594" s="23"/>
      <c r="EZ1594" s="23"/>
      <c r="FA1594" s="23"/>
      <c r="FB1594" s="23"/>
      <c r="FC1594" s="23"/>
      <c r="FD1594" s="23"/>
      <c r="FE1594" s="23"/>
      <c r="FF1594" s="23"/>
      <c r="FG1594" s="23"/>
      <c r="FH1594" s="23"/>
      <c r="FI1594" s="23"/>
      <c r="FJ1594" s="23"/>
      <c r="FK1594" s="23"/>
      <c r="FL1594" s="23"/>
      <c r="FM1594" s="23"/>
      <c r="FN1594" s="23"/>
      <c r="FO1594" s="23"/>
      <c r="FP1594" s="23"/>
      <c r="FQ1594" s="23"/>
      <c r="FR1594" s="23"/>
    </row>
    <row r="1595" spans="142:174">
      <c r="EL1595" s="22">
        <v>44311</v>
      </c>
      <c r="EM1595" s="21" t="s">
        <v>29927</v>
      </c>
      <c r="EN1595" s="21" t="s">
        <v>29928</v>
      </c>
      <c r="EO1595" s="21" t="s">
        <v>29929</v>
      </c>
      <c r="EP1595" s="21">
        <v>574546716076</v>
      </c>
      <c r="EQ1595" s="21" t="s">
        <v>207</v>
      </c>
      <c r="ER1595" s="21" t="s">
        <v>29926</v>
      </c>
      <c r="ES1595" s="23">
        <v>1</v>
      </c>
      <c r="ET1595" s="23">
        <v>0</v>
      </c>
      <c r="EU1595" s="23">
        <v>0</v>
      </c>
      <c r="EV1595" s="23">
        <v>0</v>
      </c>
      <c r="EW1595" s="23"/>
      <c r="EX1595" s="23">
        <v>0</v>
      </c>
      <c r="EY1595" s="23"/>
      <c r="EZ1595" s="23"/>
      <c r="FA1595" s="23"/>
      <c r="FB1595" s="23"/>
      <c r="FC1595" s="23"/>
      <c r="FD1595" s="23"/>
      <c r="FE1595" s="23"/>
      <c r="FF1595" s="23"/>
      <c r="FG1595" s="23"/>
      <c r="FH1595" s="23"/>
      <c r="FI1595" s="23"/>
      <c r="FJ1595" s="23"/>
      <c r="FK1595" s="23"/>
      <c r="FL1595" s="23"/>
      <c r="FM1595" s="23"/>
      <c r="FN1595" s="23"/>
      <c r="FO1595" s="23"/>
      <c r="FP1595" s="23"/>
      <c r="FQ1595" s="23"/>
      <c r="FR1595" s="23"/>
    </row>
    <row r="1596" spans="142:174">
      <c r="EL1596" s="22">
        <v>44311</v>
      </c>
      <c r="EM1596" s="21" t="s">
        <v>29927</v>
      </c>
      <c r="EN1596" s="21" t="s">
        <v>3785</v>
      </c>
      <c r="EO1596" s="21" t="s">
        <v>29929</v>
      </c>
      <c r="EP1596" s="21">
        <v>627859828083</v>
      </c>
      <c r="EQ1596" s="21" t="s">
        <v>207</v>
      </c>
      <c r="ER1596" s="21" t="s">
        <v>209</v>
      </c>
      <c r="ES1596" s="23">
        <v>23</v>
      </c>
      <c r="ET1596" s="23">
        <v>1</v>
      </c>
      <c r="EU1596" s="23">
        <v>201</v>
      </c>
      <c r="EV1596" s="23">
        <v>4.3478000000000003</v>
      </c>
      <c r="EW1596" s="23">
        <v>201</v>
      </c>
      <c r="EX1596" s="23">
        <v>8739.1304</v>
      </c>
      <c r="EY1596" s="23"/>
      <c r="EZ1596" s="23"/>
      <c r="FA1596" s="23"/>
      <c r="FB1596" s="23"/>
      <c r="FC1596" s="23"/>
      <c r="FD1596" s="23"/>
      <c r="FE1596" s="23"/>
      <c r="FF1596" s="23"/>
      <c r="FG1596" s="23"/>
      <c r="FH1596" s="23"/>
      <c r="FI1596" s="23"/>
      <c r="FJ1596" s="23"/>
      <c r="FK1596" s="23"/>
      <c r="FL1596" s="23"/>
      <c r="FM1596" s="23"/>
      <c r="FN1596" s="23"/>
      <c r="FO1596" s="23"/>
      <c r="FP1596" s="23"/>
      <c r="FQ1596" s="23"/>
      <c r="FR1596" s="23"/>
    </row>
    <row r="1597" spans="142:174">
      <c r="EL1597" s="22">
        <v>44311</v>
      </c>
      <c r="EM1597" s="21" t="s">
        <v>29927</v>
      </c>
      <c r="EN1597" s="21" t="s">
        <v>210</v>
      </c>
      <c r="EO1597" s="21" t="s">
        <v>29929</v>
      </c>
      <c r="EP1597" s="21">
        <v>598981180056</v>
      </c>
      <c r="EQ1597" s="21" t="s">
        <v>207</v>
      </c>
      <c r="ER1597" s="21" t="s">
        <v>208</v>
      </c>
      <c r="ES1597" s="23">
        <v>5</v>
      </c>
      <c r="ET1597" s="23">
        <v>0</v>
      </c>
      <c r="EU1597" s="23">
        <v>0</v>
      </c>
      <c r="EV1597" s="23">
        <v>0</v>
      </c>
      <c r="EW1597" s="23"/>
      <c r="EX1597" s="23">
        <v>0</v>
      </c>
      <c r="EY1597" s="23"/>
      <c r="EZ1597" s="23"/>
      <c r="FA1597" s="23"/>
      <c r="FB1597" s="23"/>
      <c r="FC1597" s="23"/>
      <c r="FD1597" s="23"/>
      <c r="FE1597" s="23"/>
      <c r="FF1597" s="23"/>
      <c r="FG1597" s="23"/>
      <c r="FH1597" s="23"/>
      <c r="FI1597" s="23"/>
      <c r="FJ1597" s="23"/>
      <c r="FK1597" s="23"/>
      <c r="FL1597" s="23"/>
      <c r="FM1597" s="23"/>
      <c r="FN1597" s="23"/>
      <c r="FO1597" s="23"/>
      <c r="FP1597" s="23"/>
      <c r="FQ1597" s="23"/>
      <c r="FR1597" s="23"/>
    </row>
    <row r="1598" spans="142:174">
      <c r="EL1598" s="22">
        <v>44311</v>
      </c>
      <c r="EM1598" s="21" t="s">
        <v>29927</v>
      </c>
      <c r="EN1598" s="21" t="s">
        <v>210</v>
      </c>
      <c r="EO1598" s="21" t="s">
        <v>29929</v>
      </c>
      <c r="EP1598" s="21">
        <v>598981180056</v>
      </c>
      <c r="EQ1598" s="21" t="s">
        <v>207</v>
      </c>
      <c r="ER1598" s="21" t="s">
        <v>209</v>
      </c>
      <c r="ES1598" s="23">
        <v>85</v>
      </c>
      <c r="ET1598" s="23">
        <v>1</v>
      </c>
      <c r="EU1598" s="23">
        <v>279</v>
      </c>
      <c r="EV1598" s="23">
        <v>1.1765000000000001</v>
      </c>
      <c r="EW1598" s="23">
        <v>279</v>
      </c>
      <c r="EX1598" s="23">
        <v>3282.3528999999999</v>
      </c>
      <c r="EY1598" s="23"/>
      <c r="EZ1598" s="23"/>
      <c r="FA1598" s="23"/>
      <c r="FB1598" s="23"/>
      <c r="FC1598" s="23"/>
      <c r="FD1598" s="23"/>
      <c r="FE1598" s="23"/>
      <c r="FF1598" s="23"/>
      <c r="FG1598" s="23"/>
      <c r="FH1598" s="23"/>
      <c r="FI1598" s="23"/>
      <c r="FJ1598" s="23"/>
      <c r="FK1598" s="23"/>
      <c r="FL1598" s="23"/>
      <c r="FM1598" s="23"/>
      <c r="FN1598" s="23"/>
      <c r="FO1598" s="23"/>
      <c r="FP1598" s="23"/>
      <c r="FQ1598" s="23"/>
      <c r="FR1598" s="23"/>
    </row>
    <row r="1599" spans="142:174">
      <c r="EL1599" s="22">
        <v>44311</v>
      </c>
      <c r="EM1599" s="21" t="s">
        <v>29927</v>
      </c>
      <c r="EN1599" s="21" t="s">
        <v>1370</v>
      </c>
      <c r="EO1599" s="21" t="s">
        <v>29929</v>
      </c>
      <c r="EP1599" s="21">
        <v>599408782168</v>
      </c>
      <c r="EQ1599" s="21" t="s">
        <v>207</v>
      </c>
      <c r="ER1599" s="21" t="s">
        <v>208</v>
      </c>
      <c r="ES1599" s="23">
        <v>4</v>
      </c>
      <c r="ET1599" s="23">
        <v>0</v>
      </c>
      <c r="EU1599" s="23">
        <v>0</v>
      </c>
      <c r="EV1599" s="23">
        <v>0</v>
      </c>
      <c r="EW1599" s="23"/>
      <c r="EX1599" s="23">
        <v>0</v>
      </c>
      <c r="EY1599" s="23"/>
      <c r="EZ1599" s="23"/>
      <c r="FA1599" s="23"/>
      <c r="FB1599" s="23"/>
      <c r="FC1599" s="23"/>
      <c r="FD1599" s="23"/>
      <c r="FE1599" s="23"/>
      <c r="FF1599" s="23"/>
      <c r="FG1599" s="23"/>
      <c r="FH1599" s="23"/>
      <c r="FI1599" s="23"/>
      <c r="FJ1599" s="23"/>
      <c r="FK1599" s="23"/>
      <c r="FL1599" s="23"/>
      <c r="FM1599" s="23"/>
      <c r="FN1599" s="23"/>
      <c r="FO1599" s="23"/>
      <c r="FP1599" s="23"/>
      <c r="FQ1599" s="23"/>
      <c r="FR1599" s="23"/>
    </row>
    <row r="1600" spans="142:174">
      <c r="EL1600" s="22">
        <v>44311</v>
      </c>
      <c r="EM1600" s="21" t="s">
        <v>29927</v>
      </c>
      <c r="EN1600" s="21" t="s">
        <v>1370</v>
      </c>
      <c r="EO1600" s="21" t="s">
        <v>29929</v>
      </c>
      <c r="EP1600" s="21">
        <v>599408782168</v>
      </c>
      <c r="EQ1600" s="21" t="s">
        <v>207</v>
      </c>
      <c r="ER1600" s="21" t="s">
        <v>209</v>
      </c>
      <c r="ES1600" s="23">
        <v>574</v>
      </c>
      <c r="ET1600" s="23">
        <v>21</v>
      </c>
      <c r="EU1600" s="23">
        <v>5334</v>
      </c>
      <c r="EV1600" s="23">
        <v>3.6585000000000001</v>
      </c>
      <c r="EW1600" s="23">
        <v>254</v>
      </c>
      <c r="EX1600" s="23">
        <v>9292.6828999999998</v>
      </c>
      <c r="EY1600" s="23">
        <v>0</v>
      </c>
      <c r="EZ1600" s="23">
        <v>0</v>
      </c>
      <c r="FA1600" s="23">
        <v>0</v>
      </c>
      <c r="FB1600" s="23">
        <v>0</v>
      </c>
      <c r="FC1600" s="23">
        <v>0</v>
      </c>
      <c r="FD1600" s="23">
        <v>0</v>
      </c>
      <c r="FE1600" s="23">
        <v>0</v>
      </c>
      <c r="FF1600" s="23">
        <v>0</v>
      </c>
      <c r="FG1600" s="23">
        <v>0</v>
      </c>
      <c r="FH1600" s="23">
        <v>0</v>
      </c>
      <c r="FI1600" s="23">
        <v>0</v>
      </c>
      <c r="FJ1600" s="23">
        <v>2</v>
      </c>
      <c r="FK1600" s="23">
        <v>1</v>
      </c>
      <c r="FL1600" s="23">
        <v>3</v>
      </c>
      <c r="FM1600" s="23">
        <v>0</v>
      </c>
      <c r="FN1600" s="23">
        <v>0</v>
      </c>
      <c r="FO1600" s="23">
        <v>0</v>
      </c>
      <c r="FP1600" s="23">
        <v>0</v>
      </c>
      <c r="FQ1600" s="23">
        <v>0</v>
      </c>
      <c r="FR1600" s="23">
        <v>0</v>
      </c>
    </row>
    <row r="1601" spans="142:174">
      <c r="EL1601" s="22">
        <v>44311</v>
      </c>
      <c r="EM1601" s="21" t="s">
        <v>29927</v>
      </c>
      <c r="EN1601" s="21" t="s">
        <v>17428</v>
      </c>
      <c r="EO1601" s="21" t="s">
        <v>29929</v>
      </c>
      <c r="EP1601" s="21">
        <v>574813586895</v>
      </c>
      <c r="EQ1601" s="21" t="s">
        <v>207</v>
      </c>
      <c r="ER1601" s="21" t="s">
        <v>209</v>
      </c>
      <c r="ES1601" s="23">
        <v>14</v>
      </c>
      <c r="ET1601" s="23">
        <v>0</v>
      </c>
      <c r="EU1601" s="23">
        <v>0</v>
      </c>
      <c r="EV1601" s="23">
        <v>0</v>
      </c>
      <c r="EW1601" s="23"/>
      <c r="EX1601" s="23">
        <v>0</v>
      </c>
      <c r="EY1601" s="23"/>
      <c r="EZ1601" s="23"/>
      <c r="FA1601" s="23"/>
      <c r="FB1601" s="23"/>
      <c r="FC1601" s="23"/>
      <c r="FD1601" s="23"/>
      <c r="FE1601" s="23"/>
      <c r="FF1601" s="23"/>
      <c r="FG1601" s="23"/>
      <c r="FH1601" s="23"/>
      <c r="FI1601" s="23"/>
      <c r="FJ1601" s="23"/>
      <c r="FK1601" s="23"/>
      <c r="FL1601" s="23"/>
      <c r="FM1601" s="23"/>
      <c r="FN1601" s="23"/>
      <c r="FO1601" s="23"/>
      <c r="FP1601" s="23"/>
      <c r="FQ1601" s="23"/>
      <c r="FR1601" s="23"/>
    </row>
    <row r="1602" spans="142:174">
      <c r="EL1602" s="22">
        <v>44311</v>
      </c>
      <c r="EM1602" s="21" t="s">
        <v>29927</v>
      </c>
      <c r="EN1602" s="21" t="s">
        <v>17428</v>
      </c>
      <c r="EO1602" s="21" t="s">
        <v>29929</v>
      </c>
      <c r="EP1602" s="21">
        <v>574813586895</v>
      </c>
      <c r="EQ1602" s="21" t="s">
        <v>207</v>
      </c>
      <c r="ER1602" s="21" t="s">
        <v>29926</v>
      </c>
      <c r="ES1602" s="23">
        <v>6</v>
      </c>
      <c r="ET1602" s="23">
        <v>0</v>
      </c>
      <c r="EU1602" s="23">
        <v>0</v>
      </c>
      <c r="EV1602" s="23">
        <v>0</v>
      </c>
      <c r="EW1602" s="23"/>
      <c r="EX1602" s="23">
        <v>0</v>
      </c>
      <c r="EY1602" s="23"/>
      <c r="EZ1602" s="23"/>
      <c r="FA1602" s="23"/>
      <c r="FB1602" s="23"/>
      <c r="FC1602" s="23"/>
      <c r="FD1602" s="23"/>
      <c r="FE1602" s="23"/>
      <c r="FF1602" s="23"/>
      <c r="FG1602" s="23"/>
      <c r="FH1602" s="23"/>
      <c r="FI1602" s="23"/>
      <c r="FJ1602" s="23"/>
      <c r="FK1602" s="23"/>
      <c r="FL1602" s="23"/>
      <c r="FM1602" s="23"/>
      <c r="FN1602" s="23"/>
      <c r="FO1602" s="23"/>
      <c r="FP1602" s="23"/>
      <c r="FQ1602" s="23"/>
      <c r="FR1602" s="23"/>
    </row>
    <row r="1603" spans="142:174">
      <c r="EL1603" s="22">
        <v>44311</v>
      </c>
      <c r="EM1603" s="21" t="s">
        <v>29927</v>
      </c>
      <c r="EN1603" s="21" t="s">
        <v>17431</v>
      </c>
      <c r="EO1603" s="21" t="s">
        <v>29929</v>
      </c>
      <c r="EP1603" s="21">
        <v>574390227530</v>
      </c>
      <c r="EQ1603" s="21" t="s">
        <v>207</v>
      </c>
      <c r="ER1603" s="21" t="s">
        <v>209</v>
      </c>
      <c r="ES1603" s="23">
        <v>9</v>
      </c>
      <c r="ET1603" s="23">
        <v>0</v>
      </c>
      <c r="EU1603" s="23">
        <v>0</v>
      </c>
      <c r="EV1603" s="23">
        <v>0</v>
      </c>
      <c r="EW1603" s="23"/>
      <c r="EX1603" s="23">
        <v>0</v>
      </c>
      <c r="EY1603" s="23"/>
      <c r="EZ1603" s="23"/>
      <c r="FA1603" s="23"/>
      <c r="FB1603" s="23"/>
      <c r="FC1603" s="23"/>
      <c r="FD1603" s="23"/>
      <c r="FE1603" s="23"/>
      <c r="FF1603" s="23"/>
      <c r="FG1603" s="23"/>
      <c r="FH1603" s="23"/>
      <c r="FI1603" s="23"/>
      <c r="FJ1603" s="23"/>
      <c r="FK1603" s="23"/>
      <c r="FL1603" s="23"/>
      <c r="FM1603" s="23"/>
      <c r="FN1603" s="23"/>
      <c r="FO1603" s="23"/>
      <c r="FP1603" s="23"/>
      <c r="FQ1603" s="23"/>
      <c r="FR1603" s="23"/>
    </row>
    <row r="1604" spans="142:174">
      <c r="EL1604" s="22">
        <v>44311</v>
      </c>
      <c r="EM1604" s="21" t="s">
        <v>29927</v>
      </c>
      <c r="EN1604" s="21" t="s">
        <v>24538</v>
      </c>
      <c r="EO1604" s="21" t="s">
        <v>29929</v>
      </c>
      <c r="EP1604" s="21">
        <v>586179537805</v>
      </c>
      <c r="EQ1604" s="21" t="s">
        <v>207</v>
      </c>
      <c r="ER1604" s="21" t="s">
        <v>209</v>
      </c>
      <c r="ES1604" s="23">
        <v>165</v>
      </c>
      <c r="ET1604" s="23">
        <v>3</v>
      </c>
      <c r="EU1604" s="23">
        <v>856</v>
      </c>
      <c r="EV1604" s="23">
        <v>1.8182</v>
      </c>
      <c r="EW1604" s="23">
        <v>285.33330000000001</v>
      </c>
      <c r="EX1604" s="23">
        <v>5187.8788000000004</v>
      </c>
      <c r="EY1604" s="23"/>
      <c r="EZ1604" s="23"/>
      <c r="FA1604" s="23"/>
      <c r="FB1604" s="23"/>
      <c r="FC1604" s="23"/>
      <c r="FD1604" s="23"/>
      <c r="FE1604" s="23"/>
      <c r="FF1604" s="23"/>
      <c r="FG1604" s="23"/>
      <c r="FH1604" s="23"/>
      <c r="FI1604" s="23"/>
      <c r="FJ1604" s="23"/>
      <c r="FK1604" s="23"/>
      <c r="FL1604" s="23"/>
      <c r="FM1604" s="23"/>
      <c r="FN1604" s="23"/>
      <c r="FO1604" s="23"/>
      <c r="FP1604" s="23"/>
      <c r="FQ1604" s="23"/>
      <c r="FR1604" s="23"/>
    </row>
    <row r="1605" spans="142:174">
      <c r="EL1605" s="22">
        <v>44311</v>
      </c>
      <c r="EM1605" s="21" t="s">
        <v>29927</v>
      </c>
      <c r="EN1605" s="21" t="s">
        <v>22765</v>
      </c>
      <c r="EO1605" s="21" t="s">
        <v>29929</v>
      </c>
      <c r="EP1605" s="21">
        <v>574813750930</v>
      </c>
      <c r="EQ1605" s="21" t="s">
        <v>207</v>
      </c>
      <c r="ER1605" s="21" t="s">
        <v>209</v>
      </c>
      <c r="ES1605" s="23">
        <v>61</v>
      </c>
      <c r="ET1605" s="23">
        <v>3</v>
      </c>
      <c r="EU1605" s="23">
        <v>931</v>
      </c>
      <c r="EV1605" s="23">
        <v>4.9180000000000001</v>
      </c>
      <c r="EW1605" s="23">
        <v>310.33330000000001</v>
      </c>
      <c r="EX1605" s="23">
        <v>15262.295099999999</v>
      </c>
      <c r="EY1605" s="23"/>
      <c r="EZ1605" s="23"/>
      <c r="FA1605" s="23"/>
      <c r="FB1605" s="23"/>
      <c r="FC1605" s="23"/>
      <c r="FD1605" s="23"/>
      <c r="FE1605" s="23"/>
      <c r="FF1605" s="23"/>
      <c r="FG1605" s="23"/>
      <c r="FH1605" s="23"/>
      <c r="FI1605" s="23"/>
      <c r="FJ1605" s="23"/>
      <c r="FK1605" s="23"/>
      <c r="FL1605" s="23"/>
      <c r="FM1605" s="23"/>
      <c r="FN1605" s="23"/>
      <c r="FO1605" s="23"/>
      <c r="FP1605" s="23"/>
      <c r="FQ1605" s="23"/>
      <c r="FR1605" s="23"/>
    </row>
    <row r="1606" spans="142:174">
      <c r="EL1606" s="22">
        <v>44311</v>
      </c>
      <c r="EM1606" s="21" t="s">
        <v>29927</v>
      </c>
      <c r="EN1606" s="21" t="s">
        <v>17429</v>
      </c>
      <c r="EO1606" s="21" t="s">
        <v>29929</v>
      </c>
      <c r="EP1606" s="21">
        <v>574550180649</v>
      </c>
      <c r="EQ1606" s="21" t="s">
        <v>207</v>
      </c>
      <c r="ER1606" s="21" t="s">
        <v>208</v>
      </c>
      <c r="ES1606" s="23">
        <v>1</v>
      </c>
      <c r="ET1606" s="23">
        <v>0</v>
      </c>
      <c r="EU1606" s="23">
        <v>0</v>
      </c>
      <c r="EV1606" s="23">
        <v>0</v>
      </c>
      <c r="EW1606" s="23"/>
      <c r="EX1606" s="23">
        <v>0</v>
      </c>
      <c r="EY1606" s="23"/>
      <c r="EZ1606" s="23"/>
      <c r="FA1606" s="23"/>
      <c r="FB1606" s="23"/>
      <c r="FC1606" s="23"/>
      <c r="FD1606" s="23"/>
      <c r="FE1606" s="23"/>
      <c r="FF1606" s="23"/>
      <c r="FG1606" s="23"/>
      <c r="FH1606" s="23"/>
      <c r="FI1606" s="23"/>
      <c r="FJ1606" s="23"/>
      <c r="FK1606" s="23"/>
      <c r="FL1606" s="23"/>
      <c r="FM1606" s="23"/>
      <c r="FN1606" s="23"/>
      <c r="FO1606" s="23"/>
      <c r="FP1606" s="23"/>
      <c r="FQ1606" s="23"/>
      <c r="FR1606" s="23"/>
    </row>
    <row r="1607" spans="142:174">
      <c r="EL1607" s="22">
        <v>44311</v>
      </c>
      <c r="EM1607" s="21" t="s">
        <v>29927</v>
      </c>
      <c r="EN1607" s="21" t="s">
        <v>17429</v>
      </c>
      <c r="EO1607" s="21" t="s">
        <v>29929</v>
      </c>
      <c r="EP1607" s="21">
        <v>574550180649</v>
      </c>
      <c r="EQ1607" s="21" t="s">
        <v>207</v>
      </c>
      <c r="ER1607" s="21" t="s">
        <v>209</v>
      </c>
      <c r="ES1607" s="23">
        <v>21</v>
      </c>
      <c r="ET1607" s="23">
        <v>0</v>
      </c>
      <c r="EU1607" s="23">
        <v>0</v>
      </c>
      <c r="EV1607" s="23">
        <v>0</v>
      </c>
      <c r="EW1607" s="23"/>
      <c r="EX1607" s="23">
        <v>0</v>
      </c>
      <c r="EY1607" s="23"/>
      <c r="EZ1607" s="23"/>
      <c r="FA1607" s="23"/>
      <c r="FB1607" s="23"/>
      <c r="FC1607" s="23"/>
      <c r="FD1607" s="23"/>
      <c r="FE1607" s="23"/>
      <c r="FF1607" s="23"/>
      <c r="FG1607" s="23"/>
      <c r="FH1607" s="23"/>
      <c r="FI1607" s="23"/>
      <c r="FJ1607" s="23"/>
      <c r="FK1607" s="23"/>
      <c r="FL1607" s="23"/>
      <c r="FM1607" s="23"/>
      <c r="FN1607" s="23"/>
      <c r="FO1607" s="23"/>
      <c r="FP1607" s="23"/>
      <c r="FQ1607" s="23"/>
      <c r="FR1607" s="23"/>
    </row>
    <row r="1608" spans="142:174">
      <c r="EL1608" s="22">
        <v>44311</v>
      </c>
      <c r="EM1608" s="21" t="s">
        <v>29927</v>
      </c>
      <c r="EN1608" s="21" t="s">
        <v>3790</v>
      </c>
      <c r="EO1608" s="21" t="s">
        <v>29929</v>
      </c>
      <c r="EP1608" s="21">
        <v>628191785238</v>
      </c>
      <c r="EQ1608" s="21" t="s">
        <v>207</v>
      </c>
      <c r="ER1608" s="21" t="s">
        <v>208</v>
      </c>
      <c r="ES1608" s="23">
        <v>3</v>
      </c>
      <c r="ET1608" s="23">
        <v>0</v>
      </c>
      <c r="EU1608" s="23">
        <v>0</v>
      </c>
      <c r="EV1608" s="23">
        <v>0</v>
      </c>
      <c r="EW1608" s="23"/>
      <c r="EX1608" s="23">
        <v>0</v>
      </c>
      <c r="EY1608" s="23"/>
      <c r="EZ1608" s="23"/>
      <c r="FA1608" s="23"/>
      <c r="FB1608" s="23"/>
      <c r="FC1608" s="23"/>
      <c r="FD1608" s="23"/>
      <c r="FE1608" s="23"/>
      <c r="FF1608" s="23"/>
      <c r="FG1608" s="23"/>
      <c r="FH1608" s="23"/>
      <c r="FI1608" s="23"/>
      <c r="FJ1608" s="23"/>
      <c r="FK1608" s="23"/>
      <c r="FL1608" s="23"/>
      <c r="FM1608" s="23"/>
      <c r="FN1608" s="23"/>
      <c r="FO1608" s="23"/>
      <c r="FP1608" s="23"/>
      <c r="FQ1608" s="23"/>
      <c r="FR1608" s="23"/>
    </row>
    <row r="1609" spans="142:174">
      <c r="EL1609" s="22">
        <v>44311</v>
      </c>
      <c r="EM1609" s="21" t="s">
        <v>29927</v>
      </c>
      <c r="EN1609" s="21" t="s">
        <v>3790</v>
      </c>
      <c r="EO1609" s="21" t="s">
        <v>29929</v>
      </c>
      <c r="EP1609" s="21">
        <v>628191785238</v>
      </c>
      <c r="EQ1609" s="21" t="s">
        <v>207</v>
      </c>
      <c r="ER1609" s="21" t="s">
        <v>209</v>
      </c>
      <c r="ES1609" s="23">
        <v>75</v>
      </c>
      <c r="ET1609" s="23">
        <v>2</v>
      </c>
      <c r="EU1609" s="23">
        <v>552</v>
      </c>
      <c r="EV1609" s="23">
        <v>2.6667000000000001</v>
      </c>
      <c r="EW1609" s="23">
        <v>276</v>
      </c>
      <c r="EX1609" s="23">
        <v>7360</v>
      </c>
      <c r="EY1609" s="23"/>
      <c r="EZ1609" s="23"/>
      <c r="FA1609" s="23"/>
      <c r="FB1609" s="23"/>
      <c r="FC1609" s="23"/>
      <c r="FD1609" s="23"/>
      <c r="FE1609" s="23"/>
      <c r="FF1609" s="23"/>
      <c r="FG1609" s="23"/>
      <c r="FH1609" s="23"/>
      <c r="FI1609" s="23"/>
      <c r="FJ1609" s="23"/>
      <c r="FK1609" s="23"/>
      <c r="FL1609" s="23"/>
      <c r="FM1609" s="23"/>
      <c r="FN1609" s="23"/>
      <c r="FO1609" s="23"/>
      <c r="FP1609" s="23"/>
      <c r="FQ1609" s="23"/>
      <c r="FR1609" s="23"/>
    </row>
    <row r="1610" spans="142:174">
      <c r="EL1610" s="22">
        <v>44311</v>
      </c>
      <c r="EM1610" s="21" t="s">
        <v>29927</v>
      </c>
      <c r="EN1610" s="21" t="s">
        <v>3793</v>
      </c>
      <c r="EO1610" s="21" t="s">
        <v>29929</v>
      </c>
      <c r="EP1610" s="21">
        <v>628786455613</v>
      </c>
      <c r="EQ1610" s="21" t="s">
        <v>207</v>
      </c>
      <c r="ER1610" s="21" t="s">
        <v>209</v>
      </c>
      <c r="ES1610" s="23">
        <v>15</v>
      </c>
      <c r="ET1610" s="23">
        <v>0</v>
      </c>
      <c r="EU1610" s="23">
        <v>0</v>
      </c>
      <c r="EV1610" s="23">
        <v>0</v>
      </c>
      <c r="EW1610" s="23"/>
      <c r="EX1610" s="23">
        <v>0</v>
      </c>
      <c r="EY1610" s="23"/>
      <c r="EZ1610" s="23"/>
      <c r="FA1610" s="23"/>
      <c r="FB1610" s="23"/>
      <c r="FC1610" s="23"/>
      <c r="FD1610" s="23"/>
      <c r="FE1610" s="23"/>
      <c r="FF1610" s="23"/>
      <c r="FG1610" s="23"/>
      <c r="FH1610" s="23"/>
      <c r="FI1610" s="23"/>
      <c r="FJ1610" s="23"/>
      <c r="FK1610" s="23"/>
      <c r="FL1610" s="23"/>
      <c r="FM1610" s="23"/>
      <c r="FN1610" s="23"/>
      <c r="FO1610" s="23"/>
      <c r="FP1610" s="23"/>
      <c r="FQ1610" s="23"/>
      <c r="FR1610" s="23"/>
    </row>
    <row r="1611" spans="142:174">
      <c r="EL1611" s="22">
        <v>44311</v>
      </c>
      <c r="EM1611" s="21" t="s">
        <v>29927</v>
      </c>
      <c r="EN1611" s="21" t="s">
        <v>3783</v>
      </c>
      <c r="EO1611" s="21" t="s">
        <v>29929</v>
      </c>
      <c r="EP1611" s="21">
        <v>628192997700</v>
      </c>
      <c r="EQ1611" s="21" t="s">
        <v>207</v>
      </c>
      <c r="ER1611" s="21" t="s">
        <v>208</v>
      </c>
      <c r="ES1611" s="23">
        <v>1</v>
      </c>
      <c r="ET1611" s="23">
        <v>0</v>
      </c>
      <c r="EU1611" s="23">
        <v>0</v>
      </c>
      <c r="EV1611" s="23">
        <v>0</v>
      </c>
      <c r="EW1611" s="23"/>
      <c r="EX1611" s="23">
        <v>0</v>
      </c>
      <c r="EY1611" s="23"/>
      <c r="EZ1611" s="23"/>
      <c r="FA1611" s="23"/>
      <c r="FB1611" s="23"/>
      <c r="FC1611" s="23"/>
      <c r="FD1611" s="23"/>
      <c r="FE1611" s="23"/>
      <c r="FF1611" s="23"/>
      <c r="FG1611" s="23"/>
      <c r="FH1611" s="23"/>
      <c r="FI1611" s="23"/>
      <c r="FJ1611" s="23"/>
      <c r="FK1611" s="23"/>
      <c r="FL1611" s="23"/>
      <c r="FM1611" s="23"/>
      <c r="FN1611" s="23"/>
      <c r="FO1611" s="23"/>
      <c r="FP1611" s="23"/>
      <c r="FQ1611" s="23"/>
      <c r="FR1611" s="23"/>
    </row>
    <row r="1612" spans="142:174">
      <c r="EL1612" s="22">
        <v>44311</v>
      </c>
      <c r="EM1612" s="21" t="s">
        <v>29927</v>
      </c>
      <c r="EN1612" s="21" t="s">
        <v>3783</v>
      </c>
      <c r="EO1612" s="21" t="s">
        <v>29929</v>
      </c>
      <c r="EP1612" s="21">
        <v>628192997700</v>
      </c>
      <c r="EQ1612" s="21" t="s">
        <v>207</v>
      </c>
      <c r="ER1612" s="21" t="s">
        <v>209</v>
      </c>
      <c r="ES1612" s="23">
        <v>16</v>
      </c>
      <c r="ET1612" s="23">
        <v>0</v>
      </c>
      <c r="EU1612" s="23">
        <v>0</v>
      </c>
      <c r="EV1612" s="23">
        <v>0</v>
      </c>
      <c r="EW1612" s="23"/>
      <c r="EX1612" s="23">
        <v>0</v>
      </c>
      <c r="EY1612" s="23"/>
      <c r="EZ1612" s="23"/>
      <c r="FA1612" s="23"/>
      <c r="FB1612" s="23"/>
      <c r="FC1612" s="23"/>
      <c r="FD1612" s="23"/>
      <c r="FE1612" s="23"/>
      <c r="FF1612" s="23"/>
      <c r="FG1612" s="23"/>
      <c r="FH1612" s="23"/>
      <c r="FI1612" s="23"/>
      <c r="FJ1612" s="23"/>
      <c r="FK1612" s="23"/>
      <c r="FL1612" s="23"/>
      <c r="FM1612" s="23"/>
      <c r="FN1612" s="23"/>
      <c r="FO1612" s="23"/>
      <c r="FP1612" s="23"/>
      <c r="FQ1612" s="23"/>
      <c r="FR1612" s="23"/>
    </row>
    <row r="1613" spans="142:174">
      <c r="EL1613" s="22">
        <v>44311</v>
      </c>
      <c r="EM1613" s="21" t="s">
        <v>29930</v>
      </c>
      <c r="EN1613" s="21" t="s">
        <v>24562</v>
      </c>
      <c r="EO1613" s="21" t="s">
        <v>29929</v>
      </c>
      <c r="EP1613" s="21">
        <v>574549692805</v>
      </c>
      <c r="EQ1613" s="21" t="s">
        <v>207</v>
      </c>
      <c r="ER1613" s="21" t="s">
        <v>208</v>
      </c>
      <c r="ES1613" s="23">
        <v>1</v>
      </c>
      <c r="ET1613" s="23">
        <v>0</v>
      </c>
      <c r="EU1613" s="23">
        <v>0</v>
      </c>
      <c r="EV1613" s="23">
        <v>0</v>
      </c>
      <c r="EW1613" s="23"/>
      <c r="EX1613" s="23">
        <v>0</v>
      </c>
      <c r="EY1613" s="23"/>
      <c r="EZ1613" s="23"/>
      <c r="FA1613" s="23"/>
      <c r="FB1613" s="23"/>
      <c r="FC1613" s="23"/>
      <c r="FD1613" s="23"/>
      <c r="FE1613" s="23"/>
      <c r="FF1613" s="23"/>
      <c r="FG1613" s="23"/>
      <c r="FH1613" s="23"/>
      <c r="FI1613" s="23"/>
      <c r="FJ1613" s="23"/>
      <c r="FK1613" s="23"/>
      <c r="FL1613" s="23"/>
      <c r="FM1613" s="23"/>
      <c r="FN1613" s="23"/>
      <c r="FO1613" s="23"/>
      <c r="FP1613" s="23"/>
      <c r="FQ1613" s="23"/>
      <c r="FR1613" s="23"/>
    </row>
    <row r="1614" spans="142:174">
      <c r="EL1614" s="22">
        <v>44311</v>
      </c>
      <c r="EM1614" s="21" t="s">
        <v>29930</v>
      </c>
      <c r="EN1614" s="21" t="s">
        <v>24562</v>
      </c>
      <c r="EO1614" s="21" t="s">
        <v>29929</v>
      </c>
      <c r="EP1614" s="21">
        <v>574549692805</v>
      </c>
      <c r="EQ1614" s="21" t="s">
        <v>207</v>
      </c>
      <c r="ER1614" s="21" t="s">
        <v>209</v>
      </c>
      <c r="ES1614" s="23">
        <v>721</v>
      </c>
      <c r="ET1614" s="23">
        <v>2</v>
      </c>
      <c r="EU1614" s="23">
        <v>452</v>
      </c>
      <c r="EV1614" s="23">
        <v>0.27739999999999998</v>
      </c>
      <c r="EW1614" s="23">
        <v>226</v>
      </c>
      <c r="EX1614" s="23">
        <v>626.90710000000001</v>
      </c>
      <c r="EY1614" s="23"/>
      <c r="EZ1614" s="23"/>
      <c r="FA1614" s="23"/>
      <c r="FB1614" s="23"/>
      <c r="FC1614" s="23"/>
      <c r="FD1614" s="23"/>
      <c r="FE1614" s="23"/>
      <c r="FF1614" s="23"/>
      <c r="FG1614" s="23"/>
      <c r="FH1614" s="23"/>
      <c r="FI1614" s="23"/>
      <c r="FJ1614" s="23"/>
      <c r="FK1614" s="23"/>
      <c r="FL1614" s="23"/>
      <c r="FM1614" s="23"/>
      <c r="FN1614" s="23"/>
      <c r="FO1614" s="23"/>
      <c r="FP1614" s="23"/>
      <c r="FQ1614" s="23"/>
      <c r="FR1614" s="23"/>
    </row>
    <row r="1615" spans="142:174">
      <c r="EL1615" s="22">
        <v>44311</v>
      </c>
      <c r="EM1615" s="21" t="s">
        <v>29930</v>
      </c>
      <c r="EN1615" s="21" t="s">
        <v>24562</v>
      </c>
      <c r="EO1615" s="21" t="s">
        <v>29929</v>
      </c>
      <c r="EP1615" s="21">
        <v>574549692805</v>
      </c>
      <c r="EQ1615" s="21" t="s">
        <v>207</v>
      </c>
      <c r="ER1615" s="21" t="s">
        <v>29926</v>
      </c>
      <c r="ES1615" s="23">
        <v>38</v>
      </c>
      <c r="ET1615" s="23">
        <v>0</v>
      </c>
      <c r="EU1615" s="23">
        <v>0</v>
      </c>
      <c r="EV1615" s="23">
        <v>0</v>
      </c>
      <c r="EW1615" s="23"/>
      <c r="EX1615" s="23">
        <v>0</v>
      </c>
      <c r="EY1615" s="23"/>
      <c r="EZ1615" s="23"/>
      <c r="FA1615" s="23"/>
      <c r="FB1615" s="23"/>
      <c r="FC1615" s="23"/>
      <c r="FD1615" s="23"/>
      <c r="FE1615" s="23"/>
      <c r="FF1615" s="23"/>
      <c r="FG1615" s="23"/>
      <c r="FH1615" s="23"/>
      <c r="FI1615" s="23"/>
      <c r="FJ1615" s="23"/>
      <c r="FK1615" s="23"/>
      <c r="FL1615" s="23"/>
      <c r="FM1615" s="23"/>
      <c r="FN1615" s="23"/>
      <c r="FO1615" s="23"/>
      <c r="FP1615" s="23"/>
      <c r="FQ1615" s="23"/>
      <c r="FR1615" s="23"/>
    </row>
    <row r="1616" spans="142:174">
      <c r="EL1616" s="22">
        <v>44311</v>
      </c>
      <c r="EM1616" s="21" t="s">
        <v>29927</v>
      </c>
      <c r="EN1616" s="21" t="s">
        <v>3780</v>
      </c>
      <c r="EO1616" s="21" t="s">
        <v>29929</v>
      </c>
      <c r="EP1616" s="21">
        <v>628786403173</v>
      </c>
      <c r="EQ1616" s="21" t="s">
        <v>207</v>
      </c>
      <c r="ER1616" s="21" t="s">
        <v>209</v>
      </c>
      <c r="ES1616" s="23">
        <v>3</v>
      </c>
      <c r="ET1616" s="23">
        <v>0</v>
      </c>
      <c r="EU1616" s="23">
        <v>0</v>
      </c>
      <c r="EV1616" s="23">
        <v>0</v>
      </c>
      <c r="EW1616" s="23"/>
      <c r="EX1616" s="23">
        <v>0</v>
      </c>
      <c r="EY1616" s="23"/>
      <c r="EZ1616" s="23"/>
      <c r="FA1616" s="23"/>
      <c r="FB1616" s="23"/>
      <c r="FC1616" s="23"/>
      <c r="FD1616" s="23"/>
      <c r="FE1616" s="23"/>
      <c r="FF1616" s="23"/>
      <c r="FG1616" s="23"/>
      <c r="FH1616" s="23"/>
      <c r="FI1616" s="23"/>
      <c r="FJ1616" s="23"/>
      <c r="FK1616" s="23"/>
      <c r="FL1616" s="23"/>
      <c r="FM1616" s="23"/>
      <c r="FN1616" s="23"/>
      <c r="FO1616" s="23"/>
      <c r="FP1616" s="23"/>
      <c r="FQ1616" s="23"/>
      <c r="FR1616" s="23"/>
    </row>
    <row r="1617" spans="142:174">
      <c r="EL1617" s="22">
        <v>44311</v>
      </c>
      <c r="EM1617" s="21" t="s">
        <v>29927</v>
      </c>
      <c r="EN1617" s="21" t="s">
        <v>3778</v>
      </c>
      <c r="EO1617" s="21" t="s">
        <v>29929</v>
      </c>
      <c r="EP1617" s="21">
        <v>628195165591</v>
      </c>
      <c r="EQ1617" s="21" t="s">
        <v>207</v>
      </c>
      <c r="ER1617" s="21" t="s">
        <v>208</v>
      </c>
      <c r="ES1617" s="23">
        <v>6</v>
      </c>
      <c r="ET1617" s="23">
        <v>0</v>
      </c>
      <c r="EU1617" s="23">
        <v>0</v>
      </c>
      <c r="EV1617" s="23">
        <v>0</v>
      </c>
      <c r="EW1617" s="23"/>
      <c r="EX1617" s="23">
        <v>0</v>
      </c>
      <c r="EY1617" s="23"/>
      <c r="EZ1617" s="23"/>
      <c r="FA1617" s="23"/>
      <c r="FB1617" s="23"/>
      <c r="FC1617" s="23"/>
      <c r="FD1617" s="23"/>
      <c r="FE1617" s="23"/>
      <c r="FF1617" s="23"/>
      <c r="FG1617" s="23"/>
      <c r="FH1617" s="23"/>
      <c r="FI1617" s="23"/>
      <c r="FJ1617" s="23"/>
      <c r="FK1617" s="23"/>
      <c r="FL1617" s="23"/>
      <c r="FM1617" s="23"/>
      <c r="FN1617" s="23"/>
      <c r="FO1617" s="23"/>
      <c r="FP1617" s="23"/>
      <c r="FQ1617" s="23"/>
      <c r="FR1617" s="23"/>
    </row>
    <row r="1618" spans="142:174">
      <c r="EL1618" s="22">
        <v>44311</v>
      </c>
      <c r="EM1618" s="21" t="s">
        <v>29927</v>
      </c>
      <c r="EN1618" s="21" t="s">
        <v>3778</v>
      </c>
      <c r="EO1618" s="21" t="s">
        <v>29929</v>
      </c>
      <c r="EP1618" s="21">
        <v>628195165591</v>
      </c>
      <c r="EQ1618" s="21" t="s">
        <v>207</v>
      </c>
      <c r="ER1618" s="21" t="s">
        <v>209</v>
      </c>
      <c r="ES1618" s="23">
        <v>31</v>
      </c>
      <c r="ET1618" s="23">
        <v>1</v>
      </c>
      <c r="EU1618" s="23">
        <v>312</v>
      </c>
      <c r="EV1618" s="23">
        <v>3.2258</v>
      </c>
      <c r="EW1618" s="23">
        <v>312</v>
      </c>
      <c r="EX1618" s="23">
        <v>10064.516100000001</v>
      </c>
      <c r="EY1618" s="23"/>
      <c r="EZ1618" s="23"/>
      <c r="FA1618" s="23"/>
      <c r="FB1618" s="23"/>
      <c r="FC1618" s="23"/>
      <c r="FD1618" s="23"/>
      <c r="FE1618" s="23"/>
      <c r="FF1618" s="23"/>
      <c r="FG1618" s="23"/>
      <c r="FH1618" s="23"/>
      <c r="FI1618" s="23"/>
      <c r="FJ1618" s="23"/>
      <c r="FK1618" s="23"/>
      <c r="FL1618" s="23"/>
      <c r="FM1618" s="23"/>
      <c r="FN1618" s="23"/>
      <c r="FO1618" s="23"/>
      <c r="FP1618" s="23"/>
      <c r="FQ1618" s="23"/>
      <c r="FR1618" s="23"/>
    </row>
    <row r="1619" spans="142:174">
      <c r="EL1619" s="22">
        <v>44311</v>
      </c>
      <c r="EM1619" s="21" t="s">
        <v>29927</v>
      </c>
      <c r="EN1619" s="21" t="s">
        <v>3778</v>
      </c>
      <c r="EO1619" s="21" t="s">
        <v>29929</v>
      </c>
      <c r="EP1619" s="21">
        <v>628195165591</v>
      </c>
      <c r="EQ1619" s="21" t="s">
        <v>207</v>
      </c>
      <c r="ER1619" s="21" t="s">
        <v>29926</v>
      </c>
      <c r="ES1619" s="23">
        <v>6</v>
      </c>
      <c r="ET1619" s="23">
        <v>0</v>
      </c>
      <c r="EU1619" s="23">
        <v>0</v>
      </c>
      <c r="EV1619" s="23">
        <v>0</v>
      </c>
      <c r="EW1619" s="23"/>
      <c r="EX1619" s="23">
        <v>0</v>
      </c>
      <c r="EY1619" s="23"/>
      <c r="EZ1619" s="23"/>
      <c r="FA1619" s="23"/>
      <c r="FB1619" s="23"/>
      <c r="FC1619" s="23"/>
      <c r="FD1619" s="23"/>
      <c r="FE1619" s="23"/>
      <c r="FF1619" s="23"/>
      <c r="FG1619" s="23"/>
      <c r="FH1619" s="23"/>
      <c r="FI1619" s="23"/>
      <c r="FJ1619" s="23"/>
      <c r="FK1619" s="23"/>
      <c r="FL1619" s="23"/>
      <c r="FM1619" s="23"/>
      <c r="FN1619" s="23"/>
      <c r="FO1619" s="23"/>
      <c r="FP1619" s="23"/>
      <c r="FQ1619" s="23"/>
      <c r="FR1619" s="23"/>
    </row>
    <row r="1620" spans="142:174">
      <c r="EL1620" s="22">
        <v>44311</v>
      </c>
      <c r="EM1620" s="21" t="s">
        <v>29930</v>
      </c>
      <c r="EN1620" s="21" t="s">
        <v>24559</v>
      </c>
      <c r="EO1620" s="21" t="s">
        <v>29929</v>
      </c>
      <c r="EP1620" s="21">
        <v>574917819112</v>
      </c>
      <c r="EQ1620" s="21" t="s">
        <v>207</v>
      </c>
      <c r="ER1620" s="21" t="s">
        <v>208</v>
      </c>
      <c r="ES1620" s="23">
        <v>1</v>
      </c>
      <c r="ET1620" s="23">
        <v>0</v>
      </c>
      <c r="EU1620" s="23">
        <v>0</v>
      </c>
      <c r="EV1620" s="23">
        <v>0</v>
      </c>
      <c r="EW1620" s="23"/>
      <c r="EX1620" s="23">
        <v>0</v>
      </c>
      <c r="EY1620" s="23"/>
      <c r="EZ1620" s="23"/>
      <c r="FA1620" s="23"/>
      <c r="FB1620" s="23"/>
      <c r="FC1620" s="23"/>
      <c r="FD1620" s="23"/>
      <c r="FE1620" s="23"/>
      <c r="FF1620" s="23"/>
      <c r="FG1620" s="23"/>
      <c r="FH1620" s="23"/>
      <c r="FI1620" s="23"/>
      <c r="FJ1620" s="23"/>
      <c r="FK1620" s="23"/>
      <c r="FL1620" s="23"/>
      <c r="FM1620" s="23"/>
      <c r="FN1620" s="23"/>
      <c r="FO1620" s="23"/>
      <c r="FP1620" s="23"/>
      <c r="FQ1620" s="23"/>
      <c r="FR1620" s="23"/>
    </row>
    <row r="1621" spans="142:174">
      <c r="EL1621" s="22">
        <v>44311</v>
      </c>
      <c r="EM1621" s="21" t="s">
        <v>29930</v>
      </c>
      <c r="EN1621" s="21" t="s">
        <v>24559</v>
      </c>
      <c r="EO1621" s="21" t="s">
        <v>29929</v>
      </c>
      <c r="EP1621" s="21">
        <v>574917819112</v>
      </c>
      <c r="EQ1621" s="21" t="s">
        <v>207</v>
      </c>
      <c r="ER1621" s="21" t="s">
        <v>209</v>
      </c>
      <c r="ES1621" s="23">
        <v>641</v>
      </c>
      <c r="ET1621" s="23">
        <v>1</v>
      </c>
      <c r="EU1621" s="23">
        <v>196</v>
      </c>
      <c r="EV1621" s="23">
        <v>0.156</v>
      </c>
      <c r="EW1621" s="23">
        <v>196</v>
      </c>
      <c r="EX1621" s="23">
        <v>305.7722</v>
      </c>
      <c r="EY1621" s="23">
        <v>0</v>
      </c>
      <c r="EZ1621" s="23">
        <v>0</v>
      </c>
      <c r="FA1621" s="23">
        <v>0</v>
      </c>
      <c r="FB1621" s="23">
        <v>0</v>
      </c>
      <c r="FC1621" s="23">
        <v>0</v>
      </c>
      <c r="FD1621" s="23">
        <v>0</v>
      </c>
      <c r="FE1621" s="23">
        <v>0</v>
      </c>
      <c r="FF1621" s="23">
        <v>0</v>
      </c>
      <c r="FG1621" s="23">
        <v>0</v>
      </c>
      <c r="FH1621" s="23">
        <v>0</v>
      </c>
      <c r="FI1621" s="23">
        <v>0</v>
      </c>
      <c r="FJ1621" s="23">
        <v>0</v>
      </c>
      <c r="FK1621" s="23">
        <v>0</v>
      </c>
      <c r="FL1621" s="23">
        <v>0</v>
      </c>
      <c r="FM1621" s="23">
        <v>0</v>
      </c>
      <c r="FN1621" s="23">
        <v>0</v>
      </c>
      <c r="FO1621" s="23">
        <v>0</v>
      </c>
      <c r="FP1621" s="23">
        <v>0</v>
      </c>
      <c r="FQ1621" s="23">
        <v>0</v>
      </c>
      <c r="FR1621" s="23">
        <v>0</v>
      </c>
    </row>
    <row r="1622" spans="142:174">
      <c r="EL1622" s="22">
        <v>44311</v>
      </c>
      <c r="EM1622" s="21" t="s">
        <v>29930</v>
      </c>
      <c r="EN1622" s="21" t="s">
        <v>24559</v>
      </c>
      <c r="EO1622" s="21" t="s">
        <v>29929</v>
      </c>
      <c r="EP1622" s="21">
        <v>574917819112</v>
      </c>
      <c r="EQ1622" s="21" t="s">
        <v>207</v>
      </c>
      <c r="ER1622" s="21" t="s">
        <v>29926</v>
      </c>
      <c r="ES1622" s="23">
        <v>41</v>
      </c>
      <c r="ET1622" s="23">
        <v>0</v>
      </c>
      <c r="EU1622" s="23">
        <v>0</v>
      </c>
      <c r="EV1622" s="23">
        <v>0</v>
      </c>
      <c r="EW1622" s="23"/>
      <c r="EX1622" s="23">
        <v>0</v>
      </c>
      <c r="EY1622" s="23"/>
      <c r="EZ1622" s="23"/>
      <c r="FA1622" s="23"/>
      <c r="FB1622" s="23"/>
      <c r="FC1622" s="23"/>
      <c r="FD1622" s="23"/>
      <c r="FE1622" s="23"/>
      <c r="FF1622" s="23"/>
      <c r="FG1622" s="23"/>
      <c r="FH1622" s="23"/>
      <c r="FI1622" s="23"/>
      <c r="FJ1622" s="23"/>
      <c r="FK1622" s="23"/>
      <c r="FL1622" s="23"/>
      <c r="FM1622" s="23"/>
      <c r="FN1622" s="23"/>
      <c r="FO1622" s="23"/>
      <c r="FP1622" s="23"/>
      <c r="FQ1622" s="23"/>
      <c r="FR1622" s="23"/>
    </row>
    <row r="1623" spans="142:174">
      <c r="EL1623" s="22">
        <v>44311</v>
      </c>
      <c r="EM1623" s="21" t="s">
        <v>29927</v>
      </c>
      <c r="EN1623" s="21" t="s">
        <v>6880</v>
      </c>
      <c r="EO1623" s="21" t="s">
        <v>29929</v>
      </c>
      <c r="EP1623" s="21">
        <v>626755881761</v>
      </c>
      <c r="EQ1623" s="21" t="s">
        <v>207</v>
      </c>
      <c r="ER1623" s="21" t="s">
        <v>208</v>
      </c>
      <c r="ES1623" s="23">
        <v>4</v>
      </c>
      <c r="ET1623" s="23">
        <v>0</v>
      </c>
      <c r="EU1623" s="23">
        <v>0</v>
      </c>
      <c r="EV1623" s="23">
        <v>0</v>
      </c>
      <c r="EW1623" s="23"/>
      <c r="EX1623" s="23">
        <v>0</v>
      </c>
      <c r="EY1623" s="23"/>
      <c r="EZ1623" s="23"/>
      <c r="FA1623" s="23"/>
      <c r="FB1623" s="23"/>
      <c r="FC1623" s="23"/>
      <c r="FD1623" s="23"/>
      <c r="FE1623" s="23"/>
      <c r="FF1623" s="23"/>
      <c r="FG1623" s="23"/>
      <c r="FH1623" s="23"/>
      <c r="FI1623" s="23"/>
      <c r="FJ1623" s="23"/>
      <c r="FK1623" s="23"/>
      <c r="FL1623" s="23"/>
      <c r="FM1623" s="23"/>
      <c r="FN1623" s="23"/>
      <c r="FO1623" s="23"/>
      <c r="FP1623" s="23"/>
      <c r="FQ1623" s="23"/>
      <c r="FR1623" s="23"/>
    </row>
    <row r="1624" spans="142:174">
      <c r="EL1624" s="22">
        <v>44311</v>
      </c>
      <c r="EM1624" s="21" t="s">
        <v>29927</v>
      </c>
      <c r="EN1624" s="21" t="s">
        <v>6880</v>
      </c>
      <c r="EO1624" s="21" t="s">
        <v>29929</v>
      </c>
      <c r="EP1624" s="21">
        <v>626755881761</v>
      </c>
      <c r="EQ1624" s="21" t="s">
        <v>207</v>
      </c>
      <c r="ER1624" s="21" t="s">
        <v>209</v>
      </c>
      <c r="ES1624" s="23">
        <v>313</v>
      </c>
      <c r="ET1624" s="23">
        <v>1</v>
      </c>
      <c r="EU1624" s="23">
        <v>286</v>
      </c>
      <c r="EV1624" s="23">
        <v>0.31950000000000001</v>
      </c>
      <c r="EW1624" s="23">
        <v>286</v>
      </c>
      <c r="EX1624" s="23">
        <v>913.73800000000006</v>
      </c>
      <c r="EY1624" s="23"/>
      <c r="EZ1624" s="23"/>
      <c r="FA1624" s="23"/>
      <c r="FB1624" s="23"/>
      <c r="FC1624" s="23"/>
      <c r="FD1624" s="23"/>
      <c r="FE1624" s="23"/>
      <c r="FF1624" s="23"/>
      <c r="FG1624" s="23"/>
      <c r="FH1624" s="23"/>
      <c r="FI1624" s="23"/>
      <c r="FJ1624" s="23"/>
      <c r="FK1624" s="23"/>
      <c r="FL1624" s="23"/>
      <c r="FM1624" s="23"/>
      <c r="FN1624" s="23"/>
      <c r="FO1624" s="23"/>
      <c r="FP1624" s="23"/>
      <c r="FQ1624" s="23"/>
      <c r="FR1624" s="23"/>
    </row>
    <row r="1625" spans="142:174">
      <c r="EL1625" s="22">
        <v>44311</v>
      </c>
      <c r="EM1625" s="21" t="s">
        <v>29927</v>
      </c>
      <c r="EN1625" s="21" t="s">
        <v>6880</v>
      </c>
      <c r="EO1625" s="21" t="s">
        <v>29929</v>
      </c>
      <c r="EP1625" s="21">
        <v>626755881761</v>
      </c>
      <c r="EQ1625" s="21" t="s">
        <v>207</v>
      </c>
      <c r="ER1625" s="21" t="s">
        <v>29926</v>
      </c>
      <c r="ES1625" s="23">
        <v>6</v>
      </c>
      <c r="ET1625" s="23">
        <v>0</v>
      </c>
      <c r="EU1625" s="23">
        <v>0</v>
      </c>
      <c r="EV1625" s="23">
        <v>0</v>
      </c>
      <c r="EW1625" s="23"/>
      <c r="EX1625" s="23">
        <v>0</v>
      </c>
      <c r="EY1625" s="23"/>
      <c r="EZ1625" s="23"/>
      <c r="FA1625" s="23"/>
      <c r="FB1625" s="23"/>
      <c r="FC1625" s="23"/>
      <c r="FD1625" s="23"/>
      <c r="FE1625" s="23"/>
      <c r="FF1625" s="23"/>
      <c r="FG1625" s="23"/>
      <c r="FH1625" s="23"/>
      <c r="FI1625" s="23"/>
      <c r="FJ1625" s="23"/>
      <c r="FK1625" s="23"/>
      <c r="FL1625" s="23"/>
      <c r="FM1625" s="23"/>
      <c r="FN1625" s="23"/>
      <c r="FO1625" s="23"/>
      <c r="FP1625" s="23"/>
      <c r="FQ1625" s="23"/>
      <c r="FR1625" s="23"/>
    </row>
    <row r="1626" spans="142:174">
      <c r="EL1626" s="22">
        <v>44311</v>
      </c>
      <c r="EM1626" s="21" t="s">
        <v>29927</v>
      </c>
      <c r="EN1626" s="21" t="s">
        <v>19037</v>
      </c>
      <c r="EO1626" s="21" t="s">
        <v>29929</v>
      </c>
      <c r="EP1626" s="21">
        <v>574190053228</v>
      </c>
      <c r="EQ1626" s="21" t="s">
        <v>207</v>
      </c>
      <c r="ER1626" s="21" t="s">
        <v>209</v>
      </c>
      <c r="ES1626" s="23">
        <v>10</v>
      </c>
      <c r="ET1626" s="23">
        <v>1</v>
      </c>
      <c r="EU1626" s="23">
        <v>313</v>
      </c>
      <c r="EV1626" s="23">
        <v>10</v>
      </c>
      <c r="EW1626" s="23">
        <v>313</v>
      </c>
      <c r="EX1626" s="23">
        <v>31300</v>
      </c>
      <c r="EY1626" s="23"/>
      <c r="EZ1626" s="23"/>
      <c r="FA1626" s="23"/>
      <c r="FB1626" s="23"/>
      <c r="FC1626" s="23"/>
      <c r="FD1626" s="23"/>
      <c r="FE1626" s="23"/>
      <c r="FF1626" s="23"/>
      <c r="FG1626" s="23"/>
      <c r="FH1626" s="23"/>
      <c r="FI1626" s="23"/>
      <c r="FJ1626" s="23"/>
      <c r="FK1626" s="23"/>
      <c r="FL1626" s="23"/>
      <c r="FM1626" s="23"/>
      <c r="FN1626" s="23"/>
      <c r="FO1626" s="23"/>
      <c r="FP1626" s="23"/>
      <c r="FQ1626" s="23"/>
      <c r="FR1626" s="23"/>
    </row>
    <row r="1627" spans="142:174">
      <c r="EL1627" s="22">
        <v>44311</v>
      </c>
      <c r="EM1627" s="21" t="s">
        <v>29927</v>
      </c>
      <c r="EN1627" s="21" t="s">
        <v>19037</v>
      </c>
      <c r="EO1627" s="21" t="s">
        <v>29929</v>
      </c>
      <c r="EP1627" s="21">
        <v>574190053228</v>
      </c>
      <c r="EQ1627" s="21" t="s">
        <v>207</v>
      </c>
      <c r="ER1627" s="21" t="s">
        <v>29926</v>
      </c>
      <c r="ES1627" s="23">
        <v>1</v>
      </c>
      <c r="ET1627" s="23">
        <v>0</v>
      </c>
      <c r="EU1627" s="23">
        <v>0</v>
      </c>
      <c r="EV1627" s="23">
        <v>0</v>
      </c>
      <c r="EW1627" s="23"/>
      <c r="EX1627" s="23">
        <v>0</v>
      </c>
      <c r="EY1627" s="23"/>
      <c r="EZ1627" s="23"/>
      <c r="FA1627" s="23"/>
      <c r="FB1627" s="23"/>
      <c r="FC1627" s="23"/>
      <c r="FD1627" s="23"/>
      <c r="FE1627" s="23"/>
      <c r="FF1627" s="23"/>
      <c r="FG1627" s="23"/>
      <c r="FH1627" s="23"/>
      <c r="FI1627" s="23"/>
      <c r="FJ1627" s="23"/>
      <c r="FK1627" s="23"/>
      <c r="FL1627" s="23"/>
      <c r="FM1627" s="23"/>
      <c r="FN1627" s="23"/>
      <c r="FO1627" s="23"/>
      <c r="FP1627" s="23"/>
      <c r="FQ1627" s="23"/>
      <c r="FR1627" s="23"/>
    </row>
    <row r="1628" spans="142:174">
      <c r="EL1628" s="22">
        <v>44311</v>
      </c>
      <c r="EM1628" s="21" t="s">
        <v>29927</v>
      </c>
      <c r="EN1628" s="21" t="s">
        <v>16133</v>
      </c>
      <c r="EO1628" s="21" t="s">
        <v>29929</v>
      </c>
      <c r="EP1628" s="21">
        <v>628192637830</v>
      </c>
      <c r="EQ1628" s="21" t="s">
        <v>207</v>
      </c>
      <c r="ER1628" s="21" t="s">
        <v>208</v>
      </c>
      <c r="ES1628" s="23">
        <v>3</v>
      </c>
      <c r="ET1628" s="23">
        <v>0</v>
      </c>
      <c r="EU1628" s="23">
        <v>0</v>
      </c>
      <c r="EV1628" s="23">
        <v>0</v>
      </c>
      <c r="EW1628" s="23"/>
      <c r="EX1628" s="23">
        <v>0</v>
      </c>
      <c r="EY1628" s="23"/>
      <c r="EZ1628" s="23"/>
      <c r="FA1628" s="23"/>
      <c r="FB1628" s="23"/>
      <c r="FC1628" s="23"/>
      <c r="FD1628" s="23"/>
      <c r="FE1628" s="23"/>
      <c r="FF1628" s="23"/>
      <c r="FG1628" s="23"/>
      <c r="FH1628" s="23"/>
      <c r="FI1628" s="23"/>
      <c r="FJ1628" s="23"/>
      <c r="FK1628" s="23"/>
      <c r="FL1628" s="23"/>
      <c r="FM1628" s="23"/>
      <c r="FN1628" s="23"/>
      <c r="FO1628" s="23"/>
      <c r="FP1628" s="23"/>
      <c r="FQ1628" s="23"/>
      <c r="FR1628" s="23"/>
    </row>
    <row r="1629" spans="142:174">
      <c r="EL1629" s="22">
        <v>44311</v>
      </c>
      <c r="EM1629" s="21" t="s">
        <v>29927</v>
      </c>
      <c r="EN1629" s="21" t="s">
        <v>16133</v>
      </c>
      <c r="EO1629" s="21" t="s">
        <v>29929</v>
      </c>
      <c r="EP1629" s="21">
        <v>628192637830</v>
      </c>
      <c r="EQ1629" s="21" t="s">
        <v>207</v>
      </c>
      <c r="ER1629" s="21" t="s">
        <v>209</v>
      </c>
      <c r="ES1629" s="23">
        <v>55</v>
      </c>
      <c r="ET1629" s="23">
        <v>1</v>
      </c>
      <c r="EU1629" s="23">
        <v>306</v>
      </c>
      <c r="EV1629" s="23">
        <v>1.8182</v>
      </c>
      <c r="EW1629" s="23">
        <v>306</v>
      </c>
      <c r="EX1629" s="23">
        <v>5563.6364000000003</v>
      </c>
      <c r="EY1629" s="23"/>
      <c r="EZ1629" s="23"/>
      <c r="FA1629" s="23"/>
      <c r="FB1629" s="23"/>
      <c r="FC1629" s="23"/>
      <c r="FD1629" s="23"/>
      <c r="FE1629" s="23"/>
      <c r="FF1629" s="23"/>
      <c r="FG1629" s="23"/>
      <c r="FH1629" s="23"/>
      <c r="FI1629" s="23"/>
      <c r="FJ1629" s="23"/>
      <c r="FK1629" s="23"/>
      <c r="FL1629" s="23"/>
      <c r="FM1629" s="23"/>
      <c r="FN1629" s="23"/>
      <c r="FO1629" s="23"/>
      <c r="FP1629" s="23"/>
      <c r="FQ1629" s="23"/>
      <c r="FR1629" s="23"/>
    </row>
    <row r="1630" spans="142:174">
      <c r="EL1630" s="22">
        <v>44311</v>
      </c>
      <c r="EM1630" s="21" t="s">
        <v>29927</v>
      </c>
      <c r="EN1630" s="21" t="s">
        <v>2099</v>
      </c>
      <c r="EO1630" s="21" t="s">
        <v>29929</v>
      </c>
      <c r="EP1630" s="21">
        <v>599210653742</v>
      </c>
      <c r="EQ1630" s="21" t="s">
        <v>207</v>
      </c>
      <c r="ER1630" s="21" t="s">
        <v>208</v>
      </c>
      <c r="ES1630" s="23">
        <v>4</v>
      </c>
      <c r="ET1630" s="23">
        <v>0</v>
      </c>
      <c r="EU1630" s="23">
        <v>0</v>
      </c>
      <c r="EV1630" s="23">
        <v>0</v>
      </c>
      <c r="EW1630" s="23"/>
      <c r="EX1630" s="23">
        <v>0</v>
      </c>
      <c r="EY1630" s="23"/>
      <c r="EZ1630" s="23"/>
      <c r="FA1630" s="23"/>
      <c r="FB1630" s="23"/>
      <c r="FC1630" s="23"/>
      <c r="FD1630" s="23"/>
      <c r="FE1630" s="23"/>
      <c r="FF1630" s="23"/>
      <c r="FG1630" s="23"/>
      <c r="FH1630" s="23"/>
      <c r="FI1630" s="23"/>
      <c r="FJ1630" s="23"/>
      <c r="FK1630" s="23"/>
      <c r="FL1630" s="23"/>
      <c r="FM1630" s="23"/>
      <c r="FN1630" s="23"/>
      <c r="FO1630" s="23"/>
      <c r="FP1630" s="23"/>
      <c r="FQ1630" s="23"/>
      <c r="FR1630" s="23"/>
    </row>
    <row r="1631" spans="142:174">
      <c r="EL1631" s="22">
        <v>44311</v>
      </c>
      <c r="EM1631" s="21" t="s">
        <v>29927</v>
      </c>
      <c r="EN1631" s="21" t="s">
        <v>2099</v>
      </c>
      <c r="EO1631" s="21" t="s">
        <v>29929</v>
      </c>
      <c r="EP1631" s="21">
        <v>599210653742</v>
      </c>
      <c r="EQ1631" s="21" t="s">
        <v>207</v>
      </c>
      <c r="ER1631" s="21" t="s">
        <v>209</v>
      </c>
      <c r="ES1631" s="23">
        <v>207</v>
      </c>
      <c r="ET1631" s="23">
        <v>3</v>
      </c>
      <c r="EU1631" s="23">
        <v>856</v>
      </c>
      <c r="EV1631" s="23">
        <v>1.4493</v>
      </c>
      <c r="EW1631" s="23">
        <v>285.33330000000001</v>
      </c>
      <c r="EX1631" s="23">
        <v>4135.2656999999999</v>
      </c>
      <c r="EY1631" s="23"/>
      <c r="EZ1631" s="23"/>
      <c r="FA1631" s="23"/>
      <c r="FB1631" s="23"/>
      <c r="FC1631" s="23"/>
      <c r="FD1631" s="23"/>
      <c r="FE1631" s="23"/>
      <c r="FF1631" s="23"/>
      <c r="FG1631" s="23"/>
      <c r="FH1631" s="23"/>
      <c r="FI1631" s="23"/>
      <c r="FJ1631" s="23"/>
      <c r="FK1631" s="23"/>
      <c r="FL1631" s="23"/>
      <c r="FM1631" s="23"/>
      <c r="FN1631" s="23"/>
      <c r="FO1631" s="23"/>
      <c r="FP1631" s="23"/>
      <c r="FQ1631" s="23"/>
      <c r="FR1631" s="23"/>
    </row>
    <row r="1632" spans="142:174">
      <c r="EL1632" s="22">
        <v>44311</v>
      </c>
      <c r="EM1632" s="21" t="s">
        <v>29927</v>
      </c>
      <c r="EN1632" s="21" t="s">
        <v>2099</v>
      </c>
      <c r="EO1632" s="21" t="s">
        <v>29929</v>
      </c>
      <c r="EP1632" s="21">
        <v>599210653742</v>
      </c>
      <c r="EQ1632" s="21" t="s">
        <v>207</v>
      </c>
      <c r="ER1632" s="21" t="s">
        <v>29926</v>
      </c>
      <c r="ES1632" s="23">
        <v>7</v>
      </c>
      <c r="ET1632" s="23">
        <v>0</v>
      </c>
      <c r="EU1632" s="23">
        <v>0</v>
      </c>
      <c r="EV1632" s="23">
        <v>0</v>
      </c>
      <c r="EW1632" s="23"/>
      <c r="EX1632" s="23">
        <v>0</v>
      </c>
      <c r="EY1632" s="23"/>
      <c r="EZ1632" s="23"/>
      <c r="FA1632" s="23"/>
      <c r="FB1632" s="23"/>
      <c r="FC1632" s="23"/>
      <c r="FD1632" s="23"/>
      <c r="FE1632" s="23"/>
      <c r="FF1632" s="23"/>
      <c r="FG1632" s="23"/>
      <c r="FH1632" s="23"/>
      <c r="FI1632" s="23"/>
      <c r="FJ1632" s="23"/>
      <c r="FK1632" s="23"/>
      <c r="FL1632" s="23"/>
      <c r="FM1632" s="23"/>
      <c r="FN1632" s="23"/>
      <c r="FO1632" s="23"/>
      <c r="FP1632" s="23"/>
      <c r="FQ1632" s="23"/>
      <c r="FR1632" s="23"/>
    </row>
    <row r="1633" spans="142:174">
      <c r="EL1633" s="22">
        <v>44311</v>
      </c>
      <c r="EM1633" s="21" t="s">
        <v>29927</v>
      </c>
      <c r="EN1633" s="21" t="s">
        <v>24738</v>
      </c>
      <c r="EO1633" s="21" t="s">
        <v>29929</v>
      </c>
      <c r="EP1633" s="21">
        <v>574703641670</v>
      </c>
      <c r="EQ1633" s="21" t="s">
        <v>207</v>
      </c>
      <c r="ER1633" s="21" t="s">
        <v>209</v>
      </c>
      <c r="ES1633" s="23">
        <v>444</v>
      </c>
      <c r="ET1633" s="23">
        <v>1</v>
      </c>
      <c r="EU1633" s="23">
        <v>202</v>
      </c>
      <c r="EV1633" s="23">
        <v>0.22520000000000001</v>
      </c>
      <c r="EW1633" s="23">
        <v>202</v>
      </c>
      <c r="EX1633" s="23">
        <v>454.95499999999998</v>
      </c>
      <c r="EY1633" s="23"/>
      <c r="EZ1633" s="23"/>
      <c r="FA1633" s="23"/>
      <c r="FB1633" s="23"/>
      <c r="FC1633" s="23"/>
      <c r="FD1633" s="23"/>
      <c r="FE1633" s="23"/>
      <c r="FF1633" s="23"/>
      <c r="FG1633" s="23"/>
      <c r="FH1633" s="23"/>
      <c r="FI1633" s="23"/>
      <c r="FJ1633" s="23"/>
      <c r="FK1633" s="23"/>
      <c r="FL1633" s="23"/>
      <c r="FM1633" s="23"/>
      <c r="FN1633" s="23"/>
      <c r="FO1633" s="23"/>
      <c r="FP1633" s="23"/>
      <c r="FQ1633" s="23"/>
      <c r="FR1633" s="23"/>
    </row>
    <row r="1634" spans="142:174">
      <c r="EL1634" s="22">
        <v>44311</v>
      </c>
      <c r="EM1634" s="21" t="s">
        <v>29927</v>
      </c>
      <c r="EN1634" s="21" t="s">
        <v>17430</v>
      </c>
      <c r="EO1634" s="21" t="s">
        <v>29929</v>
      </c>
      <c r="EP1634" s="21">
        <v>576398085683</v>
      </c>
      <c r="EQ1634" s="21" t="s">
        <v>207</v>
      </c>
      <c r="ER1634" s="21" t="s">
        <v>209</v>
      </c>
      <c r="ES1634" s="23">
        <v>43</v>
      </c>
      <c r="ET1634" s="23">
        <v>2</v>
      </c>
      <c r="EU1634" s="23">
        <v>598</v>
      </c>
      <c r="EV1634" s="23">
        <v>4.6512000000000002</v>
      </c>
      <c r="EW1634" s="23">
        <v>299</v>
      </c>
      <c r="EX1634" s="23">
        <v>13906.976699999999</v>
      </c>
      <c r="EY1634" s="23">
        <v>0</v>
      </c>
      <c r="EZ1634" s="23">
        <v>0</v>
      </c>
      <c r="FA1634" s="23">
        <v>0</v>
      </c>
      <c r="FB1634" s="23">
        <v>0</v>
      </c>
      <c r="FC1634" s="23">
        <v>0</v>
      </c>
      <c r="FD1634" s="23">
        <v>0</v>
      </c>
      <c r="FE1634" s="23">
        <v>0</v>
      </c>
      <c r="FF1634" s="23">
        <v>0</v>
      </c>
      <c r="FG1634" s="23">
        <v>1</v>
      </c>
      <c r="FH1634" s="23">
        <v>1</v>
      </c>
      <c r="FI1634" s="23">
        <v>0</v>
      </c>
      <c r="FJ1634" s="23">
        <v>1</v>
      </c>
      <c r="FK1634" s="23">
        <v>0</v>
      </c>
      <c r="FL1634" s="23">
        <v>1</v>
      </c>
      <c r="FM1634" s="23">
        <v>0</v>
      </c>
      <c r="FN1634" s="23">
        <v>0</v>
      </c>
      <c r="FO1634" s="23">
        <v>0</v>
      </c>
      <c r="FP1634" s="23">
        <v>0</v>
      </c>
      <c r="FQ1634" s="23">
        <v>0</v>
      </c>
      <c r="FR1634" s="23">
        <v>0</v>
      </c>
    </row>
    <row r="1635" spans="142:174">
      <c r="EL1635" s="22">
        <v>44311</v>
      </c>
      <c r="EM1635" s="21" t="s">
        <v>29927</v>
      </c>
      <c r="EN1635" s="21" t="s">
        <v>17430</v>
      </c>
      <c r="EO1635" s="21" t="s">
        <v>29929</v>
      </c>
      <c r="EP1635" s="21">
        <v>576398085683</v>
      </c>
      <c r="EQ1635" s="21" t="s">
        <v>207</v>
      </c>
      <c r="ER1635" s="21" t="s">
        <v>29926</v>
      </c>
      <c r="ES1635" s="23">
        <v>1</v>
      </c>
      <c r="ET1635" s="23">
        <v>0</v>
      </c>
      <c r="EU1635" s="23">
        <v>0</v>
      </c>
      <c r="EV1635" s="23">
        <v>0</v>
      </c>
      <c r="EW1635" s="23"/>
      <c r="EX1635" s="23">
        <v>0</v>
      </c>
      <c r="EY1635" s="23"/>
      <c r="EZ1635" s="23"/>
      <c r="FA1635" s="23"/>
      <c r="FB1635" s="23"/>
      <c r="FC1635" s="23"/>
      <c r="FD1635" s="23"/>
      <c r="FE1635" s="23"/>
      <c r="FF1635" s="23"/>
      <c r="FG1635" s="23"/>
      <c r="FH1635" s="23"/>
      <c r="FI1635" s="23"/>
      <c r="FJ1635" s="23"/>
      <c r="FK1635" s="23"/>
      <c r="FL1635" s="23"/>
      <c r="FM1635" s="23"/>
      <c r="FN1635" s="23"/>
      <c r="FO1635" s="23"/>
      <c r="FP1635" s="23"/>
      <c r="FQ1635" s="23"/>
      <c r="FR1635" s="23"/>
    </row>
    <row r="1636" spans="142:174">
      <c r="EL1636" s="22">
        <v>44311</v>
      </c>
      <c r="EM1636" s="21" t="s">
        <v>29927</v>
      </c>
      <c r="EN1636" s="21" t="s">
        <v>17432</v>
      </c>
      <c r="EO1636" s="21" t="s">
        <v>29929</v>
      </c>
      <c r="EP1636" s="21">
        <v>592683898914</v>
      </c>
      <c r="EQ1636" s="21" t="s">
        <v>207</v>
      </c>
      <c r="ER1636" s="21" t="s">
        <v>209</v>
      </c>
      <c r="ES1636" s="23">
        <v>106</v>
      </c>
      <c r="ET1636" s="23">
        <v>3</v>
      </c>
      <c r="EU1636" s="23">
        <v>920</v>
      </c>
      <c r="EV1636" s="23">
        <v>2.8302</v>
      </c>
      <c r="EW1636" s="23">
        <v>306.66669999999999</v>
      </c>
      <c r="EX1636" s="23">
        <v>8679.2453000000005</v>
      </c>
      <c r="EY1636" s="23"/>
      <c r="EZ1636" s="23"/>
      <c r="FA1636" s="23"/>
      <c r="FB1636" s="23"/>
      <c r="FC1636" s="23"/>
      <c r="FD1636" s="23"/>
      <c r="FE1636" s="23"/>
      <c r="FF1636" s="23"/>
      <c r="FG1636" s="23"/>
      <c r="FH1636" s="23"/>
      <c r="FI1636" s="23"/>
      <c r="FJ1636" s="23"/>
      <c r="FK1636" s="23"/>
      <c r="FL1636" s="23"/>
      <c r="FM1636" s="23"/>
      <c r="FN1636" s="23"/>
      <c r="FO1636" s="23"/>
      <c r="FP1636" s="23"/>
      <c r="FQ1636" s="23"/>
      <c r="FR1636" s="23"/>
    </row>
    <row r="1637" spans="142:174">
      <c r="EL1637" s="22">
        <v>44311</v>
      </c>
      <c r="EM1637" s="21" t="s">
        <v>29927</v>
      </c>
      <c r="EN1637" s="21" t="s">
        <v>211</v>
      </c>
      <c r="EO1637" s="21" t="s">
        <v>29929</v>
      </c>
      <c r="EP1637" s="21">
        <v>599211933377</v>
      </c>
      <c r="EQ1637" s="21" t="s">
        <v>207</v>
      </c>
      <c r="ER1637" s="21" t="s">
        <v>208</v>
      </c>
      <c r="ES1637" s="23">
        <v>7</v>
      </c>
      <c r="ET1637" s="23">
        <v>0</v>
      </c>
      <c r="EU1637" s="23">
        <v>0</v>
      </c>
      <c r="EV1637" s="23">
        <v>0</v>
      </c>
      <c r="EW1637" s="23"/>
      <c r="EX1637" s="23">
        <v>0</v>
      </c>
      <c r="EY1637" s="23"/>
      <c r="EZ1637" s="23"/>
      <c r="FA1637" s="23"/>
      <c r="FB1637" s="23"/>
      <c r="FC1637" s="23"/>
      <c r="FD1637" s="23"/>
      <c r="FE1637" s="23"/>
      <c r="FF1637" s="23"/>
      <c r="FG1637" s="23"/>
      <c r="FH1637" s="23"/>
      <c r="FI1637" s="23"/>
      <c r="FJ1637" s="23"/>
      <c r="FK1637" s="23"/>
      <c r="FL1637" s="23"/>
      <c r="FM1637" s="23"/>
      <c r="FN1637" s="23"/>
      <c r="FO1637" s="23"/>
      <c r="FP1637" s="23"/>
      <c r="FQ1637" s="23"/>
      <c r="FR1637" s="23"/>
    </row>
    <row r="1638" spans="142:174">
      <c r="EL1638" s="22">
        <v>44311</v>
      </c>
      <c r="EM1638" s="21" t="s">
        <v>29927</v>
      </c>
      <c r="EN1638" s="21" t="s">
        <v>211</v>
      </c>
      <c r="EO1638" s="21" t="s">
        <v>29929</v>
      </c>
      <c r="EP1638" s="21">
        <v>599211933377</v>
      </c>
      <c r="EQ1638" s="21" t="s">
        <v>207</v>
      </c>
      <c r="ER1638" s="21" t="s">
        <v>209</v>
      </c>
      <c r="ES1638" s="23">
        <v>483</v>
      </c>
      <c r="ET1638" s="23">
        <v>16</v>
      </c>
      <c r="EU1638" s="23">
        <v>3820</v>
      </c>
      <c r="EV1638" s="23">
        <v>3.3126000000000002</v>
      </c>
      <c r="EW1638" s="23">
        <v>238.75</v>
      </c>
      <c r="EX1638" s="23">
        <v>7908.9026999999996</v>
      </c>
      <c r="EY1638" s="23">
        <v>0</v>
      </c>
      <c r="EZ1638" s="23">
        <v>0</v>
      </c>
      <c r="FA1638" s="23">
        <v>0</v>
      </c>
      <c r="FB1638" s="23">
        <v>0</v>
      </c>
      <c r="FC1638" s="23">
        <v>0</v>
      </c>
      <c r="FD1638" s="23">
        <v>0</v>
      </c>
      <c r="FE1638" s="23">
        <v>0</v>
      </c>
      <c r="FF1638" s="23">
        <v>1</v>
      </c>
      <c r="FG1638" s="23">
        <v>0</v>
      </c>
      <c r="FH1638" s="23">
        <v>1</v>
      </c>
      <c r="FI1638" s="23">
        <v>0</v>
      </c>
      <c r="FJ1638" s="23">
        <v>4</v>
      </c>
      <c r="FK1638" s="23">
        <v>0</v>
      </c>
      <c r="FL1638" s="23">
        <v>4</v>
      </c>
      <c r="FM1638" s="23">
        <v>0</v>
      </c>
      <c r="FN1638" s="23">
        <v>0</v>
      </c>
      <c r="FO1638" s="23">
        <v>0</v>
      </c>
      <c r="FP1638" s="23">
        <v>0</v>
      </c>
      <c r="FQ1638" s="23">
        <v>0</v>
      </c>
      <c r="FR1638" s="23">
        <v>0</v>
      </c>
    </row>
    <row r="1639" spans="142:174">
      <c r="EL1639" s="22">
        <v>44311</v>
      </c>
      <c r="EM1639" s="21" t="s">
        <v>29927</v>
      </c>
      <c r="EN1639" s="21" t="s">
        <v>17426</v>
      </c>
      <c r="EO1639" s="21" t="s">
        <v>29929</v>
      </c>
      <c r="EP1639" s="21">
        <v>574814254493</v>
      </c>
      <c r="EQ1639" s="21" t="s">
        <v>207</v>
      </c>
      <c r="ER1639" s="21" t="s">
        <v>209</v>
      </c>
      <c r="ES1639" s="23">
        <v>16</v>
      </c>
      <c r="ET1639" s="23">
        <v>0</v>
      </c>
      <c r="EU1639" s="23">
        <v>0</v>
      </c>
      <c r="EV1639" s="23">
        <v>0</v>
      </c>
      <c r="EW1639" s="23"/>
      <c r="EX1639" s="23">
        <v>0</v>
      </c>
      <c r="EY1639" s="23"/>
      <c r="EZ1639" s="23"/>
      <c r="FA1639" s="23"/>
      <c r="FB1639" s="23"/>
      <c r="FC1639" s="23"/>
      <c r="FD1639" s="23"/>
      <c r="FE1639" s="23"/>
      <c r="FF1639" s="23"/>
      <c r="FG1639" s="23"/>
      <c r="FH1639" s="23"/>
      <c r="FI1639" s="23"/>
      <c r="FJ1639" s="23"/>
      <c r="FK1639" s="23"/>
      <c r="FL1639" s="23"/>
      <c r="FM1639" s="23"/>
      <c r="FN1639" s="23"/>
      <c r="FO1639" s="23"/>
      <c r="FP1639" s="23"/>
      <c r="FQ1639" s="23"/>
      <c r="FR1639" s="23"/>
    </row>
    <row r="1640" spans="142:174">
      <c r="EL1640" s="22">
        <v>44311</v>
      </c>
      <c r="EM1640" s="21" t="s">
        <v>29930</v>
      </c>
      <c r="EN1640" s="21" t="s">
        <v>22749</v>
      </c>
      <c r="EO1640" s="21" t="s">
        <v>29929</v>
      </c>
      <c r="EP1640" s="21">
        <v>574814826537</v>
      </c>
      <c r="EQ1640" s="21" t="s">
        <v>207</v>
      </c>
      <c r="ER1640" s="21" t="s">
        <v>208</v>
      </c>
      <c r="ES1640" s="23">
        <v>1</v>
      </c>
      <c r="ET1640" s="23">
        <v>0</v>
      </c>
      <c r="EU1640" s="23">
        <v>0</v>
      </c>
      <c r="EV1640" s="23">
        <v>0</v>
      </c>
      <c r="EW1640" s="23"/>
      <c r="EX1640" s="23">
        <v>0</v>
      </c>
      <c r="EY1640" s="23"/>
      <c r="EZ1640" s="23"/>
      <c r="FA1640" s="23"/>
      <c r="FB1640" s="23"/>
      <c r="FC1640" s="23"/>
      <c r="FD1640" s="23"/>
      <c r="FE1640" s="23"/>
      <c r="FF1640" s="23"/>
      <c r="FG1640" s="23"/>
      <c r="FH1640" s="23"/>
      <c r="FI1640" s="23"/>
      <c r="FJ1640" s="23"/>
      <c r="FK1640" s="23"/>
      <c r="FL1640" s="23"/>
      <c r="FM1640" s="23"/>
      <c r="FN1640" s="23"/>
      <c r="FO1640" s="23"/>
      <c r="FP1640" s="23"/>
      <c r="FQ1640" s="23"/>
      <c r="FR1640" s="23"/>
    </row>
    <row r="1641" spans="142:174">
      <c r="EL1641" s="22">
        <v>44311</v>
      </c>
      <c r="EM1641" s="21" t="s">
        <v>29930</v>
      </c>
      <c r="EN1641" s="21" t="s">
        <v>22749</v>
      </c>
      <c r="EO1641" s="21" t="s">
        <v>29929</v>
      </c>
      <c r="EP1641" s="21">
        <v>574814826537</v>
      </c>
      <c r="EQ1641" s="21" t="s">
        <v>207</v>
      </c>
      <c r="ER1641" s="21" t="s">
        <v>209</v>
      </c>
      <c r="ES1641" s="23">
        <v>182</v>
      </c>
      <c r="ET1641" s="23">
        <v>2</v>
      </c>
      <c r="EU1641" s="23">
        <v>514</v>
      </c>
      <c r="EV1641" s="23">
        <v>1.0989</v>
      </c>
      <c r="EW1641" s="23">
        <v>257</v>
      </c>
      <c r="EX1641" s="23">
        <v>2824.1758</v>
      </c>
      <c r="EY1641" s="23"/>
      <c r="EZ1641" s="23"/>
      <c r="FA1641" s="23"/>
      <c r="FB1641" s="23"/>
      <c r="FC1641" s="23"/>
      <c r="FD1641" s="23"/>
      <c r="FE1641" s="23"/>
      <c r="FF1641" s="23"/>
      <c r="FG1641" s="23"/>
      <c r="FH1641" s="23"/>
      <c r="FI1641" s="23"/>
      <c r="FJ1641" s="23"/>
      <c r="FK1641" s="23"/>
      <c r="FL1641" s="23"/>
      <c r="FM1641" s="23"/>
      <c r="FN1641" s="23"/>
      <c r="FO1641" s="23"/>
      <c r="FP1641" s="23"/>
      <c r="FQ1641" s="23"/>
      <c r="FR1641" s="23"/>
    </row>
    <row r="1642" spans="142:174">
      <c r="EL1642" s="22">
        <v>44311</v>
      </c>
      <c r="EM1642" s="21" t="s">
        <v>29930</v>
      </c>
      <c r="EN1642" s="21" t="s">
        <v>22749</v>
      </c>
      <c r="EO1642" s="21" t="s">
        <v>29929</v>
      </c>
      <c r="EP1642" s="21">
        <v>574814826537</v>
      </c>
      <c r="EQ1642" s="21" t="s">
        <v>207</v>
      </c>
      <c r="ER1642" s="21" t="s">
        <v>29926</v>
      </c>
      <c r="ES1642" s="23">
        <v>1</v>
      </c>
      <c r="ET1642" s="23">
        <v>0</v>
      </c>
      <c r="EU1642" s="23">
        <v>0</v>
      </c>
      <c r="EV1642" s="23">
        <v>0</v>
      </c>
      <c r="EW1642" s="23"/>
      <c r="EX1642" s="23">
        <v>0</v>
      </c>
      <c r="EY1642" s="23"/>
      <c r="EZ1642" s="23"/>
      <c r="FA1642" s="23"/>
      <c r="FB1642" s="23"/>
      <c r="FC1642" s="23"/>
      <c r="FD1642" s="23"/>
      <c r="FE1642" s="23"/>
      <c r="FF1642" s="23"/>
      <c r="FG1642" s="23"/>
      <c r="FH1642" s="23"/>
      <c r="FI1642" s="23"/>
      <c r="FJ1642" s="23"/>
      <c r="FK1642" s="23"/>
      <c r="FL1642" s="23"/>
      <c r="FM1642" s="23"/>
      <c r="FN1642" s="23"/>
      <c r="FO1642" s="23"/>
      <c r="FP1642" s="23"/>
      <c r="FQ1642" s="23"/>
      <c r="FR1642" s="23"/>
    </row>
    <row r="1643" spans="142:174">
      <c r="EL1643" s="22">
        <v>44311</v>
      </c>
      <c r="EM1643" s="21" t="s">
        <v>29927</v>
      </c>
      <c r="EN1643" s="21" t="s">
        <v>22769</v>
      </c>
      <c r="EO1643" s="21" t="s">
        <v>29929</v>
      </c>
      <c r="EP1643" s="21">
        <v>574917059850</v>
      </c>
      <c r="EQ1643" s="21" t="s">
        <v>207</v>
      </c>
      <c r="ER1643" s="21" t="s">
        <v>209</v>
      </c>
      <c r="ES1643" s="23">
        <v>120</v>
      </c>
      <c r="ET1643" s="23">
        <v>5</v>
      </c>
      <c r="EU1643" s="23">
        <v>1525</v>
      </c>
      <c r="EV1643" s="23">
        <v>4.1666999999999996</v>
      </c>
      <c r="EW1643" s="23">
        <v>305</v>
      </c>
      <c r="EX1643" s="23">
        <v>12708.3333</v>
      </c>
      <c r="EY1643" s="23"/>
      <c r="EZ1643" s="23"/>
      <c r="FA1643" s="23"/>
      <c r="FB1643" s="23"/>
      <c r="FC1643" s="23"/>
      <c r="FD1643" s="23"/>
      <c r="FE1643" s="23"/>
      <c r="FF1643" s="23"/>
      <c r="FG1643" s="23"/>
      <c r="FH1643" s="23"/>
      <c r="FI1643" s="23"/>
      <c r="FJ1643" s="23"/>
      <c r="FK1643" s="23"/>
      <c r="FL1643" s="23"/>
      <c r="FM1643" s="23"/>
      <c r="FN1643" s="23"/>
      <c r="FO1643" s="23"/>
      <c r="FP1643" s="23"/>
      <c r="FQ1643" s="23"/>
      <c r="FR1643" s="23"/>
    </row>
    <row r="1644" spans="142:174">
      <c r="EL1644" s="22">
        <v>44311</v>
      </c>
      <c r="EM1644" s="21" t="s">
        <v>29927</v>
      </c>
      <c r="EN1644" s="21" t="s">
        <v>24742</v>
      </c>
      <c r="EO1644" s="21" t="s">
        <v>29929</v>
      </c>
      <c r="EP1644" s="21">
        <v>574704701061</v>
      </c>
      <c r="EQ1644" s="21" t="s">
        <v>207</v>
      </c>
      <c r="ER1644" s="21" t="s">
        <v>209</v>
      </c>
      <c r="ES1644" s="23">
        <v>235</v>
      </c>
      <c r="ET1644" s="23">
        <v>4</v>
      </c>
      <c r="EU1644" s="23">
        <v>918</v>
      </c>
      <c r="EV1644" s="23">
        <v>1.7020999999999999</v>
      </c>
      <c r="EW1644" s="23">
        <v>229.5</v>
      </c>
      <c r="EX1644" s="23">
        <v>3906.3829999999998</v>
      </c>
      <c r="EY1644" s="23"/>
      <c r="EZ1644" s="23"/>
      <c r="FA1644" s="23"/>
      <c r="FB1644" s="23"/>
      <c r="FC1644" s="23"/>
      <c r="FD1644" s="23"/>
      <c r="FE1644" s="23"/>
      <c r="FF1644" s="23"/>
      <c r="FG1644" s="23"/>
      <c r="FH1644" s="23"/>
      <c r="FI1644" s="23"/>
      <c r="FJ1644" s="23"/>
      <c r="FK1644" s="23"/>
      <c r="FL1644" s="23"/>
      <c r="FM1644" s="23"/>
      <c r="FN1644" s="23"/>
      <c r="FO1644" s="23"/>
      <c r="FP1644" s="23"/>
      <c r="FQ1644" s="23"/>
      <c r="FR1644" s="23"/>
    </row>
    <row r="1645" spans="142:174">
      <c r="EL1645" s="22">
        <v>44311</v>
      </c>
      <c r="EM1645" s="21" t="s">
        <v>29927</v>
      </c>
      <c r="EN1645" s="21" t="s">
        <v>24742</v>
      </c>
      <c r="EO1645" s="21" t="s">
        <v>29929</v>
      </c>
      <c r="EP1645" s="21">
        <v>574704701061</v>
      </c>
      <c r="EQ1645" s="21" t="s">
        <v>207</v>
      </c>
      <c r="ER1645" s="21" t="s">
        <v>29926</v>
      </c>
      <c r="ES1645" s="23">
        <v>1</v>
      </c>
      <c r="ET1645" s="23">
        <v>0</v>
      </c>
      <c r="EU1645" s="23">
        <v>0</v>
      </c>
      <c r="EV1645" s="23">
        <v>0</v>
      </c>
      <c r="EW1645" s="23"/>
      <c r="EX1645" s="23">
        <v>0</v>
      </c>
      <c r="EY1645" s="23"/>
      <c r="EZ1645" s="23"/>
      <c r="FA1645" s="23"/>
      <c r="FB1645" s="23"/>
      <c r="FC1645" s="23"/>
      <c r="FD1645" s="23"/>
      <c r="FE1645" s="23"/>
      <c r="FF1645" s="23"/>
      <c r="FG1645" s="23"/>
      <c r="FH1645" s="23"/>
      <c r="FI1645" s="23"/>
      <c r="FJ1645" s="23"/>
      <c r="FK1645" s="23"/>
      <c r="FL1645" s="23"/>
      <c r="FM1645" s="23"/>
      <c r="FN1645" s="23"/>
      <c r="FO1645" s="23"/>
      <c r="FP1645" s="23"/>
      <c r="FQ1645" s="23"/>
      <c r="FR1645" s="23"/>
    </row>
    <row r="1646" spans="142:174">
      <c r="EL1646" s="22">
        <v>44311</v>
      </c>
      <c r="EM1646" s="21" t="s">
        <v>29927</v>
      </c>
      <c r="EN1646" s="21" t="s">
        <v>17425</v>
      </c>
      <c r="EO1646" s="21" t="s">
        <v>29929</v>
      </c>
      <c r="EP1646" s="21">
        <v>585622329677</v>
      </c>
      <c r="EQ1646" s="21" t="s">
        <v>207</v>
      </c>
      <c r="ER1646" s="21" t="s">
        <v>209</v>
      </c>
      <c r="ES1646" s="23">
        <v>29</v>
      </c>
      <c r="ET1646" s="23">
        <v>0</v>
      </c>
      <c r="EU1646" s="23">
        <v>0</v>
      </c>
      <c r="EV1646" s="23">
        <v>0</v>
      </c>
      <c r="EW1646" s="23"/>
      <c r="EX1646" s="23">
        <v>0</v>
      </c>
      <c r="EY1646" s="23"/>
      <c r="EZ1646" s="23"/>
      <c r="FA1646" s="23"/>
      <c r="FB1646" s="23"/>
      <c r="FC1646" s="23"/>
      <c r="FD1646" s="23"/>
      <c r="FE1646" s="23"/>
      <c r="FF1646" s="23"/>
      <c r="FG1646" s="23"/>
      <c r="FH1646" s="23"/>
      <c r="FI1646" s="23"/>
      <c r="FJ1646" s="23"/>
      <c r="FK1646" s="23"/>
      <c r="FL1646" s="23"/>
      <c r="FM1646" s="23"/>
      <c r="FN1646" s="23"/>
      <c r="FO1646" s="23"/>
      <c r="FP1646" s="23"/>
      <c r="FQ1646" s="23"/>
      <c r="FR1646" s="23"/>
    </row>
    <row r="1647" spans="142:174">
      <c r="EL1647" s="22">
        <v>44311</v>
      </c>
      <c r="EM1647" s="21" t="s">
        <v>29927</v>
      </c>
      <c r="EN1647" s="21" t="s">
        <v>3779</v>
      </c>
      <c r="EO1647" s="21" t="s">
        <v>29929</v>
      </c>
      <c r="EP1647" s="21">
        <v>628188901458</v>
      </c>
      <c r="EQ1647" s="21" t="s">
        <v>207</v>
      </c>
      <c r="ER1647" s="21" t="s">
        <v>208</v>
      </c>
      <c r="ES1647" s="23">
        <v>1</v>
      </c>
      <c r="ET1647" s="23">
        <v>0</v>
      </c>
      <c r="EU1647" s="23">
        <v>0</v>
      </c>
      <c r="EV1647" s="23">
        <v>0</v>
      </c>
      <c r="EW1647" s="23"/>
      <c r="EX1647" s="23">
        <v>0</v>
      </c>
      <c r="EY1647" s="23"/>
      <c r="EZ1647" s="23"/>
      <c r="FA1647" s="23"/>
      <c r="FB1647" s="23"/>
      <c r="FC1647" s="23"/>
      <c r="FD1647" s="23"/>
      <c r="FE1647" s="23"/>
      <c r="FF1647" s="23"/>
      <c r="FG1647" s="23"/>
      <c r="FH1647" s="23"/>
      <c r="FI1647" s="23"/>
      <c r="FJ1647" s="23"/>
      <c r="FK1647" s="23"/>
      <c r="FL1647" s="23"/>
      <c r="FM1647" s="23"/>
      <c r="FN1647" s="23"/>
      <c r="FO1647" s="23"/>
      <c r="FP1647" s="23"/>
      <c r="FQ1647" s="23"/>
      <c r="FR1647" s="23"/>
    </row>
    <row r="1648" spans="142:174">
      <c r="EL1648" s="22">
        <v>44311</v>
      </c>
      <c r="EM1648" s="21" t="s">
        <v>29927</v>
      </c>
      <c r="EN1648" s="21" t="s">
        <v>3779</v>
      </c>
      <c r="EO1648" s="21" t="s">
        <v>29929</v>
      </c>
      <c r="EP1648" s="21">
        <v>628188901458</v>
      </c>
      <c r="EQ1648" s="21" t="s">
        <v>207</v>
      </c>
      <c r="ER1648" s="21" t="s">
        <v>209</v>
      </c>
      <c r="ES1648" s="23">
        <v>26</v>
      </c>
      <c r="ET1648" s="23">
        <v>3</v>
      </c>
      <c r="EU1648" s="23">
        <v>689</v>
      </c>
      <c r="EV1648" s="23">
        <v>11.538500000000001</v>
      </c>
      <c r="EW1648" s="23">
        <v>229.66669999999999</v>
      </c>
      <c r="EX1648" s="23">
        <v>26500</v>
      </c>
      <c r="EY1648" s="23">
        <v>0</v>
      </c>
      <c r="EZ1648" s="23">
        <v>0</v>
      </c>
      <c r="FA1648" s="23">
        <v>0</v>
      </c>
      <c r="FB1648" s="23">
        <v>0</v>
      </c>
      <c r="FC1648" s="23">
        <v>0</v>
      </c>
      <c r="FD1648" s="23">
        <v>0</v>
      </c>
      <c r="FE1648" s="23">
        <v>0</v>
      </c>
      <c r="FF1648" s="23">
        <v>1</v>
      </c>
      <c r="FG1648" s="23">
        <v>0</v>
      </c>
      <c r="FH1648" s="23">
        <v>1</v>
      </c>
      <c r="FI1648" s="23">
        <v>0</v>
      </c>
      <c r="FJ1648" s="23">
        <v>0</v>
      </c>
      <c r="FK1648" s="23">
        <v>0</v>
      </c>
      <c r="FL1648" s="23">
        <v>0</v>
      </c>
      <c r="FM1648" s="23">
        <v>0</v>
      </c>
      <c r="FN1648" s="23">
        <v>0</v>
      </c>
      <c r="FO1648" s="23">
        <v>0</v>
      </c>
      <c r="FP1648" s="23">
        <v>0</v>
      </c>
      <c r="FQ1648" s="23">
        <v>0</v>
      </c>
      <c r="FR1648" s="23">
        <v>0</v>
      </c>
    </row>
    <row r="1649" spans="142:174">
      <c r="EL1649" s="22">
        <v>44311</v>
      </c>
      <c r="EM1649" s="21" t="s">
        <v>29927</v>
      </c>
      <c r="EN1649" s="21" t="s">
        <v>3779</v>
      </c>
      <c r="EO1649" s="21" t="s">
        <v>29929</v>
      </c>
      <c r="EP1649" s="21">
        <v>628188901458</v>
      </c>
      <c r="EQ1649" s="21" t="s">
        <v>207</v>
      </c>
      <c r="ER1649" s="21" t="s">
        <v>29926</v>
      </c>
      <c r="ES1649" s="23">
        <v>1</v>
      </c>
      <c r="ET1649" s="23">
        <v>0</v>
      </c>
      <c r="EU1649" s="23">
        <v>0</v>
      </c>
      <c r="EV1649" s="23">
        <v>0</v>
      </c>
      <c r="EW1649" s="23"/>
      <c r="EX1649" s="23">
        <v>0</v>
      </c>
      <c r="EY1649" s="23"/>
      <c r="EZ1649" s="23"/>
      <c r="FA1649" s="23"/>
      <c r="FB1649" s="23"/>
      <c r="FC1649" s="23"/>
      <c r="FD1649" s="23"/>
      <c r="FE1649" s="23"/>
      <c r="FF1649" s="23"/>
      <c r="FG1649" s="23"/>
      <c r="FH1649" s="23"/>
      <c r="FI1649" s="23"/>
      <c r="FJ1649" s="23"/>
      <c r="FK1649" s="23"/>
      <c r="FL1649" s="23"/>
      <c r="FM1649" s="23"/>
      <c r="FN1649" s="23"/>
      <c r="FO1649" s="23"/>
      <c r="FP1649" s="23"/>
      <c r="FQ1649" s="23"/>
      <c r="FR1649" s="23"/>
    </row>
    <row r="1650" spans="142:174">
      <c r="EL1650" s="22">
        <v>44311</v>
      </c>
      <c r="EM1650" s="21" t="s">
        <v>29927</v>
      </c>
      <c r="EN1650" s="21" t="s">
        <v>3791</v>
      </c>
      <c r="EO1650" s="21" t="s">
        <v>29929</v>
      </c>
      <c r="EP1650" s="21">
        <v>628193881413</v>
      </c>
      <c r="EQ1650" s="21" t="s">
        <v>207</v>
      </c>
      <c r="ER1650" s="21" t="s">
        <v>209</v>
      </c>
      <c r="ES1650" s="23">
        <v>14</v>
      </c>
      <c r="ET1650" s="23">
        <v>0</v>
      </c>
      <c r="EU1650" s="23">
        <v>0</v>
      </c>
      <c r="EV1650" s="23">
        <v>0</v>
      </c>
      <c r="EW1650" s="23"/>
      <c r="EX1650" s="23">
        <v>0</v>
      </c>
      <c r="EY1650" s="23"/>
      <c r="EZ1650" s="23"/>
      <c r="FA1650" s="23"/>
      <c r="FB1650" s="23"/>
      <c r="FC1650" s="23"/>
      <c r="FD1650" s="23"/>
      <c r="FE1650" s="23"/>
      <c r="FF1650" s="23"/>
      <c r="FG1650" s="23"/>
      <c r="FH1650" s="23"/>
      <c r="FI1650" s="23"/>
      <c r="FJ1650" s="23"/>
      <c r="FK1650" s="23"/>
      <c r="FL1650" s="23"/>
      <c r="FM1650" s="23"/>
      <c r="FN1650" s="23"/>
      <c r="FO1650" s="23"/>
      <c r="FP1650" s="23"/>
      <c r="FQ1650" s="23"/>
      <c r="FR1650" s="23"/>
    </row>
    <row r="1651" spans="142:174">
      <c r="EL1651" s="22">
        <v>44311</v>
      </c>
      <c r="EM1651" s="21" t="s">
        <v>29927</v>
      </c>
      <c r="EN1651" s="21" t="s">
        <v>24521</v>
      </c>
      <c r="EO1651" s="21" t="s">
        <v>29929</v>
      </c>
      <c r="EP1651" s="21">
        <v>574915879442</v>
      </c>
      <c r="EQ1651" s="21" t="s">
        <v>207</v>
      </c>
      <c r="ER1651" s="21" t="s">
        <v>209</v>
      </c>
      <c r="ES1651" s="23">
        <v>70</v>
      </c>
      <c r="ET1651" s="23">
        <v>3</v>
      </c>
      <c r="EU1651" s="23">
        <v>831</v>
      </c>
      <c r="EV1651" s="23">
        <v>4.2857000000000003</v>
      </c>
      <c r="EW1651" s="23">
        <v>277</v>
      </c>
      <c r="EX1651" s="23">
        <v>11871.428599999999</v>
      </c>
      <c r="EY1651" s="23">
        <v>0</v>
      </c>
      <c r="EZ1651" s="23">
        <v>0</v>
      </c>
      <c r="FA1651" s="23">
        <v>0</v>
      </c>
      <c r="FB1651" s="23">
        <v>0</v>
      </c>
      <c r="FC1651" s="23">
        <v>0</v>
      </c>
      <c r="FD1651" s="23">
        <v>0</v>
      </c>
      <c r="FE1651" s="23">
        <v>0</v>
      </c>
      <c r="FF1651" s="23">
        <v>0</v>
      </c>
      <c r="FG1651" s="23">
        <v>0</v>
      </c>
      <c r="FH1651" s="23">
        <v>0</v>
      </c>
      <c r="FI1651" s="23">
        <v>0</v>
      </c>
      <c r="FJ1651" s="23">
        <v>1</v>
      </c>
      <c r="FK1651" s="23">
        <v>1</v>
      </c>
      <c r="FL1651" s="23">
        <v>2</v>
      </c>
      <c r="FM1651" s="23">
        <v>0</v>
      </c>
      <c r="FN1651" s="23">
        <v>0</v>
      </c>
      <c r="FO1651" s="23">
        <v>0</v>
      </c>
      <c r="FP1651" s="23">
        <v>0</v>
      </c>
      <c r="FQ1651" s="23">
        <v>0</v>
      </c>
      <c r="FR1651" s="23">
        <v>0</v>
      </c>
    </row>
    <row r="1652" spans="142:174">
      <c r="EL1652" s="22">
        <v>44311</v>
      </c>
      <c r="EM1652" s="21" t="s">
        <v>29927</v>
      </c>
      <c r="EN1652" s="21" t="s">
        <v>609</v>
      </c>
      <c r="EO1652" s="21" t="s">
        <v>29929</v>
      </c>
      <c r="EP1652" s="21">
        <v>574298647000</v>
      </c>
      <c r="EQ1652" s="21" t="s">
        <v>207</v>
      </c>
      <c r="ER1652" s="21" t="s">
        <v>208</v>
      </c>
      <c r="ES1652" s="23">
        <v>11</v>
      </c>
      <c r="ET1652" s="23">
        <v>0</v>
      </c>
      <c r="EU1652" s="23">
        <v>0</v>
      </c>
      <c r="EV1652" s="23">
        <v>0</v>
      </c>
      <c r="EW1652" s="23"/>
      <c r="EX1652" s="23">
        <v>0</v>
      </c>
      <c r="EY1652" s="23"/>
      <c r="EZ1652" s="23"/>
      <c r="FA1652" s="23"/>
      <c r="FB1652" s="23"/>
      <c r="FC1652" s="23"/>
      <c r="FD1652" s="23"/>
      <c r="FE1652" s="23"/>
      <c r="FF1652" s="23"/>
      <c r="FG1652" s="23"/>
      <c r="FH1652" s="23"/>
      <c r="FI1652" s="23"/>
      <c r="FJ1652" s="23"/>
      <c r="FK1652" s="23"/>
      <c r="FL1652" s="23"/>
      <c r="FM1652" s="23"/>
      <c r="FN1652" s="23"/>
      <c r="FO1652" s="23"/>
      <c r="FP1652" s="23"/>
      <c r="FQ1652" s="23"/>
      <c r="FR1652" s="23"/>
    </row>
    <row r="1653" spans="142:174">
      <c r="EL1653" s="22">
        <v>44311</v>
      </c>
      <c r="EM1653" s="21" t="s">
        <v>29927</v>
      </c>
      <c r="EN1653" s="21" t="s">
        <v>609</v>
      </c>
      <c r="EO1653" s="21" t="s">
        <v>29929</v>
      </c>
      <c r="EP1653" s="21">
        <v>574298647000</v>
      </c>
      <c r="EQ1653" s="21" t="s">
        <v>207</v>
      </c>
      <c r="ER1653" s="21" t="s">
        <v>209</v>
      </c>
      <c r="ES1653" s="23">
        <v>66</v>
      </c>
      <c r="ET1653" s="23">
        <v>0</v>
      </c>
      <c r="EU1653" s="23">
        <v>0</v>
      </c>
      <c r="EV1653" s="23">
        <v>0</v>
      </c>
      <c r="EW1653" s="23"/>
      <c r="EX1653" s="23">
        <v>0</v>
      </c>
      <c r="EY1653" s="23"/>
      <c r="EZ1653" s="23"/>
      <c r="FA1653" s="23"/>
      <c r="FB1653" s="23"/>
      <c r="FC1653" s="23"/>
      <c r="FD1653" s="23"/>
      <c r="FE1653" s="23"/>
      <c r="FF1653" s="23"/>
      <c r="FG1653" s="23"/>
      <c r="FH1653" s="23"/>
      <c r="FI1653" s="23"/>
      <c r="FJ1653" s="23"/>
      <c r="FK1653" s="23"/>
      <c r="FL1653" s="23"/>
      <c r="FM1653" s="23"/>
      <c r="FN1653" s="23"/>
      <c r="FO1653" s="23"/>
      <c r="FP1653" s="23"/>
      <c r="FQ1653" s="23"/>
      <c r="FR1653" s="23"/>
    </row>
    <row r="1654" spans="142:174">
      <c r="EL1654" s="22">
        <v>44311</v>
      </c>
      <c r="EM1654" s="21" t="s">
        <v>29927</v>
      </c>
      <c r="EN1654" s="21" t="s">
        <v>609</v>
      </c>
      <c r="EO1654" s="21" t="s">
        <v>29929</v>
      </c>
      <c r="EP1654" s="21">
        <v>574298647000</v>
      </c>
      <c r="EQ1654" s="21" t="s">
        <v>207</v>
      </c>
      <c r="ER1654" s="21" t="s">
        <v>29926</v>
      </c>
      <c r="ES1654" s="23">
        <v>6</v>
      </c>
      <c r="ET1654" s="23">
        <v>0</v>
      </c>
      <c r="EU1654" s="23">
        <v>0</v>
      </c>
      <c r="EV1654" s="23">
        <v>0</v>
      </c>
      <c r="EW1654" s="23"/>
      <c r="EX1654" s="23">
        <v>0</v>
      </c>
      <c r="EY1654" s="23"/>
      <c r="EZ1654" s="23"/>
      <c r="FA1654" s="23"/>
      <c r="FB1654" s="23"/>
      <c r="FC1654" s="23"/>
      <c r="FD1654" s="23"/>
      <c r="FE1654" s="23"/>
      <c r="FF1654" s="23"/>
      <c r="FG1654" s="23"/>
      <c r="FH1654" s="23"/>
      <c r="FI1654" s="23"/>
      <c r="FJ1654" s="23"/>
      <c r="FK1654" s="23"/>
      <c r="FL1654" s="23"/>
      <c r="FM1654" s="23"/>
      <c r="FN1654" s="23"/>
      <c r="FO1654" s="23"/>
      <c r="FP1654" s="23"/>
      <c r="FQ1654" s="23"/>
      <c r="FR1654" s="23"/>
    </row>
    <row r="1655" spans="142:174">
      <c r="EL1655" s="22">
        <v>44311</v>
      </c>
      <c r="EM1655" s="21" t="s">
        <v>29930</v>
      </c>
      <c r="EN1655" s="21" t="s">
        <v>24738</v>
      </c>
      <c r="EO1655" s="21" t="s">
        <v>29929</v>
      </c>
      <c r="EP1655" s="21">
        <v>574703641670</v>
      </c>
      <c r="EQ1655" s="21" t="s">
        <v>207</v>
      </c>
      <c r="ER1655" s="21" t="s">
        <v>208</v>
      </c>
      <c r="ES1655" s="23">
        <v>2</v>
      </c>
      <c r="ET1655" s="23">
        <v>0</v>
      </c>
      <c r="EU1655" s="23">
        <v>0</v>
      </c>
      <c r="EV1655" s="23">
        <v>0</v>
      </c>
      <c r="EW1655" s="23"/>
      <c r="EX1655" s="23">
        <v>0</v>
      </c>
      <c r="EY1655" s="23"/>
      <c r="EZ1655" s="23"/>
      <c r="FA1655" s="23"/>
      <c r="FB1655" s="23"/>
      <c r="FC1655" s="23"/>
      <c r="FD1655" s="23"/>
      <c r="FE1655" s="23"/>
      <c r="FF1655" s="23"/>
      <c r="FG1655" s="23"/>
      <c r="FH1655" s="23"/>
      <c r="FI1655" s="23"/>
      <c r="FJ1655" s="23"/>
      <c r="FK1655" s="23"/>
      <c r="FL1655" s="23"/>
      <c r="FM1655" s="23"/>
      <c r="FN1655" s="23"/>
      <c r="FO1655" s="23"/>
      <c r="FP1655" s="23"/>
      <c r="FQ1655" s="23"/>
      <c r="FR1655" s="23"/>
    </row>
    <row r="1656" spans="142:174">
      <c r="EL1656" s="22">
        <v>44311</v>
      </c>
      <c r="EM1656" s="21" t="s">
        <v>29930</v>
      </c>
      <c r="EN1656" s="21" t="s">
        <v>24738</v>
      </c>
      <c r="EO1656" s="21" t="s">
        <v>29929</v>
      </c>
      <c r="EP1656" s="21">
        <v>574703641670</v>
      </c>
      <c r="EQ1656" s="21" t="s">
        <v>207</v>
      </c>
      <c r="ER1656" s="21" t="s">
        <v>209</v>
      </c>
      <c r="ES1656" s="23">
        <v>906</v>
      </c>
      <c r="ET1656" s="23">
        <v>4</v>
      </c>
      <c r="EU1656" s="23">
        <v>988</v>
      </c>
      <c r="EV1656" s="23">
        <v>0.4415</v>
      </c>
      <c r="EW1656" s="23">
        <v>247</v>
      </c>
      <c r="EX1656" s="23">
        <v>1090.5077000000001</v>
      </c>
      <c r="EY1656" s="23">
        <v>0</v>
      </c>
      <c r="EZ1656" s="23">
        <v>0</v>
      </c>
      <c r="FA1656" s="23">
        <v>0</v>
      </c>
      <c r="FB1656" s="23">
        <v>0</v>
      </c>
      <c r="FC1656" s="23">
        <v>0</v>
      </c>
      <c r="FD1656" s="23">
        <v>0</v>
      </c>
      <c r="FE1656" s="23">
        <v>0</v>
      </c>
      <c r="FF1656" s="23">
        <v>1</v>
      </c>
      <c r="FG1656" s="23">
        <v>0</v>
      </c>
      <c r="FH1656" s="23">
        <v>1</v>
      </c>
      <c r="FI1656" s="23">
        <v>0</v>
      </c>
      <c r="FJ1656" s="23">
        <v>0</v>
      </c>
      <c r="FK1656" s="23">
        <v>0</v>
      </c>
      <c r="FL1656" s="23">
        <v>0</v>
      </c>
      <c r="FM1656" s="23">
        <v>0</v>
      </c>
      <c r="FN1656" s="23">
        <v>0</v>
      </c>
      <c r="FO1656" s="23">
        <v>0</v>
      </c>
      <c r="FP1656" s="23">
        <v>0</v>
      </c>
      <c r="FQ1656" s="23">
        <v>0</v>
      </c>
      <c r="FR1656" s="23">
        <v>0</v>
      </c>
    </row>
    <row r="1657" spans="142:174">
      <c r="EL1657" s="22">
        <v>44311</v>
      </c>
      <c r="EM1657" s="21" t="s">
        <v>29930</v>
      </c>
      <c r="EN1657" s="21" t="s">
        <v>24738</v>
      </c>
      <c r="EO1657" s="21" t="s">
        <v>29929</v>
      </c>
      <c r="EP1657" s="21">
        <v>574703641670</v>
      </c>
      <c r="EQ1657" s="21" t="s">
        <v>207</v>
      </c>
      <c r="ER1657" s="21" t="s">
        <v>29926</v>
      </c>
      <c r="ES1657" s="23">
        <v>2</v>
      </c>
      <c r="ET1657" s="23">
        <v>0</v>
      </c>
      <c r="EU1657" s="23">
        <v>0</v>
      </c>
      <c r="EV1657" s="23">
        <v>0</v>
      </c>
      <c r="EW1657" s="23"/>
      <c r="EX1657" s="23">
        <v>0</v>
      </c>
      <c r="EY1657" s="23"/>
      <c r="EZ1657" s="23"/>
      <c r="FA1657" s="23"/>
      <c r="FB1657" s="23"/>
      <c r="FC1657" s="23"/>
      <c r="FD1657" s="23"/>
      <c r="FE1657" s="23"/>
      <c r="FF1657" s="23"/>
      <c r="FG1657" s="23"/>
      <c r="FH1657" s="23"/>
      <c r="FI1657" s="23"/>
      <c r="FJ1657" s="23"/>
      <c r="FK1657" s="23"/>
      <c r="FL1657" s="23"/>
      <c r="FM1657" s="23"/>
      <c r="FN1657" s="23"/>
      <c r="FO1657" s="23"/>
      <c r="FP1657" s="23"/>
      <c r="FQ1657" s="23"/>
      <c r="FR1657" s="23"/>
    </row>
    <row r="1658" spans="142:174">
      <c r="EL1658" s="22">
        <v>44312</v>
      </c>
      <c r="EM1658" s="21" t="s">
        <v>213</v>
      </c>
      <c r="EN1658" s="21" t="s">
        <v>609</v>
      </c>
      <c r="EO1658" s="21" t="s">
        <v>206</v>
      </c>
      <c r="EP1658" s="21">
        <v>574298647000</v>
      </c>
      <c r="EQ1658" s="21" t="s">
        <v>207</v>
      </c>
      <c r="ER1658" s="21" t="s">
        <v>209</v>
      </c>
      <c r="ES1658" s="23">
        <v>37</v>
      </c>
      <c r="ET1658" s="23">
        <v>2</v>
      </c>
      <c r="EU1658" s="23">
        <v>94</v>
      </c>
      <c r="EV1658" s="23">
        <v>5.4054000000000002</v>
      </c>
      <c r="EW1658" s="23">
        <v>47</v>
      </c>
      <c r="EX1658" s="23">
        <v>2540.5405000000001</v>
      </c>
      <c r="EY1658" s="23">
        <v>0</v>
      </c>
      <c r="EZ1658" s="23">
        <v>0</v>
      </c>
      <c r="FA1658" s="23">
        <v>0</v>
      </c>
      <c r="FB1658" s="23">
        <v>0</v>
      </c>
      <c r="FC1658" s="23">
        <v>0</v>
      </c>
      <c r="FD1658" s="23">
        <v>0</v>
      </c>
      <c r="FE1658" s="23">
        <v>0</v>
      </c>
      <c r="FF1658" s="23">
        <v>1</v>
      </c>
      <c r="FG1658" s="23">
        <v>0</v>
      </c>
      <c r="FH1658" s="23">
        <v>1</v>
      </c>
      <c r="FI1658" s="23">
        <v>0</v>
      </c>
      <c r="FJ1658" s="23">
        <v>0</v>
      </c>
      <c r="FK1658" s="23">
        <v>0</v>
      </c>
      <c r="FL1658" s="23">
        <v>0</v>
      </c>
      <c r="FM1658" s="23">
        <v>0</v>
      </c>
      <c r="FN1658" s="23">
        <v>0</v>
      </c>
      <c r="FO1658" s="23">
        <v>0</v>
      </c>
      <c r="FP1658" s="23">
        <v>0</v>
      </c>
      <c r="FQ1658" s="23">
        <v>0</v>
      </c>
      <c r="FR1658" s="23">
        <v>0</v>
      </c>
    </row>
    <row r="1659" spans="142:174">
      <c r="EL1659" s="22">
        <v>44312</v>
      </c>
      <c r="EM1659" s="21" t="s">
        <v>213</v>
      </c>
      <c r="EN1659" s="21" t="s">
        <v>17425</v>
      </c>
      <c r="EO1659" s="21" t="s">
        <v>206</v>
      </c>
      <c r="EP1659" s="21">
        <v>585622329677</v>
      </c>
      <c r="EQ1659" s="21" t="s">
        <v>207</v>
      </c>
      <c r="ER1659" s="21" t="s">
        <v>209</v>
      </c>
      <c r="ES1659" s="23">
        <v>7</v>
      </c>
      <c r="ET1659" s="23">
        <v>0</v>
      </c>
      <c r="EU1659" s="23">
        <v>0</v>
      </c>
      <c r="EV1659" s="23">
        <v>0</v>
      </c>
      <c r="EW1659" s="23"/>
      <c r="EX1659" s="23">
        <v>0</v>
      </c>
      <c r="EY1659" s="23"/>
      <c r="EZ1659" s="23"/>
      <c r="FA1659" s="23"/>
      <c r="FB1659" s="23"/>
      <c r="FC1659" s="23"/>
      <c r="FD1659" s="23"/>
      <c r="FE1659" s="23"/>
      <c r="FF1659" s="23"/>
      <c r="FG1659" s="23"/>
      <c r="FH1659" s="23"/>
      <c r="FI1659" s="23"/>
      <c r="FJ1659" s="23"/>
      <c r="FK1659" s="23"/>
      <c r="FL1659" s="23"/>
      <c r="FM1659" s="23"/>
      <c r="FN1659" s="23"/>
      <c r="FO1659" s="23"/>
      <c r="FP1659" s="23"/>
      <c r="FQ1659" s="23"/>
      <c r="FR1659" s="23"/>
    </row>
    <row r="1660" spans="142:174">
      <c r="EL1660" s="22">
        <v>44312</v>
      </c>
      <c r="EM1660" s="21" t="s">
        <v>28043</v>
      </c>
      <c r="EN1660" s="21" t="s">
        <v>17425</v>
      </c>
      <c r="EO1660" s="21" t="s">
        <v>206</v>
      </c>
      <c r="EP1660" s="21">
        <v>585622329677</v>
      </c>
      <c r="EQ1660" s="21" t="s">
        <v>207</v>
      </c>
      <c r="ER1660" s="21" t="s">
        <v>209</v>
      </c>
      <c r="ES1660" s="23">
        <v>192</v>
      </c>
      <c r="ET1660" s="23">
        <v>1</v>
      </c>
      <c r="EU1660" s="23">
        <v>369</v>
      </c>
      <c r="EV1660" s="23">
        <v>0.52080000000000004</v>
      </c>
      <c r="EW1660" s="23">
        <v>369</v>
      </c>
      <c r="EX1660" s="23">
        <v>1921.875</v>
      </c>
      <c r="EY1660" s="23"/>
      <c r="EZ1660" s="23"/>
      <c r="FA1660" s="23"/>
      <c r="FB1660" s="23"/>
      <c r="FC1660" s="23"/>
      <c r="FD1660" s="23"/>
      <c r="FE1660" s="23"/>
      <c r="FF1660" s="23"/>
      <c r="FG1660" s="23"/>
      <c r="FH1660" s="23"/>
      <c r="FI1660" s="23"/>
      <c r="FJ1660" s="23"/>
      <c r="FK1660" s="23"/>
      <c r="FL1660" s="23"/>
      <c r="FM1660" s="23"/>
      <c r="FN1660" s="23"/>
      <c r="FO1660" s="23"/>
      <c r="FP1660" s="23"/>
      <c r="FQ1660" s="23"/>
      <c r="FR1660" s="23"/>
    </row>
    <row r="1661" spans="142:174">
      <c r="EL1661" s="22">
        <v>44312</v>
      </c>
      <c r="EM1661" s="21" t="s">
        <v>29925</v>
      </c>
      <c r="EN1661" s="21" t="s">
        <v>17425</v>
      </c>
      <c r="EO1661" s="21" t="s">
        <v>206</v>
      </c>
      <c r="EP1661" s="21">
        <v>585622329677</v>
      </c>
      <c r="EQ1661" s="21" t="s">
        <v>207</v>
      </c>
      <c r="ER1661" s="21" t="s">
        <v>209</v>
      </c>
      <c r="ES1661" s="23">
        <v>1392</v>
      </c>
      <c r="ET1661" s="23">
        <v>23</v>
      </c>
      <c r="EU1661" s="23">
        <v>16142</v>
      </c>
      <c r="EV1661" s="23">
        <v>1.6523000000000001</v>
      </c>
      <c r="EW1661" s="23">
        <v>701.8261</v>
      </c>
      <c r="EX1661" s="23">
        <v>11596.2644</v>
      </c>
      <c r="EY1661" s="23">
        <v>0</v>
      </c>
      <c r="EZ1661" s="23">
        <v>0</v>
      </c>
      <c r="FA1661" s="23">
        <v>0</v>
      </c>
      <c r="FB1661" s="23">
        <v>0</v>
      </c>
      <c r="FC1661" s="23">
        <v>0</v>
      </c>
      <c r="FD1661" s="23">
        <v>0</v>
      </c>
      <c r="FE1661" s="23">
        <v>0</v>
      </c>
      <c r="FF1661" s="23">
        <v>1</v>
      </c>
      <c r="FG1661" s="23">
        <v>0</v>
      </c>
      <c r="FH1661" s="23">
        <v>1</v>
      </c>
      <c r="FI1661" s="23">
        <v>0</v>
      </c>
      <c r="FJ1661" s="23">
        <v>1</v>
      </c>
      <c r="FK1661" s="23">
        <v>0</v>
      </c>
      <c r="FL1661" s="23">
        <v>1</v>
      </c>
      <c r="FM1661" s="23">
        <v>0</v>
      </c>
      <c r="FN1661" s="23">
        <v>0</v>
      </c>
      <c r="FO1661" s="23">
        <v>0</v>
      </c>
      <c r="FP1661" s="23">
        <v>0</v>
      </c>
      <c r="FQ1661" s="23">
        <v>0</v>
      </c>
      <c r="FR1661" s="23">
        <v>0</v>
      </c>
    </row>
    <row r="1662" spans="142:174">
      <c r="EL1662" s="22">
        <v>44312</v>
      </c>
      <c r="EM1662" s="21" t="s">
        <v>29927</v>
      </c>
      <c r="EN1662" s="21" t="s">
        <v>29928</v>
      </c>
      <c r="EO1662" s="21" t="s">
        <v>29929</v>
      </c>
      <c r="EP1662" s="21">
        <v>574546716076</v>
      </c>
      <c r="EQ1662" s="21" t="s">
        <v>207</v>
      </c>
      <c r="ER1662" s="21" t="s">
        <v>209</v>
      </c>
      <c r="ES1662" s="23">
        <v>241</v>
      </c>
      <c r="ET1662" s="23">
        <v>2</v>
      </c>
      <c r="EU1662" s="23">
        <v>631</v>
      </c>
      <c r="EV1662" s="23">
        <v>0.82989999999999997</v>
      </c>
      <c r="EW1662" s="23">
        <v>315.5</v>
      </c>
      <c r="EX1662" s="23">
        <v>2618.2573000000002</v>
      </c>
      <c r="EY1662" s="23"/>
      <c r="EZ1662" s="23"/>
      <c r="FA1662" s="23"/>
      <c r="FB1662" s="23"/>
      <c r="FC1662" s="23"/>
      <c r="FD1662" s="23"/>
      <c r="FE1662" s="23"/>
      <c r="FF1662" s="23"/>
      <c r="FG1662" s="23"/>
      <c r="FH1662" s="23"/>
      <c r="FI1662" s="23"/>
      <c r="FJ1662" s="23"/>
      <c r="FK1662" s="23"/>
      <c r="FL1662" s="23"/>
      <c r="FM1662" s="23"/>
      <c r="FN1662" s="23"/>
      <c r="FO1662" s="23"/>
      <c r="FP1662" s="23"/>
      <c r="FQ1662" s="23"/>
      <c r="FR1662" s="23"/>
    </row>
    <row r="1663" spans="142:174">
      <c r="EL1663" s="22">
        <v>44312</v>
      </c>
      <c r="EM1663" s="21" t="s">
        <v>29927</v>
      </c>
      <c r="EN1663" s="21" t="s">
        <v>29928</v>
      </c>
      <c r="EO1663" s="21" t="s">
        <v>29929</v>
      </c>
      <c r="EP1663" s="21">
        <v>574546716076</v>
      </c>
      <c r="EQ1663" s="21" t="s">
        <v>207</v>
      </c>
      <c r="ER1663" s="21" t="s">
        <v>29926</v>
      </c>
      <c r="ES1663" s="23">
        <v>6</v>
      </c>
      <c r="ET1663" s="23">
        <v>0</v>
      </c>
      <c r="EU1663" s="23">
        <v>0</v>
      </c>
      <c r="EV1663" s="23">
        <v>0</v>
      </c>
      <c r="EW1663" s="23"/>
      <c r="EX1663" s="23">
        <v>0</v>
      </c>
      <c r="EY1663" s="23"/>
      <c r="EZ1663" s="23"/>
      <c r="FA1663" s="23"/>
      <c r="FB1663" s="23"/>
      <c r="FC1663" s="23"/>
      <c r="FD1663" s="23"/>
      <c r="FE1663" s="23"/>
      <c r="FF1663" s="23"/>
      <c r="FG1663" s="23"/>
      <c r="FH1663" s="23"/>
      <c r="FI1663" s="23"/>
      <c r="FJ1663" s="23"/>
      <c r="FK1663" s="23"/>
      <c r="FL1663" s="23"/>
      <c r="FM1663" s="23"/>
      <c r="FN1663" s="23"/>
      <c r="FO1663" s="23"/>
      <c r="FP1663" s="23"/>
      <c r="FQ1663" s="23"/>
      <c r="FR1663" s="23"/>
    </row>
    <row r="1664" spans="142:174">
      <c r="EL1664" s="22">
        <v>44312</v>
      </c>
      <c r="EM1664" s="21" t="s">
        <v>29927</v>
      </c>
      <c r="EN1664" s="21" t="s">
        <v>3785</v>
      </c>
      <c r="EO1664" s="21" t="s">
        <v>29929</v>
      </c>
      <c r="EP1664" s="21">
        <v>627859828083</v>
      </c>
      <c r="EQ1664" s="21" t="s">
        <v>207</v>
      </c>
      <c r="ER1664" s="21" t="s">
        <v>209</v>
      </c>
      <c r="ES1664" s="23">
        <v>8</v>
      </c>
      <c r="ET1664" s="23">
        <v>0</v>
      </c>
      <c r="EU1664" s="23">
        <v>0</v>
      </c>
      <c r="EV1664" s="23">
        <v>0</v>
      </c>
      <c r="EW1664" s="23"/>
      <c r="EX1664" s="23">
        <v>0</v>
      </c>
      <c r="EY1664" s="23"/>
      <c r="EZ1664" s="23"/>
      <c r="FA1664" s="23"/>
      <c r="FB1664" s="23"/>
      <c r="FC1664" s="23"/>
      <c r="FD1664" s="23"/>
      <c r="FE1664" s="23"/>
      <c r="FF1664" s="23"/>
      <c r="FG1664" s="23"/>
      <c r="FH1664" s="23"/>
      <c r="FI1664" s="23"/>
      <c r="FJ1664" s="23"/>
      <c r="FK1664" s="23"/>
      <c r="FL1664" s="23"/>
      <c r="FM1664" s="23"/>
      <c r="FN1664" s="23"/>
      <c r="FO1664" s="23"/>
      <c r="FP1664" s="23"/>
      <c r="FQ1664" s="23"/>
      <c r="FR1664" s="23"/>
    </row>
    <row r="1665" spans="142:174">
      <c r="EL1665" s="22">
        <v>44312</v>
      </c>
      <c r="EM1665" s="21" t="s">
        <v>29927</v>
      </c>
      <c r="EN1665" s="21" t="s">
        <v>3785</v>
      </c>
      <c r="EO1665" s="21" t="s">
        <v>29929</v>
      </c>
      <c r="EP1665" s="21">
        <v>627859828083</v>
      </c>
      <c r="EQ1665" s="21" t="s">
        <v>207</v>
      </c>
      <c r="ER1665" s="21" t="s">
        <v>29926</v>
      </c>
      <c r="ES1665" s="23">
        <v>3</v>
      </c>
      <c r="ET1665" s="23">
        <v>0</v>
      </c>
      <c r="EU1665" s="23">
        <v>0</v>
      </c>
      <c r="EV1665" s="23">
        <v>0</v>
      </c>
      <c r="EW1665" s="23"/>
      <c r="EX1665" s="23">
        <v>0</v>
      </c>
      <c r="EY1665" s="23"/>
      <c r="EZ1665" s="23"/>
      <c r="FA1665" s="23"/>
      <c r="FB1665" s="23"/>
      <c r="FC1665" s="23"/>
      <c r="FD1665" s="23"/>
      <c r="FE1665" s="23"/>
      <c r="FF1665" s="23"/>
      <c r="FG1665" s="23"/>
      <c r="FH1665" s="23"/>
      <c r="FI1665" s="23"/>
      <c r="FJ1665" s="23"/>
      <c r="FK1665" s="23"/>
      <c r="FL1665" s="23"/>
      <c r="FM1665" s="23"/>
      <c r="FN1665" s="23"/>
      <c r="FO1665" s="23"/>
      <c r="FP1665" s="23"/>
      <c r="FQ1665" s="23"/>
      <c r="FR1665" s="23"/>
    </row>
    <row r="1666" spans="142:174">
      <c r="EL1666" s="22">
        <v>44312</v>
      </c>
      <c r="EM1666" s="21" t="s">
        <v>29927</v>
      </c>
      <c r="EN1666" s="21" t="s">
        <v>210</v>
      </c>
      <c r="EO1666" s="21" t="s">
        <v>29929</v>
      </c>
      <c r="EP1666" s="21">
        <v>598981180056</v>
      </c>
      <c r="EQ1666" s="21" t="s">
        <v>207</v>
      </c>
      <c r="ER1666" s="21" t="s">
        <v>209</v>
      </c>
      <c r="ES1666" s="23">
        <v>76</v>
      </c>
      <c r="ET1666" s="23">
        <v>0</v>
      </c>
      <c r="EU1666" s="23">
        <v>0</v>
      </c>
      <c r="EV1666" s="23">
        <v>0</v>
      </c>
      <c r="EW1666" s="23"/>
      <c r="EX1666" s="23">
        <v>0</v>
      </c>
      <c r="EY1666" s="23"/>
      <c r="EZ1666" s="23"/>
      <c r="FA1666" s="23"/>
      <c r="FB1666" s="23"/>
      <c r="FC1666" s="23"/>
      <c r="FD1666" s="23"/>
      <c r="FE1666" s="23"/>
      <c r="FF1666" s="23"/>
      <c r="FG1666" s="23"/>
      <c r="FH1666" s="23"/>
      <c r="FI1666" s="23"/>
      <c r="FJ1666" s="23"/>
      <c r="FK1666" s="23"/>
      <c r="FL1666" s="23"/>
      <c r="FM1666" s="23"/>
      <c r="FN1666" s="23"/>
      <c r="FO1666" s="23"/>
      <c r="FP1666" s="23"/>
      <c r="FQ1666" s="23"/>
      <c r="FR1666" s="23"/>
    </row>
    <row r="1667" spans="142:174">
      <c r="EL1667" s="22">
        <v>44312</v>
      </c>
      <c r="EM1667" s="21" t="s">
        <v>29927</v>
      </c>
      <c r="EN1667" s="21" t="s">
        <v>210</v>
      </c>
      <c r="EO1667" s="21" t="s">
        <v>29929</v>
      </c>
      <c r="EP1667" s="21">
        <v>598981180056</v>
      </c>
      <c r="EQ1667" s="21" t="s">
        <v>207</v>
      </c>
      <c r="ER1667" s="21" t="s">
        <v>29926</v>
      </c>
      <c r="ES1667" s="23">
        <v>2</v>
      </c>
      <c r="ET1667" s="23">
        <v>0</v>
      </c>
      <c r="EU1667" s="23">
        <v>0</v>
      </c>
      <c r="EV1667" s="23">
        <v>0</v>
      </c>
      <c r="EW1667" s="23"/>
      <c r="EX1667" s="23">
        <v>0</v>
      </c>
      <c r="EY1667" s="23"/>
      <c r="EZ1667" s="23"/>
      <c r="FA1667" s="23"/>
      <c r="FB1667" s="23"/>
      <c r="FC1667" s="23"/>
      <c r="FD1667" s="23"/>
      <c r="FE1667" s="23"/>
      <c r="FF1667" s="23"/>
      <c r="FG1667" s="23"/>
      <c r="FH1667" s="23"/>
      <c r="FI1667" s="23"/>
      <c r="FJ1667" s="23"/>
      <c r="FK1667" s="23"/>
      <c r="FL1667" s="23"/>
      <c r="FM1667" s="23"/>
      <c r="FN1667" s="23"/>
      <c r="FO1667" s="23"/>
      <c r="FP1667" s="23"/>
      <c r="FQ1667" s="23"/>
      <c r="FR1667" s="23"/>
    </row>
    <row r="1668" spans="142:174">
      <c r="EL1668" s="22">
        <v>44312</v>
      </c>
      <c r="EM1668" s="21" t="s">
        <v>29927</v>
      </c>
      <c r="EN1668" s="21" t="s">
        <v>1370</v>
      </c>
      <c r="EO1668" s="21" t="s">
        <v>29929</v>
      </c>
      <c r="EP1668" s="21">
        <v>599408782168</v>
      </c>
      <c r="EQ1668" s="21" t="s">
        <v>207</v>
      </c>
      <c r="ER1668" s="21" t="s">
        <v>209</v>
      </c>
      <c r="ES1668" s="23">
        <v>535</v>
      </c>
      <c r="ET1668" s="23">
        <v>17</v>
      </c>
      <c r="EU1668" s="23">
        <v>4456</v>
      </c>
      <c r="EV1668" s="23">
        <v>3.1776</v>
      </c>
      <c r="EW1668" s="23">
        <v>262.11759999999998</v>
      </c>
      <c r="EX1668" s="23">
        <v>8328.9719999999998</v>
      </c>
      <c r="EY1668" s="23">
        <v>0</v>
      </c>
      <c r="EZ1668" s="23">
        <v>0</v>
      </c>
      <c r="FA1668" s="23">
        <v>0</v>
      </c>
      <c r="FB1668" s="23">
        <v>0</v>
      </c>
      <c r="FC1668" s="23">
        <v>0</v>
      </c>
      <c r="FD1668" s="23">
        <v>0</v>
      </c>
      <c r="FE1668" s="23">
        <v>0</v>
      </c>
      <c r="FF1668" s="23">
        <v>2</v>
      </c>
      <c r="FG1668" s="23">
        <v>2</v>
      </c>
      <c r="FH1668" s="23">
        <v>4</v>
      </c>
      <c r="FI1668" s="23">
        <v>0</v>
      </c>
      <c r="FJ1668" s="23">
        <v>0</v>
      </c>
      <c r="FK1668" s="23">
        <v>0</v>
      </c>
      <c r="FL1668" s="23">
        <v>0</v>
      </c>
      <c r="FM1668" s="23">
        <v>0</v>
      </c>
      <c r="FN1668" s="23">
        <v>0</v>
      </c>
      <c r="FO1668" s="23">
        <v>0</v>
      </c>
      <c r="FP1668" s="23">
        <v>0</v>
      </c>
      <c r="FQ1668" s="23">
        <v>0</v>
      </c>
      <c r="FR1668" s="23">
        <v>0</v>
      </c>
    </row>
    <row r="1669" spans="142:174">
      <c r="EL1669" s="22">
        <v>44312</v>
      </c>
      <c r="EM1669" s="21" t="s">
        <v>29927</v>
      </c>
      <c r="EN1669" s="21" t="s">
        <v>1370</v>
      </c>
      <c r="EO1669" s="21" t="s">
        <v>29929</v>
      </c>
      <c r="EP1669" s="21">
        <v>599408782168</v>
      </c>
      <c r="EQ1669" s="21" t="s">
        <v>207</v>
      </c>
      <c r="ER1669" s="21" t="s">
        <v>29926</v>
      </c>
      <c r="ES1669" s="23">
        <v>1</v>
      </c>
      <c r="ET1669" s="23">
        <v>0</v>
      </c>
      <c r="EU1669" s="23">
        <v>0</v>
      </c>
      <c r="EV1669" s="23">
        <v>0</v>
      </c>
      <c r="EW1669" s="23"/>
      <c r="EX1669" s="23">
        <v>0</v>
      </c>
      <c r="EY1669" s="23"/>
      <c r="EZ1669" s="23"/>
      <c r="FA1669" s="23"/>
      <c r="FB1669" s="23"/>
      <c r="FC1669" s="23"/>
      <c r="FD1669" s="23"/>
      <c r="FE1669" s="23"/>
      <c r="FF1669" s="23"/>
      <c r="FG1669" s="23"/>
      <c r="FH1669" s="23"/>
      <c r="FI1669" s="23"/>
      <c r="FJ1669" s="23"/>
      <c r="FK1669" s="23"/>
      <c r="FL1669" s="23"/>
      <c r="FM1669" s="23"/>
      <c r="FN1669" s="23"/>
      <c r="FO1669" s="23"/>
      <c r="FP1669" s="23"/>
      <c r="FQ1669" s="23"/>
      <c r="FR1669" s="23"/>
    </row>
    <row r="1670" spans="142:174">
      <c r="EL1670" s="22">
        <v>44312</v>
      </c>
      <c r="EM1670" s="21" t="s">
        <v>29927</v>
      </c>
      <c r="EN1670" s="21" t="s">
        <v>17428</v>
      </c>
      <c r="EO1670" s="21" t="s">
        <v>29929</v>
      </c>
      <c r="EP1670" s="21">
        <v>574813586895</v>
      </c>
      <c r="EQ1670" s="21" t="s">
        <v>207</v>
      </c>
      <c r="ER1670" s="21" t="s">
        <v>209</v>
      </c>
      <c r="ES1670" s="23">
        <v>25</v>
      </c>
      <c r="ET1670" s="23">
        <v>1</v>
      </c>
      <c r="EU1670" s="23">
        <v>252</v>
      </c>
      <c r="EV1670" s="23">
        <v>4</v>
      </c>
      <c r="EW1670" s="23">
        <v>252</v>
      </c>
      <c r="EX1670" s="23">
        <v>10080</v>
      </c>
      <c r="EY1670" s="23"/>
      <c r="EZ1670" s="23"/>
      <c r="FA1670" s="23"/>
      <c r="FB1670" s="23"/>
      <c r="FC1670" s="23"/>
      <c r="FD1670" s="23"/>
      <c r="FE1670" s="23"/>
      <c r="FF1670" s="23"/>
      <c r="FG1670" s="23"/>
      <c r="FH1670" s="23"/>
      <c r="FI1670" s="23"/>
      <c r="FJ1670" s="23"/>
      <c r="FK1670" s="23"/>
      <c r="FL1670" s="23"/>
      <c r="FM1670" s="23"/>
      <c r="FN1670" s="23"/>
      <c r="FO1670" s="23"/>
      <c r="FP1670" s="23"/>
      <c r="FQ1670" s="23"/>
      <c r="FR1670" s="23"/>
    </row>
    <row r="1671" spans="142:174">
      <c r="EL1671" s="22">
        <v>44312</v>
      </c>
      <c r="EM1671" s="21" t="s">
        <v>29927</v>
      </c>
      <c r="EN1671" s="21" t="s">
        <v>17428</v>
      </c>
      <c r="EO1671" s="21" t="s">
        <v>29929</v>
      </c>
      <c r="EP1671" s="21">
        <v>574813586895</v>
      </c>
      <c r="EQ1671" s="21" t="s">
        <v>207</v>
      </c>
      <c r="ER1671" s="21" t="s">
        <v>29926</v>
      </c>
      <c r="ES1671" s="23">
        <v>8</v>
      </c>
      <c r="ET1671" s="23">
        <v>0</v>
      </c>
      <c r="EU1671" s="23">
        <v>0</v>
      </c>
      <c r="EV1671" s="23">
        <v>0</v>
      </c>
      <c r="EW1671" s="23"/>
      <c r="EX1671" s="23">
        <v>0</v>
      </c>
      <c r="EY1671" s="23"/>
      <c r="EZ1671" s="23"/>
      <c r="FA1671" s="23"/>
      <c r="FB1671" s="23"/>
      <c r="FC1671" s="23"/>
      <c r="FD1671" s="23"/>
      <c r="FE1671" s="23"/>
      <c r="FF1671" s="23"/>
      <c r="FG1671" s="23"/>
      <c r="FH1671" s="23"/>
      <c r="FI1671" s="23"/>
      <c r="FJ1671" s="23"/>
      <c r="FK1671" s="23"/>
      <c r="FL1671" s="23"/>
      <c r="FM1671" s="23"/>
      <c r="FN1671" s="23"/>
      <c r="FO1671" s="23"/>
      <c r="FP1671" s="23"/>
      <c r="FQ1671" s="23"/>
      <c r="FR1671" s="23"/>
    </row>
    <row r="1672" spans="142:174">
      <c r="EL1672" s="22">
        <v>44312</v>
      </c>
      <c r="EM1672" s="21" t="s">
        <v>29927</v>
      </c>
      <c r="EN1672" s="21" t="s">
        <v>17431</v>
      </c>
      <c r="EO1672" s="21" t="s">
        <v>29929</v>
      </c>
      <c r="EP1672" s="21">
        <v>574390227530</v>
      </c>
      <c r="EQ1672" s="21" t="s">
        <v>207</v>
      </c>
      <c r="ER1672" s="21" t="s">
        <v>209</v>
      </c>
      <c r="ES1672" s="23">
        <v>9</v>
      </c>
      <c r="ET1672" s="23">
        <v>0</v>
      </c>
      <c r="EU1672" s="23">
        <v>0</v>
      </c>
      <c r="EV1672" s="23">
        <v>0</v>
      </c>
      <c r="EW1672" s="23"/>
      <c r="EX1672" s="23">
        <v>0</v>
      </c>
      <c r="EY1672" s="23"/>
      <c r="EZ1672" s="23"/>
      <c r="FA1672" s="23"/>
      <c r="FB1672" s="23"/>
      <c r="FC1672" s="23"/>
      <c r="FD1672" s="23"/>
      <c r="FE1672" s="23"/>
      <c r="FF1672" s="23"/>
      <c r="FG1672" s="23"/>
      <c r="FH1672" s="23"/>
      <c r="FI1672" s="23"/>
      <c r="FJ1672" s="23"/>
      <c r="FK1672" s="23"/>
      <c r="FL1672" s="23"/>
      <c r="FM1672" s="23"/>
      <c r="FN1672" s="23"/>
      <c r="FO1672" s="23"/>
      <c r="FP1672" s="23"/>
      <c r="FQ1672" s="23"/>
      <c r="FR1672" s="23"/>
    </row>
    <row r="1673" spans="142:174">
      <c r="EL1673" s="22">
        <v>44312</v>
      </c>
      <c r="EM1673" s="21" t="s">
        <v>29927</v>
      </c>
      <c r="EN1673" s="21" t="s">
        <v>24538</v>
      </c>
      <c r="EO1673" s="21" t="s">
        <v>29929</v>
      </c>
      <c r="EP1673" s="21">
        <v>586179537805</v>
      </c>
      <c r="EQ1673" s="21" t="s">
        <v>207</v>
      </c>
      <c r="ER1673" s="21" t="s">
        <v>209</v>
      </c>
      <c r="ES1673" s="23">
        <v>126</v>
      </c>
      <c r="ET1673" s="23">
        <v>3</v>
      </c>
      <c r="EU1673" s="23">
        <v>871</v>
      </c>
      <c r="EV1673" s="23">
        <v>2.3809999999999998</v>
      </c>
      <c r="EW1673" s="23">
        <v>290.33330000000001</v>
      </c>
      <c r="EX1673" s="23">
        <v>6912.6984000000002</v>
      </c>
      <c r="EY1673" s="23"/>
      <c r="EZ1673" s="23"/>
      <c r="FA1673" s="23"/>
      <c r="FB1673" s="23"/>
      <c r="FC1673" s="23"/>
      <c r="FD1673" s="23"/>
      <c r="FE1673" s="23"/>
      <c r="FF1673" s="23"/>
      <c r="FG1673" s="23"/>
      <c r="FH1673" s="23"/>
      <c r="FI1673" s="23"/>
      <c r="FJ1673" s="23"/>
      <c r="FK1673" s="23"/>
      <c r="FL1673" s="23"/>
      <c r="FM1673" s="23"/>
      <c r="FN1673" s="23"/>
      <c r="FO1673" s="23"/>
      <c r="FP1673" s="23"/>
      <c r="FQ1673" s="23"/>
      <c r="FR1673" s="23"/>
    </row>
    <row r="1674" spans="142:174">
      <c r="EL1674" s="22">
        <v>44312</v>
      </c>
      <c r="EM1674" s="21" t="s">
        <v>29927</v>
      </c>
      <c r="EN1674" s="21" t="s">
        <v>24538</v>
      </c>
      <c r="EO1674" s="21" t="s">
        <v>29929</v>
      </c>
      <c r="EP1674" s="21">
        <v>586179537805</v>
      </c>
      <c r="EQ1674" s="21" t="s">
        <v>207</v>
      </c>
      <c r="ER1674" s="21" t="s">
        <v>29926</v>
      </c>
      <c r="ES1674" s="23">
        <v>5</v>
      </c>
      <c r="ET1674" s="23">
        <v>0</v>
      </c>
      <c r="EU1674" s="23">
        <v>0</v>
      </c>
      <c r="EV1674" s="23">
        <v>0</v>
      </c>
      <c r="EW1674" s="23"/>
      <c r="EX1674" s="23">
        <v>0</v>
      </c>
      <c r="EY1674" s="23"/>
      <c r="EZ1674" s="23"/>
      <c r="FA1674" s="23"/>
      <c r="FB1674" s="23"/>
      <c r="FC1674" s="23"/>
      <c r="FD1674" s="23"/>
      <c r="FE1674" s="23"/>
      <c r="FF1674" s="23"/>
      <c r="FG1674" s="23"/>
      <c r="FH1674" s="23"/>
      <c r="FI1674" s="23"/>
      <c r="FJ1674" s="23"/>
      <c r="FK1674" s="23"/>
      <c r="FL1674" s="23"/>
      <c r="FM1674" s="23"/>
      <c r="FN1674" s="23"/>
      <c r="FO1674" s="23"/>
      <c r="FP1674" s="23"/>
      <c r="FQ1674" s="23"/>
      <c r="FR1674" s="23"/>
    </row>
    <row r="1675" spans="142:174">
      <c r="EL1675" s="22">
        <v>44312</v>
      </c>
      <c r="EM1675" s="21" t="s">
        <v>29927</v>
      </c>
      <c r="EN1675" s="21" t="s">
        <v>22765</v>
      </c>
      <c r="EO1675" s="21" t="s">
        <v>29929</v>
      </c>
      <c r="EP1675" s="21">
        <v>574813750930</v>
      </c>
      <c r="EQ1675" s="21" t="s">
        <v>207</v>
      </c>
      <c r="ER1675" s="21" t="s">
        <v>209</v>
      </c>
      <c r="ES1675" s="23">
        <v>64</v>
      </c>
      <c r="ET1675" s="23">
        <v>4</v>
      </c>
      <c r="EU1675" s="23">
        <v>1150</v>
      </c>
      <c r="EV1675" s="23">
        <v>6.25</v>
      </c>
      <c r="EW1675" s="23">
        <v>287.5</v>
      </c>
      <c r="EX1675" s="23">
        <v>17968.75</v>
      </c>
      <c r="EY1675" s="23"/>
      <c r="EZ1675" s="23"/>
      <c r="FA1675" s="23"/>
      <c r="FB1675" s="23"/>
      <c r="FC1675" s="23"/>
      <c r="FD1675" s="23"/>
      <c r="FE1675" s="23"/>
      <c r="FF1675" s="23"/>
      <c r="FG1675" s="23"/>
      <c r="FH1675" s="23"/>
      <c r="FI1675" s="23"/>
      <c r="FJ1675" s="23"/>
      <c r="FK1675" s="23"/>
      <c r="FL1675" s="23"/>
      <c r="FM1675" s="23"/>
      <c r="FN1675" s="23"/>
      <c r="FO1675" s="23"/>
      <c r="FP1675" s="23"/>
      <c r="FQ1675" s="23"/>
      <c r="FR1675" s="23"/>
    </row>
    <row r="1676" spans="142:174">
      <c r="EL1676" s="22">
        <v>44312</v>
      </c>
      <c r="EM1676" s="21" t="s">
        <v>29927</v>
      </c>
      <c r="EN1676" s="21" t="s">
        <v>22765</v>
      </c>
      <c r="EO1676" s="21" t="s">
        <v>29929</v>
      </c>
      <c r="EP1676" s="21">
        <v>574813750930</v>
      </c>
      <c r="EQ1676" s="21" t="s">
        <v>207</v>
      </c>
      <c r="ER1676" s="21" t="s">
        <v>29926</v>
      </c>
      <c r="ES1676" s="23">
        <v>1</v>
      </c>
      <c r="ET1676" s="23">
        <v>0</v>
      </c>
      <c r="EU1676" s="23">
        <v>0</v>
      </c>
      <c r="EV1676" s="23">
        <v>0</v>
      </c>
      <c r="EW1676" s="23"/>
      <c r="EX1676" s="23">
        <v>0</v>
      </c>
      <c r="EY1676" s="23"/>
      <c r="EZ1676" s="23"/>
      <c r="FA1676" s="23"/>
      <c r="FB1676" s="23"/>
      <c r="FC1676" s="23"/>
      <c r="FD1676" s="23"/>
      <c r="FE1676" s="23"/>
      <c r="FF1676" s="23"/>
      <c r="FG1676" s="23"/>
      <c r="FH1676" s="23"/>
      <c r="FI1676" s="23"/>
      <c r="FJ1676" s="23"/>
      <c r="FK1676" s="23"/>
      <c r="FL1676" s="23"/>
      <c r="FM1676" s="23"/>
      <c r="FN1676" s="23"/>
      <c r="FO1676" s="23"/>
      <c r="FP1676" s="23"/>
      <c r="FQ1676" s="23"/>
      <c r="FR1676" s="23"/>
    </row>
    <row r="1677" spans="142:174">
      <c r="EL1677" s="22">
        <v>44312</v>
      </c>
      <c r="EM1677" s="21" t="s">
        <v>29927</v>
      </c>
      <c r="EN1677" s="21" t="s">
        <v>17429</v>
      </c>
      <c r="EO1677" s="21" t="s">
        <v>29929</v>
      </c>
      <c r="EP1677" s="21">
        <v>574550180649</v>
      </c>
      <c r="EQ1677" s="21" t="s">
        <v>207</v>
      </c>
      <c r="ER1677" s="21" t="s">
        <v>209</v>
      </c>
      <c r="ES1677" s="23">
        <v>11</v>
      </c>
      <c r="ET1677" s="23">
        <v>0</v>
      </c>
      <c r="EU1677" s="23">
        <v>0</v>
      </c>
      <c r="EV1677" s="23">
        <v>0</v>
      </c>
      <c r="EW1677" s="23"/>
      <c r="EX1677" s="23">
        <v>0</v>
      </c>
      <c r="EY1677" s="23"/>
      <c r="EZ1677" s="23"/>
      <c r="FA1677" s="23"/>
      <c r="FB1677" s="23"/>
      <c r="FC1677" s="23"/>
      <c r="FD1677" s="23"/>
      <c r="FE1677" s="23"/>
      <c r="FF1677" s="23"/>
      <c r="FG1677" s="23"/>
      <c r="FH1677" s="23"/>
      <c r="FI1677" s="23"/>
      <c r="FJ1677" s="23"/>
      <c r="FK1677" s="23"/>
      <c r="FL1677" s="23"/>
      <c r="FM1677" s="23"/>
      <c r="FN1677" s="23"/>
      <c r="FO1677" s="23"/>
      <c r="FP1677" s="23"/>
      <c r="FQ1677" s="23"/>
      <c r="FR1677" s="23"/>
    </row>
    <row r="1678" spans="142:174">
      <c r="EL1678" s="22">
        <v>44312</v>
      </c>
      <c r="EM1678" s="21" t="s">
        <v>29927</v>
      </c>
      <c r="EN1678" s="21" t="s">
        <v>17429</v>
      </c>
      <c r="EO1678" s="21" t="s">
        <v>29929</v>
      </c>
      <c r="EP1678" s="21">
        <v>574550180649</v>
      </c>
      <c r="EQ1678" s="21" t="s">
        <v>207</v>
      </c>
      <c r="ER1678" s="21" t="s">
        <v>29926</v>
      </c>
      <c r="ES1678" s="23">
        <v>5</v>
      </c>
      <c r="ET1678" s="23">
        <v>0</v>
      </c>
      <c r="EU1678" s="23">
        <v>0</v>
      </c>
      <c r="EV1678" s="23">
        <v>0</v>
      </c>
      <c r="EW1678" s="23"/>
      <c r="EX1678" s="23">
        <v>0</v>
      </c>
      <c r="EY1678" s="23"/>
      <c r="EZ1678" s="23"/>
      <c r="FA1678" s="23"/>
      <c r="FB1678" s="23"/>
      <c r="FC1678" s="23"/>
      <c r="FD1678" s="23"/>
      <c r="FE1678" s="23"/>
      <c r="FF1678" s="23"/>
      <c r="FG1678" s="23"/>
      <c r="FH1678" s="23"/>
      <c r="FI1678" s="23"/>
      <c r="FJ1678" s="23"/>
      <c r="FK1678" s="23"/>
      <c r="FL1678" s="23"/>
      <c r="FM1678" s="23"/>
      <c r="FN1678" s="23"/>
      <c r="FO1678" s="23"/>
      <c r="FP1678" s="23"/>
      <c r="FQ1678" s="23"/>
      <c r="FR1678" s="23"/>
    </row>
    <row r="1679" spans="142:174">
      <c r="EL1679" s="22">
        <v>44312</v>
      </c>
      <c r="EM1679" s="21" t="s">
        <v>29927</v>
      </c>
      <c r="EN1679" s="21" t="s">
        <v>3790</v>
      </c>
      <c r="EO1679" s="21" t="s">
        <v>29929</v>
      </c>
      <c r="EP1679" s="21">
        <v>628191785238</v>
      </c>
      <c r="EQ1679" s="21" t="s">
        <v>207</v>
      </c>
      <c r="ER1679" s="21" t="s">
        <v>209</v>
      </c>
      <c r="ES1679" s="23">
        <v>76</v>
      </c>
      <c r="ET1679" s="23">
        <v>2</v>
      </c>
      <c r="EU1679" s="23">
        <v>626</v>
      </c>
      <c r="EV1679" s="23">
        <v>2.6316000000000002</v>
      </c>
      <c r="EW1679" s="23">
        <v>313</v>
      </c>
      <c r="EX1679" s="23">
        <v>8236.8420999999998</v>
      </c>
      <c r="EY1679" s="23">
        <v>0</v>
      </c>
      <c r="EZ1679" s="23">
        <v>0</v>
      </c>
      <c r="FA1679" s="23">
        <v>0</v>
      </c>
      <c r="FB1679" s="23">
        <v>0</v>
      </c>
      <c r="FC1679" s="23">
        <v>0</v>
      </c>
      <c r="FD1679" s="23">
        <v>0</v>
      </c>
      <c r="FE1679" s="23">
        <v>0</v>
      </c>
      <c r="FF1679" s="23">
        <v>0</v>
      </c>
      <c r="FG1679" s="23">
        <v>0</v>
      </c>
      <c r="FH1679" s="23">
        <v>0</v>
      </c>
      <c r="FI1679" s="23">
        <v>0</v>
      </c>
      <c r="FJ1679" s="23">
        <v>0</v>
      </c>
      <c r="FK1679" s="23">
        <v>1</v>
      </c>
      <c r="FL1679" s="23">
        <v>1</v>
      </c>
      <c r="FM1679" s="23">
        <v>0</v>
      </c>
      <c r="FN1679" s="23">
        <v>0</v>
      </c>
      <c r="FO1679" s="23">
        <v>0</v>
      </c>
      <c r="FP1679" s="23">
        <v>0</v>
      </c>
      <c r="FQ1679" s="23">
        <v>0</v>
      </c>
      <c r="FR1679" s="23">
        <v>0</v>
      </c>
    </row>
    <row r="1680" spans="142:174">
      <c r="EL1680" s="22">
        <v>44312</v>
      </c>
      <c r="EM1680" s="21" t="s">
        <v>29927</v>
      </c>
      <c r="EN1680" s="21" t="s">
        <v>3793</v>
      </c>
      <c r="EO1680" s="21" t="s">
        <v>29929</v>
      </c>
      <c r="EP1680" s="21">
        <v>628786455613</v>
      </c>
      <c r="EQ1680" s="21" t="s">
        <v>207</v>
      </c>
      <c r="ER1680" s="21" t="s">
        <v>209</v>
      </c>
      <c r="ES1680" s="23">
        <v>35</v>
      </c>
      <c r="ET1680" s="23">
        <v>2</v>
      </c>
      <c r="EU1680" s="23">
        <v>388</v>
      </c>
      <c r="EV1680" s="23">
        <v>5.7142999999999997</v>
      </c>
      <c r="EW1680" s="23">
        <v>194</v>
      </c>
      <c r="EX1680" s="23">
        <v>11085.7143</v>
      </c>
      <c r="EY1680" s="23">
        <v>0</v>
      </c>
      <c r="EZ1680" s="23">
        <v>0</v>
      </c>
      <c r="FA1680" s="23">
        <v>0</v>
      </c>
      <c r="FB1680" s="23">
        <v>0</v>
      </c>
      <c r="FC1680" s="23">
        <v>0</v>
      </c>
      <c r="FD1680" s="23">
        <v>0</v>
      </c>
      <c r="FE1680" s="23">
        <v>0</v>
      </c>
      <c r="FF1680" s="23">
        <v>1</v>
      </c>
      <c r="FG1680" s="23">
        <v>0</v>
      </c>
      <c r="FH1680" s="23">
        <v>1</v>
      </c>
      <c r="FI1680" s="23">
        <v>0</v>
      </c>
      <c r="FJ1680" s="23">
        <v>0</v>
      </c>
      <c r="FK1680" s="23">
        <v>0</v>
      </c>
      <c r="FL1680" s="23">
        <v>0</v>
      </c>
      <c r="FM1680" s="23">
        <v>0</v>
      </c>
      <c r="FN1680" s="23">
        <v>0</v>
      </c>
      <c r="FO1680" s="23">
        <v>0</v>
      </c>
      <c r="FP1680" s="23">
        <v>0</v>
      </c>
      <c r="FQ1680" s="23">
        <v>0</v>
      </c>
      <c r="FR1680" s="23">
        <v>0</v>
      </c>
    </row>
    <row r="1681" spans="142:174">
      <c r="EL1681" s="22">
        <v>44312</v>
      </c>
      <c r="EM1681" s="21" t="s">
        <v>29927</v>
      </c>
      <c r="EN1681" s="21" t="s">
        <v>3783</v>
      </c>
      <c r="EO1681" s="21" t="s">
        <v>29929</v>
      </c>
      <c r="EP1681" s="21">
        <v>628192997700</v>
      </c>
      <c r="EQ1681" s="21" t="s">
        <v>207</v>
      </c>
      <c r="ER1681" s="21" t="s">
        <v>209</v>
      </c>
      <c r="ES1681" s="23">
        <v>19</v>
      </c>
      <c r="ET1681" s="23">
        <v>0</v>
      </c>
      <c r="EU1681" s="23">
        <v>0</v>
      </c>
      <c r="EV1681" s="23">
        <v>0</v>
      </c>
      <c r="EW1681" s="23"/>
      <c r="EX1681" s="23">
        <v>0</v>
      </c>
      <c r="EY1681" s="23"/>
      <c r="EZ1681" s="23"/>
      <c r="FA1681" s="23"/>
      <c r="FB1681" s="23"/>
      <c r="FC1681" s="23"/>
      <c r="FD1681" s="23"/>
      <c r="FE1681" s="23"/>
      <c r="FF1681" s="23"/>
      <c r="FG1681" s="23"/>
      <c r="FH1681" s="23"/>
      <c r="FI1681" s="23"/>
      <c r="FJ1681" s="23"/>
      <c r="FK1681" s="23"/>
      <c r="FL1681" s="23"/>
      <c r="FM1681" s="23"/>
      <c r="FN1681" s="23"/>
      <c r="FO1681" s="23"/>
      <c r="FP1681" s="23"/>
      <c r="FQ1681" s="23"/>
      <c r="FR1681" s="23"/>
    </row>
    <row r="1682" spans="142:174">
      <c r="EL1682" s="22">
        <v>44312</v>
      </c>
      <c r="EM1682" s="21" t="s">
        <v>29927</v>
      </c>
      <c r="EN1682" s="21" t="s">
        <v>3783</v>
      </c>
      <c r="EO1682" s="21" t="s">
        <v>29929</v>
      </c>
      <c r="EP1682" s="21">
        <v>628192997700</v>
      </c>
      <c r="EQ1682" s="21" t="s">
        <v>207</v>
      </c>
      <c r="ER1682" s="21" t="s">
        <v>29926</v>
      </c>
      <c r="ES1682" s="23">
        <v>6</v>
      </c>
      <c r="ET1682" s="23">
        <v>0</v>
      </c>
      <c r="EU1682" s="23">
        <v>0</v>
      </c>
      <c r="EV1682" s="23">
        <v>0</v>
      </c>
      <c r="EW1682" s="23"/>
      <c r="EX1682" s="23">
        <v>0</v>
      </c>
      <c r="EY1682" s="23"/>
      <c r="EZ1682" s="23"/>
      <c r="FA1682" s="23"/>
      <c r="FB1682" s="23"/>
      <c r="FC1682" s="23"/>
      <c r="FD1682" s="23"/>
      <c r="FE1682" s="23"/>
      <c r="FF1682" s="23"/>
      <c r="FG1682" s="23"/>
      <c r="FH1682" s="23"/>
      <c r="FI1682" s="23"/>
      <c r="FJ1682" s="23"/>
      <c r="FK1682" s="23"/>
      <c r="FL1682" s="23"/>
      <c r="FM1682" s="23"/>
      <c r="FN1682" s="23"/>
      <c r="FO1682" s="23"/>
      <c r="FP1682" s="23"/>
      <c r="FQ1682" s="23"/>
      <c r="FR1682" s="23"/>
    </row>
    <row r="1683" spans="142:174">
      <c r="EL1683" s="22">
        <v>44312</v>
      </c>
      <c r="EM1683" s="21" t="s">
        <v>29930</v>
      </c>
      <c r="EN1683" s="21" t="s">
        <v>24562</v>
      </c>
      <c r="EO1683" s="21" t="s">
        <v>29929</v>
      </c>
      <c r="EP1683" s="21">
        <v>574549692805</v>
      </c>
      <c r="EQ1683" s="21" t="s">
        <v>207</v>
      </c>
      <c r="ER1683" s="21" t="s">
        <v>208</v>
      </c>
      <c r="ES1683" s="23">
        <v>2</v>
      </c>
      <c r="ET1683" s="23">
        <v>0</v>
      </c>
      <c r="EU1683" s="23">
        <v>0</v>
      </c>
      <c r="EV1683" s="23">
        <v>0</v>
      </c>
      <c r="EW1683" s="23"/>
      <c r="EX1683" s="23">
        <v>0</v>
      </c>
      <c r="EY1683" s="23"/>
      <c r="EZ1683" s="23"/>
      <c r="FA1683" s="23"/>
      <c r="FB1683" s="23"/>
      <c r="FC1683" s="23"/>
      <c r="FD1683" s="23"/>
      <c r="FE1683" s="23"/>
      <c r="FF1683" s="23"/>
      <c r="FG1683" s="23"/>
      <c r="FH1683" s="23"/>
      <c r="FI1683" s="23"/>
      <c r="FJ1683" s="23"/>
      <c r="FK1683" s="23"/>
      <c r="FL1683" s="23"/>
      <c r="FM1683" s="23"/>
      <c r="FN1683" s="23"/>
      <c r="FO1683" s="23"/>
      <c r="FP1683" s="23"/>
      <c r="FQ1683" s="23"/>
      <c r="FR1683" s="23"/>
    </row>
    <row r="1684" spans="142:174">
      <c r="EL1684" s="22">
        <v>44312</v>
      </c>
      <c r="EM1684" s="21" t="s">
        <v>29930</v>
      </c>
      <c r="EN1684" s="21" t="s">
        <v>24562</v>
      </c>
      <c r="EO1684" s="21" t="s">
        <v>29929</v>
      </c>
      <c r="EP1684" s="21">
        <v>574549692805</v>
      </c>
      <c r="EQ1684" s="21" t="s">
        <v>207</v>
      </c>
      <c r="ER1684" s="21" t="s">
        <v>209</v>
      </c>
      <c r="ES1684" s="23">
        <v>312</v>
      </c>
      <c r="ET1684" s="23">
        <v>8</v>
      </c>
      <c r="EU1684" s="23">
        <v>1924</v>
      </c>
      <c r="EV1684" s="23">
        <v>2.5640999999999998</v>
      </c>
      <c r="EW1684" s="23">
        <v>240.5</v>
      </c>
      <c r="EX1684" s="23">
        <v>6166.6666999999998</v>
      </c>
      <c r="EY1684" s="23">
        <v>0</v>
      </c>
      <c r="EZ1684" s="23">
        <v>0</v>
      </c>
      <c r="FA1684" s="23">
        <v>0</v>
      </c>
      <c r="FB1684" s="23">
        <v>0</v>
      </c>
      <c r="FC1684" s="23">
        <v>0</v>
      </c>
      <c r="FD1684" s="23">
        <v>0</v>
      </c>
      <c r="FE1684" s="23">
        <v>0</v>
      </c>
      <c r="FF1684" s="23">
        <v>2</v>
      </c>
      <c r="FG1684" s="23">
        <v>0</v>
      </c>
      <c r="FH1684" s="23">
        <v>2</v>
      </c>
      <c r="FI1684" s="23">
        <v>0</v>
      </c>
      <c r="FJ1684" s="23">
        <v>0</v>
      </c>
      <c r="FK1684" s="23">
        <v>1</v>
      </c>
      <c r="FL1684" s="23">
        <v>1</v>
      </c>
      <c r="FM1684" s="23">
        <v>0</v>
      </c>
      <c r="FN1684" s="23">
        <v>0</v>
      </c>
      <c r="FO1684" s="23">
        <v>0</v>
      </c>
      <c r="FP1684" s="23">
        <v>0</v>
      </c>
      <c r="FQ1684" s="23">
        <v>0</v>
      </c>
      <c r="FR1684" s="23">
        <v>0</v>
      </c>
    </row>
    <row r="1685" spans="142:174">
      <c r="EL1685" s="22">
        <v>44312</v>
      </c>
      <c r="EM1685" s="21" t="s">
        <v>29930</v>
      </c>
      <c r="EN1685" s="21" t="s">
        <v>24562</v>
      </c>
      <c r="EO1685" s="21" t="s">
        <v>29929</v>
      </c>
      <c r="EP1685" s="21">
        <v>574549692805</v>
      </c>
      <c r="EQ1685" s="21" t="s">
        <v>207</v>
      </c>
      <c r="ER1685" s="21" t="s">
        <v>29926</v>
      </c>
      <c r="ES1685" s="23">
        <v>67</v>
      </c>
      <c r="ET1685" s="23">
        <v>0</v>
      </c>
      <c r="EU1685" s="23">
        <v>0</v>
      </c>
      <c r="EV1685" s="23">
        <v>0</v>
      </c>
      <c r="EW1685" s="23"/>
      <c r="EX1685" s="23">
        <v>0</v>
      </c>
      <c r="EY1685" s="23"/>
      <c r="EZ1685" s="23"/>
      <c r="FA1685" s="23"/>
      <c r="FB1685" s="23"/>
      <c r="FC1685" s="23"/>
      <c r="FD1685" s="23"/>
      <c r="FE1685" s="23"/>
      <c r="FF1685" s="23"/>
      <c r="FG1685" s="23"/>
      <c r="FH1685" s="23"/>
      <c r="FI1685" s="23"/>
      <c r="FJ1685" s="23"/>
      <c r="FK1685" s="23"/>
      <c r="FL1685" s="23"/>
      <c r="FM1685" s="23"/>
      <c r="FN1685" s="23"/>
      <c r="FO1685" s="23"/>
      <c r="FP1685" s="23"/>
      <c r="FQ1685" s="23"/>
      <c r="FR1685" s="23"/>
    </row>
    <row r="1686" spans="142:174">
      <c r="EL1686" s="22">
        <v>44312</v>
      </c>
      <c r="EM1686" s="21" t="s">
        <v>29927</v>
      </c>
      <c r="EN1686" s="21" t="s">
        <v>3780</v>
      </c>
      <c r="EO1686" s="21" t="s">
        <v>29929</v>
      </c>
      <c r="EP1686" s="21">
        <v>628786403173</v>
      </c>
      <c r="EQ1686" s="21" t="s">
        <v>207</v>
      </c>
      <c r="ER1686" s="21" t="s">
        <v>209</v>
      </c>
      <c r="ES1686" s="23">
        <v>5</v>
      </c>
      <c r="ET1686" s="23">
        <v>0</v>
      </c>
      <c r="EU1686" s="23">
        <v>0</v>
      </c>
      <c r="EV1686" s="23">
        <v>0</v>
      </c>
      <c r="EW1686" s="23"/>
      <c r="EX1686" s="23">
        <v>0</v>
      </c>
      <c r="EY1686" s="23"/>
      <c r="EZ1686" s="23"/>
      <c r="FA1686" s="23"/>
      <c r="FB1686" s="23"/>
      <c r="FC1686" s="23"/>
      <c r="FD1686" s="23"/>
      <c r="FE1686" s="23"/>
      <c r="FF1686" s="23"/>
      <c r="FG1686" s="23"/>
      <c r="FH1686" s="23"/>
      <c r="FI1686" s="23"/>
      <c r="FJ1686" s="23"/>
      <c r="FK1686" s="23"/>
      <c r="FL1686" s="23"/>
      <c r="FM1686" s="23"/>
      <c r="FN1686" s="23"/>
      <c r="FO1686" s="23"/>
      <c r="FP1686" s="23"/>
      <c r="FQ1686" s="23"/>
      <c r="FR1686" s="23"/>
    </row>
    <row r="1687" spans="142:174">
      <c r="EL1687" s="22">
        <v>44312</v>
      </c>
      <c r="EM1687" s="21" t="s">
        <v>29927</v>
      </c>
      <c r="EN1687" s="21" t="s">
        <v>3778</v>
      </c>
      <c r="EO1687" s="21" t="s">
        <v>29929</v>
      </c>
      <c r="EP1687" s="21">
        <v>628195165591</v>
      </c>
      <c r="EQ1687" s="21" t="s">
        <v>207</v>
      </c>
      <c r="ER1687" s="21" t="s">
        <v>209</v>
      </c>
      <c r="ES1687" s="23">
        <v>30</v>
      </c>
      <c r="ET1687" s="23">
        <v>1</v>
      </c>
      <c r="EU1687" s="23">
        <v>316</v>
      </c>
      <c r="EV1687" s="23">
        <v>3.3332999999999999</v>
      </c>
      <c r="EW1687" s="23">
        <v>316</v>
      </c>
      <c r="EX1687" s="23">
        <v>10533.3333</v>
      </c>
      <c r="EY1687" s="23"/>
      <c r="EZ1687" s="23"/>
      <c r="FA1687" s="23"/>
      <c r="FB1687" s="23"/>
      <c r="FC1687" s="23"/>
      <c r="FD1687" s="23"/>
      <c r="FE1687" s="23"/>
      <c r="FF1687" s="23"/>
      <c r="FG1687" s="23"/>
      <c r="FH1687" s="23"/>
      <c r="FI1687" s="23"/>
      <c r="FJ1687" s="23"/>
      <c r="FK1687" s="23"/>
      <c r="FL1687" s="23"/>
      <c r="FM1687" s="23"/>
      <c r="FN1687" s="23"/>
      <c r="FO1687" s="23"/>
      <c r="FP1687" s="23"/>
      <c r="FQ1687" s="23"/>
      <c r="FR1687" s="23"/>
    </row>
    <row r="1688" spans="142:174">
      <c r="EL1688" s="22">
        <v>44312</v>
      </c>
      <c r="EM1688" s="21" t="s">
        <v>29927</v>
      </c>
      <c r="EN1688" s="21" t="s">
        <v>3778</v>
      </c>
      <c r="EO1688" s="21" t="s">
        <v>29929</v>
      </c>
      <c r="EP1688" s="21">
        <v>628195165591</v>
      </c>
      <c r="EQ1688" s="21" t="s">
        <v>207</v>
      </c>
      <c r="ER1688" s="21" t="s">
        <v>29926</v>
      </c>
      <c r="ES1688" s="23">
        <v>10</v>
      </c>
      <c r="ET1688" s="23">
        <v>0</v>
      </c>
      <c r="EU1688" s="23">
        <v>0</v>
      </c>
      <c r="EV1688" s="23">
        <v>0</v>
      </c>
      <c r="EW1688" s="23"/>
      <c r="EX1688" s="23">
        <v>0</v>
      </c>
      <c r="EY1688" s="23"/>
      <c r="EZ1688" s="23"/>
      <c r="FA1688" s="23"/>
      <c r="FB1688" s="23"/>
      <c r="FC1688" s="23"/>
      <c r="FD1688" s="23"/>
      <c r="FE1688" s="23"/>
      <c r="FF1688" s="23"/>
      <c r="FG1688" s="23"/>
      <c r="FH1688" s="23"/>
      <c r="FI1688" s="23"/>
      <c r="FJ1688" s="23"/>
      <c r="FK1688" s="23"/>
      <c r="FL1688" s="23"/>
      <c r="FM1688" s="23"/>
      <c r="FN1688" s="23"/>
      <c r="FO1688" s="23"/>
      <c r="FP1688" s="23"/>
      <c r="FQ1688" s="23"/>
      <c r="FR1688" s="23"/>
    </row>
    <row r="1689" spans="142:174">
      <c r="EL1689" s="22">
        <v>44312</v>
      </c>
      <c r="EM1689" s="21" t="s">
        <v>29930</v>
      </c>
      <c r="EN1689" s="21" t="s">
        <v>24559</v>
      </c>
      <c r="EO1689" s="21" t="s">
        <v>29929</v>
      </c>
      <c r="EP1689" s="21">
        <v>574917819112</v>
      </c>
      <c r="EQ1689" s="21" t="s">
        <v>207</v>
      </c>
      <c r="ER1689" s="21" t="s">
        <v>208</v>
      </c>
      <c r="ES1689" s="23">
        <v>3</v>
      </c>
      <c r="ET1689" s="23">
        <v>0</v>
      </c>
      <c r="EU1689" s="23">
        <v>0</v>
      </c>
      <c r="EV1689" s="23">
        <v>0</v>
      </c>
      <c r="EW1689" s="23"/>
      <c r="EX1689" s="23">
        <v>0</v>
      </c>
      <c r="EY1689" s="23"/>
      <c r="EZ1689" s="23"/>
      <c r="FA1689" s="23"/>
      <c r="FB1689" s="23"/>
      <c r="FC1689" s="23"/>
      <c r="FD1689" s="23"/>
      <c r="FE1689" s="23"/>
      <c r="FF1689" s="23"/>
      <c r="FG1689" s="23"/>
      <c r="FH1689" s="23"/>
      <c r="FI1689" s="23"/>
      <c r="FJ1689" s="23"/>
      <c r="FK1689" s="23"/>
      <c r="FL1689" s="23"/>
      <c r="FM1689" s="23"/>
      <c r="FN1689" s="23"/>
      <c r="FO1689" s="23"/>
      <c r="FP1689" s="23"/>
      <c r="FQ1689" s="23"/>
      <c r="FR1689" s="23"/>
    </row>
    <row r="1690" spans="142:174">
      <c r="EL1690" s="22">
        <v>44312</v>
      </c>
      <c r="EM1690" s="21" t="s">
        <v>29930</v>
      </c>
      <c r="EN1690" s="21" t="s">
        <v>24559</v>
      </c>
      <c r="EO1690" s="21" t="s">
        <v>29929</v>
      </c>
      <c r="EP1690" s="21">
        <v>574917819112</v>
      </c>
      <c r="EQ1690" s="21" t="s">
        <v>207</v>
      </c>
      <c r="ER1690" s="21" t="s">
        <v>209</v>
      </c>
      <c r="ES1690" s="23">
        <v>412</v>
      </c>
      <c r="ET1690" s="23">
        <v>2</v>
      </c>
      <c r="EU1690" s="23">
        <v>386</v>
      </c>
      <c r="EV1690" s="23">
        <v>0.4854</v>
      </c>
      <c r="EW1690" s="23">
        <v>193</v>
      </c>
      <c r="EX1690" s="23">
        <v>936.89319999999998</v>
      </c>
      <c r="EY1690" s="23">
        <v>0</v>
      </c>
      <c r="EZ1690" s="23">
        <v>0</v>
      </c>
      <c r="FA1690" s="23">
        <v>0</v>
      </c>
      <c r="FB1690" s="23">
        <v>0</v>
      </c>
      <c r="FC1690" s="23">
        <v>0</v>
      </c>
      <c r="FD1690" s="23">
        <v>0</v>
      </c>
      <c r="FE1690" s="23">
        <v>0</v>
      </c>
      <c r="FF1690" s="23">
        <v>1</v>
      </c>
      <c r="FG1690" s="23">
        <v>0</v>
      </c>
      <c r="FH1690" s="23">
        <v>1</v>
      </c>
      <c r="FI1690" s="23">
        <v>0</v>
      </c>
      <c r="FJ1690" s="23">
        <v>1</v>
      </c>
      <c r="FK1690" s="23">
        <v>0</v>
      </c>
      <c r="FL1690" s="23">
        <v>1</v>
      </c>
      <c r="FM1690" s="23">
        <v>0</v>
      </c>
      <c r="FN1690" s="23">
        <v>0</v>
      </c>
      <c r="FO1690" s="23">
        <v>0</v>
      </c>
      <c r="FP1690" s="23">
        <v>0</v>
      </c>
      <c r="FQ1690" s="23">
        <v>0</v>
      </c>
      <c r="FR1690" s="23">
        <v>0</v>
      </c>
    </row>
    <row r="1691" spans="142:174">
      <c r="EL1691" s="22">
        <v>44312</v>
      </c>
      <c r="EM1691" s="21" t="s">
        <v>29930</v>
      </c>
      <c r="EN1691" s="21" t="s">
        <v>24559</v>
      </c>
      <c r="EO1691" s="21" t="s">
        <v>29929</v>
      </c>
      <c r="EP1691" s="21">
        <v>574917819112</v>
      </c>
      <c r="EQ1691" s="21" t="s">
        <v>207</v>
      </c>
      <c r="ER1691" s="21" t="s">
        <v>29926</v>
      </c>
      <c r="ES1691" s="23">
        <v>68</v>
      </c>
      <c r="ET1691" s="23">
        <v>0</v>
      </c>
      <c r="EU1691" s="23">
        <v>0</v>
      </c>
      <c r="EV1691" s="23">
        <v>0</v>
      </c>
      <c r="EW1691" s="23"/>
      <c r="EX1691" s="23">
        <v>0</v>
      </c>
      <c r="EY1691" s="23"/>
      <c r="EZ1691" s="23"/>
      <c r="FA1691" s="23"/>
      <c r="FB1691" s="23"/>
      <c r="FC1691" s="23"/>
      <c r="FD1691" s="23"/>
      <c r="FE1691" s="23"/>
      <c r="FF1691" s="23"/>
      <c r="FG1691" s="23"/>
      <c r="FH1691" s="23"/>
      <c r="FI1691" s="23"/>
      <c r="FJ1691" s="23"/>
      <c r="FK1691" s="23"/>
      <c r="FL1691" s="23"/>
      <c r="FM1691" s="23"/>
      <c r="FN1691" s="23"/>
      <c r="FO1691" s="23"/>
      <c r="FP1691" s="23"/>
      <c r="FQ1691" s="23"/>
      <c r="FR1691" s="23"/>
    </row>
    <row r="1692" spans="142:174">
      <c r="EL1692" s="22">
        <v>44312</v>
      </c>
      <c r="EM1692" s="21" t="s">
        <v>29927</v>
      </c>
      <c r="EN1692" s="21" t="s">
        <v>6880</v>
      </c>
      <c r="EO1692" s="21" t="s">
        <v>29929</v>
      </c>
      <c r="EP1692" s="21">
        <v>626755881761</v>
      </c>
      <c r="EQ1692" s="21" t="s">
        <v>207</v>
      </c>
      <c r="ER1692" s="21" t="s">
        <v>209</v>
      </c>
      <c r="ES1692" s="23">
        <v>254</v>
      </c>
      <c r="ET1692" s="23">
        <v>1</v>
      </c>
      <c r="EU1692" s="23">
        <v>315</v>
      </c>
      <c r="EV1692" s="23">
        <v>0.39369999999999999</v>
      </c>
      <c r="EW1692" s="23">
        <v>315</v>
      </c>
      <c r="EX1692" s="23">
        <v>1240.1575</v>
      </c>
      <c r="EY1692" s="23"/>
      <c r="EZ1692" s="23"/>
      <c r="FA1692" s="23"/>
      <c r="FB1692" s="23"/>
      <c r="FC1692" s="23"/>
      <c r="FD1692" s="23"/>
      <c r="FE1692" s="23"/>
      <c r="FF1692" s="23"/>
      <c r="FG1692" s="23"/>
      <c r="FH1692" s="23"/>
      <c r="FI1692" s="23"/>
      <c r="FJ1692" s="23"/>
      <c r="FK1692" s="23"/>
      <c r="FL1692" s="23"/>
      <c r="FM1692" s="23"/>
      <c r="FN1692" s="23"/>
      <c r="FO1692" s="23"/>
      <c r="FP1692" s="23"/>
      <c r="FQ1692" s="23"/>
      <c r="FR1692" s="23"/>
    </row>
    <row r="1693" spans="142:174">
      <c r="EL1693" s="22">
        <v>44312</v>
      </c>
      <c r="EM1693" s="21" t="s">
        <v>29927</v>
      </c>
      <c r="EN1693" s="21" t="s">
        <v>6880</v>
      </c>
      <c r="EO1693" s="21" t="s">
        <v>29929</v>
      </c>
      <c r="EP1693" s="21">
        <v>626755881761</v>
      </c>
      <c r="EQ1693" s="21" t="s">
        <v>207</v>
      </c>
      <c r="ER1693" s="21" t="s">
        <v>29926</v>
      </c>
      <c r="ES1693" s="23">
        <v>10</v>
      </c>
      <c r="ET1693" s="23">
        <v>0</v>
      </c>
      <c r="EU1693" s="23">
        <v>0</v>
      </c>
      <c r="EV1693" s="23">
        <v>0</v>
      </c>
      <c r="EW1693" s="23"/>
      <c r="EX1693" s="23">
        <v>0</v>
      </c>
      <c r="EY1693" s="23"/>
      <c r="EZ1693" s="23"/>
      <c r="FA1693" s="23"/>
      <c r="FB1693" s="23"/>
      <c r="FC1693" s="23"/>
      <c r="FD1693" s="23"/>
      <c r="FE1693" s="23"/>
      <c r="FF1693" s="23"/>
      <c r="FG1693" s="23"/>
      <c r="FH1693" s="23"/>
      <c r="FI1693" s="23"/>
      <c r="FJ1693" s="23"/>
      <c r="FK1693" s="23"/>
      <c r="FL1693" s="23"/>
      <c r="FM1693" s="23"/>
      <c r="FN1693" s="23"/>
      <c r="FO1693" s="23"/>
      <c r="FP1693" s="23"/>
      <c r="FQ1693" s="23"/>
      <c r="FR1693" s="23"/>
    </row>
    <row r="1694" spans="142:174">
      <c r="EL1694" s="22">
        <v>44312</v>
      </c>
      <c r="EM1694" s="21" t="s">
        <v>29927</v>
      </c>
      <c r="EN1694" s="21" t="s">
        <v>19037</v>
      </c>
      <c r="EO1694" s="21" t="s">
        <v>29929</v>
      </c>
      <c r="EP1694" s="21">
        <v>574190053228</v>
      </c>
      <c r="EQ1694" s="21" t="s">
        <v>207</v>
      </c>
      <c r="ER1694" s="21" t="s">
        <v>209</v>
      </c>
      <c r="ES1694" s="23">
        <v>16</v>
      </c>
      <c r="ET1694" s="23">
        <v>3</v>
      </c>
      <c r="EU1694" s="23">
        <v>919</v>
      </c>
      <c r="EV1694" s="23">
        <v>18.75</v>
      </c>
      <c r="EW1694" s="23">
        <v>306.33330000000001</v>
      </c>
      <c r="EX1694" s="23">
        <v>57437.5</v>
      </c>
      <c r="EY1694" s="23"/>
      <c r="EZ1694" s="23"/>
      <c r="FA1694" s="23"/>
      <c r="FB1694" s="23"/>
      <c r="FC1694" s="23"/>
      <c r="FD1694" s="23"/>
      <c r="FE1694" s="23"/>
      <c r="FF1694" s="23"/>
      <c r="FG1694" s="23"/>
      <c r="FH1694" s="23"/>
      <c r="FI1694" s="23"/>
      <c r="FJ1694" s="23"/>
      <c r="FK1694" s="23"/>
      <c r="FL1694" s="23"/>
      <c r="FM1694" s="23"/>
      <c r="FN1694" s="23"/>
      <c r="FO1694" s="23"/>
      <c r="FP1694" s="23"/>
      <c r="FQ1694" s="23"/>
      <c r="FR1694" s="23"/>
    </row>
    <row r="1695" spans="142:174">
      <c r="EL1695" s="22">
        <v>44312</v>
      </c>
      <c r="EM1695" s="21" t="s">
        <v>29927</v>
      </c>
      <c r="EN1695" s="21" t="s">
        <v>16133</v>
      </c>
      <c r="EO1695" s="21" t="s">
        <v>29929</v>
      </c>
      <c r="EP1695" s="21">
        <v>628192637830</v>
      </c>
      <c r="EQ1695" s="21" t="s">
        <v>207</v>
      </c>
      <c r="ER1695" s="21" t="s">
        <v>209</v>
      </c>
      <c r="ES1695" s="23">
        <v>39</v>
      </c>
      <c r="ET1695" s="23">
        <v>1</v>
      </c>
      <c r="EU1695" s="23">
        <v>264</v>
      </c>
      <c r="EV1695" s="23">
        <v>2.5640999999999998</v>
      </c>
      <c r="EW1695" s="23">
        <v>264</v>
      </c>
      <c r="EX1695" s="23">
        <v>6769.2308000000003</v>
      </c>
      <c r="EY1695" s="23"/>
      <c r="EZ1695" s="23"/>
      <c r="FA1695" s="23"/>
      <c r="FB1695" s="23"/>
      <c r="FC1695" s="23"/>
      <c r="FD1695" s="23"/>
      <c r="FE1695" s="23"/>
      <c r="FF1695" s="23"/>
      <c r="FG1695" s="23"/>
      <c r="FH1695" s="23"/>
      <c r="FI1695" s="23"/>
      <c r="FJ1695" s="23"/>
      <c r="FK1695" s="23"/>
      <c r="FL1695" s="23"/>
      <c r="FM1695" s="23"/>
      <c r="FN1695" s="23"/>
      <c r="FO1695" s="23"/>
      <c r="FP1695" s="23"/>
      <c r="FQ1695" s="23"/>
      <c r="FR1695" s="23"/>
    </row>
    <row r="1696" spans="142:174">
      <c r="EL1696" s="22">
        <v>44312</v>
      </c>
      <c r="EM1696" s="21" t="s">
        <v>29927</v>
      </c>
      <c r="EN1696" s="21" t="s">
        <v>16133</v>
      </c>
      <c r="EO1696" s="21" t="s">
        <v>29929</v>
      </c>
      <c r="EP1696" s="21">
        <v>628192637830</v>
      </c>
      <c r="EQ1696" s="21" t="s">
        <v>207</v>
      </c>
      <c r="ER1696" s="21" t="s">
        <v>29926</v>
      </c>
      <c r="ES1696" s="23">
        <v>1</v>
      </c>
      <c r="ET1696" s="23">
        <v>0</v>
      </c>
      <c r="EU1696" s="23">
        <v>0</v>
      </c>
      <c r="EV1696" s="23">
        <v>0</v>
      </c>
      <c r="EW1696" s="23"/>
      <c r="EX1696" s="23">
        <v>0</v>
      </c>
      <c r="EY1696" s="23"/>
      <c r="EZ1696" s="23"/>
      <c r="FA1696" s="23"/>
      <c r="FB1696" s="23"/>
      <c r="FC1696" s="23"/>
      <c r="FD1696" s="23"/>
      <c r="FE1696" s="23"/>
      <c r="FF1696" s="23"/>
      <c r="FG1696" s="23"/>
      <c r="FH1696" s="23"/>
      <c r="FI1696" s="23"/>
      <c r="FJ1696" s="23"/>
      <c r="FK1696" s="23"/>
      <c r="FL1696" s="23"/>
      <c r="FM1696" s="23"/>
      <c r="FN1696" s="23"/>
      <c r="FO1696" s="23"/>
      <c r="FP1696" s="23"/>
      <c r="FQ1696" s="23"/>
      <c r="FR1696" s="23"/>
    </row>
    <row r="1697" spans="142:174">
      <c r="EL1697" s="22">
        <v>44312</v>
      </c>
      <c r="EM1697" s="21" t="s">
        <v>29927</v>
      </c>
      <c r="EN1697" s="21" t="s">
        <v>2099</v>
      </c>
      <c r="EO1697" s="21" t="s">
        <v>29929</v>
      </c>
      <c r="EP1697" s="21">
        <v>599210653742</v>
      </c>
      <c r="EQ1697" s="21" t="s">
        <v>207</v>
      </c>
      <c r="ER1697" s="21" t="s">
        <v>209</v>
      </c>
      <c r="ES1697" s="23">
        <v>160</v>
      </c>
      <c r="ET1697" s="23">
        <v>1</v>
      </c>
      <c r="EU1697" s="23">
        <v>314</v>
      </c>
      <c r="EV1697" s="23">
        <v>0.625</v>
      </c>
      <c r="EW1697" s="23">
        <v>314</v>
      </c>
      <c r="EX1697" s="23">
        <v>1962.5</v>
      </c>
      <c r="EY1697" s="23"/>
      <c r="EZ1697" s="23"/>
      <c r="FA1697" s="23"/>
      <c r="FB1697" s="23"/>
      <c r="FC1697" s="23"/>
      <c r="FD1697" s="23"/>
      <c r="FE1697" s="23"/>
      <c r="FF1697" s="23"/>
      <c r="FG1697" s="23"/>
      <c r="FH1697" s="23"/>
      <c r="FI1697" s="23"/>
      <c r="FJ1697" s="23"/>
      <c r="FK1697" s="23"/>
      <c r="FL1697" s="23"/>
      <c r="FM1697" s="23"/>
      <c r="FN1697" s="23"/>
      <c r="FO1697" s="23"/>
      <c r="FP1697" s="23"/>
      <c r="FQ1697" s="23"/>
      <c r="FR1697" s="23"/>
    </row>
    <row r="1698" spans="142:174">
      <c r="EL1698" s="22">
        <v>44312</v>
      </c>
      <c r="EM1698" s="21" t="s">
        <v>29927</v>
      </c>
      <c r="EN1698" s="21" t="s">
        <v>2099</v>
      </c>
      <c r="EO1698" s="21" t="s">
        <v>29929</v>
      </c>
      <c r="EP1698" s="21">
        <v>599210653742</v>
      </c>
      <c r="EQ1698" s="21" t="s">
        <v>207</v>
      </c>
      <c r="ER1698" s="21" t="s">
        <v>29926</v>
      </c>
      <c r="ES1698" s="23">
        <v>8</v>
      </c>
      <c r="ET1698" s="23">
        <v>0</v>
      </c>
      <c r="EU1698" s="23">
        <v>0</v>
      </c>
      <c r="EV1698" s="23">
        <v>0</v>
      </c>
      <c r="EW1698" s="23"/>
      <c r="EX1698" s="23">
        <v>0</v>
      </c>
      <c r="EY1698" s="23"/>
      <c r="EZ1698" s="23"/>
      <c r="FA1698" s="23"/>
      <c r="FB1698" s="23"/>
      <c r="FC1698" s="23"/>
      <c r="FD1698" s="23"/>
      <c r="FE1698" s="23"/>
      <c r="FF1698" s="23"/>
      <c r="FG1698" s="23"/>
      <c r="FH1698" s="23"/>
      <c r="FI1698" s="23"/>
      <c r="FJ1698" s="23"/>
      <c r="FK1698" s="23"/>
      <c r="FL1698" s="23"/>
      <c r="FM1698" s="23"/>
      <c r="FN1698" s="23"/>
      <c r="FO1698" s="23"/>
      <c r="FP1698" s="23"/>
      <c r="FQ1698" s="23"/>
      <c r="FR1698" s="23"/>
    </row>
    <row r="1699" spans="142:174">
      <c r="EL1699" s="22">
        <v>44312</v>
      </c>
      <c r="EM1699" s="21" t="s">
        <v>29927</v>
      </c>
      <c r="EN1699" s="21" t="s">
        <v>24738</v>
      </c>
      <c r="EO1699" s="21" t="s">
        <v>29929</v>
      </c>
      <c r="EP1699" s="21">
        <v>574703641670</v>
      </c>
      <c r="EQ1699" s="21" t="s">
        <v>207</v>
      </c>
      <c r="ER1699" s="21" t="s">
        <v>209</v>
      </c>
      <c r="ES1699" s="23">
        <v>545</v>
      </c>
      <c r="ET1699" s="23">
        <v>2</v>
      </c>
      <c r="EU1699" s="23">
        <v>629</v>
      </c>
      <c r="EV1699" s="23">
        <v>0.36699999999999999</v>
      </c>
      <c r="EW1699" s="23">
        <v>314.5</v>
      </c>
      <c r="EX1699" s="23">
        <v>1154.1284000000001</v>
      </c>
      <c r="EY1699" s="23"/>
      <c r="EZ1699" s="23"/>
      <c r="FA1699" s="23"/>
      <c r="FB1699" s="23"/>
      <c r="FC1699" s="23"/>
      <c r="FD1699" s="23"/>
      <c r="FE1699" s="23"/>
      <c r="FF1699" s="23"/>
      <c r="FG1699" s="23"/>
      <c r="FH1699" s="23"/>
      <c r="FI1699" s="23"/>
      <c r="FJ1699" s="23"/>
      <c r="FK1699" s="23"/>
      <c r="FL1699" s="23"/>
      <c r="FM1699" s="23"/>
      <c r="FN1699" s="23"/>
      <c r="FO1699" s="23"/>
      <c r="FP1699" s="23"/>
      <c r="FQ1699" s="23"/>
      <c r="FR1699" s="23"/>
    </row>
    <row r="1700" spans="142:174">
      <c r="EL1700" s="22">
        <v>44312</v>
      </c>
      <c r="EM1700" s="21" t="s">
        <v>29927</v>
      </c>
      <c r="EN1700" s="21" t="s">
        <v>24738</v>
      </c>
      <c r="EO1700" s="21" t="s">
        <v>29929</v>
      </c>
      <c r="EP1700" s="21">
        <v>574703641670</v>
      </c>
      <c r="EQ1700" s="21" t="s">
        <v>207</v>
      </c>
      <c r="ER1700" s="21" t="s">
        <v>29926</v>
      </c>
      <c r="ES1700" s="23">
        <v>20</v>
      </c>
      <c r="ET1700" s="23">
        <v>0</v>
      </c>
      <c r="EU1700" s="23">
        <v>0</v>
      </c>
      <c r="EV1700" s="23">
        <v>0</v>
      </c>
      <c r="EW1700" s="23"/>
      <c r="EX1700" s="23">
        <v>0</v>
      </c>
      <c r="EY1700" s="23"/>
      <c r="EZ1700" s="23"/>
      <c r="FA1700" s="23"/>
      <c r="FB1700" s="23"/>
      <c r="FC1700" s="23"/>
      <c r="FD1700" s="23"/>
      <c r="FE1700" s="23"/>
      <c r="FF1700" s="23"/>
      <c r="FG1700" s="23"/>
      <c r="FH1700" s="23"/>
      <c r="FI1700" s="23"/>
      <c r="FJ1700" s="23"/>
      <c r="FK1700" s="23"/>
      <c r="FL1700" s="23"/>
      <c r="FM1700" s="23"/>
      <c r="FN1700" s="23"/>
      <c r="FO1700" s="23"/>
      <c r="FP1700" s="23"/>
      <c r="FQ1700" s="23"/>
      <c r="FR1700" s="23"/>
    </row>
    <row r="1701" spans="142:174">
      <c r="EL1701" s="22">
        <v>44312</v>
      </c>
      <c r="EM1701" s="21" t="s">
        <v>29927</v>
      </c>
      <c r="EN1701" s="21" t="s">
        <v>17430</v>
      </c>
      <c r="EO1701" s="21" t="s">
        <v>29929</v>
      </c>
      <c r="EP1701" s="21">
        <v>576398085683</v>
      </c>
      <c r="EQ1701" s="21" t="s">
        <v>207</v>
      </c>
      <c r="ER1701" s="21" t="s">
        <v>209</v>
      </c>
      <c r="ES1701" s="23">
        <v>18</v>
      </c>
      <c r="ET1701" s="23">
        <v>0</v>
      </c>
      <c r="EU1701" s="23">
        <v>0</v>
      </c>
      <c r="EV1701" s="23">
        <v>0</v>
      </c>
      <c r="EW1701" s="23"/>
      <c r="EX1701" s="23">
        <v>0</v>
      </c>
      <c r="EY1701" s="23"/>
      <c r="EZ1701" s="23"/>
      <c r="FA1701" s="23"/>
      <c r="FB1701" s="23"/>
      <c r="FC1701" s="23"/>
      <c r="FD1701" s="23"/>
      <c r="FE1701" s="23"/>
      <c r="FF1701" s="23"/>
      <c r="FG1701" s="23"/>
      <c r="FH1701" s="23"/>
      <c r="FI1701" s="23"/>
      <c r="FJ1701" s="23"/>
      <c r="FK1701" s="23"/>
      <c r="FL1701" s="23"/>
      <c r="FM1701" s="23"/>
      <c r="FN1701" s="23"/>
      <c r="FO1701" s="23"/>
      <c r="FP1701" s="23"/>
      <c r="FQ1701" s="23"/>
      <c r="FR1701" s="23"/>
    </row>
    <row r="1702" spans="142:174">
      <c r="EL1702" s="22">
        <v>44312</v>
      </c>
      <c r="EM1702" s="21" t="s">
        <v>29927</v>
      </c>
      <c r="EN1702" s="21" t="s">
        <v>17430</v>
      </c>
      <c r="EO1702" s="21" t="s">
        <v>29929</v>
      </c>
      <c r="EP1702" s="21">
        <v>576398085683</v>
      </c>
      <c r="EQ1702" s="21" t="s">
        <v>207</v>
      </c>
      <c r="ER1702" s="21" t="s">
        <v>29926</v>
      </c>
      <c r="ES1702" s="23">
        <v>2</v>
      </c>
      <c r="ET1702" s="23">
        <v>0</v>
      </c>
      <c r="EU1702" s="23">
        <v>0</v>
      </c>
      <c r="EV1702" s="23">
        <v>0</v>
      </c>
      <c r="EW1702" s="23"/>
      <c r="EX1702" s="23">
        <v>0</v>
      </c>
      <c r="EY1702" s="23"/>
      <c r="EZ1702" s="23"/>
      <c r="FA1702" s="23"/>
      <c r="FB1702" s="23"/>
      <c r="FC1702" s="23"/>
      <c r="FD1702" s="23"/>
      <c r="FE1702" s="23"/>
      <c r="FF1702" s="23"/>
      <c r="FG1702" s="23"/>
      <c r="FH1702" s="23"/>
      <c r="FI1702" s="23"/>
      <c r="FJ1702" s="23"/>
      <c r="FK1702" s="23"/>
      <c r="FL1702" s="23"/>
      <c r="FM1702" s="23"/>
      <c r="FN1702" s="23"/>
      <c r="FO1702" s="23"/>
      <c r="FP1702" s="23"/>
      <c r="FQ1702" s="23"/>
      <c r="FR1702" s="23"/>
    </row>
    <row r="1703" spans="142:174">
      <c r="EL1703" s="22">
        <v>44312</v>
      </c>
      <c r="EM1703" s="21" t="s">
        <v>29927</v>
      </c>
      <c r="EN1703" s="21" t="s">
        <v>17432</v>
      </c>
      <c r="EO1703" s="21" t="s">
        <v>29929</v>
      </c>
      <c r="EP1703" s="21">
        <v>592683898914</v>
      </c>
      <c r="EQ1703" s="21" t="s">
        <v>207</v>
      </c>
      <c r="ER1703" s="21" t="s">
        <v>209</v>
      </c>
      <c r="ES1703" s="23">
        <v>73</v>
      </c>
      <c r="ET1703" s="23">
        <v>2</v>
      </c>
      <c r="EU1703" s="23">
        <v>616</v>
      </c>
      <c r="EV1703" s="23">
        <v>2.7397</v>
      </c>
      <c r="EW1703" s="23">
        <v>308</v>
      </c>
      <c r="EX1703" s="23">
        <v>8438.3562000000002</v>
      </c>
      <c r="EY1703" s="23"/>
      <c r="EZ1703" s="23"/>
      <c r="FA1703" s="23"/>
      <c r="FB1703" s="23"/>
      <c r="FC1703" s="23"/>
      <c r="FD1703" s="23"/>
      <c r="FE1703" s="23"/>
      <c r="FF1703" s="23"/>
      <c r="FG1703" s="23"/>
      <c r="FH1703" s="23"/>
      <c r="FI1703" s="23"/>
      <c r="FJ1703" s="23"/>
      <c r="FK1703" s="23"/>
      <c r="FL1703" s="23"/>
      <c r="FM1703" s="23"/>
      <c r="FN1703" s="23"/>
      <c r="FO1703" s="23"/>
      <c r="FP1703" s="23"/>
      <c r="FQ1703" s="23"/>
      <c r="FR1703" s="23"/>
    </row>
    <row r="1704" spans="142:174">
      <c r="EL1704" s="22">
        <v>44312</v>
      </c>
      <c r="EM1704" s="21" t="s">
        <v>29927</v>
      </c>
      <c r="EN1704" s="21" t="s">
        <v>17432</v>
      </c>
      <c r="EO1704" s="21" t="s">
        <v>29929</v>
      </c>
      <c r="EP1704" s="21">
        <v>592683898914</v>
      </c>
      <c r="EQ1704" s="21" t="s">
        <v>207</v>
      </c>
      <c r="ER1704" s="21" t="s">
        <v>29926</v>
      </c>
      <c r="ES1704" s="23">
        <v>2</v>
      </c>
      <c r="ET1704" s="23">
        <v>0</v>
      </c>
      <c r="EU1704" s="23">
        <v>0</v>
      </c>
      <c r="EV1704" s="23">
        <v>0</v>
      </c>
      <c r="EW1704" s="23"/>
      <c r="EX1704" s="23">
        <v>0</v>
      </c>
      <c r="EY1704" s="23"/>
      <c r="EZ1704" s="23"/>
      <c r="FA1704" s="23"/>
      <c r="FB1704" s="23"/>
      <c r="FC1704" s="23"/>
      <c r="FD1704" s="23"/>
      <c r="FE1704" s="23"/>
      <c r="FF1704" s="23"/>
      <c r="FG1704" s="23"/>
      <c r="FH1704" s="23"/>
      <c r="FI1704" s="23"/>
      <c r="FJ1704" s="23"/>
      <c r="FK1704" s="23"/>
      <c r="FL1704" s="23"/>
      <c r="FM1704" s="23"/>
      <c r="FN1704" s="23"/>
      <c r="FO1704" s="23"/>
      <c r="FP1704" s="23"/>
      <c r="FQ1704" s="23"/>
      <c r="FR1704" s="23"/>
    </row>
    <row r="1705" spans="142:174">
      <c r="EL1705" s="22">
        <v>44312</v>
      </c>
      <c r="EM1705" s="21" t="s">
        <v>29927</v>
      </c>
      <c r="EN1705" s="21" t="s">
        <v>211</v>
      </c>
      <c r="EO1705" s="21" t="s">
        <v>29929</v>
      </c>
      <c r="EP1705" s="21">
        <v>599211933377</v>
      </c>
      <c r="EQ1705" s="21" t="s">
        <v>207</v>
      </c>
      <c r="ER1705" s="21" t="s">
        <v>208</v>
      </c>
      <c r="ES1705" s="23">
        <v>1</v>
      </c>
      <c r="ET1705" s="23">
        <v>0</v>
      </c>
      <c r="EU1705" s="23">
        <v>0</v>
      </c>
      <c r="EV1705" s="23">
        <v>0</v>
      </c>
      <c r="EW1705" s="23"/>
      <c r="EX1705" s="23">
        <v>0</v>
      </c>
      <c r="EY1705" s="23"/>
      <c r="EZ1705" s="23"/>
      <c r="FA1705" s="23"/>
      <c r="FB1705" s="23"/>
      <c r="FC1705" s="23"/>
      <c r="FD1705" s="23"/>
      <c r="FE1705" s="23"/>
      <c r="FF1705" s="23"/>
      <c r="FG1705" s="23"/>
      <c r="FH1705" s="23"/>
      <c r="FI1705" s="23"/>
      <c r="FJ1705" s="23"/>
      <c r="FK1705" s="23"/>
      <c r="FL1705" s="23"/>
      <c r="FM1705" s="23"/>
      <c r="FN1705" s="23"/>
      <c r="FO1705" s="23"/>
      <c r="FP1705" s="23"/>
      <c r="FQ1705" s="23"/>
      <c r="FR1705" s="23"/>
    </row>
    <row r="1706" spans="142:174">
      <c r="EL1706" s="22">
        <v>44312</v>
      </c>
      <c r="EM1706" s="21" t="s">
        <v>29927</v>
      </c>
      <c r="EN1706" s="21" t="s">
        <v>211</v>
      </c>
      <c r="EO1706" s="21" t="s">
        <v>29929</v>
      </c>
      <c r="EP1706" s="21">
        <v>599211933377</v>
      </c>
      <c r="EQ1706" s="21" t="s">
        <v>207</v>
      </c>
      <c r="ER1706" s="21" t="s">
        <v>209</v>
      </c>
      <c r="ES1706" s="23">
        <v>541</v>
      </c>
      <c r="ET1706" s="23">
        <v>27</v>
      </c>
      <c r="EU1706" s="23">
        <v>6085</v>
      </c>
      <c r="EV1706" s="23">
        <v>4.9908000000000001</v>
      </c>
      <c r="EW1706" s="23">
        <v>225.37039999999999</v>
      </c>
      <c r="EX1706" s="23">
        <v>11247.6895</v>
      </c>
      <c r="EY1706" s="23">
        <v>3.7037</v>
      </c>
      <c r="EZ1706" s="23">
        <v>0</v>
      </c>
      <c r="FA1706" s="23">
        <v>0</v>
      </c>
      <c r="FB1706" s="23">
        <v>2589</v>
      </c>
      <c r="FC1706" s="23">
        <v>1</v>
      </c>
      <c r="FD1706" s="23">
        <v>2589</v>
      </c>
      <c r="FE1706" s="23">
        <v>1</v>
      </c>
      <c r="FF1706" s="23">
        <v>1</v>
      </c>
      <c r="FG1706" s="23">
        <v>2</v>
      </c>
      <c r="FH1706" s="23">
        <v>3</v>
      </c>
      <c r="FI1706" s="23">
        <v>0.42549999999999999</v>
      </c>
      <c r="FJ1706" s="23">
        <v>4</v>
      </c>
      <c r="FK1706" s="23">
        <v>1</v>
      </c>
      <c r="FL1706" s="23">
        <v>5</v>
      </c>
      <c r="FM1706" s="23">
        <v>0</v>
      </c>
      <c r="FN1706" s="23">
        <v>0</v>
      </c>
      <c r="FO1706" s="23">
        <v>0</v>
      </c>
      <c r="FP1706" s="23">
        <v>0</v>
      </c>
      <c r="FQ1706" s="23">
        <v>0</v>
      </c>
      <c r="FR1706" s="23">
        <v>0</v>
      </c>
    </row>
    <row r="1707" spans="142:174">
      <c r="EL1707" s="22">
        <v>44312</v>
      </c>
      <c r="EM1707" s="21" t="s">
        <v>29927</v>
      </c>
      <c r="EN1707" s="21" t="s">
        <v>211</v>
      </c>
      <c r="EO1707" s="21" t="s">
        <v>29929</v>
      </c>
      <c r="EP1707" s="21">
        <v>599211933377</v>
      </c>
      <c r="EQ1707" s="21" t="s">
        <v>207</v>
      </c>
      <c r="ER1707" s="21" t="s">
        <v>29926</v>
      </c>
      <c r="ES1707" s="23">
        <v>2</v>
      </c>
      <c r="ET1707" s="23">
        <v>0</v>
      </c>
      <c r="EU1707" s="23">
        <v>0</v>
      </c>
      <c r="EV1707" s="23">
        <v>0</v>
      </c>
      <c r="EW1707" s="23"/>
      <c r="EX1707" s="23">
        <v>0</v>
      </c>
      <c r="EY1707" s="23"/>
      <c r="EZ1707" s="23"/>
      <c r="FA1707" s="23"/>
      <c r="FB1707" s="23"/>
      <c r="FC1707" s="23"/>
      <c r="FD1707" s="23"/>
      <c r="FE1707" s="23"/>
      <c r="FF1707" s="23"/>
      <c r="FG1707" s="23"/>
      <c r="FH1707" s="23"/>
      <c r="FI1707" s="23"/>
      <c r="FJ1707" s="23"/>
      <c r="FK1707" s="23"/>
      <c r="FL1707" s="23"/>
      <c r="FM1707" s="23"/>
      <c r="FN1707" s="23"/>
      <c r="FO1707" s="23"/>
      <c r="FP1707" s="23"/>
      <c r="FQ1707" s="23"/>
      <c r="FR1707" s="23"/>
    </row>
    <row r="1708" spans="142:174">
      <c r="EL1708" s="22">
        <v>44312</v>
      </c>
      <c r="EM1708" s="21" t="s">
        <v>29927</v>
      </c>
      <c r="EN1708" s="21" t="s">
        <v>17426</v>
      </c>
      <c r="EO1708" s="21" t="s">
        <v>29929</v>
      </c>
      <c r="EP1708" s="21">
        <v>574814254493</v>
      </c>
      <c r="EQ1708" s="21" t="s">
        <v>207</v>
      </c>
      <c r="ER1708" s="21" t="s">
        <v>209</v>
      </c>
      <c r="ES1708" s="23">
        <v>7</v>
      </c>
      <c r="ET1708" s="23">
        <v>0</v>
      </c>
      <c r="EU1708" s="23">
        <v>0</v>
      </c>
      <c r="EV1708" s="23">
        <v>0</v>
      </c>
      <c r="EW1708" s="23"/>
      <c r="EX1708" s="23">
        <v>0</v>
      </c>
      <c r="EY1708" s="23"/>
      <c r="EZ1708" s="23"/>
      <c r="FA1708" s="23"/>
      <c r="FB1708" s="23"/>
      <c r="FC1708" s="23"/>
      <c r="FD1708" s="23"/>
      <c r="FE1708" s="23"/>
      <c r="FF1708" s="23"/>
      <c r="FG1708" s="23"/>
      <c r="FH1708" s="23"/>
      <c r="FI1708" s="23"/>
      <c r="FJ1708" s="23"/>
      <c r="FK1708" s="23"/>
      <c r="FL1708" s="23"/>
      <c r="FM1708" s="23"/>
      <c r="FN1708" s="23"/>
      <c r="FO1708" s="23"/>
      <c r="FP1708" s="23"/>
      <c r="FQ1708" s="23"/>
      <c r="FR1708" s="23"/>
    </row>
    <row r="1709" spans="142:174">
      <c r="EL1709" s="22">
        <v>44312</v>
      </c>
      <c r="EM1709" s="21" t="s">
        <v>29927</v>
      </c>
      <c r="EN1709" s="21" t="s">
        <v>17426</v>
      </c>
      <c r="EO1709" s="21" t="s">
        <v>29929</v>
      </c>
      <c r="EP1709" s="21">
        <v>574814254493</v>
      </c>
      <c r="EQ1709" s="21" t="s">
        <v>207</v>
      </c>
      <c r="ER1709" s="21" t="s">
        <v>29926</v>
      </c>
      <c r="ES1709" s="23">
        <v>1</v>
      </c>
      <c r="ET1709" s="23">
        <v>0</v>
      </c>
      <c r="EU1709" s="23">
        <v>0</v>
      </c>
      <c r="EV1709" s="23">
        <v>0</v>
      </c>
      <c r="EW1709" s="23"/>
      <c r="EX1709" s="23">
        <v>0</v>
      </c>
      <c r="EY1709" s="23"/>
      <c r="EZ1709" s="23"/>
      <c r="FA1709" s="23"/>
      <c r="FB1709" s="23"/>
      <c r="FC1709" s="23"/>
      <c r="FD1709" s="23"/>
      <c r="FE1709" s="23"/>
      <c r="FF1709" s="23"/>
      <c r="FG1709" s="23"/>
      <c r="FH1709" s="23"/>
      <c r="FI1709" s="23"/>
      <c r="FJ1709" s="23"/>
      <c r="FK1709" s="23"/>
      <c r="FL1709" s="23"/>
      <c r="FM1709" s="23"/>
      <c r="FN1709" s="23"/>
      <c r="FO1709" s="23"/>
      <c r="FP1709" s="23"/>
      <c r="FQ1709" s="23"/>
      <c r="FR1709" s="23"/>
    </row>
    <row r="1710" spans="142:174">
      <c r="EL1710" s="22">
        <v>44312</v>
      </c>
      <c r="EM1710" s="21" t="s">
        <v>29930</v>
      </c>
      <c r="EN1710" s="21" t="s">
        <v>22749</v>
      </c>
      <c r="EO1710" s="21" t="s">
        <v>29929</v>
      </c>
      <c r="EP1710" s="21">
        <v>574814826537</v>
      </c>
      <c r="EQ1710" s="21" t="s">
        <v>207</v>
      </c>
      <c r="ER1710" s="21" t="s">
        <v>208</v>
      </c>
      <c r="ES1710" s="23">
        <v>2</v>
      </c>
      <c r="ET1710" s="23">
        <v>0</v>
      </c>
      <c r="EU1710" s="23">
        <v>0</v>
      </c>
      <c r="EV1710" s="23">
        <v>0</v>
      </c>
      <c r="EW1710" s="23"/>
      <c r="EX1710" s="23">
        <v>0</v>
      </c>
      <c r="EY1710" s="23"/>
      <c r="EZ1710" s="23"/>
      <c r="FA1710" s="23"/>
      <c r="FB1710" s="23"/>
      <c r="FC1710" s="23"/>
      <c r="FD1710" s="23"/>
      <c r="FE1710" s="23"/>
      <c r="FF1710" s="23"/>
      <c r="FG1710" s="23"/>
      <c r="FH1710" s="23"/>
      <c r="FI1710" s="23"/>
      <c r="FJ1710" s="23"/>
      <c r="FK1710" s="23"/>
      <c r="FL1710" s="23"/>
      <c r="FM1710" s="23"/>
      <c r="FN1710" s="23"/>
      <c r="FO1710" s="23"/>
      <c r="FP1710" s="23"/>
      <c r="FQ1710" s="23"/>
      <c r="FR1710" s="23"/>
    </row>
    <row r="1711" spans="142:174">
      <c r="EL1711" s="22">
        <v>44312</v>
      </c>
      <c r="EM1711" s="21" t="s">
        <v>29930</v>
      </c>
      <c r="EN1711" s="21" t="s">
        <v>22749</v>
      </c>
      <c r="EO1711" s="21" t="s">
        <v>29929</v>
      </c>
      <c r="EP1711" s="21">
        <v>574814826537</v>
      </c>
      <c r="EQ1711" s="21" t="s">
        <v>207</v>
      </c>
      <c r="ER1711" s="21" t="s">
        <v>209</v>
      </c>
      <c r="ES1711" s="23">
        <v>121</v>
      </c>
      <c r="ET1711" s="23">
        <v>7</v>
      </c>
      <c r="EU1711" s="23">
        <v>1485</v>
      </c>
      <c r="EV1711" s="23">
        <v>5.7850999999999999</v>
      </c>
      <c r="EW1711" s="23">
        <v>212.1429</v>
      </c>
      <c r="EX1711" s="23">
        <v>12272.7273</v>
      </c>
      <c r="EY1711" s="23"/>
      <c r="EZ1711" s="23"/>
      <c r="FA1711" s="23"/>
      <c r="FB1711" s="23"/>
      <c r="FC1711" s="23"/>
      <c r="FD1711" s="23"/>
      <c r="FE1711" s="23"/>
      <c r="FF1711" s="23"/>
      <c r="FG1711" s="23"/>
      <c r="FH1711" s="23"/>
      <c r="FI1711" s="23"/>
      <c r="FJ1711" s="23"/>
      <c r="FK1711" s="23"/>
      <c r="FL1711" s="23"/>
      <c r="FM1711" s="23"/>
      <c r="FN1711" s="23"/>
      <c r="FO1711" s="23"/>
      <c r="FP1711" s="23"/>
      <c r="FQ1711" s="23"/>
      <c r="FR1711" s="23"/>
    </row>
    <row r="1712" spans="142:174">
      <c r="EL1712" s="22">
        <v>44312</v>
      </c>
      <c r="EM1712" s="21" t="s">
        <v>29930</v>
      </c>
      <c r="EN1712" s="21" t="s">
        <v>22749</v>
      </c>
      <c r="EO1712" s="21" t="s">
        <v>29929</v>
      </c>
      <c r="EP1712" s="21">
        <v>574814826537</v>
      </c>
      <c r="EQ1712" s="21" t="s">
        <v>207</v>
      </c>
      <c r="ER1712" s="21" t="s">
        <v>29926</v>
      </c>
      <c r="ES1712" s="23">
        <v>15</v>
      </c>
      <c r="ET1712" s="23">
        <v>0</v>
      </c>
      <c r="EU1712" s="23">
        <v>0</v>
      </c>
      <c r="EV1712" s="23">
        <v>0</v>
      </c>
      <c r="EW1712" s="23"/>
      <c r="EX1712" s="23">
        <v>0</v>
      </c>
      <c r="EY1712" s="23"/>
      <c r="EZ1712" s="23"/>
      <c r="FA1712" s="23"/>
      <c r="FB1712" s="23"/>
      <c r="FC1712" s="23"/>
      <c r="FD1712" s="23"/>
      <c r="FE1712" s="23"/>
      <c r="FF1712" s="23"/>
      <c r="FG1712" s="23"/>
      <c r="FH1712" s="23"/>
      <c r="FI1712" s="23"/>
      <c r="FJ1712" s="23"/>
      <c r="FK1712" s="23"/>
      <c r="FL1712" s="23"/>
      <c r="FM1712" s="23"/>
      <c r="FN1712" s="23"/>
      <c r="FO1712" s="23"/>
      <c r="FP1712" s="23"/>
      <c r="FQ1712" s="23"/>
      <c r="FR1712" s="23"/>
    </row>
    <row r="1713" spans="142:174">
      <c r="EL1713" s="22">
        <v>44312</v>
      </c>
      <c r="EM1713" s="21" t="s">
        <v>29927</v>
      </c>
      <c r="EN1713" s="21" t="s">
        <v>22769</v>
      </c>
      <c r="EO1713" s="21" t="s">
        <v>29929</v>
      </c>
      <c r="EP1713" s="21">
        <v>574917059850</v>
      </c>
      <c r="EQ1713" s="21" t="s">
        <v>207</v>
      </c>
      <c r="ER1713" s="21" t="s">
        <v>209</v>
      </c>
      <c r="ES1713" s="23">
        <v>84</v>
      </c>
      <c r="ET1713" s="23">
        <v>0</v>
      </c>
      <c r="EU1713" s="23">
        <v>0</v>
      </c>
      <c r="EV1713" s="23">
        <v>0</v>
      </c>
      <c r="EW1713" s="23"/>
      <c r="EX1713" s="23">
        <v>0</v>
      </c>
      <c r="EY1713" s="23"/>
      <c r="EZ1713" s="23"/>
      <c r="FA1713" s="23"/>
      <c r="FB1713" s="23"/>
      <c r="FC1713" s="23"/>
      <c r="FD1713" s="23"/>
      <c r="FE1713" s="23"/>
      <c r="FF1713" s="23"/>
      <c r="FG1713" s="23"/>
      <c r="FH1713" s="23"/>
      <c r="FI1713" s="23"/>
      <c r="FJ1713" s="23"/>
      <c r="FK1713" s="23"/>
      <c r="FL1713" s="23"/>
      <c r="FM1713" s="23"/>
      <c r="FN1713" s="23"/>
      <c r="FO1713" s="23"/>
      <c r="FP1713" s="23"/>
      <c r="FQ1713" s="23"/>
      <c r="FR1713" s="23"/>
    </row>
    <row r="1714" spans="142:174">
      <c r="EL1714" s="22">
        <v>44312</v>
      </c>
      <c r="EM1714" s="21" t="s">
        <v>29927</v>
      </c>
      <c r="EN1714" s="21" t="s">
        <v>22769</v>
      </c>
      <c r="EO1714" s="21" t="s">
        <v>29929</v>
      </c>
      <c r="EP1714" s="21">
        <v>574917059850</v>
      </c>
      <c r="EQ1714" s="21" t="s">
        <v>207</v>
      </c>
      <c r="ER1714" s="21" t="s">
        <v>29926</v>
      </c>
      <c r="ES1714" s="23">
        <v>13</v>
      </c>
      <c r="ET1714" s="23">
        <v>0</v>
      </c>
      <c r="EU1714" s="23">
        <v>0</v>
      </c>
      <c r="EV1714" s="23">
        <v>0</v>
      </c>
      <c r="EW1714" s="23"/>
      <c r="EX1714" s="23">
        <v>0</v>
      </c>
      <c r="EY1714" s="23"/>
      <c r="EZ1714" s="23"/>
      <c r="FA1714" s="23"/>
      <c r="FB1714" s="23"/>
      <c r="FC1714" s="23"/>
      <c r="FD1714" s="23"/>
      <c r="FE1714" s="23"/>
      <c r="FF1714" s="23"/>
      <c r="FG1714" s="23"/>
      <c r="FH1714" s="23"/>
      <c r="FI1714" s="23"/>
      <c r="FJ1714" s="23"/>
      <c r="FK1714" s="23"/>
      <c r="FL1714" s="23"/>
      <c r="FM1714" s="23"/>
      <c r="FN1714" s="23"/>
      <c r="FO1714" s="23"/>
      <c r="FP1714" s="23"/>
      <c r="FQ1714" s="23"/>
      <c r="FR1714" s="23"/>
    </row>
    <row r="1715" spans="142:174">
      <c r="EL1715" s="22">
        <v>44312</v>
      </c>
      <c r="EM1715" s="21" t="s">
        <v>29927</v>
      </c>
      <c r="EN1715" s="21" t="s">
        <v>24742</v>
      </c>
      <c r="EO1715" s="21" t="s">
        <v>29929</v>
      </c>
      <c r="EP1715" s="21">
        <v>574704701061</v>
      </c>
      <c r="EQ1715" s="21" t="s">
        <v>207</v>
      </c>
      <c r="ER1715" s="21" t="s">
        <v>209</v>
      </c>
      <c r="ES1715" s="23">
        <v>140</v>
      </c>
      <c r="ET1715" s="23">
        <v>1</v>
      </c>
      <c r="EU1715" s="23">
        <v>316</v>
      </c>
      <c r="EV1715" s="23">
        <v>0.71430000000000005</v>
      </c>
      <c r="EW1715" s="23">
        <v>316</v>
      </c>
      <c r="EX1715" s="23">
        <v>2257.1428999999998</v>
      </c>
      <c r="EY1715" s="23"/>
      <c r="EZ1715" s="23"/>
      <c r="FA1715" s="23"/>
      <c r="FB1715" s="23"/>
      <c r="FC1715" s="23"/>
      <c r="FD1715" s="23"/>
      <c r="FE1715" s="23"/>
      <c r="FF1715" s="23"/>
      <c r="FG1715" s="23"/>
      <c r="FH1715" s="23"/>
      <c r="FI1715" s="23"/>
      <c r="FJ1715" s="23"/>
      <c r="FK1715" s="23"/>
      <c r="FL1715" s="23"/>
      <c r="FM1715" s="23"/>
      <c r="FN1715" s="23"/>
      <c r="FO1715" s="23"/>
      <c r="FP1715" s="23"/>
      <c r="FQ1715" s="23"/>
      <c r="FR1715" s="23"/>
    </row>
    <row r="1716" spans="142:174">
      <c r="EL1716" s="22">
        <v>44312</v>
      </c>
      <c r="EM1716" s="21" t="s">
        <v>29927</v>
      </c>
      <c r="EN1716" s="21" t="s">
        <v>24742</v>
      </c>
      <c r="EO1716" s="21" t="s">
        <v>29929</v>
      </c>
      <c r="EP1716" s="21">
        <v>574704701061</v>
      </c>
      <c r="EQ1716" s="21" t="s">
        <v>207</v>
      </c>
      <c r="ER1716" s="21" t="s">
        <v>29926</v>
      </c>
      <c r="ES1716" s="23">
        <v>38</v>
      </c>
      <c r="ET1716" s="23">
        <v>0</v>
      </c>
      <c r="EU1716" s="23">
        <v>0</v>
      </c>
      <c r="EV1716" s="23">
        <v>0</v>
      </c>
      <c r="EW1716" s="23"/>
      <c r="EX1716" s="23">
        <v>0</v>
      </c>
      <c r="EY1716" s="23"/>
      <c r="EZ1716" s="23"/>
      <c r="FA1716" s="23"/>
      <c r="FB1716" s="23"/>
      <c r="FC1716" s="23"/>
      <c r="FD1716" s="23"/>
      <c r="FE1716" s="23"/>
      <c r="FF1716" s="23"/>
      <c r="FG1716" s="23"/>
      <c r="FH1716" s="23"/>
      <c r="FI1716" s="23"/>
      <c r="FJ1716" s="23"/>
      <c r="FK1716" s="23"/>
      <c r="FL1716" s="23"/>
      <c r="FM1716" s="23"/>
      <c r="FN1716" s="23"/>
      <c r="FO1716" s="23"/>
      <c r="FP1716" s="23"/>
      <c r="FQ1716" s="23"/>
      <c r="FR1716" s="23"/>
    </row>
    <row r="1717" spans="142:174">
      <c r="EL1717" s="22">
        <v>44312</v>
      </c>
      <c r="EM1717" s="21" t="s">
        <v>29927</v>
      </c>
      <c r="EN1717" s="21" t="s">
        <v>17425</v>
      </c>
      <c r="EO1717" s="21" t="s">
        <v>29929</v>
      </c>
      <c r="EP1717" s="21">
        <v>585622329677</v>
      </c>
      <c r="EQ1717" s="21" t="s">
        <v>207</v>
      </c>
      <c r="ER1717" s="21" t="s">
        <v>209</v>
      </c>
      <c r="ES1717" s="23">
        <v>20</v>
      </c>
      <c r="ET1717" s="23">
        <v>1</v>
      </c>
      <c r="EU1717" s="23">
        <v>257</v>
      </c>
      <c r="EV1717" s="23">
        <v>5</v>
      </c>
      <c r="EW1717" s="23">
        <v>257</v>
      </c>
      <c r="EX1717" s="23">
        <v>12850</v>
      </c>
      <c r="EY1717" s="23">
        <v>0</v>
      </c>
      <c r="EZ1717" s="23">
        <v>0</v>
      </c>
      <c r="FA1717" s="23">
        <v>0</v>
      </c>
      <c r="FB1717" s="23">
        <v>0</v>
      </c>
      <c r="FC1717" s="23">
        <v>0</v>
      </c>
      <c r="FD1717" s="23">
        <v>0</v>
      </c>
      <c r="FE1717" s="23">
        <v>0</v>
      </c>
      <c r="FF1717" s="23">
        <v>0</v>
      </c>
      <c r="FG1717" s="23">
        <v>0</v>
      </c>
      <c r="FH1717" s="23">
        <v>0</v>
      </c>
      <c r="FI1717" s="23">
        <v>0</v>
      </c>
      <c r="FJ1717" s="23">
        <v>1</v>
      </c>
      <c r="FK1717" s="23">
        <v>0</v>
      </c>
      <c r="FL1717" s="23">
        <v>1</v>
      </c>
      <c r="FM1717" s="23">
        <v>0</v>
      </c>
      <c r="FN1717" s="23">
        <v>0</v>
      </c>
      <c r="FO1717" s="23">
        <v>0</v>
      </c>
      <c r="FP1717" s="23">
        <v>0</v>
      </c>
      <c r="FQ1717" s="23">
        <v>0</v>
      </c>
      <c r="FR1717" s="23">
        <v>0</v>
      </c>
    </row>
    <row r="1718" spans="142:174">
      <c r="EL1718" s="22">
        <v>44312</v>
      </c>
      <c r="EM1718" s="21" t="s">
        <v>29927</v>
      </c>
      <c r="EN1718" s="21" t="s">
        <v>17425</v>
      </c>
      <c r="EO1718" s="21" t="s">
        <v>29929</v>
      </c>
      <c r="EP1718" s="21">
        <v>585622329677</v>
      </c>
      <c r="EQ1718" s="21" t="s">
        <v>207</v>
      </c>
      <c r="ER1718" s="21" t="s">
        <v>29926</v>
      </c>
      <c r="ES1718" s="23">
        <v>1</v>
      </c>
      <c r="ET1718" s="23">
        <v>0</v>
      </c>
      <c r="EU1718" s="23">
        <v>0</v>
      </c>
      <c r="EV1718" s="23">
        <v>0</v>
      </c>
      <c r="EW1718" s="23"/>
      <c r="EX1718" s="23">
        <v>0</v>
      </c>
      <c r="EY1718" s="23"/>
      <c r="EZ1718" s="23"/>
      <c r="FA1718" s="23"/>
      <c r="FB1718" s="23"/>
      <c r="FC1718" s="23"/>
      <c r="FD1718" s="23"/>
      <c r="FE1718" s="23"/>
      <c r="FF1718" s="23"/>
      <c r="FG1718" s="23"/>
      <c r="FH1718" s="23"/>
      <c r="FI1718" s="23"/>
      <c r="FJ1718" s="23"/>
      <c r="FK1718" s="23"/>
      <c r="FL1718" s="23"/>
      <c r="FM1718" s="23"/>
      <c r="FN1718" s="23"/>
      <c r="FO1718" s="23"/>
      <c r="FP1718" s="23"/>
      <c r="FQ1718" s="23"/>
      <c r="FR1718" s="23"/>
    </row>
    <row r="1719" spans="142:174">
      <c r="EL1719" s="22">
        <v>44312</v>
      </c>
      <c r="EM1719" s="21" t="s">
        <v>29927</v>
      </c>
      <c r="EN1719" s="21" t="s">
        <v>3779</v>
      </c>
      <c r="EO1719" s="21" t="s">
        <v>29929</v>
      </c>
      <c r="EP1719" s="21">
        <v>628188901458</v>
      </c>
      <c r="EQ1719" s="21" t="s">
        <v>207</v>
      </c>
      <c r="ER1719" s="21" t="s">
        <v>209</v>
      </c>
      <c r="ES1719" s="23">
        <v>15</v>
      </c>
      <c r="ET1719" s="23">
        <v>2</v>
      </c>
      <c r="EU1719" s="23">
        <v>610</v>
      </c>
      <c r="EV1719" s="23">
        <v>13.333299999999999</v>
      </c>
      <c r="EW1719" s="23">
        <v>305</v>
      </c>
      <c r="EX1719" s="23">
        <v>40666.666700000002</v>
      </c>
      <c r="EY1719" s="23"/>
      <c r="EZ1719" s="23"/>
      <c r="FA1719" s="23"/>
      <c r="FB1719" s="23"/>
      <c r="FC1719" s="23"/>
      <c r="FD1719" s="23"/>
      <c r="FE1719" s="23"/>
      <c r="FF1719" s="23"/>
      <c r="FG1719" s="23"/>
      <c r="FH1719" s="23"/>
      <c r="FI1719" s="23"/>
      <c r="FJ1719" s="23"/>
      <c r="FK1719" s="23"/>
      <c r="FL1719" s="23"/>
      <c r="FM1719" s="23"/>
      <c r="FN1719" s="23"/>
      <c r="FO1719" s="23"/>
      <c r="FP1719" s="23"/>
      <c r="FQ1719" s="23"/>
      <c r="FR1719" s="23"/>
    </row>
    <row r="1720" spans="142:174">
      <c r="EL1720" s="22">
        <v>44312</v>
      </c>
      <c r="EM1720" s="21" t="s">
        <v>29927</v>
      </c>
      <c r="EN1720" s="21" t="s">
        <v>3779</v>
      </c>
      <c r="EO1720" s="21" t="s">
        <v>29929</v>
      </c>
      <c r="EP1720" s="21">
        <v>628188901458</v>
      </c>
      <c r="EQ1720" s="21" t="s">
        <v>207</v>
      </c>
      <c r="ER1720" s="21" t="s">
        <v>29926</v>
      </c>
      <c r="ES1720" s="23">
        <v>3</v>
      </c>
      <c r="ET1720" s="23">
        <v>0</v>
      </c>
      <c r="EU1720" s="23">
        <v>0</v>
      </c>
      <c r="EV1720" s="23">
        <v>0</v>
      </c>
      <c r="EW1720" s="23"/>
      <c r="EX1720" s="23">
        <v>0</v>
      </c>
      <c r="EY1720" s="23"/>
      <c r="EZ1720" s="23"/>
      <c r="FA1720" s="23"/>
      <c r="FB1720" s="23"/>
      <c r="FC1720" s="23"/>
      <c r="FD1720" s="23"/>
      <c r="FE1720" s="23"/>
      <c r="FF1720" s="23"/>
      <c r="FG1720" s="23"/>
      <c r="FH1720" s="23"/>
      <c r="FI1720" s="23"/>
      <c r="FJ1720" s="23"/>
      <c r="FK1720" s="23"/>
      <c r="FL1720" s="23"/>
      <c r="FM1720" s="23"/>
      <c r="FN1720" s="23"/>
      <c r="FO1720" s="23"/>
      <c r="FP1720" s="23"/>
      <c r="FQ1720" s="23"/>
      <c r="FR1720" s="23"/>
    </row>
    <row r="1721" spans="142:174">
      <c r="EL1721" s="22">
        <v>44312</v>
      </c>
      <c r="EM1721" s="21" t="s">
        <v>29927</v>
      </c>
      <c r="EN1721" s="21" t="s">
        <v>3791</v>
      </c>
      <c r="EO1721" s="21" t="s">
        <v>29929</v>
      </c>
      <c r="EP1721" s="21">
        <v>628193881413</v>
      </c>
      <c r="EQ1721" s="21" t="s">
        <v>207</v>
      </c>
      <c r="ER1721" s="21" t="s">
        <v>209</v>
      </c>
      <c r="ES1721" s="23">
        <v>8</v>
      </c>
      <c r="ET1721" s="23">
        <v>0</v>
      </c>
      <c r="EU1721" s="23">
        <v>0</v>
      </c>
      <c r="EV1721" s="23">
        <v>0</v>
      </c>
      <c r="EW1721" s="23"/>
      <c r="EX1721" s="23">
        <v>0</v>
      </c>
      <c r="EY1721" s="23"/>
      <c r="EZ1721" s="23"/>
      <c r="FA1721" s="23"/>
      <c r="FB1721" s="23"/>
      <c r="FC1721" s="23"/>
      <c r="FD1721" s="23"/>
      <c r="FE1721" s="23"/>
      <c r="FF1721" s="23"/>
      <c r="FG1721" s="23"/>
      <c r="FH1721" s="23"/>
      <c r="FI1721" s="23"/>
      <c r="FJ1721" s="23"/>
      <c r="FK1721" s="23"/>
      <c r="FL1721" s="23"/>
      <c r="FM1721" s="23"/>
      <c r="FN1721" s="23"/>
      <c r="FO1721" s="23"/>
      <c r="FP1721" s="23"/>
      <c r="FQ1721" s="23"/>
      <c r="FR1721" s="23"/>
    </row>
    <row r="1722" spans="142:174">
      <c r="EL1722" s="22">
        <v>44312</v>
      </c>
      <c r="EM1722" s="21" t="s">
        <v>29927</v>
      </c>
      <c r="EN1722" s="21" t="s">
        <v>3791</v>
      </c>
      <c r="EO1722" s="21" t="s">
        <v>29929</v>
      </c>
      <c r="EP1722" s="21">
        <v>628193881413</v>
      </c>
      <c r="EQ1722" s="21" t="s">
        <v>207</v>
      </c>
      <c r="ER1722" s="21" t="s">
        <v>29926</v>
      </c>
      <c r="ES1722" s="23">
        <v>4</v>
      </c>
      <c r="ET1722" s="23">
        <v>0</v>
      </c>
      <c r="EU1722" s="23">
        <v>0</v>
      </c>
      <c r="EV1722" s="23">
        <v>0</v>
      </c>
      <c r="EW1722" s="23"/>
      <c r="EX1722" s="23">
        <v>0</v>
      </c>
      <c r="EY1722" s="23"/>
      <c r="EZ1722" s="23"/>
      <c r="FA1722" s="23"/>
      <c r="FB1722" s="23"/>
      <c r="FC1722" s="23"/>
      <c r="FD1722" s="23"/>
      <c r="FE1722" s="23"/>
      <c r="FF1722" s="23"/>
      <c r="FG1722" s="23"/>
      <c r="FH1722" s="23"/>
      <c r="FI1722" s="23"/>
      <c r="FJ1722" s="23"/>
      <c r="FK1722" s="23"/>
      <c r="FL1722" s="23"/>
      <c r="FM1722" s="23"/>
      <c r="FN1722" s="23"/>
      <c r="FO1722" s="23"/>
      <c r="FP1722" s="23"/>
      <c r="FQ1722" s="23"/>
      <c r="FR1722" s="23"/>
    </row>
    <row r="1723" spans="142:174">
      <c r="EL1723" s="22">
        <v>44312</v>
      </c>
      <c r="EM1723" s="21" t="s">
        <v>29927</v>
      </c>
      <c r="EN1723" s="21" t="s">
        <v>24521</v>
      </c>
      <c r="EO1723" s="21" t="s">
        <v>29929</v>
      </c>
      <c r="EP1723" s="21">
        <v>574915879442</v>
      </c>
      <c r="EQ1723" s="21" t="s">
        <v>207</v>
      </c>
      <c r="ER1723" s="21" t="s">
        <v>209</v>
      </c>
      <c r="ES1723" s="23">
        <v>92</v>
      </c>
      <c r="ET1723" s="23">
        <v>1</v>
      </c>
      <c r="EU1723" s="23">
        <v>315</v>
      </c>
      <c r="EV1723" s="23">
        <v>1.087</v>
      </c>
      <c r="EW1723" s="23">
        <v>315</v>
      </c>
      <c r="EX1723" s="23">
        <v>3423.913</v>
      </c>
      <c r="EY1723" s="23"/>
      <c r="EZ1723" s="23"/>
      <c r="FA1723" s="23"/>
      <c r="FB1723" s="23"/>
      <c r="FC1723" s="23"/>
      <c r="FD1723" s="23"/>
      <c r="FE1723" s="23"/>
      <c r="FF1723" s="23"/>
      <c r="FG1723" s="23"/>
      <c r="FH1723" s="23"/>
      <c r="FI1723" s="23"/>
      <c r="FJ1723" s="23"/>
      <c r="FK1723" s="23"/>
      <c r="FL1723" s="23"/>
      <c r="FM1723" s="23"/>
      <c r="FN1723" s="23"/>
      <c r="FO1723" s="23"/>
      <c r="FP1723" s="23"/>
      <c r="FQ1723" s="23"/>
      <c r="FR1723" s="23"/>
    </row>
    <row r="1724" spans="142:174">
      <c r="EL1724" s="22">
        <v>44312</v>
      </c>
      <c r="EM1724" s="21" t="s">
        <v>29927</v>
      </c>
      <c r="EN1724" s="21" t="s">
        <v>24521</v>
      </c>
      <c r="EO1724" s="21" t="s">
        <v>29929</v>
      </c>
      <c r="EP1724" s="21">
        <v>574915879442</v>
      </c>
      <c r="EQ1724" s="21" t="s">
        <v>207</v>
      </c>
      <c r="ER1724" s="21" t="s">
        <v>29926</v>
      </c>
      <c r="ES1724" s="23">
        <v>6</v>
      </c>
      <c r="ET1724" s="23">
        <v>0</v>
      </c>
      <c r="EU1724" s="23">
        <v>0</v>
      </c>
      <c r="EV1724" s="23">
        <v>0</v>
      </c>
      <c r="EW1724" s="23"/>
      <c r="EX1724" s="23">
        <v>0</v>
      </c>
      <c r="EY1724" s="23"/>
      <c r="EZ1724" s="23"/>
      <c r="FA1724" s="23"/>
      <c r="FB1724" s="23"/>
      <c r="FC1724" s="23"/>
      <c r="FD1724" s="23"/>
      <c r="FE1724" s="23"/>
      <c r="FF1724" s="23"/>
      <c r="FG1724" s="23"/>
      <c r="FH1724" s="23"/>
      <c r="FI1724" s="23"/>
      <c r="FJ1724" s="23"/>
      <c r="FK1724" s="23"/>
      <c r="FL1724" s="23"/>
      <c r="FM1724" s="23"/>
      <c r="FN1724" s="23"/>
      <c r="FO1724" s="23"/>
      <c r="FP1724" s="23"/>
      <c r="FQ1724" s="23"/>
      <c r="FR1724" s="23"/>
    </row>
    <row r="1725" spans="142:174">
      <c r="EL1725" s="22">
        <v>44312</v>
      </c>
      <c r="EM1725" s="21" t="s">
        <v>29927</v>
      </c>
      <c r="EN1725" s="21" t="s">
        <v>609</v>
      </c>
      <c r="EO1725" s="21" t="s">
        <v>29929</v>
      </c>
      <c r="EP1725" s="21">
        <v>574298647000</v>
      </c>
      <c r="EQ1725" s="21" t="s">
        <v>207</v>
      </c>
      <c r="ER1725" s="21" t="s">
        <v>209</v>
      </c>
      <c r="ES1725" s="23">
        <v>63</v>
      </c>
      <c r="ET1725" s="23">
        <v>3</v>
      </c>
      <c r="EU1725" s="23">
        <v>670</v>
      </c>
      <c r="EV1725" s="23">
        <v>4.7618999999999998</v>
      </c>
      <c r="EW1725" s="23">
        <v>223.33330000000001</v>
      </c>
      <c r="EX1725" s="23">
        <v>10634.920599999999</v>
      </c>
      <c r="EY1725" s="23"/>
      <c r="EZ1725" s="23"/>
      <c r="FA1725" s="23"/>
      <c r="FB1725" s="23"/>
      <c r="FC1725" s="23"/>
      <c r="FD1725" s="23"/>
      <c r="FE1725" s="23"/>
      <c r="FF1725" s="23"/>
      <c r="FG1725" s="23"/>
      <c r="FH1725" s="23"/>
      <c r="FI1725" s="23"/>
      <c r="FJ1725" s="23"/>
      <c r="FK1725" s="23"/>
      <c r="FL1725" s="23"/>
      <c r="FM1725" s="23"/>
      <c r="FN1725" s="23"/>
      <c r="FO1725" s="23"/>
      <c r="FP1725" s="23"/>
      <c r="FQ1725" s="23"/>
      <c r="FR1725" s="23"/>
    </row>
    <row r="1726" spans="142:174">
      <c r="EL1726" s="22">
        <v>44312</v>
      </c>
      <c r="EM1726" s="21" t="s">
        <v>29927</v>
      </c>
      <c r="EN1726" s="21" t="s">
        <v>609</v>
      </c>
      <c r="EO1726" s="21" t="s">
        <v>29929</v>
      </c>
      <c r="EP1726" s="21">
        <v>574298647000</v>
      </c>
      <c r="EQ1726" s="21" t="s">
        <v>207</v>
      </c>
      <c r="ER1726" s="21" t="s">
        <v>29926</v>
      </c>
      <c r="ES1726" s="23">
        <v>3</v>
      </c>
      <c r="ET1726" s="23">
        <v>0</v>
      </c>
      <c r="EU1726" s="23">
        <v>0</v>
      </c>
      <c r="EV1726" s="23">
        <v>0</v>
      </c>
      <c r="EW1726" s="23"/>
      <c r="EX1726" s="23">
        <v>0</v>
      </c>
      <c r="EY1726" s="23"/>
      <c r="EZ1726" s="23"/>
      <c r="FA1726" s="23"/>
      <c r="FB1726" s="23"/>
      <c r="FC1726" s="23"/>
      <c r="FD1726" s="23"/>
      <c r="FE1726" s="23"/>
      <c r="FF1726" s="23"/>
      <c r="FG1726" s="23"/>
      <c r="FH1726" s="23"/>
      <c r="FI1726" s="23"/>
      <c r="FJ1726" s="23"/>
      <c r="FK1726" s="23"/>
      <c r="FL1726" s="23"/>
      <c r="FM1726" s="23"/>
      <c r="FN1726" s="23"/>
      <c r="FO1726" s="23"/>
      <c r="FP1726" s="23"/>
      <c r="FQ1726" s="23"/>
      <c r="FR1726" s="23"/>
    </row>
    <row r="1727" spans="142:174">
      <c r="EL1727" s="22">
        <v>44312</v>
      </c>
      <c r="EM1727" s="21" t="s">
        <v>29930</v>
      </c>
      <c r="EN1727" s="21" t="s">
        <v>24738</v>
      </c>
      <c r="EO1727" s="21" t="s">
        <v>29929</v>
      </c>
      <c r="EP1727" s="21">
        <v>574703641670</v>
      </c>
      <c r="EQ1727" s="21" t="s">
        <v>207</v>
      </c>
      <c r="ER1727" s="21" t="s">
        <v>209</v>
      </c>
      <c r="ES1727" s="23">
        <v>482</v>
      </c>
      <c r="ET1727" s="23">
        <v>4</v>
      </c>
      <c r="EU1727" s="23">
        <v>848</v>
      </c>
      <c r="EV1727" s="23">
        <v>0.82989999999999997</v>
      </c>
      <c r="EW1727" s="23">
        <v>212</v>
      </c>
      <c r="EX1727" s="23">
        <v>1759.3361</v>
      </c>
      <c r="EY1727" s="23"/>
      <c r="EZ1727" s="23"/>
      <c r="FA1727" s="23"/>
      <c r="FB1727" s="23"/>
      <c r="FC1727" s="23"/>
      <c r="FD1727" s="23"/>
      <c r="FE1727" s="23"/>
      <c r="FF1727" s="23"/>
      <c r="FG1727" s="23"/>
      <c r="FH1727" s="23"/>
      <c r="FI1727" s="23"/>
      <c r="FJ1727" s="23"/>
      <c r="FK1727" s="23"/>
      <c r="FL1727" s="23"/>
      <c r="FM1727" s="23"/>
      <c r="FN1727" s="23"/>
      <c r="FO1727" s="23"/>
      <c r="FP1727" s="23"/>
      <c r="FQ1727" s="23"/>
      <c r="FR1727" s="23"/>
    </row>
    <row r="1728" spans="142:174">
      <c r="EL1728" s="22">
        <v>44312</v>
      </c>
      <c r="EM1728" s="21" t="s">
        <v>29930</v>
      </c>
      <c r="EN1728" s="21" t="s">
        <v>24738</v>
      </c>
      <c r="EO1728" s="21" t="s">
        <v>29929</v>
      </c>
      <c r="EP1728" s="21">
        <v>574703641670</v>
      </c>
      <c r="EQ1728" s="21" t="s">
        <v>207</v>
      </c>
      <c r="ER1728" s="21" t="s">
        <v>29926</v>
      </c>
      <c r="ES1728" s="23">
        <v>24</v>
      </c>
      <c r="ET1728" s="23">
        <v>0</v>
      </c>
      <c r="EU1728" s="23">
        <v>0</v>
      </c>
      <c r="EV1728" s="23">
        <v>0</v>
      </c>
      <c r="EW1728" s="23"/>
      <c r="EX1728" s="23">
        <v>0</v>
      </c>
      <c r="EY1728" s="23"/>
      <c r="EZ1728" s="23"/>
      <c r="FA1728" s="23"/>
      <c r="FB1728" s="23"/>
      <c r="FC1728" s="23"/>
      <c r="FD1728" s="23"/>
      <c r="FE1728" s="23"/>
      <c r="FF1728" s="23"/>
      <c r="FG1728" s="23"/>
      <c r="FH1728" s="23"/>
      <c r="FI1728" s="23"/>
      <c r="FJ1728" s="23"/>
      <c r="FK1728" s="23"/>
      <c r="FL1728" s="23"/>
      <c r="FM1728" s="23"/>
      <c r="FN1728" s="23"/>
      <c r="FO1728" s="23"/>
      <c r="FP1728" s="23"/>
      <c r="FQ1728" s="23"/>
      <c r="FR1728" s="23"/>
    </row>
    <row r="1729" spans="142:174">
      <c r="EL1729" s="22">
        <v>44313</v>
      </c>
      <c r="EM1729" s="21" t="s">
        <v>213</v>
      </c>
      <c r="EN1729" s="21" t="s">
        <v>609</v>
      </c>
      <c r="EO1729" s="21" t="s">
        <v>206</v>
      </c>
      <c r="EP1729" s="21">
        <v>574298647000</v>
      </c>
      <c r="EQ1729" s="21" t="s">
        <v>207</v>
      </c>
      <c r="ER1729" s="21" t="s">
        <v>208</v>
      </c>
      <c r="ES1729" s="23">
        <v>3</v>
      </c>
      <c r="ET1729" s="23">
        <v>1</v>
      </c>
      <c r="EU1729" s="23">
        <v>16</v>
      </c>
      <c r="EV1729" s="23">
        <v>33.333300000000001</v>
      </c>
      <c r="EW1729" s="23">
        <v>16</v>
      </c>
      <c r="EX1729" s="23">
        <v>5333.3333000000002</v>
      </c>
      <c r="EY1729" s="23"/>
      <c r="EZ1729" s="23"/>
      <c r="FA1729" s="23"/>
      <c r="FB1729" s="23"/>
      <c r="FC1729" s="23"/>
      <c r="FD1729" s="23"/>
      <c r="FE1729" s="23"/>
      <c r="FF1729" s="23"/>
      <c r="FG1729" s="23"/>
      <c r="FH1729" s="23"/>
      <c r="FI1729" s="23"/>
      <c r="FJ1729" s="23"/>
      <c r="FK1729" s="23"/>
      <c r="FL1729" s="23"/>
      <c r="FM1729" s="23"/>
      <c r="FN1729" s="23"/>
      <c r="FO1729" s="23"/>
      <c r="FP1729" s="23"/>
      <c r="FQ1729" s="23"/>
      <c r="FR1729" s="23"/>
    </row>
    <row r="1730" spans="142:174">
      <c r="EL1730" s="22">
        <v>44313</v>
      </c>
      <c r="EM1730" s="21" t="s">
        <v>213</v>
      </c>
      <c r="EN1730" s="21" t="s">
        <v>609</v>
      </c>
      <c r="EO1730" s="21" t="s">
        <v>206</v>
      </c>
      <c r="EP1730" s="21">
        <v>574298647000</v>
      </c>
      <c r="EQ1730" s="21" t="s">
        <v>207</v>
      </c>
      <c r="ER1730" s="21" t="s">
        <v>209</v>
      </c>
      <c r="ES1730" s="23">
        <v>49</v>
      </c>
      <c r="ET1730" s="23">
        <v>2</v>
      </c>
      <c r="EU1730" s="23">
        <v>55</v>
      </c>
      <c r="EV1730" s="23">
        <v>4.0815999999999999</v>
      </c>
      <c r="EW1730" s="23">
        <v>27.5</v>
      </c>
      <c r="EX1730" s="23">
        <v>1122.4490000000001</v>
      </c>
      <c r="EY1730" s="23"/>
      <c r="EZ1730" s="23"/>
      <c r="FA1730" s="23"/>
      <c r="FB1730" s="23"/>
      <c r="FC1730" s="23"/>
      <c r="FD1730" s="23"/>
      <c r="FE1730" s="23"/>
      <c r="FF1730" s="23"/>
      <c r="FG1730" s="23"/>
      <c r="FH1730" s="23"/>
      <c r="FI1730" s="23"/>
      <c r="FJ1730" s="23"/>
      <c r="FK1730" s="23"/>
      <c r="FL1730" s="23"/>
      <c r="FM1730" s="23"/>
      <c r="FN1730" s="23"/>
      <c r="FO1730" s="23"/>
      <c r="FP1730" s="23"/>
      <c r="FQ1730" s="23"/>
      <c r="FR1730" s="23"/>
    </row>
    <row r="1731" spans="142:174">
      <c r="EL1731" s="22">
        <v>44313</v>
      </c>
      <c r="EM1731" s="21" t="s">
        <v>213</v>
      </c>
      <c r="EN1731" s="21" t="s">
        <v>17425</v>
      </c>
      <c r="EO1731" s="21" t="s">
        <v>206</v>
      </c>
      <c r="EP1731" s="21">
        <v>585622329677</v>
      </c>
      <c r="EQ1731" s="21" t="s">
        <v>207</v>
      </c>
      <c r="ER1731" s="21" t="s">
        <v>209</v>
      </c>
      <c r="ES1731" s="23">
        <v>6</v>
      </c>
      <c r="ET1731" s="23">
        <v>0</v>
      </c>
      <c r="EU1731" s="23">
        <v>0</v>
      </c>
      <c r="EV1731" s="23">
        <v>0</v>
      </c>
      <c r="EW1731" s="23"/>
      <c r="EX1731" s="23">
        <v>0</v>
      </c>
      <c r="EY1731" s="23"/>
      <c r="EZ1731" s="23"/>
      <c r="FA1731" s="23"/>
      <c r="FB1731" s="23"/>
      <c r="FC1731" s="23"/>
      <c r="FD1731" s="23"/>
      <c r="FE1731" s="23"/>
      <c r="FF1731" s="23"/>
      <c r="FG1731" s="23"/>
      <c r="FH1731" s="23"/>
      <c r="FI1731" s="23"/>
      <c r="FJ1731" s="23"/>
      <c r="FK1731" s="23"/>
      <c r="FL1731" s="23"/>
      <c r="FM1731" s="23"/>
      <c r="FN1731" s="23"/>
      <c r="FO1731" s="23"/>
      <c r="FP1731" s="23"/>
      <c r="FQ1731" s="23"/>
      <c r="FR1731" s="23"/>
    </row>
    <row r="1732" spans="142:174">
      <c r="EL1732" s="22">
        <v>44313</v>
      </c>
      <c r="EM1732" s="21" t="s">
        <v>28043</v>
      </c>
      <c r="EN1732" s="21" t="s">
        <v>17425</v>
      </c>
      <c r="EO1732" s="21" t="s">
        <v>206</v>
      </c>
      <c r="EP1732" s="21">
        <v>585622329677</v>
      </c>
      <c r="EQ1732" s="21" t="s">
        <v>207</v>
      </c>
      <c r="ER1732" s="21" t="s">
        <v>209</v>
      </c>
      <c r="ES1732" s="23">
        <v>114</v>
      </c>
      <c r="ET1732" s="23">
        <v>6</v>
      </c>
      <c r="EU1732" s="23">
        <v>1642</v>
      </c>
      <c r="EV1732" s="23">
        <v>5.2632000000000003</v>
      </c>
      <c r="EW1732" s="23">
        <v>273.66669999999999</v>
      </c>
      <c r="EX1732" s="23">
        <v>14403.5088</v>
      </c>
      <c r="EY1732" s="23">
        <v>16.666699999999999</v>
      </c>
      <c r="EZ1732" s="23">
        <v>15422</v>
      </c>
      <c r="FA1732" s="23">
        <v>1</v>
      </c>
      <c r="FB1732" s="23">
        <v>0</v>
      </c>
      <c r="FC1732" s="23">
        <v>0</v>
      </c>
      <c r="FD1732" s="23">
        <v>15422</v>
      </c>
      <c r="FE1732" s="23">
        <v>1</v>
      </c>
      <c r="FF1732" s="23">
        <v>1</v>
      </c>
      <c r="FG1732" s="23">
        <v>0</v>
      </c>
      <c r="FH1732" s="23">
        <v>1</v>
      </c>
      <c r="FI1732" s="23">
        <v>9.3922000000000008</v>
      </c>
      <c r="FJ1732" s="23">
        <v>1</v>
      </c>
      <c r="FK1732" s="23">
        <v>0</v>
      </c>
      <c r="FL1732" s="23">
        <v>1</v>
      </c>
      <c r="FM1732" s="23">
        <v>0</v>
      </c>
      <c r="FN1732" s="23">
        <v>0</v>
      </c>
      <c r="FO1732" s="23">
        <v>0</v>
      </c>
      <c r="FP1732" s="23">
        <v>0</v>
      </c>
      <c r="FQ1732" s="23">
        <v>0</v>
      </c>
      <c r="FR1732" s="23">
        <v>0</v>
      </c>
    </row>
    <row r="1733" spans="142:174">
      <c r="EL1733" s="22">
        <v>44313</v>
      </c>
      <c r="EM1733" s="21" t="s">
        <v>29925</v>
      </c>
      <c r="EN1733" s="21" t="s">
        <v>17425</v>
      </c>
      <c r="EO1733" s="21" t="s">
        <v>206</v>
      </c>
      <c r="EP1733" s="21">
        <v>585622329677</v>
      </c>
      <c r="EQ1733" s="21" t="s">
        <v>207</v>
      </c>
      <c r="ER1733" s="21" t="s">
        <v>208</v>
      </c>
      <c r="ES1733" s="23">
        <v>11</v>
      </c>
      <c r="ET1733" s="23">
        <v>0</v>
      </c>
      <c r="EU1733" s="23">
        <v>0</v>
      </c>
      <c r="EV1733" s="23">
        <v>0</v>
      </c>
      <c r="EW1733" s="23"/>
      <c r="EX1733" s="23">
        <v>0</v>
      </c>
      <c r="EY1733" s="23"/>
      <c r="EZ1733" s="23"/>
      <c r="FA1733" s="23"/>
      <c r="FB1733" s="23"/>
      <c r="FC1733" s="23"/>
      <c r="FD1733" s="23"/>
      <c r="FE1733" s="23"/>
      <c r="FF1733" s="23"/>
      <c r="FG1733" s="23"/>
      <c r="FH1733" s="23"/>
      <c r="FI1733" s="23"/>
      <c r="FJ1733" s="23"/>
      <c r="FK1733" s="23"/>
      <c r="FL1733" s="23"/>
      <c r="FM1733" s="23"/>
      <c r="FN1733" s="23"/>
      <c r="FO1733" s="23"/>
      <c r="FP1733" s="23"/>
      <c r="FQ1733" s="23"/>
      <c r="FR1733" s="23"/>
    </row>
    <row r="1734" spans="142:174">
      <c r="EL1734" s="22">
        <v>44313</v>
      </c>
      <c r="EM1734" s="21" t="s">
        <v>29925</v>
      </c>
      <c r="EN1734" s="21" t="s">
        <v>17425</v>
      </c>
      <c r="EO1734" s="21" t="s">
        <v>206</v>
      </c>
      <c r="EP1734" s="21">
        <v>585622329677</v>
      </c>
      <c r="EQ1734" s="21" t="s">
        <v>207</v>
      </c>
      <c r="ER1734" s="21" t="s">
        <v>209</v>
      </c>
      <c r="ES1734" s="23">
        <v>1948</v>
      </c>
      <c r="ET1734" s="23">
        <v>32</v>
      </c>
      <c r="EU1734" s="23">
        <v>20293</v>
      </c>
      <c r="EV1734" s="23">
        <v>1.6427</v>
      </c>
      <c r="EW1734" s="23">
        <v>634.15629999999999</v>
      </c>
      <c r="EX1734" s="23">
        <v>10417.3511</v>
      </c>
      <c r="EY1734" s="23">
        <v>0</v>
      </c>
      <c r="EZ1734" s="23">
        <v>0</v>
      </c>
      <c r="FA1734" s="23">
        <v>0</v>
      </c>
      <c r="FB1734" s="23">
        <v>0</v>
      </c>
      <c r="FC1734" s="23">
        <v>0</v>
      </c>
      <c r="FD1734" s="23">
        <v>0</v>
      </c>
      <c r="FE1734" s="23">
        <v>0</v>
      </c>
      <c r="FF1734" s="23">
        <v>3</v>
      </c>
      <c r="FG1734" s="23">
        <v>0</v>
      </c>
      <c r="FH1734" s="23">
        <v>3</v>
      </c>
      <c r="FI1734" s="23">
        <v>0</v>
      </c>
      <c r="FJ1734" s="23">
        <v>1</v>
      </c>
      <c r="FK1734" s="23">
        <v>1</v>
      </c>
      <c r="FL1734" s="23">
        <v>2</v>
      </c>
      <c r="FM1734" s="23">
        <v>0</v>
      </c>
      <c r="FN1734" s="23">
        <v>0</v>
      </c>
      <c r="FO1734" s="23">
        <v>0</v>
      </c>
      <c r="FP1734" s="23">
        <v>0</v>
      </c>
      <c r="FQ1734" s="23">
        <v>0</v>
      </c>
      <c r="FR1734" s="23">
        <v>0</v>
      </c>
    </row>
    <row r="1735" spans="142:174">
      <c r="EL1735" s="22">
        <v>44313</v>
      </c>
      <c r="EM1735" s="21" t="s">
        <v>29927</v>
      </c>
      <c r="EN1735" s="21" t="s">
        <v>29928</v>
      </c>
      <c r="EO1735" s="21" t="s">
        <v>29929</v>
      </c>
      <c r="EP1735" s="21">
        <v>574546716076</v>
      </c>
      <c r="EQ1735" s="21" t="s">
        <v>207</v>
      </c>
      <c r="ER1735" s="21" t="s">
        <v>209</v>
      </c>
      <c r="ES1735" s="23">
        <v>206</v>
      </c>
      <c r="ET1735" s="23">
        <v>1</v>
      </c>
      <c r="EU1735" s="23">
        <v>155</v>
      </c>
      <c r="EV1735" s="23">
        <v>0.4854</v>
      </c>
      <c r="EW1735" s="23">
        <v>155</v>
      </c>
      <c r="EX1735" s="23">
        <v>752.42719999999997</v>
      </c>
      <c r="EY1735" s="23"/>
      <c r="EZ1735" s="23"/>
      <c r="FA1735" s="23"/>
      <c r="FB1735" s="23"/>
      <c r="FC1735" s="23"/>
      <c r="FD1735" s="23"/>
      <c r="FE1735" s="23"/>
      <c r="FF1735" s="23"/>
      <c r="FG1735" s="23"/>
      <c r="FH1735" s="23"/>
      <c r="FI1735" s="23"/>
      <c r="FJ1735" s="23"/>
      <c r="FK1735" s="23"/>
      <c r="FL1735" s="23"/>
      <c r="FM1735" s="23"/>
      <c r="FN1735" s="23"/>
      <c r="FO1735" s="23"/>
      <c r="FP1735" s="23"/>
      <c r="FQ1735" s="23"/>
      <c r="FR1735" s="23"/>
    </row>
    <row r="1736" spans="142:174">
      <c r="EL1736" s="22">
        <v>44313</v>
      </c>
      <c r="EM1736" s="21" t="s">
        <v>29927</v>
      </c>
      <c r="EN1736" s="21" t="s">
        <v>3785</v>
      </c>
      <c r="EO1736" s="21" t="s">
        <v>29929</v>
      </c>
      <c r="EP1736" s="21">
        <v>627859828083</v>
      </c>
      <c r="EQ1736" s="21" t="s">
        <v>207</v>
      </c>
      <c r="ER1736" s="21" t="s">
        <v>209</v>
      </c>
      <c r="ES1736" s="23">
        <v>10</v>
      </c>
      <c r="ET1736" s="23">
        <v>0</v>
      </c>
      <c r="EU1736" s="23">
        <v>0</v>
      </c>
      <c r="EV1736" s="23">
        <v>0</v>
      </c>
      <c r="EW1736" s="23"/>
      <c r="EX1736" s="23">
        <v>0</v>
      </c>
      <c r="EY1736" s="23"/>
      <c r="EZ1736" s="23"/>
      <c r="FA1736" s="23"/>
      <c r="FB1736" s="23"/>
      <c r="FC1736" s="23"/>
      <c r="FD1736" s="23"/>
      <c r="FE1736" s="23"/>
      <c r="FF1736" s="23"/>
      <c r="FG1736" s="23"/>
      <c r="FH1736" s="23"/>
      <c r="FI1736" s="23"/>
      <c r="FJ1736" s="23"/>
      <c r="FK1736" s="23"/>
      <c r="FL1736" s="23"/>
      <c r="FM1736" s="23"/>
      <c r="FN1736" s="23"/>
      <c r="FO1736" s="23"/>
      <c r="FP1736" s="23"/>
      <c r="FQ1736" s="23"/>
      <c r="FR1736" s="23"/>
    </row>
    <row r="1737" spans="142:174">
      <c r="EL1737" s="22">
        <v>44313</v>
      </c>
      <c r="EM1737" s="21" t="s">
        <v>29927</v>
      </c>
      <c r="EN1737" s="21" t="s">
        <v>3785</v>
      </c>
      <c r="EO1737" s="21" t="s">
        <v>29929</v>
      </c>
      <c r="EP1737" s="21">
        <v>627859828083</v>
      </c>
      <c r="EQ1737" s="21" t="s">
        <v>207</v>
      </c>
      <c r="ER1737" s="21" t="s">
        <v>29926</v>
      </c>
      <c r="ES1737" s="23">
        <v>3</v>
      </c>
      <c r="ET1737" s="23">
        <v>0</v>
      </c>
      <c r="EU1737" s="23">
        <v>0</v>
      </c>
      <c r="EV1737" s="23">
        <v>0</v>
      </c>
      <c r="EW1737" s="23"/>
      <c r="EX1737" s="23">
        <v>0</v>
      </c>
      <c r="EY1737" s="23"/>
      <c r="EZ1737" s="23"/>
      <c r="FA1737" s="23"/>
      <c r="FB1737" s="23"/>
      <c r="FC1737" s="23"/>
      <c r="FD1737" s="23"/>
      <c r="FE1737" s="23"/>
      <c r="FF1737" s="23"/>
      <c r="FG1737" s="23"/>
      <c r="FH1737" s="23"/>
      <c r="FI1737" s="23"/>
      <c r="FJ1737" s="23"/>
      <c r="FK1737" s="23"/>
      <c r="FL1737" s="23"/>
      <c r="FM1737" s="23"/>
      <c r="FN1737" s="23"/>
      <c r="FO1737" s="23"/>
      <c r="FP1737" s="23"/>
      <c r="FQ1737" s="23"/>
      <c r="FR1737" s="23"/>
    </row>
    <row r="1738" spans="142:174">
      <c r="EL1738" s="22">
        <v>44313</v>
      </c>
      <c r="EM1738" s="21" t="s">
        <v>29927</v>
      </c>
      <c r="EN1738" s="21" t="s">
        <v>210</v>
      </c>
      <c r="EO1738" s="21" t="s">
        <v>29929</v>
      </c>
      <c r="EP1738" s="21">
        <v>598981180056</v>
      </c>
      <c r="EQ1738" s="21" t="s">
        <v>207</v>
      </c>
      <c r="ER1738" s="21" t="s">
        <v>209</v>
      </c>
      <c r="ES1738" s="23">
        <v>62</v>
      </c>
      <c r="ET1738" s="23">
        <v>0</v>
      </c>
      <c r="EU1738" s="23">
        <v>0</v>
      </c>
      <c r="EV1738" s="23">
        <v>0</v>
      </c>
      <c r="EW1738" s="23"/>
      <c r="EX1738" s="23">
        <v>0</v>
      </c>
      <c r="EY1738" s="23"/>
      <c r="EZ1738" s="23"/>
      <c r="FA1738" s="23"/>
      <c r="FB1738" s="23"/>
      <c r="FC1738" s="23"/>
      <c r="FD1738" s="23"/>
      <c r="FE1738" s="23"/>
      <c r="FF1738" s="23"/>
      <c r="FG1738" s="23"/>
      <c r="FH1738" s="23"/>
      <c r="FI1738" s="23"/>
      <c r="FJ1738" s="23"/>
      <c r="FK1738" s="23"/>
      <c r="FL1738" s="23"/>
      <c r="FM1738" s="23"/>
      <c r="FN1738" s="23"/>
      <c r="FO1738" s="23"/>
      <c r="FP1738" s="23"/>
      <c r="FQ1738" s="23"/>
      <c r="FR1738" s="23"/>
    </row>
    <row r="1739" spans="142:174">
      <c r="EL1739" s="22">
        <v>44313</v>
      </c>
      <c r="EM1739" s="21" t="s">
        <v>29927</v>
      </c>
      <c r="EN1739" s="21" t="s">
        <v>1370</v>
      </c>
      <c r="EO1739" s="21" t="s">
        <v>29929</v>
      </c>
      <c r="EP1739" s="21">
        <v>599408782168</v>
      </c>
      <c r="EQ1739" s="21" t="s">
        <v>207</v>
      </c>
      <c r="ER1739" s="21" t="s">
        <v>209</v>
      </c>
      <c r="ES1739" s="23">
        <v>432</v>
      </c>
      <c r="ET1739" s="23">
        <v>13</v>
      </c>
      <c r="EU1739" s="23">
        <v>3727</v>
      </c>
      <c r="EV1739" s="23">
        <v>3.0093000000000001</v>
      </c>
      <c r="EW1739" s="23">
        <v>286.69229999999999</v>
      </c>
      <c r="EX1739" s="23">
        <v>8627.3148000000001</v>
      </c>
      <c r="EY1739" s="23">
        <v>0</v>
      </c>
      <c r="EZ1739" s="23">
        <v>0</v>
      </c>
      <c r="FA1739" s="23">
        <v>0</v>
      </c>
      <c r="FB1739" s="23">
        <v>0</v>
      </c>
      <c r="FC1739" s="23">
        <v>0</v>
      </c>
      <c r="FD1739" s="23">
        <v>0</v>
      </c>
      <c r="FE1739" s="23">
        <v>0</v>
      </c>
      <c r="FF1739" s="23">
        <v>0</v>
      </c>
      <c r="FG1739" s="23">
        <v>0</v>
      </c>
      <c r="FH1739" s="23">
        <v>0</v>
      </c>
      <c r="FI1739" s="23">
        <v>0</v>
      </c>
      <c r="FJ1739" s="23">
        <v>3</v>
      </c>
      <c r="FK1739" s="23">
        <v>0</v>
      </c>
      <c r="FL1739" s="23">
        <v>3</v>
      </c>
      <c r="FM1739" s="23">
        <v>0</v>
      </c>
      <c r="FN1739" s="23">
        <v>0</v>
      </c>
      <c r="FO1739" s="23">
        <v>0</v>
      </c>
      <c r="FP1739" s="23">
        <v>0</v>
      </c>
      <c r="FQ1739" s="23">
        <v>0</v>
      </c>
      <c r="FR1739" s="23">
        <v>0</v>
      </c>
    </row>
    <row r="1740" spans="142:174">
      <c r="EL1740" s="22">
        <v>44313</v>
      </c>
      <c r="EM1740" s="21" t="s">
        <v>29927</v>
      </c>
      <c r="EN1740" s="21" t="s">
        <v>17428</v>
      </c>
      <c r="EO1740" s="21" t="s">
        <v>29929</v>
      </c>
      <c r="EP1740" s="21">
        <v>574813586895</v>
      </c>
      <c r="EQ1740" s="21" t="s">
        <v>207</v>
      </c>
      <c r="ER1740" s="21" t="s">
        <v>209</v>
      </c>
      <c r="ES1740" s="23">
        <v>7</v>
      </c>
      <c r="ET1740" s="23">
        <v>0</v>
      </c>
      <c r="EU1740" s="23">
        <v>0</v>
      </c>
      <c r="EV1740" s="23">
        <v>0</v>
      </c>
      <c r="EW1740" s="23"/>
      <c r="EX1740" s="23">
        <v>0</v>
      </c>
      <c r="EY1740" s="23"/>
      <c r="EZ1740" s="23"/>
      <c r="FA1740" s="23"/>
      <c r="FB1740" s="23"/>
      <c r="FC1740" s="23"/>
      <c r="FD1740" s="23"/>
      <c r="FE1740" s="23"/>
      <c r="FF1740" s="23"/>
      <c r="FG1740" s="23"/>
      <c r="FH1740" s="23"/>
      <c r="FI1740" s="23"/>
      <c r="FJ1740" s="23"/>
      <c r="FK1740" s="23"/>
      <c r="FL1740" s="23"/>
      <c r="FM1740" s="23"/>
      <c r="FN1740" s="23"/>
      <c r="FO1740" s="23"/>
      <c r="FP1740" s="23"/>
      <c r="FQ1740" s="23"/>
      <c r="FR1740" s="23"/>
    </row>
    <row r="1741" spans="142:174">
      <c r="EL1741" s="22">
        <v>44313</v>
      </c>
      <c r="EM1741" s="21" t="s">
        <v>29927</v>
      </c>
      <c r="EN1741" s="21" t="s">
        <v>17428</v>
      </c>
      <c r="EO1741" s="21" t="s">
        <v>29929</v>
      </c>
      <c r="EP1741" s="21">
        <v>574813586895</v>
      </c>
      <c r="EQ1741" s="21" t="s">
        <v>207</v>
      </c>
      <c r="ER1741" s="21" t="s">
        <v>29926</v>
      </c>
      <c r="ES1741" s="23">
        <v>4</v>
      </c>
      <c r="ET1741" s="23">
        <v>0</v>
      </c>
      <c r="EU1741" s="23">
        <v>0</v>
      </c>
      <c r="EV1741" s="23">
        <v>0</v>
      </c>
      <c r="EW1741" s="23"/>
      <c r="EX1741" s="23">
        <v>0</v>
      </c>
      <c r="EY1741" s="23"/>
      <c r="EZ1741" s="23"/>
      <c r="FA1741" s="23"/>
      <c r="FB1741" s="23"/>
      <c r="FC1741" s="23"/>
      <c r="FD1741" s="23"/>
      <c r="FE1741" s="23"/>
      <c r="FF1741" s="23"/>
      <c r="FG1741" s="23"/>
      <c r="FH1741" s="23"/>
      <c r="FI1741" s="23"/>
      <c r="FJ1741" s="23"/>
      <c r="FK1741" s="23"/>
      <c r="FL1741" s="23"/>
      <c r="FM1741" s="23"/>
      <c r="FN1741" s="23"/>
      <c r="FO1741" s="23"/>
      <c r="FP1741" s="23"/>
      <c r="FQ1741" s="23"/>
      <c r="FR1741" s="23"/>
    </row>
    <row r="1742" spans="142:174">
      <c r="EL1742" s="22">
        <v>44313</v>
      </c>
      <c r="EM1742" s="21" t="s">
        <v>29927</v>
      </c>
      <c r="EN1742" s="21" t="s">
        <v>17431</v>
      </c>
      <c r="EO1742" s="21" t="s">
        <v>29929</v>
      </c>
      <c r="EP1742" s="21">
        <v>574390227530</v>
      </c>
      <c r="EQ1742" s="21" t="s">
        <v>207</v>
      </c>
      <c r="ER1742" s="21" t="s">
        <v>209</v>
      </c>
      <c r="ES1742" s="23">
        <v>5</v>
      </c>
      <c r="ET1742" s="23">
        <v>0</v>
      </c>
      <c r="EU1742" s="23">
        <v>0</v>
      </c>
      <c r="EV1742" s="23">
        <v>0</v>
      </c>
      <c r="EW1742" s="23"/>
      <c r="EX1742" s="23">
        <v>0</v>
      </c>
      <c r="EY1742" s="23"/>
      <c r="EZ1742" s="23"/>
      <c r="FA1742" s="23"/>
      <c r="FB1742" s="23"/>
      <c r="FC1742" s="23"/>
      <c r="FD1742" s="23"/>
      <c r="FE1742" s="23"/>
      <c r="FF1742" s="23"/>
      <c r="FG1742" s="23"/>
      <c r="FH1742" s="23"/>
      <c r="FI1742" s="23"/>
      <c r="FJ1742" s="23"/>
      <c r="FK1742" s="23"/>
      <c r="FL1742" s="23"/>
      <c r="FM1742" s="23"/>
      <c r="FN1742" s="23"/>
      <c r="FO1742" s="23"/>
      <c r="FP1742" s="23"/>
      <c r="FQ1742" s="23"/>
      <c r="FR1742" s="23"/>
    </row>
    <row r="1743" spans="142:174">
      <c r="EL1743" s="22">
        <v>44313</v>
      </c>
      <c r="EM1743" s="21" t="s">
        <v>29927</v>
      </c>
      <c r="EN1743" s="21" t="s">
        <v>24538</v>
      </c>
      <c r="EO1743" s="21" t="s">
        <v>29929</v>
      </c>
      <c r="EP1743" s="21">
        <v>586179537805</v>
      </c>
      <c r="EQ1743" s="21" t="s">
        <v>207</v>
      </c>
      <c r="ER1743" s="21" t="s">
        <v>209</v>
      </c>
      <c r="ES1743" s="23">
        <v>54</v>
      </c>
      <c r="ET1743" s="23">
        <v>1</v>
      </c>
      <c r="EU1743" s="23">
        <v>315</v>
      </c>
      <c r="EV1743" s="23">
        <v>1.8519000000000001</v>
      </c>
      <c r="EW1743" s="23">
        <v>315</v>
      </c>
      <c r="EX1743" s="23">
        <v>5833.3333000000002</v>
      </c>
      <c r="EY1743" s="23"/>
      <c r="EZ1743" s="23"/>
      <c r="FA1743" s="23"/>
      <c r="FB1743" s="23"/>
      <c r="FC1743" s="23"/>
      <c r="FD1743" s="23"/>
      <c r="FE1743" s="23"/>
      <c r="FF1743" s="23"/>
      <c r="FG1743" s="23"/>
      <c r="FH1743" s="23"/>
      <c r="FI1743" s="23"/>
      <c r="FJ1743" s="23"/>
      <c r="FK1743" s="23"/>
      <c r="FL1743" s="23"/>
      <c r="FM1743" s="23"/>
      <c r="FN1743" s="23"/>
      <c r="FO1743" s="23"/>
      <c r="FP1743" s="23"/>
      <c r="FQ1743" s="23"/>
      <c r="FR1743" s="23"/>
    </row>
    <row r="1744" spans="142:174">
      <c r="EL1744" s="22">
        <v>44313</v>
      </c>
      <c r="EM1744" s="21" t="s">
        <v>29927</v>
      </c>
      <c r="EN1744" s="21" t="s">
        <v>22765</v>
      </c>
      <c r="EO1744" s="21" t="s">
        <v>29929</v>
      </c>
      <c r="EP1744" s="21">
        <v>574813750930</v>
      </c>
      <c r="EQ1744" s="21" t="s">
        <v>207</v>
      </c>
      <c r="ER1744" s="21" t="s">
        <v>209</v>
      </c>
      <c r="ES1744" s="23">
        <v>77</v>
      </c>
      <c r="ET1744" s="23">
        <v>7</v>
      </c>
      <c r="EU1744" s="23">
        <v>2043</v>
      </c>
      <c r="EV1744" s="23">
        <v>9.0908999999999995</v>
      </c>
      <c r="EW1744" s="23">
        <v>291.8571</v>
      </c>
      <c r="EX1744" s="23">
        <v>26532.467499999999</v>
      </c>
      <c r="EY1744" s="23">
        <v>0</v>
      </c>
      <c r="EZ1744" s="23">
        <v>0</v>
      </c>
      <c r="FA1744" s="23">
        <v>0</v>
      </c>
      <c r="FB1744" s="23">
        <v>0</v>
      </c>
      <c r="FC1744" s="23">
        <v>0</v>
      </c>
      <c r="FD1744" s="23">
        <v>0</v>
      </c>
      <c r="FE1744" s="23">
        <v>0</v>
      </c>
      <c r="FF1744" s="23">
        <v>0</v>
      </c>
      <c r="FG1744" s="23">
        <v>0</v>
      </c>
      <c r="FH1744" s="23">
        <v>0</v>
      </c>
      <c r="FI1744" s="23">
        <v>0</v>
      </c>
      <c r="FJ1744" s="23">
        <v>1</v>
      </c>
      <c r="FK1744" s="23">
        <v>0</v>
      </c>
      <c r="FL1744" s="23">
        <v>1</v>
      </c>
      <c r="FM1744" s="23">
        <v>0</v>
      </c>
      <c r="FN1744" s="23">
        <v>0</v>
      </c>
      <c r="FO1744" s="23">
        <v>0</v>
      </c>
      <c r="FP1744" s="23">
        <v>0</v>
      </c>
      <c r="FQ1744" s="23">
        <v>0</v>
      </c>
      <c r="FR1744" s="23">
        <v>0</v>
      </c>
    </row>
    <row r="1745" spans="142:174">
      <c r="EL1745" s="22">
        <v>44313</v>
      </c>
      <c r="EM1745" s="21" t="s">
        <v>29927</v>
      </c>
      <c r="EN1745" s="21" t="s">
        <v>17429</v>
      </c>
      <c r="EO1745" s="21" t="s">
        <v>29929</v>
      </c>
      <c r="EP1745" s="21">
        <v>574550180649</v>
      </c>
      <c r="EQ1745" s="21" t="s">
        <v>207</v>
      </c>
      <c r="ER1745" s="21" t="s">
        <v>209</v>
      </c>
      <c r="ES1745" s="23">
        <v>11</v>
      </c>
      <c r="ET1745" s="23">
        <v>0</v>
      </c>
      <c r="EU1745" s="23">
        <v>0</v>
      </c>
      <c r="EV1745" s="23">
        <v>0</v>
      </c>
      <c r="EW1745" s="23"/>
      <c r="EX1745" s="23">
        <v>0</v>
      </c>
      <c r="EY1745" s="23"/>
      <c r="EZ1745" s="23"/>
      <c r="FA1745" s="23"/>
      <c r="FB1745" s="23"/>
      <c r="FC1745" s="23"/>
      <c r="FD1745" s="23"/>
      <c r="FE1745" s="23"/>
      <c r="FF1745" s="23"/>
      <c r="FG1745" s="23"/>
      <c r="FH1745" s="23"/>
      <c r="FI1745" s="23"/>
      <c r="FJ1745" s="23"/>
      <c r="FK1745" s="23"/>
      <c r="FL1745" s="23"/>
      <c r="FM1745" s="23"/>
      <c r="FN1745" s="23"/>
      <c r="FO1745" s="23"/>
      <c r="FP1745" s="23"/>
      <c r="FQ1745" s="23"/>
      <c r="FR1745" s="23"/>
    </row>
    <row r="1746" spans="142:174">
      <c r="EL1746" s="22">
        <v>44313</v>
      </c>
      <c r="EM1746" s="21" t="s">
        <v>29927</v>
      </c>
      <c r="EN1746" s="21" t="s">
        <v>3790</v>
      </c>
      <c r="EO1746" s="21" t="s">
        <v>29929</v>
      </c>
      <c r="EP1746" s="21">
        <v>628191785238</v>
      </c>
      <c r="EQ1746" s="21" t="s">
        <v>207</v>
      </c>
      <c r="ER1746" s="21" t="s">
        <v>209</v>
      </c>
      <c r="ES1746" s="23">
        <v>73</v>
      </c>
      <c r="ET1746" s="23">
        <v>3</v>
      </c>
      <c r="EU1746" s="23">
        <v>940</v>
      </c>
      <c r="EV1746" s="23">
        <v>4.1096000000000004</v>
      </c>
      <c r="EW1746" s="23">
        <v>313.33330000000001</v>
      </c>
      <c r="EX1746" s="23">
        <v>12876.712299999999</v>
      </c>
      <c r="EY1746" s="23"/>
      <c r="EZ1746" s="23"/>
      <c r="FA1746" s="23"/>
      <c r="FB1746" s="23"/>
      <c r="FC1746" s="23"/>
      <c r="FD1746" s="23"/>
      <c r="FE1746" s="23"/>
      <c r="FF1746" s="23"/>
      <c r="FG1746" s="23"/>
      <c r="FH1746" s="23"/>
      <c r="FI1746" s="23"/>
      <c r="FJ1746" s="23"/>
      <c r="FK1746" s="23"/>
      <c r="FL1746" s="23"/>
      <c r="FM1746" s="23"/>
      <c r="FN1746" s="23"/>
      <c r="FO1746" s="23"/>
      <c r="FP1746" s="23"/>
      <c r="FQ1746" s="23"/>
      <c r="FR1746" s="23"/>
    </row>
    <row r="1747" spans="142:174">
      <c r="EL1747" s="22">
        <v>44313</v>
      </c>
      <c r="EM1747" s="21" t="s">
        <v>29927</v>
      </c>
      <c r="EN1747" s="21" t="s">
        <v>3793</v>
      </c>
      <c r="EO1747" s="21" t="s">
        <v>29929</v>
      </c>
      <c r="EP1747" s="21">
        <v>628786455613</v>
      </c>
      <c r="EQ1747" s="21" t="s">
        <v>207</v>
      </c>
      <c r="ER1747" s="21" t="s">
        <v>209</v>
      </c>
      <c r="ES1747" s="23">
        <v>9</v>
      </c>
      <c r="ET1747" s="23">
        <v>1</v>
      </c>
      <c r="EU1747" s="23">
        <v>219</v>
      </c>
      <c r="EV1747" s="23">
        <v>11.1111</v>
      </c>
      <c r="EW1747" s="23">
        <v>219</v>
      </c>
      <c r="EX1747" s="23">
        <v>24333.333299999998</v>
      </c>
      <c r="EY1747" s="23"/>
      <c r="EZ1747" s="23"/>
      <c r="FA1747" s="23"/>
      <c r="FB1747" s="23"/>
      <c r="FC1747" s="23"/>
      <c r="FD1747" s="23"/>
      <c r="FE1747" s="23"/>
      <c r="FF1747" s="23"/>
      <c r="FG1747" s="23"/>
      <c r="FH1747" s="23"/>
      <c r="FI1747" s="23"/>
      <c r="FJ1747" s="23"/>
      <c r="FK1747" s="23"/>
      <c r="FL1747" s="23"/>
      <c r="FM1747" s="23"/>
      <c r="FN1747" s="23"/>
      <c r="FO1747" s="23"/>
      <c r="FP1747" s="23"/>
      <c r="FQ1747" s="23"/>
      <c r="FR1747" s="23"/>
    </row>
    <row r="1748" spans="142:174">
      <c r="EL1748" s="22">
        <v>44313</v>
      </c>
      <c r="EM1748" s="21" t="s">
        <v>29927</v>
      </c>
      <c r="EN1748" s="21" t="s">
        <v>3783</v>
      </c>
      <c r="EO1748" s="21" t="s">
        <v>29929</v>
      </c>
      <c r="EP1748" s="21">
        <v>628192997700</v>
      </c>
      <c r="EQ1748" s="21" t="s">
        <v>207</v>
      </c>
      <c r="ER1748" s="21" t="s">
        <v>209</v>
      </c>
      <c r="ES1748" s="23">
        <v>20</v>
      </c>
      <c r="ET1748" s="23">
        <v>0</v>
      </c>
      <c r="EU1748" s="23">
        <v>0</v>
      </c>
      <c r="EV1748" s="23">
        <v>0</v>
      </c>
      <c r="EW1748" s="23"/>
      <c r="EX1748" s="23">
        <v>0</v>
      </c>
      <c r="EY1748" s="23"/>
      <c r="EZ1748" s="23"/>
      <c r="FA1748" s="23"/>
      <c r="FB1748" s="23"/>
      <c r="FC1748" s="23"/>
      <c r="FD1748" s="23"/>
      <c r="FE1748" s="23"/>
      <c r="FF1748" s="23"/>
      <c r="FG1748" s="23"/>
      <c r="FH1748" s="23"/>
      <c r="FI1748" s="23"/>
      <c r="FJ1748" s="23"/>
      <c r="FK1748" s="23"/>
      <c r="FL1748" s="23"/>
      <c r="FM1748" s="23"/>
      <c r="FN1748" s="23"/>
      <c r="FO1748" s="23"/>
      <c r="FP1748" s="23"/>
      <c r="FQ1748" s="23"/>
      <c r="FR1748" s="23"/>
    </row>
    <row r="1749" spans="142:174">
      <c r="EL1749" s="22">
        <v>44313</v>
      </c>
      <c r="EM1749" s="21" t="s">
        <v>29927</v>
      </c>
      <c r="EN1749" s="21" t="s">
        <v>3783</v>
      </c>
      <c r="EO1749" s="21" t="s">
        <v>29929</v>
      </c>
      <c r="EP1749" s="21">
        <v>628192997700</v>
      </c>
      <c r="EQ1749" s="21" t="s">
        <v>207</v>
      </c>
      <c r="ER1749" s="21" t="s">
        <v>29926</v>
      </c>
      <c r="ES1749" s="23">
        <v>8</v>
      </c>
      <c r="ET1749" s="23">
        <v>0</v>
      </c>
      <c r="EU1749" s="23">
        <v>0</v>
      </c>
      <c r="EV1749" s="23">
        <v>0</v>
      </c>
      <c r="EW1749" s="23"/>
      <c r="EX1749" s="23">
        <v>0</v>
      </c>
      <c r="EY1749" s="23"/>
      <c r="EZ1749" s="23"/>
      <c r="FA1749" s="23"/>
      <c r="FB1749" s="23"/>
      <c r="FC1749" s="23"/>
      <c r="FD1749" s="23"/>
      <c r="FE1749" s="23"/>
      <c r="FF1749" s="23"/>
      <c r="FG1749" s="23"/>
      <c r="FH1749" s="23"/>
      <c r="FI1749" s="23"/>
      <c r="FJ1749" s="23"/>
      <c r="FK1749" s="23"/>
      <c r="FL1749" s="23"/>
      <c r="FM1749" s="23"/>
      <c r="FN1749" s="23"/>
      <c r="FO1749" s="23"/>
      <c r="FP1749" s="23"/>
      <c r="FQ1749" s="23"/>
      <c r="FR1749" s="23"/>
    </row>
    <row r="1750" spans="142:174">
      <c r="EL1750" s="22">
        <v>44313</v>
      </c>
      <c r="EM1750" s="21" t="s">
        <v>29930</v>
      </c>
      <c r="EN1750" s="21" t="s">
        <v>24562</v>
      </c>
      <c r="EO1750" s="21" t="s">
        <v>29929</v>
      </c>
      <c r="EP1750" s="21">
        <v>574549692805</v>
      </c>
      <c r="EQ1750" s="21" t="s">
        <v>207</v>
      </c>
      <c r="ER1750" s="21" t="s">
        <v>208</v>
      </c>
      <c r="ES1750" s="23">
        <v>8</v>
      </c>
      <c r="ET1750" s="23">
        <v>0</v>
      </c>
      <c r="EU1750" s="23">
        <v>0</v>
      </c>
      <c r="EV1750" s="23">
        <v>0</v>
      </c>
      <c r="EW1750" s="23"/>
      <c r="EX1750" s="23">
        <v>0</v>
      </c>
      <c r="EY1750" s="23"/>
      <c r="EZ1750" s="23"/>
      <c r="FA1750" s="23"/>
      <c r="FB1750" s="23"/>
      <c r="FC1750" s="23"/>
      <c r="FD1750" s="23"/>
      <c r="FE1750" s="23"/>
      <c r="FF1750" s="23"/>
      <c r="FG1750" s="23"/>
      <c r="FH1750" s="23"/>
      <c r="FI1750" s="23"/>
      <c r="FJ1750" s="23"/>
      <c r="FK1750" s="23"/>
      <c r="FL1750" s="23"/>
      <c r="FM1750" s="23"/>
      <c r="FN1750" s="23"/>
      <c r="FO1750" s="23"/>
      <c r="FP1750" s="23"/>
      <c r="FQ1750" s="23"/>
      <c r="FR1750" s="23"/>
    </row>
    <row r="1751" spans="142:174">
      <c r="EL1751" s="22">
        <v>44313</v>
      </c>
      <c r="EM1751" s="21" t="s">
        <v>29930</v>
      </c>
      <c r="EN1751" s="21" t="s">
        <v>24562</v>
      </c>
      <c r="EO1751" s="21" t="s">
        <v>29929</v>
      </c>
      <c r="EP1751" s="21">
        <v>574549692805</v>
      </c>
      <c r="EQ1751" s="21" t="s">
        <v>207</v>
      </c>
      <c r="ER1751" s="21" t="s">
        <v>209</v>
      </c>
      <c r="ES1751" s="23">
        <v>452</v>
      </c>
      <c r="ET1751" s="23">
        <v>3</v>
      </c>
      <c r="EU1751" s="23">
        <v>604</v>
      </c>
      <c r="EV1751" s="23">
        <v>0.66369999999999996</v>
      </c>
      <c r="EW1751" s="23">
        <v>201.33330000000001</v>
      </c>
      <c r="EX1751" s="23">
        <v>1336.2832000000001</v>
      </c>
      <c r="EY1751" s="23"/>
      <c r="EZ1751" s="23"/>
      <c r="FA1751" s="23"/>
      <c r="FB1751" s="23"/>
      <c r="FC1751" s="23"/>
      <c r="FD1751" s="23"/>
      <c r="FE1751" s="23"/>
      <c r="FF1751" s="23"/>
      <c r="FG1751" s="23"/>
      <c r="FH1751" s="23"/>
      <c r="FI1751" s="23"/>
      <c r="FJ1751" s="23"/>
      <c r="FK1751" s="23"/>
      <c r="FL1751" s="23"/>
      <c r="FM1751" s="23"/>
      <c r="FN1751" s="23"/>
      <c r="FO1751" s="23"/>
      <c r="FP1751" s="23"/>
      <c r="FQ1751" s="23"/>
      <c r="FR1751" s="23"/>
    </row>
    <row r="1752" spans="142:174">
      <c r="EL1752" s="22">
        <v>44313</v>
      </c>
      <c r="EM1752" s="21" t="s">
        <v>29930</v>
      </c>
      <c r="EN1752" s="21" t="s">
        <v>24562</v>
      </c>
      <c r="EO1752" s="21" t="s">
        <v>29929</v>
      </c>
      <c r="EP1752" s="21">
        <v>574549692805</v>
      </c>
      <c r="EQ1752" s="21" t="s">
        <v>207</v>
      </c>
      <c r="ER1752" s="21" t="s">
        <v>29926</v>
      </c>
      <c r="ES1752" s="23">
        <v>16</v>
      </c>
      <c r="ET1752" s="23">
        <v>0</v>
      </c>
      <c r="EU1752" s="23">
        <v>0</v>
      </c>
      <c r="EV1752" s="23">
        <v>0</v>
      </c>
      <c r="EW1752" s="23"/>
      <c r="EX1752" s="23">
        <v>0</v>
      </c>
      <c r="EY1752" s="23"/>
      <c r="EZ1752" s="23"/>
      <c r="FA1752" s="23"/>
      <c r="FB1752" s="23"/>
      <c r="FC1752" s="23"/>
      <c r="FD1752" s="23"/>
      <c r="FE1752" s="23"/>
      <c r="FF1752" s="23"/>
      <c r="FG1752" s="23"/>
      <c r="FH1752" s="23"/>
      <c r="FI1752" s="23"/>
      <c r="FJ1752" s="23"/>
      <c r="FK1752" s="23"/>
      <c r="FL1752" s="23"/>
      <c r="FM1752" s="23"/>
      <c r="FN1752" s="23"/>
      <c r="FO1752" s="23"/>
      <c r="FP1752" s="23"/>
      <c r="FQ1752" s="23"/>
      <c r="FR1752" s="23"/>
    </row>
    <row r="1753" spans="142:174">
      <c r="EL1753" s="22">
        <v>44313</v>
      </c>
      <c r="EM1753" s="21" t="s">
        <v>29927</v>
      </c>
      <c r="EN1753" s="21" t="s">
        <v>3780</v>
      </c>
      <c r="EO1753" s="21" t="s">
        <v>29929</v>
      </c>
      <c r="EP1753" s="21">
        <v>628786403173</v>
      </c>
      <c r="EQ1753" s="21" t="s">
        <v>207</v>
      </c>
      <c r="ER1753" s="21" t="s">
        <v>209</v>
      </c>
      <c r="ES1753" s="23">
        <v>6</v>
      </c>
      <c r="ET1753" s="23">
        <v>0</v>
      </c>
      <c r="EU1753" s="23">
        <v>0</v>
      </c>
      <c r="EV1753" s="23">
        <v>0</v>
      </c>
      <c r="EW1753" s="23"/>
      <c r="EX1753" s="23">
        <v>0</v>
      </c>
      <c r="EY1753" s="23"/>
      <c r="EZ1753" s="23"/>
      <c r="FA1753" s="23"/>
      <c r="FB1753" s="23"/>
      <c r="FC1753" s="23"/>
      <c r="FD1753" s="23"/>
      <c r="FE1753" s="23"/>
      <c r="FF1753" s="23"/>
      <c r="FG1753" s="23"/>
      <c r="FH1753" s="23"/>
      <c r="FI1753" s="23"/>
      <c r="FJ1753" s="23"/>
      <c r="FK1753" s="23"/>
      <c r="FL1753" s="23"/>
      <c r="FM1753" s="23"/>
      <c r="FN1753" s="23"/>
      <c r="FO1753" s="23"/>
      <c r="FP1753" s="23"/>
      <c r="FQ1753" s="23"/>
      <c r="FR1753" s="23"/>
    </row>
    <row r="1754" spans="142:174">
      <c r="EL1754" s="22">
        <v>44313</v>
      </c>
      <c r="EM1754" s="21" t="s">
        <v>29927</v>
      </c>
      <c r="EN1754" s="21" t="s">
        <v>3780</v>
      </c>
      <c r="EO1754" s="21" t="s">
        <v>29929</v>
      </c>
      <c r="EP1754" s="21">
        <v>628786403173</v>
      </c>
      <c r="EQ1754" s="21" t="s">
        <v>207</v>
      </c>
      <c r="ER1754" s="21" t="s">
        <v>29926</v>
      </c>
      <c r="ES1754" s="23">
        <v>2</v>
      </c>
      <c r="ET1754" s="23">
        <v>0</v>
      </c>
      <c r="EU1754" s="23">
        <v>0</v>
      </c>
      <c r="EV1754" s="23">
        <v>0</v>
      </c>
      <c r="EW1754" s="23"/>
      <c r="EX1754" s="23">
        <v>0</v>
      </c>
      <c r="EY1754" s="23"/>
      <c r="EZ1754" s="23"/>
      <c r="FA1754" s="23"/>
      <c r="FB1754" s="23"/>
      <c r="FC1754" s="23"/>
      <c r="FD1754" s="23"/>
      <c r="FE1754" s="23"/>
      <c r="FF1754" s="23"/>
      <c r="FG1754" s="23"/>
      <c r="FH1754" s="23"/>
      <c r="FI1754" s="23"/>
      <c r="FJ1754" s="23"/>
      <c r="FK1754" s="23"/>
      <c r="FL1754" s="23"/>
      <c r="FM1754" s="23"/>
      <c r="FN1754" s="23"/>
      <c r="FO1754" s="23"/>
      <c r="FP1754" s="23"/>
      <c r="FQ1754" s="23"/>
      <c r="FR1754" s="23"/>
    </row>
    <row r="1755" spans="142:174">
      <c r="EL1755" s="22">
        <v>44313</v>
      </c>
      <c r="EM1755" s="21" t="s">
        <v>29927</v>
      </c>
      <c r="EN1755" s="21" t="s">
        <v>3778</v>
      </c>
      <c r="EO1755" s="21" t="s">
        <v>29929</v>
      </c>
      <c r="EP1755" s="21">
        <v>628195165591</v>
      </c>
      <c r="EQ1755" s="21" t="s">
        <v>207</v>
      </c>
      <c r="ER1755" s="21" t="s">
        <v>209</v>
      </c>
      <c r="ES1755" s="23">
        <v>39</v>
      </c>
      <c r="ET1755" s="23">
        <v>0</v>
      </c>
      <c r="EU1755" s="23">
        <v>0</v>
      </c>
      <c r="EV1755" s="23">
        <v>0</v>
      </c>
      <c r="EW1755" s="23"/>
      <c r="EX1755" s="23">
        <v>0</v>
      </c>
      <c r="EY1755" s="23"/>
      <c r="EZ1755" s="23"/>
      <c r="FA1755" s="23"/>
      <c r="FB1755" s="23"/>
      <c r="FC1755" s="23"/>
      <c r="FD1755" s="23"/>
      <c r="FE1755" s="23"/>
      <c r="FF1755" s="23"/>
      <c r="FG1755" s="23"/>
      <c r="FH1755" s="23"/>
      <c r="FI1755" s="23"/>
      <c r="FJ1755" s="23"/>
      <c r="FK1755" s="23"/>
      <c r="FL1755" s="23"/>
      <c r="FM1755" s="23"/>
      <c r="FN1755" s="23"/>
      <c r="FO1755" s="23"/>
      <c r="FP1755" s="23"/>
      <c r="FQ1755" s="23"/>
      <c r="FR1755" s="23"/>
    </row>
    <row r="1756" spans="142:174">
      <c r="EL1756" s="22">
        <v>44313</v>
      </c>
      <c r="EM1756" s="21" t="s">
        <v>29927</v>
      </c>
      <c r="EN1756" s="21" t="s">
        <v>3778</v>
      </c>
      <c r="EO1756" s="21" t="s">
        <v>29929</v>
      </c>
      <c r="EP1756" s="21">
        <v>628195165591</v>
      </c>
      <c r="EQ1756" s="21" t="s">
        <v>207</v>
      </c>
      <c r="ER1756" s="21" t="s">
        <v>29926</v>
      </c>
      <c r="ES1756" s="23">
        <v>8</v>
      </c>
      <c r="ET1756" s="23">
        <v>0</v>
      </c>
      <c r="EU1756" s="23">
        <v>0</v>
      </c>
      <c r="EV1756" s="23">
        <v>0</v>
      </c>
      <c r="EW1756" s="23"/>
      <c r="EX1756" s="23">
        <v>0</v>
      </c>
      <c r="EY1756" s="23"/>
      <c r="EZ1756" s="23"/>
      <c r="FA1756" s="23"/>
      <c r="FB1756" s="23"/>
      <c r="FC1756" s="23"/>
      <c r="FD1756" s="23"/>
      <c r="FE1756" s="23"/>
      <c r="FF1756" s="23"/>
      <c r="FG1756" s="23"/>
      <c r="FH1756" s="23"/>
      <c r="FI1756" s="23"/>
      <c r="FJ1756" s="23"/>
      <c r="FK1756" s="23"/>
      <c r="FL1756" s="23"/>
      <c r="FM1756" s="23"/>
      <c r="FN1756" s="23"/>
      <c r="FO1756" s="23"/>
      <c r="FP1756" s="23"/>
      <c r="FQ1756" s="23"/>
      <c r="FR1756" s="23"/>
    </row>
    <row r="1757" spans="142:174">
      <c r="EL1757" s="22">
        <v>44313</v>
      </c>
      <c r="EM1757" s="21" t="s">
        <v>29930</v>
      </c>
      <c r="EN1757" s="21" t="s">
        <v>24559</v>
      </c>
      <c r="EO1757" s="21" t="s">
        <v>29929</v>
      </c>
      <c r="EP1757" s="21">
        <v>574917819112</v>
      </c>
      <c r="EQ1757" s="21" t="s">
        <v>207</v>
      </c>
      <c r="ER1757" s="21" t="s">
        <v>208</v>
      </c>
      <c r="ES1757" s="23">
        <v>4</v>
      </c>
      <c r="ET1757" s="23">
        <v>0</v>
      </c>
      <c r="EU1757" s="23">
        <v>0</v>
      </c>
      <c r="EV1757" s="23">
        <v>0</v>
      </c>
      <c r="EW1757" s="23"/>
      <c r="EX1757" s="23">
        <v>0</v>
      </c>
      <c r="EY1757" s="23"/>
      <c r="EZ1757" s="23"/>
      <c r="FA1757" s="23"/>
      <c r="FB1757" s="23"/>
      <c r="FC1757" s="23"/>
      <c r="FD1757" s="23"/>
      <c r="FE1757" s="23"/>
      <c r="FF1757" s="23"/>
      <c r="FG1757" s="23"/>
      <c r="FH1757" s="23"/>
      <c r="FI1757" s="23"/>
      <c r="FJ1757" s="23"/>
      <c r="FK1757" s="23"/>
      <c r="FL1757" s="23"/>
      <c r="FM1757" s="23"/>
      <c r="FN1757" s="23"/>
      <c r="FO1757" s="23"/>
      <c r="FP1757" s="23"/>
      <c r="FQ1757" s="23"/>
      <c r="FR1757" s="23"/>
    </row>
    <row r="1758" spans="142:174">
      <c r="EL1758" s="22">
        <v>44313</v>
      </c>
      <c r="EM1758" s="21" t="s">
        <v>29930</v>
      </c>
      <c r="EN1758" s="21" t="s">
        <v>24559</v>
      </c>
      <c r="EO1758" s="21" t="s">
        <v>29929</v>
      </c>
      <c r="EP1758" s="21">
        <v>574917819112</v>
      </c>
      <c r="EQ1758" s="21" t="s">
        <v>207</v>
      </c>
      <c r="ER1758" s="21" t="s">
        <v>209</v>
      </c>
      <c r="ES1758" s="23">
        <v>833</v>
      </c>
      <c r="ET1758" s="23">
        <v>10</v>
      </c>
      <c r="EU1758" s="23">
        <v>2376</v>
      </c>
      <c r="EV1758" s="23">
        <v>1.2004999999999999</v>
      </c>
      <c r="EW1758" s="23">
        <v>237.6</v>
      </c>
      <c r="EX1758" s="23">
        <v>2852.3409000000001</v>
      </c>
      <c r="EY1758" s="23">
        <v>0</v>
      </c>
      <c r="EZ1758" s="23">
        <v>0</v>
      </c>
      <c r="FA1758" s="23">
        <v>0</v>
      </c>
      <c r="FB1758" s="23">
        <v>0</v>
      </c>
      <c r="FC1758" s="23">
        <v>0</v>
      </c>
      <c r="FD1758" s="23">
        <v>0</v>
      </c>
      <c r="FE1758" s="23">
        <v>0</v>
      </c>
      <c r="FF1758" s="23">
        <v>1</v>
      </c>
      <c r="FG1758" s="23">
        <v>0</v>
      </c>
      <c r="FH1758" s="23">
        <v>1</v>
      </c>
      <c r="FI1758" s="23">
        <v>0</v>
      </c>
      <c r="FJ1758" s="23">
        <v>0</v>
      </c>
      <c r="FK1758" s="23">
        <v>0</v>
      </c>
      <c r="FL1758" s="23">
        <v>0</v>
      </c>
      <c r="FM1758" s="23">
        <v>0</v>
      </c>
      <c r="FN1758" s="23">
        <v>0</v>
      </c>
      <c r="FO1758" s="23">
        <v>0</v>
      </c>
      <c r="FP1758" s="23">
        <v>0</v>
      </c>
      <c r="FQ1758" s="23">
        <v>0</v>
      </c>
      <c r="FR1758" s="23">
        <v>0</v>
      </c>
    </row>
    <row r="1759" spans="142:174">
      <c r="EL1759" s="22">
        <v>44313</v>
      </c>
      <c r="EM1759" s="21" t="s">
        <v>29930</v>
      </c>
      <c r="EN1759" s="21" t="s">
        <v>24559</v>
      </c>
      <c r="EO1759" s="21" t="s">
        <v>29929</v>
      </c>
      <c r="EP1759" s="21">
        <v>574917819112</v>
      </c>
      <c r="EQ1759" s="21" t="s">
        <v>207</v>
      </c>
      <c r="ER1759" s="21" t="s">
        <v>29926</v>
      </c>
      <c r="ES1759" s="23">
        <v>27</v>
      </c>
      <c r="ET1759" s="23">
        <v>0</v>
      </c>
      <c r="EU1759" s="23">
        <v>0</v>
      </c>
      <c r="EV1759" s="23">
        <v>0</v>
      </c>
      <c r="EW1759" s="23"/>
      <c r="EX1759" s="23">
        <v>0</v>
      </c>
      <c r="EY1759" s="23"/>
      <c r="EZ1759" s="23"/>
      <c r="FA1759" s="23"/>
      <c r="FB1759" s="23"/>
      <c r="FC1759" s="23"/>
      <c r="FD1759" s="23"/>
      <c r="FE1759" s="23"/>
      <c r="FF1759" s="23"/>
      <c r="FG1759" s="23"/>
      <c r="FH1759" s="23"/>
      <c r="FI1759" s="23"/>
      <c r="FJ1759" s="23"/>
      <c r="FK1759" s="23"/>
      <c r="FL1759" s="23"/>
      <c r="FM1759" s="23"/>
      <c r="FN1759" s="23"/>
      <c r="FO1759" s="23"/>
      <c r="FP1759" s="23"/>
      <c r="FQ1759" s="23"/>
      <c r="FR1759" s="23"/>
    </row>
    <row r="1760" spans="142:174">
      <c r="EL1760" s="22">
        <v>44313</v>
      </c>
      <c r="EM1760" s="21" t="s">
        <v>29927</v>
      </c>
      <c r="EN1760" s="21" t="s">
        <v>6880</v>
      </c>
      <c r="EO1760" s="21" t="s">
        <v>29929</v>
      </c>
      <c r="EP1760" s="21">
        <v>626755881761</v>
      </c>
      <c r="EQ1760" s="21" t="s">
        <v>207</v>
      </c>
      <c r="ER1760" s="21" t="s">
        <v>209</v>
      </c>
      <c r="ES1760" s="23">
        <v>277</v>
      </c>
      <c r="ET1760" s="23">
        <v>2</v>
      </c>
      <c r="EU1760" s="23">
        <v>626</v>
      </c>
      <c r="EV1760" s="23">
        <v>0.72199999999999998</v>
      </c>
      <c r="EW1760" s="23">
        <v>313</v>
      </c>
      <c r="EX1760" s="23">
        <v>2259.9277999999999</v>
      </c>
      <c r="EY1760" s="23"/>
      <c r="EZ1760" s="23"/>
      <c r="FA1760" s="23"/>
      <c r="FB1760" s="23"/>
      <c r="FC1760" s="23"/>
      <c r="FD1760" s="23"/>
      <c r="FE1760" s="23"/>
      <c r="FF1760" s="23"/>
      <c r="FG1760" s="23"/>
      <c r="FH1760" s="23"/>
      <c r="FI1760" s="23"/>
      <c r="FJ1760" s="23"/>
      <c r="FK1760" s="23"/>
      <c r="FL1760" s="23"/>
      <c r="FM1760" s="23"/>
      <c r="FN1760" s="23"/>
      <c r="FO1760" s="23"/>
      <c r="FP1760" s="23"/>
      <c r="FQ1760" s="23"/>
      <c r="FR1760" s="23"/>
    </row>
    <row r="1761" spans="142:174">
      <c r="EL1761" s="22">
        <v>44313</v>
      </c>
      <c r="EM1761" s="21" t="s">
        <v>29927</v>
      </c>
      <c r="EN1761" s="21" t="s">
        <v>6880</v>
      </c>
      <c r="EO1761" s="21" t="s">
        <v>29929</v>
      </c>
      <c r="EP1761" s="21">
        <v>626755881761</v>
      </c>
      <c r="EQ1761" s="21" t="s">
        <v>207</v>
      </c>
      <c r="ER1761" s="21" t="s">
        <v>29926</v>
      </c>
      <c r="ES1761" s="23">
        <v>4</v>
      </c>
      <c r="ET1761" s="23">
        <v>0</v>
      </c>
      <c r="EU1761" s="23">
        <v>0</v>
      </c>
      <c r="EV1761" s="23">
        <v>0</v>
      </c>
      <c r="EW1761" s="23"/>
      <c r="EX1761" s="23">
        <v>0</v>
      </c>
      <c r="EY1761" s="23"/>
      <c r="EZ1761" s="23"/>
      <c r="FA1761" s="23"/>
      <c r="FB1761" s="23"/>
      <c r="FC1761" s="23"/>
      <c r="FD1761" s="23"/>
      <c r="FE1761" s="23"/>
      <c r="FF1761" s="23"/>
      <c r="FG1761" s="23"/>
      <c r="FH1761" s="23"/>
      <c r="FI1761" s="23"/>
      <c r="FJ1761" s="23"/>
      <c r="FK1761" s="23"/>
      <c r="FL1761" s="23"/>
      <c r="FM1761" s="23"/>
      <c r="FN1761" s="23"/>
      <c r="FO1761" s="23"/>
      <c r="FP1761" s="23"/>
      <c r="FQ1761" s="23"/>
      <c r="FR1761" s="23"/>
    </row>
    <row r="1762" spans="142:174">
      <c r="EL1762" s="22">
        <v>44313</v>
      </c>
      <c r="EM1762" s="21" t="s">
        <v>29927</v>
      </c>
      <c r="EN1762" s="21" t="s">
        <v>19037</v>
      </c>
      <c r="EO1762" s="21" t="s">
        <v>29929</v>
      </c>
      <c r="EP1762" s="21">
        <v>574190053228</v>
      </c>
      <c r="EQ1762" s="21" t="s">
        <v>207</v>
      </c>
      <c r="ER1762" s="21" t="s">
        <v>209</v>
      </c>
      <c r="ES1762" s="23">
        <v>8</v>
      </c>
      <c r="ET1762" s="23">
        <v>0</v>
      </c>
      <c r="EU1762" s="23">
        <v>0</v>
      </c>
      <c r="EV1762" s="23">
        <v>0</v>
      </c>
      <c r="EW1762" s="23"/>
      <c r="EX1762" s="23">
        <v>0</v>
      </c>
      <c r="EY1762" s="23"/>
      <c r="EZ1762" s="23"/>
      <c r="FA1762" s="23"/>
      <c r="FB1762" s="23"/>
      <c r="FC1762" s="23"/>
      <c r="FD1762" s="23"/>
      <c r="FE1762" s="23"/>
      <c r="FF1762" s="23"/>
      <c r="FG1762" s="23"/>
      <c r="FH1762" s="23"/>
      <c r="FI1762" s="23"/>
      <c r="FJ1762" s="23"/>
      <c r="FK1762" s="23"/>
      <c r="FL1762" s="23"/>
      <c r="FM1762" s="23"/>
      <c r="FN1762" s="23"/>
      <c r="FO1762" s="23"/>
      <c r="FP1762" s="23"/>
      <c r="FQ1762" s="23"/>
      <c r="FR1762" s="23"/>
    </row>
    <row r="1763" spans="142:174">
      <c r="EL1763" s="22">
        <v>44313</v>
      </c>
      <c r="EM1763" s="21" t="s">
        <v>29927</v>
      </c>
      <c r="EN1763" s="21" t="s">
        <v>19037</v>
      </c>
      <c r="EO1763" s="21" t="s">
        <v>29929</v>
      </c>
      <c r="EP1763" s="21">
        <v>574190053228</v>
      </c>
      <c r="EQ1763" s="21" t="s">
        <v>207</v>
      </c>
      <c r="ER1763" s="21" t="s">
        <v>29926</v>
      </c>
      <c r="ES1763" s="23">
        <v>1</v>
      </c>
      <c r="ET1763" s="23">
        <v>0</v>
      </c>
      <c r="EU1763" s="23">
        <v>0</v>
      </c>
      <c r="EV1763" s="23">
        <v>0</v>
      </c>
      <c r="EW1763" s="23"/>
      <c r="EX1763" s="23">
        <v>0</v>
      </c>
      <c r="EY1763" s="23"/>
      <c r="EZ1763" s="23"/>
      <c r="FA1763" s="23"/>
      <c r="FB1763" s="23"/>
      <c r="FC1763" s="23"/>
      <c r="FD1763" s="23"/>
      <c r="FE1763" s="23"/>
      <c r="FF1763" s="23"/>
      <c r="FG1763" s="23"/>
      <c r="FH1763" s="23"/>
      <c r="FI1763" s="23"/>
      <c r="FJ1763" s="23"/>
      <c r="FK1763" s="23"/>
      <c r="FL1763" s="23"/>
      <c r="FM1763" s="23"/>
      <c r="FN1763" s="23"/>
      <c r="FO1763" s="23"/>
      <c r="FP1763" s="23"/>
      <c r="FQ1763" s="23"/>
      <c r="FR1763" s="23"/>
    </row>
    <row r="1764" spans="142:174">
      <c r="EL1764" s="22">
        <v>44313</v>
      </c>
      <c r="EM1764" s="21" t="s">
        <v>29927</v>
      </c>
      <c r="EN1764" s="21" t="s">
        <v>16133</v>
      </c>
      <c r="EO1764" s="21" t="s">
        <v>29929</v>
      </c>
      <c r="EP1764" s="21">
        <v>628192637830</v>
      </c>
      <c r="EQ1764" s="21" t="s">
        <v>207</v>
      </c>
      <c r="ER1764" s="21" t="s">
        <v>209</v>
      </c>
      <c r="ES1764" s="23">
        <v>33</v>
      </c>
      <c r="ET1764" s="23">
        <v>1</v>
      </c>
      <c r="EU1764" s="23">
        <v>223</v>
      </c>
      <c r="EV1764" s="23">
        <v>3.0303</v>
      </c>
      <c r="EW1764" s="23">
        <v>223</v>
      </c>
      <c r="EX1764" s="23">
        <v>6757.5757999999996</v>
      </c>
      <c r="EY1764" s="23"/>
      <c r="EZ1764" s="23"/>
      <c r="FA1764" s="23"/>
      <c r="FB1764" s="23"/>
      <c r="FC1764" s="23"/>
      <c r="FD1764" s="23"/>
      <c r="FE1764" s="23"/>
      <c r="FF1764" s="23"/>
      <c r="FG1764" s="23"/>
      <c r="FH1764" s="23"/>
      <c r="FI1764" s="23"/>
      <c r="FJ1764" s="23"/>
      <c r="FK1764" s="23"/>
      <c r="FL1764" s="23"/>
      <c r="FM1764" s="23"/>
      <c r="FN1764" s="23"/>
      <c r="FO1764" s="23"/>
      <c r="FP1764" s="23"/>
      <c r="FQ1764" s="23"/>
      <c r="FR1764" s="23"/>
    </row>
    <row r="1765" spans="142:174">
      <c r="EL1765" s="22">
        <v>44313</v>
      </c>
      <c r="EM1765" s="21" t="s">
        <v>29927</v>
      </c>
      <c r="EN1765" s="21" t="s">
        <v>16133</v>
      </c>
      <c r="EO1765" s="21" t="s">
        <v>29929</v>
      </c>
      <c r="EP1765" s="21">
        <v>628192637830</v>
      </c>
      <c r="EQ1765" s="21" t="s">
        <v>207</v>
      </c>
      <c r="ER1765" s="21" t="s">
        <v>29926</v>
      </c>
      <c r="ES1765" s="23">
        <v>4</v>
      </c>
      <c r="ET1765" s="23">
        <v>0</v>
      </c>
      <c r="EU1765" s="23">
        <v>0</v>
      </c>
      <c r="EV1765" s="23">
        <v>0</v>
      </c>
      <c r="EW1765" s="23"/>
      <c r="EX1765" s="23">
        <v>0</v>
      </c>
      <c r="EY1765" s="23"/>
      <c r="EZ1765" s="23"/>
      <c r="FA1765" s="23"/>
      <c r="FB1765" s="23"/>
      <c r="FC1765" s="23"/>
      <c r="FD1765" s="23"/>
      <c r="FE1765" s="23"/>
      <c r="FF1765" s="23"/>
      <c r="FG1765" s="23"/>
      <c r="FH1765" s="23"/>
      <c r="FI1765" s="23"/>
      <c r="FJ1765" s="23"/>
      <c r="FK1765" s="23"/>
      <c r="FL1765" s="23"/>
      <c r="FM1765" s="23"/>
      <c r="FN1765" s="23"/>
      <c r="FO1765" s="23"/>
      <c r="FP1765" s="23"/>
      <c r="FQ1765" s="23"/>
      <c r="FR1765" s="23"/>
    </row>
    <row r="1766" spans="142:174">
      <c r="EL1766" s="22">
        <v>44313</v>
      </c>
      <c r="EM1766" s="21" t="s">
        <v>29927</v>
      </c>
      <c r="EN1766" s="21" t="s">
        <v>2099</v>
      </c>
      <c r="EO1766" s="21" t="s">
        <v>29929</v>
      </c>
      <c r="EP1766" s="21">
        <v>599210653742</v>
      </c>
      <c r="EQ1766" s="21" t="s">
        <v>207</v>
      </c>
      <c r="ER1766" s="21" t="s">
        <v>209</v>
      </c>
      <c r="ES1766" s="23">
        <v>190</v>
      </c>
      <c r="ET1766" s="23">
        <v>1</v>
      </c>
      <c r="EU1766" s="23">
        <v>238</v>
      </c>
      <c r="EV1766" s="23">
        <v>0.52629999999999999</v>
      </c>
      <c r="EW1766" s="23">
        <v>238</v>
      </c>
      <c r="EX1766" s="23">
        <v>1252.6315999999999</v>
      </c>
      <c r="EY1766" s="23"/>
      <c r="EZ1766" s="23"/>
      <c r="FA1766" s="23"/>
      <c r="FB1766" s="23"/>
      <c r="FC1766" s="23"/>
      <c r="FD1766" s="23"/>
      <c r="FE1766" s="23"/>
      <c r="FF1766" s="23"/>
      <c r="FG1766" s="23"/>
      <c r="FH1766" s="23"/>
      <c r="FI1766" s="23"/>
      <c r="FJ1766" s="23"/>
      <c r="FK1766" s="23"/>
      <c r="FL1766" s="23"/>
      <c r="FM1766" s="23"/>
      <c r="FN1766" s="23"/>
      <c r="FO1766" s="23"/>
      <c r="FP1766" s="23"/>
      <c r="FQ1766" s="23"/>
      <c r="FR1766" s="23"/>
    </row>
    <row r="1767" spans="142:174">
      <c r="EL1767" s="22">
        <v>44313</v>
      </c>
      <c r="EM1767" s="21" t="s">
        <v>29927</v>
      </c>
      <c r="EN1767" s="21" t="s">
        <v>2099</v>
      </c>
      <c r="EO1767" s="21" t="s">
        <v>29929</v>
      </c>
      <c r="EP1767" s="21">
        <v>599210653742</v>
      </c>
      <c r="EQ1767" s="21" t="s">
        <v>207</v>
      </c>
      <c r="ER1767" s="21" t="s">
        <v>29926</v>
      </c>
      <c r="ES1767" s="23">
        <v>4</v>
      </c>
      <c r="ET1767" s="23">
        <v>0</v>
      </c>
      <c r="EU1767" s="23">
        <v>0</v>
      </c>
      <c r="EV1767" s="23">
        <v>0</v>
      </c>
      <c r="EW1767" s="23"/>
      <c r="EX1767" s="23">
        <v>0</v>
      </c>
      <c r="EY1767" s="23"/>
      <c r="EZ1767" s="23"/>
      <c r="FA1767" s="23"/>
      <c r="FB1767" s="23"/>
      <c r="FC1767" s="23"/>
      <c r="FD1767" s="23"/>
      <c r="FE1767" s="23"/>
      <c r="FF1767" s="23"/>
      <c r="FG1767" s="23"/>
      <c r="FH1767" s="23"/>
      <c r="FI1767" s="23"/>
      <c r="FJ1767" s="23"/>
      <c r="FK1767" s="23"/>
      <c r="FL1767" s="23"/>
      <c r="FM1767" s="23"/>
      <c r="FN1767" s="23"/>
      <c r="FO1767" s="23"/>
      <c r="FP1767" s="23"/>
      <c r="FQ1767" s="23"/>
      <c r="FR1767" s="23"/>
    </row>
    <row r="1768" spans="142:174">
      <c r="EL1768" s="22">
        <v>44313</v>
      </c>
      <c r="EM1768" s="21" t="s">
        <v>29927</v>
      </c>
      <c r="EN1768" s="21" t="s">
        <v>24738</v>
      </c>
      <c r="EO1768" s="21" t="s">
        <v>29929</v>
      </c>
      <c r="EP1768" s="21">
        <v>574703641670</v>
      </c>
      <c r="EQ1768" s="21" t="s">
        <v>207</v>
      </c>
      <c r="ER1768" s="21" t="s">
        <v>209</v>
      </c>
      <c r="ES1768" s="23">
        <v>355</v>
      </c>
      <c r="ET1768" s="23">
        <v>2</v>
      </c>
      <c r="EU1768" s="23">
        <v>629</v>
      </c>
      <c r="EV1768" s="23">
        <v>0.56340000000000001</v>
      </c>
      <c r="EW1768" s="23">
        <v>314.5</v>
      </c>
      <c r="EX1768" s="23">
        <v>1771.8309999999999</v>
      </c>
      <c r="EY1768" s="23">
        <v>0</v>
      </c>
      <c r="EZ1768" s="23">
        <v>0</v>
      </c>
      <c r="FA1768" s="23">
        <v>0</v>
      </c>
      <c r="FB1768" s="23">
        <v>0</v>
      </c>
      <c r="FC1768" s="23">
        <v>0</v>
      </c>
      <c r="FD1768" s="23">
        <v>0</v>
      </c>
      <c r="FE1768" s="23">
        <v>0</v>
      </c>
      <c r="FF1768" s="23">
        <v>0</v>
      </c>
      <c r="FG1768" s="23">
        <v>0</v>
      </c>
      <c r="FH1768" s="23">
        <v>0</v>
      </c>
      <c r="FI1768" s="23">
        <v>0</v>
      </c>
      <c r="FJ1768" s="23">
        <v>0</v>
      </c>
      <c r="FK1768" s="23">
        <v>1</v>
      </c>
      <c r="FL1768" s="23">
        <v>1</v>
      </c>
      <c r="FM1768" s="23">
        <v>0</v>
      </c>
      <c r="FN1768" s="23">
        <v>0</v>
      </c>
      <c r="FO1768" s="23">
        <v>0</v>
      </c>
      <c r="FP1768" s="23">
        <v>0</v>
      </c>
      <c r="FQ1768" s="23">
        <v>0</v>
      </c>
      <c r="FR1768" s="23">
        <v>0</v>
      </c>
    </row>
    <row r="1769" spans="142:174">
      <c r="EL1769" s="22">
        <v>44313</v>
      </c>
      <c r="EM1769" s="21" t="s">
        <v>29927</v>
      </c>
      <c r="EN1769" s="21" t="s">
        <v>24738</v>
      </c>
      <c r="EO1769" s="21" t="s">
        <v>29929</v>
      </c>
      <c r="EP1769" s="21">
        <v>574703641670</v>
      </c>
      <c r="EQ1769" s="21" t="s">
        <v>207</v>
      </c>
      <c r="ER1769" s="21" t="s">
        <v>29926</v>
      </c>
      <c r="ES1769" s="23">
        <v>1</v>
      </c>
      <c r="ET1769" s="23">
        <v>0</v>
      </c>
      <c r="EU1769" s="23">
        <v>0</v>
      </c>
      <c r="EV1769" s="23">
        <v>0</v>
      </c>
      <c r="EW1769" s="23"/>
      <c r="EX1769" s="23">
        <v>0</v>
      </c>
      <c r="EY1769" s="23"/>
      <c r="EZ1769" s="23"/>
      <c r="FA1769" s="23"/>
      <c r="FB1769" s="23"/>
      <c r="FC1769" s="23"/>
      <c r="FD1769" s="23"/>
      <c r="FE1769" s="23"/>
      <c r="FF1769" s="23"/>
      <c r="FG1769" s="23"/>
      <c r="FH1769" s="23"/>
      <c r="FI1769" s="23"/>
      <c r="FJ1769" s="23"/>
      <c r="FK1769" s="23"/>
      <c r="FL1769" s="23"/>
      <c r="FM1769" s="23"/>
      <c r="FN1769" s="23"/>
      <c r="FO1769" s="23"/>
      <c r="FP1769" s="23"/>
      <c r="FQ1769" s="23"/>
      <c r="FR1769" s="23"/>
    </row>
    <row r="1770" spans="142:174">
      <c r="EL1770" s="22">
        <v>44313</v>
      </c>
      <c r="EM1770" s="21" t="s">
        <v>29927</v>
      </c>
      <c r="EN1770" s="21" t="s">
        <v>17430</v>
      </c>
      <c r="EO1770" s="21" t="s">
        <v>29929</v>
      </c>
      <c r="EP1770" s="21">
        <v>576398085683</v>
      </c>
      <c r="EQ1770" s="21" t="s">
        <v>207</v>
      </c>
      <c r="ER1770" s="21" t="s">
        <v>209</v>
      </c>
      <c r="ES1770" s="23">
        <v>9</v>
      </c>
      <c r="ET1770" s="23">
        <v>0</v>
      </c>
      <c r="EU1770" s="23">
        <v>0</v>
      </c>
      <c r="EV1770" s="23">
        <v>0</v>
      </c>
      <c r="EW1770" s="23"/>
      <c r="EX1770" s="23">
        <v>0</v>
      </c>
      <c r="EY1770" s="23"/>
      <c r="EZ1770" s="23"/>
      <c r="FA1770" s="23"/>
      <c r="FB1770" s="23"/>
      <c r="FC1770" s="23"/>
      <c r="FD1770" s="23"/>
      <c r="FE1770" s="23"/>
      <c r="FF1770" s="23"/>
      <c r="FG1770" s="23"/>
      <c r="FH1770" s="23"/>
      <c r="FI1770" s="23"/>
      <c r="FJ1770" s="23"/>
      <c r="FK1770" s="23"/>
      <c r="FL1770" s="23"/>
      <c r="FM1770" s="23"/>
      <c r="FN1770" s="23"/>
      <c r="FO1770" s="23"/>
      <c r="FP1770" s="23"/>
      <c r="FQ1770" s="23"/>
      <c r="FR1770" s="23"/>
    </row>
    <row r="1771" spans="142:174">
      <c r="EL1771" s="22">
        <v>44313</v>
      </c>
      <c r="EM1771" s="21" t="s">
        <v>29927</v>
      </c>
      <c r="EN1771" s="21" t="s">
        <v>17432</v>
      </c>
      <c r="EO1771" s="21" t="s">
        <v>29929</v>
      </c>
      <c r="EP1771" s="21">
        <v>592683898914</v>
      </c>
      <c r="EQ1771" s="21" t="s">
        <v>207</v>
      </c>
      <c r="ER1771" s="21" t="s">
        <v>209</v>
      </c>
      <c r="ES1771" s="23">
        <v>48</v>
      </c>
      <c r="ET1771" s="23">
        <v>1</v>
      </c>
      <c r="EU1771" s="23">
        <v>303</v>
      </c>
      <c r="EV1771" s="23">
        <v>2.0832999999999999</v>
      </c>
      <c r="EW1771" s="23">
        <v>303</v>
      </c>
      <c r="EX1771" s="23">
        <v>6312.5</v>
      </c>
      <c r="EY1771" s="23"/>
      <c r="EZ1771" s="23"/>
      <c r="FA1771" s="23"/>
      <c r="FB1771" s="23"/>
      <c r="FC1771" s="23"/>
      <c r="FD1771" s="23"/>
      <c r="FE1771" s="23"/>
      <c r="FF1771" s="23"/>
      <c r="FG1771" s="23"/>
      <c r="FH1771" s="23"/>
      <c r="FI1771" s="23"/>
      <c r="FJ1771" s="23"/>
      <c r="FK1771" s="23"/>
      <c r="FL1771" s="23"/>
      <c r="FM1771" s="23"/>
      <c r="FN1771" s="23"/>
      <c r="FO1771" s="23"/>
      <c r="FP1771" s="23"/>
      <c r="FQ1771" s="23"/>
      <c r="FR1771" s="23"/>
    </row>
    <row r="1772" spans="142:174">
      <c r="EL1772" s="22">
        <v>44313</v>
      </c>
      <c r="EM1772" s="21" t="s">
        <v>29927</v>
      </c>
      <c r="EN1772" s="21" t="s">
        <v>17432</v>
      </c>
      <c r="EO1772" s="21" t="s">
        <v>29929</v>
      </c>
      <c r="EP1772" s="21">
        <v>592683898914</v>
      </c>
      <c r="EQ1772" s="21" t="s">
        <v>207</v>
      </c>
      <c r="ER1772" s="21" t="s">
        <v>29926</v>
      </c>
      <c r="ES1772" s="23">
        <v>3</v>
      </c>
      <c r="ET1772" s="23">
        <v>0</v>
      </c>
      <c r="EU1772" s="23">
        <v>0</v>
      </c>
      <c r="EV1772" s="23">
        <v>0</v>
      </c>
      <c r="EW1772" s="23"/>
      <c r="EX1772" s="23">
        <v>0</v>
      </c>
      <c r="EY1772" s="23"/>
      <c r="EZ1772" s="23"/>
      <c r="FA1772" s="23"/>
      <c r="FB1772" s="23"/>
      <c r="FC1772" s="23"/>
      <c r="FD1772" s="23"/>
      <c r="FE1772" s="23"/>
      <c r="FF1772" s="23"/>
      <c r="FG1772" s="23"/>
      <c r="FH1772" s="23"/>
      <c r="FI1772" s="23"/>
      <c r="FJ1772" s="23"/>
      <c r="FK1772" s="23"/>
      <c r="FL1772" s="23"/>
      <c r="FM1772" s="23"/>
      <c r="FN1772" s="23"/>
      <c r="FO1772" s="23"/>
      <c r="FP1772" s="23"/>
      <c r="FQ1772" s="23"/>
      <c r="FR1772" s="23"/>
    </row>
    <row r="1773" spans="142:174">
      <c r="EL1773" s="22">
        <v>44313</v>
      </c>
      <c r="EM1773" s="21" t="s">
        <v>29927</v>
      </c>
      <c r="EN1773" s="21" t="s">
        <v>211</v>
      </c>
      <c r="EO1773" s="21" t="s">
        <v>29929</v>
      </c>
      <c r="EP1773" s="21">
        <v>599211933377</v>
      </c>
      <c r="EQ1773" s="21" t="s">
        <v>207</v>
      </c>
      <c r="ER1773" s="21" t="s">
        <v>209</v>
      </c>
      <c r="ES1773" s="23">
        <v>932</v>
      </c>
      <c r="ET1773" s="23">
        <v>42</v>
      </c>
      <c r="EU1773" s="23">
        <v>9649</v>
      </c>
      <c r="EV1773" s="23">
        <v>4.5064000000000002</v>
      </c>
      <c r="EW1773" s="23">
        <v>229.7381</v>
      </c>
      <c r="EX1773" s="23">
        <v>10353.004300000001</v>
      </c>
      <c r="EY1773" s="23">
        <v>0</v>
      </c>
      <c r="EZ1773" s="23">
        <v>0</v>
      </c>
      <c r="FA1773" s="23">
        <v>0</v>
      </c>
      <c r="FB1773" s="23">
        <v>0</v>
      </c>
      <c r="FC1773" s="23">
        <v>0</v>
      </c>
      <c r="FD1773" s="23">
        <v>0</v>
      </c>
      <c r="FE1773" s="23">
        <v>0</v>
      </c>
      <c r="FF1773" s="23">
        <v>1</v>
      </c>
      <c r="FG1773" s="23">
        <v>1</v>
      </c>
      <c r="FH1773" s="23">
        <v>2</v>
      </c>
      <c r="FI1773" s="23">
        <v>0</v>
      </c>
      <c r="FJ1773" s="23">
        <v>3</v>
      </c>
      <c r="FK1773" s="23">
        <v>0</v>
      </c>
      <c r="FL1773" s="23">
        <v>3</v>
      </c>
      <c r="FM1773" s="23">
        <v>0</v>
      </c>
      <c r="FN1773" s="23">
        <v>0</v>
      </c>
      <c r="FO1773" s="23">
        <v>0</v>
      </c>
      <c r="FP1773" s="23">
        <v>0</v>
      </c>
      <c r="FQ1773" s="23">
        <v>0</v>
      </c>
      <c r="FR1773" s="23">
        <v>0</v>
      </c>
    </row>
    <row r="1774" spans="142:174">
      <c r="EL1774" s="22">
        <v>44313</v>
      </c>
      <c r="EM1774" s="21" t="s">
        <v>29927</v>
      </c>
      <c r="EN1774" s="21" t="s">
        <v>17426</v>
      </c>
      <c r="EO1774" s="21" t="s">
        <v>29929</v>
      </c>
      <c r="EP1774" s="21">
        <v>574814254493</v>
      </c>
      <c r="EQ1774" s="21" t="s">
        <v>207</v>
      </c>
      <c r="ER1774" s="21" t="s">
        <v>209</v>
      </c>
      <c r="ES1774" s="23">
        <v>8</v>
      </c>
      <c r="ET1774" s="23">
        <v>0</v>
      </c>
      <c r="EU1774" s="23">
        <v>0</v>
      </c>
      <c r="EV1774" s="23">
        <v>0</v>
      </c>
      <c r="EW1774" s="23"/>
      <c r="EX1774" s="23">
        <v>0</v>
      </c>
      <c r="EY1774" s="23"/>
      <c r="EZ1774" s="23"/>
      <c r="FA1774" s="23"/>
      <c r="FB1774" s="23"/>
      <c r="FC1774" s="23"/>
      <c r="FD1774" s="23"/>
      <c r="FE1774" s="23"/>
      <c r="FF1774" s="23"/>
      <c r="FG1774" s="23"/>
      <c r="FH1774" s="23"/>
      <c r="FI1774" s="23"/>
      <c r="FJ1774" s="23"/>
      <c r="FK1774" s="23"/>
      <c r="FL1774" s="23"/>
      <c r="FM1774" s="23"/>
      <c r="FN1774" s="23"/>
      <c r="FO1774" s="23"/>
      <c r="FP1774" s="23"/>
      <c r="FQ1774" s="23"/>
      <c r="FR1774" s="23"/>
    </row>
    <row r="1775" spans="142:174">
      <c r="EL1775" s="22">
        <v>44313</v>
      </c>
      <c r="EM1775" s="21" t="s">
        <v>29927</v>
      </c>
      <c r="EN1775" s="21" t="s">
        <v>17426</v>
      </c>
      <c r="EO1775" s="21" t="s">
        <v>29929</v>
      </c>
      <c r="EP1775" s="21">
        <v>574814254493</v>
      </c>
      <c r="EQ1775" s="21" t="s">
        <v>207</v>
      </c>
      <c r="ER1775" s="21" t="s">
        <v>29926</v>
      </c>
      <c r="ES1775" s="23">
        <v>1</v>
      </c>
      <c r="ET1775" s="23">
        <v>0</v>
      </c>
      <c r="EU1775" s="23">
        <v>0</v>
      </c>
      <c r="EV1775" s="23">
        <v>0</v>
      </c>
      <c r="EW1775" s="23"/>
      <c r="EX1775" s="23">
        <v>0</v>
      </c>
      <c r="EY1775" s="23"/>
      <c r="EZ1775" s="23"/>
      <c r="FA1775" s="23"/>
      <c r="FB1775" s="23"/>
      <c r="FC1775" s="23"/>
      <c r="FD1775" s="23"/>
      <c r="FE1775" s="23"/>
      <c r="FF1775" s="23"/>
      <c r="FG1775" s="23"/>
      <c r="FH1775" s="23"/>
      <c r="FI1775" s="23"/>
      <c r="FJ1775" s="23"/>
      <c r="FK1775" s="23"/>
      <c r="FL1775" s="23"/>
      <c r="FM1775" s="23"/>
      <c r="FN1775" s="23"/>
      <c r="FO1775" s="23"/>
      <c r="FP1775" s="23"/>
      <c r="FQ1775" s="23"/>
      <c r="FR1775" s="23"/>
    </row>
    <row r="1776" spans="142:174">
      <c r="EL1776" s="22">
        <v>44313</v>
      </c>
      <c r="EM1776" s="21" t="s">
        <v>29930</v>
      </c>
      <c r="EN1776" s="21" t="s">
        <v>22749</v>
      </c>
      <c r="EO1776" s="21" t="s">
        <v>29929</v>
      </c>
      <c r="EP1776" s="21">
        <v>574814826537</v>
      </c>
      <c r="EQ1776" s="21" t="s">
        <v>207</v>
      </c>
      <c r="ER1776" s="21" t="s">
        <v>208</v>
      </c>
      <c r="ES1776" s="23">
        <v>3</v>
      </c>
      <c r="ET1776" s="23">
        <v>0</v>
      </c>
      <c r="EU1776" s="23">
        <v>0</v>
      </c>
      <c r="EV1776" s="23">
        <v>0</v>
      </c>
      <c r="EW1776" s="23"/>
      <c r="EX1776" s="23">
        <v>0</v>
      </c>
      <c r="EY1776" s="23"/>
      <c r="EZ1776" s="23"/>
      <c r="FA1776" s="23"/>
      <c r="FB1776" s="23"/>
      <c r="FC1776" s="23"/>
      <c r="FD1776" s="23"/>
      <c r="FE1776" s="23"/>
      <c r="FF1776" s="23"/>
      <c r="FG1776" s="23"/>
      <c r="FH1776" s="23"/>
      <c r="FI1776" s="23"/>
      <c r="FJ1776" s="23"/>
      <c r="FK1776" s="23"/>
      <c r="FL1776" s="23"/>
      <c r="FM1776" s="23"/>
      <c r="FN1776" s="23"/>
      <c r="FO1776" s="23"/>
      <c r="FP1776" s="23"/>
      <c r="FQ1776" s="23"/>
      <c r="FR1776" s="23"/>
    </row>
    <row r="1777" spans="142:174">
      <c r="EL1777" s="22">
        <v>44313</v>
      </c>
      <c r="EM1777" s="21" t="s">
        <v>29930</v>
      </c>
      <c r="EN1777" s="21" t="s">
        <v>22749</v>
      </c>
      <c r="EO1777" s="21" t="s">
        <v>29929</v>
      </c>
      <c r="EP1777" s="21">
        <v>574814826537</v>
      </c>
      <c r="EQ1777" s="21" t="s">
        <v>207</v>
      </c>
      <c r="ER1777" s="21" t="s">
        <v>209</v>
      </c>
      <c r="ES1777" s="23">
        <v>472</v>
      </c>
      <c r="ET1777" s="23">
        <v>6</v>
      </c>
      <c r="EU1777" s="23">
        <v>1438</v>
      </c>
      <c r="EV1777" s="23">
        <v>1.2712000000000001</v>
      </c>
      <c r="EW1777" s="23">
        <v>239.66669999999999</v>
      </c>
      <c r="EX1777" s="23">
        <v>3046.6102000000001</v>
      </c>
      <c r="EY1777" s="23"/>
      <c r="EZ1777" s="23"/>
      <c r="FA1777" s="23"/>
      <c r="FB1777" s="23"/>
      <c r="FC1777" s="23"/>
      <c r="FD1777" s="23"/>
      <c r="FE1777" s="23"/>
      <c r="FF1777" s="23"/>
      <c r="FG1777" s="23"/>
      <c r="FH1777" s="23"/>
      <c r="FI1777" s="23"/>
      <c r="FJ1777" s="23"/>
      <c r="FK1777" s="23"/>
      <c r="FL1777" s="23"/>
      <c r="FM1777" s="23"/>
      <c r="FN1777" s="23"/>
      <c r="FO1777" s="23"/>
      <c r="FP1777" s="23"/>
      <c r="FQ1777" s="23"/>
      <c r="FR1777" s="23"/>
    </row>
    <row r="1778" spans="142:174">
      <c r="EL1778" s="22">
        <v>44313</v>
      </c>
      <c r="EM1778" s="21" t="s">
        <v>29930</v>
      </c>
      <c r="EN1778" s="21" t="s">
        <v>22749</v>
      </c>
      <c r="EO1778" s="21" t="s">
        <v>29929</v>
      </c>
      <c r="EP1778" s="21">
        <v>574814826537</v>
      </c>
      <c r="EQ1778" s="21" t="s">
        <v>207</v>
      </c>
      <c r="ER1778" s="21" t="s">
        <v>29926</v>
      </c>
      <c r="ES1778" s="23">
        <v>24</v>
      </c>
      <c r="ET1778" s="23">
        <v>0</v>
      </c>
      <c r="EU1778" s="23">
        <v>0</v>
      </c>
      <c r="EV1778" s="23">
        <v>0</v>
      </c>
      <c r="EW1778" s="23"/>
      <c r="EX1778" s="23">
        <v>0</v>
      </c>
      <c r="EY1778" s="23"/>
      <c r="EZ1778" s="23"/>
      <c r="FA1778" s="23"/>
      <c r="FB1778" s="23"/>
      <c r="FC1778" s="23"/>
      <c r="FD1778" s="23"/>
      <c r="FE1778" s="23"/>
      <c r="FF1778" s="23"/>
      <c r="FG1778" s="23"/>
      <c r="FH1778" s="23"/>
      <c r="FI1778" s="23"/>
      <c r="FJ1778" s="23"/>
      <c r="FK1778" s="23"/>
      <c r="FL1778" s="23"/>
      <c r="FM1778" s="23"/>
      <c r="FN1778" s="23"/>
      <c r="FO1778" s="23"/>
      <c r="FP1778" s="23"/>
      <c r="FQ1778" s="23"/>
      <c r="FR1778" s="23"/>
    </row>
    <row r="1779" spans="142:174">
      <c r="EL1779" s="22">
        <v>44313</v>
      </c>
      <c r="EM1779" s="21" t="s">
        <v>29927</v>
      </c>
      <c r="EN1779" s="21" t="s">
        <v>22769</v>
      </c>
      <c r="EO1779" s="21" t="s">
        <v>29929</v>
      </c>
      <c r="EP1779" s="21">
        <v>574917059850</v>
      </c>
      <c r="EQ1779" s="21" t="s">
        <v>207</v>
      </c>
      <c r="ER1779" s="21" t="s">
        <v>209</v>
      </c>
      <c r="ES1779" s="23">
        <v>83</v>
      </c>
      <c r="ET1779" s="23">
        <v>3</v>
      </c>
      <c r="EU1779" s="23">
        <v>933</v>
      </c>
      <c r="EV1779" s="23">
        <v>3.6145</v>
      </c>
      <c r="EW1779" s="23">
        <v>311</v>
      </c>
      <c r="EX1779" s="23">
        <v>11240.963900000001</v>
      </c>
      <c r="EY1779" s="23"/>
      <c r="EZ1779" s="23"/>
      <c r="FA1779" s="23"/>
      <c r="FB1779" s="23"/>
      <c r="FC1779" s="23"/>
      <c r="FD1779" s="23"/>
      <c r="FE1779" s="23"/>
      <c r="FF1779" s="23"/>
      <c r="FG1779" s="23"/>
      <c r="FH1779" s="23"/>
      <c r="FI1779" s="23"/>
      <c r="FJ1779" s="23"/>
      <c r="FK1779" s="23"/>
      <c r="FL1779" s="23"/>
      <c r="FM1779" s="23"/>
      <c r="FN1779" s="23"/>
      <c r="FO1779" s="23"/>
      <c r="FP1779" s="23"/>
      <c r="FQ1779" s="23"/>
      <c r="FR1779" s="23"/>
    </row>
    <row r="1780" spans="142:174">
      <c r="EL1780" s="22">
        <v>44313</v>
      </c>
      <c r="EM1780" s="21" t="s">
        <v>29927</v>
      </c>
      <c r="EN1780" s="21" t="s">
        <v>22769</v>
      </c>
      <c r="EO1780" s="21" t="s">
        <v>29929</v>
      </c>
      <c r="EP1780" s="21">
        <v>574917059850</v>
      </c>
      <c r="EQ1780" s="21" t="s">
        <v>207</v>
      </c>
      <c r="ER1780" s="21" t="s">
        <v>29926</v>
      </c>
      <c r="ES1780" s="23">
        <v>1</v>
      </c>
      <c r="ET1780" s="23">
        <v>0</v>
      </c>
      <c r="EU1780" s="23">
        <v>0</v>
      </c>
      <c r="EV1780" s="23">
        <v>0</v>
      </c>
      <c r="EW1780" s="23"/>
      <c r="EX1780" s="23">
        <v>0</v>
      </c>
      <c r="EY1780" s="23"/>
      <c r="EZ1780" s="23"/>
      <c r="FA1780" s="23"/>
      <c r="FB1780" s="23"/>
      <c r="FC1780" s="23"/>
      <c r="FD1780" s="23"/>
      <c r="FE1780" s="23"/>
      <c r="FF1780" s="23"/>
      <c r="FG1780" s="23"/>
      <c r="FH1780" s="23"/>
      <c r="FI1780" s="23"/>
      <c r="FJ1780" s="23"/>
      <c r="FK1780" s="23"/>
      <c r="FL1780" s="23"/>
      <c r="FM1780" s="23"/>
      <c r="FN1780" s="23"/>
      <c r="FO1780" s="23"/>
      <c r="FP1780" s="23"/>
      <c r="FQ1780" s="23"/>
      <c r="FR1780" s="23"/>
    </row>
    <row r="1781" spans="142:174">
      <c r="EL1781" s="22">
        <v>44313</v>
      </c>
      <c r="EM1781" s="21" t="s">
        <v>29927</v>
      </c>
      <c r="EN1781" s="21" t="s">
        <v>24742</v>
      </c>
      <c r="EO1781" s="21" t="s">
        <v>29929</v>
      </c>
      <c r="EP1781" s="21">
        <v>574704701061</v>
      </c>
      <c r="EQ1781" s="21" t="s">
        <v>207</v>
      </c>
      <c r="ER1781" s="21" t="s">
        <v>209</v>
      </c>
      <c r="ES1781" s="23">
        <v>130</v>
      </c>
      <c r="ET1781" s="23">
        <v>0</v>
      </c>
      <c r="EU1781" s="23">
        <v>0</v>
      </c>
      <c r="EV1781" s="23">
        <v>0</v>
      </c>
      <c r="EW1781" s="23"/>
      <c r="EX1781" s="23">
        <v>0</v>
      </c>
      <c r="EY1781" s="23"/>
      <c r="EZ1781" s="23"/>
      <c r="FA1781" s="23"/>
      <c r="FB1781" s="23"/>
      <c r="FC1781" s="23"/>
      <c r="FD1781" s="23"/>
      <c r="FE1781" s="23"/>
      <c r="FF1781" s="23"/>
      <c r="FG1781" s="23"/>
      <c r="FH1781" s="23"/>
      <c r="FI1781" s="23"/>
      <c r="FJ1781" s="23"/>
      <c r="FK1781" s="23"/>
      <c r="FL1781" s="23"/>
      <c r="FM1781" s="23"/>
      <c r="FN1781" s="23"/>
      <c r="FO1781" s="23"/>
      <c r="FP1781" s="23"/>
      <c r="FQ1781" s="23"/>
      <c r="FR1781" s="23"/>
    </row>
    <row r="1782" spans="142:174">
      <c r="EL1782" s="22">
        <v>44313</v>
      </c>
      <c r="EM1782" s="21" t="s">
        <v>29927</v>
      </c>
      <c r="EN1782" s="21" t="s">
        <v>24742</v>
      </c>
      <c r="EO1782" s="21" t="s">
        <v>29929</v>
      </c>
      <c r="EP1782" s="21">
        <v>574704701061</v>
      </c>
      <c r="EQ1782" s="21" t="s">
        <v>207</v>
      </c>
      <c r="ER1782" s="21" t="s">
        <v>29926</v>
      </c>
      <c r="ES1782" s="23">
        <v>1</v>
      </c>
      <c r="ET1782" s="23">
        <v>0</v>
      </c>
      <c r="EU1782" s="23">
        <v>0</v>
      </c>
      <c r="EV1782" s="23">
        <v>0</v>
      </c>
      <c r="EW1782" s="23"/>
      <c r="EX1782" s="23">
        <v>0</v>
      </c>
      <c r="EY1782" s="23"/>
      <c r="EZ1782" s="23"/>
      <c r="FA1782" s="23"/>
      <c r="FB1782" s="23"/>
      <c r="FC1782" s="23"/>
      <c r="FD1782" s="23"/>
      <c r="FE1782" s="23"/>
      <c r="FF1782" s="23"/>
      <c r="FG1782" s="23"/>
      <c r="FH1782" s="23"/>
      <c r="FI1782" s="23"/>
      <c r="FJ1782" s="23"/>
      <c r="FK1782" s="23"/>
      <c r="FL1782" s="23"/>
      <c r="FM1782" s="23"/>
      <c r="FN1782" s="23"/>
      <c r="FO1782" s="23"/>
      <c r="FP1782" s="23"/>
      <c r="FQ1782" s="23"/>
      <c r="FR1782" s="23"/>
    </row>
    <row r="1783" spans="142:174">
      <c r="EL1783" s="22">
        <v>44313</v>
      </c>
      <c r="EM1783" s="21" t="s">
        <v>29927</v>
      </c>
      <c r="EN1783" s="21" t="s">
        <v>17425</v>
      </c>
      <c r="EO1783" s="21" t="s">
        <v>29929</v>
      </c>
      <c r="EP1783" s="21">
        <v>585622329677</v>
      </c>
      <c r="EQ1783" s="21" t="s">
        <v>207</v>
      </c>
      <c r="ER1783" s="21" t="s">
        <v>209</v>
      </c>
      <c r="ES1783" s="23">
        <v>14</v>
      </c>
      <c r="ET1783" s="23">
        <v>0</v>
      </c>
      <c r="EU1783" s="23">
        <v>0</v>
      </c>
      <c r="EV1783" s="23">
        <v>0</v>
      </c>
      <c r="EW1783" s="23"/>
      <c r="EX1783" s="23">
        <v>0</v>
      </c>
      <c r="EY1783" s="23"/>
      <c r="EZ1783" s="23"/>
      <c r="FA1783" s="23"/>
      <c r="FB1783" s="23"/>
      <c r="FC1783" s="23"/>
      <c r="FD1783" s="23"/>
      <c r="FE1783" s="23"/>
      <c r="FF1783" s="23"/>
      <c r="FG1783" s="23"/>
      <c r="FH1783" s="23"/>
      <c r="FI1783" s="23"/>
      <c r="FJ1783" s="23"/>
      <c r="FK1783" s="23"/>
      <c r="FL1783" s="23"/>
      <c r="FM1783" s="23"/>
      <c r="FN1783" s="23"/>
      <c r="FO1783" s="23"/>
      <c r="FP1783" s="23"/>
      <c r="FQ1783" s="23"/>
      <c r="FR1783" s="23"/>
    </row>
    <row r="1784" spans="142:174">
      <c r="EL1784" s="22">
        <v>44313</v>
      </c>
      <c r="EM1784" s="21" t="s">
        <v>29927</v>
      </c>
      <c r="EN1784" s="21" t="s">
        <v>3779</v>
      </c>
      <c r="EO1784" s="21" t="s">
        <v>29929</v>
      </c>
      <c r="EP1784" s="21">
        <v>628188901458</v>
      </c>
      <c r="EQ1784" s="21" t="s">
        <v>207</v>
      </c>
      <c r="ER1784" s="21" t="s">
        <v>209</v>
      </c>
      <c r="ES1784" s="23">
        <v>16</v>
      </c>
      <c r="ET1784" s="23">
        <v>0</v>
      </c>
      <c r="EU1784" s="23">
        <v>0</v>
      </c>
      <c r="EV1784" s="23">
        <v>0</v>
      </c>
      <c r="EW1784" s="23"/>
      <c r="EX1784" s="23">
        <v>0</v>
      </c>
      <c r="EY1784" s="23"/>
      <c r="EZ1784" s="23"/>
      <c r="FA1784" s="23"/>
      <c r="FB1784" s="23"/>
      <c r="FC1784" s="23"/>
      <c r="FD1784" s="23"/>
      <c r="FE1784" s="23"/>
      <c r="FF1784" s="23"/>
      <c r="FG1784" s="23"/>
      <c r="FH1784" s="23"/>
      <c r="FI1784" s="23"/>
      <c r="FJ1784" s="23"/>
      <c r="FK1784" s="23"/>
      <c r="FL1784" s="23"/>
      <c r="FM1784" s="23"/>
      <c r="FN1784" s="23"/>
      <c r="FO1784" s="23"/>
      <c r="FP1784" s="23"/>
      <c r="FQ1784" s="23"/>
      <c r="FR1784" s="23"/>
    </row>
    <row r="1785" spans="142:174">
      <c r="EL1785" s="22">
        <v>44313</v>
      </c>
      <c r="EM1785" s="21" t="s">
        <v>29927</v>
      </c>
      <c r="EN1785" s="21" t="s">
        <v>3791</v>
      </c>
      <c r="EO1785" s="21" t="s">
        <v>29929</v>
      </c>
      <c r="EP1785" s="21">
        <v>628193881413</v>
      </c>
      <c r="EQ1785" s="21" t="s">
        <v>207</v>
      </c>
      <c r="ER1785" s="21" t="s">
        <v>209</v>
      </c>
      <c r="ES1785" s="23">
        <v>9</v>
      </c>
      <c r="ET1785" s="23">
        <v>0</v>
      </c>
      <c r="EU1785" s="23">
        <v>0</v>
      </c>
      <c r="EV1785" s="23">
        <v>0</v>
      </c>
      <c r="EW1785" s="23"/>
      <c r="EX1785" s="23">
        <v>0</v>
      </c>
      <c r="EY1785" s="23"/>
      <c r="EZ1785" s="23"/>
      <c r="FA1785" s="23"/>
      <c r="FB1785" s="23"/>
      <c r="FC1785" s="23"/>
      <c r="FD1785" s="23"/>
      <c r="FE1785" s="23"/>
      <c r="FF1785" s="23"/>
      <c r="FG1785" s="23"/>
      <c r="FH1785" s="23"/>
      <c r="FI1785" s="23"/>
      <c r="FJ1785" s="23"/>
      <c r="FK1785" s="23"/>
      <c r="FL1785" s="23"/>
      <c r="FM1785" s="23"/>
      <c r="FN1785" s="23"/>
      <c r="FO1785" s="23"/>
      <c r="FP1785" s="23"/>
      <c r="FQ1785" s="23"/>
      <c r="FR1785" s="23"/>
    </row>
    <row r="1786" spans="142:174">
      <c r="EL1786" s="22">
        <v>44313</v>
      </c>
      <c r="EM1786" s="21" t="s">
        <v>29927</v>
      </c>
      <c r="EN1786" s="21" t="s">
        <v>3791</v>
      </c>
      <c r="EO1786" s="21" t="s">
        <v>29929</v>
      </c>
      <c r="EP1786" s="21">
        <v>628193881413</v>
      </c>
      <c r="EQ1786" s="21" t="s">
        <v>207</v>
      </c>
      <c r="ER1786" s="21" t="s">
        <v>29926</v>
      </c>
      <c r="ES1786" s="23">
        <v>1</v>
      </c>
      <c r="ET1786" s="23">
        <v>0</v>
      </c>
      <c r="EU1786" s="23">
        <v>0</v>
      </c>
      <c r="EV1786" s="23">
        <v>0</v>
      </c>
      <c r="EW1786" s="23"/>
      <c r="EX1786" s="23">
        <v>0</v>
      </c>
      <c r="EY1786" s="23"/>
      <c r="EZ1786" s="23"/>
      <c r="FA1786" s="23"/>
      <c r="FB1786" s="23"/>
      <c r="FC1786" s="23"/>
      <c r="FD1786" s="23"/>
      <c r="FE1786" s="23"/>
      <c r="FF1786" s="23"/>
      <c r="FG1786" s="23"/>
      <c r="FH1786" s="23"/>
      <c r="FI1786" s="23"/>
      <c r="FJ1786" s="23"/>
      <c r="FK1786" s="23"/>
      <c r="FL1786" s="23"/>
      <c r="FM1786" s="23"/>
      <c r="FN1786" s="23"/>
      <c r="FO1786" s="23"/>
      <c r="FP1786" s="23"/>
      <c r="FQ1786" s="23"/>
      <c r="FR1786" s="23"/>
    </row>
    <row r="1787" spans="142:174">
      <c r="EL1787" s="22">
        <v>44313</v>
      </c>
      <c r="EM1787" s="21" t="s">
        <v>29927</v>
      </c>
      <c r="EN1787" s="21" t="s">
        <v>24521</v>
      </c>
      <c r="EO1787" s="21" t="s">
        <v>29929</v>
      </c>
      <c r="EP1787" s="21">
        <v>574915879442</v>
      </c>
      <c r="EQ1787" s="21" t="s">
        <v>207</v>
      </c>
      <c r="ER1787" s="21" t="s">
        <v>209</v>
      </c>
      <c r="ES1787" s="23">
        <v>86</v>
      </c>
      <c r="ET1787" s="23">
        <v>0</v>
      </c>
      <c r="EU1787" s="23">
        <v>0</v>
      </c>
      <c r="EV1787" s="23">
        <v>0</v>
      </c>
      <c r="EW1787" s="23"/>
      <c r="EX1787" s="23">
        <v>0</v>
      </c>
      <c r="EY1787" s="23"/>
      <c r="EZ1787" s="23"/>
      <c r="FA1787" s="23"/>
      <c r="FB1787" s="23"/>
      <c r="FC1787" s="23"/>
      <c r="FD1787" s="23"/>
      <c r="FE1787" s="23"/>
      <c r="FF1787" s="23"/>
      <c r="FG1787" s="23"/>
      <c r="FH1787" s="23"/>
      <c r="FI1787" s="23"/>
      <c r="FJ1787" s="23"/>
      <c r="FK1787" s="23"/>
      <c r="FL1787" s="23"/>
      <c r="FM1787" s="23"/>
      <c r="FN1787" s="23"/>
      <c r="FO1787" s="23"/>
      <c r="FP1787" s="23"/>
      <c r="FQ1787" s="23"/>
      <c r="FR1787" s="23"/>
    </row>
    <row r="1788" spans="142:174">
      <c r="EL1788" s="22">
        <v>44313</v>
      </c>
      <c r="EM1788" s="21" t="s">
        <v>29927</v>
      </c>
      <c r="EN1788" s="21" t="s">
        <v>24521</v>
      </c>
      <c r="EO1788" s="21" t="s">
        <v>29929</v>
      </c>
      <c r="EP1788" s="21">
        <v>574915879442</v>
      </c>
      <c r="EQ1788" s="21" t="s">
        <v>207</v>
      </c>
      <c r="ER1788" s="21" t="s">
        <v>29926</v>
      </c>
      <c r="ES1788" s="23">
        <v>1</v>
      </c>
      <c r="ET1788" s="23">
        <v>0</v>
      </c>
      <c r="EU1788" s="23">
        <v>0</v>
      </c>
      <c r="EV1788" s="23">
        <v>0</v>
      </c>
      <c r="EW1788" s="23"/>
      <c r="EX1788" s="23">
        <v>0</v>
      </c>
      <c r="EY1788" s="23"/>
      <c r="EZ1788" s="23"/>
      <c r="FA1788" s="23"/>
      <c r="FB1788" s="23"/>
      <c r="FC1788" s="23"/>
      <c r="FD1788" s="23"/>
      <c r="FE1788" s="23"/>
      <c r="FF1788" s="23"/>
      <c r="FG1788" s="23"/>
      <c r="FH1788" s="23"/>
      <c r="FI1788" s="23"/>
      <c r="FJ1788" s="23"/>
      <c r="FK1788" s="23"/>
      <c r="FL1788" s="23"/>
      <c r="FM1788" s="23"/>
      <c r="FN1788" s="23"/>
      <c r="FO1788" s="23"/>
      <c r="FP1788" s="23"/>
      <c r="FQ1788" s="23"/>
      <c r="FR1788" s="23"/>
    </row>
    <row r="1789" spans="142:174">
      <c r="EL1789" s="22">
        <v>44313</v>
      </c>
      <c r="EM1789" s="21" t="s">
        <v>29927</v>
      </c>
      <c r="EN1789" s="21" t="s">
        <v>609</v>
      </c>
      <c r="EO1789" s="21" t="s">
        <v>29929</v>
      </c>
      <c r="EP1789" s="21">
        <v>574298647000</v>
      </c>
      <c r="EQ1789" s="21" t="s">
        <v>207</v>
      </c>
      <c r="ER1789" s="21" t="s">
        <v>209</v>
      </c>
      <c r="ES1789" s="23">
        <v>31</v>
      </c>
      <c r="ET1789" s="23">
        <v>0</v>
      </c>
      <c r="EU1789" s="23">
        <v>0</v>
      </c>
      <c r="EV1789" s="23">
        <v>0</v>
      </c>
      <c r="EW1789" s="23"/>
      <c r="EX1789" s="23">
        <v>0</v>
      </c>
      <c r="EY1789" s="23"/>
      <c r="EZ1789" s="23"/>
      <c r="FA1789" s="23"/>
      <c r="FB1789" s="23"/>
      <c r="FC1789" s="23"/>
      <c r="FD1789" s="23"/>
      <c r="FE1789" s="23"/>
      <c r="FF1789" s="23"/>
      <c r="FG1789" s="23"/>
      <c r="FH1789" s="23"/>
      <c r="FI1789" s="23"/>
      <c r="FJ1789" s="23"/>
      <c r="FK1789" s="23"/>
      <c r="FL1789" s="23"/>
      <c r="FM1789" s="23"/>
      <c r="FN1789" s="23"/>
      <c r="FO1789" s="23"/>
      <c r="FP1789" s="23"/>
      <c r="FQ1789" s="23"/>
      <c r="FR1789" s="23"/>
    </row>
    <row r="1790" spans="142:174">
      <c r="EL1790" s="22">
        <v>44313</v>
      </c>
      <c r="EM1790" s="21" t="s">
        <v>29927</v>
      </c>
      <c r="EN1790" s="21" t="s">
        <v>609</v>
      </c>
      <c r="EO1790" s="21" t="s">
        <v>29929</v>
      </c>
      <c r="EP1790" s="21">
        <v>574298647000</v>
      </c>
      <c r="EQ1790" s="21" t="s">
        <v>207</v>
      </c>
      <c r="ER1790" s="21" t="s">
        <v>29926</v>
      </c>
      <c r="ES1790" s="23">
        <v>3</v>
      </c>
      <c r="ET1790" s="23">
        <v>0</v>
      </c>
      <c r="EU1790" s="23">
        <v>0</v>
      </c>
      <c r="EV1790" s="23">
        <v>0</v>
      </c>
      <c r="EW1790" s="23"/>
      <c r="EX1790" s="23">
        <v>0</v>
      </c>
      <c r="EY1790" s="23"/>
      <c r="EZ1790" s="23"/>
      <c r="FA1790" s="23"/>
      <c r="FB1790" s="23"/>
      <c r="FC1790" s="23"/>
      <c r="FD1790" s="23"/>
      <c r="FE1790" s="23"/>
      <c r="FF1790" s="23"/>
      <c r="FG1790" s="23"/>
      <c r="FH1790" s="23"/>
      <c r="FI1790" s="23"/>
      <c r="FJ1790" s="23"/>
      <c r="FK1790" s="23"/>
      <c r="FL1790" s="23"/>
      <c r="FM1790" s="23"/>
      <c r="FN1790" s="23"/>
      <c r="FO1790" s="23"/>
      <c r="FP1790" s="23"/>
      <c r="FQ1790" s="23"/>
      <c r="FR1790" s="23"/>
    </row>
    <row r="1791" spans="142:174">
      <c r="EL1791" s="22">
        <v>44313</v>
      </c>
      <c r="EM1791" s="21" t="s">
        <v>29930</v>
      </c>
      <c r="EN1791" s="21" t="s">
        <v>24738</v>
      </c>
      <c r="EO1791" s="21" t="s">
        <v>29929</v>
      </c>
      <c r="EP1791" s="21">
        <v>574703641670</v>
      </c>
      <c r="EQ1791" s="21" t="s">
        <v>207</v>
      </c>
      <c r="ER1791" s="21" t="s">
        <v>208</v>
      </c>
      <c r="ES1791" s="23">
        <v>8</v>
      </c>
      <c r="ET1791" s="23">
        <v>0</v>
      </c>
      <c r="EU1791" s="23">
        <v>0</v>
      </c>
      <c r="EV1791" s="23">
        <v>0</v>
      </c>
      <c r="EW1791" s="23"/>
      <c r="EX1791" s="23">
        <v>0</v>
      </c>
      <c r="EY1791" s="23"/>
      <c r="EZ1791" s="23"/>
      <c r="FA1791" s="23"/>
      <c r="FB1791" s="23"/>
      <c r="FC1791" s="23"/>
      <c r="FD1791" s="23"/>
      <c r="FE1791" s="23"/>
      <c r="FF1791" s="23"/>
      <c r="FG1791" s="23"/>
      <c r="FH1791" s="23"/>
      <c r="FI1791" s="23"/>
      <c r="FJ1791" s="23"/>
      <c r="FK1791" s="23"/>
      <c r="FL1791" s="23"/>
      <c r="FM1791" s="23"/>
      <c r="FN1791" s="23"/>
      <c r="FO1791" s="23"/>
      <c r="FP1791" s="23"/>
      <c r="FQ1791" s="23"/>
      <c r="FR1791" s="23"/>
    </row>
    <row r="1792" spans="142:174">
      <c r="EL1792" s="22">
        <v>44313</v>
      </c>
      <c r="EM1792" s="21" t="s">
        <v>29930</v>
      </c>
      <c r="EN1792" s="21" t="s">
        <v>24738</v>
      </c>
      <c r="EO1792" s="21" t="s">
        <v>29929</v>
      </c>
      <c r="EP1792" s="21">
        <v>574703641670</v>
      </c>
      <c r="EQ1792" s="21" t="s">
        <v>207</v>
      </c>
      <c r="ER1792" s="21" t="s">
        <v>209</v>
      </c>
      <c r="ES1792" s="23">
        <v>901</v>
      </c>
      <c r="ET1792" s="23">
        <v>2</v>
      </c>
      <c r="EU1792" s="23">
        <v>512</v>
      </c>
      <c r="EV1792" s="23">
        <v>0.222</v>
      </c>
      <c r="EW1792" s="23">
        <v>256</v>
      </c>
      <c r="EX1792" s="23">
        <v>568.25750000000005</v>
      </c>
      <c r="EY1792" s="23"/>
      <c r="EZ1792" s="23"/>
      <c r="FA1792" s="23"/>
      <c r="FB1792" s="23"/>
      <c r="FC1792" s="23"/>
      <c r="FD1792" s="23"/>
      <c r="FE1792" s="23"/>
      <c r="FF1792" s="23"/>
      <c r="FG1792" s="23"/>
      <c r="FH1792" s="23"/>
      <c r="FI1792" s="23"/>
      <c r="FJ1792" s="23"/>
      <c r="FK1792" s="23"/>
      <c r="FL1792" s="23"/>
      <c r="FM1792" s="23"/>
      <c r="FN1792" s="23"/>
      <c r="FO1792" s="23"/>
      <c r="FP1792" s="23"/>
      <c r="FQ1792" s="23"/>
      <c r="FR1792" s="23"/>
    </row>
    <row r="1793" spans="142:174">
      <c r="EL1793" s="22">
        <v>44313</v>
      </c>
      <c r="EM1793" s="21" t="s">
        <v>29930</v>
      </c>
      <c r="EN1793" s="21" t="s">
        <v>24738</v>
      </c>
      <c r="EO1793" s="21" t="s">
        <v>29929</v>
      </c>
      <c r="EP1793" s="21">
        <v>574703641670</v>
      </c>
      <c r="EQ1793" s="21" t="s">
        <v>207</v>
      </c>
      <c r="ER1793" s="21" t="s">
        <v>29926</v>
      </c>
      <c r="ES1793" s="23">
        <v>7</v>
      </c>
      <c r="ET1793" s="23">
        <v>0</v>
      </c>
      <c r="EU1793" s="23">
        <v>0</v>
      </c>
      <c r="EV1793" s="23">
        <v>0</v>
      </c>
      <c r="EW1793" s="23"/>
      <c r="EX1793" s="23">
        <v>0</v>
      </c>
      <c r="EY1793" s="23"/>
      <c r="EZ1793" s="23"/>
      <c r="FA1793" s="23"/>
      <c r="FB1793" s="23"/>
      <c r="FC1793" s="23"/>
      <c r="FD1793" s="23"/>
      <c r="FE1793" s="23"/>
      <c r="FF1793" s="23"/>
      <c r="FG1793" s="23"/>
      <c r="FH1793" s="23"/>
      <c r="FI1793" s="23"/>
      <c r="FJ1793" s="23"/>
      <c r="FK1793" s="23"/>
      <c r="FL1793" s="23"/>
      <c r="FM1793" s="23"/>
      <c r="FN1793" s="23"/>
      <c r="FO1793" s="23"/>
      <c r="FP1793" s="23"/>
      <c r="FQ1793" s="23"/>
      <c r="FR1793" s="23"/>
    </row>
    <row r="1794" spans="142:174">
      <c r="EL1794" s="22">
        <v>44314</v>
      </c>
      <c r="EM1794" s="21" t="s">
        <v>213</v>
      </c>
      <c r="EN1794" s="21" t="s">
        <v>609</v>
      </c>
      <c r="EO1794" s="21" t="s">
        <v>206</v>
      </c>
      <c r="EP1794" s="21">
        <v>574298647000</v>
      </c>
      <c r="EQ1794" s="21" t="s">
        <v>207</v>
      </c>
      <c r="ER1794" s="21" t="s">
        <v>208</v>
      </c>
      <c r="ES1794" s="23">
        <v>4</v>
      </c>
      <c r="ET1794" s="23">
        <v>2</v>
      </c>
      <c r="EU1794" s="23">
        <v>12</v>
      </c>
      <c r="EV1794" s="23">
        <v>50</v>
      </c>
      <c r="EW1794" s="23">
        <v>6</v>
      </c>
      <c r="EX1794" s="23">
        <v>3000</v>
      </c>
      <c r="EY1794" s="23">
        <v>0</v>
      </c>
      <c r="EZ1794" s="23">
        <v>0</v>
      </c>
      <c r="FA1794" s="23">
        <v>0</v>
      </c>
      <c r="FB1794" s="23">
        <v>0</v>
      </c>
      <c r="FC1794" s="23">
        <v>0</v>
      </c>
      <c r="FD1794" s="23">
        <v>0</v>
      </c>
      <c r="FE1794" s="23">
        <v>0</v>
      </c>
      <c r="FF1794" s="23">
        <v>0</v>
      </c>
      <c r="FG1794" s="23">
        <v>0</v>
      </c>
      <c r="FH1794" s="23">
        <v>0</v>
      </c>
      <c r="FI1794" s="23">
        <v>0</v>
      </c>
      <c r="FJ1794" s="23">
        <v>1</v>
      </c>
      <c r="FK1794" s="23">
        <v>0</v>
      </c>
      <c r="FL1794" s="23">
        <v>1</v>
      </c>
      <c r="FM1794" s="23">
        <v>0</v>
      </c>
      <c r="FN1794" s="23">
        <v>0</v>
      </c>
      <c r="FO1794" s="23">
        <v>0</v>
      </c>
      <c r="FP1794" s="23">
        <v>0</v>
      </c>
      <c r="FQ1794" s="23">
        <v>0</v>
      </c>
      <c r="FR1794" s="23">
        <v>0</v>
      </c>
    </row>
    <row r="1795" spans="142:174">
      <c r="EL1795" s="22">
        <v>44314</v>
      </c>
      <c r="EM1795" s="21" t="s">
        <v>213</v>
      </c>
      <c r="EN1795" s="21" t="s">
        <v>609</v>
      </c>
      <c r="EO1795" s="21" t="s">
        <v>206</v>
      </c>
      <c r="EP1795" s="21">
        <v>574298647000</v>
      </c>
      <c r="EQ1795" s="21" t="s">
        <v>207</v>
      </c>
      <c r="ER1795" s="21" t="s">
        <v>209</v>
      </c>
      <c r="ES1795" s="23">
        <v>30</v>
      </c>
      <c r="ET1795" s="23">
        <v>6</v>
      </c>
      <c r="EU1795" s="23">
        <v>226</v>
      </c>
      <c r="EV1795" s="23">
        <v>20</v>
      </c>
      <c r="EW1795" s="23">
        <v>37.666699999999999</v>
      </c>
      <c r="EX1795" s="23">
        <v>7533.3333000000002</v>
      </c>
      <c r="EY1795" s="23">
        <v>0</v>
      </c>
      <c r="EZ1795" s="23">
        <v>0</v>
      </c>
      <c r="FA1795" s="23">
        <v>0</v>
      </c>
      <c r="FB1795" s="23">
        <v>0</v>
      </c>
      <c r="FC1795" s="23">
        <v>0</v>
      </c>
      <c r="FD1795" s="23">
        <v>0</v>
      </c>
      <c r="FE1795" s="23">
        <v>0</v>
      </c>
      <c r="FF1795" s="23">
        <v>0</v>
      </c>
      <c r="FG1795" s="23">
        <v>0</v>
      </c>
      <c r="FH1795" s="23">
        <v>0</v>
      </c>
      <c r="FI1795" s="23">
        <v>0</v>
      </c>
      <c r="FJ1795" s="23">
        <v>1</v>
      </c>
      <c r="FK1795" s="23">
        <v>2</v>
      </c>
      <c r="FL1795" s="23">
        <v>3</v>
      </c>
      <c r="FM1795" s="23">
        <v>0</v>
      </c>
      <c r="FN1795" s="23">
        <v>0</v>
      </c>
      <c r="FO1795" s="23">
        <v>0</v>
      </c>
      <c r="FP1795" s="23">
        <v>0</v>
      </c>
      <c r="FQ1795" s="23">
        <v>0</v>
      </c>
      <c r="FR1795" s="23">
        <v>0</v>
      </c>
    </row>
    <row r="1796" spans="142:174">
      <c r="EL1796" s="22">
        <v>44314</v>
      </c>
      <c r="EM1796" s="21" t="s">
        <v>213</v>
      </c>
      <c r="EN1796" s="21" t="s">
        <v>17425</v>
      </c>
      <c r="EO1796" s="21" t="s">
        <v>206</v>
      </c>
      <c r="EP1796" s="21">
        <v>585622329677</v>
      </c>
      <c r="EQ1796" s="21" t="s">
        <v>207</v>
      </c>
      <c r="ER1796" s="21" t="s">
        <v>209</v>
      </c>
      <c r="ES1796" s="23">
        <v>4</v>
      </c>
      <c r="ET1796" s="23">
        <v>0</v>
      </c>
      <c r="EU1796" s="23">
        <v>0</v>
      </c>
      <c r="EV1796" s="23">
        <v>0</v>
      </c>
      <c r="EW1796" s="23"/>
      <c r="EX1796" s="23">
        <v>0</v>
      </c>
      <c r="EY1796" s="23"/>
      <c r="EZ1796" s="23"/>
      <c r="FA1796" s="23"/>
      <c r="FB1796" s="23"/>
      <c r="FC1796" s="23"/>
      <c r="FD1796" s="23"/>
      <c r="FE1796" s="23"/>
      <c r="FF1796" s="23"/>
      <c r="FG1796" s="23"/>
      <c r="FH1796" s="23"/>
      <c r="FI1796" s="23"/>
      <c r="FJ1796" s="23"/>
      <c r="FK1796" s="23"/>
      <c r="FL1796" s="23"/>
      <c r="FM1796" s="23"/>
      <c r="FN1796" s="23"/>
      <c r="FO1796" s="23"/>
      <c r="FP1796" s="23"/>
      <c r="FQ1796" s="23"/>
      <c r="FR1796" s="23"/>
    </row>
    <row r="1797" spans="142:174">
      <c r="EL1797" s="22">
        <v>44314</v>
      </c>
      <c r="EM1797" s="21" t="s">
        <v>28043</v>
      </c>
      <c r="EN1797" s="21" t="s">
        <v>17425</v>
      </c>
      <c r="EO1797" s="21" t="s">
        <v>206</v>
      </c>
      <c r="EP1797" s="21">
        <v>585622329677</v>
      </c>
      <c r="EQ1797" s="21" t="s">
        <v>207</v>
      </c>
      <c r="ER1797" s="21" t="s">
        <v>209</v>
      </c>
      <c r="ES1797" s="23">
        <v>78</v>
      </c>
      <c r="ET1797" s="23">
        <v>5</v>
      </c>
      <c r="EU1797" s="23">
        <v>1557</v>
      </c>
      <c r="EV1797" s="23">
        <v>6.4103000000000003</v>
      </c>
      <c r="EW1797" s="23">
        <v>311.39999999999998</v>
      </c>
      <c r="EX1797" s="23">
        <v>19961.538499999999</v>
      </c>
      <c r="EY1797" s="23">
        <v>0</v>
      </c>
      <c r="EZ1797" s="23">
        <v>0</v>
      </c>
      <c r="FA1797" s="23">
        <v>0</v>
      </c>
      <c r="FB1797" s="23">
        <v>0</v>
      </c>
      <c r="FC1797" s="23">
        <v>0</v>
      </c>
      <c r="FD1797" s="23">
        <v>0</v>
      </c>
      <c r="FE1797" s="23">
        <v>0</v>
      </c>
      <c r="FF1797" s="23">
        <v>1</v>
      </c>
      <c r="FG1797" s="23">
        <v>0</v>
      </c>
      <c r="FH1797" s="23">
        <v>1</v>
      </c>
      <c r="FI1797" s="23">
        <v>0</v>
      </c>
      <c r="FJ1797" s="23">
        <v>1</v>
      </c>
      <c r="FK1797" s="23">
        <v>0</v>
      </c>
      <c r="FL1797" s="23">
        <v>1</v>
      </c>
      <c r="FM1797" s="23">
        <v>0</v>
      </c>
      <c r="FN1797" s="23">
        <v>0</v>
      </c>
      <c r="FO1797" s="23">
        <v>0</v>
      </c>
      <c r="FP1797" s="23">
        <v>0</v>
      </c>
      <c r="FQ1797" s="23">
        <v>0</v>
      </c>
      <c r="FR1797" s="23">
        <v>0</v>
      </c>
    </row>
    <row r="1798" spans="142:174">
      <c r="EL1798" s="22">
        <v>44314</v>
      </c>
      <c r="EM1798" s="21" t="s">
        <v>29925</v>
      </c>
      <c r="EN1798" s="21" t="s">
        <v>17425</v>
      </c>
      <c r="EO1798" s="21" t="s">
        <v>206</v>
      </c>
      <c r="EP1798" s="21">
        <v>585622329677</v>
      </c>
      <c r="EQ1798" s="21" t="s">
        <v>207</v>
      </c>
      <c r="ER1798" s="21" t="s">
        <v>208</v>
      </c>
      <c r="ES1798" s="23">
        <v>17</v>
      </c>
      <c r="ET1798" s="23">
        <v>1</v>
      </c>
      <c r="EU1798" s="23">
        <v>37</v>
      </c>
      <c r="EV1798" s="23">
        <v>5.8823999999999996</v>
      </c>
      <c r="EW1798" s="23">
        <v>37</v>
      </c>
      <c r="EX1798" s="23">
        <v>2176.4706000000001</v>
      </c>
      <c r="EY1798" s="23"/>
      <c r="EZ1798" s="23"/>
      <c r="FA1798" s="23"/>
      <c r="FB1798" s="23"/>
      <c r="FC1798" s="23"/>
      <c r="FD1798" s="23"/>
      <c r="FE1798" s="23"/>
      <c r="FF1798" s="23"/>
      <c r="FG1798" s="23"/>
      <c r="FH1798" s="23"/>
      <c r="FI1798" s="23"/>
      <c r="FJ1798" s="23"/>
      <c r="FK1798" s="23"/>
      <c r="FL1798" s="23"/>
      <c r="FM1798" s="23"/>
      <c r="FN1798" s="23"/>
      <c r="FO1798" s="23"/>
      <c r="FP1798" s="23"/>
      <c r="FQ1798" s="23"/>
      <c r="FR1798" s="23"/>
    </row>
    <row r="1799" spans="142:174">
      <c r="EL1799" s="22">
        <v>44314</v>
      </c>
      <c r="EM1799" s="21" t="s">
        <v>29925</v>
      </c>
      <c r="EN1799" s="21" t="s">
        <v>17425</v>
      </c>
      <c r="EO1799" s="21" t="s">
        <v>206</v>
      </c>
      <c r="EP1799" s="21">
        <v>585622329677</v>
      </c>
      <c r="EQ1799" s="21" t="s">
        <v>207</v>
      </c>
      <c r="ER1799" s="21" t="s">
        <v>209</v>
      </c>
      <c r="ES1799" s="23">
        <v>1406</v>
      </c>
      <c r="ET1799" s="23">
        <v>20</v>
      </c>
      <c r="EU1799" s="23">
        <v>13511</v>
      </c>
      <c r="EV1799" s="23">
        <v>1.4225000000000001</v>
      </c>
      <c r="EW1799" s="23">
        <v>675.55</v>
      </c>
      <c r="EX1799" s="23">
        <v>9609.5306</v>
      </c>
      <c r="EY1799" s="23">
        <v>0</v>
      </c>
      <c r="EZ1799" s="23">
        <v>0</v>
      </c>
      <c r="FA1799" s="23">
        <v>0</v>
      </c>
      <c r="FB1799" s="23">
        <v>0</v>
      </c>
      <c r="FC1799" s="23">
        <v>0</v>
      </c>
      <c r="FD1799" s="23">
        <v>0</v>
      </c>
      <c r="FE1799" s="23">
        <v>0</v>
      </c>
      <c r="FF1799" s="23">
        <v>1</v>
      </c>
      <c r="FG1799" s="23">
        <v>1</v>
      </c>
      <c r="FH1799" s="23">
        <v>2</v>
      </c>
      <c r="FI1799" s="23">
        <v>0</v>
      </c>
      <c r="FJ1799" s="23">
        <v>0</v>
      </c>
      <c r="FK1799" s="23">
        <v>1</v>
      </c>
      <c r="FL1799" s="23">
        <v>1</v>
      </c>
      <c r="FM1799" s="23">
        <v>0</v>
      </c>
      <c r="FN1799" s="23">
        <v>0</v>
      </c>
      <c r="FO1799" s="23">
        <v>0</v>
      </c>
      <c r="FP1799" s="23">
        <v>0</v>
      </c>
      <c r="FQ1799" s="23">
        <v>0</v>
      </c>
      <c r="FR1799" s="23">
        <v>0</v>
      </c>
    </row>
    <row r="1800" spans="142:174">
      <c r="EL1800" s="22">
        <v>44314</v>
      </c>
      <c r="EM1800" s="21" t="s">
        <v>29927</v>
      </c>
      <c r="EN1800" s="21" t="s">
        <v>29928</v>
      </c>
      <c r="EO1800" s="21" t="s">
        <v>29929</v>
      </c>
      <c r="EP1800" s="21">
        <v>574546716076</v>
      </c>
      <c r="EQ1800" s="21" t="s">
        <v>207</v>
      </c>
      <c r="ER1800" s="21" t="s">
        <v>209</v>
      </c>
      <c r="ES1800" s="23">
        <v>106</v>
      </c>
      <c r="ET1800" s="23">
        <v>2</v>
      </c>
      <c r="EU1800" s="23">
        <v>610</v>
      </c>
      <c r="EV1800" s="23">
        <v>1.8868</v>
      </c>
      <c r="EW1800" s="23">
        <v>305</v>
      </c>
      <c r="EX1800" s="23">
        <v>5754.7169999999996</v>
      </c>
      <c r="EY1800" s="23"/>
      <c r="EZ1800" s="23"/>
      <c r="FA1800" s="23"/>
      <c r="FB1800" s="23"/>
      <c r="FC1800" s="23"/>
      <c r="FD1800" s="23"/>
      <c r="FE1800" s="23"/>
      <c r="FF1800" s="23"/>
      <c r="FG1800" s="23"/>
      <c r="FH1800" s="23"/>
      <c r="FI1800" s="23"/>
      <c r="FJ1800" s="23"/>
      <c r="FK1800" s="23"/>
      <c r="FL1800" s="23"/>
      <c r="FM1800" s="23"/>
      <c r="FN1800" s="23"/>
      <c r="FO1800" s="23"/>
      <c r="FP1800" s="23"/>
      <c r="FQ1800" s="23"/>
      <c r="FR1800" s="23"/>
    </row>
    <row r="1801" spans="142:174">
      <c r="EL1801" s="22">
        <v>44314</v>
      </c>
      <c r="EM1801" s="21" t="s">
        <v>29927</v>
      </c>
      <c r="EN1801" s="21" t="s">
        <v>29928</v>
      </c>
      <c r="EO1801" s="21" t="s">
        <v>29929</v>
      </c>
      <c r="EP1801" s="21">
        <v>574546716076</v>
      </c>
      <c r="EQ1801" s="21" t="s">
        <v>207</v>
      </c>
      <c r="ER1801" s="21" t="s">
        <v>29926</v>
      </c>
      <c r="ES1801" s="23">
        <v>2</v>
      </c>
      <c r="ET1801" s="23">
        <v>0</v>
      </c>
      <c r="EU1801" s="23">
        <v>0</v>
      </c>
      <c r="EV1801" s="23">
        <v>0</v>
      </c>
      <c r="EW1801" s="23"/>
      <c r="EX1801" s="23">
        <v>0</v>
      </c>
      <c r="EY1801" s="23"/>
      <c r="EZ1801" s="23"/>
      <c r="FA1801" s="23"/>
      <c r="FB1801" s="23"/>
      <c r="FC1801" s="23"/>
      <c r="FD1801" s="23"/>
      <c r="FE1801" s="23"/>
      <c r="FF1801" s="23"/>
      <c r="FG1801" s="23"/>
      <c r="FH1801" s="23"/>
      <c r="FI1801" s="23"/>
      <c r="FJ1801" s="23"/>
      <c r="FK1801" s="23"/>
      <c r="FL1801" s="23"/>
      <c r="FM1801" s="23"/>
      <c r="FN1801" s="23"/>
      <c r="FO1801" s="23"/>
      <c r="FP1801" s="23"/>
      <c r="FQ1801" s="23"/>
      <c r="FR1801" s="23"/>
    </row>
    <row r="1802" spans="142:174">
      <c r="EL1802" s="22">
        <v>44314</v>
      </c>
      <c r="EM1802" s="21" t="s">
        <v>29927</v>
      </c>
      <c r="EN1802" s="21" t="s">
        <v>3785</v>
      </c>
      <c r="EO1802" s="21" t="s">
        <v>29929</v>
      </c>
      <c r="EP1802" s="21">
        <v>627859828083</v>
      </c>
      <c r="EQ1802" s="21" t="s">
        <v>207</v>
      </c>
      <c r="ER1802" s="21" t="s">
        <v>209</v>
      </c>
      <c r="ES1802" s="23">
        <v>11</v>
      </c>
      <c r="ET1802" s="23">
        <v>0</v>
      </c>
      <c r="EU1802" s="23">
        <v>0</v>
      </c>
      <c r="EV1802" s="23">
        <v>0</v>
      </c>
      <c r="EW1802" s="23"/>
      <c r="EX1802" s="23">
        <v>0</v>
      </c>
      <c r="EY1802" s="23"/>
      <c r="EZ1802" s="23"/>
      <c r="FA1802" s="23"/>
      <c r="FB1802" s="23"/>
      <c r="FC1802" s="23"/>
      <c r="FD1802" s="23"/>
      <c r="FE1802" s="23"/>
      <c r="FF1802" s="23"/>
      <c r="FG1802" s="23"/>
      <c r="FH1802" s="23"/>
      <c r="FI1802" s="23"/>
      <c r="FJ1802" s="23"/>
      <c r="FK1802" s="23"/>
      <c r="FL1802" s="23"/>
      <c r="FM1802" s="23"/>
      <c r="FN1802" s="23"/>
      <c r="FO1802" s="23"/>
      <c r="FP1802" s="23"/>
      <c r="FQ1802" s="23"/>
      <c r="FR1802" s="23"/>
    </row>
    <row r="1803" spans="142:174">
      <c r="EL1803" s="22">
        <v>44314</v>
      </c>
      <c r="EM1803" s="21" t="s">
        <v>29927</v>
      </c>
      <c r="EN1803" s="21" t="s">
        <v>210</v>
      </c>
      <c r="EO1803" s="21" t="s">
        <v>29929</v>
      </c>
      <c r="EP1803" s="21">
        <v>598981180056</v>
      </c>
      <c r="EQ1803" s="21" t="s">
        <v>207</v>
      </c>
      <c r="ER1803" s="21" t="s">
        <v>209</v>
      </c>
      <c r="ES1803" s="23">
        <v>139</v>
      </c>
      <c r="ET1803" s="23">
        <v>0</v>
      </c>
      <c r="EU1803" s="23">
        <v>0</v>
      </c>
      <c r="EV1803" s="23">
        <v>0</v>
      </c>
      <c r="EW1803" s="23"/>
      <c r="EX1803" s="23">
        <v>0</v>
      </c>
      <c r="EY1803" s="23"/>
      <c r="EZ1803" s="23"/>
      <c r="FA1803" s="23"/>
      <c r="FB1803" s="23"/>
      <c r="FC1803" s="23"/>
      <c r="FD1803" s="23"/>
      <c r="FE1803" s="23"/>
      <c r="FF1803" s="23"/>
      <c r="FG1803" s="23"/>
      <c r="FH1803" s="23"/>
      <c r="FI1803" s="23"/>
      <c r="FJ1803" s="23"/>
      <c r="FK1803" s="23"/>
      <c r="FL1803" s="23"/>
      <c r="FM1803" s="23"/>
      <c r="FN1803" s="23"/>
      <c r="FO1803" s="23"/>
      <c r="FP1803" s="23"/>
      <c r="FQ1803" s="23"/>
      <c r="FR1803" s="23"/>
    </row>
    <row r="1804" spans="142:174">
      <c r="EL1804" s="22">
        <v>44314</v>
      </c>
      <c r="EM1804" s="21" t="s">
        <v>29927</v>
      </c>
      <c r="EN1804" s="21" t="s">
        <v>1370</v>
      </c>
      <c r="EO1804" s="21" t="s">
        <v>29929</v>
      </c>
      <c r="EP1804" s="21">
        <v>599408782168</v>
      </c>
      <c r="EQ1804" s="21" t="s">
        <v>207</v>
      </c>
      <c r="ER1804" s="21" t="s">
        <v>209</v>
      </c>
      <c r="ES1804" s="23">
        <v>341</v>
      </c>
      <c r="ET1804" s="23">
        <v>3</v>
      </c>
      <c r="EU1804" s="23">
        <v>869</v>
      </c>
      <c r="EV1804" s="23">
        <v>0.87980000000000003</v>
      </c>
      <c r="EW1804" s="23">
        <v>289.66669999999999</v>
      </c>
      <c r="EX1804" s="23">
        <v>2548.3870999999999</v>
      </c>
      <c r="EY1804" s="23"/>
      <c r="EZ1804" s="23"/>
      <c r="FA1804" s="23"/>
      <c r="FB1804" s="23"/>
      <c r="FC1804" s="23"/>
      <c r="FD1804" s="23"/>
      <c r="FE1804" s="23"/>
      <c r="FF1804" s="23"/>
      <c r="FG1804" s="23"/>
      <c r="FH1804" s="23"/>
      <c r="FI1804" s="23"/>
      <c r="FJ1804" s="23"/>
      <c r="FK1804" s="23"/>
      <c r="FL1804" s="23"/>
      <c r="FM1804" s="23"/>
      <c r="FN1804" s="23"/>
      <c r="FO1804" s="23"/>
      <c r="FP1804" s="23"/>
      <c r="FQ1804" s="23"/>
      <c r="FR1804" s="23"/>
    </row>
    <row r="1805" spans="142:174">
      <c r="EL1805" s="22">
        <v>44314</v>
      </c>
      <c r="EM1805" s="21" t="s">
        <v>29927</v>
      </c>
      <c r="EN1805" s="21" t="s">
        <v>17428</v>
      </c>
      <c r="EO1805" s="21" t="s">
        <v>29929</v>
      </c>
      <c r="EP1805" s="21">
        <v>574813586895</v>
      </c>
      <c r="EQ1805" s="21" t="s">
        <v>207</v>
      </c>
      <c r="ER1805" s="21" t="s">
        <v>209</v>
      </c>
      <c r="ES1805" s="23">
        <v>13</v>
      </c>
      <c r="ET1805" s="23">
        <v>1</v>
      </c>
      <c r="EU1805" s="23">
        <v>295</v>
      </c>
      <c r="EV1805" s="23">
        <v>7.6923000000000004</v>
      </c>
      <c r="EW1805" s="23">
        <v>295</v>
      </c>
      <c r="EX1805" s="23">
        <v>22692.307700000001</v>
      </c>
      <c r="EY1805" s="23"/>
      <c r="EZ1805" s="23"/>
      <c r="FA1805" s="23"/>
      <c r="FB1805" s="23"/>
      <c r="FC1805" s="23"/>
      <c r="FD1805" s="23"/>
      <c r="FE1805" s="23"/>
      <c r="FF1805" s="23"/>
      <c r="FG1805" s="23"/>
      <c r="FH1805" s="23"/>
      <c r="FI1805" s="23"/>
      <c r="FJ1805" s="23"/>
      <c r="FK1805" s="23"/>
      <c r="FL1805" s="23"/>
      <c r="FM1805" s="23"/>
      <c r="FN1805" s="23"/>
      <c r="FO1805" s="23"/>
      <c r="FP1805" s="23"/>
      <c r="FQ1805" s="23"/>
      <c r="FR1805" s="23"/>
    </row>
    <row r="1806" spans="142:174">
      <c r="EL1806" s="22">
        <v>44314</v>
      </c>
      <c r="EM1806" s="21" t="s">
        <v>29927</v>
      </c>
      <c r="EN1806" s="21" t="s">
        <v>17431</v>
      </c>
      <c r="EO1806" s="21" t="s">
        <v>29929</v>
      </c>
      <c r="EP1806" s="21">
        <v>574390227530</v>
      </c>
      <c r="EQ1806" s="21" t="s">
        <v>207</v>
      </c>
      <c r="ER1806" s="21" t="s">
        <v>209</v>
      </c>
      <c r="ES1806" s="23">
        <v>7</v>
      </c>
      <c r="ET1806" s="23">
        <v>0</v>
      </c>
      <c r="EU1806" s="23">
        <v>0</v>
      </c>
      <c r="EV1806" s="23">
        <v>0</v>
      </c>
      <c r="EW1806" s="23"/>
      <c r="EX1806" s="23">
        <v>0</v>
      </c>
      <c r="EY1806" s="23"/>
      <c r="EZ1806" s="23"/>
      <c r="FA1806" s="23"/>
      <c r="FB1806" s="23"/>
      <c r="FC1806" s="23"/>
      <c r="FD1806" s="23"/>
      <c r="FE1806" s="23"/>
      <c r="FF1806" s="23"/>
      <c r="FG1806" s="23"/>
      <c r="FH1806" s="23"/>
      <c r="FI1806" s="23"/>
      <c r="FJ1806" s="23"/>
      <c r="FK1806" s="23"/>
      <c r="FL1806" s="23"/>
      <c r="FM1806" s="23"/>
      <c r="FN1806" s="23"/>
      <c r="FO1806" s="23"/>
      <c r="FP1806" s="23"/>
      <c r="FQ1806" s="23"/>
      <c r="FR1806" s="23"/>
    </row>
    <row r="1807" spans="142:174">
      <c r="EL1807" s="22">
        <v>44314</v>
      </c>
      <c r="EM1807" s="21" t="s">
        <v>29927</v>
      </c>
      <c r="EN1807" s="21" t="s">
        <v>24538</v>
      </c>
      <c r="EO1807" s="21" t="s">
        <v>29929</v>
      </c>
      <c r="EP1807" s="21">
        <v>586179537805</v>
      </c>
      <c r="EQ1807" s="21" t="s">
        <v>207</v>
      </c>
      <c r="ER1807" s="21" t="s">
        <v>209</v>
      </c>
      <c r="ES1807" s="23">
        <v>78</v>
      </c>
      <c r="ET1807" s="23">
        <v>1</v>
      </c>
      <c r="EU1807" s="23">
        <v>155</v>
      </c>
      <c r="EV1807" s="23">
        <v>1.2821</v>
      </c>
      <c r="EW1807" s="23">
        <v>155</v>
      </c>
      <c r="EX1807" s="23">
        <v>1987.1795</v>
      </c>
      <c r="EY1807" s="23"/>
      <c r="EZ1807" s="23"/>
      <c r="FA1807" s="23"/>
      <c r="FB1807" s="23"/>
      <c r="FC1807" s="23"/>
      <c r="FD1807" s="23"/>
      <c r="FE1807" s="23"/>
      <c r="FF1807" s="23"/>
      <c r="FG1807" s="23"/>
      <c r="FH1807" s="23"/>
      <c r="FI1807" s="23"/>
      <c r="FJ1807" s="23"/>
      <c r="FK1807" s="23"/>
      <c r="FL1807" s="23"/>
      <c r="FM1807" s="23"/>
      <c r="FN1807" s="23"/>
      <c r="FO1807" s="23"/>
      <c r="FP1807" s="23"/>
      <c r="FQ1807" s="23"/>
      <c r="FR1807" s="23"/>
    </row>
    <row r="1808" spans="142:174">
      <c r="EL1808" s="22">
        <v>44314</v>
      </c>
      <c r="EM1808" s="21" t="s">
        <v>29927</v>
      </c>
      <c r="EN1808" s="21" t="s">
        <v>22765</v>
      </c>
      <c r="EO1808" s="21" t="s">
        <v>29929</v>
      </c>
      <c r="EP1808" s="21">
        <v>574813750930</v>
      </c>
      <c r="EQ1808" s="21" t="s">
        <v>207</v>
      </c>
      <c r="ER1808" s="21" t="s">
        <v>209</v>
      </c>
      <c r="ES1808" s="23">
        <v>123</v>
      </c>
      <c r="ET1808" s="23">
        <v>1</v>
      </c>
      <c r="EU1808" s="23">
        <v>237</v>
      </c>
      <c r="EV1808" s="23">
        <v>0.81299999999999994</v>
      </c>
      <c r="EW1808" s="23">
        <v>237</v>
      </c>
      <c r="EX1808" s="23">
        <v>1926.8293000000001</v>
      </c>
      <c r="EY1808" s="23">
        <v>0</v>
      </c>
      <c r="EZ1808" s="23">
        <v>0</v>
      </c>
      <c r="FA1808" s="23">
        <v>0</v>
      </c>
      <c r="FB1808" s="23">
        <v>0</v>
      </c>
      <c r="FC1808" s="23">
        <v>0</v>
      </c>
      <c r="FD1808" s="23">
        <v>0</v>
      </c>
      <c r="FE1808" s="23">
        <v>0</v>
      </c>
      <c r="FF1808" s="23">
        <v>1</v>
      </c>
      <c r="FG1808" s="23">
        <v>0</v>
      </c>
      <c r="FH1808" s="23">
        <v>1</v>
      </c>
      <c r="FI1808" s="23">
        <v>0</v>
      </c>
      <c r="FJ1808" s="23">
        <v>0</v>
      </c>
      <c r="FK1808" s="23">
        <v>0</v>
      </c>
      <c r="FL1808" s="23">
        <v>0</v>
      </c>
      <c r="FM1808" s="23">
        <v>0</v>
      </c>
      <c r="FN1808" s="23">
        <v>0</v>
      </c>
      <c r="FO1808" s="23">
        <v>0</v>
      </c>
      <c r="FP1808" s="23">
        <v>0</v>
      </c>
      <c r="FQ1808" s="23">
        <v>0</v>
      </c>
      <c r="FR1808" s="23">
        <v>0</v>
      </c>
    </row>
    <row r="1809" spans="142:174">
      <c r="EL1809" s="22">
        <v>44314</v>
      </c>
      <c r="EM1809" s="21" t="s">
        <v>29927</v>
      </c>
      <c r="EN1809" s="21" t="s">
        <v>22765</v>
      </c>
      <c r="EO1809" s="21" t="s">
        <v>29929</v>
      </c>
      <c r="EP1809" s="21">
        <v>574813750930</v>
      </c>
      <c r="EQ1809" s="21" t="s">
        <v>207</v>
      </c>
      <c r="ER1809" s="21" t="s">
        <v>29926</v>
      </c>
      <c r="ES1809" s="23">
        <v>1</v>
      </c>
      <c r="ET1809" s="23">
        <v>0</v>
      </c>
      <c r="EU1809" s="23">
        <v>0</v>
      </c>
      <c r="EV1809" s="23">
        <v>0</v>
      </c>
      <c r="EW1809" s="23"/>
      <c r="EX1809" s="23">
        <v>0</v>
      </c>
      <c r="EY1809" s="23"/>
      <c r="EZ1809" s="23"/>
      <c r="FA1809" s="23"/>
      <c r="FB1809" s="23"/>
      <c r="FC1809" s="23"/>
      <c r="FD1809" s="23"/>
      <c r="FE1809" s="23"/>
      <c r="FF1809" s="23"/>
      <c r="FG1809" s="23"/>
      <c r="FH1809" s="23"/>
      <c r="FI1809" s="23"/>
      <c r="FJ1809" s="23"/>
      <c r="FK1809" s="23"/>
      <c r="FL1809" s="23"/>
      <c r="FM1809" s="23"/>
      <c r="FN1809" s="23"/>
      <c r="FO1809" s="23"/>
      <c r="FP1809" s="23"/>
      <c r="FQ1809" s="23"/>
      <c r="FR1809" s="23"/>
    </row>
    <row r="1810" spans="142:174">
      <c r="EL1810" s="22">
        <v>44314</v>
      </c>
      <c r="EM1810" s="21" t="s">
        <v>29927</v>
      </c>
      <c r="EN1810" s="21" t="s">
        <v>17429</v>
      </c>
      <c r="EO1810" s="21" t="s">
        <v>29929</v>
      </c>
      <c r="EP1810" s="21">
        <v>574550180649</v>
      </c>
      <c r="EQ1810" s="21" t="s">
        <v>207</v>
      </c>
      <c r="ER1810" s="21" t="s">
        <v>209</v>
      </c>
      <c r="ES1810" s="23">
        <v>146</v>
      </c>
      <c r="ET1810" s="23">
        <v>0</v>
      </c>
      <c r="EU1810" s="23">
        <v>0</v>
      </c>
      <c r="EV1810" s="23">
        <v>0</v>
      </c>
      <c r="EW1810" s="23"/>
      <c r="EX1810" s="23">
        <v>0</v>
      </c>
      <c r="EY1810" s="23"/>
      <c r="EZ1810" s="23"/>
      <c r="FA1810" s="23"/>
      <c r="FB1810" s="23"/>
      <c r="FC1810" s="23"/>
      <c r="FD1810" s="23"/>
      <c r="FE1810" s="23"/>
      <c r="FF1810" s="23"/>
      <c r="FG1810" s="23"/>
      <c r="FH1810" s="23"/>
      <c r="FI1810" s="23"/>
      <c r="FJ1810" s="23"/>
      <c r="FK1810" s="23"/>
      <c r="FL1810" s="23"/>
      <c r="FM1810" s="23"/>
      <c r="FN1810" s="23"/>
      <c r="FO1810" s="23"/>
      <c r="FP1810" s="23"/>
      <c r="FQ1810" s="23"/>
      <c r="FR1810" s="23"/>
    </row>
    <row r="1811" spans="142:174">
      <c r="EL1811" s="22">
        <v>44314</v>
      </c>
      <c r="EM1811" s="21" t="s">
        <v>29927</v>
      </c>
      <c r="EN1811" s="21" t="s">
        <v>17429</v>
      </c>
      <c r="EO1811" s="21" t="s">
        <v>29929</v>
      </c>
      <c r="EP1811" s="21">
        <v>574550180649</v>
      </c>
      <c r="EQ1811" s="21" t="s">
        <v>207</v>
      </c>
      <c r="ER1811" s="21" t="s">
        <v>29926</v>
      </c>
      <c r="ES1811" s="23">
        <v>12</v>
      </c>
      <c r="ET1811" s="23">
        <v>0</v>
      </c>
      <c r="EU1811" s="23">
        <v>0</v>
      </c>
      <c r="EV1811" s="23">
        <v>0</v>
      </c>
      <c r="EW1811" s="23"/>
      <c r="EX1811" s="23">
        <v>0</v>
      </c>
      <c r="EY1811" s="23"/>
      <c r="EZ1811" s="23"/>
      <c r="FA1811" s="23"/>
      <c r="FB1811" s="23"/>
      <c r="FC1811" s="23"/>
      <c r="FD1811" s="23"/>
      <c r="FE1811" s="23"/>
      <c r="FF1811" s="23"/>
      <c r="FG1811" s="23"/>
      <c r="FH1811" s="23"/>
      <c r="FI1811" s="23"/>
      <c r="FJ1811" s="23"/>
      <c r="FK1811" s="23"/>
      <c r="FL1811" s="23"/>
      <c r="FM1811" s="23"/>
      <c r="FN1811" s="23"/>
      <c r="FO1811" s="23"/>
      <c r="FP1811" s="23"/>
      <c r="FQ1811" s="23"/>
      <c r="FR1811" s="23"/>
    </row>
    <row r="1812" spans="142:174">
      <c r="EL1812" s="22">
        <v>44314</v>
      </c>
      <c r="EM1812" s="21" t="s">
        <v>29927</v>
      </c>
      <c r="EN1812" s="21" t="s">
        <v>3790</v>
      </c>
      <c r="EO1812" s="21" t="s">
        <v>29929</v>
      </c>
      <c r="EP1812" s="21">
        <v>628191785238</v>
      </c>
      <c r="EQ1812" s="21" t="s">
        <v>207</v>
      </c>
      <c r="ER1812" s="21" t="s">
        <v>209</v>
      </c>
      <c r="ES1812" s="23">
        <v>91</v>
      </c>
      <c r="ET1812" s="23">
        <v>3</v>
      </c>
      <c r="EU1812" s="23">
        <v>755</v>
      </c>
      <c r="EV1812" s="23">
        <v>3.2967</v>
      </c>
      <c r="EW1812" s="23">
        <v>251.66669999999999</v>
      </c>
      <c r="EX1812" s="23">
        <v>8296.7032999999992</v>
      </c>
      <c r="EY1812" s="23">
        <v>0</v>
      </c>
      <c r="EZ1812" s="23">
        <v>0</v>
      </c>
      <c r="FA1812" s="23">
        <v>0</v>
      </c>
      <c r="FB1812" s="23">
        <v>0</v>
      </c>
      <c r="FC1812" s="23">
        <v>0</v>
      </c>
      <c r="FD1812" s="23">
        <v>0</v>
      </c>
      <c r="FE1812" s="23">
        <v>0</v>
      </c>
      <c r="FF1812" s="23">
        <v>1</v>
      </c>
      <c r="FG1812" s="23">
        <v>0</v>
      </c>
      <c r="FH1812" s="23">
        <v>1</v>
      </c>
      <c r="FI1812" s="23">
        <v>0</v>
      </c>
      <c r="FJ1812" s="23">
        <v>0</v>
      </c>
      <c r="FK1812" s="23">
        <v>0</v>
      </c>
      <c r="FL1812" s="23">
        <v>0</v>
      </c>
      <c r="FM1812" s="23">
        <v>0</v>
      </c>
      <c r="FN1812" s="23">
        <v>0</v>
      </c>
      <c r="FO1812" s="23">
        <v>0</v>
      </c>
      <c r="FP1812" s="23">
        <v>0</v>
      </c>
      <c r="FQ1812" s="23">
        <v>0</v>
      </c>
      <c r="FR1812" s="23">
        <v>0</v>
      </c>
    </row>
    <row r="1813" spans="142:174">
      <c r="EL1813" s="22">
        <v>44314</v>
      </c>
      <c r="EM1813" s="21" t="s">
        <v>29927</v>
      </c>
      <c r="EN1813" s="21" t="s">
        <v>3790</v>
      </c>
      <c r="EO1813" s="21" t="s">
        <v>29929</v>
      </c>
      <c r="EP1813" s="21">
        <v>628191785238</v>
      </c>
      <c r="EQ1813" s="21" t="s">
        <v>207</v>
      </c>
      <c r="ER1813" s="21" t="s">
        <v>29926</v>
      </c>
      <c r="ES1813" s="23">
        <v>1</v>
      </c>
      <c r="ET1813" s="23">
        <v>0</v>
      </c>
      <c r="EU1813" s="23">
        <v>0</v>
      </c>
      <c r="EV1813" s="23">
        <v>0</v>
      </c>
      <c r="EW1813" s="23"/>
      <c r="EX1813" s="23">
        <v>0</v>
      </c>
      <c r="EY1813" s="23"/>
      <c r="EZ1813" s="23"/>
      <c r="FA1813" s="23"/>
      <c r="FB1813" s="23"/>
      <c r="FC1813" s="23"/>
      <c r="FD1813" s="23"/>
      <c r="FE1813" s="23"/>
      <c r="FF1813" s="23"/>
      <c r="FG1813" s="23"/>
      <c r="FH1813" s="23"/>
      <c r="FI1813" s="23"/>
      <c r="FJ1813" s="23"/>
      <c r="FK1813" s="23"/>
      <c r="FL1813" s="23"/>
      <c r="FM1813" s="23"/>
      <c r="FN1813" s="23"/>
      <c r="FO1813" s="23"/>
      <c r="FP1813" s="23"/>
      <c r="FQ1813" s="23"/>
      <c r="FR1813" s="23"/>
    </row>
    <row r="1814" spans="142:174">
      <c r="EL1814" s="22">
        <v>44314</v>
      </c>
      <c r="EM1814" s="21" t="s">
        <v>29927</v>
      </c>
      <c r="EN1814" s="21" t="s">
        <v>3793</v>
      </c>
      <c r="EO1814" s="21" t="s">
        <v>29929</v>
      </c>
      <c r="EP1814" s="21">
        <v>628786455613</v>
      </c>
      <c r="EQ1814" s="21" t="s">
        <v>207</v>
      </c>
      <c r="ER1814" s="21" t="s">
        <v>209</v>
      </c>
      <c r="ES1814" s="23">
        <v>8</v>
      </c>
      <c r="ET1814" s="23">
        <v>0</v>
      </c>
      <c r="EU1814" s="23">
        <v>0</v>
      </c>
      <c r="EV1814" s="23">
        <v>0</v>
      </c>
      <c r="EW1814" s="23"/>
      <c r="EX1814" s="23">
        <v>0</v>
      </c>
      <c r="EY1814" s="23"/>
      <c r="EZ1814" s="23"/>
      <c r="FA1814" s="23"/>
      <c r="FB1814" s="23"/>
      <c r="FC1814" s="23"/>
      <c r="FD1814" s="23"/>
      <c r="FE1814" s="23"/>
      <c r="FF1814" s="23"/>
      <c r="FG1814" s="23"/>
      <c r="FH1814" s="23"/>
      <c r="FI1814" s="23"/>
      <c r="FJ1814" s="23"/>
      <c r="FK1814" s="23"/>
      <c r="FL1814" s="23"/>
      <c r="FM1814" s="23"/>
      <c r="FN1814" s="23"/>
      <c r="FO1814" s="23"/>
      <c r="FP1814" s="23"/>
      <c r="FQ1814" s="23"/>
      <c r="FR1814" s="23"/>
    </row>
    <row r="1815" spans="142:174">
      <c r="EL1815" s="22">
        <v>44314</v>
      </c>
      <c r="EM1815" s="21" t="s">
        <v>29927</v>
      </c>
      <c r="EN1815" s="21" t="s">
        <v>3783</v>
      </c>
      <c r="EO1815" s="21" t="s">
        <v>29929</v>
      </c>
      <c r="EP1815" s="21">
        <v>628192997700</v>
      </c>
      <c r="EQ1815" s="21" t="s">
        <v>207</v>
      </c>
      <c r="ER1815" s="21" t="s">
        <v>209</v>
      </c>
      <c r="ES1815" s="23">
        <v>5</v>
      </c>
      <c r="ET1815" s="23">
        <v>0</v>
      </c>
      <c r="EU1815" s="23">
        <v>0</v>
      </c>
      <c r="EV1815" s="23">
        <v>0</v>
      </c>
      <c r="EW1815" s="23"/>
      <c r="EX1815" s="23">
        <v>0</v>
      </c>
      <c r="EY1815" s="23"/>
      <c r="EZ1815" s="23"/>
      <c r="FA1815" s="23"/>
      <c r="FB1815" s="23"/>
      <c r="FC1815" s="23"/>
      <c r="FD1815" s="23"/>
      <c r="FE1815" s="23"/>
      <c r="FF1815" s="23"/>
      <c r="FG1815" s="23"/>
      <c r="FH1815" s="23"/>
      <c r="FI1815" s="23"/>
      <c r="FJ1815" s="23"/>
      <c r="FK1815" s="23"/>
      <c r="FL1815" s="23"/>
      <c r="FM1815" s="23"/>
      <c r="FN1815" s="23"/>
      <c r="FO1815" s="23"/>
      <c r="FP1815" s="23"/>
      <c r="FQ1815" s="23"/>
      <c r="FR1815" s="23"/>
    </row>
    <row r="1816" spans="142:174">
      <c r="EL1816" s="22">
        <v>44314</v>
      </c>
      <c r="EM1816" s="21" t="s">
        <v>29927</v>
      </c>
      <c r="EN1816" s="21" t="s">
        <v>3783</v>
      </c>
      <c r="EO1816" s="21" t="s">
        <v>29929</v>
      </c>
      <c r="EP1816" s="21">
        <v>628192997700</v>
      </c>
      <c r="EQ1816" s="21" t="s">
        <v>207</v>
      </c>
      <c r="ER1816" s="21" t="s">
        <v>29926</v>
      </c>
      <c r="ES1816" s="23">
        <v>4</v>
      </c>
      <c r="ET1816" s="23">
        <v>0</v>
      </c>
      <c r="EU1816" s="23">
        <v>0</v>
      </c>
      <c r="EV1816" s="23">
        <v>0</v>
      </c>
      <c r="EW1816" s="23"/>
      <c r="EX1816" s="23">
        <v>0</v>
      </c>
      <c r="EY1816" s="23"/>
      <c r="EZ1816" s="23"/>
      <c r="FA1816" s="23"/>
      <c r="FB1816" s="23"/>
      <c r="FC1816" s="23"/>
      <c r="FD1816" s="23"/>
      <c r="FE1816" s="23"/>
      <c r="FF1816" s="23"/>
      <c r="FG1816" s="23"/>
      <c r="FH1816" s="23"/>
      <c r="FI1816" s="23"/>
      <c r="FJ1816" s="23"/>
      <c r="FK1816" s="23"/>
      <c r="FL1816" s="23"/>
      <c r="FM1816" s="23"/>
      <c r="FN1816" s="23"/>
      <c r="FO1816" s="23"/>
      <c r="FP1816" s="23"/>
      <c r="FQ1816" s="23"/>
      <c r="FR1816" s="23"/>
    </row>
    <row r="1817" spans="142:174">
      <c r="EL1817" s="22">
        <v>44314</v>
      </c>
      <c r="EM1817" s="21" t="s">
        <v>29930</v>
      </c>
      <c r="EN1817" s="21" t="s">
        <v>24562</v>
      </c>
      <c r="EO1817" s="21" t="s">
        <v>29929</v>
      </c>
      <c r="EP1817" s="21">
        <v>574549692805</v>
      </c>
      <c r="EQ1817" s="21" t="s">
        <v>207</v>
      </c>
      <c r="ER1817" s="21" t="s">
        <v>209</v>
      </c>
      <c r="ES1817" s="23">
        <v>235</v>
      </c>
      <c r="ET1817" s="23">
        <v>3</v>
      </c>
      <c r="EU1817" s="23">
        <v>584</v>
      </c>
      <c r="EV1817" s="23">
        <v>1.2766</v>
      </c>
      <c r="EW1817" s="23">
        <v>194.66669999999999</v>
      </c>
      <c r="EX1817" s="23">
        <v>2485.1064000000001</v>
      </c>
      <c r="EY1817" s="23">
        <v>0</v>
      </c>
      <c r="EZ1817" s="23">
        <v>0</v>
      </c>
      <c r="FA1817" s="23">
        <v>0</v>
      </c>
      <c r="FB1817" s="23">
        <v>0</v>
      </c>
      <c r="FC1817" s="23">
        <v>0</v>
      </c>
      <c r="FD1817" s="23">
        <v>0</v>
      </c>
      <c r="FE1817" s="23">
        <v>0</v>
      </c>
      <c r="FF1817" s="23">
        <v>1</v>
      </c>
      <c r="FG1817" s="23">
        <v>0</v>
      </c>
      <c r="FH1817" s="23">
        <v>1</v>
      </c>
      <c r="FI1817" s="23">
        <v>0</v>
      </c>
      <c r="FJ1817" s="23">
        <v>0</v>
      </c>
      <c r="FK1817" s="23">
        <v>0</v>
      </c>
      <c r="FL1817" s="23">
        <v>0</v>
      </c>
      <c r="FM1817" s="23">
        <v>0</v>
      </c>
      <c r="FN1817" s="23">
        <v>0</v>
      </c>
      <c r="FO1817" s="23">
        <v>0</v>
      </c>
      <c r="FP1817" s="23">
        <v>0</v>
      </c>
      <c r="FQ1817" s="23">
        <v>0</v>
      </c>
      <c r="FR1817" s="23">
        <v>0</v>
      </c>
    </row>
    <row r="1818" spans="142:174">
      <c r="EL1818" s="22">
        <v>44314</v>
      </c>
      <c r="EM1818" s="21" t="s">
        <v>29930</v>
      </c>
      <c r="EN1818" s="21" t="s">
        <v>24562</v>
      </c>
      <c r="EO1818" s="21" t="s">
        <v>29929</v>
      </c>
      <c r="EP1818" s="21">
        <v>574549692805</v>
      </c>
      <c r="EQ1818" s="21" t="s">
        <v>207</v>
      </c>
      <c r="ER1818" s="21" t="s">
        <v>29926</v>
      </c>
      <c r="ES1818" s="23">
        <v>6</v>
      </c>
      <c r="ET1818" s="23">
        <v>0</v>
      </c>
      <c r="EU1818" s="23">
        <v>0</v>
      </c>
      <c r="EV1818" s="23">
        <v>0</v>
      </c>
      <c r="EW1818" s="23"/>
      <c r="EX1818" s="23">
        <v>0</v>
      </c>
      <c r="EY1818" s="23"/>
      <c r="EZ1818" s="23"/>
      <c r="FA1818" s="23"/>
      <c r="FB1818" s="23"/>
      <c r="FC1818" s="23"/>
      <c r="FD1818" s="23"/>
      <c r="FE1818" s="23"/>
      <c r="FF1818" s="23"/>
      <c r="FG1818" s="23"/>
      <c r="FH1818" s="23"/>
      <c r="FI1818" s="23"/>
      <c r="FJ1818" s="23"/>
      <c r="FK1818" s="23"/>
      <c r="FL1818" s="23"/>
      <c r="FM1818" s="23"/>
      <c r="FN1818" s="23"/>
      <c r="FO1818" s="23"/>
      <c r="FP1818" s="23"/>
      <c r="FQ1818" s="23"/>
      <c r="FR1818" s="23"/>
    </row>
    <row r="1819" spans="142:174">
      <c r="EL1819" s="22">
        <v>44314</v>
      </c>
      <c r="EM1819" s="21" t="s">
        <v>29927</v>
      </c>
      <c r="EN1819" s="21" t="s">
        <v>3778</v>
      </c>
      <c r="EO1819" s="21" t="s">
        <v>29929</v>
      </c>
      <c r="EP1819" s="21">
        <v>628195165591</v>
      </c>
      <c r="EQ1819" s="21" t="s">
        <v>207</v>
      </c>
      <c r="ER1819" s="21" t="s">
        <v>209</v>
      </c>
      <c r="ES1819" s="23">
        <v>15</v>
      </c>
      <c r="ET1819" s="23">
        <v>0</v>
      </c>
      <c r="EU1819" s="23">
        <v>0</v>
      </c>
      <c r="EV1819" s="23">
        <v>0</v>
      </c>
      <c r="EW1819" s="23"/>
      <c r="EX1819" s="23">
        <v>0</v>
      </c>
      <c r="EY1819" s="23"/>
      <c r="EZ1819" s="23"/>
      <c r="FA1819" s="23"/>
      <c r="FB1819" s="23"/>
      <c r="FC1819" s="23"/>
      <c r="FD1819" s="23"/>
      <c r="FE1819" s="23"/>
      <c r="FF1819" s="23"/>
      <c r="FG1819" s="23"/>
      <c r="FH1819" s="23"/>
      <c r="FI1819" s="23"/>
      <c r="FJ1819" s="23"/>
      <c r="FK1819" s="23"/>
      <c r="FL1819" s="23"/>
      <c r="FM1819" s="23"/>
      <c r="FN1819" s="23"/>
      <c r="FO1819" s="23"/>
      <c r="FP1819" s="23"/>
      <c r="FQ1819" s="23"/>
      <c r="FR1819" s="23"/>
    </row>
    <row r="1820" spans="142:174">
      <c r="EL1820" s="22">
        <v>44314</v>
      </c>
      <c r="EM1820" s="21" t="s">
        <v>29930</v>
      </c>
      <c r="EN1820" s="21" t="s">
        <v>24559</v>
      </c>
      <c r="EO1820" s="21" t="s">
        <v>29929</v>
      </c>
      <c r="EP1820" s="21">
        <v>574917819112</v>
      </c>
      <c r="EQ1820" s="21" t="s">
        <v>207</v>
      </c>
      <c r="ER1820" s="21" t="s">
        <v>208</v>
      </c>
      <c r="ES1820" s="23">
        <v>1</v>
      </c>
      <c r="ET1820" s="23">
        <v>0</v>
      </c>
      <c r="EU1820" s="23">
        <v>0</v>
      </c>
      <c r="EV1820" s="23">
        <v>0</v>
      </c>
      <c r="EW1820" s="23"/>
      <c r="EX1820" s="23">
        <v>0</v>
      </c>
      <c r="EY1820" s="23"/>
      <c r="EZ1820" s="23"/>
      <c r="FA1820" s="23"/>
      <c r="FB1820" s="23"/>
      <c r="FC1820" s="23"/>
      <c r="FD1820" s="23"/>
      <c r="FE1820" s="23"/>
      <c r="FF1820" s="23"/>
      <c r="FG1820" s="23"/>
      <c r="FH1820" s="23"/>
      <c r="FI1820" s="23"/>
      <c r="FJ1820" s="23"/>
      <c r="FK1820" s="23"/>
      <c r="FL1820" s="23"/>
      <c r="FM1820" s="23"/>
      <c r="FN1820" s="23"/>
      <c r="FO1820" s="23"/>
      <c r="FP1820" s="23"/>
      <c r="FQ1820" s="23"/>
      <c r="FR1820" s="23"/>
    </row>
    <row r="1821" spans="142:174">
      <c r="EL1821" s="22">
        <v>44314</v>
      </c>
      <c r="EM1821" s="21" t="s">
        <v>29930</v>
      </c>
      <c r="EN1821" s="21" t="s">
        <v>24559</v>
      </c>
      <c r="EO1821" s="21" t="s">
        <v>29929</v>
      </c>
      <c r="EP1821" s="21">
        <v>574917819112</v>
      </c>
      <c r="EQ1821" s="21" t="s">
        <v>207</v>
      </c>
      <c r="ER1821" s="21" t="s">
        <v>209</v>
      </c>
      <c r="ES1821" s="23">
        <v>309</v>
      </c>
      <c r="ET1821" s="23">
        <v>8</v>
      </c>
      <c r="EU1821" s="23">
        <v>1559</v>
      </c>
      <c r="EV1821" s="23">
        <v>2.589</v>
      </c>
      <c r="EW1821" s="23">
        <v>194.875</v>
      </c>
      <c r="EX1821" s="23">
        <v>5045.3073999999997</v>
      </c>
      <c r="EY1821" s="23"/>
      <c r="EZ1821" s="23"/>
      <c r="FA1821" s="23"/>
      <c r="FB1821" s="23"/>
      <c r="FC1821" s="23"/>
      <c r="FD1821" s="23"/>
      <c r="FE1821" s="23"/>
      <c r="FF1821" s="23"/>
      <c r="FG1821" s="23"/>
      <c r="FH1821" s="23"/>
      <c r="FI1821" s="23"/>
      <c r="FJ1821" s="23"/>
      <c r="FK1821" s="23"/>
      <c r="FL1821" s="23"/>
      <c r="FM1821" s="23"/>
      <c r="FN1821" s="23"/>
      <c r="FO1821" s="23"/>
      <c r="FP1821" s="23"/>
      <c r="FQ1821" s="23"/>
      <c r="FR1821" s="23"/>
    </row>
    <row r="1822" spans="142:174">
      <c r="EL1822" s="22">
        <v>44314</v>
      </c>
      <c r="EM1822" s="21" t="s">
        <v>29930</v>
      </c>
      <c r="EN1822" s="21" t="s">
        <v>24559</v>
      </c>
      <c r="EO1822" s="21" t="s">
        <v>29929</v>
      </c>
      <c r="EP1822" s="21">
        <v>574917819112</v>
      </c>
      <c r="EQ1822" s="21" t="s">
        <v>207</v>
      </c>
      <c r="ER1822" s="21" t="s">
        <v>29926</v>
      </c>
      <c r="ES1822" s="23">
        <v>24</v>
      </c>
      <c r="ET1822" s="23">
        <v>0</v>
      </c>
      <c r="EU1822" s="23">
        <v>0</v>
      </c>
      <c r="EV1822" s="23">
        <v>0</v>
      </c>
      <c r="EW1822" s="23"/>
      <c r="EX1822" s="23">
        <v>0</v>
      </c>
      <c r="EY1822" s="23"/>
      <c r="EZ1822" s="23"/>
      <c r="FA1822" s="23"/>
      <c r="FB1822" s="23"/>
      <c r="FC1822" s="23"/>
      <c r="FD1822" s="23"/>
      <c r="FE1822" s="23"/>
      <c r="FF1822" s="23"/>
      <c r="FG1822" s="23"/>
      <c r="FH1822" s="23"/>
      <c r="FI1822" s="23"/>
      <c r="FJ1822" s="23"/>
      <c r="FK1822" s="23"/>
      <c r="FL1822" s="23"/>
      <c r="FM1822" s="23"/>
      <c r="FN1822" s="23"/>
      <c r="FO1822" s="23"/>
      <c r="FP1822" s="23"/>
      <c r="FQ1822" s="23"/>
      <c r="FR1822" s="23"/>
    </row>
    <row r="1823" spans="142:174">
      <c r="EL1823" s="22">
        <v>44314</v>
      </c>
      <c r="EM1823" s="21" t="s">
        <v>29927</v>
      </c>
      <c r="EN1823" s="21" t="s">
        <v>6880</v>
      </c>
      <c r="EO1823" s="21" t="s">
        <v>29929</v>
      </c>
      <c r="EP1823" s="21">
        <v>626755881761</v>
      </c>
      <c r="EQ1823" s="21" t="s">
        <v>207</v>
      </c>
      <c r="ER1823" s="21" t="s">
        <v>209</v>
      </c>
      <c r="ES1823" s="23">
        <v>135</v>
      </c>
      <c r="ET1823" s="23">
        <v>1</v>
      </c>
      <c r="EU1823" s="23">
        <v>288</v>
      </c>
      <c r="EV1823" s="23">
        <v>0.74070000000000003</v>
      </c>
      <c r="EW1823" s="23">
        <v>288</v>
      </c>
      <c r="EX1823" s="23">
        <v>2133.3332999999998</v>
      </c>
      <c r="EY1823" s="23"/>
      <c r="EZ1823" s="23"/>
      <c r="FA1823" s="23"/>
      <c r="FB1823" s="23"/>
      <c r="FC1823" s="23"/>
      <c r="FD1823" s="23"/>
      <c r="FE1823" s="23"/>
      <c r="FF1823" s="23"/>
      <c r="FG1823" s="23"/>
      <c r="FH1823" s="23"/>
      <c r="FI1823" s="23"/>
      <c r="FJ1823" s="23"/>
      <c r="FK1823" s="23"/>
      <c r="FL1823" s="23"/>
      <c r="FM1823" s="23"/>
      <c r="FN1823" s="23"/>
      <c r="FO1823" s="23"/>
      <c r="FP1823" s="23"/>
      <c r="FQ1823" s="23"/>
      <c r="FR1823" s="23"/>
    </row>
    <row r="1824" spans="142:174">
      <c r="EL1824" s="22">
        <v>44314</v>
      </c>
      <c r="EM1824" s="21" t="s">
        <v>29927</v>
      </c>
      <c r="EN1824" s="21" t="s">
        <v>19037</v>
      </c>
      <c r="EO1824" s="21" t="s">
        <v>29929</v>
      </c>
      <c r="EP1824" s="21">
        <v>574190053228</v>
      </c>
      <c r="EQ1824" s="21" t="s">
        <v>207</v>
      </c>
      <c r="ER1824" s="21" t="s">
        <v>209</v>
      </c>
      <c r="ES1824" s="23">
        <v>4</v>
      </c>
      <c r="ET1824" s="23">
        <v>1</v>
      </c>
      <c r="EU1824" s="23">
        <v>299</v>
      </c>
      <c r="EV1824" s="23">
        <v>25</v>
      </c>
      <c r="EW1824" s="23">
        <v>299</v>
      </c>
      <c r="EX1824" s="23">
        <v>74750</v>
      </c>
      <c r="EY1824" s="23"/>
      <c r="EZ1824" s="23"/>
      <c r="FA1824" s="23"/>
      <c r="FB1824" s="23"/>
      <c r="FC1824" s="23"/>
      <c r="FD1824" s="23"/>
      <c r="FE1824" s="23"/>
      <c r="FF1824" s="23"/>
      <c r="FG1824" s="23"/>
      <c r="FH1824" s="23"/>
      <c r="FI1824" s="23"/>
      <c r="FJ1824" s="23"/>
      <c r="FK1824" s="23"/>
      <c r="FL1824" s="23"/>
      <c r="FM1824" s="23"/>
      <c r="FN1824" s="23"/>
      <c r="FO1824" s="23"/>
      <c r="FP1824" s="23"/>
      <c r="FQ1824" s="23"/>
      <c r="FR1824" s="23"/>
    </row>
    <row r="1825" spans="142:174">
      <c r="EL1825" s="22">
        <v>44314</v>
      </c>
      <c r="EM1825" s="21" t="s">
        <v>29927</v>
      </c>
      <c r="EN1825" s="21" t="s">
        <v>16133</v>
      </c>
      <c r="EO1825" s="21" t="s">
        <v>29929</v>
      </c>
      <c r="EP1825" s="21">
        <v>628192637830</v>
      </c>
      <c r="EQ1825" s="21" t="s">
        <v>207</v>
      </c>
      <c r="ER1825" s="21" t="s">
        <v>209</v>
      </c>
      <c r="ES1825" s="23">
        <v>33</v>
      </c>
      <c r="ET1825" s="23">
        <v>0</v>
      </c>
      <c r="EU1825" s="23">
        <v>0</v>
      </c>
      <c r="EV1825" s="23">
        <v>0</v>
      </c>
      <c r="EW1825" s="23"/>
      <c r="EX1825" s="23">
        <v>0</v>
      </c>
      <c r="EY1825" s="23"/>
      <c r="EZ1825" s="23"/>
      <c r="FA1825" s="23"/>
      <c r="FB1825" s="23"/>
      <c r="FC1825" s="23"/>
      <c r="FD1825" s="23"/>
      <c r="FE1825" s="23"/>
      <c r="FF1825" s="23"/>
      <c r="FG1825" s="23"/>
      <c r="FH1825" s="23"/>
      <c r="FI1825" s="23"/>
      <c r="FJ1825" s="23"/>
      <c r="FK1825" s="23"/>
      <c r="FL1825" s="23"/>
      <c r="FM1825" s="23"/>
      <c r="FN1825" s="23"/>
      <c r="FO1825" s="23"/>
      <c r="FP1825" s="23"/>
      <c r="FQ1825" s="23"/>
      <c r="FR1825" s="23"/>
    </row>
    <row r="1826" spans="142:174">
      <c r="EL1826" s="22">
        <v>44314</v>
      </c>
      <c r="EM1826" s="21" t="s">
        <v>29927</v>
      </c>
      <c r="EN1826" s="21" t="s">
        <v>16133</v>
      </c>
      <c r="EO1826" s="21" t="s">
        <v>29929</v>
      </c>
      <c r="EP1826" s="21">
        <v>628192637830</v>
      </c>
      <c r="EQ1826" s="21" t="s">
        <v>207</v>
      </c>
      <c r="ER1826" s="21" t="s">
        <v>29926</v>
      </c>
      <c r="ES1826" s="23">
        <v>4</v>
      </c>
      <c r="ET1826" s="23">
        <v>0</v>
      </c>
      <c r="EU1826" s="23">
        <v>0</v>
      </c>
      <c r="EV1826" s="23">
        <v>0</v>
      </c>
      <c r="EW1826" s="23"/>
      <c r="EX1826" s="23">
        <v>0</v>
      </c>
      <c r="EY1826" s="23"/>
      <c r="EZ1826" s="23"/>
      <c r="FA1826" s="23"/>
      <c r="FB1826" s="23"/>
      <c r="FC1826" s="23"/>
      <c r="FD1826" s="23"/>
      <c r="FE1826" s="23"/>
      <c r="FF1826" s="23"/>
      <c r="FG1826" s="23"/>
      <c r="FH1826" s="23"/>
      <c r="FI1826" s="23"/>
      <c r="FJ1826" s="23"/>
      <c r="FK1826" s="23"/>
      <c r="FL1826" s="23"/>
      <c r="FM1826" s="23"/>
      <c r="FN1826" s="23"/>
      <c r="FO1826" s="23"/>
      <c r="FP1826" s="23"/>
      <c r="FQ1826" s="23"/>
      <c r="FR1826" s="23"/>
    </row>
    <row r="1827" spans="142:174">
      <c r="EL1827" s="22">
        <v>44314</v>
      </c>
      <c r="EM1827" s="21" t="s">
        <v>29927</v>
      </c>
      <c r="EN1827" s="21" t="s">
        <v>2099</v>
      </c>
      <c r="EO1827" s="21" t="s">
        <v>29929</v>
      </c>
      <c r="EP1827" s="21">
        <v>599210653742</v>
      </c>
      <c r="EQ1827" s="21" t="s">
        <v>207</v>
      </c>
      <c r="ER1827" s="21" t="s">
        <v>209</v>
      </c>
      <c r="ES1827" s="23">
        <v>114</v>
      </c>
      <c r="ET1827" s="23">
        <v>1</v>
      </c>
      <c r="EU1827" s="23">
        <v>229</v>
      </c>
      <c r="EV1827" s="23">
        <v>0.87719999999999998</v>
      </c>
      <c r="EW1827" s="23">
        <v>229</v>
      </c>
      <c r="EX1827" s="23">
        <v>2008.7719</v>
      </c>
      <c r="EY1827" s="23"/>
      <c r="EZ1827" s="23"/>
      <c r="FA1827" s="23"/>
      <c r="FB1827" s="23"/>
      <c r="FC1827" s="23"/>
      <c r="FD1827" s="23"/>
      <c r="FE1827" s="23"/>
      <c r="FF1827" s="23"/>
      <c r="FG1827" s="23"/>
      <c r="FH1827" s="23"/>
      <c r="FI1827" s="23"/>
      <c r="FJ1827" s="23"/>
      <c r="FK1827" s="23"/>
      <c r="FL1827" s="23"/>
      <c r="FM1827" s="23"/>
      <c r="FN1827" s="23"/>
      <c r="FO1827" s="23"/>
      <c r="FP1827" s="23"/>
      <c r="FQ1827" s="23"/>
      <c r="FR1827" s="23"/>
    </row>
    <row r="1828" spans="142:174">
      <c r="EL1828" s="22">
        <v>44314</v>
      </c>
      <c r="EM1828" s="21" t="s">
        <v>29927</v>
      </c>
      <c r="EN1828" s="21" t="s">
        <v>24738</v>
      </c>
      <c r="EO1828" s="21" t="s">
        <v>29929</v>
      </c>
      <c r="EP1828" s="21">
        <v>574703641670</v>
      </c>
      <c r="EQ1828" s="21" t="s">
        <v>207</v>
      </c>
      <c r="ER1828" s="21" t="s">
        <v>209</v>
      </c>
      <c r="ES1828" s="23">
        <v>274</v>
      </c>
      <c r="ET1828" s="23">
        <v>2</v>
      </c>
      <c r="EU1828" s="23">
        <v>502</v>
      </c>
      <c r="EV1828" s="23">
        <v>0.72989999999999999</v>
      </c>
      <c r="EW1828" s="23">
        <v>251</v>
      </c>
      <c r="EX1828" s="23">
        <v>1832.1168</v>
      </c>
      <c r="EY1828" s="23">
        <v>0</v>
      </c>
      <c r="EZ1828" s="23">
        <v>0</v>
      </c>
      <c r="FA1828" s="23">
        <v>0</v>
      </c>
      <c r="FB1828" s="23">
        <v>0</v>
      </c>
      <c r="FC1828" s="23">
        <v>0</v>
      </c>
      <c r="FD1828" s="23">
        <v>0</v>
      </c>
      <c r="FE1828" s="23">
        <v>0</v>
      </c>
      <c r="FF1828" s="23">
        <v>0</v>
      </c>
      <c r="FG1828" s="23">
        <v>0</v>
      </c>
      <c r="FH1828" s="23">
        <v>0</v>
      </c>
      <c r="FI1828" s="23">
        <v>0</v>
      </c>
      <c r="FJ1828" s="23">
        <v>1</v>
      </c>
      <c r="FK1828" s="23">
        <v>0</v>
      </c>
      <c r="FL1828" s="23">
        <v>1</v>
      </c>
      <c r="FM1828" s="23">
        <v>0</v>
      </c>
      <c r="FN1828" s="23">
        <v>0</v>
      </c>
      <c r="FO1828" s="23">
        <v>0</v>
      </c>
      <c r="FP1828" s="23">
        <v>0</v>
      </c>
      <c r="FQ1828" s="23">
        <v>0</v>
      </c>
      <c r="FR1828" s="23">
        <v>0</v>
      </c>
    </row>
    <row r="1829" spans="142:174">
      <c r="EL1829" s="22">
        <v>44314</v>
      </c>
      <c r="EM1829" s="21" t="s">
        <v>29927</v>
      </c>
      <c r="EN1829" s="21" t="s">
        <v>24738</v>
      </c>
      <c r="EO1829" s="21" t="s">
        <v>29929</v>
      </c>
      <c r="EP1829" s="21">
        <v>574703641670</v>
      </c>
      <c r="EQ1829" s="21" t="s">
        <v>207</v>
      </c>
      <c r="ER1829" s="21" t="s">
        <v>29926</v>
      </c>
      <c r="ES1829" s="23">
        <v>2</v>
      </c>
      <c r="ET1829" s="23">
        <v>0</v>
      </c>
      <c r="EU1829" s="23">
        <v>0</v>
      </c>
      <c r="EV1829" s="23">
        <v>0</v>
      </c>
      <c r="EW1829" s="23"/>
      <c r="EX1829" s="23">
        <v>0</v>
      </c>
      <c r="EY1829" s="23"/>
      <c r="EZ1829" s="23"/>
      <c r="FA1829" s="23"/>
      <c r="FB1829" s="23"/>
      <c r="FC1829" s="23"/>
      <c r="FD1829" s="23"/>
      <c r="FE1829" s="23"/>
      <c r="FF1829" s="23"/>
      <c r="FG1829" s="23"/>
      <c r="FH1829" s="23"/>
      <c r="FI1829" s="23"/>
      <c r="FJ1829" s="23"/>
      <c r="FK1829" s="23"/>
      <c r="FL1829" s="23"/>
      <c r="FM1829" s="23"/>
      <c r="FN1829" s="23"/>
      <c r="FO1829" s="23"/>
      <c r="FP1829" s="23"/>
      <c r="FQ1829" s="23"/>
      <c r="FR1829" s="23"/>
    </row>
    <row r="1830" spans="142:174">
      <c r="EL1830" s="22">
        <v>44314</v>
      </c>
      <c r="EM1830" s="21" t="s">
        <v>29927</v>
      </c>
      <c r="EN1830" s="21" t="s">
        <v>17430</v>
      </c>
      <c r="EO1830" s="21" t="s">
        <v>29929</v>
      </c>
      <c r="EP1830" s="21">
        <v>576398085683</v>
      </c>
      <c r="EQ1830" s="21" t="s">
        <v>207</v>
      </c>
      <c r="ER1830" s="21" t="s">
        <v>209</v>
      </c>
      <c r="ES1830" s="23">
        <v>16</v>
      </c>
      <c r="ET1830" s="23">
        <v>0</v>
      </c>
      <c r="EU1830" s="23">
        <v>0</v>
      </c>
      <c r="EV1830" s="23">
        <v>0</v>
      </c>
      <c r="EW1830" s="23"/>
      <c r="EX1830" s="23">
        <v>0</v>
      </c>
      <c r="EY1830" s="23"/>
      <c r="EZ1830" s="23"/>
      <c r="FA1830" s="23"/>
      <c r="FB1830" s="23"/>
      <c r="FC1830" s="23"/>
      <c r="FD1830" s="23"/>
      <c r="FE1830" s="23"/>
      <c r="FF1830" s="23"/>
      <c r="FG1830" s="23"/>
      <c r="FH1830" s="23"/>
      <c r="FI1830" s="23"/>
      <c r="FJ1830" s="23"/>
      <c r="FK1830" s="23"/>
      <c r="FL1830" s="23"/>
      <c r="FM1830" s="23"/>
      <c r="FN1830" s="23"/>
      <c r="FO1830" s="23"/>
      <c r="FP1830" s="23"/>
      <c r="FQ1830" s="23"/>
      <c r="FR1830" s="23"/>
    </row>
    <row r="1831" spans="142:174">
      <c r="EL1831" s="22">
        <v>44314</v>
      </c>
      <c r="EM1831" s="21" t="s">
        <v>29927</v>
      </c>
      <c r="EN1831" s="21" t="s">
        <v>17432</v>
      </c>
      <c r="EO1831" s="21" t="s">
        <v>29929</v>
      </c>
      <c r="EP1831" s="21">
        <v>592683898914</v>
      </c>
      <c r="EQ1831" s="21" t="s">
        <v>207</v>
      </c>
      <c r="ER1831" s="21" t="s">
        <v>209</v>
      </c>
      <c r="ES1831" s="23">
        <v>60</v>
      </c>
      <c r="ET1831" s="23">
        <v>4</v>
      </c>
      <c r="EU1831" s="23">
        <v>1074</v>
      </c>
      <c r="EV1831" s="23">
        <v>6.6666999999999996</v>
      </c>
      <c r="EW1831" s="23">
        <v>268.5</v>
      </c>
      <c r="EX1831" s="23">
        <v>17900</v>
      </c>
      <c r="EY1831" s="23"/>
      <c r="EZ1831" s="23"/>
      <c r="FA1831" s="23"/>
      <c r="FB1831" s="23"/>
      <c r="FC1831" s="23"/>
      <c r="FD1831" s="23"/>
      <c r="FE1831" s="23"/>
      <c r="FF1831" s="23"/>
      <c r="FG1831" s="23"/>
      <c r="FH1831" s="23"/>
      <c r="FI1831" s="23"/>
      <c r="FJ1831" s="23"/>
      <c r="FK1831" s="23"/>
      <c r="FL1831" s="23"/>
      <c r="FM1831" s="23"/>
      <c r="FN1831" s="23"/>
      <c r="FO1831" s="23"/>
      <c r="FP1831" s="23"/>
      <c r="FQ1831" s="23"/>
      <c r="FR1831" s="23"/>
    </row>
    <row r="1832" spans="142:174">
      <c r="EL1832" s="22">
        <v>44314</v>
      </c>
      <c r="EM1832" s="21" t="s">
        <v>29927</v>
      </c>
      <c r="EN1832" s="21" t="s">
        <v>211</v>
      </c>
      <c r="EO1832" s="21" t="s">
        <v>29929</v>
      </c>
      <c r="EP1832" s="21">
        <v>599211933377</v>
      </c>
      <c r="EQ1832" s="21" t="s">
        <v>207</v>
      </c>
      <c r="ER1832" s="21" t="s">
        <v>209</v>
      </c>
      <c r="ES1832" s="23">
        <v>1204</v>
      </c>
      <c r="ET1832" s="23">
        <v>54</v>
      </c>
      <c r="EU1832" s="23">
        <v>13780</v>
      </c>
      <c r="EV1832" s="23">
        <v>4.4850000000000003</v>
      </c>
      <c r="EW1832" s="23">
        <v>255.18520000000001</v>
      </c>
      <c r="EX1832" s="23">
        <v>11445.182699999999</v>
      </c>
      <c r="EY1832" s="23">
        <v>1.8519000000000001</v>
      </c>
      <c r="EZ1832" s="23">
        <v>3900</v>
      </c>
      <c r="FA1832" s="23">
        <v>1</v>
      </c>
      <c r="FB1832" s="23">
        <v>0</v>
      </c>
      <c r="FC1832" s="23">
        <v>0</v>
      </c>
      <c r="FD1832" s="23">
        <v>3900</v>
      </c>
      <c r="FE1832" s="23">
        <v>1</v>
      </c>
      <c r="FF1832" s="23">
        <v>1</v>
      </c>
      <c r="FG1832" s="23">
        <v>0</v>
      </c>
      <c r="FH1832" s="23">
        <v>1</v>
      </c>
      <c r="FI1832" s="23">
        <v>0.28299999999999997</v>
      </c>
      <c r="FJ1832" s="23">
        <v>3</v>
      </c>
      <c r="FK1832" s="23">
        <v>1</v>
      </c>
      <c r="FL1832" s="23">
        <v>4</v>
      </c>
      <c r="FM1832" s="23">
        <v>0</v>
      </c>
      <c r="FN1832" s="23">
        <v>0</v>
      </c>
      <c r="FO1832" s="23">
        <v>0</v>
      </c>
      <c r="FP1832" s="23">
        <v>0</v>
      </c>
      <c r="FQ1832" s="23">
        <v>0</v>
      </c>
      <c r="FR1832" s="23">
        <v>0</v>
      </c>
    </row>
    <row r="1833" spans="142:174">
      <c r="EL1833" s="22">
        <v>44314</v>
      </c>
      <c r="EM1833" s="21" t="s">
        <v>29927</v>
      </c>
      <c r="EN1833" s="21" t="s">
        <v>17426</v>
      </c>
      <c r="EO1833" s="21" t="s">
        <v>29929</v>
      </c>
      <c r="EP1833" s="21">
        <v>574814254493</v>
      </c>
      <c r="EQ1833" s="21" t="s">
        <v>207</v>
      </c>
      <c r="ER1833" s="21" t="s">
        <v>209</v>
      </c>
      <c r="ES1833" s="23">
        <v>6</v>
      </c>
      <c r="ET1833" s="23">
        <v>0</v>
      </c>
      <c r="EU1833" s="23">
        <v>0</v>
      </c>
      <c r="EV1833" s="23">
        <v>0</v>
      </c>
      <c r="EW1833" s="23"/>
      <c r="EX1833" s="23">
        <v>0</v>
      </c>
      <c r="EY1833" s="23"/>
      <c r="EZ1833" s="23"/>
      <c r="FA1833" s="23"/>
      <c r="FB1833" s="23"/>
      <c r="FC1833" s="23"/>
      <c r="FD1833" s="23"/>
      <c r="FE1833" s="23"/>
      <c r="FF1833" s="23"/>
      <c r="FG1833" s="23"/>
      <c r="FH1833" s="23"/>
      <c r="FI1833" s="23"/>
      <c r="FJ1833" s="23"/>
      <c r="FK1833" s="23"/>
      <c r="FL1833" s="23"/>
      <c r="FM1833" s="23"/>
      <c r="FN1833" s="23"/>
      <c r="FO1833" s="23"/>
      <c r="FP1833" s="23"/>
      <c r="FQ1833" s="23"/>
      <c r="FR1833" s="23"/>
    </row>
    <row r="1834" spans="142:174">
      <c r="EL1834" s="22">
        <v>44314</v>
      </c>
      <c r="EM1834" s="21" t="s">
        <v>29930</v>
      </c>
      <c r="EN1834" s="21" t="s">
        <v>22749</v>
      </c>
      <c r="EO1834" s="21" t="s">
        <v>29929</v>
      </c>
      <c r="EP1834" s="21">
        <v>574814826537</v>
      </c>
      <c r="EQ1834" s="21" t="s">
        <v>207</v>
      </c>
      <c r="ER1834" s="21" t="s">
        <v>208</v>
      </c>
      <c r="ES1834" s="23">
        <v>2</v>
      </c>
      <c r="ET1834" s="23">
        <v>0</v>
      </c>
      <c r="EU1834" s="23">
        <v>0</v>
      </c>
      <c r="EV1834" s="23">
        <v>0</v>
      </c>
      <c r="EW1834" s="23"/>
      <c r="EX1834" s="23">
        <v>0</v>
      </c>
      <c r="EY1834" s="23"/>
      <c r="EZ1834" s="23"/>
      <c r="FA1834" s="23"/>
      <c r="FB1834" s="23"/>
      <c r="FC1834" s="23"/>
      <c r="FD1834" s="23"/>
      <c r="FE1834" s="23"/>
      <c r="FF1834" s="23"/>
      <c r="FG1834" s="23"/>
      <c r="FH1834" s="23"/>
      <c r="FI1834" s="23"/>
      <c r="FJ1834" s="23"/>
      <c r="FK1834" s="23"/>
      <c r="FL1834" s="23"/>
      <c r="FM1834" s="23"/>
      <c r="FN1834" s="23"/>
      <c r="FO1834" s="23"/>
      <c r="FP1834" s="23"/>
      <c r="FQ1834" s="23"/>
      <c r="FR1834" s="23"/>
    </row>
    <row r="1835" spans="142:174">
      <c r="EL1835" s="22">
        <v>44314</v>
      </c>
      <c r="EM1835" s="21" t="s">
        <v>29930</v>
      </c>
      <c r="EN1835" s="21" t="s">
        <v>22749</v>
      </c>
      <c r="EO1835" s="21" t="s">
        <v>29929</v>
      </c>
      <c r="EP1835" s="21">
        <v>574814826537</v>
      </c>
      <c r="EQ1835" s="21" t="s">
        <v>207</v>
      </c>
      <c r="ER1835" s="21" t="s">
        <v>209</v>
      </c>
      <c r="ES1835" s="23">
        <v>304</v>
      </c>
      <c r="ET1835" s="23">
        <v>4</v>
      </c>
      <c r="EU1835" s="23">
        <v>725</v>
      </c>
      <c r="EV1835" s="23">
        <v>1.3158000000000001</v>
      </c>
      <c r="EW1835" s="23">
        <v>181.25</v>
      </c>
      <c r="EX1835" s="23">
        <v>2384.8683999999998</v>
      </c>
      <c r="EY1835" s="23"/>
      <c r="EZ1835" s="23"/>
      <c r="FA1835" s="23"/>
      <c r="FB1835" s="23"/>
      <c r="FC1835" s="23"/>
      <c r="FD1835" s="23"/>
      <c r="FE1835" s="23"/>
      <c r="FF1835" s="23"/>
      <c r="FG1835" s="23"/>
      <c r="FH1835" s="23"/>
      <c r="FI1835" s="23"/>
      <c r="FJ1835" s="23"/>
      <c r="FK1835" s="23"/>
      <c r="FL1835" s="23"/>
      <c r="FM1835" s="23"/>
      <c r="FN1835" s="23"/>
      <c r="FO1835" s="23"/>
      <c r="FP1835" s="23"/>
      <c r="FQ1835" s="23"/>
      <c r="FR1835" s="23"/>
    </row>
    <row r="1836" spans="142:174">
      <c r="EL1836" s="22">
        <v>44314</v>
      </c>
      <c r="EM1836" s="21" t="s">
        <v>29930</v>
      </c>
      <c r="EN1836" s="21" t="s">
        <v>22749</v>
      </c>
      <c r="EO1836" s="21" t="s">
        <v>29929</v>
      </c>
      <c r="EP1836" s="21">
        <v>574814826537</v>
      </c>
      <c r="EQ1836" s="21" t="s">
        <v>207</v>
      </c>
      <c r="ER1836" s="21" t="s">
        <v>29926</v>
      </c>
      <c r="ES1836" s="23">
        <v>41</v>
      </c>
      <c r="ET1836" s="23">
        <v>0</v>
      </c>
      <c r="EU1836" s="23">
        <v>0</v>
      </c>
      <c r="EV1836" s="23">
        <v>0</v>
      </c>
      <c r="EW1836" s="23"/>
      <c r="EX1836" s="23">
        <v>0</v>
      </c>
      <c r="EY1836" s="23"/>
      <c r="EZ1836" s="23"/>
      <c r="FA1836" s="23"/>
      <c r="FB1836" s="23"/>
      <c r="FC1836" s="23"/>
      <c r="FD1836" s="23"/>
      <c r="FE1836" s="23"/>
      <c r="FF1836" s="23"/>
      <c r="FG1836" s="23"/>
      <c r="FH1836" s="23"/>
      <c r="FI1836" s="23"/>
      <c r="FJ1836" s="23"/>
      <c r="FK1836" s="23"/>
      <c r="FL1836" s="23"/>
      <c r="FM1836" s="23"/>
      <c r="FN1836" s="23"/>
      <c r="FO1836" s="23"/>
      <c r="FP1836" s="23"/>
      <c r="FQ1836" s="23"/>
      <c r="FR1836" s="23"/>
    </row>
    <row r="1837" spans="142:174">
      <c r="EL1837" s="22">
        <v>44314</v>
      </c>
      <c r="EM1837" s="21" t="s">
        <v>29927</v>
      </c>
      <c r="EN1837" s="21" t="s">
        <v>22769</v>
      </c>
      <c r="EO1837" s="21" t="s">
        <v>29929</v>
      </c>
      <c r="EP1837" s="21">
        <v>574917059850</v>
      </c>
      <c r="EQ1837" s="21" t="s">
        <v>207</v>
      </c>
      <c r="ER1837" s="21" t="s">
        <v>209</v>
      </c>
      <c r="ES1837" s="23">
        <v>76</v>
      </c>
      <c r="ET1837" s="23">
        <v>1</v>
      </c>
      <c r="EU1837" s="23">
        <v>316</v>
      </c>
      <c r="EV1837" s="23">
        <v>1.3158000000000001</v>
      </c>
      <c r="EW1837" s="23">
        <v>316</v>
      </c>
      <c r="EX1837" s="23">
        <v>4157.8946999999998</v>
      </c>
      <c r="EY1837" s="23"/>
      <c r="EZ1837" s="23"/>
      <c r="FA1837" s="23"/>
      <c r="FB1837" s="23"/>
      <c r="FC1837" s="23"/>
      <c r="FD1837" s="23"/>
      <c r="FE1837" s="23"/>
      <c r="FF1837" s="23"/>
      <c r="FG1837" s="23"/>
      <c r="FH1837" s="23"/>
      <c r="FI1837" s="23"/>
      <c r="FJ1837" s="23"/>
      <c r="FK1837" s="23"/>
      <c r="FL1837" s="23"/>
      <c r="FM1837" s="23"/>
      <c r="FN1837" s="23"/>
      <c r="FO1837" s="23"/>
      <c r="FP1837" s="23"/>
      <c r="FQ1837" s="23"/>
      <c r="FR1837" s="23"/>
    </row>
    <row r="1838" spans="142:174">
      <c r="EL1838" s="22">
        <v>44314</v>
      </c>
      <c r="EM1838" s="21" t="s">
        <v>29927</v>
      </c>
      <c r="EN1838" s="21" t="s">
        <v>24742</v>
      </c>
      <c r="EO1838" s="21" t="s">
        <v>29929</v>
      </c>
      <c r="EP1838" s="21">
        <v>574704701061</v>
      </c>
      <c r="EQ1838" s="21" t="s">
        <v>207</v>
      </c>
      <c r="ER1838" s="21" t="s">
        <v>209</v>
      </c>
      <c r="ES1838" s="23">
        <v>77</v>
      </c>
      <c r="ET1838" s="23">
        <v>1</v>
      </c>
      <c r="EU1838" s="23">
        <v>316</v>
      </c>
      <c r="EV1838" s="23">
        <v>1.2987</v>
      </c>
      <c r="EW1838" s="23">
        <v>316</v>
      </c>
      <c r="EX1838" s="23">
        <v>4103.8960999999999</v>
      </c>
      <c r="EY1838" s="23"/>
      <c r="EZ1838" s="23"/>
      <c r="FA1838" s="23"/>
      <c r="FB1838" s="23"/>
      <c r="FC1838" s="23"/>
      <c r="FD1838" s="23"/>
      <c r="FE1838" s="23"/>
      <c r="FF1838" s="23"/>
      <c r="FG1838" s="23"/>
      <c r="FH1838" s="23"/>
      <c r="FI1838" s="23"/>
      <c r="FJ1838" s="23"/>
      <c r="FK1838" s="23"/>
      <c r="FL1838" s="23"/>
      <c r="FM1838" s="23"/>
      <c r="FN1838" s="23"/>
      <c r="FO1838" s="23"/>
      <c r="FP1838" s="23"/>
      <c r="FQ1838" s="23"/>
      <c r="FR1838" s="23"/>
    </row>
    <row r="1839" spans="142:174">
      <c r="EL1839" s="22">
        <v>44314</v>
      </c>
      <c r="EM1839" s="21" t="s">
        <v>29927</v>
      </c>
      <c r="EN1839" s="21" t="s">
        <v>17425</v>
      </c>
      <c r="EO1839" s="21" t="s">
        <v>29929</v>
      </c>
      <c r="EP1839" s="21">
        <v>585622329677</v>
      </c>
      <c r="EQ1839" s="21" t="s">
        <v>207</v>
      </c>
      <c r="ER1839" s="21" t="s">
        <v>209</v>
      </c>
      <c r="ES1839" s="23">
        <v>5</v>
      </c>
      <c r="ET1839" s="23">
        <v>0</v>
      </c>
      <c r="EU1839" s="23">
        <v>0</v>
      </c>
      <c r="EV1839" s="23">
        <v>0</v>
      </c>
      <c r="EW1839" s="23"/>
      <c r="EX1839" s="23">
        <v>0</v>
      </c>
      <c r="EY1839" s="23"/>
      <c r="EZ1839" s="23"/>
      <c r="FA1839" s="23"/>
      <c r="FB1839" s="23"/>
      <c r="FC1839" s="23"/>
      <c r="FD1839" s="23"/>
      <c r="FE1839" s="23"/>
      <c r="FF1839" s="23"/>
      <c r="FG1839" s="23"/>
      <c r="FH1839" s="23"/>
      <c r="FI1839" s="23"/>
      <c r="FJ1839" s="23"/>
      <c r="FK1839" s="23"/>
      <c r="FL1839" s="23"/>
      <c r="FM1839" s="23"/>
      <c r="FN1839" s="23"/>
      <c r="FO1839" s="23"/>
      <c r="FP1839" s="23"/>
      <c r="FQ1839" s="23"/>
      <c r="FR1839" s="23"/>
    </row>
    <row r="1840" spans="142:174">
      <c r="EL1840" s="22">
        <v>44314</v>
      </c>
      <c r="EM1840" s="21" t="s">
        <v>29927</v>
      </c>
      <c r="EN1840" s="21" t="s">
        <v>3779</v>
      </c>
      <c r="EO1840" s="21" t="s">
        <v>29929</v>
      </c>
      <c r="EP1840" s="21">
        <v>628188901458</v>
      </c>
      <c r="EQ1840" s="21" t="s">
        <v>207</v>
      </c>
      <c r="ER1840" s="21" t="s">
        <v>209</v>
      </c>
      <c r="ES1840" s="23">
        <v>22</v>
      </c>
      <c r="ET1840" s="23">
        <v>0</v>
      </c>
      <c r="EU1840" s="23">
        <v>0</v>
      </c>
      <c r="EV1840" s="23">
        <v>0</v>
      </c>
      <c r="EW1840" s="23"/>
      <c r="EX1840" s="23">
        <v>0</v>
      </c>
      <c r="EY1840" s="23"/>
      <c r="EZ1840" s="23"/>
      <c r="FA1840" s="23"/>
      <c r="FB1840" s="23"/>
      <c r="FC1840" s="23"/>
      <c r="FD1840" s="23"/>
      <c r="FE1840" s="23"/>
      <c r="FF1840" s="23"/>
      <c r="FG1840" s="23"/>
      <c r="FH1840" s="23"/>
      <c r="FI1840" s="23"/>
      <c r="FJ1840" s="23"/>
      <c r="FK1840" s="23"/>
      <c r="FL1840" s="23"/>
      <c r="FM1840" s="23"/>
      <c r="FN1840" s="23"/>
      <c r="FO1840" s="23"/>
      <c r="FP1840" s="23"/>
      <c r="FQ1840" s="23"/>
      <c r="FR1840" s="23"/>
    </row>
    <row r="1841" spans="142:174">
      <c r="EL1841" s="22">
        <v>44314</v>
      </c>
      <c r="EM1841" s="21" t="s">
        <v>29927</v>
      </c>
      <c r="EN1841" s="21" t="s">
        <v>3791</v>
      </c>
      <c r="EO1841" s="21" t="s">
        <v>29929</v>
      </c>
      <c r="EP1841" s="21">
        <v>628193881413</v>
      </c>
      <c r="EQ1841" s="21" t="s">
        <v>207</v>
      </c>
      <c r="ER1841" s="21" t="s">
        <v>209</v>
      </c>
      <c r="ES1841" s="23">
        <v>7</v>
      </c>
      <c r="ET1841" s="23">
        <v>0</v>
      </c>
      <c r="EU1841" s="23">
        <v>0</v>
      </c>
      <c r="EV1841" s="23">
        <v>0</v>
      </c>
      <c r="EW1841" s="23"/>
      <c r="EX1841" s="23">
        <v>0</v>
      </c>
      <c r="EY1841" s="23"/>
      <c r="EZ1841" s="23"/>
      <c r="FA1841" s="23"/>
      <c r="FB1841" s="23"/>
      <c r="FC1841" s="23"/>
      <c r="FD1841" s="23"/>
      <c r="FE1841" s="23"/>
      <c r="FF1841" s="23"/>
      <c r="FG1841" s="23"/>
      <c r="FH1841" s="23"/>
      <c r="FI1841" s="23"/>
      <c r="FJ1841" s="23"/>
      <c r="FK1841" s="23"/>
      <c r="FL1841" s="23"/>
      <c r="FM1841" s="23"/>
      <c r="FN1841" s="23"/>
      <c r="FO1841" s="23"/>
      <c r="FP1841" s="23"/>
      <c r="FQ1841" s="23"/>
      <c r="FR1841" s="23"/>
    </row>
    <row r="1842" spans="142:174">
      <c r="EL1842" s="22">
        <v>44314</v>
      </c>
      <c r="EM1842" s="21" t="s">
        <v>29927</v>
      </c>
      <c r="EN1842" s="21" t="s">
        <v>24521</v>
      </c>
      <c r="EO1842" s="21" t="s">
        <v>29929</v>
      </c>
      <c r="EP1842" s="21">
        <v>574915879442</v>
      </c>
      <c r="EQ1842" s="21" t="s">
        <v>207</v>
      </c>
      <c r="ER1842" s="21" t="s">
        <v>209</v>
      </c>
      <c r="ES1842" s="23">
        <v>44</v>
      </c>
      <c r="ET1842" s="23">
        <v>1</v>
      </c>
      <c r="EU1842" s="23">
        <v>275</v>
      </c>
      <c r="EV1842" s="23">
        <v>2.2726999999999999</v>
      </c>
      <c r="EW1842" s="23">
        <v>275</v>
      </c>
      <c r="EX1842" s="23">
        <v>6250</v>
      </c>
      <c r="EY1842" s="23"/>
      <c r="EZ1842" s="23"/>
      <c r="FA1842" s="23"/>
      <c r="FB1842" s="23"/>
      <c r="FC1842" s="23"/>
      <c r="FD1842" s="23"/>
      <c r="FE1842" s="23"/>
      <c r="FF1842" s="23"/>
      <c r="FG1842" s="23"/>
      <c r="FH1842" s="23"/>
      <c r="FI1842" s="23"/>
      <c r="FJ1842" s="23"/>
      <c r="FK1842" s="23"/>
      <c r="FL1842" s="23"/>
      <c r="FM1842" s="23"/>
      <c r="FN1842" s="23"/>
      <c r="FO1842" s="23"/>
      <c r="FP1842" s="23"/>
      <c r="FQ1842" s="23"/>
      <c r="FR1842" s="23"/>
    </row>
    <row r="1843" spans="142:174">
      <c r="EL1843" s="22">
        <v>44314</v>
      </c>
      <c r="EM1843" s="21" t="s">
        <v>29927</v>
      </c>
      <c r="EN1843" s="21" t="s">
        <v>609</v>
      </c>
      <c r="EO1843" s="21" t="s">
        <v>29929</v>
      </c>
      <c r="EP1843" s="21">
        <v>574298647000</v>
      </c>
      <c r="EQ1843" s="21" t="s">
        <v>207</v>
      </c>
      <c r="ER1843" s="21" t="s">
        <v>209</v>
      </c>
      <c r="ES1843" s="23">
        <v>28</v>
      </c>
      <c r="ET1843" s="23">
        <v>0</v>
      </c>
      <c r="EU1843" s="23">
        <v>0</v>
      </c>
      <c r="EV1843" s="23">
        <v>0</v>
      </c>
      <c r="EW1843" s="23"/>
      <c r="EX1843" s="23">
        <v>0</v>
      </c>
      <c r="EY1843" s="23"/>
      <c r="EZ1843" s="23"/>
      <c r="FA1843" s="23"/>
      <c r="FB1843" s="23"/>
      <c r="FC1843" s="23"/>
      <c r="FD1843" s="23"/>
      <c r="FE1843" s="23"/>
      <c r="FF1843" s="23"/>
      <c r="FG1843" s="23"/>
      <c r="FH1843" s="23"/>
      <c r="FI1843" s="23"/>
      <c r="FJ1843" s="23"/>
      <c r="FK1843" s="23"/>
      <c r="FL1843" s="23"/>
      <c r="FM1843" s="23"/>
      <c r="FN1843" s="23"/>
      <c r="FO1843" s="23"/>
      <c r="FP1843" s="23"/>
      <c r="FQ1843" s="23"/>
      <c r="FR1843" s="23"/>
    </row>
    <row r="1844" spans="142:174">
      <c r="EL1844" s="22">
        <v>44314</v>
      </c>
      <c r="EM1844" s="21" t="s">
        <v>29927</v>
      </c>
      <c r="EN1844" s="21" t="s">
        <v>609</v>
      </c>
      <c r="EO1844" s="21" t="s">
        <v>29929</v>
      </c>
      <c r="EP1844" s="21">
        <v>574298647000</v>
      </c>
      <c r="EQ1844" s="21" t="s">
        <v>207</v>
      </c>
      <c r="ER1844" s="21" t="s">
        <v>29926</v>
      </c>
      <c r="ES1844" s="23">
        <v>2</v>
      </c>
      <c r="ET1844" s="23">
        <v>0</v>
      </c>
      <c r="EU1844" s="23">
        <v>0</v>
      </c>
      <c r="EV1844" s="23">
        <v>0</v>
      </c>
      <c r="EW1844" s="23"/>
      <c r="EX1844" s="23">
        <v>0</v>
      </c>
      <c r="EY1844" s="23"/>
      <c r="EZ1844" s="23"/>
      <c r="FA1844" s="23"/>
      <c r="FB1844" s="23"/>
      <c r="FC1844" s="23"/>
      <c r="FD1844" s="23"/>
      <c r="FE1844" s="23"/>
      <c r="FF1844" s="23"/>
      <c r="FG1844" s="23"/>
      <c r="FH1844" s="23"/>
      <c r="FI1844" s="23"/>
      <c r="FJ1844" s="23"/>
      <c r="FK1844" s="23"/>
      <c r="FL1844" s="23"/>
      <c r="FM1844" s="23"/>
      <c r="FN1844" s="23"/>
      <c r="FO1844" s="23"/>
      <c r="FP1844" s="23"/>
      <c r="FQ1844" s="23"/>
      <c r="FR1844" s="23"/>
    </row>
    <row r="1845" spans="142:174">
      <c r="EL1845" s="22">
        <v>44314</v>
      </c>
      <c r="EM1845" s="21" t="s">
        <v>29930</v>
      </c>
      <c r="EN1845" s="21" t="s">
        <v>24738</v>
      </c>
      <c r="EO1845" s="21" t="s">
        <v>29929</v>
      </c>
      <c r="EP1845" s="21">
        <v>574703641670</v>
      </c>
      <c r="EQ1845" s="21" t="s">
        <v>207</v>
      </c>
      <c r="ER1845" s="21" t="s">
        <v>209</v>
      </c>
      <c r="ES1845" s="23">
        <v>758</v>
      </c>
      <c r="ET1845" s="23">
        <v>3</v>
      </c>
      <c r="EU1845" s="23">
        <v>695</v>
      </c>
      <c r="EV1845" s="23">
        <v>0.39579999999999999</v>
      </c>
      <c r="EW1845" s="23">
        <v>231.66669999999999</v>
      </c>
      <c r="EX1845" s="23">
        <v>916.88649999999996</v>
      </c>
      <c r="EY1845" s="23"/>
      <c r="EZ1845" s="23"/>
      <c r="FA1845" s="23"/>
      <c r="FB1845" s="23"/>
      <c r="FC1845" s="23"/>
      <c r="FD1845" s="23"/>
      <c r="FE1845" s="23"/>
      <c r="FF1845" s="23"/>
      <c r="FG1845" s="23"/>
      <c r="FH1845" s="23"/>
      <c r="FI1845" s="23"/>
      <c r="FJ1845" s="23"/>
      <c r="FK1845" s="23"/>
      <c r="FL1845" s="23"/>
      <c r="FM1845" s="23"/>
      <c r="FN1845" s="23"/>
      <c r="FO1845" s="23"/>
      <c r="FP1845" s="23"/>
      <c r="FQ1845" s="23"/>
      <c r="FR1845" s="23"/>
    </row>
    <row r="1846" spans="142:174">
      <c r="EL1846" s="22">
        <v>44314</v>
      </c>
      <c r="EM1846" s="21" t="s">
        <v>29930</v>
      </c>
      <c r="EN1846" s="21" t="s">
        <v>24738</v>
      </c>
      <c r="EO1846" s="21" t="s">
        <v>29929</v>
      </c>
      <c r="EP1846" s="21">
        <v>574703641670</v>
      </c>
      <c r="EQ1846" s="21" t="s">
        <v>207</v>
      </c>
      <c r="ER1846" s="21" t="s">
        <v>29926</v>
      </c>
      <c r="ES1846" s="23">
        <v>9</v>
      </c>
      <c r="ET1846" s="23">
        <v>0</v>
      </c>
      <c r="EU1846" s="23">
        <v>0</v>
      </c>
      <c r="EV1846" s="23">
        <v>0</v>
      </c>
      <c r="EW1846" s="23"/>
      <c r="EX1846" s="23">
        <v>0</v>
      </c>
      <c r="EY1846" s="23"/>
      <c r="EZ1846" s="23"/>
      <c r="FA1846" s="23"/>
      <c r="FB1846" s="23"/>
      <c r="FC1846" s="23"/>
      <c r="FD1846" s="23"/>
      <c r="FE1846" s="23"/>
      <c r="FF1846" s="23"/>
      <c r="FG1846" s="23"/>
      <c r="FH1846" s="23"/>
      <c r="FI1846" s="23"/>
      <c r="FJ1846" s="23"/>
      <c r="FK1846" s="23"/>
      <c r="FL1846" s="23"/>
      <c r="FM1846" s="23"/>
      <c r="FN1846" s="23"/>
      <c r="FO1846" s="23"/>
      <c r="FP1846" s="23"/>
      <c r="FQ1846" s="23"/>
      <c r="FR1846" s="23"/>
    </row>
    <row r="1847" spans="142:174">
      <c r="EL1847" s="22">
        <v>44314</v>
      </c>
      <c r="EM1847" s="21" t="s">
        <v>30702</v>
      </c>
      <c r="EN1847" s="21" t="s">
        <v>1370</v>
      </c>
      <c r="EO1847" s="21" t="s">
        <v>206</v>
      </c>
      <c r="EP1847" s="21">
        <v>599408782168</v>
      </c>
      <c r="EQ1847" s="21" t="s">
        <v>207</v>
      </c>
      <c r="ER1847" s="21" t="s">
        <v>208</v>
      </c>
      <c r="ES1847" s="23">
        <v>83</v>
      </c>
      <c r="ET1847" s="23">
        <v>1</v>
      </c>
      <c r="EU1847" s="23">
        <v>88</v>
      </c>
      <c r="EV1847" s="23">
        <v>1.2048000000000001</v>
      </c>
      <c r="EW1847" s="23">
        <v>88</v>
      </c>
      <c r="EX1847" s="23">
        <v>1060.241</v>
      </c>
      <c r="EY1847" s="23"/>
      <c r="EZ1847" s="23"/>
      <c r="FA1847" s="23"/>
      <c r="FB1847" s="23"/>
      <c r="FC1847" s="23"/>
      <c r="FD1847" s="23"/>
      <c r="FE1847" s="23"/>
      <c r="FF1847" s="23"/>
      <c r="FG1847" s="23"/>
      <c r="FH1847" s="23"/>
      <c r="FI1847" s="23"/>
      <c r="FJ1847" s="23"/>
      <c r="FK1847" s="23"/>
      <c r="FL1847" s="23"/>
      <c r="FM1847" s="23"/>
      <c r="FN1847" s="23"/>
      <c r="FO1847" s="23"/>
      <c r="FP1847" s="23"/>
      <c r="FQ1847" s="23"/>
      <c r="FR1847" s="23"/>
    </row>
    <row r="1848" spans="142:174">
      <c r="EL1848" s="22">
        <v>44314</v>
      </c>
      <c r="EM1848" s="21" t="s">
        <v>30702</v>
      </c>
      <c r="EN1848" s="21" t="s">
        <v>1370</v>
      </c>
      <c r="EO1848" s="21" t="s">
        <v>206</v>
      </c>
      <c r="EP1848" s="21">
        <v>599408782168</v>
      </c>
      <c r="EQ1848" s="21" t="s">
        <v>207</v>
      </c>
      <c r="ER1848" s="21" t="s">
        <v>209</v>
      </c>
      <c r="ES1848" s="23">
        <v>429</v>
      </c>
      <c r="ET1848" s="23">
        <v>16</v>
      </c>
      <c r="EU1848" s="23">
        <v>4256</v>
      </c>
      <c r="EV1848" s="23">
        <v>3.7296</v>
      </c>
      <c r="EW1848" s="23">
        <v>266</v>
      </c>
      <c r="EX1848" s="23">
        <v>9920.7458999999999</v>
      </c>
      <c r="EY1848" s="23">
        <v>0</v>
      </c>
      <c r="EZ1848" s="23">
        <v>0</v>
      </c>
      <c r="FA1848" s="23">
        <v>0</v>
      </c>
      <c r="FB1848" s="23">
        <v>0</v>
      </c>
      <c r="FC1848" s="23">
        <v>0</v>
      </c>
      <c r="FD1848" s="23">
        <v>0</v>
      </c>
      <c r="FE1848" s="23">
        <v>0</v>
      </c>
      <c r="FF1848" s="23">
        <v>0</v>
      </c>
      <c r="FG1848" s="23">
        <v>0</v>
      </c>
      <c r="FH1848" s="23">
        <v>0</v>
      </c>
      <c r="FI1848" s="23">
        <v>0</v>
      </c>
      <c r="FJ1848" s="23">
        <v>1</v>
      </c>
      <c r="FK1848" s="23">
        <v>2</v>
      </c>
      <c r="FL1848" s="23">
        <v>3</v>
      </c>
      <c r="FM1848" s="23">
        <v>0</v>
      </c>
      <c r="FN1848" s="23">
        <v>0</v>
      </c>
      <c r="FO1848" s="23">
        <v>0</v>
      </c>
      <c r="FP1848" s="23">
        <v>0</v>
      </c>
      <c r="FQ1848" s="23">
        <v>0</v>
      </c>
      <c r="FR1848" s="23">
        <v>0</v>
      </c>
    </row>
    <row r="1849" spans="142:174">
      <c r="EL1849" s="22">
        <v>44314</v>
      </c>
      <c r="EM1849" s="21" t="s">
        <v>30703</v>
      </c>
      <c r="EN1849" s="21" t="s">
        <v>211</v>
      </c>
      <c r="EO1849" s="21" t="s">
        <v>206</v>
      </c>
      <c r="EP1849" s="21">
        <v>599211933377</v>
      </c>
      <c r="EQ1849" s="21" t="s">
        <v>207</v>
      </c>
      <c r="ER1849" s="21" t="s">
        <v>208</v>
      </c>
      <c r="ES1849" s="23">
        <v>297</v>
      </c>
      <c r="ET1849" s="23">
        <v>1</v>
      </c>
      <c r="EU1849" s="23">
        <v>127</v>
      </c>
      <c r="EV1849" s="23">
        <v>0.3367</v>
      </c>
      <c r="EW1849" s="23">
        <v>127</v>
      </c>
      <c r="EX1849" s="23">
        <v>427.60939999999999</v>
      </c>
      <c r="EY1849" s="23"/>
      <c r="EZ1849" s="23"/>
      <c r="FA1849" s="23"/>
      <c r="FB1849" s="23"/>
      <c r="FC1849" s="23"/>
      <c r="FD1849" s="23"/>
      <c r="FE1849" s="23"/>
      <c r="FF1849" s="23"/>
      <c r="FG1849" s="23"/>
      <c r="FH1849" s="23"/>
      <c r="FI1849" s="23"/>
      <c r="FJ1849" s="23"/>
      <c r="FK1849" s="23"/>
      <c r="FL1849" s="23"/>
      <c r="FM1849" s="23"/>
      <c r="FN1849" s="23"/>
      <c r="FO1849" s="23"/>
      <c r="FP1849" s="23"/>
      <c r="FQ1849" s="23"/>
      <c r="FR1849" s="23"/>
    </row>
    <row r="1850" spans="142:174">
      <c r="EL1850" s="22">
        <v>44314</v>
      </c>
      <c r="EM1850" s="21" t="s">
        <v>30703</v>
      </c>
      <c r="EN1850" s="21" t="s">
        <v>211</v>
      </c>
      <c r="EO1850" s="21" t="s">
        <v>206</v>
      </c>
      <c r="EP1850" s="21">
        <v>599211933377</v>
      </c>
      <c r="EQ1850" s="21" t="s">
        <v>207</v>
      </c>
      <c r="ER1850" s="21" t="s">
        <v>209</v>
      </c>
      <c r="ES1850" s="23">
        <v>277</v>
      </c>
      <c r="ET1850" s="23">
        <v>18</v>
      </c>
      <c r="EU1850" s="23">
        <v>2982</v>
      </c>
      <c r="EV1850" s="23">
        <v>6.4981999999999998</v>
      </c>
      <c r="EW1850" s="23">
        <v>165.66669999999999</v>
      </c>
      <c r="EX1850" s="23">
        <v>10765.343000000001</v>
      </c>
      <c r="EY1850" s="23"/>
      <c r="EZ1850" s="23"/>
      <c r="FA1850" s="23"/>
      <c r="FB1850" s="23"/>
      <c r="FC1850" s="23"/>
      <c r="FD1850" s="23"/>
      <c r="FE1850" s="23"/>
      <c r="FF1850" s="23"/>
      <c r="FG1850" s="23"/>
      <c r="FH1850" s="23"/>
      <c r="FI1850" s="23"/>
      <c r="FJ1850" s="23"/>
      <c r="FK1850" s="23"/>
      <c r="FL1850" s="23"/>
      <c r="FM1850" s="23"/>
      <c r="FN1850" s="23"/>
      <c r="FO1850" s="23"/>
      <c r="FP1850" s="23"/>
      <c r="FQ1850" s="23"/>
      <c r="FR1850" s="23"/>
    </row>
    <row r="1851" spans="142:174">
      <c r="EL1851" s="22">
        <v>44315</v>
      </c>
      <c r="EM1851" s="21" t="s">
        <v>213</v>
      </c>
      <c r="EN1851" s="21" t="s">
        <v>609</v>
      </c>
      <c r="EO1851" s="21" t="s">
        <v>206</v>
      </c>
      <c r="EP1851" s="21">
        <v>574298647000</v>
      </c>
      <c r="EQ1851" s="21" t="s">
        <v>207</v>
      </c>
      <c r="ER1851" s="21" t="s">
        <v>208</v>
      </c>
      <c r="ES1851" s="23">
        <v>1</v>
      </c>
      <c r="ET1851" s="23">
        <v>0</v>
      </c>
      <c r="EU1851" s="23">
        <v>0</v>
      </c>
      <c r="EV1851" s="23">
        <v>0</v>
      </c>
      <c r="EW1851" s="23"/>
      <c r="EX1851" s="23">
        <v>0</v>
      </c>
      <c r="EY1851" s="23"/>
      <c r="EZ1851" s="23"/>
      <c r="FA1851" s="23"/>
      <c r="FB1851" s="23"/>
      <c r="FC1851" s="23"/>
      <c r="FD1851" s="23"/>
      <c r="FE1851" s="23"/>
      <c r="FF1851" s="23"/>
      <c r="FG1851" s="23"/>
      <c r="FH1851" s="23"/>
      <c r="FI1851" s="23"/>
      <c r="FJ1851" s="23"/>
      <c r="FK1851" s="23"/>
      <c r="FL1851" s="23"/>
      <c r="FM1851" s="23"/>
      <c r="FN1851" s="23"/>
      <c r="FO1851" s="23"/>
      <c r="FP1851" s="23"/>
      <c r="FQ1851" s="23"/>
      <c r="FR1851" s="23"/>
    </row>
    <row r="1852" spans="142:174">
      <c r="EL1852" s="22">
        <v>44315</v>
      </c>
      <c r="EM1852" s="21" t="s">
        <v>213</v>
      </c>
      <c r="EN1852" s="21" t="s">
        <v>609</v>
      </c>
      <c r="EO1852" s="21" t="s">
        <v>206</v>
      </c>
      <c r="EP1852" s="21">
        <v>574298647000</v>
      </c>
      <c r="EQ1852" s="21" t="s">
        <v>207</v>
      </c>
      <c r="ER1852" s="21" t="s">
        <v>209</v>
      </c>
      <c r="ES1852" s="23">
        <v>30</v>
      </c>
      <c r="ET1852" s="23">
        <v>0</v>
      </c>
      <c r="EU1852" s="23">
        <v>0</v>
      </c>
      <c r="EV1852" s="23">
        <v>0</v>
      </c>
      <c r="EW1852" s="23"/>
      <c r="EX1852" s="23">
        <v>0</v>
      </c>
      <c r="EY1852" s="23"/>
      <c r="EZ1852" s="23"/>
      <c r="FA1852" s="23"/>
      <c r="FB1852" s="23"/>
      <c r="FC1852" s="23"/>
      <c r="FD1852" s="23"/>
      <c r="FE1852" s="23"/>
      <c r="FF1852" s="23"/>
      <c r="FG1852" s="23"/>
      <c r="FH1852" s="23"/>
      <c r="FI1852" s="23"/>
      <c r="FJ1852" s="23"/>
      <c r="FK1852" s="23"/>
      <c r="FL1852" s="23"/>
      <c r="FM1852" s="23"/>
      <c r="FN1852" s="23"/>
      <c r="FO1852" s="23"/>
      <c r="FP1852" s="23"/>
      <c r="FQ1852" s="23"/>
      <c r="FR1852" s="23"/>
    </row>
    <row r="1853" spans="142:174">
      <c r="EL1853" s="22">
        <v>44315</v>
      </c>
      <c r="EM1853" s="21" t="s">
        <v>213</v>
      </c>
      <c r="EN1853" s="21" t="s">
        <v>17425</v>
      </c>
      <c r="EO1853" s="21" t="s">
        <v>206</v>
      </c>
      <c r="EP1853" s="21">
        <v>585622329677</v>
      </c>
      <c r="EQ1853" s="21" t="s">
        <v>207</v>
      </c>
      <c r="ER1853" s="21" t="s">
        <v>209</v>
      </c>
      <c r="ES1853" s="23">
        <v>4</v>
      </c>
      <c r="ET1853" s="23">
        <v>0</v>
      </c>
      <c r="EU1853" s="23">
        <v>0</v>
      </c>
      <c r="EV1853" s="23">
        <v>0</v>
      </c>
      <c r="EW1853" s="23"/>
      <c r="EX1853" s="23">
        <v>0</v>
      </c>
      <c r="EY1853" s="23"/>
      <c r="EZ1853" s="23"/>
      <c r="FA1853" s="23"/>
      <c r="FB1853" s="23"/>
      <c r="FC1853" s="23"/>
      <c r="FD1853" s="23"/>
      <c r="FE1853" s="23"/>
      <c r="FF1853" s="23"/>
      <c r="FG1853" s="23"/>
      <c r="FH1853" s="23"/>
      <c r="FI1853" s="23"/>
      <c r="FJ1853" s="23"/>
      <c r="FK1853" s="23"/>
      <c r="FL1853" s="23"/>
      <c r="FM1853" s="23"/>
      <c r="FN1853" s="23"/>
      <c r="FO1853" s="23"/>
      <c r="FP1853" s="23"/>
      <c r="FQ1853" s="23"/>
      <c r="FR1853" s="23"/>
    </row>
    <row r="1854" spans="142:174">
      <c r="EL1854" s="22">
        <v>44315</v>
      </c>
      <c r="EM1854" s="21" t="s">
        <v>28043</v>
      </c>
      <c r="EN1854" s="21" t="s">
        <v>17425</v>
      </c>
      <c r="EO1854" s="21" t="s">
        <v>206</v>
      </c>
      <c r="EP1854" s="21">
        <v>585622329677</v>
      </c>
      <c r="EQ1854" s="21" t="s">
        <v>207</v>
      </c>
      <c r="ER1854" s="21" t="s">
        <v>209</v>
      </c>
      <c r="ES1854" s="23">
        <v>19</v>
      </c>
      <c r="ET1854" s="23">
        <v>1</v>
      </c>
      <c r="EU1854" s="23">
        <v>240</v>
      </c>
      <c r="EV1854" s="23">
        <v>5.2632000000000003</v>
      </c>
      <c r="EW1854" s="23">
        <v>240</v>
      </c>
      <c r="EX1854" s="23">
        <v>12631.5789</v>
      </c>
      <c r="EY1854" s="23"/>
      <c r="EZ1854" s="23"/>
      <c r="FA1854" s="23"/>
      <c r="FB1854" s="23"/>
      <c r="FC1854" s="23"/>
      <c r="FD1854" s="23"/>
      <c r="FE1854" s="23"/>
      <c r="FF1854" s="23"/>
      <c r="FG1854" s="23"/>
      <c r="FH1854" s="23"/>
      <c r="FI1854" s="23"/>
      <c r="FJ1854" s="23"/>
      <c r="FK1854" s="23"/>
      <c r="FL1854" s="23"/>
      <c r="FM1854" s="23"/>
      <c r="FN1854" s="23"/>
      <c r="FO1854" s="23"/>
      <c r="FP1854" s="23"/>
      <c r="FQ1854" s="23"/>
      <c r="FR1854" s="23"/>
    </row>
    <row r="1855" spans="142:174">
      <c r="EL1855" s="22">
        <v>44315</v>
      </c>
      <c r="EM1855" s="21" t="s">
        <v>29925</v>
      </c>
      <c r="EN1855" s="21" t="s">
        <v>17425</v>
      </c>
      <c r="EO1855" s="21" t="s">
        <v>206</v>
      </c>
      <c r="EP1855" s="21">
        <v>585622329677</v>
      </c>
      <c r="EQ1855" s="21" t="s">
        <v>207</v>
      </c>
      <c r="ER1855" s="21" t="s">
        <v>208</v>
      </c>
      <c r="ES1855" s="23">
        <v>9</v>
      </c>
      <c r="ET1855" s="23">
        <v>0</v>
      </c>
      <c r="EU1855" s="23">
        <v>0</v>
      </c>
      <c r="EV1855" s="23">
        <v>0</v>
      </c>
      <c r="EW1855" s="23"/>
      <c r="EX1855" s="23">
        <v>0</v>
      </c>
      <c r="EY1855" s="23"/>
      <c r="EZ1855" s="23"/>
      <c r="FA1855" s="23"/>
      <c r="FB1855" s="23"/>
      <c r="FC1855" s="23"/>
      <c r="FD1855" s="23"/>
      <c r="FE1855" s="23"/>
      <c r="FF1855" s="23"/>
      <c r="FG1855" s="23"/>
      <c r="FH1855" s="23"/>
      <c r="FI1855" s="23"/>
      <c r="FJ1855" s="23"/>
      <c r="FK1855" s="23"/>
      <c r="FL1855" s="23"/>
      <c r="FM1855" s="23"/>
      <c r="FN1855" s="23"/>
      <c r="FO1855" s="23"/>
      <c r="FP1855" s="23"/>
      <c r="FQ1855" s="23"/>
      <c r="FR1855" s="23"/>
    </row>
    <row r="1856" spans="142:174">
      <c r="EL1856" s="22">
        <v>44315</v>
      </c>
      <c r="EM1856" s="21" t="s">
        <v>29925</v>
      </c>
      <c r="EN1856" s="21" t="s">
        <v>17425</v>
      </c>
      <c r="EO1856" s="21" t="s">
        <v>206</v>
      </c>
      <c r="EP1856" s="21">
        <v>585622329677</v>
      </c>
      <c r="EQ1856" s="21" t="s">
        <v>207</v>
      </c>
      <c r="ER1856" s="21" t="s">
        <v>209</v>
      </c>
      <c r="ES1856" s="23">
        <v>1713</v>
      </c>
      <c r="ET1856" s="23">
        <v>24</v>
      </c>
      <c r="EU1856" s="23">
        <v>17591</v>
      </c>
      <c r="EV1856" s="23">
        <v>1.4011</v>
      </c>
      <c r="EW1856" s="23">
        <v>732.95830000000001</v>
      </c>
      <c r="EX1856" s="23">
        <v>10269.1185</v>
      </c>
      <c r="EY1856" s="23">
        <v>0</v>
      </c>
      <c r="EZ1856" s="23">
        <v>0</v>
      </c>
      <c r="FA1856" s="23">
        <v>0</v>
      </c>
      <c r="FB1856" s="23">
        <v>0</v>
      </c>
      <c r="FC1856" s="23">
        <v>0</v>
      </c>
      <c r="FD1856" s="23">
        <v>0</v>
      </c>
      <c r="FE1856" s="23">
        <v>0</v>
      </c>
      <c r="FF1856" s="23">
        <v>0</v>
      </c>
      <c r="FG1856" s="23">
        <v>1</v>
      </c>
      <c r="FH1856" s="23">
        <v>1</v>
      </c>
      <c r="FI1856" s="23">
        <v>0</v>
      </c>
      <c r="FJ1856" s="23">
        <v>1</v>
      </c>
      <c r="FK1856" s="23">
        <v>0</v>
      </c>
      <c r="FL1856" s="23">
        <v>1</v>
      </c>
      <c r="FM1856" s="23">
        <v>0</v>
      </c>
      <c r="FN1856" s="23">
        <v>0</v>
      </c>
      <c r="FO1856" s="23">
        <v>0</v>
      </c>
      <c r="FP1856" s="23">
        <v>0</v>
      </c>
      <c r="FQ1856" s="23">
        <v>0</v>
      </c>
      <c r="FR1856" s="23">
        <v>0</v>
      </c>
    </row>
    <row r="1857" spans="142:174">
      <c r="EL1857" s="22">
        <v>44315</v>
      </c>
      <c r="EM1857" s="21" t="s">
        <v>29927</v>
      </c>
      <c r="EN1857" s="21" t="s">
        <v>29928</v>
      </c>
      <c r="EO1857" s="21" t="s">
        <v>29929</v>
      </c>
      <c r="EP1857" s="21">
        <v>574546716076</v>
      </c>
      <c r="EQ1857" s="21" t="s">
        <v>207</v>
      </c>
      <c r="ER1857" s="21" t="s">
        <v>209</v>
      </c>
      <c r="ES1857" s="23">
        <v>107</v>
      </c>
      <c r="ET1857" s="23">
        <v>0</v>
      </c>
      <c r="EU1857" s="23">
        <v>0</v>
      </c>
      <c r="EV1857" s="23">
        <v>0</v>
      </c>
      <c r="EW1857" s="23"/>
      <c r="EX1857" s="23">
        <v>0</v>
      </c>
      <c r="EY1857" s="23"/>
      <c r="EZ1857" s="23"/>
      <c r="FA1857" s="23"/>
      <c r="FB1857" s="23"/>
      <c r="FC1857" s="23"/>
      <c r="FD1857" s="23"/>
      <c r="FE1857" s="23"/>
      <c r="FF1857" s="23"/>
      <c r="FG1857" s="23"/>
      <c r="FH1857" s="23"/>
      <c r="FI1857" s="23"/>
      <c r="FJ1857" s="23"/>
      <c r="FK1857" s="23"/>
      <c r="FL1857" s="23"/>
      <c r="FM1857" s="23"/>
      <c r="FN1857" s="23"/>
      <c r="FO1857" s="23"/>
      <c r="FP1857" s="23"/>
      <c r="FQ1857" s="23"/>
      <c r="FR1857" s="23"/>
    </row>
    <row r="1858" spans="142:174">
      <c r="EL1858" s="22">
        <v>44315</v>
      </c>
      <c r="EM1858" s="21" t="s">
        <v>29927</v>
      </c>
      <c r="EN1858" s="21" t="s">
        <v>29928</v>
      </c>
      <c r="EO1858" s="21" t="s">
        <v>29929</v>
      </c>
      <c r="EP1858" s="21">
        <v>574546716076</v>
      </c>
      <c r="EQ1858" s="21" t="s">
        <v>207</v>
      </c>
      <c r="ER1858" s="21" t="s">
        <v>29926</v>
      </c>
      <c r="ES1858" s="23">
        <v>5</v>
      </c>
      <c r="ET1858" s="23">
        <v>0</v>
      </c>
      <c r="EU1858" s="23">
        <v>0</v>
      </c>
      <c r="EV1858" s="23">
        <v>0</v>
      </c>
      <c r="EW1858" s="23"/>
      <c r="EX1858" s="23">
        <v>0</v>
      </c>
      <c r="EY1858" s="23"/>
      <c r="EZ1858" s="23"/>
      <c r="FA1858" s="23"/>
      <c r="FB1858" s="23"/>
      <c r="FC1858" s="23"/>
      <c r="FD1858" s="23"/>
      <c r="FE1858" s="23"/>
      <c r="FF1858" s="23"/>
      <c r="FG1858" s="23"/>
      <c r="FH1858" s="23"/>
      <c r="FI1858" s="23"/>
      <c r="FJ1858" s="23"/>
      <c r="FK1858" s="23"/>
      <c r="FL1858" s="23"/>
      <c r="FM1858" s="23"/>
      <c r="FN1858" s="23"/>
      <c r="FO1858" s="23"/>
      <c r="FP1858" s="23"/>
      <c r="FQ1858" s="23"/>
      <c r="FR1858" s="23"/>
    </row>
    <row r="1859" spans="142:174">
      <c r="EL1859" s="22">
        <v>44315</v>
      </c>
      <c r="EM1859" s="21" t="s">
        <v>29927</v>
      </c>
      <c r="EN1859" s="21" t="s">
        <v>210</v>
      </c>
      <c r="EO1859" s="21" t="s">
        <v>29929</v>
      </c>
      <c r="EP1859" s="21">
        <v>598981180056</v>
      </c>
      <c r="EQ1859" s="21" t="s">
        <v>207</v>
      </c>
      <c r="ER1859" s="21" t="s">
        <v>209</v>
      </c>
      <c r="ES1859" s="23">
        <v>230</v>
      </c>
      <c r="ET1859" s="23">
        <v>0</v>
      </c>
      <c r="EU1859" s="23">
        <v>0</v>
      </c>
      <c r="EV1859" s="23">
        <v>0</v>
      </c>
      <c r="EW1859" s="23"/>
      <c r="EX1859" s="23">
        <v>0</v>
      </c>
      <c r="EY1859" s="23"/>
      <c r="EZ1859" s="23"/>
      <c r="FA1859" s="23"/>
      <c r="FB1859" s="23"/>
      <c r="FC1859" s="23"/>
      <c r="FD1859" s="23"/>
      <c r="FE1859" s="23"/>
      <c r="FF1859" s="23"/>
      <c r="FG1859" s="23"/>
      <c r="FH1859" s="23"/>
      <c r="FI1859" s="23"/>
      <c r="FJ1859" s="23"/>
      <c r="FK1859" s="23"/>
      <c r="FL1859" s="23"/>
      <c r="FM1859" s="23"/>
      <c r="FN1859" s="23"/>
      <c r="FO1859" s="23"/>
      <c r="FP1859" s="23"/>
      <c r="FQ1859" s="23"/>
      <c r="FR1859" s="23"/>
    </row>
    <row r="1860" spans="142:174">
      <c r="EL1860" s="22">
        <v>44315</v>
      </c>
      <c r="EM1860" s="21" t="s">
        <v>29927</v>
      </c>
      <c r="EN1860" s="21" t="s">
        <v>210</v>
      </c>
      <c r="EO1860" s="21" t="s">
        <v>29929</v>
      </c>
      <c r="EP1860" s="21">
        <v>598981180056</v>
      </c>
      <c r="EQ1860" s="21" t="s">
        <v>207</v>
      </c>
      <c r="ER1860" s="21" t="s">
        <v>29926</v>
      </c>
      <c r="ES1860" s="23">
        <v>4</v>
      </c>
      <c r="ET1860" s="23">
        <v>0</v>
      </c>
      <c r="EU1860" s="23">
        <v>0</v>
      </c>
      <c r="EV1860" s="23">
        <v>0</v>
      </c>
      <c r="EW1860" s="23"/>
      <c r="EX1860" s="23">
        <v>0</v>
      </c>
      <c r="EY1860" s="23"/>
      <c r="EZ1860" s="23"/>
      <c r="FA1860" s="23"/>
      <c r="FB1860" s="23"/>
      <c r="FC1860" s="23"/>
      <c r="FD1860" s="23"/>
      <c r="FE1860" s="23"/>
      <c r="FF1860" s="23"/>
      <c r="FG1860" s="23"/>
      <c r="FH1860" s="23"/>
      <c r="FI1860" s="23"/>
      <c r="FJ1860" s="23"/>
      <c r="FK1860" s="23"/>
      <c r="FL1860" s="23"/>
      <c r="FM1860" s="23"/>
      <c r="FN1860" s="23"/>
      <c r="FO1860" s="23"/>
      <c r="FP1860" s="23"/>
      <c r="FQ1860" s="23"/>
      <c r="FR1860" s="23"/>
    </row>
    <row r="1861" spans="142:174">
      <c r="EL1861" s="22">
        <v>44315</v>
      </c>
      <c r="EM1861" s="21" t="s">
        <v>29927</v>
      </c>
      <c r="EN1861" s="21" t="s">
        <v>1370</v>
      </c>
      <c r="EO1861" s="21" t="s">
        <v>29929</v>
      </c>
      <c r="EP1861" s="21">
        <v>599408782168</v>
      </c>
      <c r="EQ1861" s="21" t="s">
        <v>207</v>
      </c>
      <c r="ER1861" s="21" t="s">
        <v>209</v>
      </c>
      <c r="ES1861" s="23">
        <v>268</v>
      </c>
      <c r="ET1861" s="23">
        <v>6</v>
      </c>
      <c r="EU1861" s="23">
        <v>1404</v>
      </c>
      <c r="EV1861" s="23">
        <v>2.2387999999999999</v>
      </c>
      <c r="EW1861" s="23">
        <v>234</v>
      </c>
      <c r="EX1861" s="23">
        <v>5238.8059999999996</v>
      </c>
      <c r="EY1861" s="23"/>
      <c r="EZ1861" s="23"/>
      <c r="FA1861" s="23"/>
      <c r="FB1861" s="23"/>
      <c r="FC1861" s="23"/>
      <c r="FD1861" s="23"/>
      <c r="FE1861" s="23"/>
      <c r="FF1861" s="23"/>
      <c r="FG1861" s="23"/>
      <c r="FH1861" s="23"/>
      <c r="FI1861" s="23"/>
      <c r="FJ1861" s="23"/>
      <c r="FK1861" s="23"/>
      <c r="FL1861" s="23"/>
      <c r="FM1861" s="23"/>
      <c r="FN1861" s="23"/>
      <c r="FO1861" s="23"/>
      <c r="FP1861" s="23"/>
      <c r="FQ1861" s="23"/>
      <c r="FR1861" s="23"/>
    </row>
    <row r="1862" spans="142:174">
      <c r="EL1862" s="22">
        <v>44315</v>
      </c>
      <c r="EM1862" s="21" t="s">
        <v>29927</v>
      </c>
      <c r="EN1862" s="21" t="s">
        <v>24538</v>
      </c>
      <c r="EO1862" s="21" t="s">
        <v>29929</v>
      </c>
      <c r="EP1862" s="21">
        <v>586179537805</v>
      </c>
      <c r="EQ1862" s="21" t="s">
        <v>207</v>
      </c>
      <c r="ER1862" s="21" t="s">
        <v>209</v>
      </c>
      <c r="ES1862" s="23">
        <v>52</v>
      </c>
      <c r="ET1862" s="23">
        <v>1</v>
      </c>
      <c r="EU1862" s="23">
        <v>275</v>
      </c>
      <c r="EV1862" s="23">
        <v>1.9231</v>
      </c>
      <c r="EW1862" s="23">
        <v>275</v>
      </c>
      <c r="EX1862" s="23">
        <v>5288.4615000000003</v>
      </c>
      <c r="EY1862" s="23"/>
      <c r="EZ1862" s="23"/>
      <c r="FA1862" s="23"/>
      <c r="FB1862" s="23"/>
      <c r="FC1862" s="23"/>
      <c r="FD1862" s="23"/>
      <c r="FE1862" s="23"/>
      <c r="FF1862" s="23"/>
      <c r="FG1862" s="23"/>
      <c r="FH1862" s="23"/>
      <c r="FI1862" s="23"/>
      <c r="FJ1862" s="23"/>
      <c r="FK1862" s="23"/>
      <c r="FL1862" s="23"/>
      <c r="FM1862" s="23"/>
      <c r="FN1862" s="23"/>
      <c r="FO1862" s="23"/>
      <c r="FP1862" s="23"/>
      <c r="FQ1862" s="23"/>
      <c r="FR1862" s="23"/>
    </row>
    <row r="1863" spans="142:174">
      <c r="EL1863" s="22">
        <v>44315</v>
      </c>
      <c r="EM1863" s="21" t="s">
        <v>29927</v>
      </c>
      <c r="EN1863" s="21" t="s">
        <v>22765</v>
      </c>
      <c r="EO1863" s="21" t="s">
        <v>29929</v>
      </c>
      <c r="EP1863" s="21">
        <v>574813750930</v>
      </c>
      <c r="EQ1863" s="21" t="s">
        <v>207</v>
      </c>
      <c r="ER1863" s="21" t="s">
        <v>209</v>
      </c>
      <c r="ES1863" s="23">
        <v>53</v>
      </c>
      <c r="ET1863" s="23">
        <v>0</v>
      </c>
      <c r="EU1863" s="23">
        <v>0</v>
      </c>
      <c r="EV1863" s="23">
        <v>0</v>
      </c>
      <c r="EW1863" s="23"/>
      <c r="EX1863" s="23">
        <v>0</v>
      </c>
      <c r="EY1863" s="23"/>
      <c r="EZ1863" s="23"/>
      <c r="FA1863" s="23"/>
      <c r="FB1863" s="23"/>
      <c r="FC1863" s="23"/>
      <c r="FD1863" s="23"/>
      <c r="FE1863" s="23"/>
      <c r="FF1863" s="23"/>
      <c r="FG1863" s="23"/>
      <c r="FH1863" s="23"/>
      <c r="FI1863" s="23"/>
      <c r="FJ1863" s="23"/>
      <c r="FK1863" s="23"/>
      <c r="FL1863" s="23"/>
      <c r="FM1863" s="23"/>
      <c r="FN1863" s="23"/>
      <c r="FO1863" s="23"/>
      <c r="FP1863" s="23"/>
      <c r="FQ1863" s="23"/>
      <c r="FR1863" s="23"/>
    </row>
    <row r="1864" spans="142:174">
      <c r="EL1864" s="22">
        <v>44315</v>
      </c>
      <c r="EM1864" s="21" t="s">
        <v>29927</v>
      </c>
      <c r="EN1864" s="21" t="s">
        <v>22765</v>
      </c>
      <c r="EO1864" s="21" t="s">
        <v>29929</v>
      </c>
      <c r="EP1864" s="21">
        <v>574813750930</v>
      </c>
      <c r="EQ1864" s="21" t="s">
        <v>207</v>
      </c>
      <c r="ER1864" s="21" t="s">
        <v>29926</v>
      </c>
      <c r="ES1864" s="23">
        <v>2</v>
      </c>
      <c r="ET1864" s="23">
        <v>0</v>
      </c>
      <c r="EU1864" s="23">
        <v>0</v>
      </c>
      <c r="EV1864" s="23">
        <v>0</v>
      </c>
      <c r="EW1864" s="23"/>
      <c r="EX1864" s="23">
        <v>0</v>
      </c>
      <c r="EY1864" s="23"/>
      <c r="EZ1864" s="23"/>
      <c r="FA1864" s="23"/>
      <c r="FB1864" s="23"/>
      <c r="FC1864" s="23"/>
      <c r="FD1864" s="23"/>
      <c r="FE1864" s="23"/>
      <c r="FF1864" s="23"/>
      <c r="FG1864" s="23"/>
      <c r="FH1864" s="23"/>
      <c r="FI1864" s="23"/>
      <c r="FJ1864" s="23"/>
      <c r="FK1864" s="23"/>
      <c r="FL1864" s="23"/>
      <c r="FM1864" s="23"/>
      <c r="FN1864" s="23"/>
      <c r="FO1864" s="23"/>
      <c r="FP1864" s="23"/>
      <c r="FQ1864" s="23"/>
      <c r="FR1864" s="23"/>
    </row>
    <row r="1865" spans="142:174">
      <c r="EL1865" s="22">
        <v>44315</v>
      </c>
      <c r="EM1865" s="21" t="s">
        <v>29927</v>
      </c>
      <c r="EN1865" s="21" t="s">
        <v>17429</v>
      </c>
      <c r="EO1865" s="21" t="s">
        <v>29929</v>
      </c>
      <c r="EP1865" s="21">
        <v>574550180649</v>
      </c>
      <c r="EQ1865" s="21" t="s">
        <v>207</v>
      </c>
      <c r="ER1865" s="21" t="s">
        <v>209</v>
      </c>
      <c r="ES1865" s="23">
        <v>59</v>
      </c>
      <c r="ET1865" s="23">
        <v>0</v>
      </c>
      <c r="EU1865" s="23">
        <v>0</v>
      </c>
      <c r="EV1865" s="23">
        <v>0</v>
      </c>
      <c r="EW1865" s="23"/>
      <c r="EX1865" s="23">
        <v>0</v>
      </c>
      <c r="EY1865" s="23"/>
      <c r="EZ1865" s="23"/>
      <c r="FA1865" s="23"/>
      <c r="FB1865" s="23"/>
      <c r="FC1865" s="23"/>
      <c r="FD1865" s="23"/>
      <c r="FE1865" s="23"/>
      <c r="FF1865" s="23"/>
      <c r="FG1865" s="23"/>
      <c r="FH1865" s="23"/>
      <c r="FI1865" s="23"/>
      <c r="FJ1865" s="23"/>
      <c r="FK1865" s="23"/>
      <c r="FL1865" s="23"/>
      <c r="FM1865" s="23"/>
      <c r="FN1865" s="23"/>
      <c r="FO1865" s="23"/>
      <c r="FP1865" s="23"/>
      <c r="FQ1865" s="23"/>
      <c r="FR1865" s="23"/>
    </row>
    <row r="1866" spans="142:174">
      <c r="EL1866" s="22">
        <v>44315</v>
      </c>
      <c r="EM1866" s="21" t="s">
        <v>29927</v>
      </c>
      <c r="EN1866" s="21" t="s">
        <v>17429</v>
      </c>
      <c r="EO1866" s="21" t="s">
        <v>29929</v>
      </c>
      <c r="EP1866" s="21">
        <v>574550180649</v>
      </c>
      <c r="EQ1866" s="21" t="s">
        <v>207</v>
      </c>
      <c r="ER1866" s="21" t="s">
        <v>29926</v>
      </c>
      <c r="ES1866" s="23">
        <v>4</v>
      </c>
      <c r="ET1866" s="23">
        <v>0</v>
      </c>
      <c r="EU1866" s="23">
        <v>0</v>
      </c>
      <c r="EV1866" s="23">
        <v>0</v>
      </c>
      <c r="EW1866" s="23"/>
      <c r="EX1866" s="23">
        <v>0</v>
      </c>
      <c r="EY1866" s="23"/>
      <c r="EZ1866" s="23"/>
      <c r="FA1866" s="23"/>
      <c r="FB1866" s="23"/>
      <c r="FC1866" s="23"/>
      <c r="FD1866" s="23"/>
      <c r="FE1866" s="23"/>
      <c r="FF1866" s="23"/>
      <c r="FG1866" s="23"/>
      <c r="FH1866" s="23"/>
      <c r="FI1866" s="23"/>
      <c r="FJ1866" s="23"/>
      <c r="FK1866" s="23"/>
      <c r="FL1866" s="23"/>
      <c r="FM1866" s="23"/>
      <c r="FN1866" s="23"/>
      <c r="FO1866" s="23"/>
      <c r="FP1866" s="23"/>
      <c r="FQ1866" s="23"/>
      <c r="FR1866" s="23"/>
    </row>
    <row r="1867" spans="142:174">
      <c r="EL1867" s="22">
        <v>44315</v>
      </c>
      <c r="EM1867" s="21" t="s">
        <v>29927</v>
      </c>
      <c r="EN1867" s="21" t="s">
        <v>3790</v>
      </c>
      <c r="EO1867" s="21" t="s">
        <v>29929</v>
      </c>
      <c r="EP1867" s="21">
        <v>628191785238</v>
      </c>
      <c r="EQ1867" s="21" t="s">
        <v>207</v>
      </c>
      <c r="ER1867" s="21" t="s">
        <v>209</v>
      </c>
      <c r="ES1867" s="23">
        <v>69</v>
      </c>
      <c r="ET1867" s="23">
        <v>1</v>
      </c>
      <c r="EU1867" s="23">
        <v>276</v>
      </c>
      <c r="EV1867" s="23">
        <v>1.4493</v>
      </c>
      <c r="EW1867" s="23">
        <v>276</v>
      </c>
      <c r="EX1867" s="23">
        <v>4000</v>
      </c>
      <c r="EY1867" s="23"/>
      <c r="EZ1867" s="23"/>
      <c r="FA1867" s="23"/>
      <c r="FB1867" s="23"/>
      <c r="FC1867" s="23"/>
      <c r="FD1867" s="23"/>
      <c r="FE1867" s="23"/>
      <c r="FF1867" s="23"/>
      <c r="FG1867" s="23"/>
      <c r="FH1867" s="23"/>
      <c r="FI1867" s="23"/>
      <c r="FJ1867" s="23"/>
      <c r="FK1867" s="23"/>
      <c r="FL1867" s="23"/>
      <c r="FM1867" s="23"/>
      <c r="FN1867" s="23"/>
      <c r="FO1867" s="23"/>
      <c r="FP1867" s="23"/>
      <c r="FQ1867" s="23"/>
      <c r="FR1867" s="23"/>
    </row>
    <row r="1868" spans="142:174">
      <c r="EL1868" s="22">
        <v>44315</v>
      </c>
      <c r="EM1868" s="21" t="s">
        <v>29927</v>
      </c>
      <c r="EN1868" s="21" t="s">
        <v>3790</v>
      </c>
      <c r="EO1868" s="21" t="s">
        <v>29929</v>
      </c>
      <c r="EP1868" s="21">
        <v>628191785238</v>
      </c>
      <c r="EQ1868" s="21" t="s">
        <v>207</v>
      </c>
      <c r="ER1868" s="21" t="s">
        <v>29926</v>
      </c>
      <c r="ES1868" s="23">
        <v>2</v>
      </c>
      <c r="ET1868" s="23">
        <v>0</v>
      </c>
      <c r="EU1868" s="23">
        <v>0</v>
      </c>
      <c r="EV1868" s="23">
        <v>0</v>
      </c>
      <c r="EW1868" s="23"/>
      <c r="EX1868" s="23">
        <v>0</v>
      </c>
      <c r="EY1868" s="23"/>
      <c r="EZ1868" s="23"/>
      <c r="FA1868" s="23"/>
      <c r="FB1868" s="23"/>
      <c r="FC1868" s="23"/>
      <c r="FD1868" s="23"/>
      <c r="FE1868" s="23"/>
      <c r="FF1868" s="23"/>
      <c r="FG1868" s="23"/>
      <c r="FH1868" s="23"/>
      <c r="FI1868" s="23"/>
      <c r="FJ1868" s="23"/>
      <c r="FK1868" s="23"/>
      <c r="FL1868" s="23"/>
      <c r="FM1868" s="23"/>
      <c r="FN1868" s="23"/>
      <c r="FO1868" s="23"/>
      <c r="FP1868" s="23"/>
      <c r="FQ1868" s="23"/>
      <c r="FR1868" s="23"/>
    </row>
    <row r="1869" spans="142:174">
      <c r="EL1869" s="22">
        <v>44315</v>
      </c>
      <c r="EM1869" s="21" t="s">
        <v>29927</v>
      </c>
      <c r="EN1869" s="21" t="s">
        <v>3793</v>
      </c>
      <c r="EO1869" s="21" t="s">
        <v>29929</v>
      </c>
      <c r="EP1869" s="21">
        <v>628786455613</v>
      </c>
      <c r="EQ1869" s="21" t="s">
        <v>207</v>
      </c>
      <c r="ER1869" s="21" t="s">
        <v>209</v>
      </c>
      <c r="ES1869" s="23">
        <v>9</v>
      </c>
      <c r="ET1869" s="23">
        <v>0</v>
      </c>
      <c r="EU1869" s="23">
        <v>0</v>
      </c>
      <c r="EV1869" s="23">
        <v>0</v>
      </c>
      <c r="EW1869" s="23"/>
      <c r="EX1869" s="23">
        <v>0</v>
      </c>
      <c r="EY1869" s="23"/>
      <c r="EZ1869" s="23"/>
      <c r="FA1869" s="23"/>
      <c r="FB1869" s="23"/>
      <c r="FC1869" s="23"/>
      <c r="FD1869" s="23"/>
      <c r="FE1869" s="23"/>
      <c r="FF1869" s="23"/>
      <c r="FG1869" s="23"/>
      <c r="FH1869" s="23"/>
      <c r="FI1869" s="23"/>
      <c r="FJ1869" s="23"/>
      <c r="FK1869" s="23"/>
      <c r="FL1869" s="23"/>
      <c r="FM1869" s="23"/>
      <c r="FN1869" s="23"/>
      <c r="FO1869" s="23"/>
      <c r="FP1869" s="23"/>
      <c r="FQ1869" s="23"/>
      <c r="FR1869" s="23"/>
    </row>
    <row r="1870" spans="142:174">
      <c r="EL1870" s="22">
        <v>44315</v>
      </c>
      <c r="EM1870" s="21" t="s">
        <v>29927</v>
      </c>
      <c r="EN1870" s="21" t="s">
        <v>3783</v>
      </c>
      <c r="EO1870" s="21" t="s">
        <v>29929</v>
      </c>
      <c r="EP1870" s="21">
        <v>628192997700</v>
      </c>
      <c r="EQ1870" s="21" t="s">
        <v>207</v>
      </c>
      <c r="ER1870" s="21" t="s">
        <v>209</v>
      </c>
      <c r="ES1870" s="23">
        <v>13</v>
      </c>
      <c r="ET1870" s="23">
        <v>0</v>
      </c>
      <c r="EU1870" s="23">
        <v>0</v>
      </c>
      <c r="EV1870" s="23">
        <v>0</v>
      </c>
      <c r="EW1870" s="23"/>
      <c r="EX1870" s="23">
        <v>0</v>
      </c>
      <c r="EY1870" s="23"/>
      <c r="EZ1870" s="23"/>
      <c r="FA1870" s="23"/>
      <c r="FB1870" s="23"/>
      <c r="FC1870" s="23"/>
      <c r="FD1870" s="23"/>
      <c r="FE1870" s="23"/>
      <c r="FF1870" s="23"/>
      <c r="FG1870" s="23"/>
      <c r="FH1870" s="23"/>
      <c r="FI1870" s="23"/>
      <c r="FJ1870" s="23"/>
      <c r="FK1870" s="23"/>
      <c r="FL1870" s="23"/>
      <c r="FM1870" s="23"/>
      <c r="FN1870" s="23"/>
      <c r="FO1870" s="23"/>
      <c r="FP1870" s="23"/>
      <c r="FQ1870" s="23"/>
      <c r="FR1870" s="23"/>
    </row>
    <row r="1871" spans="142:174">
      <c r="EL1871" s="22">
        <v>44315</v>
      </c>
      <c r="EM1871" s="21" t="s">
        <v>29927</v>
      </c>
      <c r="EN1871" s="21" t="s">
        <v>3783</v>
      </c>
      <c r="EO1871" s="21" t="s">
        <v>29929</v>
      </c>
      <c r="EP1871" s="21">
        <v>628192997700</v>
      </c>
      <c r="EQ1871" s="21" t="s">
        <v>207</v>
      </c>
      <c r="ER1871" s="21" t="s">
        <v>29926</v>
      </c>
      <c r="ES1871" s="23">
        <v>5</v>
      </c>
      <c r="ET1871" s="23">
        <v>0</v>
      </c>
      <c r="EU1871" s="23">
        <v>0</v>
      </c>
      <c r="EV1871" s="23">
        <v>0</v>
      </c>
      <c r="EW1871" s="23"/>
      <c r="EX1871" s="23">
        <v>0</v>
      </c>
      <c r="EY1871" s="23"/>
      <c r="EZ1871" s="23"/>
      <c r="FA1871" s="23"/>
      <c r="FB1871" s="23"/>
      <c r="FC1871" s="23"/>
      <c r="FD1871" s="23"/>
      <c r="FE1871" s="23"/>
      <c r="FF1871" s="23"/>
      <c r="FG1871" s="23"/>
      <c r="FH1871" s="23"/>
      <c r="FI1871" s="23"/>
      <c r="FJ1871" s="23"/>
      <c r="FK1871" s="23"/>
      <c r="FL1871" s="23"/>
      <c r="FM1871" s="23"/>
      <c r="FN1871" s="23"/>
      <c r="FO1871" s="23"/>
      <c r="FP1871" s="23"/>
      <c r="FQ1871" s="23"/>
      <c r="FR1871" s="23"/>
    </row>
    <row r="1872" spans="142:174">
      <c r="EL1872" s="22">
        <v>44315</v>
      </c>
      <c r="EM1872" s="21" t="s">
        <v>29930</v>
      </c>
      <c r="EN1872" s="21" t="s">
        <v>24562</v>
      </c>
      <c r="EO1872" s="21" t="s">
        <v>29929</v>
      </c>
      <c r="EP1872" s="21">
        <v>574549692805</v>
      </c>
      <c r="EQ1872" s="21" t="s">
        <v>207</v>
      </c>
      <c r="ER1872" s="21" t="s">
        <v>208</v>
      </c>
      <c r="ES1872" s="23">
        <v>3</v>
      </c>
      <c r="ET1872" s="23">
        <v>0</v>
      </c>
      <c r="EU1872" s="23">
        <v>0</v>
      </c>
      <c r="EV1872" s="23">
        <v>0</v>
      </c>
      <c r="EW1872" s="23"/>
      <c r="EX1872" s="23">
        <v>0</v>
      </c>
      <c r="EY1872" s="23"/>
      <c r="EZ1872" s="23"/>
      <c r="FA1872" s="23"/>
      <c r="FB1872" s="23"/>
      <c r="FC1872" s="23"/>
      <c r="FD1872" s="23"/>
      <c r="FE1872" s="23"/>
      <c r="FF1872" s="23"/>
      <c r="FG1872" s="23"/>
      <c r="FH1872" s="23"/>
      <c r="FI1872" s="23"/>
      <c r="FJ1872" s="23"/>
      <c r="FK1872" s="23"/>
      <c r="FL1872" s="23"/>
      <c r="FM1872" s="23"/>
      <c r="FN1872" s="23"/>
      <c r="FO1872" s="23"/>
      <c r="FP1872" s="23"/>
      <c r="FQ1872" s="23"/>
      <c r="FR1872" s="23"/>
    </row>
    <row r="1873" spans="142:174">
      <c r="EL1873" s="22">
        <v>44315</v>
      </c>
      <c r="EM1873" s="21" t="s">
        <v>29930</v>
      </c>
      <c r="EN1873" s="21" t="s">
        <v>24562</v>
      </c>
      <c r="EO1873" s="21" t="s">
        <v>29929</v>
      </c>
      <c r="EP1873" s="21">
        <v>574549692805</v>
      </c>
      <c r="EQ1873" s="21" t="s">
        <v>207</v>
      </c>
      <c r="ER1873" s="21" t="s">
        <v>209</v>
      </c>
      <c r="ES1873" s="23">
        <v>115</v>
      </c>
      <c r="ET1873" s="23">
        <v>3</v>
      </c>
      <c r="EU1873" s="23">
        <v>697</v>
      </c>
      <c r="EV1873" s="23">
        <v>2.6086999999999998</v>
      </c>
      <c r="EW1873" s="23">
        <v>232.33330000000001</v>
      </c>
      <c r="EX1873" s="23">
        <v>6060.8696</v>
      </c>
      <c r="EY1873" s="23"/>
      <c r="EZ1873" s="23"/>
      <c r="FA1873" s="23"/>
      <c r="FB1873" s="23"/>
      <c r="FC1873" s="23"/>
      <c r="FD1873" s="23"/>
      <c r="FE1873" s="23"/>
      <c r="FF1873" s="23"/>
      <c r="FG1873" s="23"/>
      <c r="FH1873" s="23"/>
      <c r="FI1873" s="23"/>
      <c r="FJ1873" s="23"/>
      <c r="FK1873" s="23"/>
      <c r="FL1873" s="23"/>
      <c r="FM1873" s="23"/>
      <c r="FN1873" s="23"/>
      <c r="FO1873" s="23"/>
      <c r="FP1873" s="23"/>
      <c r="FQ1873" s="23"/>
      <c r="FR1873" s="23"/>
    </row>
    <row r="1874" spans="142:174">
      <c r="EL1874" s="22">
        <v>44315</v>
      </c>
      <c r="EM1874" s="21" t="s">
        <v>29930</v>
      </c>
      <c r="EN1874" s="21" t="s">
        <v>24562</v>
      </c>
      <c r="EO1874" s="21" t="s">
        <v>29929</v>
      </c>
      <c r="EP1874" s="21">
        <v>574549692805</v>
      </c>
      <c r="EQ1874" s="21" t="s">
        <v>207</v>
      </c>
      <c r="ER1874" s="21" t="s">
        <v>29926</v>
      </c>
      <c r="ES1874" s="23">
        <v>5</v>
      </c>
      <c r="ET1874" s="23">
        <v>1</v>
      </c>
      <c r="EU1874" s="23">
        <v>5</v>
      </c>
      <c r="EV1874" s="23">
        <v>20</v>
      </c>
      <c r="EW1874" s="23">
        <v>5</v>
      </c>
      <c r="EX1874" s="23">
        <v>1000</v>
      </c>
      <c r="EY1874" s="23"/>
      <c r="EZ1874" s="23"/>
      <c r="FA1874" s="23"/>
      <c r="FB1874" s="23"/>
      <c r="FC1874" s="23"/>
      <c r="FD1874" s="23"/>
      <c r="FE1874" s="23"/>
      <c r="FF1874" s="23"/>
      <c r="FG1874" s="23"/>
      <c r="FH1874" s="23"/>
      <c r="FI1874" s="23"/>
      <c r="FJ1874" s="23"/>
      <c r="FK1874" s="23"/>
      <c r="FL1874" s="23"/>
      <c r="FM1874" s="23"/>
      <c r="FN1874" s="23"/>
      <c r="FO1874" s="23"/>
      <c r="FP1874" s="23"/>
      <c r="FQ1874" s="23"/>
      <c r="FR1874" s="23"/>
    </row>
    <row r="1875" spans="142:174">
      <c r="EL1875" s="22">
        <v>44315</v>
      </c>
      <c r="EM1875" s="21" t="s">
        <v>29927</v>
      </c>
      <c r="EN1875" s="21" t="s">
        <v>3778</v>
      </c>
      <c r="EO1875" s="21" t="s">
        <v>29929</v>
      </c>
      <c r="EP1875" s="21">
        <v>628195165591</v>
      </c>
      <c r="EQ1875" s="21" t="s">
        <v>207</v>
      </c>
      <c r="ER1875" s="21" t="s">
        <v>209</v>
      </c>
      <c r="ES1875" s="23">
        <v>4</v>
      </c>
      <c r="ET1875" s="23">
        <v>0</v>
      </c>
      <c r="EU1875" s="23">
        <v>0</v>
      </c>
      <c r="EV1875" s="23">
        <v>0</v>
      </c>
      <c r="EW1875" s="23"/>
      <c r="EX1875" s="23">
        <v>0</v>
      </c>
      <c r="EY1875" s="23"/>
      <c r="EZ1875" s="23"/>
      <c r="FA1875" s="23"/>
      <c r="FB1875" s="23"/>
      <c r="FC1875" s="23"/>
      <c r="FD1875" s="23"/>
      <c r="FE1875" s="23"/>
      <c r="FF1875" s="23"/>
      <c r="FG1875" s="23"/>
      <c r="FH1875" s="23"/>
      <c r="FI1875" s="23"/>
      <c r="FJ1875" s="23"/>
      <c r="FK1875" s="23"/>
      <c r="FL1875" s="23"/>
      <c r="FM1875" s="23"/>
      <c r="FN1875" s="23"/>
      <c r="FO1875" s="23"/>
      <c r="FP1875" s="23"/>
      <c r="FQ1875" s="23"/>
      <c r="FR1875" s="23"/>
    </row>
    <row r="1876" spans="142:174">
      <c r="EL1876" s="22">
        <v>44315</v>
      </c>
      <c r="EM1876" s="21" t="s">
        <v>29927</v>
      </c>
      <c r="EN1876" s="21" t="s">
        <v>3778</v>
      </c>
      <c r="EO1876" s="21" t="s">
        <v>29929</v>
      </c>
      <c r="EP1876" s="21">
        <v>628195165591</v>
      </c>
      <c r="EQ1876" s="21" t="s">
        <v>207</v>
      </c>
      <c r="ER1876" s="21" t="s">
        <v>29926</v>
      </c>
      <c r="ES1876" s="23">
        <v>7</v>
      </c>
      <c r="ET1876" s="23">
        <v>0</v>
      </c>
      <c r="EU1876" s="23">
        <v>0</v>
      </c>
      <c r="EV1876" s="23">
        <v>0</v>
      </c>
      <c r="EW1876" s="23"/>
      <c r="EX1876" s="23">
        <v>0</v>
      </c>
      <c r="EY1876" s="23"/>
      <c r="EZ1876" s="23"/>
      <c r="FA1876" s="23"/>
      <c r="FB1876" s="23"/>
      <c r="FC1876" s="23"/>
      <c r="FD1876" s="23"/>
      <c r="FE1876" s="23"/>
      <c r="FF1876" s="23"/>
      <c r="FG1876" s="23"/>
      <c r="FH1876" s="23"/>
      <c r="FI1876" s="23"/>
      <c r="FJ1876" s="23"/>
      <c r="FK1876" s="23"/>
      <c r="FL1876" s="23"/>
      <c r="FM1876" s="23"/>
      <c r="FN1876" s="23"/>
      <c r="FO1876" s="23"/>
      <c r="FP1876" s="23"/>
      <c r="FQ1876" s="23"/>
      <c r="FR1876" s="23"/>
    </row>
    <row r="1877" spans="142:174">
      <c r="EL1877" s="22">
        <v>44315</v>
      </c>
      <c r="EM1877" s="21" t="s">
        <v>29930</v>
      </c>
      <c r="EN1877" s="21" t="s">
        <v>24559</v>
      </c>
      <c r="EO1877" s="21" t="s">
        <v>29929</v>
      </c>
      <c r="EP1877" s="21">
        <v>574917819112</v>
      </c>
      <c r="EQ1877" s="21" t="s">
        <v>207</v>
      </c>
      <c r="ER1877" s="21" t="s">
        <v>208</v>
      </c>
      <c r="ES1877" s="23">
        <v>1</v>
      </c>
      <c r="ET1877" s="23">
        <v>0</v>
      </c>
      <c r="EU1877" s="23">
        <v>0</v>
      </c>
      <c r="EV1877" s="23">
        <v>0</v>
      </c>
      <c r="EW1877" s="23"/>
      <c r="EX1877" s="23">
        <v>0</v>
      </c>
      <c r="EY1877" s="23"/>
      <c r="EZ1877" s="23"/>
      <c r="FA1877" s="23"/>
      <c r="FB1877" s="23"/>
      <c r="FC1877" s="23"/>
      <c r="FD1877" s="23"/>
      <c r="FE1877" s="23"/>
      <c r="FF1877" s="23"/>
      <c r="FG1877" s="23"/>
      <c r="FH1877" s="23"/>
      <c r="FI1877" s="23"/>
      <c r="FJ1877" s="23"/>
      <c r="FK1877" s="23"/>
      <c r="FL1877" s="23"/>
      <c r="FM1877" s="23"/>
      <c r="FN1877" s="23"/>
      <c r="FO1877" s="23"/>
      <c r="FP1877" s="23"/>
      <c r="FQ1877" s="23"/>
      <c r="FR1877" s="23"/>
    </row>
    <row r="1878" spans="142:174">
      <c r="EL1878" s="22">
        <v>44315</v>
      </c>
      <c r="EM1878" s="21" t="s">
        <v>29930</v>
      </c>
      <c r="EN1878" s="21" t="s">
        <v>24559</v>
      </c>
      <c r="EO1878" s="21" t="s">
        <v>29929</v>
      </c>
      <c r="EP1878" s="21">
        <v>574917819112</v>
      </c>
      <c r="EQ1878" s="21" t="s">
        <v>207</v>
      </c>
      <c r="ER1878" s="21" t="s">
        <v>209</v>
      </c>
      <c r="ES1878" s="23">
        <v>207</v>
      </c>
      <c r="ET1878" s="23">
        <v>4</v>
      </c>
      <c r="EU1878" s="23">
        <v>968</v>
      </c>
      <c r="EV1878" s="23">
        <v>1.9323999999999999</v>
      </c>
      <c r="EW1878" s="23">
        <v>242</v>
      </c>
      <c r="EX1878" s="23">
        <v>4676.3284999999996</v>
      </c>
      <c r="EY1878" s="23"/>
      <c r="EZ1878" s="23"/>
      <c r="FA1878" s="23"/>
      <c r="FB1878" s="23"/>
      <c r="FC1878" s="23"/>
      <c r="FD1878" s="23"/>
      <c r="FE1878" s="23"/>
      <c r="FF1878" s="23"/>
      <c r="FG1878" s="23"/>
      <c r="FH1878" s="23"/>
      <c r="FI1878" s="23"/>
      <c r="FJ1878" s="23"/>
      <c r="FK1878" s="23"/>
      <c r="FL1878" s="23"/>
      <c r="FM1878" s="23"/>
      <c r="FN1878" s="23"/>
      <c r="FO1878" s="23"/>
      <c r="FP1878" s="23"/>
      <c r="FQ1878" s="23"/>
      <c r="FR1878" s="23"/>
    </row>
    <row r="1879" spans="142:174">
      <c r="EL1879" s="22">
        <v>44315</v>
      </c>
      <c r="EM1879" s="21" t="s">
        <v>29930</v>
      </c>
      <c r="EN1879" s="21" t="s">
        <v>24559</v>
      </c>
      <c r="EO1879" s="21" t="s">
        <v>29929</v>
      </c>
      <c r="EP1879" s="21">
        <v>574917819112</v>
      </c>
      <c r="EQ1879" s="21" t="s">
        <v>207</v>
      </c>
      <c r="ER1879" s="21" t="s">
        <v>29926</v>
      </c>
      <c r="ES1879" s="23">
        <v>25</v>
      </c>
      <c r="ET1879" s="23">
        <v>0</v>
      </c>
      <c r="EU1879" s="23">
        <v>0</v>
      </c>
      <c r="EV1879" s="23">
        <v>0</v>
      </c>
      <c r="EW1879" s="23"/>
      <c r="EX1879" s="23">
        <v>0</v>
      </c>
      <c r="EY1879" s="23"/>
      <c r="EZ1879" s="23"/>
      <c r="FA1879" s="23"/>
      <c r="FB1879" s="23"/>
      <c r="FC1879" s="23"/>
      <c r="FD1879" s="23"/>
      <c r="FE1879" s="23"/>
      <c r="FF1879" s="23"/>
      <c r="FG1879" s="23"/>
      <c r="FH1879" s="23"/>
      <c r="FI1879" s="23"/>
      <c r="FJ1879" s="23"/>
      <c r="FK1879" s="23"/>
      <c r="FL1879" s="23"/>
      <c r="FM1879" s="23"/>
      <c r="FN1879" s="23"/>
      <c r="FO1879" s="23"/>
      <c r="FP1879" s="23"/>
      <c r="FQ1879" s="23"/>
      <c r="FR1879" s="23"/>
    </row>
    <row r="1880" spans="142:174">
      <c r="EL1880" s="22">
        <v>44315</v>
      </c>
      <c r="EM1880" s="21" t="s">
        <v>29927</v>
      </c>
      <c r="EN1880" s="21" t="s">
        <v>6880</v>
      </c>
      <c r="EO1880" s="21" t="s">
        <v>29929</v>
      </c>
      <c r="EP1880" s="21">
        <v>626755881761</v>
      </c>
      <c r="EQ1880" s="21" t="s">
        <v>207</v>
      </c>
      <c r="ER1880" s="21" t="s">
        <v>209</v>
      </c>
      <c r="ES1880" s="23">
        <v>140</v>
      </c>
      <c r="ET1880" s="23">
        <v>0</v>
      </c>
      <c r="EU1880" s="23">
        <v>0</v>
      </c>
      <c r="EV1880" s="23">
        <v>0</v>
      </c>
      <c r="EW1880" s="23"/>
      <c r="EX1880" s="23">
        <v>0</v>
      </c>
      <c r="EY1880" s="23"/>
      <c r="EZ1880" s="23"/>
      <c r="FA1880" s="23"/>
      <c r="FB1880" s="23"/>
      <c r="FC1880" s="23"/>
      <c r="FD1880" s="23"/>
      <c r="FE1880" s="23"/>
      <c r="FF1880" s="23"/>
      <c r="FG1880" s="23"/>
      <c r="FH1880" s="23"/>
      <c r="FI1880" s="23"/>
      <c r="FJ1880" s="23"/>
      <c r="FK1880" s="23"/>
      <c r="FL1880" s="23"/>
      <c r="FM1880" s="23"/>
      <c r="FN1880" s="23"/>
      <c r="FO1880" s="23"/>
      <c r="FP1880" s="23"/>
      <c r="FQ1880" s="23"/>
      <c r="FR1880" s="23"/>
    </row>
    <row r="1881" spans="142:174">
      <c r="EL1881" s="22">
        <v>44315</v>
      </c>
      <c r="EM1881" s="21" t="s">
        <v>29927</v>
      </c>
      <c r="EN1881" s="21" t="s">
        <v>6880</v>
      </c>
      <c r="EO1881" s="21" t="s">
        <v>29929</v>
      </c>
      <c r="EP1881" s="21">
        <v>626755881761</v>
      </c>
      <c r="EQ1881" s="21" t="s">
        <v>207</v>
      </c>
      <c r="ER1881" s="21" t="s">
        <v>29926</v>
      </c>
      <c r="ES1881" s="23">
        <v>4</v>
      </c>
      <c r="ET1881" s="23">
        <v>0</v>
      </c>
      <c r="EU1881" s="23">
        <v>0</v>
      </c>
      <c r="EV1881" s="23">
        <v>0</v>
      </c>
      <c r="EW1881" s="23"/>
      <c r="EX1881" s="23">
        <v>0</v>
      </c>
      <c r="EY1881" s="23"/>
      <c r="EZ1881" s="23"/>
      <c r="FA1881" s="23"/>
      <c r="FB1881" s="23"/>
      <c r="FC1881" s="23"/>
      <c r="FD1881" s="23"/>
      <c r="FE1881" s="23"/>
      <c r="FF1881" s="23"/>
      <c r="FG1881" s="23"/>
      <c r="FH1881" s="23"/>
      <c r="FI1881" s="23"/>
      <c r="FJ1881" s="23"/>
      <c r="FK1881" s="23"/>
      <c r="FL1881" s="23"/>
      <c r="FM1881" s="23"/>
      <c r="FN1881" s="23"/>
      <c r="FO1881" s="23"/>
      <c r="FP1881" s="23"/>
      <c r="FQ1881" s="23"/>
      <c r="FR1881" s="23"/>
    </row>
    <row r="1882" spans="142:174">
      <c r="EL1882" s="22">
        <v>44315</v>
      </c>
      <c r="EM1882" s="21" t="s">
        <v>29927</v>
      </c>
      <c r="EN1882" s="21" t="s">
        <v>19037</v>
      </c>
      <c r="EO1882" s="21" t="s">
        <v>29929</v>
      </c>
      <c r="EP1882" s="21">
        <v>574190053228</v>
      </c>
      <c r="EQ1882" s="21" t="s">
        <v>207</v>
      </c>
      <c r="ER1882" s="21" t="s">
        <v>209</v>
      </c>
      <c r="ES1882" s="23">
        <v>16</v>
      </c>
      <c r="ET1882" s="23">
        <v>0</v>
      </c>
      <c r="EU1882" s="23">
        <v>0</v>
      </c>
      <c r="EV1882" s="23">
        <v>0</v>
      </c>
      <c r="EW1882" s="23"/>
      <c r="EX1882" s="23">
        <v>0</v>
      </c>
      <c r="EY1882" s="23"/>
      <c r="EZ1882" s="23"/>
      <c r="FA1882" s="23"/>
      <c r="FB1882" s="23"/>
      <c r="FC1882" s="23"/>
      <c r="FD1882" s="23"/>
      <c r="FE1882" s="23"/>
      <c r="FF1882" s="23"/>
      <c r="FG1882" s="23"/>
      <c r="FH1882" s="23"/>
      <c r="FI1882" s="23"/>
      <c r="FJ1882" s="23"/>
      <c r="FK1882" s="23"/>
      <c r="FL1882" s="23"/>
      <c r="FM1882" s="23"/>
      <c r="FN1882" s="23"/>
      <c r="FO1882" s="23"/>
      <c r="FP1882" s="23"/>
      <c r="FQ1882" s="23"/>
      <c r="FR1882" s="23"/>
    </row>
    <row r="1883" spans="142:174">
      <c r="EL1883" s="22">
        <v>44315</v>
      </c>
      <c r="EM1883" s="21" t="s">
        <v>29927</v>
      </c>
      <c r="EN1883" s="21" t="s">
        <v>19037</v>
      </c>
      <c r="EO1883" s="21" t="s">
        <v>29929</v>
      </c>
      <c r="EP1883" s="21">
        <v>574190053228</v>
      </c>
      <c r="EQ1883" s="21" t="s">
        <v>207</v>
      </c>
      <c r="ER1883" s="21" t="s">
        <v>29926</v>
      </c>
      <c r="ES1883" s="23">
        <v>1</v>
      </c>
      <c r="ET1883" s="23">
        <v>0</v>
      </c>
      <c r="EU1883" s="23">
        <v>0</v>
      </c>
      <c r="EV1883" s="23">
        <v>0</v>
      </c>
      <c r="EW1883" s="23"/>
      <c r="EX1883" s="23">
        <v>0</v>
      </c>
      <c r="EY1883" s="23"/>
      <c r="EZ1883" s="23"/>
      <c r="FA1883" s="23"/>
      <c r="FB1883" s="23"/>
      <c r="FC1883" s="23"/>
      <c r="FD1883" s="23"/>
      <c r="FE1883" s="23"/>
      <c r="FF1883" s="23"/>
      <c r="FG1883" s="23"/>
      <c r="FH1883" s="23"/>
      <c r="FI1883" s="23"/>
      <c r="FJ1883" s="23"/>
      <c r="FK1883" s="23"/>
      <c r="FL1883" s="23"/>
      <c r="FM1883" s="23"/>
      <c r="FN1883" s="23"/>
      <c r="FO1883" s="23"/>
      <c r="FP1883" s="23"/>
      <c r="FQ1883" s="23"/>
      <c r="FR1883" s="23"/>
    </row>
    <row r="1884" spans="142:174">
      <c r="EL1884" s="22">
        <v>44315</v>
      </c>
      <c r="EM1884" s="21" t="s">
        <v>29927</v>
      </c>
      <c r="EN1884" s="21" t="s">
        <v>16133</v>
      </c>
      <c r="EO1884" s="21" t="s">
        <v>29929</v>
      </c>
      <c r="EP1884" s="21">
        <v>628192637830</v>
      </c>
      <c r="EQ1884" s="21" t="s">
        <v>207</v>
      </c>
      <c r="ER1884" s="21" t="s">
        <v>209</v>
      </c>
      <c r="ES1884" s="23">
        <v>56</v>
      </c>
      <c r="ET1884" s="23">
        <v>2</v>
      </c>
      <c r="EU1884" s="23">
        <v>490</v>
      </c>
      <c r="EV1884" s="23">
        <v>3.5714000000000001</v>
      </c>
      <c r="EW1884" s="23">
        <v>245</v>
      </c>
      <c r="EX1884" s="23">
        <v>8750</v>
      </c>
      <c r="EY1884" s="23"/>
      <c r="EZ1884" s="23"/>
      <c r="FA1884" s="23"/>
      <c r="FB1884" s="23"/>
      <c r="FC1884" s="23"/>
      <c r="FD1884" s="23"/>
      <c r="FE1884" s="23"/>
      <c r="FF1884" s="23"/>
      <c r="FG1884" s="23"/>
      <c r="FH1884" s="23"/>
      <c r="FI1884" s="23"/>
      <c r="FJ1884" s="23"/>
      <c r="FK1884" s="23"/>
      <c r="FL1884" s="23"/>
      <c r="FM1884" s="23"/>
      <c r="FN1884" s="23"/>
      <c r="FO1884" s="23"/>
      <c r="FP1884" s="23"/>
      <c r="FQ1884" s="23"/>
      <c r="FR1884" s="23"/>
    </row>
    <row r="1885" spans="142:174">
      <c r="EL1885" s="22">
        <v>44315</v>
      </c>
      <c r="EM1885" s="21" t="s">
        <v>29927</v>
      </c>
      <c r="EN1885" s="21" t="s">
        <v>16133</v>
      </c>
      <c r="EO1885" s="21" t="s">
        <v>29929</v>
      </c>
      <c r="EP1885" s="21">
        <v>628192637830</v>
      </c>
      <c r="EQ1885" s="21" t="s">
        <v>207</v>
      </c>
      <c r="ER1885" s="21" t="s">
        <v>29926</v>
      </c>
      <c r="ES1885" s="23">
        <v>2</v>
      </c>
      <c r="ET1885" s="23">
        <v>0</v>
      </c>
      <c r="EU1885" s="23">
        <v>0</v>
      </c>
      <c r="EV1885" s="23">
        <v>0</v>
      </c>
      <c r="EW1885" s="23"/>
      <c r="EX1885" s="23">
        <v>0</v>
      </c>
      <c r="EY1885" s="23"/>
      <c r="EZ1885" s="23"/>
      <c r="FA1885" s="23"/>
      <c r="FB1885" s="23"/>
      <c r="FC1885" s="23"/>
      <c r="FD1885" s="23"/>
      <c r="FE1885" s="23"/>
      <c r="FF1885" s="23"/>
      <c r="FG1885" s="23"/>
      <c r="FH1885" s="23"/>
      <c r="FI1885" s="23"/>
      <c r="FJ1885" s="23"/>
      <c r="FK1885" s="23"/>
      <c r="FL1885" s="23"/>
      <c r="FM1885" s="23"/>
      <c r="FN1885" s="23"/>
      <c r="FO1885" s="23"/>
      <c r="FP1885" s="23"/>
      <c r="FQ1885" s="23"/>
      <c r="FR1885" s="23"/>
    </row>
    <row r="1886" spans="142:174">
      <c r="EL1886" s="22">
        <v>44315</v>
      </c>
      <c r="EM1886" s="21" t="s">
        <v>29927</v>
      </c>
      <c r="EN1886" s="21" t="s">
        <v>2099</v>
      </c>
      <c r="EO1886" s="21" t="s">
        <v>29929</v>
      </c>
      <c r="EP1886" s="21">
        <v>599210653742</v>
      </c>
      <c r="EQ1886" s="21" t="s">
        <v>207</v>
      </c>
      <c r="ER1886" s="21" t="s">
        <v>209</v>
      </c>
      <c r="ES1886" s="23">
        <v>156</v>
      </c>
      <c r="ET1886" s="23">
        <v>3</v>
      </c>
      <c r="EU1886" s="23">
        <v>750</v>
      </c>
      <c r="EV1886" s="23">
        <v>1.9231</v>
      </c>
      <c r="EW1886" s="23">
        <v>250</v>
      </c>
      <c r="EX1886" s="23">
        <v>4807.6922999999997</v>
      </c>
      <c r="EY1886" s="23"/>
      <c r="EZ1886" s="23"/>
      <c r="FA1886" s="23"/>
      <c r="FB1886" s="23"/>
      <c r="FC1886" s="23"/>
      <c r="FD1886" s="23"/>
      <c r="FE1886" s="23"/>
      <c r="FF1886" s="23"/>
      <c r="FG1886" s="23"/>
      <c r="FH1886" s="23"/>
      <c r="FI1886" s="23"/>
      <c r="FJ1886" s="23"/>
      <c r="FK1886" s="23"/>
      <c r="FL1886" s="23"/>
      <c r="FM1886" s="23"/>
      <c r="FN1886" s="23"/>
      <c r="FO1886" s="23"/>
      <c r="FP1886" s="23"/>
      <c r="FQ1886" s="23"/>
      <c r="FR1886" s="23"/>
    </row>
    <row r="1887" spans="142:174">
      <c r="EL1887" s="22">
        <v>44315</v>
      </c>
      <c r="EM1887" s="21" t="s">
        <v>29927</v>
      </c>
      <c r="EN1887" s="21" t="s">
        <v>2099</v>
      </c>
      <c r="EO1887" s="21" t="s">
        <v>29929</v>
      </c>
      <c r="EP1887" s="21">
        <v>599210653742</v>
      </c>
      <c r="EQ1887" s="21" t="s">
        <v>207</v>
      </c>
      <c r="ER1887" s="21" t="s">
        <v>29926</v>
      </c>
      <c r="ES1887" s="23">
        <v>1</v>
      </c>
      <c r="ET1887" s="23">
        <v>0</v>
      </c>
      <c r="EU1887" s="23">
        <v>0</v>
      </c>
      <c r="EV1887" s="23">
        <v>0</v>
      </c>
      <c r="EW1887" s="23"/>
      <c r="EX1887" s="23">
        <v>0</v>
      </c>
      <c r="EY1887" s="23"/>
      <c r="EZ1887" s="23"/>
      <c r="FA1887" s="23"/>
      <c r="FB1887" s="23"/>
      <c r="FC1887" s="23"/>
      <c r="FD1887" s="23"/>
      <c r="FE1887" s="23"/>
      <c r="FF1887" s="23"/>
      <c r="FG1887" s="23"/>
      <c r="FH1887" s="23"/>
      <c r="FI1887" s="23"/>
      <c r="FJ1887" s="23"/>
      <c r="FK1887" s="23"/>
      <c r="FL1887" s="23"/>
      <c r="FM1887" s="23"/>
      <c r="FN1887" s="23"/>
      <c r="FO1887" s="23"/>
      <c r="FP1887" s="23"/>
      <c r="FQ1887" s="23"/>
      <c r="FR1887" s="23"/>
    </row>
    <row r="1888" spans="142:174">
      <c r="EL1888" s="22">
        <v>44315</v>
      </c>
      <c r="EM1888" s="21" t="s">
        <v>29927</v>
      </c>
      <c r="EN1888" s="21" t="s">
        <v>24738</v>
      </c>
      <c r="EO1888" s="21" t="s">
        <v>29929</v>
      </c>
      <c r="EP1888" s="21">
        <v>574703641670</v>
      </c>
      <c r="EQ1888" s="21" t="s">
        <v>207</v>
      </c>
      <c r="ER1888" s="21" t="s">
        <v>209</v>
      </c>
      <c r="ES1888" s="23">
        <v>233</v>
      </c>
      <c r="ET1888" s="23">
        <v>0</v>
      </c>
      <c r="EU1888" s="23">
        <v>0</v>
      </c>
      <c r="EV1888" s="23">
        <v>0</v>
      </c>
      <c r="EW1888" s="23"/>
      <c r="EX1888" s="23">
        <v>0</v>
      </c>
      <c r="EY1888" s="23"/>
      <c r="EZ1888" s="23"/>
      <c r="FA1888" s="23"/>
      <c r="FB1888" s="23"/>
      <c r="FC1888" s="23"/>
      <c r="FD1888" s="23"/>
      <c r="FE1888" s="23"/>
      <c r="FF1888" s="23"/>
      <c r="FG1888" s="23"/>
      <c r="FH1888" s="23"/>
      <c r="FI1888" s="23"/>
      <c r="FJ1888" s="23"/>
      <c r="FK1888" s="23"/>
      <c r="FL1888" s="23"/>
      <c r="FM1888" s="23"/>
      <c r="FN1888" s="23"/>
      <c r="FO1888" s="23"/>
      <c r="FP1888" s="23"/>
      <c r="FQ1888" s="23"/>
      <c r="FR1888" s="23"/>
    </row>
    <row r="1889" spans="142:174">
      <c r="EL1889" s="22">
        <v>44315</v>
      </c>
      <c r="EM1889" s="21" t="s">
        <v>29927</v>
      </c>
      <c r="EN1889" s="21" t="s">
        <v>17430</v>
      </c>
      <c r="EO1889" s="21" t="s">
        <v>29929</v>
      </c>
      <c r="EP1889" s="21">
        <v>576398085683</v>
      </c>
      <c r="EQ1889" s="21" t="s">
        <v>207</v>
      </c>
      <c r="ER1889" s="21" t="s">
        <v>209</v>
      </c>
      <c r="ES1889" s="23">
        <v>12</v>
      </c>
      <c r="ET1889" s="23">
        <v>0</v>
      </c>
      <c r="EU1889" s="23">
        <v>0</v>
      </c>
      <c r="EV1889" s="23">
        <v>0</v>
      </c>
      <c r="EW1889" s="23"/>
      <c r="EX1889" s="23">
        <v>0</v>
      </c>
      <c r="EY1889" s="23"/>
      <c r="EZ1889" s="23"/>
      <c r="FA1889" s="23"/>
      <c r="FB1889" s="23"/>
      <c r="FC1889" s="23"/>
      <c r="FD1889" s="23"/>
      <c r="FE1889" s="23"/>
      <c r="FF1889" s="23"/>
      <c r="FG1889" s="23"/>
      <c r="FH1889" s="23"/>
      <c r="FI1889" s="23"/>
      <c r="FJ1889" s="23"/>
      <c r="FK1889" s="23"/>
      <c r="FL1889" s="23"/>
      <c r="FM1889" s="23"/>
      <c r="FN1889" s="23"/>
      <c r="FO1889" s="23"/>
      <c r="FP1889" s="23"/>
      <c r="FQ1889" s="23"/>
      <c r="FR1889" s="23"/>
    </row>
    <row r="1890" spans="142:174">
      <c r="EL1890" s="22">
        <v>44315</v>
      </c>
      <c r="EM1890" s="21" t="s">
        <v>29927</v>
      </c>
      <c r="EN1890" s="21" t="s">
        <v>17432</v>
      </c>
      <c r="EO1890" s="21" t="s">
        <v>29929</v>
      </c>
      <c r="EP1890" s="21">
        <v>592683898914</v>
      </c>
      <c r="EQ1890" s="21" t="s">
        <v>207</v>
      </c>
      <c r="ER1890" s="21" t="s">
        <v>209</v>
      </c>
      <c r="ES1890" s="23">
        <v>72</v>
      </c>
      <c r="ET1890" s="23">
        <v>3</v>
      </c>
      <c r="EU1890" s="23">
        <v>809</v>
      </c>
      <c r="EV1890" s="23">
        <v>4.1666999999999996</v>
      </c>
      <c r="EW1890" s="23">
        <v>269.66669999999999</v>
      </c>
      <c r="EX1890" s="23">
        <v>11236.1111</v>
      </c>
      <c r="EY1890" s="23"/>
      <c r="EZ1890" s="23"/>
      <c r="FA1890" s="23"/>
      <c r="FB1890" s="23"/>
      <c r="FC1890" s="23"/>
      <c r="FD1890" s="23"/>
      <c r="FE1890" s="23"/>
      <c r="FF1890" s="23"/>
      <c r="FG1890" s="23"/>
      <c r="FH1890" s="23"/>
      <c r="FI1890" s="23"/>
      <c r="FJ1890" s="23"/>
      <c r="FK1890" s="23"/>
      <c r="FL1890" s="23"/>
      <c r="FM1890" s="23"/>
      <c r="FN1890" s="23"/>
      <c r="FO1890" s="23"/>
      <c r="FP1890" s="23"/>
      <c r="FQ1890" s="23"/>
      <c r="FR1890" s="23"/>
    </row>
    <row r="1891" spans="142:174">
      <c r="EL1891" s="22">
        <v>44315</v>
      </c>
      <c r="EM1891" s="21" t="s">
        <v>29927</v>
      </c>
      <c r="EN1891" s="21" t="s">
        <v>17432</v>
      </c>
      <c r="EO1891" s="21" t="s">
        <v>29929</v>
      </c>
      <c r="EP1891" s="21">
        <v>592683898914</v>
      </c>
      <c r="EQ1891" s="21" t="s">
        <v>207</v>
      </c>
      <c r="ER1891" s="21" t="s">
        <v>29926</v>
      </c>
      <c r="ES1891" s="23">
        <v>9</v>
      </c>
      <c r="ET1891" s="23">
        <v>0</v>
      </c>
      <c r="EU1891" s="23">
        <v>0</v>
      </c>
      <c r="EV1891" s="23">
        <v>0</v>
      </c>
      <c r="EW1891" s="23"/>
      <c r="EX1891" s="23">
        <v>0</v>
      </c>
      <c r="EY1891" s="23"/>
      <c r="EZ1891" s="23"/>
      <c r="FA1891" s="23"/>
      <c r="FB1891" s="23"/>
      <c r="FC1891" s="23"/>
      <c r="FD1891" s="23"/>
      <c r="FE1891" s="23"/>
      <c r="FF1891" s="23"/>
      <c r="FG1891" s="23"/>
      <c r="FH1891" s="23"/>
      <c r="FI1891" s="23"/>
      <c r="FJ1891" s="23"/>
      <c r="FK1891" s="23"/>
      <c r="FL1891" s="23"/>
      <c r="FM1891" s="23"/>
      <c r="FN1891" s="23"/>
      <c r="FO1891" s="23"/>
      <c r="FP1891" s="23"/>
      <c r="FQ1891" s="23"/>
      <c r="FR1891" s="23"/>
    </row>
    <row r="1892" spans="142:174">
      <c r="EL1892" s="22">
        <v>44315</v>
      </c>
      <c r="EM1892" s="21" t="s">
        <v>29927</v>
      </c>
      <c r="EN1892" s="21" t="s">
        <v>211</v>
      </c>
      <c r="EO1892" s="21" t="s">
        <v>29929</v>
      </c>
      <c r="EP1892" s="21">
        <v>599211933377</v>
      </c>
      <c r="EQ1892" s="21" t="s">
        <v>207</v>
      </c>
      <c r="ER1892" s="21" t="s">
        <v>209</v>
      </c>
      <c r="ES1892" s="23">
        <v>1562</v>
      </c>
      <c r="ET1892" s="23">
        <v>76</v>
      </c>
      <c r="EU1892" s="23">
        <v>15590</v>
      </c>
      <c r="EV1892" s="23">
        <v>4.8655999999999997</v>
      </c>
      <c r="EW1892" s="23">
        <v>205.13159999999999</v>
      </c>
      <c r="EX1892" s="23">
        <v>9980.7939000000006</v>
      </c>
      <c r="EY1892" s="23">
        <v>1.3158000000000001</v>
      </c>
      <c r="EZ1892" s="23">
        <v>0</v>
      </c>
      <c r="FA1892" s="23">
        <v>0</v>
      </c>
      <c r="FB1892" s="23">
        <v>3900</v>
      </c>
      <c r="FC1892" s="23">
        <v>1</v>
      </c>
      <c r="FD1892" s="23">
        <v>3900</v>
      </c>
      <c r="FE1892" s="23">
        <v>1</v>
      </c>
      <c r="FF1892" s="23">
        <v>1</v>
      </c>
      <c r="FG1892" s="23">
        <v>0</v>
      </c>
      <c r="FH1892" s="23">
        <v>1</v>
      </c>
      <c r="FI1892" s="23">
        <v>0.25019999999999998</v>
      </c>
      <c r="FJ1892" s="23">
        <v>8</v>
      </c>
      <c r="FK1892" s="23">
        <v>1</v>
      </c>
      <c r="FL1892" s="23">
        <v>9</v>
      </c>
      <c r="FM1892" s="23">
        <v>0</v>
      </c>
      <c r="FN1892" s="23">
        <v>0</v>
      </c>
      <c r="FO1892" s="23">
        <v>0</v>
      </c>
      <c r="FP1892" s="23">
        <v>0</v>
      </c>
      <c r="FQ1892" s="23">
        <v>0</v>
      </c>
      <c r="FR1892" s="23">
        <v>0</v>
      </c>
    </row>
    <row r="1893" spans="142:174">
      <c r="EL1893" s="22">
        <v>44315</v>
      </c>
      <c r="EM1893" s="21" t="s">
        <v>29927</v>
      </c>
      <c r="EN1893" s="21" t="s">
        <v>211</v>
      </c>
      <c r="EO1893" s="21" t="s">
        <v>29929</v>
      </c>
      <c r="EP1893" s="21">
        <v>599211933377</v>
      </c>
      <c r="EQ1893" s="21" t="s">
        <v>207</v>
      </c>
      <c r="ER1893" s="21" t="s">
        <v>29926</v>
      </c>
      <c r="ES1893" s="23">
        <v>2</v>
      </c>
      <c r="ET1893" s="23">
        <v>0</v>
      </c>
      <c r="EU1893" s="23">
        <v>0</v>
      </c>
      <c r="EV1893" s="23">
        <v>0</v>
      </c>
      <c r="EW1893" s="23"/>
      <c r="EX1893" s="23">
        <v>0</v>
      </c>
      <c r="EY1893" s="23"/>
      <c r="EZ1893" s="23"/>
      <c r="FA1893" s="23"/>
      <c r="FB1893" s="23"/>
      <c r="FC1893" s="23"/>
      <c r="FD1893" s="23"/>
      <c r="FE1893" s="23"/>
      <c r="FF1893" s="23"/>
      <c r="FG1893" s="23"/>
      <c r="FH1893" s="23"/>
      <c r="FI1893" s="23"/>
      <c r="FJ1893" s="23"/>
      <c r="FK1893" s="23"/>
      <c r="FL1893" s="23"/>
      <c r="FM1893" s="23"/>
      <c r="FN1893" s="23"/>
      <c r="FO1893" s="23"/>
      <c r="FP1893" s="23"/>
      <c r="FQ1893" s="23"/>
      <c r="FR1893" s="23"/>
    </row>
    <row r="1894" spans="142:174">
      <c r="EL1894" s="22">
        <v>44315</v>
      </c>
      <c r="EM1894" s="21" t="s">
        <v>29930</v>
      </c>
      <c r="EN1894" s="21" t="s">
        <v>22749</v>
      </c>
      <c r="EO1894" s="21" t="s">
        <v>29929</v>
      </c>
      <c r="EP1894" s="21">
        <v>574814826537</v>
      </c>
      <c r="EQ1894" s="21" t="s">
        <v>207</v>
      </c>
      <c r="ER1894" s="21" t="s">
        <v>209</v>
      </c>
      <c r="ES1894" s="23">
        <v>287</v>
      </c>
      <c r="ET1894" s="23">
        <v>2</v>
      </c>
      <c r="EU1894" s="23">
        <v>386</v>
      </c>
      <c r="EV1894" s="23">
        <v>0.69689999999999996</v>
      </c>
      <c r="EW1894" s="23">
        <v>193</v>
      </c>
      <c r="EX1894" s="23">
        <v>1344.9476999999999</v>
      </c>
      <c r="EY1894" s="23"/>
      <c r="EZ1894" s="23"/>
      <c r="FA1894" s="23"/>
      <c r="FB1894" s="23"/>
      <c r="FC1894" s="23"/>
      <c r="FD1894" s="23"/>
      <c r="FE1894" s="23"/>
      <c r="FF1894" s="23"/>
      <c r="FG1894" s="23"/>
      <c r="FH1894" s="23"/>
      <c r="FI1894" s="23"/>
      <c r="FJ1894" s="23"/>
      <c r="FK1894" s="23"/>
      <c r="FL1894" s="23"/>
      <c r="FM1894" s="23"/>
      <c r="FN1894" s="23"/>
      <c r="FO1894" s="23"/>
      <c r="FP1894" s="23"/>
      <c r="FQ1894" s="23"/>
      <c r="FR1894" s="23"/>
    </row>
    <row r="1895" spans="142:174">
      <c r="EL1895" s="22">
        <v>44315</v>
      </c>
      <c r="EM1895" s="21" t="s">
        <v>29930</v>
      </c>
      <c r="EN1895" s="21" t="s">
        <v>22749</v>
      </c>
      <c r="EO1895" s="21" t="s">
        <v>29929</v>
      </c>
      <c r="EP1895" s="21">
        <v>574814826537</v>
      </c>
      <c r="EQ1895" s="21" t="s">
        <v>207</v>
      </c>
      <c r="ER1895" s="21" t="s">
        <v>29926</v>
      </c>
      <c r="ES1895" s="23">
        <v>30</v>
      </c>
      <c r="ET1895" s="23">
        <v>0</v>
      </c>
      <c r="EU1895" s="23">
        <v>0</v>
      </c>
      <c r="EV1895" s="23">
        <v>0</v>
      </c>
      <c r="EW1895" s="23"/>
      <c r="EX1895" s="23">
        <v>0</v>
      </c>
      <c r="EY1895" s="23"/>
      <c r="EZ1895" s="23"/>
      <c r="FA1895" s="23"/>
      <c r="FB1895" s="23"/>
      <c r="FC1895" s="23"/>
      <c r="FD1895" s="23"/>
      <c r="FE1895" s="23"/>
      <c r="FF1895" s="23"/>
      <c r="FG1895" s="23"/>
      <c r="FH1895" s="23"/>
      <c r="FI1895" s="23"/>
      <c r="FJ1895" s="23"/>
      <c r="FK1895" s="23"/>
      <c r="FL1895" s="23"/>
      <c r="FM1895" s="23"/>
      <c r="FN1895" s="23"/>
      <c r="FO1895" s="23"/>
      <c r="FP1895" s="23"/>
      <c r="FQ1895" s="23"/>
      <c r="FR1895" s="23"/>
    </row>
    <row r="1896" spans="142:174">
      <c r="EL1896" s="22">
        <v>44315</v>
      </c>
      <c r="EM1896" s="21" t="s">
        <v>29927</v>
      </c>
      <c r="EN1896" s="21" t="s">
        <v>22769</v>
      </c>
      <c r="EO1896" s="21" t="s">
        <v>29929</v>
      </c>
      <c r="EP1896" s="21">
        <v>574917059850</v>
      </c>
      <c r="EQ1896" s="21" t="s">
        <v>207</v>
      </c>
      <c r="ER1896" s="21" t="s">
        <v>209</v>
      </c>
      <c r="ES1896" s="23">
        <v>31</v>
      </c>
      <c r="ET1896" s="23">
        <v>0</v>
      </c>
      <c r="EU1896" s="23">
        <v>0</v>
      </c>
      <c r="EV1896" s="23">
        <v>0</v>
      </c>
      <c r="EW1896" s="23"/>
      <c r="EX1896" s="23">
        <v>0</v>
      </c>
      <c r="EY1896" s="23"/>
      <c r="EZ1896" s="23"/>
      <c r="FA1896" s="23"/>
      <c r="FB1896" s="23"/>
      <c r="FC1896" s="23"/>
      <c r="FD1896" s="23"/>
      <c r="FE1896" s="23"/>
      <c r="FF1896" s="23"/>
      <c r="FG1896" s="23"/>
      <c r="FH1896" s="23"/>
      <c r="FI1896" s="23"/>
      <c r="FJ1896" s="23"/>
      <c r="FK1896" s="23"/>
      <c r="FL1896" s="23"/>
      <c r="FM1896" s="23"/>
      <c r="FN1896" s="23"/>
      <c r="FO1896" s="23"/>
      <c r="FP1896" s="23"/>
      <c r="FQ1896" s="23"/>
      <c r="FR1896" s="23"/>
    </row>
    <row r="1897" spans="142:174">
      <c r="EL1897" s="22">
        <v>44315</v>
      </c>
      <c r="EM1897" s="21" t="s">
        <v>29927</v>
      </c>
      <c r="EN1897" s="21" t="s">
        <v>22769</v>
      </c>
      <c r="EO1897" s="21" t="s">
        <v>29929</v>
      </c>
      <c r="EP1897" s="21">
        <v>574917059850</v>
      </c>
      <c r="EQ1897" s="21" t="s">
        <v>207</v>
      </c>
      <c r="ER1897" s="21" t="s">
        <v>29926</v>
      </c>
      <c r="ES1897" s="23">
        <v>2</v>
      </c>
      <c r="ET1897" s="23">
        <v>0</v>
      </c>
      <c r="EU1897" s="23">
        <v>0</v>
      </c>
      <c r="EV1897" s="23">
        <v>0</v>
      </c>
      <c r="EW1897" s="23"/>
      <c r="EX1897" s="23">
        <v>0</v>
      </c>
      <c r="EY1897" s="23"/>
      <c r="EZ1897" s="23"/>
      <c r="FA1897" s="23"/>
      <c r="FB1897" s="23"/>
      <c r="FC1897" s="23"/>
      <c r="FD1897" s="23"/>
      <c r="FE1897" s="23"/>
      <c r="FF1897" s="23"/>
      <c r="FG1897" s="23"/>
      <c r="FH1897" s="23"/>
      <c r="FI1897" s="23"/>
      <c r="FJ1897" s="23"/>
      <c r="FK1897" s="23"/>
      <c r="FL1897" s="23"/>
      <c r="FM1897" s="23"/>
      <c r="FN1897" s="23"/>
      <c r="FO1897" s="23"/>
      <c r="FP1897" s="23"/>
      <c r="FQ1897" s="23"/>
      <c r="FR1897" s="23"/>
    </row>
    <row r="1898" spans="142:174">
      <c r="EL1898" s="22">
        <v>44315</v>
      </c>
      <c r="EM1898" s="21" t="s">
        <v>29927</v>
      </c>
      <c r="EN1898" s="21" t="s">
        <v>24742</v>
      </c>
      <c r="EO1898" s="21" t="s">
        <v>29929</v>
      </c>
      <c r="EP1898" s="21">
        <v>574704701061</v>
      </c>
      <c r="EQ1898" s="21" t="s">
        <v>207</v>
      </c>
      <c r="ER1898" s="21" t="s">
        <v>209</v>
      </c>
      <c r="ES1898" s="23">
        <v>52</v>
      </c>
      <c r="ET1898" s="23">
        <v>1</v>
      </c>
      <c r="EU1898" s="23">
        <v>135</v>
      </c>
      <c r="EV1898" s="23">
        <v>1.9231</v>
      </c>
      <c r="EW1898" s="23">
        <v>135</v>
      </c>
      <c r="EX1898" s="23">
        <v>2596.1538</v>
      </c>
      <c r="EY1898" s="23"/>
      <c r="EZ1898" s="23"/>
      <c r="FA1898" s="23"/>
      <c r="FB1898" s="23"/>
      <c r="FC1898" s="23"/>
      <c r="FD1898" s="23"/>
      <c r="FE1898" s="23"/>
      <c r="FF1898" s="23"/>
      <c r="FG1898" s="23"/>
      <c r="FH1898" s="23"/>
      <c r="FI1898" s="23"/>
      <c r="FJ1898" s="23"/>
      <c r="FK1898" s="23"/>
      <c r="FL1898" s="23"/>
      <c r="FM1898" s="23"/>
      <c r="FN1898" s="23"/>
      <c r="FO1898" s="23"/>
      <c r="FP1898" s="23"/>
      <c r="FQ1898" s="23"/>
      <c r="FR1898" s="23"/>
    </row>
    <row r="1899" spans="142:174">
      <c r="EL1899" s="22">
        <v>44315</v>
      </c>
      <c r="EM1899" s="21" t="s">
        <v>29927</v>
      </c>
      <c r="EN1899" s="21" t="s">
        <v>24742</v>
      </c>
      <c r="EO1899" s="21" t="s">
        <v>29929</v>
      </c>
      <c r="EP1899" s="21">
        <v>574704701061</v>
      </c>
      <c r="EQ1899" s="21" t="s">
        <v>207</v>
      </c>
      <c r="ER1899" s="21" t="s">
        <v>29926</v>
      </c>
      <c r="ES1899" s="23">
        <v>5</v>
      </c>
      <c r="ET1899" s="23">
        <v>0</v>
      </c>
      <c r="EU1899" s="23">
        <v>0</v>
      </c>
      <c r="EV1899" s="23">
        <v>0</v>
      </c>
      <c r="EW1899" s="23"/>
      <c r="EX1899" s="23">
        <v>0</v>
      </c>
      <c r="EY1899" s="23"/>
      <c r="EZ1899" s="23"/>
      <c r="FA1899" s="23"/>
      <c r="FB1899" s="23"/>
      <c r="FC1899" s="23"/>
      <c r="FD1899" s="23"/>
      <c r="FE1899" s="23"/>
      <c r="FF1899" s="23"/>
      <c r="FG1899" s="23"/>
      <c r="FH1899" s="23"/>
      <c r="FI1899" s="23"/>
      <c r="FJ1899" s="23"/>
      <c r="FK1899" s="23"/>
      <c r="FL1899" s="23"/>
      <c r="FM1899" s="23"/>
      <c r="FN1899" s="23"/>
      <c r="FO1899" s="23"/>
      <c r="FP1899" s="23"/>
      <c r="FQ1899" s="23"/>
      <c r="FR1899" s="23"/>
    </row>
    <row r="1900" spans="142:174">
      <c r="EL1900" s="22">
        <v>44315</v>
      </c>
      <c r="EM1900" s="21" t="s">
        <v>29927</v>
      </c>
      <c r="EN1900" s="21" t="s">
        <v>17425</v>
      </c>
      <c r="EO1900" s="21" t="s">
        <v>29929</v>
      </c>
      <c r="EP1900" s="21">
        <v>585622329677</v>
      </c>
      <c r="EQ1900" s="21" t="s">
        <v>207</v>
      </c>
      <c r="ER1900" s="21" t="s">
        <v>209</v>
      </c>
      <c r="ES1900" s="23">
        <v>8</v>
      </c>
      <c r="ET1900" s="23">
        <v>0</v>
      </c>
      <c r="EU1900" s="23">
        <v>0</v>
      </c>
      <c r="EV1900" s="23">
        <v>0</v>
      </c>
      <c r="EW1900" s="23"/>
      <c r="EX1900" s="23">
        <v>0</v>
      </c>
      <c r="EY1900" s="23"/>
      <c r="EZ1900" s="23"/>
      <c r="FA1900" s="23"/>
      <c r="FB1900" s="23"/>
      <c r="FC1900" s="23"/>
      <c r="FD1900" s="23"/>
      <c r="FE1900" s="23"/>
      <c r="FF1900" s="23"/>
      <c r="FG1900" s="23"/>
      <c r="FH1900" s="23"/>
      <c r="FI1900" s="23"/>
      <c r="FJ1900" s="23"/>
      <c r="FK1900" s="23"/>
      <c r="FL1900" s="23"/>
      <c r="FM1900" s="23"/>
      <c r="FN1900" s="23"/>
      <c r="FO1900" s="23"/>
      <c r="FP1900" s="23"/>
      <c r="FQ1900" s="23"/>
      <c r="FR1900" s="23"/>
    </row>
    <row r="1901" spans="142:174">
      <c r="EL1901" s="22">
        <v>44315</v>
      </c>
      <c r="EM1901" s="21" t="s">
        <v>29927</v>
      </c>
      <c r="EN1901" s="21" t="s">
        <v>3779</v>
      </c>
      <c r="EO1901" s="21" t="s">
        <v>29929</v>
      </c>
      <c r="EP1901" s="21">
        <v>628188901458</v>
      </c>
      <c r="EQ1901" s="21" t="s">
        <v>207</v>
      </c>
      <c r="ER1901" s="21" t="s">
        <v>209</v>
      </c>
      <c r="ES1901" s="23">
        <v>28</v>
      </c>
      <c r="ET1901" s="23">
        <v>1</v>
      </c>
      <c r="EU1901" s="23">
        <v>271</v>
      </c>
      <c r="EV1901" s="23">
        <v>3.5714000000000001</v>
      </c>
      <c r="EW1901" s="23">
        <v>271</v>
      </c>
      <c r="EX1901" s="23">
        <v>9678.5714000000007</v>
      </c>
      <c r="EY1901" s="23"/>
      <c r="EZ1901" s="23"/>
      <c r="FA1901" s="23"/>
      <c r="FB1901" s="23"/>
      <c r="FC1901" s="23"/>
      <c r="FD1901" s="23"/>
      <c r="FE1901" s="23"/>
      <c r="FF1901" s="23"/>
      <c r="FG1901" s="23"/>
      <c r="FH1901" s="23"/>
      <c r="FI1901" s="23"/>
      <c r="FJ1901" s="23"/>
      <c r="FK1901" s="23"/>
      <c r="FL1901" s="23"/>
      <c r="FM1901" s="23"/>
      <c r="FN1901" s="23"/>
      <c r="FO1901" s="23"/>
      <c r="FP1901" s="23"/>
      <c r="FQ1901" s="23"/>
      <c r="FR1901" s="23"/>
    </row>
    <row r="1902" spans="142:174">
      <c r="EL1902" s="22">
        <v>44315</v>
      </c>
      <c r="EM1902" s="21" t="s">
        <v>29927</v>
      </c>
      <c r="EN1902" s="21" t="s">
        <v>24521</v>
      </c>
      <c r="EO1902" s="21" t="s">
        <v>29929</v>
      </c>
      <c r="EP1902" s="21">
        <v>574915879442</v>
      </c>
      <c r="EQ1902" s="21" t="s">
        <v>207</v>
      </c>
      <c r="ER1902" s="21" t="s">
        <v>209</v>
      </c>
      <c r="ES1902" s="23">
        <v>23</v>
      </c>
      <c r="ET1902" s="23">
        <v>0</v>
      </c>
      <c r="EU1902" s="23">
        <v>0</v>
      </c>
      <c r="EV1902" s="23">
        <v>0</v>
      </c>
      <c r="EW1902" s="23"/>
      <c r="EX1902" s="23">
        <v>0</v>
      </c>
      <c r="EY1902" s="23"/>
      <c r="EZ1902" s="23"/>
      <c r="FA1902" s="23"/>
      <c r="FB1902" s="23"/>
      <c r="FC1902" s="23"/>
      <c r="FD1902" s="23"/>
      <c r="FE1902" s="23"/>
      <c r="FF1902" s="23"/>
      <c r="FG1902" s="23"/>
      <c r="FH1902" s="23"/>
      <c r="FI1902" s="23"/>
      <c r="FJ1902" s="23"/>
      <c r="FK1902" s="23"/>
      <c r="FL1902" s="23"/>
      <c r="FM1902" s="23"/>
      <c r="FN1902" s="23"/>
      <c r="FO1902" s="23"/>
      <c r="FP1902" s="23"/>
      <c r="FQ1902" s="23"/>
      <c r="FR1902" s="23"/>
    </row>
    <row r="1903" spans="142:174">
      <c r="EL1903" s="22">
        <v>44315</v>
      </c>
      <c r="EM1903" s="21" t="s">
        <v>29927</v>
      </c>
      <c r="EN1903" s="21" t="s">
        <v>24521</v>
      </c>
      <c r="EO1903" s="21" t="s">
        <v>29929</v>
      </c>
      <c r="EP1903" s="21">
        <v>574915879442</v>
      </c>
      <c r="EQ1903" s="21" t="s">
        <v>207</v>
      </c>
      <c r="ER1903" s="21" t="s">
        <v>29926</v>
      </c>
      <c r="ES1903" s="23">
        <v>1</v>
      </c>
      <c r="ET1903" s="23">
        <v>0</v>
      </c>
      <c r="EU1903" s="23">
        <v>0</v>
      </c>
      <c r="EV1903" s="23">
        <v>0</v>
      </c>
      <c r="EW1903" s="23"/>
      <c r="EX1903" s="23">
        <v>0</v>
      </c>
      <c r="EY1903" s="23"/>
      <c r="EZ1903" s="23"/>
      <c r="FA1903" s="23"/>
      <c r="FB1903" s="23"/>
      <c r="FC1903" s="23"/>
      <c r="FD1903" s="23"/>
      <c r="FE1903" s="23"/>
      <c r="FF1903" s="23"/>
      <c r="FG1903" s="23"/>
      <c r="FH1903" s="23"/>
      <c r="FI1903" s="23"/>
      <c r="FJ1903" s="23"/>
      <c r="FK1903" s="23"/>
      <c r="FL1903" s="23"/>
      <c r="FM1903" s="23"/>
      <c r="FN1903" s="23"/>
      <c r="FO1903" s="23"/>
      <c r="FP1903" s="23"/>
      <c r="FQ1903" s="23"/>
      <c r="FR1903" s="23"/>
    </row>
    <row r="1904" spans="142:174">
      <c r="EL1904" s="22">
        <v>44315</v>
      </c>
      <c r="EM1904" s="21" t="s">
        <v>29927</v>
      </c>
      <c r="EN1904" s="21" t="s">
        <v>609</v>
      </c>
      <c r="EO1904" s="21" t="s">
        <v>29929</v>
      </c>
      <c r="EP1904" s="21">
        <v>574298647000</v>
      </c>
      <c r="EQ1904" s="21" t="s">
        <v>207</v>
      </c>
      <c r="ER1904" s="21" t="s">
        <v>209</v>
      </c>
      <c r="ES1904" s="23">
        <v>27</v>
      </c>
      <c r="ET1904" s="23">
        <v>0</v>
      </c>
      <c r="EU1904" s="23">
        <v>0</v>
      </c>
      <c r="EV1904" s="23">
        <v>0</v>
      </c>
      <c r="EW1904" s="23"/>
      <c r="EX1904" s="23">
        <v>0</v>
      </c>
      <c r="EY1904" s="23"/>
      <c r="EZ1904" s="23"/>
      <c r="FA1904" s="23"/>
      <c r="FB1904" s="23"/>
      <c r="FC1904" s="23"/>
      <c r="FD1904" s="23"/>
      <c r="FE1904" s="23"/>
      <c r="FF1904" s="23"/>
      <c r="FG1904" s="23"/>
      <c r="FH1904" s="23"/>
      <c r="FI1904" s="23"/>
      <c r="FJ1904" s="23"/>
      <c r="FK1904" s="23"/>
      <c r="FL1904" s="23"/>
      <c r="FM1904" s="23"/>
      <c r="FN1904" s="23"/>
      <c r="FO1904" s="23"/>
      <c r="FP1904" s="23"/>
      <c r="FQ1904" s="23"/>
      <c r="FR1904" s="23"/>
    </row>
    <row r="1905" spans="142:174">
      <c r="EL1905" s="22">
        <v>44315</v>
      </c>
      <c r="EM1905" s="21" t="s">
        <v>29930</v>
      </c>
      <c r="EN1905" s="21" t="s">
        <v>24738</v>
      </c>
      <c r="EO1905" s="21" t="s">
        <v>29929</v>
      </c>
      <c r="EP1905" s="21">
        <v>574703641670</v>
      </c>
      <c r="EQ1905" s="21" t="s">
        <v>207</v>
      </c>
      <c r="ER1905" s="21" t="s">
        <v>209</v>
      </c>
      <c r="ES1905" s="23">
        <v>644</v>
      </c>
      <c r="ET1905" s="23">
        <v>5</v>
      </c>
      <c r="EU1905" s="23">
        <v>1118</v>
      </c>
      <c r="EV1905" s="23">
        <v>0.77639999999999998</v>
      </c>
      <c r="EW1905" s="23">
        <v>223.6</v>
      </c>
      <c r="EX1905" s="23">
        <v>1736.0247999999999</v>
      </c>
      <c r="EY1905" s="23"/>
      <c r="EZ1905" s="23"/>
      <c r="FA1905" s="23"/>
      <c r="FB1905" s="23"/>
      <c r="FC1905" s="23"/>
      <c r="FD1905" s="23"/>
      <c r="FE1905" s="23"/>
      <c r="FF1905" s="23"/>
      <c r="FG1905" s="23"/>
      <c r="FH1905" s="23"/>
      <c r="FI1905" s="23"/>
      <c r="FJ1905" s="23"/>
      <c r="FK1905" s="23"/>
      <c r="FL1905" s="23"/>
      <c r="FM1905" s="23"/>
      <c r="FN1905" s="23"/>
      <c r="FO1905" s="23"/>
      <c r="FP1905" s="23"/>
      <c r="FQ1905" s="23"/>
      <c r="FR1905" s="23"/>
    </row>
    <row r="1906" spans="142:174">
      <c r="EL1906" s="22">
        <v>44315</v>
      </c>
      <c r="EM1906" s="21" t="s">
        <v>29930</v>
      </c>
      <c r="EN1906" s="21" t="s">
        <v>24738</v>
      </c>
      <c r="EO1906" s="21" t="s">
        <v>29929</v>
      </c>
      <c r="EP1906" s="21">
        <v>574703641670</v>
      </c>
      <c r="EQ1906" s="21" t="s">
        <v>207</v>
      </c>
      <c r="ER1906" s="21" t="s">
        <v>29926</v>
      </c>
      <c r="ES1906" s="23">
        <v>4</v>
      </c>
      <c r="ET1906" s="23">
        <v>0</v>
      </c>
      <c r="EU1906" s="23">
        <v>0</v>
      </c>
      <c r="EV1906" s="23">
        <v>0</v>
      </c>
      <c r="EW1906" s="23"/>
      <c r="EX1906" s="23">
        <v>0</v>
      </c>
      <c r="EY1906" s="23"/>
      <c r="EZ1906" s="23"/>
      <c r="FA1906" s="23"/>
      <c r="FB1906" s="23"/>
      <c r="FC1906" s="23"/>
      <c r="FD1906" s="23"/>
      <c r="FE1906" s="23"/>
      <c r="FF1906" s="23"/>
      <c r="FG1906" s="23"/>
      <c r="FH1906" s="23"/>
      <c r="FI1906" s="23"/>
      <c r="FJ1906" s="23"/>
      <c r="FK1906" s="23"/>
      <c r="FL1906" s="23"/>
      <c r="FM1906" s="23"/>
      <c r="FN1906" s="23"/>
      <c r="FO1906" s="23"/>
      <c r="FP1906" s="23"/>
      <c r="FQ1906" s="23"/>
      <c r="FR1906" s="23"/>
    </row>
    <row r="1907" spans="142:174">
      <c r="EL1907" s="22">
        <v>44315</v>
      </c>
      <c r="EM1907" s="21" t="s">
        <v>30702</v>
      </c>
      <c r="EN1907" s="21" t="s">
        <v>1370</v>
      </c>
      <c r="EO1907" s="21" t="s">
        <v>206</v>
      </c>
      <c r="EP1907" s="21">
        <v>599408782168</v>
      </c>
      <c r="EQ1907" s="21" t="s">
        <v>207</v>
      </c>
      <c r="ER1907" s="21" t="s">
        <v>208</v>
      </c>
      <c r="ES1907" s="23">
        <v>664</v>
      </c>
      <c r="ET1907" s="23">
        <v>2</v>
      </c>
      <c r="EU1907" s="23">
        <v>392</v>
      </c>
      <c r="EV1907" s="23">
        <v>0.30120000000000002</v>
      </c>
      <c r="EW1907" s="23">
        <v>196</v>
      </c>
      <c r="EX1907" s="23">
        <v>590.3614</v>
      </c>
      <c r="EY1907" s="23"/>
      <c r="EZ1907" s="23"/>
      <c r="FA1907" s="23"/>
      <c r="FB1907" s="23"/>
      <c r="FC1907" s="23"/>
      <c r="FD1907" s="23"/>
      <c r="FE1907" s="23"/>
      <c r="FF1907" s="23"/>
      <c r="FG1907" s="23"/>
      <c r="FH1907" s="23"/>
      <c r="FI1907" s="23"/>
      <c r="FJ1907" s="23"/>
      <c r="FK1907" s="23"/>
      <c r="FL1907" s="23"/>
      <c r="FM1907" s="23"/>
      <c r="FN1907" s="23"/>
      <c r="FO1907" s="23"/>
      <c r="FP1907" s="23"/>
      <c r="FQ1907" s="23"/>
      <c r="FR1907" s="23"/>
    </row>
    <row r="1908" spans="142:174">
      <c r="EL1908" s="22">
        <v>44315</v>
      </c>
      <c r="EM1908" s="21" t="s">
        <v>30702</v>
      </c>
      <c r="EN1908" s="21" t="s">
        <v>1370</v>
      </c>
      <c r="EO1908" s="21" t="s">
        <v>206</v>
      </c>
      <c r="EP1908" s="21">
        <v>599408782168</v>
      </c>
      <c r="EQ1908" s="21" t="s">
        <v>207</v>
      </c>
      <c r="ER1908" s="21" t="s">
        <v>209</v>
      </c>
      <c r="ES1908" s="23">
        <v>3401</v>
      </c>
      <c r="ET1908" s="23">
        <v>97</v>
      </c>
      <c r="EU1908" s="23">
        <v>29608</v>
      </c>
      <c r="EV1908" s="23">
        <v>2.8521000000000001</v>
      </c>
      <c r="EW1908" s="23">
        <v>305.2371</v>
      </c>
      <c r="EX1908" s="23">
        <v>8705.6748000000007</v>
      </c>
      <c r="EY1908" s="23">
        <v>2.0619000000000001</v>
      </c>
      <c r="EZ1908" s="23">
        <v>7566</v>
      </c>
      <c r="FA1908" s="23">
        <v>2</v>
      </c>
      <c r="FB1908" s="23">
        <v>0</v>
      </c>
      <c r="FC1908" s="23">
        <v>0</v>
      </c>
      <c r="FD1908" s="23">
        <v>7566</v>
      </c>
      <c r="FE1908" s="23">
        <v>2</v>
      </c>
      <c r="FF1908" s="23">
        <v>4</v>
      </c>
      <c r="FG1908" s="23">
        <v>1</v>
      </c>
      <c r="FH1908" s="23">
        <v>5</v>
      </c>
      <c r="FI1908" s="23">
        <v>0.2555</v>
      </c>
      <c r="FJ1908" s="23">
        <v>13</v>
      </c>
      <c r="FK1908" s="23">
        <v>4</v>
      </c>
      <c r="FL1908" s="23">
        <v>17</v>
      </c>
      <c r="FM1908" s="23">
        <v>0</v>
      </c>
      <c r="FN1908" s="23">
        <v>0</v>
      </c>
      <c r="FO1908" s="23">
        <v>0</v>
      </c>
      <c r="FP1908" s="23">
        <v>0</v>
      </c>
      <c r="FQ1908" s="23">
        <v>0</v>
      </c>
      <c r="FR1908" s="23">
        <v>0</v>
      </c>
    </row>
    <row r="1909" spans="142:174">
      <c r="EL1909" s="22">
        <v>44315</v>
      </c>
      <c r="EM1909" s="21" t="s">
        <v>30703</v>
      </c>
      <c r="EN1909" s="21" t="s">
        <v>211</v>
      </c>
      <c r="EO1909" s="21" t="s">
        <v>206</v>
      </c>
      <c r="EP1909" s="21">
        <v>599211933377</v>
      </c>
      <c r="EQ1909" s="21" t="s">
        <v>207</v>
      </c>
      <c r="ER1909" s="21" t="s">
        <v>208</v>
      </c>
      <c r="ES1909" s="23">
        <v>1547</v>
      </c>
      <c r="ET1909" s="23">
        <v>8</v>
      </c>
      <c r="EU1909" s="23">
        <v>1487</v>
      </c>
      <c r="EV1909" s="23">
        <v>0.5171</v>
      </c>
      <c r="EW1909" s="23">
        <v>185.875</v>
      </c>
      <c r="EX1909" s="23">
        <v>961.21529999999996</v>
      </c>
      <c r="EY1909" s="23"/>
      <c r="EZ1909" s="23"/>
      <c r="FA1909" s="23"/>
      <c r="FB1909" s="23"/>
      <c r="FC1909" s="23"/>
      <c r="FD1909" s="23"/>
      <c r="FE1909" s="23"/>
      <c r="FF1909" s="23"/>
      <c r="FG1909" s="23"/>
      <c r="FH1909" s="23"/>
      <c r="FI1909" s="23"/>
      <c r="FJ1909" s="23"/>
      <c r="FK1909" s="23"/>
      <c r="FL1909" s="23"/>
      <c r="FM1909" s="23"/>
      <c r="FN1909" s="23"/>
      <c r="FO1909" s="23"/>
      <c r="FP1909" s="23"/>
      <c r="FQ1909" s="23"/>
      <c r="FR1909" s="23"/>
    </row>
    <row r="1910" spans="142:174">
      <c r="EL1910" s="22">
        <v>44315</v>
      </c>
      <c r="EM1910" s="21" t="s">
        <v>30703</v>
      </c>
      <c r="EN1910" s="21" t="s">
        <v>211</v>
      </c>
      <c r="EO1910" s="21" t="s">
        <v>206</v>
      </c>
      <c r="EP1910" s="21">
        <v>599211933377</v>
      </c>
      <c r="EQ1910" s="21" t="s">
        <v>207</v>
      </c>
      <c r="ER1910" s="21" t="s">
        <v>209</v>
      </c>
      <c r="ES1910" s="23">
        <v>3669</v>
      </c>
      <c r="ET1910" s="23">
        <v>121</v>
      </c>
      <c r="EU1910" s="23">
        <v>28513</v>
      </c>
      <c r="EV1910" s="23">
        <v>3.2978999999999998</v>
      </c>
      <c r="EW1910" s="23">
        <v>235.6446</v>
      </c>
      <c r="EX1910" s="23">
        <v>7771.3272999999999</v>
      </c>
      <c r="EY1910" s="23">
        <v>0</v>
      </c>
      <c r="EZ1910" s="23">
        <v>0</v>
      </c>
      <c r="FA1910" s="23">
        <v>0</v>
      </c>
      <c r="FB1910" s="23">
        <v>0</v>
      </c>
      <c r="FC1910" s="23">
        <v>0</v>
      </c>
      <c r="FD1910" s="23">
        <v>0</v>
      </c>
      <c r="FE1910" s="23">
        <v>0</v>
      </c>
      <c r="FF1910" s="23">
        <v>5</v>
      </c>
      <c r="FG1910" s="23">
        <v>0</v>
      </c>
      <c r="FH1910" s="23">
        <v>5</v>
      </c>
      <c r="FI1910" s="23">
        <v>0</v>
      </c>
      <c r="FJ1910" s="23">
        <v>15</v>
      </c>
      <c r="FK1910" s="23">
        <v>1</v>
      </c>
      <c r="FL1910" s="23">
        <v>16</v>
      </c>
      <c r="FM1910" s="23">
        <v>0</v>
      </c>
      <c r="FN1910" s="23">
        <v>0</v>
      </c>
      <c r="FO1910" s="23">
        <v>0</v>
      </c>
      <c r="FP1910" s="23">
        <v>0</v>
      </c>
      <c r="FQ1910" s="23">
        <v>0</v>
      </c>
      <c r="FR1910" s="23">
        <v>0</v>
      </c>
    </row>
    <row r="1911" spans="142:174">
      <c r="EL1911" s="22">
        <v>44316</v>
      </c>
      <c r="EM1911" s="21" t="s">
        <v>213</v>
      </c>
      <c r="EN1911" s="21" t="s">
        <v>609</v>
      </c>
      <c r="EO1911" s="21" t="s">
        <v>206</v>
      </c>
      <c r="EP1911" s="21">
        <v>574298647000</v>
      </c>
      <c r="EQ1911" s="21" t="s">
        <v>207</v>
      </c>
      <c r="ER1911" s="21" t="s">
        <v>209</v>
      </c>
      <c r="ES1911" s="23">
        <v>4</v>
      </c>
      <c r="ET1911" s="23">
        <v>0</v>
      </c>
      <c r="EU1911" s="23">
        <v>0</v>
      </c>
      <c r="EV1911" s="23">
        <v>0</v>
      </c>
      <c r="EW1911" s="23"/>
      <c r="EX1911" s="23">
        <v>0</v>
      </c>
      <c r="EY1911" s="23"/>
      <c r="EZ1911" s="23"/>
      <c r="FA1911" s="23"/>
      <c r="FB1911" s="23"/>
      <c r="FC1911" s="23"/>
      <c r="FD1911" s="23"/>
      <c r="FE1911" s="23"/>
      <c r="FF1911" s="23"/>
      <c r="FG1911" s="23"/>
      <c r="FH1911" s="23"/>
      <c r="FI1911" s="23"/>
      <c r="FJ1911" s="23"/>
      <c r="FK1911" s="23"/>
      <c r="FL1911" s="23"/>
      <c r="FM1911" s="23"/>
      <c r="FN1911" s="23"/>
      <c r="FO1911" s="23"/>
      <c r="FP1911" s="23"/>
      <c r="FQ1911" s="23"/>
      <c r="FR1911" s="23"/>
    </row>
    <row r="1912" spans="142:174">
      <c r="EL1912" s="22">
        <v>44316</v>
      </c>
      <c r="EM1912" s="21" t="s">
        <v>28043</v>
      </c>
      <c r="EN1912" s="21" t="s">
        <v>17425</v>
      </c>
      <c r="EO1912" s="21" t="s">
        <v>206</v>
      </c>
      <c r="EP1912" s="21">
        <v>585622329677</v>
      </c>
      <c r="EQ1912" s="21" t="s">
        <v>207</v>
      </c>
      <c r="ER1912" s="21" t="s">
        <v>209</v>
      </c>
      <c r="ES1912" s="23">
        <v>3</v>
      </c>
      <c r="ET1912" s="23">
        <v>0</v>
      </c>
      <c r="EU1912" s="23">
        <v>0</v>
      </c>
      <c r="EV1912" s="23">
        <v>0</v>
      </c>
      <c r="EW1912" s="23"/>
      <c r="EX1912" s="23">
        <v>0</v>
      </c>
      <c r="EY1912" s="23"/>
      <c r="EZ1912" s="23"/>
      <c r="FA1912" s="23"/>
      <c r="FB1912" s="23"/>
      <c r="FC1912" s="23"/>
      <c r="FD1912" s="23"/>
      <c r="FE1912" s="23"/>
      <c r="FF1912" s="23"/>
      <c r="FG1912" s="23"/>
      <c r="FH1912" s="23"/>
      <c r="FI1912" s="23"/>
      <c r="FJ1912" s="23"/>
      <c r="FK1912" s="23"/>
      <c r="FL1912" s="23"/>
      <c r="FM1912" s="23"/>
      <c r="FN1912" s="23"/>
      <c r="FO1912" s="23"/>
      <c r="FP1912" s="23"/>
      <c r="FQ1912" s="23"/>
      <c r="FR1912" s="23"/>
    </row>
    <row r="1913" spans="142:174">
      <c r="EL1913" s="22">
        <v>44316</v>
      </c>
      <c r="EM1913" s="21" t="s">
        <v>29925</v>
      </c>
      <c r="EN1913" s="21" t="s">
        <v>17425</v>
      </c>
      <c r="EO1913" s="21" t="s">
        <v>206</v>
      </c>
      <c r="EP1913" s="21">
        <v>585622329677</v>
      </c>
      <c r="EQ1913" s="21" t="s">
        <v>207</v>
      </c>
      <c r="ER1913" s="21" t="s">
        <v>208</v>
      </c>
      <c r="ES1913" s="23">
        <v>3</v>
      </c>
      <c r="ET1913" s="23">
        <v>0</v>
      </c>
      <c r="EU1913" s="23">
        <v>0</v>
      </c>
      <c r="EV1913" s="23">
        <v>0</v>
      </c>
      <c r="EW1913" s="23"/>
      <c r="EX1913" s="23">
        <v>0</v>
      </c>
      <c r="EY1913" s="23"/>
      <c r="EZ1913" s="23"/>
      <c r="FA1913" s="23"/>
      <c r="FB1913" s="23"/>
      <c r="FC1913" s="23"/>
      <c r="FD1913" s="23"/>
      <c r="FE1913" s="23"/>
      <c r="FF1913" s="23"/>
      <c r="FG1913" s="23"/>
      <c r="FH1913" s="23"/>
      <c r="FI1913" s="23"/>
      <c r="FJ1913" s="23"/>
      <c r="FK1913" s="23"/>
      <c r="FL1913" s="23"/>
      <c r="FM1913" s="23"/>
      <c r="FN1913" s="23"/>
      <c r="FO1913" s="23"/>
      <c r="FP1913" s="23"/>
      <c r="FQ1913" s="23"/>
      <c r="FR1913" s="23"/>
    </row>
    <row r="1914" spans="142:174">
      <c r="EL1914" s="22">
        <v>44316</v>
      </c>
      <c r="EM1914" s="21" t="s">
        <v>29925</v>
      </c>
      <c r="EN1914" s="21" t="s">
        <v>17425</v>
      </c>
      <c r="EO1914" s="21" t="s">
        <v>206</v>
      </c>
      <c r="EP1914" s="21">
        <v>585622329677</v>
      </c>
      <c r="EQ1914" s="21" t="s">
        <v>207</v>
      </c>
      <c r="ER1914" s="21" t="s">
        <v>209</v>
      </c>
      <c r="ES1914" s="23">
        <v>261</v>
      </c>
      <c r="ET1914" s="23">
        <v>5</v>
      </c>
      <c r="EU1914" s="23">
        <v>3376</v>
      </c>
      <c r="EV1914" s="23">
        <v>1.9157</v>
      </c>
      <c r="EW1914" s="23">
        <v>675.2</v>
      </c>
      <c r="EX1914" s="23">
        <v>12934.865900000001</v>
      </c>
      <c r="EY1914" s="23">
        <v>0</v>
      </c>
      <c r="EZ1914" s="23">
        <v>0</v>
      </c>
      <c r="FA1914" s="23">
        <v>0</v>
      </c>
      <c r="FB1914" s="23">
        <v>0</v>
      </c>
      <c r="FC1914" s="23">
        <v>0</v>
      </c>
      <c r="FD1914" s="23">
        <v>0</v>
      </c>
      <c r="FE1914" s="23">
        <v>0</v>
      </c>
      <c r="FF1914" s="23">
        <v>2</v>
      </c>
      <c r="FG1914" s="23">
        <v>0</v>
      </c>
      <c r="FH1914" s="23">
        <v>2</v>
      </c>
      <c r="FI1914" s="23">
        <v>0</v>
      </c>
      <c r="FJ1914" s="23">
        <v>5</v>
      </c>
      <c r="FK1914" s="23">
        <v>0</v>
      </c>
      <c r="FL1914" s="23">
        <v>5</v>
      </c>
      <c r="FM1914" s="23">
        <v>0</v>
      </c>
      <c r="FN1914" s="23">
        <v>0</v>
      </c>
      <c r="FO1914" s="23">
        <v>0</v>
      </c>
      <c r="FP1914" s="23">
        <v>0</v>
      </c>
      <c r="FQ1914" s="23">
        <v>0</v>
      </c>
      <c r="FR1914" s="23">
        <v>0</v>
      </c>
    </row>
    <row r="1915" spans="142:174">
      <c r="EL1915" s="22">
        <v>44316</v>
      </c>
      <c r="EM1915" s="21" t="s">
        <v>29927</v>
      </c>
      <c r="EN1915" s="21" t="s">
        <v>29928</v>
      </c>
      <c r="EO1915" s="21" t="s">
        <v>29929</v>
      </c>
      <c r="EP1915" s="21">
        <v>574546716076</v>
      </c>
      <c r="EQ1915" s="21" t="s">
        <v>207</v>
      </c>
      <c r="ER1915" s="21" t="s">
        <v>209</v>
      </c>
      <c r="ES1915" s="23">
        <v>101</v>
      </c>
      <c r="ET1915" s="23">
        <v>0</v>
      </c>
      <c r="EU1915" s="23">
        <v>0</v>
      </c>
      <c r="EV1915" s="23">
        <v>0</v>
      </c>
      <c r="EW1915" s="23"/>
      <c r="EX1915" s="23">
        <v>0</v>
      </c>
      <c r="EY1915" s="23"/>
      <c r="EZ1915" s="23"/>
      <c r="FA1915" s="23"/>
      <c r="FB1915" s="23"/>
      <c r="FC1915" s="23"/>
      <c r="FD1915" s="23"/>
      <c r="FE1915" s="23"/>
      <c r="FF1915" s="23"/>
      <c r="FG1915" s="23"/>
      <c r="FH1915" s="23"/>
      <c r="FI1915" s="23"/>
      <c r="FJ1915" s="23"/>
      <c r="FK1915" s="23"/>
      <c r="FL1915" s="23"/>
      <c r="FM1915" s="23"/>
      <c r="FN1915" s="23"/>
      <c r="FO1915" s="23"/>
      <c r="FP1915" s="23"/>
      <c r="FQ1915" s="23"/>
      <c r="FR1915" s="23"/>
    </row>
    <row r="1916" spans="142:174">
      <c r="EL1916" s="22">
        <v>44316</v>
      </c>
      <c r="EM1916" s="21" t="s">
        <v>29927</v>
      </c>
      <c r="EN1916" s="21" t="s">
        <v>29928</v>
      </c>
      <c r="EO1916" s="21" t="s">
        <v>29929</v>
      </c>
      <c r="EP1916" s="21">
        <v>574546716076</v>
      </c>
      <c r="EQ1916" s="21" t="s">
        <v>207</v>
      </c>
      <c r="ER1916" s="21" t="s">
        <v>29926</v>
      </c>
      <c r="ES1916" s="23">
        <v>5</v>
      </c>
      <c r="ET1916" s="23">
        <v>0</v>
      </c>
      <c r="EU1916" s="23">
        <v>0</v>
      </c>
      <c r="EV1916" s="23">
        <v>0</v>
      </c>
      <c r="EW1916" s="23"/>
      <c r="EX1916" s="23">
        <v>0</v>
      </c>
      <c r="EY1916" s="23"/>
      <c r="EZ1916" s="23"/>
      <c r="FA1916" s="23"/>
      <c r="FB1916" s="23"/>
      <c r="FC1916" s="23"/>
      <c r="FD1916" s="23"/>
      <c r="FE1916" s="23"/>
      <c r="FF1916" s="23"/>
      <c r="FG1916" s="23"/>
      <c r="FH1916" s="23"/>
      <c r="FI1916" s="23"/>
      <c r="FJ1916" s="23"/>
      <c r="FK1916" s="23"/>
      <c r="FL1916" s="23"/>
      <c r="FM1916" s="23"/>
      <c r="FN1916" s="23"/>
      <c r="FO1916" s="23"/>
      <c r="FP1916" s="23"/>
      <c r="FQ1916" s="23"/>
      <c r="FR1916" s="23"/>
    </row>
    <row r="1917" spans="142:174">
      <c r="EL1917" s="22">
        <v>44316</v>
      </c>
      <c r="EM1917" s="21" t="s">
        <v>29927</v>
      </c>
      <c r="EN1917" s="21" t="s">
        <v>210</v>
      </c>
      <c r="EO1917" s="21" t="s">
        <v>29929</v>
      </c>
      <c r="EP1917" s="21">
        <v>598981180056</v>
      </c>
      <c r="EQ1917" s="21" t="s">
        <v>207</v>
      </c>
      <c r="ER1917" s="21" t="s">
        <v>209</v>
      </c>
      <c r="ES1917" s="23">
        <v>161</v>
      </c>
      <c r="ET1917" s="23">
        <v>0</v>
      </c>
      <c r="EU1917" s="23">
        <v>0</v>
      </c>
      <c r="EV1917" s="23">
        <v>0</v>
      </c>
      <c r="EW1917" s="23"/>
      <c r="EX1917" s="23">
        <v>0</v>
      </c>
      <c r="EY1917" s="23"/>
      <c r="EZ1917" s="23"/>
      <c r="FA1917" s="23"/>
      <c r="FB1917" s="23"/>
      <c r="FC1917" s="23"/>
      <c r="FD1917" s="23"/>
      <c r="FE1917" s="23"/>
      <c r="FF1917" s="23"/>
      <c r="FG1917" s="23"/>
      <c r="FH1917" s="23"/>
      <c r="FI1917" s="23"/>
      <c r="FJ1917" s="23"/>
      <c r="FK1917" s="23"/>
      <c r="FL1917" s="23"/>
      <c r="FM1917" s="23"/>
      <c r="FN1917" s="23"/>
      <c r="FO1917" s="23"/>
      <c r="FP1917" s="23"/>
      <c r="FQ1917" s="23"/>
      <c r="FR1917" s="23"/>
    </row>
    <row r="1918" spans="142:174">
      <c r="EL1918" s="22">
        <v>44316</v>
      </c>
      <c r="EM1918" s="21" t="s">
        <v>29927</v>
      </c>
      <c r="EN1918" s="21" t="s">
        <v>210</v>
      </c>
      <c r="EO1918" s="21" t="s">
        <v>29929</v>
      </c>
      <c r="EP1918" s="21">
        <v>598981180056</v>
      </c>
      <c r="EQ1918" s="21" t="s">
        <v>207</v>
      </c>
      <c r="ER1918" s="21" t="s">
        <v>29926</v>
      </c>
      <c r="ES1918" s="23">
        <v>3</v>
      </c>
      <c r="ET1918" s="23">
        <v>0</v>
      </c>
      <c r="EU1918" s="23">
        <v>0</v>
      </c>
      <c r="EV1918" s="23">
        <v>0</v>
      </c>
      <c r="EW1918" s="23"/>
      <c r="EX1918" s="23">
        <v>0</v>
      </c>
      <c r="EY1918" s="23"/>
      <c r="EZ1918" s="23"/>
      <c r="FA1918" s="23"/>
      <c r="FB1918" s="23"/>
      <c r="FC1918" s="23"/>
      <c r="FD1918" s="23"/>
      <c r="FE1918" s="23"/>
      <c r="FF1918" s="23"/>
      <c r="FG1918" s="23"/>
      <c r="FH1918" s="23"/>
      <c r="FI1918" s="23"/>
      <c r="FJ1918" s="23"/>
      <c r="FK1918" s="23"/>
      <c r="FL1918" s="23"/>
      <c r="FM1918" s="23"/>
      <c r="FN1918" s="23"/>
      <c r="FO1918" s="23"/>
      <c r="FP1918" s="23"/>
      <c r="FQ1918" s="23"/>
      <c r="FR1918" s="23"/>
    </row>
    <row r="1919" spans="142:174">
      <c r="EL1919" s="22">
        <v>44316</v>
      </c>
      <c r="EM1919" s="21" t="s">
        <v>29927</v>
      </c>
      <c r="EN1919" s="21" t="s">
        <v>1370</v>
      </c>
      <c r="EO1919" s="21" t="s">
        <v>29929</v>
      </c>
      <c r="EP1919" s="21">
        <v>599408782168</v>
      </c>
      <c r="EQ1919" s="21" t="s">
        <v>207</v>
      </c>
      <c r="ER1919" s="21" t="s">
        <v>209</v>
      </c>
      <c r="ES1919" s="23">
        <v>161</v>
      </c>
      <c r="ET1919" s="23">
        <v>4</v>
      </c>
      <c r="EU1919" s="23">
        <v>889</v>
      </c>
      <c r="EV1919" s="23">
        <v>2.4845000000000002</v>
      </c>
      <c r="EW1919" s="23">
        <v>222.25</v>
      </c>
      <c r="EX1919" s="23">
        <v>5521.7390999999998</v>
      </c>
      <c r="EY1919" s="23"/>
      <c r="EZ1919" s="23"/>
      <c r="FA1919" s="23"/>
      <c r="FB1919" s="23"/>
      <c r="FC1919" s="23"/>
      <c r="FD1919" s="23"/>
      <c r="FE1919" s="23"/>
      <c r="FF1919" s="23"/>
      <c r="FG1919" s="23"/>
      <c r="FH1919" s="23"/>
      <c r="FI1919" s="23"/>
      <c r="FJ1919" s="23"/>
      <c r="FK1919" s="23"/>
      <c r="FL1919" s="23"/>
      <c r="FM1919" s="23"/>
      <c r="FN1919" s="23"/>
      <c r="FO1919" s="23"/>
      <c r="FP1919" s="23"/>
      <c r="FQ1919" s="23"/>
      <c r="FR1919" s="23"/>
    </row>
    <row r="1920" spans="142:174">
      <c r="EL1920" s="22">
        <v>44316</v>
      </c>
      <c r="EM1920" s="21" t="s">
        <v>29927</v>
      </c>
      <c r="EN1920" s="21" t="s">
        <v>24538</v>
      </c>
      <c r="EO1920" s="21" t="s">
        <v>29929</v>
      </c>
      <c r="EP1920" s="21">
        <v>586179537805</v>
      </c>
      <c r="EQ1920" s="21" t="s">
        <v>207</v>
      </c>
      <c r="ER1920" s="21" t="s">
        <v>209</v>
      </c>
      <c r="ES1920" s="23">
        <v>36</v>
      </c>
      <c r="ET1920" s="23">
        <v>1</v>
      </c>
      <c r="EU1920" s="23">
        <v>272</v>
      </c>
      <c r="EV1920" s="23">
        <v>2.7778</v>
      </c>
      <c r="EW1920" s="23">
        <v>272</v>
      </c>
      <c r="EX1920" s="23">
        <v>7555.5555999999997</v>
      </c>
      <c r="EY1920" s="23"/>
      <c r="EZ1920" s="23"/>
      <c r="FA1920" s="23"/>
      <c r="FB1920" s="23"/>
      <c r="FC1920" s="23"/>
      <c r="FD1920" s="23"/>
      <c r="FE1920" s="23"/>
      <c r="FF1920" s="23"/>
      <c r="FG1920" s="23"/>
      <c r="FH1920" s="23"/>
      <c r="FI1920" s="23"/>
      <c r="FJ1920" s="23"/>
      <c r="FK1920" s="23"/>
      <c r="FL1920" s="23"/>
      <c r="FM1920" s="23"/>
      <c r="FN1920" s="23"/>
      <c r="FO1920" s="23"/>
      <c r="FP1920" s="23"/>
      <c r="FQ1920" s="23"/>
      <c r="FR1920" s="23"/>
    </row>
    <row r="1921" spans="142:174">
      <c r="EL1921" s="22">
        <v>44316</v>
      </c>
      <c r="EM1921" s="21" t="s">
        <v>29927</v>
      </c>
      <c r="EN1921" s="21" t="s">
        <v>24538</v>
      </c>
      <c r="EO1921" s="21" t="s">
        <v>29929</v>
      </c>
      <c r="EP1921" s="21">
        <v>586179537805</v>
      </c>
      <c r="EQ1921" s="21" t="s">
        <v>207</v>
      </c>
      <c r="ER1921" s="21" t="s">
        <v>29926</v>
      </c>
      <c r="ES1921" s="23">
        <v>2</v>
      </c>
      <c r="ET1921" s="23">
        <v>0</v>
      </c>
      <c r="EU1921" s="23">
        <v>0</v>
      </c>
      <c r="EV1921" s="23">
        <v>0</v>
      </c>
      <c r="EW1921" s="23"/>
      <c r="EX1921" s="23">
        <v>0</v>
      </c>
      <c r="EY1921" s="23"/>
      <c r="EZ1921" s="23"/>
      <c r="FA1921" s="23"/>
      <c r="FB1921" s="23"/>
      <c r="FC1921" s="23"/>
      <c r="FD1921" s="23"/>
      <c r="FE1921" s="23"/>
      <c r="FF1921" s="23"/>
      <c r="FG1921" s="23"/>
      <c r="FH1921" s="23"/>
      <c r="FI1921" s="23"/>
      <c r="FJ1921" s="23"/>
      <c r="FK1921" s="23"/>
      <c r="FL1921" s="23"/>
      <c r="FM1921" s="23"/>
      <c r="FN1921" s="23"/>
      <c r="FO1921" s="23"/>
      <c r="FP1921" s="23"/>
      <c r="FQ1921" s="23"/>
      <c r="FR1921" s="23"/>
    </row>
    <row r="1922" spans="142:174">
      <c r="EL1922" s="22">
        <v>44316</v>
      </c>
      <c r="EM1922" s="21" t="s">
        <v>29927</v>
      </c>
      <c r="EN1922" s="21" t="s">
        <v>22765</v>
      </c>
      <c r="EO1922" s="21" t="s">
        <v>29929</v>
      </c>
      <c r="EP1922" s="21">
        <v>574813750930</v>
      </c>
      <c r="EQ1922" s="21" t="s">
        <v>207</v>
      </c>
      <c r="ER1922" s="21" t="s">
        <v>209</v>
      </c>
      <c r="ES1922" s="23">
        <v>53</v>
      </c>
      <c r="ET1922" s="23">
        <v>4</v>
      </c>
      <c r="EU1922" s="23">
        <v>990</v>
      </c>
      <c r="EV1922" s="23">
        <v>7.5472000000000001</v>
      </c>
      <c r="EW1922" s="23">
        <v>247.5</v>
      </c>
      <c r="EX1922" s="23">
        <v>18679.245299999999</v>
      </c>
      <c r="EY1922" s="23">
        <v>0</v>
      </c>
      <c r="EZ1922" s="23">
        <v>0</v>
      </c>
      <c r="FA1922" s="23">
        <v>0</v>
      </c>
      <c r="FB1922" s="23">
        <v>0</v>
      </c>
      <c r="FC1922" s="23">
        <v>0</v>
      </c>
      <c r="FD1922" s="23">
        <v>0</v>
      </c>
      <c r="FE1922" s="23">
        <v>0</v>
      </c>
      <c r="FF1922" s="23">
        <v>3</v>
      </c>
      <c r="FG1922" s="23">
        <v>0</v>
      </c>
      <c r="FH1922" s="23">
        <v>3</v>
      </c>
      <c r="FI1922" s="23">
        <v>0</v>
      </c>
      <c r="FJ1922" s="23">
        <v>0</v>
      </c>
      <c r="FK1922" s="23">
        <v>2</v>
      </c>
      <c r="FL1922" s="23">
        <v>2</v>
      </c>
      <c r="FM1922" s="23">
        <v>0</v>
      </c>
      <c r="FN1922" s="23">
        <v>0</v>
      </c>
      <c r="FO1922" s="23">
        <v>0</v>
      </c>
      <c r="FP1922" s="23">
        <v>0</v>
      </c>
      <c r="FQ1922" s="23">
        <v>0</v>
      </c>
      <c r="FR1922" s="23">
        <v>0</v>
      </c>
    </row>
    <row r="1923" spans="142:174">
      <c r="EL1923" s="22">
        <v>44316</v>
      </c>
      <c r="EM1923" s="21" t="s">
        <v>29927</v>
      </c>
      <c r="EN1923" s="21" t="s">
        <v>22765</v>
      </c>
      <c r="EO1923" s="21" t="s">
        <v>29929</v>
      </c>
      <c r="EP1923" s="21">
        <v>574813750930</v>
      </c>
      <c r="EQ1923" s="21" t="s">
        <v>207</v>
      </c>
      <c r="ER1923" s="21" t="s">
        <v>29926</v>
      </c>
      <c r="ES1923" s="23">
        <v>1</v>
      </c>
      <c r="ET1923" s="23">
        <v>0</v>
      </c>
      <c r="EU1923" s="23">
        <v>0</v>
      </c>
      <c r="EV1923" s="23">
        <v>0</v>
      </c>
      <c r="EW1923" s="23"/>
      <c r="EX1923" s="23">
        <v>0</v>
      </c>
      <c r="EY1923" s="23"/>
      <c r="EZ1923" s="23"/>
      <c r="FA1923" s="23"/>
      <c r="FB1923" s="23"/>
      <c r="FC1923" s="23"/>
      <c r="FD1923" s="23"/>
      <c r="FE1923" s="23"/>
      <c r="FF1923" s="23"/>
      <c r="FG1923" s="23"/>
      <c r="FH1923" s="23"/>
      <c r="FI1923" s="23"/>
      <c r="FJ1923" s="23"/>
      <c r="FK1923" s="23"/>
      <c r="FL1923" s="23"/>
      <c r="FM1923" s="23"/>
      <c r="FN1923" s="23"/>
      <c r="FO1923" s="23"/>
      <c r="FP1923" s="23"/>
      <c r="FQ1923" s="23"/>
      <c r="FR1923" s="23"/>
    </row>
    <row r="1924" spans="142:174">
      <c r="EL1924" s="22">
        <v>44316</v>
      </c>
      <c r="EM1924" s="21" t="s">
        <v>29927</v>
      </c>
      <c r="EN1924" s="21" t="s">
        <v>17429</v>
      </c>
      <c r="EO1924" s="21" t="s">
        <v>29929</v>
      </c>
      <c r="EP1924" s="21">
        <v>574550180649</v>
      </c>
      <c r="EQ1924" s="21" t="s">
        <v>207</v>
      </c>
      <c r="ER1924" s="21" t="s">
        <v>209</v>
      </c>
      <c r="ES1924" s="23">
        <v>19</v>
      </c>
      <c r="ET1924" s="23">
        <v>0</v>
      </c>
      <c r="EU1924" s="23">
        <v>0</v>
      </c>
      <c r="EV1924" s="23">
        <v>0</v>
      </c>
      <c r="EW1924" s="23"/>
      <c r="EX1924" s="23">
        <v>0</v>
      </c>
      <c r="EY1924" s="23"/>
      <c r="EZ1924" s="23"/>
      <c r="FA1924" s="23"/>
      <c r="FB1924" s="23"/>
      <c r="FC1924" s="23"/>
      <c r="FD1924" s="23"/>
      <c r="FE1924" s="23"/>
      <c r="FF1924" s="23"/>
      <c r="FG1924" s="23"/>
      <c r="FH1924" s="23"/>
      <c r="FI1924" s="23"/>
      <c r="FJ1924" s="23"/>
      <c r="FK1924" s="23"/>
      <c r="FL1924" s="23"/>
      <c r="FM1924" s="23"/>
      <c r="FN1924" s="23"/>
      <c r="FO1924" s="23"/>
      <c r="FP1924" s="23"/>
      <c r="FQ1924" s="23"/>
      <c r="FR1924" s="23"/>
    </row>
    <row r="1925" spans="142:174">
      <c r="EL1925" s="22">
        <v>44316</v>
      </c>
      <c r="EM1925" s="21" t="s">
        <v>29927</v>
      </c>
      <c r="EN1925" s="21" t="s">
        <v>17429</v>
      </c>
      <c r="EO1925" s="21" t="s">
        <v>29929</v>
      </c>
      <c r="EP1925" s="21">
        <v>574550180649</v>
      </c>
      <c r="EQ1925" s="21" t="s">
        <v>207</v>
      </c>
      <c r="ER1925" s="21" t="s">
        <v>29926</v>
      </c>
      <c r="ES1925" s="23">
        <v>10</v>
      </c>
      <c r="ET1925" s="23">
        <v>0</v>
      </c>
      <c r="EU1925" s="23">
        <v>0</v>
      </c>
      <c r="EV1925" s="23">
        <v>0</v>
      </c>
      <c r="EW1925" s="23"/>
      <c r="EX1925" s="23">
        <v>0</v>
      </c>
      <c r="EY1925" s="23"/>
      <c r="EZ1925" s="23"/>
      <c r="FA1925" s="23"/>
      <c r="FB1925" s="23"/>
      <c r="FC1925" s="23"/>
      <c r="FD1925" s="23"/>
      <c r="FE1925" s="23"/>
      <c r="FF1925" s="23"/>
      <c r="FG1925" s="23"/>
      <c r="FH1925" s="23"/>
      <c r="FI1925" s="23"/>
      <c r="FJ1925" s="23"/>
      <c r="FK1925" s="23"/>
      <c r="FL1925" s="23"/>
      <c r="FM1925" s="23"/>
      <c r="FN1925" s="23"/>
      <c r="FO1925" s="23"/>
      <c r="FP1925" s="23"/>
      <c r="FQ1925" s="23"/>
      <c r="FR1925" s="23"/>
    </row>
    <row r="1926" spans="142:174">
      <c r="EL1926" s="22">
        <v>44316</v>
      </c>
      <c r="EM1926" s="21" t="s">
        <v>29927</v>
      </c>
      <c r="EN1926" s="21" t="s">
        <v>3790</v>
      </c>
      <c r="EO1926" s="21" t="s">
        <v>29929</v>
      </c>
      <c r="EP1926" s="21">
        <v>628191785238</v>
      </c>
      <c r="EQ1926" s="21" t="s">
        <v>207</v>
      </c>
      <c r="ER1926" s="21" t="s">
        <v>209</v>
      </c>
      <c r="ES1926" s="23">
        <v>84</v>
      </c>
      <c r="ET1926" s="23">
        <v>2</v>
      </c>
      <c r="EU1926" s="23">
        <v>542</v>
      </c>
      <c r="EV1926" s="23">
        <v>2.3809999999999998</v>
      </c>
      <c r="EW1926" s="23">
        <v>271</v>
      </c>
      <c r="EX1926" s="23">
        <v>6452.3810000000003</v>
      </c>
      <c r="EY1926" s="23"/>
      <c r="EZ1926" s="23"/>
      <c r="FA1926" s="23"/>
      <c r="FB1926" s="23"/>
      <c r="FC1926" s="23"/>
      <c r="FD1926" s="23"/>
      <c r="FE1926" s="23"/>
      <c r="FF1926" s="23"/>
      <c r="FG1926" s="23"/>
      <c r="FH1926" s="23"/>
      <c r="FI1926" s="23"/>
      <c r="FJ1926" s="23"/>
      <c r="FK1926" s="23"/>
      <c r="FL1926" s="23"/>
      <c r="FM1926" s="23"/>
      <c r="FN1926" s="23"/>
      <c r="FO1926" s="23"/>
      <c r="FP1926" s="23"/>
      <c r="FQ1926" s="23"/>
      <c r="FR1926" s="23"/>
    </row>
    <row r="1927" spans="142:174">
      <c r="EL1927" s="22">
        <v>44316</v>
      </c>
      <c r="EM1927" s="21" t="s">
        <v>29927</v>
      </c>
      <c r="EN1927" s="21" t="s">
        <v>3790</v>
      </c>
      <c r="EO1927" s="21" t="s">
        <v>29929</v>
      </c>
      <c r="EP1927" s="21">
        <v>628191785238</v>
      </c>
      <c r="EQ1927" s="21" t="s">
        <v>207</v>
      </c>
      <c r="ER1927" s="21" t="s">
        <v>29926</v>
      </c>
      <c r="ES1927" s="23">
        <v>5</v>
      </c>
      <c r="ET1927" s="23">
        <v>0</v>
      </c>
      <c r="EU1927" s="23">
        <v>0</v>
      </c>
      <c r="EV1927" s="23">
        <v>0</v>
      </c>
      <c r="EW1927" s="23"/>
      <c r="EX1927" s="23">
        <v>0</v>
      </c>
      <c r="EY1927" s="23"/>
      <c r="EZ1927" s="23"/>
      <c r="FA1927" s="23"/>
      <c r="FB1927" s="23"/>
      <c r="FC1927" s="23"/>
      <c r="FD1927" s="23"/>
      <c r="FE1927" s="23"/>
      <c r="FF1927" s="23"/>
      <c r="FG1927" s="23"/>
      <c r="FH1927" s="23"/>
      <c r="FI1927" s="23"/>
      <c r="FJ1927" s="23"/>
      <c r="FK1927" s="23"/>
      <c r="FL1927" s="23"/>
      <c r="FM1927" s="23"/>
      <c r="FN1927" s="23"/>
      <c r="FO1927" s="23"/>
      <c r="FP1927" s="23"/>
      <c r="FQ1927" s="23"/>
      <c r="FR1927" s="23"/>
    </row>
    <row r="1928" spans="142:174">
      <c r="EL1928" s="22">
        <v>44316</v>
      </c>
      <c r="EM1928" s="21" t="s">
        <v>29927</v>
      </c>
      <c r="EN1928" s="21" t="s">
        <v>3793</v>
      </c>
      <c r="EO1928" s="21" t="s">
        <v>29929</v>
      </c>
      <c r="EP1928" s="21">
        <v>628786455613</v>
      </c>
      <c r="EQ1928" s="21" t="s">
        <v>207</v>
      </c>
      <c r="ER1928" s="21" t="s">
        <v>209</v>
      </c>
      <c r="ES1928" s="23">
        <v>18</v>
      </c>
      <c r="ET1928" s="23">
        <v>0</v>
      </c>
      <c r="EU1928" s="23">
        <v>0</v>
      </c>
      <c r="EV1928" s="23">
        <v>0</v>
      </c>
      <c r="EW1928" s="23"/>
      <c r="EX1928" s="23">
        <v>0</v>
      </c>
      <c r="EY1928" s="23"/>
      <c r="EZ1928" s="23"/>
      <c r="FA1928" s="23"/>
      <c r="FB1928" s="23"/>
      <c r="FC1928" s="23"/>
      <c r="FD1928" s="23"/>
      <c r="FE1928" s="23"/>
      <c r="FF1928" s="23"/>
      <c r="FG1928" s="23"/>
      <c r="FH1928" s="23"/>
      <c r="FI1928" s="23"/>
      <c r="FJ1928" s="23"/>
      <c r="FK1928" s="23"/>
      <c r="FL1928" s="23"/>
      <c r="FM1928" s="23"/>
      <c r="FN1928" s="23"/>
      <c r="FO1928" s="23"/>
      <c r="FP1928" s="23"/>
      <c r="FQ1928" s="23"/>
      <c r="FR1928" s="23"/>
    </row>
    <row r="1929" spans="142:174">
      <c r="EL1929" s="22">
        <v>44316</v>
      </c>
      <c r="EM1929" s="21" t="s">
        <v>29927</v>
      </c>
      <c r="EN1929" s="21" t="s">
        <v>3783</v>
      </c>
      <c r="EO1929" s="21" t="s">
        <v>29929</v>
      </c>
      <c r="EP1929" s="21">
        <v>628192997700</v>
      </c>
      <c r="EQ1929" s="21" t="s">
        <v>207</v>
      </c>
      <c r="ER1929" s="21" t="s">
        <v>209</v>
      </c>
      <c r="ES1929" s="23">
        <v>10</v>
      </c>
      <c r="ET1929" s="23">
        <v>0</v>
      </c>
      <c r="EU1929" s="23">
        <v>0</v>
      </c>
      <c r="EV1929" s="23">
        <v>0</v>
      </c>
      <c r="EW1929" s="23"/>
      <c r="EX1929" s="23">
        <v>0</v>
      </c>
      <c r="EY1929" s="23"/>
      <c r="EZ1929" s="23"/>
      <c r="FA1929" s="23"/>
      <c r="FB1929" s="23"/>
      <c r="FC1929" s="23"/>
      <c r="FD1929" s="23"/>
      <c r="FE1929" s="23"/>
      <c r="FF1929" s="23"/>
      <c r="FG1929" s="23"/>
      <c r="FH1929" s="23"/>
      <c r="FI1929" s="23"/>
      <c r="FJ1929" s="23"/>
      <c r="FK1929" s="23"/>
      <c r="FL1929" s="23"/>
      <c r="FM1929" s="23"/>
      <c r="FN1929" s="23"/>
      <c r="FO1929" s="23"/>
      <c r="FP1929" s="23"/>
      <c r="FQ1929" s="23"/>
      <c r="FR1929" s="23"/>
    </row>
    <row r="1930" spans="142:174">
      <c r="EL1930" s="22">
        <v>44316</v>
      </c>
      <c r="EM1930" s="21" t="s">
        <v>29927</v>
      </c>
      <c r="EN1930" s="21" t="s">
        <v>3783</v>
      </c>
      <c r="EO1930" s="21" t="s">
        <v>29929</v>
      </c>
      <c r="EP1930" s="21">
        <v>628192997700</v>
      </c>
      <c r="EQ1930" s="21" t="s">
        <v>207</v>
      </c>
      <c r="ER1930" s="21" t="s">
        <v>29926</v>
      </c>
      <c r="ES1930" s="23">
        <v>2</v>
      </c>
      <c r="ET1930" s="23">
        <v>0</v>
      </c>
      <c r="EU1930" s="23">
        <v>0</v>
      </c>
      <c r="EV1930" s="23">
        <v>0</v>
      </c>
      <c r="EW1930" s="23"/>
      <c r="EX1930" s="23">
        <v>0</v>
      </c>
      <c r="EY1930" s="23"/>
      <c r="EZ1930" s="23"/>
      <c r="FA1930" s="23"/>
      <c r="FB1930" s="23"/>
      <c r="FC1930" s="23"/>
      <c r="FD1930" s="23"/>
      <c r="FE1930" s="23"/>
      <c r="FF1930" s="23"/>
      <c r="FG1930" s="23"/>
      <c r="FH1930" s="23"/>
      <c r="FI1930" s="23"/>
      <c r="FJ1930" s="23"/>
      <c r="FK1930" s="23"/>
      <c r="FL1930" s="23"/>
      <c r="FM1930" s="23"/>
      <c r="FN1930" s="23"/>
      <c r="FO1930" s="23"/>
      <c r="FP1930" s="23"/>
      <c r="FQ1930" s="23"/>
      <c r="FR1930" s="23"/>
    </row>
    <row r="1931" spans="142:174">
      <c r="EL1931" s="22">
        <v>44316</v>
      </c>
      <c r="EM1931" s="21" t="s">
        <v>29930</v>
      </c>
      <c r="EN1931" s="21" t="s">
        <v>24562</v>
      </c>
      <c r="EO1931" s="21" t="s">
        <v>29929</v>
      </c>
      <c r="EP1931" s="21">
        <v>574549692805</v>
      </c>
      <c r="EQ1931" s="21" t="s">
        <v>207</v>
      </c>
      <c r="ER1931" s="21" t="s">
        <v>209</v>
      </c>
      <c r="ES1931" s="23">
        <v>20</v>
      </c>
      <c r="ET1931" s="23">
        <v>1</v>
      </c>
      <c r="EU1931" s="23">
        <v>256</v>
      </c>
      <c r="EV1931" s="23">
        <v>5</v>
      </c>
      <c r="EW1931" s="23">
        <v>256</v>
      </c>
      <c r="EX1931" s="23">
        <v>12800</v>
      </c>
      <c r="EY1931" s="23"/>
      <c r="EZ1931" s="23"/>
      <c r="FA1931" s="23"/>
      <c r="FB1931" s="23"/>
      <c r="FC1931" s="23"/>
      <c r="FD1931" s="23"/>
      <c r="FE1931" s="23"/>
      <c r="FF1931" s="23"/>
      <c r="FG1931" s="23"/>
      <c r="FH1931" s="23"/>
      <c r="FI1931" s="23"/>
      <c r="FJ1931" s="23"/>
      <c r="FK1931" s="23"/>
      <c r="FL1931" s="23"/>
      <c r="FM1931" s="23"/>
      <c r="FN1931" s="23"/>
      <c r="FO1931" s="23"/>
      <c r="FP1931" s="23"/>
      <c r="FQ1931" s="23"/>
      <c r="FR1931" s="23"/>
    </row>
    <row r="1932" spans="142:174">
      <c r="EL1932" s="22">
        <v>44316</v>
      </c>
      <c r="EM1932" s="21" t="s">
        <v>29927</v>
      </c>
      <c r="EN1932" s="21" t="s">
        <v>3778</v>
      </c>
      <c r="EO1932" s="21" t="s">
        <v>29929</v>
      </c>
      <c r="EP1932" s="21">
        <v>628195165591</v>
      </c>
      <c r="EQ1932" s="21" t="s">
        <v>207</v>
      </c>
      <c r="ER1932" s="21" t="s">
        <v>209</v>
      </c>
      <c r="ES1932" s="23">
        <v>13</v>
      </c>
      <c r="ET1932" s="23">
        <v>1</v>
      </c>
      <c r="EU1932" s="23">
        <v>264</v>
      </c>
      <c r="EV1932" s="23">
        <v>7.6923000000000004</v>
      </c>
      <c r="EW1932" s="23">
        <v>264</v>
      </c>
      <c r="EX1932" s="23">
        <v>20307.692299999999</v>
      </c>
      <c r="EY1932" s="23"/>
      <c r="EZ1932" s="23"/>
      <c r="FA1932" s="23"/>
      <c r="FB1932" s="23"/>
      <c r="FC1932" s="23"/>
      <c r="FD1932" s="23"/>
      <c r="FE1932" s="23"/>
      <c r="FF1932" s="23"/>
      <c r="FG1932" s="23"/>
      <c r="FH1932" s="23"/>
      <c r="FI1932" s="23"/>
      <c r="FJ1932" s="23"/>
      <c r="FK1932" s="23"/>
      <c r="FL1932" s="23"/>
      <c r="FM1932" s="23"/>
      <c r="FN1932" s="23"/>
      <c r="FO1932" s="23"/>
      <c r="FP1932" s="23"/>
      <c r="FQ1932" s="23"/>
      <c r="FR1932" s="23"/>
    </row>
    <row r="1933" spans="142:174">
      <c r="EL1933" s="22">
        <v>44316</v>
      </c>
      <c r="EM1933" s="21" t="s">
        <v>29930</v>
      </c>
      <c r="EN1933" s="21" t="s">
        <v>24559</v>
      </c>
      <c r="EO1933" s="21" t="s">
        <v>29929</v>
      </c>
      <c r="EP1933" s="21">
        <v>574917819112</v>
      </c>
      <c r="EQ1933" s="21" t="s">
        <v>207</v>
      </c>
      <c r="ER1933" s="21" t="s">
        <v>209</v>
      </c>
      <c r="ES1933" s="23">
        <v>34</v>
      </c>
      <c r="ET1933" s="23">
        <v>2</v>
      </c>
      <c r="EU1933" s="23">
        <v>451</v>
      </c>
      <c r="EV1933" s="23">
        <v>5.8823999999999996</v>
      </c>
      <c r="EW1933" s="23">
        <v>225.5</v>
      </c>
      <c r="EX1933" s="23">
        <v>13264.705900000001</v>
      </c>
      <c r="EY1933" s="23">
        <v>0</v>
      </c>
      <c r="EZ1933" s="23">
        <v>0</v>
      </c>
      <c r="FA1933" s="23">
        <v>0</v>
      </c>
      <c r="FB1933" s="23">
        <v>0</v>
      </c>
      <c r="FC1933" s="23">
        <v>0</v>
      </c>
      <c r="FD1933" s="23">
        <v>0</v>
      </c>
      <c r="FE1933" s="23">
        <v>0</v>
      </c>
      <c r="FF1933" s="23">
        <v>1</v>
      </c>
      <c r="FG1933" s="23">
        <v>0</v>
      </c>
      <c r="FH1933" s="23">
        <v>1</v>
      </c>
      <c r="FI1933" s="23">
        <v>0</v>
      </c>
      <c r="FJ1933" s="23">
        <v>0</v>
      </c>
      <c r="FK1933" s="23">
        <v>0</v>
      </c>
      <c r="FL1933" s="23">
        <v>0</v>
      </c>
      <c r="FM1933" s="23">
        <v>0</v>
      </c>
      <c r="FN1933" s="23">
        <v>0</v>
      </c>
      <c r="FO1933" s="23">
        <v>0</v>
      </c>
      <c r="FP1933" s="23">
        <v>0</v>
      </c>
      <c r="FQ1933" s="23">
        <v>0</v>
      </c>
      <c r="FR1933" s="23">
        <v>0</v>
      </c>
    </row>
    <row r="1934" spans="142:174">
      <c r="EL1934" s="22">
        <v>44316</v>
      </c>
      <c r="EM1934" s="21" t="s">
        <v>29927</v>
      </c>
      <c r="EN1934" s="21" t="s">
        <v>6880</v>
      </c>
      <c r="EO1934" s="21" t="s">
        <v>29929</v>
      </c>
      <c r="EP1934" s="21">
        <v>626755881761</v>
      </c>
      <c r="EQ1934" s="21" t="s">
        <v>207</v>
      </c>
      <c r="ER1934" s="21" t="s">
        <v>209</v>
      </c>
      <c r="ES1934" s="23">
        <v>50</v>
      </c>
      <c r="ET1934" s="23">
        <v>2</v>
      </c>
      <c r="EU1934" s="23">
        <v>453</v>
      </c>
      <c r="EV1934" s="23">
        <v>4</v>
      </c>
      <c r="EW1934" s="23">
        <v>226.5</v>
      </c>
      <c r="EX1934" s="23">
        <v>9060</v>
      </c>
      <c r="EY1934" s="23">
        <v>0</v>
      </c>
      <c r="EZ1934" s="23">
        <v>0</v>
      </c>
      <c r="FA1934" s="23">
        <v>0</v>
      </c>
      <c r="FB1934" s="23">
        <v>0</v>
      </c>
      <c r="FC1934" s="23">
        <v>0</v>
      </c>
      <c r="FD1934" s="23">
        <v>0</v>
      </c>
      <c r="FE1934" s="23">
        <v>0</v>
      </c>
      <c r="FF1934" s="23">
        <v>0</v>
      </c>
      <c r="FG1934" s="23">
        <v>0</v>
      </c>
      <c r="FH1934" s="23">
        <v>0</v>
      </c>
      <c r="FI1934" s="23">
        <v>0</v>
      </c>
      <c r="FJ1934" s="23">
        <v>0</v>
      </c>
      <c r="FK1934" s="23">
        <v>1</v>
      </c>
      <c r="FL1934" s="23">
        <v>1</v>
      </c>
      <c r="FM1934" s="23">
        <v>0</v>
      </c>
      <c r="FN1934" s="23">
        <v>0</v>
      </c>
      <c r="FO1934" s="23">
        <v>0</v>
      </c>
      <c r="FP1934" s="23">
        <v>0</v>
      </c>
      <c r="FQ1934" s="23">
        <v>0</v>
      </c>
      <c r="FR1934" s="23">
        <v>0</v>
      </c>
    </row>
    <row r="1935" spans="142:174">
      <c r="EL1935" s="22">
        <v>44316</v>
      </c>
      <c r="EM1935" s="21" t="s">
        <v>29927</v>
      </c>
      <c r="EN1935" s="21" t="s">
        <v>6880</v>
      </c>
      <c r="EO1935" s="21" t="s">
        <v>29929</v>
      </c>
      <c r="EP1935" s="21">
        <v>626755881761</v>
      </c>
      <c r="EQ1935" s="21" t="s">
        <v>207</v>
      </c>
      <c r="ER1935" s="21" t="s">
        <v>29926</v>
      </c>
      <c r="ES1935" s="23">
        <v>2</v>
      </c>
      <c r="ET1935" s="23">
        <v>0</v>
      </c>
      <c r="EU1935" s="23">
        <v>0</v>
      </c>
      <c r="EV1935" s="23">
        <v>0</v>
      </c>
      <c r="EW1935" s="23"/>
      <c r="EX1935" s="23">
        <v>0</v>
      </c>
      <c r="EY1935" s="23"/>
      <c r="EZ1935" s="23"/>
      <c r="FA1935" s="23"/>
      <c r="FB1935" s="23"/>
      <c r="FC1935" s="23"/>
      <c r="FD1935" s="23"/>
      <c r="FE1935" s="23"/>
      <c r="FF1935" s="23"/>
      <c r="FG1935" s="23"/>
      <c r="FH1935" s="23"/>
      <c r="FI1935" s="23"/>
      <c r="FJ1935" s="23"/>
      <c r="FK1935" s="23"/>
      <c r="FL1935" s="23"/>
      <c r="FM1935" s="23"/>
      <c r="FN1935" s="23"/>
      <c r="FO1935" s="23"/>
      <c r="FP1935" s="23"/>
      <c r="FQ1935" s="23"/>
      <c r="FR1935" s="23"/>
    </row>
    <row r="1936" spans="142:174">
      <c r="EL1936" s="22">
        <v>44316</v>
      </c>
      <c r="EM1936" s="21" t="s">
        <v>29927</v>
      </c>
      <c r="EN1936" s="21" t="s">
        <v>19037</v>
      </c>
      <c r="EO1936" s="21" t="s">
        <v>29929</v>
      </c>
      <c r="EP1936" s="21">
        <v>574190053228</v>
      </c>
      <c r="EQ1936" s="21" t="s">
        <v>207</v>
      </c>
      <c r="ER1936" s="21" t="s">
        <v>209</v>
      </c>
      <c r="ES1936" s="23">
        <v>21</v>
      </c>
      <c r="ET1936" s="23">
        <v>0</v>
      </c>
      <c r="EU1936" s="23">
        <v>0</v>
      </c>
      <c r="EV1936" s="23">
        <v>0</v>
      </c>
      <c r="EW1936" s="23"/>
      <c r="EX1936" s="23">
        <v>0</v>
      </c>
      <c r="EY1936" s="23"/>
      <c r="EZ1936" s="23"/>
      <c r="FA1936" s="23"/>
      <c r="FB1936" s="23"/>
      <c r="FC1936" s="23"/>
      <c r="FD1936" s="23"/>
      <c r="FE1936" s="23"/>
      <c r="FF1936" s="23"/>
      <c r="FG1936" s="23"/>
      <c r="FH1936" s="23"/>
      <c r="FI1936" s="23"/>
      <c r="FJ1936" s="23"/>
      <c r="FK1936" s="23"/>
      <c r="FL1936" s="23"/>
      <c r="FM1936" s="23"/>
      <c r="FN1936" s="23"/>
      <c r="FO1936" s="23"/>
      <c r="FP1936" s="23"/>
      <c r="FQ1936" s="23"/>
      <c r="FR1936" s="23"/>
    </row>
    <row r="1937" spans="142:174">
      <c r="EL1937" s="22">
        <v>44316</v>
      </c>
      <c r="EM1937" s="21" t="s">
        <v>29927</v>
      </c>
      <c r="EN1937" s="21" t="s">
        <v>16133</v>
      </c>
      <c r="EO1937" s="21" t="s">
        <v>29929</v>
      </c>
      <c r="EP1937" s="21">
        <v>628192637830</v>
      </c>
      <c r="EQ1937" s="21" t="s">
        <v>207</v>
      </c>
      <c r="ER1937" s="21" t="s">
        <v>209</v>
      </c>
      <c r="ES1937" s="23">
        <v>42</v>
      </c>
      <c r="ET1937" s="23">
        <v>0</v>
      </c>
      <c r="EU1937" s="23">
        <v>0</v>
      </c>
      <c r="EV1937" s="23">
        <v>0</v>
      </c>
      <c r="EW1937" s="23"/>
      <c r="EX1937" s="23">
        <v>0</v>
      </c>
      <c r="EY1937" s="23"/>
      <c r="EZ1937" s="23"/>
      <c r="FA1937" s="23"/>
      <c r="FB1937" s="23"/>
      <c r="FC1937" s="23"/>
      <c r="FD1937" s="23"/>
      <c r="FE1937" s="23"/>
      <c r="FF1937" s="23"/>
      <c r="FG1937" s="23"/>
      <c r="FH1937" s="23"/>
      <c r="FI1937" s="23"/>
      <c r="FJ1937" s="23"/>
      <c r="FK1937" s="23"/>
      <c r="FL1937" s="23"/>
      <c r="FM1937" s="23"/>
      <c r="FN1937" s="23"/>
      <c r="FO1937" s="23"/>
      <c r="FP1937" s="23"/>
      <c r="FQ1937" s="23"/>
      <c r="FR1937" s="23"/>
    </row>
    <row r="1938" spans="142:174">
      <c r="EL1938" s="22">
        <v>44316</v>
      </c>
      <c r="EM1938" s="21" t="s">
        <v>29927</v>
      </c>
      <c r="EN1938" s="21" t="s">
        <v>16133</v>
      </c>
      <c r="EO1938" s="21" t="s">
        <v>29929</v>
      </c>
      <c r="EP1938" s="21">
        <v>628192637830</v>
      </c>
      <c r="EQ1938" s="21" t="s">
        <v>207</v>
      </c>
      <c r="ER1938" s="21" t="s">
        <v>29926</v>
      </c>
      <c r="ES1938" s="23">
        <v>3</v>
      </c>
      <c r="ET1938" s="23">
        <v>0</v>
      </c>
      <c r="EU1938" s="23">
        <v>0</v>
      </c>
      <c r="EV1938" s="23">
        <v>0</v>
      </c>
      <c r="EW1938" s="23"/>
      <c r="EX1938" s="23">
        <v>0</v>
      </c>
      <c r="EY1938" s="23"/>
      <c r="EZ1938" s="23"/>
      <c r="FA1938" s="23"/>
      <c r="FB1938" s="23"/>
      <c r="FC1938" s="23"/>
      <c r="FD1938" s="23"/>
      <c r="FE1938" s="23"/>
      <c r="FF1938" s="23"/>
      <c r="FG1938" s="23"/>
      <c r="FH1938" s="23"/>
      <c r="FI1938" s="23"/>
      <c r="FJ1938" s="23"/>
      <c r="FK1938" s="23"/>
      <c r="FL1938" s="23"/>
      <c r="FM1938" s="23"/>
      <c r="FN1938" s="23"/>
      <c r="FO1938" s="23"/>
      <c r="FP1938" s="23"/>
      <c r="FQ1938" s="23"/>
      <c r="FR1938" s="23"/>
    </row>
    <row r="1939" spans="142:174">
      <c r="EL1939" s="22">
        <v>44316</v>
      </c>
      <c r="EM1939" s="21" t="s">
        <v>29927</v>
      </c>
      <c r="EN1939" s="21" t="s">
        <v>2099</v>
      </c>
      <c r="EO1939" s="21" t="s">
        <v>29929</v>
      </c>
      <c r="EP1939" s="21">
        <v>599210653742</v>
      </c>
      <c r="EQ1939" s="21" t="s">
        <v>207</v>
      </c>
      <c r="ER1939" s="21" t="s">
        <v>209</v>
      </c>
      <c r="ES1939" s="23">
        <v>81</v>
      </c>
      <c r="ET1939" s="23">
        <v>1</v>
      </c>
      <c r="EU1939" s="23">
        <v>206</v>
      </c>
      <c r="EV1939" s="23">
        <v>1.2345999999999999</v>
      </c>
      <c r="EW1939" s="23">
        <v>206</v>
      </c>
      <c r="EX1939" s="23">
        <v>2543.2098999999998</v>
      </c>
      <c r="EY1939" s="23"/>
      <c r="EZ1939" s="23"/>
      <c r="FA1939" s="23"/>
      <c r="FB1939" s="23"/>
      <c r="FC1939" s="23"/>
      <c r="FD1939" s="23"/>
      <c r="FE1939" s="23"/>
      <c r="FF1939" s="23"/>
      <c r="FG1939" s="23"/>
      <c r="FH1939" s="23"/>
      <c r="FI1939" s="23"/>
      <c r="FJ1939" s="23"/>
      <c r="FK1939" s="23"/>
      <c r="FL1939" s="23"/>
      <c r="FM1939" s="23"/>
      <c r="FN1939" s="23"/>
      <c r="FO1939" s="23"/>
      <c r="FP1939" s="23"/>
      <c r="FQ1939" s="23"/>
      <c r="FR1939" s="23"/>
    </row>
    <row r="1940" spans="142:174">
      <c r="EL1940" s="22">
        <v>44316</v>
      </c>
      <c r="EM1940" s="21" t="s">
        <v>29927</v>
      </c>
      <c r="EN1940" s="21" t="s">
        <v>24738</v>
      </c>
      <c r="EO1940" s="21" t="s">
        <v>29929</v>
      </c>
      <c r="EP1940" s="21">
        <v>574703641670</v>
      </c>
      <c r="EQ1940" s="21" t="s">
        <v>207</v>
      </c>
      <c r="ER1940" s="21" t="s">
        <v>209</v>
      </c>
      <c r="ES1940" s="23">
        <v>206</v>
      </c>
      <c r="ET1940" s="23">
        <v>1</v>
      </c>
      <c r="EU1940" s="23">
        <v>273</v>
      </c>
      <c r="EV1940" s="23">
        <v>0.4854</v>
      </c>
      <c r="EW1940" s="23">
        <v>273</v>
      </c>
      <c r="EX1940" s="23">
        <v>1325.2427</v>
      </c>
      <c r="EY1940" s="23"/>
      <c r="EZ1940" s="23"/>
      <c r="FA1940" s="23"/>
      <c r="FB1940" s="23"/>
      <c r="FC1940" s="23"/>
      <c r="FD1940" s="23"/>
      <c r="FE1940" s="23"/>
      <c r="FF1940" s="23"/>
      <c r="FG1940" s="23"/>
      <c r="FH1940" s="23"/>
      <c r="FI1940" s="23"/>
      <c r="FJ1940" s="23"/>
      <c r="FK1940" s="23"/>
      <c r="FL1940" s="23"/>
      <c r="FM1940" s="23"/>
      <c r="FN1940" s="23"/>
      <c r="FO1940" s="23"/>
      <c r="FP1940" s="23"/>
      <c r="FQ1940" s="23"/>
      <c r="FR1940" s="23"/>
    </row>
    <row r="1941" spans="142:174">
      <c r="EL1941" s="22">
        <v>44316</v>
      </c>
      <c r="EM1941" s="21" t="s">
        <v>29927</v>
      </c>
      <c r="EN1941" s="21" t="s">
        <v>24738</v>
      </c>
      <c r="EO1941" s="21" t="s">
        <v>29929</v>
      </c>
      <c r="EP1941" s="21">
        <v>574703641670</v>
      </c>
      <c r="EQ1941" s="21" t="s">
        <v>207</v>
      </c>
      <c r="ER1941" s="21" t="s">
        <v>29926</v>
      </c>
      <c r="ES1941" s="23">
        <v>1</v>
      </c>
      <c r="ET1941" s="23">
        <v>0</v>
      </c>
      <c r="EU1941" s="23">
        <v>0</v>
      </c>
      <c r="EV1941" s="23">
        <v>0</v>
      </c>
      <c r="EW1941" s="23"/>
      <c r="EX1941" s="23">
        <v>0</v>
      </c>
      <c r="EY1941" s="23"/>
      <c r="EZ1941" s="23"/>
      <c r="FA1941" s="23"/>
      <c r="FB1941" s="23"/>
      <c r="FC1941" s="23"/>
      <c r="FD1941" s="23"/>
      <c r="FE1941" s="23"/>
      <c r="FF1941" s="23"/>
      <c r="FG1941" s="23"/>
      <c r="FH1941" s="23"/>
      <c r="FI1941" s="23"/>
      <c r="FJ1941" s="23"/>
      <c r="FK1941" s="23"/>
      <c r="FL1941" s="23"/>
      <c r="FM1941" s="23"/>
      <c r="FN1941" s="23"/>
      <c r="FO1941" s="23"/>
      <c r="FP1941" s="23"/>
      <c r="FQ1941" s="23"/>
      <c r="FR1941" s="23"/>
    </row>
    <row r="1942" spans="142:174">
      <c r="EL1942" s="22">
        <v>44316</v>
      </c>
      <c r="EM1942" s="21" t="s">
        <v>29927</v>
      </c>
      <c r="EN1942" s="21" t="s">
        <v>17430</v>
      </c>
      <c r="EO1942" s="21" t="s">
        <v>29929</v>
      </c>
      <c r="EP1942" s="21">
        <v>576398085683</v>
      </c>
      <c r="EQ1942" s="21" t="s">
        <v>207</v>
      </c>
      <c r="ER1942" s="21" t="s">
        <v>209</v>
      </c>
      <c r="ES1942" s="23">
        <v>15</v>
      </c>
      <c r="ET1942" s="23">
        <v>0</v>
      </c>
      <c r="EU1942" s="23">
        <v>0</v>
      </c>
      <c r="EV1942" s="23">
        <v>0</v>
      </c>
      <c r="EW1942" s="23"/>
      <c r="EX1942" s="23">
        <v>0</v>
      </c>
      <c r="EY1942" s="23"/>
      <c r="EZ1942" s="23"/>
      <c r="FA1942" s="23"/>
      <c r="FB1942" s="23"/>
      <c r="FC1942" s="23"/>
      <c r="FD1942" s="23"/>
      <c r="FE1942" s="23"/>
      <c r="FF1942" s="23"/>
      <c r="FG1942" s="23"/>
      <c r="FH1942" s="23"/>
      <c r="FI1942" s="23"/>
      <c r="FJ1942" s="23"/>
      <c r="FK1942" s="23"/>
      <c r="FL1942" s="23"/>
      <c r="FM1942" s="23"/>
      <c r="FN1942" s="23"/>
      <c r="FO1942" s="23"/>
      <c r="FP1942" s="23"/>
      <c r="FQ1942" s="23"/>
      <c r="FR1942" s="23"/>
    </row>
    <row r="1943" spans="142:174">
      <c r="EL1943" s="22">
        <v>44316</v>
      </c>
      <c r="EM1943" s="21" t="s">
        <v>29927</v>
      </c>
      <c r="EN1943" s="21" t="s">
        <v>17432</v>
      </c>
      <c r="EO1943" s="21" t="s">
        <v>29929</v>
      </c>
      <c r="EP1943" s="21">
        <v>592683898914</v>
      </c>
      <c r="EQ1943" s="21" t="s">
        <v>207</v>
      </c>
      <c r="ER1943" s="21" t="s">
        <v>209</v>
      </c>
      <c r="ES1943" s="23">
        <v>69</v>
      </c>
      <c r="ET1943" s="23">
        <v>1</v>
      </c>
      <c r="EU1943" s="23">
        <v>276</v>
      </c>
      <c r="EV1943" s="23">
        <v>1.4493</v>
      </c>
      <c r="EW1943" s="23">
        <v>276</v>
      </c>
      <c r="EX1943" s="23">
        <v>4000</v>
      </c>
      <c r="EY1943" s="23">
        <v>0</v>
      </c>
      <c r="EZ1943" s="23">
        <v>0</v>
      </c>
      <c r="FA1943" s="23">
        <v>0</v>
      </c>
      <c r="FB1943" s="23">
        <v>0</v>
      </c>
      <c r="FC1943" s="23">
        <v>0</v>
      </c>
      <c r="FD1943" s="23">
        <v>0</v>
      </c>
      <c r="FE1943" s="23">
        <v>0</v>
      </c>
      <c r="FF1943" s="23">
        <v>1</v>
      </c>
      <c r="FG1943" s="23">
        <v>0</v>
      </c>
      <c r="FH1943" s="23">
        <v>1</v>
      </c>
      <c r="FI1943" s="23">
        <v>0</v>
      </c>
      <c r="FJ1943" s="23">
        <v>0</v>
      </c>
      <c r="FK1943" s="23">
        <v>1</v>
      </c>
      <c r="FL1943" s="23">
        <v>1</v>
      </c>
      <c r="FM1943" s="23">
        <v>0</v>
      </c>
      <c r="FN1943" s="23">
        <v>0</v>
      </c>
      <c r="FO1943" s="23">
        <v>0</v>
      </c>
      <c r="FP1943" s="23">
        <v>0</v>
      </c>
      <c r="FQ1943" s="23">
        <v>0</v>
      </c>
      <c r="FR1943" s="23">
        <v>0</v>
      </c>
    </row>
    <row r="1944" spans="142:174">
      <c r="EL1944" s="22">
        <v>44316</v>
      </c>
      <c r="EM1944" s="21" t="s">
        <v>29927</v>
      </c>
      <c r="EN1944" s="21" t="s">
        <v>17432</v>
      </c>
      <c r="EO1944" s="21" t="s">
        <v>29929</v>
      </c>
      <c r="EP1944" s="21">
        <v>592683898914</v>
      </c>
      <c r="EQ1944" s="21" t="s">
        <v>207</v>
      </c>
      <c r="ER1944" s="21" t="s">
        <v>29926</v>
      </c>
      <c r="ES1944" s="23">
        <v>3</v>
      </c>
      <c r="ET1944" s="23">
        <v>0</v>
      </c>
      <c r="EU1944" s="23">
        <v>0</v>
      </c>
      <c r="EV1944" s="23">
        <v>0</v>
      </c>
      <c r="EW1944" s="23"/>
      <c r="EX1944" s="23">
        <v>0</v>
      </c>
      <c r="EY1944" s="23"/>
      <c r="EZ1944" s="23"/>
      <c r="FA1944" s="23"/>
      <c r="FB1944" s="23"/>
      <c r="FC1944" s="23"/>
      <c r="FD1944" s="23"/>
      <c r="FE1944" s="23"/>
      <c r="FF1944" s="23"/>
      <c r="FG1944" s="23"/>
      <c r="FH1944" s="23"/>
      <c r="FI1944" s="23"/>
      <c r="FJ1944" s="23"/>
      <c r="FK1944" s="23"/>
      <c r="FL1944" s="23"/>
      <c r="FM1944" s="23"/>
      <c r="FN1944" s="23"/>
      <c r="FO1944" s="23"/>
      <c r="FP1944" s="23"/>
      <c r="FQ1944" s="23"/>
      <c r="FR1944" s="23"/>
    </row>
    <row r="1945" spans="142:174">
      <c r="EL1945" s="22">
        <v>44316</v>
      </c>
      <c r="EM1945" s="21" t="s">
        <v>29927</v>
      </c>
      <c r="EN1945" s="21" t="s">
        <v>211</v>
      </c>
      <c r="EO1945" s="21" t="s">
        <v>29929</v>
      </c>
      <c r="EP1945" s="21">
        <v>599211933377</v>
      </c>
      <c r="EQ1945" s="21" t="s">
        <v>207</v>
      </c>
      <c r="ER1945" s="21" t="s">
        <v>209</v>
      </c>
      <c r="ES1945" s="23">
        <v>1382</v>
      </c>
      <c r="ET1945" s="23">
        <v>59</v>
      </c>
      <c r="EU1945" s="23">
        <v>12503</v>
      </c>
      <c r="EV1945" s="23">
        <v>4.2691999999999997</v>
      </c>
      <c r="EW1945" s="23">
        <v>211.9153</v>
      </c>
      <c r="EX1945" s="23">
        <v>9047.0332999999991</v>
      </c>
      <c r="EY1945" s="23">
        <v>1.6949000000000001</v>
      </c>
      <c r="EZ1945" s="23">
        <v>0</v>
      </c>
      <c r="FA1945" s="23">
        <v>0</v>
      </c>
      <c r="FB1945" s="23">
        <v>3783</v>
      </c>
      <c r="FC1945" s="23">
        <v>1</v>
      </c>
      <c r="FD1945" s="23">
        <v>3783</v>
      </c>
      <c r="FE1945" s="23">
        <v>1</v>
      </c>
      <c r="FF1945" s="23">
        <v>4</v>
      </c>
      <c r="FG1945" s="23">
        <v>1</v>
      </c>
      <c r="FH1945" s="23">
        <v>5</v>
      </c>
      <c r="FI1945" s="23">
        <v>0.30259999999999998</v>
      </c>
      <c r="FJ1945" s="23">
        <v>8</v>
      </c>
      <c r="FK1945" s="23">
        <v>1</v>
      </c>
      <c r="FL1945" s="23">
        <v>9</v>
      </c>
      <c r="FM1945" s="23">
        <v>0</v>
      </c>
      <c r="FN1945" s="23">
        <v>0</v>
      </c>
      <c r="FO1945" s="23">
        <v>0</v>
      </c>
      <c r="FP1945" s="23">
        <v>0</v>
      </c>
      <c r="FQ1945" s="23">
        <v>0</v>
      </c>
      <c r="FR1945" s="23">
        <v>0</v>
      </c>
    </row>
    <row r="1946" spans="142:174">
      <c r="EL1946" s="22">
        <v>44316</v>
      </c>
      <c r="EM1946" s="21" t="s">
        <v>29927</v>
      </c>
      <c r="EN1946" s="21" t="s">
        <v>211</v>
      </c>
      <c r="EO1946" s="21" t="s">
        <v>29929</v>
      </c>
      <c r="EP1946" s="21">
        <v>599211933377</v>
      </c>
      <c r="EQ1946" s="21" t="s">
        <v>207</v>
      </c>
      <c r="ER1946" s="21" t="s">
        <v>29926</v>
      </c>
      <c r="ES1946" s="23">
        <v>4</v>
      </c>
      <c r="ET1946" s="23">
        <v>0</v>
      </c>
      <c r="EU1946" s="23">
        <v>0</v>
      </c>
      <c r="EV1946" s="23">
        <v>0</v>
      </c>
      <c r="EW1946" s="23"/>
      <c r="EX1946" s="23">
        <v>0</v>
      </c>
      <c r="EY1946" s="23"/>
      <c r="EZ1946" s="23"/>
      <c r="FA1946" s="23"/>
      <c r="FB1946" s="23"/>
      <c r="FC1946" s="23"/>
      <c r="FD1946" s="23"/>
      <c r="FE1946" s="23"/>
      <c r="FF1946" s="23"/>
      <c r="FG1946" s="23"/>
      <c r="FH1946" s="23"/>
      <c r="FI1946" s="23"/>
      <c r="FJ1946" s="23"/>
      <c r="FK1946" s="23"/>
      <c r="FL1946" s="23"/>
      <c r="FM1946" s="23"/>
      <c r="FN1946" s="23"/>
      <c r="FO1946" s="23"/>
      <c r="FP1946" s="23"/>
      <c r="FQ1946" s="23"/>
      <c r="FR1946" s="23"/>
    </row>
    <row r="1947" spans="142:174">
      <c r="EL1947" s="22">
        <v>44316</v>
      </c>
      <c r="EM1947" s="21" t="s">
        <v>29930</v>
      </c>
      <c r="EN1947" s="21" t="s">
        <v>22749</v>
      </c>
      <c r="EO1947" s="21" t="s">
        <v>29929</v>
      </c>
      <c r="EP1947" s="21">
        <v>574814826537</v>
      </c>
      <c r="EQ1947" s="21" t="s">
        <v>207</v>
      </c>
      <c r="ER1947" s="21" t="s">
        <v>209</v>
      </c>
      <c r="ES1947" s="23">
        <v>42</v>
      </c>
      <c r="ET1947" s="23">
        <v>0</v>
      </c>
      <c r="EU1947" s="23">
        <v>0</v>
      </c>
      <c r="EV1947" s="23">
        <v>0</v>
      </c>
      <c r="EW1947" s="23"/>
      <c r="EX1947" s="23">
        <v>0</v>
      </c>
      <c r="EY1947" s="23"/>
      <c r="EZ1947" s="23"/>
      <c r="FA1947" s="23"/>
      <c r="FB1947" s="23"/>
      <c r="FC1947" s="23"/>
      <c r="FD1947" s="23"/>
      <c r="FE1947" s="23"/>
      <c r="FF1947" s="23"/>
      <c r="FG1947" s="23"/>
      <c r="FH1947" s="23"/>
      <c r="FI1947" s="23"/>
      <c r="FJ1947" s="23"/>
      <c r="FK1947" s="23"/>
      <c r="FL1947" s="23"/>
      <c r="FM1947" s="23"/>
      <c r="FN1947" s="23"/>
      <c r="FO1947" s="23"/>
      <c r="FP1947" s="23"/>
      <c r="FQ1947" s="23"/>
      <c r="FR1947" s="23"/>
    </row>
    <row r="1948" spans="142:174">
      <c r="EL1948" s="22">
        <v>44316</v>
      </c>
      <c r="EM1948" s="21" t="s">
        <v>29930</v>
      </c>
      <c r="EN1948" s="21" t="s">
        <v>22749</v>
      </c>
      <c r="EO1948" s="21" t="s">
        <v>29929</v>
      </c>
      <c r="EP1948" s="21">
        <v>574814826537</v>
      </c>
      <c r="EQ1948" s="21" t="s">
        <v>207</v>
      </c>
      <c r="ER1948" s="21" t="s">
        <v>29926</v>
      </c>
      <c r="ES1948" s="23">
        <v>2</v>
      </c>
      <c r="ET1948" s="23">
        <v>0</v>
      </c>
      <c r="EU1948" s="23">
        <v>0</v>
      </c>
      <c r="EV1948" s="23">
        <v>0</v>
      </c>
      <c r="EW1948" s="23"/>
      <c r="EX1948" s="23">
        <v>0</v>
      </c>
      <c r="EY1948" s="23"/>
      <c r="EZ1948" s="23"/>
      <c r="FA1948" s="23"/>
      <c r="FB1948" s="23"/>
      <c r="FC1948" s="23"/>
      <c r="FD1948" s="23"/>
      <c r="FE1948" s="23"/>
      <c r="FF1948" s="23"/>
      <c r="FG1948" s="23"/>
      <c r="FH1948" s="23"/>
      <c r="FI1948" s="23"/>
      <c r="FJ1948" s="23"/>
      <c r="FK1948" s="23"/>
      <c r="FL1948" s="23"/>
      <c r="FM1948" s="23"/>
      <c r="FN1948" s="23"/>
      <c r="FO1948" s="23"/>
      <c r="FP1948" s="23"/>
      <c r="FQ1948" s="23"/>
      <c r="FR1948" s="23"/>
    </row>
    <row r="1949" spans="142:174">
      <c r="EL1949" s="22">
        <v>44316</v>
      </c>
      <c r="EM1949" s="21" t="s">
        <v>29927</v>
      </c>
      <c r="EN1949" s="21" t="s">
        <v>22769</v>
      </c>
      <c r="EO1949" s="21" t="s">
        <v>29929</v>
      </c>
      <c r="EP1949" s="21">
        <v>574917059850</v>
      </c>
      <c r="EQ1949" s="21" t="s">
        <v>207</v>
      </c>
      <c r="ER1949" s="21" t="s">
        <v>209</v>
      </c>
      <c r="ES1949" s="23">
        <v>36</v>
      </c>
      <c r="ET1949" s="23">
        <v>2</v>
      </c>
      <c r="EU1949" s="23">
        <v>546</v>
      </c>
      <c r="EV1949" s="23">
        <v>5.5556000000000001</v>
      </c>
      <c r="EW1949" s="23">
        <v>273</v>
      </c>
      <c r="EX1949" s="23">
        <v>15166.6667</v>
      </c>
      <c r="EY1949" s="23">
        <v>0</v>
      </c>
      <c r="EZ1949" s="23">
        <v>0</v>
      </c>
      <c r="FA1949" s="23">
        <v>0</v>
      </c>
      <c r="FB1949" s="23">
        <v>0</v>
      </c>
      <c r="FC1949" s="23">
        <v>0</v>
      </c>
      <c r="FD1949" s="23">
        <v>0</v>
      </c>
      <c r="FE1949" s="23">
        <v>0</v>
      </c>
      <c r="FF1949" s="23">
        <v>1</v>
      </c>
      <c r="FG1949" s="23">
        <v>0</v>
      </c>
      <c r="FH1949" s="23">
        <v>1</v>
      </c>
      <c r="FI1949" s="23">
        <v>0</v>
      </c>
      <c r="FJ1949" s="23">
        <v>0</v>
      </c>
      <c r="FK1949" s="23">
        <v>0</v>
      </c>
      <c r="FL1949" s="23">
        <v>0</v>
      </c>
      <c r="FM1949" s="23">
        <v>0</v>
      </c>
      <c r="FN1949" s="23">
        <v>0</v>
      </c>
      <c r="FO1949" s="23">
        <v>0</v>
      </c>
      <c r="FP1949" s="23">
        <v>0</v>
      </c>
      <c r="FQ1949" s="23">
        <v>0</v>
      </c>
      <c r="FR1949" s="23">
        <v>0</v>
      </c>
    </row>
    <row r="1950" spans="142:174">
      <c r="EL1950" s="22">
        <v>44316</v>
      </c>
      <c r="EM1950" s="21" t="s">
        <v>29927</v>
      </c>
      <c r="EN1950" s="21" t="s">
        <v>22769</v>
      </c>
      <c r="EO1950" s="21" t="s">
        <v>29929</v>
      </c>
      <c r="EP1950" s="21">
        <v>574917059850</v>
      </c>
      <c r="EQ1950" s="21" t="s">
        <v>207</v>
      </c>
      <c r="ER1950" s="21" t="s">
        <v>29926</v>
      </c>
      <c r="ES1950" s="23">
        <v>4</v>
      </c>
      <c r="ET1950" s="23">
        <v>0</v>
      </c>
      <c r="EU1950" s="23">
        <v>0</v>
      </c>
      <c r="EV1950" s="23">
        <v>0</v>
      </c>
      <c r="EW1950" s="23"/>
      <c r="EX1950" s="23">
        <v>0</v>
      </c>
      <c r="EY1950" s="23"/>
      <c r="EZ1950" s="23"/>
      <c r="FA1950" s="23"/>
      <c r="FB1950" s="23"/>
      <c r="FC1950" s="23"/>
      <c r="FD1950" s="23"/>
      <c r="FE1950" s="23"/>
      <c r="FF1950" s="23"/>
      <c r="FG1950" s="23"/>
      <c r="FH1950" s="23"/>
      <c r="FI1950" s="23"/>
      <c r="FJ1950" s="23"/>
      <c r="FK1950" s="23"/>
      <c r="FL1950" s="23"/>
      <c r="FM1950" s="23"/>
      <c r="FN1950" s="23"/>
      <c r="FO1950" s="23"/>
      <c r="FP1950" s="23"/>
      <c r="FQ1950" s="23"/>
      <c r="FR1950" s="23"/>
    </row>
    <row r="1951" spans="142:174">
      <c r="EL1951" s="22">
        <v>44316</v>
      </c>
      <c r="EM1951" s="21" t="s">
        <v>29927</v>
      </c>
      <c r="EN1951" s="21" t="s">
        <v>24742</v>
      </c>
      <c r="EO1951" s="21" t="s">
        <v>29929</v>
      </c>
      <c r="EP1951" s="21">
        <v>574704701061</v>
      </c>
      <c r="EQ1951" s="21" t="s">
        <v>207</v>
      </c>
      <c r="ER1951" s="21" t="s">
        <v>209</v>
      </c>
      <c r="ES1951" s="23">
        <v>50</v>
      </c>
      <c r="ET1951" s="23">
        <v>1</v>
      </c>
      <c r="EU1951" s="23">
        <v>268</v>
      </c>
      <c r="EV1951" s="23">
        <v>2</v>
      </c>
      <c r="EW1951" s="23">
        <v>268</v>
      </c>
      <c r="EX1951" s="23">
        <v>5360</v>
      </c>
      <c r="EY1951" s="23"/>
      <c r="EZ1951" s="23"/>
      <c r="FA1951" s="23"/>
      <c r="FB1951" s="23"/>
      <c r="FC1951" s="23"/>
      <c r="FD1951" s="23"/>
      <c r="FE1951" s="23"/>
      <c r="FF1951" s="23"/>
      <c r="FG1951" s="23"/>
      <c r="FH1951" s="23"/>
      <c r="FI1951" s="23"/>
      <c r="FJ1951" s="23"/>
      <c r="FK1951" s="23"/>
      <c r="FL1951" s="23"/>
      <c r="FM1951" s="23"/>
      <c r="FN1951" s="23"/>
      <c r="FO1951" s="23"/>
      <c r="FP1951" s="23"/>
      <c r="FQ1951" s="23"/>
      <c r="FR1951" s="23"/>
    </row>
    <row r="1952" spans="142:174">
      <c r="EL1952" s="22">
        <v>44316</v>
      </c>
      <c r="EM1952" s="21" t="s">
        <v>29927</v>
      </c>
      <c r="EN1952" s="21" t="s">
        <v>24742</v>
      </c>
      <c r="EO1952" s="21" t="s">
        <v>29929</v>
      </c>
      <c r="EP1952" s="21">
        <v>574704701061</v>
      </c>
      <c r="EQ1952" s="21" t="s">
        <v>207</v>
      </c>
      <c r="ER1952" s="21" t="s">
        <v>29926</v>
      </c>
      <c r="ES1952" s="23">
        <v>7</v>
      </c>
      <c r="ET1952" s="23">
        <v>0</v>
      </c>
      <c r="EU1952" s="23">
        <v>0</v>
      </c>
      <c r="EV1952" s="23">
        <v>0</v>
      </c>
      <c r="EW1952" s="23"/>
      <c r="EX1952" s="23">
        <v>0</v>
      </c>
      <c r="EY1952" s="23"/>
      <c r="EZ1952" s="23"/>
      <c r="FA1952" s="23"/>
      <c r="FB1952" s="23"/>
      <c r="FC1952" s="23"/>
      <c r="FD1952" s="23"/>
      <c r="FE1952" s="23"/>
      <c r="FF1952" s="23"/>
      <c r="FG1952" s="23"/>
      <c r="FH1952" s="23"/>
      <c r="FI1952" s="23"/>
      <c r="FJ1952" s="23"/>
      <c r="FK1952" s="23"/>
      <c r="FL1952" s="23"/>
      <c r="FM1952" s="23"/>
      <c r="FN1952" s="23"/>
      <c r="FO1952" s="23"/>
      <c r="FP1952" s="23"/>
      <c r="FQ1952" s="23"/>
      <c r="FR1952" s="23"/>
    </row>
    <row r="1953" spans="142:174">
      <c r="EL1953" s="22">
        <v>44316</v>
      </c>
      <c r="EM1953" s="21" t="s">
        <v>29927</v>
      </c>
      <c r="EN1953" s="21" t="s">
        <v>17425</v>
      </c>
      <c r="EO1953" s="21" t="s">
        <v>29929</v>
      </c>
      <c r="EP1953" s="21">
        <v>585622329677</v>
      </c>
      <c r="EQ1953" s="21" t="s">
        <v>207</v>
      </c>
      <c r="ER1953" s="21" t="s">
        <v>209</v>
      </c>
      <c r="ES1953" s="23">
        <v>12</v>
      </c>
      <c r="ET1953" s="23">
        <v>0</v>
      </c>
      <c r="EU1953" s="23">
        <v>0</v>
      </c>
      <c r="EV1953" s="23">
        <v>0</v>
      </c>
      <c r="EW1953" s="23"/>
      <c r="EX1953" s="23">
        <v>0</v>
      </c>
      <c r="EY1953" s="23"/>
      <c r="EZ1953" s="23"/>
      <c r="FA1953" s="23"/>
      <c r="FB1953" s="23"/>
      <c r="FC1953" s="23"/>
      <c r="FD1953" s="23"/>
      <c r="FE1953" s="23"/>
      <c r="FF1953" s="23"/>
      <c r="FG1953" s="23"/>
      <c r="FH1953" s="23"/>
      <c r="FI1953" s="23"/>
      <c r="FJ1953" s="23"/>
      <c r="FK1953" s="23"/>
      <c r="FL1953" s="23"/>
      <c r="FM1953" s="23"/>
      <c r="FN1953" s="23"/>
      <c r="FO1953" s="23"/>
      <c r="FP1953" s="23"/>
      <c r="FQ1953" s="23"/>
      <c r="FR1953" s="23"/>
    </row>
    <row r="1954" spans="142:174">
      <c r="EL1954" s="22">
        <v>44316</v>
      </c>
      <c r="EM1954" s="21" t="s">
        <v>29927</v>
      </c>
      <c r="EN1954" s="21" t="s">
        <v>3779</v>
      </c>
      <c r="EO1954" s="21" t="s">
        <v>29929</v>
      </c>
      <c r="EP1954" s="21">
        <v>628188901458</v>
      </c>
      <c r="EQ1954" s="21" t="s">
        <v>207</v>
      </c>
      <c r="ER1954" s="21" t="s">
        <v>209</v>
      </c>
      <c r="ES1954" s="23">
        <v>38</v>
      </c>
      <c r="ET1954" s="23">
        <v>7</v>
      </c>
      <c r="EU1954" s="23">
        <v>1546</v>
      </c>
      <c r="EV1954" s="23">
        <v>18.421099999999999</v>
      </c>
      <c r="EW1954" s="23">
        <v>220.8571</v>
      </c>
      <c r="EX1954" s="23">
        <v>40684.210500000001</v>
      </c>
      <c r="EY1954" s="23">
        <v>14.2857</v>
      </c>
      <c r="EZ1954" s="23">
        <v>0</v>
      </c>
      <c r="FA1954" s="23">
        <v>0</v>
      </c>
      <c r="FB1954" s="23">
        <v>9900</v>
      </c>
      <c r="FC1954" s="23">
        <v>1</v>
      </c>
      <c r="FD1954" s="23">
        <v>9900</v>
      </c>
      <c r="FE1954" s="23">
        <v>1</v>
      </c>
      <c r="FF1954" s="23">
        <v>1</v>
      </c>
      <c r="FG1954" s="23">
        <v>0</v>
      </c>
      <c r="FH1954" s="23">
        <v>1</v>
      </c>
      <c r="FI1954" s="23">
        <v>6.4036</v>
      </c>
      <c r="FJ1954" s="23">
        <v>0</v>
      </c>
      <c r="FK1954" s="23">
        <v>1</v>
      </c>
      <c r="FL1954" s="23">
        <v>1</v>
      </c>
      <c r="FM1954" s="23">
        <v>0</v>
      </c>
      <c r="FN1954" s="23">
        <v>0</v>
      </c>
      <c r="FO1954" s="23">
        <v>0</v>
      </c>
      <c r="FP1954" s="23">
        <v>0</v>
      </c>
      <c r="FQ1954" s="23">
        <v>0</v>
      </c>
      <c r="FR1954" s="23">
        <v>0</v>
      </c>
    </row>
    <row r="1955" spans="142:174">
      <c r="EL1955" s="22">
        <v>44316</v>
      </c>
      <c r="EM1955" s="21" t="s">
        <v>29927</v>
      </c>
      <c r="EN1955" s="21" t="s">
        <v>3779</v>
      </c>
      <c r="EO1955" s="21" t="s">
        <v>29929</v>
      </c>
      <c r="EP1955" s="21">
        <v>628188901458</v>
      </c>
      <c r="EQ1955" s="21" t="s">
        <v>207</v>
      </c>
      <c r="ER1955" s="21" t="s">
        <v>29926</v>
      </c>
      <c r="ES1955" s="23">
        <v>4</v>
      </c>
      <c r="ET1955" s="23">
        <v>0</v>
      </c>
      <c r="EU1955" s="23">
        <v>0</v>
      </c>
      <c r="EV1955" s="23">
        <v>0</v>
      </c>
      <c r="EW1955" s="23"/>
      <c r="EX1955" s="23">
        <v>0</v>
      </c>
      <c r="EY1955" s="23"/>
      <c r="EZ1955" s="23"/>
      <c r="FA1955" s="23"/>
      <c r="FB1955" s="23"/>
      <c r="FC1955" s="23"/>
      <c r="FD1955" s="23"/>
      <c r="FE1955" s="23"/>
      <c r="FF1955" s="23"/>
      <c r="FG1955" s="23"/>
      <c r="FH1955" s="23"/>
      <c r="FI1955" s="23"/>
      <c r="FJ1955" s="23"/>
      <c r="FK1955" s="23"/>
      <c r="FL1955" s="23"/>
      <c r="FM1955" s="23"/>
      <c r="FN1955" s="23"/>
      <c r="FO1955" s="23"/>
      <c r="FP1955" s="23"/>
      <c r="FQ1955" s="23"/>
      <c r="FR1955" s="23"/>
    </row>
    <row r="1956" spans="142:174">
      <c r="EL1956" s="22">
        <v>44316</v>
      </c>
      <c r="EM1956" s="21" t="s">
        <v>29927</v>
      </c>
      <c r="EN1956" s="21" t="s">
        <v>24521</v>
      </c>
      <c r="EO1956" s="21" t="s">
        <v>29929</v>
      </c>
      <c r="EP1956" s="21">
        <v>574915879442</v>
      </c>
      <c r="EQ1956" s="21" t="s">
        <v>207</v>
      </c>
      <c r="ER1956" s="21" t="s">
        <v>209</v>
      </c>
      <c r="ES1956" s="23">
        <v>39</v>
      </c>
      <c r="ET1956" s="23">
        <v>0</v>
      </c>
      <c r="EU1956" s="23">
        <v>0</v>
      </c>
      <c r="EV1956" s="23">
        <v>0</v>
      </c>
      <c r="EW1956" s="23"/>
      <c r="EX1956" s="23">
        <v>0</v>
      </c>
      <c r="EY1956" s="23"/>
      <c r="EZ1956" s="23"/>
      <c r="FA1956" s="23"/>
      <c r="FB1956" s="23"/>
      <c r="FC1956" s="23"/>
      <c r="FD1956" s="23"/>
      <c r="FE1956" s="23"/>
      <c r="FF1956" s="23"/>
      <c r="FG1956" s="23"/>
      <c r="FH1956" s="23"/>
      <c r="FI1956" s="23"/>
      <c r="FJ1956" s="23"/>
      <c r="FK1956" s="23"/>
      <c r="FL1956" s="23"/>
      <c r="FM1956" s="23"/>
      <c r="FN1956" s="23"/>
      <c r="FO1956" s="23"/>
      <c r="FP1956" s="23"/>
      <c r="FQ1956" s="23"/>
      <c r="FR1956" s="23"/>
    </row>
    <row r="1957" spans="142:174">
      <c r="EL1957" s="22">
        <v>44316</v>
      </c>
      <c r="EM1957" s="21" t="s">
        <v>29927</v>
      </c>
      <c r="EN1957" s="21" t="s">
        <v>24521</v>
      </c>
      <c r="EO1957" s="21" t="s">
        <v>29929</v>
      </c>
      <c r="EP1957" s="21">
        <v>574915879442</v>
      </c>
      <c r="EQ1957" s="21" t="s">
        <v>207</v>
      </c>
      <c r="ER1957" s="21" t="s">
        <v>29926</v>
      </c>
      <c r="ES1957" s="23">
        <v>1</v>
      </c>
      <c r="ET1957" s="23">
        <v>0</v>
      </c>
      <c r="EU1957" s="23">
        <v>0</v>
      </c>
      <c r="EV1957" s="23">
        <v>0</v>
      </c>
      <c r="EW1957" s="23"/>
      <c r="EX1957" s="23">
        <v>0</v>
      </c>
      <c r="EY1957" s="23"/>
      <c r="EZ1957" s="23"/>
      <c r="FA1957" s="23"/>
      <c r="FB1957" s="23"/>
      <c r="FC1957" s="23"/>
      <c r="FD1957" s="23"/>
      <c r="FE1957" s="23"/>
      <c r="FF1957" s="23"/>
      <c r="FG1957" s="23"/>
      <c r="FH1957" s="23"/>
      <c r="FI1957" s="23"/>
      <c r="FJ1957" s="23"/>
      <c r="FK1957" s="23"/>
      <c r="FL1957" s="23"/>
      <c r="FM1957" s="23"/>
      <c r="FN1957" s="23"/>
      <c r="FO1957" s="23"/>
      <c r="FP1957" s="23"/>
      <c r="FQ1957" s="23"/>
      <c r="FR1957" s="23"/>
    </row>
    <row r="1958" spans="142:174">
      <c r="EL1958" s="22">
        <v>44316</v>
      </c>
      <c r="EM1958" s="21" t="s">
        <v>29927</v>
      </c>
      <c r="EN1958" s="21" t="s">
        <v>609</v>
      </c>
      <c r="EO1958" s="21" t="s">
        <v>29929</v>
      </c>
      <c r="EP1958" s="21">
        <v>574298647000</v>
      </c>
      <c r="EQ1958" s="21" t="s">
        <v>207</v>
      </c>
      <c r="ER1958" s="21" t="s">
        <v>209</v>
      </c>
      <c r="ES1958" s="23">
        <v>11</v>
      </c>
      <c r="ET1958" s="23">
        <v>0</v>
      </c>
      <c r="EU1958" s="23">
        <v>0</v>
      </c>
      <c r="EV1958" s="23">
        <v>0</v>
      </c>
      <c r="EW1958" s="23"/>
      <c r="EX1958" s="23">
        <v>0</v>
      </c>
      <c r="EY1958" s="23"/>
      <c r="EZ1958" s="23"/>
      <c r="FA1958" s="23"/>
      <c r="FB1958" s="23"/>
      <c r="FC1958" s="23"/>
      <c r="FD1958" s="23"/>
      <c r="FE1958" s="23"/>
      <c r="FF1958" s="23"/>
      <c r="FG1958" s="23"/>
      <c r="FH1958" s="23"/>
      <c r="FI1958" s="23"/>
      <c r="FJ1958" s="23"/>
      <c r="FK1958" s="23"/>
      <c r="FL1958" s="23"/>
      <c r="FM1958" s="23"/>
      <c r="FN1958" s="23"/>
      <c r="FO1958" s="23"/>
      <c r="FP1958" s="23"/>
      <c r="FQ1958" s="23"/>
      <c r="FR1958" s="23"/>
    </row>
    <row r="1959" spans="142:174">
      <c r="EL1959" s="22">
        <v>44316</v>
      </c>
      <c r="EM1959" s="21" t="s">
        <v>29927</v>
      </c>
      <c r="EN1959" s="21" t="s">
        <v>609</v>
      </c>
      <c r="EO1959" s="21" t="s">
        <v>29929</v>
      </c>
      <c r="EP1959" s="21">
        <v>574298647000</v>
      </c>
      <c r="EQ1959" s="21" t="s">
        <v>207</v>
      </c>
      <c r="ER1959" s="21" t="s">
        <v>29926</v>
      </c>
      <c r="ES1959" s="23">
        <v>2</v>
      </c>
      <c r="ET1959" s="23">
        <v>0</v>
      </c>
      <c r="EU1959" s="23">
        <v>0</v>
      </c>
      <c r="EV1959" s="23">
        <v>0</v>
      </c>
      <c r="EW1959" s="23"/>
      <c r="EX1959" s="23">
        <v>0</v>
      </c>
      <c r="EY1959" s="23"/>
      <c r="EZ1959" s="23"/>
      <c r="FA1959" s="23"/>
      <c r="FB1959" s="23"/>
      <c r="FC1959" s="23"/>
      <c r="FD1959" s="23"/>
      <c r="FE1959" s="23"/>
      <c r="FF1959" s="23"/>
      <c r="FG1959" s="23"/>
      <c r="FH1959" s="23"/>
      <c r="FI1959" s="23"/>
      <c r="FJ1959" s="23"/>
      <c r="FK1959" s="23"/>
      <c r="FL1959" s="23"/>
      <c r="FM1959" s="23"/>
      <c r="FN1959" s="23"/>
      <c r="FO1959" s="23"/>
      <c r="FP1959" s="23"/>
      <c r="FQ1959" s="23"/>
      <c r="FR1959" s="23"/>
    </row>
    <row r="1960" spans="142:174">
      <c r="EL1960" s="22">
        <v>44316</v>
      </c>
      <c r="EM1960" s="21" t="s">
        <v>29930</v>
      </c>
      <c r="EN1960" s="21" t="s">
        <v>24738</v>
      </c>
      <c r="EO1960" s="21" t="s">
        <v>29929</v>
      </c>
      <c r="EP1960" s="21">
        <v>574703641670</v>
      </c>
      <c r="EQ1960" s="21" t="s">
        <v>207</v>
      </c>
      <c r="ER1960" s="21" t="s">
        <v>209</v>
      </c>
      <c r="ES1960" s="23">
        <v>65</v>
      </c>
      <c r="ET1960" s="23">
        <v>0</v>
      </c>
      <c r="EU1960" s="23">
        <v>0</v>
      </c>
      <c r="EV1960" s="23">
        <v>0</v>
      </c>
      <c r="EW1960" s="23"/>
      <c r="EX1960" s="23">
        <v>0</v>
      </c>
      <c r="EY1960" s="23"/>
      <c r="EZ1960" s="23"/>
      <c r="FA1960" s="23"/>
      <c r="FB1960" s="23"/>
      <c r="FC1960" s="23"/>
      <c r="FD1960" s="23"/>
      <c r="FE1960" s="23"/>
      <c r="FF1960" s="23"/>
      <c r="FG1960" s="23"/>
      <c r="FH1960" s="23"/>
      <c r="FI1960" s="23"/>
      <c r="FJ1960" s="23"/>
      <c r="FK1960" s="23"/>
      <c r="FL1960" s="23"/>
      <c r="FM1960" s="23"/>
      <c r="FN1960" s="23"/>
      <c r="FO1960" s="23"/>
      <c r="FP1960" s="23"/>
      <c r="FQ1960" s="23"/>
      <c r="FR1960" s="23"/>
    </row>
    <row r="1961" spans="142:174">
      <c r="EL1961" s="22">
        <v>44316</v>
      </c>
      <c r="EM1961" s="21" t="s">
        <v>30702</v>
      </c>
      <c r="EN1961" s="21" t="s">
        <v>1370</v>
      </c>
      <c r="EO1961" s="21" t="s">
        <v>206</v>
      </c>
      <c r="EP1961" s="21">
        <v>599408782168</v>
      </c>
      <c r="EQ1961" s="21" t="s">
        <v>207</v>
      </c>
      <c r="ER1961" s="21" t="s">
        <v>208</v>
      </c>
      <c r="ES1961" s="23">
        <v>298</v>
      </c>
      <c r="ET1961" s="23">
        <v>0</v>
      </c>
      <c r="EU1961" s="23">
        <v>0</v>
      </c>
      <c r="EV1961" s="23">
        <v>0</v>
      </c>
      <c r="EW1961" s="23"/>
      <c r="EX1961" s="23">
        <v>0</v>
      </c>
      <c r="EY1961" s="23"/>
      <c r="EZ1961" s="23"/>
      <c r="FA1961" s="23"/>
      <c r="FB1961" s="23"/>
      <c r="FC1961" s="23"/>
      <c r="FD1961" s="23"/>
      <c r="FE1961" s="23"/>
      <c r="FF1961" s="23"/>
      <c r="FG1961" s="23"/>
      <c r="FH1961" s="23"/>
      <c r="FI1961" s="23"/>
      <c r="FJ1961" s="23"/>
      <c r="FK1961" s="23"/>
      <c r="FL1961" s="23"/>
      <c r="FM1961" s="23"/>
      <c r="FN1961" s="23"/>
      <c r="FO1961" s="23"/>
      <c r="FP1961" s="23"/>
      <c r="FQ1961" s="23"/>
      <c r="FR1961" s="23"/>
    </row>
    <row r="1962" spans="142:174">
      <c r="EL1962" s="22">
        <v>44316</v>
      </c>
      <c r="EM1962" s="21" t="s">
        <v>30702</v>
      </c>
      <c r="EN1962" s="21" t="s">
        <v>1370</v>
      </c>
      <c r="EO1962" s="21" t="s">
        <v>206</v>
      </c>
      <c r="EP1962" s="21">
        <v>599408782168</v>
      </c>
      <c r="EQ1962" s="21" t="s">
        <v>207</v>
      </c>
      <c r="ER1962" s="21" t="s">
        <v>209</v>
      </c>
      <c r="ES1962" s="23">
        <v>1324</v>
      </c>
      <c r="ET1962" s="23">
        <v>32</v>
      </c>
      <c r="EU1962" s="23">
        <v>10316</v>
      </c>
      <c r="EV1962" s="23">
        <v>2.4169</v>
      </c>
      <c r="EW1962" s="23">
        <v>322.375</v>
      </c>
      <c r="EX1962" s="23">
        <v>7791.5407999999998</v>
      </c>
      <c r="EY1962" s="23">
        <v>0</v>
      </c>
      <c r="EZ1962" s="23">
        <v>0</v>
      </c>
      <c r="FA1962" s="23">
        <v>0</v>
      </c>
      <c r="FB1962" s="23">
        <v>0</v>
      </c>
      <c r="FC1962" s="23">
        <v>0</v>
      </c>
      <c r="FD1962" s="23">
        <v>0</v>
      </c>
      <c r="FE1962" s="23">
        <v>0</v>
      </c>
      <c r="FF1962" s="23">
        <v>0</v>
      </c>
      <c r="FG1962" s="23">
        <v>0</v>
      </c>
      <c r="FH1962" s="23">
        <v>0</v>
      </c>
      <c r="FI1962" s="23">
        <v>0</v>
      </c>
      <c r="FJ1962" s="23">
        <v>1</v>
      </c>
      <c r="FK1962" s="23">
        <v>0</v>
      </c>
      <c r="FL1962" s="23">
        <v>1</v>
      </c>
      <c r="FM1962" s="23">
        <v>0</v>
      </c>
      <c r="FN1962" s="23">
        <v>0</v>
      </c>
      <c r="FO1962" s="23">
        <v>0</v>
      </c>
      <c r="FP1962" s="23">
        <v>0</v>
      </c>
      <c r="FQ1962" s="23">
        <v>0</v>
      </c>
      <c r="FR1962" s="23">
        <v>0</v>
      </c>
    </row>
    <row r="1963" spans="142:174">
      <c r="EL1963" s="22">
        <v>44316</v>
      </c>
      <c r="EM1963" s="21" t="s">
        <v>30703</v>
      </c>
      <c r="EN1963" s="21" t="s">
        <v>211</v>
      </c>
      <c r="EO1963" s="21" t="s">
        <v>206</v>
      </c>
      <c r="EP1963" s="21">
        <v>599211933377</v>
      </c>
      <c r="EQ1963" s="21" t="s">
        <v>207</v>
      </c>
      <c r="ER1963" s="21" t="s">
        <v>208</v>
      </c>
      <c r="ES1963" s="23">
        <v>594</v>
      </c>
      <c r="ET1963" s="23">
        <v>3</v>
      </c>
      <c r="EU1963" s="23">
        <v>544</v>
      </c>
      <c r="EV1963" s="23">
        <v>0.50509999999999999</v>
      </c>
      <c r="EW1963" s="23">
        <v>181.33330000000001</v>
      </c>
      <c r="EX1963" s="23">
        <v>915.82489999999996</v>
      </c>
      <c r="EY1963" s="23"/>
      <c r="EZ1963" s="23"/>
      <c r="FA1963" s="23"/>
      <c r="FB1963" s="23"/>
      <c r="FC1963" s="23"/>
      <c r="FD1963" s="23"/>
      <c r="FE1963" s="23"/>
      <c r="FF1963" s="23"/>
      <c r="FG1963" s="23"/>
      <c r="FH1963" s="23"/>
      <c r="FI1963" s="23"/>
      <c r="FJ1963" s="23"/>
      <c r="FK1963" s="23"/>
      <c r="FL1963" s="23"/>
      <c r="FM1963" s="23"/>
      <c r="FN1963" s="23"/>
      <c r="FO1963" s="23"/>
      <c r="FP1963" s="23"/>
      <c r="FQ1963" s="23"/>
      <c r="FR1963" s="23"/>
    </row>
    <row r="1964" spans="142:174">
      <c r="EL1964" s="22">
        <v>44316</v>
      </c>
      <c r="EM1964" s="21" t="s">
        <v>30703</v>
      </c>
      <c r="EN1964" s="21" t="s">
        <v>211</v>
      </c>
      <c r="EO1964" s="21" t="s">
        <v>206</v>
      </c>
      <c r="EP1964" s="21">
        <v>599211933377</v>
      </c>
      <c r="EQ1964" s="21" t="s">
        <v>207</v>
      </c>
      <c r="ER1964" s="21" t="s">
        <v>209</v>
      </c>
      <c r="ES1964" s="23">
        <v>1426</v>
      </c>
      <c r="ET1964" s="23">
        <v>46</v>
      </c>
      <c r="EU1964" s="23">
        <v>11991</v>
      </c>
      <c r="EV1964" s="23">
        <v>3.2258</v>
      </c>
      <c r="EW1964" s="23">
        <v>260.6739</v>
      </c>
      <c r="EX1964" s="23">
        <v>8408.8359</v>
      </c>
      <c r="EY1964" s="23">
        <v>0</v>
      </c>
      <c r="EZ1964" s="23">
        <v>0</v>
      </c>
      <c r="FA1964" s="23">
        <v>0</v>
      </c>
      <c r="FB1964" s="23">
        <v>0</v>
      </c>
      <c r="FC1964" s="23">
        <v>0</v>
      </c>
      <c r="FD1964" s="23">
        <v>0</v>
      </c>
      <c r="FE1964" s="23">
        <v>0</v>
      </c>
      <c r="FF1964" s="23">
        <v>0</v>
      </c>
      <c r="FG1964" s="23">
        <v>0</v>
      </c>
      <c r="FH1964" s="23">
        <v>0</v>
      </c>
      <c r="FI1964" s="23">
        <v>0</v>
      </c>
      <c r="FJ1964" s="23">
        <v>4</v>
      </c>
      <c r="FK1964" s="23">
        <v>0</v>
      </c>
      <c r="FL1964" s="23">
        <v>4</v>
      </c>
      <c r="FM1964" s="23">
        <v>0</v>
      </c>
      <c r="FN1964" s="23">
        <v>0</v>
      </c>
      <c r="FO1964" s="23">
        <v>0</v>
      </c>
      <c r="FP1964" s="23">
        <v>0</v>
      </c>
      <c r="FQ1964" s="23">
        <v>0</v>
      </c>
      <c r="FR1964" s="23">
        <v>0</v>
      </c>
    </row>
    <row r="1965" spans="142:174">
      <c r="EL1965" s="22">
        <v>44322</v>
      </c>
      <c r="EM1965" s="21" t="s">
        <v>213</v>
      </c>
      <c r="EN1965" s="21" t="s">
        <v>609</v>
      </c>
      <c r="EO1965" s="21" t="s">
        <v>206</v>
      </c>
      <c r="EP1965" s="21">
        <v>574298647000</v>
      </c>
      <c r="EQ1965" s="21" t="s">
        <v>207</v>
      </c>
      <c r="ER1965" s="21" t="s">
        <v>208</v>
      </c>
      <c r="ES1965" s="23">
        <v>1</v>
      </c>
      <c r="ET1965" s="23">
        <v>0</v>
      </c>
      <c r="EU1965" s="23">
        <v>0</v>
      </c>
      <c r="EV1965" s="23">
        <v>0</v>
      </c>
      <c r="EW1965" s="23"/>
      <c r="EX1965" s="23">
        <v>0</v>
      </c>
      <c r="EY1965" s="23"/>
      <c r="EZ1965" s="23"/>
      <c r="FA1965" s="23"/>
      <c r="FB1965" s="23"/>
      <c r="FC1965" s="23"/>
      <c r="FD1965" s="23"/>
      <c r="FE1965" s="23"/>
      <c r="FF1965" s="23"/>
      <c r="FG1965" s="23"/>
      <c r="FH1965" s="23"/>
      <c r="FI1965" s="23"/>
      <c r="FJ1965" s="23"/>
      <c r="FK1965" s="23"/>
      <c r="FL1965" s="23"/>
      <c r="FM1965" s="23"/>
      <c r="FN1965" s="23"/>
      <c r="FO1965" s="23"/>
      <c r="FP1965" s="23"/>
      <c r="FQ1965" s="23"/>
      <c r="FR1965" s="23"/>
    </row>
    <row r="1966" spans="142:174">
      <c r="EL1966" s="22">
        <v>44322</v>
      </c>
      <c r="EM1966" s="21" t="s">
        <v>213</v>
      </c>
      <c r="EN1966" s="21" t="s">
        <v>609</v>
      </c>
      <c r="EO1966" s="21" t="s">
        <v>206</v>
      </c>
      <c r="EP1966" s="21">
        <v>574298647000</v>
      </c>
      <c r="EQ1966" s="21" t="s">
        <v>207</v>
      </c>
      <c r="ER1966" s="21" t="s">
        <v>209</v>
      </c>
      <c r="ES1966" s="23">
        <v>6</v>
      </c>
      <c r="ET1966" s="23">
        <v>1</v>
      </c>
      <c r="EU1966" s="23">
        <v>46</v>
      </c>
      <c r="EV1966" s="23">
        <v>16.666699999999999</v>
      </c>
      <c r="EW1966" s="23">
        <v>46</v>
      </c>
      <c r="EX1966" s="23">
        <v>7666.6666999999998</v>
      </c>
      <c r="EY1966" s="23"/>
      <c r="EZ1966" s="23"/>
      <c r="FA1966" s="23"/>
      <c r="FB1966" s="23"/>
      <c r="FC1966" s="23"/>
      <c r="FD1966" s="23"/>
      <c r="FE1966" s="23"/>
      <c r="FF1966" s="23"/>
      <c r="FG1966" s="23"/>
      <c r="FH1966" s="23"/>
      <c r="FI1966" s="23"/>
      <c r="FJ1966" s="23"/>
      <c r="FK1966" s="23"/>
      <c r="FL1966" s="23"/>
      <c r="FM1966" s="23"/>
      <c r="FN1966" s="23"/>
      <c r="FO1966" s="23"/>
      <c r="FP1966" s="23"/>
      <c r="FQ1966" s="23"/>
      <c r="FR1966" s="23"/>
    </row>
    <row r="1967" spans="142:174">
      <c r="EL1967" s="22">
        <v>44322</v>
      </c>
      <c r="EM1967" s="21" t="s">
        <v>213</v>
      </c>
      <c r="EN1967" s="21" t="s">
        <v>17425</v>
      </c>
      <c r="EO1967" s="21" t="s">
        <v>206</v>
      </c>
      <c r="EP1967" s="21">
        <v>585622329677</v>
      </c>
      <c r="EQ1967" s="21" t="s">
        <v>207</v>
      </c>
      <c r="ER1967" s="21" t="s">
        <v>209</v>
      </c>
      <c r="ES1967" s="23">
        <v>3</v>
      </c>
      <c r="ET1967" s="23">
        <v>0</v>
      </c>
      <c r="EU1967" s="23">
        <v>0</v>
      </c>
      <c r="EV1967" s="23">
        <v>0</v>
      </c>
      <c r="EW1967" s="23"/>
      <c r="EX1967" s="23">
        <v>0</v>
      </c>
      <c r="EY1967" s="23"/>
      <c r="EZ1967" s="23"/>
      <c r="FA1967" s="23"/>
      <c r="FB1967" s="23"/>
      <c r="FC1967" s="23"/>
      <c r="FD1967" s="23"/>
      <c r="FE1967" s="23"/>
      <c r="FF1967" s="23"/>
      <c r="FG1967" s="23"/>
      <c r="FH1967" s="23"/>
      <c r="FI1967" s="23"/>
      <c r="FJ1967" s="23"/>
      <c r="FK1967" s="23"/>
      <c r="FL1967" s="23"/>
      <c r="FM1967" s="23"/>
      <c r="FN1967" s="23"/>
      <c r="FO1967" s="23"/>
      <c r="FP1967" s="23"/>
      <c r="FQ1967" s="23"/>
      <c r="FR1967" s="23"/>
    </row>
    <row r="1968" spans="142:174">
      <c r="EL1968" s="22">
        <v>44322</v>
      </c>
      <c r="EM1968" s="21" t="s">
        <v>28043</v>
      </c>
      <c r="EN1968" s="21" t="s">
        <v>17425</v>
      </c>
      <c r="EO1968" s="21" t="s">
        <v>206</v>
      </c>
      <c r="EP1968" s="21">
        <v>585622329677</v>
      </c>
      <c r="EQ1968" s="21" t="s">
        <v>207</v>
      </c>
      <c r="ER1968" s="21" t="s">
        <v>209</v>
      </c>
      <c r="ES1968" s="23">
        <v>44</v>
      </c>
      <c r="ET1968" s="23">
        <v>4</v>
      </c>
      <c r="EU1968" s="23">
        <v>1243</v>
      </c>
      <c r="EV1968" s="23">
        <v>9.0908999999999995</v>
      </c>
      <c r="EW1968" s="23">
        <v>310.75</v>
      </c>
      <c r="EX1968" s="23">
        <v>28250</v>
      </c>
      <c r="EY1968" s="23"/>
      <c r="EZ1968" s="23"/>
      <c r="FA1968" s="23"/>
      <c r="FB1968" s="23"/>
      <c r="FC1968" s="23"/>
      <c r="FD1968" s="23"/>
      <c r="FE1968" s="23"/>
      <c r="FF1968" s="23"/>
      <c r="FG1968" s="23"/>
      <c r="FH1968" s="23"/>
      <c r="FI1968" s="23"/>
      <c r="FJ1968" s="23"/>
      <c r="FK1968" s="23"/>
      <c r="FL1968" s="23"/>
      <c r="FM1968" s="23"/>
      <c r="FN1968" s="23"/>
      <c r="FO1968" s="23"/>
      <c r="FP1968" s="23"/>
      <c r="FQ1968" s="23"/>
      <c r="FR1968" s="23"/>
    </row>
    <row r="1969" spans="142:174">
      <c r="EL1969" s="22">
        <v>44322</v>
      </c>
      <c r="EM1969" s="21" t="s">
        <v>31482</v>
      </c>
      <c r="EN1969" s="21" t="s">
        <v>17425</v>
      </c>
      <c r="EO1969" s="21" t="s">
        <v>206</v>
      </c>
      <c r="EP1969" s="21">
        <v>585622329677</v>
      </c>
      <c r="EQ1969" s="21" t="s">
        <v>207</v>
      </c>
      <c r="ER1969" s="21" t="s">
        <v>208</v>
      </c>
      <c r="ES1969" s="23">
        <v>9</v>
      </c>
      <c r="ET1969" s="23">
        <v>0</v>
      </c>
      <c r="EU1969" s="23">
        <v>0</v>
      </c>
      <c r="EV1969" s="23">
        <v>0</v>
      </c>
      <c r="EW1969" s="23"/>
      <c r="EX1969" s="23">
        <v>0</v>
      </c>
      <c r="EY1969" s="23"/>
      <c r="EZ1969" s="23"/>
      <c r="FA1969" s="23"/>
      <c r="FB1969" s="23"/>
      <c r="FC1969" s="23"/>
      <c r="FD1969" s="23"/>
      <c r="FE1969" s="23"/>
      <c r="FF1969" s="23"/>
      <c r="FG1969" s="23"/>
      <c r="FH1969" s="23"/>
      <c r="FI1969" s="23"/>
      <c r="FJ1969" s="23"/>
      <c r="FK1969" s="23"/>
      <c r="FL1969" s="23"/>
      <c r="FM1969" s="23"/>
      <c r="FN1969" s="23"/>
      <c r="FO1969" s="23"/>
      <c r="FP1969" s="23"/>
      <c r="FQ1969" s="23"/>
      <c r="FR1969" s="23"/>
    </row>
    <row r="1970" spans="142:174">
      <c r="EL1970" s="22">
        <v>44322</v>
      </c>
      <c r="EM1970" s="21" t="s">
        <v>31482</v>
      </c>
      <c r="EN1970" s="21" t="s">
        <v>17425</v>
      </c>
      <c r="EO1970" s="21" t="s">
        <v>206</v>
      </c>
      <c r="EP1970" s="21">
        <v>585622329677</v>
      </c>
      <c r="EQ1970" s="21" t="s">
        <v>207</v>
      </c>
      <c r="ER1970" s="21" t="s">
        <v>209</v>
      </c>
      <c r="ES1970" s="23">
        <v>751</v>
      </c>
      <c r="ET1970" s="23">
        <v>22</v>
      </c>
      <c r="EU1970" s="23">
        <v>14065</v>
      </c>
      <c r="EV1970" s="23">
        <v>2.9293999999999998</v>
      </c>
      <c r="EW1970" s="23">
        <v>639.31820000000005</v>
      </c>
      <c r="EX1970" s="23">
        <v>18728.3622</v>
      </c>
      <c r="EY1970" s="23">
        <v>4.5454999999999997</v>
      </c>
      <c r="EZ1970" s="23">
        <v>0</v>
      </c>
      <c r="FA1970" s="23">
        <v>0</v>
      </c>
      <c r="FB1970" s="23">
        <v>15422</v>
      </c>
      <c r="FC1970" s="23">
        <v>1</v>
      </c>
      <c r="FD1970" s="23">
        <v>15422</v>
      </c>
      <c r="FE1970" s="23">
        <v>1</v>
      </c>
      <c r="FF1970" s="23">
        <v>1</v>
      </c>
      <c r="FG1970" s="23">
        <v>1</v>
      </c>
      <c r="FH1970" s="23">
        <v>2</v>
      </c>
      <c r="FI1970" s="23">
        <v>1.0965</v>
      </c>
      <c r="FJ1970" s="23">
        <v>0</v>
      </c>
      <c r="FK1970" s="23">
        <v>2</v>
      </c>
      <c r="FL1970" s="23">
        <v>2</v>
      </c>
      <c r="FM1970" s="23">
        <v>0</v>
      </c>
      <c r="FN1970" s="23">
        <v>0</v>
      </c>
      <c r="FO1970" s="23">
        <v>0</v>
      </c>
      <c r="FP1970" s="23">
        <v>0</v>
      </c>
      <c r="FQ1970" s="23">
        <v>0</v>
      </c>
      <c r="FR1970" s="23">
        <v>0</v>
      </c>
    </row>
    <row r="1971" spans="142:174">
      <c r="EL1971" s="22">
        <v>44322</v>
      </c>
      <c r="EM1971" s="21" t="s">
        <v>29927</v>
      </c>
      <c r="EN1971" s="21" t="s">
        <v>29928</v>
      </c>
      <c r="EO1971" s="21" t="s">
        <v>29929</v>
      </c>
      <c r="EP1971" s="21">
        <v>574546716076</v>
      </c>
      <c r="EQ1971" s="21" t="s">
        <v>207</v>
      </c>
      <c r="ER1971" s="21" t="s">
        <v>209</v>
      </c>
      <c r="ES1971" s="23">
        <v>66</v>
      </c>
      <c r="ET1971" s="23">
        <v>1</v>
      </c>
      <c r="EU1971" s="23">
        <v>250</v>
      </c>
      <c r="EV1971" s="23">
        <v>1.5152000000000001</v>
      </c>
      <c r="EW1971" s="23">
        <v>250</v>
      </c>
      <c r="EX1971" s="23">
        <v>3787.8788</v>
      </c>
      <c r="EY1971" s="23"/>
      <c r="EZ1971" s="23"/>
      <c r="FA1971" s="23"/>
      <c r="FB1971" s="23"/>
      <c r="FC1971" s="23"/>
      <c r="FD1971" s="23"/>
      <c r="FE1971" s="23"/>
      <c r="FF1971" s="23"/>
      <c r="FG1971" s="23"/>
      <c r="FH1971" s="23"/>
      <c r="FI1971" s="23"/>
      <c r="FJ1971" s="23"/>
      <c r="FK1971" s="23"/>
      <c r="FL1971" s="23"/>
      <c r="FM1971" s="23"/>
      <c r="FN1971" s="23"/>
      <c r="FO1971" s="23"/>
      <c r="FP1971" s="23"/>
      <c r="FQ1971" s="23"/>
      <c r="FR1971" s="23"/>
    </row>
    <row r="1972" spans="142:174">
      <c r="EL1972" s="22">
        <v>44322</v>
      </c>
      <c r="EM1972" s="21" t="s">
        <v>29927</v>
      </c>
      <c r="EN1972" s="21" t="s">
        <v>29928</v>
      </c>
      <c r="EO1972" s="21" t="s">
        <v>29929</v>
      </c>
      <c r="EP1972" s="21">
        <v>574546716076</v>
      </c>
      <c r="EQ1972" s="21" t="s">
        <v>207</v>
      </c>
      <c r="ER1972" s="21" t="s">
        <v>29926</v>
      </c>
      <c r="ES1972" s="23">
        <v>2</v>
      </c>
      <c r="ET1972" s="23">
        <v>0</v>
      </c>
      <c r="EU1972" s="23">
        <v>0</v>
      </c>
      <c r="EV1972" s="23">
        <v>0</v>
      </c>
      <c r="EW1972" s="23"/>
      <c r="EX1972" s="23">
        <v>0</v>
      </c>
      <c r="EY1972" s="23"/>
      <c r="EZ1972" s="23"/>
      <c r="FA1972" s="23"/>
      <c r="FB1972" s="23"/>
      <c r="FC1972" s="23"/>
      <c r="FD1972" s="23"/>
      <c r="FE1972" s="23"/>
      <c r="FF1972" s="23"/>
      <c r="FG1972" s="23"/>
      <c r="FH1972" s="23"/>
      <c r="FI1972" s="23"/>
      <c r="FJ1972" s="23"/>
      <c r="FK1972" s="23"/>
      <c r="FL1972" s="23"/>
      <c r="FM1972" s="23"/>
      <c r="FN1972" s="23"/>
      <c r="FO1972" s="23"/>
      <c r="FP1972" s="23"/>
      <c r="FQ1972" s="23"/>
      <c r="FR1972" s="23"/>
    </row>
    <row r="1973" spans="142:174">
      <c r="EL1973" s="22">
        <v>44322</v>
      </c>
      <c r="EM1973" s="21" t="s">
        <v>29927</v>
      </c>
      <c r="EN1973" s="21" t="s">
        <v>210</v>
      </c>
      <c r="EO1973" s="21" t="s">
        <v>29929</v>
      </c>
      <c r="EP1973" s="21">
        <v>598981180056</v>
      </c>
      <c r="EQ1973" s="21" t="s">
        <v>207</v>
      </c>
      <c r="ER1973" s="21" t="s">
        <v>209</v>
      </c>
      <c r="ES1973" s="23">
        <v>48</v>
      </c>
      <c r="ET1973" s="23">
        <v>1</v>
      </c>
      <c r="EU1973" s="23">
        <v>271</v>
      </c>
      <c r="EV1973" s="23">
        <v>2.0832999999999999</v>
      </c>
      <c r="EW1973" s="23">
        <v>271</v>
      </c>
      <c r="EX1973" s="23">
        <v>5645.8333000000002</v>
      </c>
      <c r="EY1973" s="23"/>
      <c r="EZ1973" s="23"/>
      <c r="FA1973" s="23"/>
      <c r="FB1973" s="23"/>
      <c r="FC1973" s="23"/>
      <c r="FD1973" s="23"/>
      <c r="FE1973" s="23"/>
      <c r="FF1973" s="23"/>
      <c r="FG1973" s="23"/>
      <c r="FH1973" s="23"/>
      <c r="FI1973" s="23"/>
      <c r="FJ1973" s="23"/>
      <c r="FK1973" s="23"/>
      <c r="FL1973" s="23"/>
      <c r="FM1973" s="23"/>
      <c r="FN1973" s="23"/>
      <c r="FO1973" s="23"/>
      <c r="FP1973" s="23"/>
      <c r="FQ1973" s="23"/>
      <c r="FR1973" s="23"/>
    </row>
    <row r="1974" spans="142:174">
      <c r="EL1974" s="22">
        <v>44322</v>
      </c>
      <c r="EM1974" s="21" t="s">
        <v>29927</v>
      </c>
      <c r="EN1974" s="21" t="s">
        <v>1370</v>
      </c>
      <c r="EO1974" s="21" t="s">
        <v>29929</v>
      </c>
      <c r="EP1974" s="21">
        <v>599408782168</v>
      </c>
      <c r="EQ1974" s="21" t="s">
        <v>207</v>
      </c>
      <c r="ER1974" s="21" t="s">
        <v>209</v>
      </c>
      <c r="ES1974" s="23">
        <v>128</v>
      </c>
      <c r="ET1974" s="23">
        <v>5</v>
      </c>
      <c r="EU1974" s="23">
        <v>1359</v>
      </c>
      <c r="EV1974" s="23">
        <v>3.9062999999999999</v>
      </c>
      <c r="EW1974" s="23">
        <v>271.8</v>
      </c>
      <c r="EX1974" s="23">
        <v>10617.1875</v>
      </c>
      <c r="EY1974" s="23">
        <v>0</v>
      </c>
      <c r="EZ1974" s="23">
        <v>0</v>
      </c>
      <c r="FA1974" s="23">
        <v>0</v>
      </c>
      <c r="FB1974" s="23">
        <v>0</v>
      </c>
      <c r="FC1974" s="23">
        <v>0</v>
      </c>
      <c r="FD1974" s="23">
        <v>0</v>
      </c>
      <c r="FE1974" s="23">
        <v>0</v>
      </c>
      <c r="FF1974" s="23">
        <v>1</v>
      </c>
      <c r="FG1974" s="23">
        <v>0</v>
      </c>
      <c r="FH1974" s="23">
        <v>1</v>
      </c>
      <c r="FI1974" s="23">
        <v>0</v>
      </c>
      <c r="FJ1974" s="23">
        <v>0</v>
      </c>
      <c r="FK1974" s="23">
        <v>0</v>
      </c>
      <c r="FL1974" s="23">
        <v>0</v>
      </c>
      <c r="FM1974" s="23">
        <v>0</v>
      </c>
      <c r="FN1974" s="23">
        <v>0</v>
      </c>
      <c r="FO1974" s="23">
        <v>0</v>
      </c>
      <c r="FP1974" s="23">
        <v>0</v>
      </c>
      <c r="FQ1974" s="23">
        <v>0</v>
      </c>
      <c r="FR1974" s="23">
        <v>0</v>
      </c>
    </row>
    <row r="1975" spans="142:174">
      <c r="EL1975" s="22">
        <v>44322</v>
      </c>
      <c r="EM1975" s="21" t="s">
        <v>29927</v>
      </c>
      <c r="EN1975" s="21" t="s">
        <v>24538</v>
      </c>
      <c r="EO1975" s="21" t="s">
        <v>29929</v>
      </c>
      <c r="EP1975" s="21">
        <v>586179537805</v>
      </c>
      <c r="EQ1975" s="21" t="s">
        <v>207</v>
      </c>
      <c r="ER1975" s="21" t="s">
        <v>209</v>
      </c>
      <c r="ES1975" s="23">
        <v>103</v>
      </c>
      <c r="ET1975" s="23">
        <v>1</v>
      </c>
      <c r="EU1975" s="23">
        <v>268</v>
      </c>
      <c r="EV1975" s="23">
        <v>0.97089999999999999</v>
      </c>
      <c r="EW1975" s="23">
        <v>268</v>
      </c>
      <c r="EX1975" s="23">
        <v>2601.9416999999999</v>
      </c>
      <c r="EY1975" s="23"/>
      <c r="EZ1975" s="23"/>
      <c r="FA1975" s="23"/>
      <c r="FB1975" s="23"/>
      <c r="FC1975" s="23"/>
      <c r="FD1975" s="23"/>
      <c r="FE1975" s="23"/>
      <c r="FF1975" s="23"/>
      <c r="FG1975" s="23"/>
      <c r="FH1975" s="23"/>
      <c r="FI1975" s="23"/>
      <c r="FJ1975" s="23"/>
      <c r="FK1975" s="23"/>
      <c r="FL1975" s="23"/>
      <c r="FM1975" s="23"/>
      <c r="FN1975" s="23"/>
      <c r="FO1975" s="23"/>
      <c r="FP1975" s="23"/>
      <c r="FQ1975" s="23"/>
      <c r="FR1975" s="23"/>
    </row>
    <row r="1976" spans="142:174">
      <c r="EL1976" s="22">
        <v>44322</v>
      </c>
      <c r="EM1976" s="21" t="s">
        <v>29927</v>
      </c>
      <c r="EN1976" s="21" t="s">
        <v>24538</v>
      </c>
      <c r="EO1976" s="21" t="s">
        <v>29929</v>
      </c>
      <c r="EP1976" s="21">
        <v>586179537805</v>
      </c>
      <c r="EQ1976" s="21" t="s">
        <v>207</v>
      </c>
      <c r="ER1976" s="21" t="s">
        <v>29926</v>
      </c>
      <c r="ES1976" s="23">
        <v>3</v>
      </c>
      <c r="ET1976" s="23">
        <v>0</v>
      </c>
      <c r="EU1976" s="23">
        <v>0</v>
      </c>
      <c r="EV1976" s="23">
        <v>0</v>
      </c>
      <c r="EW1976" s="23"/>
      <c r="EX1976" s="23">
        <v>0</v>
      </c>
      <c r="EY1976" s="23"/>
      <c r="EZ1976" s="23"/>
      <c r="FA1976" s="23"/>
      <c r="FB1976" s="23"/>
      <c r="FC1976" s="23"/>
      <c r="FD1976" s="23"/>
      <c r="FE1976" s="23"/>
      <c r="FF1976" s="23"/>
      <c r="FG1976" s="23"/>
      <c r="FH1976" s="23"/>
      <c r="FI1976" s="23"/>
      <c r="FJ1976" s="23"/>
      <c r="FK1976" s="23"/>
      <c r="FL1976" s="23"/>
      <c r="FM1976" s="23"/>
      <c r="FN1976" s="23"/>
      <c r="FO1976" s="23"/>
      <c r="FP1976" s="23"/>
      <c r="FQ1976" s="23"/>
      <c r="FR1976" s="23"/>
    </row>
    <row r="1977" spans="142:174">
      <c r="EL1977" s="22">
        <v>44322</v>
      </c>
      <c r="EM1977" s="21" t="s">
        <v>29927</v>
      </c>
      <c r="EN1977" s="21" t="s">
        <v>22765</v>
      </c>
      <c r="EO1977" s="21" t="s">
        <v>29929</v>
      </c>
      <c r="EP1977" s="21">
        <v>574813750930</v>
      </c>
      <c r="EQ1977" s="21" t="s">
        <v>207</v>
      </c>
      <c r="ER1977" s="21" t="s">
        <v>209</v>
      </c>
      <c r="ES1977" s="23">
        <v>130</v>
      </c>
      <c r="ET1977" s="23">
        <v>3</v>
      </c>
      <c r="EU1977" s="23">
        <v>702</v>
      </c>
      <c r="EV1977" s="23">
        <v>2.3077000000000001</v>
      </c>
      <c r="EW1977" s="23">
        <v>234</v>
      </c>
      <c r="EX1977" s="23">
        <v>5400</v>
      </c>
      <c r="EY1977" s="23">
        <v>0</v>
      </c>
      <c r="EZ1977" s="23">
        <v>0</v>
      </c>
      <c r="FA1977" s="23">
        <v>0</v>
      </c>
      <c r="FB1977" s="23">
        <v>0</v>
      </c>
      <c r="FC1977" s="23">
        <v>0</v>
      </c>
      <c r="FD1977" s="23">
        <v>0</v>
      </c>
      <c r="FE1977" s="23">
        <v>0</v>
      </c>
      <c r="FF1977" s="23">
        <v>1</v>
      </c>
      <c r="FG1977" s="23">
        <v>0</v>
      </c>
      <c r="FH1977" s="23">
        <v>1</v>
      </c>
      <c r="FI1977" s="23">
        <v>0</v>
      </c>
      <c r="FJ1977" s="23">
        <v>0</v>
      </c>
      <c r="FK1977" s="23">
        <v>0</v>
      </c>
      <c r="FL1977" s="23">
        <v>0</v>
      </c>
      <c r="FM1977" s="23">
        <v>0</v>
      </c>
      <c r="FN1977" s="23">
        <v>0</v>
      </c>
      <c r="FO1977" s="23">
        <v>0</v>
      </c>
      <c r="FP1977" s="23">
        <v>0</v>
      </c>
      <c r="FQ1977" s="23">
        <v>0</v>
      </c>
      <c r="FR1977" s="23">
        <v>0</v>
      </c>
    </row>
    <row r="1978" spans="142:174">
      <c r="EL1978" s="22">
        <v>44322</v>
      </c>
      <c r="EM1978" s="21" t="s">
        <v>29927</v>
      </c>
      <c r="EN1978" s="21" t="s">
        <v>17429</v>
      </c>
      <c r="EO1978" s="21" t="s">
        <v>29929</v>
      </c>
      <c r="EP1978" s="21">
        <v>574550180649</v>
      </c>
      <c r="EQ1978" s="21" t="s">
        <v>207</v>
      </c>
      <c r="ER1978" s="21" t="s">
        <v>209</v>
      </c>
      <c r="ES1978" s="23">
        <v>75</v>
      </c>
      <c r="ET1978" s="23">
        <v>0</v>
      </c>
      <c r="EU1978" s="23">
        <v>0</v>
      </c>
      <c r="EV1978" s="23">
        <v>0</v>
      </c>
      <c r="EW1978" s="23"/>
      <c r="EX1978" s="23">
        <v>0</v>
      </c>
      <c r="EY1978" s="23"/>
      <c r="EZ1978" s="23"/>
      <c r="FA1978" s="23"/>
      <c r="FB1978" s="23"/>
      <c r="FC1978" s="23"/>
      <c r="FD1978" s="23"/>
      <c r="FE1978" s="23"/>
      <c r="FF1978" s="23"/>
      <c r="FG1978" s="23"/>
      <c r="FH1978" s="23"/>
      <c r="FI1978" s="23"/>
      <c r="FJ1978" s="23"/>
      <c r="FK1978" s="23"/>
      <c r="FL1978" s="23"/>
      <c r="FM1978" s="23"/>
      <c r="FN1978" s="23"/>
      <c r="FO1978" s="23"/>
      <c r="FP1978" s="23"/>
      <c r="FQ1978" s="23"/>
      <c r="FR1978" s="23"/>
    </row>
    <row r="1979" spans="142:174">
      <c r="EL1979" s="22">
        <v>44322</v>
      </c>
      <c r="EM1979" s="21" t="s">
        <v>29927</v>
      </c>
      <c r="EN1979" s="21" t="s">
        <v>17429</v>
      </c>
      <c r="EO1979" s="21" t="s">
        <v>29929</v>
      </c>
      <c r="EP1979" s="21">
        <v>574550180649</v>
      </c>
      <c r="EQ1979" s="21" t="s">
        <v>207</v>
      </c>
      <c r="ER1979" s="21" t="s">
        <v>29926</v>
      </c>
      <c r="ES1979" s="23">
        <v>26</v>
      </c>
      <c r="ET1979" s="23">
        <v>0</v>
      </c>
      <c r="EU1979" s="23">
        <v>0</v>
      </c>
      <c r="EV1979" s="23">
        <v>0</v>
      </c>
      <c r="EW1979" s="23"/>
      <c r="EX1979" s="23">
        <v>0</v>
      </c>
      <c r="EY1979" s="23"/>
      <c r="EZ1979" s="23"/>
      <c r="FA1979" s="23"/>
      <c r="FB1979" s="23"/>
      <c r="FC1979" s="23"/>
      <c r="FD1979" s="23"/>
      <c r="FE1979" s="23"/>
      <c r="FF1979" s="23"/>
      <c r="FG1979" s="23"/>
      <c r="FH1979" s="23"/>
      <c r="FI1979" s="23"/>
      <c r="FJ1979" s="23"/>
      <c r="FK1979" s="23"/>
      <c r="FL1979" s="23"/>
      <c r="FM1979" s="23"/>
      <c r="FN1979" s="23"/>
      <c r="FO1979" s="23"/>
      <c r="FP1979" s="23"/>
      <c r="FQ1979" s="23"/>
      <c r="FR1979" s="23"/>
    </row>
    <row r="1980" spans="142:174">
      <c r="EL1980" s="22">
        <v>44322</v>
      </c>
      <c r="EM1980" s="21" t="s">
        <v>29927</v>
      </c>
      <c r="EN1980" s="21" t="s">
        <v>3790</v>
      </c>
      <c r="EO1980" s="21" t="s">
        <v>29929</v>
      </c>
      <c r="EP1980" s="21">
        <v>628191785238</v>
      </c>
      <c r="EQ1980" s="21" t="s">
        <v>207</v>
      </c>
      <c r="ER1980" s="21" t="s">
        <v>209</v>
      </c>
      <c r="ES1980" s="23">
        <v>136</v>
      </c>
      <c r="ET1980" s="23">
        <v>6</v>
      </c>
      <c r="EU1980" s="23">
        <v>1540</v>
      </c>
      <c r="EV1980" s="23">
        <v>4.4118000000000004</v>
      </c>
      <c r="EW1980" s="23">
        <v>256.66669999999999</v>
      </c>
      <c r="EX1980" s="23">
        <v>11323.529399999999</v>
      </c>
      <c r="EY1980" s="23">
        <v>0</v>
      </c>
      <c r="EZ1980" s="23">
        <v>0</v>
      </c>
      <c r="FA1980" s="23">
        <v>0</v>
      </c>
      <c r="FB1980" s="23">
        <v>0</v>
      </c>
      <c r="FC1980" s="23">
        <v>0</v>
      </c>
      <c r="FD1980" s="23">
        <v>0</v>
      </c>
      <c r="FE1980" s="23">
        <v>0</v>
      </c>
      <c r="FF1980" s="23">
        <v>0</v>
      </c>
      <c r="FG1980" s="23">
        <v>0</v>
      </c>
      <c r="FH1980" s="23">
        <v>0</v>
      </c>
      <c r="FI1980" s="23">
        <v>0</v>
      </c>
      <c r="FJ1980" s="23">
        <v>0</v>
      </c>
      <c r="FK1980" s="23">
        <v>3</v>
      </c>
      <c r="FL1980" s="23">
        <v>3</v>
      </c>
      <c r="FM1980" s="23">
        <v>0</v>
      </c>
      <c r="FN1980" s="23">
        <v>0</v>
      </c>
      <c r="FO1980" s="23">
        <v>0</v>
      </c>
      <c r="FP1980" s="23">
        <v>0</v>
      </c>
      <c r="FQ1980" s="23">
        <v>0</v>
      </c>
      <c r="FR1980" s="23">
        <v>0</v>
      </c>
    </row>
    <row r="1981" spans="142:174">
      <c r="EL1981" s="22">
        <v>44322</v>
      </c>
      <c r="EM1981" s="21" t="s">
        <v>29927</v>
      </c>
      <c r="EN1981" s="21" t="s">
        <v>3790</v>
      </c>
      <c r="EO1981" s="21" t="s">
        <v>29929</v>
      </c>
      <c r="EP1981" s="21">
        <v>628191785238</v>
      </c>
      <c r="EQ1981" s="21" t="s">
        <v>207</v>
      </c>
      <c r="ER1981" s="21" t="s">
        <v>29926</v>
      </c>
      <c r="ES1981" s="23">
        <v>8</v>
      </c>
      <c r="ET1981" s="23">
        <v>0</v>
      </c>
      <c r="EU1981" s="23">
        <v>0</v>
      </c>
      <c r="EV1981" s="23">
        <v>0</v>
      </c>
      <c r="EW1981" s="23"/>
      <c r="EX1981" s="23">
        <v>0</v>
      </c>
      <c r="EY1981" s="23"/>
      <c r="EZ1981" s="23"/>
      <c r="FA1981" s="23"/>
      <c r="FB1981" s="23"/>
      <c r="FC1981" s="23"/>
      <c r="FD1981" s="23"/>
      <c r="FE1981" s="23"/>
      <c r="FF1981" s="23"/>
      <c r="FG1981" s="23"/>
      <c r="FH1981" s="23"/>
      <c r="FI1981" s="23"/>
      <c r="FJ1981" s="23"/>
      <c r="FK1981" s="23"/>
      <c r="FL1981" s="23"/>
      <c r="FM1981" s="23"/>
      <c r="FN1981" s="23"/>
      <c r="FO1981" s="23"/>
      <c r="FP1981" s="23"/>
      <c r="FQ1981" s="23"/>
      <c r="FR1981" s="23"/>
    </row>
    <row r="1982" spans="142:174">
      <c r="EL1982" s="22">
        <v>44322</v>
      </c>
      <c r="EM1982" s="21" t="s">
        <v>29927</v>
      </c>
      <c r="EN1982" s="21" t="s">
        <v>3793</v>
      </c>
      <c r="EO1982" s="21" t="s">
        <v>29929</v>
      </c>
      <c r="EP1982" s="21">
        <v>628786455613</v>
      </c>
      <c r="EQ1982" s="21" t="s">
        <v>207</v>
      </c>
      <c r="ER1982" s="21" t="s">
        <v>209</v>
      </c>
      <c r="ES1982" s="23">
        <v>15</v>
      </c>
      <c r="ET1982" s="23">
        <v>0</v>
      </c>
      <c r="EU1982" s="23">
        <v>0</v>
      </c>
      <c r="EV1982" s="23">
        <v>0</v>
      </c>
      <c r="EW1982" s="23"/>
      <c r="EX1982" s="23">
        <v>0</v>
      </c>
      <c r="EY1982" s="23"/>
      <c r="EZ1982" s="23"/>
      <c r="FA1982" s="23"/>
      <c r="FB1982" s="23"/>
      <c r="FC1982" s="23"/>
      <c r="FD1982" s="23"/>
      <c r="FE1982" s="23"/>
      <c r="FF1982" s="23"/>
      <c r="FG1982" s="23"/>
      <c r="FH1982" s="23"/>
      <c r="FI1982" s="23"/>
      <c r="FJ1982" s="23"/>
      <c r="FK1982" s="23"/>
      <c r="FL1982" s="23"/>
      <c r="FM1982" s="23"/>
      <c r="FN1982" s="23"/>
      <c r="FO1982" s="23"/>
      <c r="FP1982" s="23"/>
      <c r="FQ1982" s="23"/>
      <c r="FR1982" s="23"/>
    </row>
    <row r="1983" spans="142:174">
      <c r="EL1983" s="22">
        <v>44322</v>
      </c>
      <c r="EM1983" s="21" t="s">
        <v>29927</v>
      </c>
      <c r="EN1983" s="21" t="s">
        <v>3793</v>
      </c>
      <c r="EO1983" s="21" t="s">
        <v>29929</v>
      </c>
      <c r="EP1983" s="21">
        <v>628786455613</v>
      </c>
      <c r="EQ1983" s="21" t="s">
        <v>207</v>
      </c>
      <c r="ER1983" s="21" t="s">
        <v>29926</v>
      </c>
      <c r="ES1983" s="23">
        <v>1</v>
      </c>
      <c r="ET1983" s="23">
        <v>0</v>
      </c>
      <c r="EU1983" s="23">
        <v>0</v>
      </c>
      <c r="EV1983" s="23">
        <v>0</v>
      </c>
      <c r="EW1983" s="23"/>
      <c r="EX1983" s="23">
        <v>0</v>
      </c>
      <c r="EY1983" s="23"/>
      <c r="EZ1983" s="23"/>
      <c r="FA1983" s="23"/>
      <c r="FB1983" s="23"/>
      <c r="FC1983" s="23"/>
      <c r="FD1983" s="23"/>
      <c r="FE1983" s="23"/>
      <c r="FF1983" s="23"/>
      <c r="FG1983" s="23"/>
      <c r="FH1983" s="23"/>
      <c r="FI1983" s="23"/>
      <c r="FJ1983" s="23"/>
      <c r="FK1983" s="23"/>
      <c r="FL1983" s="23"/>
      <c r="FM1983" s="23"/>
      <c r="FN1983" s="23"/>
      <c r="FO1983" s="23"/>
      <c r="FP1983" s="23"/>
      <c r="FQ1983" s="23"/>
      <c r="FR1983" s="23"/>
    </row>
    <row r="1984" spans="142:174">
      <c r="EL1984" s="22">
        <v>44322</v>
      </c>
      <c r="EM1984" s="21" t="s">
        <v>29927</v>
      </c>
      <c r="EN1984" s="21" t="s">
        <v>3783</v>
      </c>
      <c r="EO1984" s="21" t="s">
        <v>29929</v>
      </c>
      <c r="EP1984" s="21">
        <v>628192997700</v>
      </c>
      <c r="EQ1984" s="21" t="s">
        <v>207</v>
      </c>
      <c r="ER1984" s="21" t="s">
        <v>209</v>
      </c>
      <c r="ES1984" s="23">
        <v>5</v>
      </c>
      <c r="ET1984" s="23">
        <v>0</v>
      </c>
      <c r="EU1984" s="23">
        <v>0</v>
      </c>
      <c r="EV1984" s="23">
        <v>0</v>
      </c>
      <c r="EW1984" s="23"/>
      <c r="EX1984" s="23">
        <v>0</v>
      </c>
      <c r="EY1984" s="23"/>
      <c r="EZ1984" s="23"/>
      <c r="FA1984" s="23"/>
      <c r="FB1984" s="23"/>
      <c r="FC1984" s="23"/>
      <c r="FD1984" s="23"/>
      <c r="FE1984" s="23"/>
      <c r="FF1984" s="23"/>
      <c r="FG1984" s="23"/>
      <c r="FH1984" s="23"/>
      <c r="FI1984" s="23"/>
      <c r="FJ1984" s="23"/>
      <c r="FK1984" s="23"/>
      <c r="FL1984" s="23"/>
      <c r="FM1984" s="23"/>
      <c r="FN1984" s="23"/>
      <c r="FO1984" s="23"/>
      <c r="FP1984" s="23"/>
      <c r="FQ1984" s="23"/>
      <c r="FR1984" s="23"/>
    </row>
    <row r="1985" spans="142:174">
      <c r="EL1985" s="22">
        <v>44322</v>
      </c>
      <c r="EM1985" s="21" t="s">
        <v>29927</v>
      </c>
      <c r="EN1985" s="21" t="s">
        <v>3783</v>
      </c>
      <c r="EO1985" s="21" t="s">
        <v>29929</v>
      </c>
      <c r="EP1985" s="21">
        <v>628192997700</v>
      </c>
      <c r="EQ1985" s="21" t="s">
        <v>207</v>
      </c>
      <c r="ER1985" s="21" t="s">
        <v>29926</v>
      </c>
      <c r="ES1985" s="23">
        <v>1</v>
      </c>
      <c r="ET1985" s="23">
        <v>0</v>
      </c>
      <c r="EU1985" s="23">
        <v>0</v>
      </c>
      <c r="EV1985" s="23">
        <v>0</v>
      </c>
      <c r="EW1985" s="23"/>
      <c r="EX1985" s="23">
        <v>0</v>
      </c>
      <c r="EY1985" s="23"/>
      <c r="EZ1985" s="23"/>
      <c r="FA1985" s="23"/>
      <c r="FB1985" s="23"/>
      <c r="FC1985" s="23"/>
      <c r="FD1985" s="23"/>
      <c r="FE1985" s="23"/>
      <c r="FF1985" s="23"/>
      <c r="FG1985" s="23"/>
      <c r="FH1985" s="23"/>
      <c r="FI1985" s="23"/>
      <c r="FJ1985" s="23"/>
      <c r="FK1985" s="23"/>
      <c r="FL1985" s="23"/>
      <c r="FM1985" s="23"/>
      <c r="FN1985" s="23"/>
      <c r="FO1985" s="23"/>
      <c r="FP1985" s="23"/>
      <c r="FQ1985" s="23"/>
      <c r="FR1985" s="23"/>
    </row>
    <row r="1986" spans="142:174">
      <c r="EL1986" s="22">
        <v>44322</v>
      </c>
      <c r="EM1986" s="21" t="s">
        <v>29930</v>
      </c>
      <c r="EN1986" s="21" t="s">
        <v>24562</v>
      </c>
      <c r="EO1986" s="21" t="s">
        <v>29929</v>
      </c>
      <c r="EP1986" s="21">
        <v>574549692805</v>
      </c>
      <c r="EQ1986" s="21" t="s">
        <v>207</v>
      </c>
      <c r="ER1986" s="21" t="s">
        <v>208</v>
      </c>
      <c r="ES1986" s="23">
        <v>1</v>
      </c>
      <c r="ET1986" s="23">
        <v>0</v>
      </c>
      <c r="EU1986" s="23">
        <v>0</v>
      </c>
      <c r="EV1986" s="23">
        <v>0</v>
      </c>
      <c r="EW1986" s="23"/>
      <c r="EX1986" s="23">
        <v>0</v>
      </c>
      <c r="EY1986" s="23"/>
      <c r="EZ1986" s="23"/>
      <c r="FA1986" s="23"/>
      <c r="FB1986" s="23"/>
      <c r="FC1986" s="23"/>
      <c r="FD1986" s="23"/>
      <c r="FE1986" s="23"/>
      <c r="FF1986" s="23"/>
      <c r="FG1986" s="23"/>
      <c r="FH1986" s="23"/>
      <c r="FI1986" s="23"/>
      <c r="FJ1986" s="23"/>
      <c r="FK1986" s="23"/>
      <c r="FL1986" s="23"/>
      <c r="FM1986" s="23"/>
      <c r="FN1986" s="23"/>
      <c r="FO1986" s="23"/>
      <c r="FP1986" s="23"/>
      <c r="FQ1986" s="23"/>
      <c r="FR1986" s="23"/>
    </row>
    <row r="1987" spans="142:174">
      <c r="EL1987" s="22">
        <v>44322</v>
      </c>
      <c r="EM1987" s="21" t="s">
        <v>29930</v>
      </c>
      <c r="EN1987" s="21" t="s">
        <v>24562</v>
      </c>
      <c r="EO1987" s="21" t="s">
        <v>29929</v>
      </c>
      <c r="EP1987" s="21">
        <v>574549692805</v>
      </c>
      <c r="EQ1987" s="21" t="s">
        <v>207</v>
      </c>
      <c r="ER1987" s="21" t="s">
        <v>209</v>
      </c>
      <c r="ES1987" s="23">
        <v>268</v>
      </c>
      <c r="ET1987" s="23">
        <v>4</v>
      </c>
      <c r="EU1987" s="23">
        <v>926</v>
      </c>
      <c r="EV1987" s="23">
        <v>1.4924999999999999</v>
      </c>
      <c r="EW1987" s="23">
        <v>231.5</v>
      </c>
      <c r="EX1987" s="23">
        <v>3455.2239</v>
      </c>
      <c r="EY1987" s="23"/>
      <c r="EZ1987" s="23"/>
      <c r="FA1987" s="23"/>
      <c r="FB1987" s="23"/>
      <c r="FC1987" s="23"/>
      <c r="FD1987" s="23"/>
      <c r="FE1987" s="23"/>
      <c r="FF1987" s="23"/>
      <c r="FG1987" s="23"/>
      <c r="FH1987" s="23"/>
      <c r="FI1987" s="23"/>
      <c r="FJ1987" s="23"/>
      <c r="FK1987" s="23"/>
      <c r="FL1987" s="23"/>
      <c r="FM1987" s="23"/>
      <c r="FN1987" s="23"/>
      <c r="FO1987" s="23"/>
      <c r="FP1987" s="23"/>
      <c r="FQ1987" s="23"/>
      <c r="FR1987" s="23"/>
    </row>
    <row r="1988" spans="142:174">
      <c r="EL1988" s="22">
        <v>44322</v>
      </c>
      <c r="EM1988" s="21" t="s">
        <v>29930</v>
      </c>
      <c r="EN1988" s="21" t="s">
        <v>24562</v>
      </c>
      <c r="EO1988" s="21" t="s">
        <v>29929</v>
      </c>
      <c r="EP1988" s="21">
        <v>574549692805</v>
      </c>
      <c r="EQ1988" s="21" t="s">
        <v>207</v>
      </c>
      <c r="ER1988" s="21" t="s">
        <v>29926</v>
      </c>
      <c r="ES1988" s="23">
        <v>29</v>
      </c>
      <c r="ET1988" s="23">
        <v>0</v>
      </c>
      <c r="EU1988" s="23">
        <v>0</v>
      </c>
      <c r="EV1988" s="23">
        <v>0</v>
      </c>
      <c r="EW1988" s="23"/>
      <c r="EX1988" s="23">
        <v>0</v>
      </c>
      <c r="EY1988" s="23"/>
      <c r="EZ1988" s="23"/>
      <c r="FA1988" s="23"/>
      <c r="FB1988" s="23"/>
      <c r="FC1988" s="23"/>
      <c r="FD1988" s="23"/>
      <c r="FE1988" s="23"/>
      <c r="FF1988" s="23"/>
      <c r="FG1988" s="23"/>
      <c r="FH1988" s="23"/>
      <c r="FI1988" s="23"/>
      <c r="FJ1988" s="23"/>
      <c r="FK1988" s="23"/>
      <c r="FL1988" s="23"/>
      <c r="FM1988" s="23"/>
      <c r="FN1988" s="23"/>
      <c r="FO1988" s="23"/>
      <c r="FP1988" s="23"/>
      <c r="FQ1988" s="23"/>
      <c r="FR1988" s="23"/>
    </row>
    <row r="1989" spans="142:174">
      <c r="EL1989" s="22">
        <v>44322</v>
      </c>
      <c r="EM1989" s="21" t="s">
        <v>29927</v>
      </c>
      <c r="EN1989" s="21" t="s">
        <v>3778</v>
      </c>
      <c r="EO1989" s="21" t="s">
        <v>29929</v>
      </c>
      <c r="EP1989" s="21">
        <v>628195165591</v>
      </c>
      <c r="EQ1989" s="21" t="s">
        <v>207</v>
      </c>
      <c r="ER1989" s="21" t="s">
        <v>209</v>
      </c>
      <c r="ES1989" s="23">
        <v>14</v>
      </c>
      <c r="ET1989" s="23">
        <v>0</v>
      </c>
      <c r="EU1989" s="23">
        <v>0</v>
      </c>
      <c r="EV1989" s="23">
        <v>0</v>
      </c>
      <c r="EW1989" s="23"/>
      <c r="EX1989" s="23">
        <v>0</v>
      </c>
      <c r="EY1989" s="23"/>
      <c r="EZ1989" s="23"/>
      <c r="FA1989" s="23"/>
      <c r="FB1989" s="23"/>
      <c r="FC1989" s="23"/>
      <c r="FD1989" s="23"/>
      <c r="FE1989" s="23"/>
      <c r="FF1989" s="23"/>
      <c r="FG1989" s="23"/>
      <c r="FH1989" s="23"/>
      <c r="FI1989" s="23"/>
      <c r="FJ1989" s="23"/>
      <c r="FK1989" s="23"/>
      <c r="FL1989" s="23"/>
      <c r="FM1989" s="23"/>
      <c r="FN1989" s="23"/>
      <c r="FO1989" s="23"/>
      <c r="FP1989" s="23"/>
      <c r="FQ1989" s="23"/>
      <c r="FR1989" s="23"/>
    </row>
    <row r="1990" spans="142:174">
      <c r="EL1990" s="22">
        <v>44322</v>
      </c>
      <c r="EM1990" s="21" t="s">
        <v>29927</v>
      </c>
      <c r="EN1990" s="21" t="s">
        <v>3778</v>
      </c>
      <c r="EO1990" s="21" t="s">
        <v>29929</v>
      </c>
      <c r="EP1990" s="21">
        <v>628195165591</v>
      </c>
      <c r="EQ1990" s="21" t="s">
        <v>207</v>
      </c>
      <c r="ER1990" s="21" t="s">
        <v>29926</v>
      </c>
      <c r="ES1990" s="23">
        <v>1</v>
      </c>
      <c r="ET1990" s="23">
        <v>0</v>
      </c>
      <c r="EU1990" s="23">
        <v>0</v>
      </c>
      <c r="EV1990" s="23">
        <v>0</v>
      </c>
      <c r="EW1990" s="23"/>
      <c r="EX1990" s="23">
        <v>0</v>
      </c>
      <c r="EY1990" s="23"/>
      <c r="EZ1990" s="23"/>
      <c r="FA1990" s="23"/>
      <c r="FB1990" s="23"/>
      <c r="FC1990" s="23"/>
      <c r="FD1990" s="23"/>
      <c r="FE1990" s="23"/>
      <c r="FF1990" s="23"/>
      <c r="FG1990" s="23"/>
      <c r="FH1990" s="23"/>
      <c r="FI1990" s="23"/>
      <c r="FJ1990" s="23"/>
      <c r="FK1990" s="23"/>
      <c r="FL1990" s="23"/>
      <c r="FM1990" s="23"/>
      <c r="FN1990" s="23"/>
      <c r="FO1990" s="23"/>
      <c r="FP1990" s="23"/>
      <c r="FQ1990" s="23"/>
      <c r="FR1990" s="23"/>
    </row>
    <row r="1991" spans="142:174">
      <c r="EL1991" s="22">
        <v>44322</v>
      </c>
      <c r="EM1991" s="21" t="s">
        <v>29930</v>
      </c>
      <c r="EN1991" s="21" t="s">
        <v>24559</v>
      </c>
      <c r="EO1991" s="21" t="s">
        <v>29929</v>
      </c>
      <c r="EP1991" s="21">
        <v>574917819112</v>
      </c>
      <c r="EQ1991" s="21" t="s">
        <v>207</v>
      </c>
      <c r="ER1991" s="21" t="s">
        <v>208</v>
      </c>
      <c r="ES1991" s="23">
        <v>1</v>
      </c>
      <c r="ET1991" s="23">
        <v>0</v>
      </c>
      <c r="EU1991" s="23">
        <v>0</v>
      </c>
      <c r="EV1991" s="23">
        <v>0</v>
      </c>
      <c r="EW1991" s="23"/>
      <c r="EX1991" s="23">
        <v>0</v>
      </c>
      <c r="EY1991" s="23"/>
      <c r="EZ1991" s="23"/>
      <c r="FA1991" s="23"/>
      <c r="FB1991" s="23"/>
      <c r="FC1991" s="23"/>
      <c r="FD1991" s="23"/>
      <c r="FE1991" s="23"/>
      <c r="FF1991" s="23"/>
      <c r="FG1991" s="23"/>
      <c r="FH1991" s="23"/>
      <c r="FI1991" s="23"/>
      <c r="FJ1991" s="23"/>
      <c r="FK1991" s="23"/>
      <c r="FL1991" s="23"/>
      <c r="FM1991" s="23"/>
      <c r="FN1991" s="23"/>
      <c r="FO1991" s="23"/>
      <c r="FP1991" s="23"/>
      <c r="FQ1991" s="23"/>
      <c r="FR1991" s="23"/>
    </row>
    <row r="1992" spans="142:174">
      <c r="EL1992" s="22">
        <v>44322</v>
      </c>
      <c r="EM1992" s="21" t="s">
        <v>29930</v>
      </c>
      <c r="EN1992" s="21" t="s">
        <v>24559</v>
      </c>
      <c r="EO1992" s="21" t="s">
        <v>29929</v>
      </c>
      <c r="EP1992" s="21">
        <v>574917819112</v>
      </c>
      <c r="EQ1992" s="21" t="s">
        <v>207</v>
      </c>
      <c r="ER1992" s="21" t="s">
        <v>209</v>
      </c>
      <c r="ES1992" s="23">
        <v>172</v>
      </c>
      <c r="ET1992" s="23">
        <v>5</v>
      </c>
      <c r="EU1992" s="23">
        <v>1162</v>
      </c>
      <c r="EV1992" s="23">
        <v>2.907</v>
      </c>
      <c r="EW1992" s="23">
        <v>232.4</v>
      </c>
      <c r="EX1992" s="23">
        <v>6755.8140000000003</v>
      </c>
      <c r="EY1992" s="23"/>
      <c r="EZ1992" s="23"/>
      <c r="FA1992" s="23"/>
      <c r="FB1992" s="23"/>
      <c r="FC1992" s="23"/>
      <c r="FD1992" s="23"/>
      <c r="FE1992" s="23"/>
      <c r="FF1992" s="23"/>
      <c r="FG1992" s="23"/>
      <c r="FH1992" s="23"/>
      <c r="FI1992" s="23"/>
      <c r="FJ1992" s="23"/>
      <c r="FK1992" s="23"/>
      <c r="FL1992" s="23"/>
      <c r="FM1992" s="23"/>
      <c r="FN1992" s="23"/>
      <c r="FO1992" s="23"/>
      <c r="FP1992" s="23"/>
      <c r="FQ1992" s="23"/>
      <c r="FR1992" s="23"/>
    </row>
    <row r="1993" spans="142:174">
      <c r="EL1993" s="22">
        <v>44322</v>
      </c>
      <c r="EM1993" s="21" t="s">
        <v>29930</v>
      </c>
      <c r="EN1993" s="21" t="s">
        <v>24559</v>
      </c>
      <c r="EO1993" s="21" t="s">
        <v>29929</v>
      </c>
      <c r="EP1993" s="21">
        <v>574917819112</v>
      </c>
      <c r="EQ1993" s="21" t="s">
        <v>207</v>
      </c>
      <c r="ER1993" s="21" t="s">
        <v>29926</v>
      </c>
      <c r="ES1993" s="23">
        <v>2</v>
      </c>
      <c r="ET1993" s="23">
        <v>0</v>
      </c>
      <c r="EU1993" s="23">
        <v>0</v>
      </c>
      <c r="EV1993" s="23">
        <v>0</v>
      </c>
      <c r="EW1993" s="23"/>
      <c r="EX1993" s="23">
        <v>0</v>
      </c>
      <c r="EY1993" s="23"/>
      <c r="EZ1993" s="23"/>
      <c r="FA1993" s="23"/>
      <c r="FB1993" s="23"/>
      <c r="FC1993" s="23"/>
      <c r="FD1993" s="23"/>
      <c r="FE1993" s="23"/>
      <c r="FF1993" s="23"/>
      <c r="FG1993" s="23"/>
      <c r="FH1993" s="23"/>
      <c r="FI1993" s="23"/>
      <c r="FJ1993" s="23"/>
      <c r="FK1993" s="23"/>
      <c r="FL1993" s="23"/>
      <c r="FM1993" s="23"/>
      <c r="FN1993" s="23"/>
      <c r="FO1993" s="23"/>
      <c r="FP1993" s="23"/>
      <c r="FQ1993" s="23"/>
      <c r="FR1993" s="23"/>
    </row>
    <row r="1994" spans="142:174">
      <c r="EL1994" s="22">
        <v>44322</v>
      </c>
      <c r="EM1994" s="21" t="s">
        <v>29927</v>
      </c>
      <c r="EN1994" s="21" t="s">
        <v>6880</v>
      </c>
      <c r="EO1994" s="21" t="s">
        <v>29929</v>
      </c>
      <c r="EP1994" s="21">
        <v>626755881761</v>
      </c>
      <c r="EQ1994" s="21" t="s">
        <v>207</v>
      </c>
      <c r="ER1994" s="21" t="s">
        <v>208</v>
      </c>
      <c r="ES1994" s="23">
        <v>2</v>
      </c>
      <c r="ET1994" s="23">
        <v>0</v>
      </c>
      <c r="EU1994" s="23">
        <v>0</v>
      </c>
      <c r="EV1994" s="23">
        <v>0</v>
      </c>
      <c r="EW1994" s="23"/>
      <c r="EX1994" s="23">
        <v>0</v>
      </c>
      <c r="EY1994" s="23"/>
      <c r="EZ1994" s="23"/>
      <c r="FA1994" s="23"/>
      <c r="FB1994" s="23"/>
      <c r="FC1994" s="23"/>
      <c r="FD1994" s="23"/>
      <c r="FE1994" s="23"/>
      <c r="FF1994" s="23"/>
      <c r="FG1994" s="23"/>
      <c r="FH1994" s="23"/>
      <c r="FI1994" s="23"/>
      <c r="FJ1994" s="23"/>
      <c r="FK1994" s="23"/>
      <c r="FL1994" s="23"/>
      <c r="FM1994" s="23"/>
      <c r="FN1994" s="23"/>
      <c r="FO1994" s="23"/>
      <c r="FP1994" s="23"/>
      <c r="FQ1994" s="23"/>
      <c r="FR1994" s="23"/>
    </row>
    <row r="1995" spans="142:174">
      <c r="EL1995" s="22">
        <v>44322</v>
      </c>
      <c r="EM1995" s="21" t="s">
        <v>29927</v>
      </c>
      <c r="EN1995" s="21" t="s">
        <v>6880</v>
      </c>
      <c r="EO1995" s="21" t="s">
        <v>29929</v>
      </c>
      <c r="EP1995" s="21">
        <v>626755881761</v>
      </c>
      <c r="EQ1995" s="21" t="s">
        <v>207</v>
      </c>
      <c r="ER1995" s="21" t="s">
        <v>209</v>
      </c>
      <c r="ES1995" s="23">
        <v>154</v>
      </c>
      <c r="ET1995" s="23">
        <v>1</v>
      </c>
      <c r="EU1995" s="23">
        <v>204</v>
      </c>
      <c r="EV1995" s="23">
        <v>0.64939999999999998</v>
      </c>
      <c r="EW1995" s="23">
        <v>204</v>
      </c>
      <c r="EX1995" s="23">
        <v>1324.6753000000001</v>
      </c>
      <c r="EY1995" s="23"/>
      <c r="EZ1995" s="23"/>
      <c r="FA1995" s="23"/>
      <c r="FB1995" s="23"/>
      <c r="FC1995" s="23"/>
      <c r="FD1995" s="23"/>
      <c r="FE1995" s="23"/>
      <c r="FF1995" s="23"/>
      <c r="FG1995" s="23"/>
      <c r="FH1995" s="23"/>
      <c r="FI1995" s="23"/>
      <c r="FJ1995" s="23"/>
      <c r="FK1995" s="23"/>
      <c r="FL1995" s="23"/>
      <c r="FM1995" s="23"/>
      <c r="FN1995" s="23"/>
      <c r="FO1995" s="23"/>
      <c r="FP1995" s="23"/>
      <c r="FQ1995" s="23"/>
      <c r="FR1995" s="23"/>
    </row>
    <row r="1996" spans="142:174">
      <c r="EL1996" s="22">
        <v>44322</v>
      </c>
      <c r="EM1996" s="21" t="s">
        <v>29927</v>
      </c>
      <c r="EN1996" s="21" t="s">
        <v>19037</v>
      </c>
      <c r="EO1996" s="21" t="s">
        <v>29929</v>
      </c>
      <c r="EP1996" s="21">
        <v>574190053228</v>
      </c>
      <c r="EQ1996" s="21" t="s">
        <v>207</v>
      </c>
      <c r="ER1996" s="21" t="s">
        <v>209</v>
      </c>
      <c r="ES1996" s="23">
        <v>36</v>
      </c>
      <c r="ET1996" s="23">
        <v>1</v>
      </c>
      <c r="EU1996" s="23">
        <v>275</v>
      </c>
      <c r="EV1996" s="23">
        <v>2.7778</v>
      </c>
      <c r="EW1996" s="23">
        <v>275</v>
      </c>
      <c r="EX1996" s="23">
        <v>7638.8888999999999</v>
      </c>
      <c r="EY1996" s="23">
        <v>0</v>
      </c>
      <c r="EZ1996" s="23">
        <v>0</v>
      </c>
      <c r="FA1996" s="23">
        <v>0</v>
      </c>
      <c r="FB1996" s="23">
        <v>0</v>
      </c>
      <c r="FC1996" s="23">
        <v>0</v>
      </c>
      <c r="FD1996" s="23">
        <v>0</v>
      </c>
      <c r="FE1996" s="23">
        <v>0</v>
      </c>
      <c r="FF1996" s="23">
        <v>1</v>
      </c>
      <c r="FG1996" s="23">
        <v>0</v>
      </c>
      <c r="FH1996" s="23">
        <v>1</v>
      </c>
      <c r="FI1996" s="23">
        <v>0</v>
      </c>
      <c r="FJ1996" s="23">
        <v>0</v>
      </c>
      <c r="FK1996" s="23">
        <v>0</v>
      </c>
      <c r="FL1996" s="23">
        <v>0</v>
      </c>
      <c r="FM1996" s="23">
        <v>0</v>
      </c>
      <c r="FN1996" s="23">
        <v>0</v>
      </c>
      <c r="FO1996" s="23">
        <v>0</v>
      </c>
      <c r="FP1996" s="23">
        <v>0</v>
      </c>
      <c r="FQ1996" s="23">
        <v>0</v>
      </c>
      <c r="FR1996" s="23">
        <v>0</v>
      </c>
    </row>
    <row r="1997" spans="142:174">
      <c r="EL1997" s="22">
        <v>44322</v>
      </c>
      <c r="EM1997" s="21" t="s">
        <v>29927</v>
      </c>
      <c r="EN1997" s="21" t="s">
        <v>19037</v>
      </c>
      <c r="EO1997" s="21" t="s">
        <v>29929</v>
      </c>
      <c r="EP1997" s="21">
        <v>574190053228</v>
      </c>
      <c r="EQ1997" s="21" t="s">
        <v>207</v>
      </c>
      <c r="ER1997" s="21" t="s">
        <v>29926</v>
      </c>
      <c r="ES1997" s="23">
        <v>1</v>
      </c>
      <c r="ET1997" s="23">
        <v>0</v>
      </c>
      <c r="EU1997" s="23">
        <v>0</v>
      </c>
      <c r="EV1997" s="23">
        <v>0</v>
      </c>
      <c r="EW1997" s="23"/>
      <c r="EX1997" s="23">
        <v>0</v>
      </c>
      <c r="EY1997" s="23"/>
      <c r="EZ1997" s="23"/>
      <c r="FA1997" s="23"/>
      <c r="FB1997" s="23"/>
      <c r="FC1997" s="23"/>
      <c r="FD1997" s="23"/>
      <c r="FE1997" s="23"/>
      <c r="FF1997" s="23"/>
      <c r="FG1997" s="23"/>
      <c r="FH1997" s="23"/>
      <c r="FI1997" s="23"/>
      <c r="FJ1997" s="23"/>
      <c r="FK1997" s="23"/>
      <c r="FL1997" s="23"/>
      <c r="FM1997" s="23"/>
      <c r="FN1997" s="23"/>
      <c r="FO1997" s="23"/>
      <c r="FP1997" s="23"/>
      <c r="FQ1997" s="23"/>
      <c r="FR1997" s="23"/>
    </row>
    <row r="1998" spans="142:174">
      <c r="EL1998" s="22">
        <v>44322</v>
      </c>
      <c r="EM1998" s="21" t="s">
        <v>29927</v>
      </c>
      <c r="EN1998" s="21" t="s">
        <v>16133</v>
      </c>
      <c r="EO1998" s="21" t="s">
        <v>29929</v>
      </c>
      <c r="EP1998" s="21">
        <v>628192637830</v>
      </c>
      <c r="EQ1998" s="21" t="s">
        <v>207</v>
      </c>
      <c r="ER1998" s="21" t="s">
        <v>209</v>
      </c>
      <c r="ES1998" s="23">
        <v>119</v>
      </c>
      <c r="ET1998" s="23">
        <v>2</v>
      </c>
      <c r="EU1998" s="23">
        <v>482</v>
      </c>
      <c r="EV1998" s="23">
        <v>1.6807000000000001</v>
      </c>
      <c r="EW1998" s="23">
        <v>241</v>
      </c>
      <c r="EX1998" s="23">
        <v>4050.4202</v>
      </c>
      <c r="EY1998" s="23"/>
      <c r="EZ1998" s="23"/>
      <c r="FA1998" s="23"/>
      <c r="FB1998" s="23"/>
      <c r="FC1998" s="23"/>
      <c r="FD1998" s="23"/>
      <c r="FE1998" s="23"/>
      <c r="FF1998" s="23"/>
      <c r="FG1998" s="23"/>
      <c r="FH1998" s="23"/>
      <c r="FI1998" s="23"/>
      <c r="FJ1998" s="23"/>
      <c r="FK1998" s="23"/>
      <c r="FL1998" s="23"/>
      <c r="FM1998" s="23"/>
      <c r="FN1998" s="23"/>
      <c r="FO1998" s="23"/>
      <c r="FP1998" s="23"/>
      <c r="FQ1998" s="23"/>
      <c r="FR1998" s="23"/>
    </row>
    <row r="1999" spans="142:174">
      <c r="EL1999" s="22">
        <v>44322</v>
      </c>
      <c r="EM1999" s="21" t="s">
        <v>29927</v>
      </c>
      <c r="EN1999" s="21" t="s">
        <v>16133</v>
      </c>
      <c r="EO1999" s="21" t="s">
        <v>29929</v>
      </c>
      <c r="EP1999" s="21">
        <v>628192637830</v>
      </c>
      <c r="EQ1999" s="21" t="s">
        <v>207</v>
      </c>
      <c r="ER1999" s="21" t="s">
        <v>29926</v>
      </c>
      <c r="ES1999" s="23">
        <v>17</v>
      </c>
      <c r="ET1999" s="23">
        <v>0</v>
      </c>
      <c r="EU1999" s="23">
        <v>0</v>
      </c>
      <c r="EV1999" s="23">
        <v>0</v>
      </c>
      <c r="EW1999" s="23"/>
      <c r="EX1999" s="23">
        <v>0</v>
      </c>
      <c r="EY1999" s="23"/>
      <c r="EZ1999" s="23"/>
      <c r="FA1999" s="23"/>
      <c r="FB1999" s="23"/>
      <c r="FC1999" s="23"/>
      <c r="FD1999" s="23"/>
      <c r="FE1999" s="23"/>
      <c r="FF1999" s="23"/>
      <c r="FG1999" s="23"/>
      <c r="FH1999" s="23"/>
      <c r="FI1999" s="23"/>
      <c r="FJ1999" s="23"/>
      <c r="FK1999" s="23"/>
      <c r="FL1999" s="23"/>
      <c r="FM1999" s="23"/>
      <c r="FN1999" s="23"/>
      <c r="FO1999" s="23"/>
      <c r="FP1999" s="23"/>
      <c r="FQ1999" s="23"/>
      <c r="FR1999" s="23"/>
    </row>
    <row r="2000" spans="142:174">
      <c r="EL2000" s="22">
        <v>44322</v>
      </c>
      <c r="EM2000" s="21" t="s">
        <v>29927</v>
      </c>
      <c r="EN2000" s="21" t="s">
        <v>2099</v>
      </c>
      <c r="EO2000" s="21" t="s">
        <v>29929</v>
      </c>
      <c r="EP2000" s="21">
        <v>599210653742</v>
      </c>
      <c r="EQ2000" s="21" t="s">
        <v>207</v>
      </c>
      <c r="ER2000" s="21" t="s">
        <v>209</v>
      </c>
      <c r="ES2000" s="23">
        <v>66</v>
      </c>
      <c r="ET2000" s="23">
        <v>0</v>
      </c>
      <c r="EU2000" s="23">
        <v>0</v>
      </c>
      <c r="EV2000" s="23">
        <v>0</v>
      </c>
      <c r="EW2000" s="23"/>
      <c r="EX2000" s="23">
        <v>0</v>
      </c>
      <c r="EY2000" s="23"/>
      <c r="EZ2000" s="23"/>
      <c r="FA2000" s="23"/>
      <c r="FB2000" s="23"/>
      <c r="FC2000" s="23"/>
      <c r="FD2000" s="23"/>
      <c r="FE2000" s="23"/>
      <c r="FF2000" s="23"/>
      <c r="FG2000" s="23"/>
      <c r="FH2000" s="23"/>
      <c r="FI2000" s="23"/>
      <c r="FJ2000" s="23"/>
      <c r="FK2000" s="23"/>
      <c r="FL2000" s="23"/>
      <c r="FM2000" s="23"/>
      <c r="FN2000" s="23"/>
      <c r="FO2000" s="23"/>
      <c r="FP2000" s="23"/>
      <c r="FQ2000" s="23"/>
      <c r="FR2000" s="23"/>
    </row>
    <row r="2001" spans="142:174">
      <c r="EL2001" s="22">
        <v>44322</v>
      </c>
      <c r="EM2001" s="21" t="s">
        <v>29927</v>
      </c>
      <c r="EN2001" s="21" t="s">
        <v>24738</v>
      </c>
      <c r="EO2001" s="21" t="s">
        <v>29929</v>
      </c>
      <c r="EP2001" s="21">
        <v>574703641670</v>
      </c>
      <c r="EQ2001" s="21" t="s">
        <v>207</v>
      </c>
      <c r="ER2001" s="21" t="s">
        <v>209</v>
      </c>
      <c r="ES2001" s="23">
        <v>177</v>
      </c>
      <c r="ET2001" s="23">
        <v>3</v>
      </c>
      <c r="EU2001" s="23">
        <v>823</v>
      </c>
      <c r="EV2001" s="23">
        <v>1.6949000000000001</v>
      </c>
      <c r="EW2001" s="23">
        <v>274.33330000000001</v>
      </c>
      <c r="EX2001" s="23">
        <v>4649.7174999999997</v>
      </c>
      <c r="EY2001" s="23"/>
      <c r="EZ2001" s="23"/>
      <c r="FA2001" s="23"/>
      <c r="FB2001" s="23"/>
      <c r="FC2001" s="23"/>
      <c r="FD2001" s="23"/>
      <c r="FE2001" s="23"/>
      <c r="FF2001" s="23"/>
      <c r="FG2001" s="23"/>
      <c r="FH2001" s="23"/>
      <c r="FI2001" s="23"/>
      <c r="FJ2001" s="23"/>
      <c r="FK2001" s="23"/>
      <c r="FL2001" s="23"/>
      <c r="FM2001" s="23"/>
      <c r="FN2001" s="23"/>
      <c r="FO2001" s="23"/>
      <c r="FP2001" s="23"/>
      <c r="FQ2001" s="23"/>
      <c r="FR2001" s="23"/>
    </row>
    <row r="2002" spans="142:174">
      <c r="EL2002" s="22">
        <v>44322</v>
      </c>
      <c r="EM2002" s="21" t="s">
        <v>29927</v>
      </c>
      <c r="EN2002" s="21" t="s">
        <v>24738</v>
      </c>
      <c r="EO2002" s="21" t="s">
        <v>29929</v>
      </c>
      <c r="EP2002" s="21">
        <v>574703641670</v>
      </c>
      <c r="EQ2002" s="21" t="s">
        <v>207</v>
      </c>
      <c r="ER2002" s="21" t="s">
        <v>29926</v>
      </c>
      <c r="ES2002" s="23">
        <v>1</v>
      </c>
      <c r="ET2002" s="23">
        <v>0</v>
      </c>
      <c r="EU2002" s="23">
        <v>0</v>
      </c>
      <c r="EV2002" s="23">
        <v>0</v>
      </c>
      <c r="EW2002" s="23"/>
      <c r="EX2002" s="23">
        <v>0</v>
      </c>
      <c r="EY2002" s="23"/>
      <c r="EZ2002" s="23"/>
      <c r="FA2002" s="23"/>
      <c r="FB2002" s="23"/>
      <c r="FC2002" s="23"/>
      <c r="FD2002" s="23"/>
      <c r="FE2002" s="23"/>
      <c r="FF2002" s="23"/>
      <c r="FG2002" s="23"/>
      <c r="FH2002" s="23"/>
      <c r="FI2002" s="23"/>
      <c r="FJ2002" s="23"/>
      <c r="FK2002" s="23"/>
      <c r="FL2002" s="23"/>
      <c r="FM2002" s="23"/>
      <c r="FN2002" s="23"/>
      <c r="FO2002" s="23"/>
      <c r="FP2002" s="23"/>
      <c r="FQ2002" s="23"/>
      <c r="FR2002" s="23"/>
    </row>
    <row r="2003" spans="142:174">
      <c r="EL2003" s="22">
        <v>44322</v>
      </c>
      <c r="EM2003" s="21" t="s">
        <v>29927</v>
      </c>
      <c r="EN2003" s="21" t="s">
        <v>17430</v>
      </c>
      <c r="EO2003" s="21" t="s">
        <v>29929</v>
      </c>
      <c r="EP2003" s="21">
        <v>576398085683</v>
      </c>
      <c r="EQ2003" s="21" t="s">
        <v>207</v>
      </c>
      <c r="ER2003" s="21" t="s">
        <v>209</v>
      </c>
      <c r="ES2003" s="23">
        <v>10</v>
      </c>
      <c r="ET2003" s="23">
        <v>0</v>
      </c>
      <c r="EU2003" s="23">
        <v>0</v>
      </c>
      <c r="EV2003" s="23">
        <v>0</v>
      </c>
      <c r="EW2003" s="23"/>
      <c r="EX2003" s="23">
        <v>0</v>
      </c>
      <c r="EY2003" s="23"/>
      <c r="EZ2003" s="23"/>
      <c r="FA2003" s="23"/>
      <c r="FB2003" s="23"/>
      <c r="FC2003" s="23"/>
      <c r="FD2003" s="23"/>
      <c r="FE2003" s="23"/>
      <c r="FF2003" s="23"/>
      <c r="FG2003" s="23"/>
      <c r="FH2003" s="23"/>
      <c r="FI2003" s="23"/>
      <c r="FJ2003" s="23"/>
      <c r="FK2003" s="23"/>
      <c r="FL2003" s="23"/>
      <c r="FM2003" s="23"/>
      <c r="FN2003" s="23"/>
      <c r="FO2003" s="23"/>
      <c r="FP2003" s="23"/>
      <c r="FQ2003" s="23"/>
      <c r="FR2003" s="23"/>
    </row>
    <row r="2004" spans="142:174">
      <c r="EL2004" s="22">
        <v>44322</v>
      </c>
      <c r="EM2004" s="21" t="s">
        <v>29927</v>
      </c>
      <c r="EN2004" s="21" t="s">
        <v>17430</v>
      </c>
      <c r="EO2004" s="21" t="s">
        <v>29929</v>
      </c>
      <c r="EP2004" s="21">
        <v>576398085683</v>
      </c>
      <c r="EQ2004" s="21" t="s">
        <v>207</v>
      </c>
      <c r="ER2004" s="21" t="s">
        <v>29926</v>
      </c>
      <c r="ES2004" s="23">
        <v>3</v>
      </c>
      <c r="ET2004" s="23">
        <v>0</v>
      </c>
      <c r="EU2004" s="23">
        <v>0</v>
      </c>
      <c r="EV2004" s="23">
        <v>0</v>
      </c>
      <c r="EW2004" s="23"/>
      <c r="EX2004" s="23">
        <v>0</v>
      </c>
      <c r="EY2004" s="23"/>
      <c r="EZ2004" s="23"/>
      <c r="FA2004" s="23"/>
      <c r="FB2004" s="23"/>
      <c r="FC2004" s="23"/>
      <c r="FD2004" s="23"/>
      <c r="FE2004" s="23"/>
      <c r="FF2004" s="23"/>
      <c r="FG2004" s="23"/>
      <c r="FH2004" s="23"/>
      <c r="FI2004" s="23"/>
      <c r="FJ2004" s="23"/>
      <c r="FK2004" s="23"/>
      <c r="FL2004" s="23"/>
      <c r="FM2004" s="23"/>
      <c r="FN2004" s="23"/>
      <c r="FO2004" s="23"/>
      <c r="FP2004" s="23"/>
      <c r="FQ2004" s="23"/>
      <c r="FR2004" s="23"/>
    </row>
    <row r="2005" spans="142:174">
      <c r="EL2005" s="22">
        <v>44322</v>
      </c>
      <c r="EM2005" s="21" t="s">
        <v>29927</v>
      </c>
      <c r="EN2005" s="21" t="s">
        <v>17432</v>
      </c>
      <c r="EO2005" s="21" t="s">
        <v>29929</v>
      </c>
      <c r="EP2005" s="21">
        <v>592683898914</v>
      </c>
      <c r="EQ2005" s="21" t="s">
        <v>207</v>
      </c>
      <c r="ER2005" s="21" t="s">
        <v>209</v>
      </c>
      <c r="ES2005" s="23">
        <v>32</v>
      </c>
      <c r="ET2005" s="23">
        <v>0</v>
      </c>
      <c r="EU2005" s="23">
        <v>0</v>
      </c>
      <c r="EV2005" s="23">
        <v>0</v>
      </c>
      <c r="EW2005" s="23"/>
      <c r="EX2005" s="23">
        <v>0</v>
      </c>
      <c r="EY2005" s="23"/>
      <c r="EZ2005" s="23"/>
      <c r="FA2005" s="23"/>
      <c r="FB2005" s="23"/>
      <c r="FC2005" s="23"/>
      <c r="FD2005" s="23"/>
      <c r="FE2005" s="23"/>
      <c r="FF2005" s="23"/>
      <c r="FG2005" s="23"/>
      <c r="FH2005" s="23"/>
      <c r="FI2005" s="23"/>
      <c r="FJ2005" s="23"/>
      <c r="FK2005" s="23"/>
      <c r="FL2005" s="23"/>
      <c r="FM2005" s="23"/>
      <c r="FN2005" s="23"/>
      <c r="FO2005" s="23"/>
      <c r="FP2005" s="23"/>
      <c r="FQ2005" s="23"/>
      <c r="FR2005" s="23"/>
    </row>
    <row r="2006" spans="142:174">
      <c r="EL2006" s="22">
        <v>44322</v>
      </c>
      <c r="EM2006" s="21" t="s">
        <v>29927</v>
      </c>
      <c r="EN2006" s="21" t="s">
        <v>211</v>
      </c>
      <c r="EO2006" s="21" t="s">
        <v>29929</v>
      </c>
      <c r="EP2006" s="21">
        <v>599211933377</v>
      </c>
      <c r="EQ2006" s="21" t="s">
        <v>207</v>
      </c>
      <c r="ER2006" s="21" t="s">
        <v>209</v>
      </c>
      <c r="ES2006" s="23">
        <v>1358</v>
      </c>
      <c r="ET2006" s="23">
        <v>65</v>
      </c>
      <c r="EU2006" s="23">
        <v>13483</v>
      </c>
      <c r="EV2006" s="23">
        <v>4.7865000000000002</v>
      </c>
      <c r="EW2006" s="23">
        <v>207.4308</v>
      </c>
      <c r="EX2006" s="23">
        <v>9928.5714000000007</v>
      </c>
      <c r="EY2006" s="23">
        <v>0</v>
      </c>
      <c r="EZ2006" s="23">
        <v>0</v>
      </c>
      <c r="FA2006" s="23">
        <v>0</v>
      </c>
      <c r="FB2006" s="23">
        <v>0</v>
      </c>
      <c r="FC2006" s="23">
        <v>0</v>
      </c>
      <c r="FD2006" s="23">
        <v>0</v>
      </c>
      <c r="FE2006" s="23">
        <v>0</v>
      </c>
      <c r="FF2006" s="23">
        <v>0</v>
      </c>
      <c r="FG2006" s="23">
        <v>0</v>
      </c>
      <c r="FH2006" s="23">
        <v>0</v>
      </c>
      <c r="FI2006" s="23">
        <v>0</v>
      </c>
      <c r="FJ2006" s="23">
        <v>5</v>
      </c>
      <c r="FK2006" s="23">
        <v>1</v>
      </c>
      <c r="FL2006" s="23">
        <v>6</v>
      </c>
      <c r="FM2006" s="23">
        <v>0</v>
      </c>
      <c r="FN2006" s="23">
        <v>0</v>
      </c>
      <c r="FO2006" s="23">
        <v>0</v>
      </c>
      <c r="FP2006" s="23">
        <v>0</v>
      </c>
      <c r="FQ2006" s="23">
        <v>0</v>
      </c>
      <c r="FR2006" s="23">
        <v>0</v>
      </c>
    </row>
    <row r="2007" spans="142:174">
      <c r="EL2007" s="22">
        <v>44322</v>
      </c>
      <c r="EM2007" s="21" t="s">
        <v>29927</v>
      </c>
      <c r="EN2007" s="21" t="s">
        <v>211</v>
      </c>
      <c r="EO2007" s="21" t="s">
        <v>29929</v>
      </c>
      <c r="EP2007" s="21">
        <v>599211933377</v>
      </c>
      <c r="EQ2007" s="21" t="s">
        <v>207</v>
      </c>
      <c r="ER2007" s="21" t="s">
        <v>29926</v>
      </c>
      <c r="ES2007" s="23">
        <v>2</v>
      </c>
      <c r="ET2007" s="23">
        <v>0</v>
      </c>
      <c r="EU2007" s="23">
        <v>0</v>
      </c>
      <c r="EV2007" s="23">
        <v>0</v>
      </c>
      <c r="EW2007" s="23"/>
      <c r="EX2007" s="23">
        <v>0</v>
      </c>
      <c r="EY2007" s="23"/>
      <c r="EZ2007" s="23"/>
      <c r="FA2007" s="23"/>
      <c r="FB2007" s="23"/>
      <c r="FC2007" s="23"/>
      <c r="FD2007" s="23"/>
      <c r="FE2007" s="23"/>
      <c r="FF2007" s="23"/>
      <c r="FG2007" s="23"/>
      <c r="FH2007" s="23"/>
      <c r="FI2007" s="23"/>
      <c r="FJ2007" s="23"/>
      <c r="FK2007" s="23"/>
      <c r="FL2007" s="23"/>
      <c r="FM2007" s="23"/>
      <c r="FN2007" s="23"/>
      <c r="FO2007" s="23"/>
      <c r="FP2007" s="23"/>
      <c r="FQ2007" s="23"/>
      <c r="FR2007" s="23"/>
    </row>
    <row r="2008" spans="142:174">
      <c r="EL2008" s="22">
        <v>44322</v>
      </c>
      <c r="EM2008" s="21" t="s">
        <v>29930</v>
      </c>
      <c r="EN2008" s="21" t="s">
        <v>22749</v>
      </c>
      <c r="EO2008" s="21" t="s">
        <v>29929</v>
      </c>
      <c r="EP2008" s="21">
        <v>574814826537</v>
      </c>
      <c r="EQ2008" s="21" t="s">
        <v>207</v>
      </c>
      <c r="ER2008" s="21" t="s">
        <v>208</v>
      </c>
      <c r="ES2008" s="23">
        <v>2</v>
      </c>
      <c r="ET2008" s="23">
        <v>0</v>
      </c>
      <c r="EU2008" s="23">
        <v>0</v>
      </c>
      <c r="EV2008" s="23">
        <v>0</v>
      </c>
      <c r="EW2008" s="23"/>
      <c r="EX2008" s="23">
        <v>0</v>
      </c>
      <c r="EY2008" s="23"/>
      <c r="EZ2008" s="23"/>
      <c r="FA2008" s="23"/>
      <c r="FB2008" s="23"/>
      <c r="FC2008" s="23"/>
      <c r="FD2008" s="23"/>
      <c r="FE2008" s="23"/>
      <c r="FF2008" s="23"/>
      <c r="FG2008" s="23"/>
      <c r="FH2008" s="23"/>
      <c r="FI2008" s="23"/>
      <c r="FJ2008" s="23"/>
      <c r="FK2008" s="23"/>
      <c r="FL2008" s="23"/>
      <c r="FM2008" s="23"/>
      <c r="FN2008" s="23"/>
      <c r="FO2008" s="23"/>
      <c r="FP2008" s="23"/>
      <c r="FQ2008" s="23"/>
      <c r="FR2008" s="23"/>
    </row>
    <row r="2009" spans="142:174">
      <c r="EL2009" s="22">
        <v>44322</v>
      </c>
      <c r="EM2009" s="21" t="s">
        <v>29930</v>
      </c>
      <c r="EN2009" s="21" t="s">
        <v>22749</v>
      </c>
      <c r="EO2009" s="21" t="s">
        <v>29929</v>
      </c>
      <c r="EP2009" s="21">
        <v>574814826537</v>
      </c>
      <c r="EQ2009" s="21" t="s">
        <v>207</v>
      </c>
      <c r="ER2009" s="21" t="s">
        <v>209</v>
      </c>
      <c r="ES2009" s="23">
        <v>199</v>
      </c>
      <c r="ET2009" s="23">
        <v>1</v>
      </c>
      <c r="EU2009" s="23">
        <v>212</v>
      </c>
      <c r="EV2009" s="23">
        <v>0.50249999999999995</v>
      </c>
      <c r="EW2009" s="23">
        <v>212</v>
      </c>
      <c r="EX2009" s="23">
        <v>1065.3266000000001</v>
      </c>
      <c r="EY2009" s="23"/>
      <c r="EZ2009" s="23"/>
      <c r="FA2009" s="23"/>
      <c r="FB2009" s="23"/>
      <c r="FC2009" s="23"/>
      <c r="FD2009" s="23"/>
      <c r="FE2009" s="23"/>
      <c r="FF2009" s="23"/>
      <c r="FG2009" s="23"/>
      <c r="FH2009" s="23"/>
      <c r="FI2009" s="23"/>
      <c r="FJ2009" s="23"/>
      <c r="FK2009" s="23"/>
      <c r="FL2009" s="23"/>
      <c r="FM2009" s="23"/>
      <c r="FN2009" s="23"/>
      <c r="FO2009" s="23"/>
      <c r="FP2009" s="23"/>
      <c r="FQ2009" s="23"/>
      <c r="FR2009" s="23"/>
    </row>
    <row r="2010" spans="142:174">
      <c r="EL2010" s="22">
        <v>44322</v>
      </c>
      <c r="EM2010" s="21" t="s">
        <v>29930</v>
      </c>
      <c r="EN2010" s="21" t="s">
        <v>22749</v>
      </c>
      <c r="EO2010" s="21" t="s">
        <v>29929</v>
      </c>
      <c r="EP2010" s="21">
        <v>574814826537</v>
      </c>
      <c r="EQ2010" s="21" t="s">
        <v>207</v>
      </c>
      <c r="ER2010" s="21" t="s">
        <v>29926</v>
      </c>
      <c r="ES2010" s="23">
        <v>13</v>
      </c>
      <c r="ET2010" s="23">
        <v>0</v>
      </c>
      <c r="EU2010" s="23">
        <v>0</v>
      </c>
      <c r="EV2010" s="23">
        <v>0</v>
      </c>
      <c r="EW2010" s="23"/>
      <c r="EX2010" s="23">
        <v>0</v>
      </c>
      <c r="EY2010" s="23"/>
      <c r="EZ2010" s="23"/>
      <c r="FA2010" s="23"/>
      <c r="FB2010" s="23"/>
      <c r="FC2010" s="23"/>
      <c r="FD2010" s="23"/>
      <c r="FE2010" s="23"/>
      <c r="FF2010" s="23"/>
      <c r="FG2010" s="23"/>
      <c r="FH2010" s="23"/>
      <c r="FI2010" s="23"/>
      <c r="FJ2010" s="23"/>
      <c r="FK2010" s="23"/>
      <c r="FL2010" s="23"/>
      <c r="FM2010" s="23"/>
      <c r="FN2010" s="23"/>
      <c r="FO2010" s="23"/>
      <c r="FP2010" s="23"/>
      <c r="FQ2010" s="23"/>
      <c r="FR2010" s="23"/>
    </row>
    <row r="2011" spans="142:174">
      <c r="EL2011" s="22">
        <v>44322</v>
      </c>
      <c r="EM2011" s="21" t="s">
        <v>29927</v>
      </c>
      <c r="EN2011" s="21" t="s">
        <v>22769</v>
      </c>
      <c r="EO2011" s="21" t="s">
        <v>29929</v>
      </c>
      <c r="EP2011" s="21">
        <v>574917059850</v>
      </c>
      <c r="EQ2011" s="21" t="s">
        <v>207</v>
      </c>
      <c r="ER2011" s="21" t="s">
        <v>209</v>
      </c>
      <c r="ES2011" s="23">
        <v>26</v>
      </c>
      <c r="ET2011" s="23">
        <v>0</v>
      </c>
      <c r="EU2011" s="23">
        <v>0</v>
      </c>
      <c r="EV2011" s="23">
        <v>0</v>
      </c>
      <c r="EW2011" s="23"/>
      <c r="EX2011" s="23">
        <v>0</v>
      </c>
      <c r="EY2011" s="23"/>
      <c r="EZ2011" s="23"/>
      <c r="FA2011" s="23"/>
      <c r="FB2011" s="23"/>
      <c r="FC2011" s="23"/>
      <c r="FD2011" s="23"/>
      <c r="FE2011" s="23"/>
      <c r="FF2011" s="23"/>
      <c r="FG2011" s="23"/>
      <c r="FH2011" s="23"/>
      <c r="FI2011" s="23"/>
      <c r="FJ2011" s="23"/>
      <c r="FK2011" s="23"/>
      <c r="FL2011" s="23"/>
      <c r="FM2011" s="23"/>
      <c r="FN2011" s="23"/>
      <c r="FO2011" s="23"/>
      <c r="FP2011" s="23"/>
      <c r="FQ2011" s="23"/>
      <c r="FR2011" s="23"/>
    </row>
    <row r="2012" spans="142:174">
      <c r="EL2012" s="22">
        <v>44322</v>
      </c>
      <c r="EM2012" s="21" t="s">
        <v>29927</v>
      </c>
      <c r="EN2012" s="21" t="s">
        <v>24742</v>
      </c>
      <c r="EO2012" s="21" t="s">
        <v>29929</v>
      </c>
      <c r="EP2012" s="21">
        <v>574704701061</v>
      </c>
      <c r="EQ2012" s="21" t="s">
        <v>207</v>
      </c>
      <c r="ER2012" s="21" t="s">
        <v>209</v>
      </c>
      <c r="ES2012" s="23">
        <v>24</v>
      </c>
      <c r="ET2012" s="23">
        <v>0</v>
      </c>
      <c r="EU2012" s="23">
        <v>0</v>
      </c>
      <c r="EV2012" s="23">
        <v>0</v>
      </c>
      <c r="EW2012" s="23"/>
      <c r="EX2012" s="23">
        <v>0</v>
      </c>
      <c r="EY2012" s="23"/>
      <c r="EZ2012" s="23"/>
      <c r="FA2012" s="23"/>
      <c r="FB2012" s="23"/>
      <c r="FC2012" s="23"/>
      <c r="FD2012" s="23"/>
      <c r="FE2012" s="23"/>
      <c r="FF2012" s="23"/>
      <c r="FG2012" s="23"/>
      <c r="FH2012" s="23"/>
      <c r="FI2012" s="23"/>
      <c r="FJ2012" s="23"/>
      <c r="FK2012" s="23"/>
      <c r="FL2012" s="23"/>
      <c r="FM2012" s="23"/>
      <c r="FN2012" s="23"/>
      <c r="FO2012" s="23"/>
      <c r="FP2012" s="23"/>
      <c r="FQ2012" s="23"/>
      <c r="FR2012" s="23"/>
    </row>
    <row r="2013" spans="142:174">
      <c r="EL2013" s="22">
        <v>44322</v>
      </c>
      <c r="EM2013" s="21" t="s">
        <v>29927</v>
      </c>
      <c r="EN2013" s="21" t="s">
        <v>17425</v>
      </c>
      <c r="EO2013" s="21" t="s">
        <v>29929</v>
      </c>
      <c r="EP2013" s="21">
        <v>585622329677</v>
      </c>
      <c r="EQ2013" s="21" t="s">
        <v>207</v>
      </c>
      <c r="ER2013" s="21" t="s">
        <v>209</v>
      </c>
      <c r="ES2013" s="23">
        <v>9</v>
      </c>
      <c r="ET2013" s="23">
        <v>0</v>
      </c>
      <c r="EU2013" s="23">
        <v>0</v>
      </c>
      <c r="EV2013" s="23">
        <v>0</v>
      </c>
      <c r="EW2013" s="23"/>
      <c r="EX2013" s="23">
        <v>0</v>
      </c>
      <c r="EY2013" s="23"/>
      <c r="EZ2013" s="23"/>
      <c r="FA2013" s="23"/>
      <c r="FB2013" s="23"/>
      <c r="FC2013" s="23"/>
      <c r="FD2013" s="23"/>
      <c r="FE2013" s="23"/>
      <c r="FF2013" s="23"/>
      <c r="FG2013" s="23"/>
      <c r="FH2013" s="23"/>
      <c r="FI2013" s="23"/>
      <c r="FJ2013" s="23"/>
      <c r="FK2013" s="23"/>
      <c r="FL2013" s="23"/>
      <c r="FM2013" s="23"/>
      <c r="FN2013" s="23"/>
      <c r="FO2013" s="23"/>
      <c r="FP2013" s="23"/>
      <c r="FQ2013" s="23"/>
      <c r="FR2013" s="23"/>
    </row>
    <row r="2014" spans="142:174">
      <c r="EL2014" s="22">
        <v>44322</v>
      </c>
      <c r="EM2014" s="21" t="s">
        <v>29927</v>
      </c>
      <c r="EN2014" s="21" t="s">
        <v>3779</v>
      </c>
      <c r="EO2014" s="21" t="s">
        <v>29929</v>
      </c>
      <c r="EP2014" s="21">
        <v>628188901458</v>
      </c>
      <c r="EQ2014" s="21" t="s">
        <v>207</v>
      </c>
      <c r="ER2014" s="21" t="s">
        <v>209</v>
      </c>
      <c r="ES2014" s="23">
        <v>24</v>
      </c>
      <c r="ET2014" s="23">
        <v>0</v>
      </c>
      <c r="EU2014" s="23">
        <v>0</v>
      </c>
      <c r="EV2014" s="23">
        <v>0</v>
      </c>
      <c r="EW2014" s="23"/>
      <c r="EX2014" s="23">
        <v>0</v>
      </c>
      <c r="EY2014" s="23"/>
      <c r="EZ2014" s="23"/>
      <c r="FA2014" s="23"/>
      <c r="FB2014" s="23"/>
      <c r="FC2014" s="23"/>
      <c r="FD2014" s="23"/>
      <c r="FE2014" s="23"/>
      <c r="FF2014" s="23"/>
      <c r="FG2014" s="23"/>
      <c r="FH2014" s="23"/>
      <c r="FI2014" s="23"/>
      <c r="FJ2014" s="23"/>
      <c r="FK2014" s="23"/>
      <c r="FL2014" s="23"/>
      <c r="FM2014" s="23"/>
      <c r="FN2014" s="23"/>
      <c r="FO2014" s="23"/>
      <c r="FP2014" s="23"/>
      <c r="FQ2014" s="23"/>
      <c r="FR2014" s="23"/>
    </row>
    <row r="2015" spans="142:174">
      <c r="EL2015" s="22">
        <v>44322</v>
      </c>
      <c r="EM2015" s="21" t="s">
        <v>29927</v>
      </c>
      <c r="EN2015" s="21" t="s">
        <v>3779</v>
      </c>
      <c r="EO2015" s="21" t="s">
        <v>29929</v>
      </c>
      <c r="EP2015" s="21">
        <v>628188901458</v>
      </c>
      <c r="EQ2015" s="21" t="s">
        <v>207</v>
      </c>
      <c r="ER2015" s="21" t="s">
        <v>29926</v>
      </c>
      <c r="ES2015" s="23">
        <v>5</v>
      </c>
      <c r="ET2015" s="23">
        <v>0</v>
      </c>
      <c r="EU2015" s="23">
        <v>0</v>
      </c>
      <c r="EV2015" s="23">
        <v>0</v>
      </c>
      <c r="EW2015" s="23"/>
      <c r="EX2015" s="23">
        <v>0</v>
      </c>
      <c r="EY2015" s="23"/>
      <c r="EZ2015" s="23"/>
      <c r="FA2015" s="23"/>
      <c r="FB2015" s="23"/>
      <c r="FC2015" s="23"/>
      <c r="FD2015" s="23"/>
      <c r="FE2015" s="23"/>
      <c r="FF2015" s="23"/>
      <c r="FG2015" s="23"/>
      <c r="FH2015" s="23"/>
      <c r="FI2015" s="23"/>
      <c r="FJ2015" s="23"/>
      <c r="FK2015" s="23"/>
      <c r="FL2015" s="23"/>
      <c r="FM2015" s="23"/>
      <c r="FN2015" s="23"/>
      <c r="FO2015" s="23"/>
      <c r="FP2015" s="23"/>
      <c r="FQ2015" s="23"/>
      <c r="FR2015" s="23"/>
    </row>
    <row r="2016" spans="142:174">
      <c r="EL2016" s="22">
        <v>44322</v>
      </c>
      <c r="EM2016" s="21" t="s">
        <v>29927</v>
      </c>
      <c r="EN2016" s="21" t="s">
        <v>24521</v>
      </c>
      <c r="EO2016" s="21" t="s">
        <v>29929</v>
      </c>
      <c r="EP2016" s="21">
        <v>574915879442</v>
      </c>
      <c r="EQ2016" s="21" t="s">
        <v>207</v>
      </c>
      <c r="ER2016" s="21" t="s">
        <v>209</v>
      </c>
      <c r="ES2016" s="23">
        <v>26</v>
      </c>
      <c r="ET2016" s="23">
        <v>1</v>
      </c>
      <c r="EU2016" s="23">
        <v>135</v>
      </c>
      <c r="EV2016" s="23">
        <v>3.8462000000000001</v>
      </c>
      <c r="EW2016" s="23">
        <v>135</v>
      </c>
      <c r="EX2016" s="23">
        <v>5192.3077000000003</v>
      </c>
      <c r="EY2016" s="23">
        <v>0</v>
      </c>
      <c r="EZ2016" s="23">
        <v>0</v>
      </c>
      <c r="FA2016" s="23">
        <v>0</v>
      </c>
      <c r="FB2016" s="23">
        <v>0</v>
      </c>
      <c r="FC2016" s="23">
        <v>0</v>
      </c>
      <c r="FD2016" s="23">
        <v>0</v>
      </c>
      <c r="FE2016" s="23">
        <v>0</v>
      </c>
      <c r="FF2016" s="23">
        <v>0</v>
      </c>
      <c r="FG2016" s="23">
        <v>0</v>
      </c>
      <c r="FH2016" s="23">
        <v>0</v>
      </c>
      <c r="FI2016" s="23">
        <v>0</v>
      </c>
      <c r="FJ2016" s="23">
        <v>1</v>
      </c>
      <c r="FK2016" s="23">
        <v>0</v>
      </c>
      <c r="FL2016" s="23">
        <v>1</v>
      </c>
      <c r="FM2016" s="23">
        <v>0</v>
      </c>
      <c r="FN2016" s="23">
        <v>0</v>
      </c>
      <c r="FO2016" s="23">
        <v>0</v>
      </c>
      <c r="FP2016" s="23">
        <v>0</v>
      </c>
      <c r="FQ2016" s="23">
        <v>0</v>
      </c>
      <c r="FR2016" s="23">
        <v>0</v>
      </c>
    </row>
    <row r="2017" spans="142:174">
      <c r="EL2017" s="22">
        <v>44322</v>
      </c>
      <c r="EM2017" s="21" t="s">
        <v>29927</v>
      </c>
      <c r="EN2017" s="21" t="s">
        <v>609</v>
      </c>
      <c r="EO2017" s="21" t="s">
        <v>29929</v>
      </c>
      <c r="EP2017" s="21">
        <v>574298647000</v>
      </c>
      <c r="EQ2017" s="21" t="s">
        <v>207</v>
      </c>
      <c r="ER2017" s="21" t="s">
        <v>209</v>
      </c>
      <c r="ES2017" s="23">
        <v>26</v>
      </c>
      <c r="ET2017" s="23">
        <v>1</v>
      </c>
      <c r="EU2017" s="23">
        <v>208</v>
      </c>
      <c r="EV2017" s="23">
        <v>3.8462000000000001</v>
      </c>
      <c r="EW2017" s="23">
        <v>208</v>
      </c>
      <c r="EX2017" s="23">
        <v>8000</v>
      </c>
      <c r="EY2017" s="23"/>
      <c r="EZ2017" s="23"/>
      <c r="FA2017" s="23"/>
      <c r="FB2017" s="23"/>
      <c r="FC2017" s="23"/>
      <c r="FD2017" s="23"/>
      <c r="FE2017" s="23"/>
      <c r="FF2017" s="23"/>
      <c r="FG2017" s="23"/>
      <c r="FH2017" s="23"/>
      <c r="FI2017" s="23"/>
      <c r="FJ2017" s="23"/>
      <c r="FK2017" s="23"/>
      <c r="FL2017" s="23"/>
      <c r="FM2017" s="23"/>
      <c r="FN2017" s="23"/>
      <c r="FO2017" s="23"/>
      <c r="FP2017" s="23"/>
      <c r="FQ2017" s="23"/>
      <c r="FR2017" s="23"/>
    </row>
    <row r="2018" spans="142:174">
      <c r="EL2018" s="22">
        <v>44322</v>
      </c>
      <c r="EM2018" s="21" t="s">
        <v>29927</v>
      </c>
      <c r="EN2018" s="21" t="s">
        <v>609</v>
      </c>
      <c r="EO2018" s="21" t="s">
        <v>29929</v>
      </c>
      <c r="EP2018" s="21">
        <v>574298647000</v>
      </c>
      <c r="EQ2018" s="21" t="s">
        <v>207</v>
      </c>
      <c r="ER2018" s="21" t="s">
        <v>29926</v>
      </c>
      <c r="ES2018" s="23">
        <v>13</v>
      </c>
      <c r="ET2018" s="23">
        <v>0</v>
      </c>
      <c r="EU2018" s="23">
        <v>0</v>
      </c>
      <c r="EV2018" s="23">
        <v>0</v>
      </c>
      <c r="EW2018" s="23"/>
      <c r="EX2018" s="23">
        <v>0</v>
      </c>
      <c r="EY2018" s="23"/>
      <c r="EZ2018" s="23"/>
      <c r="FA2018" s="23"/>
      <c r="FB2018" s="23"/>
      <c r="FC2018" s="23"/>
      <c r="FD2018" s="23"/>
      <c r="FE2018" s="23"/>
      <c r="FF2018" s="23"/>
      <c r="FG2018" s="23"/>
      <c r="FH2018" s="23"/>
      <c r="FI2018" s="23"/>
      <c r="FJ2018" s="23"/>
      <c r="FK2018" s="23"/>
      <c r="FL2018" s="23"/>
      <c r="FM2018" s="23"/>
      <c r="FN2018" s="23"/>
      <c r="FO2018" s="23"/>
      <c r="FP2018" s="23"/>
      <c r="FQ2018" s="23"/>
      <c r="FR2018" s="23"/>
    </row>
    <row r="2019" spans="142:174">
      <c r="EL2019" s="22">
        <v>44322</v>
      </c>
      <c r="EM2019" s="21" t="s">
        <v>29930</v>
      </c>
      <c r="EN2019" s="21" t="s">
        <v>24738</v>
      </c>
      <c r="EO2019" s="21" t="s">
        <v>29929</v>
      </c>
      <c r="EP2019" s="21">
        <v>574703641670</v>
      </c>
      <c r="EQ2019" s="21" t="s">
        <v>207</v>
      </c>
      <c r="ER2019" s="21" t="s">
        <v>208</v>
      </c>
      <c r="ES2019" s="23">
        <v>1</v>
      </c>
      <c r="ET2019" s="23">
        <v>0</v>
      </c>
      <c r="EU2019" s="23">
        <v>0</v>
      </c>
      <c r="EV2019" s="23">
        <v>0</v>
      </c>
      <c r="EW2019" s="23"/>
      <c r="EX2019" s="23">
        <v>0</v>
      </c>
      <c r="EY2019" s="23"/>
      <c r="EZ2019" s="23"/>
      <c r="FA2019" s="23"/>
      <c r="FB2019" s="23"/>
      <c r="FC2019" s="23"/>
      <c r="FD2019" s="23"/>
      <c r="FE2019" s="23"/>
      <c r="FF2019" s="23"/>
      <c r="FG2019" s="23"/>
      <c r="FH2019" s="23"/>
      <c r="FI2019" s="23"/>
      <c r="FJ2019" s="23"/>
      <c r="FK2019" s="23"/>
      <c r="FL2019" s="23"/>
      <c r="FM2019" s="23"/>
      <c r="FN2019" s="23"/>
      <c r="FO2019" s="23"/>
      <c r="FP2019" s="23"/>
      <c r="FQ2019" s="23"/>
      <c r="FR2019" s="23"/>
    </row>
    <row r="2020" spans="142:174">
      <c r="EL2020" s="22">
        <v>44322</v>
      </c>
      <c r="EM2020" s="21" t="s">
        <v>29930</v>
      </c>
      <c r="EN2020" s="21" t="s">
        <v>24738</v>
      </c>
      <c r="EO2020" s="21" t="s">
        <v>29929</v>
      </c>
      <c r="EP2020" s="21">
        <v>574703641670</v>
      </c>
      <c r="EQ2020" s="21" t="s">
        <v>207</v>
      </c>
      <c r="ER2020" s="21" t="s">
        <v>209</v>
      </c>
      <c r="ES2020" s="23">
        <v>597</v>
      </c>
      <c r="ET2020" s="23">
        <v>3</v>
      </c>
      <c r="EU2020" s="23">
        <v>707</v>
      </c>
      <c r="EV2020" s="23">
        <v>0.50249999999999995</v>
      </c>
      <c r="EW2020" s="23">
        <v>235.66669999999999</v>
      </c>
      <c r="EX2020" s="23">
        <v>1184.2546</v>
      </c>
      <c r="EY2020" s="23"/>
      <c r="EZ2020" s="23"/>
      <c r="FA2020" s="23"/>
      <c r="FB2020" s="23"/>
      <c r="FC2020" s="23"/>
      <c r="FD2020" s="23"/>
      <c r="FE2020" s="23"/>
      <c r="FF2020" s="23"/>
      <c r="FG2020" s="23"/>
      <c r="FH2020" s="23"/>
      <c r="FI2020" s="23"/>
      <c r="FJ2020" s="23"/>
      <c r="FK2020" s="23"/>
      <c r="FL2020" s="23"/>
      <c r="FM2020" s="23"/>
      <c r="FN2020" s="23"/>
      <c r="FO2020" s="23"/>
      <c r="FP2020" s="23"/>
      <c r="FQ2020" s="23"/>
      <c r="FR2020" s="23"/>
    </row>
    <row r="2021" spans="142:174">
      <c r="EL2021" s="22">
        <v>44322</v>
      </c>
      <c r="EM2021" s="21" t="s">
        <v>29930</v>
      </c>
      <c r="EN2021" s="21" t="s">
        <v>24738</v>
      </c>
      <c r="EO2021" s="21" t="s">
        <v>29929</v>
      </c>
      <c r="EP2021" s="21">
        <v>574703641670</v>
      </c>
      <c r="EQ2021" s="21" t="s">
        <v>207</v>
      </c>
      <c r="ER2021" s="21" t="s">
        <v>29926</v>
      </c>
      <c r="ES2021" s="23">
        <v>50</v>
      </c>
      <c r="ET2021" s="23">
        <v>0</v>
      </c>
      <c r="EU2021" s="23">
        <v>0</v>
      </c>
      <c r="EV2021" s="23">
        <v>0</v>
      </c>
      <c r="EW2021" s="23"/>
      <c r="EX2021" s="23">
        <v>0</v>
      </c>
      <c r="EY2021" s="23"/>
      <c r="EZ2021" s="23"/>
      <c r="FA2021" s="23"/>
      <c r="FB2021" s="23"/>
      <c r="FC2021" s="23"/>
      <c r="FD2021" s="23"/>
      <c r="FE2021" s="23"/>
      <c r="FF2021" s="23"/>
      <c r="FG2021" s="23"/>
      <c r="FH2021" s="23"/>
      <c r="FI2021" s="23"/>
      <c r="FJ2021" s="23"/>
      <c r="FK2021" s="23"/>
      <c r="FL2021" s="23"/>
      <c r="FM2021" s="23"/>
      <c r="FN2021" s="23"/>
      <c r="FO2021" s="23"/>
      <c r="FP2021" s="23"/>
      <c r="FQ2021" s="23"/>
      <c r="FR2021" s="23"/>
    </row>
    <row r="2022" spans="142:174">
      <c r="EL2022" s="22">
        <v>44322</v>
      </c>
      <c r="EM2022" s="21" t="s">
        <v>30702</v>
      </c>
      <c r="EN2022" s="21" t="s">
        <v>1370</v>
      </c>
      <c r="EO2022" s="21" t="s">
        <v>206</v>
      </c>
      <c r="EP2022" s="21">
        <v>599408782168</v>
      </c>
      <c r="EQ2022" s="21" t="s">
        <v>207</v>
      </c>
      <c r="ER2022" s="21" t="s">
        <v>208</v>
      </c>
      <c r="ES2022" s="23">
        <v>169</v>
      </c>
      <c r="ET2022" s="23">
        <v>2</v>
      </c>
      <c r="EU2022" s="23">
        <v>237</v>
      </c>
      <c r="EV2022" s="23">
        <v>1.1834</v>
      </c>
      <c r="EW2022" s="23">
        <v>118.5</v>
      </c>
      <c r="EX2022" s="23">
        <v>1402.3669</v>
      </c>
      <c r="EY2022" s="23"/>
      <c r="EZ2022" s="23"/>
      <c r="FA2022" s="23"/>
      <c r="FB2022" s="23"/>
      <c r="FC2022" s="23"/>
      <c r="FD2022" s="23"/>
      <c r="FE2022" s="23"/>
      <c r="FF2022" s="23"/>
      <c r="FG2022" s="23"/>
      <c r="FH2022" s="23"/>
      <c r="FI2022" s="23"/>
      <c r="FJ2022" s="23"/>
      <c r="FK2022" s="23"/>
      <c r="FL2022" s="23"/>
      <c r="FM2022" s="23"/>
      <c r="FN2022" s="23"/>
      <c r="FO2022" s="23"/>
      <c r="FP2022" s="23"/>
      <c r="FQ2022" s="23"/>
      <c r="FR2022" s="23"/>
    </row>
    <row r="2023" spans="142:174">
      <c r="EL2023" s="22">
        <v>44322</v>
      </c>
      <c r="EM2023" s="21" t="s">
        <v>30702</v>
      </c>
      <c r="EN2023" s="21" t="s">
        <v>1370</v>
      </c>
      <c r="EO2023" s="21" t="s">
        <v>206</v>
      </c>
      <c r="EP2023" s="21">
        <v>599408782168</v>
      </c>
      <c r="EQ2023" s="21" t="s">
        <v>207</v>
      </c>
      <c r="ER2023" s="21" t="s">
        <v>209</v>
      </c>
      <c r="ES2023" s="23">
        <v>2123</v>
      </c>
      <c r="ET2023" s="23">
        <v>96</v>
      </c>
      <c r="EU2023" s="23">
        <v>29763</v>
      </c>
      <c r="EV2023" s="23">
        <v>4.5218999999999996</v>
      </c>
      <c r="EW2023" s="23">
        <v>310.03129999999999</v>
      </c>
      <c r="EX2023" s="23">
        <v>14019.3123</v>
      </c>
      <c r="EY2023" s="23">
        <v>2.0832999999999999</v>
      </c>
      <c r="EZ2023" s="23">
        <v>7683</v>
      </c>
      <c r="FA2023" s="23">
        <v>2</v>
      </c>
      <c r="FB2023" s="23">
        <v>0</v>
      </c>
      <c r="FC2023" s="23">
        <v>0</v>
      </c>
      <c r="FD2023" s="23">
        <v>7683</v>
      </c>
      <c r="FE2023" s="23">
        <v>2</v>
      </c>
      <c r="FF2023" s="23">
        <v>4</v>
      </c>
      <c r="FG2023" s="23">
        <v>0</v>
      </c>
      <c r="FH2023" s="23">
        <v>4</v>
      </c>
      <c r="FI2023" s="23">
        <v>0.2581</v>
      </c>
      <c r="FJ2023" s="23">
        <v>15</v>
      </c>
      <c r="FK2023" s="23">
        <v>1</v>
      </c>
      <c r="FL2023" s="23">
        <v>16</v>
      </c>
      <c r="FM2023" s="23">
        <v>0</v>
      </c>
      <c r="FN2023" s="23">
        <v>0</v>
      </c>
      <c r="FO2023" s="23">
        <v>0</v>
      </c>
      <c r="FP2023" s="23">
        <v>0</v>
      </c>
      <c r="FQ2023" s="23">
        <v>0</v>
      </c>
      <c r="FR2023" s="23">
        <v>0</v>
      </c>
    </row>
    <row r="2024" spans="142:174">
      <c r="EL2024" s="22">
        <v>44322</v>
      </c>
      <c r="EM2024" s="21" t="s">
        <v>30703</v>
      </c>
      <c r="EN2024" s="21" t="s">
        <v>211</v>
      </c>
      <c r="EO2024" s="21" t="s">
        <v>206</v>
      </c>
      <c r="EP2024" s="21">
        <v>599211933377</v>
      </c>
      <c r="EQ2024" s="21" t="s">
        <v>207</v>
      </c>
      <c r="ER2024" s="21" t="s">
        <v>208</v>
      </c>
      <c r="ES2024" s="23">
        <v>693</v>
      </c>
      <c r="ET2024" s="23">
        <v>5</v>
      </c>
      <c r="EU2024" s="23">
        <v>1302</v>
      </c>
      <c r="EV2024" s="23">
        <v>0.72150000000000003</v>
      </c>
      <c r="EW2024" s="23">
        <v>260.39999999999998</v>
      </c>
      <c r="EX2024" s="23">
        <v>1878.7879</v>
      </c>
      <c r="EY2024" s="23"/>
      <c r="EZ2024" s="23"/>
      <c r="FA2024" s="23"/>
      <c r="FB2024" s="23"/>
      <c r="FC2024" s="23"/>
      <c r="FD2024" s="23"/>
      <c r="FE2024" s="23"/>
      <c r="FF2024" s="23"/>
      <c r="FG2024" s="23"/>
      <c r="FH2024" s="23"/>
      <c r="FI2024" s="23"/>
      <c r="FJ2024" s="23"/>
      <c r="FK2024" s="23"/>
      <c r="FL2024" s="23"/>
      <c r="FM2024" s="23"/>
      <c r="FN2024" s="23"/>
      <c r="FO2024" s="23"/>
      <c r="FP2024" s="23"/>
      <c r="FQ2024" s="23"/>
      <c r="FR2024" s="23"/>
    </row>
    <row r="2025" spans="142:174">
      <c r="EL2025" s="22">
        <v>44322</v>
      </c>
      <c r="EM2025" s="21" t="s">
        <v>30703</v>
      </c>
      <c r="EN2025" s="21" t="s">
        <v>211</v>
      </c>
      <c r="EO2025" s="21" t="s">
        <v>206</v>
      </c>
      <c r="EP2025" s="21">
        <v>599211933377</v>
      </c>
      <c r="EQ2025" s="21" t="s">
        <v>207</v>
      </c>
      <c r="ER2025" s="21" t="s">
        <v>209</v>
      </c>
      <c r="ES2025" s="23">
        <v>3879</v>
      </c>
      <c r="ET2025" s="23">
        <v>115</v>
      </c>
      <c r="EU2025" s="23">
        <v>28698</v>
      </c>
      <c r="EV2025" s="23">
        <v>2.9647000000000001</v>
      </c>
      <c r="EW2025" s="23">
        <v>249.5478</v>
      </c>
      <c r="EX2025" s="23">
        <v>7398.2984999999999</v>
      </c>
      <c r="EY2025" s="23">
        <v>1.7391000000000001</v>
      </c>
      <c r="EZ2025" s="23">
        <v>3783</v>
      </c>
      <c r="FA2025" s="23">
        <v>1</v>
      </c>
      <c r="FB2025" s="23">
        <v>3808</v>
      </c>
      <c r="FC2025" s="23">
        <v>1</v>
      </c>
      <c r="FD2025" s="23">
        <v>7591</v>
      </c>
      <c r="FE2025" s="23">
        <v>2</v>
      </c>
      <c r="FF2025" s="23">
        <v>5</v>
      </c>
      <c r="FG2025" s="23">
        <v>0</v>
      </c>
      <c r="FH2025" s="23">
        <v>5</v>
      </c>
      <c r="FI2025" s="23">
        <v>0.26450000000000001</v>
      </c>
      <c r="FJ2025" s="23">
        <v>11</v>
      </c>
      <c r="FK2025" s="23">
        <v>4</v>
      </c>
      <c r="FL2025" s="23">
        <v>15</v>
      </c>
      <c r="FM2025" s="23">
        <v>0</v>
      </c>
      <c r="FN2025" s="23">
        <v>0</v>
      </c>
      <c r="FO2025" s="23">
        <v>0</v>
      </c>
      <c r="FP2025" s="23">
        <v>0</v>
      </c>
      <c r="FQ2025" s="23">
        <v>0</v>
      </c>
      <c r="FR2025" s="23">
        <v>0</v>
      </c>
    </row>
    <row r="2026" spans="142:174">
      <c r="EL2026" s="22">
        <v>44323</v>
      </c>
      <c r="EM2026" s="21" t="s">
        <v>28043</v>
      </c>
      <c r="EN2026" s="21" t="s">
        <v>17425</v>
      </c>
      <c r="EO2026" s="21" t="s">
        <v>206</v>
      </c>
      <c r="EP2026" s="21">
        <v>585622329677</v>
      </c>
      <c r="EQ2026" s="21" t="s">
        <v>207</v>
      </c>
      <c r="ER2026" s="21" t="s">
        <v>209</v>
      </c>
      <c r="ES2026" s="23">
        <v>71</v>
      </c>
      <c r="ET2026" s="23">
        <v>2</v>
      </c>
      <c r="EU2026" s="23">
        <v>671</v>
      </c>
      <c r="EV2026" s="23">
        <v>2.8169</v>
      </c>
      <c r="EW2026" s="23">
        <v>335.5</v>
      </c>
      <c r="EX2026" s="23">
        <v>9450.7042000000001</v>
      </c>
      <c r="EY2026" s="23"/>
      <c r="EZ2026" s="23"/>
      <c r="FA2026" s="23"/>
      <c r="FB2026" s="23"/>
      <c r="FC2026" s="23"/>
      <c r="FD2026" s="23"/>
      <c r="FE2026" s="23"/>
      <c r="FF2026" s="23"/>
      <c r="FG2026" s="23"/>
      <c r="FH2026" s="23"/>
      <c r="FI2026" s="23"/>
      <c r="FJ2026" s="23"/>
      <c r="FK2026" s="23"/>
      <c r="FL2026" s="23"/>
      <c r="FM2026" s="23"/>
      <c r="FN2026" s="23"/>
      <c r="FO2026" s="23"/>
      <c r="FP2026" s="23"/>
      <c r="FQ2026" s="23"/>
      <c r="FR2026" s="23"/>
    </row>
    <row r="2027" spans="142:174">
      <c r="EL2027" s="22">
        <v>44323</v>
      </c>
      <c r="EM2027" s="21" t="s">
        <v>31482</v>
      </c>
      <c r="EN2027" s="21" t="s">
        <v>17425</v>
      </c>
      <c r="EO2027" s="21" t="s">
        <v>206</v>
      </c>
      <c r="EP2027" s="21">
        <v>585622329677</v>
      </c>
      <c r="EQ2027" s="21" t="s">
        <v>207</v>
      </c>
      <c r="ER2027" s="21" t="s">
        <v>208</v>
      </c>
      <c r="ES2027" s="23">
        <v>3</v>
      </c>
      <c r="ET2027" s="23">
        <v>0</v>
      </c>
      <c r="EU2027" s="23">
        <v>0</v>
      </c>
      <c r="EV2027" s="23">
        <v>0</v>
      </c>
      <c r="EW2027" s="23"/>
      <c r="EX2027" s="23">
        <v>0</v>
      </c>
      <c r="EY2027" s="23"/>
      <c r="EZ2027" s="23"/>
      <c r="FA2027" s="23"/>
      <c r="FB2027" s="23"/>
      <c r="FC2027" s="23"/>
      <c r="FD2027" s="23"/>
      <c r="FE2027" s="23"/>
      <c r="FF2027" s="23"/>
      <c r="FG2027" s="23"/>
      <c r="FH2027" s="23"/>
      <c r="FI2027" s="23"/>
      <c r="FJ2027" s="23"/>
      <c r="FK2027" s="23"/>
      <c r="FL2027" s="23"/>
      <c r="FM2027" s="23"/>
      <c r="FN2027" s="23"/>
      <c r="FO2027" s="23"/>
      <c r="FP2027" s="23"/>
      <c r="FQ2027" s="23"/>
      <c r="FR2027" s="23"/>
    </row>
    <row r="2028" spans="142:174">
      <c r="EL2028" s="22">
        <v>44323</v>
      </c>
      <c r="EM2028" s="21" t="s">
        <v>31482</v>
      </c>
      <c r="EN2028" s="21" t="s">
        <v>17425</v>
      </c>
      <c r="EO2028" s="21" t="s">
        <v>206</v>
      </c>
      <c r="EP2028" s="21">
        <v>585622329677</v>
      </c>
      <c r="EQ2028" s="21" t="s">
        <v>207</v>
      </c>
      <c r="ER2028" s="21" t="s">
        <v>209</v>
      </c>
      <c r="ES2028" s="23">
        <v>810</v>
      </c>
      <c r="ET2028" s="23">
        <v>13</v>
      </c>
      <c r="EU2028" s="23">
        <v>8566</v>
      </c>
      <c r="EV2028" s="23">
        <v>1.6049</v>
      </c>
      <c r="EW2028" s="23">
        <v>658.92309999999998</v>
      </c>
      <c r="EX2028" s="23">
        <v>10575.3086</v>
      </c>
      <c r="EY2028" s="23">
        <v>0</v>
      </c>
      <c r="EZ2028" s="23">
        <v>0</v>
      </c>
      <c r="FA2028" s="23">
        <v>0</v>
      </c>
      <c r="FB2028" s="23">
        <v>0</v>
      </c>
      <c r="FC2028" s="23">
        <v>0</v>
      </c>
      <c r="FD2028" s="23">
        <v>0</v>
      </c>
      <c r="FE2028" s="23">
        <v>0</v>
      </c>
      <c r="FF2028" s="23">
        <v>0</v>
      </c>
      <c r="FG2028" s="23">
        <v>0</v>
      </c>
      <c r="FH2028" s="23">
        <v>0</v>
      </c>
      <c r="FI2028" s="23">
        <v>0</v>
      </c>
      <c r="FJ2028" s="23">
        <v>2</v>
      </c>
      <c r="FK2028" s="23">
        <v>1</v>
      </c>
      <c r="FL2028" s="23">
        <v>3</v>
      </c>
      <c r="FM2028" s="23">
        <v>0</v>
      </c>
      <c r="FN2028" s="23">
        <v>0</v>
      </c>
      <c r="FO2028" s="23">
        <v>0</v>
      </c>
      <c r="FP2028" s="23">
        <v>0</v>
      </c>
      <c r="FQ2028" s="23">
        <v>0</v>
      </c>
      <c r="FR2028" s="23">
        <v>0</v>
      </c>
    </row>
    <row r="2029" spans="142:174">
      <c r="EL2029" s="22">
        <v>44323</v>
      </c>
      <c r="EM2029" s="21" t="s">
        <v>29927</v>
      </c>
      <c r="EN2029" s="21" t="s">
        <v>29928</v>
      </c>
      <c r="EO2029" s="21" t="s">
        <v>29929</v>
      </c>
      <c r="EP2029" s="21">
        <v>574546716076</v>
      </c>
      <c r="EQ2029" s="21" t="s">
        <v>207</v>
      </c>
      <c r="ER2029" s="21" t="s">
        <v>209</v>
      </c>
      <c r="ES2029" s="23">
        <v>96</v>
      </c>
      <c r="ET2029" s="23">
        <v>1</v>
      </c>
      <c r="EU2029" s="23">
        <v>156</v>
      </c>
      <c r="EV2029" s="23">
        <v>1.0417000000000001</v>
      </c>
      <c r="EW2029" s="23">
        <v>156</v>
      </c>
      <c r="EX2029" s="23">
        <v>1625</v>
      </c>
      <c r="EY2029" s="23">
        <v>0</v>
      </c>
      <c r="EZ2029" s="23">
        <v>0</v>
      </c>
      <c r="FA2029" s="23">
        <v>0</v>
      </c>
      <c r="FB2029" s="23">
        <v>0</v>
      </c>
      <c r="FC2029" s="23">
        <v>0</v>
      </c>
      <c r="FD2029" s="23">
        <v>0</v>
      </c>
      <c r="FE2029" s="23">
        <v>0</v>
      </c>
      <c r="FF2029" s="23">
        <v>0</v>
      </c>
      <c r="FG2029" s="23">
        <v>0</v>
      </c>
      <c r="FH2029" s="23">
        <v>0</v>
      </c>
      <c r="FI2029" s="23">
        <v>0</v>
      </c>
      <c r="FJ2029" s="23">
        <v>0</v>
      </c>
      <c r="FK2029" s="23">
        <v>0</v>
      </c>
      <c r="FL2029" s="23">
        <v>0</v>
      </c>
      <c r="FM2029" s="23">
        <v>0</v>
      </c>
      <c r="FN2029" s="23">
        <v>0</v>
      </c>
      <c r="FO2029" s="23">
        <v>0</v>
      </c>
      <c r="FP2029" s="23">
        <v>0</v>
      </c>
      <c r="FQ2029" s="23">
        <v>0</v>
      </c>
      <c r="FR2029" s="23">
        <v>0</v>
      </c>
    </row>
    <row r="2030" spans="142:174">
      <c r="EL2030" s="22">
        <v>44323</v>
      </c>
      <c r="EM2030" s="21" t="s">
        <v>29927</v>
      </c>
      <c r="EN2030" s="21" t="s">
        <v>210</v>
      </c>
      <c r="EO2030" s="21" t="s">
        <v>29929</v>
      </c>
      <c r="EP2030" s="21">
        <v>598981180056</v>
      </c>
      <c r="EQ2030" s="21" t="s">
        <v>207</v>
      </c>
      <c r="ER2030" s="21" t="s">
        <v>209</v>
      </c>
      <c r="ES2030" s="23">
        <v>39</v>
      </c>
      <c r="ET2030" s="23">
        <v>0</v>
      </c>
      <c r="EU2030" s="23">
        <v>0</v>
      </c>
      <c r="EV2030" s="23">
        <v>0</v>
      </c>
      <c r="EW2030" s="23"/>
      <c r="EX2030" s="23">
        <v>0</v>
      </c>
      <c r="EY2030" s="23"/>
      <c r="EZ2030" s="23"/>
      <c r="FA2030" s="23"/>
      <c r="FB2030" s="23"/>
      <c r="FC2030" s="23"/>
      <c r="FD2030" s="23"/>
      <c r="FE2030" s="23"/>
      <c r="FF2030" s="23"/>
      <c r="FG2030" s="23"/>
      <c r="FH2030" s="23"/>
      <c r="FI2030" s="23"/>
      <c r="FJ2030" s="23"/>
      <c r="FK2030" s="23"/>
      <c r="FL2030" s="23"/>
      <c r="FM2030" s="23"/>
      <c r="FN2030" s="23"/>
      <c r="FO2030" s="23"/>
      <c r="FP2030" s="23"/>
      <c r="FQ2030" s="23"/>
      <c r="FR2030" s="23"/>
    </row>
    <row r="2031" spans="142:174">
      <c r="EL2031" s="22">
        <v>44323</v>
      </c>
      <c r="EM2031" s="21" t="s">
        <v>29927</v>
      </c>
      <c r="EN2031" s="21" t="s">
        <v>1370</v>
      </c>
      <c r="EO2031" s="21" t="s">
        <v>29929</v>
      </c>
      <c r="EP2031" s="21">
        <v>599408782168</v>
      </c>
      <c r="EQ2031" s="21" t="s">
        <v>207</v>
      </c>
      <c r="ER2031" s="21" t="s">
        <v>209</v>
      </c>
      <c r="ES2031" s="23">
        <v>89</v>
      </c>
      <c r="ET2031" s="23">
        <v>7</v>
      </c>
      <c r="EU2031" s="23">
        <v>1551</v>
      </c>
      <c r="EV2031" s="23">
        <v>7.8651999999999997</v>
      </c>
      <c r="EW2031" s="23">
        <v>221.57140000000001</v>
      </c>
      <c r="EX2031" s="23">
        <v>17426.9663</v>
      </c>
      <c r="EY2031" s="23">
        <v>0</v>
      </c>
      <c r="EZ2031" s="23">
        <v>0</v>
      </c>
      <c r="FA2031" s="23">
        <v>0</v>
      </c>
      <c r="FB2031" s="23">
        <v>0</v>
      </c>
      <c r="FC2031" s="23">
        <v>0</v>
      </c>
      <c r="FD2031" s="23">
        <v>0</v>
      </c>
      <c r="FE2031" s="23">
        <v>0</v>
      </c>
      <c r="FF2031" s="23">
        <v>2</v>
      </c>
      <c r="FG2031" s="23">
        <v>0</v>
      </c>
      <c r="FH2031" s="23">
        <v>2</v>
      </c>
      <c r="FI2031" s="23">
        <v>0</v>
      </c>
      <c r="FJ2031" s="23">
        <v>0</v>
      </c>
      <c r="FK2031" s="23">
        <v>0</v>
      </c>
      <c r="FL2031" s="23">
        <v>0</v>
      </c>
      <c r="FM2031" s="23">
        <v>0</v>
      </c>
      <c r="FN2031" s="23">
        <v>0</v>
      </c>
      <c r="FO2031" s="23">
        <v>0</v>
      </c>
      <c r="FP2031" s="23">
        <v>0</v>
      </c>
      <c r="FQ2031" s="23">
        <v>0</v>
      </c>
      <c r="FR2031" s="23">
        <v>0</v>
      </c>
    </row>
    <row r="2032" spans="142:174">
      <c r="EL2032" s="22">
        <v>44323</v>
      </c>
      <c r="EM2032" s="21" t="s">
        <v>29927</v>
      </c>
      <c r="EN2032" s="21" t="s">
        <v>24538</v>
      </c>
      <c r="EO2032" s="21" t="s">
        <v>29929</v>
      </c>
      <c r="EP2032" s="21">
        <v>586179537805</v>
      </c>
      <c r="EQ2032" s="21" t="s">
        <v>207</v>
      </c>
      <c r="ER2032" s="21" t="s">
        <v>209</v>
      </c>
      <c r="ES2032" s="23">
        <v>62</v>
      </c>
      <c r="ET2032" s="23">
        <v>1</v>
      </c>
      <c r="EU2032" s="23">
        <v>276</v>
      </c>
      <c r="EV2032" s="23">
        <v>1.6129</v>
      </c>
      <c r="EW2032" s="23">
        <v>276</v>
      </c>
      <c r="EX2032" s="23">
        <v>4451.6129000000001</v>
      </c>
      <c r="EY2032" s="23">
        <v>0</v>
      </c>
      <c r="EZ2032" s="23">
        <v>0</v>
      </c>
      <c r="FA2032" s="23">
        <v>0</v>
      </c>
      <c r="FB2032" s="23">
        <v>0</v>
      </c>
      <c r="FC2032" s="23">
        <v>0</v>
      </c>
      <c r="FD2032" s="23">
        <v>0</v>
      </c>
      <c r="FE2032" s="23">
        <v>0</v>
      </c>
      <c r="FF2032" s="23">
        <v>0</v>
      </c>
      <c r="FG2032" s="23">
        <v>0</v>
      </c>
      <c r="FH2032" s="23">
        <v>0</v>
      </c>
      <c r="FI2032" s="23">
        <v>0</v>
      </c>
      <c r="FJ2032" s="23">
        <v>1</v>
      </c>
      <c r="FK2032" s="23">
        <v>0</v>
      </c>
      <c r="FL2032" s="23">
        <v>1</v>
      </c>
      <c r="FM2032" s="23">
        <v>0</v>
      </c>
      <c r="FN2032" s="23">
        <v>0</v>
      </c>
      <c r="FO2032" s="23">
        <v>0</v>
      </c>
      <c r="FP2032" s="23">
        <v>0</v>
      </c>
      <c r="FQ2032" s="23">
        <v>0</v>
      </c>
      <c r="FR2032" s="23">
        <v>0</v>
      </c>
    </row>
    <row r="2033" spans="142:174">
      <c r="EL2033" s="22">
        <v>44323</v>
      </c>
      <c r="EM2033" s="21" t="s">
        <v>29927</v>
      </c>
      <c r="EN2033" s="21" t="s">
        <v>24538</v>
      </c>
      <c r="EO2033" s="21" t="s">
        <v>29929</v>
      </c>
      <c r="EP2033" s="21">
        <v>586179537805</v>
      </c>
      <c r="EQ2033" s="21" t="s">
        <v>207</v>
      </c>
      <c r="ER2033" s="21" t="s">
        <v>29926</v>
      </c>
      <c r="ES2033" s="23">
        <v>4</v>
      </c>
      <c r="ET2033" s="23">
        <v>0</v>
      </c>
      <c r="EU2033" s="23">
        <v>0</v>
      </c>
      <c r="EV2033" s="23">
        <v>0</v>
      </c>
      <c r="EW2033" s="23"/>
      <c r="EX2033" s="23">
        <v>0</v>
      </c>
      <c r="EY2033" s="23"/>
      <c r="EZ2033" s="23"/>
      <c r="FA2033" s="23"/>
      <c r="FB2033" s="23"/>
      <c r="FC2033" s="23"/>
      <c r="FD2033" s="23"/>
      <c r="FE2033" s="23"/>
      <c r="FF2033" s="23"/>
      <c r="FG2033" s="23"/>
      <c r="FH2033" s="23"/>
      <c r="FI2033" s="23"/>
      <c r="FJ2033" s="23"/>
      <c r="FK2033" s="23"/>
      <c r="FL2033" s="23"/>
      <c r="FM2033" s="23"/>
      <c r="FN2033" s="23"/>
      <c r="FO2033" s="23"/>
      <c r="FP2033" s="23"/>
      <c r="FQ2033" s="23"/>
      <c r="FR2033" s="23"/>
    </row>
    <row r="2034" spans="142:174">
      <c r="EL2034" s="22">
        <v>44323</v>
      </c>
      <c r="EM2034" s="21" t="s">
        <v>29927</v>
      </c>
      <c r="EN2034" s="21" t="s">
        <v>22765</v>
      </c>
      <c r="EO2034" s="21" t="s">
        <v>29929</v>
      </c>
      <c r="EP2034" s="21">
        <v>574813750930</v>
      </c>
      <c r="EQ2034" s="21" t="s">
        <v>207</v>
      </c>
      <c r="ER2034" s="21" t="s">
        <v>209</v>
      </c>
      <c r="ES2034" s="23">
        <v>111</v>
      </c>
      <c r="ET2034" s="23">
        <v>5</v>
      </c>
      <c r="EU2034" s="23">
        <v>1207</v>
      </c>
      <c r="EV2034" s="23">
        <v>4.5045000000000002</v>
      </c>
      <c r="EW2034" s="23">
        <v>241.4</v>
      </c>
      <c r="EX2034" s="23">
        <v>10873.873900000001</v>
      </c>
      <c r="EY2034" s="23">
        <v>0</v>
      </c>
      <c r="EZ2034" s="23">
        <v>0</v>
      </c>
      <c r="FA2034" s="23">
        <v>0</v>
      </c>
      <c r="FB2034" s="23">
        <v>0</v>
      </c>
      <c r="FC2034" s="23">
        <v>0</v>
      </c>
      <c r="FD2034" s="23">
        <v>0</v>
      </c>
      <c r="FE2034" s="23">
        <v>0</v>
      </c>
      <c r="FF2034" s="23">
        <v>1</v>
      </c>
      <c r="FG2034" s="23">
        <v>0</v>
      </c>
      <c r="FH2034" s="23">
        <v>1</v>
      </c>
      <c r="FI2034" s="23">
        <v>0</v>
      </c>
      <c r="FJ2034" s="23">
        <v>1</v>
      </c>
      <c r="FK2034" s="23">
        <v>0</v>
      </c>
      <c r="FL2034" s="23">
        <v>1</v>
      </c>
      <c r="FM2034" s="23">
        <v>0</v>
      </c>
      <c r="FN2034" s="23">
        <v>0</v>
      </c>
      <c r="FO2034" s="23">
        <v>0</v>
      </c>
      <c r="FP2034" s="23">
        <v>0</v>
      </c>
      <c r="FQ2034" s="23">
        <v>0</v>
      </c>
      <c r="FR2034" s="23">
        <v>0</v>
      </c>
    </row>
    <row r="2035" spans="142:174">
      <c r="EL2035" s="22">
        <v>44323</v>
      </c>
      <c r="EM2035" s="21" t="s">
        <v>29927</v>
      </c>
      <c r="EN2035" s="21" t="s">
        <v>17429</v>
      </c>
      <c r="EO2035" s="21" t="s">
        <v>29929</v>
      </c>
      <c r="EP2035" s="21">
        <v>574550180649</v>
      </c>
      <c r="EQ2035" s="21" t="s">
        <v>207</v>
      </c>
      <c r="ER2035" s="21" t="s">
        <v>209</v>
      </c>
      <c r="ES2035" s="23">
        <v>23</v>
      </c>
      <c r="ET2035" s="23">
        <v>0</v>
      </c>
      <c r="EU2035" s="23">
        <v>0</v>
      </c>
      <c r="EV2035" s="23">
        <v>0</v>
      </c>
      <c r="EW2035" s="23"/>
      <c r="EX2035" s="23">
        <v>0</v>
      </c>
      <c r="EY2035" s="23"/>
      <c r="EZ2035" s="23"/>
      <c r="FA2035" s="23"/>
      <c r="FB2035" s="23"/>
      <c r="FC2035" s="23"/>
      <c r="FD2035" s="23"/>
      <c r="FE2035" s="23"/>
      <c r="FF2035" s="23"/>
      <c r="FG2035" s="23"/>
      <c r="FH2035" s="23"/>
      <c r="FI2035" s="23"/>
      <c r="FJ2035" s="23"/>
      <c r="FK2035" s="23"/>
      <c r="FL2035" s="23"/>
      <c r="FM2035" s="23"/>
      <c r="FN2035" s="23"/>
      <c r="FO2035" s="23"/>
      <c r="FP2035" s="23"/>
      <c r="FQ2035" s="23"/>
      <c r="FR2035" s="23"/>
    </row>
    <row r="2036" spans="142:174">
      <c r="EL2036" s="22">
        <v>44323</v>
      </c>
      <c r="EM2036" s="21" t="s">
        <v>29927</v>
      </c>
      <c r="EN2036" s="21" t="s">
        <v>17429</v>
      </c>
      <c r="EO2036" s="21" t="s">
        <v>29929</v>
      </c>
      <c r="EP2036" s="21">
        <v>574550180649</v>
      </c>
      <c r="EQ2036" s="21" t="s">
        <v>207</v>
      </c>
      <c r="ER2036" s="21" t="s">
        <v>29926</v>
      </c>
      <c r="ES2036" s="23">
        <v>191</v>
      </c>
      <c r="ET2036" s="23">
        <v>0</v>
      </c>
      <c r="EU2036" s="23">
        <v>0</v>
      </c>
      <c r="EV2036" s="23">
        <v>0</v>
      </c>
      <c r="EW2036" s="23"/>
      <c r="EX2036" s="23">
        <v>0</v>
      </c>
      <c r="EY2036" s="23"/>
      <c r="EZ2036" s="23"/>
      <c r="FA2036" s="23"/>
      <c r="FB2036" s="23"/>
      <c r="FC2036" s="23"/>
      <c r="FD2036" s="23"/>
      <c r="FE2036" s="23"/>
      <c r="FF2036" s="23"/>
      <c r="FG2036" s="23"/>
      <c r="FH2036" s="23"/>
      <c r="FI2036" s="23"/>
      <c r="FJ2036" s="23"/>
      <c r="FK2036" s="23"/>
      <c r="FL2036" s="23"/>
      <c r="FM2036" s="23"/>
      <c r="FN2036" s="23"/>
      <c r="FO2036" s="23"/>
      <c r="FP2036" s="23"/>
      <c r="FQ2036" s="23"/>
      <c r="FR2036" s="23"/>
    </row>
    <row r="2037" spans="142:174">
      <c r="EL2037" s="22">
        <v>44323</v>
      </c>
      <c r="EM2037" s="21" t="s">
        <v>29927</v>
      </c>
      <c r="EN2037" s="21" t="s">
        <v>3790</v>
      </c>
      <c r="EO2037" s="21" t="s">
        <v>29929</v>
      </c>
      <c r="EP2037" s="21">
        <v>628191785238</v>
      </c>
      <c r="EQ2037" s="21" t="s">
        <v>207</v>
      </c>
      <c r="ER2037" s="21" t="s">
        <v>209</v>
      </c>
      <c r="ES2037" s="23">
        <v>72</v>
      </c>
      <c r="ET2037" s="23">
        <v>5</v>
      </c>
      <c r="EU2037" s="23">
        <v>1368</v>
      </c>
      <c r="EV2037" s="23">
        <v>6.9443999999999999</v>
      </c>
      <c r="EW2037" s="23">
        <v>273.60000000000002</v>
      </c>
      <c r="EX2037" s="23">
        <v>19000</v>
      </c>
      <c r="EY2037" s="23">
        <v>0</v>
      </c>
      <c r="EZ2037" s="23">
        <v>0</v>
      </c>
      <c r="FA2037" s="23">
        <v>0</v>
      </c>
      <c r="FB2037" s="23">
        <v>0</v>
      </c>
      <c r="FC2037" s="23">
        <v>0</v>
      </c>
      <c r="FD2037" s="23">
        <v>0</v>
      </c>
      <c r="FE2037" s="23">
        <v>0</v>
      </c>
      <c r="FF2037" s="23">
        <v>1</v>
      </c>
      <c r="FG2037" s="23">
        <v>0</v>
      </c>
      <c r="FH2037" s="23">
        <v>1</v>
      </c>
      <c r="FI2037" s="23">
        <v>0</v>
      </c>
      <c r="FJ2037" s="23">
        <v>0</v>
      </c>
      <c r="FK2037" s="23">
        <v>1</v>
      </c>
      <c r="FL2037" s="23">
        <v>1</v>
      </c>
      <c r="FM2037" s="23">
        <v>0</v>
      </c>
      <c r="FN2037" s="23">
        <v>0</v>
      </c>
      <c r="FO2037" s="23">
        <v>0</v>
      </c>
      <c r="FP2037" s="23">
        <v>0</v>
      </c>
      <c r="FQ2037" s="23">
        <v>0</v>
      </c>
      <c r="FR2037" s="23">
        <v>0</v>
      </c>
    </row>
    <row r="2038" spans="142:174">
      <c r="EL2038" s="22">
        <v>44323</v>
      </c>
      <c r="EM2038" s="21" t="s">
        <v>29927</v>
      </c>
      <c r="EN2038" s="21" t="s">
        <v>3790</v>
      </c>
      <c r="EO2038" s="21" t="s">
        <v>29929</v>
      </c>
      <c r="EP2038" s="21">
        <v>628191785238</v>
      </c>
      <c r="EQ2038" s="21" t="s">
        <v>207</v>
      </c>
      <c r="ER2038" s="21" t="s">
        <v>29926</v>
      </c>
      <c r="ES2038" s="23">
        <v>25</v>
      </c>
      <c r="ET2038" s="23">
        <v>0</v>
      </c>
      <c r="EU2038" s="23">
        <v>0</v>
      </c>
      <c r="EV2038" s="23">
        <v>0</v>
      </c>
      <c r="EW2038" s="23"/>
      <c r="EX2038" s="23">
        <v>0</v>
      </c>
      <c r="EY2038" s="23"/>
      <c r="EZ2038" s="23"/>
      <c r="FA2038" s="23"/>
      <c r="FB2038" s="23"/>
      <c r="FC2038" s="23"/>
      <c r="FD2038" s="23"/>
      <c r="FE2038" s="23"/>
      <c r="FF2038" s="23"/>
      <c r="FG2038" s="23"/>
      <c r="FH2038" s="23"/>
      <c r="FI2038" s="23"/>
      <c r="FJ2038" s="23"/>
      <c r="FK2038" s="23"/>
      <c r="FL2038" s="23"/>
      <c r="FM2038" s="23"/>
      <c r="FN2038" s="23"/>
      <c r="FO2038" s="23"/>
      <c r="FP2038" s="23"/>
      <c r="FQ2038" s="23"/>
      <c r="FR2038" s="23"/>
    </row>
    <row r="2039" spans="142:174">
      <c r="EL2039" s="22">
        <v>44323</v>
      </c>
      <c r="EM2039" s="21" t="s">
        <v>29927</v>
      </c>
      <c r="EN2039" s="21" t="s">
        <v>3793</v>
      </c>
      <c r="EO2039" s="21" t="s">
        <v>29929</v>
      </c>
      <c r="EP2039" s="21">
        <v>628786455613</v>
      </c>
      <c r="EQ2039" s="21" t="s">
        <v>207</v>
      </c>
      <c r="ER2039" s="21" t="s">
        <v>209</v>
      </c>
      <c r="ES2039" s="23">
        <v>7</v>
      </c>
      <c r="ET2039" s="23">
        <v>1</v>
      </c>
      <c r="EU2039" s="23">
        <v>276</v>
      </c>
      <c r="EV2039" s="23">
        <v>14.2857</v>
      </c>
      <c r="EW2039" s="23">
        <v>276</v>
      </c>
      <c r="EX2039" s="23">
        <v>39428.571400000001</v>
      </c>
      <c r="EY2039" s="23"/>
      <c r="EZ2039" s="23"/>
      <c r="FA2039" s="23"/>
      <c r="FB2039" s="23"/>
      <c r="FC2039" s="23"/>
      <c r="FD2039" s="23"/>
      <c r="FE2039" s="23"/>
      <c r="FF2039" s="23"/>
      <c r="FG2039" s="23"/>
      <c r="FH2039" s="23"/>
      <c r="FI2039" s="23"/>
      <c r="FJ2039" s="23"/>
      <c r="FK2039" s="23"/>
      <c r="FL2039" s="23"/>
      <c r="FM2039" s="23"/>
      <c r="FN2039" s="23"/>
      <c r="FO2039" s="23"/>
      <c r="FP2039" s="23"/>
      <c r="FQ2039" s="23"/>
      <c r="FR2039" s="23"/>
    </row>
    <row r="2040" spans="142:174">
      <c r="EL2040" s="22">
        <v>44323</v>
      </c>
      <c r="EM2040" s="21" t="s">
        <v>29927</v>
      </c>
      <c r="EN2040" s="21" t="s">
        <v>3793</v>
      </c>
      <c r="EO2040" s="21" t="s">
        <v>29929</v>
      </c>
      <c r="EP2040" s="21">
        <v>628786455613</v>
      </c>
      <c r="EQ2040" s="21" t="s">
        <v>207</v>
      </c>
      <c r="ER2040" s="21" t="s">
        <v>29926</v>
      </c>
      <c r="ES2040" s="23">
        <v>1</v>
      </c>
      <c r="ET2040" s="23">
        <v>0</v>
      </c>
      <c r="EU2040" s="23">
        <v>0</v>
      </c>
      <c r="EV2040" s="23">
        <v>0</v>
      </c>
      <c r="EW2040" s="23"/>
      <c r="EX2040" s="23">
        <v>0</v>
      </c>
      <c r="EY2040" s="23"/>
      <c r="EZ2040" s="23"/>
      <c r="FA2040" s="23"/>
      <c r="FB2040" s="23"/>
      <c r="FC2040" s="23"/>
      <c r="FD2040" s="23"/>
      <c r="FE2040" s="23"/>
      <c r="FF2040" s="23"/>
      <c r="FG2040" s="23"/>
      <c r="FH2040" s="23"/>
      <c r="FI2040" s="23"/>
      <c r="FJ2040" s="23"/>
      <c r="FK2040" s="23"/>
      <c r="FL2040" s="23"/>
      <c r="FM2040" s="23"/>
      <c r="FN2040" s="23"/>
      <c r="FO2040" s="23"/>
      <c r="FP2040" s="23"/>
      <c r="FQ2040" s="23"/>
      <c r="FR2040" s="23"/>
    </row>
    <row r="2041" spans="142:174">
      <c r="EL2041" s="22">
        <v>44323</v>
      </c>
      <c r="EM2041" s="21" t="s">
        <v>29927</v>
      </c>
      <c r="EN2041" s="21" t="s">
        <v>3783</v>
      </c>
      <c r="EO2041" s="21" t="s">
        <v>29929</v>
      </c>
      <c r="EP2041" s="21">
        <v>628192997700</v>
      </c>
      <c r="EQ2041" s="21" t="s">
        <v>207</v>
      </c>
      <c r="ER2041" s="21" t="s">
        <v>209</v>
      </c>
      <c r="ES2041" s="23">
        <v>3</v>
      </c>
      <c r="ET2041" s="23">
        <v>0</v>
      </c>
      <c r="EU2041" s="23">
        <v>0</v>
      </c>
      <c r="EV2041" s="23">
        <v>0</v>
      </c>
      <c r="EW2041" s="23"/>
      <c r="EX2041" s="23">
        <v>0</v>
      </c>
      <c r="EY2041" s="23"/>
      <c r="EZ2041" s="23"/>
      <c r="FA2041" s="23"/>
      <c r="FB2041" s="23"/>
      <c r="FC2041" s="23"/>
      <c r="FD2041" s="23"/>
      <c r="FE2041" s="23"/>
      <c r="FF2041" s="23"/>
      <c r="FG2041" s="23"/>
      <c r="FH2041" s="23"/>
      <c r="FI2041" s="23"/>
      <c r="FJ2041" s="23"/>
      <c r="FK2041" s="23"/>
      <c r="FL2041" s="23"/>
      <c r="FM2041" s="23"/>
      <c r="FN2041" s="23"/>
      <c r="FO2041" s="23"/>
      <c r="FP2041" s="23"/>
      <c r="FQ2041" s="23"/>
      <c r="FR2041" s="23"/>
    </row>
    <row r="2042" spans="142:174">
      <c r="EL2042" s="22">
        <v>44323</v>
      </c>
      <c r="EM2042" s="21" t="s">
        <v>29930</v>
      </c>
      <c r="EN2042" s="21" t="s">
        <v>24562</v>
      </c>
      <c r="EO2042" s="21" t="s">
        <v>29929</v>
      </c>
      <c r="EP2042" s="21">
        <v>574549692805</v>
      </c>
      <c r="EQ2042" s="21" t="s">
        <v>207</v>
      </c>
      <c r="ER2042" s="21" t="s">
        <v>209</v>
      </c>
      <c r="ES2042" s="23">
        <v>252</v>
      </c>
      <c r="ET2042" s="23">
        <v>6</v>
      </c>
      <c r="EU2042" s="23">
        <v>1504</v>
      </c>
      <c r="EV2042" s="23">
        <v>2.3809999999999998</v>
      </c>
      <c r="EW2042" s="23">
        <v>250.66669999999999</v>
      </c>
      <c r="EX2042" s="23">
        <v>5968.2539999999999</v>
      </c>
      <c r="EY2042" s="23"/>
      <c r="EZ2042" s="23"/>
      <c r="FA2042" s="23"/>
      <c r="FB2042" s="23"/>
      <c r="FC2042" s="23"/>
      <c r="FD2042" s="23"/>
      <c r="FE2042" s="23"/>
      <c r="FF2042" s="23"/>
      <c r="FG2042" s="23"/>
      <c r="FH2042" s="23"/>
      <c r="FI2042" s="23"/>
      <c r="FJ2042" s="23"/>
      <c r="FK2042" s="23"/>
      <c r="FL2042" s="23"/>
      <c r="FM2042" s="23"/>
      <c r="FN2042" s="23"/>
      <c r="FO2042" s="23"/>
      <c r="FP2042" s="23"/>
      <c r="FQ2042" s="23"/>
      <c r="FR2042" s="23"/>
    </row>
    <row r="2043" spans="142:174">
      <c r="EL2043" s="22">
        <v>44323</v>
      </c>
      <c r="EM2043" s="21" t="s">
        <v>29930</v>
      </c>
      <c r="EN2043" s="21" t="s">
        <v>24562</v>
      </c>
      <c r="EO2043" s="21" t="s">
        <v>29929</v>
      </c>
      <c r="EP2043" s="21">
        <v>574549692805</v>
      </c>
      <c r="EQ2043" s="21" t="s">
        <v>207</v>
      </c>
      <c r="ER2043" s="21" t="s">
        <v>29926</v>
      </c>
      <c r="ES2043" s="23">
        <v>8</v>
      </c>
      <c r="ET2043" s="23">
        <v>0</v>
      </c>
      <c r="EU2043" s="23">
        <v>0</v>
      </c>
      <c r="EV2043" s="23">
        <v>0</v>
      </c>
      <c r="EW2043" s="23"/>
      <c r="EX2043" s="23">
        <v>0</v>
      </c>
      <c r="EY2043" s="23"/>
      <c r="EZ2043" s="23"/>
      <c r="FA2043" s="23"/>
      <c r="FB2043" s="23"/>
      <c r="FC2043" s="23"/>
      <c r="FD2043" s="23"/>
      <c r="FE2043" s="23"/>
      <c r="FF2043" s="23"/>
      <c r="FG2043" s="23"/>
      <c r="FH2043" s="23"/>
      <c r="FI2043" s="23"/>
      <c r="FJ2043" s="23"/>
      <c r="FK2043" s="23"/>
      <c r="FL2043" s="23"/>
      <c r="FM2043" s="23"/>
      <c r="FN2043" s="23"/>
      <c r="FO2043" s="23"/>
      <c r="FP2043" s="23"/>
      <c r="FQ2043" s="23"/>
      <c r="FR2043" s="23"/>
    </row>
    <row r="2044" spans="142:174">
      <c r="EL2044" s="22">
        <v>44323</v>
      </c>
      <c r="EM2044" s="21" t="s">
        <v>29927</v>
      </c>
      <c r="EN2044" s="21" t="s">
        <v>3778</v>
      </c>
      <c r="EO2044" s="21" t="s">
        <v>29929</v>
      </c>
      <c r="EP2044" s="21">
        <v>628195165591</v>
      </c>
      <c r="EQ2044" s="21" t="s">
        <v>207</v>
      </c>
      <c r="ER2044" s="21" t="s">
        <v>209</v>
      </c>
      <c r="ES2044" s="23">
        <v>3</v>
      </c>
      <c r="ET2044" s="23">
        <v>0</v>
      </c>
      <c r="EU2044" s="23">
        <v>0</v>
      </c>
      <c r="EV2044" s="23">
        <v>0</v>
      </c>
      <c r="EW2044" s="23"/>
      <c r="EX2044" s="23">
        <v>0</v>
      </c>
      <c r="EY2044" s="23"/>
      <c r="EZ2044" s="23"/>
      <c r="FA2044" s="23"/>
      <c r="FB2044" s="23"/>
      <c r="FC2044" s="23"/>
      <c r="FD2044" s="23"/>
      <c r="FE2044" s="23"/>
      <c r="FF2044" s="23"/>
      <c r="FG2044" s="23"/>
      <c r="FH2044" s="23"/>
      <c r="FI2044" s="23"/>
      <c r="FJ2044" s="23"/>
      <c r="FK2044" s="23"/>
      <c r="FL2044" s="23"/>
      <c r="FM2044" s="23"/>
      <c r="FN2044" s="23"/>
      <c r="FO2044" s="23"/>
      <c r="FP2044" s="23"/>
      <c r="FQ2044" s="23"/>
      <c r="FR2044" s="23"/>
    </row>
    <row r="2045" spans="142:174">
      <c r="EL2045" s="22">
        <v>44323</v>
      </c>
      <c r="EM2045" s="21" t="s">
        <v>29930</v>
      </c>
      <c r="EN2045" s="21" t="s">
        <v>24559</v>
      </c>
      <c r="EO2045" s="21" t="s">
        <v>29929</v>
      </c>
      <c r="EP2045" s="21">
        <v>574917819112</v>
      </c>
      <c r="EQ2045" s="21" t="s">
        <v>207</v>
      </c>
      <c r="ER2045" s="21" t="s">
        <v>209</v>
      </c>
      <c r="ES2045" s="23">
        <v>169</v>
      </c>
      <c r="ET2045" s="23">
        <v>3</v>
      </c>
      <c r="EU2045" s="23">
        <v>729</v>
      </c>
      <c r="EV2045" s="23">
        <v>1.7750999999999999</v>
      </c>
      <c r="EW2045" s="23">
        <v>243</v>
      </c>
      <c r="EX2045" s="23">
        <v>4313.6094999999996</v>
      </c>
      <c r="EY2045" s="23"/>
      <c r="EZ2045" s="23"/>
      <c r="FA2045" s="23"/>
      <c r="FB2045" s="23"/>
      <c r="FC2045" s="23"/>
      <c r="FD2045" s="23"/>
      <c r="FE2045" s="23"/>
      <c r="FF2045" s="23"/>
      <c r="FG2045" s="23"/>
      <c r="FH2045" s="23"/>
      <c r="FI2045" s="23"/>
      <c r="FJ2045" s="23"/>
      <c r="FK2045" s="23"/>
      <c r="FL2045" s="23"/>
      <c r="FM2045" s="23"/>
      <c r="FN2045" s="23"/>
      <c r="FO2045" s="23"/>
      <c r="FP2045" s="23"/>
      <c r="FQ2045" s="23"/>
      <c r="FR2045" s="23"/>
    </row>
    <row r="2046" spans="142:174">
      <c r="EL2046" s="22">
        <v>44323</v>
      </c>
      <c r="EM2046" s="21" t="s">
        <v>29930</v>
      </c>
      <c r="EN2046" s="21" t="s">
        <v>24559</v>
      </c>
      <c r="EO2046" s="21" t="s">
        <v>29929</v>
      </c>
      <c r="EP2046" s="21">
        <v>574917819112</v>
      </c>
      <c r="EQ2046" s="21" t="s">
        <v>207</v>
      </c>
      <c r="ER2046" s="21" t="s">
        <v>29926</v>
      </c>
      <c r="ES2046" s="23">
        <v>1</v>
      </c>
      <c r="ET2046" s="23">
        <v>0</v>
      </c>
      <c r="EU2046" s="23">
        <v>0</v>
      </c>
      <c r="EV2046" s="23">
        <v>0</v>
      </c>
      <c r="EW2046" s="23"/>
      <c r="EX2046" s="23">
        <v>0</v>
      </c>
      <c r="EY2046" s="23"/>
      <c r="EZ2046" s="23"/>
      <c r="FA2046" s="23"/>
      <c r="FB2046" s="23"/>
      <c r="FC2046" s="23"/>
      <c r="FD2046" s="23"/>
      <c r="FE2046" s="23"/>
      <c r="FF2046" s="23"/>
      <c r="FG2046" s="23"/>
      <c r="FH2046" s="23"/>
      <c r="FI2046" s="23"/>
      <c r="FJ2046" s="23"/>
      <c r="FK2046" s="23"/>
      <c r="FL2046" s="23"/>
      <c r="FM2046" s="23"/>
      <c r="FN2046" s="23"/>
      <c r="FO2046" s="23"/>
      <c r="FP2046" s="23"/>
      <c r="FQ2046" s="23"/>
      <c r="FR2046" s="23"/>
    </row>
    <row r="2047" spans="142:174">
      <c r="EL2047" s="22">
        <v>44323</v>
      </c>
      <c r="EM2047" s="21" t="s">
        <v>29927</v>
      </c>
      <c r="EN2047" s="21" t="s">
        <v>6880</v>
      </c>
      <c r="EO2047" s="21" t="s">
        <v>29929</v>
      </c>
      <c r="EP2047" s="21">
        <v>626755881761</v>
      </c>
      <c r="EQ2047" s="21" t="s">
        <v>207</v>
      </c>
      <c r="ER2047" s="21" t="s">
        <v>209</v>
      </c>
      <c r="ES2047" s="23">
        <v>188</v>
      </c>
      <c r="ET2047" s="23">
        <v>1</v>
      </c>
      <c r="EU2047" s="23">
        <v>274</v>
      </c>
      <c r="EV2047" s="23">
        <v>0.53190000000000004</v>
      </c>
      <c r="EW2047" s="23">
        <v>274</v>
      </c>
      <c r="EX2047" s="23">
        <v>1457.4467999999999</v>
      </c>
      <c r="EY2047" s="23"/>
      <c r="EZ2047" s="23"/>
      <c r="FA2047" s="23"/>
      <c r="FB2047" s="23"/>
      <c r="FC2047" s="23"/>
      <c r="FD2047" s="23"/>
      <c r="FE2047" s="23"/>
      <c r="FF2047" s="23"/>
      <c r="FG2047" s="23"/>
      <c r="FH2047" s="23"/>
      <c r="FI2047" s="23"/>
      <c r="FJ2047" s="23"/>
      <c r="FK2047" s="23"/>
      <c r="FL2047" s="23"/>
      <c r="FM2047" s="23"/>
      <c r="FN2047" s="23"/>
      <c r="FO2047" s="23"/>
      <c r="FP2047" s="23"/>
      <c r="FQ2047" s="23"/>
      <c r="FR2047" s="23"/>
    </row>
    <row r="2048" spans="142:174">
      <c r="EL2048" s="22">
        <v>44323</v>
      </c>
      <c r="EM2048" s="21" t="s">
        <v>29927</v>
      </c>
      <c r="EN2048" s="21" t="s">
        <v>19037</v>
      </c>
      <c r="EO2048" s="21" t="s">
        <v>29929</v>
      </c>
      <c r="EP2048" s="21">
        <v>574190053228</v>
      </c>
      <c r="EQ2048" s="21" t="s">
        <v>207</v>
      </c>
      <c r="ER2048" s="21" t="s">
        <v>209</v>
      </c>
      <c r="ES2048" s="23">
        <v>28</v>
      </c>
      <c r="ET2048" s="23">
        <v>1</v>
      </c>
      <c r="EU2048" s="23">
        <v>274</v>
      </c>
      <c r="EV2048" s="23">
        <v>3.5714000000000001</v>
      </c>
      <c r="EW2048" s="23">
        <v>274</v>
      </c>
      <c r="EX2048" s="23">
        <v>9785.7142999999996</v>
      </c>
      <c r="EY2048" s="23">
        <v>0</v>
      </c>
      <c r="EZ2048" s="23">
        <v>0</v>
      </c>
      <c r="FA2048" s="23">
        <v>0</v>
      </c>
      <c r="FB2048" s="23">
        <v>0</v>
      </c>
      <c r="FC2048" s="23">
        <v>0</v>
      </c>
      <c r="FD2048" s="23">
        <v>0</v>
      </c>
      <c r="FE2048" s="23">
        <v>0</v>
      </c>
      <c r="FF2048" s="23">
        <v>0</v>
      </c>
      <c r="FG2048" s="23">
        <v>0</v>
      </c>
      <c r="FH2048" s="23">
        <v>0</v>
      </c>
      <c r="FI2048" s="23">
        <v>0</v>
      </c>
      <c r="FJ2048" s="23">
        <v>0</v>
      </c>
      <c r="FK2048" s="23">
        <v>1</v>
      </c>
      <c r="FL2048" s="23">
        <v>1</v>
      </c>
      <c r="FM2048" s="23">
        <v>0</v>
      </c>
      <c r="FN2048" s="23">
        <v>0</v>
      </c>
      <c r="FO2048" s="23">
        <v>0</v>
      </c>
      <c r="FP2048" s="23">
        <v>0</v>
      </c>
      <c r="FQ2048" s="23">
        <v>0</v>
      </c>
      <c r="FR2048" s="23">
        <v>0</v>
      </c>
    </row>
    <row r="2049" spans="142:174">
      <c r="EL2049" s="22">
        <v>44323</v>
      </c>
      <c r="EM2049" s="21" t="s">
        <v>29927</v>
      </c>
      <c r="EN2049" s="21" t="s">
        <v>16133</v>
      </c>
      <c r="EO2049" s="21" t="s">
        <v>29929</v>
      </c>
      <c r="EP2049" s="21">
        <v>628192637830</v>
      </c>
      <c r="EQ2049" s="21" t="s">
        <v>207</v>
      </c>
      <c r="ER2049" s="21" t="s">
        <v>209</v>
      </c>
      <c r="ES2049" s="23">
        <v>61</v>
      </c>
      <c r="ET2049" s="23">
        <v>0</v>
      </c>
      <c r="EU2049" s="23">
        <v>0</v>
      </c>
      <c r="EV2049" s="23">
        <v>0</v>
      </c>
      <c r="EW2049" s="23"/>
      <c r="EX2049" s="23">
        <v>0</v>
      </c>
      <c r="EY2049" s="23"/>
      <c r="EZ2049" s="23"/>
      <c r="FA2049" s="23"/>
      <c r="FB2049" s="23"/>
      <c r="FC2049" s="23"/>
      <c r="FD2049" s="23"/>
      <c r="FE2049" s="23"/>
      <c r="FF2049" s="23"/>
      <c r="FG2049" s="23"/>
      <c r="FH2049" s="23"/>
      <c r="FI2049" s="23"/>
      <c r="FJ2049" s="23"/>
      <c r="FK2049" s="23"/>
      <c r="FL2049" s="23"/>
      <c r="FM2049" s="23"/>
      <c r="FN2049" s="23"/>
      <c r="FO2049" s="23"/>
      <c r="FP2049" s="23"/>
      <c r="FQ2049" s="23"/>
      <c r="FR2049" s="23"/>
    </row>
    <row r="2050" spans="142:174">
      <c r="EL2050" s="22">
        <v>44323</v>
      </c>
      <c r="EM2050" s="21" t="s">
        <v>29927</v>
      </c>
      <c r="EN2050" s="21" t="s">
        <v>16133</v>
      </c>
      <c r="EO2050" s="21" t="s">
        <v>29929</v>
      </c>
      <c r="EP2050" s="21">
        <v>628192637830</v>
      </c>
      <c r="EQ2050" s="21" t="s">
        <v>207</v>
      </c>
      <c r="ER2050" s="21" t="s">
        <v>29926</v>
      </c>
      <c r="ES2050" s="23">
        <v>118</v>
      </c>
      <c r="ET2050" s="23">
        <v>0</v>
      </c>
      <c r="EU2050" s="23">
        <v>0</v>
      </c>
      <c r="EV2050" s="23">
        <v>0</v>
      </c>
      <c r="EW2050" s="23"/>
      <c r="EX2050" s="23">
        <v>0</v>
      </c>
      <c r="EY2050" s="23"/>
      <c r="EZ2050" s="23"/>
      <c r="FA2050" s="23"/>
      <c r="FB2050" s="23"/>
      <c r="FC2050" s="23"/>
      <c r="FD2050" s="23"/>
      <c r="FE2050" s="23"/>
      <c r="FF2050" s="23"/>
      <c r="FG2050" s="23"/>
      <c r="FH2050" s="23"/>
      <c r="FI2050" s="23"/>
      <c r="FJ2050" s="23"/>
      <c r="FK2050" s="23"/>
      <c r="FL2050" s="23"/>
      <c r="FM2050" s="23"/>
      <c r="FN2050" s="23"/>
      <c r="FO2050" s="23"/>
      <c r="FP2050" s="23"/>
      <c r="FQ2050" s="23"/>
      <c r="FR2050" s="23"/>
    </row>
    <row r="2051" spans="142:174">
      <c r="EL2051" s="22">
        <v>44323</v>
      </c>
      <c r="EM2051" s="21" t="s">
        <v>29927</v>
      </c>
      <c r="EN2051" s="21" t="s">
        <v>2099</v>
      </c>
      <c r="EO2051" s="21" t="s">
        <v>29929</v>
      </c>
      <c r="EP2051" s="21">
        <v>599210653742</v>
      </c>
      <c r="EQ2051" s="21" t="s">
        <v>207</v>
      </c>
      <c r="ER2051" s="21" t="s">
        <v>209</v>
      </c>
      <c r="ES2051" s="23">
        <v>65</v>
      </c>
      <c r="ET2051" s="23">
        <v>2</v>
      </c>
      <c r="EU2051" s="23">
        <v>549</v>
      </c>
      <c r="EV2051" s="23">
        <v>3.0769000000000002</v>
      </c>
      <c r="EW2051" s="23">
        <v>274.5</v>
      </c>
      <c r="EX2051" s="23">
        <v>8446.1538</v>
      </c>
      <c r="EY2051" s="23"/>
      <c r="EZ2051" s="23"/>
      <c r="FA2051" s="23"/>
      <c r="FB2051" s="23"/>
      <c r="FC2051" s="23"/>
      <c r="FD2051" s="23"/>
      <c r="FE2051" s="23"/>
      <c r="FF2051" s="23"/>
      <c r="FG2051" s="23"/>
      <c r="FH2051" s="23"/>
      <c r="FI2051" s="23"/>
      <c r="FJ2051" s="23"/>
      <c r="FK2051" s="23"/>
      <c r="FL2051" s="23"/>
      <c r="FM2051" s="23"/>
      <c r="FN2051" s="23"/>
      <c r="FO2051" s="23"/>
      <c r="FP2051" s="23"/>
      <c r="FQ2051" s="23"/>
      <c r="FR2051" s="23"/>
    </row>
    <row r="2052" spans="142:174">
      <c r="EL2052" s="22">
        <v>44323</v>
      </c>
      <c r="EM2052" s="21" t="s">
        <v>29927</v>
      </c>
      <c r="EN2052" s="21" t="s">
        <v>24738</v>
      </c>
      <c r="EO2052" s="21" t="s">
        <v>29929</v>
      </c>
      <c r="EP2052" s="21">
        <v>574703641670</v>
      </c>
      <c r="EQ2052" s="21" t="s">
        <v>207</v>
      </c>
      <c r="ER2052" s="21" t="s">
        <v>209</v>
      </c>
      <c r="ES2052" s="23">
        <v>202</v>
      </c>
      <c r="ET2052" s="23">
        <v>2</v>
      </c>
      <c r="EU2052" s="23">
        <v>522</v>
      </c>
      <c r="EV2052" s="23">
        <v>0.99009999999999998</v>
      </c>
      <c r="EW2052" s="23">
        <v>261</v>
      </c>
      <c r="EX2052" s="23">
        <v>2584.1583999999998</v>
      </c>
      <c r="EY2052" s="23"/>
      <c r="EZ2052" s="23"/>
      <c r="FA2052" s="23"/>
      <c r="FB2052" s="23"/>
      <c r="FC2052" s="23"/>
      <c r="FD2052" s="23"/>
      <c r="FE2052" s="23"/>
      <c r="FF2052" s="23"/>
      <c r="FG2052" s="23"/>
      <c r="FH2052" s="23"/>
      <c r="FI2052" s="23"/>
      <c r="FJ2052" s="23"/>
      <c r="FK2052" s="23"/>
      <c r="FL2052" s="23"/>
      <c r="FM2052" s="23"/>
      <c r="FN2052" s="23"/>
      <c r="FO2052" s="23"/>
      <c r="FP2052" s="23"/>
      <c r="FQ2052" s="23"/>
      <c r="FR2052" s="23"/>
    </row>
    <row r="2053" spans="142:174">
      <c r="EL2053" s="22">
        <v>44323</v>
      </c>
      <c r="EM2053" s="21" t="s">
        <v>29927</v>
      </c>
      <c r="EN2053" s="21" t="s">
        <v>24738</v>
      </c>
      <c r="EO2053" s="21" t="s">
        <v>29929</v>
      </c>
      <c r="EP2053" s="21">
        <v>574703641670</v>
      </c>
      <c r="EQ2053" s="21" t="s">
        <v>207</v>
      </c>
      <c r="ER2053" s="21" t="s">
        <v>29926</v>
      </c>
      <c r="ES2053" s="23">
        <v>2</v>
      </c>
      <c r="ET2053" s="23">
        <v>0</v>
      </c>
      <c r="EU2053" s="23">
        <v>0</v>
      </c>
      <c r="EV2053" s="23">
        <v>0</v>
      </c>
      <c r="EW2053" s="23"/>
      <c r="EX2053" s="23">
        <v>0</v>
      </c>
      <c r="EY2053" s="23"/>
      <c r="EZ2053" s="23"/>
      <c r="FA2053" s="23"/>
      <c r="FB2053" s="23"/>
      <c r="FC2053" s="23"/>
      <c r="FD2053" s="23"/>
      <c r="FE2053" s="23"/>
      <c r="FF2053" s="23"/>
      <c r="FG2053" s="23"/>
      <c r="FH2053" s="23"/>
      <c r="FI2053" s="23"/>
      <c r="FJ2053" s="23"/>
      <c r="FK2053" s="23"/>
      <c r="FL2053" s="23"/>
      <c r="FM2053" s="23"/>
      <c r="FN2053" s="23"/>
      <c r="FO2053" s="23"/>
      <c r="FP2053" s="23"/>
      <c r="FQ2053" s="23"/>
      <c r="FR2053" s="23"/>
    </row>
    <row r="2054" spans="142:174">
      <c r="EL2054" s="22">
        <v>44323</v>
      </c>
      <c r="EM2054" s="21" t="s">
        <v>29927</v>
      </c>
      <c r="EN2054" s="21" t="s">
        <v>17430</v>
      </c>
      <c r="EO2054" s="21" t="s">
        <v>29929</v>
      </c>
      <c r="EP2054" s="21">
        <v>576398085683</v>
      </c>
      <c r="EQ2054" s="21" t="s">
        <v>207</v>
      </c>
      <c r="ER2054" s="21" t="s">
        <v>209</v>
      </c>
      <c r="ES2054" s="23">
        <v>10</v>
      </c>
      <c r="ET2054" s="23">
        <v>0</v>
      </c>
      <c r="EU2054" s="23">
        <v>0</v>
      </c>
      <c r="EV2054" s="23">
        <v>0</v>
      </c>
      <c r="EW2054" s="23"/>
      <c r="EX2054" s="23">
        <v>0</v>
      </c>
      <c r="EY2054" s="23"/>
      <c r="EZ2054" s="23"/>
      <c r="FA2054" s="23"/>
      <c r="FB2054" s="23"/>
      <c r="FC2054" s="23"/>
      <c r="FD2054" s="23"/>
      <c r="FE2054" s="23"/>
      <c r="FF2054" s="23"/>
      <c r="FG2054" s="23"/>
      <c r="FH2054" s="23"/>
      <c r="FI2054" s="23"/>
      <c r="FJ2054" s="23"/>
      <c r="FK2054" s="23"/>
      <c r="FL2054" s="23"/>
      <c r="FM2054" s="23"/>
      <c r="FN2054" s="23"/>
      <c r="FO2054" s="23"/>
      <c r="FP2054" s="23"/>
      <c r="FQ2054" s="23"/>
      <c r="FR2054" s="23"/>
    </row>
    <row r="2055" spans="142:174">
      <c r="EL2055" s="22">
        <v>44323</v>
      </c>
      <c r="EM2055" s="21" t="s">
        <v>29927</v>
      </c>
      <c r="EN2055" s="21" t="s">
        <v>17432</v>
      </c>
      <c r="EO2055" s="21" t="s">
        <v>29929</v>
      </c>
      <c r="EP2055" s="21">
        <v>592683898914</v>
      </c>
      <c r="EQ2055" s="21" t="s">
        <v>207</v>
      </c>
      <c r="ER2055" s="21" t="s">
        <v>209</v>
      </c>
      <c r="ES2055" s="23">
        <v>25</v>
      </c>
      <c r="ET2055" s="23">
        <v>0</v>
      </c>
      <c r="EU2055" s="23">
        <v>0</v>
      </c>
      <c r="EV2055" s="23">
        <v>0</v>
      </c>
      <c r="EW2055" s="23"/>
      <c r="EX2055" s="23">
        <v>0</v>
      </c>
      <c r="EY2055" s="23"/>
      <c r="EZ2055" s="23"/>
      <c r="FA2055" s="23"/>
      <c r="FB2055" s="23"/>
      <c r="FC2055" s="23"/>
      <c r="FD2055" s="23"/>
      <c r="FE2055" s="23"/>
      <c r="FF2055" s="23"/>
      <c r="FG2055" s="23"/>
      <c r="FH2055" s="23"/>
      <c r="FI2055" s="23"/>
      <c r="FJ2055" s="23"/>
      <c r="FK2055" s="23"/>
      <c r="FL2055" s="23"/>
      <c r="FM2055" s="23"/>
      <c r="FN2055" s="23"/>
      <c r="FO2055" s="23"/>
      <c r="FP2055" s="23"/>
      <c r="FQ2055" s="23"/>
      <c r="FR2055" s="23"/>
    </row>
    <row r="2056" spans="142:174">
      <c r="EL2056" s="22">
        <v>44323</v>
      </c>
      <c r="EM2056" s="21" t="s">
        <v>29927</v>
      </c>
      <c r="EN2056" s="21" t="s">
        <v>211</v>
      </c>
      <c r="EO2056" s="21" t="s">
        <v>29929</v>
      </c>
      <c r="EP2056" s="21">
        <v>599211933377</v>
      </c>
      <c r="EQ2056" s="21" t="s">
        <v>207</v>
      </c>
      <c r="ER2056" s="21" t="s">
        <v>209</v>
      </c>
      <c r="ES2056" s="23">
        <v>1417</v>
      </c>
      <c r="ET2056" s="23">
        <v>61</v>
      </c>
      <c r="EU2056" s="23">
        <v>13173</v>
      </c>
      <c r="EV2056" s="23">
        <v>4.3048999999999999</v>
      </c>
      <c r="EW2056" s="23">
        <v>215.95079999999999</v>
      </c>
      <c r="EX2056" s="23">
        <v>9296.4007999999994</v>
      </c>
      <c r="EY2056" s="23">
        <v>0</v>
      </c>
      <c r="EZ2056" s="23">
        <v>0</v>
      </c>
      <c r="FA2056" s="23">
        <v>0</v>
      </c>
      <c r="FB2056" s="23">
        <v>0</v>
      </c>
      <c r="FC2056" s="23">
        <v>0</v>
      </c>
      <c r="FD2056" s="23">
        <v>0</v>
      </c>
      <c r="FE2056" s="23">
        <v>0</v>
      </c>
      <c r="FF2056" s="23">
        <v>1</v>
      </c>
      <c r="FG2056" s="23">
        <v>0</v>
      </c>
      <c r="FH2056" s="23">
        <v>1</v>
      </c>
      <c r="FI2056" s="23">
        <v>0</v>
      </c>
      <c r="FJ2056" s="23">
        <v>5</v>
      </c>
      <c r="FK2056" s="23">
        <v>0</v>
      </c>
      <c r="FL2056" s="23">
        <v>5</v>
      </c>
      <c r="FM2056" s="23">
        <v>0</v>
      </c>
      <c r="FN2056" s="23">
        <v>0</v>
      </c>
      <c r="FO2056" s="23">
        <v>0</v>
      </c>
      <c r="FP2056" s="23">
        <v>0</v>
      </c>
      <c r="FQ2056" s="23">
        <v>0</v>
      </c>
      <c r="FR2056" s="23">
        <v>0</v>
      </c>
    </row>
    <row r="2057" spans="142:174">
      <c r="EL2057" s="22">
        <v>44323</v>
      </c>
      <c r="EM2057" s="21" t="s">
        <v>29927</v>
      </c>
      <c r="EN2057" s="21" t="s">
        <v>211</v>
      </c>
      <c r="EO2057" s="21" t="s">
        <v>29929</v>
      </c>
      <c r="EP2057" s="21">
        <v>599211933377</v>
      </c>
      <c r="EQ2057" s="21" t="s">
        <v>207</v>
      </c>
      <c r="ER2057" s="21" t="s">
        <v>29926</v>
      </c>
      <c r="ES2057" s="23">
        <v>1</v>
      </c>
      <c r="ET2057" s="23">
        <v>0</v>
      </c>
      <c r="EU2057" s="23">
        <v>0</v>
      </c>
      <c r="EV2057" s="23">
        <v>0</v>
      </c>
      <c r="EW2057" s="23"/>
      <c r="EX2057" s="23">
        <v>0</v>
      </c>
      <c r="EY2057" s="23"/>
      <c r="EZ2057" s="23"/>
      <c r="FA2057" s="23"/>
      <c r="FB2057" s="23"/>
      <c r="FC2057" s="23"/>
      <c r="FD2057" s="23"/>
      <c r="FE2057" s="23"/>
      <c r="FF2057" s="23"/>
      <c r="FG2057" s="23"/>
      <c r="FH2057" s="23"/>
      <c r="FI2057" s="23"/>
      <c r="FJ2057" s="23"/>
      <c r="FK2057" s="23"/>
      <c r="FL2057" s="23"/>
      <c r="FM2057" s="23"/>
      <c r="FN2057" s="23"/>
      <c r="FO2057" s="23"/>
      <c r="FP2057" s="23"/>
      <c r="FQ2057" s="23"/>
      <c r="FR2057" s="23"/>
    </row>
    <row r="2058" spans="142:174">
      <c r="EL2058" s="22">
        <v>44323</v>
      </c>
      <c r="EM2058" s="21" t="s">
        <v>29930</v>
      </c>
      <c r="EN2058" s="21" t="s">
        <v>22749</v>
      </c>
      <c r="EO2058" s="21" t="s">
        <v>29929</v>
      </c>
      <c r="EP2058" s="21">
        <v>574814826537</v>
      </c>
      <c r="EQ2058" s="21" t="s">
        <v>207</v>
      </c>
      <c r="ER2058" s="21" t="s">
        <v>208</v>
      </c>
      <c r="ES2058" s="23">
        <v>2</v>
      </c>
      <c r="ET2058" s="23">
        <v>0</v>
      </c>
      <c r="EU2058" s="23">
        <v>0</v>
      </c>
      <c r="EV2058" s="23">
        <v>0</v>
      </c>
      <c r="EW2058" s="23"/>
      <c r="EX2058" s="23">
        <v>0</v>
      </c>
      <c r="EY2058" s="23"/>
      <c r="EZ2058" s="23"/>
      <c r="FA2058" s="23"/>
      <c r="FB2058" s="23"/>
      <c r="FC2058" s="23"/>
      <c r="FD2058" s="23"/>
      <c r="FE2058" s="23"/>
      <c r="FF2058" s="23"/>
      <c r="FG2058" s="23"/>
      <c r="FH2058" s="23"/>
      <c r="FI2058" s="23"/>
      <c r="FJ2058" s="23"/>
      <c r="FK2058" s="23"/>
      <c r="FL2058" s="23"/>
      <c r="FM2058" s="23"/>
      <c r="FN2058" s="23"/>
      <c r="FO2058" s="23"/>
      <c r="FP2058" s="23"/>
      <c r="FQ2058" s="23"/>
      <c r="FR2058" s="23"/>
    </row>
    <row r="2059" spans="142:174">
      <c r="EL2059" s="22">
        <v>44323</v>
      </c>
      <c r="EM2059" s="21" t="s">
        <v>29930</v>
      </c>
      <c r="EN2059" s="21" t="s">
        <v>22749</v>
      </c>
      <c r="EO2059" s="21" t="s">
        <v>29929</v>
      </c>
      <c r="EP2059" s="21">
        <v>574814826537</v>
      </c>
      <c r="EQ2059" s="21" t="s">
        <v>207</v>
      </c>
      <c r="ER2059" s="21" t="s">
        <v>209</v>
      </c>
      <c r="ES2059" s="23">
        <v>239</v>
      </c>
      <c r="ET2059" s="23">
        <v>5</v>
      </c>
      <c r="EU2059" s="23">
        <v>1218</v>
      </c>
      <c r="EV2059" s="23">
        <v>2.0920999999999998</v>
      </c>
      <c r="EW2059" s="23">
        <v>243.6</v>
      </c>
      <c r="EX2059" s="23">
        <v>5096.2343000000001</v>
      </c>
      <c r="EY2059" s="23"/>
      <c r="EZ2059" s="23"/>
      <c r="FA2059" s="23"/>
      <c r="FB2059" s="23"/>
      <c r="FC2059" s="23"/>
      <c r="FD2059" s="23"/>
      <c r="FE2059" s="23"/>
      <c r="FF2059" s="23"/>
      <c r="FG2059" s="23"/>
      <c r="FH2059" s="23"/>
      <c r="FI2059" s="23"/>
      <c r="FJ2059" s="23"/>
      <c r="FK2059" s="23"/>
      <c r="FL2059" s="23"/>
      <c r="FM2059" s="23"/>
      <c r="FN2059" s="23"/>
      <c r="FO2059" s="23"/>
      <c r="FP2059" s="23"/>
      <c r="FQ2059" s="23"/>
      <c r="FR2059" s="23"/>
    </row>
    <row r="2060" spans="142:174">
      <c r="EL2060" s="22">
        <v>44323</v>
      </c>
      <c r="EM2060" s="21" t="s">
        <v>29930</v>
      </c>
      <c r="EN2060" s="21" t="s">
        <v>22749</v>
      </c>
      <c r="EO2060" s="21" t="s">
        <v>29929</v>
      </c>
      <c r="EP2060" s="21">
        <v>574814826537</v>
      </c>
      <c r="EQ2060" s="21" t="s">
        <v>207</v>
      </c>
      <c r="ER2060" s="21" t="s">
        <v>29926</v>
      </c>
      <c r="ES2060" s="23">
        <v>8</v>
      </c>
      <c r="ET2060" s="23">
        <v>0</v>
      </c>
      <c r="EU2060" s="23">
        <v>0</v>
      </c>
      <c r="EV2060" s="23">
        <v>0</v>
      </c>
      <c r="EW2060" s="23"/>
      <c r="EX2060" s="23">
        <v>0</v>
      </c>
      <c r="EY2060" s="23"/>
      <c r="EZ2060" s="23"/>
      <c r="FA2060" s="23"/>
      <c r="FB2060" s="23"/>
      <c r="FC2060" s="23"/>
      <c r="FD2060" s="23"/>
      <c r="FE2060" s="23"/>
      <c r="FF2060" s="23"/>
      <c r="FG2060" s="23"/>
      <c r="FH2060" s="23"/>
      <c r="FI2060" s="23"/>
      <c r="FJ2060" s="23"/>
      <c r="FK2060" s="23"/>
      <c r="FL2060" s="23"/>
      <c r="FM2060" s="23"/>
      <c r="FN2060" s="23"/>
      <c r="FO2060" s="23"/>
      <c r="FP2060" s="23"/>
      <c r="FQ2060" s="23"/>
      <c r="FR2060" s="23"/>
    </row>
    <row r="2061" spans="142:174">
      <c r="EL2061" s="22">
        <v>44323</v>
      </c>
      <c r="EM2061" s="21" t="s">
        <v>29927</v>
      </c>
      <c r="EN2061" s="21" t="s">
        <v>22769</v>
      </c>
      <c r="EO2061" s="21" t="s">
        <v>29929</v>
      </c>
      <c r="EP2061" s="21">
        <v>574917059850</v>
      </c>
      <c r="EQ2061" s="21" t="s">
        <v>207</v>
      </c>
      <c r="ER2061" s="21" t="s">
        <v>209</v>
      </c>
      <c r="ES2061" s="23">
        <v>31</v>
      </c>
      <c r="ET2061" s="23">
        <v>0</v>
      </c>
      <c r="EU2061" s="23">
        <v>0</v>
      </c>
      <c r="EV2061" s="23">
        <v>0</v>
      </c>
      <c r="EW2061" s="23"/>
      <c r="EX2061" s="23">
        <v>0</v>
      </c>
      <c r="EY2061" s="23"/>
      <c r="EZ2061" s="23"/>
      <c r="FA2061" s="23"/>
      <c r="FB2061" s="23"/>
      <c r="FC2061" s="23"/>
      <c r="FD2061" s="23"/>
      <c r="FE2061" s="23"/>
      <c r="FF2061" s="23"/>
      <c r="FG2061" s="23"/>
      <c r="FH2061" s="23"/>
      <c r="FI2061" s="23"/>
      <c r="FJ2061" s="23"/>
      <c r="FK2061" s="23"/>
      <c r="FL2061" s="23"/>
      <c r="FM2061" s="23"/>
      <c r="FN2061" s="23"/>
      <c r="FO2061" s="23"/>
      <c r="FP2061" s="23"/>
      <c r="FQ2061" s="23"/>
      <c r="FR2061" s="23"/>
    </row>
    <row r="2062" spans="142:174">
      <c r="EL2062" s="22">
        <v>44323</v>
      </c>
      <c r="EM2062" s="21" t="s">
        <v>29927</v>
      </c>
      <c r="EN2062" s="21" t="s">
        <v>24742</v>
      </c>
      <c r="EO2062" s="21" t="s">
        <v>29929</v>
      </c>
      <c r="EP2062" s="21">
        <v>574704701061</v>
      </c>
      <c r="EQ2062" s="21" t="s">
        <v>207</v>
      </c>
      <c r="ER2062" s="21" t="s">
        <v>209</v>
      </c>
      <c r="ES2062" s="23">
        <v>24</v>
      </c>
      <c r="ET2062" s="23">
        <v>0</v>
      </c>
      <c r="EU2062" s="23">
        <v>0</v>
      </c>
      <c r="EV2062" s="23">
        <v>0</v>
      </c>
      <c r="EW2062" s="23"/>
      <c r="EX2062" s="23">
        <v>0</v>
      </c>
      <c r="EY2062" s="23"/>
      <c r="EZ2062" s="23"/>
      <c r="FA2062" s="23"/>
      <c r="FB2062" s="23"/>
      <c r="FC2062" s="23"/>
      <c r="FD2062" s="23"/>
      <c r="FE2062" s="23"/>
      <c r="FF2062" s="23"/>
      <c r="FG2062" s="23"/>
      <c r="FH2062" s="23"/>
      <c r="FI2062" s="23"/>
      <c r="FJ2062" s="23"/>
      <c r="FK2062" s="23"/>
      <c r="FL2062" s="23"/>
      <c r="FM2062" s="23"/>
      <c r="FN2062" s="23"/>
      <c r="FO2062" s="23"/>
      <c r="FP2062" s="23"/>
      <c r="FQ2062" s="23"/>
      <c r="FR2062" s="23"/>
    </row>
    <row r="2063" spans="142:174">
      <c r="EL2063" s="22">
        <v>44323</v>
      </c>
      <c r="EM2063" s="21" t="s">
        <v>29927</v>
      </c>
      <c r="EN2063" s="21" t="s">
        <v>17425</v>
      </c>
      <c r="EO2063" s="21" t="s">
        <v>29929</v>
      </c>
      <c r="EP2063" s="21">
        <v>585622329677</v>
      </c>
      <c r="EQ2063" s="21" t="s">
        <v>207</v>
      </c>
      <c r="ER2063" s="21" t="s">
        <v>209</v>
      </c>
      <c r="ES2063" s="23">
        <v>4</v>
      </c>
      <c r="ET2063" s="23">
        <v>1</v>
      </c>
      <c r="EU2063" s="23">
        <v>162</v>
      </c>
      <c r="EV2063" s="23">
        <v>25</v>
      </c>
      <c r="EW2063" s="23">
        <v>162</v>
      </c>
      <c r="EX2063" s="23">
        <v>40500</v>
      </c>
      <c r="EY2063" s="23"/>
      <c r="EZ2063" s="23"/>
      <c r="FA2063" s="23"/>
      <c r="FB2063" s="23"/>
      <c r="FC2063" s="23"/>
      <c r="FD2063" s="23"/>
      <c r="FE2063" s="23"/>
      <c r="FF2063" s="23"/>
      <c r="FG2063" s="23"/>
      <c r="FH2063" s="23"/>
      <c r="FI2063" s="23"/>
      <c r="FJ2063" s="23"/>
      <c r="FK2063" s="23"/>
      <c r="FL2063" s="23"/>
      <c r="FM2063" s="23"/>
      <c r="FN2063" s="23"/>
      <c r="FO2063" s="23"/>
      <c r="FP2063" s="23"/>
      <c r="FQ2063" s="23"/>
      <c r="FR2063" s="23"/>
    </row>
    <row r="2064" spans="142:174">
      <c r="EL2064" s="22">
        <v>44323</v>
      </c>
      <c r="EM2064" s="21" t="s">
        <v>29927</v>
      </c>
      <c r="EN2064" s="21" t="s">
        <v>3779</v>
      </c>
      <c r="EO2064" s="21" t="s">
        <v>29929</v>
      </c>
      <c r="EP2064" s="21">
        <v>628188901458</v>
      </c>
      <c r="EQ2064" s="21" t="s">
        <v>207</v>
      </c>
      <c r="ER2064" s="21" t="s">
        <v>209</v>
      </c>
      <c r="ES2064" s="23">
        <v>15</v>
      </c>
      <c r="ET2064" s="23">
        <v>0</v>
      </c>
      <c r="EU2064" s="23">
        <v>0</v>
      </c>
      <c r="EV2064" s="23">
        <v>0</v>
      </c>
      <c r="EW2064" s="23"/>
      <c r="EX2064" s="23">
        <v>0</v>
      </c>
      <c r="EY2064" s="23"/>
      <c r="EZ2064" s="23"/>
      <c r="FA2064" s="23"/>
      <c r="FB2064" s="23"/>
      <c r="FC2064" s="23"/>
      <c r="FD2064" s="23"/>
      <c r="FE2064" s="23"/>
      <c r="FF2064" s="23"/>
      <c r="FG2064" s="23"/>
      <c r="FH2064" s="23"/>
      <c r="FI2064" s="23"/>
      <c r="FJ2064" s="23"/>
      <c r="FK2064" s="23"/>
      <c r="FL2064" s="23"/>
      <c r="FM2064" s="23"/>
      <c r="FN2064" s="23"/>
      <c r="FO2064" s="23"/>
      <c r="FP2064" s="23"/>
      <c r="FQ2064" s="23"/>
      <c r="FR2064" s="23"/>
    </row>
    <row r="2065" spans="142:174">
      <c r="EL2065" s="22">
        <v>44323</v>
      </c>
      <c r="EM2065" s="21" t="s">
        <v>29927</v>
      </c>
      <c r="EN2065" s="21" t="s">
        <v>3779</v>
      </c>
      <c r="EO2065" s="21" t="s">
        <v>29929</v>
      </c>
      <c r="EP2065" s="21">
        <v>628188901458</v>
      </c>
      <c r="EQ2065" s="21" t="s">
        <v>207</v>
      </c>
      <c r="ER2065" s="21" t="s">
        <v>29926</v>
      </c>
      <c r="ES2065" s="23">
        <v>2</v>
      </c>
      <c r="ET2065" s="23">
        <v>0</v>
      </c>
      <c r="EU2065" s="23">
        <v>0</v>
      </c>
      <c r="EV2065" s="23">
        <v>0</v>
      </c>
      <c r="EW2065" s="23"/>
      <c r="EX2065" s="23">
        <v>0</v>
      </c>
      <c r="EY2065" s="23"/>
      <c r="EZ2065" s="23"/>
      <c r="FA2065" s="23"/>
      <c r="FB2065" s="23"/>
      <c r="FC2065" s="23"/>
      <c r="FD2065" s="23"/>
      <c r="FE2065" s="23"/>
      <c r="FF2065" s="23"/>
      <c r="FG2065" s="23"/>
      <c r="FH2065" s="23"/>
      <c r="FI2065" s="23"/>
      <c r="FJ2065" s="23"/>
      <c r="FK2065" s="23"/>
      <c r="FL2065" s="23"/>
      <c r="FM2065" s="23"/>
      <c r="FN2065" s="23"/>
      <c r="FO2065" s="23"/>
      <c r="FP2065" s="23"/>
      <c r="FQ2065" s="23"/>
      <c r="FR2065" s="23"/>
    </row>
    <row r="2066" spans="142:174">
      <c r="EL2066" s="22">
        <v>44323</v>
      </c>
      <c r="EM2066" s="21" t="s">
        <v>29927</v>
      </c>
      <c r="EN2066" s="21" t="s">
        <v>24521</v>
      </c>
      <c r="EO2066" s="21" t="s">
        <v>29929</v>
      </c>
      <c r="EP2066" s="21">
        <v>574915879442</v>
      </c>
      <c r="EQ2066" s="21" t="s">
        <v>207</v>
      </c>
      <c r="ER2066" s="21" t="s">
        <v>209</v>
      </c>
      <c r="ES2066" s="23">
        <v>23</v>
      </c>
      <c r="ET2066" s="23">
        <v>1</v>
      </c>
      <c r="EU2066" s="23">
        <v>212</v>
      </c>
      <c r="EV2066" s="23">
        <v>4.3478000000000003</v>
      </c>
      <c r="EW2066" s="23">
        <v>212</v>
      </c>
      <c r="EX2066" s="23">
        <v>9217.3912999999993</v>
      </c>
      <c r="EY2066" s="23"/>
      <c r="EZ2066" s="23"/>
      <c r="FA2066" s="23"/>
      <c r="FB2066" s="23"/>
      <c r="FC2066" s="23"/>
      <c r="FD2066" s="23"/>
      <c r="FE2066" s="23"/>
      <c r="FF2066" s="23"/>
      <c r="FG2066" s="23"/>
      <c r="FH2066" s="23"/>
      <c r="FI2066" s="23"/>
      <c r="FJ2066" s="23"/>
      <c r="FK2066" s="23"/>
      <c r="FL2066" s="23"/>
      <c r="FM2066" s="23"/>
      <c r="FN2066" s="23"/>
      <c r="FO2066" s="23"/>
      <c r="FP2066" s="23"/>
      <c r="FQ2066" s="23"/>
      <c r="FR2066" s="23"/>
    </row>
    <row r="2067" spans="142:174">
      <c r="EL2067" s="22">
        <v>44323</v>
      </c>
      <c r="EM2067" s="21" t="s">
        <v>29927</v>
      </c>
      <c r="EN2067" s="21" t="s">
        <v>609</v>
      </c>
      <c r="EO2067" s="21" t="s">
        <v>29929</v>
      </c>
      <c r="EP2067" s="21">
        <v>574298647000</v>
      </c>
      <c r="EQ2067" s="21" t="s">
        <v>207</v>
      </c>
      <c r="ER2067" s="21" t="s">
        <v>209</v>
      </c>
      <c r="ES2067" s="23">
        <v>21</v>
      </c>
      <c r="ET2067" s="23">
        <v>0</v>
      </c>
      <c r="EU2067" s="23">
        <v>0</v>
      </c>
      <c r="EV2067" s="23">
        <v>0</v>
      </c>
      <c r="EW2067" s="23"/>
      <c r="EX2067" s="23">
        <v>0</v>
      </c>
      <c r="EY2067" s="23"/>
      <c r="EZ2067" s="23"/>
      <c r="FA2067" s="23"/>
      <c r="FB2067" s="23"/>
      <c r="FC2067" s="23"/>
      <c r="FD2067" s="23"/>
      <c r="FE2067" s="23"/>
      <c r="FF2067" s="23"/>
      <c r="FG2067" s="23"/>
      <c r="FH2067" s="23"/>
      <c r="FI2067" s="23"/>
      <c r="FJ2067" s="23"/>
      <c r="FK2067" s="23"/>
      <c r="FL2067" s="23"/>
      <c r="FM2067" s="23"/>
      <c r="FN2067" s="23"/>
      <c r="FO2067" s="23"/>
      <c r="FP2067" s="23"/>
      <c r="FQ2067" s="23"/>
      <c r="FR2067" s="23"/>
    </row>
    <row r="2068" spans="142:174">
      <c r="EL2068" s="22">
        <v>44323</v>
      </c>
      <c r="EM2068" s="21" t="s">
        <v>29927</v>
      </c>
      <c r="EN2068" s="21" t="s">
        <v>609</v>
      </c>
      <c r="EO2068" s="21" t="s">
        <v>29929</v>
      </c>
      <c r="EP2068" s="21">
        <v>574298647000</v>
      </c>
      <c r="EQ2068" s="21" t="s">
        <v>207</v>
      </c>
      <c r="ER2068" s="21" t="s">
        <v>29926</v>
      </c>
      <c r="ES2068" s="23">
        <v>34</v>
      </c>
      <c r="ET2068" s="23">
        <v>0</v>
      </c>
      <c r="EU2068" s="23">
        <v>0</v>
      </c>
      <c r="EV2068" s="23">
        <v>0</v>
      </c>
      <c r="EW2068" s="23"/>
      <c r="EX2068" s="23">
        <v>0</v>
      </c>
      <c r="EY2068" s="23"/>
      <c r="EZ2068" s="23"/>
      <c r="FA2068" s="23"/>
      <c r="FB2068" s="23"/>
      <c r="FC2068" s="23"/>
      <c r="FD2068" s="23"/>
      <c r="FE2068" s="23"/>
      <c r="FF2068" s="23"/>
      <c r="FG2068" s="23"/>
      <c r="FH2068" s="23"/>
      <c r="FI2068" s="23"/>
      <c r="FJ2068" s="23"/>
      <c r="FK2068" s="23"/>
      <c r="FL2068" s="23"/>
      <c r="FM2068" s="23"/>
      <c r="FN2068" s="23"/>
      <c r="FO2068" s="23"/>
      <c r="FP2068" s="23"/>
      <c r="FQ2068" s="23"/>
      <c r="FR2068" s="23"/>
    </row>
    <row r="2069" spans="142:174">
      <c r="EL2069" s="22">
        <v>44323</v>
      </c>
      <c r="EM2069" s="21" t="s">
        <v>29930</v>
      </c>
      <c r="EN2069" s="21" t="s">
        <v>24738</v>
      </c>
      <c r="EO2069" s="21" t="s">
        <v>29929</v>
      </c>
      <c r="EP2069" s="21">
        <v>574703641670</v>
      </c>
      <c r="EQ2069" s="21" t="s">
        <v>207</v>
      </c>
      <c r="ER2069" s="21" t="s">
        <v>208</v>
      </c>
      <c r="ES2069" s="23">
        <v>3</v>
      </c>
      <c r="ET2069" s="23">
        <v>0</v>
      </c>
      <c r="EU2069" s="23">
        <v>0</v>
      </c>
      <c r="EV2069" s="23">
        <v>0</v>
      </c>
      <c r="EW2069" s="23"/>
      <c r="EX2069" s="23">
        <v>0</v>
      </c>
      <c r="EY2069" s="23"/>
      <c r="EZ2069" s="23"/>
      <c r="FA2069" s="23"/>
      <c r="FB2069" s="23"/>
      <c r="FC2069" s="23"/>
      <c r="FD2069" s="23"/>
      <c r="FE2069" s="23"/>
      <c r="FF2069" s="23"/>
      <c r="FG2069" s="23"/>
      <c r="FH2069" s="23"/>
      <c r="FI2069" s="23"/>
      <c r="FJ2069" s="23"/>
      <c r="FK2069" s="23"/>
      <c r="FL2069" s="23"/>
      <c r="FM2069" s="23"/>
      <c r="FN2069" s="23"/>
      <c r="FO2069" s="23"/>
      <c r="FP2069" s="23"/>
      <c r="FQ2069" s="23"/>
      <c r="FR2069" s="23"/>
    </row>
    <row r="2070" spans="142:174">
      <c r="EL2070" s="22">
        <v>44323</v>
      </c>
      <c r="EM2070" s="21" t="s">
        <v>29930</v>
      </c>
      <c r="EN2070" s="21" t="s">
        <v>24738</v>
      </c>
      <c r="EO2070" s="21" t="s">
        <v>29929</v>
      </c>
      <c r="EP2070" s="21">
        <v>574703641670</v>
      </c>
      <c r="EQ2070" s="21" t="s">
        <v>207</v>
      </c>
      <c r="ER2070" s="21" t="s">
        <v>209</v>
      </c>
      <c r="ES2070" s="23">
        <v>544</v>
      </c>
      <c r="ET2070" s="23">
        <v>4</v>
      </c>
      <c r="EU2070" s="23">
        <v>1004</v>
      </c>
      <c r="EV2070" s="23">
        <v>0.73529999999999995</v>
      </c>
      <c r="EW2070" s="23">
        <v>251</v>
      </c>
      <c r="EX2070" s="23">
        <v>1845.5881999999999</v>
      </c>
      <c r="EY2070" s="23">
        <v>25</v>
      </c>
      <c r="EZ2070" s="23">
        <v>0</v>
      </c>
      <c r="FA2070" s="23">
        <v>0</v>
      </c>
      <c r="FB2070" s="23">
        <v>5872</v>
      </c>
      <c r="FC2070" s="23">
        <v>1</v>
      </c>
      <c r="FD2070" s="23">
        <v>5872</v>
      </c>
      <c r="FE2070" s="23">
        <v>1</v>
      </c>
      <c r="FF2070" s="23">
        <v>0</v>
      </c>
      <c r="FG2070" s="23">
        <v>0</v>
      </c>
      <c r="FH2070" s="23">
        <v>0</v>
      </c>
      <c r="FI2070" s="23">
        <v>5.8486000000000002</v>
      </c>
      <c r="FJ2070" s="23">
        <v>0</v>
      </c>
      <c r="FK2070" s="23">
        <v>1</v>
      </c>
      <c r="FL2070" s="23">
        <v>1</v>
      </c>
      <c r="FM2070" s="23">
        <v>0</v>
      </c>
      <c r="FN2070" s="23">
        <v>0</v>
      </c>
      <c r="FO2070" s="23">
        <v>0</v>
      </c>
      <c r="FP2070" s="23">
        <v>0</v>
      </c>
      <c r="FQ2070" s="23">
        <v>0</v>
      </c>
      <c r="FR2070" s="23">
        <v>0</v>
      </c>
    </row>
    <row r="2071" spans="142:174">
      <c r="EL2071" s="22">
        <v>44323</v>
      </c>
      <c r="EM2071" s="21" t="s">
        <v>29930</v>
      </c>
      <c r="EN2071" s="21" t="s">
        <v>24738</v>
      </c>
      <c r="EO2071" s="21" t="s">
        <v>29929</v>
      </c>
      <c r="EP2071" s="21">
        <v>574703641670</v>
      </c>
      <c r="EQ2071" s="21" t="s">
        <v>207</v>
      </c>
      <c r="ER2071" s="21" t="s">
        <v>29926</v>
      </c>
      <c r="ES2071" s="23">
        <v>3</v>
      </c>
      <c r="ET2071" s="23">
        <v>0</v>
      </c>
      <c r="EU2071" s="23">
        <v>0</v>
      </c>
      <c r="EV2071" s="23">
        <v>0</v>
      </c>
      <c r="EW2071" s="23"/>
      <c r="EX2071" s="23">
        <v>0</v>
      </c>
      <c r="EY2071" s="23"/>
      <c r="EZ2071" s="23"/>
      <c r="FA2071" s="23"/>
      <c r="FB2071" s="23"/>
      <c r="FC2071" s="23"/>
      <c r="FD2071" s="23"/>
      <c r="FE2071" s="23"/>
      <c r="FF2071" s="23"/>
      <c r="FG2071" s="23"/>
      <c r="FH2071" s="23"/>
      <c r="FI2071" s="23"/>
      <c r="FJ2071" s="23"/>
      <c r="FK2071" s="23"/>
      <c r="FL2071" s="23"/>
      <c r="FM2071" s="23"/>
      <c r="FN2071" s="23"/>
      <c r="FO2071" s="23"/>
      <c r="FP2071" s="23"/>
      <c r="FQ2071" s="23"/>
      <c r="FR2071" s="23"/>
    </row>
    <row r="2072" spans="142:174">
      <c r="EL2072" s="22">
        <v>44323</v>
      </c>
      <c r="EM2072" s="21" t="s">
        <v>30702</v>
      </c>
      <c r="EN2072" s="21" t="s">
        <v>1370</v>
      </c>
      <c r="EO2072" s="21" t="s">
        <v>206</v>
      </c>
      <c r="EP2072" s="21">
        <v>599408782168</v>
      </c>
      <c r="EQ2072" s="21" t="s">
        <v>207</v>
      </c>
      <c r="ER2072" s="21" t="s">
        <v>208</v>
      </c>
      <c r="ES2072" s="23">
        <v>68</v>
      </c>
      <c r="ET2072" s="23">
        <v>0</v>
      </c>
      <c r="EU2072" s="23">
        <v>0</v>
      </c>
      <c r="EV2072" s="23">
        <v>0</v>
      </c>
      <c r="EW2072" s="23"/>
      <c r="EX2072" s="23">
        <v>0</v>
      </c>
      <c r="EY2072" s="23"/>
      <c r="EZ2072" s="23"/>
      <c r="FA2072" s="23"/>
      <c r="FB2072" s="23"/>
      <c r="FC2072" s="23"/>
      <c r="FD2072" s="23"/>
      <c r="FE2072" s="23"/>
      <c r="FF2072" s="23"/>
      <c r="FG2072" s="23"/>
      <c r="FH2072" s="23"/>
      <c r="FI2072" s="23"/>
      <c r="FJ2072" s="23"/>
      <c r="FK2072" s="23"/>
      <c r="FL2072" s="23"/>
      <c r="FM2072" s="23"/>
      <c r="FN2072" s="23"/>
      <c r="FO2072" s="23"/>
      <c r="FP2072" s="23"/>
      <c r="FQ2072" s="23"/>
      <c r="FR2072" s="23"/>
    </row>
    <row r="2073" spans="142:174">
      <c r="EL2073" s="22">
        <v>44323</v>
      </c>
      <c r="EM2073" s="21" t="s">
        <v>30702</v>
      </c>
      <c r="EN2073" s="21" t="s">
        <v>1370</v>
      </c>
      <c r="EO2073" s="21" t="s">
        <v>206</v>
      </c>
      <c r="EP2073" s="21">
        <v>599408782168</v>
      </c>
      <c r="EQ2073" s="21" t="s">
        <v>207</v>
      </c>
      <c r="ER2073" s="21" t="s">
        <v>209</v>
      </c>
      <c r="ES2073" s="23">
        <v>1669</v>
      </c>
      <c r="ET2073" s="23">
        <v>76</v>
      </c>
      <c r="EU2073" s="23">
        <v>19905</v>
      </c>
      <c r="EV2073" s="23">
        <v>4.5536000000000003</v>
      </c>
      <c r="EW2073" s="23">
        <v>261.90789999999998</v>
      </c>
      <c r="EX2073" s="23">
        <v>11926.3032</v>
      </c>
      <c r="EY2073" s="23">
        <v>3.9474</v>
      </c>
      <c r="EZ2073" s="23">
        <v>7637</v>
      </c>
      <c r="FA2073" s="23">
        <v>2</v>
      </c>
      <c r="FB2073" s="23">
        <v>3783</v>
      </c>
      <c r="FC2073" s="23">
        <v>1</v>
      </c>
      <c r="FD2073" s="23">
        <v>11420</v>
      </c>
      <c r="FE2073" s="23">
        <v>3</v>
      </c>
      <c r="FF2073" s="23">
        <v>4</v>
      </c>
      <c r="FG2073" s="23">
        <v>0</v>
      </c>
      <c r="FH2073" s="23">
        <v>4</v>
      </c>
      <c r="FI2073" s="23">
        <v>0.57369999999999999</v>
      </c>
      <c r="FJ2073" s="23">
        <v>14</v>
      </c>
      <c r="FK2073" s="23">
        <v>3</v>
      </c>
      <c r="FL2073" s="23">
        <v>17</v>
      </c>
      <c r="FM2073" s="23">
        <v>0</v>
      </c>
      <c r="FN2073" s="23">
        <v>0</v>
      </c>
      <c r="FO2073" s="23">
        <v>0</v>
      </c>
      <c r="FP2073" s="23">
        <v>0</v>
      </c>
      <c r="FQ2073" s="23">
        <v>0</v>
      </c>
      <c r="FR2073" s="23">
        <v>0</v>
      </c>
    </row>
    <row r="2074" spans="142:174">
      <c r="EL2074" s="22">
        <v>44323</v>
      </c>
      <c r="EM2074" s="21" t="s">
        <v>30703</v>
      </c>
      <c r="EN2074" s="21" t="s">
        <v>211</v>
      </c>
      <c r="EO2074" s="21" t="s">
        <v>206</v>
      </c>
      <c r="EP2074" s="21">
        <v>599211933377</v>
      </c>
      <c r="EQ2074" s="21" t="s">
        <v>207</v>
      </c>
      <c r="ER2074" s="21" t="s">
        <v>208</v>
      </c>
      <c r="ES2074" s="23">
        <v>418</v>
      </c>
      <c r="ET2074" s="23">
        <v>1</v>
      </c>
      <c r="EU2074" s="23">
        <v>32</v>
      </c>
      <c r="EV2074" s="23">
        <v>0.2392</v>
      </c>
      <c r="EW2074" s="23">
        <v>32</v>
      </c>
      <c r="EX2074" s="23">
        <v>76.555000000000007</v>
      </c>
      <c r="EY2074" s="23"/>
      <c r="EZ2074" s="23"/>
      <c r="FA2074" s="23"/>
      <c r="FB2074" s="23"/>
      <c r="FC2074" s="23"/>
      <c r="FD2074" s="23"/>
      <c r="FE2074" s="23"/>
      <c r="FF2074" s="23"/>
      <c r="FG2074" s="23"/>
      <c r="FH2074" s="23"/>
      <c r="FI2074" s="23"/>
      <c r="FJ2074" s="23"/>
      <c r="FK2074" s="23"/>
      <c r="FL2074" s="23"/>
      <c r="FM2074" s="23"/>
      <c r="FN2074" s="23"/>
      <c r="FO2074" s="23"/>
      <c r="FP2074" s="23"/>
      <c r="FQ2074" s="23"/>
      <c r="FR2074" s="23"/>
    </row>
    <row r="2075" spans="142:174">
      <c r="EL2075" s="22">
        <v>44323</v>
      </c>
      <c r="EM2075" s="21" t="s">
        <v>30703</v>
      </c>
      <c r="EN2075" s="21" t="s">
        <v>211</v>
      </c>
      <c r="EO2075" s="21" t="s">
        <v>206</v>
      </c>
      <c r="EP2075" s="21">
        <v>599211933377</v>
      </c>
      <c r="EQ2075" s="21" t="s">
        <v>207</v>
      </c>
      <c r="ER2075" s="21" t="s">
        <v>209</v>
      </c>
      <c r="ES2075" s="23">
        <v>2805</v>
      </c>
      <c r="ET2075" s="23">
        <v>115</v>
      </c>
      <c r="EU2075" s="23">
        <v>24968</v>
      </c>
      <c r="EV2075" s="23">
        <v>4.0998000000000001</v>
      </c>
      <c r="EW2075" s="23">
        <v>217.113</v>
      </c>
      <c r="EX2075" s="23">
        <v>8901.2477999999992</v>
      </c>
      <c r="EY2075" s="23">
        <v>0.86960000000000004</v>
      </c>
      <c r="EZ2075" s="23">
        <v>0</v>
      </c>
      <c r="FA2075" s="23">
        <v>0</v>
      </c>
      <c r="FB2075" s="23">
        <v>3783</v>
      </c>
      <c r="FC2075" s="23">
        <v>1</v>
      </c>
      <c r="FD2075" s="23">
        <v>3783</v>
      </c>
      <c r="FE2075" s="23">
        <v>1</v>
      </c>
      <c r="FF2075" s="23">
        <v>4</v>
      </c>
      <c r="FG2075" s="23">
        <v>0</v>
      </c>
      <c r="FH2075" s="23">
        <v>4</v>
      </c>
      <c r="FI2075" s="23">
        <v>0.1515</v>
      </c>
      <c r="FJ2075" s="23">
        <v>6</v>
      </c>
      <c r="FK2075" s="23">
        <v>1</v>
      </c>
      <c r="FL2075" s="23">
        <v>7</v>
      </c>
      <c r="FM2075" s="23">
        <v>0</v>
      </c>
      <c r="FN2075" s="23">
        <v>0</v>
      </c>
      <c r="FO2075" s="23">
        <v>0</v>
      </c>
      <c r="FP2075" s="23">
        <v>0</v>
      </c>
      <c r="FQ2075" s="23">
        <v>0</v>
      </c>
      <c r="FR2075" s="23">
        <v>0</v>
      </c>
    </row>
    <row r="2076" spans="142:174">
      <c r="EL2076" s="22">
        <v>44324</v>
      </c>
      <c r="EM2076" s="21" t="s">
        <v>28043</v>
      </c>
      <c r="EN2076" s="21" t="s">
        <v>17425</v>
      </c>
      <c r="EO2076" s="21" t="s">
        <v>206</v>
      </c>
      <c r="EP2076" s="21">
        <v>585622329677</v>
      </c>
      <c r="EQ2076" s="21" t="s">
        <v>207</v>
      </c>
      <c r="ER2076" s="21" t="s">
        <v>209</v>
      </c>
      <c r="ES2076" s="23">
        <v>40</v>
      </c>
      <c r="ET2076" s="23">
        <v>1</v>
      </c>
      <c r="EU2076" s="23">
        <v>413</v>
      </c>
      <c r="EV2076" s="23">
        <v>2.5</v>
      </c>
      <c r="EW2076" s="23">
        <v>413</v>
      </c>
      <c r="EX2076" s="23">
        <v>10325</v>
      </c>
      <c r="EY2076" s="23">
        <v>0</v>
      </c>
      <c r="EZ2076" s="23">
        <v>0</v>
      </c>
      <c r="FA2076" s="23">
        <v>0</v>
      </c>
      <c r="FB2076" s="23">
        <v>0</v>
      </c>
      <c r="FC2076" s="23">
        <v>0</v>
      </c>
      <c r="FD2076" s="23">
        <v>0</v>
      </c>
      <c r="FE2076" s="23">
        <v>0</v>
      </c>
      <c r="FF2076" s="23">
        <v>1</v>
      </c>
      <c r="FG2076" s="23">
        <v>0</v>
      </c>
      <c r="FH2076" s="23">
        <v>1</v>
      </c>
      <c r="FI2076" s="23">
        <v>0</v>
      </c>
      <c r="FJ2076" s="23">
        <v>0</v>
      </c>
      <c r="FK2076" s="23">
        <v>0</v>
      </c>
      <c r="FL2076" s="23">
        <v>0</v>
      </c>
      <c r="FM2076" s="23">
        <v>0</v>
      </c>
      <c r="FN2076" s="23">
        <v>0</v>
      </c>
      <c r="FO2076" s="23">
        <v>0</v>
      </c>
      <c r="FP2076" s="23">
        <v>0</v>
      </c>
      <c r="FQ2076" s="23">
        <v>0</v>
      </c>
      <c r="FR2076" s="23">
        <v>0</v>
      </c>
    </row>
    <row r="2077" spans="142:174">
      <c r="EL2077" s="22">
        <v>44324</v>
      </c>
      <c r="EM2077" s="21" t="s">
        <v>31482</v>
      </c>
      <c r="EN2077" s="21" t="s">
        <v>17425</v>
      </c>
      <c r="EO2077" s="21" t="s">
        <v>206</v>
      </c>
      <c r="EP2077" s="21">
        <v>585622329677</v>
      </c>
      <c r="EQ2077" s="21" t="s">
        <v>207</v>
      </c>
      <c r="ER2077" s="21" t="s">
        <v>208</v>
      </c>
      <c r="ES2077" s="23">
        <v>1</v>
      </c>
      <c r="ET2077" s="23">
        <v>0</v>
      </c>
      <c r="EU2077" s="23">
        <v>0</v>
      </c>
      <c r="EV2077" s="23">
        <v>0</v>
      </c>
      <c r="EW2077" s="23"/>
      <c r="EX2077" s="23">
        <v>0</v>
      </c>
      <c r="EY2077" s="23"/>
      <c r="EZ2077" s="23"/>
      <c r="FA2077" s="23"/>
      <c r="FB2077" s="23"/>
      <c r="FC2077" s="23"/>
      <c r="FD2077" s="23"/>
      <c r="FE2077" s="23"/>
      <c r="FF2077" s="23"/>
      <c r="FG2077" s="23"/>
      <c r="FH2077" s="23"/>
      <c r="FI2077" s="23"/>
      <c r="FJ2077" s="23"/>
      <c r="FK2077" s="23"/>
      <c r="FL2077" s="23"/>
      <c r="FM2077" s="23"/>
      <c r="FN2077" s="23"/>
      <c r="FO2077" s="23"/>
      <c r="FP2077" s="23"/>
      <c r="FQ2077" s="23"/>
      <c r="FR2077" s="23"/>
    </row>
    <row r="2078" spans="142:174">
      <c r="EL2078" s="22">
        <v>44324</v>
      </c>
      <c r="EM2078" s="21" t="s">
        <v>31482</v>
      </c>
      <c r="EN2078" s="21" t="s">
        <v>17425</v>
      </c>
      <c r="EO2078" s="21" t="s">
        <v>206</v>
      </c>
      <c r="EP2078" s="21">
        <v>585622329677</v>
      </c>
      <c r="EQ2078" s="21" t="s">
        <v>207</v>
      </c>
      <c r="ER2078" s="21" t="s">
        <v>209</v>
      </c>
      <c r="ES2078" s="23">
        <v>395</v>
      </c>
      <c r="ET2078" s="23">
        <v>16</v>
      </c>
      <c r="EU2078" s="23">
        <v>10000</v>
      </c>
      <c r="EV2078" s="23">
        <v>4.0506000000000002</v>
      </c>
      <c r="EW2078" s="23">
        <v>625</v>
      </c>
      <c r="EX2078" s="23">
        <v>25316.455699999999</v>
      </c>
      <c r="EY2078" s="23">
        <v>6.25</v>
      </c>
      <c r="EZ2078" s="23">
        <v>15810</v>
      </c>
      <c r="FA2078" s="23">
        <v>1</v>
      </c>
      <c r="FB2078" s="23">
        <v>0</v>
      </c>
      <c r="FC2078" s="23">
        <v>0</v>
      </c>
      <c r="FD2078" s="23">
        <v>15810</v>
      </c>
      <c r="FE2078" s="23">
        <v>1</v>
      </c>
      <c r="FF2078" s="23">
        <v>0</v>
      </c>
      <c r="FG2078" s="23">
        <v>0</v>
      </c>
      <c r="FH2078" s="23">
        <v>0</v>
      </c>
      <c r="FI2078" s="23">
        <v>1.581</v>
      </c>
      <c r="FJ2078" s="23">
        <v>1</v>
      </c>
      <c r="FK2078" s="23">
        <v>0</v>
      </c>
      <c r="FL2078" s="23">
        <v>1</v>
      </c>
      <c r="FM2078" s="23">
        <v>0</v>
      </c>
      <c r="FN2078" s="23">
        <v>0</v>
      </c>
      <c r="FO2078" s="23">
        <v>0</v>
      </c>
      <c r="FP2078" s="23">
        <v>0</v>
      </c>
      <c r="FQ2078" s="23">
        <v>0</v>
      </c>
      <c r="FR2078" s="23">
        <v>0</v>
      </c>
    </row>
    <row r="2079" spans="142:174">
      <c r="EL2079" s="22">
        <v>44324</v>
      </c>
      <c r="EM2079" s="21" t="s">
        <v>29927</v>
      </c>
      <c r="EN2079" s="21" t="s">
        <v>29928</v>
      </c>
      <c r="EO2079" s="21" t="s">
        <v>29929</v>
      </c>
      <c r="EP2079" s="21">
        <v>574546716076</v>
      </c>
      <c r="EQ2079" s="21" t="s">
        <v>207</v>
      </c>
      <c r="ER2079" s="21" t="s">
        <v>209</v>
      </c>
      <c r="ES2079" s="23">
        <v>102</v>
      </c>
      <c r="ET2079" s="23">
        <v>0</v>
      </c>
      <c r="EU2079" s="23">
        <v>0</v>
      </c>
      <c r="EV2079" s="23">
        <v>0</v>
      </c>
      <c r="EW2079" s="23"/>
      <c r="EX2079" s="23">
        <v>0</v>
      </c>
      <c r="EY2079" s="23"/>
      <c r="EZ2079" s="23"/>
      <c r="FA2079" s="23"/>
      <c r="FB2079" s="23"/>
      <c r="FC2079" s="23"/>
      <c r="FD2079" s="23"/>
      <c r="FE2079" s="23"/>
      <c r="FF2079" s="23"/>
      <c r="FG2079" s="23"/>
      <c r="FH2079" s="23"/>
      <c r="FI2079" s="23"/>
      <c r="FJ2079" s="23"/>
      <c r="FK2079" s="23"/>
      <c r="FL2079" s="23"/>
      <c r="FM2079" s="23"/>
      <c r="FN2079" s="23"/>
      <c r="FO2079" s="23"/>
      <c r="FP2079" s="23"/>
      <c r="FQ2079" s="23"/>
      <c r="FR2079" s="23"/>
    </row>
    <row r="2080" spans="142:174">
      <c r="EL2080" s="22">
        <v>44324</v>
      </c>
      <c r="EM2080" s="21" t="s">
        <v>29927</v>
      </c>
      <c r="EN2080" s="21" t="s">
        <v>29928</v>
      </c>
      <c r="EO2080" s="21" t="s">
        <v>29929</v>
      </c>
      <c r="EP2080" s="21">
        <v>574546716076</v>
      </c>
      <c r="EQ2080" s="21" t="s">
        <v>207</v>
      </c>
      <c r="ER2080" s="21" t="s">
        <v>29926</v>
      </c>
      <c r="ES2080" s="23">
        <v>1</v>
      </c>
      <c r="ET2080" s="23">
        <v>0</v>
      </c>
      <c r="EU2080" s="23">
        <v>0</v>
      </c>
      <c r="EV2080" s="23">
        <v>0</v>
      </c>
      <c r="EW2080" s="23"/>
      <c r="EX2080" s="23">
        <v>0</v>
      </c>
      <c r="EY2080" s="23"/>
      <c r="EZ2080" s="23"/>
      <c r="FA2080" s="23"/>
      <c r="FB2080" s="23"/>
      <c r="FC2080" s="23"/>
      <c r="FD2080" s="23"/>
      <c r="FE2080" s="23"/>
      <c r="FF2080" s="23"/>
      <c r="FG2080" s="23"/>
      <c r="FH2080" s="23"/>
      <c r="FI2080" s="23"/>
      <c r="FJ2080" s="23"/>
      <c r="FK2080" s="23"/>
      <c r="FL2080" s="23"/>
      <c r="FM2080" s="23"/>
      <c r="FN2080" s="23"/>
      <c r="FO2080" s="23"/>
      <c r="FP2080" s="23"/>
      <c r="FQ2080" s="23"/>
      <c r="FR2080" s="23"/>
    </row>
    <row r="2081" spans="142:174">
      <c r="EL2081" s="22">
        <v>44324</v>
      </c>
      <c r="EM2081" s="21" t="s">
        <v>29927</v>
      </c>
      <c r="EN2081" s="21" t="s">
        <v>210</v>
      </c>
      <c r="EO2081" s="21" t="s">
        <v>29929</v>
      </c>
      <c r="EP2081" s="21">
        <v>598981180056</v>
      </c>
      <c r="EQ2081" s="21" t="s">
        <v>207</v>
      </c>
      <c r="ER2081" s="21" t="s">
        <v>208</v>
      </c>
      <c r="ES2081" s="23">
        <v>1</v>
      </c>
      <c r="ET2081" s="23">
        <v>0</v>
      </c>
      <c r="EU2081" s="23">
        <v>0</v>
      </c>
      <c r="EV2081" s="23">
        <v>0</v>
      </c>
      <c r="EW2081" s="23"/>
      <c r="EX2081" s="23">
        <v>0</v>
      </c>
      <c r="EY2081" s="23"/>
      <c r="EZ2081" s="23"/>
      <c r="FA2081" s="23"/>
      <c r="FB2081" s="23"/>
      <c r="FC2081" s="23"/>
      <c r="FD2081" s="23"/>
      <c r="FE2081" s="23"/>
      <c r="FF2081" s="23"/>
      <c r="FG2081" s="23"/>
      <c r="FH2081" s="23"/>
      <c r="FI2081" s="23"/>
      <c r="FJ2081" s="23"/>
      <c r="FK2081" s="23"/>
      <c r="FL2081" s="23"/>
      <c r="FM2081" s="23"/>
      <c r="FN2081" s="23"/>
      <c r="FO2081" s="23"/>
      <c r="FP2081" s="23"/>
      <c r="FQ2081" s="23"/>
      <c r="FR2081" s="23"/>
    </row>
    <row r="2082" spans="142:174">
      <c r="EL2082" s="22">
        <v>44324</v>
      </c>
      <c r="EM2082" s="21" t="s">
        <v>29927</v>
      </c>
      <c r="EN2082" s="21" t="s">
        <v>210</v>
      </c>
      <c r="EO2082" s="21" t="s">
        <v>29929</v>
      </c>
      <c r="EP2082" s="21">
        <v>598981180056</v>
      </c>
      <c r="EQ2082" s="21" t="s">
        <v>207</v>
      </c>
      <c r="ER2082" s="21" t="s">
        <v>209</v>
      </c>
      <c r="ES2082" s="23">
        <v>97</v>
      </c>
      <c r="ET2082" s="23">
        <v>0</v>
      </c>
      <c r="EU2082" s="23">
        <v>0</v>
      </c>
      <c r="EV2082" s="23">
        <v>0</v>
      </c>
      <c r="EW2082" s="23"/>
      <c r="EX2082" s="23">
        <v>0</v>
      </c>
      <c r="EY2082" s="23"/>
      <c r="EZ2082" s="23"/>
      <c r="FA2082" s="23"/>
      <c r="FB2082" s="23"/>
      <c r="FC2082" s="23"/>
      <c r="FD2082" s="23"/>
      <c r="FE2082" s="23"/>
      <c r="FF2082" s="23"/>
      <c r="FG2082" s="23"/>
      <c r="FH2082" s="23"/>
      <c r="FI2082" s="23"/>
      <c r="FJ2082" s="23"/>
      <c r="FK2082" s="23"/>
      <c r="FL2082" s="23"/>
      <c r="FM2082" s="23"/>
      <c r="FN2082" s="23"/>
      <c r="FO2082" s="23"/>
      <c r="FP2082" s="23"/>
      <c r="FQ2082" s="23"/>
      <c r="FR2082" s="23"/>
    </row>
    <row r="2083" spans="142:174">
      <c r="EL2083" s="22">
        <v>44324</v>
      </c>
      <c r="EM2083" s="21" t="s">
        <v>29927</v>
      </c>
      <c r="EN2083" s="21" t="s">
        <v>210</v>
      </c>
      <c r="EO2083" s="21" t="s">
        <v>29929</v>
      </c>
      <c r="EP2083" s="21">
        <v>598981180056</v>
      </c>
      <c r="EQ2083" s="21" t="s">
        <v>207</v>
      </c>
      <c r="ER2083" s="21" t="s">
        <v>29926</v>
      </c>
      <c r="ES2083" s="23">
        <v>1</v>
      </c>
      <c r="ET2083" s="23">
        <v>0</v>
      </c>
      <c r="EU2083" s="23">
        <v>0</v>
      </c>
      <c r="EV2083" s="23">
        <v>0</v>
      </c>
      <c r="EW2083" s="23"/>
      <c r="EX2083" s="23">
        <v>0</v>
      </c>
      <c r="EY2083" s="23"/>
      <c r="EZ2083" s="23"/>
      <c r="FA2083" s="23"/>
      <c r="FB2083" s="23"/>
      <c r="FC2083" s="23"/>
      <c r="FD2083" s="23"/>
      <c r="FE2083" s="23"/>
      <c r="FF2083" s="23"/>
      <c r="FG2083" s="23"/>
      <c r="FH2083" s="23"/>
      <c r="FI2083" s="23"/>
      <c r="FJ2083" s="23"/>
      <c r="FK2083" s="23"/>
      <c r="FL2083" s="23"/>
      <c r="FM2083" s="23"/>
      <c r="FN2083" s="23"/>
      <c r="FO2083" s="23"/>
      <c r="FP2083" s="23"/>
      <c r="FQ2083" s="23"/>
      <c r="FR2083" s="23"/>
    </row>
    <row r="2084" spans="142:174">
      <c r="EL2084" s="22">
        <v>44324</v>
      </c>
      <c r="EM2084" s="21" t="s">
        <v>29927</v>
      </c>
      <c r="EN2084" s="21" t="s">
        <v>1370</v>
      </c>
      <c r="EO2084" s="21" t="s">
        <v>29929</v>
      </c>
      <c r="EP2084" s="21">
        <v>599408782168</v>
      </c>
      <c r="EQ2084" s="21" t="s">
        <v>207</v>
      </c>
      <c r="ER2084" s="21" t="s">
        <v>208</v>
      </c>
      <c r="ES2084" s="23">
        <v>1</v>
      </c>
      <c r="ET2084" s="23">
        <v>0</v>
      </c>
      <c r="EU2084" s="23">
        <v>0</v>
      </c>
      <c r="EV2084" s="23">
        <v>0</v>
      </c>
      <c r="EW2084" s="23"/>
      <c r="EX2084" s="23">
        <v>0</v>
      </c>
      <c r="EY2084" s="23"/>
      <c r="EZ2084" s="23"/>
      <c r="FA2084" s="23"/>
      <c r="FB2084" s="23"/>
      <c r="FC2084" s="23"/>
      <c r="FD2084" s="23"/>
      <c r="FE2084" s="23"/>
      <c r="FF2084" s="23"/>
      <c r="FG2084" s="23"/>
      <c r="FH2084" s="23"/>
      <c r="FI2084" s="23"/>
      <c r="FJ2084" s="23"/>
      <c r="FK2084" s="23"/>
      <c r="FL2084" s="23"/>
      <c r="FM2084" s="23"/>
      <c r="FN2084" s="23"/>
      <c r="FO2084" s="23"/>
      <c r="FP2084" s="23"/>
      <c r="FQ2084" s="23"/>
      <c r="FR2084" s="23"/>
    </row>
    <row r="2085" spans="142:174">
      <c r="EL2085" s="22">
        <v>44324</v>
      </c>
      <c r="EM2085" s="21" t="s">
        <v>29927</v>
      </c>
      <c r="EN2085" s="21" t="s">
        <v>1370</v>
      </c>
      <c r="EO2085" s="21" t="s">
        <v>29929</v>
      </c>
      <c r="EP2085" s="21">
        <v>599408782168</v>
      </c>
      <c r="EQ2085" s="21" t="s">
        <v>207</v>
      </c>
      <c r="ER2085" s="21" t="s">
        <v>209</v>
      </c>
      <c r="ES2085" s="23">
        <v>105</v>
      </c>
      <c r="ET2085" s="23">
        <v>3</v>
      </c>
      <c r="EU2085" s="23">
        <v>601</v>
      </c>
      <c r="EV2085" s="23">
        <v>2.8571</v>
      </c>
      <c r="EW2085" s="23">
        <v>200.33330000000001</v>
      </c>
      <c r="EX2085" s="23">
        <v>5723.8095000000003</v>
      </c>
      <c r="EY2085" s="23">
        <v>0</v>
      </c>
      <c r="EZ2085" s="23">
        <v>0</v>
      </c>
      <c r="FA2085" s="23">
        <v>0</v>
      </c>
      <c r="FB2085" s="23">
        <v>0</v>
      </c>
      <c r="FC2085" s="23">
        <v>0</v>
      </c>
      <c r="FD2085" s="23">
        <v>0</v>
      </c>
      <c r="FE2085" s="23">
        <v>0</v>
      </c>
      <c r="FF2085" s="23">
        <v>0</v>
      </c>
      <c r="FG2085" s="23">
        <v>0</v>
      </c>
      <c r="FH2085" s="23">
        <v>0</v>
      </c>
      <c r="FI2085" s="23">
        <v>0</v>
      </c>
      <c r="FJ2085" s="23">
        <v>2</v>
      </c>
      <c r="FK2085" s="23">
        <v>0</v>
      </c>
      <c r="FL2085" s="23">
        <v>2</v>
      </c>
      <c r="FM2085" s="23">
        <v>0</v>
      </c>
      <c r="FN2085" s="23">
        <v>0</v>
      </c>
      <c r="FO2085" s="23">
        <v>0</v>
      </c>
      <c r="FP2085" s="23">
        <v>0</v>
      </c>
      <c r="FQ2085" s="23">
        <v>0</v>
      </c>
      <c r="FR2085" s="23">
        <v>0</v>
      </c>
    </row>
    <row r="2086" spans="142:174">
      <c r="EL2086" s="22">
        <v>44324</v>
      </c>
      <c r="EM2086" s="21" t="s">
        <v>29927</v>
      </c>
      <c r="EN2086" s="21" t="s">
        <v>24538</v>
      </c>
      <c r="EO2086" s="21" t="s">
        <v>29929</v>
      </c>
      <c r="EP2086" s="21">
        <v>586179537805</v>
      </c>
      <c r="EQ2086" s="21" t="s">
        <v>207</v>
      </c>
      <c r="ER2086" s="21" t="s">
        <v>209</v>
      </c>
      <c r="ES2086" s="23">
        <v>37</v>
      </c>
      <c r="ET2086" s="23">
        <v>0</v>
      </c>
      <c r="EU2086" s="23">
        <v>0</v>
      </c>
      <c r="EV2086" s="23">
        <v>0</v>
      </c>
      <c r="EW2086" s="23"/>
      <c r="EX2086" s="23">
        <v>0</v>
      </c>
      <c r="EY2086" s="23"/>
      <c r="EZ2086" s="23"/>
      <c r="FA2086" s="23"/>
      <c r="FB2086" s="23"/>
      <c r="FC2086" s="23"/>
      <c r="FD2086" s="23"/>
      <c r="FE2086" s="23"/>
      <c r="FF2086" s="23"/>
      <c r="FG2086" s="23"/>
      <c r="FH2086" s="23"/>
      <c r="FI2086" s="23"/>
      <c r="FJ2086" s="23"/>
      <c r="FK2086" s="23"/>
      <c r="FL2086" s="23"/>
      <c r="FM2086" s="23"/>
      <c r="FN2086" s="23"/>
      <c r="FO2086" s="23"/>
      <c r="FP2086" s="23"/>
      <c r="FQ2086" s="23"/>
      <c r="FR2086" s="23"/>
    </row>
    <row r="2087" spans="142:174">
      <c r="EL2087" s="22">
        <v>44324</v>
      </c>
      <c r="EM2087" s="21" t="s">
        <v>29927</v>
      </c>
      <c r="EN2087" s="21" t="s">
        <v>22765</v>
      </c>
      <c r="EO2087" s="21" t="s">
        <v>29929</v>
      </c>
      <c r="EP2087" s="21">
        <v>574813750930</v>
      </c>
      <c r="EQ2087" s="21" t="s">
        <v>207</v>
      </c>
      <c r="ER2087" s="21" t="s">
        <v>209</v>
      </c>
      <c r="ES2087" s="23">
        <v>128</v>
      </c>
      <c r="ET2087" s="23">
        <v>4</v>
      </c>
      <c r="EU2087" s="23">
        <v>604</v>
      </c>
      <c r="EV2087" s="23">
        <v>3.125</v>
      </c>
      <c r="EW2087" s="23">
        <v>151</v>
      </c>
      <c r="EX2087" s="23">
        <v>4718.75</v>
      </c>
      <c r="EY2087" s="23">
        <v>0</v>
      </c>
      <c r="EZ2087" s="23">
        <v>0</v>
      </c>
      <c r="FA2087" s="23">
        <v>0</v>
      </c>
      <c r="FB2087" s="23">
        <v>0</v>
      </c>
      <c r="FC2087" s="23">
        <v>0</v>
      </c>
      <c r="FD2087" s="23">
        <v>0</v>
      </c>
      <c r="FE2087" s="23">
        <v>0</v>
      </c>
      <c r="FF2087" s="23">
        <v>0</v>
      </c>
      <c r="FG2087" s="23">
        <v>0</v>
      </c>
      <c r="FH2087" s="23">
        <v>0</v>
      </c>
      <c r="FI2087" s="23">
        <v>0</v>
      </c>
      <c r="FJ2087" s="23">
        <v>1</v>
      </c>
      <c r="FK2087" s="23">
        <v>0</v>
      </c>
      <c r="FL2087" s="23">
        <v>1</v>
      </c>
      <c r="FM2087" s="23">
        <v>0</v>
      </c>
      <c r="FN2087" s="23">
        <v>0</v>
      </c>
      <c r="FO2087" s="23">
        <v>0</v>
      </c>
      <c r="FP2087" s="23">
        <v>0</v>
      </c>
      <c r="FQ2087" s="23">
        <v>0</v>
      </c>
      <c r="FR2087" s="23">
        <v>0</v>
      </c>
    </row>
    <row r="2088" spans="142:174">
      <c r="EL2088" s="22">
        <v>44324</v>
      </c>
      <c r="EM2088" s="21" t="s">
        <v>29927</v>
      </c>
      <c r="EN2088" s="21" t="s">
        <v>17429</v>
      </c>
      <c r="EO2088" s="21" t="s">
        <v>29929</v>
      </c>
      <c r="EP2088" s="21">
        <v>574550180649</v>
      </c>
      <c r="EQ2088" s="21" t="s">
        <v>207</v>
      </c>
      <c r="ER2088" s="21" t="s">
        <v>209</v>
      </c>
      <c r="ES2088" s="23">
        <v>21</v>
      </c>
      <c r="ET2088" s="23">
        <v>0</v>
      </c>
      <c r="EU2088" s="23">
        <v>0</v>
      </c>
      <c r="EV2088" s="23">
        <v>0</v>
      </c>
      <c r="EW2088" s="23"/>
      <c r="EX2088" s="23">
        <v>0</v>
      </c>
      <c r="EY2088" s="23"/>
      <c r="EZ2088" s="23"/>
      <c r="FA2088" s="23"/>
      <c r="FB2088" s="23"/>
      <c r="FC2088" s="23"/>
      <c r="FD2088" s="23"/>
      <c r="FE2088" s="23"/>
      <c r="FF2088" s="23"/>
      <c r="FG2088" s="23"/>
      <c r="FH2088" s="23"/>
      <c r="FI2088" s="23"/>
      <c r="FJ2088" s="23"/>
      <c r="FK2088" s="23"/>
      <c r="FL2088" s="23"/>
      <c r="FM2088" s="23"/>
      <c r="FN2088" s="23"/>
      <c r="FO2088" s="23"/>
      <c r="FP2088" s="23"/>
      <c r="FQ2088" s="23"/>
      <c r="FR2088" s="23"/>
    </row>
    <row r="2089" spans="142:174">
      <c r="EL2089" s="22">
        <v>44324</v>
      </c>
      <c r="EM2089" s="21" t="s">
        <v>29927</v>
      </c>
      <c r="EN2089" s="21" t="s">
        <v>17429</v>
      </c>
      <c r="EO2089" s="21" t="s">
        <v>29929</v>
      </c>
      <c r="EP2089" s="21">
        <v>574550180649</v>
      </c>
      <c r="EQ2089" s="21" t="s">
        <v>207</v>
      </c>
      <c r="ER2089" s="21" t="s">
        <v>29926</v>
      </c>
      <c r="ES2089" s="23">
        <v>23</v>
      </c>
      <c r="ET2089" s="23">
        <v>0</v>
      </c>
      <c r="EU2089" s="23">
        <v>0</v>
      </c>
      <c r="EV2089" s="23">
        <v>0</v>
      </c>
      <c r="EW2089" s="23"/>
      <c r="EX2089" s="23">
        <v>0</v>
      </c>
      <c r="EY2089" s="23"/>
      <c r="EZ2089" s="23"/>
      <c r="FA2089" s="23"/>
      <c r="FB2089" s="23"/>
      <c r="FC2089" s="23"/>
      <c r="FD2089" s="23"/>
      <c r="FE2089" s="23"/>
      <c r="FF2089" s="23"/>
      <c r="FG2089" s="23"/>
      <c r="FH2089" s="23"/>
      <c r="FI2089" s="23"/>
      <c r="FJ2089" s="23"/>
      <c r="FK2089" s="23"/>
      <c r="FL2089" s="23"/>
      <c r="FM2089" s="23"/>
      <c r="FN2089" s="23"/>
      <c r="FO2089" s="23"/>
      <c r="FP2089" s="23"/>
      <c r="FQ2089" s="23"/>
      <c r="FR2089" s="23"/>
    </row>
    <row r="2090" spans="142:174">
      <c r="EL2090" s="22">
        <v>44324</v>
      </c>
      <c r="EM2090" s="21" t="s">
        <v>29927</v>
      </c>
      <c r="EN2090" s="21" t="s">
        <v>3790</v>
      </c>
      <c r="EO2090" s="21" t="s">
        <v>29929</v>
      </c>
      <c r="EP2090" s="21">
        <v>628191785238</v>
      </c>
      <c r="EQ2090" s="21" t="s">
        <v>207</v>
      </c>
      <c r="ER2090" s="21" t="s">
        <v>209</v>
      </c>
      <c r="ES2090" s="23">
        <v>106</v>
      </c>
      <c r="ET2090" s="23">
        <v>5</v>
      </c>
      <c r="EU2090" s="23">
        <v>822</v>
      </c>
      <c r="EV2090" s="23">
        <v>4.7169999999999996</v>
      </c>
      <c r="EW2090" s="23">
        <v>164.4</v>
      </c>
      <c r="EX2090" s="23">
        <v>7754.7169999999996</v>
      </c>
      <c r="EY2090" s="23">
        <v>0</v>
      </c>
      <c r="EZ2090" s="23">
        <v>0</v>
      </c>
      <c r="FA2090" s="23">
        <v>0</v>
      </c>
      <c r="FB2090" s="23">
        <v>0</v>
      </c>
      <c r="FC2090" s="23">
        <v>0</v>
      </c>
      <c r="FD2090" s="23">
        <v>0</v>
      </c>
      <c r="FE2090" s="23">
        <v>0</v>
      </c>
      <c r="FF2090" s="23">
        <v>0</v>
      </c>
      <c r="FG2090" s="23">
        <v>0</v>
      </c>
      <c r="FH2090" s="23">
        <v>0</v>
      </c>
      <c r="FI2090" s="23">
        <v>0</v>
      </c>
      <c r="FJ2090" s="23">
        <v>0</v>
      </c>
      <c r="FK2090" s="23">
        <v>1</v>
      </c>
      <c r="FL2090" s="23">
        <v>1</v>
      </c>
      <c r="FM2090" s="23">
        <v>0</v>
      </c>
      <c r="FN2090" s="23">
        <v>0</v>
      </c>
      <c r="FO2090" s="23">
        <v>0</v>
      </c>
      <c r="FP2090" s="23">
        <v>0</v>
      </c>
      <c r="FQ2090" s="23">
        <v>0</v>
      </c>
      <c r="FR2090" s="23">
        <v>0</v>
      </c>
    </row>
    <row r="2091" spans="142:174">
      <c r="EL2091" s="22">
        <v>44324</v>
      </c>
      <c r="EM2091" s="21" t="s">
        <v>29927</v>
      </c>
      <c r="EN2091" s="21" t="s">
        <v>3790</v>
      </c>
      <c r="EO2091" s="21" t="s">
        <v>29929</v>
      </c>
      <c r="EP2091" s="21">
        <v>628191785238</v>
      </c>
      <c r="EQ2091" s="21" t="s">
        <v>207</v>
      </c>
      <c r="ER2091" s="21" t="s">
        <v>29926</v>
      </c>
      <c r="ES2091" s="23">
        <v>21</v>
      </c>
      <c r="ET2091" s="23">
        <v>1</v>
      </c>
      <c r="EU2091" s="23">
        <v>12</v>
      </c>
      <c r="EV2091" s="23">
        <v>4.7618999999999998</v>
      </c>
      <c r="EW2091" s="23">
        <v>12</v>
      </c>
      <c r="EX2091" s="23">
        <v>571.42859999999996</v>
      </c>
      <c r="EY2091" s="23"/>
      <c r="EZ2091" s="23"/>
      <c r="FA2091" s="23"/>
      <c r="FB2091" s="23"/>
      <c r="FC2091" s="23"/>
      <c r="FD2091" s="23"/>
      <c r="FE2091" s="23"/>
      <c r="FF2091" s="23"/>
      <c r="FG2091" s="23"/>
      <c r="FH2091" s="23"/>
      <c r="FI2091" s="23"/>
      <c r="FJ2091" s="23"/>
      <c r="FK2091" s="23"/>
      <c r="FL2091" s="23"/>
      <c r="FM2091" s="23"/>
      <c r="FN2091" s="23"/>
      <c r="FO2091" s="23"/>
      <c r="FP2091" s="23"/>
      <c r="FQ2091" s="23"/>
      <c r="FR2091" s="23"/>
    </row>
    <row r="2092" spans="142:174">
      <c r="EL2092" s="22">
        <v>44324</v>
      </c>
      <c r="EM2092" s="21" t="s">
        <v>29927</v>
      </c>
      <c r="EN2092" s="21" t="s">
        <v>3793</v>
      </c>
      <c r="EO2092" s="21" t="s">
        <v>29929</v>
      </c>
      <c r="EP2092" s="21">
        <v>628786455613</v>
      </c>
      <c r="EQ2092" s="21" t="s">
        <v>207</v>
      </c>
      <c r="ER2092" s="21" t="s">
        <v>209</v>
      </c>
      <c r="ES2092" s="23">
        <v>30</v>
      </c>
      <c r="ET2092" s="23">
        <v>1</v>
      </c>
      <c r="EU2092" s="23">
        <v>180</v>
      </c>
      <c r="EV2092" s="23">
        <v>3.3332999999999999</v>
      </c>
      <c r="EW2092" s="23">
        <v>180</v>
      </c>
      <c r="EX2092" s="23">
        <v>6000</v>
      </c>
      <c r="EY2092" s="23">
        <v>0</v>
      </c>
      <c r="EZ2092" s="23">
        <v>0</v>
      </c>
      <c r="FA2092" s="23">
        <v>0</v>
      </c>
      <c r="FB2092" s="23">
        <v>0</v>
      </c>
      <c r="FC2092" s="23">
        <v>0</v>
      </c>
      <c r="FD2092" s="23">
        <v>0</v>
      </c>
      <c r="FE2092" s="23">
        <v>0</v>
      </c>
      <c r="FF2092" s="23">
        <v>0</v>
      </c>
      <c r="FG2092" s="23">
        <v>1</v>
      </c>
      <c r="FH2092" s="23">
        <v>1</v>
      </c>
      <c r="FI2092" s="23">
        <v>0</v>
      </c>
      <c r="FJ2092" s="23">
        <v>0</v>
      </c>
      <c r="FK2092" s="23">
        <v>0</v>
      </c>
      <c r="FL2092" s="23">
        <v>0</v>
      </c>
      <c r="FM2092" s="23">
        <v>0</v>
      </c>
      <c r="FN2092" s="23">
        <v>0</v>
      </c>
      <c r="FO2092" s="23">
        <v>0</v>
      </c>
      <c r="FP2092" s="23">
        <v>0</v>
      </c>
      <c r="FQ2092" s="23">
        <v>0</v>
      </c>
      <c r="FR2092" s="23">
        <v>0</v>
      </c>
    </row>
    <row r="2093" spans="142:174">
      <c r="EL2093" s="22">
        <v>44324</v>
      </c>
      <c r="EM2093" s="21" t="s">
        <v>29927</v>
      </c>
      <c r="EN2093" s="21" t="s">
        <v>3783</v>
      </c>
      <c r="EO2093" s="21" t="s">
        <v>29929</v>
      </c>
      <c r="EP2093" s="21">
        <v>628192997700</v>
      </c>
      <c r="EQ2093" s="21" t="s">
        <v>207</v>
      </c>
      <c r="ER2093" s="21" t="s">
        <v>209</v>
      </c>
      <c r="ES2093" s="23">
        <v>15</v>
      </c>
      <c r="ET2093" s="23">
        <v>2</v>
      </c>
      <c r="EU2093" s="23">
        <v>242</v>
      </c>
      <c r="EV2093" s="23">
        <v>13.333299999999999</v>
      </c>
      <c r="EW2093" s="23">
        <v>121</v>
      </c>
      <c r="EX2093" s="23">
        <v>16133.3333</v>
      </c>
      <c r="EY2093" s="23"/>
      <c r="EZ2093" s="23"/>
      <c r="FA2093" s="23"/>
      <c r="FB2093" s="23"/>
      <c r="FC2093" s="23"/>
      <c r="FD2093" s="23"/>
      <c r="FE2093" s="23"/>
      <c r="FF2093" s="23"/>
      <c r="FG2093" s="23"/>
      <c r="FH2093" s="23"/>
      <c r="FI2093" s="23"/>
      <c r="FJ2093" s="23"/>
      <c r="FK2093" s="23"/>
      <c r="FL2093" s="23"/>
      <c r="FM2093" s="23"/>
      <c r="FN2093" s="23"/>
      <c r="FO2093" s="23"/>
      <c r="FP2093" s="23"/>
      <c r="FQ2093" s="23"/>
      <c r="FR2093" s="23"/>
    </row>
    <row r="2094" spans="142:174">
      <c r="EL2094" s="22">
        <v>44324</v>
      </c>
      <c r="EM2094" s="21" t="s">
        <v>29927</v>
      </c>
      <c r="EN2094" s="21" t="s">
        <v>3783</v>
      </c>
      <c r="EO2094" s="21" t="s">
        <v>29929</v>
      </c>
      <c r="EP2094" s="21">
        <v>628192997700</v>
      </c>
      <c r="EQ2094" s="21" t="s">
        <v>207</v>
      </c>
      <c r="ER2094" s="21" t="s">
        <v>29926</v>
      </c>
      <c r="ES2094" s="23">
        <v>5</v>
      </c>
      <c r="ET2094" s="23">
        <v>0</v>
      </c>
      <c r="EU2094" s="23">
        <v>0</v>
      </c>
      <c r="EV2094" s="23">
        <v>0</v>
      </c>
      <c r="EW2094" s="23"/>
      <c r="EX2094" s="23">
        <v>0</v>
      </c>
      <c r="EY2094" s="23"/>
      <c r="EZ2094" s="23"/>
      <c r="FA2094" s="23"/>
      <c r="FB2094" s="23"/>
      <c r="FC2094" s="23"/>
      <c r="FD2094" s="23"/>
      <c r="FE2094" s="23"/>
      <c r="FF2094" s="23"/>
      <c r="FG2094" s="23"/>
      <c r="FH2094" s="23"/>
      <c r="FI2094" s="23"/>
      <c r="FJ2094" s="23"/>
      <c r="FK2094" s="23"/>
      <c r="FL2094" s="23"/>
      <c r="FM2094" s="23"/>
      <c r="FN2094" s="23"/>
      <c r="FO2094" s="23"/>
      <c r="FP2094" s="23"/>
      <c r="FQ2094" s="23"/>
      <c r="FR2094" s="23"/>
    </row>
    <row r="2095" spans="142:174">
      <c r="EL2095" s="22">
        <v>44324</v>
      </c>
      <c r="EM2095" s="21" t="s">
        <v>29930</v>
      </c>
      <c r="EN2095" s="21" t="s">
        <v>24562</v>
      </c>
      <c r="EO2095" s="21" t="s">
        <v>29929</v>
      </c>
      <c r="EP2095" s="21">
        <v>574549692805</v>
      </c>
      <c r="EQ2095" s="21" t="s">
        <v>207</v>
      </c>
      <c r="ER2095" s="21" t="s">
        <v>208</v>
      </c>
      <c r="ES2095" s="23">
        <v>1</v>
      </c>
      <c r="ET2095" s="23">
        <v>0</v>
      </c>
      <c r="EU2095" s="23">
        <v>0</v>
      </c>
      <c r="EV2095" s="23">
        <v>0</v>
      </c>
      <c r="EW2095" s="23"/>
      <c r="EX2095" s="23">
        <v>0</v>
      </c>
      <c r="EY2095" s="23"/>
      <c r="EZ2095" s="23"/>
      <c r="FA2095" s="23"/>
      <c r="FB2095" s="23"/>
      <c r="FC2095" s="23"/>
      <c r="FD2095" s="23"/>
      <c r="FE2095" s="23"/>
      <c r="FF2095" s="23"/>
      <c r="FG2095" s="23"/>
      <c r="FH2095" s="23"/>
      <c r="FI2095" s="23"/>
      <c r="FJ2095" s="23"/>
      <c r="FK2095" s="23"/>
      <c r="FL2095" s="23"/>
      <c r="FM2095" s="23"/>
      <c r="FN2095" s="23"/>
      <c r="FO2095" s="23"/>
      <c r="FP2095" s="23"/>
      <c r="FQ2095" s="23"/>
      <c r="FR2095" s="23"/>
    </row>
    <row r="2096" spans="142:174">
      <c r="EL2096" s="22">
        <v>44324</v>
      </c>
      <c r="EM2096" s="21" t="s">
        <v>29930</v>
      </c>
      <c r="EN2096" s="21" t="s">
        <v>24562</v>
      </c>
      <c r="EO2096" s="21" t="s">
        <v>29929</v>
      </c>
      <c r="EP2096" s="21">
        <v>574549692805</v>
      </c>
      <c r="EQ2096" s="21" t="s">
        <v>207</v>
      </c>
      <c r="ER2096" s="21" t="s">
        <v>209</v>
      </c>
      <c r="ES2096" s="23">
        <v>189</v>
      </c>
      <c r="ET2096" s="23">
        <v>1</v>
      </c>
      <c r="EU2096" s="23">
        <v>248</v>
      </c>
      <c r="EV2096" s="23">
        <v>0.52910000000000001</v>
      </c>
      <c r="EW2096" s="23">
        <v>248</v>
      </c>
      <c r="EX2096" s="23">
        <v>1312.1693</v>
      </c>
      <c r="EY2096" s="23"/>
      <c r="EZ2096" s="23"/>
      <c r="FA2096" s="23"/>
      <c r="FB2096" s="23"/>
      <c r="FC2096" s="23"/>
      <c r="FD2096" s="23"/>
      <c r="FE2096" s="23"/>
      <c r="FF2096" s="23"/>
      <c r="FG2096" s="23"/>
      <c r="FH2096" s="23"/>
      <c r="FI2096" s="23"/>
      <c r="FJ2096" s="23"/>
      <c r="FK2096" s="23"/>
      <c r="FL2096" s="23"/>
      <c r="FM2096" s="23"/>
      <c r="FN2096" s="23"/>
      <c r="FO2096" s="23"/>
      <c r="FP2096" s="23"/>
      <c r="FQ2096" s="23"/>
      <c r="FR2096" s="23"/>
    </row>
    <row r="2097" spans="142:174">
      <c r="EL2097" s="22">
        <v>44324</v>
      </c>
      <c r="EM2097" s="21" t="s">
        <v>29930</v>
      </c>
      <c r="EN2097" s="21" t="s">
        <v>24562</v>
      </c>
      <c r="EO2097" s="21" t="s">
        <v>29929</v>
      </c>
      <c r="EP2097" s="21">
        <v>574549692805</v>
      </c>
      <c r="EQ2097" s="21" t="s">
        <v>207</v>
      </c>
      <c r="ER2097" s="21" t="s">
        <v>29926</v>
      </c>
      <c r="ES2097" s="23">
        <v>22</v>
      </c>
      <c r="ET2097" s="23">
        <v>0</v>
      </c>
      <c r="EU2097" s="23">
        <v>0</v>
      </c>
      <c r="EV2097" s="23">
        <v>0</v>
      </c>
      <c r="EW2097" s="23"/>
      <c r="EX2097" s="23">
        <v>0</v>
      </c>
      <c r="EY2097" s="23"/>
      <c r="EZ2097" s="23"/>
      <c r="FA2097" s="23"/>
      <c r="FB2097" s="23"/>
      <c r="FC2097" s="23"/>
      <c r="FD2097" s="23"/>
      <c r="FE2097" s="23"/>
      <c r="FF2097" s="23"/>
      <c r="FG2097" s="23"/>
      <c r="FH2097" s="23"/>
      <c r="FI2097" s="23"/>
      <c r="FJ2097" s="23"/>
      <c r="FK2097" s="23"/>
      <c r="FL2097" s="23"/>
      <c r="FM2097" s="23"/>
      <c r="FN2097" s="23"/>
      <c r="FO2097" s="23"/>
      <c r="FP2097" s="23"/>
      <c r="FQ2097" s="23"/>
      <c r="FR2097" s="23"/>
    </row>
    <row r="2098" spans="142:174">
      <c r="EL2098" s="22">
        <v>44324</v>
      </c>
      <c r="EM2098" s="21" t="s">
        <v>29927</v>
      </c>
      <c r="EN2098" s="21" t="s">
        <v>3778</v>
      </c>
      <c r="EO2098" s="21" t="s">
        <v>29929</v>
      </c>
      <c r="EP2098" s="21">
        <v>628195165591</v>
      </c>
      <c r="EQ2098" s="21" t="s">
        <v>207</v>
      </c>
      <c r="ER2098" s="21" t="s">
        <v>208</v>
      </c>
      <c r="ES2098" s="23">
        <v>1</v>
      </c>
      <c r="ET2098" s="23">
        <v>0</v>
      </c>
      <c r="EU2098" s="23">
        <v>0</v>
      </c>
      <c r="EV2098" s="23">
        <v>0</v>
      </c>
      <c r="EW2098" s="23"/>
      <c r="EX2098" s="23">
        <v>0</v>
      </c>
      <c r="EY2098" s="23"/>
      <c r="EZ2098" s="23"/>
      <c r="FA2098" s="23"/>
      <c r="FB2098" s="23"/>
      <c r="FC2098" s="23"/>
      <c r="FD2098" s="23"/>
      <c r="FE2098" s="23"/>
      <c r="FF2098" s="23"/>
      <c r="FG2098" s="23"/>
      <c r="FH2098" s="23"/>
      <c r="FI2098" s="23"/>
      <c r="FJ2098" s="23"/>
      <c r="FK2098" s="23"/>
      <c r="FL2098" s="23"/>
      <c r="FM2098" s="23"/>
      <c r="FN2098" s="23"/>
      <c r="FO2098" s="23"/>
      <c r="FP2098" s="23"/>
      <c r="FQ2098" s="23"/>
      <c r="FR2098" s="23"/>
    </row>
    <row r="2099" spans="142:174">
      <c r="EL2099" s="22">
        <v>44324</v>
      </c>
      <c r="EM2099" s="21" t="s">
        <v>29927</v>
      </c>
      <c r="EN2099" s="21" t="s">
        <v>3778</v>
      </c>
      <c r="EO2099" s="21" t="s">
        <v>29929</v>
      </c>
      <c r="EP2099" s="21">
        <v>628195165591</v>
      </c>
      <c r="EQ2099" s="21" t="s">
        <v>207</v>
      </c>
      <c r="ER2099" s="21" t="s">
        <v>209</v>
      </c>
      <c r="ES2099" s="23">
        <v>12</v>
      </c>
      <c r="ET2099" s="23">
        <v>0</v>
      </c>
      <c r="EU2099" s="23">
        <v>0</v>
      </c>
      <c r="EV2099" s="23">
        <v>0</v>
      </c>
      <c r="EW2099" s="23"/>
      <c r="EX2099" s="23">
        <v>0</v>
      </c>
      <c r="EY2099" s="23"/>
      <c r="EZ2099" s="23"/>
      <c r="FA2099" s="23"/>
      <c r="FB2099" s="23"/>
      <c r="FC2099" s="23"/>
      <c r="FD2099" s="23"/>
      <c r="FE2099" s="23"/>
      <c r="FF2099" s="23"/>
      <c r="FG2099" s="23"/>
      <c r="FH2099" s="23"/>
      <c r="FI2099" s="23"/>
      <c r="FJ2099" s="23"/>
      <c r="FK2099" s="23"/>
      <c r="FL2099" s="23"/>
      <c r="FM2099" s="23"/>
      <c r="FN2099" s="23"/>
      <c r="FO2099" s="23"/>
      <c r="FP2099" s="23"/>
      <c r="FQ2099" s="23"/>
      <c r="FR2099" s="23"/>
    </row>
    <row r="2100" spans="142:174">
      <c r="EL2100" s="22">
        <v>44324</v>
      </c>
      <c r="EM2100" s="21" t="s">
        <v>29927</v>
      </c>
      <c r="EN2100" s="21" t="s">
        <v>3778</v>
      </c>
      <c r="EO2100" s="21" t="s">
        <v>29929</v>
      </c>
      <c r="EP2100" s="21">
        <v>628195165591</v>
      </c>
      <c r="EQ2100" s="21" t="s">
        <v>207</v>
      </c>
      <c r="ER2100" s="21" t="s">
        <v>29926</v>
      </c>
      <c r="ES2100" s="23">
        <v>2</v>
      </c>
      <c r="ET2100" s="23">
        <v>0</v>
      </c>
      <c r="EU2100" s="23">
        <v>0</v>
      </c>
      <c r="EV2100" s="23">
        <v>0</v>
      </c>
      <c r="EW2100" s="23"/>
      <c r="EX2100" s="23">
        <v>0</v>
      </c>
      <c r="EY2100" s="23"/>
      <c r="EZ2100" s="23"/>
      <c r="FA2100" s="23"/>
      <c r="FB2100" s="23"/>
      <c r="FC2100" s="23"/>
      <c r="FD2100" s="23"/>
      <c r="FE2100" s="23"/>
      <c r="FF2100" s="23"/>
      <c r="FG2100" s="23"/>
      <c r="FH2100" s="23"/>
      <c r="FI2100" s="23"/>
      <c r="FJ2100" s="23"/>
      <c r="FK2100" s="23"/>
      <c r="FL2100" s="23"/>
      <c r="FM2100" s="23"/>
      <c r="FN2100" s="23"/>
      <c r="FO2100" s="23"/>
      <c r="FP2100" s="23"/>
      <c r="FQ2100" s="23"/>
      <c r="FR2100" s="23"/>
    </row>
    <row r="2101" spans="142:174">
      <c r="EL2101" s="22">
        <v>44324</v>
      </c>
      <c r="EM2101" s="21" t="s">
        <v>29930</v>
      </c>
      <c r="EN2101" s="21" t="s">
        <v>24559</v>
      </c>
      <c r="EO2101" s="21" t="s">
        <v>29929</v>
      </c>
      <c r="EP2101" s="21">
        <v>574917819112</v>
      </c>
      <c r="EQ2101" s="21" t="s">
        <v>207</v>
      </c>
      <c r="ER2101" s="21" t="s">
        <v>209</v>
      </c>
      <c r="ES2101" s="23">
        <v>260</v>
      </c>
      <c r="ET2101" s="23">
        <v>4</v>
      </c>
      <c r="EU2101" s="23">
        <v>1013</v>
      </c>
      <c r="EV2101" s="23">
        <v>1.5385</v>
      </c>
      <c r="EW2101" s="23">
        <v>253.25</v>
      </c>
      <c r="EX2101" s="23">
        <v>3896.1538</v>
      </c>
      <c r="EY2101" s="23"/>
      <c r="EZ2101" s="23"/>
      <c r="FA2101" s="23"/>
      <c r="FB2101" s="23"/>
      <c r="FC2101" s="23"/>
      <c r="FD2101" s="23"/>
      <c r="FE2101" s="23"/>
      <c r="FF2101" s="23"/>
      <c r="FG2101" s="23"/>
      <c r="FH2101" s="23"/>
      <c r="FI2101" s="23"/>
      <c r="FJ2101" s="23"/>
      <c r="FK2101" s="23"/>
      <c r="FL2101" s="23"/>
      <c r="FM2101" s="23"/>
      <c r="FN2101" s="23"/>
      <c r="FO2101" s="23"/>
      <c r="FP2101" s="23"/>
      <c r="FQ2101" s="23"/>
      <c r="FR2101" s="23"/>
    </row>
    <row r="2102" spans="142:174">
      <c r="EL2102" s="22">
        <v>44324</v>
      </c>
      <c r="EM2102" s="21" t="s">
        <v>29930</v>
      </c>
      <c r="EN2102" s="21" t="s">
        <v>24559</v>
      </c>
      <c r="EO2102" s="21" t="s">
        <v>29929</v>
      </c>
      <c r="EP2102" s="21">
        <v>574917819112</v>
      </c>
      <c r="EQ2102" s="21" t="s">
        <v>207</v>
      </c>
      <c r="ER2102" s="21" t="s">
        <v>29926</v>
      </c>
      <c r="ES2102" s="23">
        <v>17</v>
      </c>
      <c r="ET2102" s="23">
        <v>0</v>
      </c>
      <c r="EU2102" s="23">
        <v>0</v>
      </c>
      <c r="EV2102" s="23">
        <v>0</v>
      </c>
      <c r="EW2102" s="23"/>
      <c r="EX2102" s="23">
        <v>0</v>
      </c>
      <c r="EY2102" s="23"/>
      <c r="EZ2102" s="23"/>
      <c r="FA2102" s="23"/>
      <c r="FB2102" s="23"/>
      <c r="FC2102" s="23"/>
      <c r="FD2102" s="23"/>
      <c r="FE2102" s="23"/>
      <c r="FF2102" s="23"/>
      <c r="FG2102" s="23"/>
      <c r="FH2102" s="23"/>
      <c r="FI2102" s="23"/>
      <c r="FJ2102" s="23"/>
      <c r="FK2102" s="23"/>
      <c r="FL2102" s="23"/>
      <c r="FM2102" s="23"/>
      <c r="FN2102" s="23"/>
      <c r="FO2102" s="23"/>
      <c r="FP2102" s="23"/>
      <c r="FQ2102" s="23"/>
      <c r="FR2102" s="23"/>
    </row>
    <row r="2103" spans="142:174">
      <c r="EL2103" s="22">
        <v>44324</v>
      </c>
      <c r="EM2103" s="21" t="s">
        <v>29927</v>
      </c>
      <c r="EN2103" s="21" t="s">
        <v>6880</v>
      </c>
      <c r="EO2103" s="21" t="s">
        <v>29929</v>
      </c>
      <c r="EP2103" s="21">
        <v>626755881761</v>
      </c>
      <c r="EQ2103" s="21" t="s">
        <v>207</v>
      </c>
      <c r="ER2103" s="21" t="s">
        <v>209</v>
      </c>
      <c r="ES2103" s="23">
        <v>117</v>
      </c>
      <c r="ET2103" s="23">
        <v>0</v>
      </c>
      <c r="EU2103" s="23">
        <v>0</v>
      </c>
      <c r="EV2103" s="23">
        <v>0</v>
      </c>
      <c r="EW2103" s="23"/>
      <c r="EX2103" s="23">
        <v>0</v>
      </c>
      <c r="EY2103" s="23"/>
      <c r="EZ2103" s="23"/>
      <c r="FA2103" s="23"/>
      <c r="FB2103" s="23"/>
      <c r="FC2103" s="23"/>
      <c r="FD2103" s="23"/>
      <c r="FE2103" s="23"/>
      <c r="FF2103" s="23"/>
      <c r="FG2103" s="23"/>
      <c r="FH2103" s="23"/>
      <c r="FI2103" s="23"/>
      <c r="FJ2103" s="23"/>
      <c r="FK2103" s="23"/>
      <c r="FL2103" s="23"/>
      <c r="FM2103" s="23"/>
      <c r="FN2103" s="23"/>
      <c r="FO2103" s="23"/>
      <c r="FP2103" s="23"/>
      <c r="FQ2103" s="23"/>
      <c r="FR2103" s="23"/>
    </row>
    <row r="2104" spans="142:174">
      <c r="EL2104" s="22">
        <v>44324</v>
      </c>
      <c r="EM2104" s="21" t="s">
        <v>29927</v>
      </c>
      <c r="EN2104" s="21" t="s">
        <v>6880</v>
      </c>
      <c r="EO2104" s="21" t="s">
        <v>29929</v>
      </c>
      <c r="EP2104" s="21">
        <v>626755881761</v>
      </c>
      <c r="EQ2104" s="21" t="s">
        <v>207</v>
      </c>
      <c r="ER2104" s="21" t="s">
        <v>29926</v>
      </c>
      <c r="ES2104" s="23">
        <v>4</v>
      </c>
      <c r="ET2104" s="23">
        <v>0</v>
      </c>
      <c r="EU2104" s="23">
        <v>0</v>
      </c>
      <c r="EV2104" s="23">
        <v>0</v>
      </c>
      <c r="EW2104" s="23"/>
      <c r="EX2104" s="23">
        <v>0</v>
      </c>
      <c r="EY2104" s="23"/>
      <c r="EZ2104" s="23"/>
      <c r="FA2104" s="23"/>
      <c r="FB2104" s="23"/>
      <c r="FC2104" s="23"/>
      <c r="FD2104" s="23"/>
      <c r="FE2104" s="23"/>
      <c r="FF2104" s="23"/>
      <c r="FG2104" s="23"/>
      <c r="FH2104" s="23"/>
      <c r="FI2104" s="23"/>
      <c r="FJ2104" s="23"/>
      <c r="FK2104" s="23"/>
      <c r="FL2104" s="23"/>
      <c r="FM2104" s="23"/>
      <c r="FN2104" s="23"/>
      <c r="FO2104" s="23"/>
      <c r="FP2104" s="23"/>
      <c r="FQ2104" s="23"/>
      <c r="FR2104" s="23"/>
    </row>
    <row r="2105" spans="142:174">
      <c r="EL2105" s="22">
        <v>44324</v>
      </c>
      <c r="EM2105" s="21" t="s">
        <v>29927</v>
      </c>
      <c r="EN2105" s="21" t="s">
        <v>19037</v>
      </c>
      <c r="EO2105" s="21" t="s">
        <v>29929</v>
      </c>
      <c r="EP2105" s="21">
        <v>574190053228</v>
      </c>
      <c r="EQ2105" s="21" t="s">
        <v>207</v>
      </c>
      <c r="ER2105" s="21" t="s">
        <v>209</v>
      </c>
      <c r="ES2105" s="23">
        <v>49</v>
      </c>
      <c r="ET2105" s="23">
        <v>4</v>
      </c>
      <c r="EU2105" s="23">
        <v>691</v>
      </c>
      <c r="EV2105" s="23">
        <v>8.1632999999999996</v>
      </c>
      <c r="EW2105" s="23">
        <v>172.75</v>
      </c>
      <c r="EX2105" s="23">
        <v>14102.040800000001</v>
      </c>
      <c r="EY2105" s="23">
        <v>0</v>
      </c>
      <c r="EZ2105" s="23">
        <v>0</v>
      </c>
      <c r="FA2105" s="23">
        <v>0</v>
      </c>
      <c r="FB2105" s="23">
        <v>0</v>
      </c>
      <c r="FC2105" s="23">
        <v>0</v>
      </c>
      <c r="FD2105" s="23">
        <v>0</v>
      </c>
      <c r="FE2105" s="23">
        <v>0</v>
      </c>
      <c r="FF2105" s="23">
        <v>0</v>
      </c>
      <c r="FG2105" s="23">
        <v>0</v>
      </c>
      <c r="FH2105" s="23">
        <v>0</v>
      </c>
      <c r="FI2105" s="23">
        <v>0</v>
      </c>
      <c r="FJ2105" s="23">
        <v>1</v>
      </c>
      <c r="FK2105" s="23">
        <v>0</v>
      </c>
      <c r="FL2105" s="23">
        <v>1</v>
      </c>
      <c r="FM2105" s="23">
        <v>0</v>
      </c>
      <c r="FN2105" s="23">
        <v>0</v>
      </c>
      <c r="FO2105" s="23">
        <v>0</v>
      </c>
      <c r="FP2105" s="23">
        <v>0</v>
      </c>
      <c r="FQ2105" s="23">
        <v>0</v>
      </c>
      <c r="FR2105" s="23">
        <v>0</v>
      </c>
    </row>
    <row r="2106" spans="142:174">
      <c r="EL2106" s="22">
        <v>44324</v>
      </c>
      <c r="EM2106" s="21" t="s">
        <v>29927</v>
      </c>
      <c r="EN2106" s="21" t="s">
        <v>19037</v>
      </c>
      <c r="EO2106" s="21" t="s">
        <v>29929</v>
      </c>
      <c r="EP2106" s="21">
        <v>574190053228</v>
      </c>
      <c r="EQ2106" s="21" t="s">
        <v>207</v>
      </c>
      <c r="ER2106" s="21" t="s">
        <v>29926</v>
      </c>
      <c r="ES2106" s="23">
        <v>3</v>
      </c>
      <c r="ET2106" s="23">
        <v>0</v>
      </c>
      <c r="EU2106" s="23">
        <v>0</v>
      </c>
      <c r="EV2106" s="23">
        <v>0</v>
      </c>
      <c r="EW2106" s="23"/>
      <c r="EX2106" s="23">
        <v>0</v>
      </c>
      <c r="EY2106" s="23"/>
      <c r="EZ2106" s="23"/>
      <c r="FA2106" s="23"/>
      <c r="FB2106" s="23"/>
      <c r="FC2106" s="23"/>
      <c r="FD2106" s="23"/>
      <c r="FE2106" s="23"/>
      <c r="FF2106" s="23"/>
      <c r="FG2106" s="23"/>
      <c r="FH2106" s="23"/>
      <c r="FI2106" s="23"/>
      <c r="FJ2106" s="23"/>
      <c r="FK2106" s="23"/>
      <c r="FL2106" s="23"/>
      <c r="FM2106" s="23"/>
      <c r="FN2106" s="23"/>
      <c r="FO2106" s="23"/>
      <c r="FP2106" s="23"/>
      <c r="FQ2106" s="23"/>
      <c r="FR2106" s="23"/>
    </row>
    <row r="2107" spans="142:174">
      <c r="EL2107" s="22">
        <v>44324</v>
      </c>
      <c r="EM2107" s="21" t="s">
        <v>29927</v>
      </c>
      <c r="EN2107" s="21" t="s">
        <v>16133</v>
      </c>
      <c r="EO2107" s="21" t="s">
        <v>29929</v>
      </c>
      <c r="EP2107" s="21">
        <v>628192637830</v>
      </c>
      <c r="EQ2107" s="21" t="s">
        <v>207</v>
      </c>
      <c r="ER2107" s="21" t="s">
        <v>209</v>
      </c>
      <c r="ES2107" s="23">
        <v>40</v>
      </c>
      <c r="ET2107" s="23">
        <v>4</v>
      </c>
      <c r="EU2107" s="23">
        <v>733</v>
      </c>
      <c r="EV2107" s="23">
        <v>10</v>
      </c>
      <c r="EW2107" s="23">
        <v>183.25</v>
      </c>
      <c r="EX2107" s="23">
        <v>18325</v>
      </c>
      <c r="EY2107" s="23">
        <v>0</v>
      </c>
      <c r="EZ2107" s="23">
        <v>0</v>
      </c>
      <c r="FA2107" s="23">
        <v>0</v>
      </c>
      <c r="FB2107" s="23">
        <v>0</v>
      </c>
      <c r="FC2107" s="23">
        <v>0</v>
      </c>
      <c r="FD2107" s="23">
        <v>0</v>
      </c>
      <c r="FE2107" s="23">
        <v>0</v>
      </c>
      <c r="FF2107" s="23">
        <v>0</v>
      </c>
      <c r="FG2107" s="23">
        <v>0</v>
      </c>
      <c r="FH2107" s="23">
        <v>0</v>
      </c>
      <c r="FI2107" s="23">
        <v>0</v>
      </c>
      <c r="FJ2107" s="23">
        <v>2</v>
      </c>
      <c r="FK2107" s="23">
        <v>0</v>
      </c>
      <c r="FL2107" s="23">
        <v>2</v>
      </c>
      <c r="FM2107" s="23">
        <v>0</v>
      </c>
      <c r="FN2107" s="23">
        <v>0</v>
      </c>
      <c r="FO2107" s="23">
        <v>0</v>
      </c>
      <c r="FP2107" s="23">
        <v>0</v>
      </c>
      <c r="FQ2107" s="23">
        <v>0</v>
      </c>
      <c r="FR2107" s="23">
        <v>0</v>
      </c>
    </row>
    <row r="2108" spans="142:174">
      <c r="EL2108" s="22">
        <v>44324</v>
      </c>
      <c r="EM2108" s="21" t="s">
        <v>29927</v>
      </c>
      <c r="EN2108" s="21" t="s">
        <v>16133</v>
      </c>
      <c r="EO2108" s="21" t="s">
        <v>29929</v>
      </c>
      <c r="EP2108" s="21">
        <v>628192637830</v>
      </c>
      <c r="EQ2108" s="21" t="s">
        <v>207</v>
      </c>
      <c r="ER2108" s="21" t="s">
        <v>29926</v>
      </c>
      <c r="ES2108" s="23">
        <v>5</v>
      </c>
      <c r="ET2108" s="23">
        <v>0</v>
      </c>
      <c r="EU2108" s="23">
        <v>0</v>
      </c>
      <c r="EV2108" s="23">
        <v>0</v>
      </c>
      <c r="EW2108" s="23"/>
      <c r="EX2108" s="23">
        <v>0</v>
      </c>
      <c r="EY2108" s="23"/>
      <c r="EZ2108" s="23"/>
      <c r="FA2108" s="23"/>
      <c r="FB2108" s="23"/>
      <c r="FC2108" s="23"/>
      <c r="FD2108" s="23"/>
      <c r="FE2108" s="23"/>
      <c r="FF2108" s="23"/>
      <c r="FG2108" s="23"/>
      <c r="FH2108" s="23"/>
      <c r="FI2108" s="23"/>
      <c r="FJ2108" s="23"/>
      <c r="FK2108" s="23"/>
      <c r="FL2108" s="23"/>
      <c r="FM2108" s="23"/>
      <c r="FN2108" s="23"/>
      <c r="FO2108" s="23"/>
      <c r="FP2108" s="23"/>
      <c r="FQ2108" s="23"/>
      <c r="FR2108" s="23"/>
    </row>
    <row r="2109" spans="142:174">
      <c r="EL2109" s="22">
        <v>44324</v>
      </c>
      <c r="EM2109" s="21" t="s">
        <v>29927</v>
      </c>
      <c r="EN2109" s="21" t="s">
        <v>2099</v>
      </c>
      <c r="EO2109" s="21" t="s">
        <v>29929</v>
      </c>
      <c r="EP2109" s="21">
        <v>599210653742</v>
      </c>
      <c r="EQ2109" s="21" t="s">
        <v>207</v>
      </c>
      <c r="ER2109" s="21" t="s">
        <v>209</v>
      </c>
      <c r="ES2109" s="23">
        <v>90</v>
      </c>
      <c r="ET2109" s="23">
        <v>2</v>
      </c>
      <c r="EU2109" s="23">
        <v>392</v>
      </c>
      <c r="EV2109" s="23">
        <v>2.2222</v>
      </c>
      <c r="EW2109" s="23">
        <v>196</v>
      </c>
      <c r="EX2109" s="23">
        <v>4355.5555999999997</v>
      </c>
      <c r="EY2109" s="23"/>
      <c r="EZ2109" s="23"/>
      <c r="FA2109" s="23"/>
      <c r="FB2109" s="23"/>
      <c r="FC2109" s="23"/>
      <c r="FD2109" s="23"/>
      <c r="FE2109" s="23"/>
      <c r="FF2109" s="23"/>
      <c r="FG2109" s="23"/>
      <c r="FH2109" s="23"/>
      <c r="FI2109" s="23"/>
      <c r="FJ2109" s="23"/>
      <c r="FK2109" s="23"/>
      <c r="FL2109" s="23"/>
      <c r="FM2109" s="23"/>
      <c r="FN2109" s="23"/>
      <c r="FO2109" s="23"/>
      <c r="FP2109" s="23"/>
      <c r="FQ2109" s="23"/>
      <c r="FR2109" s="23"/>
    </row>
    <row r="2110" spans="142:174">
      <c r="EL2110" s="22">
        <v>44324</v>
      </c>
      <c r="EM2110" s="21" t="s">
        <v>29927</v>
      </c>
      <c r="EN2110" s="21" t="s">
        <v>24738</v>
      </c>
      <c r="EO2110" s="21" t="s">
        <v>29929</v>
      </c>
      <c r="EP2110" s="21">
        <v>574703641670</v>
      </c>
      <c r="EQ2110" s="21" t="s">
        <v>207</v>
      </c>
      <c r="ER2110" s="21" t="s">
        <v>209</v>
      </c>
      <c r="ES2110" s="23">
        <v>214</v>
      </c>
      <c r="ET2110" s="23">
        <v>2</v>
      </c>
      <c r="EU2110" s="23">
        <v>339</v>
      </c>
      <c r="EV2110" s="23">
        <v>0.93459999999999999</v>
      </c>
      <c r="EW2110" s="23">
        <v>169.5</v>
      </c>
      <c r="EX2110" s="23">
        <v>1584.1121000000001</v>
      </c>
      <c r="EY2110" s="23"/>
      <c r="EZ2110" s="23"/>
      <c r="FA2110" s="23"/>
      <c r="FB2110" s="23"/>
      <c r="FC2110" s="23"/>
      <c r="FD2110" s="23"/>
      <c r="FE2110" s="23"/>
      <c r="FF2110" s="23"/>
      <c r="FG2110" s="23"/>
      <c r="FH2110" s="23"/>
      <c r="FI2110" s="23"/>
      <c r="FJ2110" s="23"/>
      <c r="FK2110" s="23"/>
      <c r="FL2110" s="23"/>
      <c r="FM2110" s="23"/>
      <c r="FN2110" s="23"/>
      <c r="FO2110" s="23"/>
      <c r="FP2110" s="23"/>
      <c r="FQ2110" s="23"/>
      <c r="FR2110" s="23"/>
    </row>
    <row r="2111" spans="142:174">
      <c r="EL2111" s="22">
        <v>44324</v>
      </c>
      <c r="EM2111" s="21" t="s">
        <v>29927</v>
      </c>
      <c r="EN2111" s="21" t="s">
        <v>24738</v>
      </c>
      <c r="EO2111" s="21" t="s">
        <v>29929</v>
      </c>
      <c r="EP2111" s="21">
        <v>574703641670</v>
      </c>
      <c r="EQ2111" s="21" t="s">
        <v>207</v>
      </c>
      <c r="ER2111" s="21" t="s">
        <v>29926</v>
      </c>
      <c r="ES2111" s="23">
        <v>5</v>
      </c>
      <c r="ET2111" s="23">
        <v>0</v>
      </c>
      <c r="EU2111" s="23">
        <v>0</v>
      </c>
      <c r="EV2111" s="23">
        <v>0</v>
      </c>
      <c r="EW2111" s="23"/>
      <c r="EX2111" s="23">
        <v>0</v>
      </c>
      <c r="EY2111" s="23"/>
      <c r="EZ2111" s="23"/>
      <c r="FA2111" s="23"/>
      <c r="FB2111" s="23"/>
      <c r="FC2111" s="23"/>
      <c r="FD2111" s="23"/>
      <c r="FE2111" s="23"/>
      <c r="FF2111" s="23"/>
      <c r="FG2111" s="23"/>
      <c r="FH2111" s="23"/>
      <c r="FI2111" s="23"/>
      <c r="FJ2111" s="23"/>
      <c r="FK2111" s="23"/>
      <c r="FL2111" s="23"/>
      <c r="FM2111" s="23"/>
      <c r="FN2111" s="23"/>
      <c r="FO2111" s="23"/>
      <c r="FP2111" s="23"/>
      <c r="FQ2111" s="23"/>
      <c r="FR2111" s="23"/>
    </row>
    <row r="2112" spans="142:174">
      <c r="EL2112" s="22">
        <v>44324</v>
      </c>
      <c r="EM2112" s="21" t="s">
        <v>29927</v>
      </c>
      <c r="EN2112" s="21" t="s">
        <v>17430</v>
      </c>
      <c r="EO2112" s="21" t="s">
        <v>29929</v>
      </c>
      <c r="EP2112" s="21">
        <v>576398085683</v>
      </c>
      <c r="EQ2112" s="21" t="s">
        <v>207</v>
      </c>
      <c r="ER2112" s="21" t="s">
        <v>209</v>
      </c>
      <c r="ES2112" s="23">
        <v>12</v>
      </c>
      <c r="ET2112" s="23">
        <v>0</v>
      </c>
      <c r="EU2112" s="23">
        <v>0</v>
      </c>
      <c r="EV2112" s="23">
        <v>0</v>
      </c>
      <c r="EW2112" s="23"/>
      <c r="EX2112" s="23">
        <v>0</v>
      </c>
      <c r="EY2112" s="23"/>
      <c r="EZ2112" s="23"/>
      <c r="FA2112" s="23"/>
      <c r="FB2112" s="23"/>
      <c r="FC2112" s="23"/>
      <c r="FD2112" s="23"/>
      <c r="FE2112" s="23"/>
      <c r="FF2112" s="23"/>
      <c r="FG2112" s="23"/>
      <c r="FH2112" s="23"/>
      <c r="FI2112" s="23"/>
      <c r="FJ2112" s="23"/>
      <c r="FK2112" s="23"/>
      <c r="FL2112" s="23"/>
      <c r="FM2112" s="23"/>
      <c r="FN2112" s="23"/>
      <c r="FO2112" s="23"/>
      <c r="FP2112" s="23"/>
      <c r="FQ2112" s="23"/>
      <c r="FR2112" s="23"/>
    </row>
    <row r="2113" spans="142:174">
      <c r="EL2113" s="22">
        <v>44324</v>
      </c>
      <c r="EM2113" s="21" t="s">
        <v>29927</v>
      </c>
      <c r="EN2113" s="21" t="s">
        <v>17432</v>
      </c>
      <c r="EO2113" s="21" t="s">
        <v>29929</v>
      </c>
      <c r="EP2113" s="21">
        <v>592683898914</v>
      </c>
      <c r="EQ2113" s="21" t="s">
        <v>207</v>
      </c>
      <c r="ER2113" s="21" t="s">
        <v>209</v>
      </c>
      <c r="ES2113" s="23">
        <v>65</v>
      </c>
      <c r="ET2113" s="23">
        <v>3</v>
      </c>
      <c r="EU2113" s="23">
        <v>708</v>
      </c>
      <c r="EV2113" s="23">
        <v>4.6154000000000002</v>
      </c>
      <c r="EW2113" s="23">
        <v>236</v>
      </c>
      <c r="EX2113" s="23">
        <v>10892.307699999999</v>
      </c>
      <c r="EY2113" s="23">
        <v>0</v>
      </c>
      <c r="EZ2113" s="23">
        <v>0</v>
      </c>
      <c r="FA2113" s="23">
        <v>0</v>
      </c>
      <c r="FB2113" s="23">
        <v>0</v>
      </c>
      <c r="FC2113" s="23">
        <v>0</v>
      </c>
      <c r="FD2113" s="23">
        <v>0</v>
      </c>
      <c r="FE2113" s="23">
        <v>0</v>
      </c>
      <c r="FF2113" s="23">
        <v>0</v>
      </c>
      <c r="FG2113" s="23">
        <v>0</v>
      </c>
      <c r="FH2113" s="23">
        <v>0</v>
      </c>
      <c r="FI2113" s="23">
        <v>0</v>
      </c>
      <c r="FJ2113" s="23">
        <v>1</v>
      </c>
      <c r="FK2113" s="23">
        <v>0</v>
      </c>
      <c r="FL2113" s="23">
        <v>1</v>
      </c>
      <c r="FM2113" s="23">
        <v>0</v>
      </c>
      <c r="FN2113" s="23">
        <v>0</v>
      </c>
      <c r="FO2113" s="23">
        <v>0</v>
      </c>
      <c r="FP2113" s="23">
        <v>0</v>
      </c>
      <c r="FQ2113" s="23">
        <v>0</v>
      </c>
      <c r="FR2113" s="23">
        <v>0</v>
      </c>
    </row>
    <row r="2114" spans="142:174">
      <c r="EL2114" s="22">
        <v>44324</v>
      </c>
      <c r="EM2114" s="21" t="s">
        <v>29927</v>
      </c>
      <c r="EN2114" s="21" t="s">
        <v>17432</v>
      </c>
      <c r="EO2114" s="21" t="s">
        <v>29929</v>
      </c>
      <c r="EP2114" s="21">
        <v>592683898914</v>
      </c>
      <c r="EQ2114" s="21" t="s">
        <v>207</v>
      </c>
      <c r="ER2114" s="21" t="s">
        <v>29926</v>
      </c>
      <c r="ES2114" s="23">
        <v>2</v>
      </c>
      <c r="ET2114" s="23">
        <v>0</v>
      </c>
      <c r="EU2114" s="23">
        <v>0</v>
      </c>
      <c r="EV2114" s="23">
        <v>0</v>
      </c>
      <c r="EW2114" s="23"/>
      <c r="EX2114" s="23">
        <v>0</v>
      </c>
      <c r="EY2114" s="23"/>
      <c r="EZ2114" s="23"/>
      <c r="FA2114" s="23"/>
      <c r="FB2114" s="23"/>
      <c r="FC2114" s="23"/>
      <c r="FD2114" s="23"/>
      <c r="FE2114" s="23"/>
      <c r="FF2114" s="23"/>
      <c r="FG2114" s="23"/>
      <c r="FH2114" s="23"/>
      <c r="FI2114" s="23"/>
      <c r="FJ2114" s="23"/>
      <c r="FK2114" s="23"/>
      <c r="FL2114" s="23"/>
      <c r="FM2114" s="23"/>
      <c r="FN2114" s="23"/>
      <c r="FO2114" s="23"/>
      <c r="FP2114" s="23"/>
      <c r="FQ2114" s="23"/>
      <c r="FR2114" s="23"/>
    </row>
    <row r="2115" spans="142:174">
      <c r="EL2115" s="22">
        <v>44324</v>
      </c>
      <c r="EM2115" s="21" t="s">
        <v>29927</v>
      </c>
      <c r="EN2115" s="21" t="s">
        <v>211</v>
      </c>
      <c r="EO2115" s="21" t="s">
        <v>29929</v>
      </c>
      <c r="EP2115" s="21">
        <v>599211933377</v>
      </c>
      <c r="EQ2115" s="21" t="s">
        <v>207</v>
      </c>
      <c r="ER2115" s="21" t="s">
        <v>209</v>
      </c>
      <c r="ES2115" s="23">
        <v>295</v>
      </c>
      <c r="ET2115" s="23">
        <v>9</v>
      </c>
      <c r="EU2115" s="23">
        <v>1438</v>
      </c>
      <c r="EV2115" s="23">
        <v>3.0508000000000002</v>
      </c>
      <c r="EW2115" s="23">
        <v>159.77780000000001</v>
      </c>
      <c r="EX2115" s="23">
        <v>4874.5762999999997</v>
      </c>
      <c r="EY2115" s="23">
        <v>11.1111</v>
      </c>
      <c r="EZ2115" s="23">
        <v>0</v>
      </c>
      <c r="FA2115" s="23">
        <v>0</v>
      </c>
      <c r="FB2115" s="23">
        <v>3783</v>
      </c>
      <c r="FC2115" s="23">
        <v>1</v>
      </c>
      <c r="FD2115" s="23">
        <v>3783</v>
      </c>
      <c r="FE2115" s="23">
        <v>1</v>
      </c>
      <c r="FF2115" s="23">
        <v>0</v>
      </c>
      <c r="FG2115" s="23">
        <v>0</v>
      </c>
      <c r="FH2115" s="23">
        <v>0</v>
      </c>
      <c r="FI2115" s="23">
        <v>2.6307</v>
      </c>
      <c r="FJ2115" s="23">
        <v>1</v>
      </c>
      <c r="FK2115" s="23">
        <v>1</v>
      </c>
      <c r="FL2115" s="23">
        <v>2</v>
      </c>
      <c r="FM2115" s="23">
        <v>0</v>
      </c>
      <c r="FN2115" s="23">
        <v>0</v>
      </c>
      <c r="FO2115" s="23">
        <v>0</v>
      </c>
      <c r="FP2115" s="23">
        <v>0</v>
      </c>
      <c r="FQ2115" s="23">
        <v>0</v>
      </c>
      <c r="FR2115" s="23">
        <v>0</v>
      </c>
    </row>
    <row r="2116" spans="142:174">
      <c r="EL2116" s="22">
        <v>44324</v>
      </c>
      <c r="EM2116" s="21" t="s">
        <v>29927</v>
      </c>
      <c r="EN2116" s="21" t="s">
        <v>211</v>
      </c>
      <c r="EO2116" s="21" t="s">
        <v>29929</v>
      </c>
      <c r="EP2116" s="21">
        <v>599211933377</v>
      </c>
      <c r="EQ2116" s="21" t="s">
        <v>207</v>
      </c>
      <c r="ER2116" s="21" t="s">
        <v>29926</v>
      </c>
      <c r="ES2116" s="23">
        <v>1</v>
      </c>
      <c r="ET2116" s="23">
        <v>0</v>
      </c>
      <c r="EU2116" s="23">
        <v>0</v>
      </c>
      <c r="EV2116" s="23">
        <v>0</v>
      </c>
      <c r="EW2116" s="23"/>
      <c r="EX2116" s="23">
        <v>0</v>
      </c>
      <c r="EY2116" s="23"/>
      <c r="EZ2116" s="23"/>
      <c r="FA2116" s="23"/>
      <c r="FB2116" s="23"/>
      <c r="FC2116" s="23"/>
      <c r="FD2116" s="23"/>
      <c r="FE2116" s="23"/>
      <c r="FF2116" s="23"/>
      <c r="FG2116" s="23"/>
      <c r="FH2116" s="23"/>
      <c r="FI2116" s="23"/>
      <c r="FJ2116" s="23"/>
      <c r="FK2116" s="23"/>
      <c r="FL2116" s="23"/>
      <c r="FM2116" s="23"/>
      <c r="FN2116" s="23"/>
      <c r="FO2116" s="23"/>
      <c r="FP2116" s="23"/>
      <c r="FQ2116" s="23"/>
      <c r="FR2116" s="23"/>
    </row>
    <row r="2117" spans="142:174">
      <c r="EL2117" s="22">
        <v>44324</v>
      </c>
      <c r="EM2117" s="21" t="s">
        <v>29930</v>
      </c>
      <c r="EN2117" s="21" t="s">
        <v>22749</v>
      </c>
      <c r="EO2117" s="21" t="s">
        <v>29929</v>
      </c>
      <c r="EP2117" s="21">
        <v>574814826537</v>
      </c>
      <c r="EQ2117" s="21" t="s">
        <v>207</v>
      </c>
      <c r="ER2117" s="21" t="s">
        <v>208</v>
      </c>
      <c r="ES2117" s="23">
        <v>1</v>
      </c>
      <c r="ET2117" s="23">
        <v>0</v>
      </c>
      <c r="EU2117" s="23">
        <v>0</v>
      </c>
      <c r="EV2117" s="23">
        <v>0</v>
      </c>
      <c r="EW2117" s="23"/>
      <c r="EX2117" s="23">
        <v>0</v>
      </c>
      <c r="EY2117" s="23"/>
      <c r="EZ2117" s="23"/>
      <c r="FA2117" s="23"/>
      <c r="FB2117" s="23"/>
      <c r="FC2117" s="23"/>
      <c r="FD2117" s="23"/>
      <c r="FE2117" s="23"/>
      <c r="FF2117" s="23"/>
      <c r="FG2117" s="23"/>
      <c r="FH2117" s="23"/>
      <c r="FI2117" s="23"/>
      <c r="FJ2117" s="23"/>
      <c r="FK2117" s="23"/>
      <c r="FL2117" s="23"/>
      <c r="FM2117" s="23"/>
      <c r="FN2117" s="23"/>
      <c r="FO2117" s="23"/>
      <c r="FP2117" s="23"/>
      <c r="FQ2117" s="23"/>
      <c r="FR2117" s="23"/>
    </row>
    <row r="2118" spans="142:174">
      <c r="EL2118" s="22">
        <v>44324</v>
      </c>
      <c r="EM2118" s="21" t="s">
        <v>29930</v>
      </c>
      <c r="EN2118" s="21" t="s">
        <v>22749</v>
      </c>
      <c r="EO2118" s="21" t="s">
        <v>29929</v>
      </c>
      <c r="EP2118" s="21">
        <v>574814826537</v>
      </c>
      <c r="EQ2118" s="21" t="s">
        <v>207</v>
      </c>
      <c r="ER2118" s="21" t="s">
        <v>209</v>
      </c>
      <c r="ES2118" s="23">
        <v>155</v>
      </c>
      <c r="ET2118" s="23">
        <v>14</v>
      </c>
      <c r="EU2118" s="23">
        <v>2974</v>
      </c>
      <c r="EV2118" s="23">
        <v>9.0322999999999993</v>
      </c>
      <c r="EW2118" s="23">
        <v>212.42859999999999</v>
      </c>
      <c r="EX2118" s="23">
        <v>19187.096799999999</v>
      </c>
      <c r="EY2118" s="23">
        <v>21.428599999999999</v>
      </c>
      <c r="EZ2118" s="23">
        <v>0</v>
      </c>
      <c r="FA2118" s="23">
        <v>0</v>
      </c>
      <c r="FB2118" s="23">
        <v>13275</v>
      </c>
      <c r="FC2118" s="23">
        <v>3</v>
      </c>
      <c r="FD2118" s="23">
        <v>13275</v>
      </c>
      <c r="FE2118" s="23">
        <v>3</v>
      </c>
      <c r="FF2118" s="23">
        <v>0</v>
      </c>
      <c r="FG2118" s="23">
        <v>0</v>
      </c>
      <c r="FH2118" s="23">
        <v>0</v>
      </c>
      <c r="FI2118" s="23">
        <v>4.4637000000000002</v>
      </c>
      <c r="FJ2118" s="23">
        <v>0</v>
      </c>
      <c r="FK2118" s="23">
        <v>4</v>
      </c>
      <c r="FL2118" s="23">
        <v>4</v>
      </c>
      <c r="FM2118" s="23">
        <v>0</v>
      </c>
      <c r="FN2118" s="23">
        <v>0</v>
      </c>
      <c r="FO2118" s="23">
        <v>0</v>
      </c>
      <c r="FP2118" s="23">
        <v>0</v>
      </c>
      <c r="FQ2118" s="23">
        <v>0</v>
      </c>
      <c r="FR2118" s="23">
        <v>0</v>
      </c>
    </row>
    <row r="2119" spans="142:174">
      <c r="EL2119" s="22">
        <v>44324</v>
      </c>
      <c r="EM2119" s="21" t="s">
        <v>29930</v>
      </c>
      <c r="EN2119" s="21" t="s">
        <v>22749</v>
      </c>
      <c r="EO2119" s="21" t="s">
        <v>29929</v>
      </c>
      <c r="EP2119" s="21">
        <v>574814826537</v>
      </c>
      <c r="EQ2119" s="21" t="s">
        <v>207</v>
      </c>
      <c r="ER2119" s="21" t="s">
        <v>29926</v>
      </c>
      <c r="ES2119" s="23">
        <v>6</v>
      </c>
      <c r="ET2119" s="23">
        <v>0</v>
      </c>
      <c r="EU2119" s="23">
        <v>0</v>
      </c>
      <c r="EV2119" s="23">
        <v>0</v>
      </c>
      <c r="EW2119" s="23"/>
      <c r="EX2119" s="23">
        <v>0</v>
      </c>
      <c r="EY2119" s="23"/>
      <c r="EZ2119" s="23"/>
      <c r="FA2119" s="23"/>
      <c r="FB2119" s="23"/>
      <c r="FC2119" s="23"/>
      <c r="FD2119" s="23"/>
      <c r="FE2119" s="23"/>
      <c r="FF2119" s="23"/>
      <c r="FG2119" s="23"/>
      <c r="FH2119" s="23"/>
      <c r="FI2119" s="23"/>
      <c r="FJ2119" s="23"/>
      <c r="FK2119" s="23"/>
      <c r="FL2119" s="23"/>
      <c r="FM2119" s="23"/>
      <c r="FN2119" s="23"/>
      <c r="FO2119" s="23"/>
      <c r="FP2119" s="23"/>
      <c r="FQ2119" s="23"/>
      <c r="FR2119" s="23"/>
    </row>
    <row r="2120" spans="142:174">
      <c r="EL2120" s="22">
        <v>44324</v>
      </c>
      <c r="EM2120" s="21" t="s">
        <v>29927</v>
      </c>
      <c r="EN2120" s="21" t="s">
        <v>22769</v>
      </c>
      <c r="EO2120" s="21" t="s">
        <v>29929</v>
      </c>
      <c r="EP2120" s="21">
        <v>574917059850</v>
      </c>
      <c r="EQ2120" s="21" t="s">
        <v>207</v>
      </c>
      <c r="ER2120" s="21" t="s">
        <v>209</v>
      </c>
      <c r="ES2120" s="23">
        <v>20</v>
      </c>
      <c r="ET2120" s="23">
        <v>1</v>
      </c>
      <c r="EU2120" s="23">
        <v>217</v>
      </c>
      <c r="EV2120" s="23">
        <v>5</v>
      </c>
      <c r="EW2120" s="23">
        <v>217</v>
      </c>
      <c r="EX2120" s="23">
        <v>10850</v>
      </c>
      <c r="EY2120" s="23">
        <v>0</v>
      </c>
      <c r="EZ2120" s="23">
        <v>0</v>
      </c>
      <c r="FA2120" s="23">
        <v>0</v>
      </c>
      <c r="FB2120" s="23">
        <v>0</v>
      </c>
      <c r="FC2120" s="23">
        <v>0</v>
      </c>
      <c r="FD2120" s="23">
        <v>0</v>
      </c>
      <c r="FE2120" s="23">
        <v>0</v>
      </c>
      <c r="FF2120" s="23">
        <v>0</v>
      </c>
      <c r="FG2120" s="23">
        <v>0</v>
      </c>
      <c r="FH2120" s="23">
        <v>0</v>
      </c>
      <c r="FI2120" s="23">
        <v>0</v>
      </c>
      <c r="FJ2120" s="23">
        <v>0</v>
      </c>
      <c r="FK2120" s="23">
        <v>1</v>
      </c>
      <c r="FL2120" s="23">
        <v>1</v>
      </c>
      <c r="FM2120" s="23">
        <v>0</v>
      </c>
      <c r="FN2120" s="23">
        <v>0</v>
      </c>
      <c r="FO2120" s="23">
        <v>0</v>
      </c>
      <c r="FP2120" s="23">
        <v>0</v>
      </c>
      <c r="FQ2120" s="23">
        <v>0</v>
      </c>
      <c r="FR2120" s="23">
        <v>0</v>
      </c>
    </row>
    <row r="2121" spans="142:174">
      <c r="EL2121" s="22">
        <v>44324</v>
      </c>
      <c r="EM2121" s="21" t="s">
        <v>29927</v>
      </c>
      <c r="EN2121" s="21" t="s">
        <v>24742</v>
      </c>
      <c r="EO2121" s="21" t="s">
        <v>29929</v>
      </c>
      <c r="EP2121" s="21">
        <v>574704701061</v>
      </c>
      <c r="EQ2121" s="21" t="s">
        <v>207</v>
      </c>
      <c r="ER2121" s="21" t="s">
        <v>209</v>
      </c>
      <c r="ES2121" s="23">
        <v>49</v>
      </c>
      <c r="ET2121" s="23">
        <v>1</v>
      </c>
      <c r="EU2121" s="23">
        <v>237</v>
      </c>
      <c r="EV2121" s="23">
        <v>2.0407999999999999</v>
      </c>
      <c r="EW2121" s="23">
        <v>237</v>
      </c>
      <c r="EX2121" s="23">
        <v>4836.7347</v>
      </c>
      <c r="EY2121" s="23"/>
      <c r="EZ2121" s="23"/>
      <c r="FA2121" s="23"/>
      <c r="FB2121" s="23"/>
      <c r="FC2121" s="23"/>
      <c r="FD2121" s="23"/>
      <c r="FE2121" s="23"/>
      <c r="FF2121" s="23"/>
      <c r="FG2121" s="23"/>
      <c r="FH2121" s="23"/>
      <c r="FI2121" s="23"/>
      <c r="FJ2121" s="23"/>
      <c r="FK2121" s="23"/>
      <c r="FL2121" s="23"/>
      <c r="FM2121" s="23"/>
      <c r="FN2121" s="23"/>
      <c r="FO2121" s="23"/>
      <c r="FP2121" s="23"/>
      <c r="FQ2121" s="23"/>
      <c r="FR2121" s="23"/>
    </row>
    <row r="2122" spans="142:174">
      <c r="EL2122" s="22">
        <v>44324</v>
      </c>
      <c r="EM2122" s="21" t="s">
        <v>29927</v>
      </c>
      <c r="EN2122" s="21" t="s">
        <v>24742</v>
      </c>
      <c r="EO2122" s="21" t="s">
        <v>29929</v>
      </c>
      <c r="EP2122" s="21">
        <v>574704701061</v>
      </c>
      <c r="EQ2122" s="21" t="s">
        <v>207</v>
      </c>
      <c r="ER2122" s="21" t="s">
        <v>29926</v>
      </c>
      <c r="ES2122" s="23">
        <v>1</v>
      </c>
      <c r="ET2122" s="23">
        <v>0</v>
      </c>
      <c r="EU2122" s="23">
        <v>0</v>
      </c>
      <c r="EV2122" s="23">
        <v>0</v>
      </c>
      <c r="EW2122" s="23"/>
      <c r="EX2122" s="23">
        <v>0</v>
      </c>
      <c r="EY2122" s="23"/>
      <c r="EZ2122" s="23"/>
      <c r="FA2122" s="23"/>
      <c r="FB2122" s="23"/>
      <c r="FC2122" s="23"/>
      <c r="FD2122" s="23"/>
      <c r="FE2122" s="23"/>
      <c r="FF2122" s="23"/>
      <c r="FG2122" s="23"/>
      <c r="FH2122" s="23"/>
      <c r="FI2122" s="23"/>
      <c r="FJ2122" s="23"/>
      <c r="FK2122" s="23"/>
      <c r="FL2122" s="23"/>
      <c r="FM2122" s="23"/>
      <c r="FN2122" s="23"/>
      <c r="FO2122" s="23"/>
      <c r="FP2122" s="23"/>
      <c r="FQ2122" s="23"/>
      <c r="FR2122" s="23"/>
    </row>
    <row r="2123" spans="142:174">
      <c r="EL2123" s="22">
        <v>44324</v>
      </c>
      <c r="EM2123" s="21" t="s">
        <v>29927</v>
      </c>
      <c r="EN2123" s="21" t="s">
        <v>17425</v>
      </c>
      <c r="EO2123" s="21" t="s">
        <v>29929</v>
      </c>
      <c r="EP2123" s="21">
        <v>585622329677</v>
      </c>
      <c r="EQ2123" s="21" t="s">
        <v>207</v>
      </c>
      <c r="ER2123" s="21" t="s">
        <v>209</v>
      </c>
      <c r="ES2123" s="23">
        <v>13</v>
      </c>
      <c r="ET2123" s="23">
        <v>0</v>
      </c>
      <c r="EU2123" s="23">
        <v>0</v>
      </c>
      <c r="EV2123" s="23">
        <v>0</v>
      </c>
      <c r="EW2123" s="23"/>
      <c r="EX2123" s="23">
        <v>0</v>
      </c>
      <c r="EY2123" s="23"/>
      <c r="EZ2123" s="23"/>
      <c r="FA2123" s="23"/>
      <c r="FB2123" s="23"/>
      <c r="FC2123" s="23"/>
      <c r="FD2123" s="23"/>
      <c r="FE2123" s="23"/>
      <c r="FF2123" s="23"/>
      <c r="FG2123" s="23"/>
      <c r="FH2123" s="23"/>
      <c r="FI2123" s="23"/>
      <c r="FJ2123" s="23"/>
      <c r="FK2123" s="23"/>
      <c r="FL2123" s="23"/>
      <c r="FM2123" s="23"/>
      <c r="FN2123" s="23"/>
      <c r="FO2123" s="23"/>
      <c r="FP2123" s="23"/>
      <c r="FQ2123" s="23"/>
      <c r="FR2123" s="23"/>
    </row>
    <row r="2124" spans="142:174">
      <c r="EL2124" s="22">
        <v>44324</v>
      </c>
      <c r="EM2124" s="21" t="s">
        <v>29927</v>
      </c>
      <c r="EN2124" s="21" t="s">
        <v>3779</v>
      </c>
      <c r="EO2124" s="21" t="s">
        <v>29929</v>
      </c>
      <c r="EP2124" s="21">
        <v>628188901458</v>
      </c>
      <c r="EQ2124" s="21" t="s">
        <v>207</v>
      </c>
      <c r="ER2124" s="21" t="s">
        <v>208</v>
      </c>
      <c r="ES2124" s="23">
        <v>1</v>
      </c>
      <c r="ET2124" s="23">
        <v>0</v>
      </c>
      <c r="EU2124" s="23">
        <v>0</v>
      </c>
      <c r="EV2124" s="23">
        <v>0</v>
      </c>
      <c r="EW2124" s="23"/>
      <c r="EX2124" s="23">
        <v>0</v>
      </c>
      <c r="EY2124" s="23"/>
      <c r="EZ2124" s="23"/>
      <c r="FA2124" s="23"/>
      <c r="FB2124" s="23"/>
      <c r="FC2124" s="23"/>
      <c r="FD2124" s="23"/>
      <c r="FE2124" s="23"/>
      <c r="FF2124" s="23"/>
      <c r="FG2124" s="23"/>
      <c r="FH2124" s="23"/>
      <c r="FI2124" s="23"/>
      <c r="FJ2124" s="23"/>
      <c r="FK2124" s="23"/>
      <c r="FL2124" s="23"/>
      <c r="FM2124" s="23"/>
      <c r="FN2124" s="23"/>
      <c r="FO2124" s="23"/>
      <c r="FP2124" s="23"/>
      <c r="FQ2124" s="23"/>
      <c r="FR2124" s="23"/>
    </row>
    <row r="2125" spans="142:174">
      <c r="EL2125" s="22">
        <v>44324</v>
      </c>
      <c r="EM2125" s="21" t="s">
        <v>29927</v>
      </c>
      <c r="EN2125" s="21" t="s">
        <v>3779</v>
      </c>
      <c r="EO2125" s="21" t="s">
        <v>29929</v>
      </c>
      <c r="EP2125" s="21">
        <v>628188901458</v>
      </c>
      <c r="EQ2125" s="21" t="s">
        <v>207</v>
      </c>
      <c r="ER2125" s="21" t="s">
        <v>209</v>
      </c>
      <c r="ES2125" s="23">
        <v>45</v>
      </c>
      <c r="ET2125" s="23">
        <v>4</v>
      </c>
      <c r="EU2125" s="23">
        <v>557</v>
      </c>
      <c r="EV2125" s="23">
        <v>8.8888999999999996</v>
      </c>
      <c r="EW2125" s="23">
        <v>139.25</v>
      </c>
      <c r="EX2125" s="23">
        <v>12377.7778</v>
      </c>
      <c r="EY2125" s="23"/>
      <c r="EZ2125" s="23"/>
      <c r="FA2125" s="23"/>
      <c r="FB2125" s="23"/>
      <c r="FC2125" s="23"/>
      <c r="FD2125" s="23"/>
      <c r="FE2125" s="23"/>
      <c r="FF2125" s="23"/>
      <c r="FG2125" s="23"/>
      <c r="FH2125" s="23"/>
      <c r="FI2125" s="23"/>
      <c r="FJ2125" s="23"/>
      <c r="FK2125" s="23"/>
      <c r="FL2125" s="23"/>
      <c r="FM2125" s="23"/>
      <c r="FN2125" s="23"/>
      <c r="FO2125" s="23"/>
      <c r="FP2125" s="23"/>
      <c r="FQ2125" s="23"/>
      <c r="FR2125" s="23"/>
    </row>
    <row r="2126" spans="142:174">
      <c r="EL2126" s="22">
        <v>44324</v>
      </c>
      <c r="EM2126" s="21" t="s">
        <v>29927</v>
      </c>
      <c r="EN2126" s="21" t="s">
        <v>3779</v>
      </c>
      <c r="EO2126" s="21" t="s">
        <v>29929</v>
      </c>
      <c r="EP2126" s="21">
        <v>628188901458</v>
      </c>
      <c r="EQ2126" s="21" t="s">
        <v>207</v>
      </c>
      <c r="ER2126" s="21" t="s">
        <v>29926</v>
      </c>
      <c r="ES2126" s="23">
        <v>7</v>
      </c>
      <c r="ET2126" s="23">
        <v>0</v>
      </c>
      <c r="EU2126" s="23">
        <v>0</v>
      </c>
      <c r="EV2126" s="23">
        <v>0</v>
      </c>
      <c r="EW2126" s="23"/>
      <c r="EX2126" s="23">
        <v>0</v>
      </c>
      <c r="EY2126" s="23"/>
      <c r="EZ2126" s="23"/>
      <c r="FA2126" s="23"/>
      <c r="FB2126" s="23"/>
      <c r="FC2126" s="23"/>
      <c r="FD2126" s="23"/>
      <c r="FE2126" s="23"/>
      <c r="FF2126" s="23"/>
      <c r="FG2126" s="23"/>
      <c r="FH2126" s="23"/>
      <c r="FI2126" s="23"/>
      <c r="FJ2126" s="23"/>
      <c r="FK2126" s="23"/>
      <c r="FL2126" s="23"/>
      <c r="FM2126" s="23"/>
      <c r="FN2126" s="23"/>
      <c r="FO2126" s="23"/>
      <c r="FP2126" s="23"/>
      <c r="FQ2126" s="23"/>
      <c r="FR2126" s="23"/>
    </row>
    <row r="2127" spans="142:174">
      <c r="EL2127" s="22">
        <v>44324</v>
      </c>
      <c r="EM2127" s="21" t="s">
        <v>29927</v>
      </c>
      <c r="EN2127" s="21" t="s">
        <v>24521</v>
      </c>
      <c r="EO2127" s="21" t="s">
        <v>29929</v>
      </c>
      <c r="EP2127" s="21">
        <v>574915879442</v>
      </c>
      <c r="EQ2127" s="21" t="s">
        <v>207</v>
      </c>
      <c r="ER2127" s="21" t="s">
        <v>209</v>
      </c>
      <c r="ES2127" s="23">
        <v>25</v>
      </c>
      <c r="ET2127" s="23">
        <v>0</v>
      </c>
      <c r="EU2127" s="23">
        <v>0</v>
      </c>
      <c r="EV2127" s="23">
        <v>0</v>
      </c>
      <c r="EW2127" s="23"/>
      <c r="EX2127" s="23">
        <v>0</v>
      </c>
      <c r="EY2127" s="23"/>
      <c r="EZ2127" s="23"/>
      <c r="FA2127" s="23"/>
      <c r="FB2127" s="23"/>
      <c r="FC2127" s="23"/>
      <c r="FD2127" s="23"/>
      <c r="FE2127" s="23"/>
      <c r="FF2127" s="23"/>
      <c r="FG2127" s="23"/>
      <c r="FH2127" s="23"/>
      <c r="FI2127" s="23"/>
      <c r="FJ2127" s="23"/>
      <c r="FK2127" s="23"/>
      <c r="FL2127" s="23"/>
      <c r="FM2127" s="23"/>
      <c r="FN2127" s="23"/>
      <c r="FO2127" s="23"/>
      <c r="FP2127" s="23"/>
      <c r="FQ2127" s="23"/>
      <c r="FR2127" s="23"/>
    </row>
    <row r="2128" spans="142:174">
      <c r="EL2128" s="22">
        <v>44324</v>
      </c>
      <c r="EM2128" s="21" t="s">
        <v>29927</v>
      </c>
      <c r="EN2128" s="21" t="s">
        <v>24521</v>
      </c>
      <c r="EO2128" s="21" t="s">
        <v>29929</v>
      </c>
      <c r="EP2128" s="21">
        <v>574915879442</v>
      </c>
      <c r="EQ2128" s="21" t="s">
        <v>207</v>
      </c>
      <c r="ER2128" s="21" t="s">
        <v>29926</v>
      </c>
      <c r="ES2128" s="23">
        <v>4</v>
      </c>
      <c r="ET2128" s="23">
        <v>0</v>
      </c>
      <c r="EU2128" s="23">
        <v>0</v>
      </c>
      <c r="EV2128" s="23">
        <v>0</v>
      </c>
      <c r="EW2128" s="23"/>
      <c r="EX2128" s="23">
        <v>0</v>
      </c>
      <c r="EY2128" s="23"/>
      <c r="EZ2128" s="23"/>
      <c r="FA2128" s="23"/>
      <c r="FB2128" s="23"/>
      <c r="FC2128" s="23"/>
      <c r="FD2128" s="23"/>
      <c r="FE2128" s="23"/>
      <c r="FF2128" s="23"/>
      <c r="FG2128" s="23"/>
      <c r="FH2128" s="23"/>
      <c r="FI2128" s="23"/>
      <c r="FJ2128" s="23"/>
      <c r="FK2128" s="23"/>
      <c r="FL2128" s="23"/>
      <c r="FM2128" s="23"/>
      <c r="FN2128" s="23"/>
      <c r="FO2128" s="23"/>
      <c r="FP2128" s="23"/>
      <c r="FQ2128" s="23"/>
      <c r="FR2128" s="23"/>
    </row>
    <row r="2129" spans="142:174">
      <c r="EL2129" s="22">
        <v>44324</v>
      </c>
      <c r="EM2129" s="21" t="s">
        <v>29927</v>
      </c>
      <c r="EN2129" s="21" t="s">
        <v>609</v>
      </c>
      <c r="EO2129" s="21" t="s">
        <v>29929</v>
      </c>
      <c r="EP2129" s="21">
        <v>574298647000</v>
      </c>
      <c r="EQ2129" s="21" t="s">
        <v>207</v>
      </c>
      <c r="ER2129" s="21" t="s">
        <v>209</v>
      </c>
      <c r="ES2129" s="23">
        <v>29</v>
      </c>
      <c r="ET2129" s="23">
        <v>1</v>
      </c>
      <c r="EU2129" s="23">
        <v>227</v>
      </c>
      <c r="EV2129" s="23">
        <v>3.4483000000000001</v>
      </c>
      <c r="EW2129" s="23">
        <v>227</v>
      </c>
      <c r="EX2129" s="23">
        <v>7827.5861999999997</v>
      </c>
      <c r="EY2129" s="23"/>
      <c r="EZ2129" s="23"/>
      <c r="FA2129" s="23"/>
      <c r="FB2129" s="23"/>
      <c r="FC2129" s="23"/>
      <c r="FD2129" s="23"/>
      <c r="FE2129" s="23"/>
      <c r="FF2129" s="23"/>
      <c r="FG2129" s="23"/>
      <c r="FH2129" s="23"/>
      <c r="FI2129" s="23"/>
      <c r="FJ2129" s="23"/>
      <c r="FK2129" s="23"/>
      <c r="FL2129" s="23"/>
      <c r="FM2129" s="23"/>
      <c r="FN2129" s="23"/>
      <c r="FO2129" s="23"/>
      <c r="FP2129" s="23"/>
      <c r="FQ2129" s="23"/>
      <c r="FR2129" s="23"/>
    </row>
    <row r="2130" spans="142:174">
      <c r="EL2130" s="22">
        <v>44324</v>
      </c>
      <c r="EM2130" s="21" t="s">
        <v>29927</v>
      </c>
      <c r="EN2130" s="21" t="s">
        <v>609</v>
      </c>
      <c r="EO2130" s="21" t="s">
        <v>29929</v>
      </c>
      <c r="EP2130" s="21">
        <v>574298647000</v>
      </c>
      <c r="EQ2130" s="21" t="s">
        <v>207</v>
      </c>
      <c r="ER2130" s="21" t="s">
        <v>29926</v>
      </c>
      <c r="ES2130" s="23">
        <v>6</v>
      </c>
      <c r="ET2130" s="23">
        <v>0</v>
      </c>
      <c r="EU2130" s="23">
        <v>0</v>
      </c>
      <c r="EV2130" s="23">
        <v>0</v>
      </c>
      <c r="EW2130" s="23"/>
      <c r="EX2130" s="23">
        <v>0</v>
      </c>
      <c r="EY2130" s="23"/>
      <c r="EZ2130" s="23"/>
      <c r="FA2130" s="23"/>
      <c r="FB2130" s="23"/>
      <c r="FC2130" s="23"/>
      <c r="FD2130" s="23"/>
      <c r="FE2130" s="23"/>
      <c r="FF2130" s="23"/>
      <c r="FG2130" s="23"/>
      <c r="FH2130" s="23"/>
      <c r="FI2130" s="23"/>
      <c r="FJ2130" s="23"/>
      <c r="FK2130" s="23"/>
      <c r="FL2130" s="23"/>
      <c r="FM2130" s="23"/>
      <c r="FN2130" s="23"/>
      <c r="FO2130" s="23"/>
      <c r="FP2130" s="23"/>
      <c r="FQ2130" s="23"/>
      <c r="FR2130" s="23"/>
    </row>
    <row r="2131" spans="142:174">
      <c r="EL2131" s="22">
        <v>44324</v>
      </c>
      <c r="EM2131" s="21" t="s">
        <v>29930</v>
      </c>
      <c r="EN2131" s="21" t="s">
        <v>24738</v>
      </c>
      <c r="EO2131" s="21" t="s">
        <v>29929</v>
      </c>
      <c r="EP2131" s="21">
        <v>574703641670</v>
      </c>
      <c r="EQ2131" s="21" t="s">
        <v>207</v>
      </c>
      <c r="ER2131" s="21" t="s">
        <v>208</v>
      </c>
      <c r="ES2131" s="23">
        <v>2</v>
      </c>
      <c r="ET2131" s="23">
        <v>0</v>
      </c>
      <c r="EU2131" s="23">
        <v>0</v>
      </c>
      <c r="EV2131" s="23">
        <v>0</v>
      </c>
      <c r="EW2131" s="23"/>
      <c r="EX2131" s="23">
        <v>0</v>
      </c>
      <c r="EY2131" s="23"/>
      <c r="EZ2131" s="23"/>
      <c r="FA2131" s="23"/>
      <c r="FB2131" s="23"/>
      <c r="FC2131" s="23"/>
      <c r="FD2131" s="23"/>
      <c r="FE2131" s="23"/>
      <c r="FF2131" s="23"/>
      <c r="FG2131" s="23"/>
      <c r="FH2131" s="23"/>
      <c r="FI2131" s="23"/>
      <c r="FJ2131" s="23"/>
      <c r="FK2131" s="23"/>
      <c r="FL2131" s="23"/>
      <c r="FM2131" s="23"/>
      <c r="FN2131" s="23"/>
      <c r="FO2131" s="23"/>
      <c r="FP2131" s="23"/>
      <c r="FQ2131" s="23"/>
      <c r="FR2131" s="23"/>
    </row>
    <row r="2132" spans="142:174">
      <c r="EL2132" s="22">
        <v>44324</v>
      </c>
      <c r="EM2132" s="21" t="s">
        <v>29930</v>
      </c>
      <c r="EN2132" s="21" t="s">
        <v>24738</v>
      </c>
      <c r="EO2132" s="21" t="s">
        <v>29929</v>
      </c>
      <c r="EP2132" s="21">
        <v>574703641670</v>
      </c>
      <c r="EQ2132" s="21" t="s">
        <v>207</v>
      </c>
      <c r="ER2132" s="21" t="s">
        <v>209</v>
      </c>
      <c r="ES2132" s="23">
        <v>506</v>
      </c>
      <c r="ET2132" s="23">
        <v>3</v>
      </c>
      <c r="EU2132" s="23">
        <v>765</v>
      </c>
      <c r="EV2132" s="23">
        <v>0.59289999999999998</v>
      </c>
      <c r="EW2132" s="23">
        <v>255</v>
      </c>
      <c r="EX2132" s="23">
        <v>1511.8577</v>
      </c>
      <c r="EY2132" s="23"/>
      <c r="EZ2132" s="23"/>
      <c r="FA2132" s="23"/>
      <c r="FB2132" s="23"/>
      <c r="FC2132" s="23"/>
      <c r="FD2132" s="23"/>
      <c r="FE2132" s="23"/>
      <c r="FF2132" s="23"/>
      <c r="FG2132" s="23"/>
      <c r="FH2132" s="23"/>
      <c r="FI2132" s="23"/>
      <c r="FJ2132" s="23"/>
      <c r="FK2132" s="23"/>
      <c r="FL2132" s="23"/>
      <c r="FM2132" s="23"/>
      <c r="FN2132" s="23"/>
      <c r="FO2132" s="23"/>
      <c r="FP2132" s="23"/>
      <c r="FQ2132" s="23"/>
      <c r="FR2132" s="23"/>
    </row>
    <row r="2133" spans="142:174">
      <c r="EL2133" s="22">
        <v>44324</v>
      </c>
      <c r="EM2133" s="21" t="s">
        <v>29930</v>
      </c>
      <c r="EN2133" s="21" t="s">
        <v>24738</v>
      </c>
      <c r="EO2133" s="21" t="s">
        <v>29929</v>
      </c>
      <c r="EP2133" s="21">
        <v>574703641670</v>
      </c>
      <c r="EQ2133" s="21" t="s">
        <v>207</v>
      </c>
      <c r="ER2133" s="21" t="s">
        <v>29926</v>
      </c>
      <c r="ES2133" s="23">
        <v>5</v>
      </c>
      <c r="ET2133" s="23">
        <v>0</v>
      </c>
      <c r="EU2133" s="23">
        <v>0</v>
      </c>
      <c r="EV2133" s="23">
        <v>0</v>
      </c>
      <c r="EW2133" s="23"/>
      <c r="EX2133" s="23">
        <v>0</v>
      </c>
      <c r="EY2133" s="23"/>
      <c r="EZ2133" s="23"/>
      <c r="FA2133" s="23"/>
      <c r="FB2133" s="23"/>
      <c r="FC2133" s="23"/>
      <c r="FD2133" s="23"/>
      <c r="FE2133" s="23"/>
      <c r="FF2133" s="23"/>
      <c r="FG2133" s="23"/>
      <c r="FH2133" s="23"/>
      <c r="FI2133" s="23"/>
      <c r="FJ2133" s="23"/>
      <c r="FK2133" s="23"/>
      <c r="FL2133" s="23"/>
      <c r="FM2133" s="23"/>
      <c r="FN2133" s="23"/>
      <c r="FO2133" s="23"/>
      <c r="FP2133" s="23"/>
      <c r="FQ2133" s="23"/>
      <c r="FR2133" s="23"/>
    </row>
    <row r="2134" spans="142:174">
      <c r="EL2134" s="22">
        <v>44324</v>
      </c>
      <c r="EM2134" s="21" t="s">
        <v>30702</v>
      </c>
      <c r="EN2134" s="21" t="s">
        <v>1370</v>
      </c>
      <c r="EO2134" s="21" t="s">
        <v>206</v>
      </c>
      <c r="EP2134" s="21">
        <v>599408782168</v>
      </c>
      <c r="EQ2134" s="21" t="s">
        <v>207</v>
      </c>
      <c r="ER2134" s="21" t="s">
        <v>208</v>
      </c>
      <c r="ES2134" s="23">
        <v>66</v>
      </c>
      <c r="ET2134" s="23">
        <v>0</v>
      </c>
      <c r="EU2134" s="23">
        <v>0</v>
      </c>
      <c r="EV2134" s="23">
        <v>0</v>
      </c>
      <c r="EW2134" s="23"/>
      <c r="EX2134" s="23">
        <v>0</v>
      </c>
      <c r="EY2134" s="23"/>
      <c r="EZ2134" s="23"/>
      <c r="FA2134" s="23"/>
      <c r="FB2134" s="23"/>
      <c r="FC2134" s="23"/>
      <c r="FD2134" s="23"/>
      <c r="FE2134" s="23"/>
      <c r="FF2134" s="23"/>
      <c r="FG2134" s="23"/>
      <c r="FH2134" s="23"/>
      <c r="FI2134" s="23"/>
      <c r="FJ2134" s="23"/>
      <c r="FK2134" s="23"/>
      <c r="FL2134" s="23"/>
      <c r="FM2134" s="23"/>
      <c r="FN2134" s="23"/>
      <c r="FO2134" s="23"/>
      <c r="FP2134" s="23"/>
      <c r="FQ2134" s="23"/>
      <c r="FR2134" s="23"/>
    </row>
    <row r="2135" spans="142:174">
      <c r="EL2135" s="22">
        <v>44324</v>
      </c>
      <c r="EM2135" s="21" t="s">
        <v>30702</v>
      </c>
      <c r="EN2135" s="21" t="s">
        <v>1370</v>
      </c>
      <c r="EO2135" s="21" t="s">
        <v>206</v>
      </c>
      <c r="EP2135" s="21">
        <v>599408782168</v>
      </c>
      <c r="EQ2135" s="21" t="s">
        <v>207</v>
      </c>
      <c r="ER2135" s="21" t="s">
        <v>209</v>
      </c>
      <c r="ES2135" s="23">
        <v>973</v>
      </c>
      <c r="ET2135" s="23">
        <v>45</v>
      </c>
      <c r="EU2135" s="23">
        <v>11655</v>
      </c>
      <c r="EV2135" s="23">
        <v>4.6249000000000002</v>
      </c>
      <c r="EW2135" s="23">
        <v>259</v>
      </c>
      <c r="EX2135" s="23">
        <v>11978.417299999999</v>
      </c>
      <c r="EY2135" s="23">
        <v>4.4443999999999999</v>
      </c>
      <c r="EZ2135" s="23">
        <v>3900</v>
      </c>
      <c r="FA2135" s="23">
        <v>1</v>
      </c>
      <c r="FB2135" s="23">
        <v>3889</v>
      </c>
      <c r="FC2135" s="23">
        <v>1</v>
      </c>
      <c r="FD2135" s="23">
        <v>7789</v>
      </c>
      <c r="FE2135" s="23">
        <v>2</v>
      </c>
      <c r="FF2135" s="23">
        <v>0</v>
      </c>
      <c r="FG2135" s="23">
        <v>0</v>
      </c>
      <c r="FH2135" s="23">
        <v>0</v>
      </c>
      <c r="FI2135" s="23">
        <v>0.66830000000000001</v>
      </c>
      <c r="FJ2135" s="23">
        <v>9</v>
      </c>
      <c r="FK2135" s="23">
        <v>3</v>
      </c>
      <c r="FL2135" s="23">
        <v>12</v>
      </c>
      <c r="FM2135" s="23">
        <v>0</v>
      </c>
      <c r="FN2135" s="23">
        <v>0</v>
      </c>
      <c r="FO2135" s="23">
        <v>0</v>
      </c>
      <c r="FP2135" s="23">
        <v>0</v>
      </c>
      <c r="FQ2135" s="23">
        <v>0</v>
      </c>
      <c r="FR2135" s="23">
        <v>0</v>
      </c>
    </row>
    <row r="2136" spans="142:174">
      <c r="EL2136" s="22">
        <v>44324</v>
      </c>
      <c r="EM2136" s="21" t="s">
        <v>30703</v>
      </c>
      <c r="EN2136" s="21" t="s">
        <v>211</v>
      </c>
      <c r="EO2136" s="21" t="s">
        <v>206</v>
      </c>
      <c r="EP2136" s="21">
        <v>599211933377</v>
      </c>
      <c r="EQ2136" s="21" t="s">
        <v>207</v>
      </c>
      <c r="ER2136" s="21" t="s">
        <v>208</v>
      </c>
      <c r="ES2136" s="23">
        <v>409</v>
      </c>
      <c r="ET2136" s="23">
        <v>1</v>
      </c>
      <c r="EU2136" s="23">
        <v>18</v>
      </c>
      <c r="EV2136" s="23">
        <v>0.2445</v>
      </c>
      <c r="EW2136" s="23">
        <v>18</v>
      </c>
      <c r="EX2136" s="23">
        <v>44.009799999999998</v>
      </c>
      <c r="EY2136" s="23"/>
      <c r="EZ2136" s="23"/>
      <c r="FA2136" s="23"/>
      <c r="FB2136" s="23"/>
      <c r="FC2136" s="23"/>
      <c r="FD2136" s="23"/>
      <c r="FE2136" s="23"/>
      <c r="FF2136" s="23"/>
      <c r="FG2136" s="23"/>
      <c r="FH2136" s="23"/>
      <c r="FI2136" s="23"/>
      <c r="FJ2136" s="23"/>
      <c r="FK2136" s="23"/>
      <c r="FL2136" s="23"/>
      <c r="FM2136" s="23"/>
      <c r="FN2136" s="23"/>
      <c r="FO2136" s="23"/>
      <c r="FP2136" s="23"/>
      <c r="FQ2136" s="23"/>
      <c r="FR2136" s="23"/>
    </row>
    <row r="2137" spans="142:174">
      <c r="EL2137" s="22">
        <v>44324</v>
      </c>
      <c r="EM2137" s="21" t="s">
        <v>30703</v>
      </c>
      <c r="EN2137" s="21" t="s">
        <v>211</v>
      </c>
      <c r="EO2137" s="21" t="s">
        <v>206</v>
      </c>
      <c r="EP2137" s="21">
        <v>599211933377</v>
      </c>
      <c r="EQ2137" s="21" t="s">
        <v>207</v>
      </c>
      <c r="ER2137" s="21" t="s">
        <v>209</v>
      </c>
      <c r="ES2137" s="23">
        <v>2072</v>
      </c>
      <c r="ET2137" s="23">
        <v>117</v>
      </c>
      <c r="EU2137" s="23">
        <v>24982</v>
      </c>
      <c r="EV2137" s="23">
        <v>5.6467000000000001</v>
      </c>
      <c r="EW2137" s="23">
        <v>213.5214</v>
      </c>
      <c r="EX2137" s="23">
        <v>12056.9498</v>
      </c>
      <c r="EY2137" s="23">
        <v>0</v>
      </c>
      <c r="EZ2137" s="23">
        <v>0</v>
      </c>
      <c r="FA2137" s="23">
        <v>0</v>
      </c>
      <c r="FB2137" s="23">
        <v>0</v>
      </c>
      <c r="FC2137" s="23">
        <v>0</v>
      </c>
      <c r="FD2137" s="23">
        <v>0</v>
      </c>
      <c r="FE2137" s="23">
        <v>0</v>
      </c>
      <c r="FF2137" s="23">
        <v>4</v>
      </c>
      <c r="FG2137" s="23">
        <v>0</v>
      </c>
      <c r="FH2137" s="23">
        <v>4</v>
      </c>
      <c r="FI2137" s="23">
        <v>0</v>
      </c>
      <c r="FJ2137" s="23">
        <v>7</v>
      </c>
      <c r="FK2137" s="23">
        <v>1</v>
      </c>
      <c r="FL2137" s="23">
        <v>8</v>
      </c>
      <c r="FM2137" s="23">
        <v>0</v>
      </c>
      <c r="FN2137" s="23">
        <v>0</v>
      </c>
      <c r="FO2137" s="23">
        <v>0</v>
      </c>
      <c r="FP2137" s="23">
        <v>0</v>
      </c>
      <c r="FQ2137" s="23">
        <v>0</v>
      </c>
      <c r="FR2137" s="23">
        <v>0</v>
      </c>
    </row>
    <row r="2138" spans="142:174">
      <c r="EL2138" s="22">
        <v>44325</v>
      </c>
      <c r="EM2138" s="21" t="s">
        <v>28043</v>
      </c>
      <c r="EN2138" s="21" t="s">
        <v>17425</v>
      </c>
      <c r="EO2138" s="21" t="s">
        <v>206</v>
      </c>
      <c r="EP2138" s="21">
        <v>585622329677</v>
      </c>
      <c r="EQ2138" s="21" t="s">
        <v>207</v>
      </c>
      <c r="ER2138" s="21" t="s">
        <v>209</v>
      </c>
      <c r="ES2138" s="23">
        <v>76</v>
      </c>
      <c r="ET2138" s="23">
        <v>4</v>
      </c>
      <c r="EU2138" s="23">
        <v>1893</v>
      </c>
      <c r="EV2138" s="23">
        <v>5.2632000000000003</v>
      </c>
      <c r="EW2138" s="23">
        <v>473.25</v>
      </c>
      <c r="EX2138" s="23">
        <v>24907.894700000001</v>
      </c>
      <c r="EY2138" s="23">
        <v>0</v>
      </c>
      <c r="EZ2138" s="23">
        <v>0</v>
      </c>
      <c r="FA2138" s="23">
        <v>0</v>
      </c>
      <c r="FB2138" s="23">
        <v>0</v>
      </c>
      <c r="FC2138" s="23">
        <v>0</v>
      </c>
      <c r="FD2138" s="23">
        <v>0</v>
      </c>
      <c r="FE2138" s="23">
        <v>0</v>
      </c>
      <c r="FF2138" s="23">
        <v>1</v>
      </c>
      <c r="FG2138" s="23">
        <v>0</v>
      </c>
      <c r="FH2138" s="23">
        <v>1</v>
      </c>
      <c r="FI2138" s="23">
        <v>0</v>
      </c>
      <c r="FJ2138" s="23">
        <v>0</v>
      </c>
      <c r="FK2138" s="23">
        <v>0</v>
      </c>
      <c r="FL2138" s="23">
        <v>0</v>
      </c>
      <c r="FM2138" s="23">
        <v>0</v>
      </c>
      <c r="FN2138" s="23">
        <v>0</v>
      </c>
      <c r="FO2138" s="23">
        <v>0</v>
      </c>
      <c r="FP2138" s="23">
        <v>0</v>
      </c>
      <c r="FQ2138" s="23">
        <v>0</v>
      </c>
      <c r="FR2138" s="23">
        <v>0</v>
      </c>
    </row>
    <row r="2139" spans="142:174">
      <c r="EL2139" s="22">
        <v>44325</v>
      </c>
      <c r="EM2139" s="21" t="s">
        <v>31482</v>
      </c>
      <c r="EN2139" s="21" t="s">
        <v>17425</v>
      </c>
      <c r="EO2139" s="21" t="s">
        <v>206</v>
      </c>
      <c r="EP2139" s="21">
        <v>585622329677</v>
      </c>
      <c r="EQ2139" s="21" t="s">
        <v>207</v>
      </c>
      <c r="ER2139" s="21" t="s">
        <v>209</v>
      </c>
      <c r="ES2139" s="23">
        <v>454</v>
      </c>
      <c r="ET2139" s="23">
        <v>18</v>
      </c>
      <c r="EU2139" s="23">
        <v>10000</v>
      </c>
      <c r="EV2139" s="23">
        <v>3.9647999999999999</v>
      </c>
      <c r="EW2139" s="23">
        <v>555.55560000000003</v>
      </c>
      <c r="EX2139" s="23">
        <v>22026.431700000001</v>
      </c>
      <c r="EY2139" s="23">
        <v>0</v>
      </c>
      <c r="EZ2139" s="23">
        <v>0</v>
      </c>
      <c r="FA2139" s="23">
        <v>0</v>
      </c>
      <c r="FB2139" s="23">
        <v>0</v>
      </c>
      <c r="FC2139" s="23">
        <v>0</v>
      </c>
      <c r="FD2139" s="23">
        <v>0</v>
      </c>
      <c r="FE2139" s="23">
        <v>0</v>
      </c>
      <c r="FF2139" s="23">
        <v>2</v>
      </c>
      <c r="FG2139" s="23">
        <v>0</v>
      </c>
      <c r="FH2139" s="23">
        <v>2</v>
      </c>
      <c r="FI2139" s="23">
        <v>0</v>
      </c>
      <c r="FJ2139" s="23">
        <v>1</v>
      </c>
      <c r="FK2139" s="23">
        <v>0</v>
      </c>
      <c r="FL2139" s="23">
        <v>1</v>
      </c>
      <c r="FM2139" s="23">
        <v>0</v>
      </c>
      <c r="FN2139" s="23">
        <v>0</v>
      </c>
      <c r="FO2139" s="23">
        <v>0</v>
      </c>
      <c r="FP2139" s="23">
        <v>0</v>
      </c>
      <c r="FQ2139" s="23">
        <v>0</v>
      </c>
      <c r="FR2139" s="23">
        <v>0</v>
      </c>
    </row>
    <row r="2140" spans="142:174">
      <c r="EL2140" s="22">
        <v>44325</v>
      </c>
      <c r="EM2140" s="21" t="s">
        <v>29927</v>
      </c>
      <c r="EN2140" s="21" t="s">
        <v>29928</v>
      </c>
      <c r="EO2140" s="21" t="s">
        <v>29929</v>
      </c>
      <c r="EP2140" s="21">
        <v>574546716076</v>
      </c>
      <c r="EQ2140" s="21" t="s">
        <v>207</v>
      </c>
      <c r="ER2140" s="21" t="s">
        <v>209</v>
      </c>
      <c r="ES2140" s="23">
        <v>139</v>
      </c>
      <c r="ET2140" s="23">
        <v>1</v>
      </c>
      <c r="EU2140" s="23">
        <v>117</v>
      </c>
      <c r="EV2140" s="23">
        <v>0.71940000000000004</v>
      </c>
      <c r="EW2140" s="23">
        <v>117</v>
      </c>
      <c r="EX2140" s="23">
        <v>841.72659999999996</v>
      </c>
      <c r="EY2140" s="23"/>
      <c r="EZ2140" s="23"/>
      <c r="FA2140" s="23"/>
      <c r="FB2140" s="23"/>
      <c r="FC2140" s="23"/>
      <c r="FD2140" s="23"/>
      <c r="FE2140" s="23"/>
      <c r="FF2140" s="23"/>
      <c r="FG2140" s="23"/>
      <c r="FH2140" s="23"/>
      <c r="FI2140" s="23"/>
      <c r="FJ2140" s="23"/>
      <c r="FK2140" s="23"/>
      <c r="FL2140" s="23"/>
      <c r="FM2140" s="23"/>
      <c r="FN2140" s="23"/>
      <c r="FO2140" s="23"/>
      <c r="FP2140" s="23"/>
      <c r="FQ2140" s="23"/>
      <c r="FR2140" s="23"/>
    </row>
    <row r="2141" spans="142:174">
      <c r="EL2141" s="22">
        <v>44325</v>
      </c>
      <c r="EM2141" s="21" t="s">
        <v>29927</v>
      </c>
      <c r="EN2141" s="21" t="s">
        <v>210</v>
      </c>
      <c r="EO2141" s="21" t="s">
        <v>29929</v>
      </c>
      <c r="EP2141" s="21">
        <v>598981180056</v>
      </c>
      <c r="EQ2141" s="21" t="s">
        <v>207</v>
      </c>
      <c r="ER2141" s="21" t="s">
        <v>208</v>
      </c>
      <c r="ES2141" s="23">
        <v>32</v>
      </c>
      <c r="ET2141" s="23">
        <v>0</v>
      </c>
      <c r="EU2141" s="23">
        <v>0</v>
      </c>
      <c r="EV2141" s="23">
        <v>0</v>
      </c>
      <c r="EW2141" s="23"/>
      <c r="EX2141" s="23">
        <v>0</v>
      </c>
      <c r="EY2141" s="23"/>
      <c r="EZ2141" s="23"/>
      <c r="FA2141" s="23"/>
      <c r="FB2141" s="23"/>
      <c r="FC2141" s="23"/>
      <c r="FD2141" s="23"/>
      <c r="FE2141" s="23"/>
      <c r="FF2141" s="23"/>
      <c r="FG2141" s="23"/>
      <c r="FH2141" s="23"/>
      <c r="FI2141" s="23"/>
      <c r="FJ2141" s="23"/>
      <c r="FK2141" s="23"/>
      <c r="FL2141" s="23"/>
      <c r="FM2141" s="23"/>
      <c r="FN2141" s="23"/>
      <c r="FO2141" s="23"/>
      <c r="FP2141" s="23"/>
      <c r="FQ2141" s="23"/>
      <c r="FR2141" s="23"/>
    </row>
    <row r="2142" spans="142:174">
      <c r="EL2142" s="22">
        <v>44325</v>
      </c>
      <c r="EM2142" s="21" t="s">
        <v>29927</v>
      </c>
      <c r="EN2142" s="21" t="s">
        <v>210</v>
      </c>
      <c r="EO2142" s="21" t="s">
        <v>29929</v>
      </c>
      <c r="EP2142" s="21">
        <v>598981180056</v>
      </c>
      <c r="EQ2142" s="21" t="s">
        <v>207</v>
      </c>
      <c r="ER2142" s="21" t="s">
        <v>209</v>
      </c>
      <c r="ES2142" s="23">
        <v>103</v>
      </c>
      <c r="ET2142" s="23">
        <v>1</v>
      </c>
      <c r="EU2142" s="23">
        <v>158</v>
      </c>
      <c r="EV2142" s="23">
        <v>0.97089999999999999</v>
      </c>
      <c r="EW2142" s="23">
        <v>158</v>
      </c>
      <c r="EX2142" s="23">
        <v>1533.9806000000001</v>
      </c>
      <c r="EY2142" s="23"/>
      <c r="EZ2142" s="23"/>
      <c r="FA2142" s="23"/>
      <c r="FB2142" s="23"/>
      <c r="FC2142" s="23"/>
      <c r="FD2142" s="23"/>
      <c r="FE2142" s="23"/>
      <c r="FF2142" s="23"/>
      <c r="FG2142" s="23"/>
      <c r="FH2142" s="23"/>
      <c r="FI2142" s="23"/>
      <c r="FJ2142" s="23"/>
      <c r="FK2142" s="23"/>
      <c r="FL2142" s="23"/>
      <c r="FM2142" s="23"/>
      <c r="FN2142" s="23"/>
      <c r="FO2142" s="23"/>
      <c r="FP2142" s="23"/>
      <c r="FQ2142" s="23"/>
      <c r="FR2142" s="23"/>
    </row>
    <row r="2143" spans="142:174">
      <c r="EL2143" s="22">
        <v>44325</v>
      </c>
      <c r="EM2143" s="21" t="s">
        <v>29927</v>
      </c>
      <c r="EN2143" s="21" t="s">
        <v>1370</v>
      </c>
      <c r="EO2143" s="21" t="s">
        <v>29929</v>
      </c>
      <c r="EP2143" s="21">
        <v>599408782168</v>
      </c>
      <c r="EQ2143" s="21" t="s">
        <v>207</v>
      </c>
      <c r="ER2143" s="21" t="s">
        <v>208</v>
      </c>
      <c r="ES2143" s="23">
        <v>33</v>
      </c>
      <c r="ET2143" s="23">
        <v>0</v>
      </c>
      <c r="EU2143" s="23">
        <v>0</v>
      </c>
      <c r="EV2143" s="23">
        <v>0</v>
      </c>
      <c r="EW2143" s="23"/>
      <c r="EX2143" s="23">
        <v>0</v>
      </c>
      <c r="EY2143" s="23"/>
      <c r="EZ2143" s="23"/>
      <c r="FA2143" s="23"/>
      <c r="FB2143" s="23"/>
      <c r="FC2143" s="23"/>
      <c r="FD2143" s="23"/>
      <c r="FE2143" s="23"/>
      <c r="FF2143" s="23"/>
      <c r="FG2143" s="23"/>
      <c r="FH2143" s="23"/>
      <c r="FI2143" s="23"/>
      <c r="FJ2143" s="23"/>
      <c r="FK2143" s="23"/>
      <c r="FL2143" s="23"/>
      <c r="FM2143" s="23"/>
      <c r="FN2143" s="23"/>
      <c r="FO2143" s="23"/>
      <c r="FP2143" s="23"/>
      <c r="FQ2143" s="23"/>
      <c r="FR2143" s="23"/>
    </row>
    <row r="2144" spans="142:174">
      <c r="EL2144" s="22">
        <v>44325</v>
      </c>
      <c r="EM2144" s="21" t="s">
        <v>29927</v>
      </c>
      <c r="EN2144" s="21" t="s">
        <v>1370</v>
      </c>
      <c r="EO2144" s="21" t="s">
        <v>29929</v>
      </c>
      <c r="EP2144" s="21">
        <v>599408782168</v>
      </c>
      <c r="EQ2144" s="21" t="s">
        <v>207</v>
      </c>
      <c r="ER2144" s="21" t="s">
        <v>209</v>
      </c>
      <c r="ES2144" s="23">
        <v>99</v>
      </c>
      <c r="ET2144" s="23">
        <v>6</v>
      </c>
      <c r="EU2144" s="23">
        <v>1126</v>
      </c>
      <c r="EV2144" s="23">
        <v>6.0606</v>
      </c>
      <c r="EW2144" s="23">
        <v>187.66669999999999</v>
      </c>
      <c r="EX2144" s="23">
        <v>11373.7374</v>
      </c>
      <c r="EY2144" s="23">
        <v>16.666699999999999</v>
      </c>
      <c r="EZ2144" s="23">
        <v>3900</v>
      </c>
      <c r="FA2144" s="23">
        <v>1</v>
      </c>
      <c r="FB2144" s="23">
        <v>0</v>
      </c>
      <c r="FC2144" s="23">
        <v>0</v>
      </c>
      <c r="FD2144" s="23">
        <v>3900</v>
      </c>
      <c r="FE2144" s="23">
        <v>1</v>
      </c>
      <c r="FF2144" s="23">
        <v>0</v>
      </c>
      <c r="FG2144" s="23">
        <v>0</v>
      </c>
      <c r="FH2144" s="23">
        <v>0</v>
      </c>
      <c r="FI2144" s="23">
        <v>3.4636</v>
      </c>
      <c r="FJ2144" s="23">
        <v>1</v>
      </c>
      <c r="FK2144" s="23">
        <v>0</v>
      </c>
      <c r="FL2144" s="23">
        <v>1</v>
      </c>
      <c r="FM2144" s="23">
        <v>0</v>
      </c>
      <c r="FN2144" s="23">
        <v>0</v>
      </c>
      <c r="FO2144" s="23">
        <v>0</v>
      </c>
      <c r="FP2144" s="23">
        <v>0</v>
      </c>
      <c r="FQ2144" s="23">
        <v>0</v>
      </c>
      <c r="FR2144" s="23">
        <v>0</v>
      </c>
    </row>
    <row r="2145" spans="142:174">
      <c r="EL2145" s="22">
        <v>44325</v>
      </c>
      <c r="EM2145" s="21" t="s">
        <v>29927</v>
      </c>
      <c r="EN2145" s="21" t="s">
        <v>24538</v>
      </c>
      <c r="EO2145" s="21" t="s">
        <v>29929</v>
      </c>
      <c r="EP2145" s="21">
        <v>586179537805</v>
      </c>
      <c r="EQ2145" s="21" t="s">
        <v>207</v>
      </c>
      <c r="ER2145" s="21" t="s">
        <v>209</v>
      </c>
      <c r="ES2145" s="23">
        <v>70</v>
      </c>
      <c r="ET2145" s="23">
        <v>1</v>
      </c>
      <c r="EU2145" s="23">
        <v>234</v>
      </c>
      <c r="EV2145" s="23">
        <v>1.4286000000000001</v>
      </c>
      <c r="EW2145" s="23">
        <v>234</v>
      </c>
      <c r="EX2145" s="23">
        <v>3342.8571000000002</v>
      </c>
      <c r="EY2145" s="23"/>
      <c r="EZ2145" s="23"/>
      <c r="FA2145" s="23"/>
      <c r="FB2145" s="23"/>
      <c r="FC2145" s="23"/>
      <c r="FD2145" s="23"/>
      <c r="FE2145" s="23"/>
      <c r="FF2145" s="23"/>
      <c r="FG2145" s="23"/>
      <c r="FH2145" s="23"/>
      <c r="FI2145" s="23"/>
      <c r="FJ2145" s="23"/>
      <c r="FK2145" s="23"/>
      <c r="FL2145" s="23"/>
      <c r="FM2145" s="23"/>
      <c r="FN2145" s="23"/>
      <c r="FO2145" s="23"/>
      <c r="FP2145" s="23"/>
      <c r="FQ2145" s="23"/>
      <c r="FR2145" s="23"/>
    </row>
    <row r="2146" spans="142:174">
      <c r="EL2146" s="22">
        <v>44325</v>
      </c>
      <c r="EM2146" s="21" t="s">
        <v>29927</v>
      </c>
      <c r="EN2146" s="21" t="s">
        <v>24538</v>
      </c>
      <c r="EO2146" s="21" t="s">
        <v>29929</v>
      </c>
      <c r="EP2146" s="21">
        <v>586179537805</v>
      </c>
      <c r="EQ2146" s="21" t="s">
        <v>207</v>
      </c>
      <c r="ER2146" s="21" t="s">
        <v>29926</v>
      </c>
      <c r="ES2146" s="23">
        <v>2</v>
      </c>
      <c r="ET2146" s="23">
        <v>0</v>
      </c>
      <c r="EU2146" s="23">
        <v>0</v>
      </c>
      <c r="EV2146" s="23">
        <v>0</v>
      </c>
      <c r="EW2146" s="23"/>
      <c r="EX2146" s="23">
        <v>0</v>
      </c>
      <c r="EY2146" s="23"/>
      <c r="EZ2146" s="23"/>
      <c r="FA2146" s="23"/>
      <c r="FB2146" s="23"/>
      <c r="FC2146" s="23"/>
      <c r="FD2146" s="23"/>
      <c r="FE2146" s="23"/>
      <c r="FF2146" s="23"/>
      <c r="FG2146" s="23"/>
      <c r="FH2146" s="23"/>
      <c r="FI2146" s="23"/>
      <c r="FJ2146" s="23"/>
      <c r="FK2146" s="23"/>
      <c r="FL2146" s="23"/>
      <c r="FM2146" s="23"/>
      <c r="FN2146" s="23"/>
      <c r="FO2146" s="23"/>
      <c r="FP2146" s="23"/>
      <c r="FQ2146" s="23"/>
      <c r="FR2146" s="23"/>
    </row>
    <row r="2147" spans="142:174">
      <c r="EL2147" s="22">
        <v>44325</v>
      </c>
      <c r="EM2147" s="21" t="s">
        <v>29927</v>
      </c>
      <c r="EN2147" s="21" t="s">
        <v>22765</v>
      </c>
      <c r="EO2147" s="21" t="s">
        <v>29929</v>
      </c>
      <c r="EP2147" s="21">
        <v>574813750930</v>
      </c>
      <c r="EQ2147" s="21" t="s">
        <v>207</v>
      </c>
      <c r="ER2147" s="21" t="s">
        <v>209</v>
      </c>
      <c r="ES2147" s="23">
        <v>115</v>
      </c>
      <c r="ET2147" s="23">
        <v>2</v>
      </c>
      <c r="EU2147" s="23">
        <v>313</v>
      </c>
      <c r="EV2147" s="23">
        <v>1.7391000000000001</v>
      </c>
      <c r="EW2147" s="23">
        <v>156.5</v>
      </c>
      <c r="EX2147" s="23">
        <v>2721.7390999999998</v>
      </c>
      <c r="EY2147" s="23"/>
      <c r="EZ2147" s="23"/>
      <c r="FA2147" s="23"/>
      <c r="FB2147" s="23"/>
      <c r="FC2147" s="23"/>
      <c r="FD2147" s="23"/>
      <c r="FE2147" s="23"/>
      <c r="FF2147" s="23"/>
      <c r="FG2147" s="23"/>
      <c r="FH2147" s="23"/>
      <c r="FI2147" s="23"/>
      <c r="FJ2147" s="23"/>
      <c r="FK2147" s="23"/>
      <c r="FL2147" s="23"/>
      <c r="FM2147" s="23"/>
      <c r="FN2147" s="23"/>
      <c r="FO2147" s="23"/>
      <c r="FP2147" s="23"/>
      <c r="FQ2147" s="23"/>
      <c r="FR2147" s="23"/>
    </row>
    <row r="2148" spans="142:174">
      <c r="EL2148" s="22">
        <v>44325</v>
      </c>
      <c r="EM2148" s="21" t="s">
        <v>29927</v>
      </c>
      <c r="EN2148" s="21" t="s">
        <v>22765</v>
      </c>
      <c r="EO2148" s="21" t="s">
        <v>29929</v>
      </c>
      <c r="EP2148" s="21">
        <v>574813750930</v>
      </c>
      <c r="EQ2148" s="21" t="s">
        <v>207</v>
      </c>
      <c r="ER2148" s="21" t="s">
        <v>29926</v>
      </c>
      <c r="ES2148" s="23">
        <v>2</v>
      </c>
      <c r="ET2148" s="23">
        <v>0</v>
      </c>
      <c r="EU2148" s="23">
        <v>0</v>
      </c>
      <c r="EV2148" s="23">
        <v>0</v>
      </c>
      <c r="EW2148" s="23"/>
      <c r="EX2148" s="23">
        <v>0</v>
      </c>
      <c r="EY2148" s="23"/>
      <c r="EZ2148" s="23"/>
      <c r="FA2148" s="23"/>
      <c r="FB2148" s="23"/>
      <c r="FC2148" s="23"/>
      <c r="FD2148" s="23"/>
      <c r="FE2148" s="23"/>
      <c r="FF2148" s="23"/>
      <c r="FG2148" s="23"/>
      <c r="FH2148" s="23"/>
      <c r="FI2148" s="23"/>
      <c r="FJ2148" s="23"/>
      <c r="FK2148" s="23"/>
      <c r="FL2148" s="23"/>
      <c r="FM2148" s="23"/>
      <c r="FN2148" s="23"/>
      <c r="FO2148" s="23"/>
      <c r="FP2148" s="23"/>
      <c r="FQ2148" s="23"/>
      <c r="FR2148" s="23"/>
    </row>
    <row r="2149" spans="142:174">
      <c r="EL2149" s="22">
        <v>44325</v>
      </c>
      <c r="EM2149" s="21" t="s">
        <v>29927</v>
      </c>
      <c r="EN2149" s="21" t="s">
        <v>17429</v>
      </c>
      <c r="EO2149" s="21" t="s">
        <v>29929</v>
      </c>
      <c r="EP2149" s="21">
        <v>574550180649</v>
      </c>
      <c r="EQ2149" s="21" t="s">
        <v>207</v>
      </c>
      <c r="ER2149" s="21" t="s">
        <v>209</v>
      </c>
      <c r="ES2149" s="23">
        <v>17</v>
      </c>
      <c r="ET2149" s="23">
        <v>0</v>
      </c>
      <c r="EU2149" s="23">
        <v>0</v>
      </c>
      <c r="EV2149" s="23">
        <v>0</v>
      </c>
      <c r="EW2149" s="23"/>
      <c r="EX2149" s="23">
        <v>0</v>
      </c>
      <c r="EY2149" s="23"/>
      <c r="EZ2149" s="23"/>
      <c r="FA2149" s="23"/>
      <c r="FB2149" s="23"/>
      <c r="FC2149" s="23"/>
      <c r="FD2149" s="23"/>
      <c r="FE2149" s="23"/>
      <c r="FF2149" s="23"/>
      <c r="FG2149" s="23"/>
      <c r="FH2149" s="23"/>
      <c r="FI2149" s="23"/>
      <c r="FJ2149" s="23"/>
      <c r="FK2149" s="23"/>
      <c r="FL2149" s="23"/>
      <c r="FM2149" s="23"/>
      <c r="FN2149" s="23"/>
      <c r="FO2149" s="23"/>
      <c r="FP2149" s="23"/>
      <c r="FQ2149" s="23"/>
      <c r="FR2149" s="23"/>
    </row>
    <row r="2150" spans="142:174">
      <c r="EL2150" s="22">
        <v>44325</v>
      </c>
      <c r="EM2150" s="21" t="s">
        <v>29927</v>
      </c>
      <c r="EN2150" s="21" t="s">
        <v>17429</v>
      </c>
      <c r="EO2150" s="21" t="s">
        <v>29929</v>
      </c>
      <c r="EP2150" s="21">
        <v>574550180649</v>
      </c>
      <c r="EQ2150" s="21" t="s">
        <v>207</v>
      </c>
      <c r="ER2150" s="21" t="s">
        <v>29926</v>
      </c>
      <c r="ES2150" s="23">
        <v>3</v>
      </c>
      <c r="ET2150" s="23">
        <v>0</v>
      </c>
      <c r="EU2150" s="23">
        <v>0</v>
      </c>
      <c r="EV2150" s="23">
        <v>0</v>
      </c>
      <c r="EW2150" s="23"/>
      <c r="EX2150" s="23">
        <v>0</v>
      </c>
      <c r="EY2150" s="23"/>
      <c r="EZ2150" s="23"/>
      <c r="FA2150" s="23"/>
      <c r="FB2150" s="23"/>
      <c r="FC2150" s="23"/>
      <c r="FD2150" s="23"/>
      <c r="FE2150" s="23"/>
      <c r="FF2150" s="23"/>
      <c r="FG2150" s="23"/>
      <c r="FH2150" s="23"/>
      <c r="FI2150" s="23"/>
      <c r="FJ2150" s="23"/>
      <c r="FK2150" s="23"/>
      <c r="FL2150" s="23"/>
      <c r="FM2150" s="23"/>
      <c r="FN2150" s="23"/>
      <c r="FO2150" s="23"/>
      <c r="FP2150" s="23"/>
      <c r="FQ2150" s="23"/>
      <c r="FR2150" s="23"/>
    </row>
    <row r="2151" spans="142:174">
      <c r="EL2151" s="22">
        <v>44325</v>
      </c>
      <c r="EM2151" s="21" t="s">
        <v>29927</v>
      </c>
      <c r="EN2151" s="21" t="s">
        <v>3790</v>
      </c>
      <c r="EO2151" s="21" t="s">
        <v>29929</v>
      </c>
      <c r="EP2151" s="21">
        <v>628191785238</v>
      </c>
      <c r="EQ2151" s="21" t="s">
        <v>207</v>
      </c>
      <c r="ER2151" s="21" t="s">
        <v>208</v>
      </c>
      <c r="ES2151" s="23">
        <v>6</v>
      </c>
      <c r="ET2151" s="23">
        <v>0</v>
      </c>
      <c r="EU2151" s="23">
        <v>0</v>
      </c>
      <c r="EV2151" s="23">
        <v>0</v>
      </c>
      <c r="EW2151" s="23"/>
      <c r="EX2151" s="23">
        <v>0</v>
      </c>
      <c r="EY2151" s="23"/>
      <c r="EZ2151" s="23"/>
      <c r="FA2151" s="23"/>
      <c r="FB2151" s="23"/>
      <c r="FC2151" s="23"/>
      <c r="FD2151" s="23"/>
      <c r="FE2151" s="23"/>
      <c r="FF2151" s="23"/>
      <c r="FG2151" s="23"/>
      <c r="FH2151" s="23"/>
      <c r="FI2151" s="23"/>
      <c r="FJ2151" s="23"/>
      <c r="FK2151" s="23"/>
      <c r="FL2151" s="23"/>
      <c r="FM2151" s="23"/>
      <c r="FN2151" s="23"/>
      <c r="FO2151" s="23"/>
      <c r="FP2151" s="23"/>
      <c r="FQ2151" s="23"/>
      <c r="FR2151" s="23"/>
    </row>
    <row r="2152" spans="142:174">
      <c r="EL2152" s="22">
        <v>44325</v>
      </c>
      <c r="EM2152" s="21" t="s">
        <v>29927</v>
      </c>
      <c r="EN2152" s="21" t="s">
        <v>3790</v>
      </c>
      <c r="EO2152" s="21" t="s">
        <v>29929</v>
      </c>
      <c r="EP2152" s="21">
        <v>628191785238</v>
      </c>
      <c r="EQ2152" s="21" t="s">
        <v>207</v>
      </c>
      <c r="ER2152" s="21" t="s">
        <v>209</v>
      </c>
      <c r="ES2152" s="23">
        <v>192</v>
      </c>
      <c r="ET2152" s="23">
        <v>6</v>
      </c>
      <c r="EU2152" s="23">
        <v>1235</v>
      </c>
      <c r="EV2152" s="23">
        <v>3.125</v>
      </c>
      <c r="EW2152" s="23">
        <v>205.83330000000001</v>
      </c>
      <c r="EX2152" s="23">
        <v>6432.2916999999998</v>
      </c>
      <c r="EY2152" s="23">
        <v>0</v>
      </c>
      <c r="EZ2152" s="23">
        <v>0</v>
      </c>
      <c r="FA2152" s="23">
        <v>0</v>
      </c>
      <c r="FB2152" s="23">
        <v>0</v>
      </c>
      <c r="FC2152" s="23">
        <v>0</v>
      </c>
      <c r="FD2152" s="23">
        <v>0</v>
      </c>
      <c r="FE2152" s="23">
        <v>0</v>
      </c>
      <c r="FF2152" s="23">
        <v>0</v>
      </c>
      <c r="FG2152" s="23">
        <v>0</v>
      </c>
      <c r="FH2152" s="23">
        <v>0</v>
      </c>
      <c r="FI2152" s="23">
        <v>0</v>
      </c>
      <c r="FJ2152" s="23">
        <v>1</v>
      </c>
      <c r="FK2152" s="23">
        <v>0</v>
      </c>
      <c r="FL2152" s="23">
        <v>1</v>
      </c>
      <c r="FM2152" s="23">
        <v>0</v>
      </c>
      <c r="FN2152" s="23">
        <v>0</v>
      </c>
      <c r="FO2152" s="23">
        <v>0</v>
      </c>
      <c r="FP2152" s="23">
        <v>0</v>
      </c>
      <c r="FQ2152" s="23">
        <v>0</v>
      </c>
      <c r="FR2152" s="23">
        <v>0</v>
      </c>
    </row>
    <row r="2153" spans="142:174">
      <c r="EL2153" s="22">
        <v>44325</v>
      </c>
      <c r="EM2153" s="21" t="s">
        <v>29927</v>
      </c>
      <c r="EN2153" s="21" t="s">
        <v>3790</v>
      </c>
      <c r="EO2153" s="21" t="s">
        <v>29929</v>
      </c>
      <c r="EP2153" s="21">
        <v>628191785238</v>
      </c>
      <c r="EQ2153" s="21" t="s">
        <v>207</v>
      </c>
      <c r="ER2153" s="21" t="s">
        <v>29926</v>
      </c>
      <c r="ES2153" s="23">
        <v>5</v>
      </c>
      <c r="ET2153" s="23">
        <v>0</v>
      </c>
      <c r="EU2153" s="23">
        <v>0</v>
      </c>
      <c r="EV2153" s="23">
        <v>0</v>
      </c>
      <c r="EW2153" s="23"/>
      <c r="EX2153" s="23">
        <v>0</v>
      </c>
      <c r="EY2153" s="23"/>
      <c r="EZ2153" s="23"/>
      <c r="FA2153" s="23"/>
      <c r="FB2153" s="23"/>
      <c r="FC2153" s="23"/>
      <c r="FD2153" s="23"/>
      <c r="FE2153" s="23"/>
      <c r="FF2153" s="23"/>
      <c r="FG2153" s="23"/>
      <c r="FH2153" s="23"/>
      <c r="FI2153" s="23"/>
      <c r="FJ2153" s="23"/>
      <c r="FK2153" s="23"/>
      <c r="FL2153" s="23"/>
      <c r="FM2153" s="23"/>
      <c r="FN2153" s="23"/>
      <c r="FO2153" s="23"/>
      <c r="FP2153" s="23"/>
      <c r="FQ2153" s="23"/>
      <c r="FR2153" s="23"/>
    </row>
    <row r="2154" spans="142:174">
      <c r="EL2154" s="22">
        <v>44325</v>
      </c>
      <c r="EM2154" s="21" t="s">
        <v>29927</v>
      </c>
      <c r="EN2154" s="21" t="s">
        <v>3793</v>
      </c>
      <c r="EO2154" s="21" t="s">
        <v>29929</v>
      </c>
      <c r="EP2154" s="21">
        <v>628786455613</v>
      </c>
      <c r="EQ2154" s="21" t="s">
        <v>207</v>
      </c>
      <c r="ER2154" s="21" t="s">
        <v>209</v>
      </c>
      <c r="ES2154" s="23">
        <v>27</v>
      </c>
      <c r="ET2154" s="23">
        <v>0</v>
      </c>
      <c r="EU2154" s="23">
        <v>0</v>
      </c>
      <c r="EV2154" s="23">
        <v>0</v>
      </c>
      <c r="EW2154" s="23"/>
      <c r="EX2154" s="23">
        <v>0</v>
      </c>
      <c r="EY2154" s="23"/>
      <c r="EZ2154" s="23"/>
      <c r="FA2154" s="23"/>
      <c r="FB2154" s="23"/>
      <c r="FC2154" s="23"/>
      <c r="FD2154" s="23"/>
      <c r="FE2154" s="23"/>
      <c r="FF2154" s="23"/>
      <c r="FG2154" s="23"/>
      <c r="FH2154" s="23"/>
      <c r="FI2154" s="23"/>
      <c r="FJ2154" s="23"/>
      <c r="FK2154" s="23"/>
      <c r="FL2154" s="23"/>
      <c r="FM2154" s="23"/>
      <c r="FN2154" s="23"/>
      <c r="FO2154" s="23"/>
      <c r="FP2154" s="23"/>
      <c r="FQ2154" s="23"/>
      <c r="FR2154" s="23"/>
    </row>
    <row r="2155" spans="142:174">
      <c r="EL2155" s="22">
        <v>44325</v>
      </c>
      <c r="EM2155" s="21" t="s">
        <v>29927</v>
      </c>
      <c r="EN2155" s="21" t="s">
        <v>3783</v>
      </c>
      <c r="EO2155" s="21" t="s">
        <v>29929</v>
      </c>
      <c r="EP2155" s="21">
        <v>628192997700</v>
      </c>
      <c r="EQ2155" s="21" t="s">
        <v>207</v>
      </c>
      <c r="ER2155" s="21" t="s">
        <v>209</v>
      </c>
      <c r="ES2155" s="23">
        <v>17</v>
      </c>
      <c r="ET2155" s="23">
        <v>0</v>
      </c>
      <c r="EU2155" s="23">
        <v>0</v>
      </c>
      <c r="EV2155" s="23">
        <v>0</v>
      </c>
      <c r="EW2155" s="23"/>
      <c r="EX2155" s="23">
        <v>0</v>
      </c>
      <c r="EY2155" s="23"/>
      <c r="EZ2155" s="23"/>
      <c r="FA2155" s="23"/>
      <c r="FB2155" s="23"/>
      <c r="FC2155" s="23"/>
      <c r="FD2155" s="23"/>
      <c r="FE2155" s="23"/>
      <c r="FF2155" s="23"/>
      <c r="FG2155" s="23"/>
      <c r="FH2155" s="23"/>
      <c r="FI2155" s="23"/>
      <c r="FJ2155" s="23"/>
      <c r="FK2155" s="23"/>
      <c r="FL2155" s="23"/>
      <c r="FM2155" s="23"/>
      <c r="FN2155" s="23"/>
      <c r="FO2155" s="23"/>
      <c r="FP2155" s="23"/>
      <c r="FQ2155" s="23"/>
      <c r="FR2155" s="23"/>
    </row>
    <row r="2156" spans="142:174">
      <c r="EL2156" s="22">
        <v>44325</v>
      </c>
      <c r="EM2156" s="21" t="s">
        <v>29930</v>
      </c>
      <c r="EN2156" s="21" t="s">
        <v>24562</v>
      </c>
      <c r="EO2156" s="21" t="s">
        <v>29929</v>
      </c>
      <c r="EP2156" s="21">
        <v>574549692805</v>
      </c>
      <c r="EQ2156" s="21" t="s">
        <v>207</v>
      </c>
      <c r="ER2156" s="21" t="s">
        <v>209</v>
      </c>
      <c r="ES2156" s="23">
        <v>190</v>
      </c>
      <c r="ET2156" s="23">
        <v>1</v>
      </c>
      <c r="EU2156" s="23">
        <v>244</v>
      </c>
      <c r="EV2156" s="23">
        <v>0.52629999999999999</v>
      </c>
      <c r="EW2156" s="23">
        <v>244</v>
      </c>
      <c r="EX2156" s="23">
        <v>1284.2104999999999</v>
      </c>
      <c r="EY2156" s="23"/>
      <c r="EZ2156" s="23"/>
      <c r="FA2156" s="23"/>
      <c r="FB2156" s="23"/>
      <c r="FC2156" s="23"/>
      <c r="FD2156" s="23"/>
      <c r="FE2156" s="23"/>
      <c r="FF2156" s="23"/>
      <c r="FG2156" s="23"/>
      <c r="FH2156" s="23"/>
      <c r="FI2156" s="23"/>
      <c r="FJ2156" s="23"/>
      <c r="FK2156" s="23"/>
      <c r="FL2156" s="23"/>
      <c r="FM2156" s="23"/>
      <c r="FN2156" s="23"/>
      <c r="FO2156" s="23"/>
      <c r="FP2156" s="23"/>
      <c r="FQ2156" s="23"/>
      <c r="FR2156" s="23"/>
    </row>
    <row r="2157" spans="142:174">
      <c r="EL2157" s="22">
        <v>44325</v>
      </c>
      <c r="EM2157" s="21" t="s">
        <v>29930</v>
      </c>
      <c r="EN2157" s="21" t="s">
        <v>24562</v>
      </c>
      <c r="EO2157" s="21" t="s">
        <v>29929</v>
      </c>
      <c r="EP2157" s="21">
        <v>574549692805</v>
      </c>
      <c r="EQ2157" s="21" t="s">
        <v>207</v>
      </c>
      <c r="ER2157" s="21" t="s">
        <v>29926</v>
      </c>
      <c r="ES2157" s="23">
        <v>25</v>
      </c>
      <c r="ET2157" s="23">
        <v>0</v>
      </c>
      <c r="EU2157" s="23">
        <v>0</v>
      </c>
      <c r="EV2157" s="23">
        <v>0</v>
      </c>
      <c r="EW2157" s="23"/>
      <c r="EX2157" s="23">
        <v>0</v>
      </c>
      <c r="EY2157" s="23"/>
      <c r="EZ2157" s="23"/>
      <c r="FA2157" s="23"/>
      <c r="FB2157" s="23"/>
      <c r="FC2157" s="23"/>
      <c r="FD2157" s="23"/>
      <c r="FE2157" s="23"/>
      <c r="FF2157" s="23"/>
      <c r="FG2157" s="23"/>
      <c r="FH2157" s="23"/>
      <c r="FI2157" s="23"/>
      <c r="FJ2157" s="23"/>
      <c r="FK2157" s="23"/>
      <c r="FL2157" s="23"/>
      <c r="FM2157" s="23"/>
      <c r="FN2157" s="23"/>
      <c r="FO2157" s="23"/>
      <c r="FP2157" s="23"/>
      <c r="FQ2157" s="23"/>
      <c r="FR2157" s="23"/>
    </row>
    <row r="2158" spans="142:174">
      <c r="EL2158" s="22">
        <v>44325</v>
      </c>
      <c r="EM2158" s="21" t="s">
        <v>29927</v>
      </c>
      <c r="EN2158" s="21" t="s">
        <v>3778</v>
      </c>
      <c r="EO2158" s="21" t="s">
        <v>29929</v>
      </c>
      <c r="EP2158" s="21">
        <v>628195165591</v>
      </c>
      <c r="EQ2158" s="21" t="s">
        <v>207</v>
      </c>
      <c r="ER2158" s="21" t="s">
        <v>208</v>
      </c>
      <c r="ES2158" s="23">
        <v>2</v>
      </c>
      <c r="ET2158" s="23">
        <v>0</v>
      </c>
      <c r="EU2158" s="23">
        <v>0</v>
      </c>
      <c r="EV2158" s="23">
        <v>0</v>
      </c>
      <c r="EW2158" s="23"/>
      <c r="EX2158" s="23">
        <v>0</v>
      </c>
      <c r="EY2158" s="23"/>
      <c r="EZ2158" s="23"/>
      <c r="FA2158" s="23"/>
      <c r="FB2158" s="23"/>
      <c r="FC2158" s="23"/>
      <c r="FD2158" s="23"/>
      <c r="FE2158" s="23"/>
      <c r="FF2158" s="23"/>
      <c r="FG2158" s="23"/>
      <c r="FH2158" s="23"/>
      <c r="FI2158" s="23"/>
      <c r="FJ2158" s="23"/>
      <c r="FK2158" s="23"/>
      <c r="FL2158" s="23"/>
      <c r="FM2158" s="23"/>
      <c r="FN2158" s="23"/>
      <c r="FO2158" s="23"/>
      <c r="FP2158" s="23"/>
      <c r="FQ2158" s="23"/>
      <c r="FR2158" s="23"/>
    </row>
    <row r="2159" spans="142:174">
      <c r="EL2159" s="22">
        <v>44325</v>
      </c>
      <c r="EM2159" s="21" t="s">
        <v>29927</v>
      </c>
      <c r="EN2159" s="21" t="s">
        <v>3778</v>
      </c>
      <c r="EO2159" s="21" t="s">
        <v>29929</v>
      </c>
      <c r="EP2159" s="21">
        <v>628195165591</v>
      </c>
      <c r="EQ2159" s="21" t="s">
        <v>207</v>
      </c>
      <c r="ER2159" s="21" t="s">
        <v>209</v>
      </c>
      <c r="ES2159" s="23">
        <v>21</v>
      </c>
      <c r="ET2159" s="23">
        <v>1</v>
      </c>
      <c r="EU2159" s="23">
        <v>155</v>
      </c>
      <c r="EV2159" s="23">
        <v>4.7618999999999998</v>
      </c>
      <c r="EW2159" s="23">
        <v>155</v>
      </c>
      <c r="EX2159" s="23">
        <v>7380.9524000000001</v>
      </c>
      <c r="EY2159" s="23"/>
      <c r="EZ2159" s="23"/>
      <c r="FA2159" s="23"/>
      <c r="FB2159" s="23"/>
      <c r="FC2159" s="23"/>
      <c r="FD2159" s="23"/>
      <c r="FE2159" s="23"/>
      <c r="FF2159" s="23"/>
      <c r="FG2159" s="23"/>
      <c r="FH2159" s="23"/>
      <c r="FI2159" s="23"/>
      <c r="FJ2159" s="23"/>
      <c r="FK2159" s="23"/>
      <c r="FL2159" s="23"/>
      <c r="FM2159" s="23"/>
      <c r="FN2159" s="23"/>
      <c r="FO2159" s="23"/>
      <c r="FP2159" s="23"/>
      <c r="FQ2159" s="23"/>
      <c r="FR2159" s="23"/>
    </row>
    <row r="2160" spans="142:174">
      <c r="EL2160" s="22">
        <v>44325</v>
      </c>
      <c r="EM2160" s="21" t="s">
        <v>29927</v>
      </c>
      <c r="EN2160" s="21" t="s">
        <v>3778</v>
      </c>
      <c r="EO2160" s="21" t="s">
        <v>29929</v>
      </c>
      <c r="EP2160" s="21">
        <v>628195165591</v>
      </c>
      <c r="EQ2160" s="21" t="s">
        <v>207</v>
      </c>
      <c r="ER2160" s="21" t="s">
        <v>29926</v>
      </c>
      <c r="ES2160" s="23">
        <v>3</v>
      </c>
      <c r="ET2160" s="23">
        <v>0</v>
      </c>
      <c r="EU2160" s="23">
        <v>0</v>
      </c>
      <c r="EV2160" s="23">
        <v>0</v>
      </c>
      <c r="EW2160" s="23"/>
      <c r="EX2160" s="23">
        <v>0</v>
      </c>
      <c r="EY2160" s="23"/>
      <c r="EZ2160" s="23"/>
      <c r="FA2160" s="23"/>
      <c r="FB2160" s="23"/>
      <c r="FC2160" s="23"/>
      <c r="FD2160" s="23"/>
      <c r="FE2160" s="23"/>
      <c r="FF2160" s="23"/>
      <c r="FG2160" s="23"/>
      <c r="FH2160" s="23"/>
      <c r="FI2160" s="23"/>
      <c r="FJ2160" s="23"/>
      <c r="FK2160" s="23"/>
      <c r="FL2160" s="23"/>
      <c r="FM2160" s="23"/>
      <c r="FN2160" s="23"/>
      <c r="FO2160" s="23"/>
      <c r="FP2160" s="23"/>
      <c r="FQ2160" s="23"/>
      <c r="FR2160" s="23"/>
    </row>
    <row r="2161" spans="142:174">
      <c r="EL2161" s="22">
        <v>44325</v>
      </c>
      <c r="EM2161" s="21" t="s">
        <v>29930</v>
      </c>
      <c r="EN2161" s="21" t="s">
        <v>24559</v>
      </c>
      <c r="EO2161" s="21" t="s">
        <v>29929</v>
      </c>
      <c r="EP2161" s="21">
        <v>574917819112</v>
      </c>
      <c r="EQ2161" s="21" t="s">
        <v>207</v>
      </c>
      <c r="ER2161" s="21" t="s">
        <v>208</v>
      </c>
      <c r="ES2161" s="23">
        <v>1</v>
      </c>
      <c r="ET2161" s="23">
        <v>0</v>
      </c>
      <c r="EU2161" s="23">
        <v>0</v>
      </c>
      <c r="EV2161" s="23">
        <v>0</v>
      </c>
      <c r="EW2161" s="23"/>
      <c r="EX2161" s="23">
        <v>0</v>
      </c>
      <c r="EY2161" s="23"/>
      <c r="EZ2161" s="23"/>
      <c r="FA2161" s="23"/>
      <c r="FB2161" s="23"/>
      <c r="FC2161" s="23"/>
      <c r="FD2161" s="23"/>
      <c r="FE2161" s="23"/>
      <c r="FF2161" s="23"/>
      <c r="FG2161" s="23"/>
      <c r="FH2161" s="23"/>
      <c r="FI2161" s="23"/>
      <c r="FJ2161" s="23"/>
      <c r="FK2161" s="23"/>
      <c r="FL2161" s="23"/>
      <c r="FM2161" s="23"/>
      <c r="FN2161" s="23"/>
      <c r="FO2161" s="23"/>
      <c r="FP2161" s="23"/>
      <c r="FQ2161" s="23"/>
      <c r="FR2161" s="23"/>
    </row>
    <row r="2162" spans="142:174">
      <c r="EL2162" s="22">
        <v>44325</v>
      </c>
      <c r="EM2162" s="21" t="s">
        <v>29930</v>
      </c>
      <c r="EN2162" s="21" t="s">
        <v>24559</v>
      </c>
      <c r="EO2162" s="21" t="s">
        <v>29929</v>
      </c>
      <c r="EP2162" s="21">
        <v>574917819112</v>
      </c>
      <c r="EQ2162" s="21" t="s">
        <v>207</v>
      </c>
      <c r="ER2162" s="21" t="s">
        <v>209</v>
      </c>
      <c r="ES2162" s="23">
        <v>289</v>
      </c>
      <c r="ET2162" s="23">
        <v>5</v>
      </c>
      <c r="EU2162" s="23">
        <v>1210</v>
      </c>
      <c r="EV2162" s="23">
        <v>1.7301</v>
      </c>
      <c r="EW2162" s="23">
        <v>242</v>
      </c>
      <c r="EX2162" s="23">
        <v>4186.8512000000001</v>
      </c>
      <c r="EY2162" s="23">
        <v>0</v>
      </c>
      <c r="EZ2162" s="23">
        <v>0</v>
      </c>
      <c r="FA2162" s="23">
        <v>0</v>
      </c>
      <c r="FB2162" s="23">
        <v>0</v>
      </c>
      <c r="FC2162" s="23">
        <v>0</v>
      </c>
      <c r="FD2162" s="23">
        <v>0</v>
      </c>
      <c r="FE2162" s="23">
        <v>0</v>
      </c>
      <c r="FF2162" s="23">
        <v>0</v>
      </c>
      <c r="FG2162" s="23">
        <v>0</v>
      </c>
      <c r="FH2162" s="23">
        <v>0</v>
      </c>
      <c r="FI2162" s="23">
        <v>0</v>
      </c>
      <c r="FJ2162" s="23">
        <v>1</v>
      </c>
      <c r="FK2162" s="23">
        <v>0</v>
      </c>
      <c r="FL2162" s="23">
        <v>1</v>
      </c>
      <c r="FM2162" s="23">
        <v>0</v>
      </c>
      <c r="FN2162" s="23">
        <v>0</v>
      </c>
      <c r="FO2162" s="23">
        <v>0</v>
      </c>
      <c r="FP2162" s="23">
        <v>0</v>
      </c>
      <c r="FQ2162" s="23">
        <v>0</v>
      </c>
      <c r="FR2162" s="23">
        <v>0</v>
      </c>
    </row>
    <row r="2163" spans="142:174">
      <c r="EL2163" s="22">
        <v>44325</v>
      </c>
      <c r="EM2163" s="21" t="s">
        <v>29930</v>
      </c>
      <c r="EN2163" s="21" t="s">
        <v>24559</v>
      </c>
      <c r="EO2163" s="21" t="s">
        <v>29929</v>
      </c>
      <c r="EP2163" s="21">
        <v>574917819112</v>
      </c>
      <c r="EQ2163" s="21" t="s">
        <v>207</v>
      </c>
      <c r="ER2163" s="21" t="s">
        <v>29926</v>
      </c>
      <c r="ES2163" s="23">
        <v>11</v>
      </c>
      <c r="ET2163" s="23">
        <v>0</v>
      </c>
      <c r="EU2163" s="23">
        <v>0</v>
      </c>
      <c r="EV2163" s="23">
        <v>0</v>
      </c>
      <c r="EW2163" s="23"/>
      <c r="EX2163" s="23">
        <v>0</v>
      </c>
      <c r="EY2163" s="23"/>
      <c r="EZ2163" s="23"/>
      <c r="FA2163" s="23"/>
      <c r="FB2163" s="23"/>
      <c r="FC2163" s="23"/>
      <c r="FD2163" s="23"/>
      <c r="FE2163" s="23"/>
      <c r="FF2163" s="23"/>
      <c r="FG2163" s="23"/>
      <c r="FH2163" s="23"/>
      <c r="FI2163" s="23"/>
      <c r="FJ2163" s="23"/>
      <c r="FK2163" s="23"/>
      <c r="FL2163" s="23"/>
      <c r="FM2163" s="23"/>
      <c r="FN2163" s="23"/>
      <c r="FO2163" s="23"/>
      <c r="FP2163" s="23"/>
      <c r="FQ2163" s="23"/>
      <c r="FR2163" s="23"/>
    </row>
    <row r="2164" spans="142:174">
      <c r="EL2164" s="22">
        <v>44325</v>
      </c>
      <c r="EM2164" s="21" t="s">
        <v>29927</v>
      </c>
      <c r="EN2164" s="21" t="s">
        <v>6880</v>
      </c>
      <c r="EO2164" s="21" t="s">
        <v>29929</v>
      </c>
      <c r="EP2164" s="21">
        <v>626755881761</v>
      </c>
      <c r="EQ2164" s="21" t="s">
        <v>207</v>
      </c>
      <c r="ER2164" s="21" t="s">
        <v>208</v>
      </c>
      <c r="ES2164" s="23">
        <v>32</v>
      </c>
      <c r="ET2164" s="23">
        <v>0</v>
      </c>
      <c r="EU2164" s="23">
        <v>0</v>
      </c>
      <c r="EV2164" s="23">
        <v>0</v>
      </c>
      <c r="EW2164" s="23"/>
      <c r="EX2164" s="23">
        <v>0</v>
      </c>
      <c r="EY2164" s="23"/>
      <c r="EZ2164" s="23"/>
      <c r="FA2164" s="23"/>
      <c r="FB2164" s="23"/>
      <c r="FC2164" s="23"/>
      <c r="FD2164" s="23"/>
      <c r="FE2164" s="23"/>
      <c r="FF2164" s="23"/>
      <c r="FG2164" s="23"/>
      <c r="FH2164" s="23"/>
      <c r="FI2164" s="23"/>
      <c r="FJ2164" s="23"/>
      <c r="FK2164" s="23"/>
      <c r="FL2164" s="23"/>
      <c r="FM2164" s="23"/>
      <c r="FN2164" s="23"/>
      <c r="FO2164" s="23"/>
      <c r="FP2164" s="23"/>
      <c r="FQ2164" s="23"/>
      <c r="FR2164" s="23"/>
    </row>
    <row r="2165" spans="142:174">
      <c r="EL2165" s="22">
        <v>44325</v>
      </c>
      <c r="EM2165" s="21" t="s">
        <v>29927</v>
      </c>
      <c r="EN2165" s="21" t="s">
        <v>6880</v>
      </c>
      <c r="EO2165" s="21" t="s">
        <v>29929</v>
      </c>
      <c r="EP2165" s="21">
        <v>626755881761</v>
      </c>
      <c r="EQ2165" s="21" t="s">
        <v>207</v>
      </c>
      <c r="ER2165" s="21" t="s">
        <v>209</v>
      </c>
      <c r="ES2165" s="23">
        <v>188</v>
      </c>
      <c r="ET2165" s="23">
        <v>1</v>
      </c>
      <c r="EU2165" s="23">
        <v>158</v>
      </c>
      <c r="EV2165" s="23">
        <v>0.53190000000000004</v>
      </c>
      <c r="EW2165" s="23">
        <v>158</v>
      </c>
      <c r="EX2165" s="23">
        <v>840.42550000000006</v>
      </c>
      <c r="EY2165" s="23"/>
      <c r="EZ2165" s="23"/>
      <c r="FA2165" s="23"/>
      <c r="FB2165" s="23"/>
      <c r="FC2165" s="23"/>
      <c r="FD2165" s="23"/>
      <c r="FE2165" s="23"/>
      <c r="FF2165" s="23"/>
      <c r="FG2165" s="23"/>
      <c r="FH2165" s="23"/>
      <c r="FI2165" s="23"/>
      <c r="FJ2165" s="23"/>
      <c r="FK2165" s="23"/>
      <c r="FL2165" s="23"/>
      <c r="FM2165" s="23"/>
      <c r="FN2165" s="23"/>
      <c r="FO2165" s="23"/>
      <c r="FP2165" s="23"/>
      <c r="FQ2165" s="23"/>
      <c r="FR2165" s="23"/>
    </row>
    <row r="2166" spans="142:174">
      <c r="EL2166" s="22">
        <v>44325</v>
      </c>
      <c r="EM2166" s="21" t="s">
        <v>29927</v>
      </c>
      <c r="EN2166" s="21" t="s">
        <v>6880</v>
      </c>
      <c r="EO2166" s="21" t="s">
        <v>29929</v>
      </c>
      <c r="EP2166" s="21">
        <v>626755881761</v>
      </c>
      <c r="EQ2166" s="21" t="s">
        <v>207</v>
      </c>
      <c r="ER2166" s="21" t="s">
        <v>29926</v>
      </c>
      <c r="ES2166" s="23">
        <v>8</v>
      </c>
      <c r="ET2166" s="23">
        <v>0</v>
      </c>
      <c r="EU2166" s="23">
        <v>0</v>
      </c>
      <c r="EV2166" s="23">
        <v>0</v>
      </c>
      <c r="EW2166" s="23"/>
      <c r="EX2166" s="23">
        <v>0</v>
      </c>
      <c r="EY2166" s="23"/>
      <c r="EZ2166" s="23"/>
      <c r="FA2166" s="23"/>
      <c r="FB2166" s="23"/>
      <c r="FC2166" s="23"/>
      <c r="FD2166" s="23"/>
      <c r="FE2166" s="23"/>
      <c r="FF2166" s="23"/>
      <c r="FG2166" s="23"/>
      <c r="FH2166" s="23"/>
      <c r="FI2166" s="23"/>
      <c r="FJ2166" s="23"/>
      <c r="FK2166" s="23"/>
      <c r="FL2166" s="23"/>
      <c r="FM2166" s="23"/>
      <c r="FN2166" s="23"/>
      <c r="FO2166" s="23"/>
      <c r="FP2166" s="23"/>
      <c r="FQ2166" s="23"/>
      <c r="FR2166" s="23"/>
    </row>
    <row r="2167" spans="142:174">
      <c r="EL2167" s="22">
        <v>44325</v>
      </c>
      <c r="EM2167" s="21" t="s">
        <v>29927</v>
      </c>
      <c r="EN2167" s="21" t="s">
        <v>19037</v>
      </c>
      <c r="EO2167" s="21" t="s">
        <v>29929</v>
      </c>
      <c r="EP2167" s="21">
        <v>574190053228</v>
      </c>
      <c r="EQ2167" s="21" t="s">
        <v>207</v>
      </c>
      <c r="ER2167" s="21" t="s">
        <v>209</v>
      </c>
      <c r="ES2167" s="23">
        <v>36</v>
      </c>
      <c r="ET2167" s="23">
        <v>3</v>
      </c>
      <c r="EU2167" s="23">
        <v>529</v>
      </c>
      <c r="EV2167" s="23">
        <v>8.3332999999999995</v>
      </c>
      <c r="EW2167" s="23">
        <v>176.33330000000001</v>
      </c>
      <c r="EX2167" s="23">
        <v>14694.4444</v>
      </c>
      <c r="EY2167" s="23">
        <v>0</v>
      </c>
      <c r="EZ2167" s="23">
        <v>0</v>
      </c>
      <c r="FA2167" s="23">
        <v>0</v>
      </c>
      <c r="FB2167" s="23">
        <v>0</v>
      </c>
      <c r="FC2167" s="23">
        <v>0</v>
      </c>
      <c r="FD2167" s="23">
        <v>0</v>
      </c>
      <c r="FE2167" s="23">
        <v>0</v>
      </c>
      <c r="FF2167" s="23">
        <v>0</v>
      </c>
      <c r="FG2167" s="23">
        <v>0</v>
      </c>
      <c r="FH2167" s="23">
        <v>0</v>
      </c>
      <c r="FI2167" s="23">
        <v>0</v>
      </c>
      <c r="FJ2167" s="23">
        <v>1</v>
      </c>
      <c r="FK2167" s="23">
        <v>0</v>
      </c>
      <c r="FL2167" s="23">
        <v>1</v>
      </c>
      <c r="FM2167" s="23">
        <v>0</v>
      </c>
      <c r="FN2167" s="23">
        <v>0</v>
      </c>
      <c r="FO2167" s="23">
        <v>0</v>
      </c>
      <c r="FP2167" s="23">
        <v>0</v>
      </c>
      <c r="FQ2167" s="23">
        <v>0</v>
      </c>
      <c r="FR2167" s="23">
        <v>0</v>
      </c>
    </row>
    <row r="2168" spans="142:174">
      <c r="EL2168" s="22">
        <v>44325</v>
      </c>
      <c r="EM2168" s="21" t="s">
        <v>29927</v>
      </c>
      <c r="EN2168" s="21" t="s">
        <v>19037</v>
      </c>
      <c r="EO2168" s="21" t="s">
        <v>29929</v>
      </c>
      <c r="EP2168" s="21">
        <v>574190053228</v>
      </c>
      <c r="EQ2168" s="21" t="s">
        <v>207</v>
      </c>
      <c r="ER2168" s="21" t="s">
        <v>29926</v>
      </c>
      <c r="ES2168" s="23">
        <v>2</v>
      </c>
      <c r="ET2168" s="23">
        <v>0</v>
      </c>
      <c r="EU2168" s="23">
        <v>0</v>
      </c>
      <c r="EV2168" s="23">
        <v>0</v>
      </c>
      <c r="EW2168" s="23"/>
      <c r="EX2168" s="23">
        <v>0</v>
      </c>
      <c r="EY2168" s="23"/>
      <c r="EZ2168" s="23"/>
      <c r="FA2168" s="23"/>
      <c r="FB2168" s="23"/>
      <c r="FC2168" s="23"/>
      <c r="FD2168" s="23"/>
      <c r="FE2168" s="23"/>
      <c r="FF2168" s="23"/>
      <c r="FG2168" s="23"/>
      <c r="FH2168" s="23"/>
      <c r="FI2168" s="23"/>
      <c r="FJ2168" s="23"/>
      <c r="FK2168" s="23"/>
      <c r="FL2168" s="23"/>
      <c r="FM2168" s="23"/>
      <c r="FN2168" s="23"/>
      <c r="FO2168" s="23"/>
      <c r="FP2168" s="23"/>
      <c r="FQ2168" s="23"/>
      <c r="FR2168" s="23"/>
    </row>
    <row r="2169" spans="142:174">
      <c r="EL2169" s="22">
        <v>44325</v>
      </c>
      <c r="EM2169" s="21" t="s">
        <v>29927</v>
      </c>
      <c r="EN2169" s="21" t="s">
        <v>16133</v>
      </c>
      <c r="EO2169" s="21" t="s">
        <v>29929</v>
      </c>
      <c r="EP2169" s="21">
        <v>628192637830</v>
      </c>
      <c r="EQ2169" s="21" t="s">
        <v>207</v>
      </c>
      <c r="ER2169" s="21" t="s">
        <v>208</v>
      </c>
      <c r="ES2169" s="23">
        <v>2</v>
      </c>
      <c r="ET2169" s="23">
        <v>0</v>
      </c>
      <c r="EU2169" s="23">
        <v>0</v>
      </c>
      <c r="EV2169" s="23">
        <v>0</v>
      </c>
      <c r="EW2169" s="23"/>
      <c r="EX2169" s="23">
        <v>0</v>
      </c>
      <c r="EY2169" s="23"/>
      <c r="EZ2169" s="23"/>
      <c r="FA2169" s="23"/>
      <c r="FB2169" s="23"/>
      <c r="FC2169" s="23"/>
      <c r="FD2169" s="23"/>
      <c r="FE2169" s="23"/>
      <c r="FF2169" s="23"/>
      <c r="FG2169" s="23"/>
      <c r="FH2169" s="23"/>
      <c r="FI2169" s="23"/>
      <c r="FJ2169" s="23"/>
      <c r="FK2169" s="23"/>
      <c r="FL2169" s="23"/>
      <c r="FM2169" s="23"/>
      <c r="FN2169" s="23"/>
      <c r="FO2169" s="23"/>
      <c r="FP2169" s="23"/>
      <c r="FQ2169" s="23"/>
      <c r="FR2169" s="23"/>
    </row>
    <row r="2170" spans="142:174">
      <c r="EL2170" s="22">
        <v>44325</v>
      </c>
      <c r="EM2170" s="21" t="s">
        <v>29927</v>
      </c>
      <c r="EN2170" s="21" t="s">
        <v>16133</v>
      </c>
      <c r="EO2170" s="21" t="s">
        <v>29929</v>
      </c>
      <c r="EP2170" s="21">
        <v>628192637830</v>
      </c>
      <c r="EQ2170" s="21" t="s">
        <v>207</v>
      </c>
      <c r="ER2170" s="21" t="s">
        <v>209</v>
      </c>
      <c r="ES2170" s="23">
        <v>68</v>
      </c>
      <c r="ET2170" s="23">
        <v>0</v>
      </c>
      <c r="EU2170" s="23">
        <v>0</v>
      </c>
      <c r="EV2170" s="23">
        <v>0</v>
      </c>
      <c r="EW2170" s="23"/>
      <c r="EX2170" s="23">
        <v>0</v>
      </c>
      <c r="EY2170" s="23"/>
      <c r="EZ2170" s="23"/>
      <c r="FA2170" s="23"/>
      <c r="FB2170" s="23"/>
      <c r="FC2170" s="23"/>
      <c r="FD2170" s="23"/>
      <c r="FE2170" s="23"/>
      <c r="FF2170" s="23"/>
      <c r="FG2170" s="23"/>
      <c r="FH2170" s="23"/>
      <c r="FI2170" s="23"/>
      <c r="FJ2170" s="23"/>
      <c r="FK2170" s="23"/>
      <c r="FL2170" s="23"/>
      <c r="FM2170" s="23"/>
      <c r="FN2170" s="23"/>
      <c r="FO2170" s="23"/>
      <c r="FP2170" s="23"/>
      <c r="FQ2170" s="23"/>
      <c r="FR2170" s="23"/>
    </row>
    <row r="2171" spans="142:174">
      <c r="EL2171" s="22">
        <v>44325</v>
      </c>
      <c r="EM2171" s="21" t="s">
        <v>29927</v>
      </c>
      <c r="EN2171" s="21" t="s">
        <v>16133</v>
      </c>
      <c r="EO2171" s="21" t="s">
        <v>29929</v>
      </c>
      <c r="EP2171" s="21">
        <v>628192637830</v>
      </c>
      <c r="EQ2171" s="21" t="s">
        <v>207</v>
      </c>
      <c r="ER2171" s="21" t="s">
        <v>29926</v>
      </c>
      <c r="ES2171" s="23">
        <v>4</v>
      </c>
      <c r="ET2171" s="23">
        <v>0</v>
      </c>
      <c r="EU2171" s="23">
        <v>0</v>
      </c>
      <c r="EV2171" s="23">
        <v>0</v>
      </c>
      <c r="EW2171" s="23"/>
      <c r="EX2171" s="23">
        <v>0</v>
      </c>
      <c r="EY2171" s="23"/>
      <c r="EZ2171" s="23"/>
      <c r="FA2171" s="23"/>
      <c r="FB2171" s="23"/>
      <c r="FC2171" s="23"/>
      <c r="FD2171" s="23"/>
      <c r="FE2171" s="23"/>
      <c r="FF2171" s="23"/>
      <c r="FG2171" s="23"/>
      <c r="FH2171" s="23"/>
      <c r="FI2171" s="23"/>
      <c r="FJ2171" s="23"/>
      <c r="FK2171" s="23"/>
      <c r="FL2171" s="23"/>
      <c r="FM2171" s="23"/>
      <c r="FN2171" s="23"/>
      <c r="FO2171" s="23"/>
      <c r="FP2171" s="23"/>
      <c r="FQ2171" s="23"/>
      <c r="FR2171" s="23"/>
    </row>
    <row r="2172" spans="142:174">
      <c r="EL2172" s="22">
        <v>44325</v>
      </c>
      <c r="EM2172" s="21" t="s">
        <v>29927</v>
      </c>
      <c r="EN2172" s="21" t="s">
        <v>2099</v>
      </c>
      <c r="EO2172" s="21" t="s">
        <v>29929</v>
      </c>
      <c r="EP2172" s="21">
        <v>599210653742</v>
      </c>
      <c r="EQ2172" s="21" t="s">
        <v>207</v>
      </c>
      <c r="ER2172" s="21" t="s">
        <v>208</v>
      </c>
      <c r="ES2172" s="23">
        <v>30</v>
      </c>
      <c r="ET2172" s="23">
        <v>0</v>
      </c>
      <c r="EU2172" s="23">
        <v>0</v>
      </c>
      <c r="EV2172" s="23">
        <v>0</v>
      </c>
      <c r="EW2172" s="23"/>
      <c r="EX2172" s="23">
        <v>0</v>
      </c>
      <c r="EY2172" s="23"/>
      <c r="EZ2172" s="23"/>
      <c r="FA2172" s="23"/>
      <c r="FB2172" s="23"/>
      <c r="FC2172" s="23"/>
      <c r="FD2172" s="23"/>
      <c r="FE2172" s="23"/>
      <c r="FF2172" s="23"/>
      <c r="FG2172" s="23"/>
      <c r="FH2172" s="23"/>
      <c r="FI2172" s="23"/>
      <c r="FJ2172" s="23"/>
      <c r="FK2172" s="23"/>
      <c r="FL2172" s="23"/>
      <c r="FM2172" s="23"/>
      <c r="FN2172" s="23"/>
      <c r="FO2172" s="23"/>
      <c r="FP2172" s="23"/>
      <c r="FQ2172" s="23"/>
      <c r="FR2172" s="23"/>
    </row>
    <row r="2173" spans="142:174">
      <c r="EL2173" s="22">
        <v>44325</v>
      </c>
      <c r="EM2173" s="21" t="s">
        <v>29927</v>
      </c>
      <c r="EN2173" s="21" t="s">
        <v>2099</v>
      </c>
      <c r="EO2173" s="21" t="s">
        <v>29929</v>
      </c>
      <c r="EP2173" s="21">
        <v>599210653742</v>
      </c>
      <c r="EQ2173" s="21" t="s">
        <v>207</v>
      </c>
      <c r="ER2173" s="21" t="s">
        <v>209</v>
      </c>
      <c r="ES2173" s="23">
        <v>109</v>
      </c>
      <c r="ET2173" s="23">
        <v>0</v>
      </c>
      <c r="EU2173" s="23">
        <v>0</v>
      </c>
      <c r="EV2173" s="23">
        <v>0</v>
      </c>
      <c r="EW2173" s="23"/>
      <c r="EX2173" s="23">
        <v>0</v>
      </c>
      <c r="EY2173" s="23"/>
      <c r="EZ2173" s="23"/>
      <c r="FA2173" s="23"/>
      <c r="FB2173" s="23"/>
      <c r="FC2173" s="23"/>
      <c r="FD2173" s="23"/>
      <c r="FE2173" s="23"/>
      <c r="FF2173" s="23"/>
      <c r="FG2173" s="23"/>
      <c r="FH2173" s="23"/>
      <c r="FI2173" s="23"/>
      <c r="FJ2173" s="23"/>
      <c r="FK2173" s="23"/>
      <c r="FL2173" s="23"/>
      <c r="FM2173" s="23"/>
      <c r="FN2173" s="23"/>
      <c r="FO2173" s="23"/>
      <c r="FP2173" s="23"/>
      <c r="FQ2173" s="23"/>
      <c r="FR2173" s="23"/>
    </row>
    <row r="2174" spans="142:174">
      <c r="EL2174" s="22">
        <v>44325</v>
      </c>
      <c r="EM2174" s="21" t="s">
        <v>29927</v>
      </c>
      <c r="EN2174" s="21" t="s">
        <v>24738</v>
      </c>
      <c r="EO2174" s="21" t="s">
        <v>29929</v>
      </c>
      <c r="EP2174" s="21">
        <v>574703641670</v>
      </c>
      <c r="EQ2174" s="21" t="s">
        <v>207</v>
      </c>
      <c r="ER2174" s="21" t="s">
        <v>209</v>
      </c>
      <c r="ES2174" s="23">
        <v>355</v>
      </c>
      <c r="ET2174" s="23">
        <v>0</v>
      </c>
      <c r="EU2174" s="23">
        <v>0</v>
      </c>
      <c r="EV2174" s="23">
        <v>0</v>
      </c>
      <c r="EW2174" s="23"/>
      <c r="EX2174" s="23">
        <v>0</v>
      </c>
      <c r="EY2174" s="23"/>
      <c r="EZ2174" s="23"/>
      <c r="FA2174" s="23"/>
      <c r="FB2174" s="23"/>
      <c r="FC2174" s="23"/>
      <c r="FD2174" s="23"/>
      <c r="FE2174" s="23"/>
      <c r="FF2174" s="23"/>
      <c r="FG2174" s="23"/>
      <c r="FH2174" s="23"/>
      <c r="FI2174" s="23"/>
      <c r="FJ2174" s="23"/>
      <c r="FK2174" s="23"/>
      <c r="FL2174" s="23"/>
      <c r="FM2174" s="23"/>
      <c r="FN2174" s="23"/>
      <c r="FO2174" s="23"/>
      <c r="FP2174" s="23"/>
      <c r="FQ2174" s="23"/>
      <c r="FR2174" s="23"/>
    </row>
    <row r="2175" spans="142:174">
      <c r="EL2175" s="22">
        <v>44325</v>
      </c>
      <c r="EM2175" s="21" t="s">
        <v>29927</v>
      </c>
      <c r="EN2175" s="21" t="s">
        <v>24738</v>
      </c>
      <c r="EO2175" s="21" t="s">
        <v>29929</v>
      </c>
      <c r="EP2175" s="21">
        <v>574703641670</v>
      </c>
      <c r="EQ2175" s="21" t="s">
        <v>207</v>
      </c>
      <c r="ER2175" s="21" t="s">
        <v>29926</v>
      </c>
      <c r="ES2175" s="23">
        <v>13</v>
      </c>
      <c r="ET2175" s="23">
        <v>0</v>
      </c>
      <c r="EU2175" s="23">
        <v>0</v>
      </c>
      <c r="EV2175" s="23">
        <v>0</v>
      </c>
      <c r="EW2175" s="23"/>
      <c r="EX2175" s="23">
        <v>0</v>
      </c>
      <c r="EY2175" s="23"/>
      <c r="EZ2175" s="23"/>
      <c r="FA2175" s="23"/>
      <c r="FB2175" s="23"/>
      <c r="FC2175" s="23"/>
      <c r="FD2175" s="23"/>
      <c r="FE2175" s="23"/>
      <c r="FF2175" s="23"/>
      <c r="FG2175" s="23"/>
      <c r="FH2175" s="23"/>
      <c r="FI2175" s="23"/>
      <c r="FJ2175" s="23"/>
      <c r="FK2175" s="23"/>
      <c r="FL2175" s="23"/>
      <c r="FM2175" s="23"/>
      <c r="FN2175" s="23"/>
      <c r="FO2175" s="23"/>
      <c r="FP2175" s="23"/>
      <c r="FQ2175" s="23"/>
      <c r="FR2175" s="23"/>
    </row>
    <row r="2176" spans="142:174">
      <c r="EL2176" s="22">
        <v>44325</v>
      </c>
      <c r="EM2176" s="21" t="s">
        <v>29927</v>
      </c>
      <c r="EN2176" s="21" t="s">
        <v>17430</v>
      </c>
      <c r="EO2176" s="21" t="s">
        <v>29929</v>
      </c>
      <c r="EP2176" s="21">
        <v>576398085683</v>
      </c>
      <c r="EQ2176" s="21" t="s">
        <v>207</v>
      </c>
      <c r="ER2176" s="21" t="s">
        <v>209</v>
      </c>
      <c r="ES2176" s="23">
        <v>18</v>
      </c>
      <c r="ET2176" s="23">
        <v>0</v>
      </c>
      <c r="EU2176" s="23">
        <v>0</v>
      </c>
      <c r="EV2176" s="23">
        <v>0</v>
      </c>
      <c r="EW2176" s="23"/>
      <c r="EX2176" s="23">
        <v>0</v>
      </c>
      <c r="EY2176" s="23"/>
      <c r="EZ2176" s="23"/>
      <c r="FA2176" s="23"/>
      <c r="FB2176" s="23"/>
      <c r="FC2176" s="23"/>
      <c r="FD2176" s="23"/>
      <c r="FE2176" s="23"/>
      <c r="FF2176" s="23"/>
      <c r="FG2176" s="23"/>
      <c r="FH2176" s="23"/>
      <c r="FI2176" s="23"/>
      <c r="FJ2176" s="23"/>
      <c r="FK2176" s="23"/>
      <c r="FL2176" s="23"/>
      <c r="FM2176" s="23"/>
      <c r="FN2176" s="23"/>
      <c r="FO2176" s="23"/>
      <c r="FP2176" s="23"/>
      <c r="FQ2176" s="23"/>
      <c r="FR2176" s="23"/>
    </row>
    <row r="2177" spans="142:174">
      <c r="EL2177" s="22">
        <v>44325</v>
      </c>
      <c r="EM2177" s="21" t="s">
        <v>29927</v>
      </c>
      <c r="EN2177" s="21" t="s">
        <v>17432</v>
      </c>
      <c r="EO2177" s="21" t="s">
        <v>29929</v>
      </c>
      <c r="EP2177" s="21">
        <v>592683898914</v>
      </c>
      <c r="EQ2177" s="21" t="s">
        <v>207</v>
      </c>
      <c r="ER2177" s="21" t="s">
        <v>209</v>
      </c>
      <c r="ES2177" s="23">
        <v>133</v>
      </c>
      <c r="ET2177" s="23">
        <v>8</v>
      </c>
      <c r="EU2177" s="23">
        <v>1478</v>
      </c>
      <c r="EV2177" s="23">
        <v>6.0149999999999997</v>
      </c>
      <c r="EW2177" s="23">
        <v>184.75</v>
      </c>
      <c r="EX2177" s="23">
        <v>11112.781999999999</v>
      </c>
      <c r="EY2177" s="23"/>
      <c r="EZ2177" s="23"/>
      <c r="FA2177" s="23"/>
      <c r="FB2177" s="23"/>
      <c r="FC2177" s="23"/>
      <c r="FD2177" s="23"/>
      <c r="FE2177" s="23"/>
      <c r="FF2177" s="23"/>
      <c r="FG2177" s="23"/>
      <c r="FH2177" s="23"/>
      <c r="FI2177" s="23"/>
      <c r="FJ2177" s="23"/>
      <c r="FK2177" s="23"/>
      <c r="FL2177" s="23"/>
      <c r="FM2177" s="23"/>
      <c r="FN2177" s="23"/>
      <c r="FO2177" s="23"/>
      <c r="FP2177" s="23"/>
      <c r="FQ2177" s="23"/>
      <c r="FR2177" s="23"/>
    </row>
    <row r="2178" spans="142:174">
      <c r="EL2178" s="22">
        <v>44325</v>
      </c>
      <c r="EM2178" s="21" t="s">
        <v>29927</v>
      </c>
      <c r="EN2178" s="21" t="s">
        <v>17432</v>
      </c>
      <c r="EO2178" s="21" t="s">
        <v>29929</v>
      </c>
      <c r="EP2178" s="21">
        <v>592683898914</v>
      </c>
      <c r="EQ2178" s="21" t="s">
        <v>207</v>
      </c>
      <c r="ER2178" s="21" t="s">
        <v>29926</v>
      </c>
      <c r="ES2178" s="23">
        <v>1</v>
      </c>
      <c r="ET2178" s="23">
        <v>0</v>
      </c>
      <c r="EU2178" s="23">
        <v>0</v>
      </c>
      <c r="EV2178" s="23">
        <v>0</v>
      </c>
      <c r="EW2178" s="23"/>
      <c r="EX2178" s="23">
        <v>0</v>
      </c>
      <c r="EY2178" s="23"/>
      <c r="EZ2178" s="23"/>
      <c r="FA2178" s="23"/>
      <c r="FB2178" s="23"/>
      <c r="FC2178" s="23"/>
      <c r="FD2178" s="23"/>
      <c r="FE2178" s="23"/>
      <c r="FF2178" s="23"/>
      <c r="FG2178" s="23"/>
      <c r="FH2178" s="23"/>
      <c r="FI2178" s="23"/>
      <c r="FJ2178" s="23"/>
      <c r="FK2178" s="23"/>
      <c r="FL2178" s="23"/>
      <c r="FM2178" s="23"/>
      <c r="FN2178" s="23"/>
      <c r="FO2178" s="23"/>
      <c r="FP2178" s="23"/>
      <c r="FQ2178" s="23"/>
      <c r="FR2178" s="23"/>
    </row>
    <row r="2179" spans="142:174">
      <c r="EL2179" s="22">
        <v>44325</v>
      </c>
      <c r="EM2179" s="21" t="s">
        <v>29927</v>
      </c>
      <c r="EN2179" s="21" t="s">
        <v>211</v>
      </c>
      <c r="EO2179" s="21" t="s">
        <v>29929</v>
      </c>
      <c r="EP2179" s="21">
        <v>599211933377</v>
      </c>
      <c r="EQ2179" s="21" t="s">
        <v>207</v>
      </c>
      <c r="ER2179" s="21" t="s">
        <v>208</v>
      </c>
      <c r="ES2179" s="23">
        <v>32</v>
      </c>
      <c r="ET2179" s="23">
        <v>0</v>
      </c>
      <c r="EU2179" s="23">
        <v>0</v>
      </c>
      <c r="EV2179" s="23">
        <v>0</v>
      </c>
      <c r="EW2179" s="23"/>
      <c r="EX2179" s="23">
        <v>0</v>
      </c>
      <c r="EY2179" s="23"/>
      <c r="EZ2179" s="23"/>
      <c r="FA2179" s="23"/>
      <c r="FB2179" s="23"/>
      <c r="FC2179" s="23"/>
      <c r="FD2179" s="23"/>
      <c r="FE2179" s="23"/>
      <c r="FF2179" s="23"/>
      <c r="FG2179" s="23"/>
      <c r="FH2179" s="23"/>
      <c r="FI2179" s="23"/>
      <c r="FJ2179" s="23"/>
      <c r="FK2179" s="23"/>
      <c r="FL2179" s="23"/>
      <c r="FM2179" s="23"/>
      <c r="FN2179" s="23"/>
      <c r="FO2179" s="23"/>
      <c r="FP2179" s="23"/>
      <c r="FQ2179" s="23"/>
      <c r="FR2179" s="23"/>
    </row>
    <row r="2180" spans="142:174">
      <c r="EL2180" s="22">
        <v>44325</v>
      </c>
      <c r="EM2180" s="21" t="s">
        <v>29927</v>
      </c>
      <c r="EN2180" s="21" t="s">
        <v>211</v>
      </c>
      <c r="EO2180" s="21" t="s">
        <v>29929</v>
      </c>
      <c r="EP2180" s="21">
        <v>599211933377</v>
      </c>
      <c r="EQ2180" s="21" t="s">
        <v>207</v>
      </c>
      <c r="ER2180" s="21" t="s">
        <v>209</v>
      </c>
      <c r="ES2180" s="23">
        <v>369</v>
      </c>
      <c r="ET2180" s="23">
        <v>13</v>
      </c>
      <c r="EU2180" s="23">
        <v>1678</v>
      </c>
      <c r="EV2180" s="23">
        <v>3.5230000000000001</v>
      </c>
      <c r="EW2180" s="23">
        <v>129.07689999999999</v>
      </c>
      <c r="EX2180" s="23">
        <v>4547.4255000000003</v>
      </c>
      <c r="EY2180" s="23">
        <v>0</v>
      </c>
      <c r="EZ2180" s="23">
        <v>0</v>
      </c>
      <c r="FA2180" s="23">
        <v>0</v>
      </c>
      <c r="FB2180" s="23">
        <v>0</v>
      </c>
      <c r="FC2180" s="23">
        <v>0</v>
      </c>
      <c r="FD2180" s="23">
        <v>0</v>
      </c>
      <c r="FE2180" s="23">
        <v>0</v>
      </c>
      <c r="FF2180" s="23">
        <v>0</v>
      </c>
      <c r="FG2180" s="23">
        <v>0</v>
      </c>
      <c r="FH2180" s="23">
        <v>0</v>
      </c>
      <c r="FI2180" s="23">
        <v>0</v>
      </c>
      <c r="FJ2180" s="23">
        <v>1</v>
      </c>
      <c r="FK2180" s="23">
        <v>0</v>
      </c>
      <c r="FL2180" s="23">
        <v>1</v>
      </c>
      <c r="FM2180" s="23">
        <v>0</v>
      </c>
      <c r="FN2180" s="23">
        <v>0</v>
      </c>
      <c r="FO2180" s="23">
        <v>0</v>
      </c>
      <c r="FP2180" s="23">
        <v>0</v>
      </c>
      <c r="FQ2180" s="23">
        <v>0</v>
      </c>
      <c r="FR2180" s="23">
        <v>0</v>
      </c>
    </row>
    <row r="2181" spans="142:174">
      <c r="EL2181" s="22">
        <v>44325</v>
      </c>
      <c r="EM2181" s="21" t="s">
        <v>29927</v>
      </c>
      <c r="EN2181" s="21" t="s">
        <v>211</v>
      </c>
      <c r="EO2181" s="21" t="s">
        <v>29929</v>
      </c>
      <c r="EP2181" s="21">
        <v>599211933377</v>
      </c>
      <c r="EQ2181" s="21" t="s">
        <v>207</v>
      </c>
      <c r="ER2181" s="21" t="s">
        <v>29926</v>
      </c>
      <c r="ES2181" s="23">
        <v>1</v>
      </c>
      <c r="ET2181" s="23">
        <v>0</v>
      </c>
      <c r="EU2181" s="23">
        <v>0</v>
      </c>
      <c r="EV2181" s="23">
        <v>0</v>
      </c>
      <c r="EW2181" s="23"/>
      <c r="EX2181" s="23">
        <v>0</v>
      </c>
      <c r="EY2181" s="23"/>
      <c r="EZ2181" s="23"/>
      <c r="FA2181" s="23"/>
      <c r="FB2181" s="23"/>
      <c r="FC2181" s="23"/>
      <c r="FD2181" s="23"/>
      <c r="FE2181" s="23"/>
      <c r="FF2181" s="23"/>
      <c r="FG2181" s="23"/>
      <c r="FH2181" s="23"/>
      <c r="FI2181" s="23"/>
      <c r="FJ2181" s="23"/>
      <c r="FK2181" s="23"/>
      <c r="FL2181" s="23"/>
      <c r="FM2181" s="23"/>
      <c r="FN2181" s="23"/>
      <c r="FO2181" s="23"/>
      <c r="FP2181" s="23"/>
      <c r="FQ2181" s="23"/>
      <c r="FR2181" s="23"/>
    </row>
    <row r="2182" spans="142:174">
      <c r="EL2182" s="22">
        <v>44325</v>
      </c>
      <c r="EM2182" s="21" t="s">
        <v>29930</v>
      </c>
      <c r="EN2182" s="21" t="s">
        <v>22749</v>
      </c>
      <c r="EO2182" s="21" t="s">
        <v>29929</v>
      </c>
      <c r="EP2182" s="21">
        <v>574814826537</v>
      </c>
      <c r="EQ2182" s="21" t="s">
        <v>207</v>
      </c>
      <c r="ER2182" s="21" t="s">
        <v>208</v>
      </c>
      <c r="ES2182" s="23">
        <v>1</v>
      </c>
      <c r="ET2182" s="23">
        <v>0</v>
      </c>
      <c r="EU2182" s="23">
        <v>0</v>
      </c>
      <c r="EV2182" s="23">
        <v>0</v>
      </c>
      <c r="EW2182" s="23"/>
      <c r="EX2182" s="23">
        <v>0</v>
      </c>
      <c r="EY2182" s="23"/>
      <c r="EZ2182" s="23"/>
      <c r="FA2182" s="23"/>
      <c r="FB2182" s="23"/>
      <c r="FC2182" s="23"/>
      <c r="FD2182" s="23"/>
      <c r="FE2182" s="23"/>
      <c r="FF2182" s="23"/>
      <c r="FG2182" s="23"/>
      <c r="FH2182" s="23"/>
      <c r="FI2182" s="23"/>
      <c r="FJ2182" s="23"/>
      <c r="FK2182" s="23"/>
      <c r="FL2182" s="23"/>
      <c r="FM2182" s="23"/>
      <c r="FN2182" s="23"/>
      <c r="FO2182" s="23"/>
      <c r="FP2182" s="23"/>
      <c r="FQ2182" s="23"/>
      <c r="FR2182" s="23"/>
    </row>
    <row r="2183" spans="142:174">
      <c r="EL2183" s="22">
        <v>44325</v>
      </c>
      <c r="EM2183" s="21" t="s">
        <v>29930</v>
      </c>
      <c r="EN2183" s="21" t="s">
        <v>22749</v>
      </c>
      <c r="EO2183" s="21" t="s">
        <v>29929</v>
      </c>
      <c r="EP2183" s="21">
        <v>574814826537</v>
      </c>
      <c r="EQ2183" s="21" t="s">
        <v>207</v>
      </c>
      <c r="ER2183" s="21" t="s">
        <v>209</v>
      </c>
      <c r="ES2183" s="23">
        <v>225</v>
      </c>
      <c r="ET2183" s="23">
        <v>10</v>
      </c>
      <c r="EU2183" s="23">
        <v>2479</v>
      </c>
      <c r="EV2183" s="23">
        <v>4.4443999999999999</v>
      </c>
      <c r="EW2183" s="23">
        <v>247.9</v>
      </c>
      <c r="EX2183" s="23">
        <v>11017.7778</v>
      </c>
      <c r="EY2183" s="23">
        <v>10</v>
      </c>
      <c r="EZ2183" s="23">
        <v>0</v>
      </c>
      <c r="FA2183" s="23">
        <v>0</v>
      </c>
      <c r="FB2183" s="23">
        <v>13194</v>
      </c>
      <c r="FC2183" s="23">
        <v>1</v>
      </c>
      <c r="FD2183" s="23">
        <v>13194</v>
      </c>
      <c r="FE2183" s="23">
        <v>1</v>
      </c>
      <c r="FF2183" s="23">
        <v>0</v>
      </c>
      <c r="FG2183" s="23">
        <v>0</v>
      </c>
      <c r="FH2183" s="23">
        <v>0</v>
      </c>
      <c r="FI2183" s="23">
        <v>5.3223000000000003</v>
      </c>
      <c r="FJ2183" s="23">
        <v>0</v>
      </c>
      <c r="FK2183" s="23">
        <v>0</v>
      </c>
      <c r="FL2183" s="23">
        <v>0</v>
      </c>
      <c r="FM2183" s="23">
        <v>0</v>
      </c>
      <c r="FN2183" s="23">
        <v>0</v>
      </c>
      <c r="FO2183" s="23">
        <v>0</v>
      </c>
      <c r="FP2183" s="23">
        <v>0</v>
      </c>
      <c r="FQ2183" s="23">
        <v>0</v>
      </c>
      <c r="FR2183" s="23">
        <v>0</v>
      </c>
    </row>
    <row r="2184" spans="142:174">
      <c r="EL2184" s="22">
        <v>44325</v>
      </c>
      <c r="EM2184" s="21" t="s">
        <v>29927</v>
      </c>
      <c r="EN2184" s="21" t="s">
        <v>22769</v>
      </c>
      <c r="EO2184" s="21" t="s">
        <v>29929</v>
      </c>
      <c r="EP2184" s="21">
        <v>574917059850</v>
      </c>
      <c r="EQ2184" s="21" t="s">
        <v>207</v>
      </c>
      <c r="ER2184" s="21" t="s">
        <v>209</v>
      </c>
      <c r="ES2184" s="23">
        <v>17</v>
      </c>
      <c r="ET2184" s="23">
        <v>0</v>
      </c>
      <c r="EU2184" s="23">
        <v>0</v>
      </c>
      <c r="EV2184" s="23">
        <v>0</v>
      </c>
      <c r="EW2184" s="23"/>
      <c r="EX2184" s="23">
        <v>0</v>
      </c>
      <c r="EY2184" s="23"/>
      <c r="EZ2184" s="23"/>
      <c r="FA2184" s="23"/>
      <c r="FB2184" s="23"/>
      <c r="FC2184" s="23"/>
      <c r="FD2184" s="23"/>
      <c r="FE2184" s="23"/>
      <c r="FF2184" s="23"/>
      <c r="FG2184" s="23"/>
      <c r="FH2184" s="23"/>
      <c r="FI2184" s="23"/>
      <c r="FJ2184" s="23"/>
      <c r="FK2184" s="23"/>
      <c r="FL2184" s="23"/>
      <c r="FM2184" s="23"/>
      <c r="FN2184" s="23"/>
      <c r="FO2184" s="23"/>
      <c r="FP2184" s="23"/>
      <c r="FQ2184" s="23"/>
      <c r="FR2184" s="23"/>
    </row>
    <row r="2185" spans="142:174">
      <c r="EL2185" s="22">
        <v>44325</v>
      </c>
      <c r="EM2185" s="21" t="s">
        <v>29927</v>
      </c>
      <c r="EN2185" s="21" t="s">
        <v>22769</v>
      </c>
      <c r="EO2185" s="21" t="s">
        <v>29929</v>
      </c>
      <c r="EP2185" s="21">
        <v>574917059850</v>
      </c>
      <c r="EQ2185" s="21" t="s">
        <v>207</v>
      </c>
      <c r="ER2185" s="21" t="s">
        <v>29926</v>
      </c>
      <c r="ES2185" s="23">
        <v>3</v>
      </c>
      <c r="ET2185" s="23">
        <v>0</v>
      </c>
      <c r="EU2185" s="23">
        <v>0</v>
      </c>
      <c r="EV2185" s="23">
        <v>0</v>
      </c>
      <c r="EW2185" s="23"/>
      <c r="EX2185" s="23">
        <v>0</v>
      </c>
      <c r="EY2185" s="23"/>
      <c r="EZ2185" s="23"/>
      <c r="FA2185" s="23"/>
      <c r="FB2185" s="23"/>
      <c r="FC2185" s="23"/>
      <c r="FD2185" s="23"/>
      <c r="FE2185" s="23"/>
      <c r="FF2185" s="23"/>
      <c r="FG2185" s="23"/>
      <c r="FH2185" s="23"/>
      <c r="FI2185" s="23"/>
      <c r="FJ2185" s="23"/>
      <c r="FK2185" s="23"/>
      <c r="FL2185" s="23"/>
      <c r="FM2185" s="23"/>
      <c r="FN2185" s="23"/>
      <c r="FO2185" s="23"/>
      <c r="FP2185" s="23"/>
      <c r="FQ2185" s="23"/>
      <c r="FR2185" s="23"/>
    </row>
    <row r="2186" spans="142:174">
      <c r="EL2186" s="22">
        <v>44325</v>
      </c>
      <c r="EM2186" s="21" t="s">
        <v>29927</v>
      </c>
      <c r="EN2186" s="21" t="s">
        <v>24742</v>
      </c>
      <c r="EO2186" s="21" t="s">
        <v>29929</v>
      </c>
      <c r="EP2186" s="21">
        <v>574704701061</v>
      </c>
      <c r="EQ2186" s="21" t="s">
        <v>207</v>
      </c>
      <c r="ER2186" s="21" t="s">
        <v>209</v>
      </c>
      <c r="ES2186" s="23">
        <v>28</v>
      </c>
      <c r="ET2186" s="23">
        <v>0</v>
      </c>
      <c r="EU2186" s="23">
        <v>0</v>
      </c>
      <c r="EV2186" s="23">
        <v>0</v>
      </c>
      <c r="EW2186" s="23"/>
      <c r="EX2186" s="23">
        <v>0</v>
      </c>
      <c r="EY2186" s="23"/>
      <c r="EZ2186" s="23"/>
      <c r="FA2186" s="23"/>
      <c r="FB2186" s="23"/>
      <c r="FC2186" s="23"/>
      <c r="FD2186" s="23"/>
      <c r="FE2186" s="23"/>
      <c r="FF2186" s="23"/>
      <c r="FG2186" s="23"/>
      <c r="FH2186" s="23"/>
      <c r="FI2186" s="23"/>
      <c r="FJ2186" s="23"/>
      <c r="FK2186" s="23"/>
      <c r="FL2186" s="23"/>
      <c r="FM2186" s="23"/>
      <c r="FN2186" s="23"/>
      <c r="FO2186" s="23"/>
      <c r="FP2186" s="23"/>
      <c r="FQ2186" s="23"/>
      <c r="FR2186" s="23"/>
    </row>
    <row r="2187" spans="142:174">
      <c r="EL2187" s="22">
        <v>44325</v>
      </c>
      <c r="EM2187" s="21" t="s">
        <v>29927</v>
      </c>
      <c r="EN2187" s="21" t="s">
        <v>24742</v>
      </c>
      <c r="EO2187" s="21" t="s">
        <v>29929</v>
      </c>
      <c r="EP2187" s="21">
        <v>574704701061</v>
      </c>
      <c r="EQ2187" s="21" t="s">
        <v>207</v>
      </c>
      <c r="ER2187" s="21" t="s">
        <v>29926</v>
      </c>
      <c r="ES2187" s="23">
        <v>3</v>
      </c>
      <c r="ET2187" s="23">
        <v>0</v>
      </c>
      <c r="EU2187" s="23">
        <v>0</v>
      </c>
      <c r="EV2187" s="23">
        <v>0</v>
      </c>
      <c r="EW2187" s="23"/>
      <c r="EX2187" s="23">
        <v>0</v>
      </c>
      <c r="EY2187" s="23"/>
      <c r="EZ2187" s="23"/>
      <c r="FA2187" s="23"/>
      <c r="FB2187" s="23"/>
      <c r="FC2187" s="23"/>
      <c r="FD2187" s="23"/>
      <c r="FE2187" s="23"/>
      <c r="FF2187" s="23"/>
      <c r="FG2187" s="23"/>
      <c r="FH2187" s="23"/>
      <c r="FI2187" s="23"/>
      <c r="FJ2187" s="23"/>
      <c r="FK2187" s="23"/>
      <c r="FL2187" s="23"/>
      <c r="FM2187" s="23"/>
      <c r="FN2187" s="23"/>
      <c r="FO2187" s="23"/>
      <c r="FP2187" s="23"/>
      <c r="FQ2187" s="23"/>
      <c r="FR2187" s="23"/>
    </row>
    <row r="2188" spans="142:174">
      <c r="EL2188" s="22">
        <v>44325</v>
      </c>
      <c r="EM2188" s="21" t="s">
        <v>29927</v>
      </c>
      <c r="EN2188" s="21" t="s">
        <v>17425</v>
      </c>
      <c r="EO2188" s="21" t="s">
        <v>29929</v>
      </c>
      <c r="EP2188" s="21">
        <v>585622329677</v>
      </c>
      <c r="EQ2188" s="21" t="s">
        <v>207</v>
      </c>
      <c r="ER2188" s="21" t="s">
        <v>209</v>
      </c>
      <c r="ES2188" s="23">
        <v>11</v>
      </c>
      <c r="ET2188" s="23">
        <v>1</v>
      </c>
      <c r="EU2188" s="23">
        <v>150</v>
      </c>
      <c r="EV2188" s="23">
        <v>9.0908999999999995</v>
      </c>
      <c r="EW2188" s="23">
        <v>150</v>
      </c>
      <c r="EX2188" s="23">
        <v>13636.363600000001</v>
      </c>
      <c r="EY2188" s="23"/>
      <c r="EZ2188" s="23"/>
      <c r="FA2188" s="23"/>
      <c r="FB2188" s="23"/>
      <c r="FC2188" s="23"/>
      <c r="FD2188" s="23"/>
      <c r="FE2188" s="23"/>
      <c r="FF2188" s="23"/>
      <c r="FG2188" s="23"/>
      <c r="FH2188" s="23"/>
      <c r="FI2188" s="23"/>
      <c r="FJ2188" s="23"/>
      <c r="FK2188" s="23"/>
      <c r="FL2188" s="23"/>
      <c r="FM2188" s="23"/>
      <c r="FN2188" s="23"/>
      <c r="FO2188" s="23"/>
      <c r="FP2188" s="23"/>
      <c r="FQ2188" s="23"/>
      <c r="FR2188" s="23"/>
    </row>
    <row r="2189" spans="142:174">
      <c r="EL2189" s="22">
        <v>44325</v>
      </c>
      <c r="EM2189" s="21" t="s">
        <v>29927</v>
      </c>
      <c r="EN2189" s="21" t="s">
        <v>3779</v>
      </c>
      <c r="EO2189" s="21" t="s">
        <v>29929</v>
      </c>
      <c r="EP2189" s="21">
        <v>628188901458</v>
      </c>
      <c r="EQ2189" s="21" t="s">
        <v>207</v>
      </c>
      <c r="ER2189" s="21" t="s">
        <v>208</v>
      </c>
      <c r="ES2189" s="23">
        <v>4</v>
      </c>
      <c r="ET2189" s="23">
        <v>0</v>
      </c>
      <c r="EU2189" s="23">
        <v>0</v>
      </c>
      <c r="EV2189" s="23">
        <v>0</v>
      </c>
      <c r="EW2189" s="23"/>
      <c r="EX2189" s="23">
        <v>0</v>
      </c>
      <c r="EY2189" s="23"/>
      <c r="EZ2189" s="23"/>
      <c r="FA2189" s="23"/>
      <c r="FB2189" s="23"/>
      <c r="FC2189" s="23"/>
      <c r="FD2189" s="23"/>
      <c r="FE2189" s="23"/>
      <c r="FF2189" s="23"/>
      <c r="FG2189" s="23"/>
      <c r="FH2189" s="23"/>
      <c r="FI2189" s="23"/>
      <c r="FJ2189" s="23"/>
      <c r="FK2189" s="23"/>
      <c r="FL2189" s="23"/>
      <c r="FM2189" s="23"/>
      <c r="FN2189" s="23"/>
      <c r="FO2189" s="23"/>
      <c r="FP2189" s="23"/>
      <c r="FQ2189" s="23"/>
      <c r="FR2189" s="23"/>
    </row>
    <row r="2190" spans="142:174">
      <c r="EL2190" s="22">
        <v>44325</v>
      </c>
      <c r="EM2190" s="21" t="s">
        <v>29927</v>
      </c>
      <c r="EN2190" s="21" t="s">
        <v>3779</v>
      </c>
      <c r="EO2190" s="21" t="s">
        <v>29929</v>
      </c>
      <c r="EP2190" s="21">
        <v>628188901458</v>
      </c>
      <c r="EQ2190" s="21" t="s">
        <v>207</v>
      </c>
      <c r="ER2190" s="21" t="s">
        <v>209</v>
      </c>
      <c r="ES2190" s="23">
        <v>61</v>
      </c>
      <c r="ET2190" s="23">
        <v>4</v>
      </c>
      <c r="EU2190" s="23">
        <v>669</v>
      </c>
      <c r="EV2190" s="23">
        <v>6.5574000000000003</v>
      </c>
      <c r="EW2190" s="23">
        <v>167.25</v>
      </c>
      <c r="EX2190" s="23">
        <v>10967.213100000001</v>
      </c>
      <c r="EY2190" s="23">
        <v>0</v>
      </c>
      <c r="EZ2190" s="23">
        <v>0</v>
      </c>
      <c r="FA2190" s="23">
        <v>0</v>
      </c>
      <c r="FB2190" s="23">
        <v>0</v>
      </c>
      <c r="FC2190" s="23">
        <v>0</v>
      </c>
      <c r="FD2190" s="23">
        <v>0</v>
      </c>
      <c r="FE2190" s="23">
        <v>0</v>
      </c>
      <c r="FF2190" s="23">
        <v>0</v>
      </c>
      <c r="FG2190" s="23">
        <v>0</v>
      </c>
      <c r="FH2190" s="23">
        <v>0</v>
      </c>
      <c r="FI2190" s="23">
        <v>0</v>
      </c>
      <c r="FJ2190" s="23">
        <v>1</v>
      </c>
      <c r="FK2190" s="23">
        <v>0</v>
      </c>
      <c r="FL2190" s="23">
        <v>1</v>
      </c>
      <c r="FM2190" s="23">
        <v>0</v>
      </c>
      <c r="FN2190" s="23">
        <v>0</v>
      </c>
      <c r="FO2190" s="23">
        <v>0</v>
      </c>
      <c r="FP2190" s="23">
        <v>0</v>
      </c>
      <c r="FQ2190" s="23">
        <v>0</v>
      </c>
      <c r="FR2190" s="23">
        <v>0</v>
      </c>
    </row>
    <row r="2191" spans="142:174">
      <c r="EL2191" s="22">
        <v>44325</v>
      </c>
      <c r="EM2191" s="21" t="s">
        <v>29927</v>
      </c>
      <c r="EN2191" s="21" t="s">
        <v>3779</v>
      </c>
      <c r="EO2191" s="21" t="s">
        <v>29929</v>
      </c>
      <c r="EP2191" s="21">
        <v>628188901458</v>
      </c>
      <c r="EQ2191" s="21" t="s">
        <v>207</v>
      </c>
      <c r="ER2191" s="21" t="s">
        <v>29926</v>
      </c>
      <c r="ES2191" s="23">
        <v>2</v>
      </c>
      <c r="ET2191" s="23">
        <v>0</v>
      </c>
      <c r="EU2191" s="23">
        <v>0</v>
      </c>
      <c r="EV2191" s="23">
        <v>0</v>
      </c>
      <c r="EW2191" s="23"/>
      <c r="EX2191" s="23">
        <v>0</v>
      </c>
      <c r="EY2191" s="23"/>
      <c r="EZ2191" s="23"/>
      <c r="FA2191" s="23"/>
      <c r="FB2191" s="23"/>
      <c r="FC2191" s="23"/>
      <c r="FD2191" s="23"/>
      <c r="FE2191" s="23"/>
      <c r="FF2191" s="23"/>
      <c r="FG2191" s="23"/>
      <c r="FH2191" s="23"/>
      <c r="FI2191" s="23"/>
      <c r="FJ2191" s="23"/>
      <c r="FK2191" s="23"/>
      <c r="FL2191" s="23"/>
      <c r="FM2191" s="23"/>
      <c r="FN2191" s="23"/>
      <c r="FO2191" s="23"/>
      <c r="FP2191" s="23"/>
      <c r="FQ2191" s="23"/>
      <c r="FR2191" s="23"/>
    </row>
    <row r="2192" spans="142:174">
      <c r="EL2192" s="22">
        <v>44325</v>
      </c>
      <c r="EM2192" s="21" t="s">
        <v>29927</v>
      </c>
      <c r="EN2192" s="21" t="s">
        <v>24521</v>
      </c>
      <c r="EO2192" s="21" t="s">
        <v>29929</v>
      </c>
      <c r="EP2192" s="21">
        <v>574915879442</v>
      </c>
      <c r="EQ2192" s="21" t="s">
        <v>207</v>
      </c>
      <c r="ER2192" s="21" t="s">
        <v>209</v>
      </c>
      <c r="ES2192" s="23">
        <v>24</v>
      </c>
      <c r="ET2192" s="23">
        <v>0</v>
      </c>
      <c r="EU2192" s="23">
        <v>0</v>
      </c>
      <c r="EV2192" s="23">
        <v>0</v>
      </c>
      <c r="EW2192" s="23"/>
      <c r="EX2192" s="23">
        <v>0</v>
      </c>
      <c r="EY2192" s="23"/>
      <c r="EZ2192" s="23"/>
      <c r="FA2192" s="23"/>
      <c r="FB2192" s="23"/>
      <c r="FC2192" s="23"/>
      <c r="FD2192" s="23"/>
      <c r="FE2192" s="23"/>
      <c r="FF2192" s="23"/>
      <c r="FG2192" s="23"/>
      <c r="FH2192" s="23"/>
      <c r="FI2192" s="23"/>
      <c r="FJ2192" s="23"/>
      <c r="FK2192" s="23"/>
      <c r="FL2192" s="23"/>
      <c r="FM2192" s="23"/>
      <c r="FN2192" s="23"/>
      <c r="FO2192" s="23"/>
      <c r="FP2192" s="23"/>
      <c r="FQ2192" s="23"/>
      <c r="FR2192" s="23"/>
    </row>
    <row r="2193" spans="142:174">
      <c r="EL2193" s="22">
        <v>44325</v>
      </c>
      <c r="EM2193" s="21" t="s">
        <v>29927</v>
      </c>
      <c r="EN2193" s="21" t="s">
        <v>609</v>
      </c>
      <c r="EO2193" s="21" t="s">
        <v>29929</v>
      </c>
      <c r="EP2193" s="21">
        <v>574298647000</v>
      </c>
      <c r="EQ2193" s="21" t="s">
        <v>207</v>
      </c>
      <c r="ER2193" s="21" t="s">
        <v>208</v>
      </c>
      <c r="ES2193" s="23">
        <v>3</v>
      </c>
      <c r="ET2193" s="23">
        <v>0</v>
      </c>
      <c r="EU2193" s="23">
        <v>0</v>
      </c>
      <c r="EV2193" s="23">
        <v>0</v>
      </c>
      <c r="EW2193" s="23"/>
      <c r="EX2193" s="23">
        <v>0</v>
      </c>
      <c r="EY2193" s="23"/>
      <c r="EZ2193" s="23"/>
      <c r="FA2193" s="23"/>
      <c r="FB2193" s="23"/>
      <c r="FC2193" s="23"/>
      <c r="FD2193" s="23"/>
      <c r="FE2193" s="23"/>
      <c r="FF2193" s="23"/>
      <c r="FG2193" s="23"/>
      <c r="FH2193" s="23"/>
      <c r="FI2193" s="23"/>
      <c r="FJ2193" s="23"/>
      <c r="FK2193" s="23"/>
      <c r="FL2193" s="23"/>
      <c r="FM2193" s="23"/>
      <c r="FN2193" s="23"/>
      <c r="FO2193" s="23"/>
      <c r="FP2193" s="23"/>
      <c r="FQ2193" s="23"/>
      <c r="FR2193" s="23"/>
    </row>
    <row r="2194" spans="142:174">
      <c r="EL2194" s="22">
        <v>44325</v>
      </c>
      <c r="EM2194" s="21" t="s">
        <v>29927</v>
      </c>
      <c r="EN2194" s="21" t="s">
        <v>609</v>
      </c>
      <c r="EO2194" s="21" t="s">
        <v>29929</v>
      </c>
      <c r="EP2194" s="21">
        <v>574298647000</v>
      </c>
      <c r="EQ2194" s="21" t="s">
        <v>207</v>
      </c>
      <c r="ER2194" s="21" t="s">
        <v>209</v>
      </c>
      <c r="ES2194" s="23">
        <v>38</v>
      </c>
      <c r="ET2194" s="23">
        <v>0</v>
      </c>
      <c r="EU2194" s="23">
        <v>0</v>
      </c>
      <c r="EV2194" s="23">
        <v>0</v>
      </c>
      <c r="EW2194" s="23"/>
      <c r="EX2194" s="23">
        <v>0</v>
      </c>
      <c r="EY2194" s="23"/>
      <c r="EZ2194" s="23"/>
      <c r="FA2194" s="23"/>
      <c r="FB2194" s="23"/>
      <c r="FC2194" s="23"/>
      <c r="FD2194" s="23"/>
      <c r="FE2194" s="23"/>
      <c r="FF2194" s="23"/>
      <c r="FG2194" s="23"/>
      <c r="FH2194" s="23"/>
      <c r="FI2194" s="23"/>
      <c r="FJ2194" s="23"/>
      <c r="FK2194" s="23"/>
      <c r="FL2194" s="23"/>
      <c r="FM2194" s="23"/>
      <c r="FN2194" s="23"/>
      <c r="FO2194" s="23"/>
      <c r="FP2194" s="23"/>
      <c r="FQ2194" s="23"/>
      <c r="FR2194" s="23"/>
    </row>
    <row r="2195" spans="142:174">
      <c r="EL2195" s="22">
        <v>44325</v>
      </c>
      <c r="EM2195" s="21" t="s">
        <v>29927</v>
      </c>
      <c r="EN2195" s="21" t="s">
        <v>609</v>
      </c>
      <c r="EO2195" s="21" t="s">
        <v>29929</v>
      </c>
      <c r="EP2195" s="21">
        <v>574298647000</v>
      </c>
      <c r="EQ2195" s="21" t="s">
        <v>207</v>
      </c>
      <c r="ER2195" s="21" t="s">
        <v>29926</v>
      </c>
      <c r="ES2195" s="23">
        <v>4</v>
      </c>
      <c r="ET2195" s="23">
        <v>0</v>
      </c>
      <c r="EU2195" s="23">
        <v>0</v>
      </c>
      <c r="EV2195" s="23">
        <v>0</v>
      </c>
      <c r="EW2195" s="23"/>
      <c r="EX2195" s="23">
        <v>0</v>
      </c>
      <c r="EY2195" s="23"/>
      <c r="EZ2195" s="23"/>
      <c r="FA2195" s="23"/>
      <c r="FB2195" s="23"/>
      <c r="FC2195" s="23"/>
      <c r="FD2195" s="23"/>
      <c r="FE2195" s="23"/>
      <c r="FF2195" s="23"/>
      <c r="FG2195" s="23"/>
      <c r="FH2195" s="23"/>
      <c r="FI2195" s="23"/>
      <c r="FJ2195" s="23"/>
      <c r="FK2195" s="23"/>
      <c r="FL2195" s="23"/>
      <c r="FM2195" s="23"/>
      <c r="FN2195" s="23"/>
      <c r="FO2195" s="23"/>
      <c r="FP2195" s="23"/>
      <c r="FQ2195" s="23"/>
      <c r="FR2195" s="23"/>
    </row>
    <row r="2196" spans="142:174">
      <c r="EL2196" s="22">
        <v>44325</v>
      </c>
      <c r="EM2196" s="21" t="s">
        <v>29930</v>
      </c>
      <c r="EN2196" s="21" t="s">
        <v>24738</v>
      </c>
      <c r="EO2196" s="21" t="s">
        <v>29929</v>
      </c>
      <c r="EP2196" s="21">
        <v>574703641670</v>
      </c>
      <c r="EQ2196" s="21" t="s">
        <v>207</v>
      </c>
      <c r="ER2196" s="21" t="s">
        <v>209</v>
      </c>
      <c r="ES2196" s="23">
        <v>412</v>
      </c>
      <c r="ET2196" s="23">
        <v>5</v>
      </c>
      <c r="EU2196" s="23">
        <v>1067</v>
      </c>
      <c r="EV2196" s="23">
        <v>1.2136</v>
      </c>
      <c r="EW2196" s="23">
        <v>213.4</v>
      </c>
      <c r="EX2196" s="23">
        <v>2589.8058000000001</v>
      </c>
      <c r="EY2196" s="23"/>
      <c r="EZ2196" s="23"/>
      <c r="FA2196" s="23"/>
      <c r="FB2196" s="23"/>
      <c r="FC2196" s="23"/>
      <c r="FD2196" s="23"/>
      <c r="FE2196" s="23"/>
      <c r="FF2196" s="23"/>
      <c r="FG2196" s="23"/>
      <c r="FH2196" s="23"/>
      <c r="FI2196" s="23"/>
      <c r="FJ2196" s="23"/>
      <c r="FK2196" s="23"/>
      <c r="FL2196" s="23"/>
      <c r="FM2196" s="23"/>
      <c r="FN2196" s="23"/>
      <c r="FO2196" s="23"/>
      <c r="FP2196" s="23"/>
      <c r="FQ2196" s="23"/>
      <c r="FR2196" s="23"/>
    </row>
    <row r="2197" spans="142:174">
      <c r="EL2197" s="22">
        <v>44325</v>
      </c>
      <c r="EM2197" s="21" t="s">
        <v>29930</v>
      </c>
      <c r="EN2197" s="21" t="s">
        <v>24738</v>
      </c>
      <c r="EO2197" s="21" t="s">
        <v>29929</v>
      </c>
      <c r="EP2197" s="21">
        <v>574703641670</v>
      </c>
      <c r="EQ2197" s="21" t="s">
        <v>207</v>
      </c>
      <c r="ER2197" s="21" t="s">
        <v>29926</v>
      </c>
      <c r="ES2197" s="23">
        <v>10</v>
      </c>
      <c r="ET2197" s="23">
        <v>0</v>
      </c>
      <c r="EU2197" s="23">
        <v>0</v>
      </c>
      <c r="EV2197" s="23">
        <v>0</v>
      </c>
      <c r="EW2197" s="23"/>
      <c r="EX2197" s="23">
        <v>0</v>
      </c>
      <c r="EY2197" s="23"/>
      <c r="EZ2197" s="23"/>
      <c r="FA2197" s="23"/>
      <c r="FB2197" s="23"/>
      <c r="FC2197" s="23"/>
      <c r="FD2197" s="23"/>
      <c r="FE2197" s="23"/>
      <c r="FF2197" s="23"/>
      <c r="FG2197" s="23"/>
      <c r="FH2197" s="23"/>
      <c r="FI2197" s="23"/>
      <c r="FJ2197" s="23"/>
      <c r="FK2197" s="23"/>
      <c r="FL2197" s="23"/>
      <c r="FM2197" s="23"/>
      <c r="FN2197" s="23"/>
      <c r="FO2197" s="23"/>
      <c r="FP2197" s="23"/>
      <c r="FQ2197" s="23"/>
      <c r="FR2197" s="23"/>
    </row>
    <row r="2198" spans="142:174">
      <c r="EL2198" s="22">
        <v>44325</v>
      </c>
      <c r="EM2198" s="21" t="s">
        <v>30702</v>
      </c>
      <c r="EN2198" s="21" t="s">
        <v>1370</v>
      </c>
      <c r="EO2198" s="21" t="s">
        <v>206</v>
      </c>
      <c r="EP2198" s="21">
        <v>599408782168</v>
      </c>
      <c r="EQ2198" s="21" t="s">
        <v>207</v>
      </c>
      <c r="ER2198" s="21" t="s">
        <v>208</v>
      </c>
      <c r="ES2198" s="23">
        <v>40</v>
      </c>
      <c r="ET2198" s="23">
        <v>1</v>
      </c>
      <c r="EU2198" s="23">
        <v>94</v>
      </c>
      <c r="EV2198" s="23">
        <v>2.5</v>
      </c>
      <c r="EW2198" s="23">
        <v>94</v>
      </c>
      <c r="EX2198" s="23">
        <v>2350</v>
      </c>
      <c r="EY2198" s="23"/>
      <c r="EZ2198" s="23"/>
      <c r="FA2198" s="23"/>
      <c r="FB2198" s="23"/>
      <c r="FC2198" s="23"/>
      <c r="FD2198" s="23"/>
      <c r="FE2198" s="23"/>
      <c r="FF2198" s="23"/>
      <c r="FG2198" s="23"/>
      <c r="FH2198" s="23"/>
      <c r="FI2198" s="23"/>
      <c r="FJ2198" s="23"/>
      <c r="FK2198" s="23"/>
      <c r="FL2198" s="23"/>
      <c r="FM2198" s="23"/>
      <c r="FN2198" s="23"/>
      <c r="FO2198" s="23"/>
      <c r="FP2198" s="23"/>
      <c r="FQ2198" s="23"/>
      <c r="FR2198" s="23"/>
    </row>
    <row r="2199" spans="142:174">
      <c r="EL2199" s="22">
        <v>44325</v>
      </c>
      <c r="EM2199" s="21" t="s">
        <v>30702</v>
      </c>
      <c r="EN2199" s="21" t="s">
        <v>1370</v>
      </c>
      <c r="EO2199" s="21" t="s">
        <v>206</v>
      </c>
      <c r="EP2199" s="21">
        <v>599408782168</v>
      </c>
      <c r="EQ2199" s="21" t="s">
        <v>207</v>
      </c>
      <c r="ER2199" s="21" t="s">
        <v>209</v>
      </c>
      <c r="ES2199" s="23">
        <v>827</v>
      </c>
      <c r="ET2199" s="23">
        <v>42</v>
      </c>
      <c r="EU2199" s="23">
        <v>11124</v>
      </c>
      <c r="EV2199" s="23">
        <v>5.0785999999999998</v>
      </c>
      <c r="EW2199" s="23">
        <v>264.8571</v>
      </c>
      <c r="EX2199" s="23">
        <v>13451.0278</v>
      </c>
      <c r="EY2199" s="23">
        <v>2.3809999999999998</v>
      </c>
      <c r="EZ2199" s="23">
        <v>3783</v>
      </c>
      <c r="FA2199" s="23">
        <v>1</v>
      </c>
      <c r="FB2199" s="23">
        <v>0</v>
      </c>
      <c r="FC2199" s="23">
        <v>0</v>
      </c>
      <c r="FD2199" s="23">
        <v>3783</v>
      </c>
      <c r="FE2199" s="23">
        <v>1</v>
      </c>
      <c r="FF2199" s="23">
        <v>3</v>
      </c>
      <c r="FG2199" s="23">
        <v>0</v>
      </c>
      <c r="FH2199" s="23">
        <v>3</v>
      </c>
      <c r="FI2199" s="23">
        <v>0.34010000000000001</v>
      </c>
      <c r="FJ2199" s="23">
        <v>8</v>
      </c>
      <c r="FK2199" s="23">
        <v>1</v>
      </c>
      <c r="FL2199" s="23">
        <v>9</v>
      </c>
      <c r="FM2199" s="23">
        <v>0</v>
      </c>
      <c r="FN2199" s="23">
        <v>0</v>
      </c>
      <c r="FO2199" s="23">
        <v>0</v>
      </c>
      <c r="FP2199" s="23">
        <v>0</v>
      </c>
      <c r="FQ2199" s="23">
        <v>0</v>
      </c>
      <c r="FR2199" s="23">
        <v>0</v>
      </c>
    </row>
    <row r="2200" spans="142:174">
      <c r="EL2200" s="22">
        <v>44325</v>
      </c>
      <c r="EM2200" s="21" t="s">
        <v>30703</v>
      </c>
      <c r="EN2200" s="21" t="s">
        <v>211</v>
      </c>
      <c r="EO2200" s="21" t="s">
        <v>206</v>
      </c>
      <c r="EP2200" s="21">
        <v>599211933377</v>
      </c>
      <c r="EQ2200" s="21" t="s">
        <v>207</v>
      </c>
      <c r="ER2200" s="21" t="s">
        <v>208</v>
      </c>
      <c r="ES2200" s="23">
        <v>271</v>
      </c>
      <c r="ET2200" s="23">
        <v>0</v>
      </c>
      <c r="EU2200" s="23">
        <v>0</v>
      </c>
      <c r="EV2200" s="23">
        <v>0</v>
      </c>
      <c r="EW2200" s="23"/>
      <c r="EX2200" s="23">
        <v>0</v>
      </c>
      <c r="EY2200" s="23"/>
      <c r="EZ2200" s="23"/>
      <c r="FA2200" s="23"/>
      <c r="FB2200" s="23"/>
      <c r="FC2200" s="23"/>
      <c r="FD2200" s="23"/>
      <c r="FE2200" s="23"/>
      <c r="FF2200" s="23"/>
      <c r="FG2200" s="23"/>
      <c r="FH2200" s="23"/>
      <c r="FI2200" s="23"/>
      <c r="FJ2200" s="23"/>
      <c r="FK2200" s="23"/>
      <c r="FL2200" s="23"/>
      <c r="FM2200" s="23"/>
      <c r="FN2200" s="23"/>
      <c r="FO2200" s="23"/>
      <c r="FP2200" s="23"/>
      <c r="FQ2200" s="23"/>
      <c r="FR2200" s="23"/>
    </row>
    <row r="2201" spans="142:174">
      <c r="EL2201" s="22">
        <v>44325</v>
      </c>
      <c r="EM2201" s="21" t="s">
        <v>30703</v>
      </c>
      <c r="EN2201" s="21" t="s">
        <v>211</v>
      </c>
      <c r="EO2201" s="21" t="s">
        <v>206</v>
      </c>
      <c r="EP2201" s="21">
        <v>599211933377</v>
      </c>
      <c r="EQ2201" s="21" t="s">
        <v>207</v>
      </c>
      <c r="ER2201" s="21" t="s">
        <v>209</v>
      </c>
      <c r="ES2201" s="23">
        <v>2159</v>
      </c>
      <c r="ET2201" s="23">
        <v>127</v>
      </c>
      <c r="EU2201" s="23">
        <v>25000</v>
      </c>
      <c r="EV2201" s="23">
        <v>5.8823999999999996</v>
      </c>
      <c r="EW2201" s="23">
        <v>196.85040000000001</v>
      </c>
      <c r="EX2201" s="23">
        <v>11579.4349</v>
      </c>
      <c r="EY2201" s="23">
        <v>2.3622000000000001</v>
      </c>
      <c r="EZ2201" s="23">
        <v>3783</v>
      </c>
      <c r="FA2201" s="23">
        <v>1</v>
      </c>
      <c r="FB2201" s="23">
        <v>13783</v>
      </c>
      <c r="FC2201" s="23">
        <v>2</v>
      </c>
      <c r="FD2201" s="23">
        <v>17566</v>
      </c>
      <c r="FE2201" s="23">
        <v>3</v>
      </c>
      <c r="FF2201" s="23">
        <v>5</v>
      </c>
      <c r="FG2201" s="23">
        <v>0</v>
      </c>
      <c r="FH2201" s="23">
        <v>5</v>
      </c>
      <c r="FI2201" s="23">
        <v>0.7026</v>
      </c>
      <c r="FJ2201" s="23">
        <v>9</v>
      </c>
      <c r="FK2201" s="23">
        <v>4</v>
      </c>
      <c r="FL2201" s="23">
        <v>13</v>
      </c>
      <c r="FM2201" s="23">
        <v>0</v>
      </c>
      <c r="FN2201" s="23">
        <v>0</v>
      </c>
      <c r="FO2201" s="23">
        <v>0</v>
      </c>
      <c r="FP2201" s="23">
        <v>0</v>
      </c>
      <c r="FQ2201" s="23">
        <v>0</v>
      </c>
      <c r="FR2201" s="23">
        <v>0</v>
      </c>
    </row>
    <row r="2202" spans="142:174">
      <c r="EL2202" s="22">
        <v>44326</v>
      </c>
      <c r="EM2202" s="21" t="s">
        <v>28043</v>
      </c>
      <c r="EN2202" s="21" t="s">
        <v>17425</v>
      </c>
      <c r="EO2202" s="21" t="s">
        <v>206</v>
      </c>
      <c r="EP2202" s="21">
        <v>585622329677</v>
      </c>
      <c r="EQ2202" s="21" t="s">
        <v>207</v>
      </c>
      <c r="ER2202" s="21" t="s">
        <v>209</v>
      </c>
      <c r="ES2202" s="23">
        <v>49</v>
      </c>
      <c r="ET2202" s="23">
        <v>0</v>
      </c>
      <c r="EU2202" s="23">
        <v>0</v>
      </c>
      <c r="EV2202" s="23">
        <v>0</v>
      </c>
      <c r="EW2202" s="23"/>
      <c r="EX2202" s="23">
        <v>0</v>
      </c>
      <c r="EY2202" s="23"/>
      <c r="EZ2202" s="23"/>
      <c r="FA2202" s="23"/>
      <c r="FB2202" s="23"/>
      <c r="FC2202" s="23"/>
      <c r="FD2202" s="23"/>
      <c r="FE2202" s="23"/>
      <c r="FF2202" s="23"/>
      <c r="FG2202" s="23"/>
      <c r="FH2202" s="23"/>
      <c r="FI2202" s="23"/>
      <c r="FJ2202" s="23"/>
      <c r="FK2202" s="23"/>
      <c r="FL2202" s="23"/>
      <c r="FM2202" s="23"/>
      <c r="FN2202" s="23"/>
      <c r="FO2202" s="23"/>
      <c r="FP2202" s="23"/>
      <c r="FQ2202" s="23"/>
      <c r="FR2202" s="23"/>
    </row>
    <row r="2203" spans="142:174">
      <c r="EL2203" s="22">
        <v>44326</v>
      </c>
      <c r="EM2203" s="21" t="s">
        <v>31482</v>
      </c>
      <c r="EN2203" s="21" t="s">
        <v>17425</v>
      </c>
      <c r="EO2203" s="21" t="s">
        <v>206</v>
      </c>
      <c r="EP2203" s="21">
        <v>585622329677</v>
      </c>
      <c r="EQ2203" s="21" t="s">
        <v>207</v>
      </c>
      <c r="ER2203" s="21" t="s">
        <v>208</v>
      </c>
      <c r="ES2203" s="23">
        <v>1</v>
      </c>
      <c r="ET2203" s="23">
        <v>0</v>
      </c>
      <c r="EU2203" s="23">
        <v>0</v>
      </c>
      <c r="EV2203" s="23">
        <v>0</v>
      </c>
      <c r="EW2203" s="23"/>
      <c r="EX2203" s="23">
        <v>0</v>
      </c>
      <c r="EY2203" s="23"/>
      <c r="EZ2203" s="23"/>
      <c r="FA2203" s="23"/>
      <c r="FB2203" s="23"/>
      <c r="FC2203" s="23"/>
      <c r="FD2203" s="23"/>
      <c r="FE2203" s="23"/>
      <c r="FF2203" s="23"/>
      <c r="FG2203" s="23"/>
      <c r="FH2203" s="23"/>
      <c r="FI2203" s="23"/>
      <c r="FJ2203" s="23"/>
      <c r="FK2203" s="23"/>
      <c r="FL2203" s="23"/>
      <c r="FM2203" s="23"/>
      <c r="FN2203" s="23"/>
      <c r="FO2203" s="23"/>
      <c r="FP2203" s="23"/>
      <c r="FQ2203" s="23"/>
      <c r="FR2203" s="23"/>
    </row>
    <row r="2204" spans="142:174">
      <c r="EL2204" s="22">
        <v>44326</v>
      </c>
      <c r="EM2204" s="21" t="s">
        <v>31482</v>
      </c>
      <c r="EN2204" s="21" t="s">
        <v>17425</v>
      </c>
      <c r="EO2204" s="21" t="s">
        <v>206</v>
      </c>
      <c r="EP2204" s="21">
        <v>585622329677</v>
      </c>
      <c r="EQ2204" s="21" t="s">
        <v>207</v>
      </c>
      <c r="ER2204" s="21" t="s">
        <v>209</v>
      </c>
      <c r="ES2204" s="23">
        <v>437</v>
      </c>
      <c r="ET2204" s="23">
        <v>14</v>
      </c>
      <c r="EU2204" s="23">
        <v>8743</v>
      </c>
      <c r="EV2204" s="23">
        <v>3.2037</v>
      </c>
      <c r="EW2204" s="23">
        <v>624.5</v>
      </c>
      <c r="EX2204" s="23">
        <v>20006.865000000002</v>
      </c>
      <c r="EY2204" s="23">
        <v>0</v>
      </c>
      <c r="EZ2204" s="23">
        <v>0</v>
      </c>
      <c r="FA2204" s="23">
        <v>0</v>
      </c>
      <c r="FB2204" s="23">
        <v>0</v>
      </c>
      <c r="FC2204" s="23">
        <v>0</v>
      </c>
      <c r="FD2204" s="23">
        <v>0</v>
      </c>
      <c r="FE2204" s="23">
        <v>0</v>
      </c>
      <c r="FF2204" s="23">
        <v>0</v>
      </c>
      <c r="FG2204" s="23">
        <v>0</v>
      </c>
      <c r="FH2204" s="23">
        <v>0</v>
      </c>
      <c r="FI2204" s="23">
        <v>0</v>
      </c>
      <c r="FJ2204" s="23">
        <v>2</v>
      </c>
      <c r="FK2204" s="23">
        <v>0</v>
      </c>
      <c r="FL2204" s="23">
        <v>2</v>
      </c>
      <c r="FM2204" s="23">
        <v>0</v>
      </c>
      <c r="FN2204" s="23">
        <v>0</v>
      </c>
      <c r="FO2204" s="23">
        <v>0</v>
      </c>
      <c r="FP2204" s="23">
        <v>0</v>
      </c>
      <c r="FQ2204" s="23">
        <v>0</v>
      </c>
      <c r="FR2204" s="23">
        <v>0</v>
      </c>
    </row>
    <row r="2205" spans="142:174">
      <c r="EL2205" s="22">
        <v>44326</v>
      </c>
      <c r="EM2205" s="21" t="s">
        <v>29927</v>
      </c>
      <c r="EN2205" s="21" t="s">
        <v>29928</v>
      </c>
      <c r="EO2205" s="21" t="s">
        <v>29929</v>
      </c>
      <c r="EP2205" s="21">
        <v>574546716076</v>
      </c>
      <c r="EQ2205" s="21" t="s">
        <v>207</v>
      </c>
      <c r="ER2205" s="21" t="s">
        <v>209</v>
      </c>
      <c r="ES2205" s="23">
        <v>144</v>
      </c>
      <c r="ET2205" s="23">
        <v>1</v>
      </c>
      <c r="EU2205" s="23">
        <v>148</v>
      </c>
      <c r="EV2205" s="23">
        <v>0.69440000000000002</v>
      </c>
      <c r="EW2205" s="23">
        <v>148</v>
      </c>
      <c r="EX2205" s="23">
        <v>1027.7778000000001</v>
      </c>
      <c r="EY2205" s="23"/>
      <c r="EZ2205" s="23"/>
      <c r="FA2205" s="23"/>
      <c r="FB2205" s="23"/>
      <c r="FC2205" s="23"/>
      <c r="FD2205" s="23"/>
      <c r="FE2205" s="23"/>
      <c r="FF2205" s="23"/>
      <c r="FG2205" s="23"/>
      <c r="FH2205" s="23"/>
      <c r="FI2205" s="23"/>
      <c r="FJ2205" s="23"/>
      <c r="FK2205" s="23"/>
      <c r="FL2205" s="23"/>
      <c r="FM2205" s="23"/>
      <c r="FN2205" s="23"/>
      <c r="FO2205" s="23"/>
      <c r="FP2205" s="23"/>
      <c r="FQ2205" s="23"/>
      <c r="FR2205" s="23"/>
    </row>
    <row r="2206" spans="142:174">
      <c r="EL2206" s="22">
        <v>44326</v>
      </c>
      <c r="EM2206" s="21" t="s">
        <v>29927</v>
      </c>
      <c r="EN2206" s="21" t="s">
        <v>29928</v>
      </c>
      <c r="EO2206" s="21" t="s">
        <v>29929</v>
      </c>
      <c r="EP2206" s="21">
        <v>574546716076</v>
      </c>
      <c r="EQ2206" s="21" t="s">
        <v>207</v>
      </c>
      <c r="ER2206" s="21" t="s">
        <v>29926</v>
      </c>
      <c r="ES2206" s="23">
        <v>15</v>
      </c>
      <c r="ET2206" s="23">
        <v>0</v>
      </c>
      <c r="EU2206" s="23">
        <v>0</v>
      </c>
      <c r="EV2206" s="23">
        <v>0</v>
      </c>
      <c r="EW2206" s="23"/>
      <c r="EX2206" s="23">
        <v>0</v>
      </c>
      <c r="EY2206" s="23"/>
      <c r="EZ2206" s="23"/>
      <c r="FA2206" s="23"/>
      <c r="FB2206" s="23"/>
      <c r="FC2206" s="23"/>
      <c r="FD2206" s="23"/>
      <c r="FE2206" s="23"/>
      <c r="FF2206" s="23"/>
      <c r="FG2206" s="23"/>
      <c r="FH2206" s="23"/>
      <c r="FI2206" s="23"/>
      <c r="FJ2206" s="23"/>
      <c r="FK2206" s="23"/>
      <c r="FL2206" s="23"/>
      <c r="FM2206" s="23"/>
      <c r="FN2206" s="23"/>
      <c r="FO2206" s="23"/>
      <c r="FP2206" s="23"/>
      <c r="FQ2206" s="23"/>
      <c r="FR2206" s="23"/>
    </row>
    <row r="2207" spans="142:174">
      <c r="EL2207" s="22">
        <v>44326</v>
      </c>
      <c r="EM2207" s="21" t="s">
        <v>29927</v>
      </c>
      <c r="EN2207" s="21" t="s">
        <v>210</v>
      </c>
      <c r="EO2207" s="21" t="s">
        <v>29929</v>
      </c>
      <c r="EP2207" s="21">
        <v>598981180056</v>
      </c>
      <c r="EQ2207" s="21" t="s">
        <v>207</v>
      </c>
      <c r="ER2207" s="21" t="s">
        <v>209</v>
      </c>
      <c r="ES2207" s="23">
        <v>89</v>
      </c>
      <c r="ET2207" s="23">
        <v>0</v>
      </c>
      <c r="EU2207" s="23">
        <v>0</v>
      </c>
      <c r="EV2207" s="23">
        <v>0</v>
      </c>
      <c r="EW2207" s="23"/>
      <c r="EX2207" s="23">
        <v>0</v>
      </c>
      <c r="EY2207" s="23"/>
      <c r="EZ2207" s="23"/>
      <c r="FA2207" s="23"/>
      <c r="FB2207" s="23"/>
      <c r="FC2207" s="23"/>
      <c r="FD2207" s="23"/>
      <c r="FE2207" s="23"/>
      <c r="FF2207" s="23"/>
      <c r="FG2207" s="23"/>
      <c r="FH2207" s="23"/>
      <c r="FI2207" s="23"/>
      <c r="FJ2207" s="23"/>
      <c r="FK2207" s="23"/>
      <c r="FL2207" s="23"/>
      <c r="FM2207" s="23"/>
      <c r="FN2207" s="23"/>
      <c r="FO2207" s="23"/>
      <c r="FP2207" s="23"/>
      <c r="FQ2207" s="23"/>
      <c r="FR2207" s="23"/>
    </row>
    <row r="2208" spans="142:174">
      <c r="EL2208" s="22">
        <v>44326</v>
      </c>
      <c r="EM2208" s="21" t="s">
        <v>29927</v>
      </c>
      <c r="EN2208" s="21" t="s">
        <v>210</v>
      </c>
      <c r="EO2208" s="21" t="s">
        <v>29929</v>
      </c>
      <c r="EP2208" s="21">
        <v>598981180056</v>
      </c>
      <c r="EQ2208" s="21" t="s">
        <v>207</v>
      </c>
      <c r="ER2208" s="21" t="s">
        <v>29926</v>
      </c>
      <c r="ES2208" s="23">
        <v>10</v>
      </c>
      <c r="ET2208" s="23">
        <v>0</v>
      </c>
      <c r="EU2208" s="23">
        <v>0</v>
      </c>
      <c r="EV2208" s="23">
        <v>0</v>
      </c>
      <c r="EW2208" s="23"/>
      <c r="EX2208" s="23">
        <v>0</v>
      </c>
      <c r="EY2208" s="23"/>
      <c r="EZ2208" s="23"/>
      <c r="FA2208" s="23"/>
      <c r="FB2208" s="23"/>
      <c r="FC2208" s="23"/>
      <c r="FD2208" s="23"/>
      <c r="FE2208" s="23"/>
      <c r="FF2208" s="23"/>
      <c r="FG2208" s="23"/>
      <c r="FH2208" s="23"/>
      <c r="FI2208" s="23"/>
      <c r="FJ2208" s="23"/>
      <c r="FK2208" s="23"/>
      <c r="FL2208" s="23"/>
      <c r="FM2208" s="23"/>
      <c r="FN2208" s="23"/>
      <c r="FO2208" s="23"/>
      <c r="FP2208" s="23"/>
      <c r="FQ2208" s="23"/>
      <c r="FR2208" s="23"/>
    </row>
    <row r="2209" spans="142:174">
      <c r="EL2209" s="22">
        <v>44326</v>
      </c>
      <c r="EM2209" t="s">
        <v>29927</v>
      </c>
      <c r="EN2209" t="s">
        <v>1370</v>
      </c>
      <c r="EO2209" t="s">
        <v>29929</v>
      </c>
      <c r="EP2209">
        <v>599408782168</v>
      </c>
      <c r="EQ2209" t="s">
        <v>207</v>
      </c>
      <c r="ER2209" t="s">
        <v>209</v>
      </c>
      <c r="ES2209" s="20">
        <v>96</v>
      </c>
      <c r="ET2209" s="20">
        <v>4</v>
      </c>
      <c r="EU2209" s="20">
        <v>820</v>
      </c>
      <c r="EV2209" s="20">
        <v>4.1666999999999996</v>
      </c>
      <c r="EW2209" s="20">
        <v>205</v>
      </c>
      <c r="EX2209" s="20">
        <v>8541.6666999999998</v>
      </c>
      <c r="EY2209" s="20">
        <v>0</v>
      </c>
      <c r="EZ2209" s="20">
        <v>0</v>
      </c>
      <c r="FA2209" s="20">
        <v>0</v>
      </c>
      <c r="FB2209" s="20">
        <v>0</v>
      </c>
      <c r="FC2209" s="20">
        <v>0</v>
      </c>
      <c r="FD2209" s="20">
        <v>0</v>
      </c>
      <c r="FE2209" s="20">
        <v>0</v>
      </c>
      <c r="FF2209" s="20">
        <v>1</v>
      </c>
      <c r="FG2209" s="20">
        <v>0</v>
      </c>
      <c r="FH2209" s="20">
        <v>1</v>
      </c>
      <c r="FI2209" s="20">
        <v>0</v>
      </c>
      <c r="FJ2209" s="20">
        <v>0</v>
      </c>
      <c r="FK2209" s="20">
        <v>0</v>
      </c>
      <c r="FL2209" s="20">
        <v>0</v>
      </c>
      <c r="FM2209" s="20">
        <v>0</v>
      </c>
      <c r="FN2209" s="20">
        <v>0</v>
      </c>
      <c r="FO2209" s="20">
        <v>0</v>
      </c>
      <c r="FP2209" s="20">
        <v>0</v>
      </c>
      <c r="FQ2209" s="20">
        <v>0</v>
      </c>
      <c r="FR2209" s="20">
        <v>0</v>
      </c>
    </row>
    <row r="2210" spans="142:174">
      <c r="EL2210" s="22">
        <v>44326</v>
      </c>
      <c r="EM2210" t="s">
        <v>29927</v>
      </c>
      <c r="EN2210" t="s">
        <v>1370</v>
      </c>
      <c r="EO2210" t="s">
        <v>29929</v>
      </c>
      <c r="EP2210">
        <v>599408782168</v>
      </c>
      <c r="EQ2210" t="s">
        <v>207</v>
      </c>
      <c r="ER2210" t="s">
        <v>29926</v>
      </c>
      <c r="ES2210" s="20">
        <v>2</v>
      </c>
      <c r="ET2210" s="20">
        <v>0</v>
      </c>
      <c r="EU2210" s="20">
        <v>0</v>
      </c>
      <c r="EV2210" s="20">
        <v>0</v>
      </c>
      <c r="EW2210" s="20"/>
      <c r="EX2210" s="20">
        <v>0</v>
      </c>
      <c r="EY2210" s="20"/>
      <c r="EZ2210" s="20"/>
      <c r="FA2210" s="20"/>
      <c r="FB2210" s="20"/>
      <c r="FC2210" s="20"/>
      <c r="FD2210" s="20"/>
      <c r="FE2210" s="20"/>
      <c r="FF2210" s="20"/>
      <c r="FG2210" s="20"/>
      <c r="FH2210" s="20"/>
      <c r="FI2210" s="20"/>
      <c r="FJ2210" s="20"/>
      <c r="FK2210" s="20"/>
      <c r="FL2210" s="20"/>
      <c r="FM2210" s="20"/>
      <c r="FN2210" s="20"/>
      <c r="FO2210" s="20"/>
      <c r="FP2210" s="20"/>
      <c r="FQ2210" s="20"/>
      <c r="FR2210" s="20"/>
    </row>
    <row r="2211" spans="142:174">
      <c r="EL2211" s="22">
        <v>44326</v>
      </c>
      <c r="EM2211" t="s">
        <v>29927</v>
      </c>
      <c r="EN2211" t="s">
        <v>24538</v>
      </c>
      <c r="EO2211" t="s">
        <v>29929</v>
      </c>
      <c r="EP2211">
        <v>586179537805</v>
      </c>
      <c r="EQ2211" t="s">
        <v>207</v>
      </c>
      <c r="ER2211" t="s">
        <v>209</v>
      </c>
      <c r="ES2211" s="20">
        <v>32</v>
      </c>
      <c r="ET2211" s="20">
        <v>0</v>
      </c>
      <c r="EU2211" s="20">
        <v>0</v>
      </c>
      <c r="EV2211" s="20">
        <v>0</v>
      </c>
      <c r="EW2211" s="20"/>
      <c r="EX2211" s="20">
        <v>0</v>
      </c>
      <c r="EY2211" s="20"/>
      <c r="EZ2211" s="20"/>
      <c r="FA2211" s="20"/>
      <c r="FB2211" s="20"/>
      <c r="FC2211" s="20"/>
      <c r="FD2211" s="20"/>
      <c r="FE2211" s="20"/>
      <c r="FF2211" s="20"/>
      <c r="FG2211" s="20"/>
      <c r="FH2211" s="20"/>
      <c r="FI2211" s="20"/>
      <c r="FJ2211" s="20"/>
      <c r="FK2211" s="20"/>
      <c r="FL2211" s="20"/>
      <c r="FM2211" s="20"/>
      <c r="FN2211" s="20"/>
      <c r="FO2211" s="20"/>
      <c r="FP2211" s="20"/>
      <c r="FQ2211" s="20"/>
      <c r="FR2211" s="20"/>
    </row>
    <row r="2212" spans="142:174">
      <c r="EL2212" s="22">
        <v>44326</v>
      </c>
      <c r="EM2212" t="s">
        <v>29927</v>
      </c>
      <c r="EN2212" t="s">
        <v>24538</v>
      </c>
      <c r="EO2212" t="s">
        <v>29929</v>
      </c>
      <c r="EP2212">
        <v>586179537805</v>
      </c>
      <c r="EQ2212" t="s">
        <v>207</v>
      </c>
      <c r="ER2212" t="s">
        <v>29926</v>
      </c>
      <c r="ES2212" s="20">
        <v>9</v>
      </c>
      <c r="ET2212" s="20">
        <v>0</v>
      </c>
      <c r="EU2212" s="20">
        <v>0</v>
      </c>
      <c r="EV2212" s="20">
        <v>0</v>
      </c>
      <c r="EW2212" s="20"/>
      <c r="EX2212" s="20">
        <v>0</v>
      </c>
      <c r="EY2212" s="20"/>
      <c r="EZ2212" s="20"/>
      <c r="FA2212" s="20"/>
      <c r="FB2212" s="20"/>
      <c r="FC2212" s="20"/>
      <c r="FD2212" s="20"/>
      <c r="FE2212" s="20"/>
      <c r="FF2212" s="20"/>
      <c r="FG2212" s="20"/>
      <c r="FH2212" s="20"/>
      <c r="FI2212" s="20"/>
      <c r="FJ2212" s="20"/>
      <c r="FK2212" s="20"/>
      <c r="FL2212" s="20"/>
      <c r="FM2212" s="20"/>
      <c r="FN2212" s="20"/>
      <c r="FO2212" s="20"/>
      <c r="FP2212" s="20"/>
      <c r="FQ2212" s="20"/>
      <c r="FR2212" s="20"/>
    </row>
    <row r="2213" spans="142:174">
      <c r="EL2213" s="22">
        <v>44326</v>
      </c>
      <c r="EM2213" t="s">
        <v>29927</v>
      </c>
      <c r="EN2213" t="s">
        <v>22765</v>
      </c>
      <c r="EO2213" t="s">
        <v>29929</v>
      </c>
      <c r="EP2213">
        <v>574813750930</v>
      </c>
      <c r="EQ2213" t="s">
        <v>207</v>
      </c>
      <c r="ER2213" t="s">
        <v>209</v>
      </c>
      <c r="ES2213" s="20">
        <v>120</v>
      </c>
      <c r="ET2213" s="20">
        <v>7</v>
      </c>
      <c r="EU2213" s="20">
        <v>1176</v>
      </c>
      <c r="EV2213" s="20">
        <v>5.8333000000000004</v>
      </c>
      <c r="EW2213" s="20">
        <v>168</v>
      </c>
      <c r="EX2213" s="20">
        <v>9800</v>
      </c>
      <c r="EY2213" s="20"/>
      <c r="EZ2213" s="20"/>
      <c r="FA2213" s="20"/>
      <c r="FB2213" s="20"/>
      <c r="FC2213" s="20"/>
      <c r="FD2213" s="20"/>
      <c r="FE2213" s="20"/>
      <c r="FF2213" s="20"/>
      <c r="FG2213" s="20"/>
      <c r="FH2213" s="20"/>
      <c r="FI2213" s="20"/>
      <c r="FJ2213" s="20"/>
      <c r="FK2213" s="20"/>
      <c r="FL2213" s="20"/>
      <c r="FM2213" s="20"/>
      <c r="FN2213" s="20"/>
      <c r="FO2213" s="20"/>
      <c r="FP2213" s="20"/>
      <c r="FQ2213" s="20"/>
      <c r="FR2213" s="20"/>
    </row>
    <row r="2214" spans="142:174">
      <c r="EL2214" s="22">
        <v>44326</v>
      </c>
      <c r="EM2214" t="s">
        <v>29927</v>
      </c>
      <c r="EN2214" t="s">
        <v>22765</v>
      </c>
      <c r="EO2214" t="s">
        <v>29929</v>
      </c>
      <c r="EP2214">
        <v>574813750930</v>
      </c>
      <c r="EQ2214" t="s">
        <v>207</v>
      </c>
      <c r="ER2214" t="s">
        <v>29926</v>
      </c>
      <c r="ES2214" s="20">
        <v>6</v>
      </c>
      <c r="ET2214" s="20">
        <v>0</v>
      </c>
      <c r="EU2214" s="20">
        <v>0</v>
      </c>
      <c r="EV2214" s="20">
        <v>0</v>
      </c>
      <c r="EW2214" s="20"/>
      <c r="EX2214" s="20">
        <v>0</v>
      </c>
      <c r="EY2214" s="20"/>
      <c r="EZ2214" s="20"/>
      <c r="FA2214" s="20"/>
      <c r="FB2214" s="20"/>
      <c r="FC2214" s="20"/>
      <c r="FD2214" s="20"/>
      <c r="FE2214" s="20"/>
      <c r="FF2214" s="20"/>
      <c r="FG2214" s="20"/>
      <c r="FH2214" s="20"/>
      <c r="FI2214" s="20"/>
      <c r="FJ2214" s="20"/>
      <c r="FK2214" s="20"/>
      <c r="FL2214" s="20"/>
      <c r="FM2214" s="20"/>
      <c r="FN2214" s="20"/>
      <c r="FO2214" s="20"/>
      <c r="FP2214" s="20"/>
      <c r="FQ2214" s="20"/>
      <c r="FR2214" s="20"/>
    </row>
    <row r="2215" spans="142:174">
      <c r="EL2215" s="22">
        <v>44326</v>
      </c>
      <c r="EM2215" t="s">
        <v>29927</v>
      </c>
      <c r="EN2215" t="s">
        <v>17429</v>
      </c>
      <c r="EO2215" t="s">
        <v>29929</v>
      </c>
      <c r="EP2215">
        <v>574550180649</v>
      </c>
      <c r="EQ2215" t="s">
        <v>207</v>
      </c>
      <c r="ER2215" t="s">
        <v>208</v>
      </c>
      <c r="ES2215" s="20">
        <v>1</v>
      </c>
      <c r="ET2215" s="20">
        <v>0</v>
      </c>
      <c r="EU2215" s="20">
        <v>0</v>
      </c>
      <c r="EV2215" s="20">
        <v>0</v>
      </c>
      <c r="EW2215" s="20"/>
      <c r="EX2215" s="20">
        <v>0</v>
      </c>
      <c r="EY2215" s="20"/>
      <c r="EZ2215" s="20"/>
      <c r="FA2215" s="20"/>
      <c r="FB2215" s="20"/>
      <c r="FC2215" s="20"/>
      <c r="FD2215" s="20"/>
      <c r="FE2215" s="20"/>
      <c r="FF2215" s="20"/>
      <c r="FG2215" s="20"/>
      <c r="FH2215" s="20"/>
      <c r="FI2215" s="20"/>
      <c r="FJ2215" s="20"/>
      <c r="FK2215" s="20"/>
      <c r="FL2215" s="20"/>
      <c r="FM2215" s="20"/>
      <c r="FN2215" s="20"/>
      <c r="FO2215" s="20"/>
      <c r="FP2215" s="20"/>
      <c r="FQ2215" s="20"/>
      <c r="FR2215" s="20"/>
    </row>
    <row r="2216" spans="142:174">
      <c r="EL2216" s="22">
        <v>44326</v>
      </c>
      <c r="EM2216" t="s">
        <v>29927</v>
      </c>
      <c r="EN2216" t="s">
        <v>17429</v>
      </c>
      <c r="EO2216" t="s">
        <v>29929</v>
      </c>
      <c r="EP2216">
        <v>574550180649</v>
      </c>
      <c r="EQ2216" t="s">
        <v>207</v>
      </c>
      <c r="ER2216" t="s">
        <v>209</v>
      </c>
      <c r="ES2216" s="20">
        <v>44</v>
      </c>
      <c r="ET2216" s="20">
        <v>0</v>
      </c>
      <c r="EU2216" s="20">
        <v>0</v>
      </c>
      <c r="EV2216" s="20">
        <v>0</v>
      </c>
      <c r="EW2216" s="20"/>
      <c r="EX2216" s="20">
        <v>0</v>
      </c>
      <c r="EY2216" s="20"/>
      <c r="EZ2216" s="20"/>
      <c r="FA2216" s="20"/>
      <c r="FB2216" s="20"/>
      <c r="FC2216" s="20"/>
      <c r="FD2216" s="20"/>
      <c r="FE2216" s="20"/>
      <c r="FF2216" s="20"/>
      <c r="FG2216" s="20"/>
      <c r="FH2216" s="20"/>
      <c r="FI2216" s="20"/>
      <c r="FJ2216" s="20"/>
      <c r="FK2216" s="20"/>
      <c r="FL2216" s="20"/>
      <c r="FM2216" s="20"/>
      <c r="FN2216" s="20"/>
      <c r="FO2216" s="20"/>
      <c r="FP2216" s="20"/>
      <c r="FQ2216" s="20"/>
      <c r="FR2216" s="20"/>
    </row>
    <row r="2217" spans="142:174">
      <c r="EL2217" s="22">
        <v>44326</v>
      </c>
      <c r="EM2217" t="s">
        <v>29927</v>
      </c>
      <c r="EN2217" t="s">
        <v>17429</v>
      </c>
      <c r="EO2217" t="s">
        <v>29929</v>
      </c>
      <c r="EP2217">
        <v>574550180649</v>
      </c>
      <c r="EQ2217" t="s">
        <v>207</v>
      </c>
      <c r="ER2217" t="s">
        <v>29926</v>
      </c>
      <c r="ES2217" s="20">
        <v>24</v>
      </c>
      <c r="ET2217" s="20">
        <v>0</v>
      </c>
      <c r="EU2217" s="20">
        <v>0</v>
      </c>
      <c r="EV2217" s="20">
        <v>0</v>
      </c>
      <c r="EW2217" s="20"/>
      <c r="EX2217" s="20">
        <v>0</v>
      </c>
      <c r="EY2217" s="20"/>
      <c r="EZ2217" s="20"/>
      <c r="FA2217" s="20"/>
      <c r="FB2217" s="20"/>
      <c r="FC2217" s="20"/>
      <c r="FD2217" s="20"/>
      <c r="FE2217" s="20"/>
      <c r="FF2217" s="20"/>
      <c r="FG2217" s="20"/>
      <c r="FH2217" s="20"/>
      <c r="FI2217" s="20"/>
      <c r="FJ2217" s="20"/>
      <c r="FK2217" s="20"/>
      <c r="FL2217" s="20"/>
      <c r="FM2217" s="20"/>
      <c r="FN2217" s="20"/>
      <c r="FO2217" s="20"/>
      <c r="FP2217" s="20"/>
      <c r="FQ2217" s="20"/>
      <c r="FR2217" s="20"/>
    </row>
    <row r="2218" spans="142:174">
      <c r="EL2218" s="22">
        <v>44326</v>
      </c>
      <c r="EM2218" t="s">
        <v>29927</v>
      </c>
      <c r="EN2218" t="s">
        <v>3790</v>
      </c>
      <c r="EO2218" t="s">
        <v>29929</v>
      </c>
      <c r="EP2218">
        <v>628191785238</v>
      </c>
      <c r="EQ2218" t="s">
        <v>207</v>
      </c>
      <c r="ER2218" t="s">
        <v>209</v>
      </c>
      <c r="ES2218" s="20">
        <v>151</v>
      </c>
      <c r="ET2218" s="20">
        <v>8</v>
      </c>
      <c r="EU2218" s="20">
        <v>1623</v>
      </c>
      <c r="EV2218" s="20">
        <v>5.298</v>
      </c>
      <c r="EW2218" s="20">
        <v>202.875</v>
      </c>
      <c r="EX2218" s="20">
        <v>10748.3444</v>
      </c>
      <c r="EY2218" s="20">
        <v>0</v>
      </c>
      <c r="EZ2218" s="20">
        <v>0</v>
      </c>
      <c r="FA2218" s="20">
        <v>0</v>
      </c>
      <c r="FB2218" s="20">
        <v>0</v>
      </c>
      <c r="FC2218" s="20">
        <v>0</v>
      </c>
      <c r="FD2218" s="20">
        <v>0</v>
      </c>
      <c r="FE2218" s="20">
        <v>0</v>
      </c>
      <c r="FF2218" s="20">
        <v>0</v>
      </c>
      <c r="FG2218" s="20">
        <v>0</v>
      </c>
      <c r="FH2218" s="20">
        <v>0</v>
      </c>
      <c r="FI2218" s="20">
        <v>0</v>
      </c>
      <c r="FJ2218" s="20">
        <v>1</v>
      </c>
      <c r="FK2218" s="20">
        <v>0</v>
      </c>
      <c r="FL2218" s="20">
        <v>1</v>
      </c>
      <c r="FM2218" s="20">
        <v>0</v>
      </c>
      <c r="FN2218" s="20">
        <v>0</v>
      </c>
      <c r="FO2218" s="20">
        <v>0</v>
      </c>
      <c r="FP2218" s="20">
        <v>0</v>
      </c>
      <c r="FQ2218" s="20">
        <v>0</v>
      </c>
      <c r="FR2218" s="20">
        <v>0</v>
      </c>
    </row>
    <row r="2219" spans="142:174">
      <c r="EL2219" s="22">
        <v>44326</v>
      </c>
      <c r="EM2219" t="s">
        <v>29927</v>
      </c>
      <c r="EN2219" t="s">
        <v>3790</v>
      </c>
      <c r="EO2219" t="s">
        <v>29929</v>
      </c>
      <c r="EP2219">
        <v>628191785238</v>
      </c>
      <c r="EQ2219" t="s">
        <v>207</v>
      </c>
      <c r="ER2219" t="s">
        <v>29926</v>
      </c>
      <c r="ES2219" s="20">
        <v>23</v>
      </c>
      <c r="ET2219" s="20">
        <v>0</v>
      </c>
      <c r="EU2219" s="20">
        <v>0</v>
      </c>
      <c r="EV2219" s="20">
        <v>0</v>
      </c>
      <c r="EW2219" s="20"/>
      <c r="EX2219" s="20">
        <v>0</v>
      </c>
      <c r="EY2219" s="20"/>
      <c r="EZ2219" s="20"/>
      <c r="FA2219" s="20"/>
      <c r="FB2219" s="20"/>
      <c r="FC2219" s="20"/>
      <c r="FD2219" s="20"/>
      <c r="FE2219" s="20"/>
      <c r="FF2219" s="20"/>
      <c r="FG2219" s="20"/>
      <c r="FH2219" s="20"/>
      <c r="FI2219" s="20"/>
      <c r="FJ2219" s="20"/>
      <c r="FK2219" s="20"/>
      <c r="FL2219" s="20"/>
      <c r="FM2219" s="20"/>
      <c r="FN2219" s="20"/>
      <c r="FO2219" s="20"/>
      <c r="FP2219" s="20"/>
      <c r="FQ2219" s="20"/>
      <c r="FR2219" s="20"/>
    </row>
    <row r="2220" spans="142:174">
      <c r="EL2220" s="22">
        <v>44326</v>
      </c>
      <c r="EM2220" t="s">
        <v>29927</v>
      </c>
      <c r="EN2220" t="s">
        <v>3793</v>
      </c>
      <c r="EO2220" t="s">
        <v>29929</v>
      </c>
      <c r="EP2220">
        <v>628786455613</v>
      </c>
      <c r="EQ2220" t="s">
        <v>207</v>
      </c>
      <c r="ER2220" t="s">
        <v>209</v>
      </c>
      <c r="ES2220" s="20">
        <v>21</v>
      </c>
      <c r="ET2220" s="20">
        <v>0</v>
      </c>
      <c r="EU2220" s="20">
        <v>0</v>
      </c>
      <c r="EV2220" s="20">
        <v>0</v>
      </c>
      <c r="EW2220" s="20"/>
      <c r="EX2220" s="20">
        <v>0</v>
      </c>
      <c r="EY2220" s="20"/>
      <c r="EZ2220" s="20"/>
      <c r="FA2220" s="20"/>
      <c r="FB2220" s="20"/>
      <c r="FC2220" s="20"/>
      <c r="FD2220" s="20"/>
      <c r="FE2220" s="20"/>
      <c r="FF2220" s="20"/>
      <c r="FG2220" s="20"/>
      <c r="FH2220" s="20"/>
      <c r="FI2220" s="20"/>
      <c r="FJ2220" s="20"/>
      <c r="FK2220" s="20"/>
      <c r="FL2220" s="20"/>
      <c r="FM2220" s="20"/>
      <c r="FN2220" s="20"/>
      <c r="FO2220" s="20"/>
      <c r="FP2220" s="20"/>
      <c r="FQ2220" s="20"/>
      <c r="FR2220" s="20"/>
    </row>
    <row r="2221" spans="142:174">
      <c r="EL2221" s="22">
        <v>44326</v>
      </c>
      <c r="EM2221" t="s">
        <v>29927</v>
      </c>
      <c r="EN2221" t="s">
        <v>3793</v>
      </c>
      <c r="EO2221" t="s">
        <v>29929</v>
      </c>
      <c r="EP2221">
        <v>628786455613</v>
      </c>
      <c r="EQ2221" t="s">
        <v>207</v>
      </c>
      <c r="ER2221" t="s">
        <v>29926</v>
      </c>
      <c r="ES2221" s="20">
        <v>4</v>
      </c>
      <c r="ET2221" s="20">
        <v>0</v>
      </c>
      <c r="EU2221" s="20">
        <v>0</v>
      </c>
      <c r="EV2221" s="20">
        <v>0</v>
      </c>
      <c r="EW2221" s="20"/>
      <c r="EX2221" s="20">
        <v>0</v>
      </c>
      <c r="EY2221" s="20"/>
      <c r="EZ2221" s="20"/>
      <c r="FA2221" s="20"/>
      <c r="FB2221" s="20"/>
      <c r="FC2221" s="20"/>
      <c r="FD2221" s="20"/>
      <c r="FE2221" s="20"/>
      <c r="FF2221" s="20"/>
      <c r="FG2221" s="20"/>
      <c r="FH2221" s="20"/>
      <c r="FI2221" s="20"/>
      <c r="FJ2221" s="20"/>
      <c r="FK2221" s="20"/>
      <c r="FL2221" s="20"/>
      <c r="FM2221" s="20"/>
      <c r="FN2221" s="20"/>
      <c r="FO2221" s="20"/>
      <c r="FP2221" s="20"/>
      <c r="FQ2221" s="20"/>
      <c r="FR2221" s="20"/>
    </row>
    <row r="2222" spans="142:174">
      <c r="EL2222" s="22">
        <v>44326</v>
      </c>
      <c r="EM2222" t="s">
        <v>29927</v>
      </c>
      <c r="EN2222" t="s">
        <v>3783</v>
      </c>
      <c r="EO2222" t="s">
        <v>29929</v>
      </c>
      <c r="EP2222">
        <v>628192997700</v>
      </c>
      <c r="EQ2222" t="s">
        <v>207</v>
      </c>
      <c r="ER2222" t="s">
        <v>209</v>
      </c>
      <c r="ES2222" s="20">
        <v>7</v>
      </c>
      <c r="ET2222" s="20">
        <v>0</v>
      </c>
      <c r="EU2222" s="20">
        <v>0</v>
      </c>
      <c r="EV2222" s="20">
        <v>0</v>
      </c>
      <c r="EW2222" s="20"/>
      <c r="EX2222" s="20">
        <v>0</v>
      </c>
      <c r="EY2222" s="20"/>
      <c r="EZ2222" s="20"/>
      <c r="FA2222" s="20"/>
      <c r="FB2222" s="20"/>
      <c r="FC2222" s="20"/>
      <c r="FD2222" s="20"/>
      <c r="FE2222" s="20"/>
      <c r="FF2222" s="20"/>
      <c r="FG2222" s="20"/>
      <c r="FH2222" s="20"/>
      <c r="FI2222" s="20"/>
      <c r="FJ2222" s="20"/>
      <c r="FK2222" s="20"/>
      <c r="FL2222" s="20"/>
      <c r="FM2222" s="20"/>
      <c r="FN2222" s="20"/>
      <c r="FO2222" s="20"/>
      <c r="FP2222" s="20"/>
      <c r="FQ2222" s="20"/>
      <c r="FR2222" s="20"/>
    </row>
    <row r="2223" spans="142:174">
      <c r="EL2223" s="22">
        <v>44326</v>
      </c>
      <c r="EM2223" t="s">
        <v>29930</v>
      </c>
      <c r="EN2223" t="s">
        <v>24562</v>
      </c>
      <c r="EO2223" t="s">
        <v>29929</v>
      </c>
      <c r="EP2223">
        <v>574549692805</v>
      </c>
      <c r="EQ2223" t="s">
        <v>207</v>
      </c>
      <c r="ER2223" t="s">
        <v>209</v>
      </c>
      <c r="ES2223" s="20">
        <v>229</v>
      </c>
      <c r="ET2223" s="20">
        <v>3</v>
      </c>
      <c r="EU2223" s="20">
        <v>540</v>
      </c>
      <c r="EV2223" s="20">
        <v>1.31</v>
      </c>
      <c r="EW2223" s="20">
        <v>180</v>
      </c>
      <c r="EX2223" s="20">
        <v>2358.0785999999998</v>
      </c>
      <c r="EY2223" s="20"/>
      <c r="EZ2223" s="20"/>
      <c r="FA2223" s="20"/>
      <c r="FB2223" s="20"/>
      <c r="FC2223" s="20"/>
      <c r="FD2223" s="20"/>
      <c r="FE2223" s="20"/>
      <c r="FF2223" s="20"/>
      <c r="FG2223" s="20"/>
      <c r="FH2223" s="20"/>
      <c r="FI2223" s="20"/>
      <c r="FJ2223" s="20"/>
      <c r="FK2223" s="20"/>
      <c r="FL2223" s="20"/>
      <c r="FM2223" s="20"/>
      <c r="FN2223" s="20"/>
      <c r="FO2223" s="20"/>
      <c r="FP2223" s="20"/>
      <c r="FQ2223" s="20"/>
      <c r="FR2223" s="20"/>
    </row>
    <row r="2224" spans="142:174">
      <c r="EL2224" s="22">
        <v>44326</v>
      </c>
      <c r="EM2224" t="s">
        <v>29930</v>
      </c>
      <c r="EN2224" t="s">
        <v>24562</v>
      </c>
      <c r="EO2224" t="s">
        <v>29929</v>
      </c>
      <c r="EP2224">
        <v>574549692805</v>
      </c>
      <c r="EQ2224" t="s">
        <v>207</v>
      </c>
      <c r="ER2224" t="s">
        <v>29926</v>
      </c>
      <c r="ES2224" s="20">
        <v>72</v>
      </c>
      <c r="ET2224" s="20">
        <v>0</v>
      </c>
      <c r="EU2224" s="20">
        <v>0</v>
      </c>
      <c r="EV2224" s="20">
        <v>0</v>
      </c>
      <c r="EW2224" s="20"/>
      <c r="EX2224" s="20">
        <v>0</v>
      </c>
      <c r="EY2224" s="20"/>
      <c r="EZ2224" s="20"/>
      <c r="FA2224" s="20"/>
      <c r="FB2224" s="20"/>
      <c r="FC2224" s="20"/>
      <c r="FD2224" s="20"/>
      <c r="FE2224" s="20"/>
      <c r="FF2224" s="20"/>
      <c r="FG2224" s="20"/>
      <c r="FH2224" s="20"/>
      <c r="FI2224" s="20"/>
      <c r="FJ2224" s="20"/>
      <c r="FK2224" s="20"/>
      <c r="FL2224" s="20"/>
      <c r="FM2224" s="20"/>
      <c r="FN2224" s="20"/>
      <c r="FO2224" s="20"/>
      <c r="FP2224" s="20"/>
      <c r="FQ2224" s="20"/>
      <c r="FR2224" s="20"/>
    </row>
    <row r="2225" spans="142:174">
      <c r="EL2225" s="22">
        <v>44326</v>
      </c>
      <c r="EM2225" t="s">
        <v>29927</v>
      </c>
      <c r="EN2225" t="s">
        <v>3778</v>
      </c>
      <c r="EO2225" t="s">
        <v>29929</v>
      </c>
      <c r="EP2225">
        <v>628195165591</v>
      </c>
      <c r="EQ2225" t="s">
        <v>207</v>
      </c>
      <c r="ER2225" t="s">
        <v>209</v>
      </c>
      <c r="ES2225" s="20">
        <v>15</v>
      </c>
      <c r="ET2225" s="20">
        <v>1</v>
      </c>
      <c r="EU2225" s="20">
        <v>121</v>
      </c>
      <c r="EV2225" s="20">
        <v>6.6666999999999996</v>
      </c>
      <c r="EW2225" s="20">
        <v>121</v>
      </c>
      <c r="EX2225" s="20">
        <v>8066.6666999999998</v>
      </c>
      <c r="EY2225" s="20"/>
      <c r="EZ2225" s="20"/>
      <c r="FA2225" s="20"/>
      <c r="FB2225" s="20"/>
      <c r="FC2225" s="20"/>
      <c r="FD2225" s="20"/>
      <c r="FE2225" s="20"/>
      <c r="FF2225" s="20"/>
      <c r="FG2225" s="20"/>
      <c r="FH2225" s="20"/>
      <c r="FI2225" s="20"/>
      <c r="FJ2225" s="20"/>
      <c r="FK2225" s="20"/>
      <c r="FL2225" s="20"/>
      <c r="FM2225" s="20"/>
      <c r="FN2225" s="20"/>
      <c r="FO2225" s="20"/>
      <c r="FP2225" s="20"/>
      <c r="FQ2225" s="20"/>
      <c r="FR2225" s="20"/>
    </row>
    <row r="2226" spans="142:174">
      <c r="EL2226" s="22">
        <v>44326</v>
      </c>
      <c r="EM2226" t="s">
        <v>29927</v>
      </c>
      <c r="EN2226" t="s">
        <v>3778</v>
      </c>
      <c r="EO2226" t="s">
        <v>29929</v>
      </c>
      <c r="EP2226">
        <v>628195165591</v>
      </c>
      <c r="EQ2226" t="s">
        <v>207</v>
      </c>
      <c r="ER2226" t="s">
        <v>29926</v>
      </c>
      <c r="ES2226" s="20">
        <v>1</v>
      </c>
      <c r="ET2226" s="20">
        <v>0</v>
      </c>
      <c r="EU2226" s="20">
        <v>0</v>
      </c>
      <c r="EV2226" s="20">
        <v>0</v>
      </c>
      <c r="EW2226" s="20"/>
      <c r="EX2226" s="20">
        <v>0</v>
      </c>
      <c r="EY2226" s="20"/>
      <c r="EZ2226" s="20"/>
      <c r="FA2226" s="20"/>
      <c r="FB2226" s="20"/>
      <c r="FC2226" s="20"/>
      <c r="FD2226" s="20"/>
      <c r="FE2226" s="20"/>
      <c r="FF2226" s="20"/>
      <c r="FG2226" s="20"/>
      <c r="FH2226" s="20"/>
      <c r="FI2226" s="20"/>
      <c r="FJ2226" s="20"/>
      <c r="FK2226" s="20"/>
      <c r="FL2226" s="20"/>
      <c r="FM2226" s="20"/>
      <c r="FN2226" s="20"/>
      <c r="FO2226" s="20"/>
      <c r="FP2226" s="20"/>
      <c r="FQ2226" s="20"/>
      <c r="FR2226" s="20"/>
    </row>
    <row r="2227" spans="142:174">
      <c r="EL2227" s="22">
        <v>44326</v>
      </c>
      <c r="EM2227" t="s">
        <v>29930</v>
      </c>
      <c r="EN2227" t="s">
        <v>24559</v>
      </c>
      <c r="EO2227" t="s">
        <v>29929</v>
      </c>
      <c r="EP2227">
        <v>574917819112</v>
      </c>
      <c r="EQ2227" t="s">
        <v>207</v>
      </c>
      <c r="ER2227" t="s">
        <v>208</v>
      </c>
      <c r="ES2227" s="20">
        <v>1</v>
      </c>
      <c r="ET2227" s="20">
        <v>0</v>
      </c>
      <c r="EU2227" s="20">
        <v>0</v>
      </c>
      <c r="EV2227" s="20">
        <v>0</v>
      </c>
      <c r="EW2227" s="20"/>
      <c r="EX2227" s="20">
        <v>0</v>
      </c>
      <c r="EY2227" s="20"/>
      <c r="EZ2227" s="20"/>
      <c r="FA2227" s="20"/>
      <c r="FB2227" s="20"/>
      <c r="FC2227" s="20"/>
      <c r="FD2227" s="20"/>
      <c r="FE2227" s="20"/>
      <c r="FF2227" s="20"/>
      <c r="FG2227" s="20"/>
      <c r="FH2227" s="20"/>
      <c r="FI2227" s="20"/>
      <c r="FJ2227" s="20"/>
      <c r="FK2227" s="20"/>
      <c r="FL2227" s="20"/>
      <c r="FM2227" s="20"/>
      <c r="FN2227" s="20"/>
      <c r="FO2227" s="20"/>
      <c r="FP2227" s="20"/>
      <c r="FQ2227" s="20"/>
      <c r="FR2227" s="20"/>
    </row>
    <row r="2228" spans="142:174">
      <c r="EL2228" s="22">
        <v>44326</v>
      </c>
      <c r="EM2228" t="s">
        <v>29930</v>
      </c>
      <c r="EN2228" t="s">
        <v>24559</v>
      </c>
      <c r="EO2228" t="s">
        <v>29929</v>
      </c>
      <c r="EP2228">
        <v>574917819112</v>
      </c>
      <c r="EQ2228" t="s">
        <v>207</v>
      </c>
      <c r="ER2228" t="s">
        <v>209</v>
      </c>
      <c r="ES2228" s="20">
        <v>270</v>
      </c>
      <c r="ET2228" s="20">
        <v>4</v>
      </c>
      <c r="EU2228" s="20">
        <v>907</v>
      </c>
      <c r="EV2228" s="20">
        <v>1.4815</v>
      </c>
      <c r="EW2228" s="20">
        <v>226.75</v>
      </c>
      <c r="EX2228" s="20">
        <v>3359.2593000000002</v>
      </c>
      <c r="EY2228" s="20"/>
      <c r="EZ2228" s="20"/>
      <c r="FA2228" s="20"/>
      <c r="FB2228" s="20"/>
      <c r="FC2228" s="20"/>
      <c r="FD2228" s="20"/>
      <c r="FE2228" s="20"/>
      <c r="FF2228" s="20"/>
      <c r="FG2228" s="20"/>
      <c r="FH2228" s="20"/>
      <c r="FI2228" s="20"/>
      <c r="FJ2228" s="20"/>
      <c r="FK2228" s="20"/>
      <c r="FL2228" s="20"/>
      <c r="FM2228" s="20"/>
      <c r="FN2228" s="20"/>
      <c r="FO2228" s="20"/>
      <c r="FP2228" s="20"/>
      <c r="FQ2228" s="20"/>
      <c r="FR2228" s="20"/>
    </row>
    <row r="2229" spans="142:174">
      <c r="EL2229" s="22">
        <v>44326</v>
      </c>
      <c r="EM2229" t="s">
        <v>29930</v>
      </c>
      <c r="EN2229" t="s">
        <v>24559</v>
      </c>
      <c r="EO2229" t="s">
        <v>29929</v>
      </c>
      <c r="EP2229">
        <v>574917819112</v>
      </c>
      <c r="EQ2229" t="s">
        <v>207</v>
      </c>
      <c r="ER2229" t="s">
        <v>29926</v>
      </c>
      <c r="ES2229" s="20">
        <v>56</v>
      </c>
      <c r="ET2229" s="20">
        <v>0</v>
      </c>
      <c r="EU2229" s="20">
        <v>0</v>
      </c>
      <c r="EV2229" s="20">
        <v>0</v>
      </c>
      <c r="EW2229" s="20"/>
      <c r="EX2229" s="20">
        <v>0</v>
      </c>
      <c r="EY2229" s="20"/>
      <c r="EZ2229" s="20"/>
      <c r="FA2229" s="20"/>
      <c r="FB2229" s="20"/>
      <c r="FC2229" s="20"/>
      <c r="FD2229" s="20"/>
      <c r="FE2229" s="20"/>
      <c r="FF2229" s="20"/>
      <c r="FG2229" s="20"/>
      <c r="FH2229" s="20"/>
      <c r="FI2229" s="20"/>
      <c r="FJ2229" s="20"/>
      <c r="FK2229" s="20"/>
      <c r="FL2229" s="20"/>
      <c r="FM2229" s="20"/>
      <c r="FN2229" s="20"/>
      <c r="FO2229" s="20"/>
      <c r="FP2229" s="20"/>
      <c r="FQ2229" s="20"/>
      <c r="FR2229" s="20"/>
    </row>
    <row r="2230" spans="142:174">
      <c r="EL2230" s="22">
        <v>44326</v>
      </c>
      <c r="EM2230" t="s">
        <v>29927</v>
      </c>
      <c r="EN2230" t="s">
        <v>6880</v>
      </c>
      <c r="EO2230" t="s">
        <v>29929</v>
      </c>
      <c r="EP2230">
        <v>626755881761</v>
      </c>
      <c r="EQ2230" t="s">
        <v>207</v>
      </c>
      <c r="ER2230" t="s">
        <v>208</v>
      </c>
      <c r="ES2230" s="20">
        <v>2</v>
      </c>
      <c r="ET2230" s="20">
        <v>0</v>
      </c>
      <c r="EU2230" s="20">
        <v>0</v>
      </c>
      <c r="EV2230" s="20">
        <v>0</v>
      </c>
      <c r="EW2230" s="20"/>
      <c r="EX2230" s="20">
        <v>0</v>
      </c>
      <c r="EY2230" s="20"/>
      <c r="EZ2230" s="20"/>
      <c r="FA2230" s="20"/>
      <c r="FB2230" s="20"/>
      <c r="FC2230" s="20"/>
      <c r="FD2230" s="20"/>
      <c r="FE2230" s="20"/>
      <c r="FF2230" s="20"/>
      <c r="FG2230" s="20"/>
      <c r="FH2230" s="20"/>
      <c r="FI2230" s="20"/>
      <c r="FJ2230" s="20"/>
      <c r="FK2230" s="20"/>
      <c r="FL2230" s="20"/>
      <c r="FM2230" s="20"/>
      <c r="FN2230" s="20"/>
      <c r="FO2230" s="20"/>
      <c r="FP2230" s="20"/>
      <c r="FQ2230" s="20"/>
      <c r="FR2230" s="20"/>
    </row>
    <row r="2231" spans="142:174">
      <c r="EL2231" s="22">
        <v>44326</v>
      </c>
      <c r="EM2231" t="s">
        <v>29927</v>
      </c>
      <c r="EN2231" t="s">
        <v>6880</v>
      </c>
      <c r="EO2231" t="s">
        <v>29929</v>
      </c>
      <c r="EP2231">
        <v>626755881761</v>
      </c>
      <c r="EQ2231" t="s">
        <v>207</v>
      </c>
      <c r="ER2231" t="s">
        <v>209</v>
      </c>
      <c r="ES2231" s="20">
        <v>256</v>
      </c>
      <c r="ET2231" s="20">
        <v>0</v>
      </c>
      <c r="EU2231" s="20">
        <v>0</v>
      </c>
      <c r="EV2231" s="20">
        <v>0</v>
      </c>
      <c r="EW2231" s="20"/>
      <c r="EX2231" s="20">
        <v>0</v>
      </c>
      <c r="EY2231" s="20"/>
      <c r="EZ2231" s="20"/>
      <c r="FA2231" s="20"/>
      <c r="FB2231" s="20"/>
      <c r="FC2231" s="20"/>
      <c r="FD2231" s="20"/>
      <c r="FE2231" s="20"/>
      <c r="FF2231" s="20"/>
      <c r="FG2231" s="20"/>
      <c r="FH2231" s="20"/>
      <c r="FI2231" s="20"/>
      <c r="FJ2231" s="20"/>
      <c r="FK2231" s="20"/>
      <c r="FL2231" s="20"/>
      <c r="FM2231" s="20"/>
      <c r="FN2231" s="20"/>
      <c r="FO2231" s="20"/>
      <c r="FP2231" s="20"/>
      <c r="FQ2231" s="20"/>
      <c r="FR2231" s="20"/>
    </row>
    <row r="2232" spans="142:174">
      <c r="EL2232" s="22">
        <v>44326</v>
      </c>
      <c r="EM2232" t="s">
        <v>29927</v>
      </c>
      <c r="EN2232" t="s">
        <v>6880</v>
      </c>
      <c r="EO2232" t="s">
        <v>29929</v>
      </c>
      <c r="EP2232">
        <v>626755881761</v>
      </c>
      <c r="EQ2232" t="s">
        <v>207</v>
      </c>
      <c r="ER2232" t="s">
        <v>29926</v>
      </c>
      <c r="ES2232" s="20">
        <v>4</v>
      </c>
      <c r="ET2232" s="20">
        <v>0</v>
      </c>
      <c r="EU2232" s="20">
        <v>0</v>
      </c>
      <c r="EV2232" s="20">
        <v>0</v>
      </c>
      <c r="EW2232" s="20"/>
      <c r="EX2232" s="20">
        <v>0</v>
      </c>
      <c r="EY2232" s="20"/>
      <c r="EZ2232" s="20"/>
      <c r="FA2232" s="20"/>
      <c r="FB2232" s="20"/>
      <c r="FC2232" s="20"/>
      <c r="FD2232" s="20"/>
      <c r="FE2232" s="20"/>
      <c r="FF2232" s="20"/>
      <c r="FG2232" s="20"/>
      <c r="FH2232" s="20"/>
      <c r="FI2232" s="20"/>
      <c r="FJ2232" s="20"/>
      <c r="FK2232" s="20"/>
      <c r="FL2232" s="20"/>
      <c r="FM2232" s="20"/>
      <c r="FN2232" s="20"/>
      <c r="FO2232" s="20"/>
      <c r="FP2232" s="20"/>
      <c r="FQ2232" s="20"/>
      <c r="FR2232" s="20"/>
    </row>
    <row r="2233" spans="142:174">
      <c r="EL2233" s="22">
        <v>44326</v>
      </c>
      <c r="EM2233" t="s">
        <v>29927</v>
      </c>
      <c r="EN2233" t="s">
        <v>19037</v>
      </c>
      <c r="EO2233" t="s">
        <v>29929</v>
      </c>
      <c r="EP2233">
        <v>574190053228</v>
      </c>
      <c r="EQ2233" t="s">
        <v>207</v>
      </c>
      <c r="ER2233" t="s">
        <v>209</v>
      </c>
      <c r="ES2233" s="20">
        <v>63</v>
      </c>
      <c r="ET2233" s="20">
        <v>0</v>
      </c>
      <c r="EU2233" s="20">
        <v>0</v>
      </c>
      <c r="EV2233" s="20">
        <v>0</v>
      </c>
      <c r="EW2233" s="20"/>
      <c r="EX2233" s="20">
        <v>0</v>
      </c>
      <c r="EY2233" s="20"/>
      <c r="EZ2233" s="20"/>
      <c r="FA2233" s="20"/>
      <c r="FB2233" s="20"/>
      <c r="FC2233" s="20"/>
      <c r="FD2233" s="20"/>
      <c r="FE2233" s="20"/>
      <c r="FF2233" s="20"/>
      <c r="FG2233" s="20"/>
      <c r="FH2233" s="20"/>
      <c r="FI2233" s="20"/>
      <c r="FJ2233" s="20"/>
      <c r="FK2233" s="20"/>
      <c r="FL2233" s="20"/>
      <c r="FM2233" s="20"/>
      <c r="FN2233" s="20"/>
      <c r="FO2233" s="20"/>
      <c r="FP2233" s="20"/>
      <c r="FQ2233" s="20"/>
      <c r="FR2233" s="20"/>
    </row>
    <row r="2234" spans="142:174">
      <c r="EL2234" s="22">
        <v>44326</v>
      </c>
      <c r="EM2234" t="s">
        <v>29927</v>
      </c>
      <c r="EN2234" t="s">
        <v>19037</v>
      </c>
      <c r="EO2234" t="s">
        <v>29929</v>
      </c>
      <c r="EP2234">
        <v>574190053228</v>
      </c>
      <c r="EQ2234" t="s">
        <v>207</v>
      </c>
      <c r="ER2234" t="s">
        <v>29926</v>
      </c>
      <c r="ES2234" s="20">
        <v>2</v>
      </c>
      <c r="ET2234" s="20">
        <v>0</v>
      </c>
      <c r="EU2234" s="20">
        <v>0</v>
      </c>
      <c r="EV2234" s="20">
        <v>0</v>
      </c>
      <c r="EW2234" s="20"/>
      <c r="EX2234" s="20">
        <v>0</v>
      </c>
      <c r="EY2234" s="20"/>
      <c r="EZ2234" s="20"/>
      <c r="FA2234" s="20"/>
      <c r="FB2234" s="20"/>
      <c r="FC2234" s="20"/>
      <c r="FD2234" s="20"/>
      <c r="FE2234" s="20"/>
      <c r="FF2234" s="20"/>
      <c r="FG2234" s="20"/>
      <c r="FH2234" s="20"/>
      <c r="FI2234" s="20"/>
      <c r="FJ2234" s="20"/>
      <c r="FK2234" s="20"/>
      <c r="FL2234" s="20"/>
      <c r="FM2234" s="20"/>
      <c r="FN2234" s="20"/>
      <c r="FO2234" s="20"/>
      <c r="FP2234" s="20"/>
      <c r="FQ2234" s="20"/>
      <c r="FR2234" s="20"/>
    </row>
    <row r="2235" spans="142:174">
      <c r="EL2235" s="22">
        <v>44326</v>
      </c>
      <c r="EM2235" t="s">
        <v>29927</v>
      </c>
      <c r="EN2235" t="s">
        <v>16133</v>
      </c>
      <c r="EO2235" t="s">
        <v>29929</v>
      </c>
      <c r="EP2235">
        <v>628192637830</v>
      </c>
      <c r="EQ2235" t="s">
        <v>207</v>
      </c>
      <c r="ER2235" t="s">
        <v>209</v>
      </c>
      <c r="ES2235" s="20">
        <v>53</v>
      </c>
      <c r="ET2235" s="20">
        <v>1</v>
      </c>
      <c r="EU2235" s="20">
        <v>237</v>
      </c>
      <c r="EV2235" s="20">
        <v>1.8868</v>
      </c>
      <c r="EW2235" s="20">
        <v>237</v>
      </c>
      <c r="EX2235" s="20">
        <v>4471.6980999999996</v>
      </c>
      <c r="EY2235" s="20"/>
      <c r="EZ2235" s="20"/>
      <c r="FA2235" s="20"/>
      <c r="FB2235" s="20"/>
      <c r="FC2235" s="20"/>
      <c r="FD2235" s="20"/>
      <c r="FE2235" s="20"/>
      <c r="FF2235" s="20"/>
      <c r="FG2235" s="20"/>
      <c r="FH2235" s="20"/>
      <c r="FI2235" s="20"/>
      <c r="FJ2235" s="20"/>
      <c r="FK2235" s="20"/>
      <c r="FL2235" s="20"/>
      <c r="FM2235" s="20"/>
      <c r="FN2235" s="20"/>
      <c r="FO2235" s="20"/>
      <c r="FP2235" s="20"/>
      <c r="FQ2235" s="20"/>
      <c r="FR2235" s="20"/>
    </row>
    <row r="2236" spans="142:174">
      <c r="EL2236" s="22">
        <v>44326</v>
      </c>
      <c r="EM2236" t="s">
        <v>29927</v>
      </c>
      <c r="EN2236" t="s">
        <v>16133</v>
      </c>
      <c r="EO2236" t="s">
        <v>29929</v>
      </c>
      <c r="EP2236">
        <v>628192637830</v>
      </c>
      <c r="EQ2236" t="s">
        <v>207</v>
      </c>
      <c r="ER2236" t="s">
        <v>29926</v>
      </c>
      <c r="ES2236" s="20">
        <v>24</v>
      </c>
      <c r="ET2236" s="20">
        <v>0</v>
      </c>
      <c r="EU2236" s="20">
        <v>0</v>
      </c>
      <c r="EV2236" s="20">
        <v>0</v>
      </c>
      <c r="EW2236" s="20"/>
      <c r="EX2236" s="20">
        <v>0</v>
      </c>
      <c r="EY2236" s="20"/>
      <c r="EZ2236" s="20"/>
      <c r="FA2236" s="20"/>
      <c r="FB2236" s="20"/>
      <c r="FC2236" s="20"/>
      <c r="FD2236" s="20"/>
      <c r="FE2236" s="20"/>
      <c r="FF2236" s="20"/>
      <c r="FG2236" s="20"/>
      <c r="FH2236" s="20"/>
      <c r="FI2236" s="20"/>
      <c r="FJ2236" s="20"/>
      <c r="FK2236" s="20"/>
      <c r="FL2236" s="20"/>
      <c r="FM2236" s="20"/>
      <c r="FN2236" s="20"/>
      <c r="FO2236" s="20"/>
      <c r="FP2236" s="20"/>
      <c r="FQ2236" s="20"/>
      <c r="FR2236" s="20"/>
    </row>
    <row r="2237" spans="142:174">
      <c r="EL2237" s="22">
        <v>44326</v>
      </c>
      <c r="EM2237" t="s">
        <v>29927</v>
      </c>
      <c r="EN2237" t="s">
        <v>2099</v>
      </c>
      <c r="EO2237" t="s">
        <v>29929</v>
      </c>
      <c r="EP2237">
        <v>599210653742</v>
      </c>
      <c r="EQ2237" t="s">
        <v>207</v>
      </c>
      <c r="ER2237" t="s">
        <v>209</v>
      </c>
      <c r="ES2237" s="20">
        <v>69</v>
      </c>
      <c r="ET2237" s="20">
        <v>2</v>
      </c>
      <c r="EU2237" s="20">
        <v>273</v>
      </c>
      <c r="EV2237" s="20">
        <v>2.8986000000000001</v>
      </c>
      <c r="EW2237" s="20">
        <v>136.5</v>
      </c>
      <c r="EX2237" s="20">
        <v>3956.5216999999998</v>
      </c>
      <c r="EY2237" s="20"/>
      <c r="EZ2237" s="20"/>
      <c r="FA2237" s="20"/>
      <c r="FB2237" s="20"/>
      <c r="FC2237" s="20"/>
      <c r="FD2237" s="20"/>
      <c r="FE2237" s="20"/>
      <c r="FF2237" s="20"/>
      <c r="FG2237" s="20"/>
      <c r="FH2237" s="20"/>
      <c r="FI2237" s="20"/>
      <c r="FJ2237" s="20"/>
      <c r="FK2237" s="20"/>
      <c r="FL2237" s="20"/>
      <c r="FM2237" s="20"/>
      <c r="FN2237" s="20"/>
      <c r="FO2237" s="20"/>
      <c r="FP2237" s="20"/>
      <c r="FQ2237" s="20"/>
      <c r="FR2237" s="20"/>
    </row>
    <row r="2238" spans="142:174">
      <c r="EL2238" s="22">
        <v>44326</v>
      </c>
      <c r="EM2238" t="s">
        <v>29927</v>
      </c>
      <c r="EN2238" t="s">
        <v>2099</v>
      </c>
      <c r="EO2238" t="s">
        <v>29929</v>
      </c>
      <c r="EP2238">
        <v>599210653742</v>
      </c>
      <c r="EQ2238" t="s">
        <v>207</v>
      </c>
      <c r="ER2238" t="s">
        <v>29926</v>
      </c>
      <c r="ES2238" s="20">
        <v>2</v>
      </c>
      <c r="ET2238" s="20">
        <v>0</v>
      </c>
      <c r="EU2238" s="20">
        <v>0</v>
      </c>
      <c r="EV2238" s="20">
        <v>0</v>
      </c>
      <c r="EW2238" s="20"/>
      <c r="EX2238" s="20">
        <v>0</v>
      </c>
      <c r="EY2238" s="20"/>
      <c r="EZ2238" s="20"/>
      <c r="FA2238" s="20"/>
      <c r="FB2238" s="20"/>
      <c r="FC2238" s="20"/>
      <c r="FD2238" s="20"/>
      <c r="FE2238" s="20"/>
      <c r="FF2238" s="20"/>
      <c r="FG2238" s="20"/>
      <c r="FH2238" s="20"/>
      <c r="FI2238" s="20"/>
      <c r="FJ2238" s="20"/>
      <c r="FK2238" s="20"/>
      <c r="FL2238" s="20"/>
      <c r="FM2238" s="20"/>
      <c r="FN2238" s="20"/>
      <c r="FO2238" s="20"/>
      <c r="FP2238" s="20"/>
      <c r="FQ2238" s="20"/>
      <c r="FR2238" s="20"/>
    </row>
    <row r="2239" spans="142:174">
      <c r="EL2239" s="22">
        <v>44326</v>
      </c>
      <c r="EM2239" t="s">
        <v>29927</v>
      </c>
      <c r="EN2239" t="s">
        <v>24738</v>
      </c>
      <c r="EO2239" t="s">
        <v>29929</v>
      </c>
      <c r="EP2239">
        <v>574703641670</v>
      </c>
      <c r="EQ2239" t="s">
        <v>207</v>
      </c>
      <c r="ER2239" t="s">
        <v>209</v>
      </c>
      <c r="ES2239" s="20">
        <v>249</v>
      </c>
      <c r="ET2239" s="20">
        <v>1</v>
      </c>
      <c r="EU2239" s="20">
        <v>154</v>
      </c>
      <c r="EV2239" s="20">
        <v>0.40160000000000001</v>
      </c>
      <c r="EW2239" s="20">
        <v>154</v>
      </c>
      <c r="EX2239" s="20">
        <v>618.47389999999996</v>
      </c>
      <c r="EY2239" s="20"/>
      <c r="EZ2239" s="20"/>
      <c r="FA2239" s="20"/>
      <c r="FB2239" s="20"/>
      <c r="FC2239" s="20"/>
      <c r="FD2239" s="20"/>
      <c r="FE2239" s="20"/>
      <c r="FF2239" s="20"/>
      <c r="FG2239" s="20"/>
      <c r="FH2239" s="20"/>
      <c r="FI2239" s="20"/>
      <c r="FJ2239" s="20"/>
      <c r="FK2239" s="20"/>
      <c r="FL2239" s="20"/>
      <c r="FM2239" s="20"/>
      <c r="FN2239" s="20"/>
      <c r="FO2239" s="20"/>
      <c r="FP2239" s="20"/>
      <c r="FQ2239" s="20"/>
      <c r="FR2239" s="20"/>
    </row>
    <row r="2240" spans="142:174">
      <c r="EL2240" s="22">
        <v>44326</v>
      </c>
      <c r="EM2240" t="s">
        <v>29927</v>
      </c>
      <c r="EN2240" t="s">
        <v>24738</v>
      </c>
      <c r="EO2240" t="s">
        <v>29929</v>
      </c>
      <c r="EP2240">
        <v>574703641670</v>
      </c>
      <c r="EQ2240" t="s">
        <v>207</v>
      </c>
      <c r="ER2240" t="s">
        <v>29926</v>
      </c>
      <c r="ES2240" s="20">
        <v>17</v>
      </c>
      <c r="ET2240" s="20">
        <v>0</v>
      </c>
      <c r="EU2240" s="20">
        <v>0</v>
      </c>
      <c r="EV2240" s="20">
        <v>0</v>
      </c>
      <c r="EW2240" s="20"/>
      <c r="EX2240" s="20">
        <v>0</v>
      </c>
      <c r="EY2240" s="20"/>
      <c r="EZ2240" s="20"/>
      <c r="FA2240" s="20"/>
      <c r="FB2240" s="20"/>
      <c r="FC2240" s="20"/>
      <c r="FD2240" s="20"/>
      <c r="FE2240" s="20"/>
      <c r="FF2240" s="20"/>
      <c r="FG2240" s="20"/>
      <c r="FH2240" s="20"/>
      <c r="FI2240" s="20"/>
      <c r="FJ2240" s="20"/>
      <c r="FK2240" s="20"/>
      <c r="FL2240" s="20"/>
      <c r="FM2240" s="20"/>
      <c r="FN2240" s="20"/>
      <c r="FO2240" s="20"/>
      <c r="FP2240" s="20"/>
      <c r="FQ2240" s="20"/>
      <c r="FR2240" s="20"/>
    </row>
    <row r="2241" spans="142:174">
      <c r="EL2241" s="22">
        <v>44326</v>
      </c>
      <c r="EM2241" t="s">
        <v>29927</v>
      </c>
      <c r="EN2241" t="s">
        <v>17430</v>
      </c>
      <c r="EO2241" t="s">
        <v>29929</v>
      </c>
      <c r="EP2241">
        <v>576398085683</v>
      </c>
      <c r="EQ2241" t="s">
        <v>207</v>
      </c>
      <c r="ER2241" t="s">
        <v>209</v>
      </c>
      <c r="ES2241" s="20">
        <v>16</v>
      </c>
      <c r="ET2241" s="20">
        <v>0</v>
      </c>
      <c r="EU2241" s="20">
        <v>0</v>
      </c>
      <c r="EV2241" s="20">
        <v>0</v>
      </c>
      <c r="EW2241" s="20"/>
      <c r="EX2241" s="20">
        <v>0</v>
      </c>
      <c r="EY2241" s="20"/>
      <c r="EZ2241" s="20"/>
      <c r="FA2241" s="20"/>
      <c r="FB2241" s="20"/>
      <c r="FC2241" s="20"/>
      <c r="FD2241" s="20"/>
      <c r="FE2241" s="20"/>
      <c r="FF2241" s="20"/>
      <c r="FG2241" s="20"/>
      <c r="FH2241" s="20"/>
      <c r="FI2241" s="20"/>
      <c r="FJ2241" s="20"/>
      <c r="FK2241" s="20"/>
      <c r="FL2241" s="20"/>
      <c r="FM2241" s="20"/>
      <c r="FN2241" s="20"/>
      <c r="FO2241" s="20"/>
      <c r="FP2241" s="20"/>
      <c r="FQ2241" s="20"/>
      <c r="FR2241" s="20"/>
    </row>
    <row r="2242" spans="142:174">
      <c r="EL2242" s="22">
        <v>44326</v>
      </c>
      <c r="EM2242" t="s">
        <v>29927</v>
      </c>
      <c r="EN2242" t="s">
        <v>17432</v>
      </c>
      <c r="EO2242" t="s">
        <v>29929</v>
      </c>
      <c r="EP2242">
        <v>592683898914</v>
      </c>
      <c r="EQ2242" t="s">
        <v>207</v>
      </c>
      <c r="ER2242" t="s">
        <v>209</v>
      </c>
      <c r="ES2242" s="20">
        <v>83</v>
      </c>
      <c r="ET2242" s="20">
        <v>1</v>
      </c>
      <c r="EU2242" s="20">
        <v>158</v>
      </c>
      <c r="EV2242" s="20">
        <v>1.2048000000000001</v>
      </c>
      <c r="EW2242" s="20">
        <v>158</v>
      </c>
      <c r="EX2242" s="20">
        <v>1903.6144999999999</v>
      </c>
      <c r="EY2242" s="20">
        <v>0</v>
      </c>
      <c r="EZ2242" s="20">
        <v>0</v>
      </c>
      <c r="FA2242" s="20">
        <v>0</v>
      </c>
      <c r="FB2242" s="20">
        <v>0</v>
      </c>
      <c r="FC2242" s="20">
        <v>0</v>
      </c>
      <c r="FD2242" s="20">
        <v>0</v>
      </c>
      <c r="FE2242" s="20">
        <v>0</v>
      </c>
      <c r="FF2242" s="20">
        <v>0</v>
      </c>
      <c r="FG2242" s="20">
        <v>0</v>
      </c>
      <c r="FH2242" s="20">
        <v>0</v>
      </c>
      <c r="FI2242" s="20">
        <v>0</v>
      </c>
      <c r="FJ2242" s="20">
        <v>1</v>
      </c>
      <c r="FK2242" s="20">
        <v>0</v>
      </c>
      <c r="FL2242" s="20">
        <v>1</v>
      </c>
      <c r="FM2242" s="20">
        <v>0</v>
      </c>
      <c r="FN2242" s="20">
        <v>0</v>
      </c>
      <c r="FO2242" s="20">
        <v>0</v>
      </c>
      <c r="FP2242" s="20">
        <v>0</v>
      </c>
      <c r="FQ2242" s="20">
        <v>0</v>
      </c>
      <c r="FR2242" s="20">
        <v>0</v>
      </c>
    </row>
    <row r="2243" spans="142:174">
      <c r="EL2243" s="22">
        <v>44326</v>
      </c>
      <c r="EM2243" t="s">
        <v>29927</v>
      </c>
      <c r="EN2243" t="s">
        <v>17432</v>
      </c>
      <c r="EO2243" t="s">
        <v>29929</v>
      </c>
      <c r="EP2243">
        <v>592683898914</v>
      </c>
      <c r="EQ2243" t="s">
        <v>207</v>
      </c>
      <c r="ER2243" t="s">
        <v>29926</v>
      </c>
      <c r="ES2243" s="20">
        <v>14</v>
      </c>
      <c r="ET2243" s="20">
        <v>0</v>
      </c>
      <c r="EU2243" s="20">
        <v>0</v>
      </c>
      <c r="EV2243" s="20">
        <v>0</v>
      </c>
      <c r="EW2243" s="20"/>
      <c r="EX2243" s="20">
        <v>0</v>
      </c>
      <c r="EY2243" s="20"/>
      <c r="EZ2243" s="20"/>
      <c r="FA2243" s="20"/>
      <c r="FB2243" s="20"/>
      <c r="FC2243" s="20"/>
      <c r="FD2243" s="20"/>
      <c r="FE2243" s="20"/>
      <c r="FF2243" s="20"/>
      <c r="FG2243" s="20"/>
      <c r="FH2243" s="20"/>
      <c r="FI2243" s="20"/>
      <c r="FJ2243" s="20"/>
      <c r="FK2243" s="20"/>
      <c r="FL2243" s="20"/>
      <c r="FM2243" s="20"/>
      <c r="FN2243" s="20"/>
      <c r="FO2243" s="20"/>
      <c r="FP2243" s="20"/>
      <c r="FQ2243" s="20"/>
      <c r="FR2243" s="20"/>
    </row>
    <row r="2244" spans="142:174">
      <c r="EL2244" s="22">
        <v>44326</v>
      </c>
      <c r="EM2244" t="s">
        <v>29927</v>
      </c>
      <c r="EN2244" t="s">
        <v>211</v>
      </c>
      <c r="EO2244" t="s">
        <v>29929</v>
      </c>
      <c r="EP2244">
        <v>599211933377</v>
      </c>
      <c r="EQ2244" t="s">
        <v>207</v>
      </c>
      <c r="ER2244" t="s">
        <v>209</v>
      </c>
      <c r="ES2244" s="20">
        <v>249</v>
      </c>
      <c r="ET2244" s="20">
        <v>11</v>
      </c>
      <c r="EU2244" s="20">
        <v>1976</v>
      </c>
      <c r="EV2244" s="20">
        <v>4.4177</v>
      </c>
      <c r="EW2244" s="20">
        <v>179.63640000000001</v>
      </c>
      <c r="EX2244" s="20">
        <v>7935.7430000000004</v>
      </c>
      <c r="EY2244" s="20">
        <v>0</v>
      </c>
      <c r="EZ2244" s="20">
        <v>0</v>
      </c>
      <c r="FA2244" s="20">
        <v>0</v>
      </c>
      <c r="FB2244" s="20">
        <v>0</v>
      </c>
      <c r="FC2244" s="20">
        <v>0</v>
      </c>
      <c r="FD2244" s="20">
        <v>0</v>
      </c>
      <c r="FE2244" s="20">
        <v>0</v>
      </c>
      <c r="FF2244" s="20">
        <v>1</v>
      </c>
      <c r="FG2244" s="20">
        <v>0</v>
      </c>
      <c r="FH2244" s="20">
        <v>1</v>
      </c>
      <c r="FI2244" s="20">
        <v>0</v>
      </c>
      <c r="FJ2244" s="20">
        <v>1</v>
      </c>
      <c r="FK2244" s="20">
        <v>0</v>
      </c>
      <c r="FL2244" s="20">
        <v>1</v>
      </c>
      <c r="FM2244" s="20">
        <v>0</v>
      </c>
      <c r="FN2244" s="20">
        <v>0</v>
      </c>
      <c r="FO2244" s="20">
        <v>0</v>
      </c>
      <c r="FP2244" s="20">
        <v>0</v>
      </c>
      <c r="FQ2244" s="20">
        <v>0</v>
      </c>
      <c r="FR2244" s="20">
        <v>0</v>
      </c>
    </row>
    <row r="2245" spans="142:174">
      <c r="EL2245" s="22">
        <v>44326</v>
      </c>
      <c r="EM2245" t="s">
        <v>29927</v>
      </c>
      <c r="EN2245" t="s">
        <v>211</v>
      </c>
      <c r="EO2245" t="s">
        <v>29929</v>
      </c>
      <c r="EP2245">
        <v>599211933377</v>
      </c>
      <c r="EQ2245" t="s">
        <v>207</v>
      </c>
      <c r="ER2245" t="s">
        <v>29926</v>
      </c>
      <c r="ES2245" s="20">
        <v>6</v>
      </c>
      <c r="ET2245" s="20">
        <v>0</v>
      </c>
      <c r="EU2245" s="20">
        <v>0</v>
      </c>
      <c r="EV2245" s="20">
        <v>0</v>
      </c>
      <c r="EW2245" s="20"/>
      <c r="EX2245" s="20">
        <v>0</v>
      </c>
      <c r="EY2245" s="20"/>
      <c r="EZ2245" s="20"/>
      <c r="FA2245" s="20"/>
      <c r="FB2245" s="20"/>
      <c r="FC2245" s="20"/>
      <c r="FD2245" s="20"/>
      <c r="FE2245" s="20"/>
      <c r="FF2245" s="20"/>
      <c r="FG2245" s="20"/>
      <c r="FH2245" s="20"/>
      <c r="FI2245" s="20"/>
      <c r="FJ2245" s="20"/>
      <c r="FK2245" s="20"/>
      <c r="FL2245" s="20"/>
      <c r="FM2245" s="20"/>
      <c r="FN2245" s="20"/>
      <c r="FO2245" s="20"/>
      <c r="FP2245" s="20"/>
      <c r="FQ2245" s="20"/>
      <c r="FR2245" s="20"/>
    </row>
    <row r="2246" spans="142:174">
      <c r="EL2246" s="22">
        <v>44326</v>
      </c>
      <c r="EM2246" t="s">
        <v>29930</v>
      </c>
      <c r="EN2246" t="s">
        <v>22749</v>
      </c>
      <c r="EO2246" t="s">
        <v>29929</v>
      </c>
      <c r="EP2246">
        <v>574814826537</v>
      </c>
      <c r="EQ2246" t="s">
        <v>207</v>
      </c>
      <c r="ER2246" t="s">
        <v>208</v>
      </c>
      <c r="ES2246" s="20">
        <v>1</v>
      </c>
      <c r="ET2246" s="20">
        <v>0</v>
      </c>
      <c r="EU2246" s="20">
        <v>0</v>
      </c>
      <c r="EV2246" s="20">
        <v>0</v>
      </c>
      <c r="EW2246" s="20"/>
      <c r="EX2246" s="20">
        <v>0</v>
      </c>
      <c r="EY2246" s="20"/>
      <c r="EZ2246" s="20"/>
      <c r="FA2246" s="20"/>
      <c r="FB2246" s="20"/>
      <c r="FC2246" s="20"/>
      <c r="FD2246" s="20"/>
      <c r="FE2246" s="20"/>
      <c r="FF2246" s="20"/>
      <c r="FG2246" s="20"/>
      <c r="FH2246" s="20"/>
      <c r="FI2246" s="20"/>
      <c r="FJ2246" s="20"/>
      <c r="FK2246" s="20"/>
      <c r="FL2246" s="20"/>
      <c r="FM2246" s="20"/>
      <c r="FN2246" s="20"/>
      <c r="FO2246" s="20"/>
      <c r="FP2246" s="20"/>
      <c r="FQ2246" s="20"/>
      <c r="FR2246" s="20"/>
    </row>
    <row r="2247" spans="142:174">
      <c r="EL2247" s="22">
        <v>44326</v>
      </c>
      <c r="EM2247" t="s">
        <v>29930</v>
      </c>
      <c r="EN2247" t="s">
        <v>22749</v>
      </c>
      <c r="EO2247" t="s">
        <v>29929</v>
      </c>
      <c r="EP2247">
        <v>574814826537</v>
      </c>
      <c r="EQ2247" t="s">
        <v>207</v>
      </c>
      <c r="ER2247" t="s">
        <v>209</v>
      </c>
      <c r="ES2247" s="20">
        <v>240</v>
      </c>
      <c r="ET2247" s="20">
        <v>10</v>
      </c>
      <c r="EU2247" s="20">
        <v>2297</v>
      </c>
      <c r="EV2247" s="20">
        <v>4.1666999999999996</v>
      </c>
      <c r="EW2247" s="20">
        <v>229.7</v>
      </c>
      <c r="EX2247" s="20">
        <v>9570.8333000000002</v>
      </c>
      <c r="EY2247" s="20">
        <v>0</v>
      </c>
      <c r="EZ2247" s="20">
        <v>0</v>
      </c>
      <c r="FA2247" s="20">
        <v>0</v>
      </c>
      <c r="FB2247" s="20">
        <v>0</v>
      </c>
      <c r="FC2247" s="20">
        <v>0</v>
      </c>
      <c r="FD2247" s="20">
        <v>0</v>
      </c>
      <c r="FE2247" s="20">
        <v>0</v>
      </c>
      <c r="FF2247" s="20">
        <v>2</v>
      </c>
      <c r="FG2247" s="20">
        <v>0</v>
      </c>
      <c r="FH2247" s="20">
        <v>2</v>
      </c>
      <c r="FI2247" s="20">
        <v>0</v>
      </c>
      <c r="FJ2247" s="20">
        <v>2</v>
      </c>
      <c r="FK2247" s="20">
        <v>1</v>
      </c>
      <c r="FL2247" s="20">
        <v>3</v>
      </c>
      <c r="FM2247" s="20">
        <v>0</v>
      </c>
      <c r="FN2247" s="20">
        <v>0</v>
      </c>
      <c r="FO2247" s="20">
        <v>0</v>
      </c>
      <c r="FP2247" s="20">
        <v>0</v>
      </c>
      <c r="FQ2247" s="20">
        <v>0</v>
      </c>
      <c r="FR2247" s="20">
        <v>0</v>
      </c>
    </row>
    <row r="2248" spans="142:174">
      <c r="EL2248" s="22">
        <v>44326</v>
      </c>
      <c r="EM2248" t="s">
        <v>29930</v>
      </c>
      <c r="EN2248" t="s">
        <v>22749</v>
      </c>
      <c r="EO2248" t="s">
        <v>29929</v>
      </c>
      <c r="EP2248">
        <v>574814826537</v>
      </c>
      <c r="EQ2248" t="s">
        <v>207</v>
      </c>
      <c r="ER2248" t="s">
        <v>29926</v>
      </c>
      <c r="ES2248" s="20">
        <v>9</v>
      </c>
      <c r="ET2248" s="20">
        <v>0</v>
      </c>
      <c r="EU2248" s="20">
        <v>0</v>
      </c>
      <c r="EV2248" s="20">
        <v>0</v>
      </c>
      <c r="EW2248" s="20"/>
      <c r="EX2248" s="20">
        <v>0</v>
      </c>
      <c r="EY2248" s="20"/>
      <c r="EZ2248" s="20"/>
      <c r="FA2248" s="20"/>
      <c r="FB2248" s="20"/>
      <c r="FC2248" s="20"/>
      <c r="FD2248" s="20"/>
      <c r="FE2248" s="20"/>
      <c r="FF2248" s="20"/>
      <c r="FG2248" s="20"/>
      <c r="FH2248" s="20"/>
      <c r="FI2248" s="20"/>
      <c r="FJ2248" s="20"/>
      <c r="FK2248" s="20"/>
      <c r="FL2248" s="20"/>
      <c r="FM2248" s="20"/>
      <c r="FN2248" s="20"/>
      <c r="FO2248" s="20"/>
      <c r="FP2248" s="20"/>
      <c r="FQ2248" s="20"/>
      <c r="FR2248" s="20"/>
    </row>
    <row r="2249" spans="142:174">
      <c r="EL2249" s="22">
        <v>44326</v>
      </c>
      <c r="EM2249" t="s">
        <v>29927</v>
      </c>
      <c r="EN2249" t="s">
        <v>22769</v>
      </c>
      <c r="EO2249" t="s">
        <v>29929</v>
      </c>
      <c r="EP2249">
        <v>574917059850</v>
      </c>
      <c r="EQ2249" t="s">
        <v>207</v>
      </c>
      <c r="ER2249" t="s">
        <v>209</v>
      </c>
      <c r="ES2249" s="20">
        <v>28</v>
      </c>
      <c r="ET2249" s="20">
        <v>0</v>
      </c>
      <c r="EU2249" s="20">
        <v>0</v>
      </c>
      <c r="EV2249" s="20">
        <v>0</v>
      </c>
      <c r="EW2249" s="20"/>
      <c r="EX2249" s="20">
        <v>0</v>
      </c>
      <c r="EY2249" s="20"/>
      <c r="EZ2249" s="20"/>
      <c r="FA2249" s="20"/>
      <c r="FB2249" s="20"/>
      <c r="FC2249" s="20"/>
      <c r="FD2249" s="20"/>
      <c r="FE2249" s="20"/>
      <c r="FF2249" s="20"/>
      <c r="FG2249" s="20"/>
      <c r="FH2249" s="20"/>
      <c r="FI2249" s="20"/>
      <c r="FJ2249" s="20"/>
      <c r="FK2249" s="20"/>
      <c r="FL2249" s="20"/>
      <c r="FM2249" s="20"/>
      <c r="FN2249" s="20"/>
      <c r="FO2249" s="20"/>
      <c r="FP2249" s="20"/>
      <c r="FQ2249" s="20"/>
      <c r="FR2249" s="20"/>
    </row>
    <row r="2250" spans="142:174">
      <c r="EL2250" s="22">
        <v>44326</v>
      </c>
      <c r="EM2250" t="s">
        <v>29927</v>
      </c>
      <c r="EN2250" t="s">
        <v>22769</v>
      </c>
      <c r="EO2250" t="s">
        <v>29929</v>
      </c>
      <c r="EP2250">
        <v>574917059850</v>
      </c>
      <c r="EQ2250" t="s">
        <v>207</v>
      </c>
      <c r="ER2250" t="s">
        <v>29926</v>
      </c>
      <c r="ES2250" s="20">
        <v>3</v>
      </c>
      <c r="ET2250" s="20">
        <v>0</v>
      </c>
      <c r="EU2250" s="20">
        <v>0</v>
      </c>
      <c r="EV2250" s="20">
        <v>0</v>
      </c>
      <c r="EW2250" s="20"/>
      <c r="EX2250" s="20">
        <v>0</v>
      </c>
      <c r="EY2250" s="20"/>
      <c r="EZ2250" s="20"/>
      <c r="FA2250" s="20"/>
      <c r="FB2250" s="20"/>
      <c r="FC2250" s="20"/>
      <c r="FD2250" s="20"/>
      <c r="FE2250" s="20"/>
      <c r="FF2250" s="20"/>
      <c r="FG2250" s="20"/>
      <c r="FH2250" s="20"/>
      <c r="FI2250" s="20"/>
      <c r="FJ2250" s="20"/>
      <c r="FK2250" s="20"/>
      <c r="FL2250" s="20"/>
      <c r="FM2250" s="20"/>
      <c r="FN2250" s="20"/>
      <c r="FO2250" s="20"/>
      <c r="FP2250" s="20"/>
      <c r="FQ2250" s="20"/>
      <c r="FR2250" s="20"/>
    </row>
    <row r="2251" spans="142:174">
      <c r="EL2251" s="22">
        <v>44326</v>
      </c>
      <c r="EM2251" t="s">
        <v>29927</v>
      </c>
      <c r="EN2251" t="s">
        <v>24742</v>
      </c>
      <c r="EO2251" t="s">
        <v>29929</v>
      </c>
      <c r="EP2251">
        <v>574704701061</v>
      </c>
      <c r="EQ2251" t="s">
        <v>207</v>
      </c>
      <c r="ER2251" t="s">
        <v>209</v>
      </c>
      <c r="ES2251" s="20">
        <v>30</v>
      </c>
      <c r="ET2251" s="20">
        <v>1</v>
      </c>
      <c r="EU2251" s="20">
        <v>156</v>
      </c>
      <c r="EV2251" s="20">
        <v>3.3332999999999999</v>
      </c>
      <c r="EW2251" s="20">
        <v>156</v>
      </c>
      <c r="EX2251" s="20">
        <v>5200</v>
      </c>
      <c r="EY2251" s="20"/>
      <c r="EZ2251" s="20"/>
      <c r="FA2251" s="20"/>
      <c r="FB2251" s="20"/>
      <c r="FC2251" s="20"/>
      <c r="FD2251" s="20"/>
      <c r="FE2251" s="20"/>
      <c r="FF2251" s="20"/>
      <c r="FG2251" s="20"/>
      <c r="FH2251" s="20"/>
      <c r="FI2251" s="20"/>
      <c r="FJ2251" s="20"/>
      <c r="FK2251" s="20"/>
      <c r="FL2251" s="20"/>
      <c r="FM2251" s="20"/>
      <c r="FN2251" s="20"/>
      <c r="FO2251" s="20"/>
      <c r="FP2251" s="20"/>
      <c r="FQ2251" s="20"/>
      <c r="FR2251" s="20"/>
    </row>
    <row r="2252" spans="142:174">
      <c r="EL2252" s="22">
        <v>44326</v>
      </c>
      <c r="EM2252" t="s">
        <v>29927</v>
      </c>
      <c r="EN2252" t="s">
        <v>24742</v>
      </c>
      <c r="EO2252" t="s">
        <v>29929</v>
      </c>
      <c r="EP2252">
        <v>574704701061</v>
      </c>
      <c r="EQ2252" t="s">
        <v>207</v>
      </c>
      <c r="ER2252" t="s">
        <v>29926</v>
      </c>
      <c r="ES2252" s="20">
        <v>10</v>
      </c>
      <c r="ET2252" s="20">
        <v>0</v>
      </c>
      <c r="EU2252" s="20">
        <v>0</v>
      </c>
      <c r="EV2252" s="20">
        <v>0</v>
      </c>
      <c r="EW2252" s="20"/>
      <c r="EX2252" s="20">
        <v>0</v>
      </c>
      <c r="EY2252" s="20"/>
      <c r="EZ2252" s="20"/>
      <c r="FA2252" s="20"/>
      <c r="FB2252" s="20"/>
      <c r="FC2252" s="20"/>
      <c r="FD2252" s="20"/>
      <c r="FE2252" s="20"/>
      <c r="FF2252" s="20"/>
      <c r="FG2252" s="20"/>
      <c r="FH2252" s="20"/>
      <c r="FI2252" s="20"/>
      <c r="FJ2252" s="20"/>
      <c r="FK2252" s="20"/>
      <c r="FL2252" s="20"/>
      <c r="FM2252" s="20"/>
      <c r="FN2252" s="20"/>
      <c r="FO2252" s="20"/>
      <c r="FP2252" s="20"/>
      <c r="FQ2252" s="20"/>
      <c r="FR2252" s="20"/>
    </row>
    <row r="2253" spans="142:174">
      <c r="EL2253" s="22">
        <v>44326</v>
      </c>
      <c r="EM2253" t="s">
        <v>29927</v>
      </c>
      <c r="EN2253" t="s">
        <v>17425</v>
      </c>
      <c r="EO2253" t="s">
        <v>29929</v>
      </c>
      <c r="EP2253">
        <v>585622329677</v>
      </c>
      <c r="EQ2253" t="s">
        <v>207</v>
      </c>
      <c r="ER2253" t="s">
        <v>209</v>
      </c>
      <c r="ES2253" s="20">
        <v>13</v>
      </c>
      <c r="ET2253" s="20">
        <v>2</v>
      </c>
      <c r="EU2253" s="20">
        <v>389</v>
      </c>
      <c r="EV2253" s="20">
        <v>15.384600000000001</v>
      </c>
      <c r="EW2253" s="20">
        <v>194.5</v>
      </c>
      <c r="EX2253" s="20">
        <v>29923.0769</v>
      </c>
      <c r="EY2253" s="20">
        <v>0</v>
      </c>
      <c r="EZ2253" s="20">
        <v>0</v>
      </c>
      <c r="FA2253" s="20">
        <v>0</v>
      </c>
      <c r="FB2253" s="20">
        <v>0</v>
      </c>
      <c r="FC2253" s="20">
        <v>0</v>
      </c>
      <c r="FD2253" s="20">
        <v>0</v>
      </c>
      <c r="FE2253" s="20">
        <v>0</v>
      </c>
      <c r="FF2253" s="20">
        <v>0</v>
      </c>
      <c r="FG2253" s="20">
        <v>0</v>
      </c>
      <c r="FH2253" s="20">
        <v>0</v>
      </c>
      <c r="FI2253" s="20">
        <v>0</v>
      </c>
      <c r="FJ2253" s="20">
        <v>0</v>
      </c>
      <c r="FK2253" s="20">
        <v>8</v>
      </c>
      <c r="FL2253" s="20">
        <v>8</v>
      </c>
      <c r="FM2253" s="20">
        <v>0</v>
      </c>
      <c r="FN2253" s="20">
        <v>0</v>
      </c>
      <c r="FO2253" s="20">
        <v>0</v>
      </c>
      <c r="FP2253" s="20">
        <v>0</v>
      </c>
      <c r="FQ2253" s="20">
        <v>0</v>
      </c>
      <c r="FR2253" s="20">
        <v>0</v>
      </c>
    </row>
    <row r="2254" spans="142:174">
      <c r="EL2254" s="22">
        <v>44326</v>
      </c>
      <c r="EM2254" t="s">
        <v>29927</v>
      </c>
      <c r="EN2254" t="s">
        <v>3779</v>
      </c>
      <c r="EO2254" t="s">
        <v>29929</v>
      </c>
      <c r="EP2254">
        <v>628188901458</v>
      </c>
      <c r="EQ2254" t="s">
        <v>207</v>
      </c>
      <c r="ER2254" t="s">
        <v>208</v>
      </c>
      <c r="ES2254" s="20">
        <v>1</v>
      </c>
      <c r="ET2254" s="20">
        <v>0</v>
      </c>
      <c r="EU2254" s="20">
        <v>0</v>
      </c>
      <c r="EV2254" s="20">
        <v>0</v>
      </c>
      <c r="EW2254" s="20"/>
      <c r="EX2254" s="20">
        <v>0</v>
      </c>
      <c r="EY2254" s="20"/>
      <c r="EZ2254" s="20"/>
      <c r="FA2254" s="20"/>
      <c r="FB2254" s="20"/>
      <c r="FC2254" s="20"/>
      <c r="FD2254" s="20"/>
      <c r="FE2254" s="20"/>
      <c r="FF2254" s="20"/>
      <c r="FG2254" s="20"/>
      <c r="FH2254" s="20"/>
      <c r="FI2254" s="20"/>
      <c r="FJ2254" s="20"/>
      <c r="FK2254" s="20"/>
      <c r="FL2254" s="20"/>
      <c r="FM2254" s="20"/>
      <c r="FN2254" s="20"/>
      <c r="FO2254" s="20"/>
      <c r="FP2254" s="20"/>
      <c r="FQ2254" s="20"/>
      <c r="FR2254" s="20"/>
    </row>
    <row r="2255" spans="142:174">
      <c r="EL2255" s="22">
        <v>44326</v>
      </c>
      <c r="EM2255" t="s">
        <v>29927</v>
      </c>
      <c r="EN2255" t="s">
        <v>3779</v>
      </c>
      <c r="EO2255" t="s">
        <v>29929</v>
      </c>
      <c r="EP2255">
        <v>628188901458</v>
      </c>
      <c r="EQ2255" t="s">
        <v>207</v>
      </c>
      <c r="ER2255" t="s">
        <v>209</v>
      </c>
      <c r="ES2255" s="20">
        <v>54</v>
      </c>
      <c r="ET2255" s="20">
        <v>2</v>
      </c>
      <c r="EU2255" s="20">
        <v>416</v>
      </c>
      <c r="EV2255" s="20">
        <v>3.7037</v>
      </c>
      <c r="EW2255" s="20">
        <v>208</v>
      </c>
      <c r="EX2255" s="20">
        <v>7703.7037</v>
      </c>
      <c r="EY2255" s="20"/>
      <c r="EZ2255" s="20"/>
      <c r="FA2255" s="20"/>
      <c r="FB2255" s="20"/>
      <c r="FC2255" s="20"/>
      <c r="FD2255" s="20"/>
      <c r="FE2255" s="20"/>
      <c r="FF2255" s="20"/>
      <c r="FG2255" s="20"/>
      <c r="FH2255" s="20"/>
      <c r="FI2255" s="20"/>
      <c r="FJ2255" s="20"/>
      <c r="FK2255" s="20"/>
      <c r="FL2255" s="20"/>
      <c r="FM2255" s="20"/>
      <c r="FN2255" s="20"/>
      <c r="FO2255" s="20"/>
      <c r="FP2255" s="20"/>
      <c r="FQ2255" s="20"/>
      <c r="FR2255" s="20"/>
    </row>
    <row r="2256" spans="142:174">
      <c r="EL2256" s="22">
        <v>44326</v>
      </c>
      <c r="EM2256" t="s">
        <v>29927</v>
      </c>
      <c r="EN2256" t="s">
        <v>3779</v>
      </c>
      <c r="EO2256" t="s">
        <v>29929</v>
      </c>
      <c r="EP2256">
        <v>628188901458</v>
      </c>
      <c r="EQ2256" t="s">
        <v>207</v>
      </c>
      <c r="ER2256" t="s">
        <v>29926</v>
      </c>
      <c r="ES2256" s="20">
        <v>7</v>
      </c>
      <c r="ET2256" s="20">
        <v>0</v>
      </c>
      <c r="EU2256" s="20">
        <v>0</v>
      </c>
      <c r="EV2256" s="20">
        <v>0</v>
      </c>
      <c r="EW2256" s="20"/>
      <c r="EX2256" s="20">
        <v>0</v>
      </c>
      <c r="EY2256" s="20"/>
      <c r="EZ2256" s="20"/>
      <c r="FA2256" s="20"/>
      <c r="FB2256" s="20"/>
      <c r="FC2256" s="20"/>
      <c r="FD2256" s="20"/>
      <c r="FE2256" s="20"/>
      <c r="FF2256" s="20"/>
      <c r="FG2256" s="20"/>
      <c r="FH2256" s="20"/>
      <c r="FI2256" s="20"/>
      <c r="FJ2256" s="20"/>
      <c r="FK2256" s="20"/>
      <c r="FL2256" s="20"/>
      <c r="FM2256" s="20"/>
      <c r="FN2256" s="20"/>
      <c r="FO2256" s="20"/>
      <c r="FP2256" s="20"/>
      <c r="FQ2256" s="20"/>
      <c r="FR2256" s="20"/>
    </row>
    <row r="2257" spans="142:174">
      <c r="EL2257" s="22">
        <v>44326</v>
      </c>
      <c r="EM2257" t="s">
        <v>29927</v>
      </c>
      <c r="EN2257" t="s">
        <v>24521</v>
      </c>
      <c r="EO2257" t="s">
        <v>29929</v>
      </c>
      <c r="EP2257">
        <v>574915879442</v>
      </c>
      <c r="EQ2257" t="s">
        <v>207</v>
      </c>
      <c r="ER2257" t="s">
        <v>209</v>
      </c>
      <c r="ES2257" s="20">
        <v>40</v>
      </c>
      <c r="ET2257" s="20">
        <v>0</v>
      </c>
      <c r="EU2257" s="20">
        <v>0</v>
      </c>
      <c r="EV2257" s="20">
        <v>0</v>
      </c>
      <c r="EW2257" s="20"/>
      <c r="EX2257" s="20">
        <v>0</v>
      </c>
      <c r="EY2257" s="20"/>
      <c r="EZ2257" s="20"/>
      <c r="FA2257" s="20"/>
      <c r="FB2257" s="20"/>
      <c r="FC2257" s="20"/>
      <c r="FD2257" s="20"/>
      <c r="FE2257" s="20"/>
      <c r="FF2257" s="20"/>
      <c r="FG2257" s="20"/>
      <c r="FH2257" s="20"/>
      <c r="FI2257" s="20"/>
      <c r="FJ2257" s="20"/>
      <c r="FK2257" s="20"/>
      <c r="FL2257" s="20"/>
      <c r="FM2257" s="20"/>
      <c r="FN2257" s="20"/>
      <c r="FO2257" s="20"/>
      <c r="FP2257" s="20"/>
      <c r="FQ2257" s="20"/>
      <c r="FR2257" s="20"/>
    </row>
    <row r="2258" spans="142:174">
      <c r="EL2258" s="22">
        <v>44326</v>
      </c>
      <c r="EM2258" t="s">
        <v>29927</v>
      </c>
      <c r="EN2258" t="s">
        <v>24521</v>
      </c>
      <c r="EO2258" t="s">
        <v>29929</v>
      </c>
      <c r="EP2258">
        <v>574915879442</v>
      </c>
      <c r="EQ2258" t="s">
        <v>207</v>
      </c>
      <c r="ER2258" t="s">
        <v>29926</v>
      </c>
      <c r="ES2258" s="20">
        <v>2</v>
      </c>
      <c r="ET2258" s="20">
        <v>0</v>
      </c>
      <c r="EU2258" s="20">
        <v>0</v>
      </c>
      <c r="EV2258" s="20">
        <v>0</v>
      </c>
      <c r="EW2258" s="20"/>
      <c r="EX2258" s="20">
        <v>0</v>
      </c>
      <c r="EY2258" s="20"/>
      <c r="EZ2258" s="20"/>
      <c r="FA2258" s="20"/>
      <c r="FB2258" s="20"/>
      <c r="FC2258" s="20"/>
      <c r="FD2258" s="20"/>
      <c r="FE2258" s="20"/>
      <c r="FF2258" s="20"/>
      <c r="FG2258" s="20"/>
      <c r="FH2258" s="20"/>
      <c r="FI2258" s="20"/>
      <c r="FJ2258" s="20"/>
      <c r="FK2258" s="20"/>
      <c r="FL2258" s="20"/>
      <c r="FM2258" s="20"/>
      <c r="FN2258" s="20"/>
      <c r="FO2258" s="20"/>
      <c r="FP2258" s="20"/>
      <c r="FQ2258" s="20"/>
      <c r="FR2258" s="20"/>
    </row>
    <row r="2259" spans="142:174">
      <c r="EL2259" s="22">
        <v>44326</v>
      </c>
      <c r="EM2259" t="s">
        <v>29927</v>
      </c>
      <c r="EN2259" t="s">
        <v>609</v>
      </c>
      <c r="EO2259" t="s">
        <v>29929</v>
      </c>
      <c r="EP2259">
        <v>574298647000</v>
      </c>
      <c r="EQ2259" t="s">
        <v>207</v>
      </c>
      <c r="ER2259" t="s">
        <v>209</v>
      </c>
      <c r="ES2259" s="20">
        <v>23</v>
      </c>
      <c r="ET2259" s="20">
        <v>2</v>
      </c>
      <c r="EU2259" s="20">
        <v>353</v>
      </c>
      <c r="EV2259" s="20">
        <v>8.6957000000000004</v>
      </c>
      <c r="EW2259" s="20">
        <v>176.5</v>
      </c>
      <c r="EX2259" s="20">
        <v>15347.8261</v>
      </c>
      <c r="EY2259" s="20">
        <v>0</v>
      </c>
      <c r="EZ2259" s="20">
        <v>0</v>
      </c>
      <c r="FA2259" s="20">
        <v>0</v>
      </c>
      <c r="FB2259" s="20">
        <v>0</v>
      </c>
      <c r="FC2259" s="20">
        <v>0</v>
      </c>
      <c r="FD2259" s="20">
        <v>0</v>
      </c>
      <c r="FE2259" s="20">
        <v>0</v>
      </c>
      <c r="FF2259" s="20">
        <v>0</v>
      </c>
      <c r="FG2259" s="20">
        <v>0</v>
      </c>
      <c r="FH2259" s="20">
        <v>0</v>
      </c>
      <c r="FI2259" s="20">
        <v>0</v>
      </c>
      <c r="FJ2259" s="20">
        <v>1</v>
      </c>
      <c r="FK2259" s="20">
        <v>0</v>
      </c>
      <c r="FL2259" s="20">
        <v>1</v>
      </c>
      <c r="FM2259" s="20">
        <v>0</v>
      </c>
      <c r="FN2259" s="20">
        <v>0</v>
      </c>
      <c r="FO2259" s="20">
        <v>0</v>
      </c>
      <c r="FP2259" s="20">
        <v>0</v>
      </c>
      <c r="FQ2259" s="20">
        <v>0</v>
      </c>
      <c r="FR2259" s="20">
        <v>0</v>
      </c>
    </row>
    <row r="2260" spans="142:174">
      <c r="EL2260" s="22">
        <v>44326</v>
      </c>
      <c r="EM2260" t="s">
        <v>29927</v>
      </c>
      <c r="EN2260" t="s">
        <v>609</v>
      </c>
      <c r="EO2260" t="s">
        <v>29929</v>
      </c>
      <c r="EP2260">
        <v>574298647000</v>
      </c>
      <c r="EQ2260" t="s">
        <v>207</v>
      </c>
      <c r="ER2260" t="s">
        <v>29926</v>
      </c>
      <c r="ES2260" s="20">
        <v>8</v>
      </c>
      <c r="ET2260" s="20">
        <v>0</v>
      </c>
      <c r="EU2260" s="20">
        <v>0</v>
      </c>
      <c r="EV2260" s="20">
        <v>0</v>
      </c>
      <c r="EW2260" s="20"/>
      <c r="EX2260" s="20">
        <v>0</v>
      </c>
      <c r="EY2260" s="20"/>
      <c r="EZ2260" s="20"/>
      <c r="FA2260" s="20"/>
      <c r="FB2260" s="20"/>
      <c r="FC2260" s="20"/>
      <c r="FD2260" s="20"/>
      <c r="FE2260" s="20"/>
      <c r="FF2260" s="20"/>
      <c r="FG2260" s="20"/>
      <c r="FH2260" s="20"/>
      <c r="FI2260" s="20"/>
      <c r="FJ2260" s="20"/>
      <c r="FK2260" s="20"/>
      <c r="FL2260" s="20"/>
      <c r="FM2260" s="20"/>
      <c r="FN2260" s="20"/>
      <c r="FO2260" s="20"/>
      <c r="FP2260" s="20"/>
      <c r="FQ2260" s="20"/>
      <c r="FR2260" s="20"/>
    </row>
    <row r="2261" spans="142:174">
      <c r="EL2261" s="22">
        <v>44326</v>
      </c>
      <c r="EM2261" t="s">
        <v>29930</v>
      </c>
      <c r="EN2261" t="s">
        <v>24738</v>
      </c>
      <c r="EO2261" t="s">
        <v>29929</v>
      </c>
      <c r="EP2261">
        <v>574703641670</v>
      </c>
      <c r="EQ2261" t="s">
        <v>207</v>
      </c>
      <c r="ER2261" t="s">
        <v>208</v>
      </c>
      <c r="ES2261" s="20">
        <v>1</v>
      </c>
      <c r="ET2261" s="20">
        <v>0</v>
      </c>
      <c r="EU2261" s="20">
        <v>0</v>
      </c>
      <c r="EV2261" s="20">
        <v>0</v>
      </c>
      <c r="EW2261" s="20"/>
      <c r="EX2261" s="20">
        <v>0</v>
      </c>
      <c r="EY2261" s="20"/>
      <c r="EZ2261" s="20"/>
      <c r="FA2261" s="20"/>
      <c r="FB2261" s="20"/>
      <c r="FC2261" s="20"/>
      <c r="FD2261" s="20"/>
      <c r="FE2261" s="20"/>
      <c r="FF2261" s="20"/>
      <c r="FG2261" s="20"/>
      <c r="FH2261" s="20"/>
      <c r="FI2261" s="20"/>
      <c r="FJ2261" s="20"/>
      <c r="FK2261" s="20"/>
      <c r="FL2261" s="20"/>
      <c r="FM2261" s="20"/>
      <c r="FN2261" s="20"/>
      <c r="FO2261" s="20"/>
      <c r="FP2261" s="20"/>
      <c r="FQ2261" s="20"/>
      <c r="FR2261" s="20"/>
    </row>
    <row r="2262" spans="142:174">
      <c r="EL2262" s="22">
        <v>44326</v>
      </c>
      <c r="EM2262" t="s">
        <v>29930</v>
      </c>
      <c r="EN2262" t="s">
        <v>24738</v>
      </c>
      <c r="EO2262" t="s">
        <v>29929</v>
      </c>
      <c r="EP2262">
        <v>574703641670</v>
      </c>
      <c r="EQ2262" t="s">
        <v>207</v>
      </c>
      <c r="ER2262" t="s">
        <v>209</v>
      </c>
      <c r="ES2262" s="20">
        <v>543</v>
      </c>
      <c r="ET2262" s="20">
        <v>4</v>
      </c>
      <c r="EU2262" s="20">
        <v>874</v>
      </c>
      <c r="EV2262" s="20">
        <v>0.73660000000000003</v>
      </c>
      <c r="EW2262" s="20">
        <v>218.5</v>
      </c>
      <c r="EX2262" s="20">
        <v>1609.5763999999999</v>
      </c>
      <c r="EY2262" s="20"/>
      <c r="EZ2262" s="20"/>
      <c r="FA2262" s="20"/>
      <c r="FB2262" s="20"/>
      <c r="FC2262" s="20"/>
      <c r="FD2262" s="20"/>
      <c r="FE2262" s="20"/>
      <c r="FF2262" s="20"/>
      <c r="FG2262" s="20"/>
      <c r="FH2262" s="20"/>
      <c r="FI2262" s="20"/>
      <c r="FJ2262" s="20"/>
      <c r="FK2262" s="20"/>
      <c r="FL2262" s="20"/>
      <c r="FM2262" s="20"/>
      <c r="FN2262" s="20"/>
      <c r="FO2262" s="20"/>
      <c r="FP2262" s="20"/>
      <c r="FQ2262" s="20"/>
      <c r="FR2262" s="20"/>
    </row>
    <row r="2263" spans="142:174">
      <c r="EL2263" s="22">
        <v>44326</v>
      </c>
      <c r="EM2263" t="s">
        <v>29930</v>
      </c>
      <c r="EN2263" t="s">
        <v>24738</v>
      </c>
      <c r="EO2263" t="s">
        <v>29929</v>
      </c>
      <c r="EP2263">
        <v>574703641670</v>
      </c>
      <c r="EQ2263" t="s">
        <v>207</v>
      </c>
      <c r="ER2263" t="s">
        <v>29926</v>
      </c>
      <c r="ES2263" s="20">
        <v>12</v>
      </c>
      <c r="ET2263" s="20">
        <v>0</v>
      </c>
      <c r="EU2263" s="20">
        <v>0</v>
      </c>
      <c r="EV2263" s="20">
        <v>0</v>
      </c>
      <c r="EW2263" s="20"/>
      <c r="EX2263" s="20">
        <v>0</v>
      </c>
      <c r="EY2263" s="20"/>
      <c r="EZ2263" s="20"/>
      <c r="FA2263" s="20"/>
      <c r="FB2263" s="20"/>
      <c r="FC2263" s="20"/>
      <c r="FD2263" s="20"/>
      <c r="FE2263" s="20"/>
      <c r="FF2263" s="20"/>
      <c r="FG2263" s="20"/>
      <c r="FH2263" s="20"/>
      <c r="FI2263" s="20"/>
      <c r="FJ2263" s="20"/>
      <c r="FK2263" s="20"/>
      <c r="FL2263" s="20"/>
      <c r="FM2263" s="20"/>
      <c r="FN2263" s="20"/>
      <c r="FO2263" s="20"/>
      <c r="FP2263" s="20"/>
      <c r="FQ2263" s="20"/>
      <c r="FR2263" s="20"/>
    </row>
    <row r="2264" spans="142:174">
      <c r="EL2264" s="22">
        <v>44326</v>
      </c>
      <c r="EM2264" t="s">
        <v>30702</v>
      </c>
      <c r="EN2264" t="s">
        <v>1370</v>
      </c>
      <c r="EO2264" t="s">
        <v>206</v>
      </c>
      <c r="EP2264">
        <v>599408782168</v>
      </c>
      <c r="EQ2264" t="s">
        <v>207</v>
      </c>
      <c r="ER2264" t="s">
        <v>208</v>
      </c>
      <c r="ES2264" s="20">
        <v>83</v>
      </c>
      <c r="ET2264" s="20">
        <v>0</v>
      </c>
      <c r="EU2264" s="20">
        <v>0</v>
      </c>
      <c r="EV2264" s="20">
        <v>0</v>
      </c>
      <c r="EW2264" s="20"/>
      <c r="EX2264" s="20">
        <v>0</v>
      </c>
      <c r="EY2264" s="20"/>
      <c r="EZ2264" s="20"/>
      <c r="FA2264" s="20"/>
      <c r="FB2264" s="20"/>
      <c r="FC2264" s="20"/>
      <c r="FD2264" s="20"/>
      <c r="FE2264" s="20"/>
      <c r="FF2264" s="20"/>
      <c r="FG2264" s="20"/>
      <c r="FH2264" s="20"/>
      <c r="FI2264" s="20"/>
      <c r="FJ2264" s="20"/>
      <c r="FK2264" s="20"/>
      <c r="FL2264" s="20"/>
      <c r="FM2264" s="20"/>
      <c r="FN2264" s="20"/>
      <c r="FO2264" s="20"/>
      <c r="FP2264" s="20"/>
      <c r="FQ2264" s="20"/>
      <c r="FR2264" s="20"/>
    </row>
    <row r="2265" spans="142:174">
      <c r="EL2265" s="22">
        <v>44326</v>
      </c>
      <c r="EM2265" t="s">
        <v>30702</v>
      </c>
      <c r="EN2265" t="s">
        <v>1370</v>
      </c>
      <c r="EO2265" t="s">
        <v>206</v>
      </c>
      <c r="EP2265">
        <v>599408782168</v>
      </c>
      <c r="EQ2265" t="s">
        <v>207</v>
      </c>
      <c r="ER2265" t="s">
        <v>209</v>
      </c>
      <c r="ES2265" s="20">
        <v>1043</v>
      </c>
      <c r="ET2265" s="20">
        <v>69</v>
      </c>
      <c r="EU2265" s="20">
        <v>18602</v>
      </c>
      <c r="EV2265" s="20">
        <v>6.6154999999999999</v>
      </c>
      <c r="EW2265" s="20">
        <v>269.5942</v>
      </c>
      <c r="EX2265" s="20">
        <v>17835.091100000001</v>
      </c>
      <c r="EY2265" s="20">
        <v>5.7971000000000004</v>
      </c>
      <c r="EZ2265" s="20">
        <v>7587</v>
      </c>
      <c r="FA2265" s="20">
        <v>2</v>
      </c>
      <c r="FB2265" s="20">
        <v>15431</v>
      </c>
      <c r="FC2265" s="20">
        <v>2</v>
      </c>
      <c r="FD2265" s="20">
        <v>23018</v>
      </c>
      <c r="FE2265" s="20">
        <v>4</v>
      </c>
      <c r="FF2265" s="20">
        <v>4</v>
      </c>
      <c r="FG2265" s="20">
        <v>2</v>
      </c>
      <c r="FH2265" s="20">
        <v>6</v>
      </c>
      <c r="FI2265" s="20">
        <v>1.2374000000000001</v>
      </c>
      <c r="FJ2265" s="20">
        <v>14</v>
      </c>
      <c r="FK2265" s="20">
        <v>3</v>
      </c>
      <c r="FL2265" s="20">
        <v>17</v>
      </c>
      <c r="FM2265" s="20">
        <v>0</v>
      </c>
      <c r="FN2265" s="20">
        <v>0</v>
      </c>
      <c r="FO2265" s="20">
        <v>0</v>
      </c>
      <c r="FP2265" s="20">
        <v>0</v>
      </c>
      <c r="FQ2265" s="20">
        <v>0</v>
      </c>
      <c r="FR2265" s="20">
        <v>0</v>
      </c>
    </row>
    <row r="2266" spans="142:174">
      <c r="EL2266" s="22">
        <v>44326</v>
      </c>
      <c r="EM2266" t="s">
        <v>30703</v>
      </c>
      <c r="EN2266" t="s">
        <v>211</v>
      </c>
      <c r="EO2266" t="s">
        <v>206</v>
      </c>
      <c r="EP2266">
        <v>599211933377</v>
      </c>
      <c r="EQ2266" t="s">
        <v>207</v>
      </c>
      <c r="ER2266" t="s">
        <v>208</v>
      </c>
      <c r="ES2266" s="20">
        <v>366</v>
      </c>
      <c r="ET2266" s="20">
        <v>1</v>
      </c>
      <c r="EU2266" s="20">
        <v>145</v>
      </c>
      <c r="EV2266" s="20">
        <v>0.2732</v>
      </c>
      <c r="EW2266" s="20">
        <v>145</v>
      </c>
      <c r="EX2266" s="20">
        <v>396.17489999999998</v>
      </c>
      <c r="EY2266" s="20"/>
      <c r="EZ2266" s="20"/>
      <c r="FA2266" s="20"/>
      <c r="FB2266" s="20"/>
      <c r="FC2266" s="20"/>
      <c r="FD2266" s="20"/>
      <c r="FE2266" s="20"/>
      <c r="FF2266" s="20"/>
      <c r="FG2266" s="20"/>
      <c r="FH2266" s="20"/>
      <c r="FI2266" s="20"/>
      <c r="FJ2266" s="20"/>
      <c r="FK2266" s="20"/>
      <c r="FL2266" s="20"/>
      <c r="FM2266" s="20"/>
      <c r="FN2266" s="20"/>
      <c r="FO2266" s="20"/>
      <c r="FP2266" s="20"/>
      <c r="FQ2266" s="20"/>
      <c r="FR2266" s="20"/>
    </row>
    <row r="2267" spans="142:174">
      <c r="EL2267" s="22">
        <v>44326</v>
      </c>
      <c r="EM2267" t="s">
        <v>30703</v>
      </c>
      <c r="EN2267" t="s">
        <v>211</v>
      </c>
      <c r="EO2267" t="s">
        <v>206</v>
      </c>
      <c r="EP2267">
        <v>599211933377</v>
      </c>
      <c r="EQ2267" t="s">
        <v>207</v>
      </c>
      <c r="ER2267" t="s">
        <v>209</v>
      </c>
      <c r="ES2267" s="20">
        <v>2018</v>
      </c>
      <c r="ET2267" s="20">
        <v>117</v>
      </c>
      <c r="EU2267" s="20">
        <v>22997</v>
      </c>
      <c r="EV2267" s="20">
        <v>5.7977999999999996</v>
      </c>
      <c r="EW2267" s="20">
        <v>196.5556</v>
      </c>
      <c r="EX2267" s="20">
        <v>11395.936600000001</v>
      </c>
      <c r="EY2267" s="20">
        <v>0.85470000000000002</v>
      </c>
      <c r="EZ2267" s="20">
        <v>0</v>
      </c>
      <c r="FA2267" s="20">
        <v>0</v>
      </c>
      <c r="FB2267" s="20">
        <v>3900</v>
      </c>
      <c r="FC2267" s="20">
        <v>1</v>
      </c>
      <c r="FD2267" s="20">
        <v>3900</v>
      </c>
      <c r="FE2267" s="20">
        <v>1</v>
      </c>
      <c r="FF2267" s="20">
        <v>2</v>
      </c>
      <c r="FG2267" s="20">
        <v>0</v>
      </c>
      <c r="FH2267" s="20">
        <v>2</v>
      </c>
      <c r="FI2267" s="20">
        <v>0.1696</v>
      </c>
      <c r="FJ2267" s="20">
        <v>11</v>
      </c>
      <c r="FK2267" s="20">
        <v>2</v>
      </c>
      <c r="FL2267" s="20">
        <v>13</v>
      </c>
      <c r="FM2267" s="20">
        <v>0</v>
      </c>
      <c r="FN2267" s="20">
        <v>0</v>
      </c>
      <c r="FO2267" s="20">
        <v>0</v>
      </c>
      <c r="FP2267" s="20">
        <v>0</v>
      </c>
      <c r="FQ2267" s="20">
        <v>0</v>
      </c>
      <c r="FR2267" s="20">
        <v>0</v>
      </c>
    </row>
    <row r="2268" spans="142:174">
      <c r="EL2268" s="22">
        <v>44327</v>
      </c>
      <c r="EM2268" t="s">
        <v>28043</v>
      </c>
      <c r="EN2268" t="s">
        <v>17425</v>
      </c>
      <c r="EO2268" t="s">
        <v>206</v>
      </c>
      <c r="EP2268">
        <v>585622329677</v>
      </c>
      <c r="EQ2268" t="s">
        <v>207</v>
      </c>
      <c r="ER2268" t="s">
        <v>209</v>
      </c>
      <c r="ES2268" s="20">
        <v>49</v>
      </c>
      <c r="ET2268" s="20">
        <v>1</v>
      </c>
      <c r="EU2268" s="20">
        <v>408</v>
      </c>
      <c r="EV2268" s="20">
        <v>2.0407999999999999</v>
      </c>
      <c r="EW2268" s="20">
        <v>408</v>
      </c>
      <c r="EX2268" s="20">
        <v>8326.5306</v>
      </c>
      <c r="EY2268" s="20">
        <v>0</v>
      </c>
      <c r="EZ2268" s="20">
        <v>0</v>
      </c>
      <c r="FA2268" s="20">
        <v>0</v>
      </c>
      <c r="FB2268" s="20">
        <v>0</v>
      </c>
      <c r="FC2268" s="20">
        <v>0</v>
      </c>
      <c r="FD2268" s="20">
        <v>0</v>
      </c>
      <c r="FE2268" s="20">
        <v>0</v>
      </c>
      <c r="FF2268" s="20">
        <v>0</v>
      </c>
      <c r="FG2268" s="20">
        <v>0</v>
      </c>
      <c r="FH2268" s="20">
        <v>0</v>
      </c>
      <c r="FI2268" s="20">
        <v>0</v>
      </c>
      <c r="FJ2268" s="20">
        <v>0</v>
      </c>
      <c r="FK2268" s="20">
        <v>2</v>
      </c>
      <c r="FL2268" s="20">
        <v>2</v>
      </c>
      <c r="FM2268" s="20">
        <v>0</v>
      </c>
      <c r="FN2268" s="20">
        <v>0</v>
      </c>
      <c r="FO2268" s="20">
        <v>0</v>
      </c>
      <c r="FP2268" s="20">
        <v>0</v>
      </c>
      <c r="FQ2268" s="20">
        <v>0</v>
      </c>
      <c r="FR2268" s="20">
        <v>0</v>
      </c>
    </row>
    <row r="2269" spans="142:174">
      <c r="EL2269" s="22">
        <v>44327</v>
      </c>
      <c r="EM2269" t="s">
        <v>31482</v>
      </c>
      <c r="EN2269" t="s">
        <v>17425</v>
      </c>
      <c r="EO2269" t="s">
        <v>206</v>
      </c>
      <c r="EP2269">
        <v>585622329677</v>
      </c>
      <c r="EQ2269" t="s">
        <v>207</v>
      </c>
      <c r="ER2269" t="s">
        <v>208</v>
      </c>
      <c r="ES2269" s="20">
        <v>2</v>
      </c>
      <c r="ET2269" s="20">
        <v>0</v>
      </c>
      <c r="EU2269" s="20">
        <v>0</v>
      </c>
      <c r="EV2269" s="20">
        <v>0</v>
      </c>
      <c r="EW2269" s="20"/>
      <c r="EX2269" s="20">
        <v>0</v>
      </c>
      <c r="EY2269" s="20"/>
      <c r="EZ2269" s="20"/>
      <c r="FA2269" s="20"/>
      <c r="FB2269" s="20"/>
      <c r="FC2269" s="20"/>
      <c r="FD2269" s="20"/>
      <c r="FE2269" s="20"/>
      <c r="FF2269" s="20"/>
      <c r="FG2269" s="20"/>
      <c r="FH2269" s="20"/>
      <c r="FI2269" s="20"/>
      <c r="FJ2269" s="20"/>
      <c r="FK2269" s="20"/>
      <c r="FL2269" s="20"/>
      <c r="FM2269" s="20"/>
      <c r="FN2269" s="20"/>
      <c r="FO2269" s="20"/>
      <c r="FP2269" s="20"/>
      <c r="FQ2269" s="20"/>
      <c r="FR2269" s="20"/>
    </row>
    <row r="2270" spans="142:174">
      <c r="EL2270" s="22">
        <v>44327</v>
      </c>
      <c r="EM2270" t="s">
        <v>31482</v>
      </c>
      <c r="EN2270" t="s">
        <v>17425</v>
      </c>
      <c r="EO2270" t="s">
        <v>206</v>
      </c>
      <c r="EP2270">
        <v>585622329677</v>
      </c>
      <c r="EQ2270" t="s">
        <v>207</v>
      </c>
      <c r="ER2270" t="s">
        <v>209</v>
      </c>
      <c r="ES2270" s="20">
        <v>453</v>
      </c>
      <c r="ET2270" s="20">
        <v>15</v>
      </c>
      <c r="EU2270" s="20">
        <v>8349</v>
      </c>
      <c r="EV2270" s="20">
        <v>3.3113000000000001</v>
      </c>
      <c r="EW2270" s="20">
        <v>556.6</v>
      </c>
      <c r="EX2270" s="20">
        <v>18430.463599999999</v>
      </c>
      <c r="EY2270" s="20">
        <v>0</v>
      </c>
      <c r="EZ2270" s="20">
        <v>0</v>
      </c>
      <c r="FA2270" s="20">
        <v>0</v>
      </c>
      <c r="FB2270" s="20">
        <v>0</v>
      </c>
      <c r="FC2270" s="20">
        <v>0</v>
      </c>
      <c r="FD2270" s="20">
        <v>0</v>
      </c>
      <c r="FE2270" s="20">
        <v>0</v>
      </c>
      <c r="FF2270" s="20">
        <v>1</v>
      </c>
      <c r="FG2270" s="20">
        <v>1</v>
      </c>
      <c r="FH2270" s="20">
        <v>2</v>
      </c>
      <c r="FI2270" s="20">
        <v>0</v>
      </c>
      <c r="FJ2270" s="20">
        <v>10</v>
      </c>
      <c r="FK2270" s="20">
        <v>15</v>
      </c>
      <c r="FL2270" s="20">
        <v>25</v>
      </c>
      <c r="FM2270" s="20">
        <v>0</v>
      </c>
      <c r="FN2270" s="20">
        <v>0</v>
      </c>
      <c r="FO2270" s="20">
        <v>0</v>
      </c>
      <c r="FP2270" s="20">
        <v>0</v>
      </c>
      <c r="FQ2270" s="20">
        <v>0</v>
      </c>
      <c r="FR2270" s="20">
        <v>0</v>
      </c>
    </row>
    <row r="2271" spans="142:174">
      <c r="EL2271" s="22">
        <v>44327</v>
      </c>
      <c r="EM2271" t="s">
        <v>29927</v>
      </c>
      <c r="EN2271" t="s">
        <v>29928</v>
      </c>
      <c r="EO2271" t="s">
        <v>29929</v>
      </c>
      <c r="EP2271">
        <v>574546716076</v>
      </c>
      <c r="EQ2271" t="s">
        <v>207</v>
      </c>
      <c r="ER2271" t="s">
        <v>209</v>
      </c>
      <c r="ES2271" s="20">
        <v>10</v>
      </c>
      <c r="ET2271" s="20">
        <v>0</v>
      </c>
      <c r="EU2271" s="20">
        <v>0</v>
      </c>
      <c r="EV2271" s="20">
        <v>0</v>
      </c>
      <c r="EW2271" s="20"/>
      <c r="EX2271" s="20">
        <v>0</v>
      </c>
      <c r="EY2271" s="20"/>
      <c r="EZ2271" s="20"/>
      <c r="FA2271" s="20"/>
      <c r="FB2271" s="20"/>
      <c r="FC2271" s="20"/>
      <c r="FD2271" s="20"/>
      <c r="FE2271" s="20"/>
      <c r="FF2271" s="20"/>
      <c r="FG2271" s="20"/>
      <c r="FH2271" s="20"/>
      <c r="FI2271" s="20"/>
      <c r="FJ2271" s="20"/>
      <c r="FK2271" s="20"/>
      <c r="FL2271" s="20"/>
      <c r="FM2271" s="20"/>
      <c r="FN2271" s="20"/>
      <c r="FO2271" s="20"/>
      <c r="FP2271" s="20"/>
      <c r="FQ2271" s="20"/>
      <c r="FR2271" s="20"/>
    </row>
    <row r="2272" spans="142:174">
      <c r="EL2272" s="22">
        <v>44327</v>
      </c>
      <c r="EM2272" t="s">
        <v>29927</v>
      </c>
      <c r="EN2272" t="s">
        <v>210</v>
      </c>
      <c r="EO2272" t="s">
        <v>29929</v>
      </c>
      <c r="EP2272">
        <v>598981180056</v>
      </c>
      <c r="EQ2272" t="s">
        <v>207</v>
      </c>
      <c r="ER2272" t="s">
        <v>209</v>
      </c>
      <c r="ES2272" s="20">
        <v>6</v>
      </c>
      <c r="ET2272" s="20">
        <v>0</v>
      </c>
      <c r="EU2272" s="20">
        <v>0</v>
      </c>
      <c r="EV2272" s="20">
        <v>0</v>
      </c>
      <c r="EW2272" s="20"/>
      <c r="EX2272" s="20">
        <v>0</v>
      </c>
      <c r="EY2272" s="20"/>
      <c r="EZ2272" s="20"/>
      <c r="FA2272" s="20"/>
      <c r="FB2272" s="20"/>
      <c r="FC2272" s="20"/>
      <c r="FD2272" s="20"/>
      <c r="FE2272" s="20"/>
      <c r="FF2272" s="20"/>
      <c r="FG2272" s="20"/>
      <c r="FH2272" s="20"/>
      <c r="FI2272" s="20"/>
      <c r="FJ2272" s="20"/>
      <c r="FK2272" s="20"/>
      <c r="FL2272" s="20"/>
      <c r="FM2272" s="20"/>
      <c r="FN2272" s="20"/>
      <c r="FO2272" s="20"/>
      <c r="FP2272" s="20"/>
      <c r="FQ2272" s="20"/>
      <c r="FR2272" s="20"/>
    </row>
    <row r="2273" spans="142:174">
      <c r="EL2273" s="22">
        <v>44327</v>
      </c>
      <c r="EM2273" t="s">
        <v>29927</v>
      </c>
      <c r="EN2273" t="s">
        <v>1370</v>
      </c>
      <c r="EO2273" t="s">
        <v>29929</v>
      </c>
      <c r="EP2273">
        <v>599408782168</v>
      </c>
      <c r="EQ2273" t="s">
        <v>207</v>
      </c>
      <c r="ER2273" t="s">
        <v>209</v>
      </c>
      <c r="ES2273" s="20">
        <v>254</v>
      </c>
      <c r="ET2273" s="20">
        <v>13</v>
      </c>
      <c r="EU2273" s="20">
        <v>2632</v>
      </c>
      <c r="EV2273" s="20">
        <v>5.1181000000000001</v>
      </c>
      <c r="EW2273" s="20">
        <v>202.4615</v>
      </c>
      <c r="EX2273" s="20">
        <v>10362.2047</v>
      </c>
      <c r="EY2273" s="20">
        <v>7.6923000000000004</v>
      </c>
      <c r="EZ2273" s="20">
        <v>3894</v>
      </c>
      <c r="FA2273" s="20">
        <v>1</v>
      </c>
      <c r="FB2273" s="20">
        <v>0</v>
      </c>
      <c r="FC2273" s="20">
        <v>0</v>
      </c>
      <c r="FD2273" s="20">
        <v>3894</v>
      </c>
      <c r="FE2273" s="20">
        <v>1</v>
      </c>
      <c r="FF2273" s="20">
        <v>0</v>
      </c>
      <c r="FG2273" s="20">
        <v>0</v>
      </c>
      <c r="FH2273" s="20">
        <v>0</v>
      </c>
      <c r="FI2273" s="20">
        <v>1.4795</v>
      </c>
      <c r="FJ2273" s="20">
        <v>2</v>
      </c>
      <c r="FK2273" s="20">
        <v>0</v>
      </c>
      <c r="FL2273" s="20">
        <v>2</v>
      </c>
      <c r="FM2273" s="20">
        <v>0</v>
      </c>
      <c r="FN2273" s="20">
        <v>0</v>
      </c>
      <c r="FO2273" s="20">
        <v>0</v>
      </c>
      <c r="FP2273" s="20">
        <v>0</v>
      </c>
      <c r="FQ2273" s="20">
        <v>0</v>
      </c>
      <c r="FR2273" s="20">
        <v>0</v>
      </c>
    </row>
    <row r="2274" spans="142:174">
      <c r="EL2274" s="22">
        <v>44327</v>
      </c>
      <c r="EM2274" t="s">
        <v>29927</v>
      </c>
      <c r="EN2274" t="s">
        <v>1370</v>
      </c>
      <c r="EO2274" t="s">
        <v>29929</v>
      </c>
      <c r="EP2274">
        <v>599408782168</v>
      </c>
      <c r="EQ2274" t="s">
        <v>207</v>
      </c>
      <c r="ER2274" t="s">
        <v>29926</v>
      </c>
      <c r="ES2274" s="20">
        <v>5</v>
      </c>
      <c r="ET2274" s="20">
        <v>0</v>
      </c>
      <c r="EU2274" s="20">
        <v>0</v>
      </c>
      <c r="EV2274" s="20">
        <v>0</v>
      </c>
      <c r="EW2274" s="20"/>
      <c r="EX2274" s="20">
        <v>0</v>
      </c>
      <c r="EY2274" s="20"/>
      <c r="EZ2274" s="20"/>
      <c r="FA2274" s="20"/>
      <c r="FB2274" s="20"/>
      <c r="FC2274" s="20"/>
      <c r="FD2274" s="20"/>
      <c r="FE2274" s="20"/>
      <c r="FF2274" s="20"/>
      <c r="FG2274" s="20"/>
      <c r="FH2274" s="20"/>
      <c r="FI2274" s="20"/>
      <c r="FJ2274" s="20"/>
      <c r="FK2274" s="20"/>
      <c r="FL2274" s="20"/>
      <c r="FM2274" s="20"/>
      <c r="FN2274" s="20"/>
      <c r="FO2274" s="20"/>
      <c r="FP2274" s="20"/>
      <c r="FQ2274" s="20"/>
      <c r="FR2274" s="20"/>
    </row>
    <row r="2275" spans="142:174">
      <c r="EL2275" s="22">
        <v>44327</v>
      </c>
      <c r="EM2275" t="s">
        <v>29927</v>
      </c>
      <c r="EN2275" t="s">
        <v>24538</v>
      </c>
      <c r="EO2275" t="s">
        <v>29929</v>
      </c>
      <c r="EP2275">
        <v>586179537805</v>
      </c>
      <c r="EQ2275" t="s">
        <v>207</v>
      </c>
      <c r="ER2275" t="s">
        <v>209</v>
      </c>
      <c r="ES2275" s="20">
        <v>1</v>
      </c>
      <c r="ET2275" s="20">
        <v>0</v>
      </c>
      <c r="EU2275" s="20">
        <v>0</v>
      </c>
      <c r="EV2275" s="20">
        <v>0</v>
      </c>
      <c r="EW2275" s="20"/>
      <c r="EX2275" s="20">
        <v>0</v>
      </c>
      <c r="EY2275" s="20"/>
      <c r="EZ2275" s="20"/>
      <c r="FA2275" s="20"/>
      <c r="FB2275" s="20"/>
      <c r="FC2275" s="20"/>
      <c r="FD2275" s="20"/>
      <c r="FE2275" s="20"/>
      <c r="FF2275" s="20"/>
      <c r="FG2275" s="20"/>
      <c r="FH2275" s="20"/>
      <c r="FI2275" s="20"/>
      <c r="FJ2275" s="20"/>
      <c r="FK2275" s="20"/>
      <c r="FL2275" s="20"/>
      <c r="FM2275" s="20"/>
      <c r="FN2275" s="20"/>
      <c r="FO2275" s="20"/>
      <c r="FP2275" s="20"/>
      <c r="FQ2275" s="20"/>
      <c r="FR2275" s="20"/>
    </row>
    <row r="2276" spans="142:174">
      <c r="EL2276" s="22">
        <v>44327</v>
      </c>
      <c r="EM2276" t="s">
        <v>29927</v>
      </c>
      <c r="EN2276" t="s">
        <v>22765</v>
      </c>
      <c r="EO2276" t="s">
        <v>29929</v>
      </c>
      <c r="EP2276">
        <v>574813750930</v>
      </c>
      <c r="EQ2276" t="s">
        <v>207</v>
      </c>
      <c r="ER2276" t="s">
        <v>208</v>
      </c>
      <c r="ES2276" s="20">
        <v>1</v>
      </c>
      <c r="ET2276" s="20">
        <v>0</v>
      </c>
      <c r="EU2276" s="20">
        <v>0</v>
      </c>
      <c r="EV2276" s="20">
        <v>0</v>
      </c>
      <c r="EW2276" s="20"/>
      <c r="EX2276" s="20">
        <v>0</v>
      </c>
      <c r="EY2276" s="20"/>
      <c r="EZ2276" s="20"/>
      <c r="FA2276" s="20"/>
      <c r="FB2276" s="20"/>
      <c r="FC2276" s="20"/>
      <c r="FD2276" s="20"/>
      <c r="FE2276" s="20"/>
      <c r="FF2276" s="20"/>
      <c r="FG2276" s="20"/>
      <c r="FH2276" s="20"/>
      <c r="FI2276" s="20"/>
      <c r="FJ2276" s="20"/>
      <c r="FK2276" s="20"/>
      <c r="FL2276" s="20"/>
      <c r="FM2276" s="20"/>
      <c r="FN2276" s="20"/>
      <c r="FO2276" s="20"/>
      <c r="FP2276" s="20"/>
      <c r="FQ2276" s="20"/>
      <c r="FR2276" s="20"/>
    </row>
    <row r="2277" spans="142:174">
      <c r="EL2277" s="22">
        <v>44327</v>
      </c>
      <c r="EM2277" t="s">
        <v>29927</v>
      </c>
      <c r="EN2277" t="s">
        <v>22765</v>
      </c>
      <c r="EO2277" t="s">
        <v>29929</v>
      </c>
      <c r="EP2277">
        <v>574813750930</v>
      </c>
      <c r="EQ2277" t="s">
        <v>207</v>
      </c>
      <c r="ER2277" t="s">
        <v>209</v>
      </c>
      <c r="ES2277" s="20">
        <v>149</v>
      </c>
      <c r="ET2277" s="20">
        <v>2</v>
      </c>
      <c r="EU2277" s="20">
        <v>330</v>
      </c>
      <c r="EV2277" s="20">
        <v>1.3423</v>
      </c>
      <c r="EW2277" s="20">
        <v>165</v>
      </c>
      <c r="EX2277" s="20">
        <v>2214.7651000000001</v>
      </c>
      <c r="EY2277" s="20">
        <v>0</v>
      </c>
      <c r="EZ2277" s="20">
        <v>0</v>
      </c>
      <c r="FA2277" s="20">
        <v>0</v>
      </c>
      <c r="FB2277" s="20">
        <v>0</v>
      </c>
      <c r="FC2277" s="20">
        <v>0</v>
      </c>
      <c r="FD2277" s="20">
        <v>0</v>
      </c>
      <c r="FE2277" s="20">
        <v>0</v>
      </c>
      <c r="FF2277" s="20">
        <v>1</v>
      </c>
      <c r="FG2277" s="20">
        <v>0</v>
      </c>
      <c r="FH2277" s="20">
        <v>1</v>
      </c>
      <c r="FI2277" s="20">
        <v>0</v>
      </c>
      <c r="FJ2277" s="20">
        <v>0</v>
      </c>
      <c r="FK2277" s="20">
        <v>0</v>
      </c>
      <c r="FL2277" s="20">
        <v>0</v>
      </c>
      <c r="FM2277" s="20">
        <v>0</v>
      </c>
      <c r="FN2277" s="20">
        <v>0</v>
      </c>
      <c r="FO2277" s="20">
        <v>0</v>
      </c>
      <c r="FP2277" s="20">
        <v>0</v>
      </c>
      <c r="FQ2277" s="20">
        <v>0</v>
      </c>
      <c r="FR2277" s="20">
        <v>0</v>
      </c>
    </row>
    <row r="2278" spans="142:174">
      <c r="EL2278" s="22">
        <v>44327</v>
      </c>
      <c r="EM2278" t="s">
        <v>29927</v>
      </c>
      <c r="EN2278" t="s">
        <v>22765</v>
      </c>
      <c r="EO2278" t="s">
        <v>29929</v>
      </c>
      <c r="EP2278">
        <v>574813750930</v>
      </c>
      <c r="EQ2278" t="s">
        <v>207</v>
      </c>
      <c r="ER2278" t="s">
        <v>29926</v>
      </c>
      <c r="ES2278" s="20">
        <v>4</v>
      </c>
      <c r="ET2278" s="20">
        <v>0</v>
      </c>
      <c r="EU2278" s="20">
        <v>0</v>
      </c>
      <c r="EV2278" s="20">
        <v>0</v>
      </c>
      <c r="EW2278" s="20"/>
      <c r="EX2278" s="20">
        <v>0</v>
      </c>
      <c r="EY2278" s="20"/>
      <c r="EZ2278" s="20"/>
      <c r="FA2278" s="20"/>
      <c r="FB2278" s="20"/>
      <c r="FC2278" s="20"/>
      <c r="FD2278" s="20"/>
      <c r="FE2278" s="20"/>
      <c r="FF2278" s="20"/>
      <c r="FG2278" s="20"/>
      <c r="FH2278" s="20"/>
      <c r="FI2278" s="20"/>
      <c r="FJ2278" s="20"/>
      <c r="FK2278" s="20"/>
      <c r="FL2278" s="20"/>
      <c r="FM2278" s="20"/>
      <c r="FN2278" s="20"/>
      <c r="FO2278" s="20"/>
      <c r="FP2278" s="20"/>
      <c r="FQ2278" s="20"/>
      <c r="FR2278" s="20"/>
    </row>
    <row r="2279" spans="142:174">
      <c r="EL2279" s="22">
        <v>44327</v>
      </c>
      <c r="EM2279" t="s">
        <v>29927</v>
      </c>
      <c r="EN2279" t="s">
        <v>17429</v>
      </c>
      <c r="EO2279" t="s">
        <v>29929</v>
      </c>
      <c r="EP2279">
        <v>574550180649</v>
      </c>
      <c r="EQ2279" t="s">
        <v>207</v>
      </c>
      <c r="ER2279" t="s">
        <v>209</v>
      </c>
      <c r="ES2279" s="20">
        <v>1</v>
      </c>
      <c r="ET2279" s="20">
        <v>0</v>
      </c>
      <c r="EU2279" s="20">
        <v>0</v>
      </c>
      <c r="EV2279" s="20">
        <v>0</v>
      </c>
      <c r="EW2279" s="20"/>
      <c r="EX2279" s="20">
        <v>0</v>
      </c>
      <c r="EY2279" s="20"/>
      <c r="EZ2279" s="20"/>
      <c r="FA2279" s="20"/>
      <c r="FB2279" s="20"/>
      <c r="FC2279" s="20"/>
      <c r="FD2279" s="20"/>
      <c r="FE2279" s="20"/>
      <c r="FF2279" s="20"/>
      <c r="FG2279" s="20"/>
      <c r="FH2279" s="20"/>
      <c r="FI2279" s="20"/>
      <c r="FJ2279" s="20"/>
      <c r="FK2279" s="20"/>
      <c r="FL2279" s="20"/>
      <c r="FM2279" s="20"/>
      <c r="FN2279" s="20"/>
      <c r="FO2279" s="20"/>
      <c r="FP2279" s="20"/>
      <c r="FQ2279" s="20"/>
      <c r="FR2279" s="20"/>
    </row>
    <row r="2280" spans="142:174">
      <c r="EL2280" s="22">
        <v>44327</v>
      </c>
      <c r="EM2280" t="s">
        <v>29927</v>
      </c>
      <c r="EN2280" t="s">
        <v>17429</v>
      </c>
      <c r="EO2280" t="s">
        <v>29929</v>
      </c>
      <c r="EP2280">
        <v>574550180649</v>
      </c>
      <c r="EQ2280" t="s">
        <v>207</v>
      </c>
      <c r="ER2280" t="s">
        <v>29926</v>
      </c>
      <c r="ES2280" s="20">
        <v>7</v>
      </c>
      <c r="ET2280" s="20">
        <v>0</v>
      </c>
      <c r="EU2280" s="20">
        <v>0</v>
      </c>
      <c r="EV2280" s="20">
        <v>0</v>
      </c>
      <c r="EW2280" s="20"/>
      <c r="EX2280" s="20">
        <v>0</v>
      </c>
      <c r="EY2280" s="20"/>
      <c r="EZ2280" s="20"/>
      <c r="FA2280" s="20"/>
      <c r="FB2280" s="20"/>
      <c r="FC2280" s="20"/>
      <c r="FD2280" s="20"/>
      <c r="FE2280" s="20"/>
      <c r="FF2280" s="20"/>
      <c r="FG2280" s="20"/>
      <c r="FH2280" s="20"/>
      <c r="FI2280" s="20"/>
      <c r="FJ2280" s="20"/>
      <c r="FK2280" s="20"/>
      <c r="FL2280" s="20"/>
      <c r="FM2280" s="20"/>
      <c r="FN2280" s="20"/>
      <c r="FO2280" s="20"/>
      <c r="FP2280" s="20"/>
      <c r="FQ2280" s="20"/>
      <c r="FR2280" s="20"/>
    </row>
    <row r="2281" spans="142:174">
      <c r="EL2281" s="22">
        <v>44327</v>
      </c>
      <c r="EM2281" t="s">
        <v>29927</v>
      </c>
      <c r="EN2281" t="s">
        <v>3790</v>
      </c>
      <c r="EO2281" t="s">
        <v>29929</v>
      </c>
      <c r="EP2281">
        <v>628191785238</v>
      </c>
      <c r="EQ2281" t="s">
        <v>207</v>
      </c>
      <c r="ER2281" t="s">
        <v>209</v>
      </c>
      <c r="ES2281" s="20">
        <v>174</v>
      </c>
      <c r="ET2281" s="20">
        <v>4</v>
      </c>
      <c r="EU2281" s="20">
        <v>729</v>
      </c>
      <c r="EV2281" s="20">
        <v>2.2989000000000002</v>
      </c>
      <c r="EW2281" s="20">
        <v>182.25</v>
      </c>
      <c r="EX2281" s="20">
        <v>4189.6552000000001</v>
      </c>
      <c r="EY2281" s="20">
        <v>25</v>
      </c>
      <c r="EZ2281" s="20">
        <v>0</v>
      </c>
      <c r="FA2281" s="20">
        <v>0</v>
      </c>
      <c r="FB2281" s="20">
        <v>14422</v>
      </c>
      <c r="FC2281" s="20">
        <v>1</v>
      </c>
      <c r="FD2281" s="20">
        <v>14422</v>
      </c>
      <c r="FE2281" s="20">
        <v>1</v>
      </c>
      <c r="FF2281" s="20">
        <v>0</v>
      </c>
      <c r="FG2281" s="20">
        <v>0</v>
      </c>
      <c r="FH2281" s="20">
        <v>0</v>
      </c>
      <c r="FI2281" s="20">
        <v>19.783300000000001</v>
      </c>
      <c r="FJ2281" s="20">
        <v>0</v>
      </c>
      <c r="FK2281" s="20">
        <v>0</v>
      </c>
      <c r="FL2281" s="20">
        <v>0</v>
      </c>
      <c r="FM2281" s="20">
        <v>0</v>
      </c>
      <c r="FN2281" s="20">
        <v>0</v>
      </c>
      <c r="FO2281" s="20">
        <v>0</v>
      </c>
      <c r="FP2281" s="20">
        <v>0</v>
      </c>
      <c r="FQ2281" s="20">
        <v>0</v>
      </c>
      <c r="FR2281" s="20">
        <v>0</v>
      </c>
    </row>
    <row r="2282" spans="142:174">
      <c r="EL2282" s="22">
        <v>44327</v>
      </c>
      <c r="EM2282" t="s">
        <v>29927</v>
      </c>
      <c r="EN2282" t="s">
        <v>3790</v>
      </c>
      <c r="EO2282" t="s">
        <v>29929</v>
      </c>
      <c r="EP2282">
        <v>628191785238</v>
      </c>
      <c r="EQ2282" t="s">
        <v>207</v>
      </c>
      <c r="ER2282" t="s">
        <v>29926</v>
      </c>
      <c r="ES2282" s="20">
        <v>20</v>
      </c>
      <c r="ET2282" s="20">
        <v>0</v>
      </c>
      <c r="EU2282" s="20">
        <v>0</v>
      </c>
      <c r="EV2282" s="20">
        <v>0</v>
      </c>
      <c r="EW2282" s="20"/>
      <c r="EX2282" s="20">
        <v>0</v>
      </c>
      <c r="EY2282" s="20"/>
      <c r="EZ2282" s="20"/>
      <c r="FA2282" s="20"/>
      <c r="FB2282" s="20"/>
      <c r="FC2282" s="20"/>
      <c r="FD2282" s="20"/>
      <c r="FE2282" s="20"/>
      <c r="FF2282" s="20"/>
      <c r="FG2282" s="20"/>
      <c r="FH2282" s="20"/>
      <c r="FI2282" s="20"/>
      <c r="FJ2282" s="20"/>
      <c r="FK2282" s="20"/>
      <c r="FL2282" s="20"/>
      <c r="FM2282" s="20"/>
      <c r="FN2282" s="20"/>
      <c r="FO2282" s="20"/>
      <c r="FP2282" s="20"/>
      <c r="FQ2282" s="20"/>
      <c r="FR2282" s="20"/>
    </row>
    <row r="2283" spans="142:174">
      <c r="EL2283" s="22">
        <v>44327</v>
      </c>
      <c r="EM2283" t="s">
        <v>29930</v>
      </c>
      <c r="EN2283" t="s">
        <v>24562</v>
      </c>
      <c r="EO2283" t="s">
        <v>29929</v>
      </c>
      <c r="EP2283">
        <v>574549692805</v>
      </c>
      <c r="EQ2283" t="s">
        <v>207</v>
      </c>
      <c r="ER2283" t="s">
        <v>209</v>
      </c>
      <c r="ES2283" s="20">
        <v>192</v>
      </c>
      <c r="ET2283" s="20">
        <v>1</v>
      </c>
      <c r="EU2283" s="20">
        <v>144</v>
      </c>
      <c r="EV2283" s="20">
        <v>0.52080000000000004</v>
      </c>
      <c r="EW2283" s="20">
        <v>144</v>
      </c>
      <c r="EX2283" s="20">
        <v>750</v>
      </c>
      <c r="EY2283" s="20"/>
      <c r="EZ2283" s="20"/>
      <c r="FA2283" s="20"/>
      <c r="FB2283" s="20"/>
      <c r="FC2283" s="20"/>
      <c r="FD2283" s="20"/>
      <c r="FE2283" s="20"/>
      <c r="FF2283" s="20"/>
      <c r="FG2283" s="20"/>
      <c r="FH2283" s="20"/>
      <c r="FI2283" s="20"/>
      <c r="FJ2283" s="20"/>
      <c r="FK2283" s="20"/>
      <c r="FL2283" s="20"/>
      <c r="FM2283" s="20"/>
      <c r="FN2283" s="20"/>
      <c r="FO2283" s="20"/>
      <c r="FP2283" s="20"/>
      <c r="FQ2283" s="20"/>
      <c r="FR2283" s="20"/>
    </row>
    <row r="2284" spans="142:174">
      <c r="EL2284" s="22">
        <v>44327</v>
      </c>
      <c r="EM2284" t="s">
        <v>29930</v>
      </c>
      <c r="EN2284" t="s">
        <v>24562</v>
      </c>
      <c r="EO2284" t="s">
        <v>29929</v>
      </c>
      <c r="EP2284">
        <v>574549692805</v>
      </c>
      <c r="EQ2284" t="s">
        <v>207</v>
      </c>
      <c r="ER2284" t="s">
        <v>29926</v>
      </c>
      <c r="ES2284" s="20">
        <v>30</v>
      </c>
      <c r="ET2284" s="20">
        <v>0</v>
      </c>
      <c r="EU2284" s="20">
        <v>0</v>
      </c>
      <c r="EV2284" s="20">
        <v>0</v>
      </c>
      <c r="EW2284" s="20"/>
      <c r="EX2284" s="20">
        <v>0</v>
      </c>
      <c r="EY2284" s="20"/>
      <c r="EZ2284" s="20"/>
      <c r="FA2284" s="20"/>
      <c r="FB2284" s="20"/>
      <c r="FC2284" s="20"/>
      <c r="FD2284" s="20"/>
      <c r="FE2284" s="20"/>
      <c r="FF2284" s="20"/>
      <c r="FG2284" s="20"/>
      <c r="FH2284" s="20"/>
      <c r="FI2284" s="20"/>
      <c r="FJ2284" s="20"/>
      <c r="FK2284" s="20"/>
      <c r="FL2284" s="20"/>
      <c r="FM2284" s="20"/>
      <c r="FN2284" s="20"/>
      <c r="FO2284" s="20"/>
      <c r="FP2284" s="20"/>
      <c r="FQ2284" s="20"/>
      <c r="FR2284" s="20"/>
    </row>
    <row r="2285" spans="142:174">
      <c r="EL2285" s="22">
        <v>44327</v>
      </c>
      <c r="EM2285" t="s">
        <v>29927</v>
      </c>
      <c r="EN2285" t="s">
        <v>3778</v>
      </c>
      <c r="EO2285" t="s">
        <v>29929</v>
      </c>
      <c r="EP2285">
        <v>628195165591</v>
      </c>
      <c r="EQ2285" t="s">
        <v>207</v>
      </c>
      <c r="ER2285" t="s">
        <v>209</v>
      </c>
      <c r="ES2285" s="20">
        <v>14</v>
      </c>
      <c r="ET2285" s="20">
        <v>0</v>
      </c>
      <c r="EU2285" s="20">
        <v>0</v>
      </c>
      <c r="EV2285" s="20">
        <v>0</v>
      </c>
      <c r="EW2285" s="20"/>
      <c r="EX2285" s="20">
        <v>0</v>
      </c>
      <c r="EY2285" s="20"/>
      <c r="EZ2285" s="20"/>
      <c r="FA2285" s="20"/>
      <c r="FB2285" s="20"/>
      <c r="FC2285" s="20"/>
      <c r="FD2285" s="20"/>
      <c r="FE2285" s="20"/>
      <c r="FF2285" s="20"/>
      <c r="FG2285" s="20"/>
      <c r="FH2285" s="20"/>
      <c r="FI2285" s="20"/>
      <c r="FJ2285" s="20"/>
      <c r="FK2285" s="20"/>
      <c r="FL2285" s="20"/>
      <c r="FM2285" s="20"/>
      <c r="FN2285" s="20"/>
      <c r="FO2285" s="20"/>
      <c r="FP2285" s="20"/>
      <c r="FQ2285" s="20"/>
      <c r="FR2285" s="20"/>
    </row>
    <row r="2286" spans="142:174">
      <c r="EL2286" s="22">
        <v>44327</v>
      </c>
      <c r="EM2286" t="s">
        <v>29927</v>
      </c>
      <c r="EN2286" t="s">
        <v>3778</v>
      </c>
      <c r="EO2286" t="s">
        <v>29929</v>
      </c>
      <c r="EP2286">
        <v>628195165591</v>
      </c>
      <c r="EQ2286" t="s">
        <v>207</v>
      </c>
      <c r="ER2286" t="s">
        <v>29926</v>
      </c>
      <c r="ES2286" s="20">
        <v>2</v>
      </c>
      <c r="ET2286" s="20">
        <v>0</v>
      </c>
      <c r="EU2286" s="20">
        <v>0</v>
      </c>
      <c r="EV2286" s="20">
        <v>0</v>
      </c>
      <c r="EW2286" s="20"/>
      <c r="EX2286" s="20">
        <v>0</v>
      </c>
      <c r="EY2286" s="20"/>
      <c r="EZ2286" s="20"/>
      <c r="FA2286" s="20"/>
      <c r="FB2286" s="20"/>
      <c r="FC2286" s="20"/>
      <c r="FD2286" s="20"/>
      <c r="FE2286" s="20"/>
      <c r="FF2286" s="20"/>
      <c r="FG2286" s="20"/>
      <c r="FH2286" s="20"/>
      <c r="FI2286" s="20"/>
      <c r="FJ2286" s="20"/>
      <c r="FK2286" s="20"/>
      <c r="FL2286" s="20"/>
      <c r="FM2286" s="20"/>
      <c r="FN2286" s="20"/>
      <c r="FO2286" s="20"/>
      <c r="FP2286" s="20"/>
      <c r="FQ2286" s="20"/>
      <c r="FR2286" s="20"/>
    </row>
    <row r="2287" spans="142:174">
      <c r="EL2287" s="22">
        <v>44327</v>
      </c>
      <c r="EM2287" s="21" t="s">
        <v>29930</v>
      </c>
      <c r="EN2287" s="21" t="s">
        <v>24559</v>
      </c>
      <c r="EO2287" s="21" t="s">
        <v>29929</v>
      </c>
      <c r="EP2287" s="21">
        <v>574917819112</v>
      </c>
      <c r="EQ2287" s="21" t="s">
        <v>207</v>
      </c>
      <c r="ER2287" s="21" t="s">
        <v>208</v>
      </c>
      <c r="ES2287" s="23">
        <v>1</v>
      </c>
      <c r="ET2287" s="23">
        <v>0</v>
      </c>
      <c r="EU2287" s="23">
        <v>0</v>
      </c>
      <c r="EV2287" s="23">
        <v>0</v>
      </c>
      <c r="EW2287" s="23"/>
      <c r="EX2287" s="23">
        <v>0</v>
      </c>
      <c r="EY2287" s="23"/>
      <c r="EZ2287" s="23"/>
      <c r="FA2287" s="23"/>
      <c r="FB2287" s="23"/>
      <c r="FC2287" s="23"/>
      <c r="FD2287" s="23"/>
      <c r="FE2287" s="23"/>
      <c r="FF2287" s="23"/>
      <c r="FG2287" s="23"/>
      <c r="FH2287" s="23"/>
      <c r="FI2287" s="23"/>
      <c r="FJ2287" s="23"/>
      <c r="FK2287" s="23"/>
      <c r="FL2287" s="23"/>
      <c r="FM2287" s="23"/>
      <c r="FN2287" s="23"/>
      <c r="FO2287" s="23"/>
      <c r="FP2287" s="23"/>
      <c r="FQ2287" s="23"/>
      <c r="FR2287" s="23"/>
    </row>
    <row r="2288" spans="142:174">
      <c r="EL2288" s="22">
        <v>44327</v>
      </c>
      <c r="EM2288" s="21" t="s">
        <v>29930</v>
      </c>
      <c r="EN2288" s="21" t="s">
        <v>24559</v>
      </c>
      <c r="EO2288" s="21" t="s">
        <v>29929</v>
      </c>
      <c r="EP2288" s="21">
        <v>574917819112</v>
      </c>
      <c r="EQ2288" s="21" t="s">
        <v>207</v>
      </c>
      <c r="ER2288" s="21" t="s">
        <v>209</v>
      </c>
      <c r="ES2288" s="23">
        <v>284</v>
      </c>
      <c r="ET2288" s="23">
        <v>4</v>
      </c>
      <c r="EU2288" s="23">
        <v>1020</v>
      </c>
      <c r="EV2288" s="23">
        <v>1.4085000000000001</v>
      </c>
      <c r="EW2288" s="23">
        <v>255</v>
      </c>
      <c r="EX2288" s="23">
        <v>3591.5493000000001</v>
      </c>
      <c r="EY2288" s="23"/>
      <c r="EZ2288" s="23"/>
      <c r="FA2288" s="23"/>
      <c r="FB2288" s="23"/>
      <c r="FC2288" s="23"/>
      <c r="FD2288" s="23"/>
      <c r="FE2288" s="23"/>
      <c r="FF2288" s="23"/>
      <c r="FG2288" s="23"/>
      <c r="FH2288" s="23"/>
      <c r="FI2288" s="23"/>
      <c r="FJ2288" s="23"/>
      <c r="FK2288" s="23"/>
      <c r="FL2288" s="23"/>
      <c r="FM2288" s="23"/>
      <c r="FN2288" s="23"/>
      <c r="FO2288" s="23"/>
      <c r="FP2288" s="23"/>
      <c r="FQ2288" s="23"/>
      <c r="FR2288" s="23"/>
    </row>
    <row r="2289" spans="142:174">
      <c r="EL2289" s="22">
        <v>44327</v>
      </c>
      <c r="EM2289" s="21" t="s">
        <v>29930</v>
      </c>
      <c r="EN2289" s="21" t="s">
        <v>24559</v>
      </c>
      <c r="EO2289" s="21" t="s">
        <v>29929</v>
      </c>
      <c r="EP2289" s="21">
        <v>574917819112</v>
      </c>
      <c r="EQ2289" s="21" t="s">
        <v>207</v>
      </c>
      <c r="ER2289" s="21" t="s">
        <v>29926</v>
      </c>
      <c r="ES2289" s="23">
        <v>31</v>
      </c>
      <c r="ET2289" s="23">
        <v>0</v>
      </c>
      <c r="EU2289" s="23">
        <v>0</v>
      </c>
      <c r="EV2289" s="23">
        <v>0</v>
      </c>
      <c r="EW2289" s="23"/>
      <c r="EX2289" s="23">
        <v>0</v>
      </c>
      <c r="EY2289" s="23"/>
      <c r="EZ2289" s="23"/>
      <c r="FA2289" s="23"/>
      <c r="FB2289" s="23"/>
      <c r="FC2289" s="23"/>
      <c r="FD2289" s="23"/>
      <c r="FE2289" s="23"/>
      <c r="FF2289" s="23"/>
      <c r="FG2289" s="23"/>
      <c r="FH2289" s="23"/>
      <c r="FI2289" s="23"/>
      <c r="FJ2289" s="23"/>
      <c r="FK2289" s="23"/>
      <c r="FL2289" s="23"/>
      <c r="FM2289" s="23"/>
      <c r="FN2289" s="23"/>
      <c r="FO2289" s="23"/>
      <c r="FP2289" s="23"/>
      <c r="FQ2289" s="23"/>
      <c r="FR2289" s="23"/>
    </row>
    <row r="2290" spans="142:174">
      <c r="EL2290" s="22">
        <v>44327</v>
      </c>
      <c r="EM2290" s="21" t="s">
        <v>29927</v>
      </c>
      <c r="EN2290" s="21" t="s">
        <v>6880</v>
      </c>
      <c r="EO2290" s="21" t="s">
        <v>29929</v>
      </c>
      <c r="EP2290" s="21">
        <v>626755881761</v>
      </c>
      <c r="EQ2290" s="21" t="s">
        <v>207</v>
      </c>
      <c r="ER2290" s="21" t="s">
        <v>209</v>
      </c>
      <c r="ES2290" s="23">
        <v>13</v>
      </c>
      <c r="ET2290" s="23">
        <v>0</v>
      </c>
      <c r="EU2290" s="23">
        <v>0</v>
      </c>
      <c r="EV2290" s="23">
        <v>0</v>
      </c>
      <c r="EW2290" s="23"/>
      <c r="EX2290" s="23">
        <v>0</v>
      </c>
      <c r="EY2290" s="23"/>
      <c r="EZ2290" s="23"/>
      <c r="FA2290" s="23"/>
      <c r="FB2290" s="23"/>
      <c r="FC2290" s="23"/>
      <c r="FD2290" s="23"/>
      <c r="FE2290" s="23"/>
      <c r="FF2290" s="23"/>
      <c r="FG2290" s="23"/>
      <c r="FH2290" s="23"/>
      <c r="FI2290" s="23"/>
      <c r="FJ2290" s="23"/>
      <c r="FK2290" s="23"/>
      <c r="FL2290" s="23"/>
      <c r="FM2290" s="23"/>
      <c r="FN2290" s="23"/>
      <c r="FO2290" s="23"/>
      <c r="FP2290" s="23"/>
      <c r="FQ2290" s="23"/>
      <c r="FR2290" s="23"/>
    </row>
    <row r="2291" spans="142:174">
      <c r="EL2291" s="22">
        <v>44327</v>
      </c>
      <c r="EM2291" s="21" t="s">
        <v>29927</v>
      </c>
      <c r="EN2291" s="21" t="s">
        <v>6880</v>
      </c>
      <c r="EO2291" s="21" t="s">
        <v>29929</v>
      </c>
      <c r="EP2291" s="21">
        <v>626755881761</v>
      </c>
      <c r="EQ2291" s="21" t="s">
        <v>207</v>
      </c>
      <c r="ER2291" s="21" t="s">
        <v>29926</v>
      </c>
      <c r="ES2291" s="23">
        <v>2</v>
      </c>
      <c r="ET2291" s="23">
        <v>0</v>
      </c>
      <c r="EU2291" s="23">
        <v>0</v>
      </c>
      <c r="EV2291" s="23">
        <v>0</v>
      </c>
      <c r="EW2291" s="23"/>
      <c r="EX2291" s="23">
        <v>0</v>
      </c>
      <c r="EY2291" s="23"/>
      <c r="EZ2291" s="23"/>
      <c r="FA2291" s="23"/>
      <c r="FB2291" s="23"/>
      <c r="FC2291" s="23"/>
      <c r="FD2291" s="23"/>
      <c r="FE2291" s="23"/>
      <c r="FF2291" s="23"/>
      <c r="FG2291" s="23"/>
      <c r="FH2291" s="23"/>
      <c r="FI2291" s="23"/>
      <c r="FJ2291" s="23"/>
      <c r="FK2291" s="23"/>
      <c r="FL2291" s="23"/>
      <c r="FM2291" s="23"/>
      <c r="FN2291" s="23"/>
      <c r="FO2291" s="23"/>
      <c r="FP2291" s="23"/>
      <c r="FQ2291" s="23"/>
      <c r="FR2291" s="23"/>
    </row>
    <row r="2292" spans="142:174">
      <c r="EL2292" s="22">
        <v>44327</v>
      </c>
      <c r="EM2292" s="21" t="s">
        <v>29927</v>
      </c>
      <c r="EN2292" s="21" t="s">
        <v>19037</v>
      </c>
      <c r="EO2292" s="21" t="s">
        <v>29929</v>
      </c>
      <c r="EP2292" s="21">
        <v>574190053228</v>
      </c>
      <c r="EQ2292" s="21" t="s">
        <v>207</v>
      </c>
      <c r="ER2292" s="21" t="s">
        <v>209</v>
      </c>
      <c r="ES2292" s="23">
        <v>94</v>
      </c>
      <c r="ET2292" s="23">
        <v>2</v>
      </c>
      <c r="EU2292" s="23">
        <v>369</v>
      </c>
      <c r="EV2292" s="23">
        <v>2.1276999999999999</v>
      </c>
      <c r="EW2292" s="23">
        <v>184.5</v>
      </c>
      <c r="EX2292" s="23">
        <v>3925.5319</v>
      </c>
      <c r="EY2292" s="23">
        <v>50</v>
      </c>
      <c r="EZ2292" s="23">
        <v>15396</v>
      </c>
      <c r="FA2292" s="23">
        <v>1</v>
      </c>
      <c r="FB2292" s="23">
        <v>0</v>
      </c>
      <c r="FC2292" s="23">
        <v>0</v>
      </c>
      <c r="FD2292" s="23">
        <v>15396</v>
      </c>
      <c r="FE2292" s="23">
        <v>1</v>
      </c>
      <c r="FF2292" s="23">
        <v>1</v>
      </c>
      <c r="FG2292" s="23">
        <v>0</v>
      </c>
      <c r="FH2292" s="23">
        <v>1</v>
      </c>
      <c r="FI2292" s="23">
        <v>41.723599999999998</v>
      </c>
      <c r="FJ2292" s="23">
        <v>1</v>
      </c>
      <c r="FK2292" s="23">
        <v>0</v>
      </c>
      <c r="FL2292" s="23">
        <v>1</v>
      </c>
      <c r="FM2292" s="23">
        <v>0</v>
      </c>
      <c r="FN2292" s="23">
        <v>0</v>
      </c>
      <c r="FO2292" s="23">
        <v>0</v>
      </c>
      <c r="FP2292" s="23">
        <v>0</v>
      </c>
      <c r="FQ2292" s="23">
        <v>0</v>
      </c>
      <c r="FR2292" s="23">
        <v>0</v>
      </c>
    </row>
    <row r="2293" spans="142:174">
      <c r="EL2293" s="22">
        <v>44327</v>
      </c>
      <c r="EM2293" s="21" t="s">
        <v>29927</v>
      </c>
      <c r="EN2293" s="21" t="s">
        <v>19037</v>
      </c>
      <c r="EO2293" s="21" t="s">
        <v>29929</v>
      </c>
      <c r="EP2293" s="21">
        <v>574190053228</v>
      </c>
      <c r="EQ2293" s="21" t="s">
        <v>207</v>
      </c>
      <c r="ER2293" s="21" t="s">
        <v>29926</v>
      </c>
      <c r="ES2293" s="23">
        <v>18</v>
      </c>
      <c r="ET2293" s="23">
        <v>0</v>
      </c>
      <c r="EU2293" s="23">
        <v>0</v>
      </c>
      <c r="EV2293" s="23">
        <v>0</v>
      </c>
      <c r="EW2293" s="23"/>
      <c r="EX2293" s="23">
        <v>0</v>
      </c>
      <c r="EY2293" s="23"/>
      <c r="EZ2293" s="23"/>
      <c r="FA2293" s="23"/>
      <c r="FB2293" s="23"/>
      <c r="FC2293" s="23"/>
      <c r="FD2293" s="23"/>
      <c r="FE2293" s="23"/>
      <c r="FF2293" s="23"/>
      <c r="FG2293" s="23"/>
      <c r="FH2293" s="23"/>
      <c r="FI2293" s="23"/>
      <c r="FJ2293" s="23"/>
      <c r="FK2293" s="23"/>
      <c r="FL2293" s="23"/>
      <c r="FM2293" s="23"/>
      <c r="FN2293" s="23"/>
      <c r="FO2293" s="23"/>
      <c r="FP2293" s="23"/>
      <c r="FQ2293" s="23"/>
      <c r="FR2293" s="23"/>
    </row>
    <row r="2294" spans="142:174">
      <c r="EL2294" s="22">
        <v>44327</v>
      </c>
      <c r="EM2294" s="21" t="s">
        <v>29927</v>
      </c>
      <c r="EN2294" s="21" t="s">
        <v>16133</v>
      </c>
      <c r="EO2294" s="21" t="s">
        <v>29929</v>
      </c>
      <c r="EP2294" s="21">
        <v>628192637830</v>
      </c>
      <c r="EQ2294" s="21" t="s">
        <v>207</v>
      </c>
      <c r="ER2294" s="21" t="s">
        <v>29926</v>
      </c>
      <c r="ES2294" s="23">
        <v>4</v>
      </c>
      <c r="ET2294" s="23">
        <v>0</v>
      </c>
      <c r="EU2294" s="23">
        <v>0</v>
      </c>
      <c r="EV2294" s="23">
        <v>0</v>
      </c>
      <c r="EW2294" s="23"/>
      <c r="EX2294" s="23">
        <v>0</v>
      </c>
      <c r="EY2294" s="23"/>
      <c r="EZ2294" s="23"/>
      <c r="FA2294" s="23"/>
      <c r="FB2294" s="23"/>
      <c r="FC2294" s="23"/>
      <c r="FD2294" s="23"/>
      <c r="FE2294" s="23"/>
      <c r="FF2294" s="23"/>
      <c r="FG2294" s="23"/>
      <c r="FH2294" s="23"/>
      <c r="FI2294" s="23"/>
      <c r="FJ2294" s="23"/>
      <c r="FK2294" s="23"/>
      <c r="FL2294" s="23"/>
      <c r="FM2294" s="23"/>
      <c r="FN2294" s="23"/>
      <c r="FO2294" s="23"/>
      <c r="FP2294" s="23"/>
      <c r="FQ2294" s="23"/>
      <c r="FR2294" s="23"/>
    </row>
    <row r="2295" spans="142:174">
      <c r="EL2295" s="22">
        <v>44327</v>
      </c>
      <c r="EM2295" s="21" t="s">
        <v>29927</v>
      </c>
      <c r="EN2295" s="21" t="s">
        <v>2099</v>
      </c>
      <c r="EO2295" s="21" t="s">
        <v>29929</v>
      </c>
      <c r="EP2295" s="21">
        <v>599210653742</v>
      </c>
      <c r="EQ2295" s="21" t="s">
        <v>207</v>
      </c>
      <c r="ER2295" s="21" t="s">
        <v>209</v>
      </c>
      <c r="ES2295" s="23">
        <v>6</v>
      </c>
      <c r="ET2295" s="23">
        <v>0</v>
      </c>
      <c r="EU2295" s="23">
        <v>0</v>
      </c>
      <c r="EV2295" s="23">
        <v>0</v>
      </c>
      <c r="EW2295" s="23"/>
      <c r="EX2295" s="23">
        <v>0</v>
      </c>
      <c r="EY2295" s="23"/>
      <c r="EZ2295" s="23"/>
      <c r="FA2295" s="23"/>
      <c r="FB2295" s="23"/>
      <c r="FC2295" s="23"/>
      <c r="FD2295" s="23"/>
      <c r="FE2295" s="23"/>
      <c r="FF2295" s="23"/>
      <c r="FG2295" s="23"/>
      <c r="FH2295" s="23"/>
      <c r="FI2295" s="23"/>
      <c r="FJ2295" s="23"/>
      <c r="FK2295" s="23"/>
      <c r="FL2295" s="23"/>
      <c r="FM2295" s="23"/>
      <c r="FN2295" s="23"/>
      <c r="FO2295" s="23"/>
      <c r="FP2295" s="23"/>
      <c r="FQ2295" s="23"/>
      <c r="FR2295" s="23"/>
    </row>
    <row r="2296" spans="142:174">
      <c r="EL2296" s="22">
        <v>44327</v>
      </c>
      <c r="EM2296" s="21" t="s">
        <v>29927</v>
      </c>
      <c r="EN2296" s="21" t="s">
        <v>2099</v>
      </c>
      <c r="EO2296" s="21" t="s">
        <v>29929</v>
      </c>
      <c r="EP2296" s="21">
        <v>599210653742</v>
      </c>
      <c r="EQ2296" s="21" t="s">
        <v>207</v>
      </c>
      <c r="ER2296" s="21" t="s">
        <v>29926</v>
      </c>
      <c r="ES2296" s="23">
        <v>2</v>
      </c>
      <c r="ET2296" s="23">
        <v>0</v>
      </c>
      <c r="EU2296" s="23">
        <v>0</v>
      </c>
      <c r="EV2296" s="23">
        <v>0</v>
      </c>
      <c r="EW2296" s="23"/>
      <c r="EX2296" s="23">
        <v>0</v>
      </c>
      <c r="EY2296" s="23"/>
      <c r="EZ2296" s="23"/>
      <c r="FA2296" s="23"/>
      <c r="FB2296" s="23"/>
      <c r="FC2296" s="23"/>
      <c r="FD2296" s="23"/>
      <c r="FE2296" s="23"/>
      <c r="FF2296" s="23"/>
      <c r="FG2296" s="23"/>
      <c r="FH2296" s="23"/>
      <c r="FI2296" s="23"/>
      <c r="FJ2296" s="23"/>
      <c r="FK2296" s="23"/>
      <c r="FL2296" s="23"/>
      <c r="FM2296" s="23"/>
      <c r="FN2296" s="23"/>
      <c r="FO2296" s="23"/>
      <c r="FP2296" s="23"/>
      <c r="FQ2296" s="23"/>
      <c r="FR2296" s="23"/>
    </row>
    <row r="2297" spans="142:174">
      <c r="EL2297" s="22">
        <v>44327</v>
      </c>
      <c r="EM2297" s="21" t="s">
        <v>29927</v>
      </c>
      <c r="EN2297" s="21" t="s">
        <v>24738</v>
      </c>
      <c r="EO2297" s="21" t="s">
        <v>29929</v>
      </c>
      <c r="EP2297" s="21">
        <v>574703641670</v>
      </c>
      <c r="EQ2297" s="21" t="s">
        <v>207</v>
      </c>
      <c r="ER2297" s="21" t="s">
        <v>209</v>
      </c>
      <c r="ES2297" s="23">
        <v>10</v>
      </c>
      <c r="ET2297" s="23">
        <v>0</v>
      </c>
      <c r="EU2297" s="23">
        <v>0</v>
      </c>
      <c r="EV2297" s="23">
        <v>0</v>
      </c>
      <c r="EW2297" s="23"/>
      <c r="EX2297" s="23">
        <v>0</v>
      </c>
      <c r="EY2297" s="23"/>
      <c r="EZ2297" s="23"/>
      <c r="FA2297" s="23"/>
      <c r="FB2297" s="23"/>
      <c r="FC2297" s="23"/>
      <c r="FD2297" s="23"/>
      <c r="FE2297" s="23"/>
      <c r="FF2297" s="23"/>
      <c r="FG2297" s="23"/>
      <c r="FH2297" s="23"/>
      <c r="FI2297" s="23"/>
      <c r="FJ2297" s="23"/>
      <c r="FK2297" s="23"/>
      <c r="FL2297" s="23"/>
      <c r="FM2297" s="23"/>
      <c r="FN2297" s="23"/>
      <c r="FO2297" s="23"/>
      <c r="FP2297" s="23"/>
      <c r="FQ2297" s="23"/>
      <c r="FR2297" s="23"/>
    </row>
    <row r="2298" spans="142:174">
      <c r="EL2298" s="22">
        <v>44327</v>
      </c>
      <c r="EM2298" s="21" t="s">
        <v>29927</v>
      </c>
      <c r="EN2298" s="21" t="s">
        <v>24738</v>
      </c>
      <c r="EO2298" s="21" t="s">
        <v>29929</v>
      </c>
      <c r="EP2298" s="21">
        <v>574703641670</v>
      </c>
      <c r="EQ2298" s="21" t="s">
        <v>207</v>
      </c>
      <c r="ER2298" s="21" t="s">
        <v>29926</v>
      </c>
      <c r="ES2298" s="23">
        <v>4</v>
      </c>
      <c r="ET2298" s="23">
        <v>0</v>
      </c>
      <c r="EU2298" s="23">
        <v>0</v>
      </c>
      <c r="EV2298" s="23">
        <v>0</v>
      </c>
      <c r="EW2298" s="23"/>
      <c r="EX2298" s="23">
        <v>0</v>
      </c>
      <c r="EY2298" s="23"/>
      <c r="EZ2298" s="23"/>
      <c r="FA2298" s="23"/>
      <c r="FB2298" s="23"/>
      <c r="FC2298" s="23"/>
      <c r="FD2298" s="23"/>
      <c r="FE2298" s="23"/>
      <c r="FF2298" s="23"/>
      <c r="FG2298" s="23"/>
      <c r="FH2298" s="23"/>
      <c r="FI2298" s="23"/>
      <c r="FJ2298" s="23"/>
      <c r="FK2298" s="23"/>
      <c r="FL2298" s="23"/>
      <c r="FM2298" s="23"/>
      <c r="FN2298" s="23"/>
      <c r="FO2298" s="23"/>
      <c r="FP2298" s="23"/>
      <c r="FQ2298" s="23"/>
      <c r="FR2298" s="23"/>
    </row>
    <row r="2299" spans="142:174">
      <c r="EL2299" s="22">
        <v>44327</v>
      </c>
      <c r="EM2299" s="21" t="s">
        <v>29927</v>
      </c>
      <c r="EN2299" s="21" t="s">
        <v>17430</v>
      </c>
      <c r="EO2299" s="21" t="s">
        <v>29929</v>
      </c>
      <c r="EP2299" s="21">
        <v>576398085683</v>
      </c>
      <c r="EQ2299" s="21" t="s">
        <v>207</v>
      </c>
      <c r="ER2299" s="21" t="s">
        <v>209</v>
      </c>
      <c r="ES2299" s="23">
        <v>3</v>
      </c>
      <c r="ET2299" s="23">
        <v>0</v>
      </c>
      <c r="EU2299" s="23">
        <v>0</v>
      </c>
      <c r="EV2299" s="23">
        <v>0</v>
      </c>
      <c r="EW2299" s="23"/>
      <c r="EX2299" s="23">
        <v>0</v>
      </c>
      <c r="EY2299" s="23"/>
      <c r="EZ2299" s="23"/>
      <c r="FA2299" s="23"/>
      <c r="FB2299" s="23"/>
      <c r="FC2299" s="23"/>
      <c r="FD2299" s="23"/>
      <c r="FE2299" s="23"/>
      <c r="FF2299" s="23"/>
      <c r="FG2299" s="23"/>
      <c r="FH2299" s="23"/>
      <c r="FI2299" s="23"/>
      <c r="FJ2299" s="23"/>
      <c r="FK2299" s="23"/>
      <c r="FL2299" s="23"/>
      <c r="FM2299" s="23"/>
      <c r="FN2299" s="23"/>
      <c r="FO2299" s="23"/>
      <c r="FP2299" s="23"/>
      <c r="FQ2299" s="23"/>
      <c r="FR2299" s="23"/>
    </row>
    <row r="2300" spans="142:174">
      <c r="EL2300" s="22">
        <v>44327</v>
      </c>
      <c r="EM2300" s="21" t="s">
        <v>29927</v>
      </c>
      <c r="EN2300" s="21" t="s">
        <v>17432</v>
      </c>
      <c r="EO2300" s="21" t="s">
        <v>29929</v>
      </c>
      <c r="EP2300" s="21">
        <v>592683898914</v>
      </c>
      <c r="EQ2300" s="21" t="s">
        <v>207</v>
      </c>
      <c r="ER2300" s="21" t="s">
        <v>209</v>
      </c>
      <c r="ES2300" s="23">
        <v>112</v>
      </c>
      <c r="ET2300" s="23">
        <v>4</v>
      </c>
      <c r="EU2300" s="23">
        <v>821</v>
      </c>
      <c r="EV2300" s="23">
        <v>3.5714000000000001</v>
      </c>
      <c r="EW2300" s="23">
        <v>205.25</v>
      </c>
      <c r="EX2300" s="23">
        <v>7330.3571000000002</v>
      </c>
      <c r="EY2300" s="23">
        <v>0</v>
      </c>
      <c r="EZ2300" s="23">
        <v>0</v>
      </c>
      <c r="FA2300" s="23">
        <v>0</v>
      </c>
      <c r="FB2300" s="23">
        <v>0</v>
      </c>
      <c r="FC2300" s="23">
        <v>0</v>
      </c>
      <c r="FD2300" s="23">
        <v>0</v>
      </c>
      <c r="FE2300" s="23">
        <v>0</v>
      </c>
      <c r="FF2300" s="23">
        <v>0</v>
      </c>
      <c r="FG2300" s="23">
        <v>0</v>
      </c>
      <c r="FH2300" s="23">
        <v>0</v>
      </c>
      <c r="FI2300" s="23">
        <v>0</v>
      </c>
      <c r="FJ2300" s="23">
        <v>1</v>
      </c>
      <c r="FK2300" s="23">
        <v>0</v>
      </c>
      <c r="FL2300" s="23">
        <v>1</v>
      </c>
      <c r="FM2300" s="23">
        <v>0</v>
      </c>
      <c r="FN2300" s="23">
        <v>0</v>
      </c>
      <c r="FO2300" s="23">
        <v>0</v>
      </c>
      <c r="FP2300" s="23">
        <v>0</v>
      </c>
      <c r="FQ2300" s="23">
        <v>0</v>
      </c>
      <c r="FR2300" s="23">
        <v>0</v>
      </c>
    </row>
    <row r="2301" spans="142:174">
      <c r="EL2301" s="22">
        <v>44327</v>
      </c>
      <c r="EM2301" s="21" t="s">
        <v>29927</v>
      </c>
      <c r="EN2301" s="21" t="s">
        <v>17432</v>
      </c>
      <c r="EO2301" s="21" t="s">
        <v>29929</v>
      </c>
      <c r="EP2301" s="21">
        <v>592683898914</v>
      </c>
      <c r="EQ2301" s="21" t="s">
        <v>207</v>
      </c>
      <c r="ER2301" s="21" t="s">
        <v>29926</v>
      </c>
      <c r="ES2301" s="23">
        <v>11</v>
      </c>
      <c r="ET2301" s="23">
        <v>0</v>
      </c>
      <c r="EU2301" s="23">
        <v>0</v>
      </c>
      <c r="EV2301" s="23">
        <v>0</v>
      </c>
      <c r="EW2301" s="23"/>
      <c r="EX2301" s="23">
        <v>0</v>
      </c>
      <c r="EY2301" s="23"/>
      <c r="EZ2301" s="23"/>
      <c r="FA2301" s="23"/>
      <c r="FB2301" s="23"/>
      <c r="FC2301" s="23"/>
      <c r="FD2301" s="23"/>
      <c r="FE2301" s="23"/>
      <c r="FF2301" s="23"/>
      <c r="FG2301" s="23"/>
      <c r="FH2301" s="23"/>
      <c r="FI2301" s="23"/>
      <c r="FJ2301" s="23"/>
      <c r="FK2301" s="23"/>
      <c r="FL2301" s="23"/>
      <c r="FM2301" s="23"/>
      <c r="FN2301" s="23"/>
      <c r="FO2301" s="23"/>
      <c r="FP2301" s="23"/>
      <c r="FQ2301" s="23"/>
      <c r="FR2301" s="23"/>
    </row>
    <row r="2302" spans="142:174">
      <c r="EL2302" s="22">
        <v>44327</v>
      </c>
      <c r="EM2302" s="21" t="s">
        <v>29927</v>
      </c>
      <c r="EN2302" s="21" t="s">
        <v>211</v>
      </c>
      <c r="EO2302" s="21" t="s">
        <v>29929</v>
      </c>
      <c r="EP2302" s="21">
        <v>599211933377</v>
      </c>
      <c r="EQ2302" s="21" t="s">
        <v>207</v>
      </c>
      <c r="ER2302" s="21" t="s">
        <v>208</v>
      </c>
      <c r="ES2302" s="23">
        <v>1</v>
      </c>
      <c r="ET2302" s="23">
        <v>0</v>
      </c>
      <c r="EU2302" s="23">
        <v>0</v>
      </c>
      <c r="EV2302" s="23">
        <v>0</v>
      </c>
      <c r="EW2302" s="23"/>
      <c r="EX2302" s="23">
        <v>0</v>
      </c>
      <c r="EY2302" s="23"/>
      <c r="EZ2302" s="23"/>
      <c r="FA2302" s="23"/>
      <c r="FB2302" s="23"/>
      <c r="FC2302" s="23"/>
      <c r="FD2302" s="23"/>
      <c r="FE2302" s="23"/>
      <c r="FF2302" s="23"/>
      <c r="FG2302" s="23"/>
      <c r="FH2302" s="23"/>
      <c r="FI2302" s="23"/>
      <c r="FJ2302" s="23"/>
      <c r="FK2302" s="23"/>
      <c r="FL2302" s="23"/>
      <c r="FM2302" s="23"/>
      <c r="FN2302" s="23"/>
      <c r="FO2302" s="23"/>
      <c r="FP2302" s="23"/>
      <c r="FQ2302" s="23"/>
      <c r="FR2302" s="23"/>
    </row>
    <row r="2303" spans="142:174">
      <c r="EL2303" s="22">
        <v>44327</v>
      </c>
      <c r="EM2303" s="21" t="s">
        <v>29927</v>
      </c>
      <c r="EN2303" s="21" t="s">
        <v>211</v>
      </c>
      <c r="EO2303" s="21" t="s">
        <v>29929</v>
      </c>
      <c r="EP2303" s="21">
        <v>599211933377</v>
      </c>
      <c r="EQ2303" s="21" t="s">
        <v>207</v>
      </c>
      <c r="ER2303" s="21" t="s">
        <v>209</v>
      </c>
      <c r="ES2303" s="23">
        <v>347</v>
      </c>
      <c r="ET2303" s="23">
        <v>17</v>
      </c>
      <c r="EU2303" s="23">
        <v>2723</v>
      </c>
      <c r="EV2303" s="23">
        <v>4.8990999999999998</v>
      </c>
      <c r="EW2303" s="23">
        <v>160.1765</v>
      </c>
      <c r="EX2303" s="23">
        <v>7847.2622000000001</v>
      </c>
      <c r="EY2303" s="23">
        <v>0</v>
      </c>
      <c r="EZ2303" s="23">
        <v>0</v>
      </c>
      <c r="FA2303" s="23">
        <v>0</v>
      </c>
      <c r="FB2303" s="23">
        <v>0</v>
      </c>
      <c r="FC2303" s="23">
        <v>0</v>
      </c>
      <c r="FD2303" s="23">
        <v>0</v>
      </c>
      <c r="FE2303" s="23">
        <v>0</v>
      </c>
      <c r="FF2303" s="23">
        <v>0</v>
      </c>
      <c r="FG2303" s="23">
        <v>0</v>
      </c>
      <c r="FH2303" s="23">
        <v>0</v>
      </c>
      <c r="FI2303" s="23">
        <v>0</v>
      </c>
      <c r="FJ2303" s="23">
        <v>1</v>
      </c>
      <c r="FK2303" s="23">
        <v>0</v>
      </c>
      <c r="FL2303" s="23">
        <v>1</v>
      </c>
      <c r="FM2303" s="23">
        <v>0</v>
      </c>
      <c r="FN2303" s="23">
        <v>0</v>
      </c>
      <c r="FO2303" s="23">
        <v>0</v>
      </c>
      <c r="FP2303" s="23">
        <v>0</v>
      </c>
      <c r="FQ2303" s="23">
        <v>0</v>
      </c>
      <c r="FR2303" s="23">
        <v>0</v>
      </c>
    </row>
    <row r="2304" spans="142:174">
      <c r="EL2304" s="22">
        <v>44327</v>
      </c>
      <c r="EM2304" s="21" t="s">
        <v>29927</v>
      </c>
      <c r="EN2304" s="21" t="s">
        <v>211</v>
      </c>
      <c r="EO2304" s="21" t="s">
        <v>29929</v>
      </c>
      <c r="EP2304" s="21">
        <v>599211933377</v>
      </c>
      <c r="EQ2304" s="21" t="s">
        <v>207</v>
      </c>
      <c r="ER2304" s="21" t="s">
        <v>29926</v>
      </c>
      <c r="ES2304" s="23">
        <v>3</v>
      </c>
      <c r="ET2304" s="23">
        <v>0</v>
      </c>
      <c r="EU2304" s="23">
        <v>0</v>
      </c>
      <c r="EV2304" s="23">
        <v>0</v>
      </c>
      <c r="EW2304" s="23"/>
      <c r="EX2304" s="23">
        <v>0</v>
      </c>
      <c r="EY2304" s="23"/>
      <c r="EZ2304" s="23"/>
      <c r="FA2304" s="23"/>
      <c r="FB2304" s="23"/>
      <c r="FC2304" s="23"/>
      <c r="FD2304" s="23"/>
      <c r="FE2304" s="23"/>
      <c r="FF2304" s="23"/>
      <c r="FG2304" s="23"/>
      <c r="FH2304" s="23"/>
      <c r="FI2304" s="23"/>
      <c r="FJ2304" s="23"/>
      <c r="FK2304" s="23"/>
      <c r="FL2304" s="23"/>
      <c r="FM2304" s="23"/>
      <c r="FN2304" s="23"/>
      <c r="FO2304" s="23"/>
      <c r="FP2304" s="23"/>
      <c r="FQ2304" s="23"/>
      <c r="FR2304" s="23"/>
    </row>
    <row r="2305" spans="142:174">
      <c r="EL2305" s="22">
        <v>44327</v>
      </c>
      <c r="EM2305" s="21" t="s">
        <v>29930</v>
      </c>
      <c r="EN2305" s="21" t="s">
        <v>22749</v>
      </c>
      <c r="EO2305" s="21" t="s">
        <v>29929</v>
      </c>
      <c r="EP2305" s="21">
        <v>574814826537</v>
      </c>
      <c r="EQ2305" s="21" t="s">
        <v>207</v>
      </c>
      <c r="ER2305" s="21" t="s">
        <v>208</v>
      </c>
      <c r="ES2305" s="23">
        <v>2</v>
      </c>
      <c r="ET2305" s="23">
        <v>0</v>
      </c>
      <c r="EU2305" s="23">
        <v>0</v>
      </c>
      <c r="EV2305" s="23">
        <v>0</v>
      </c>
      <c r="EW2305" s="23"/>
      <c r="EX2305" s="23">
        <v>0</v>
      </c>
      <c r="EY2305" s="23"/>
      <c r="EZ2305" s="23"/>
      <c r="FA2305" s="23"/>
      <c r="FB2305" s="23"/>
      <c r="FC2305" s="23"/>
      <c r="FD2305" s="23"/>
      <c r="FE2305" s="23"/>
      <c r="FF2305" s="23"/>
      <c r="FG2305" s="23"/>
      <c r="FH2305" s="23"/>
      <c r="FI2305" s="23"/>
      <c r="FJ2305" s="23"/>
      <c r="FK2305" s="23"/>
      <c r="FL2305" s="23"/>
      <c r="FM2305" s="23"/>
      <c r="FN2305" s="23"/>
      <c r="FO2305" s="23"/>
      <c r="FP2305" s="23"/>
      <c r="FQ2305" s="23"/>
      <c r="FR2305" s="23"/>
    </row>
    <row r="2306" spans="142:174">
      <c r="EL2306" s="22">
        <v>44327</v>
      </c>
      <c r="EM2306" s="21" t="s">
        <v>29930</v>
      </c>
      <c r="EN2306" s="21" t="s">
        <v>22749</v>
      </c>
      <c r="EO2306" s="21" t="s">
        <v>29929</v>
      </c>
      <c r="EP2306" s="21">
        <v>574814826537</v>
      </c>
      <c r="EQ2306" s="21" t="s">
        <v>207</v>
      </c>
      <c r="ER2306" s="21" t="s">
        <v>209</v>
      </c>
      <c r="ES2306" s="23">
        <v>136</v>
      </c>
      <c r="ET2306" s="23">
        <v>4</v>
      </c>
      <c r="EU2306" s="23">
        <v>875</v>
      </c>
      <c r="EV2306" s="23">
        <v>2.9411999999999998</v>
      </c>
      <c r="EW2306" s="23">
        <v>218.75</v>
      </c>
      <c r="EX2306" s="23">
        <v>6433.8235000000004</v>
      </c>
      <c r="EY2306" s="23"/>
      <c r="EZ2306" s="23"/>
      <c r="FA2306" s="23"/>
      <c r="FB2306" s="23"/>
      <c r="FC2306" s="23"/>
      <c r="FD2306" s="23"/>
      <c r="FE2306" s="23"/>
      <c r="FF2306" s="23"/>
      <c r="FG2306" s="23"/>
      <c r="FH2306" s="23"/>
      <c r="FI2306" s="23"/>
      <c r="FJ2306" s="23"/>
      <c r="FK2306" s="23"/>
      <c r="FL2306" s="23"/>
      <c r="FM2306" s="23"/>
      <c r="FN2306" s="23"/>
      <c r="FO2306" s="23"/>
      <c r="FP2306" s="23"/>
      <c r="FQ2306" s="23"/>
      <c r="FR2306" s="23"/>
    </row>
    <row r="2307" spans="142:174">
      <c r="EL2307" s="22">
        <v>44327</v>
      </c>
      <c r="EM2307" s="21" t="s">
        <v>29930</v>
      </c>
      <c r="EN2307" s="21" t="s">
        <v>22749</v>
      </c>
      <c r="EO2307" s="21" t="s">
        <v>29929</v>
      </c>
      <c r="EP2307" s="21">
        <v>574814826537</v>
      </c>
      <c r="EQ2307" s="21" t="s">
        <v>207</v>
      </c>
      <c r="ER2307" s="21" t="s">
        <v>29926</v>
      </c>
      <c r="ES2307" s="23">
        <v>1</v>
      </c>
      <c r="ET2307" s="23">
        <v>0</v>
      </c>
      <c r="EU2307" s="23">
        <v>0</v>
      </c>
      <c r="EV2307" s="23">
        <v>0</v>
      </c>
      <c r="EW2307" s="23"/>
      <c r="EX2307" s="23">
        <v>0</v>
      </c>
      <c r="EY2307" s="23"/>
      <c r="EZ2307" s="23"/>
      <c r="FA2307" s="23"/>
      <c r="FB2307" s="23"/>
      <c r="FC2307" s="23"/>
      <c r="FD2307" s="23"/>
      <c r="FE2307" s="23"/>
      <c r="FF2307" s="23"/>
      <c r="FG2307" s="23"/>
      <c r="FH2307" s="23"/>
      <c r="FI2307" s="23"/>
      <c r="FJ2307" s="23"/>
      <c r="FK2307" s="23"/>
      <c r="FL2307" s="23"/>
      <c r="FM2307" s="23"/>
      <c r="FN2307" s="23"/>
      <c r="FO2307" s="23"/>
      <c r="FP2307" s="23"/>
      <c r="FQ2307" s="23"/>
      <c r="FR2307" s="23"/>
    </row>
    <row r="2308" spans="142:174">
      <c r="EL2308" s="22">
        <v>44327</v>
      </c>
      <c r="EM2308" s="21" t="s">
        <v>29927</v>
      </c>
      <c r="EN2308" s="21" t="s">
        <v>24742</v>
      </c>
      <c r="EO2308" s="21" t="s">
        <v>29929</v>
      </c>
      <c r="EP2308" s="21">
        <v>574704701061</v>
      </c>
      <c r="EQ2308" s="21" t="s">
        <v>207</v>
      </c>
      <c r="ER2308" s="21" t="s">
        <v>209</v>
      </c>
      <c r="ES2308" s="23">
        <v>2</v>
      </c>
      <c r="ET2308" s="23">
        <v>0</v>
      </c>
      <c r="EU2308" s="23">
        <v>0</v>
      </c>
      <c r="EV2308" s="23">
        <v>0</v>
      </c>
      <c r="EW2308" s="23"/>
      <c r="EX2308" s="23">
        <v>0</v>
      </c>
      <c r="EY2308" s="23"/>
      <c r="EZ2308" s="23"/>
      <c r="FA2308" s="23"/>
      <c r="FB2308" s="23"/>
      <c r="FC2308" s="23"/>
      <c r="FD2308" s="23"/>
      <c r="FE2308" s="23"/>
      <c r="FF2308" s="23"/>
      <c r="FG2308" s="23"/>
      <c r="FH2308" s="23"/>
      <c r="FI2308" s="23"/>
      <c r="FJ2308" s="23"/>
      <c r="FK2308" s="23"/>
      <c r="FL2308" s="23"/>
      <c r="FM2308" s="23"/>
      <c r="FN2308" s="23"/>
      <c r="FO2308" s="23"/>
      <c r="FP2308" s="23"/>
      <c r="FQ2308" s="23"/>
      <c r="FR2308" s="23"/>
    </row>
    <row r="2309" spans="142:174">
      <c r="EL2309" s="22">
        <v>44327</v>
      </c>
      <c r="EM2309" s="21" t="s">
        <v>29927</v>
      </c>
      <c r="EN2309" s="21" t="s">
        <v>17425</v>
      </c>
      <c r="EO2309" s="21" t="s">
        <v>29929</v>
      </c>
      <c r="EP2309" s="21">
        <v>585622329677</v>
      </c>
      <c r="EQ2309" s="21" t="s">
        <v>207</v>
      </c>
      <c r="ER2309" s="21" t="s">
        <v>209</v>
      </c>
      <c r="ES2309" s="23">
        <v>7</v>
      </c>
      <c r="ET2309" s="23">
        <v>2</v>
      </c>
      <c r="EU2309" s="23">
        <v>238</v>
      </c>
      <c r="EV2309" s="23">
        <v>28.571400000000001</v>
      </c>
      <c r="EW2309" s="23">
        <v>119</v>
      </c>
      <c r="EX2309" s="23">
        <v>34000</v>
      </c>
      <c r="EY2309" s="23"/>
      <c r="EZ2309" s="23"/>
      <c r="FA2309" s="23"/>
      <c r="FB2309" s="23"/>
      <c r="FC2309" s="23"/>
      <c r="FD2309" s="23"/>
      <c r="FE2309" s="23"/>
      <c r="FF2309" s="23"/>
      <c r="FG2309" s="23"/>
      <c r="FH2309" s="23"/>
      <c r="FI2309" s="23"/>
      <c r="FJ2309" s="23"/>
      <c r="FK2309" s="23"/>
      <c r="FL2309" s="23"/>
      <c r="FM2309" s="23"/>
      <c r="FN2309" s="23"/>
      <c r="FO2309" s="23"/>
      <c r="FP2309" s="23"/>
      <c r="FQ2309" s="23"/>
      <c r="FR2309" s="23"/>
    </row>
    <row r="2310" spans="142:174">
      <c r="EL2310" s="22">
        <v>44327</v>
      </c>
      <c r="EM2310" s="21" t="s">
        <v>29927</v>
      </c>
      <c r="EN2310" s="21" t="s">
        <v>3779</v>
      </c>
      <c r="EO2310" s="21" t="s">
        <v>29929</v>
      </c>
      <c r="EP2310" s="21">
        <v>628188901458</v>
      </c>
      <c r="EQ2310" s="21" t="s">
        <v>207</v>
      </c>
      <c r="ER2310" s="21" t="s">
        <v>209</v>
      </c>
      <c r="ES2310" s="23">
        <v>41</v>
      </c>
      <c r="ET2310" s="23">
        <v>0</v>
      </c>
      <c r="EU2310" s="23">
        <v>0</v>
      </c>
      <c r="EV2310" s="23">
        <v>0</v>
      </c>
      <c r="EW2310" s="23"/>
      <c r="EX2310" s="23">
        <v>0</v>
      </c>
      <c r="EY2310" s="23"/>
      <c r="EZ2310" s="23"/>
      <c r="FA2310" s="23"/>
      <c r="FB2310" s="23"/>
      <c r="FC2310" s="23"/>
      <c r="FD2310" s="23"/>
      <c r="FE2310" s="23"/>
      <c r="FF2310" s="23"/>
      <c r="FG2310" s="23"/>
      <c r="FH2310" s="23"/>
      <c r="FI2310" s="23"/>
      <c r="FJ2310" s="23"/>
      <c r="FK2310" s="23"/>
      <c r="FL2310" s="23"/>
      <c r="FM2310" s="23"/>
      <c r="FN2310" s="23"/>
      <c r="FO2310" s="23"/>
      <c r="FP2310" s="23"/>
      <c r="FQ2310" s="23"/>
      <c r="FR2310" s="23"/>
    </row>
    <row r="2311" spans="142:174">
      <c r="EL2311" s="22">
        <v>44327</v>
      </c>
      <c r="EM2311" s="21" t="s">
        <v>29927</v>
      </c>
      <c r="EN2311" s="21" t="s">
        <v>3779</v>
      </c>
      <c r="EO2311" s="21" t="s">
        <v>29929</v>
      </c>
      <c r="EP2311" s="21">
        <v>628188901458</v>
      </c>
      <c r="EQ2311" s="21" t="s">
        <v>207</v>
      </c>
      <c r="ER2311" s="21" t="s">
        <v>29926</v>
      </c>
      <c r="ES2311" s="23">
        <v>1</v>
      </c>
      <c r="ET2311" s="23">
        <v>0</v>
      </c>
      <c r="EU2311" s="23">
        <v>0</v>
      </c>
      <c r="EV2311" s="23">
        <v>0</v>
      </c>
      <c r="EW2311" s="23"/>
      <c r="EX2311" s="23">
        <v>0</v>
      </c>
      <c r="EY2311" s="23"/>
      <c r="EZ2311" s="23"/>
      <c r="FA2311" s="23"/>
      <c r="FB2311" s="23"/>
      <c r="FC2311" s="23"/>
      <c r="FD2311" s="23"/>
      <c r="FE2311" s="23"/>
      <c r="FF2311" s="23"/>
      <c r="FG2311" s="23"/>
      <c r="FH2311" s="23"/>
      <c r="FI2311" s="23"/>
      <c r="FJ2311" s="23"/>
      <c r="FK2311" s="23"/>
      <c r="FL2311" s="23"/>
      <c r="FM2311" s="23"/>
      <c r="FN2311" s="23"/>
      <c r="FO2311" s="23"/>
      <c r="FP2311" s="23"/>
      <c r="FQ2311" s="23"/>
      <c r="FR2311" s="23"/>
    </row>
    <row r="2312" spans="142:174">
      <c r="EL2312" s="22">
        <v>44327</v>
      </c>
      <c r="EM2312" s="21" t="s">
        <v>29927</v>
      </c>
      <c r="EN2312" s="21" t="s">
        <v>24521</v>
      </c>
      <c r="EO2312" s="21" t="s">
        <v>29929</v>
      </c>
      <c r="EP2312" s="21">
        <v>574915879442</v>
      </c>
      <c r="EQ2312" s="21" t="s">
        <v>207</v>
      </c>
      <c r="ER2312" s="21" t="s">
        <v>209</v>
      </c>
      <c r="ES2312" s="23">
        <v>1</v>
      </c>
      <c r="ET2312" s="23">
        <v>1</v>
      </c>
      <c r="EU2312" s="23">
        <v>158</v>
      </c>
      <c r="EV2312" s="23">
        <v>100</v>
      </c>
      <c r="EW2312" s="23">
        <v>158</v>
      </c>
      <c r="EX2312" s="23">
        <v>158000</v>
      </c>
      <c r="EY2312" s="23"/>
      <c r="EZ2312" s="23"/>
      <c r="FA2312" s="23"/>
      <c r="FB2312" s="23"/>
      <c r="FC2312" s="23"/>
      <c r="FD2312" s="23"/>
      <c r="FE2312" s="23"/>
      <c r="FF2312" s="23"/>
      <c r="FG2312" s="23"/>
      <c r="FH2312" s="23"/>
      <c r="FI2312" s="23"/>
      <c r="FJ2312" s="23"/>
      <c r="FK2312" s="23"/>
      <c r="FL2312" s="23"/>
      <c r="FM2312" s="23"/>
      <c r="FN2312" s="23"/>
      <c r="FO2312" s="23"/>
      <c r="FP2312" s="23"/>
      <c r="FQ2312" s="23"/>
      <c r="FR2312" s="23"/>
    </row>
    <row r="2313" spans="142:174">
      <c r="EL2313" s="22">
        <v>44327</v>
      </c>
      <c r="EM2313" s="21" t="s">
        <v>29927</v>
      </c>
      <c r="EN2313" s="21" t="s">
        <v>609</v>
      </c>
      <c r="EO2313" s="21" t="s">
        <v>29929</v>
      </c>
      <c r="EP2313" s="21">
        <v>574298647000</v>
      </c>
      <c r="EQ2313" s="21" t="s">
        <v>207</v>
      </c>
      <c r="ER2313" s="21" t="s">
        <v>209</v>
      </c>
      <c r="ES2313" s="23">
        <v>6</v>
      </c>
      <c r="ET2313" s="23">
        <v>0</v>
      </c>
      <c r="EU2313" s="23">
        <v>0</v>
      </c>
      <c r="EV2313" s="23">
        <v>0</v>
      </c>
      <c r="EW2313" s="23"/>
      <c r="EX2313" s="23">
        <v>0</v>
      </c>
      <c r="EY2313" s="23"/>
      <c r="EZ2313" s="23"/>
      <c r="FA2313" s="23"/>
      <c r="FB2313" s="23"/>
      <c r="FC2313" s="23"/>
      <c r="FD2313" s="23"/>
      <c r="FE2313" s="23"/>
      <c r="FF2313" s="23"/>
      <c r="FG2313" s="23"/>
      <c r="FH2313" s="23"/>
      <c r="FI2313" s="23"/>
      <c r="FJ2313" s="23"/>
      <c r="FK2313" s="23"/>
      <c r="FL2313" s="23"/>
      <c r="FM2313" s="23"/>
      <c r="FN2313" s="23"/>
      <c r="FO2313" s="23"/>
      <c r="FP2313" s="23"/>
      <c r="FQ2313" s="23"/>
      <c r="FR2313" s="23"/>
    </row>
    <row r="2314" spans="142:174">
      <c r="EL2314" s="22">
        <v>44327</v>
      </c>
      <c r="EM2314" s="21" t="s">
        <v>29930</v>
      </c>
      <c r="EN2314" s="21" t="s">
        <v>24738</v>
      </c>
      <c r="EO2314" s="21" t="s">
        <v>29929</v>
      </c>
      <c r="EP2314" s="21">
        <v>574703641670</v>
      </c>
      <c r="EQ2314" s="21" t="s">
        <v>207</v>
      </c>
      <c r="ER2314" s="21" t="s">
        <v>208</v>
      </c>
      <c r="ES2314" s="23">
        <v>4</v>
      </c>
      <c r="ET2314" s="23">
        <v>0</v>
      </c>
      <c r="EU2314" s="23">
        <v>0</v>
      </c>
      <c r="EV2314" s="23">
        <v>0</v>
      </c>
      <c r="EW2314" s="23"/>
      <c r="EX2314" s="23">
        <v>0</v>
      </c>
      <c r="EY2314" s="23"/>
      <c r="EZ2314" s="23"/>
      <c r="FA2314" s="23"/>
      <c r="FB2314" s="23"/>
      <c r="FC2314" s="23"/>
      <c r="FD2314" s="23"/>
      <c r="FE2314" s="23"/>
      <c r="FF2314" s="23"/>
      <c r="FG2314" s="23"/>
      <c r="FH2314" s="23"/>
      <c r="FI2314" s="23"/>
      <c r="FJ2314" s="23"/>
      <c r="FK2314" s="23"/>
      <c r="FL2314" s="23"/>
      <c r="FM2314" s="23"/>
      <c r="FN2314" s="23"/>
      <c r="FO2314" s="23"/>
      <c r="FP2314" s="23"/>
      <c r="FQ2314" s="23"/>
      <c r="FR2314" s="23"/>
    </row>
    <row r="2315" spans="142:174">
      <c r="EL2315" s="22">
        <v>44327</v>
      </c>
      <c r="EM2315" s="21" t="s">
        <v>29930</v>
      </c>
      <c r="EN2315" s="21" t="s">
        <v>24738</v>
      </c>
      <c r="EO2315" s="21" t="s">
        <v>29929</v>
      </c>
      <c r="EP2315" s="21">
        <v>574703641670</v>
      </c>
      <c r="EQ2315" s="21" t="s">
        <v>207</v>
      </c>
      <c r="ER2315" s="21" t="s">
        <v>209</v>
      </c>
      <c r="ES2315" s="23">
        <v>414</v>
      </c>
      <c r="ET2315" s="23">
        <v>10</v>
      </c>
      <c r="EU2315" s="23">
        <v>2232</v>
      </c>
      <c r="EV2315" s="23">
        <v>2.4155000000000002</v>
      </c>
      <c r="EW2315" s="23">
        <v>223.2</v>
      </c>
      <c r="EX2315" s="23">
        <v>5391.3042999999998</v>
      </c>
      <c r="EY2315" s="23">
        <v>30</v>
      </c>
      <c r="EZ2315" s="23">
        <v>4414</v>
      </c>
      <c r="FA2315" s="23">
        <v>1</v>
      </c>
      <c r="FB2315" s="23">
        <v>8832</v>
      </c>
      <c r="FC2315" s="23">
        <v>2</v>
      </c>
      <c r="FD2315" s="23">
        <v>13246</v>
      </c>
      <c r="FE2315" s="23">
        <v>3</v>
      </c>
      <c r="FF2315" s="23">
        <v>0</v>
      </c>
      <c r="FG2315" s="23">
        <v>0</v>
      </c>
      <c r="FH2315" s="23">
        <v>0</v>
      </c>
      <c r="FI2315" s="23">
        <v>5.9345999999999997</v>
      </c>
      <c r="FJ2315" s="23">
        <v>2</v>
      </c>
      <c r="FK2315" s="23">
        <v>2</v>
      </c>
      <c r="FL2315" s="23">
        <v>4</v>
      </c>
      <c r="FM2315" s="23">
        <v>0</v>
      </c>
      <c r="FN2315" s="23">
        <v>0</v>
      </c>
      <c r="FO2315" s="23">
        <v>0</v>
      </c>
      <c r="FP2315" s="23">
        <v>0</v>
      </c>
      <c r="FQ2315" s="23">
        <v>0</v>
      </c>
      <c r="FR2315" s="23">
        <v>0</v>
      </c>
    </row>
    <row r="2316" spans="142:174">
      <c r="EL2316" s="22">
        <v>44327</v>
      </c>
      <c r="EM2316" s="21" t="s">
        <v>29930</v>
      </c>
      <c r="EN2316" s="21" t="s">
        <v>24738</v>
      </c>
      <c r="EO2316" s="21" t="s">
        <v>29929</v>
      </c>
      <c r="EP2316" s="21">
        <v>574703641670</v>
      </c>
      <c r="EQ2316" s="21" t="s">
        <v>207</v>
      </c>
      <c r="ER2316" s="21" t="s">
        <v>29926</v>
      </c>
      <c r="ES2316" s="23">
        <v>8</v>
      </c>
      <c r="ET2316" s="23">
        <v>0</v>
      </c>
      <c r="EU2316" s="23">
        <v>0</v>
      </c>
      <c r="EV2316" s="23">
        <v>0</v>
      </c>
      <c r="EW2316" s="23"/>
      <c r="EX2316" s="23">
        <v>0</v>
      </c>
      <c r="EY2316" s="23"/>
      <c r="EZ2316" s="23"/>
      <c r="FA2316" s="23"/>
      <c r="FB2316" s="23"/>
      <c r="FC2316" s="23"/>
      <c r="FD2316" s="23"/>
      <c r="FE2316" s="23"/>
      <c r="FF2316" s="23"/>
      <c r="FG2316" s="23"/>
      <c r="FH2316" s="23"/>
      <c r="FI2316" s="23"/>
      <c r="FJ2316" s="23"/>
      <c r="FK2316" s="23"/>
      <c r="FL2316" s="23"/>
      <c r="FM2316" s="23"/>
      <c r="FN2316" s="23"/>
      <c r="FO2316" s="23"/>
      <c r="FP2316" s="23"/>
      <c r="FQ2316" s="23"/>
      <c r="FR2316" s="23"/>
    </row>
    <row r="2317" spans="142:174">
      <c r="EL2317" s="22">
        <v>44327</v>
      </c>
      <c r="EM2317" s="21" t="s">
        <v>30702</v>
      </c>
      <c r="EN2317" s="21" t="s">
        <v>1370</v>
      </c>
      <c r="EO2317" s="21" t="s">
        <v>206</v>
      </c>
      <c r="EP2317" s="21">
        <v>599408782168</v>
      </c>
      <c r="EQ2317" s="21" t="s">
        <v>207</v>
      </c>
      <c r="ER2317" s="21" t="s">
        <v>208</v>
      </c>
      <c r="ES2317" s="23">
        <v>108</v>
      </c>
      <c r="ET2317" s="23">
        <v>1</v>
      </c>
      <c r="EU2317" s="23">
        <v>85</v>
      </c>
      <c r="EV2317" s="23">
        <v>0.92589999999999995</v>
      </c>
      <c r="EW2317" s="23">
        <v>85</v>
      </c>
      <c r="EX2317" s="23">
        <v>787.03700000000003</v>
      </c>
      <c r="EY2317" s="23"/>
      <c r="EZ2317" s="23"/>
      <c r="FA2317" s="23"/>
      <c r="FB2317" s="23"/>
      <c r="FC2317" s="23"/>
      <c r="FD2317" s="23"/>
      <c r="FE2317" s="23"/>
      <c r="FF2317" s="23"/>
      <c r="FG2317" s="23"/>
      <c r="FH2317" s="23"/>
      <c r="FI2317" s="23"/>
      <c r="FJ2317" s="23"/>
      <c r="FK2317" s="23"/>
      <c r="FL2317" s="23"/>
      <c r="FM2317" s="23"/>
      <c r="FN2317" s="23"/>
      <c r="FO2317" s="23"/>
      <c r="FP2317" s="23"/>
      <c r="FQ2317" s="23"/>
      <c r="FR2317" s="23"/>
    </row>
    <row r="2318" spans="142:174">
      <c r="EL2318" s="22">
        <v>44327</v>
      </c>
      <c r="EM2318" s="21" t="s">
        <v>30702</v>
      </c>
      <c r="EN2318" s="21" t="s">
        <v>1370</v>
      </c>
      <c r="EO2318" s="21" t="s">
        <v>206</v>
      </c>
      <c r="EP2318" s="21">
        <v>599408782168</v>
      </c>
      <c r="EQ2318" s="21" t="s">
        <v>207</v>
      </c>
      <c r="ER2318" s="21" t="s">
        <v>209</v>
      </c>
      <c r="ES2318" s="23">
        <v>1586</v>
      </c>
      <c r="ET2318" s="23">
        <v>58</v>
      </c>
      <c r="EU2318" s="23">
        <v>12182</v>
      </c>
      <c r="EV2318" s="23">
        <v>3.657</v>
      </c>
      <c r="EW2318" s="23">
        <v>210.03450000000001</v>
      </c>
      <c r="EX2318" s="23">
        <v>7680.9584000000004</v>
      </c>
      <c r="EY2318" s="23">
        <v>1.7241</v>
      </c>
      <c r="EZ2318" s="23">
        <v>0</v>
      </c>
      <c r="FA2318" s="23">
        <v>0</v>
      </c>
      <c r="FB2318" s="23">
        <v>3896</v>
      </c>
      <c r="FC2318" s="23">
        <v>1</v>
      </c>
      <c r="FD2318" s="23">
        <v>3896</v>
      </c>
      <c r="FE2318" s="23">
        <v>1</v>
      </c>
      <c r="FF2318" s="23">
        <v>1</v>
      </c>
      <c r="FG2318" s="23">
        <v>0</v>
      </c>
      <c r="FH2318" s="23">
        <v>1</v>
      </c>
      <c r="FI2318" s="23">
        <v>0.31979999999999997</v>
      </c>
      <c r="FJ2318" s="23">
        <v>9</v>
      </c>
      <c r="FK2318" s="23">
        <v>2</v>
      </c>
      <c r="FL2318" s="23">
        <v>11</v>
      </c>
      <c r="FM2318" s="23">
        <v>0</v>
      </c>
      <c r="FN2318" s="23">
        <v>0</v>
      </c>
      <c r="FO2318" s="23">
        <v>0</v>
      </c>
      <c r="FP2318" s="23">
        <v>0</v>
      </c>
      <c r="FQ2318" s="23">
        <v>0</v>
      </c>
      <c r="FR2318" s="23">
        <v>0</v>
      </c>
    </row>
    <row r="2319" spans="142:174">
      <c r="EL2319" s="22">
        <v>44327</v>
      </c>
      <c r="EM2319" s="21" t="s">
        <v>30703</v>
      </c>
      <c r="EN2319" s="21" t="s">
        <v>211</v>
      </c>
      <c r="EO2319" s="21" t="s">
        <v>206</v>
      </c>
      <c r="EP2319" s="21">
        <v>599211933377</v>
      </c>
      <c r="EQ2319" s="21" t="s">
        <v>207</v>
      </c>
      <c r="ER2319" s="21" t="s">
        <v>208</v>
      </c>
      <c r="ES2319" s="23">
        <v>392</v>
      </c>
      <c r="ET2319" s="23">
        <v>2</v>
      </c>
      <c r="EU2319" s="23">
        <v>247</v>
      </c>
      <c r="EV2319" s="23">
        <v>0.51019999999999999</v>
      </c>
      <c r="EW2319" s="23">
        <v>123.5</v>
      </c>
      <c r="EX2319" s="23">
        <v>630.10199999999998</v>
      </c>
      <c r="EY2319" s="23">
        <v>0</v>
      </c>
      <c r="EZ2319" s="23">
        <v>0</v>
      </c>
      <c r="FA2319" s="23">
        <v>0</v>
      </c>
      <c r="FB2319" s="23">
        <v>0</v>
      </c>
      <c r="FC2319" s="23">
        <v>0</v>
      </c>
      <c r="FD2319" s="23">
        <v>0</v>
      </c>
      <c r="FE2319" s="23">
        <v>0</v>
      </c>
      <c r="FF2319" s="23">
        <v>0</v>
      </c>
      <c r="FG2319" s="23">
        <v>0</v>
      </c>
      <c r="FH2319" s="23">
        <v>0</v>
      </c>
      <c r="FI2319" s="23">
        <v>0</v>
      </c>
      <c r="FJ2319" s="23">
        <v>1</v>
      </c>
      <c r="FK2319" s="23">
        <v>0</v>
      </c>
      <c r="FL2319" s="23">
        <v>1</v>
      </c>
      <c r="FM2319" s="23">
        <v>0</v>
      </c>
      <c r="FN2319" s="23">
        <v>0</v>
      </c>
      <c r="FO2319" s="23">
        <v>0</v>
      </c>
      <c r="FP2319" s="23">
        <v>0</v>
      </c>
      <c r="FQ2319" s="23">
        <v>0</v>
      </c>
      <c r="FR2319" s="23">
        <v>0</v>
      </c>
    </row>
    <row r="2320" spans="142:174">
      <c r="EL2320" s="22">
        <v>44327</v>
      </c>
      <c r="EM2320" s="21" t="s">
        <v>30703</v>
      </c>
      <c r="EN2320" s="21" t="s">
        <v>211</v>
      </c>
      <c r="EO2320" s="21" t="s">
        <v>206</v>
      </c>
      <c r="EP2320" s="21">
        <v>599211933377</v>
      </c>
      <c r="EQ2320" s="21" t="s">
        <v>207</v>
      </c>
      <c r="ER2320" s="21" t="s">
        <v>209</v>
      </c>
      <c r="ES2320" s="23">
        <v>2230</v>
      </c>
      <c r="ET2320" s="23">
        <v>104</v>
      </c>
      <c r="EU2320" s="23">
        <v>20528</v>
      </c>
      <c r="EV2320" s="23">
        <v>4.6637000000000004</v>
      </c>
      <c r="EW2320" s="23">
        <v>197.38460000000001</v>
      </c>
      <c r="EX2320" s="23">
        <v>9205.3811999999998</v>
      </c>
      <c r="EY2320" s="23">
        <v>0</v>
      </c>
      <c r="EZ2320" s="23">
        <v>0</v>
      </c>
      <c r="FA2320" s="23">
        <v>0</v>
      </c>
      <c r="FB2320" s="23">
        <v>0</v>
      </c>
      <c r="FC2320" s="23">
        <v>0</v>
      </c>
      <c r="FD2320" s="23">
        <v>0</v>
      </c>
      <c r="FE2320" s="23">
        <v>0</v>
      </c>
      <c r="FF2320" s="23">
        <v>2</v>
      </c>
      <c r="FG2320" s="23">
        <v>0</v>
      </c>
      <c r="FH2320" s="23">
        <v>2</v>
      </c>
      <c r="FI2320" s="23">
        <v>0</v>
      </c>
      <c r="FJ2320" s="23">
        <v>9</v>
      </c>
      <c r="FK2320" s="23">
        <v>2</v>
      </c>
      <c r="FL2320" s="23">
        <v>11</v>
      </c>
      <c r="FM2320" s="23">
        <v>0</v>
      </c>
      <c r="FN2320" s="23">
        <v>0</v>
      </c>
      <c r="FO2320" s="23">
        <v>0</v>
      </c>
      <c r="FP2320" s="23">
        <v>0</v>
      </c>
      <c r="FQ2320" s="23">
        <v>0</v>
      </c>
      <c r="FR2320" s="23">
        <v>0</v>
      </c>
    </row>
    <row r="2321" spans="142:174">
      <c r="EL2321" s="22">
        <v>44328</v>
      </c>
      <c r="EM2321" s="21" t="s">
        <v>28043</v>
      </c>
      <c r="EN2321" s="21" t="s">
        <v>17425</v>
      </c>
      <c r="EO2321" s="21" t="s">
        <v>206</v>
      </c>
      <c r="EP2321" s="21">
        <v>585622329677</v>
      </c>
      <c r="EQ2321" s="21" t="s">
        <v>207</v>
      </c>
      <c r="ER2321" s="21" t="s">
        <v>209</v>
      </c>
      <c r="ES2321" s="23">
        <v>80</v>
      </c>
      <c r="ET2321" s="23">
        <v>1</v>
      </c>
      <c r="EU2321" s="23">
        <v>423</v>
      </c>
      <c r="EV2321" s="23">
        <v>1.25</v>
      </c>
      <c r="EW2321" s="23">
        <v>423</v>
      </c>
      <c r="EX2321" s="23">
        <v>5287.5</v>
      </c>
      <c r="EY2321" s="23"/>
      <c r="EZ2321" s="23"/>
      <c r="FA2321" s="23"/>
      <c r="FB2321" s="23"/>
      <c r="FC2321" s="23"/>
      <c r="FD2321" s="23"/>
      <c r="FE2321" s="23"/>
      <c r="FF2321" s="23"/>
      <c r="FG2321" s="23"/>
      <c r="FH2321" s="23"/>
      <c r="FI2321" s="23"/>
      <c r="FJ2321" s="23"/>
      <c r="FK2321" s="23"/>
      <c r="FL2321" s="23"/>
      <c r="FM2321" s="23"/>
      <c r="FN2321" s="23"/>
      <c r="FO2321" s="23"/>
      <c r="FP2321" s="23"/>
      <c r="FQ2321" s="23"/>
      <c r="FR2321" s="23"/>
    </row>
    <row r="2322" spans="142:174">
      <c r="EL2322" s="22">
        <v>44328</v>
      </c>
      <c r="EM2322" s="21" t="s">
        <v>31482</v>
      </c>
      <c r="EN2322" s="21" t="s">
        <v>17425</v>
      </c>
      <c r="EO2322" s="21" t="s">
        <v>206</v>
      </c>
      <c r="EP2322" s="21">
        <v>585622329677</v>
      </c>
      <c r="EQ2322" s="21" t="s">
        <v>207</v>
      </c>
      <c r="ER2322" s="21" t="s">
        <v>208</v>
      </c>
      <c r="ES2322" s="23">
        <v>9</v>
      </c>
      <c r="ET2322" s="23">
        <v>0</v>
      </c>
      <c r="EU2322" s="23">
        <v>0</v>
      </c>
      <c r="EV2322" s="23">
        <v>0</v>
      </c>
      <c r="EW2322" s="23"/>
      <c r="EX2322" s="23">
        <v>0</v>
      </c>
      <c r="EY2322" s="23"/>
      <c r="EZ2322" s="23">
        <v>0</v>
      </c>
      <c r="FA2322" s="23">
        <v>0</v>
      </c>
      <c r="FB2322" s="23">
        <v>0</v>
      </c>
      <c r="FC2322" s="23">
        <v>0</v>
      </c>
      <c r="FD2322" s="23">
        <v>0</v>
      </c>
      <c r="FE2322" s="23">
        <v>0</v>
      </c>
      <c r="FF2322" s="23">
        <v>0</v>
      </c>
      <c r="FG2322" s="23">
        <v>0</v>
      </c>
      <c r="FH2322" s="23">
        <v>0</v>
      </c>
      <c r="FI2322" s="23"/>
      <c r="FJ2322" s="23">
        <v>0</v>
      </c>
      <c r="FK2322" s="23">
        <v>1</v>
      </c>
      <c r="FL2322" s="23">
        <v>1</v>
      </c>
      <c r="FM2322" s="23">
        <v>0</v>
      </c>
      <c r="FN2322" s="23">
        <v>0</v>
      </c>
      <c r="FO2322" s="23">
        <v>0</v>
      </c>
      <c r="FP2322" s="23">
        <v>0</v>
      </c>
      <c r="FQ2322" s="23">
        <v>0</v>
      </c>
      <c r="FR2322" s="23">
        <v>0</v>
      </c>
    </row>
    <row r="2323" spans="142:174">
      <c r="EL2323" s="22">
        <v>44328</v>
      </c>
      <c r="EM2323" s="21" t="s">
        <v>31482</v>
      </c>
      <c r="EN2323" s="21" t="s">
        <v>17425</v>
      </c>
      <c r="EO2323" s="21" t="s">
        <v>206</v>
      </c>
      <c r="EP2323" s="21">
        <v>585622329677</v>
      </c>
      <c r="EQ2323" s="21" t="s">
        <v>207</v>
      </c>
      <c r="ER2323" s="21" t="s">
        <v>209</v>
      </c>
      <c r="ES2323" s="23">
        <v>477</v>
      </c>
      <c r="ET2323" s="23">
        <v>16</v>
      </c>
      <c r="EU2323" s="23">
        <v>10000</v>
      </c>
      <c r="EV2323" s="23">
        <v>3.3542999999999998</v>
      </c>
      <c r="EW2323" s="23">
        <v>625</v>
      </c>
      <c r="EX2323" s="23">
        <v>20964.3606</v>
      </c>
      <c r="EY2323" s="23">
        <v>0</v>
      </c>
      <c r="EZ2323" s="23">
        <v>0</v>
      </c>
      <c r="FA2323" s="23">
        <v>0</v>
      </c>
      <c r="FB2323" s="23">
        <v>0</v>
      </c>
      <c r="FC2323" s="23">
        <v>0</v>
      </c>
      <c r="FD2323" s="23">
        <v>0</v>
      </c>
      <c r="FE2323" s="23">
        <v>0</v>
      </c>
      <c r="FF2323" s="23">
        <v>0</v>
      </c>
      <c r="FG2323" s="23">
        <v>0</v>
      </c>
      <c r="FH2323" s="23">
        <v>0</v>
      </c>
      <c r="FI2323" s="23">
        <v>0</v>
      </c>
      <c r="FJ2323" s="23">
        <v>1</v>
      </c>
      <c r="FK2323" s="23">
        <v>0</v>
      </c>
      <c r="FL2323" s="23">
        <v>1</v>
      </c>
      <c r="FM2323" s="23">
        <v>0</v>
      </c>
      <c r="FN2323" s="23">
        <v>0</v>
      </c>
      <c r="FO2323" s="23">
        <v>0</v>
      </c>
      <c r="FP2323" s="23">
        <v>0</v>
      </c>
      <c r="FQ2323" s="23">
        <v>0</v>
      </c>
      <c r="FR2323" s="23">
        <v>0</v>
      </c>
    </row>
    <row r="2324" spans="142:174">
      <c r="EL2324" s="22">
        <v>44328</v>
      </c>
      <c r="EM2324" s="21" t="s">
        <v>29927</v>
      </c>
      <c r="EN2324" s="21" t="s">
        <v>1370</v>
      </c>
      <c r="EO2324" s="21" t="s">
        <v>29929</v>
      </c>
      <c r="EP2324" s="21">
        <v>599408782168</v>
      </c>
      <c r="EQ2324" s="21" t="s">
        <v>207</v>
      </c>
      <c r="ER2324" s="21" t="s">
        <v>209</v>
      </c>
      <c r="ES2324" s="23">
        <v>118</v>
      </c>
      <c r="ET2324" s="23">
        <v>2</v>
      </c>
      <c r="EU2324" s="23">
        <v>289</v>
      </c>
      <c r="EV2324" s="23">
        <v>1.6949000000000001</v>
      </c>
      <c r="EW2324" s="23">
        <v>144.5</v>
      </c>
      <c r="EX2324" s="23">
        <v>2449.1525000000001</v>
      </c>
      <c r="EY2324" s="23"/>
      <c r="EZ2324" s="23"/>
      <c r="FA2324" s="23"/>
      <c r="FB2324" s="23"/>
      <c r="FC2324" s="23"/>
      <c r="FD2324" s="23"/>
      <c r="FE2324" s="23"/>
      <c r="FF2324" s="23"/>
      <c r="FG2324" s="23"/>
      <c r="FH2324" s="23"/>
      <c r="FI2324" s="23"/>
      <c r="FJ2324" s="23"/>
      <c r="FK2324" s="23"/>
      <c r="FL2324" s="23"/>
      <c r="FM2324" s="23"/>
      <c r="FN2324" s="23"/>
      <c r="FO2324" s="23"/>
      <c r="FP2324" s="23"/>
      <c r="FQ2324" s="23"/>
      <c r="FR2324" s="23"/>
    </row>
    <row r="2325" spans="142:174">
      <c r="EL2325" s="22">
        <v>44328</v>
      </c>
      <c r="EM2325" s="21" t="s">
        <v>29927</v>
      </c>
      <c r="EN2325" s="21" t="s">
        <v>22765</v>
      </c>
      <c r="EO2325" s="21" t="s">
        <v>29929</v>
      </c>
      <c r="EP2325" s="21">
        <v>574813750930</v>
      </c>
      <c r="EQ2325" s="21" t="s">
        <v>207</v>
      </c>
      <c r="ER2325" s="21" t="s">
        <v>209</v>
      </c>
      <c r="ES2325" s="23">
        <v>205</v>
      </c>
      <c r="ET2325" s="23">
        <v>6</v>
      </c>
      <c r="EU2325" s="23">
        <v>1144</v>
      </c>
      <c r="EV2325" s="23">
        <v>2.9268000000000001</v>
      </c>
      <c r="EW2325" s="23">
        <v>190.66669999999999</v>
      </c>
      <c r="EX2325" s="23">
        <v>5580.4877999999999</v>
      </c>
      <c r="EY2325" s="23">
        <v>0</v>
      </c>
      <c r="EZ2325" s="23">
        <v>0</v>
      </c>
      <c r="FA2325" s="23">
        <v>0</v>
      </c>
      <c r="FB2325" s="23">
        <v>0</v>
      </c>
      <c r="FC2325" s="23">
        <v>0</v>
      </c>
      <c r="FD2325" s="23">
        <v>0</v>
      </c>
      <c r="FE2325" s="23">
        <v>0</v>
      </c>
      <c r="FF2325" s="23">
        <v>3</v>
      </c>
      <c r="FG2325" s="23">
        <v>0</v>
      </c>
      <c r="FH2325" s="23">
        <v>3</v>
      </c>
      <c r="FI2325" s="23">
        <v>0</v>
      </c>
      <c r="FJ2325" s="23">
        <v>0</v>
      </c>
      <c r="FK2325" s="23">
        <v>0</v>
      </c>
      <c r="FL2325" s="23">
        <v>0</v>
      </c>
      <c r="FM2325" s="23">
        <v>0</v>
      </c>
      <c r="FN2325" s="23">
        <v>0</v>
      </c>
      <c r="FO2325" s="23">
        <v>0</v>
      </c>
      <c r="FP2325" s="23">
        <v>0</v>
      </c>
      <c r="FQ2325" s="23">
        <v>0</v>
      </c>
      <c r="FR2325" s="23">
        <v>0</v>
      </c>
    </row>
    <row r="2326" spans="142:174">
      <c r="EL2326" s="22">
        <v>44328</v>
      </c>
      <c r="EM2326" s="21" t="s">
        <v>29927</v>
      </c>
      <c r="EN2326" s="21" t="s">
        <v>22765</v>
      </c>
      <c r="EO2326" s="21" t="s">
        <v>29929</v>
      </c>
      <c r="EP2326" s="21">
        <v>574813750930</v>
      </c>
      <c r="EQ2326" s="21" t="s">
        <v>207</v>
      </c>
      <c r="ER2326" s="21" t="s">
        <v>29926</v>
      </c>
      <c r="ES2326" s="23">
        <v>9</v>
      </c>
      <c r="ET2326" s="23">
        <v>0</v>
      </c>
      <c r="EU2326" s="23">
        <v>0</v>
      </c>
      <c r="EV2326" s="23">
        <v>0</v>
      </c>
      <c r="EW2326" s="23"/>
      <c r="EX2326" s="23">
        <v>0</v>
      </c>
      <c r="EY2326" s="23"/>
      <c r="EZ2326" s="23"/>
      <c r="FA2326" s="23"/>
      <c r="FB2326" s="23"/>
      <c r="FC2326" s="23"/>
      <c r="FD2326" s="23"/>
      <c r="FE2326" s="23"/>
      <c r="FF2326" s="23"/>
      <c r="FG2326" s="23"/>
      <c r="FH2326" s="23"/>
      <c r="FI2326" s="23"/>
      <c r="FJ2326" s="23"/>
      <c r="FK2326" s="23"/>
      <c r="FL2326" s="23"/>
      <c r="FM2326" s="23"/>
      <c r="FN2326" s="23"/>
      <c r="FO2326" s="23"/>
      <c r="FP2326" s="23"/>
      <c r="FQ2326" s="23"/>
      <c r="FR2326" s="23"/>
    </row>
    <row r="2327" spans="142:174">
      <c r="EL2327" s="22">
        <v>44328</v>
      </c>
      <c r="EM2327" s="21" t="s">
        <v>29927</v>
      </c>
      <c r="EN2327" s="21" t="s">
        <v>3790</v>
      </c>
      <c r="EO2327" s="21" t="s">
        <v>29929</v>
      </c>
      <c r="EP2327" s="21">
        <v>628191785238</v>
      </c>
      <c r="EQ2327" s="21" t="s">
        <v>207</v>
      </c>
      <c r="ER2327" s="21" t="s">
        <v>208</v>
      </c>
      <c r="ES2327" s="23">
        <v>1</v>
      </c>
      <c r="ET2327" s="23">
        <v>0</v>
      </c>
      <c r="EU2327" s="23">
        <v>0</v>
      </c>
      <c r="EV2327" s="23">
        <v>0</v>
      </c>
      <c r="EW2327" s="23"/>
      <c r="EX2327" s="23">
        <v>0</v>
      </c>
      <c r="EY2327" s="23"/>
      <c r="EZ2327" s="23"/>
      <c r="FA2327" s="23"/>
      <c r="FB2327" s="23"/>
      <c r="FC2327" s="23"/>
      <c r="FD2327" s="23"/>
      <c r="FE2327" s="23"/>
      <c r="FF2327" s="23"/>
      <c r="FG2327" s="23"/>
      <c r="FH2327" s="23"/>
      <c r="FI2327" s="23"/>
      <c r="FJ2327" s="23"/>
      <c r="FK2327" s="23"/>
      <c r="FL2327" s="23"/>
      <c r="FM2327" s="23"/>
      <c r="FN2327" s="23"/>
      <c r="FO2327" s="23"/>
      <c r="FP2327" s="23"/>
      <c r="FQ2327" s="23"/>
      <c r="FR2327" s="23"/>
    </row>
    <row r="2328" spans="142:174">
      <c r="EL2328" s="22">
        <v>44328</v>
      </c>
      <c r="EM2328" s="21" t="s">
        <v>29927</v>
      </c>
      <c r="EN2328" s="21" t="s">
        <v>3790</v>
      </c>
      <c r="EO2328" s="21" t="s">
        <v>29929</v>
      </c>
      <c r="EP2328" s="21">
        <v>628191785238</v>
      </c>
      <c r="EQ2328" s="21" t="s">
        <v>207</v>
      </c>
      <c r="ER2328" s="21" t="s">
        <v>209</v>
      </c>
      <c r="ES2328" s="23">
        <v>394</v>
      </c>
      <c r="ET2328" s="23">
        <v>13</v>
      </c>
      <c r="EU2328" s="23">
        <v>2558</v>
      </c>
      <c r="EV2328" s="23">
        <v>3.2995000000000001</v>
      </c>
      <c r="EW2328" s="23">
        <v>196.76920000000001</v>
      </c>
      <c r="EX2328" s="23">
        <v>6492.3858</v>
      </c>
      <c r="EY2328" s="23">
        <v>0</v>
      </c>
      <c r="EZ2328" s="23">
        <v>0</v>
      </c>
      <c r="FA2328" s="23">
        <v>0</v>
      </c>
      <c r="FB2328" s="23">
        <v>0</v>
      </c>
      <c r="FC2328" s="23">
        <v>0</v>
      </c>
      <c r="FD2328" s="23">
        <v>0</v>
      </c>
      <c r="FE2328" s="23">
        <v>0</v>
      </c>
      <c r="FF2328" s="23">
        <v>1</v>
      </c>
      <c r="FG2328" s="23">
        <v>0</v>
      </c>
      <c r="FH2328" s="23">
        <v>1</v>
      </c>
      <c r="FI2328" s="23">
        <v>0</v>
      </c>
      <c r="FJ2328" s="23">
        <v>0</v>
      </c>
      <c r="FK2328" s="23">
        <v>0</v>
      </c>
      <c r="FL2328" s="23">
        <v>0</v>
      </c>
      <c r="FM2328" s="23">
        <v>0</v>
      </c>
      <c r="FN2328" s="23">
        <v>0</v>
      </c>
      <c r="FO2328" s="23">
        <v>0</v>
      </c>
      <c r="FP2328" s="23">
        <v>0</v>
      </c>
      <c r="FQ2328" s="23">
        <v>0</v>
      </c>
      <c r="FR2328" s="23">
        <v>0</v>
      </c>
    </row>
    <row r="2329" spans="142:174">
      <c r="EL2329" s="22">
        <v>44328</v>
      </c>
      <c r="EM2329" s="21" t="s">
        <v>29927</v>
      </c>
      <c r="EN2329" s="21" t="s">
        <v>3790</v>
      </c>
      <c r="EO2329" s="21" t="s">
        <v>29929</v>
      </c>
      <c r="EP2329" s="21">
        <v>628191785238</v>
      </c>
      <c r="EQ2329" s="21" t="s">
        <v>207</v>
      </c>
      <c r="ER2329" s="21" t="s">
        <v>29926</v>
      </c>
      <c r="ES2329" s="23">
        <v>8</v>
      </c>
      <c r="ET2329" s="23">
        <v>0</v>
      </c>
      <c r="EU2329" s="23">
        <v>0</v>
      </c>
      <c r="EV2329" s="23">
        <v>0</v>
      </c>
      <c r="EW2329" s="23"/>
      <c r="EX2329" s="23">
        <v>0</v>
      </c>
      <c r="EY2329" s="23"/>
      <c r="EZ2329" s="23"/>
      <c r="FA2329" s="23"/>
      <c r="FB2329" s="23"/>
      <c r="FC2329" s="23"/>
      <c r="FD2329" s="23"/>
      <c r="FE2329" s="23"/>
      <c r="FF2329" s="23"/>
      <c r="FG2329" s="23"/>
      <c r="FH2329" s="23"/>
      <c r="FI2329" s="23"/>
      <c r="FJ2329" s="23"/>
      <c r="FK2329" s="23"/>
      <c r="FL2329" s="23"/>
      <c r="FM2329" s="23"/>
      <c r="FN2329" s="23"/>
      <c r="FO2329" s="23"/>
      <c r="FP2329" s="23"/>
      <c r="FQ2329" s="23"/>
      <c r="FR2329" s="23"/>
    </row>
    <row r="2330" spans="142:174">
      <c r="EL2330" s="22">
        <v>44328</v>
      </c>
      <c r="EM2330" s="21" t="s">
        <v>29930</v>
      </c>
      <c r="EN2330" s="21" t="s">
        <v>24562</v>
      </c>
      <c r="EO2330" s="21" t="s">
        <v>29929</v>
      </c>
      <c r="EP2330" s="21">
        <v>574549692805</v>
      </c>
      <c r="EQ2330" s="21" t="s">
        <v>207</v>
      </c>
      <c r="ER2330" s="21" t="s">
        <v>209</v>
      </c>
      <c r="ES2330" s="23">
        <v>143</v>
      </c>
      <c r="ET2330" s="23">
        <v>0</v>
      </c>
      <c r="EU2330" s="23">
        <v>0</v>
      </c>
      <c r="EV2330" s="23">
        <v>0</v>
      </c>
      <c r="EW2330" s="23"/>
      <c r="EX2330" s="23">
        <v>0</v>
      </c>
      <c r="EY2330" s="23"/>
      <c r="EZ2330" s="23"/>
      <c r="FA2330" s="23"/>
      <c r="FB2330" s="23"/>
      <c r="FC2330" s="23"/>
      <c r="FD2330" s="23"/>
      <c r="FE2330" s="23"/>
      <c r="FF2330" s="23"/>
      <c r="FG2330" s="23"/>
      <c r="FH2330" s="23"/>
      <c r="FI2330" s="23"/>
      <c r="FJ2330" s="23"/>
      <c r="FK2330" s="23"/>
      <c r="FL2330" s="23"/>
      <c r="FM2330" s="23"/>
      <c r="FN2330" s="23"/>
      <c r="FO2330" s="23"/>
      <c r="FP2330" s="23"/>
      <c r="FQ2330" s="23"/>
      <c r="FR2330" s="23"/>
    </row>
    <row r="2331" spans="142:174">
      <c r="EL2331" s="22">
        <v>44328</v>
      </c>
      <c r="EM2331" s="21" t="s">
        <v>29930</v>
      </c>
      <c r="EN2331" s="21" t="s">
        <v>24562</v>
      </c>
      <c r="EO2331" s="21" t="s">
        <v>29929</v>
      </c>
      <c r="EP2331" s="21">
        <v>574549692805</v>
      </c>
      <c r="EQ2331" s="21" t="s">
        <v>207</v>
      </c>
      <c r="ER2331" s="21" t="s">
        <v>29926</v>
      </c>
      <c r="ES2331" s="23">
        <v>4</v>
      </c>
      <c r="ET2331" s="23">
        <v>0</v>
      </c>
      <c r="EU2331" s="23">
        <v>0</v>
      </c>
      <c r="EV2331" s="23">
        <v>0</v>
      </c>
      <c r="EW2331" s="23"/>
      <c r="EX2331" s="23">
        <v>0</v>
      </c>
      <c r="EY2331" s="23"/>
      <c r="EZ2331" s="23"/>
      <c r="FA2331" s="23"/>
      <c r="FB2331" s="23"/>
      <c r="FC2331" s="23"/>
      <c r="FD2331" s="23"/>
      <c r="FE2331" s="23"/>
      <c r="FF2331" s="23"/>
      <c r="FG2331" s="23"/>
      <c r="FH2331" s="23"/>
      <c r="FI2331" s="23"/>
      <c r="FJ2331" s="23"/>
      <c r="FK2331" s="23"/>
      <c r="FL2331" s="23"/>
      <c r="FM2331" s="23"/>
      <c r="FN2331" s="23"/>
      <c r="FO2331" s="23"/>
      <c r="FP2331" s="23"/>
      <c r="FQ2331" s="23"/>
      <c r="FR2331" s="23"/>
    </row>
    <row r="2332" spans="142:174">
      <c r="EL2332" s="22">
        <v>44328</v>
      </c>
      <c r="EM2332" s="21" t="s">
        <v>29927</v>
      </c>
      <c r="EN2332" s="21" t="s">
        <v>3778</v>
      </c>
      <c r="EO2332" s="21" t="s">
        <v>29929</v>
      </c>
      <c r="EP2332" s="21">
        <v>628195165591</v>
      </c>
      <c r="EQ2332" s="21" t="s">
        <v>207</v>
      </c>
      <c r="ER2332" s="21" t="s">
        <v>209</v>
      </c>
      <c r="ES2332" s="23">
        <v>21</v>
      </c>
      <c r="ET2332" s="23">
        <v>1</v>
      </c>
      <c r="EU2332" s="23">
        <v>158</v>
      </c>
      <c r="EV2332" s="23">
        <v>4.7618999999999998</v>
      </c>
      <c r="EW2332" s="23">
        <v>158</v>
      </c>
      <c r="EX2332" s="23">
        <v>7523.8095000000003</v>
      </c>
      <c r="EY2332" s="23"/>
      <c r="EZ2332" s="23"/>
      <c r="FA2332" s="23"/>
      <c r="FB2332" s="23"/>
      <c r="FC2332" s="23"/>
      <c r="FD2332" s="23"/>
      <c r="FE2332" s="23"/>
      <c r="FF2332" s="23"/>
      <c r="FG2332" s="23"/>
      <c r="FH2332" s="23"/>
      <c r="FI2332" s="23"/>
      <c r="FJ2332" s="23"/>
      <c r="FK2332" s="23"/>
      <c r="FL2332" s="23"/>
      <c r="FM2332" s="23"/>
      <c r="FN2332" s="23"/>
      <c r="FO2332" s="23"/>
      <c r="FP2332" s="23"/>
      <c r="FQ2332" s="23"/>
      <c r="FR2332" s="23"/>
    </row>
    <row r="2333" spans="142:174">
      <c r="EL2333" s="22">
        <v>44328</v>
      </c>
      <c r="EM2333" s="21" t="s">
        <v>29930</v>
      </c>
      <c r="EN2333" s="21" t="s">
        <v>24559</v>
      </c>
      <c r="EO2333" s="21" t="s">
        <v>29929</v>
      </c>
      <c r="EP2333" s="21">
        <v>574917819112</v>
      </c>
      <c r="EQ2333" s="21" t="s">
        <v>207</v>
      </c>
      <c r="ER2333" s="21" t="s">
        <v>208</v>
      </c>
      <c r="ES2333" s="23">
        <v>1</v>
      </c>
      <c r="ET2333" s="23">
        <v>0</v>
      </c>
      <c r="EU2333" s="23">
        <v>0</v>
      </c>
      <c r="EV2333" s="23">
        <v>0</v>
      </c>
      <c r="EW2333" s="23"/>
      <c r="EX2333" s="23">
        <v>0</v>
      </c>
      <c r="EY2333" s="23"/>
      <c r="EZ2333" s="23"/>
      <c r="FA2333" s="23"/>
      <c r="FB2333" s="23"/>
      <c r="FC2333" s="23"/>
      <c r="FD2333" s="23"/>
      <c r="FE2333" s="23"/>
      <c r="FF2333" s="23"/>
      <c r="FG2333" s="23"/>
      <c r="FH2333" s="23"/>
      <c r="FI2333" s="23"/>
      <c r="FJ2333" s="23"/>
      <c r="FK2333" s="23"/>
      <c r="FL2333" s="23"/>
      <c r="FM2333" s="23"/>
      <c r="FN2333" s="23"/>
      <c r="FO2333" s="23"/>
      <c r="FP2333" s="23"/>
      <c r="FQ2333" s="23"/>
      <c r="FR2333" s="23"/>
    </row>
    <row r="2334" spans="142:174">
      <c r="EL2334" s="22">
        <v>44328</v>
      </c>
      <c r="EM2334" s="21" t="s">
        <v>29930</v>
      </c>
      <c r="EN2334" s="21" t="s">
        <v>24559</v>
      </c>
      <c r="EO2334" s="21" t="s">
        <v>29929</v>
      </c>
      <c r="EP2334" s="21">
        <v>574917819112</v>
      </c>
      <c r="EQ2334" s="21" t="s">
        <v>207</v>
      </c>
      <c r="ER2334" s="21" t="s">
        <v>209</v>
      </c>
      <c r="ES2334" s="23">
        <v>184</v>
      </c>
      <c r="ET2334" s="23">
        <v>6</v>
      </c>
      <c r="EU2334" s="23">
        <v>1475</v>
      </c>
      <c r="EV2334" s="23">
        <v>3.2608999999999999</v>
      </c>
      <c r="EW2334" s="23">
        <v>245.83330000000001</v>
      </c>
      <c r="EX2334" s="23">
        <v>8016.3042999999998</v>
      </c>
      <c r="EY2334" s="23"/>
      <c r="EZ2334" s="23"/>
      <c r="FA2334" s="23"/>
      <c r="FB2334" s="23"/>
      <c r="FC2334" s="23"/>
      <c r="FD2334" s="23"/>
      <c r="FE2334" s="23"/>
      <c r="FF2334" s="23"/>
      <c r="FG2334" s="23"/>
      <c r="FH2334" s="23"/>
      <c r="FI2334" s="23"/>
      <c r="FJ2334" s="23"/>
      <c r="FK2334" s="23"/>
      <c r="FL2334" s="23"/>
      <c r="FM2334" s="23"/>
      <c r="FN2334" s="23"/>
      <c r="FO2334" s="23"/>
      <c r="FP2334" s="23"/>
      <c r="FQ2334" s="23"/>
      <c r="FR2334" s="23"/>
    </row>
    <row r="2335" spans="142:174">
      <c r="EL2335" s="22">
        <v>44328</v>
      </c>
      <c r="EM2335" s="21" t="s">
        <v>29930</v>
      </c>
      <c r="EN2335" s="21" t="s">
        <v>24559</v>
      </c>
      <c r="EO2335" s="21" t="s">
        <v>29929</v>
      </c>
      <c r="EP2335" s="21">
        <v>574917819112</v>
      </c>
      <c r="EQ2335" s="21" t="s">
        <v>207</v>
      </c>
      <c r="ER2335" s="21" t="s">
        <v>29926</v>
      </c>
      <c r="ES2335" s="23">
        <v>2</v>
      </c>
      <c r="ET2335" s="23">
        <v>0</v>
      </c>
      <c r="EU2335" s="23">
        <v>0</v>
      </c>
      <c r="EV2335" s="23">
        <v>0</v>
      </c>
      <c r="EW2335" s="23"/>
      <c r="EX2335" s="23">
        <v>0</v>
      </c>
      <c r="EY2335" s="23"/>
      <c r="EZ2335" s="23"/>
      <c r="FA2335" s="23"/>
      <c r="FB2335" s="23"/>
      <c r="FC2335" s="23"/>
      <c r="FD2335" s="23"/>
      <c r="FE2335" s="23"/>
      <c r="FF2335" s="23"/>
      <c r="FG2335" s="23"/>
      <c r="FH2335" s="23"/>
      <c r="FI2335" s="23"/>
      <c r="FJ2335" s="23"/>
      <c r="FK2335" s="23"/>
      <c r="FL2335" s="23"/>
      <c r="FM2335" s="23"/>
      <c r="FN2335" s="23"/>
      <c r="FO2335" s="23"/>
      <c r="FP2335" s="23"/>
      <c r="FQ2335" s="23"/>
      <c r="FR2335" s="23"/>
    </row>
    <row r="2336" spans="142:174">
      <c r="EL2336" s="22">
        <v>44328</v>
      </c>
      <c r="EM2336" s="21" t="s">
        <v>29927</v>
      </c>
      <c r="EN2336" s="21" t="s">
        <v>19037</v>
      </c>
      <c r="EO2336" s="21" t="s">
        <v>29929</v>
      </c>
      <c r="EP2336" s="21">
        <v>574190053228</v>
      </c>
      <c r="EQ2336" s="21" t="s">
        <v>207</v>
      </c>
      <c r="ER2336" s="21" t="s">
        <v>208</v>
      </c>
      <c r="ES2336" s="23">
        <v>1</v>
      </c>
      <c r="ET2336" s="23">
        <v>0</v>
      </c>
      <c r="EU2336" s="23">
        <v>0</v>
      </c>
      <c r="EV2336" s="23">
        <v>0</v>
      </c>
      <c r="EW2336" s="23"/>
      <c r="EX2336" s="23">
        <v>0</v>
      </c>
      <c r="EY2336" s="23"/>
      <c r="EZ2336" s="23"/>
      <c r="FA2336" s="23"/>
      <c r="FB2336" s="23"/>
      <c r="FC2336" s="23"/>
      <c r="FD2336" s="23"/>
      <c r="FE2336" s="23"/>
      <c r="FF2336" s="23"/>
      <c r="FG2336" s="23"/>
      <c r="FH2336" s="23"/>
      <c r="FI2336" s="23"/>
      <c r="FJ2336" s="23"/>
      <c r="FK2336" s="23"/>
      <c r="FL2336" s="23"/>
      <c r="FM2336" s="23"/>
      <c r="FN2336" s="23"/>
      <c r="FO2336" s="23"/>
      <c r="FP2336" s="23"/>
      <c r="FQ2336" s="23"/>
      <c r="FR2336" s="23"/>
    </row>
    <row r="2337" spans="142:174">
      <c r="EL2337" s="22">
        <v>44328</v>
      </c>
      <c r="EM2337" s="21" t="s">
        <v>29927</v>
      </c>
      <c r="EN2337" s="21" t="s">
        <v>19037</v>
      </c>
      <c r="EO2337" s="21" t="s">
        <v>29929</v>
      </c>
      <c r="EP2337" s="21">
        <v>574190053228</v>
      </c>
      <c r="EQ2337" s="21" t="s">
        <v>207</v>
      </c>
      <c r="ER2337" s="21" t="s">
        <v>209</v>
      </c>
      <c r="ES2337" s="23">
        <v>93</v>
      </c>
      <c r="ET2337" s="23">
        <v>4</v>
      </c>
      <c r="EU2337" s="23">
        <v>562</v>
      </c>
      <c r="EV2337" s="23">
        <v>4.3010999999999999</v>
      </c>
      <c r="EW2337" s="23">
        <v>140.5</v>
      </c>
      <c r="EX2337" s="23">
        <v>6043.0108</v>
      </c>
      <c r="EY2337" s="23">
        <v>0</v>
      </c>
      <c r="EZ2337" s="23">
        <v>0</v>
      </c>
      <c r="FA2337" s="23">
        <v>0</v>
      </c>
      <c r="FB2337" s="23">
        <v>0</v>
      </c>
      <c r="FC2337" s="23">
        <v>0</v>
      </c>
      <c r="FD2337" s="23">
        <v>0</v>
      </c>
      <c r="FE2337" s="23">
        <v>0</v>
      </c>
      <c r="FF2337" s="23">
        <v>0</v>
      </c>
      <c r="FG2337" s="23">
        <v>0</v>
      </c>
      <c r="FH2337" s="23">
        <v>0</v>
      </c>
      <c r="FI2337" s="23">
        <v>0</v>
      </c>
      <c r="FJ2337" s="23">
        <v>0</v>
      </c>
      <c r="FK2337" s="23">
        <v>1</v>
      </c>
      <c r="FL2337" s="23">
        <v>1</v>
      </c>
      <c r="FM2337" s="23">
        <v>0</v>
      </c>
      <c r="FN2337" s="23">
        <v>0</v>
      </c>
      <c r="FO2337" s="23">
        <v>0</v>
      </c>
      <c r="FP2337" s="23">
        <v>0</v>
      </c>
      <c r="FQ2337" s="23">
        <v>0</v>
      </c>
      <c r="FR2337" s="23">
        <v>0</v>
      </c>
    </row>
    <row r="2338" spans="142:174">
      <c r="EL2338" s="22">
        <v>44328</v>
      </c>
      <c r="EM2338" s="21" t="s">
        <v>29927</v>
      </c>
      <c r="EN2338" s="21" t="s">
        <v>19037</v>
      </c>
      <c r="EO2338" s="21" t="s">
        <v>29929</v>
      </c>
      <c r="EP2338" s="21">
        <v>574190053228</v>
      </c>
      <c r="EQ2338" s="21" t="s">
        <v>207</v>
      </c>
      <c r="ER2338" s="21" t="s">
        <v>29926</v>
      </c>
      <c r="ES2338" s="23">
        <v>1</v>
      </c>
      <c r="ET2338" s="23">
        <v>0</v>
      </c>
      <c r="EU2338" s="23">
        <v>0</v>
      </c>
      <c r="EV2338" s="23">
        <v>0</v>
      </c>
      <c r="EW2338" s="23"/>
      <c r="EX2338" s="23">
        <v>0</v>
      </c>
      <c r="EY2338" s="23"/>
      <c r="EZ2338" s="23"/>
      <c r="FA2338" s="23"/>
      <c r="FB2338" s="23"/>
      <c r="FC2338" s="23"/>
      <c r="FD2338" s="23"/>
      <c r="FE2338" s="23"/>
      <c r="FF2338" s="23"/>
      <c r="FG2338" s="23"/>
      <c r="FH2338" s="23"/>
      <c r="FI2338" s="23"/>
      <c r="FJ2338" s="23"/>
      <c r="FK2338" s="23"/>
      <c r="FL2338" s="23"/>
      <c r="FM2338" s="23"/>
      <c r="FN2338" s="23"/>
      <c r="FO2338" s="23"/>
      <c r="FP2338" s="23"/>
      <c r="FQ2338" s="23"/>
      <c r="FR2338" s="23"/>
    </row>
    <row r="2339" spans="142:174">
      <c r="EL2339" s="22">
        <v>44328</v>
      </c>
      <c r="EM2339" s="21" t="s">
        <v>29927</v>
      </c>
      <c r="EN2339" s="21" t="s">
        <v>17432</v>
      </c>
      <c r="EO2339" s="21" t="s">
        <v>29929</v>
      </c>
      <c r="EP2339" s="21">
        <v>592683898914</v>
      </c>
      <c r="EQ2339" s="21" t="s">
        <v>207</v>
      </c>
      <c r="ER2339" s="21" t="s">
        <v>208</v>
      </c>
      <c r="ES2339" s="23">
        <v>1</v>
      </c>
      <c r="ET2339" s="23">
        <v>0</v>
      </c>
      <c r="EU2339" s="23">
        <v>0</v>
      </c>
      <c r="EV2339" s="23">
        <v>0</v>
      </c>
      <c r="EW2339" s="23"/>
      <c r="EX2339" s="23">
        <v>0</v>
      </c>
      <c r="EY2339" s="23"/>
      <c r="EZ2339" s="23"/>
      <c r="FA2339" s="23"/>
      <c r="FB2339" s="23"/>
      <c r="FC2339" s="23"/>
      <c r="FD2339" s="23"/>
      <c r="FE2339" s="23"/>
      <c r="FF2339" s="23"/>
      <c r="FG2339" s="23"/>
      <c r="FH2339" s="23"/>
      <c r="FI2339" s="23"/>
      <c r="FJ2339" s="23"/>
      <c r="FK2339" s="23"/>
      <c r="FL2339" s="23"/>
      <c r="FM2339" s="23"/>
      <c r="FN2339" s="23"/>
      <c r="FO2339" s="23"/>
      <c r="FP2339" s="23"/>
      <c r="FQ2339" s="23"/>
      <c r="FR2339" s="23"/>
    </row>
    <row r="2340" spans="142:174">
      <c r="EL2340" s="22">
        <v>44328</v>
      </c>
      <c r="EM2340" s="21" t="s">
        <v>29927</v>
      </c>
      <c r="EN2340" s="21" t="s">
        <v>17432</v>
      </c>
      <c r="EO2340" s="21" t="s">
        <v>29929</v>
      </c>
      <c r="EP2340" s="21">
        <v>592683898914</v>
      </c>
      <c r="EQ2340" s="21" t="s">
        <v>207</v>
      </c>
      <c r="ER2340" s="21" t="s">
        <v>209</v>
      </c>
      <c r="ES2340" s="23">
        <v>222</v>
      </c>
      <c r="ET2340" s="23">
        <v>7</v>
      </c>
      <c r="EU2340" s="23">
        <v>1615</v>
      </c>
      <c r="EV2340" s="23">
        <v>3.1532</v>
      </c>
      <c r="EW2340" s="23">
        <v>230.71430000000001</v>
      </c>
      <c r="EX2340" s="23">
        <v>7274.7748000000001</v>
      </c>
      <c r="EY2340" s="23"/>
      <c r="EZ2340" s="23"/>
      <c r="FA2340" s="23"/>
      <c r="FB2340" s="23"/>
      <c r="FC2340" s="23"/>
      <c r="FD2340" s="23"/>
      <c r="FE2340" s="23"/>
      <c r="FF2340" s="23"/>
      <c r="FG2340" s="23"/>
      <c r="FH2340" s="23"/>
      <c r="FI2340" s="23"/>
      <c r="FJ2340" s="23"/>
      <c r="FK2340" s="23"/>
      <c r="FL2340" s="23"/>
      <c r="FM2340" s="23"/>
      <c r="FN2340" s="23"/>
      <c r="FO2340" s="23"/>
      <c r="FP2340" s="23"/>
      <c r="FQ2340" s="23"/>
      <c r="FR2340" s="23"/>
    </row>
    <row r="2341" spans="142:174">
      <c r="EL2341" s="22">
        <v>44328</v>
      </c>
      <c r="EM2341" s="21" t="s">
        <v>29927</v>
      </c>
      <c r="EN2341" s="21" t="s">
        <v>17432</v>
      </c>
      <c r="EO2341" s="21" t="s">
        <v>29929</v>
      </c>
      <c r="EP2341" s="21">
        <v>592683898914</v>
      </c>
      <c r="EQ2341" s="21" t="s">
        <v>207</v>
      </c>
      <c r="ER2341" s="21" t="s">
        <v>29926</v>
      </c>
      <c r="ES2341" s="23">
        <v>7</v>
      </c>
      <c r="ET2341" s="23">
        <v>0</v>
      </c>
      <c r="EU2341" s="23">
        <v>0</v>
      </c>
      <c r="EV2341" s="23">
        <v>0</v>
      </c>
      <c r="EW2341" s="23"/>
      <c r="EX2341" s="23">
        <v>0</v>
      </c>
      <c r="EY2341" s="23"/>
      <c r="EZ2341" s="23"/>
      <c r="FA2341" s="23"/>
      <c r="FB2341" s="23"/>
      <c r="FC2341" s="23"/>
      <c r="FD2341" s="23"/>
      <c r="FE2341" s="23"/>
      <c r="FF2341" s="23"/>
      <c r="FG2341" s="23"/>
      <c r="FH2341" s="23"/>
      <c r="FI2341" s="23"/>
      <c r="FJ2341" s="23"/>
      <c r="FK2341" s="23"/>
      <c r="FL2341" s="23"/>
      <c r="FM2341" s="23"/>
      <c r="FN2341" s="23"/>
      <c r="FO2341" s="23"/>
      <c r="FP2341" s="23"/>
      <c r="FQ2341" s="23"/>
      <c r="FR2341" s="23"/>
    </row>
    <row r="2342" spans="142:174">
      <c r="EL2342" s="22">
        <v>44328</v>
      </c>
      <c r="EM2342" s="21" t="s">
        <v>29927</v>
      </c>
      <c r="EN2342" s="21" t="s">
        <v>211</v>
      </c>
      <c r="EO2342" s="21" t="s">
        <v>29929</v>
      </c>
      <c r="EP2342" s="21">
        <v>599211933377</v>
      </c>
      <c r="EQ2342" s="21" t="s">
        <v>207</v>
      </c>
      <c r="ER2342" s="21" t="s">
        <v>208</v>
      </c>
      <c r="ES2342" s="23">
        <v>1</v>
      </c>
      <c r="ET2342" s="23">
        <v>0</v>
      </c>
      <c r="EU2342" s="23">
        <v>0</v>
      </c>
      <c r="EV2342" s="23">
        <v>0</v>
      </c>
      <c r="EW2342" s="23"/>
      <c r="EX2342" s="23">
        <v>0</v>
      </c>
      <c r="EY2342" s="23"/>
      <c r="EZ2342" s="23"/>
      <c r="FA2342" s="23"/>
      <c r="FB2342" s="23"/>
      <c r="FC2342" s="23"/>
      <c r="FD2342" s="23"/>
      <c r="FE2342" s="23"/>
      <c r="FF2342" s="23"/>
      <c r="FG2342" s="23"/>
      <c r="FH2342" s="23"/>
      <c r="FI2342" s="23"/>
      <c r="FJ2342" s="23"/>
      <c r="FK2342" s="23"/>
      <c r="FL2342" s="23"/>
      <c r="FM2342" s="23"/>
      <c r="FN2342" s="23"/>
      <c r="FO2342" s="23"/>
      <c r="FP2342" s="23"/>
      <c r="FQ2342" s="23"/>
      <c r="FR2342" s="23"/>
    </row>
    <row r="2343" spans="142:174">
      <c r="EL2343" s="22">
        <v>44328</v>
      </c>
      <c r="EM2343" s="21" t="s">
        <v>29927</v>
      </c>
      <c r="EN2343" s="21" t="s">
        <v>211</v>
      </c>
      <c r="EO2343" s="21" t="s">
        <v>29929</v>
      </c>
      <c r="EP2343" s="21">
        <v>599211933377</v>
      </c>
      <c r="EQ2343" s="21" t="s">
        <v>207</v>
      </c>
      <c r="ER2343" s="21" t="s">
        <v>209</v>
      </c>
      <c r="ES2343" s="23">
        <v>304</v>
      </c>
      <c r="ET2343" s="23">
        <v>10</v>
      </c>
      <c r="EU2343" s="23">
        <v>1428</v>
      </c>
      <c r="EV2343" s="23">
        <v>3.2894999999999999</v>
      </c>
      <c r="EW2343" s="23">
        <v>142.80000000000001</v>
      </c>
      <c r="EX2343" s="23">
        <v>4697.3684000000003</v>
      </c>
      <c r="EY2343" s="23">
        <v>10</v>
      </c>
      <c r="EZ2343" s="23">
        <v>3897</v>
      </c>
      <c r="FA2343" s="23">
        <v>1</v>
      </c>
      <c r="FB2343" s="23">
        <v>0</v>
      </c>
      <c r="FC2343" s="23">
        <v>0</v>
      </c>
      <c r="FD2343" s="23">
        <v>3897</v>
      </c>
      <c r="FE2343" s="23">
        <v>1</v>
      </c>
      <c r="FF2343" s="23">
        <v>0</v>
      </c>
      <c r="FG2343" s="23">
        <v>0</v>
      </c>
      <c r="FH2343" s="23">
        <v>0</v>
      </c>
      <c r="FI2343" s="23">
        <v>2.7290000000000001</v>
      </c>
      <c r="FJ2343" s="23">
        <v>0</v>
      </c>
      <c r="FK2343" s="23">
        <v>0</v>
      </c>
      <c r="FL2343" s="23">
        <v>0</v>
      </c>
      <c r="FM2343" s="23">
        <v>0</v>
      </c>
      <c r="FN2343" s="23">
        <v>0</v>
      </c>
      <c r="FO2343" s="23">
        <v>0</v>
      </c>
      <c r="FP2343" s="23">
        <v>0</v>
      </c>
      <c r="FQ2343" s="23">
        <v>0</v>
      </c>
      <c r="FR2343" s="23">
        <v>0</v>
      </c>
    </row>
    <row r="2344" spans="142:174">
      <c r="EL2344" s="22">
        <v>44328</v>
      </c>
      <c r="EM2344" s="21" t="s">
        <v>29927</v>
      </c>
      <c r="EN2344" s="21" t="s">
        <v>211</v>
      </c>
      <c r="EO2344" s="21" t="s">
        <v>29929</v>
      </c>
      <c r="EP2344" s="21">
        <v>599211933377</v>
      </c>
      <c r="EQ2344" s="21" t="s">
        <v>207</v>
      </c>
      <c r="ER2344" s="21" t="s">
        <v>29926</v>
      </c>
      <c r="ES2344" s="23">
        <v>4</v>
      </c>
      <c r="ET2344" s="23">
        <v>0</v>
      </c>
      <c r="EU2344" s="23">
        <v>0</v>
      </c>
      <c r="EV2344" s="23">
        <v>0</v>
      </c>
      <c r="EW2344" s="23"/>
      <c r="EX2344" s="23">
        <v>0</v>
      </c>
      <c r="EY2344" s="23"/>
      <c r="EZ2344" s="23"/>
      <c r="FA2344" s="23"/>
      <c r="FB2344" s="23"/>
      <c r="FC2344" s="23"/>
      <c r="FD2344" s="23"/>
      <c r="FE2344" s="23"/>
      <c r="FF2344" s="23"/>
      <c r="FG2344" s="23"/>
      <c r="FH2344" s="23"/>
      <c r="FI2344" s="23"/>
      <c r="FJ2344" s="23"/>
      <c r="FK2344" s="23"/>
      <c r="FL2344" s="23"/>
      <c r="FM2344" s="23"/>
      <c r="FN2344" s="23"/>
      <c r="FO2344" s="23"/>
      <c r="FP2344" s="23"/>
      <c r="FQ2344" s="23"/>
      <c r="FR2344" s="23"/>
    </row>
    <row r="2345" spans="142:174">
      <c r="EL2345" s="22">
        <v>44328</v>
      </c>
      <c r="EM2345" s="21" t="s">
        <v>29930</v>
      </c>
      <c r="EN2345" s="21" t="s">
        <v>22749</v>
      </c>
      <c r="EO2345" s="21" t="s">
        <v>29929</v>
      </c>
      <c r="EP2345" s="21">
        <v>574814826537</v>
      </c>
      <c r="EQ2345" s="21" t="s">
        <v>207</v>
      </c>
      <c r="ER2345" s="21" t="s">
        <v>208</v>
      </c>
      <c r="ES2345" s="23">
        <v>3</v>
      </c>
      <c r="ET2345" s="23">
        <v>0</v>
      </c>
      <c r="EU2345" s="23">
        <v>0</v>
      </c>
      <c r="EV2345" s="23">
        <v>0</v>
      </c>
      <c r="EW2345" s="23"/>
      <c r="EX2345" s="23">
        <v>0</v>
      </c>
      <c r="EY2345" s="23"/>
      <c r="EZ2345" s="23"/>
      <c r="FA2345" s="23"/>
      <c r="FB2345" s="23"/>
      <c r="FC2345" s="23"/>
      <c r="FD2345" s="23"/>
      <c r="FE2345" s="23"/>
      <c r="FF2345" s="23"/>
      <c r="FG2345" s="23"/>
      <c r="FH2345" s="23"/>
      <c r="FI2345" s="23"/>
      <c r="FJ2345" s="23"/>
      <c r="FK2345" s="23"/>
      <c r="FL2345" s="23"/>
      <c r="FM2345" s="23"/>
      <c r="FN2345" s="23"/>
      <c r="FO2345" s="23"/>
      <c r="FP2345" s="23"/>
      <c r="FQ2345" s="23"/>
      <c r="FR2345" s="23"/>
    </row>
    <row r="2346" spans="142:174">
      <c r="EL2346" s="22">
        <v>44328</v>
      </c>
      <c r="EM2346" s="21" t="s">
        <v>29930</v>
      </c>
      <c r="EN2346" s="21" t="s">
        <v>22749</v>
      </c>
      <c r="EO2346" s="21" t="s">
        <v>29929</v>
      </c>
      <c r="EP2346" s="21">
        <v>574814826537</v>
      </c>
      <c r="EQ2346" s="21" t="s">
        <v>207</v>
      </c>
      <c r="ER2346" s="21" t="s">
        <v>209</v>
      </c>
      <c r="ES2346" s="23">
        <v>506</v>
      </c>
      <c r="ET2346" s="23">
        <v>11</v>
      </c>
      <c r="EU2346" s="23">
        <v>2147</v>
      </c>
      <c r="EV2346" s="23">
        <v>2.1739000000000002</v>
      </c>
      <c r="EW2346" s="23">
        <v>195.18180000000001</v>
      </c>
      <c r="EX2346" s="23">
        <v>4243.0829999999996</v>
      </c>
      <c r="EY2346" s="23"/>
      <c r="EZ2346" s="23"/>
      <c r="FA2346" s="23"/>
      <c r="FB2346" s="23"/>
      <c r="FC2346" s="23"/>
      <c r="FD2346" s="23"/>
      <c r="FE2346" s="23"/>
      <c r="FF2346" s="23"/>
      <c r="FG2346" s="23"/>
      <c r="FH2346" s="23"/>
      <c r="FI2346" s="23"/>
      <c r="FJ2346" s="23"/>
      <c r="FK2346" s="23"/>
      <c r="FL2346" s="23"/>
      <c r="FM2346" s="23"/>
      <c r="FN2346" s="23"/>
      <c r="FO2346" s="23"/>
      <c r="FP2346" s="23"/>
      <c r="FQ2346" s="23"/>
      <c r="FR2346" s="23"/>
    </row>
    <row r="2347" spans="142:174">
      <c r="EL2347" s="22">
        <v>44328</v>
      </c>
      <c r="EM2347" s="21" t="s">
        <v>29930</v>
      </c>
      <c r="EN2347" s="21" t="s">
        <v>22749</v>
      </c>
      <c r="EO2347" s="21" t="s">
        <v>29929</v>
      </c>
      <c r="EP2347" s="21">
        <v>574814826537</v>
      </c>
      <c r="EQ2347" s="21" t="s">
        <v>207</v>
      </c>
      <c r="ER2347" s="21" t="s">
        <v>29926</v>
      </c>
      <c r="ES2347" s="23">
        <v>4</v>
      </c>
      <c r="ET2347" s="23">
        <v>0</v>
      </c>
      <c r="EU2347" s="23">
        <v>0</v>
      </c>
      <c r="EV2347" s="23">
        <v>0</v>
      </c>
      <c r="EW2347" s="23"/>
      <c r="EX2347" s="23">
        <v>0</v>
      </c>
      <c r="EY2347" s="23"/>
      <c r="EZ2347" s="23"/>
      <c r="FA2347" s="23"/>
      <c r="FB2347" s="23"/>
      <c r="FC2347" s="23"/>
      <c r="FD2347" s="23"/>
      <c r="FE2347" s="23"/>
      <c r="FF2347" s="23"/>
      <c r="FG2347" s="23"/>
      <c r="FH2347" s="23"/>
      <c r="FI2347" s="23"/>
      <c r="FJ2347" s="23"/>
      <c r="FK2347" s="23"/>
      <c r="FL2347" s="23"/>
      <c r="FM2347" s="23"/>
      <c r="FN2347" s="23"/>
      <c r="FO2347" s="23"/>
      <c r="FP2347" s="23"/>
      <c r="FQ2347" s="23"/>
      <c r="FR2347" s="23"/>
    </row>
    <row r="2348" spans="142:174">
      <c r="EL2348" s="22">
        <v>44328</v>
      </c>
      <c r="EM2348" s="21" t="s">
        <v>29927</v>
      </c>
      <c r="EN2348" s="21" t="s">
        <v>17425</v>
      </c>
      <c r="EO2348" s="21" t="s">
        <v>29929</v>
      </c>
      <c r="EP2348" s="21">
        <v>585622329677</v>
      </c>
      <c r="EQ2348" s="21" t="s">
        <v>207</v>
      </c>
      <c r="ER2348" s="21" t="s">
        <v>209</v>
      </c>
      <c r="ES2348" s="23">
        <v>12</v>
      </c>
      <c r="ET2348" s="23">
        <v>0</v>
      </c>
      <c r="EU2348" s="23">
        <v>0</v>
      </c>
      <c r="EV2348" s="23">
        <v>0</v>
      </c>
      <c r="EW2348" s="23"/>
      <c r="EX2348" s="23">
        <v>0</v>
      </c>
      <c r="EY2348" s="23"/>
      <c r="EZ2348" s="23"/>
      <c r="FA2348" s="23"/>
      <c r="FB2348" s="23"/>
      <c r="FC2348" s="23"/>
      <c r="FD2348" s="23"/>
      <c r="FE2348" s="23"/>
      <c r="FF2348" s="23"/>
      <c r="FG2348" s="23"/>
      <c r="FH2348" s="23"/>
      <c r="FI2348" s="23"/>
      <c r="FJ2348" s="23"/>
      <c r="FK2348" s="23"/>
      <c r="FL2348" s="23"/>
      <c r="FM2348" s="23"/>
      <c r="FN2348" s="23"/>
      <c r="FO2348" s="23"/>
      <c r="FP2348" s="23"/>
      <c r="FQ2348" s="23"/>
      <c r="FR2348" s="23"/>
    </row>
    <row r="2349" spans="142:174">
      <c r="EL2349" s="22">
        <v>44328</v>
      </c>
      <c r="EM2349" s="21" t="s">
        <v>29927</v>
      </c>
      <c r="EN2349" s="21" t="s">
        <v>17425</v>
      </c>
      <c r="EO2349" s="21" t="s">
        <v>29929</v>
      </c>
      <c r="EP2349" s="21">
        <v>585622329677</v>
      </c>
      <c r="EQ2349" s="21" t="s">
        <v>207</v>
      </c>
      <c r="ER2349" s="21" t="s">
        <v>29926</v>
      </c>
      <c r="ES2349" s="23">
        <v>1</v>
      </c>
      <c r="ET2349" s="23">
        <v>0</v>
      </c>
      <c r="EU2349" s="23">
        <v>0</v>
      </c>
      <c r="EV2349" s="23">
        <v>0</v>
      </c>
      <c r="EW2349" s="23"/>
      <c r="EX2349" s="23">
        <v>0</v>
      </c>
      <c r="EY2349" s="23"/>
      <c r="EZ2349" s="23"/>
      <c r="FA2349" s="23"/>
      <c r="FB2349" s="23"/>
      <c r="FC2349" s="23"/>
      <c r="FD2349" s="23"/>
      <c r="FE2349" s="23"/>
      <c r="FF2349" s="23"/>
      <c r="FG2349" s="23"/>
      <c r="FH2349" s="23"/>
      <c r="FI2349" s="23"/>
      <c r="FJ2349" s="23"/>
      <c r="FK2349" s="23"/>
      <c r="FL2349" s="23"/>
      <c r="FM2349" s="23"/>
      <c r="FN2349" s="23"/>
      <c r="FO2349" s="23"/>
      <c r="FP2349" s="23"/>
      <c r="FQ2349" s="23"/>
      <c r="FR2349" s="23"/>
    </row>
    <row r="2350" spans="142:174">
      <c r="EL2350" s="22">
        <v>44328</v>
      </c>
      <c r="EM2350" s="21" t="s">
        <v>29927</v>
      </c>
      <c r="EN2350" s="21" t="s">
        <v>3779</v>
      </c>
      <c r="EO2350" s="21" t="s">
        <v>29929</v>
      </c>
      <c r="EP2350" s="21">
        <v>628188901458</v>
      </c>
      <c r="EQ2350" s="21" t="s">
        <v>207</v>
      </c>
      <c r="ER2350" s="21" t="s">
        <v>209</v>
      </c>
      <c r="ES2350" s="23">
        <v>43</v>
      </c>
      <c r="ET2350" s="23">
        <v>1</v>
      </c>
      <c r="EU2350" s="23">
        <v>153</v>
      </c>
      <c r="EV2350" s="23">
        <v>2.3256000000000001</v>
      </c>
      <c r="EW2350" s="23">
        <v>153</v>
      </c>
      <c r="EX2350" s="23">
        <v>3558.1395000000002</v>
      </c>
      <c r="EY2350" s="23"/>
      <c r="EZ2350" s="23"/>
      <c r="FA2350" s="23"/>
      <c r="FB2350" s="23"/>
      <c r="FC2350" s="23"/>
      <c r="FD2350" s="23"/>
      <c r="FE2350" s="23"/>
      <c r="FF2350" s="23"/>
      <c r="FG2350" s="23"/>
      <c r="FH2350" s="23"/>
      <c r="FI2350" s="23"/>
      <c r="FJ2350" s="23"/>
      <c r="FK2350" s="23"/>
      <c r="FL2350" s="23"/>
      <c r="FM2350" s="23"/>
      <c r="FN2350" s="23"/>
      <c r="FO2350" s="23"/>
      <c r="FP2350" s="23"/>
      <c r="FQ2350" s="23"/>
      <c r="FR2350" s="23"/>
    </row>
    <row r="2351" spans="142:174">
      <c r="EL2351" s="22">
        <v>44328</v>
      </c>
      <c r="EM2351" s="21" t="s">
        <v>29927</v>
      </c>
      <c r="EN2351" s="21" t="s">
        <v>3779</v>
      </c>
      <c r="EO2351" s="21" t="s">
        <v>29929</v>
      </c>
      <c r="EP2351" s="21">
        <v>628188901458</v>
      </c>
      <c r="EQ2351" s="21" t="s">
        <v>207</v>
      </c>
      <c r="ER2351" s="21" t="s">
        <v>29926</v>
      </c>
      <c r="ES2351" s="23">
        <v>4</v>
      </c>
      <c r="ET2351" s="23">
        <v>0</v>
      </c>
      <c r="EU2351" s="23">
        <v>0</v>
      </c>
      <c r="EV2351" s="23">
        <v>0</v>
      </c>
      <c r="EW2351" s="23"/>
      <c r="EX2351" s="23">
        <v>0</v>
      </c>
      <c r="EY2351" s="23"/>
      <c r="EZ2351" s="23"/>
      <c r="FA2351" s="23"/>
      <c r="FB2351" s="23"/>
      <c r="FC2351" s="23"/>
      <c r="FD2351" s="23"/>
      <c r="FE2351" s="23"/>
      <c r="FF2351" s="23"/>
      <c r="FG2351" s="23"/>
      <c r="FH2351" s="23"/>
      <c r="FI2351" s="23"/>
      <c r="FJ2351" s="23"/>
      <c r="FK2351" s="23"/>
      <c r="FL2351" s="23"/>
      <c r="FM2351" s="23"/>
      <c r="FN2351" s="23"/>
      <c r="FO2351" s="23"/>
      <c r="FP2351" s="23"/>
      <c r="FQ2351" s="23"/>
      <c r="FR2351" s="23"/>
    </row>
    <row r="2352" spans="142:174">
      <c r="EL2352" s="22">
        <v>44328</v>
      </c>
      <c r="EM2352" s="21" t="s">
        <v>29930</v>
      </c>
      <c r="EN2352" s="21" t="s">
        <v>24738</v>
      </c>
      <c r="EO2352" s="21" t="s">
        <v>29929</v>
      </c>
      <c r="EP2352" s="21">
        <v>574703641670</v>
      </c>
      <c r="EQ2352" s="21" t="s">
        <v>207</v>
      </c>
      <c r="ER2352" s="21" t="s">
        <v>208</v>
      </c>
      <c r="ES2352" s="23">
        <v>23</v>
      </c>
      <c r="ET2352" s="23">
        <v>0</v>
      </c>
      <c r="EU2352" s="23">
        <v>0</v>
      </c>
      <c r="EV2352" s="23">
        <v>0</v>
      </c>
      <c r="EW2352" s="23"/>
      <c r="EX2352" s="23">
        <v>0</v>
      </c>
      <c r="EY2352" s="23"/>
      <c r="EZ2352" s="23"/>
      <c r="FA2352" s="23"/>
      <c r="FB2352" s="23"/>
      <c r="FC2352" s="23"/>
      <c r="FD2352" s="23"/>
      <c r="FE2352" s="23"/>
      <c r="FF2352" s="23"/>
      <c r="FG2352" s="23"/>
      <c r="FH2352" s="23"/>
      <c r="FI2352" s="23"/>
      <c r="FJ2352" s="23"/>
      <c r="FK2352" s="23"/>
      <c r="FL2352" s="23"/>
      <c r="FM2352" s="23"/>
      <c r="FN2352" s="23"/>
      <c r="FO2352" s="23"/>
      <c r="FP2352" s="23"/>
      <c r="FQ2352" s="23"/>
      <c r="FR2352" s="23"/>
    </row>
    <row r="2353" spans="142:174">
      <c r="EL2353" s="22">
        <v>44328</v>
      </c>
      <c r="EM2353" s="21" t="s">
        <v>29930</v>
      </c>
      <c r="EN2353" s="21" t="s">
        <v>24738</v>
      </c>
      <c r="EO2353" s="21" t="s">
        <v>29929</v>
      </c>
      <c r="EP2353" s="21">
        <v>574703641670</v>
      </c>
      <c r="EQ2353" s="21" t="s">
        <v>207</v>
      </c>
      <c r="ER2353" s="21" t="s">
        <v>209</v>
      </c>
      <c r="ES2353" s="23">
        <v>263</v>
      </c>
      <c r="ET2353" s="23">
        <v>6</v>
      </c>
      <c r="EU2353" s="23">
        <v>1378</v>
      </c>
      <c r="EV2353" s="23">
        <v>2.2814000000000001</v>
      </c>
      <c r="EW2353" s="23">
        <v>229.66669999999999</v>
      </c>
      <c r="EX2353" s="23">
        <v>5239.5437000000002</v>
      </c>
      <c r="EY2353" s="23">
        <v>0</v>
      </c>
      <c r="EZ2353" s="23">
        <v>0</v>
      </c>
      <c r="FA2353" s="23">
        <v>0</v>
      </c>
      <c r="FB2353" s="23">
        <v>0</v>
      </c>
      <c r="FC2353" s="23">
        <v>0</v>
      </c>
      <c r="FD2353" s="23">
        <v>0</v>
      </c>
      <c r="FE2353" s="23">
        <v>0</v>
      </c>
      <c r="FF2353" s="23">
        <v>2</v>
      </c>
      <c r="FG2353" s="23">
        <v>0</v>
      </c>
      <c r="FH2353" s="23">
        <v>2</v>
      </c>
      <c r="FI2353" s="23">
        <v>0</v>
      </c>
      <c r="FJ2353" s="23">
        <v>0</v>
      </c>
      <c r="FK2353" s="23">
        <v>0</v>
      </c>
      <c r="FL2353" s="23">
        <v>0</v>
      </c>
      <c r="FM2353" s="23">
        <v>0</v>
      </c>
      <c r="FN2353" s="23">
        <v>0</v>
      </c>
      <c r="FO2353" s="23">
        <v>0</v>
      </c>
      <c r="FP2353" s="23">
        <v>0</v>
      </c>
      <c r="FQ2353" s="23">
        <v>0</v>
      </c>
      <c r="FR2353" s="23">
        <v>0</v>
      </c>
    </row>
    <row r="2354" spans="142:174">
      <c r="EL2354" s="22">
        <v>44328</v>
      </c>
      <c r="EM2354" s="21" t="s">
        <v>29930</v>
      </c>
      <c r="EN2354" s="21" t="s">
        <v>24738</v>
      </c>
      <c r="EO2354" s="21" t="s">
        <v>29929</v>
      </c>
      <c r="EP2354" s="21">
        <v>574703641670</v>
      </c>
      <c r="EQ2354" s="21" t="s">
        <v>207</v>
      </c>
      <c r="ER2354" s="21" t="s">
        <v>29926</v>
      </c>
      <c r="ES2354" s="23">
        <v>1</v>
      </c>
      <c r="ET2354" s="23">
        <v>0</v>
      </c>
      <c r="EU2354" s="23">
        <v>0</v>
      </c>
      <c r="EV2354" s="23">
        <v>0</v>
      </c>
      <c r="EW2354" s="23"/>
      <c r="EX2354" s="23">
        <v>0</v>
      </c>
      <c r="EY2354" s="23"/>
      <c r="EZ2354" s="23"/>
      <c r="FA2354" s="23"/>
      <c r="FB2354" s="23"/>
      <c r="FC2354" s="23"/>
      <c r="FD2354" s="23"/>
      <c r="FE2354" s="23"/>
      <c r="FF2354" s="23"/>
      <c r="FG2354" s="23"/>
      <c r="FH2354" s="23"/>
      <c r="FI2354" s="23"/>
      <c r="FJ2354" s="23"/>
      <c r="FK2354" s="23"/>
      <c r="FL2354" s="23"/>
      <c r="FM2354" s="23"/>
      <c r="FN2354" s="23"/>
      <c r="FO2354" s="23"/>
      <c r="FP2354" s="23"/>
      <c r="FQ2354" s="23"/>
      <c r="FR2354" s="23"/>
    </row>
    <row r="2355" spans="142:174">
      <c r="EL2355" s="22">
        <v>44328</v>
      </c>
      <c r="EM2355" s="21" t="s">
        <v>30702</v>
      </c>
      <c r="EN2355" s="21" t="s">
        <v>1370</v>
      </c>
      <c r="EO2355" s="21" t="s">
        <v>206</v>
      </c>
      <c r="EP2355" s="21">
        <v>599408782168</v>
      </c>
      <c r="EQ2355" s="21" t="s">
        <v>207</v>
      </c>
      <c r="ER2355" s="21" t="s">
        <v>208</v>
      </c>
      <c r="ES2355" s="23">
        <v>91</v>
      </c>
      <c r="ET2355" s="23">
        <v>1</v>
      </c>
      <c r="EU2355" s="23">
        <v>68</v>
      </c>
      <c r="EV2355" s="23">
        <v>1.0989</v>
      </c>
      <c r="EW2355" s="23">
        <v>68</v>
      </c>
      <c r="EX2355" s="23">
        <v>747.2527</v>
      </c>
      <c r="EY2355" s="23"/>
      <c r="EZ2355" s="23"/>
      <c r="FA2355" s="23"/>
      <c r="FB2355" s="23"/>
      <c r="FC2355" s="23"/>
      <c r="FD2355" s="23"/>
      <c r="FE2355" s="23"/>
      <c r="FF2355" s="23"/>
      <c r="FG2355" s="23"/>
      <c r="FH2355" s="23"/>
      <c r="FI2355" s="23"/>
      <c r="FJ2355" s="23"/>
      <c r="FK2355" s="23"/>
      <c r="FL2355" s="23"/>
      <c r="FM2355" s="23"/>
      <c r="FN2355" s="23"/>
      <c r="FO2355" s="23"/>
      <c r="FP2355" s="23"/>
      <c r="FQ2355" s="23"/>
      <c r="FR2355" s="23"/>
    </row>
    <row r="2356" spans="142:174">
      <c r="EL2356" s="22">
        <v>44328</v>
      </c>
      <c r="EM2356" s="21" t="s">
        <v>30702</v>
      </c>
      <c r="EN2356" s="21" t="s">
        <v>1370</v>
      </c>
      <c r="EO2356" s="21" t="s">
        <v>206</v>
      </c>
      <c r="EP2356" s="21">
        <v>599408782168</v>
      </c>
      <c r="EQ2356" s="21" t="s">
        <v>207</v>
      </c>
      <c r="ER2356" s="21" t="s">
        <v>209</v>
      </c>
      <c r="ES2356" s="23">
        <v>852</v>
      </c>
      <c r="ET2356" s="23">
        <v>56</v>
      </c>
      <c r="EU2356" s="23">
        <v>14128</v>
      </c>
      <c r="EV2356" s="23">
        <v>6.5728</v>
      </c>
      <c r="EW2356" s="23">
        <v>252.28569999999999</v>
      </c>
      <c r="EX2356" s="23">
        <v>16582.159599999999</v>
      </c>
      <c r="EY2356" s="23">
        <v>3.5714000000000001</v>
      </c>
      <c r="EZ2356" s="23">
        <v>3783</v>
      </c>
      <c r="FA2356" s="23">
        <v>1</v>
      </c>
      <c r="FB2356" s="23">
        <v>3783</v>
      </c>
      <c r="FC2356" s="23">
        <v>1</v>
      </c>
      <c r="FD2356" s="23">
        <v>7566</v>
      </c>
      <c r="FE2356" s="23">
        <v>2</v>
      </c>
      <c r="FF2356" s="23">
        <v>1</v>
      </c>
      <c r="FG2356" s="23">
        <v>1</v>
      </c>
      <c r="FH2356" s="23">
        <v>2</v>
      </c>
      <c r="FI2356" s="23">
        <v>0.53549999999999998</v>
      </c>
      <c r="FJ2356" s="23">
        <v>10</v>
      </c>
      <c r="FK2356" s="23">
        <v>1</v>
      </c>
      <c r="FL2356" s="23">
        <v>11</v>
      </c>
      <c r="FM2356" s="23">
        <v>0</v>
      </c>
      <c r="FN2356" s="23">
        <v>0</v>
      </c>
      <c r="FO2356" s="23">
        <v>0</v>
      </c>
      <c r="FP2356" s="23">
        <v>0</v>
      </c>
      <c r="FQ2356" s="23">
        <v>0</v>
      </c>
      <c r="FR2356" s="23">
        <v>0</v>
      </c>
    </row>
    <row r="2357" spans="142:174">
      <c r="EL2357" s="22">
        <v>44328</v>
      </c>
      <c r="EM2357" s="21" t="s">
        <v>30703</v>
      </c>
      <c r="EN2357" s="21" t="s">
        <v>211</v>
      </c>
      <c r="EO2357" s="21" t="s">
        <v>206</v>
      </c>
      <c r="EP2357" s="21">
        <v>599211933377</v>
      </c>
      <c r="EQ2357" s="21" t="s">
        <v>207</v>
      </c>
      <c r="ER2357" s="21" t="s">
        <v>208</v>
      </c>
      <c r="ES2357" s="23">
        <v>217</v>
      </c>
      <c r="ET2357" s="23">
        <v>2</v>
      </c>
      <c r="EU2357" s="23">
        <v>70</v>
      </c>
      <c r="EV2357" s="23">
        <v>0.92169999999999996</v>
      </c>
      <c r="EW2357" s="23">
        <v>35</v>
      </c>
      <c r="EX2357" s="23">
        <v>322.5806</v>
      </c>
      <c r="EY2357" s="23">
        <v>50</v>
      </c>
      <c r="EZ2357" s="23">
        <v>3783</v>
      </c>
      <c r="FA2357" s="23">
        <v>1</v>
      </c>
      <c r="FB2357" s="23">
        <v>0</v>
      </c>
      <c r="FC2357" s="23">
        <v>0</v>
      </c>
      <c r="FD2357" s="23">
        <v>3783</v>
      </c>
      <c r="FE2357" s="23">
        <v>1</v>
      </c>
      <c r="FF2357" s="23">
        <v>0</v>
      </c>
      <c r="FG2357" s="23">
        <v>0</v>
      </c>
      <c r="FH2357" s="23">
        <v>0</v>
      </c>
      <c r="FI2357" s="23">
        <v>54.042900000000003</v>
      </c>
      <c r="FJ2357" s="23">
        <v>0</v>
      </c>
      <c r="FK2357" s="23">
        <v>0</v>
      </c>
      <c r="FL2357" s="23">
        <v>0</v>
      </c>
      <c r="FM2357" s="23">
        <v>0</v>
      </c>
      <c r="FN2357" s="23">
        <v>0</v>
      </c>
      <c r="FO2357" s="23">
        <v>0</v>
      </c>
      <c r="FP2357" s="23">
        <v>0</v>
      </c>
      <c r="FQ2357" s="23">
        <v>0</v>
      </c>
      <c r="FR2357" s="23">
        <v>0</v>
      </c>
    </row>
    <row r="2358" spans="142:174">
      <c r="EL2358" s="22">
        <v>44328</v>
      </c>
      <c r="EM2358" s="21" t="s">
        <v>30703</v>
      </c>
      <c r="EN2358" s="21" t="s">
        <v>211</v>
      </c>
      <c r="EO2358" s="21" t="s">
        <v>206</v>
      </c>
      <c r="EP2358" s="21">
        <v>599211933377</v>
      </c>
      <c r="EQ2358" s="21" t="s">
        <v>207</v>
      </c>
      <c r="ER2358" s="21" t="s">
        <v>209</v>
      </c>
      <c r="ES2358" s="23">
        <v>575</v>
      </c>
      <c r="ET2358" s="23">
        <v>29</v>
      </c>
      <c r="EU2358" s="23">
        <v>4786</v>
      </c>
      <c r="EV2358" s="23">
        <v>5.0434999999999999</v>
      </c>
      <c r="EW2358" s="23">
        <v>165.03450000000001</v>
      </c>
      <c r="EX2358" s="23">
        <v>8323.4783000000007</v>
      </c>
      <c r="EY2358" s="23">
        <v>0</v>
      </c>
      <c r="EZ2358" s="23">
        <v>0</v>
      </c>
      <c r="FA2358" s="23">
        <v>0</v>
      </c>
      <c r="FB2358" s="23">
        <v>0</v>
      </c>
      <c r="FC2358" s="23">
        <v>0</v>
      </c>
      <c r="FD2358" s="23">
        <v>0</v>
      </c>
      <c r="FE2358" s="23">
        <v>0</v>
      </c>
      <c r="FF2358" s="23">
        <v>1</v>
      </c>
      <c r="FG2358" s="23">
        <v>0</v>
      </c>
      <c r="FH2358" s="23">
        <v>1</v>
      </c>
      <c r="FI2358" s="23">
        <v>0</v>
      </c>
      <c r="FJ2358" s="23">
        <v>3</v>
      </c>
      <c r="FK2358" s="23">
        <v>0</v>
      </c>
      <c r="FL2358" s="23">
        <v>3</v>
      </c>
      <c r="FM2358" s="23">
        <v>0</v>
      </c>
      <c r="FN2358" s="23">
        <v>0</v>
      </c>
      <c r="FO2358" s="23">
        <v>0</v>
      </c>
      <c r="FP2358" s="23">
        <v>0</v>
      </c>
      <c r="FQ2358" s="23">
        <v>0</v>
      </c>
      <c r="FR2358" s="23">
        <v>0</v>
      </c>
    </row>
    <row r="2359" spans="142:174">
      <c r="EL2359" s="22">
        <v>44329</v>
      </c>
      <c r="EM2359" s="21" t="s">
        <v>28043</v>
      </c>
      <c r="EN2359" s="21" t="s">
        <v>17425</v>
      </c>
      <c r="EO2359" s="21" t="s">
        <v>206</v>
      </c>
      <c r="EP2359" s="21">
        <v>585622329677</v>
      </c>
      <c r="EQ2359" s="21" t="s">
        <v>207</v>
      </c>
      <c r="ER2359" s="21" t="s">
        <v>209</v>
      </c>
      <c r="ES2359" s="23">
        <v>113</v>
      </c>
      <c r="ET2359" s="23">
        <v>8</v>
      </c>
      <c r="EU2359" s="23">
        <v>3087</v>
      </c>
      <c r="EV2359" s="23">
        <v>7.0796000000000001</v>
      </c>
      <c r="EW2359" s="23">
        <v>385.875</v>
      </c>
      <c r="EX2359" s="23">
        <v>27318.5841</v>
      </c>
      <c r="EY2359" s="23">
        <v>0</v>
      </c>
      <c r="EZ2359" s="23">
        <v>0</v>
      </c>
      <c r="FA2359" s="23">
        <v>0</v>
      </c>
      <c r="FB2359" s="23">
        <v>0</v>
      </c>
      <c r="FC2359" s="23">
        <v>0</v>
      </c>
      <c r="FD2359" s="23">
        <v>0</v>
      </c>
      <c r="FE2359" s="23">
        <v>0</v>
      </c>
      <c r="FF2359" s="23">
        <v>2</v>
      </c>
      <c r="FG2359" s="23">
        <v>1</v>
      </c>
      <c r="FH2359" s="23">
        <v>3</v>
      </c>
      <c r="FI2359" s="23">
        <v>0</v>
      </c>
      <c r="FJ2359" s="23">
        <v>0</v>
      </c>
      <c r="FK2359" s="23">
        <v>1</v>
      </c>
      <c r="FL2359" s="23">
        <v>1</v>
      </c>
      <c r="FM2359" s="23">
        <v>0</v>
      </c>
      <c r="FN2359" s="23">
        <v>0</v>
      </c>
      <c r="FO2359" s="23">
        <v>0</v>
      </c>
      <c r="FP2359" s="23">
        <v>0</v>
      </c>
      <c r="FQ2359" s="23">
        <v>0</v>
      </c>
      <c r="FR2359" s="23">
        <v>0</v>
      </c>
    </row>
    <row r="2360" spans="142:174">
      <c r="EL2360" s="22">
        <v>44329</v>
      </c>
      <c r="EM2360" s="21" t="s">
        <v>31482</v>
      </c>
      <c r="EN2360" s="21" t="s">
        <v>17425</v>
      </c>
      <c r="EO2360" s="21" t="s">
        <v>206</v>
      </c>
      <c r="EP2360" s="21">
        <v>585622329677</v>
      </c>
      <c r="EQ2360" s="21" t="s">
        <v>207</v>
      </c>
      <c r="ER2360" s="21" t="s">
        <v>208</v>
      </c>
      <c r="ES2360" s="23">
        <v>5</v>
      </c>
      <c r="ET2360" s="23">
        <v>0</v>
      </c>
      <c r="EU2360" s="23">
        <v>0</v>
      </c>
      <c r="EV2360" s="23">
        <v>0</v>
      </c>
      <c r="EW2360" s="23"/>
      <c r="EX2360" s="23">
        <v>0</v>
      </c>
      <c r="EY2360" s="23"/>
      <c r="EZ2360" s="23"/>
      <c r="FA2360" s="23"/>
      <c r="FB2360" s="23"/>
      <c r="FC2360" s="23"/>
      <c r="FD2360" s="23"/>
      <c r="FE2360" s="23"/>
      <c r="FF2360" s="23"/>
      <c r="FG2360" s="23"/>
      <c r="FH2360" s="23"/>
      <c r="FI2360" s="23"/>
      <c r="FJ2360" s="23"/>
      <c r="FK2360" s="23"/>
      <c r="FL2360" s="23"/>
      <c r="FM2360" s="23"/>
      <c r="FN2360" s="23"/>
      <c r="FO2360" s="23"/>
      <c r="FP2360" s="23"/>
      <c r="FQ2360" s="23"/>
      <c r="FR2360" s="23"/>
    </row>
    <row r="2361" spans="142:174">
      <c r="EL2361" s="22">
        <v>44329</v>
      </c>
      <c r="EM2361" s="21" t="s">
        <v>31482</v>
      </c>
      <c r="EN2361" s="21" t="s">
        <v>17425</v>
      </c>
      <c r="EO2361" s="21" t="s">
        <v>206</v>
      </c>
      <c r="EP2361" s="21">
        <v>585622329677</v>
      </c>
      <c r="EQ2361" s="21" t="s">
        <v>207</v>
      </c>
      <c r="ER2361" s="21" t="s">
        <v>209</v>
      </c>
      <c r="ES2361" s="23">
        <v>434</v>
      </c>
      <c r="ET2361" s="23">
        <v>17</v>
      </c>
      <c r="EU2361" s="23">
        <v>10000</v>
      </c>
      <c r="EV2361" s="23">
        <v>3.9171</v>
      </c>
      <c r="EW2361" s="23">
        <v>588.23530000000005</v>
      </c>
      <c r="EX2361" s="23">
        <v>23041.474699999999</v>
      </c>
      <c r="EY2361" s="23"/>
      <c r="EZ2361" s="23"/>
      <c r="FA2361" s="23"/>
      <c r="FB2361" s="23"/>
      <c r="FC2361" s="23"/>
      <c r="FD2361" s="23"/>
      <c r="FE2361" s="23"/>
      <c r="FF2361" s="23"/>
      <c r="FG2361" s="23"/>
      <c r="FH2361" s="23"/>
      <c r="FI2361" s="23"/>
      <c r="FJ2361" s="23"/>
      <c r="FK2361" s="23"/>
      <c r="FL2361" s="23"/>
      <c r="FM2361" s="23"/>
      <c r="FN2361" s="23"/>
      <c r="FO2361" s="23"/>
      <c r="FP2361" s="23"/>
      <c r="FQ2361" s="23"/>
      <c r="FR2361" s="23"/>
    </row>
    <row r="2362" spans="142:174">
      <c r="EL2362" s="22">
        <v>44329</v>
      </c>
      <c r="EM2362" s="21" t="s">
        <v>29927</v>
      </c>
      <c r="EN2362" s="21" t="s">
        <v>1370</v>
      </c>
      <c r="EO2362" s="21" t="s">
        <v>29929</v>
      </c>
      <c r="EP2362" s="21">
        <v>599408782168</v>
      </c>
      <c r="EQ2362" s="21" t="s">
        <v>207</v>
      </c>
      <c r="ER2362" s="21" t="s">
        <v>209</v>
      </c>
      <c r="ES2362" s="23">
        <v>92</v>
      </c>
      <c r="ET2362" s="23">
        <v>5</v>
      </c>
      <c r="EU2362" s="23">
        <v>701</v>
      </c>
      <c r="EV2362" s="23">
        <v>5.4348000000000001</v>
      </c>
      <c r="EW2362" s="23">
        <v>140.19999999999999</v>
      </c>
      <c r="EX2362" s="23">
        <v>7619.5652</v>
      </c>
      <c r="EY2362" s="23">
        <v>0</v>
      </c>
      <c r="EZ2362" s="23">
        <v>0</v>
      </c>
      <c r="FA2362" s="23">
        <v>0</v>
      </c>
      <c r="FB2362" s="23">
        <v>0</v>
      </c>
      <c r="FC2362" s="23">
        <v>0</v>
      </c>
      <c r="FD2362" s="23">
        <v>0</v>
      </c>
      <c r="FE2362" s="23">
        <v>0</v>
      </c>
      <c r="FF2362" s="23">
        <v>1</v>
      </c>
      <c r="FG2362" s="23">
        <v>0</v>
      </c>
      <c r="FH2362" s="23">
        <v>1</v>
      </c>
      <c r="FI2362" s="23">
        <v>0</v>
      </c>
      <c r="FJ2362" s="23">
        <v>0</v>
      </c>
      <c r="FK2362" s="23">
        <v>0</v>
      </c>
      <c r="FL2362" s="23">
        <v>0</v>
      </c>
      <c r="FM2362" s="23">
        <v>0</v>
      </c>
      <c r="FN2362" s="23">
        <v>0</v>
      </c>
      <c r="FO2362" s="23">
        <v>0</v>
      </c>
      <c r="FP2362" s="23">
        <v>0</v>
      </c>
      <c r="FQ2362" s="23">
        <v>0</v>
      </c>
      <c r="FR2362" s="23">
        <v>0</v>
      </c>
    </row>
    <row r="2363" spans="142:174">
      <c r="EL2363" s="22">
        <v>44329</v>
      </c>
      <c r="EM2363" s="21" t="s">
        <v>29927</v>
      </c>
      <c r="EN2363" s="21" t="s">
        <v>22765</v>
      </c>
      <c r="EO2363" s="21" t="s">
        <v>29929</v>
      </c>
      <c r="EP2363" s="21">
        <v>574813750930</v>
      </c>
      <c r="EQ2363" s="21" t="s">
        <v>207</v>
      </c>
      <c r="ER2363" s="21" t="s">
        <v>209</v>
      </c>
      <c r="ES2363" s="23">
        <v>146</v>
      </c>
      <c r="ET2363" s="23">
        <v>9</v>
      </c>
      <c r="EU2363" s="23">
        <v>1404</v>
      </c>
      <c r="EV2363" s="23">
        <v>6.1643999999999997</v>
      </c>
      <c r="EW2363" s="23">
        <v>156</v>
      </c>
      <c r="EX2363" s="23">
        <v>9616.4383999999991</v>
      </c>
      <c r="EY2363" s="23">
        <v>0</v>
      </c>
      <c r="EZ2363" s="23">
        <v>0</v>
      </c>
      <c r="FA2363" s="23">
        <v>0</v>
      </c>
      <c r="FB2363" s="23">
        <v>0</v>
      </c>
      <c r="FC2363" s="23">
        <v>0</v>
      </c>
      <c r="FD2363" s="23">
        <v>0</v>
      </c>
      <c r="FE2363" s="23">
        <v>0</v>
      </c>
      <c r="FF2363" s="23">
        <v>0</v>
      </c>
      <c r="FG2363" s="23">
        <v>0</v>
      </c>
      <c r="FH2363" s="23">
        <v>0</v>
      </c>
      <c r="FI2363" s="23">
        <v>0</v>
      </c>
      <c r="FJ2363" s="23">
        <v>1</v>
      </c>
      <c r="FK2363" s="23">
        <v>0</v>
      </c>
      <c r="FL2363" s="23">
        <v>1</v>
      </c>
      <c r="FM2363" s="23">
        <v>0</v>
      </c>
      <c r="FN2363" s="23">
        <v>0</v>
      </c>
      <c r="FO2363" s="23">
        <v>0</v>
      </c>
      <c r="FP2363" s="23">
        <v>0</v>
      </c>
      <c r="FQ2363" s="23">
        <v>0</v>
      </c>
      <c r="FR2363" s="23">
        <v>0</v>
      </c>
    </row>
    <row r="2364" spans="142:174">
      <c r="EL2364" s="22">
        <v>44329</v>
      </c>
      <c r="EM2364" s="21" t="s">
        <v>29927</v>
      </c>
      <c r="EN2364" s="21" t="s">
        <v>22765</v>
      </c>
      <c r="EO2364" s="21" t="s">
        <v>29929</v>
      </c>
      <c r="EP2364" s="21">
        <v>574813750930</v>
      </c>
      <c r="EQ2364" s="21" t="s">
        <v>207</v>
      </c>
      <c r="ER2364" s="21" t="s">
        <v>29926</v>
      </c>
      <c r="ES2364" s="23">
        <v>6</v>
      </c>
      <c r="ET2364" s="23">
        <v>0</v>
      </c>
      <c r="EU2364" s="23">
        <v>0</v>
      </c>
      <c r="EV2364" s="23">
        <v>0</v>
      </c>
      <c r="EW2364" s="23"/>
      <c r="EX2364" s="23">
        <v>0</v>
      </c>
      <c r="EY2364" s="23"/>
      <c r="EZ2364" s="23"/>
      <c r="FA2364" s="23"/>
      <c r="FB2364" s="23"/>
      <c r="FC2364" s="23"/>
      <c r="FD2364" s="23"/>
      <c r="FE2364" s="23"/>
      <c r="FF2364" s="23"/>
      <c r="FG2364" s="23"/>
      <c r="FH2364" s="23"/>
      <c r="FI2364" s="23"/>
      <c r="FJ2364" s="23"/>
      <c r="FK2364" s="23"/>
      <c r="FL2364" s="23"/>
      <c r="FM2364" s="23"/>
      <c r="FN2364" s="23"/>
      <c r="FO2364" s="23"/>
      <c r="FP2364" s="23"/>
      <c r="FQ2364" s="23"/>
      <c r="FR2364" s="23"/>
    </row>
    <row r="2365" spans="142:174">
      <c r="EL2365" s="22">
        <v>44329</v>
      </c>
      <c r="EM2365" s="21" t="s">
        <v>29927</v>
      </c>
      <c r="EN2365" s="21" t="s">
        <v>3790</v>
      </c>
      <c r="EO2365" s="21" t="s">
        <v>29929</v>
      </c>
      <c r="EP2365" s="21">
        <v>628191785238</v>
      </c>
      <c r="EQ2365" s="21" t="s">
        <v>207</v>
      </c>
      <c r="ER2365" s="21" t="s">
        <v>208</v>
      </c>
      <c r="ES2365" s="23">
        <v>1</v>
      </c>
      <c r="ET2365" s="23">
        <v>0</v>
      </c>
      <c r="EU2365" s="23">
        <v>0</v>
      </c>
      <c r="EV2365" s="23">
        <v>0</v>
      </c>
      <c r="EW2365" s="23"/>
      <c r="EX2365" s="23">
        <v>0</v>
      </c>
      <c r="EY2365" s="23"/>
      <c r="EZ2365" s="23"/>
      <c r="FA2365" s="23"/>
      <c r="FB2365" s="23"/>
      <c r="FC2365" s="23"/>
      <c r="FD2365" s="23"/>
      <c r="FE2365" s="23"/>
      <c r="FF2365" s="23"/>
      <c r="FG2365" s="23"/>
      <c r="FH2365" s="23"/>
      <c r="FI2365" s="23"/>
      <c r="FJ2365" s="23"/>
      <c r="FK2365" s="23"/>
      <c r="FL2365" s="23"/>
      <c r="FM2365" s="23"/>
      <c r="FN2365" s="23"/>
      <c r="FO2365" s="23"/>
      <c r="FP2365" s="23"/>
      <c r="FQ2365" s="23"/>
      <c r="FR2365" s="23"/>
    </row>
    <row r="2366" spans="142:174">
      <c r="EL2366" s="22">
        <v>44329</v>
      </c>
      <c r="EM2366" s="21" t="s">
        <v>29927</v>
      </c>
      <c r="EN2366" s="21" t="s">
        <v>3790</v>
      </c>
      <c r="EO2366" s="21" t="s">
        <v>29929</v>
      </c>
      <c r="EP2366" s="21">
        <v>628191785238</v>
      </c>
      <c r="EQ2366" s="21" t="s">
        <v>207</v>
      </c>
      <c r="ER2366" s="21" t="s">
        <v>209</v>
      </c>
      <c r="ES2366" s="23">
        <v>200</v>
      </c>
      <c r="ET2366" s="23">
        <v>13</v>
      </c>
      <c r="EU2366" s="23">
        <v>2430</v>
      </c>
      <c r="EV2366" s="23">
        <v>6.5</v>
      </c>
      <c r="EW2366" s="23">
        <v>186.92310000000001</v>
      </c>
      <c r="EX2366" s="23">
        <v>12150</v>
      </c>
      <c r="EY2366" s="23"/>
      <c r="EZ2366" s="23"/>
      <c r="FA2366" s="23"/>
      <c r="FB2366" s="23"/>
      <c r="FC2366" s="23"/>
      <c r="FD2366" s="23"/>
      <c r="FE2366" s="23"/>
      <c r="FF2366" s="23"/>
      <c r="FG2366" s="23"/>
      <c r="FH2366" s="23"/>
      <c r="FI2366" s="23"/>
      <c r="FJ2366" s="23"/>
      <c r="FK2366" s="23"/>
      <c r="FL2366" s="23"/>
      <c r="FM2366" s="23"/>
      <c r="FN2366" s="23"/>
      <c r="FO2366" s="23"/>
      <c r="FP2366" s="23"/>
      <c r="FQ2366" s="23"/>
      <c r="FR2366" s="23"/>
    </row>
    <row r="2367" spans="142:174">
      <c r="EL2367" s="22">
        <v>44329</v>
      </c>
      <c r="EM2367" s="21" t="s">
        <v>29927</v>
      </c>
      <c r="EN2367" s="21" t="s">
        <v>3790</v>
      </c>
      <c r="EO2367" s="21" t="s">
        <v>29929</v>
      </c>
      <c r="EP2367" s="21">
        <v>628191785238</v>
      </c>
      <c r="EQ2367" s="21" t="s">
        <v>207</v>
      </c>
      <c r="ER2367" s="21" t="s">
        <v>29926</v>
      </c>
      <c r="ES2367" s="23">
        <v>6</v>
      </c>
      <c r="ET2367" s="23">
        <v>0</v>
      </c>
      <c r="EU2367" s="23">
        <v>0</v>
      </c>
      <c r="EV2367" s="23">
        <v>0</v>
      </c>
      <c r="EW2367" s="23"/>
      <c r="EX2367" s="23">
        <v>0</v>
      </c>
      <c r="EY2367" s="23"/>
      <c r="EZ2367" s="23"/>
      <c r="FA2367" s="23"/>
      <c r="FB2367" s="23"/>
      <c r="FC2367" s="23"/>
      <c r="FD2367" s="23"/>
      <c r="FE2367" s="23"/>
      <c r="FF2367" s="23"/>
      <c r="FG2367" s="23"/>
      <c r="FH2367" s="23"/>
      <c r="FI2367" s="23"/>
      <c r="FJ2367" s="23"/>
      <c r="FK2367" s="23"/>
      <c r="FL2367" s="23"/>
      <c r="FM2367" s="23"/>
      <c r="FN2367" s="23"/>
      <c r="FO2367" s="23"/>
      <c r="FP2367" s="23"/>
      <c r="FQ2367" s="23"/>
      <c r="FR2367" s="23"/>
    </row>
    <row r="2368" spans="142:174">
      <c r="EL2368" s="22">
        <v>44329</v>
      </c>
      <c r="EM2368" s="21" t="s">
        <v>29930</v>
      </c>
      <c r="EN2368" s="21" t="s">
        <v>24562</v>
      </c>
      <c r="EO2368" s="21" t="s">
        <v>29929</v>
      </c>
      <c r="EP2368" s="21">
        <v>574549692805</v>
      </c>
      <c r="EQ2368" s="21" t="s">
        <v>207</v>
      </c>
      <c r="ER2368" s="21" t="s">
        <v>209</v>
      </c>
      <c r="ES2368" s="23">
        <v>99</v>
      </c>
      <c r="ET2368" s="23">
        <v>2</v>
      </c>
      <c r="EU2368" s="23">
        <v>501</v>
      </c>
      <c r="EV2368" s="23">
        <v>2.0202</v>
      </c>
      <c r="EW2368" s="23">
        <v>250.5</v>
      </c>
      <c r="EX2368" s="23">
        <v>5060.6061</v>
      </c>
      <c r="EY2368" s="23"/>
      <c r="EZ2368" s="23"/>
      <c r="FA2368" s="23"/>
      <c r="FB2368" s="23"/>
      <c r="FC2368" s="23"/>
      <c r="FD2368" s="23"/>
      <c r="FE2368" s="23"/>
      <c r="FF2368" s="23"/>
      <c r="FG2368" s="23"/>
      <c r="FH2368" s="23"/>
      <c r="FI2368" s="23"/>
      <c r="FJ2368" s="23"/>
      <c r="FK2368" s="23"/>
      <c r="FL2368" s="23"/>
      <c r="FM2368" s="23"/>
      <c r="FN2368" s="23"/>
      <c r="FO2368" s="23"/>
      <c r="FP2368" s="23"/>
      <c r="FQ2368" s="23"/>
      <c r="FR2368" s="23"/>
    </row>
    <row r="2369" spans="142:174">
      <c r="EL2369" s="22">
        <v>44329</v>
      </c>
      <c r="EM2369" s="21" t="s">
        <v>29930</v>
      </c>
      <c r="EN2369" s="21" t="s">
        <v>24562</v>
      </c>
      <c r="EO2369" s="21" t="s">
        <v>29929</v>
      </c>
      <c r="EP2369" s="21">
        <v>574549692805</v>
      </c>
      <c r="EQ2369" s="21" t="s">
        <v>207</v>
      </c>
      <c r="ER2369" s="21" t="s">
        <v>29926</v>
      </c>
      <c r="ES2369" s="23">
        <v>7</v>
      </c>
      <c r="ET2369" s="23">
        <v>0</v>
      </c>
      <c r="EU2369" s="23">
        <v>0</v>
      </c>
      <c r="EV2369" s="23">
        <v>0</v>
      </c>
      <c r="EW2369" s="23"/>
      <c r="EX2369" s="23">
        <v>0</v>
      </c>
      <c r="EY2369" s="23"/>
      <c r="EZ2369" s="23"/>
      <c r="FA2369" s="23"/>
      <c r="FB2369" s="23"/>
      <c r="FC2369" s="23"/>
      <c r="FD2369" s="23"/>
      <c r="FE2369" s="23"/>
      <c r="FF2369" s="23"/>
      <c r="FG2369" s="23"/>
      <c r="FH2369" s="23"/>
      <c r="FI2369" s="23"/>
      <c r="FJ2369" s="23"/>
      <c r="FK2369" s="23"/>
      <c r="FL2369" s="23"/>
      <c r="FM2369" s="23"/>
      <c r="FN2369" s="23"/>
      <c r="FO2369" s="23"/>
      <c r="FP2369" s="23"/>
      <c r="FQ2369" s="23"/>
      <c r="FR2369" s="23"/>
    </row>
    <row r="2370" spans="142:174">
      <c r="EL2370" s="22">
        <v>44329</v>
      </c>
      <c r="EM2370" s="21" t="s">
        <v>29927</v>
      </c>
      <c r="EN2370" s="21" t="s">
        <v>3778</v>
      </c>
      <c r="EO2370" s="21" t="s">
        <v>29929</v>
      </c>
      <c r="EP2370" s="21">
        <v>628195165591</v>
      </c>
      <c r="EQ2370" s="21" t="s">
        <v>207</v>
      </c>
      <c r="ER2370" s="21" t="s">
        <v>208</v>
      </c>
      <c r="ES2370" s="23">
        <v>1</v>
      </c>
      <c r="ET2370" s="23">
        <v>0</v>
      </c>
      <c r="EU2370" s="23">
        <v>0</v>
      </c>
      <c r="EV2370" s="23">
        <v>0</v>
      </c>
      <c r="EW2370" s="23"/>
      <c r="EX2370" s="23">
        <v>0</v>
      </c>
      <c r="EY2370" s="23"/>
      <c r="EZ2370" s="23"/>
      <c r="FA2370" s="23"/>
      <c r="FB2370" s="23"/>
      <c r="FC2370" s="23"/>
      <c r="FD2370" s="23"/>
      <c r="FE2370" s="23"/>
      <c r="FF2370" s="23"/>
      <c r="FG2370" s="23"/>
      <c r="FH2370" s="23"/>
      <c r="FI2370" s="23"/>
      <c r="FJ2370" s="23"/>
      <c r="FK2370" s="23"/>
      <c r="FL2370" s="23"/>
      <c r="FM2370" s="23"/>
      <c r="FN2370" s="23"/>
      <c r="FO2370" s="23"/>
      <c r="FP2370" s="23"/>
      <c r="FQ2370" s="23"/>
      <c r="FR2370" s="23"/>
    </row>
    <row r="2371" spans="142:174">
      <c r="EL2371" s="22">
        <v>44329</v>
      </c>
      <c r="EM2371" s="21" t="s">
        <v>29927</v>
      </c>
      <c r="EN2371" s="21" t="s">
        <v>3778</v>
      </c>
      <c r="EO2371" s="21" t="s">
        <v>29929</v>
      </c>
      <c r="EP2371" s="21">
        <v>628195165591</v>
      </c>
      <c r="EQ2371" s="21" t="s">
        <v>207</v>
      </c>
      <c r="ER2371" s="21" t="s">
        <v>209</v>
      </c>
      <c r="ES2371" s="23">
        <v>21</v>
      </c>
      <c r="ET2371" s="23">
        <v>0</v>
      </c>
      <c r="EU2371" s="23">
        <v>0</v>
      </c>
      <c r="EV2371" s="23">
        <v>0</v>
      </c>
      <c r="EW2371" s="23"/>
      <c r="EX2371" s="23">
        <v>0</v>
      </c>
      <c r="EY2371" s="23"/>
      <c r="EZ2371" s="23"/>
      <c r="FA2371" s="23"/>
      <c r="FB2371" s="23"/>
      <c r="FC2371" s="23"/>
      <c r="FD2371" s="23"/>
      <c r="FE2371" s="23"/>
      <c r="FF2371" s="23"/>
      <c r="FG2371" s="23"/>
      <c r="FH2371" s="23"/>
      <c r="FI2371" s="23"/>
      <c r="FJ2371" s="23"/>
      <c r="FK2371" s="23"/>
      <c r="FL2371" s="23"/>
      <c r="FM2371" s="23"/>
      <c r="FN2371" s="23"/>
      <c r="FO2371" s="23"/>
      <c r="FP2371" s="23"/>
      <c r="FQ2371" s="23"/>
      <c r="FR2371" s="23"/>
    </row>
    <row r="2372" spans="142:174">
      <c r="EL2372" s="22">
        <v>44329</v>
      </c>
      <c r="EM2372" s="21" t="s">
        <v>29927</v>
      </c>
      <c r="EN2372" s="21" t="s">
        <v>3778</v>
      </c>
      <c r="EO2372" s="21" t="s">
        <v>29929</v>
      </c>
      <c r="EP2372" s="21">
        <v>628195165591</v>
      </c>
      <c r="EQ2372" s="21" t="s">
        <v>207</v>
      </c>
      <c r="ER2372" s="21" t="s">
        <v>29926</v>
      </c>
      <c r="ES2372" s="23">
        <v>1</v>
      </c>
      <c r="ET2372" s="23">
        <v>0</v>
      </c>
      <c r="EU2372" s="23">
        <v>0</v>
      </c>
      <c r="EV2372" s="23">
        <v>0</v>
      </c>
      <c r="EW2372" s="23"/>
      <c r="EX2372" s="23">
        <v>0</v>
      </c>
      <c r="EY2372" s="23"/>
      <c r="EZ2372" s="23"/>
      <c r="FA2372" s="23"/>
      <c r="FB2372" s="23"/>
      <c r="FC2372" s="23"/>
      <c r="FD2372" s="23"/>
      <c r="FE2372" s="23"/>
      <c r="FF2372" s="23"/>
      <c r="FG2372" s="23"/>
      <c r="FH2372" s="23"/>
      <c r="FI2372" s="23"/>
      <c r="FJ2372" s="23"/>
      <c r="FK2372" s="23"/>
      <c r="FL2372" s="23"/>
      <c r="FM2372" s="23"/>
      <c r="FN2372" s="23"/>
      <c r="FO2372" s="23"/>
      <c r="FP2372" s="23"/>
      <c r="FQ2372" s="23"/>
      <c r="FR2372" s="23"/>
    </row>
    <row r="2373" spans="142:174">
      <c r="EL2373" s="22">
        <v>44329</v>
      </c>
      <c r="EM2373" s="21" t="s">
        <v>29930</v>
      </c>
      <c r="EN2373" s="21" t="s">
        <v>24559</v>
      </c>
      <c r="EO2373" s="21" t="s">
        <v>29929</v>
      </c>
      <c r="EP2373" s="21">
        <v>574917819112</v>
      </c>
      <c r="EQ2373" s="21" t="s">
        <v>207</v>
      </c>
      <c r="ER2373" s="21" t="s">
        <v>208</v>
      </c>
      <c r="ES2373" s="23">
        <v>1</v>
      </c>
      <c r="ET2373" s="23">
        <v>0</v>
      </c>
      <c r="EU2373" s="23">
        <v>0</v>
      </c>
      <c r="EV2373" s="23">
        <v>0</v>
      </c>
      <c r="EW2373" s="23"/>
      <c r="EX2373" s="23">
        <v>0</v>
      </c>
      <c r="EY2373" s="23"/>
      <c r="EZ2373" s="23"/>
      <c r="FA2373" s="23"/>
      <c r="FB2373" s="23"/>
      <c r="FC2373" s="23"/>
      <c r="FD2373" s="23"/>
      <c r="FE2373" s="23"/>
      <c r="FF2373" s="23"/>
      <c r="FG2373" s="23"/>
      <c r="FH2373" s="23"/>
      <c r="FI2373" s="23"/>
      <c r="FJ2373" s="23"/>
      <c r="FK2373" s="23"/>
      <c r="FL2373" s="23"/>
      <c r="FM2373" s="23"/>
      <c r="FN2373" s="23"/>
      <c r="FO2373" s="23"/>
      <c r="FP2373" s="23"/>
      <c r="FQ2373" s="23"/>
      <c r="FR2373" s="23"/>
    </row>
    <row r="2374" spans="142:174">
      <c r="EL2374" s="22">
        <v>44329</v>
      </c>
      <c r="EM2374" s="21" t="s">
        <v>29930</v>
      </c>
      <c r="EN2374" s="21" t="s">
        <v>24559</v>
      </c>
      <c r="EO2374" s="21" t="s">
        <v>29929</v>
      </c>
      <c r="EP2374" s="21">
        <v>574917819112</v>
      </c>
      <c r="EQ2374" s="21" t="s">
        <v>207</v>
      </c>
      <c r="ER2374" s="21" t="s">
        <v>209</v>
      </c>
      <c r="ES2374" s="23">
        <v>147</v>
      </c>
      <c r="ET2374" s="23">
        <v>4</v>
      </c>
      <c r="EU2374" s="23">
        <v>830</v>
      </c>
      <c r="EV2374" s="23">
        <v>2.7210999999999999</v>
      </c>
      <c r="EW2374" s="23">
        <v>207.5</v>
      </c>
      <c r="EX2374" s="23">
        <v>5646.2584999999999</v>
      </c>
      <c r="EY2374" s="23"/>
      <c r="EZ2374" s="23"/>
      <c r="FA2374" s="23"/>
      <c r="FB2374" s="23"/>
      <c r="FC2374" s="23"/>
      <c r="FD2374" s="23"/>
      <c r="FE2374" s="23"/>
      <c r="FF2374" s="23"/>
      <c r="FG2374" s="23"/>
      <c r="FH2374" s="23"/>
      <c r="FI2374" s="23"/>
      <c r="FJ2374" s="23"/>
      <c r="FK2374" s="23"/>
      <c r="FL2374" s="23"/>
      <c r="FM2374" s="23"/>
      <c r="FN2374" s="23"/>
      <c r="FO2374" s="23"/>
      <c r="FP2374" s="23"/>
      <c r="FQ2374" s="23"/>
      <c r="FR2374" s="23"/>
    </row>
    <row r="2375" spans="142:174">
      <c r="EL2375" s="22">
        <v>44329</v>
      </c>
      <c r="EM2375" s="21" t="s">
        <v>29930</v>
      </c>
      <c r="EN2375" s="21" t="s">
        <v>24559</v>
      </c>
      <c r="EO2375" s="21" t="s">
        <v>29929</v>
      </c>
      <c r="EP2375" s="21">
        <v>574917819112</v>
      </c>
      <c r="EQ2375" s="21" t="s">
        <v>207</v>
      </c>
      <c r="ER2375" s="21" t="s">
        <v>29926</v>
      </c>
      <c r="ES2375" s="23">
        <v>3</v>
      </c>
      <c r="ET2375" s="23">
        <v>0</v>
      </c>
      <c r="EU2375" s="23">
        <v>0</v>
      </c>
      <c r="EV2375" s="23">
        <v>0</v>
      </c>
      <c r="EW2375" s="23"/>
      <c r="EX2375" s="23">
        <v>0</v>
      </c>
      <c r="EY2375" s="23"/>
      <c r="EZ2375" s="23"/>
      <c r="FA2375" s="23"/>
      <c r="FB2375" s="23"/>
      <c r="FC2375" s="23"/>
      <c r="FD2375" s="23"/>
      <c r="FE2375" s="23"/>
      <c r="FF2375" s="23"/>
      <c r="FG2375" s="23"/>
      <c r="FH2375" s="23"/>
      <c r="FI2375" s="23"/>
      <c r="FJ2375" s="23"/>
      <c r="FK2375" s="23"/>
      <c r="FL2375" s="23"/>
      <c r="FM2375" s="23"/>
      <c r="FN2375" s="23"/>
      <c r="FO2375" s="23"/>
      <c r="FP2375" s="23"/>
      <c r="FQ2375" s="23"/>
      <c r="FR2375" s="23"/>
    </row>
    <row r="2376" spans="142:174">
      <c r="EL2376" s="22">
        <v>44329</v>
      </c>
      <c r="EM2376" s="21" t="s">
        <v>29927</v>
      </c>
      <c r="EN2376" s="21" t="s">
        <v>19037</v>
      </c>
      <c r="EO2376" s="21" t="s">
        <v>29929</v>
      </c>
      <c r="EP2376" s="21">
        <v>574190053228</v>
      </c>
      <c r="EQ2376" s="21" t="s">
        <v>207</v>
      </c>
      <c r="ER2376" s="21" t="s">
        <v>209</v>
      </c>
      <c r="ES2376" s="23">
        <v>56</v>
      </c>
      <c r="ET2376" s="23">
        <v>3</v>
      </c>
      <c r="EU2376" s="23">
        <v>512</v>
      </c>
      <c r="EV2376" s="23">
        <v>5.3571</v>
      </c>
      <c r="EW2376" s="23">
        <v>170.66669999999999</v>
      </c>
      <c r="EX2376" s="23">
        <v>9142.8570999999993</v>
      </c>
      <c r="EY2376" s="23">
        <v>0</v>
      </c>
      <c r="EZ2376" s="23">
        <v>0</v>
      </c>
      <c r="FA2376" s="23">
        <v>0</v>
      </c>
      <c r="FB2376" s="23">
        <v>0</v>
      </c>
      <c r="FC2376" s="23">
        <v>0</v>
      </c>
      <c r="FD2376" s="23">
        <v>0</v>
      </c>
      <c r="FE2376" s="23">
        <v>0</v>
      </c>
      <c r="FF2376" s="23">
        <v>0</v>
      </c>
      <c r="FG2376" s="23">
        <v>0</v>
      </c>
      <c r="FH2376" s="23">
        <v>0</v>
      </c>
      <c r="FI2376" s="23">
        <v>0</v>
      </c>
      <c r="FJ2376" s="23">
        <v>0</v>
      </c>
      <c r="FK2376" s="23">
        <v>3</v>
      </c>
      <c r="FL2376" s="23">
        <v>3</v>
      </c>
      <c r="FM2376" s="23">
        <v>0</v>
      </c>
      <c r="FN2376" s="23">
        <v>0</v>
      </c>
      <c r="FO2376" s="23">
        <v>0</v>
      </c>
      <c r="FP2376" s="23">
        <v>0</v>
      </c>
      <c r="FQ2376" s="23">
        <v>0</v>
      </c>
      <c r="FR2376" s="23">
        <v>0</v>
      </c>
    </row>
    <row r="2377" spans="142:174">
      <c r="EL2377" s="22">
        <v>44329</v>
      </c>
      <c r="EM2377" s="21" t="s">
        <v>29927</v>
      </c>
      <c r="EN2377" s="21" t="s">
        <v>19037</v>
      </c>
      <c r="EO2377" s="21" t="s">
        <v>29929</v>
      </c>
      <c r="EP2377" s="21">
        <v>574190053228</v>
      </c>
      <c r="EQ2377" s="21" t="s">
        <v>207</v>
      </c>
      <c r="ER2377" s="21" t="s">
        <v>29926</v>
      </c>
      <c r="ES2377" s="23">
        <v>2</v>
      </c>
      <c r="ET2377" s="23">
        <v>0</v>
      </c>
      <c r="EU2377" s="23">
        <v>0</v>
      </c>
      <c r="EV2377" s="23">
        <v>0</v>
      </c>
      <c r="EW2377" s="23"/>
      <c r="EX2377" s="23">
        <v>0</v>
      </c>
      <c r="EY2377" s="23"/>
      <c r="EZ2377" s="23"/>
      <c r="FA2377" s="23"/>
      <c r="FB2377" s="23"/>
      <c r="FC2377" s="23"/>
      <c r="FD2377" s="23"/>
      <c r="FE2377" s="23"/>
      <c r="FF2377" s="23"/>
      <c r="FG2377" s="23"/>
      <c r="FH2377" s="23"/>
      <c r="FI2377" s="23"/>
      <c r="FJ2377" s="23"/>
      <c r="FK2377" s="23"/>
      <c r="FL2377" s="23"/>
      <c r="FM2377" s="23"/>
      <c r="FN2377" s="23"/>
      <c r="FO2377" s="23"/>
      <c r="FP2377" s="23"/>
      <c r="FQ2377" s="23"/>
      <c r="FR2377" s="23"/>
    </row>
    <row r="2378" spans="142:174">
      <c r="EL2378" s="22">
        <v>44329</v>
      </c>
      <c r="EM2378" s="21" t="s">
        <v>29927</v>
      </c>
      <c r="EN2378" s="21" t="s">
        <v>17432</v>
      </c>
      <c r="EO2378" s="21" t="s">
        <v>29929</v>
      </c>
      <c r="EP2378" s="21">
        <v>592683898914</v>
      </c>
      <c r="EQ2378" s="21" t="s">
        <v>207</v>
      </c>
      <c r="ER2378" s="21" t="s">
        <v>209</v>
      </c>
      <c r="ES2378" s="23">
        <v>195</v>
      </c>
      <c r="ET2378" s="23">
        <v>5</v>
      </c>
      <c r="EU2378" s="23">
        <v>807</v>
      </c>
      <c r="EV2378" s="23">
        <v>2.5640999999999998</v>
      </c>
      <c r="EW2378" s="23">
        <v>161.4</v>
      </c>
      <c r="EX2378" s="23">
        <v>4138.4615000000003</v>
      </c>
      <c r="EY2378" s="23"/>
      <c r="EZ2378" s="23"/>
      <c r="FA2378" s="23"/>
      <c r="FB2378" s="23"/>
      <c r="FC2378" s="23"/>
      <c r="FD2378" s="23"/>
      <c r="FE2378" s="23"/>
      <c r="FF2378" s="23"/>
      <c r="FG2378" s="23"/>
      <c r="FH2378" s="23"/>
      <c r="FI2378" s="23"/>
      <c r="FJ2378" s="23"/>
      <c r="FK2378" s="23"/>
      <c r="FL2378" s="23"/>
      <c r="FM2378" s="23"/>
      <c r="FN2378" s="23"/>
      <c r="FO2378" s="23"/>
      <c r="FP2378" s="23"/>
      <c r="FQ2378" s="23"/>
      <c r="FR2378" s="23"/>
    </row>
    <row r="2379" spans="142:174">
      <c r="EL2379" s="22">
        <v>44329</v>
      </c>
      <c r="EM2379" s="21" t="s">
        <v>29927</v>
      </c>
      <c r="EN2379" s="21" t="s">
        <v>17432</v>
      </c>
      <c r="EO2379" s="21" t="s">
        <v>29929</v>
      </c>
      <c r="EP2379" s="21">
        <v>592683898914</v>
      </c>
      <c r="EQ2379" s="21" t="s">
        <v>207</v>
      </c>
      <c r="ER2379" s="21" t="s">
        <v>29926</v>
      </c>
      <c r="ES2379" s="23">
        <v>7</v>
      </c>
      <c r="ET2379" s="23">
        <v>0</v>
      </c>
      <c r="EU2379" s="23">
        <v>0</v>
      </c>
      <c r="EV2379" s="23">
        <v>0</v>
      </c>
      <c r="EW2379" s="23"/>
      <c r="EX2379" s="23">
        <v>0</v>
      </c>
      <c r="EY2379" s="23"/>
      <c r="EZ2379" s="23"/>
      <c r="FA2379" s="23"/>
      <c r="FB2379" s="23"/>
      <c r="FC2379" s="23"/>
      <c r="FD2379" s="23"/>
      <c r="FE2379" s="23"/>
      <c r="FF2379" s="23"/>
      <c r="FG2379" s="23"/>
      <c r="FH2379" s="23"/>
      <c r="FI2379" s="23"/>
      <c r="FJ2379" s="23"/>
      <c r="FK2379" s="23"/>
      <c r="FL2379" s="23"/>
      <c r="FM2379" s="23"/>
      <c r="FN2379" s="23"/>
      <c r="FO2379" s="23"/>
      <c r="FP2379" s="23"/>
      <c r="FQ2379" s="23"/>
      <c r="FR2379" s="23"/>
    </row>
    <row r="2380" spans="142:174">
      <c r="EL2380" s="22">
        <v>44329</v>
      </c>
      <c r="EM2380" s="21" t="s">
        <v>29927</v>
      </c>
      <c r="EN2380" s="21" t="s">
        <v>211</v>
      </c>
      <c r="EO2380" s="21" t="s">
        <v>29929</v>
      </c>
      <c r="EP2380" s="21">
        <v>599211933377</v>
      </c>
      <c r="EQ2380" s="21" t="s">
        <v>207</v>
      </c>
      <c r="ER2380" s="21" t="s">
        <v>209</v>
      </c>
      <c r="ES2380" s="23">
        <v>218</v>
      </c>
      <c r="ET2380" s="23">
        <v>12</v>
      </c>
      <c r="EU2380" s="23">
        <v>1604</v>
      </c>
      <c r="EV2380" s="23">
        <v>5.5045999999999999</v>
      </c>
      <c r="EW2380" s="23">
        <v>133.66669999999999</v>
      </c>
      <c r="EX2380" s="23">
        <v>7357.7982000000002</v>
      </c>
      <c r="EY2380" s="23"/>
      <c r="EZ2380" s="23"/>
      <c r="FA2380" s="23"/>
      <c r="FB2380" s="23"/>
      <c r="FC2380" s="23"/>
      <c r="FD2380" s="23"/>
      <c r="FE2380" s="23"/>
      <c r="FF2380" s="23"/>
      <c r="FG2380" s="23"/>
      <c r="FH2380" s="23"/>
      <c r="FI2380" s="23"/>
      <c r="FJ2380" s="23"/>
      <c r="FK2380" s="23"/>
      <c r="FL2380" s="23"/>
      <c r="FM2380" s="23"/>
      <c r="FN2380" s="23"/>
      <c r="FO2380" s="23"/>
      <c r="FP2380" s="23"/>
      <c r="FQ2380" s="23"/>
      <c r="FR2380" s="23"/>
    </row>
    <row r="2381" spans="142:174">
      <c r="EL2381" s="22">
        <v>44329</v>
      </c>
      <c r="EM2381" s="21" t="s">
        <v>29930</v>
      </c>
      <c r="EN2381" s="21" t="s">
        <v>22749</v>
      </c>
      <c r="EO2381" s="21" t="s">
        <v>29929</v>
      </c>
      <c r="EP2381" s="21">
        <v>574814826537</v>
      </c>
      <c r="EQ2381" s="21" t="s">
        <v>207</v>
      </c>
      <c r="ER2381" s="21" t="s">
        <v>208</v>
      </c>
      <c r="ES2381" s="23">
        <v>4</v>
      </c>
      <c r="ET2381" s="23">
        <v>0</v>
      </c>
      <c r="EU2381" s="23">
        <v>0</v>
      </c>
      <c r="EV2381" s="23">
        <v>0</v>
      </c>
      <c r="EW2381" s="23"/>
      <c r="EX2381" s="23">
        <v>0</v>
      </c>
      <c r="EY2381" s="23"/>
      <c r="EZ2381" s="23"/>
      <c r="FA2381" s="23"/>
      <c r="FB2381" s="23"/>
      <c r="FC2381" s="23"/>
      <c r="FD2381" s="23"/>
      <c r="FE2381" s="23"/>
      <c r="FF2381" s="23"/>
      <c r="FG2381" s="23"/>
      <c r="FH2381" s="23"/>
      <c r="FI2381" s="23"/>
      <c r="FJ2381" s="23"/>
      <c r="FK2381" s="23"/>
      <c r="FL2381" s="23"/>
      <c r="FM2381" s="23"/>
      <c r="FN2381" s="23"/>
      <c r="FO2381" s="23"/>
      <c r="FP2381" s="23"/>
      <c r="FQ2381" s="23"/>
      <c r="FR2381" s="23"/>
    </row>
    <row r="2382" spans="142:174">
      <c r="EL2382" s="22">
        <v>44329</v>
      </c>
      <c r="EM2382" s="21" t="s">
        <v>29930</v>
      </c>
      <c r="EN2382" s="21" t="s">
        <v>22749</v>
      </c>
      <c r="EO2382" s="21" t="s">
        <v>29929</v>
      </c>
      <c r="EP2382" s="21">
        <v>574814826537</v>
      </c>
      <c r="EQ2382" s="21" t="s">
        <v>207</v>
      </c>
      <c r="ER2382" s="21" t="s">
        <v>209</v>
      </c>
      <c r="ES2382" s="23">
        <v>609</v>
      </c>
      <c r="ET2382" s="23">
        <v>10</v>
      </c>
      <c r="EU2382" s="23">
        <v>2461</v>
      </c>
      <c r="EV2382" s="23">
        <v>1.6419999999999999</v>
      </c>
      <c r="EW2382" s="23">
        <v>246.1</v>
      </c>
      <c r="EX2382" s="23">
        <v>4041.0509000000002</v>
      </c>
      <c r="EY2382" s="23"/>
      <c r="EZ2382" s="23"/>
      <c r="FA2382" s="23"/>
      <c r="FB2382" s="23"/>
      <c r="FC2382" s="23"/>
      <c r="FD2382" s="23"/>
      <c r="FE2382" s="23"/>
      <c r="FF2382" s="23"/>
      <c r="FG2382" s="23"/>
      <c r="FH2382" s="23"/>
      <c r="FI2382" s="23"/>
      <c r="FJ2382" s="23"/>
      <c r="FK2382" s="23"/>
      <c r="FL2382" s="23"/>
      <c r="FM2382" s="23"/>
      <c r="FN2382" s="23"/>
      <c r="FO2382" s="23"/>
      <c r="FP2382" s="23"/>
      <c r="FQ2382" s="23"/>
      <c r="FR2382" s="23"/>
    </row>
    <row r="2383" spans="142:174">
      <c r="EL2383" s="22">
        <v>44329</v>
      </c>
      <c r="EM2383" s="21" t="s">
        <v>29930</v>
      </c>
      <c r="EN2383" s="21" t="s">
        <v>22749</v>
      </c>
      <c r="EO2383" s="21" t="s">
        <v>29929</v>
      </c>
      <c r="EP2383" s="21">
        <v>574814826537</v>
      </c>
      <c r="EQ2383" s="21" t="s">
        <v>207</v>
      </c>
      <c r="ER2383" s="21" t="s">
        <v>29926</v>
      </c>
      <c r="ES2383" s="23">
        <v>10</v>
      </c>
      <c r="ET2383" s="23">
        <v>0</v>
      </c>
      <c r="EU2383" s="23">
        <v>0</v>
      </c>
      <c r="EV2383" s="23">
        <v>0</v>
      </c>
      <c r="EW2383" s="23"/>
      <c r="EX2383" s="23">
        <v>0</v>
      </c>
      <c r="EY2383" s="23"/>
      <c r="EZ2383" s="23"/>
      <c r="FA2383" s="23"/>
      <c r="FB2383" s="23"/>
      <c r="FC2383" s="23"/>
      <c r="FD2383" s="23"/>
      <c r="FE2383" s="23"/>
      <c r="FF2383" s="23"/>
      <c r="FG2383" s="23"/>
      <c r="FH2383" s="23"/>
      <c r="FI2383" s="23"/>
      <c r="FJ2383" s="23"/>
      <c r="FK2383" s="23"/>
      <c r="FL2383" s="23"/>
      <c r="FM2383" s="23"/>
      <c r="FN2383" s="23"/>
      <c r="FO2383" s="23"/>
      <c r="FP2383" s="23"/>
      <c r="FQ2383" s="23"/>
      <c r="FR2383" s="23"/>
    </row>
    <row r="2384" spans="142:174">
      <c r="EL2384" s="22">
        <v>44329</v>
      </c>
      <c r="EM2384" s="21" t="s">
        <v>29927</v>
      </c>
      <c r="EN2384" s="21" t="s">
        <v>17425</v>
      </c>
      <c r="EO2384" s="21" t="s">
        <v>29929</v>
      </c>
      <c r="EP2384" s="21">
        <v>585622329677</v>
      </c>
      <c r="EQ2384" s="21" t="s">
        <v>207</v>
      </c>
      <c r="ER2384" s="21" t="s">
        <v>209</v>
      </c>
      <c r="ES2384" s="23">
        <v>11</v>
      </c>
      <c r="ET2384" s="23">
        <v>1</v>
      </c>
      <c r="EU2384" s="23">
        <v>150</v>
      </c>
      <c r="EV2384" s="23">
        <v>9.0908999999999995</v>
      </c>
      <c r="EW2384" s="23">
        <v>150</v>
      </c>
      <c r="EX2384" s="23">
        <v>13636.363600000001</v>
      </c>
      <c r="EY2384" s="23"/>
      <c r="EZ2384" s="23"/>
      <c r="FA2384" s="23"/>
      <c r="FB2384" s="23"/>
      <c r="FC2384" s="23"/>
      <c r="FD2384" s="23"/>
      <c r="FE2384" s="23"/>
      <c r="FF2384" s="23"/>
      <c r="FG2384" s="23"/>
      <c r="FH2384" s="23"/>
      <c r="FI2384" s="23"/>
      <c r="FJ2384" s="23"/>
      <c r="FK2384" s="23"/>
      <c r="FL2384" s="23"/>
      <c r="FM2384" s="23"/>
      <c r="FN2384" s="23"/>
      <c r="FO2384" s="23"/>
      <c r="FP2384" s="23"/>
      <c r="FQ2384" s="23"/>
      <c r="FR2384" s="23"/>
    </row>
    <row r="2385" spans="142:174">
      <c r="EL2385" s="22">
        <v>44329</v>
      </c>
      <c r="EM2385" s="21" t="s">
        <v>29927</v>
      </c>
      <c r="EN2385" s="21" t="s">
        <v>3779</v>
      </c>
      <c r="EO2385" s="21" t="s">
        <v>29929</v>
      </c>
      <c r="EP2385" s="21">
        <v>628188901458</v>
      </c>
      <c r="EQ2385" s="21" t="s">
        <v>207</v>
      </c>
      <c r="ER2385" s="21" t="s">
        <v>209</v>
      </c>
      <c r="ES2385" s="23">
        <v>42</v>
      </c>
      <c r="ET2385" s="23">
        <v>2</v>
      </c>
      <c r="EU2385" s="23">
        <v>392</v>
      </c>
      <c r="EV2385" s="23">
        <v>4.7618999999999998</v>
      </c>
      <c r="EW2385" s="23">
        <v>196</v>
      </c>
      <c r="EX2385" s="23">
        <v>9333.3333000000002</v>
      </c>
      <c r="EY2385" s="23"/>
      <c r="EZ2385" s="23"/>
      <c r="FA2385" s="23"/>
      <c r="FB2385" s="23"/>
      <c r="FC2385" s="23"/>
      <c r="FD2385" s="23"/>
      <c r="FE2385" s="23"/>
      <c r="FF2385" s="23"/>
      <c r="FG2385" s="23"/>
      <c r="FH2385" s="23"/>
      <c r="FI2385" s="23"/>
      <c r="FJ2385" s="23"/>
      <c r="FK2385" s="23"/>
      <c r="FL2385" s="23"/>
      <c r="FM2385" s="23"/>
      <c r="FN2385" s="23"/>
      <c r="FO2385" s="23"/>
      <c r="FP2385" s="23"/>
      <c r="FQ2385" s="23"/>
      <c r="FR2385" s="23"/>
    </row>
    <row r="2386" spans="142:174">
      <c r="EL2386" s="22">
        <v>44329</v>
      </c>
      <c r="EM2386" s="21" t="s">
        <v>29927</v>
      </c>
      <c r="EN2386" s="21" t="s">
        <v>3779</v>
      </c>
      <c r="EO2386" s="21" t="s">
        <v>29929</v>
      </c>
      <c r="EP2386" s="21">
        <v>628188901458</v>
      </c>
      <c r="EQ2386" s="21" t="s">
        <v>207</v>
      </c>
      <c r="ER2386" s="21" t="s">
        <v>29926</v>
      </c>
      <c r="ES2386" s="23">
        <v>2</v>
      </c>
      <c r="ET2386" s="23">
        <v>0</v>
      </c>
      <c r="EU2386" s="23">
        <v>0</v>
      </c>
      <c r="EV2386" s="23">
        <v>0</v>
      </c>
      <c r="EW2386" s="23"/>
      <c r="EX2386" s="23">
        <v>0</v>
      </c>
      <c r="EY2386" s="23"/>
      <c r="EZ2386" s="23"/>
      <c r="FA2386" s="23"/>
      <c r="FB2386" s="23"/>
      <c r="FC2386" s="23"/>
      <c r="FD2386" s="23"/>
      <c r="FE2386" s="23"/>
      <c r="FF2386" s="23"/>
      <c r="FG2386" s="23"/>
      <c r="FH2386" s="23"/>
      <c r="FI2386" s="23"/>
      <c r="FJ2386" s="23"/>
      <c r="FK2386" s="23"/>
      <c r="FL2386" s="23"/>
      <c r="FM2386" s="23"/>
      <c r="FN2386" s="23"/>
      <c r="FO2386" s="23"/>
      <c r="FP2386" s="23"/>
      <c r="FQ2386" s="23"/>
      <c r="FR2386" s="23"/>
    </row>
    <row r="2387" spans="142:174">
      <c r="EL2387" s="22">
        <v>44329</v>
      </c>
      <c r="EM2387" s="21" t="s">
        <v>29930</v>
      </c>
      <c r="EN2387" s="21" t="s">
        <v>24738</v>
      </c>
      <c r="EO2387" s="21" t="s">
        <v>29929</v>
      </c>
      <c r="EP2387" s="21">
        <v>574703641670</v>
      </c>
      <c r="EQ2387" s="21" t="s">
        <v>207</v>
      </c>
      <c r="ER2387" s="21" t="s">
        <v>209</v>
      </c>
      <c r="ES2387" s="23">
        <v>275</v>
      </c>
      <c r="ET2387" s="23">
        <v>5</v>
      </c>
      <c r="EU2387" s="23">
        <v>1208</v>
      </c>
      <c r="EV2387" s="23">
        <v>1.8182</v>
      </c>
      <c r="EW2387" s="23">
        <v>241.6</v>
      </c>
      <c r="EX2387" s="23">
        <v>4392.7272999999996</v>
      </c>
      <c r="EY2387" s="23">
        <v>20</v>
      </c>
      <c r="EZ2387" s="23">
        <v>0</v>
      </c>
      <c r="FA2387" s="23">
        <v>0</v>
      </c>
      <c r="FB2387" s="23">
        <v>5723</v>
      </c>
      <c r="FC2387" s="23">
        <v>1</v>
      </c>
      <c r="FD2387" s="23">
        <v>5723</v>
      </c>
      <c r="FE2387" s="23">
        <v>1</v>
      </c>
      <c r="FF2387" s="23">
        <v>1</v>
      </c>
      <c r="FG2387" s="23">
        <v>0</v>
      </c>
      <c r="FH2387" s="23">
        <v>1</v>
      </c>
      <c r="FI2387" s="23">
        <v>4.7375999999999996</v>
      </c>
      <c r="FJ2387" s="23">
        <v>1</v>
      </c>
      <c r="FK2387" s="23">
        <v>5</v>
      </c>
      <c r="FL2387" s="23">
        <v>6</v>
      </c>
      <c r="FM2387" s="23">
        <v>0</v>
      </c>
      <c r="FN2387" s="23">
        <v>0</v>
      </c>
      <c r="FO2387" s="23">
        <v>0</v>
      </c>
      <c r="FP2387" s="23">
        <v>0</v>
      </c>
      <c r="FQ2387" s="23">
        <v>0</v>
      </c>
      <c r="FR2387" s="23">
        <v>0</v>
      </c>
    </row>
    <row r="2388" spans="142:174">
      <c r="EL2388" s="22">
        <v>44329</v>
      </c>
      <c r="EM2388" s="21" t="s">
        <v>30702</v>
      </c>
      <c r="EN2388" s="21" t="s">
        <v>1370</v>
      </c>
      <c r="EO2388" s="21" t="s">
        <v>206</v>
      </c>
      <c r="EP2388" s="21">
        <v>599408782168</v>
      </c>
      <c r="EQ2388" s="21" t="s">
        <v>207</v>
      </c>
      <c r="ER2388" s="21" t="s">
        <v>208</v>
      </c>
      <c r="ES2388" s="23">
        <v>206</v>
      </c>
      <c r="ET2388" s="23">
        <v>0</v>
      </c>
      <c r="EU2388" s="23">
        <v>0</v>
      </c>
      <c r="EV2388" s="23">
        <v>0</v>
      </c>
      <c r="EW2388" s="23"/>
      <c r="EX2388" s="23">
        <v>0</v>
      </c>
      <c r="EY2388" s="23"/>
      <c r="EZ2388" s="23"/>
      <c r="FA2388" s="23"/>
      <c r="FB2388" s="23"/>
      <c r="FC2388" s="23"/>
      <c r="FD2388" s="23"/>
      <c r="FE2388" s="23"/>
      <c r="FF2388" s="23"/>
      <c r="FG2388" s="23"/>
      <c r="FH2388" s="23"/>
      <c r="FI2388" s="23"/>
      <c r="FJ2388" s="23"/>
      <c r="FK2388" s="23"/>
      <c r="FL2388" s="23"/>
      <c r="FM2388" s="23"/>
      <c r="FN2388" s="23"/>
      <c r="FO2388" s="23"/>
      <c r="FP2388" s="23"/>
      <c r="FQ2388" s="23"/>
      <c r="FR2388" s="23"/>
    </row>
    <row r="2389" spans="142:174">
      <c r="EL2389" s="22">
        <v>44329</v>
      </c>
      <c r="EM2389" s="21" t="s">
        <v>30702</v>
      </c>
      <c r="EN2389" s="21" t="s">
        <v>1370</v>
      </c>
      <c r="EO2389" s="21" t="s">
        <v>206</v>
      </c>
      <c r="EP2389" s="21">
        <v>599408782168</v>
      </c>
      <c r="EQ2389" s="21" t="s">
        <v>207</v>
      </c>
      <c r="ER2389" s="21" t="s">
        <v>209</v>
      </c>
      <c r="ES2389" s="23">
        <v>1263</v>
      </c>
      <c r="ET2389" s="23">
        <v>59</v>
      </c>
      <c r="EU2389" s="23">
        <v>15000</v>
      </c>
      <c r="EV2389" s="23">
        <v>4.6714000000000002</v>
      </c>
      <c r="EW2389" s="23">
        <v>254.2373</v>
      </c>
      <c r="EX2389" s="23">
        <v>11876.4846</v>
      </c>
      <c r="EY2389" s="23">
        <v>5.0846999999999998</v>
      </c>
      <c r="EZ2389" s="23">
        <v>7682</v>
      </c>
      <c r="FA2389" s="23">
        <v>2</v>
      </c>
      <c r="FB2389" s="23">
        <v>9603</v>
      </c>
      <c r="FC2389" s="23">
        <v>1</v>
      </c>
      <c r="FD2389" s="23">
        <v>17285</v>
      </c>
      <c r="FE2389" s="23">
        <v>3</v>
      </c>
      <c r="FF2389" s="23">
        <v>4</v>
      </c>
      <c r="FG2389" s="23">
        <v>0</v>
      </c>
      <c r="FH2389" s="23">
        <v>4</v>
      </c>
      <c r="FI2389" s="23">
        <v>1.1523000000000001</v>
      </c>
      <c r="FJ2389" s="23">
        <v>11</v>
      </c>
      <c r="FK2389" s="23">
        <v>1</v>
      </c>
      <c r="FL2389" s="23">
        <v>12</v>
      </c>
      <c r="FM2389" s="23">
        <v>0</v>
      </c>
      <c r="FN2389" s="23">
        <v>0</v>
      </c>
      <c r="FO2389" s="23">
        <v>0</v>
      </c>
      <c r="FP2389" s="23">
        <v>0</v>
      </c>
      <c r="FQ2389" s="23">
        <v>0</v>
      </c>
      <c r="FR2389" s="23">
        <v>0</v>
      </c>
    </row>
    <row r="2390" spans="142:174">
      <c r="EL2390" s="22">
        <v>44329</v>
      </c>
      <c r="EM2390" s="21" t="s">
        <v>30703</v>
      </c>
      <c r="EN2390" s="21" t="s">
        <v>211</v>
      </c>
      <c r="EO2390" s="21" t="s">
        <v>206</v>
      </c>
      <c r="EP2390" s="21">
        <v>599211933377</v>
      </c>
      <c r="EQ2390" s="21" t="s">
        <v>207</v>
      </c>
      <c r="ER2390" s="21" t="s">
        <v>208</v>
      </c>
      <c r="ES2390" s="23">
        <v>223</v>
      </c>
      <c r="ET2390" s="23">
        <v>1</v>
      </c>
      <c r="EU2390" s="23">
        <v>86</v>
      </c>
      <c r="EV2390" s="23">
        <v>0.44840000000000002</v>
      </c>
      <c r="EW2390" s="23">
        <v>86</v>
      </c>
      <c r="EX2390" s="23">
        <v>385.65019999999998</v>
      </c>
      <c r="EY2390" s="23">
        <v>0</v>
      </c>
      <c r="EZ2390" s="23">
        <v>0</v>
      </c>
      <c r="FA2390" s="23">
        <v>0</v>
      </c>
      <c r="FB2390" s="23">
        <v>0</v>
      </c>
      <c r="FC2390" s="23">
        <v>0</v>
      </c>
      <c r="FD2390" s="23">
        <v>0</v>
      </c>
      <c r="FE2390" s="23">
        <v>0</v>
      </c>
      <c r="FF2390" s="23">
        <v>1</v>
      </c>
      <c r="FG2390" s="23">
        <v>0</v>
      </c>
      <c r="FH2390" s="23">
        <v>1</v>
      </c>
      <c r="FI2390" s="23">
        <v>0</v>
      </c>
      <c r="FJ2390" s="23">
        <v>0</v>
      </c>
      <c r="FK2390" s="23">
        <v>0</v>
      </c>
      <c r="FL2390" s="23">
        <v>0</v>
      </c>
      <c r="FM2390" s="23">
        <v>0</v>
      </c>
      <c r="FN2390" s="23">
        <v>0</v>
      </c>
      <c r="FO2390" s="23">
        <v>0</v>
      </c>
      <c r="FP2390" s="23">
        <v>0</v>
      </c>
      <c r="FQ2390" s="23">
        <v>0</v>
      </c>
      <c r="FR2390" s="23">
        <v>0</v>
      </c>
    </row>
    <row r="2391" spans="142:174">
      <c r="EL2391" s="22">
        <v>44329</v>
      </c>
      <c r="EM2391" s="21" t="s">
        <v>30703</v>
      </c>
      <c r="EN2391" s="21" t="s">
        <v>211</v>
      </c>
      <c r="EO2391" s="21" t="s">
        <v>206</v>
      </c>
      <c r="EP2391" s="21">
        <v>599211933377</v>
      </c>
      <c r="EQ2391" s="21" t="s">
        <v>207</v>
      </c>
      <c r="ER2391" s="21" t="s">
        <v>209</v>
      </c>
      <c r="ES2391" s="23">
        <v>837</v>
      </c>
      <c r="ET2391" s="23">
        <v>29</v>
      </c>
      <c r="EU2391" s="23">
        <v>4933</v>
      </c>
      <c r="EV2391" s="23">
        <v>3.4647999999999999</v>
      </c>
      <c r="EW2391" s="23">
        <v>170.10339999999999</v>
      </c>
      <c r="EX2391" s="23">
        <v>5893.6679000000004</v>
      </c>
      <c r="EY2391" s="23">
        <v>0</v>
      </c>
      <c r="EZ2391" s="23">
        <v>0</v>
      </c>
      <c r="FA2391" s="23">
        <v>0</v>
      </c>
      <c r="FB2391" s="23">
        <v>0</v>
      </c>
      <c r="FC2391" s="23">
        <v>0</v>
      </c>
      <c r="FD2391" s="23">
        <v>0</v>
      </c>
      <c r="FE2391" s="23">
        <v>0</v>
      </c>
      <c r="FF2391" s="23">
        <v>1</v>
      </c>
      <c r="FG2391" s="23">
        <v>0</v>
      </c>
      <c r="FH2391" s="23">
        <v>1</v>
      </c>
      <c r="FI2391" s="23">
        <v>0</v>
      </c>
      <c r="FJ2391" s="23">
        <v>2</v>
      </c>
      <c r="FK2391" s="23">
        <v>1</v>
      </c>
      <c r="FL2391" s="23">
        <v>3</v>
      </c>
      <c r="FM2391" s="23">
        <v>0</v>
      </c>
      <c r="FN2391" s="23">
        <v>0</v>
      </c>
      <c r="FO2391" s="23">
        <v>0</v>
      </c>
      <c r="FP2391" s="23">
        <v>0</v>
      </c>
      <c r="FQ2391" s="23">
        <v>0</v>
      </c>
      <c r="FR2391" s="23">
        <v>0</v>
      </c>
    </row>
    <row r="2392" spans="142:174">
      <c r="EL2392" s="22">
        <v>44329</v>
      </c>
      <c r="EM2392" s="21" t="s">
        <v>32038</v>
      </c>
      <c r="EN2392" s="21" t="s">
        <v>3793</v>
      </c>
      <c r="EO2392" s="21" t="s">
        <v>29929</v>
      </c>
      <c r="EP2392" s="21">
        <v>628786455613</v>
      </c>
      <c r="EQ2392" s="21" t="s">
        <v>207</v>
      </c>
      <c r="ER2392" s="21" t="s">
        <v>208</v>
      </c>
      <c r="ES2392" s="23">
        <v>3</v>
      </c>
      <c r="ET2392" s="23">
        <v>0</v>
      </c>
      <c r="EU2392" s="23">
        <v>0</v>
      </c>
      <c r="EV2392" s="23">
        <v>0</v>
      </c>
      <c r="EW2392" s="23"/>
      <c r="EX2392" s="23">
        <v>0</v>
      </c>
      <c r="EY2392" s="23"/>
      <c r="EZ2392" s="23"/>
      <c r="FA2392" s="23"/>
      <c r="FB2392" s="23"/>
      <c r="FC2392" s="23"/>
      <c r="FD2392" s="23"/>
      <c r="FE2392" s="23"/>
      <c r="FF2392" s="23"/>
      <c r="FG2392" s="23"/>
      <c r="FH2392" s="23"/>
      <c r="FI2392" s="23"/>
      <c r="FJ2392" s="23"/>
      <c r="FK2392" s="23"/>
      <c r="FL2392" s="23"/>
      <c r="FM2392" s="23"/>
      <c r="FN2392" s="23"/>
      <c r="FO2392" s="23"/>
      <c r="FP2392" s="23"/>
      <c r="FQ2392" s="23"/>
      <c r="FR2392" s="23"/>
    </row>
    <row r="2393" spans="142:174">
      <c r="EL2393" s="22">
        <v>44329</v>
      </c>
      <c r="EM2393" s="21" t="s">
        <v>32038</v>
      </c>
      <c r="EN2393" s="21" t="s">
        <v>19037</v>
      </c>
      <c r="EO2393" s="21" t="s">
        <v>29929</v>
      </c>
      <c r="EP2393" s="21">
        <v>574190053228</v>
      </c>
      <c r="EQ2393" s="21" t="s">
        <v>207</v>
      </c>
      <c r="ER2393" s="21" t="s">
        <v>209</v>
      </c>
      <c r="ES2393" s="23">
        <v>2</v>
      </c>
      <c r="ET2393" s="23">
        <v>0</v>
      </c>
      <c r="EU2393" s="23">
        <v>0</v>
      </c>
      <c r="EV2393" s="23">
        <v>0</v>
      </c>
      <c r="EW2393" s="23"/>
      <c r="EX2393" s="23">
        <v>0</v>
      </c>
      <c r="EY2393" s="23"/>
      <c r="EZ2393" s="23"/>
      <c r="FA2393" s="23"/>
      <c r="FB2393" s="23"/>
      <c r="FC2393" s="23"/>
      <c r="FD2393" s="23"/>
      <c r="FE2393" s="23"/>
      <c r="FF2393" s="23"/>
      <c r="FG2393" s="23"/>
      <c r="FH2393" s="23"/>
      <c r="FI2393" s="23"/>
      <c r="FJ2393" s="23"/>
      <c r="FK2393" s="23"/>
      <c r="FL2393" s="23"/>
      <c r="FM2393" s="23"/>
      <c r="FN2393" s="23"/>
      <c r="FO2393" s="23"/>
      <c r="FP2393" s="23"/>
      <c r="FQ2393" s="23"/>
      <c r="FR2393" s="23"/>
    </row>
    <row r="2394" spans="142:174">
      <c r="EL2394" s="22">
        <v>44329</v>
      </c>
      <c r="EM2394" s="21" t="s">
        <v>32039</v>
      </c>
      <c r="EN2394" s="21" t="s">
        <v>3793</v>
      </c>
      <c r="EO2394" s="21" t="s">
        <v>29929</v>
      </c>
      <c r="EP2394" s="21">
        <v>628786455613</v>
      </c>
      <c r="EQ2394" s="21" t="s">
        <v>207</v>
      </c>
      <c r="ER2394" s="21" t="s">
        <v>208</v>
      </c>
      <c r="ES2394" s="23">
        <v>2</v>
      </c>
      <c r="ET2394" s="23">
        <v>0</v>
      </c>
      <c r="EU2394" s="23">
        <v>0</v>
      </c>
      <c r="EV2394" s="23">
        <v>0</v>
      </c>
      <c r="EW2394" s="23"/>
      <c r="EX2394" s="23">
        <v>0</v>
      </c>
      <c r="EY2394" s="23"/>
      <c r="EZ2394" s="23"/>
      <c r="FA2394" s="23"/>
      <c r="FB2394" s="23"/>
      <c r="FC2394" s="23"/>
      <c r="FD2394" s="23"/>
      <c r="FE2394" s="23"/>
      <c r="FF2394" s="23"/>
      <c r="FG2394" s="23"/>
      <c r="FH2394" s="23"/>
      <c r="FI2394" s="23"/>
      <c r="FJ2394" s="23"/>
      <c r="FK2394" s="23"/>
      <c r="FL2394" s="23"/>
      <c r="FM2394" s="23"/>
      <c r="FN2394" s="23"/>
      <c r="FO2394" s="23"/>
      <c r="FP2394" s="23"/>
      <c r="FQ2394" s="23"/>
      <c r="FR2394" s="23"/>
    </row>
    <row r="2395" spans="142:174">
      <c r="EL2395" s="22">
        <v>44329</v>
      </c>
      <c r="EM2395" s="21" t="s">
        <v>32039</v>
      </c>
      <c r="EN2395" s="21" t="s">
        <v>3779</v>
      </c>
      <c r="EO2395" s="21" t="s">
        <v>29929</v>
      </c>
      <c r="EP2395" s="21">
        <v>628188901458</v>
      </c>
      <c r="EQ2395" s="21" t="s">
        <v>207</v>
      </c>
      <c r="ER2395" s="21" t="s">
        <v>209</v>
      </c>
      <c r="ES2395" s="23">
        <v>1</v>
      </c>
      <c r="ET2395" s="23">
        <v>0</v>
      </c>
      <c r="EU2395" s="23">
        <v>0</v>
      </c>
      <c r="EV2395" s="23">
        <v>0</v>
      </c>
      <c r="EW2395" s="23"/>
      <c r="EX2395" s="23">
        <v>0</v>
      </c>
      <c r="EY2395" s="23"/>
      <c r="EZ2395" s="23"/>
      <c r="FA2395" s="23"/>
      <c r="FB2395" s="23"/>
      <c r="FC2395" s="23"/>
      <c r="FD2395" s="23"/>
      <c r="FE2395" s="23"/>
      <c r="FF2395" s="23"/>
      <c r="FG2395" s="23"/>
      <c r="FH2395" s="23"/>
      <c r="FI2395" s="23"/>
      <c r="FJ2395" s="23"/>
      <c r="FK2395" s="23"/>
      <c r="FL2395" s="23"/>
      <c r="FM2395" s="23"/>
      <c r="FN2395" s="23"/>
      <c r="FO2395" s="23"/>
      <c r="FP2395" s="23"/>
      <c r="FQ2395" s="23"/>
      <c r="FR2395" s="23"/>
    </row>
    <row r="2396" spans="142:174">
      <c r="EL2396" s="22">
        <v>44329</v>
      </c>
      <c r="EM2396" s="21" t="s">
        <v>32038</v>
      </c>
      <c r="EN2396" s="21" t="s">
        <v>3785</v>
      </c>
      <c r="EO2396" s="21" t="s">
        <v>29929</v>
      </c>
      <c r="EP2396" s="21">
        <v>627859828083</v>
      </c>
      <c r="EQ2396" s="21" t="s">
        <v>207</v>
      </c>
      <c r="ER2396" s="21" t="s">
        <v>208</v>
      </c>
      <c r="ES2396" s="23">
        <v>1</v>
      </c>
      <c r="ET2396" s="23">
        <v>0</v>
      </c>
      <c r="EU2396" s="23">
        <v>0</v>
      </c>
      <c r="EV2396" s="23">
        <v>0</v>
      </c>
      <c r="EW2396" s="23"/>
      <c r="EX2396" s="23">
        <v>0</v>
      </c>
      <c r="EY2396" s="23"/>
      <c r="EZ2396" s="23"/>
      <c r="FA2396" s="23"/>
      <c r="FB2396" s="23"/>
      <c r="FC2396" s="23"/>
      <c r="FD2396" s="23"/>
      <c r="FE2396" s="23"/>
      <c r="FF2396" s="23"/>
      <c r="FG2396" s="23"/>
      <c r="FH2396" s="23"/>
      <c r="FI2396" s="23"/>
      <c r="FJ2396" s="23"/>
      <c r="FK2396" s="23"/>
      <c r="FL2396" s="23"/>
      <c r="FM2396" s="23"/>
      <c r="FN2396" s="23"/>
      <c r="FO2396" s="23"/>
      <c r="FP2396" s="23"/>
      <c r="FQ2396" s="23"/>
      <c r="FR2396" s="23"/>
    </row>
    <row r="2397" spans="142:174">
      <c r="EL2397" s="22">
        <v>44329</v>
      </c>
      <c r="EM2397" s="21" t="s">
        <v>32040</v>
      </c>
      <c r="EN2397" s="21" t="s">
        <v>19037</v>
      </c>
      <c r="EO2397" s="21" t="s">
        <v>29929</v>
      </c>
      <c r="EP2397" s="21">
        <v>574190053228</v>
      </c>
      <c r="EQ2397" s="21" t="s">
        <v>207</v>
      </c>
      <c r="ER2397" s="21" t="s">
        <v>209</v>
      </c>
      <c r="ES2397" s="23">
        <v>7</v>
      </c>
      <c r="ET2397" s="23">
        <v>0</v>
      </c>
      <c r="EU2397" s="23">
        <v>0</v>
      </c>
      <c r="EV2397" s="23">
        <v>0</v>
      </c>
      <c r="EW2397" s="23"/>
      <c r="EX2397" s="23">
        <v>0</v>
      </c>
      <c r="EY2397" s="23"/>
      <c r="EZ2397" s="23"/>
      <c r="FA2397" s="23"/>
      <c r="FB2397" s="23"/>
      <c r="FC2397" s="23"/>
      <c r="FD2397" s="23"/>
      <c r="FE2397" s="23"/>
      <c r="FF2397" s="23"/>
      <c r="FG2397" s="23"/>
      <c r="FH2397" s="23"/>
      <c r="FI2397" s="23"/>
      <c r="FJ2397" s="23"/>
      <c r="FK2397" s="23"/>
      <c r="FL2397" s="23"/>
      <c r="FM2397" s="23"/>
      <c r="FN2397" s="23"/>
      <c r="FO2397" s="23"/>
      <c r="FP2397" s="23"/>
      <c r="FQ2397" s="23"/>
      <c r="FR2397" s="23"/>
    </row>
    <row r="2398" spans="142:174">
      <c r="EL2398" s="22">
        <v>44329</v>
      </c>
      <c r="EM2398" s="21" t="s">
        <v>32039</v>
      </c>
      <c r="EN2398" s="21" t="s">
        <v>17433</v>
      </c>
      <c r="EO2398" s="21" t="s">
        <v>29929</v>
      </c>
      <c r="EP2398" s="21">
        <v>574398131691</v>
      </c>
      <c r="EQ2398" s="21" t="s">
        <v>207</v>
      </c>
      <c r="ER2398" s="21" t="s">
        <v>29926</v>
      </c>
      <c r="ES2398" s="23">
        <v>2</v>
      </c>
      <c r="ET2398" s="23">
        <v>0</v>
      </c>
      <c r="EU2398" s="23">
        <v>0</v>
      </c>
      <c r="EV2398" s="23">
        <v>0</v>
      </c>
      <c r="EW2398" s="23"/>
      <c r="EX2398" s="23">
        <v>0</v>
      </c>
      <c r="EY2398" s="23"/>
      <c r="EZ2398" s="23"/>
      <c r="FA2398" s="23"/>
      <c r="FB2398" s="23"/>
      <c r="FC2398" s="23"/>
      <c r="FD2398" s="23"/>
      <c r="FE2398" s="23"/>
      <c r="FF2398" s="23"/>
      <c r="FG2398" s="23"/>
      <c r="FH2398" s="23"/>
      <c r="FI2398" s="23"/>
      <c r="FJ2398" s="23"/>
      <c r="FK2398" s="23"/>
      <c r="FL2398" s="23"/>
      <c r="FM2398" s="23"/>
      <c r="FN2398" s="23"/>
      <c r="FO2398" s="23"/>
      <c r="FP2398" s="23"/>
      <c r="FQ2398" s="23"/>
      <c r="FR2398" s="23"/>
    </row>
    <row r="2399" spans="142:174">
      <c r="EL2399" s="22">
        <v>44329</v>
      </c>
      <c r="EM2399" s="21" t="s">
        <v>32040</v>
      </c>
      <c r="EN2399" s="21" t="s">
        <v>3783</v>
      </c>
      <c r="EO2399" s="21" t="s">
        <v>29929</v>
      </c>
      <c r="EP2399" s="21">
        <v>628192997700</v>
      </c>
      <c r="EQ2399" s="21" t="s">
        <v>207</v>
      </c>
      <c r="ER2399" s="21" t="s">
        <v>208</v>
      </c>
      <c r="ES2399" s="23">
        <v>1</v>
      </c>
      <c r="ET2399" s="23">
        <v>0</v>
      </c>
      <c r="EU2399" s="23">
        <v>0</v>
      </c>
      <c r="EV2399" s="23">
        <v>0</v>
      </c>
      <c r="EW2399" s="23"/>
      <c r="EX2399" s="23">
        <v>0</v>
      </c>
      <c r="EY2399" s="23"/>
      <c r="EZ2399" s="23"/>
      <c r="FA2399" s="23"/>
      <c r="FB2399" s="23"/>
      <c r="FC2399" s="23"/>
      <c r="FD2399" s="23"/>
      <c r="FE2399" s="23"/>
      <c r="FF2399" s="23"/>
      <c r="FG2399" s="23"/>
      <c r="FH2399" s="23"/>
      <c r="FI2399" s="23"/>
      <c r="FJ2399" s="23"/>
      <c r="FK2399" s="23"/>
      <c r="FL2399" s="23"/>
      <c r="FM2399" s="23"/>
      <c r="FN2399" s="23"/>
      <c r="FO2399" s="23"/>
      <c r="FP2399" s="23"/>
      <c r="FQ2399" s="23"/>
      <c r="FR2399" s="23"/>
    </row>
    <row r="2400" spans="142:174">
      <c r="EL2400" s="22">
        <v>44329</v>
      </c>
      <c r="EM2400" s="21" t="s">
        <v>32041</v>
      </c>
      <c r="EN2400" s="21" t="s">
        <v>609</v>
      </c>
      <c r="EO2400" s="21" t="s">
        <v>29929</v>
      </c>
      <c r="EP2400" s="21">
        <v>574298647000</v>
      </c>
      <c r="EQ2400" s="21" t="s">
        <v>207</v>
      </c>
      <c r="ER2400" s="21" t="s">
        <v>209</v>
      </c>
      <c r="ES2400" s="23">
        <v>1</v>
      </c>
      <c r="ET2400" s="23">
        <v>0</v>
      </c>
      <c r="EU2400" s="23">
        <v>0</v>
      </c>
      <c r="EV2400" s="23">
        <v>0</v>
      </c>
      <c r="EW2400" s="23"/>
      <c r="EX2400" s="23">
        <v>0</v>
      </c>
      <c r="EY2400" s="23"/>
      <c r="EZ2400" s="23"/>
      <c r="FA2400" s="23"/>
      <c r="FB2400" s="23"/>
      <c r="FC2400" s="23"/>
      <c r="FD2400" s="23"/>
      <c r="FE2400" s="23"/>
      <c r="FF2400" s="23"/>
      <c r="FG2400" s="23"/>
      <c r="FH2400" s="23"/>
      <c r="FI2400" s="23"/>
      <c r="FJ2400" s="23"/>
      <c r="FK2400" s="23"/>
      <c r="FL2400" s="23"/>
      <c r="FM2400" s="23"/>
      <c r="FN2400" s="23"/>
      <c r="FO2400" s="23"/>
      <c r="FP2400" s="23"/>
      <c r="FQ2400" s="23"/>
      <c r="FR2400" s="23"/>
    </row>
    <row r="2401" spans="142:174">
      <c r="EL2401" s="22">
        <v>44329</v>
      </c>
      <c r="EM2401" s="21" t="s">
        <v>32041</v>
      </c>
      <c r="EN2401" s="21" t="s">
        <v>3780</v>
      </c>
      <c r="EO2401" s="21" t="s">
        <v>29929</v>
      </c>
      <c r="EP2401" s="21">
        <v>628786403173</v>
      </c>
      <c r="EQ2401" s="21" t="s">
        <v>207</v>
      </c>
      <c r="ER2401" s="21" t="s">
        <v>209</v>
      </c>
      <c r="ES2401" s="23">
        <v>1</v>
      </c>
      <c r="ET2401" s="23">
        <v>0</v>
      </c>
      <c r="EU2401" s="23">
        <v>0</v>
      </c>
      <c r="EV2401" s="23">
        <v>0</v>
      </c>
      <c r="EW2401" s="23"/>
      <c r="EX2401" s="23">
        <v>0</v>
      </c>
      <c r="EY2401" s="23"/>
      <c r="EZ2401" s="23"/>
      <c r="FA2401" s="23"/>
      <c r="FB2401" s="23"/>
      <c r="FC2401" s="23"/>
      <c r="FD2401" s="23"/>
      <c r="FE2401" s="23"/>
      <c r="FF2401" s="23"/>
      <c r="FG2401" s="23"/>
      <c r="FH2401" s="23"/>
      <c r="FI2401" s="23"/>
      <c r="FJ2401" s="23"/>
      <c r="FK2401" s="23"/>
      <c r="FL2401" s="23"/>
      <c r="FM2401" s="23"/>
      <c r="FN2401" s="23"/>
      <c r="FO2401" s="23"/>
      <c r="FP2401" s="23"/>
      <c r="FQ2401" s="23"/>
      <c r="FR2401" s="23"/>
    </row>
    <row r="2402" spans="142:174">
      <c r="EL2402" s="22">
        <v>44329</v>
      </c>
      <c r="EM2402" s="21" t="s">
        <v>32042</v>
      </c>
      <c r="EN2402" s="21" t="s">
        <v>3793</v>
      </c>
      <c r="EO2402" s="21" t="s">
        <v>29929</v>
      </c>
      <c r="EP2402" s="21">
        <v>628786455613</v>
      </c>
      <c r="EQ2402" s="21" t="s">
        <v>207</v>
      </c>
      <c r="ER2402" s="21" t="s">
        <v>209</v>
      </c>
      <c r="ES2402" s="23">
        <v>1</v>
      </c>
      <c r="ET2402" s="23">
        <v>0</v>
      </c>
      <c r="EU2402" s="23">
        <v>0</v>
      </c>
      <c r="EV2402" s="23">
        <v>0</v>
      </c>
      <c r="EW2402" s="23"/>
      <c r="EX2402" s="23">
        <v>0</v>
      </c>
      <c r="EY2402" s="23"/>
      <c r="EZ2402" s="23"/>
      <c r="FA2402" s="23"/>
      <c r="FB2402" s="23"/>
      <c r="FC2402" s="23"/>
      <c r="FD2402" s="23"/>
      <c r="FE2402" s="23"/>
      <c r="FF2402" s="23"/>
      <c r="FG2402" s="23"/>
      <c r="FH2402" s="23"/>
      <c r="FI2402" s="23"/>
      <c r="FJ2402" s="23"/>
      <c r="FK2402" s="23"/>
      <c r="FL2402" s="23"/>
      <c r="FM2402" s="23"/>
      <c r="FN2402" s="23"/>
      <c r="FO2402" s="23"/>
      <c r="FP2402" s="23"/>
      <c r="FQ2402" s="23"/>
      <c r="FR2402" s="23"/>
    </row>
    <row r="2403" spans="142:174">
      <c r="EL2403" s="22">
        <v>44329</v>
      </c>
      <c r="EM2403" s="21" t="s">
        <v>32038</v>
      </c>
      <c r="EN2403" s="21" t="s">
        <v>3779</v>
      </c>
      <c r="EO2403" s="21" t="s">
        <v>29929</v>
      </c>
      <c r="EP2403" s="21">
        <v>628188901458</v>
      </c>
      <c r="EQ2403" s="21" t="s">
        <v>207</v>
      </c>
      <c r="ER2403" s="21" t="s">
        <v>208</v>
      </c>
      <c r="ES2403" s="23">
        <v>7</v>
      </c>
      <c r="ET2403" s="23">
        <v>0</v>
      </c>
      <c r="EU2403" s="23">
        <v>0</v>
      </c>
      <c r="EV2403" s="23">
        <v>0</v>
      </c>
      <c r="EW2403" s="23"/>
      <c r="EX2403" s="23">
        <v>0</v>
      </c>
      <c r="EY2403" s="23"/>
      <c r="EZ2403" s="23"/>
      <c r="FA2403" s="23"/>
      <c r="FB2403" s="23"/>
      <c r="FC2403" s="23"/>
      <c r="FD2403" s="23"/>
      <c r="FE2403" s="23"/>
      <c r="FF2403" s="23"/>
      <c r="FG2403" s="23"/>
      <c r="FH2403" s="23"/>
      <c r="FI2403" s="23"/>
      <c r="FJ2403" s="23"/>
      <c r="FK2403" s="23"/>
      <c r="FL2403" s="23"/>
      <c r="FM2403" s="23"/>
      <c r="FN2403" s="23"/>
      <c r="FO2403" s="23"/>
      <c r="FP2403" s="23"/>
      <c r="FQ2403" s="23"/>
      <c r="FR2403" s="23"/>
    </row>
    <row r="2404" spans="142:174">
      <c r="EL2404" s="22">
        <v>44329</v>
      </c>
      <c r="EM2404" s="21" t="s">
        <v>32041</v>
      </c>
      <c r="EN2404" s="21" t="s">
        <v>17431</v>
      </c>
      <c r="EO2404" s="21" t="s">
        <v>29929</v>
      </c>
      <c r="EP2404" s="21">
        <v>574390227530</v>
      </c>
      <c r="EQ2404" s="21" t="s">
        <v>207</v>
      </c>
      <c r="ER2404" s="21" t="s">
        <v>209</v>
      </c>
      <c r="ES2404" s="23">
        <v>1</v>
      </c>
      <c r="ET2404" s="23">
        <v>0</v>
      </c>
      <c r="EU2404" s="23">
        <v>0</v>
      </c>
      <c r="EV2404" s="23">
        <v>0</v>
      </c>
      <c r="EW2404" s="23"/>
      <c r="EX2404" s="23">
        <v>0</v>
      </c>
      <c r="EY2404" s="23"/>
      <c r="EZ2404" s="23"/>
      <c r="FA2404" s="23"/>
      <c r="FB2404" s="23"/>
      <c r="FC2404" s="23"/>
      <c r="FD2404" s="23"/>
      <c r="FE2404" s="23"/>
      <c r="FF2404" s="23"/>
      <c r="FG2404" s="23"/>
      <c r="FH2404" s="23"/>
      <c r="FI2404" s="23"/>
      <c r="FJ2404" s="23"/>
      <c r="FK2404" s="23"/>
      <c r="FL2404" s="23"/>
      <c r="FM2404" s="23"/>
      <c r="FN2404" s="23"/>
      <c r="FO2404" s="23"/>
      <c r="FP2404" s="23"/>
      <c r="FQ2404" s="23"/>
      <c r="FR2404" s="23"/>
    </row>
    <row r="2405" spans="142:174">
      <c r="EL2405" s="22">
        <v>44329</v>
      </c>
      <c r="EM2405" s="21" t="s">
        <v>32041</v>
      </c>
      <c r="EN2405" s="21" t="s">
        <v>19037</v>
      </c>
      <c r="EO2405" s="21" t="s">
        <v>29929</v>
      </c>
      <c r="EP2405" s="21">
        <v>574190053228</v>
      </c>
      <c r="EQ2405" s="21" t="s">
        <v>207</v>
      </c>
      <c r="ER2405" s="21" t="s">
        <v>208</v>
      </c>
      <c r="ES2405" s="23">
        <v>1</v>
      </c>
      <c r="ET2405" s="23">
        <v>0</v>
      </c>
      <c r="EU2405" s="23">
        <v>0</v>
      </c>
      <c r="EV2405" s="23">
        <v>0</v>
      </c>
      <c r="EW2405" s="23"/>
      <c r="EX2405" s="23">
        <v>0</v>
      </c>
      <c r="EY2405" s="23"/>
      <c r="EZ2405" s="23"/>
      <c r="FA2405" s="23"/>
      <c r="FB2405" s="23"/>
      <c r="FC2405" s="23"/>
      <c r="FD2405" s="23"/>
      <c r="FE2405" s="23"/>
      <c r="FF2405" s="23"/>
      <c r="FG2405" s="23"/>
      <c r="FH2405" s="23"/>
      <c r="FI2405" s="23"/>
      <c r="FJ2405" s="23"/>
      <c r="FK2405" s="23"/>
      <c r="FL2405" s="23"/>
      <c r="FM2405" s="23"/>
      <c r="FN2405" s="23"/>
      <c r="FO2405" s="23"/>
      <c r="FP2405" s="23"/>
      <c r="FQ2405" s="23"/>
      <c r="FR2405" s="23"/>
    </row>
    <row r="2406" spans="142:174">
      <c r="EL2406" s="22">
        <v>44329</v>
      </c>
      <c r="EM2406" s="21" t="s">
        <v>32041</v>
      </c>
      <c r="EN2406" s="21" t="s">
        <v>19037</v>
      </c>
      <c r="EO2406" s="21" t="s">
        <v>29929</v>
      </c>
      <c r="EP2406" s="21">
        <v>574190053228</v>
      </c>
      <c r="EQ2406" s="21" t="s">
        <v>207</v>
      </c>
      <c r="ER2406" s="21" t="s">
        <v>209</v>
      </c>
      <c r="ES2406" s="23">
        <v>1</v>
      </c>
      <c r="ET2406" s="23">
        <v>0</v>
      </c>
      <c r="EU2406" s="23">
        <v>0</v>
      </c>
      <c r="EV2406" s="23">
        <v>0</v>
      </c>
      <c r="EW2406" s="23"/>
      <c r="EX2406" s="23">
        <v>0</v>
      </c>
      <c r="EY2406" s="23"/>
      <c r="EZ2406" s="23"/>
      <c r="FA2406" s="23"/>
      <c r="FB2406" s="23"/>
      <c r="FC2406" s="23"/>
      <c r="FD2406" s="23"/>
      <c r="FE2406" s="23"/>
      <c r="FF2406" s="23"/>
      <c r="FG2406" s="23"/>
      <c r="FH2406" s="23"/>
      <c r="FI2406" s="23"/>
      <c r="FJ2406" s="23"/>
      <c r="FK2406" s="23"/>
      <c r="FL2406" s="23"/>
      <c r="FM2406" s="23"/>
      <c r="FN2406" s="23"/>
      <c r="FO2406" s="23"/>
      <c r="FP2406" s="23"/>
      <c r="FQ2406" s="23"/>
      <c r="FR2406" s="23"/>
    </row>
    <row r="2407" spans="142:174">
      <c r="EL2407" s="22">
        <v>44330</v>
      </c>
      <c r="EM2407" s="21" t="s">
        <v>28043</v>
      </c>
      <c r="EN2407" s="21" t="s">
        <v>17425</v>
      </c>
      <c r="EO2407" s="21" t="s">
        <v>206</v>
      </c>
      <c r="EP2407" s="21">
        <v>585622329677</v>
      </c>
      <c r="EQ2407" s="21" t="s">
        <v>207</v>
      </c>
      <c r="ER2407" s="21" t="s">
        <v>209</v>
      </c>
      <c r="ES2407" s="23">
        <v>111</v>
      </c>
      <c r="ET2407" s="23">
        <v>8</v>
      </c>
      <c r="EU2407" s="23">
        <v>4122</v>
      </c>
      <c r="EV2407" s="23">
        <v>7.2072000000000003</v>
      </c>
      <c r="EW2407" s="23">
        <v>515.25</v>
      </c>
      <c r="EX2407" s="23">
        <v>37135.1351</v>
      </c>
      <c r="EY2407" s="23"/>
      <c r="EZ2407" s="23"/>
      <c r="FA2407" s="23"/>
      <c r="FB2407" s="23"/>
      <c r="FC2407" s="23"/>
      <c r="FD2407" s="23"/>
      <c r="FE2407" s="23"/>
      <c r="FF2407" s="23"/>
      <c r="FG2407" s="23"/>
      <c r="FH2407" s="23"/>
      <c r="FI2407" s="23"/>
      <c r="FJ2407" s="23"/>
      <c r="FK2407" s="23"/>
      <c r="FL2407" s="23"/>
      <c r="FM2407" s="23"/>
      <c r="FN2407" s="23"/>
      <c r="FO2407" s="23"/>
      <c r="FP2407" s="23"/>
      <c r="FQ2407" s="23"/>
      <c r="FR2407" s="23"/>
    </row>
    <row r="2408" spans="142:174">
      <c r="EL2408" s="22">
        <v>44330</v>
      </c>
      <c r="EM2408" s="21" t="s">
        <v>31482</v>
      </c>
      <c r="EN2408" s="21" t="s">
        <v>17425</v>
      </c>
      <c r="EO2408" s="21" t="s">
        <v>206</v>
      </c>
      <c r="EP2408" s="21">
        <v>585622329677</v>
      </c>
      <c r="EQ2408" s="21" t="s">
        <v>207</v>
      </c>
      <c r="ER2408" s="21" t="s">
        <v>208</v>
      </c>
      <c r="ES2408" s="23">
        <v>4</v>
      </c>
      <c r="ET2408" s="23">
        <v>0</v>
      </c>
      <c r="EU2408" s="23">
        <v>0</v>
      </c>
      <c r="EV2408" s="23">
        <v>0</v>
      </c>
      <c r="EW2408" s="23"/>
      <c r="EX2408" s="23">
        <v>0</v>
      </c>
      <c r="EY2408" s="23"/>
      <c r="EZ2408" s="23"/>
      <c r="FA2408" s="23"/>
      <c r="FB2408" s="23"/>
      <c r="FC2408" s="23"/>
      <c r="FD2408" s="23"/>
      <c r="FE2408" s="23"/>
      <c r="FF2408" s="23"/>
      <c r="FG2408" s="23"/>
      <c r="FH2408" s="23"/>
      <c r="FI2408" s="23"/>
      <c r="FJ2408" s="23"/>
      <c r="FK2408" s="23"/>
      <c r="FL2408" s="23"/>
      <c r="FM2408" s="23"/>
      <c r="FN2408" s="23"/>
      <c r="FO2408" s="23"/>
      <c r="FP2408" s="23"/>
      <c r="FQ2408" s="23"/>
      <c r="FR2408" s="23"/>
    </row>
    <row r="2409" spans="142:174">
      <c r="EL2409" s="22">
        <v>44330</v>
      </c>
      <c r="EM2409" s="21" t="s">
        <v>31482</v>
      </c>
      <c r="EN2409" s="21" t="s">
        <v>17425</v>
      </c>
      <c r="EO2409" s="21" t="s">
        <v>206</v>
      </c>
      <c r="EP2409" s="21">
        <v>585622329677</v>
      </c>
      <c r="EQ2409" s="21" t="s">
        <v>207</v>
      </c>
      <c r="ER2409" s="21" t="s">
        <v>209</v>
      </c>
      <c r="ES2409" s="23">
        <v>452</v>
      </c>
      <c r="ET2409" s="23">
        <v>15</v>
      </c>
      <c r="EU2409" s="23">
        <v>8290</v>
      </c>
      <c r="EV2409" s="23">
        <v>3.3186</v>
      </c>
      <c r="EW2409" s="23">
        <v>552.66669999999999</v>
      </c>
      <c r="EX2409" s="23">
        <v>18340.707999999999</v>
      </c>
      <c r="EY2409" s="23">
        <v>0</v>
      </c>
      <c r="EZ2409" s="23">
        <v>0</v>
      </c>
      <c r="FA2409" s="23">
        <v>0</v>
      </c>
      <c r="FB2409" s="23">
        <v>0</v>
      </c>
      <c r="FC2409" s="23">
        <v>0</v>
      </c>
      <c r="FD2409" s="23">
        <v>0</v>
      </c>
      <c r="FE2409" s="23">
        <v>0</v>
      </c>
      <c r="FF2409" s="23">
        <v>1</v>
      </c>
      <c r="FG2409" s="23">
        <v>0</v>
      </c>
      <c r="FH2409" s="23">
        <v>1</v>
      </c>
      <c r="FI2409" s="23">
        <v>0</v>
      </c>
      <c r="FJ2409" s="23">
        <v>0</v>
      </c>
      <c r="FK2409" s="23">
        <v>0</v>
      </c>
      <c r="FL2409" s="23">
        <v>0</v>
      </c>
      <c r="FM2409" s="23">
        <v>0</v>
      </c>
      <c r="FN2409" s="23">
        <v>0</v>
      </c>
      <c r="FO2409" s="23">
        <v>0</v>
      </c>
      <c r="FP2409" s="23">
        <v>0</v>
      </c>
      <c r="FQ2409" s="23">
        <v>0</v>
      </c>
      <c r="FR2409" s="23">
        <v>0</v>
      </c>
    </row>
    <row r="2410" spans="142:174">
      <c r="EL2410" s="22">
        <v>44330</v>
      </c>
      <c r="EM2410" s="21" t="s">
        <v>29927</v>
      </c>
      <c r="EN2410" s="21" t="s">
        <v>1370</v>
      </c>
      <c r="EO2410" s="21" t="s">
        <v>29929</v>
      </c>
      <c r="EP2410" s="21">
        <v>599408782168</v>
      </c>
      <c r="EQ2410" s="21" t="s">
        <v>207</v>
      </c>
      <c r="ER2410" s="21" t="s">
        <v>208</v>
      </c>
      <c r="ES2410" s="23">
        <v>1</v>
      </c>
      <c r="ET2410" s="23">
        <v>0</v>
      </c>
      <c r="EU2410" s="23">
        <v>0</v>
      </c>
      <c r="EV2410" s="23">
        <v>0</v>
      </c>
      <c r="EW2410" s="23"/>
      <c r="EX2410" s="23">
        <v>0</v>
      </c>
      <c r="EY2410" s="23"/>
      <c r="EZ2410" s="23"/>
      <c r="FA2410" s="23"/>
      <c r="FB2410" s="23"/>
      <c r="FC2410" s="23"/>
      <c r="FD2410" s="23"/>
      <c r="FE2410" s="23"/>
      <c r="FF2410" s="23"/>
      <c r="FG2410" s="23"/>
      <c r="FH2410" s="23"/>
      <c r="FI2410" s="23"/>
      <c r="FJ2410" s="23"/>
      <c r="FK2410" s="23"/>
      <c r="FL2410" s="23"/>
      <c r="FM2410" s="23"/>
      <c r="FN2410" s="23"/>
      <c r="FO2410" s="23"/>
      <c r="FP2410" s="23"/>
      <c r="FQ2410" s="23"/>
      <c r="FR2410" s="23"/>
    </row>
    <row r="2411" spans="142:174">
      <c r="EL2411" s="22">
        <v>44330</v>
      </c>
      <c r="EM2411" s="21" t="s">
        <v>29927</v>
      </c>
      <c r="EN2411" s="21" t="s">
        <v>1370</v>
      </c>
      <c r="EO2411" s="21" t="s">
        <v>29929</v>
      </c>
      <c r="EP2411" s="21">
        <v>599408782168</v>
      </c>
      <c r="EQ2411" s="21" t="s">
        <v>207</v>
      </c>
      <c r="ER2411" s="21" t="s">
        <v>209</v>
      </c>
      <c r="ES2411" s="23">
        <v>145</v>
      </c>
      <c r="ET2411" s="23">
        <v>8</v>
      </c>
      <c r="EU2411" s="23">
        <v>1552</v>
      </c>
      <c r="EV2411" s="23">
        <v>5.5171999999999999</v>
      </c>
      <c r="EW2411" s="23">
        <v>194</v>
      </c>
      <c r="EX2411" s="23">
        <v>10703.4483</v>
      </c>
      <c r="EY2411" s="23">
        <v>0</v>
      </c>
      <c r="EZ2411" s="23">
        <v>0</v>
      </c>
      <c r="FA2411" s="23">
        <v>0</v>
      </c>
      <c r="FB2411" s="23">
        <v>0</v>
      </c>
      <c r="FC2411" s="23">
        <v>0</v>
      </c>
      <c r="FD2411" s="23">
        <v>0</v>
      </c>
      <c r="FE2411" s="23">
        <v>0</v>
      </c>
      <c r="FF2411" s="23">
        <v>0</v>
      </c>
      <c r="FG2411" s="23">
        <v>0</v>
      </c>
      <c r="FH2411" s="23">
        <v>0</v>
      </c>
      <c r="FI2411" s="23">
        <v>0</v>
      </c>
      <c r="FJ2411" s="23">
        <v>2</v>
      </c>
      <c r="FK2411" s="23">
        <v>0</v>
      </c>
      <c r="FL2411" s="23">
        <v>2</v>
      </c>
      <c r="FM2411" s="23">
        <v>0</v>
      </c>
      <c r="FN2411" s="23">
        <v>0</v>
      </c>
      <c r="FO2411" s="23">
        <v>0</v>
      </c>
      <c r="FP2411" s="23">
        <v>0</v>
      </c>
      <c r="FQ2411" s="23">
        <v>0</v>
      </c>
      <c r="FR2411" s="23">
        <v>0</v>
      </c>
    </row>
    <row r="2412" spans="142:174">
      <c r="EL2412" s="22">
        <v>44330</v>
      </c>
      <c r="EM2412" s="21" t="s">
        <v>29927</v>
      </c>
      <c r="EN2412" s="21" t="s">
        <v>22765</v>
      </c>
      <c r="EO2412" s="21" t="s">
        <v>29929</v>
      </c>
      <c r="EP2412" s="21">
        <v>574813750930</v>
      </c>
      <c r="EQ2412" s="21" t="s">
        <v>207</v>
      </c>
      <c r="ER2412" s="21" t="s">
        <v>209</v>
      </c>
      <c r="ES2412" s="23">
        <v>124</v>
      </c>
      <c r="ET2412" s="23">
        <v>9</v>
      </c>
      <c r="EU2412" s="23">
        <v>1874</v>
      </c>
      <c r="EV2412" s="23">
        <v>7.2580999999999998</v>
      </c>
      <c r="EW2412" s="23">
        <v>208.22219999999999</v>
      </c>
      <c r="EX2412" s="23">
        <v>15112.903200000001</v>
      </c>
      <c r="EY2412" s="23">
        <v>22.222200000000001</v>
      </c>
      <c r="EZ2412" s="23">
        <v>5203</v>
      </c>
      <c r="FA2412" s="23">
        <v>1</v>
      </c>
      <c r="FB2412" s="23">
        <v>5205</v>
      </c>
      <c r="FC2412" s="23">
        <v>1</v>
      </c>
      <c r="FD2412" s="23">
        <v>10408</v>
      </c>
      <c r="FE2412" s="23">
        <v>2</v>
      </c>
      <c r="FF2412" s="23">
        <v>0</v>
      </c>
      <c r="FG2412" s="23">
        <v>0</v>
      </c>
      <c r="FH2412" s="23">
        <v>0</v>
      </c>
      <c r="FI2412" s="23">
        <v>5.5538999999999996</v>
      </c>
      <c r="FJ2412" s="23">
        <v>1</v>
      </c>
      <c r="FK2412" s="23">
        <v>1</v>
      </c>
      <c r="FL2412" s="23">
        <v>2</v>
      </c>
      <c r="FM2412" s="23">
        <v>0</v>
      </c>
      <c r="FN2412" s="23">
        <v>0</v>
      </c>
      <c r="FO2412" s="23">
        <v>0</v>
      </c>
      <c r="FP2412" s="23">
        <v>0</v>
      </c>
      <c r="FQ2412" s="23">
        <v>0</v>
      </c>
      <c r="FR2412" s="23">
        <v>0</v>
      </c>
    </row>
    <row r="2413" spans="142:174">
      <c r="EL2413" s="22">
        <v>44330</v>
      </c>
      <c r="EM2413" s="21" t="s">
        <v>29927</v>
      </c>
      <c r="EN2413" s="21" t="s">
        <v>22765</v>
      </c>
      <c r="EO2413" s="21" t="s">
        <v>29929</v>
      </c>
      <c r="EP2413" s="21">
        <v>574813750930</v>
      </c>
      <c r="EQ2413" s="21" t="s">
        <v>207</v>
      </c>
      <c r="ER2413" s="21" t="s">
        <v>29926</v>
      </c>
      <c r="ES2413" s="23">
        <v>4</v>
      </c>
      <c r="ET2413" s="23">
        <v>0</v>
      </c>
      <c r="EU2413" s="23">
        <v>0</v>
      </c>
      <c r="EV2413" s="23">
        <v>0</v>
      </c>
      <c r="EW2413" s="23"/>
      <c r="EX2413" s="23">
        <v>0</v>
      </c>
      <c r="EY2413" s="23"/>
      <c r="EZ2413" s="23"/>
      <c r="FA2413" s="23"/>
      <c r="FB2413" s="23"/>
      <c r="FC2413" s="23"/>
      <c r="FD2413" s="23"/>
      <c r="FE2413" s="23"/>
      <c r="FF2413" s="23"/>
      <c r="FG2413" s="23"/>
      <c r="FH2413" s="23"/>
      <c r="FI2413" s="23"/>
      <c r="FJ2413" s="23"/>
      <c r="FK2413" s="23"/>
      <c r="FL2413" s="23"/>
      <c r="FM2413" s="23"/>
      <c r="FN2413" s="23"/>
      <c r="FO2413" s="23"/>
      <c r="FP2413" s="23"/>
      <c r="FQ2413" s="23"/>
      <c r="FR2413" s="23"/>
    </row>
    <row r="2414" spans="142:174">
      <c r="EL2414" s="22">
        <v>44330</v>
      </c>
      <c r="EM2414" s="21" t="s">
        <v>29927</v>
      </c>
      <c r="EN2414" s="21" t="s">
        <v>3790</v>
      </c>
      <c r="EO2414" s="21" t="s">
        <v>29929</v>
      </c>
      <c r="EP2414" s="21">
        <v>628191785238</v>
      </c>
      <c r="EQ2414" s="21" t="s">
        <v>207</v>
      </c>
      <c r="ER2414" s="21" t="s">
        <v>208</v>
      </c>
      <c r="ES2414" s="23">
        <v>1</v>
      </c>
      <c r="ET2414" s="23">
        <v>0</v>
      </c>
      <c r="EU2414" s="23">
        <v>0</v>
      </c>
      <c r="EV2414" s="23">
        <v>0</v>
      </c>
      <c r="EW2414" s="23"/>
      <c r="EX2414" s="23">
        <v>0</v>
      </c>
      <c r="EY2414" s="23"/>
      <c r="EZ2414" s="23"/>
      <c r="FA2414" s="23"/>
      <c r="FB2414" s="23"/>
      <c r="FC2414" s="23"/>
      <c r="FD2414" s="23"/>
      <c r="FE2414" s="23"/>
      <c r="FF2414" s="23"/>
      <c r="FG2414" s="23"/>
      <c r="FH2414" s="23"/>
      <c r="FI2414" s="23"/>
      <c r="FJ2414" s="23"/>
      <c r="FK2414" s="23"/>
      <c r="FL2414" s="23"/>
      <c r="FM2414" s="23"/>
      <c r="FN2414" s="23"/>
      <c r="FO2414" s="23"/>
      <c r="FP2414" s="23"/>
      <c r="FQ2414" s="23"/>
      <c r="FR2414" s="23"/>
    </row>
    <row r="2415" spans="142:174">
      <c r="EL2415" s="22">
        <v>44330</v>
      </c>
      <c r="EM2415" s="21" t="s">
        <v>29927</v>
      </c>
      <c r="EN2415" s="21" t="s">
        <v>3790</v>
      </c>
      <c r="EO2415" s="21" t="s">
        <v>29929</v>
      </c>
      <c r="EP2415" s="21">
        <v>628191785238</v>
      </c>
      <c r="EQ2415" s="21" t="s">
        <v>207</v>
      </c>
      <c r="ER2415" s="21" t="s">
        <v>209</v>
      </c>
      <c r="ES2415" s="23">
        <v>227</v>
      </c>
      <c r="ET2415" s="23">
        <v>7</v>
      </c>
      <c r="EU2415" s="23">
        <v>1400</v>
      </c>
      <c r="EV2415" s="23">
        <v>3.0836999999999999</v>
      </c>
      <c r="EW2415" s="23">
        <v>200</v>
      </c>
      <c r="EX2415" s="23">
        <v>6167.4008999999996</v>
      </c>
      <c r="EY2415" s="23">
        <v>0</v>
      </c>
      <c r="EZ2415" s="23">
        <v>0</v>
      </c>
      <c r="FA2415" s="23">
        <v>0</v>
      </c>
      <c r="FB2415" s="23">
        <v>0</v>
      </c>
      <c r="FC2415" s="23">
        <v>0</v>
      </c>
      <c r="FD2415" s="23">
        <v>0</v>
      </c>
      <c r="FE2415" s="23">
        <v>0</v>
      </c>
      <c r="FF2415" s="23">
        <v>0</v>
      </c>
      <c r="FG2415" s="23">
        <v>0</v>
      </c>
      <c r="FH2415" s="23">
        <v>0</v>
      </c>
      <c r="FI2415" s="23">
        <v>0</v>
      </c>
      <c r="FJ2415" s="23">
        <v>2</v>
      </c>
      <c r="FK2415" s="23">
        <v>0</v>
      </c>
      <c r="FL2415" s="23">
        <v>2</v>
      </c>
      <c r="FM2415" s="23">
        <v>0</v>
      </c>
      <c r="FN2415" s="23">
        <v>0</v>
      </c>
      <c r="FO2415" s="23">
        <v>0</v>
      </c>
      <c r="FP2415" s="23">
        <v>0</v>
      </c>
      <c r="FQ2415" s="23">
        <v>0</v>
      </c>
      <c r="FR2415" s="23">
        <v>0</v>
      </c>
    </row>
    <row r="2416" spans="142:174">
      <c r="EL2416" s="22">
        <v>44330</v>
      </c>
      <c r="EM2416" s="21" t="s">
        <v>29927</v>
      </c>
      <c r="EN2416" s="21" t="s">
        <v>3790</v>
      </c>
      <c r="EO2416" s="21" t="s">
        <v>29929</v>
      </c>
      <c r="EP2416" s="21">
        <v>628191785238</v>
      </c>
      <c r="EQ2416" s="21" t="s">
        <v>207</v>
      </c>
      <c r="ER2416" s="21" t="s">
        <v>29926</v>
      </c>
      <c r="ES2416" s="23">
        <v>6</v>
      </c>
      <c r="ET2416" s="23">
        <v>0</v>
      </c>
      <c r="EU2416" s="23">
        <v>0</v>
      </c>
      <c r="EV2416" s="23">
        <v>0</v>
      </c>
      <c r="EW2416" s="23"/>
      <c r="EX2416" s="23">
        <v>0</v>
      </c>
      <c r="EY2416" s="23"/>
      <c r="EZ2416" s="23"/>
      <c r="FA2416" s="23"/>
      <c r="FB2416" s="23"/>
      <c r="FC2416" s="23"/>
      <c r="FD2416" s="23"/>
      <c r="FE2416" s="23"/>
      <c r="FF2416" s="23"/>
      <c r="FG2416" s="23"/>
      <c r="FH2416" s="23"/>
      <c r="FI2416" s="23"/>
      <c r="FJ2416" s="23"/>
      <c r="FK2416" s="23"/>
      <c r="FL2416" s="23"/>
      <c r="FM2416" s="23"/>
      <c r="FN2416" s="23"/>
      <c r="FO2416" s="23"/>
      <c r="FP2416" s="23"/>
      <c r="FQ2416" s="23"/>
      <c r="FR2416" s="23"/>
    </row>
    <row r="2417" spans="142:174">
      <c r="EL2417" s="22">
        <v>44330</v>
      </c>
      <c r="EM2417" s="21" t="s">
        <v>29930</v>
      </c>
      <c r="EN2417" s="21" t="s">
        <v>24562</v>
      </c>
      <c r="EO2417" s="21" t="s">
        <v>29929</v>
      </c>
      <c r="EP2417" s="21">
        <v>574549692805</v>
      </c>
      <c r="EQ2417" s="21" t="s">
        <v>207</v>
      </c>
      <c r="ER2417" s="21" t="s">
        <v>208</v>
      </c>
      <c r="ES2417" s="23">
        <v>1</v>
      </c>
      <c r="ET2417" s="23">
        <v>0</v>
      </c>
      <c r="EU2417" s="23">
        <v>0</v>
      </c>
      <c r="EV2417" s="23">
        <v>0</v>
      </c>
      <c r="EW2417" s="23"/>
      <c r="EX2417" s="23">
        <v>0</v>
      </c>
      <c r="EY2417" s="23"/>
      <c r="EZ2417" s="23"/>
      <c r="FA2417" s="23"/>
      <c r="FB2417" s="23"/>
      <c r="FC2417" s="23"/>
      <c r="FD2417" s="23"/>
      <c r="FE2417" s="23"/>
      <c r="FF2417" s="23"/>
      <c r="FG2417" s="23"/>
      <c r="FH2417" s="23"/>
      <c r="FI2417" s="23"/>
      <c r="FJ2417" s="23"/>
      <c r="FK2417" s="23"/>
      <c r="FL2417" s="23"/>
      <c r="FM2417" s="23"/>
      <c r="FN2417" s="23"/>
      <c r="FO2417" s="23"/>
      <c r="FP2417" s="23"/>
      <c r="FQ2417" s="23"/>
      <c r="FR2417" s="23"/>
    </row>
    <row r="2418" spans="142:174">
      <c r="EL2418" s="22">
        <v>44330</v>
      </c>
      <c r="EM2418" s="21" t="s">
        <v>29930</v>
      </c>
      <c r="EN2418" s="21" t="s">
        <v>24562</v>
      </c>
      <c r="EO2418" s="21" t="s">
        <v>29929</v>
      </c>
      <c r="EP2418" s="21">
        <v>574549692805</v>
      </c>
      <c r="EQ2418" s="21" t="s">
        <v>207</v>
      </c>
      <c r="ER2418" s="21" t="s">
        <v>209</v>
      </c>
      <c r="ES2418" s="23">
        <v>90</v>
      </c>
      <c r="ET2418" s="23">
        <v>3</v>
      </c>
      <c r="EU2418" s="23">
        <v>517</v>
      </c>
      <c r="EV2418" s="23">
        <v>3.3332999999999999</v>
      </c>
      <c r="EW2418" s="23">
        <v>172.33330000000001</v>
      </c>
      <c r="EX2418" s="23">
        <v>5744.4444000000003</v>
      </c>
      <c r="EY2418" s="23"/>
      <c r="EZ2418" s="23"/>
      <c r="FA2418" s="23"/>
      <c r="FB2418" s="23"/>
      <c r="FC2418" s="23"/>
      <c r="FD2418" s="23"/>
      <c r="FE2418" s="23"/>
      <c r="FF2418" s="23"/>
      <c r="FG2418" s="23"/>
      <c r="FH2418" s="23"/>
      <c r="FI2418" s="23"/>
      <c r="FJ2418" s="23"/>
      <c r="FK2418" s="23"/>
      <c r="FL2418" s="23"/>
      <c r="FM2418" s="23"/>
      <c r="FN2418" s="23"/>
      <c r="FO2418" s="23"/>
      <c r="FP2418" s="23"/>
      <c r="FQ2418" s="23"/>
      <c r="FR2418" s="23"/>
    </row>
    <row r="2419" spans="142:174">
      <c r="EL2419" s="22">
        <v>44330</v>
      </c>
      <c r="EM2419" s="21" t="s">
        <v>29930</v>
      </c>
      <c r="EN2419" s="21" t="s">
        <v>24562</v>
      </c>
      <c r="EO2419" s="21" t="s">
        <v>29929</v>
      </c>
      <c r="EP2419" s="21">
        <v>574549692805</v>
      </c>
      <c r="EQ2419" s="21" t="s">
        <v>207</v>
      </c>
      <c r="ER2419" s="21" t="s">
        <v>29926</v>
      </c>
      <c r="ES2419" s="23">
        <v>23</v>
      </c>
      <c r="ET2419" s="23">
        <v>0</v>
      </c>
      <c r="EU2419" s="23">
        <v>0</v>
      </c>
      <c r="EV2419" s="23">
        <v>0</v>
      </c>
      <c r="EW2419" s="23"/>
      <c r="EX2419" s="23">
        <v>0</v>
      </c>
      <c r="EY2419" s="23"/>
      <c r="EZ2419" s="23"/>
      <c r="FA2419" s="23"/>
      <c r="FB2419" s="23"/>
      <c r="FC2419" s="23"/>
      <c r="FD2419" s="23"/>
      <c r="FE2419" s="23"/>
      <c r="FF2419" s="23"/>
      <c r="FG2419" s="23"/>
      <c r="FH2419" s="23"/>
      <c r="FI2419" s="23"/>
      <c r="FJ2419" s="23"/>
      <c r="FK2419" s="23"/>
      <c r="FL2419" s="23"/>
      <c r="FM2419" s="23"/>
      <c r="FN2419" s="23"/>
      <c r="FO2419" s="23"/>
      <c r="FP2419" s="23"/>
      <c r="FQ2419" s="23"/>
      <c r="FR2419" s="23"/>
    </row>
    <row r="2420" spans="142:174">
      <c r="EL2420" s="22">
        <v>44330</v>
      </c>
      <c r="EM2420" s="21" t="s">
        <v>29927</v>
      </c>
      <c r="EN2420" s="21" t="s">
        <v>3778</v>
      </c>
      <c r="EO2420" s="21" t="s">
        <v>29929</v>
      </c>
      <c r="EP2420" s="21">
        <v>628195165591</v>
      </c>
      <c r="EQ2420" s="21" t="s">
        <v>207</v>
      </c>
      <c r="ER2420" s="21" t="s">
        <v>209</v>
      </c>
      <c r="ES2420" s="23">
        <v>19</v>
      </c>
      <c r="ET2420" s="23">
        <v>1</v>
      </c>
      <c r="EU2420" s="23">
        <v>157</v>
      </c>
      <c r="EV2420" s="23">
        <v>5.2632000000000003</v>
      </c>
      <c r="EW2420" s="23">
        <v>157</v>
      </c>
      <c r="EX2420" s="23">
        <v>8263.1579000000002</v>
      </c>
      <c r="EY2420" s="23"/>
      <c r="EZ2420" s="23"/>
      <c r="FA2420" s="23"/>
      <c r="FB2420" s="23"/>
      <c r="FC2420" s="23"/>
      <c r="FD2420" s="23"/>
      <c r="FE2420" s="23"/>
      <c r="FF2420" s="23"/>
      <c r="FG2420" s="23"/>
      <c r="FH2420" s="23"/>
      <c r="FI2420" s="23"/>
      <c r="FJ2420" s="23"/>
      <c r="FK2420" s="23"/>
      <c r="FL2420" s="23"/>
      <c r="FM2420" s="23"/>
      <c r="FN2420" s="23"/>
      <c r="FO2420" s="23"/>
      <c r="FP2420" s="23"/>
      <c r="FQ2420" s="23"/>
      <c r="FR2420" s="23"/>
    </row>
    <row r="2421" spans="142:174">
      <c r="EL2421" s="22">
        <v>44330</v>
      </c>
      <c r="EM2421" s="21" t="s">
        <v>29930</v>
      </c>
      <c r="EN2421" s="21" t="s">
        <v>24559</v>
      </c>
      <c r="EO2421" s="21" t="s">
        <v>29929</v>
      </c>
      <c r="EP2421" s="21">
        <v>574917819112</v>
      </c>
      <c r="EQ2421" s="21" t="s">
        <v>207</v>
      </c>
      <c r="ER2421" s="21" t="s">
        <v>209</v>
      </c>
      <c r="ES2421" s="23">
        <v>126</v>
      </c>
      <c r="ET2421" s="23">
        <v>3</v>
      </c>
      <c r="EU2421" s="23">
        <v>696</v>
      </c>
      <c r="EV2421" s="23">
        <v>2.3809999999999998</v>
      </c>
      <c r="EW2421" s="23">
        <v>232</v>
      </c>
      <c r="EX2421" s="23">
        <v>5523.8095000000003</v>
      </c>
      <c r="EY2421" s="23"/>
      <c r="EZ2421" s="23"/>
      <c r="FA2421" s="23"/>
      <c r="FB2421" s="23"/>
      <c r="FC2421" s="23"/>
      <c r="FD2421" s="23"/>
      <c r="FE2421" s="23"/>
      <c r="FF2421" s="23"/>
      <c r="FG2421" s="23"/>
      <c r="FH2421" s="23"/>
      <c r="FI2421" s="23"/>
      <c r="FJ2421" s="23"/>
      <c r="FK2421" s="23"/>
      <c r="FL2421" s="23"/>
      <c r="FM2421" s="23"/>
      <c r="FN2421" s="23"/>
      <c r="FO2421" s="23"/>
      <c r="FP2421" s="23"/>
      <c r="FQ2421" s="23"/>
      <c r="FR2421" s="23"/>
    </row>
    <row r="2422" spans="142:174">
      <c r="EL2422" s="22">
        <v>44330</v>
      </c>
      <c r="EM2422" s="21" t="s">
        <v>29930</v>
      </c>
      <c r="EN2422" s="21" t="s">
        <v>24559</v>
      </c>
      <c r="EO2422" s="21" t="s">
        <v>29929</v>
      </c>
      <c r="EP2422" s="21">
        <v>574917819112</v>
      </c>
      <c r="EQ2422" s="21" t="s">
        <v>207</v>
      </c>
      <c r="ER2422" s="21" t="s">
        <v>29926</v>
      </c>
      <c r="ES2422" s="23">
        <v>3</v>
      </c>
      <c r="ET2422" s="23">
        <v>0</v>
      </c>
      <c r="EU2422" s="23">
        <v>0</v>
      </c>
      <c r="EV2422" s="23">
        <v>0</v>
      </c>
      <c r="EW2422" s="23"/>
      <c r="EX2422" s="23">
        <v>0</v>
      </c>
      <c r="EY2422" s="23"/>
      <c r="EZ2422" s="23"/>
      <c r="FA2422" s="23"/>
      <c r="FB2422" s="23"/>
      <c r="FC2422" s="23"/>
      <c r="FD2422" s="23"/>
      <c r="FE2422" s="23"/>
      <c r="FF2422" s="23"/>
      <c r="FG2422" s="23"/>
      <c r="FH2422" s="23"/>
      <c r="FI2422" s="23"/>
      <c r="FJ2422" s="23"/>
      <c r="FK2422" s="23"/>
      <c r="FL2422" s="23"/>
      <c r="FM2422" s="23"/>
      <c r="FN2422" s="23"/>
      <c r="FO2422" s="23"/>
      <c r="FP2422" s="23"/>
      <c r="FQ2422" s="23"/>
      <c r="FR2422" s="23"/>
    </row>
    <row r="2423" spans="142:174">
      <c r="EL2423" s="22">
        <v>44330</v>
      </c>
      <c r="EM2423" s="21" t="s">
        <v>29927</v>
      </c>
      <c r="EN2423" s="21" t="s">
        <v>19037</v>
      </c>
      <c r="EO2423" s="21" t="s">
        <v>29929</v>
      </c>
      <c r="EP2423" s="21">
        <v>574190053228</v>
      </c>
      <c r="EQ2423" s="21" t="s">
        <v>207</v>
      </c>
      <c r="ER2423" s="21" t="s">
        <v>209</v>
      </c>
      <c r="ES2423" s="23">
        <v>49</v>
      </c>
      <c r="ET2423" s="23">
        <v>2</v>
      </c>
      <c r="EU2423" s="23">
        <v>394</v>
      </c>
      <c r="EV2423" s="23">
        <v>4.0815999999999999</v>
      </c>
      <c r="EW2423" s="23">
        <v>197</v>
      </c>
      <c r="EX2423" s="23">
        <v>8040.8163000000004</v>
      </c>
      <c r="EY2423" s="23">
        <v>0</v>
      </c>
      <c r="EZ2423" s="23">
        <v>0</v>
      </c>
      <c r="FA2423" s="23">
        <v>0</v>
      </c>
      <c r="FB2423" s="23">
        <v>0</v>
      </c>
      <c r="FC2423" s="23">
        <v>0</v>
      </c>
      <c r="FD2423" s="23">
        <v>0</v>
      </c>
      <c r="FE2423" s="23">
        <v>0</v>
      </c>
      <c r="FF2423" s="23">
        <v>0</v>
      </c>
      <c r="FG2423" s="23">
        <v>0</v>
      </c>
      <c r="FH2423" s="23">
        <v>0</v>
      </c>
      <c r="FI2423" s="23">
        <v>0</v>
      </c>
      <c r="FJ2423" s="23">
        <v>0</v>
      </c>
      <c r="FK2423" s="23">
        <v>1</v>
      </c>
      <c r="FL2423" s="23">
        <v>1</v>
      </c>
      <c r="FM2423" s="23">
        <v>0</v>
      </c>
      <c r="FN2423" s="23">
        <v>0</v>
      </c>
      <c r="FO2423" s="23">
        <v>0</v>
      </c>
      <c r="FP2423" s="23">
        <v>0</v>
      </c>
      <c r="FQ2423" s="23">
        <v>0</v>
      </c>
      <c r="FR2423" s="23">
        <v>0</v>
      </c>
    </row>
    <row r="2424" spans="142:174">
      <c r="EL2424" s="22">
        <v>44330</v>
      </c>
      <c r="EM2424" s="21" t="s">
        <v>29927</v>
      </c>
      <c r="EN2424" s="21" t="s">
        <v>17432</v>
      </c>
      <c r="EO2424" s="21" t="s">
        <v>29929</v>
      </c>
      <c r="EP2424" s="21">
        <v>592683898914</v>
      </c>
      <c r="EQ2424" s="21" t="s">
        <v>207</v>
      </c>
      <c r="ER2424" s="21" t="s">
        <v>209</v>
      </c>
      <c r="ES2424" s="23">
        <v>126</v>
      </c>
      <c r="ET2424" s="23">
        <v>1</v>
      </c>
      <c r="EU2424" s="23">
        <v>157</v>
      </c>
      <c r="EV2424" s="23">
        <v>0.79369999999999996</v>
      </c>
      <c r="EW2424" s="23">
        <v>157</v>
      </c>
      <c r="EX2424" s="23">
        <v>1246.0317</v>
      </c>
      <c r="EY2424" s="23">
        <v>0</v>
      </c>
      <c r="EZ2424" s="23">
        <v>0</v>
      </c>
      <c r="FA2424" s="23">
        <v>0</v>
      </c>
      <c r="FB2424" s="23">
        <v>0</v>
      </c>
      <c r="FC2424" s="23">
        <v>0</v>
      </c>
      <c r="FD2424" s="23">
        <v>0</v>
      </c>
      <c r="FE2424" s="23">
        <v>0</v>
      </c>
      <c r="FF2424" s="23">
        <v>1</v>
      </c>
      <c r="FG2424" s="23">
        <v>0</v>
      </c>
      <c r="FH2424" s="23">
        <v>1</v>
      </c>
      <c r="FI2424" s="23">
        <v>0</v>
      </c>
      <c r="FJ2424" s="23">
        <v>0</v>
      </c>
      <c r="FK2424" s="23">
        <v>0</v>
      </c>
      <c r="FL2424" s="23">
        <v>0</v>
      </c>
      <c r="FM2424" s="23">
        <v>0</v>
      </c>
      <c r="FN2424" s="23">
        <v>0</v>
      </c>
      <c r="FO2424" s="23">
        <v>0</v>
      </c>
      <c r="FP2424" s="23">
        <v>0</v>
      </c>
      <c r="FQ2424" s="23">
        <v>0</v>
      </c>
      <c r="FR2424" s="23">
        <v>0</v>
      </c>
    </row>
    <row r="2425" spans="142:174">
      <c r="EL2425" s="22">
        <v>44330</v>
      </c>
      <c r="EM2425" s="21" t="s">
        <v>29927</v>
      </c>
      <c r="EN2425" s="21" t="s">
        <v>17432</v>
      </c>
      <c r="EO2425" s="21" t="s">
        <v>29929</v>
      </c>
      <c r="EP2425" s="21">
        <v>592683898914</v>
      </c>
      <c r="EQ2425" s="21" t="s">
        <v>207</v>
      </c>
      <c r="ER2425" s="21" t="s">
        <v>29926</v>
      </c>
      <c r="ES2425" s="23">
        <v>2</v>
      </c>
      <c r="ET2425" s="23">
        <v>0</v>
      </c>
      <c r="EU2425" s="23">
        <v>0</v>
      </c>
      <c r="EV2425" s="23">
        <v>0</v>
      </c>
      <c r="EW2425" s="23"/>
      <c r="EX2425" s="23">
        <v>0</v>
      </c>
      <c r="EY2425" s="23"/>
      <c r="EZ2425" s="23"/>
      <c r="FA2425" s="23"/>
      <c r="FB2425" s="23"/>
      <c r="FC2425" s="23"/>
      <c r="FD2425" s="23"/>
      <c r="FE2425" s="23"/>
      <c r="FF2425" s="23"/>
      <c r="FG2425" s="23"/>
      <c r="FH2425" s="23"/>
      <c r="FI2425" s="23"/>
      <c r="FJ2425" s="23"/>
      <c r="FK2425" s="23"/>
      <c r="FL2425" s="23"/>
      <c r="FM2425" s="23"/>
      <c r="FN2425" s="23"/>
      <c r="FO2425" s="23"/>
      <c r="FP2425" s="23"/>
      <c r="FQ2425" s="23"/>
      <c r="FR2425" s="23"/>
    </row>
    <row r="2426" spans="142:174">
      <c r="EL2426" s="22">
        <v>44330</v>
      </c>
      <c r="EM2426" s="21" t="s">
        <v>29927</v>
      </c>
      <c r="EN2426" s="21" t="s">
        <v>211</v>
      </c>
      <c r="EO2426" s="21" t="s">
        <v>29929</v>
      </c>
      <c r="EP2426" s="21">
        <v>599211933377</v>
      </c>
      <c r="EQ2426" s="21" t="s">
        <v>207</v>
      </c>
      <c r="ER2426" s="21" t="s">
        <v>209</v>
      </c>
      <c r="ES2426" s="23">
        <v>420</v>
      </c>
      <c r="ET2426" s="23">
        <v>14</v>
      </c>
      <c r="EU2426" s="23">
        <v>2345</v>
      </c>
      <c r="EV2426" s="23">
        <v>3.3332999999999999</v>
      </c>
      <c r="EW2426" s="23">
        <v>167.5</v>
      </c>
      <c r="EX2426" s="23">
        <v>5583.3333000000002</v>
      </c>
      <c r="EY2426" s="23"/>
      <c r="EZ2426" s="23"/>
      <c r="FA2426" s="23"/>
      <c r="FB2426" s="23"/>
      <c r="FC2426" s="23"/>
      <c r="FD2426" s="23"/>
      <c r="FE2426" s="23"/>
      <c r="FF2426" s="23"/>
      <c r="FG2426" s="23"/>
      <c r="FH2426" s="23"/>
      <c r="FI2426" s="23"/>
      <c r="FJ2426" s="23"/>
      <c r="FK2426" s="23"/>
      <c r="FL2426" s="23"/>
      <c r="FM2426" s="23"/>
      <c r="FN2426" s="23"/>
      <c r="FO2426" s="23"/>
      <c r="FP2426" s="23"/>
      <c r="FQ2426" s="23"/>
      <c r="FR2426" s="23"/>
    </row>
    <row r="2427" spans="142:174">
      <c r="EL2427" s="22">
        <v>44330</v>
      </c>
      <c r="EM2427" s="21" t="s">
        <v>29927</v>
      </c>
      <c r="EN2427" s="21" t="s">
        <v>211</v>
      </c>
      <c r="EO2427" s="21" t="s">
        <v>29929</v>
      </c>
      <c r="EP2427" s="21">
        <v>599211933377</v>
      </c>
      <c r="EQ2427" s="21" t="s">
        <v>207</v>
      </c>
      <c r="ER2427" s="21" t="s">
        <v>29926</v>
      </c>
      <c r="ES2427" s="23">
        <v>4</v>
      </c>
      <c r="ET2427" s="23">
        <v>0</v>
      </c>
      <c r="EU2427" s="23">
        <v>0</v>
      </c>
      <c r="EV2427" s="23">
        <v>0</v>
      </c>
      <c r="EW2427" s="23"/>
      <c r="EX2427" s="23">
        <v>0</v>
      </c>
      <c r="EY2427" s="23"/>
      <c r="EZ2427" s="23"/>
      <c r="FA2427" s="23"/>
      <c r="FB2427" s="23"/>
      <c r="FC2427" s="23"/>
      <c r="FD2427" s="23"/>
      <c r="FE2427" s="23"/>
      <c r="FF2427" s="23"/>
      <c r="FG2427" s="23"/>
      <c r="FH2427" s="23"/>
      <c r="FI2427" s="23"/>
      <c r="FJ2427" s="23"/>
      <c r="FK2427" s="23"/>
      <c r="FL2427" s="23"/>
      <c r="FM2427" s="23"/>
      <c r="FN2427" s="23"/>
      <c r="FO2427" s="23"/>
      <c r="FP2427" s="23"/>
      <c r="FQ2427" s="23"/>
      <c r="FR2427" s="23"/>
    </row>
    <row r="2428" spans="142:174">
      <c r="EL2428" s="22">
        <v>44330</v>
      </c>
      <c r="EM2428" s="21" t="s">
        <v>29930</v>
      </c>
      <c r="EN2428" s="21" t="s">
        <v>22749</v>
      </c>
      <c r="EO2428" s="21" t="s">
        <v>29929</v>
      </c>
      <c r="EP2428" s="21">
        <v>574814826537</v>
      </c>
      <c r="EQ2428" s="21" t="s">
        <v>207</v>
      </c>
      <c r="ER2428" s="21" t="s">
        <v>208</v>
      </c>
      <c r="ES2428" s="23">
        <v>5</v>
      </c>
      <c r="ET2428" s="23">
        <v>0</v>
      </c>
      <c r="EU2428" s="23">
        <v>0</v>
      </c>
      <c r="EV2428" s="23">
        <v>0</v>
      </c>
      <c r="EW2428" s="23"/>
      <c r="EX2428" s="23">
        <v>0</v>
      </c>
      <c r="EY2428" s="23"/>
      <c r="EZ2428" s="23"/>
      <c r="FA2428" s="23"/>
      <c r="FB2428" s="23"/>
      <c r="FC2428" s="23"/>
      <c r="FD2428" s="23"/>
      <c r="FE2428" s="23"/>
      <c r="FF2428" s="23"/>
      <c r="FG2428" s="23"/>
      <c r="FH2428" s="23"/>
      <c r="FI2428" s="23"/>
      <c r="FJ2428" s="23"/>
      <c r="FK2428" s="23"/>
      <c r="FL2428" s="23"/>
      <c r="FM2428" s="23"/>
      <c r="FN2428" s="23"/>
      <c r="FO2428" s="23"/>
      <c r="FP2428" s="23"/>
      <c r="FQ2428" s="23"/>
      <c r="FR2428" s="23"/>
    </row>
    <row r="2429" spans="142:174">
      <c r="EL2429" s="22">
        <v>44330</v>
      </c>
      <c r="EM2429" s="21" t="s">
        <v>29930</v>
      </c>
      <c r="EN2429" s="21" t="s">
        <v>22749</v>
      </c>
      <c r="EO2429" s="21" t="s">
        <v>29929</v>
      </c>
      <c r="EP2429" s="21">
        <v>574814826537</v>
      </c>
      <c r="EQ2429" s="21" t="s">
        <v>207</v>
      </c>
      <c r="ER2429" s="21" t="s">
        <v>209</v>
      </c>
      <c r="ES2429" s="23">
        <v>277</v>
      </c>
      <c r="ET2429" s="23">
        <v>7</v>
      </c>
      <c r="EU2429" s="23">
        <v>1325</v>
      </c>
      <c r="EV2429" s="23">
        <v>2.5270999999999999</v>
      </c>
      <c r="EW2429" s="23">
        <v>189.28569999999999</v>
      </c>
      <c r="EX2429" s="23">
        <v>4783.3935000000001</v>
      </c>
      <c r="EY2429" s="23"/>
      <c r="EZ2429" s="23"/>
      <c r="FA2429" s="23"/>
      <c r="FB2429" s="23"/>
      <c r="FC2429" s="23"/>
      <c r="FD2429" s="23"/>
      <c r="FE2429" s="23"/>
      <c r="FF2429" s="23"/>
      <c r="FG2429" s="23"/>
      <c r="FH2429" s="23"/>
      <c r="FI2429" s="23"/>
      <c r="FJ2429" s="23"/>
      <c r="FK2429" s="23"/>
      <c r="FL2429" s="23"/>
      <c r="FM2429" s="23"/>
      <c r="FN2429" s="23"/>
      <c r="FO2429" s="23"/>
      <c r="FP2429" s="23"/>
      <c r="FQ2429" s="23"/>
      <c r="FR2429" s="23"/>
    </row>
    <row r="2430" spans="142:174">
      <c r="EL2430" s="22">
        <v>44330</v>
      </c>
      <c r="EM2430" s="21" t="s">
        <v>29930</v>
      </c>
      <c r="EN2430" s="21" t="s">
        <v>22749</v>
      </c>
      <c r="EO2430" s="21" t="s">
        <v>29929</v>
      </c>
      <c r="EP2430" s="21">
        <v>574814826537</v>
      </c>
      <c r="EQ2430" s="21" t="s">
        <v>207</v>
      </c>
      <c r="ER2430" s="21" t="s">
        <v>29926</v>
      </c>
      <c r="ES2430" s="23">
        <v>4</v>
      </c>
      <c r="ET2430" s="23">
        <v>0</v>
      </c>
      <c r="EU2430" s="23">
        <v>0</v>
      </c>
      <c r="EV2430" s="23">
        <v>0</v>
      </c>
      <c r="EW2430" s="23"/>
      <c r="EX2430" s="23">
        <v>0</v>
      </c>
      <c r="EY2430" s="23"/>
      <c r="EZ2430" s="23"/>
      <c r="FA2430" s="23"/>
      <c r="FB2430" s="23"/>
      <c r="FC2430" s="23"/>
      <c r="FD2430" s="23"/>
      <c r="FE2430" s="23"/>
      <c r="FF2430" s="23"/>
      <c r="FG2430" s="23"/>
      <c r="FH2430" s="23"/>
      <c r="FI2430" s="23"/>
      <c r="FJ2430" s="23"/>
      <c r="FK2430" s="23"/>
      <c r="FL2430" s="23"/>
      <c r="FM2430" s="23"/>
      <c r="FN2430" s="23"/>
      <c r="FO2430" s="23"/>
      <c r="FP2430" s="23"/>
      <c r="FQ2430" s="23"/>
      <c r="FR2430" s="23"/>
    </row>
    <row r="2431" spans="142:174">
      <c r="EL2431" s="22">
        <v>44330</v>
      </c>
      <c r="EM2431" s="21" t="s">
        <v>29927</v>
      </c>
      <c r="EN2431" s="21" t="s">
        <v>17425</v>
      </c>
      <c r="EO2431" s="21" t="s">
        <v>29929</v>
      </c>
      <c r="EP2431" s="21">
        <v>585622329677</v>
      </c>
      <c r="EQ2431" s="21" t="s">
        <v>207</v>
      </c>
      <c r="ER2431" s="21" t="s">
        <v>209</v>
      </c>
      <c r="ES2431" s="23">
        <v>11</v>
      </c>
      <c r="ET2431" s="23">
        <v>1</v>
      </c>
      <c r="EU2431" s="23">
        <v>121</v>
      </c>
      <c r="EV2431" s="23">
        <v>9.0908999999999995</v>
      </c>
      <c r="EW2431" s="23">
        <v>121</v>
      </c>
      <c r="EX2431" s="23">
        <v>11000</v>
      </c>
      <c r="EY2431" s="23"/>
      <c r="EZ2431" s="23"/>
      <c r="FA2431" s="23"/>
      <c r="FB2431" s="23"/>
      <c r="FC2431" s="23"/>
      <c r="FD2431" s="23"/>
      <c r="FE2431" s="23"/>
      <c r="FF2431" s="23"/>
      <c r="FG2431" s="23"/>
      <c r="FH2431" s="23"/>
      <c r="FI2431" s="23"/>
      <c r="FJ2431" s="23"/>
      <c r="FK2431" s="23"/>
      <c r="FL2431" s="23"/>
      <c r="FM2431" s="23"/>
      <c r="FN2431" s="23"/>
      <c r="FO2431" s="23"/>
      <c r="FP2431" s="23"/>
      <c r="FQ2431" s="23"/>
      <c r="FR2431" s="23"/>
    </row>
    <row r="2432" spans="142:174">
      <c r="EL2432" s="22">
        <v>44330</v>
      </c>
      <c r="EM2432" s="21" t="s">
        <v>29927</v>
      </c>
      <c r="EN2432" s="21" t="s">
        <v>3779</v>
      </c>
      <c r="EO2432" s="21" t="s">
        <v>29929</v>
      </c>
      <c r="EP2432" s="21">
        <v>628188901458</v>
      </c>
      <c r="EQ2432" s="21" t="s">
        <v>207</v>
      </c>
      <c r="ER2432" s="21" t="s">
        <v>209</v>
      </c>
      <c r="ES2432" s="23">
        <v>46</v>
      </c>
      <c r="ET2432" s="23">
        <v>0</v>
      </c>
      <c r="EU2432" s="23">
        <v>0</v>
      </c>
      <c r="EV2432" s="23">
        <v>0</v>
      </c>
      <c r="EW2432" s="23"/>
      <c r="EX2432" s="23">
        <v>0</v>
      </c>
      <c r="EY2432" s="23"/>
      <c r="EZ2432" s="23"/>
      <c r="FA2432" s="23"/>
      <c r="FB2432" s="23"/>
      <c r="FC2432" s="23"/>
      <c r="FD2432" s="23"/>
      <c r="FE2432" s="23"/>
      <c r="FF2432" s="23"/>
      <c r="FG2432" s="23"/>
      <c r="FH2432" s="23"/>
      <c r="FI2432" s="23"/>
      <c r="FJ2432" s="23"/>
      <c r="FK2432" s="23"/>
      <c r="FL2432" s="23"/>
      <c r="FM2432" s="23"/>
      <c r="FN2432" s="23"/>
      <c r="FO2432" s="23"/>
      <c r="FP2432" s="23"/>
      <c r="FQ2432" s="23"/>
      <c r="FR2432" s="23"/>
    </row>
    <row r="2433" spans="142:174">
      <c r="EL2433" s="22">
        <v>44330</v>
      </c>
      <c r="EM2433" s="21" t="s">
        <v>29927</v>
      </c>
      <c r="EN2433" s="21" t="s">
        <v>3779</v>
      </c>
      <c r="EO2433" s="21" t="s">
        <v>29929</v>
      </c>
      <c r="EP2433" s="21">
        <v>628188901458</v>
      </c>
      <c r="EQ2433" s="21" t="s">
        <v>207</v>
      </c>
      <c r="ER2433" s="21" t="s">
        <v>29926</v>
      </c>
      <c r="ES2433" s="23">
        <v>1</v>
      </c>
      <c r="ET2433" s="23">
        <v>0</v>
      </c>
      <c r="EU2433" s="23">
        <v>0</v>
      </c>
      <c r="EV2433" s="23">
        <v>0</v>
      </c>
      <c r="EW2433" s="23"/>
      <c r="EX2433" s="23">
        <v>0</v>
      </c>
      <c r="EY2433" s="23"/>
      <c r="EZ2433" s="23"/>
      <c r="FA2433" s="23"/>
      <c r="FB2433" s="23"/>
      <c r="FC2433" s="23"/>
      <c r="FD2433" s="23"/>
      <c r="FE2433" s="23"/>
      <c r="FF2433" s="23"/>
      <c r="FG2433" s="23"/>
      <c r="FH2433" s="23"/>
      <c r="FI2433" s="23"/>
      <c r="FJ2433" s="23"/>
      <c r="FK2433" s="23"/>
      <c r="FL2433" s="23"/>
      <c r="FM2433" s="23"/>
      <c r="FN2433" s="23"/>
      <c r="FO2433" s="23"/>
      <c r="FP2433" s="23"/>
      <c r="FQ2433" s="23"/>
      <c r="FR2433" s="23"/>
    </row>
    <row r="2434" spans="142:174">
      <c r="EL2434" s="22">
        <v>44330</v>
      </c>
      <c r="EM2434" s="21" t="s">
        <v>29930</v>
      </c>
      <c r="EN2434" s="21" t="s">
        <v>24738</v>
      </c>
      <c r="EO2434" s="21" t="s">
        <v>29929</v>
      </c>
      <c r="EP2434" s="21">
        <v>574703641670</v>
      </c>
      <c r="EQ2434" s="21" t="s">
        <v>207</v>
      </c>
      <c r="ER2434" s="21" t="s">
        <v>209</v>
      </c>
      <c r="ES2434" s="23">
        <v>283</v>
      </c>
      <c r="ET2434" s="23">
        <v>10</v>
      </c>
      <c r="EU2434" s="23">
        <v>2439</v>
      </c>
      <c r="EV2434" s="23">
        <v>3.5335999999999999</v>
      </c>
      <c r="EW2434" s="23">
        <v>243.9</v>
      </c>
      <c r="EX2434" s="23">
        <v>8618.3745999999992</v>
      </c>
      <c r="EY2434" s="23">
        <v>0</v>
      </c>
      <c r="EZ2434" s="23">
        <v>0</v>
      </c>
      <c r="FA2434" s="23">
        <v>0</v>
      </c>
      <c r="FB2434" s="23">
        <v>0</v>
      </c>
      <c r="FC2434" s="23">
        <v>0</v>
      </c>
      <c r="FD2434" s="23">
        <v>0</v>
      </c>
      <c r="FE2434" s="23">
        <v>0</v>
      </c>
      <c r="FF2434" s="23">
        <v>0</v>
      </c>
      <c r="FG2434" s="23">
        <v>0</v>
      </c>
      <c r="FH2434" s="23">
        <v>0</v>
      </c>
      <c r="FI2434" s="23">
        <v>0</v>
      </c>
      <c r="FJ2434" s="23">
        <v>0</v>
      </c>
      <c r="FK2434" s="23">
        <v>5</v>
      </c>
      <c r="FL2434" s="23">
        <v>5</v>
      </c>
      <c r="FM2434" s="23">
        <v>0</v>
      </c>
      <c r="FN2434" s="23">
        <v>0</v>
      </c>
      <c r="FO2434" s="23">
        <v>0</v>
      </c>
      <c r="FP2434" s="23">
        <v>0</v>
      </c>
      <c r="FQ2434" s="23">
        <v>0</v>
      </c>
      <c r="FR2434" s="23">
        <v>0</v>
      </c>
    </row>
    <row r="2435" spans="142:174">
      <c r="EL2435" s="22">
        <v>44330</v>
      </c>
      <c r="EM2435" s="21" t="s">
        <v>29930</v>
      </c>
      <c r="EN2435" s="21" t="s">
        <v>24738</v>
      </c>
      <c r="EO2435" s="21" t="s">
        <v>29929</v>
      </c>
      <c r="EP2435" s="21">
        <v>574703641670</v>
      </c>
      <c r="EQ2435" s="21" t="s">
        <v>207</v>
      </c>
      <c r="ER2435" s="21" t="s">
        <v>29926</v>
      </c>
      <c r="ES2435" s="23">
        <v>12</v>
      </c>
      <c r="ET2435" s="23">
        <v>0</v>
      </c>
      <c r="EU2435" s="23">
        <v>0</v>
      </c>
      <c r="EV2435" s="23">
        <v>0</v>
      </c>
      <c r="EW2435" s="23"/>
      <c r="EX2435" s="23">
        <v>0</v>
      </c>
      <c r="EY2435" s="23"/>
      <c r="EZ2435" s="23"/>
      <c r="FA2435" s="23"/>
      <c r="FB2435" s="23"/>
      <c r="FC2435" s="23"/>
      <c r="FD2435" s="23"/>
      <c r="FE2435" s="23"/>
      <c r="FF2435" s="23"/>
      <c r="FG2435" s="23"/>
      <c r="FH2435" s="23"/>
      <c r="FI2435" s="23"/>
      <c r="FJ2435" s="23"/>
      <c r="FK2435" s="23"/>
      <c r="FL2435" s="23"/>
      <c r="FM2435" s="23"/>
      <c r="FN2435" s="23"/>
      <c r="FO2435" s="23"/>
      <c r="FP2435" s="23"/>
      <c r="FQ2435" s="23"/>
      <c r="FR2435" s="23"/>
    </row>
    <row r="2436" spans="142:174">
      <c r="EL2436" s="22">
        <v>44330</v>
      </c>
      <c r="EM2436" s="21" t="s">
        <v>30702</v>
      </c>
      <c r="EN2436" s="21" t="s">
        <v>1370</v>
      </c>
      <c r="EO2436" s="21" t="s">
        <v>206</v>
      </c>
      <c r="EP2436" s="21">
        <v>599408782168</v>
      </c>
      <c r="EQ2436" s="21" t="s">
        <v>207</v>
      </c>
      <c r="ER2436" s="21" t="s">
        <v>208</v>
      </c>
      <c r="ES2436" s="23">
        <v>123</v>
      </c>
      <c r="ET2436" s="23">
        <v>3</v>
      </c>
      <c r="EU2436" s="23">
        <v>188</v>
      </c>
      <c r="EV2436" s="23">
        <v>2.4390000000000001</v>
      </c>
      <c r="EW2436" s="23">
        <v>62.666699999999999</v>
      </c>
      <c r="EX2436" s="23">
        <v>1528.4553000000001</v>
      </c>
      <c r="EY2436" s="23"/>
      <c r="EZ2436" s="23"/>
      <c r="FA2436" s="23"/>
      <c r="FB2436" s="23"/>
      <c r="FC2436" s="23"/>
      <c r="FD2436" s="23"/>
      <c r="FE2436" s="23"/>
      <c r="FF2436" s="23"/>
      <c r="FG2436" s="23"/>
      <c r="FH2436" s="23"/>
      <c r="FI2436" s="23"/>
      <c r="FJ2436" s="23"/>
      <c r="FK2436" s="23"/>
      <c r="FL2436" s="23"/>
      <c r="FM2436" s="23"/>
      <c r="FN2436" s="23"/>
      <c r="FO2436" s="23"/>
      <c r="FP2436" s="23"/>
      <c r="FQ2436" s="23"/>
      <c r="FR2436" s="23"/>
    </row>
    <row r="2437" spans="142:174">
      <c r="EL2437" s="22">
        <v>44330</v>
      </c>
      <c r="EM2437" s="21" t="s">
        <v>30702</v>
      </c>
      <c r="EN2437" s="21" t="s">
        <v>1370</v>
      </c>
      <c r="EO2437" s="21" t="s">
        <v>206</v>
      </c>
      <c r="EP2437" s="21">
        <v>599408782168</v>
      </c>
      <c r="EQ2437" s="21" t="s">
        <v>207</v>
      </c>
      <c r="ER2437" s="21" t="s">
        <v>209</v>
      </c>
      <c r="ES2437" s="23">
        <v>1097</v>
      </c>
      <c r="ET2437" s="23">
        <v>58</v>
      </c>
      <c r="EU2437" s="23">
        <v>14045</v>
      </c>
      <c r="EV2437" s="23">
        <v>5.2870999999999997</v>
      </c>
      <c r="EW2437" s="23">
        <v>242.15520000000001</v>
      </c>
      <c r="EX2437" s="23">
        <v>12803.099399999999</v>
      </c>
      <c r="EY2437" s="23">
        <v>3.4483000000000001</v>
      </c>
      <c r="EZ2437" s="23">
        <v>7671</v>
      </c>
      <c r="FA2437" s="23">
        <v>2</v>
      </c>
      <c r="FB2437" s="23">
        <v>0</v>
      </c>
      <c r="FC2437" s="23">
        <v>0</v>
      </c>
      <c r="FD2437" s="23">
        <v>7671</v>
      </c>
      <c r="FE2437" s="23">
        <v>2</v>
      </c>
      <c r="FF2437" s="23">
        <v>3</v>
      </c>
      <c r="FG2437" s="23">
        <v>0</v>
      </c>
      <c r="FH2437" s="23">
        <v>3</v>
      </c>
      <c r="FI2437" s="23">
        <v>0.54620000000000002</v>
      </c>
      <c r="FJ2437" s="23">
        <v>13</v>
      </c>
      <c r="FK2437" s="23">
        <v>4</v>
      </c>
      <c r="FL2437" s="23">
        <v>17</v>
      </c>
      <c r="FM2437" s="23">
        <v>0</v>
      </c>
      <c r="FN2437" s="23">
        <v>0</v>
      </c>
      <c r="FO2437" s="23">
        <v>0</v>
      </c>
      <c r="FP2437" s="23">
        <v>0</v>
      </c>
      <c r="FQ2437" s="23">
        <v>0</v>
      </c>
      <c r="FR2437" s="23">
        <v>0</v>
      </c>
    </row>
    <row r="2438" spans="142:174">
      <c r="EL2438" s="22">
        <v>44330</v>
      </c>
      <c r="EM2438" s="21" t="s">
        <v>30703</v>
      </c>
      <c r="EN2438" s="21" t="s">
        <v>211</v>
      </c>
      <c r="EO2438" s="21" t="s">
        <v>206</v>
      </c>
      <c r="EP2438" s="21">
        <v>599211933377</v>
      </c>
      <c r="EQ2438" s="21" t="s">
        <v>207</v>
      </c>
      <c r="ER2438" s="21" t="s">
        <v>208</v>
      </c>
      <c r="ES2438" s="23">
        <v>213</v>
      </c>
      <c r="ET2438" s="23">
        <v>1</v>
      </c>
      <c r="EU2438" s="23">
        <v>97</v>
      </c>
      <c r="EV2438" s="23">
        <v>0.46949999999999997</v>
      </c>
      <c r="EW2438" s="23">
        <v>97</v>
      </c>
      <c r="EX2438" s="23">
        <v>455.39909999999998</v>
      </c>
      <c r="EY2438" s="23"/>
      <c r="EZ2438" s="23"/>
      <c r="FA2438" s="23"/>
      <c r="FB2438" s="23"/>
      <c r="FC2438" s="23"/>
      <c r="FD2438" s="23"/>
      <c r="FE2438" s="23"/>
      <c r="FF2438" s="23"/>
      <c r="FG2438" s="23"/>
      <c r="FH2438" s="23"/>
      <c r="FI2438" s="23"/>
      <c r="FJ2438" s="23"/>
      <c r="FK2438" s="23"/>
      <c r="FL2438" s="23"/>
      <c r="FM2438" s="23"/>
      <c r="FN2438" s="23"/>
      <c r="FO2438" s="23"/>
      <c r="FP2438" s="23"/>
      <c r="FQ2438" s="23"/>
      <c r="FR2438" s="23"/>
    </row>
    <row r="2439" spans="142:174">
      <c r="EL2439" s="22">
        <v>44330</v>
      </c>
      <c r="EM2439" s="21" t="s">
        <v>30703</v>
      </c>
      <c r="EN2439" s="21" t="s">
        <v>211</v>
      </c>
      <c r="EO2439" s="21" t="s">
        <v>206</v>
      </c>
      <c r="EP2439" s="21">
        <v>599211933377</v>
      </c>
      <c r="EQ2439" s="21" t="s">
        <v>207</v>
      </c>
      <c r="ER2439" s="21" t="s">
        <v>209</v>
      </c>
      <c r="ES2439" s="23">
        <v>611</v>
      </c>
      <c r="ET2439" s="23">
        <v>32</v>
      </c>
      <c r="EU2439" s="23">
        <v>6304</v>
      </c>
      <c r="EV2439" s="23">
        <v>5.2373000000000003</v>
      </c>
      <c r="EW2439" s="23">
        <v>197</v>
      </c>
      <c r="EX2439" s="23">
        <v>10317.5123</v>
      </c>
      <c r="EY2439" s="23">
        <v>0</v>
      </c>
      <c r="EZ2439" s="23">
        <v>0</v>
      </c>
      <c r="FA2439" s="23">
        <v>0</v>
      </c>
      <c r="FB2439" s="23">
        <v>0</v>
      </c>
      <c r="FC2439" s="23">
        <v>0</v>
      </c>
      <c r="FD2439" s="23">
        <v>0</v>
      </c>
      <c r="FE2439" s="23">
        <v>0</v>
      </c>
      <c r="FF2439" s="23">
        <v>1</v>
      </c>
      <c r="FG2439" s="23">
        <v>0</v>
      </c>
      <c r="FH2439" s="23">
        <v>1</v>
      </c>
      <c r="FI2439" s="23">
        <v>0</v>
      </c>
      <c r="FJ2439" s="23">
        <v>3</v>
      </c>
      <c r="FK2439" s="23">
        <v>0</v>
      </c>
      <c r="FL2439" s="23">
        <v>3</v>
      </c>
      <c r="FM2439" s="23">
        <v>0</v>
      </c>
      <c r="FN2439" s="23">
        <v>0</v>
      </c>
      <c r="FO2439" s="23">
        <v>0</v>
      </c>
      <c r="FP2439" s="23">
        <v>0</v>
      </c>
      <c r="FQ2439" s="23">
        <v>0</v>
      </c>
      <c r="FR2439" s="23">
        <v>0</v>
      </c>
    </row>
    <row r="2440" spans="142:174">
      <c r="EL2440" s="22">
        <v>44330</v>
      </c>
      <c r="EM2440" s="21" t="s">
        <v>32041</v>
      </c>
      <c r="EN2440" s="21" t="s">
        <v>3779</v>
      </c>
      <c r="EO2440" s="21" t="s">
        <v>29929</v>
      </c>
      <c r="EP2440" s="21">
        <v>628188901458</v>
      </c>
      <c r="EQ2440" s="21" t="s">
        <v>207</v>
      </c>
      <c r="ER2440" s="21" t="s">
        <v>209</v>
      </c>
      <c r="ES2440" s="23">
        <v>1</v>
      </c>
      <c r="ET2440" s="23">
        <v>0</v>
      </c>
      <c r="EU2440" s="23">
        <v>0</v>
      </c>
      <c r="EV2440" s="23">
        <v>0</v>
      </c>
      <c r="EW2440" s="23"/>
      <c r="EX2440" s="23">
        <v>0</v>
      </c>
      <c r="EY2440" s="23"/>
      <c r="EZ2440" s="23"/>
      <c r="FA2440" s="23"/>
      <c r="FB2440" s="23"/>
      <c r="FC2440" s="23"/>
      <c r="FD2440" s="23"/>
      <c r="FE2440" s="23"/>
      <c r="FF2440" s="23"/>
      <c r="FG2440" s="23"/>
      <c r="FH2440" s="23"/>
      <c r="FI2440" s="23"/>
      <c r="FJ2440" s="23"/>
      <c r="FK2440" s="23"/>
      <c r="FL2440" s="23"/>
      <c r="FM2440" s="23"/>
      <c r="FN2440" s="23"/>
      <c r="FO2440" s="23"/>
      <c r="FP2440" s="23"/>
      <c r="FQ2440" s="23"/>
      <c r="FR2440" s="23"/>
    </row>
    <row r="2441" spans="142:174">
      <c r="EL2441" s="22">
        <v>44330</v>
      </c>
      <c r="EM2441" s="21" t="s">
        <v>32040</v>
      </c>
      <c r="EN2441" s="21" t="s">
        <v>32043</v>
      </c>
      <c r="EO2441" s="21" t="s">
        <v>29929</v>
      </c>
      <c r="EP2441" s="21">
        <v>627339287213</v>
      </c>
      <c r="EQ2441" s="21" t="s">
        <v>207</v>
      </c>
      <c r="ER2441" s="21" t="s">
        <v>208</v>
      </c>
      <c r="ES2441" s="23">
        <v>4</v>
      </c>
      <c r="ET2441" s="23">
        <v>0</v>
      </c>
      <c r="EU2441" s="23">
        <v>0</v>
      </c>
      <c r="EV2441" s="23">
        <v>0</v>
      </c>
      <c r="EW2441" s="23"/>
      <c r="EX2441" s="23">
        <v>0</v>
      </c>
      <c r="EY2441" s="23"/>
      <c r="EZ2441" s="23"/>
      <c r="FA2441" s="23"/>
      <c r="FB2441" s="23"/>
      <c r="FC2441" s="23"/>
      <c r="FD2441" s="23"/>
      <c r="FE2441" s="23"/>
      <c r="FF2441" s="23"/>
      <c r="FG2441" s="23"/>
      <c r="FH2441" s="23"/>
      <c r="FI2441" s="23"/>
      <c r="FJ2441" s="23"/>
      <c r="FK2441" s="23"/>
      <c r="FL2441" s="23"/>
      <c r="FM2441" s="23"/>
      <c r="FN2441" s="23"/>
      <c r="FO2441" s="23"/>
      <c r="FP2441" s="23"/>
      <c r="FQ2441" s="23"/>
      <c r="FR2441" s="23"/>
    </row>
    <row r="2442" spans="142:174">
      <c r="EL2442" s="22">
        <v>44330</v>
      </c>
      <c r="EM2442" s="21" t="s">
        <v>32038</v>
      </c>
      <c r="EN2442" s="21" t="s">
        <v>19037</v>
      </c>
      <c r="EO2442" s="21" t="s">
        <v>29929</v>
      </c>
      <c r="EP2442" s="21">
        <v>574190053228</v>
      </c>
      <c r="EQ2442" s="21" t="s">
        <v>207</v>
      </c>
      <c r="ER2442" s="21" t="s">
        <v>208</v>
      </c>
      <c r="ES2442" s="23">
        <v>1</v>
      </c>
      <c r="ET2442" s="23">
        <v>0</v>
      </c>
      <c r="EU2442" s="23">
        <v>0</v>
      </c>
      <c r="EV2442" s="23">
        <v>0</v>
      </c>
      <c r="EW2442" s="23"/>
      <c r="EX2442" s="23">
        <v>0</v>
      </c>
      <c r="EY2442" s="23"/>
      <c r="EZ2442" s="23"/>
      <c r="FA2442" s="23"/>
      <c r="FB2442" s="23"/>
      <c r="FC2442" s="23"/>
      <c r="FD2442" s="23"/>
      <c r="FE2442" s="23"/>
      <c r="FF2442" s="23"/>
      <c r="FG2442" s="23"/>
      <c r="FH2442" s="23"/>
      <c r="FI2442" s="23"/>
      <c r="FJ2442" s="23"/>
      <c r="FK2442" s="23"/>
      <c r="FL2442" s="23"/>
      <c r="FM2442" s="23"/>
      <c r="FN2442" s="23"/>
      <c r="FO2442" s="23"/>
      <c r="FP2442" s="23"/>
      <c r="FQ2442" s="23"/>
      <c r="FR2442" s="23"/>
    </row>
    <row r="2443" spans="142:174">
      <c r="EL2443" s="22">
        <v>44330</v>
      </c>
      <c r="EM2443" s="21" t="s">
        <v>32039</v>
      </c>
      <c r="EN2443" s="21" t="s">
        <v>3791</v>
      </c>
      <c r="EO2443" s="21" t="s">
        <v>29929</v>
      </c>
      <c r="EP2443" s="21">
        <v>628193881413</v>
      </c>
      <c r="EQ2443" s="21" t="s">
        <v>207</v>
      </c>
      <c r="ER2443" s="21" t="s">
        <v>209</v>
      </c>
      <c r="ES2443" s="23">
        <v>3</v>
      </c>
      <c r="ET2443" s="23">
        <v>0</v>
      </c>
      <c r="EU2443" s="23">
        <v>0</v>
      </c>
      <c r="EV2443" s="23">
        <v>0</v>
      </c>
      <c r="EW2443" s="23"/>
      <c r="EX2443" s="23">
        <v>0</v>
      </c>
      <c r="EY2443" s="23"/>
      <c r="EZ2443" s="23"/>
      <c r="FA2443" s="23"/>
      <c r="FB2443" s="23"/>
      <c r="FC2443" s="23"/>
      <c r="FD2443" s="23"/>
      <c r="FE2443" s="23"/>
      <c r="FF2443" s="23"/>
      <c r="FG2443" s="23"/>
      <c r="FH2443" s="23"/>
      <c r="FI2443" s="23"/>
      <c r="FJ2443" s="23"/>
      <c r="FK2443" s="23"/>
      <c r="FL2443" s="23"/>
      <c r="FM2443" s="23"/>
      <c r="FN2443" s="23"/>
      <c r="FO2443" s="23"/>
      <c r="FP2443" s="23"/>
      <c r="FQ2443" s="23"/>
      <c r="FR2443" s="23"/>
    </row>
    <row r="2444" spans="142:174">
      <c r="EL2444" s="22">
        <v>44330</v>
      </c>
      <c r="EM2444" s="21" t="s">
        <v>32039</v>
      </c>
      <c r="EN2444" s="21" t="s">
        <v>3779</v>
      </c>
      <c r="EO2444" s="21" t="s">
        <v>29929</v>
      </c>
      <c r="EP2444" s="21">
        <v>628188901458</v>
      </c>
      <c r="EQ2444" s="21" t="s">
        <v>207</v>
      </c>
      <c r="ER2444" s="21" t="s">
        <v>208</v>
      </c>
      <c r="ES2444" s="23">
        <v>2</v>
      </c>
      <c r="ET2444" s="23">
        <v>0</v>
      </c>
      <c r="EU2444" s="23">
        <v>0</v>
      </c>
      <c r="EV2444" s="23">
        <v>0</v>
      </c>
      <c r="EW2444" s="23"/>
      <c r="EX2444" s="23">
        <v>0</v>
      </c>
      <c r="EY2444" s="23"/>
      <c r="EZ2444" s="23"/>
      <c r="FA2444" s="23"/>
      <c r="FB2444" s="23"/>
      <c r="FC2444" s="23"/>
      <c r="FD2444" s="23"/>
      <c r="FE2444" s="23"/>
      <c r="FF2444" s="23"/>
      <c r="FG2444" s="23"/>
      <c r="FH2444" s="23"/>
      <c r="FI2444" s="23"/>
      <c r="FJ2444" s="23"/>
      <c r="FK2444" s="23"/>
      <c r="FL2444" s="23"/>
      <c r="FM2444" s="23"/>
      <c r="FN2444" s="23"/>
      <c r="FO2444" s="23"/>
      <c r="FP2444" s="23"/>
      <c r="FQ2444" s="23"/>
      <c r="FR2444" s="23"/>
    </row>
    <row r="2445" spans="142:174">
      <c r="EL2445" s="22">
        <v>44330</v>
      </c>
      <c r="EM2445" s="21" t="s">
        <v>32039</v>
      </c>
      <c r="EN2445" s="21" t="s">
        <v>3779</v>
      </c>
      <c r="EO2445" s="21" t="s">
        <v>29929</v>
      </c>
      <c r="EP2445" s="21">
        <v>628188901458</v>
      </c>
      <c r="EQ2445" s="21" t="s">
        <v>207</v>
      </c>
      <c r="ER2445" s="21" t="s">
        <v>209</v>
      </c>
      <c r="ES2445" s="23">
        <v>10</v>
      </c>
      <c r="ET2445" s="23">
        <v>0</v>
      </c>
      <c r="EU2445" s="23">
        <v>0</v>
      </c>
      <c r="EV2445" s="23">
        <v>0</v>
      </c>
      <c r="EW2445" s="23"/>
      <c r="EX2445" s="23">
        <v>0</v>
      </c>
      <c r="EY2445" s="23"/>
      <c r="EZ2445" s="23"/>
      <c r="FA2445" s="23"/>
      <c r="FB2445" s="23"/>
      <c r="FC2445" s="23"/>
      <c r="FD2445" s="23"/>
      <c r="FE2445" s="23"/>
      <c r="FF2445" s="23"/>
      <c r="FG2445" s="23"/>
      <c r="FH2445" s="23"/>
      <c r="FI2445" s="23"/>
      <c r="FJ2445" s="23"/>
      <c r="FK2445" s="23"/>
      <c r="FL2445" s="23"/>
      <c r="FM2445" s="23"/>
      <c r="FN2445" s="23"/>
      <c r="FO2445" s="23"/>
      <c r="FP2445" s="23"/>
      <c r="FQ2445" s="23"/>
      <c r="FR2445" s="23"/>
    </row>
    <row r="2446" spans="142:174">
      <c r="EL2446" s="22">
        <v>44330</v>
      </c>
      <c r="EM2446" s="21" t="s">
        <v>32042</v>
      </c>
      <c r="EN2446" s="21" t="s">
        <v>609</v>
      </c>
      <c r="EO2446" s="21" t="s">
        <v>29929</v>
      </c>
      <c r="EP2446" s="21">
        <v>574298647000</v>
      </c>
      <c r="EQ2446" s="21" t="s">
        <v>207</v>
      </c>
      <c r="ER2446" s="21" t="s">
        <v>209</v>
      </c>
      <c r="ES2446" s="23">
        <v>3</v>
      </c>
      <c r="ET2446" s="23">
        <v>0</v>
      </c>
      <c r="EU2446" s="23">
        <v>0</v>
      </c>
      <c r="EV2446" s="23">
        <v>0</v>
      </c>
      <c r="EW2446" s="23"/>
      <c r="EX2446" s="23">
        <v>0</v>
      </c>
      <c r="EY2446" s="23"/>
      <c r="EZ2446" s="23"/>
      <c r="FA2446" s="23"/>
      <c r="FB2446" s="23"/>
      <c r="FC2446" s="23"/>
      <c r="FD2446" s="23"/>
      <c r="FE2446" s="23"/>
      <c r="FF2446" s="23"/>
      <c r="FG2446" s="23"/>
      <c r="FH2446" s="23"/>
      <c r="FI2446" s="23"/>
      <c r="FJ2446" s="23"/>
      <c r="FK2446" s="23"/>
      <c r="FL2446" s="23"/>
      <c r="FM2446" s="23"/>
      <c r="FN2446" s="23"/>
      <c r="FO2446" s="23"/>
      <c r="FP2446" s="23"/>
      <c r="FQ2446" s="23"/>
      <c r="FR2446" s="23"/>
    </row>
    <row r="2447" spans="142:174">
      <c r="EL2447" s="22">
        <v>44330</v>
      </c>
      <c r="EM2447" s="21" t="s">
        <v>32038</v>
      </c>
      <c r="EN2447" s="21" t="s">
        <v>3785</v>
      </c>
      <c r="EO2447" s="21" t="s">
        <v>29929</v>
      </c>
      <c r="EP2447" s="21">
        <v>627859828083</v>
      </c>
      <c r="EQ2447" s="21" t="s">
        <v>207</v>
      </c>
      <c r="ER2447" s="21" t="s">
        <v>208</v>
      </c>
      <c r="ES2447" s="23">
        <v>1</v>
      </c>
      <c r="ET2447" s="23">
        <v>0</v>
      </c>
      <c r="EU2447" s="23">
        <v>0</v>
      </c>
      <c r="EV2447" s="23">
        <v>0</v>
      </c>
      <c r="EW2447" s="23"/>
      <c r="EX2447" s="23">
        <v>0</v>
      </c>
      <c r="EY2447" s="23"/>
      <c r="EZ2447" s="23"/>
      <c r="FA2447" s="23"/>
      <c r="FB2447" s="23"/>
      <c r="FC2447" s="23"/>
      <c r="FD2447" s="23"/>
      <c r="FE2447" s="23"/>
      <c r="FF2447" s="23"/>
      <c r="FG2447" s="23"/>
      <c r="FH2447" s="23"/>
      <c r="FI2447" s="23"/>
      <c r="FJ2447" s="23"/>
      <c r="FK2447" s="23"/>
      <c r="FL2447" s="23"/>
      <c r="FM2447" s="23"/>
      <c r="FN2447" s="23"/>
      <c r="FO2447" s="23"/>
      <c r="FP2447" s="23"/>
      <c r="FQ2447" s="23"/>
      <c r="FR2447" s="23"/>
    </row>
    <row r="2448" spans="142:174">
      <c r="EL2448" s="22">
        <v>44330</v>
      </c>
      <c r="EM2448" s="21" t="s">
        <v>32042</v>
      </c>
      <c r="EN2448" s="21" t="s">
        <v>3779</v>
      </c>
      <c r="EO2448" s="21" t="s">
        <v>29929</v>
      </c>
      <c r="EP2448" s="21">
        <v>628188901458</v>
      </c>
      <c r="EQ2448" s="21" t="s">
        <v>207</v>
      </c>
      <c r="ER2448" s="21" t="s">
        <v>209</v>
      </c>
      <c r="ES2448" s="23">
        <v>1</v>
      </c>
      <c r="ET2448" s="23">
        <v>0</v>
      </c>
      <c r="EU2448" s="23">
        <v>0</v>
      </c>
      <c r="EV2448" s="23">
        <v>0</v>
      </c>
      <c r="EW2448" s="23"/>
      <c r="EX2448" s="23">
        <v>0</v>
      </c>
      <c r="EY2448" s="23"/>
      <c r="EZ2448" s="23"/>
      <c r="FA2448" s="23"/>
      <c r="FB2448" s="23"/>
      <c r="FC2448" s="23"/>
      <c r="FD2448" s="23"/>
      <c r="FE2448" s="23"/>
      <c r="FF2448" s="23"/>
      <c r="FG2448" s="23"/>
      <c r="FH2448" s="23"/>
      <c r="FI2448" s="23"/>
      <c r="FJ2448" s="23"/>
      <c r="FK2448" s="23"/>
      <c r="FL2448" s="23"/>
      <c r="FM2448" s="23"/>
      <c r="FN2448" s="23"/>
      <c r="FO2448" s="23"/>
      <c r="FP2448" s="23"/>
      <c r="FQ2448" s="23"/>
      <c r="FR2448" s="23"/>
    </row>
    <row r="2449" spans="142:174">
      <c r="EL2449" s="22">
        <v>44330</v>
      </c>
      <c r="EM2449" s="21" t="s">
        <v>32040</v>
      </c>
      <c r="EN2449" s="21" t="s">
        <v>32044</v>
      </c>
      <c r="EO2449" s="21" t="s">
        <v>29929</v>
      </c>
      <c r="EP2449" s="21">
        <v>626432632538</v>
      </c>
      <c r="EQ2449" s="21" t="s">
        <v>207</v>
      </c>
      <c r="ER2449" s="21" t="s">
        <v>208</v>
      </c>
      <c r="ES2449" s="23">
        <v>8</v>
      </c>
      <c r="ET2449" s="23">
        <v>0</v>
      </c>
      <c r="EU2449" s="23">
        <v>0</v>
      </c>
      <c r="EV2449" s="23">
        <v>0</v>
      </c>
      <c r="EW2449" s="23"/>
      <c r="EX2449" s="23">
        <v>0</v>
      </c>
      <c r="EY2449" s="23"/>
      <c r="EZ2449" s="23"/>
      <c r="FA2449" s="23"/>
      <c r="FB2449" s="23"/>
      <c r="FC2449" s="23"/>
      <c r="FD2449" s="23"/>
      <c r="FE2449" s="23"/>
      <c r="FF2449" s="23"/>
      <c r="FG2449" s="23"/>
      <c r="FH2449" s="23"/>
      <c r="FI2449" s="23"/>
      <c r="FJ2449" s="23"/>
      <c r="FK2449" s="23"/>
      <c r="FL2449" s="23"/>
      <c r="FM2449" s="23"/>
      <c r="FN2449" s="23"/>
      <c r="FO2449" s="23"/>
      <c r="FP2449" s="23"/>
      <c r="FQ2449" s="23"/>
      <c r="FR2449" s="23"/>
    </row>
    <row r="2450" spans="142:174">
      <c r="EL2450" s="22">
        <v>44330</v>
      </c>
      <c r="EM2450" s="21" t="s">
        <v>32040</v>
      </c>
      <c r="EN2450" s="21" t="s">
        <v>32044</v>
      </c>
      <c r="EO2450" s="21" t="s">
        <v>29929</v>
      </c>
      <c r="EP2450" s="21">
        <v>626432632538</v>
      </c>
      <c r="EQ2450" s="21" t="s">
        <v>207</v>
      </c>
      <c r="ER2450" s="21" t="s">
        <v>209</v>
      </c>
      <c r="ES2450" s="23">
        <v>2</v>
      </c>
      <c r="ET2450" s="23">
        <v>0</v>
      </c>
      <c r="EU2450" s="23">
        <v>0</v>
      </c>
      <c r="EV2450" s="23">
        <v>0</v>
      </c>
      <c r="EW2450" s="23"/>
      <c r="EX2450" s="23">
        <v>0</v>
      </c>
      <c r="EY2450" s="23"/>
      <c r="EZ2450" s="23"/>
      <c r="FA2450" s="23"/>
      <c r="FB2450" s="23"/>
      <c r="FC2450" s="23"/>
      <c r="FD2450" s="23"/>
      <c r="FE2450" s="23"/>
      <c r="FF2450" s="23"/>
      <c r="FG2450" s="23"/>
      <c r="FH2450" s="23"/>
      <c r="FI2450" s="23"/>
      <c r="FJ2450" s="23"/>
      <c r="FK2450" s="23"/>
      <c r="FL2450" s="23"/>
      <c r="FM2450" s="23"/>
      <c r="FN2450" s="23"/>
      <c r="FO2450" s="23"/>
      <c r="FP2450" s="23"/>
      <c r="FQ2450" s="23"/>
      <c r="FR2450" s="23"/>
    </row>
    <row r="2451" spans="142:174">
      <c r="EL2451" s="22">
        <v>44330</v>
      </c>
      <c r="EM2451" s="21" t="s">
        <v>32042</v>
      </c>
      <c r="EN2451" s="21" t="s">
        <v>3783</v>
      </c>
      <c r="EO2451" s="21" t="s">
        <v>29929</v>
      </c>
      <c r="EP2451" s="21">
        <v>628192997700</v>
      </c>
      <c r="EQ2451" s="21" t="s">
        <v>207</v>
      </c>
      <c r="ER2451" s="21" t="s">
        <v>208</v>
      </c>
      <c r="ES2451" s="23">
        <v>1</v>
      </c>
      <c r="ET2451" s="23">
        <v>0</v>
      </c>
      <c r="EU2451" s="23">
        <v>0</v>
      </c>
      <c r="EV2451" s="23">
        <v>0</v>
      </c>
      <c r="EW2451" s="23"/>
      <c r="EX2451" s="23">
        <v>0</v>
      </c>
      <c r="EY2451" s="23"/>
      <c r="EZ2451" s="23"/>
      <c r="FA2451" s="23"/>
      <c r="FB2451" s="23"/>
      <c r="FC2451" s="23"/>
      <c r="FD2451" s="23"/>
      <c r="FE2451" s="23"/>
      <c r="FF2451" s="23"/>
      <c r="FG2451" s="23"/>
      <c r="FH2451" s="23"/>
      <c r="FI2451" s="23"/>
      <c r="FJ2451" s="23"/>
      <c r="FK2451" s="23"/>
      <c r="FL2451" s="23"/>
      <c r="FM2451" s="23"/>
      <c r="FN2451" s="23"/>
      <c r="FO2451" s="23"/>
      <c r="FP2451" s="23"/>
      <c r="FQ2451" s="23"/>
      <c r="FR2451" s="23"/>
    </row>
    <row r="2452" spans="142:174">
      <c r="EL2452" s="22">
        <v>44330</v>
      </c>
      <c r="EM2452" s="21" t="s">
        <v>32041</v>
      </c>
      <c r="EN2452" s="21" t="s">
        <v>32044</v>
      </c>
      <c r="EO2452" s="21" t="s">
        <v>29929</v>
      </c>
      <c r="EP2452" s="21">
        <v>626432632538</v>
      </c>
      <c r="EQ2452" s="21" t="s">
        <v>207</v>
      </c>
      <c r="ER2452" s="21" t="s">
        <v>208</v>
      </c>
      <c r="ES2452" s="23">
        <v>1</v>
      </c>
      <c r="ET2452" s="23">
        <v>0</v>
      </c>
      <c r="EU2452" s="23">
        <v>0</v>
      </c>
      <c r="EV2452" s="23">
        <v>0</v>
      </c>
      <c r="EW2452" s="23"/>
      <c r="EX2452" s="23">
        <v>0</v>
      </c>
      <c r="EY2452" s="23"/>
      <c r="EZ2452" s="23"/>
      <c r="FA2452" s="23"/>
      <c r="FB2452" s="23"/>
      <c r="FC2452" s="23"/>
      <c r="FD2452" s="23"/>
      <c r="FE2452" s="23"/>
      <c r="FF2452" s="23"/>
      <c r="FG2452" s="23"/>
      <c r="FH2452" s="23"/>
      <c r="FI2452" s="23"/>
      <c r="FJ2452" s="23"/>
      <c r="FK2452" s="23"/>
      <c r="FL2452" s="23"/>
      <c r="FM2452" s="23"/>
      <c r="FN2452" s="23"/>
      <c r="FO2452" s="23"/>
      <c r="FP2452" s="23"/>
      <c r="FQ2452" s="23"/>
      <c r="FR2452" s="23"/>
    </row>
    <row r="2453" spans="142:174">
      <c r="EL2453" s="22">
        <v>44330</v>
      </c>
      <c r="EM2453" s="21" t="s">
        <v>32041</v>
      </c>
      <c r="EN2453" s="21" t="s">
        <v>32044</v>
      </c>
      <c r="EO2453" s="21" t="s">
        <v>29929</v>
      </c>
      <c r="EP2453" s="21">
        <v>626432632538</v>
      </c>
      <c r="EQ2453" s="21" t="s">
        <v>207</v>
      </c>
      <c r="ER2453" s="21" t="s">
        <v>209</v>
      </c>
      <c r="ES2453" s="23">
        <v>2</v>
      </c>
      <c r="ET2453" s="23">
        <v>0</v>
      </c>
      <c r="EU2453" s="23">
        <v>0</v>
      </c>
      <c r="EV2453" s="23">
        <v>0</v>
      </c>
      <c r="EW2453" s="23"/>
      <c r="EX2453" s="23">
        <v>0</v>
      </c>
      <c r="EY2453" s="23"/>
      <c r="EZ2453" s="23"/>
      <c r="FA2453" s="23"/>
      <c r="FB2453" s="23"/>
      <c r="FC2453" s="23"/>
      <c r="FD2453" s="23"/>
      <c r="FE2453" s="23"/>
      <c r="FF2453" s="23"/>
      <c r="FG2453" s="23"/>
      <c r="FH2453" s="23"/>
      <c r="FI2453" s="23"/>
      <c r="FJ2453" s="23"/>
      <c r="FK2453" s="23"/>
      <c r="FL2453" s="23"/>
      <c r="FM2453" s="23"/>
      <c r="FN2453" s="23"/>
      <c r="FO2453" s="23"/>
      <c r="FP2453" s="23"/>
      <c r="FQ2453" s="23"/>
      <c r="FR2453" s="23"/>
    </row>
    <row r="2454" spans="142:174">
      <c r="EL2454" s="22">
        <v>44330</v>
      </c>
      <c r="EM2454" s="21" t="s">
        <v>32041</v>
      </c>
      <c r="EN2454" s="21" t="s">
        <v>3783</v>
      </c>
      <c r="EO2454" s="21" t="s">
        <v>29929</v>
      </c>
      <c r="EP2454" s="21">
        <v>628192997700</v>
      </c>
      <c r="EQ2454" s="21" t="s">
        <v>207</v>
      </c>
      <c r="ER2454" s="21" t="s">
        <v>29926</v>
      </c>
      <c r="ES2454" s="23">
        <v>1</v>
      </c>
      <c r="ET2454" s="23">
        <v>0</v>
      </c>
      <c r="EU2454" s="23">
        <v>0</v>
      </c>
      <c r="EV2454" s="23">
        <v>0</v>
      </c>
      <c r="EW2454" s="23"/>
      <c r="EX2454" s="23">
        <v>0</v>
      </c>
      <c r="EY2454" s="23"/>
      <c r="EZ2454" s="23"/>
      <c r="FA2454" s="23"/>
      <c r="FB2454" s="23"/>
      <c r="FC2454" s="23"/>
      <c r="FD2454" s="23"/>
      <c r="FE2454" s="23"/>
      <c r="FF2454" s="23"/>
      <c r="FG2454" s="23"/>
      <c r="FH2454" s="23"/>
      <c r="FI2454" s="23"/>
      <c r="FJ2454" s="23"/>
      <c r="FK2454" s="23"/>
      <c r="FL2454" s="23"/>
      <c r="FM2454" s="23"/>
      <c r="FN2454" s="23"/>
      <c r="FO2454" s="23"/>
      <c r="FP2454" s="23"/>
      <c r="FQ2454" s="23"/>
      <c r="FR2454" s="23"/>
    </row>
    <row r="2455" spans="142:174">
      <c r="EL2455" s="22">
        <v>44330</v>
      </c>
      <c r="EM2455" s="21" t="s">
        <v>32042</v>
      </c>
      <c r="EN2455" s="21" t="s">
        <v>32044</v>
      </c>
      <c r="EO2455" s="21" t="s">
        <v>29929</v>
      </c>
      <c r="EP2455" s="21">
        <v>626432632538</v>
      </c>
      <c r="EQ2455" s="21" t="s">
        <v>207</v>
      </c>
      <c r="ER2455" s="21" t="s">
        <v>209</v>
      </c>
      <c r="ES2455" s="23">
        <v>4</v>
      </c>
      <c r="ET2455" s="23">
        <v>0</v>
      </c>
      <c r="EU2455" s="23">
        <v>0</v>
      </c>
      <c r="EV2455" s="23">
        <v>0</v>
      </c>
      <c r="EW2455" s="23"/>
      <c r="EX2455" s="23">
        <v>0</v>
      </c>
      <c r="EY2455" s="23"/>
      <c r="EZ2455" s="23"/>
      <c r="FA2455" s="23"/>
      <c r="FB2455" s="23"/>
      <c r="FC2455" s="23"/>
      <c r="FD2455" s="23"/>
      <c r="FE2455" s="23"/>
      <c r="FF2455" s="23"/>
      <c r="FG2455" s="23"/>
      <c r="FH2455" s="23"/>
      <c r="FI2455" s="23"/>
      <c r="FJ2455" s="23"/>
      <c r="FK2455" s="23"/>
      <c r="FL2455" s="23"/>
      <c r="FM2455" s="23"/>
      <c r="FN2455" s="23"/>
      <c r="FO2455" s="23"/>
      <c r="FP2455" s="23"/>
      <c r="FQ2455" s="23"/>
      <c r="FR2455" s="23"/>
    </row>
    <row r="2456" spans="142:174">
      <c r="EL2456" s="22">
        <v>44330</v>
      </c>
      <c r="EM2456" s="21" t="s">
        <v>32039</v>
      </c>
      <c r="EN2456" s="21" t="s">
        <v>32044</v>
      </c>
      <c r="EO2456" s="21" t="s">
        <v>29929</v>
      </c>
      <c r="EP2456" s="21">
        <v>626432632538</v>
      </c>
      <c r="EQ2456" s="21" t="s">
        <v>207</v>
      </c>
      <c r="ER2456" s="21" t="s">
        <v>208</v>
      </c>
      <c r="ES2456" s="23">
        <v>6</v>
      </c>
      <c r="ET2456" s="23">
        <v>0</v>
      </c>
      <c r="EU2456" s="23">
        <v>0</v>
      </c>
      <c r="EV2456" s="23">
        <v>0</v>
      </c>
      <c r="EW2456" s="23"/>
      <c r="EX2456" s="23">
        <v>0</v>
      </c>
      <c r="EY2456" s="23"/>
      <c r="EZ2456" s="23"/>
      <c r="FA2456" s="23"/>
      <c r="FB2456" s="23"/>
      <c r="FC2456" s="23"/>
      <c r="FD2456" s="23"/>
      <c r="FE2456" s="23"/>
      <c r="FF2456" s="23"/>
      <c r="FG2456" s="23"/>
      <c r="FH2456" s="23"/>
      <c r="FI2456" s="23"/>
      <c r="FJ2456" s="23"/>
      <c r="FK2456" s="23"/>
      <c r="FL2456" s="23"/>
      <c r="FM2456" s="23"/>
      <c r="FN2456" s="23"/>
      <c r="FO2456" s="23"/>
      <c r="FP2456" s="23"/>
      <c r="FQ2456" s="23"/>
      <c r="FR2456" s="23"/>
    </row>
    <row r="2457" spans="142:174">
      <c r="EL2457" s="22">
        <v>44330</v>
      </c>
      <c r="EM2457" s="21" t="s">
        <v>32040</v>
      </c>
      <c r="EN2457" s="21" t="s">
        <v>3791</v>
      </c>
      <c r="EO2457" s="21" t="s">
        <v>29929</v>
      </c>
      <c r="EP2457" s="21">
        <v>628193881413</v>
      </c>
      <c r="EQ2457" s="21" t="s">
        <v>207</v>
      </c>
      <c r="ER2457" s="21" t="s">
        <v>208</v>
      </c>
      <c r="ES2457" s="23">
        <v>1</v>
      </c>
      <c r="ET2457" s="23">
        <v>0</v>
      </c>
      <c r="EU2457" s="23">
        <v>0</v>
      </c>
      <c r="EV2457" s="23">
        <v>0</v>
      </c>
      <c r="EW2457" s="23"/>
      <c r="EX2457" s="23">
        <v>0</v>
      </c>
      <c r="EY2457" s="23"/>
      <c r="EZ2457" s="23"/>
      <c r="FA2457" s="23"/>
      <c r="FB2457" s="23"/>
      <c r="FC2457" s="23"/>
      <c r="FD2457" s="23"/>
      <c r="FE2457" s="23"/>
      <c r="FF2457" s="23"/>
      <c r="FG2457" s="23"/>
      <c r="FH2457" s="23"/>
      <c r="FI2457" s="23"/>
      <c r="FJ2457" s="23"/>
      <c r="FK2457" s="23"/>
      <c r="FL2457" s="23"/>
      <c r="FM2457" s="23"/>
      <c r="FN2457" s="23"/>
      <c r="FO2457" s="23"/>
      <c r="FP2457" s="23"/>
      <c r="FQ2457" s="23"/>
      <c r="FR2457" s="23"/>
    </row>
    <row r="2458" spans="142:174">
      <c r="EL2458" s="22">
        <v>44330</v>
      </c>
      <c r="EM2458" s="21" t="s">
        <v>32041</v>
      </c>
      <c r="EN2458" s="21" t="s">
        <v>609</v>
      </c>
      <c r="EO2458" s="21" t="s">
        <v>29929</v>
      </c>
      <c r="EP2458" s="21">
        <v>574298647000</v>
      </c>
      <c r="EQ2458" s="21" t="s">
        <v>207</v>
      </c>
      <c r="ER2458" s="21" t="s">
        <v>209</v>
      </c>
      <c r="ES2458" s="23">
        <v>6</v>
      </c>
      <c r="ET2458" s="23">
        <v>0</v>
      </c>
      <c r="EU2458" s="23">
        <v>0</v>
      </c>
      <c r="EV2458" s="23">
        <v>0</v>
      </c>
      <c r="EW2458" s="23"/>
      <c r="EX2458" s="23">
        <v>0</v>
      </c>
      <c r="EY2458" s="23"/>
      <c r="EZ2458" s="23"/>
      <c r="FA2458" s="23"/>
      <c r="FB2458" s="23"/>
      <c r="FC2458" s="23"/>
      <c r="FD2458" s="23"/>
      <c r="FE2458" s="23"/>
      <c r="FF2458" s="23"/>
      <c r="FG2458" s="23"/>
      <c r="FH2458" s="23"/>
      <c r="FI2458" s="23"/>
      <c r="FJ2458" s="23"/>
      <c r="FK2458" s="23"/>
      <c r="FL2458" s="23"/>
      <c r="FM2458" s="23"/>
      <c r="FN2458" s="23"/>
      <c r="FO2458" s="23"/>
      <c r="FP2458" s="23"/>
      <c r="FQ2458" s="23"/>
      <c r="FR2458" s="23"/>
    </row>
    <row r="2459" spans="142:174">
      <c r="EL2459" s="22">
        <v>44330</v>
      </c>
      <c r="EM2459" s="21" t="s">
        <v>32041</v>
      </c>
      <c r="EN2459" s="21" t="s">
        <v>609</v>
      </c>
      <c r="EO2459" s="21" t="s">
        <v>29929</v>
      </c>
      <c r="EP2459" s="21">
        <v>574298647000</v>
      </c>
      <c r="EQ2459" s="21" t="s">
        <v>207</v>
      </c>
      <c r="ER2459" s="21" t="s">
        <v>29926</v>
      </c>
      <c r="ES2459" s="23">
        <v>2</v>
      </c>
      <c r="ET2459" s="23">
        <v>0</v>
      </c>
      <c r="EU2459" s="23">
        <v>0</v>
      </c>
      <c r="EV2459" s="23">
        <v>0</v>
      </c>
      <c r="EW2459" s="23"/>
      <c r="EX2459" s="23">
        <v>0</v>
      </c>
      <c r="EY2459" s="23"/>
      <c r="EZ2459" s="23"/>
      <c r="FA2459" s="23"/>
      <c r="FB2459" s="23"/>
      <c r="FC2459" s="23"/>
      <c r="FD2459" s="23"/>
      <c r="FE2459" s="23"/>
      <c r="FF2459" s="23"/>
      <c r="FG2459" s="23"/>
      <c r="FH2459" s="23"/>
      <c r="FI2459" s="23"/>
      <c r="FJ2459" s="23"/>
      <c r="FK2459" s="23"/>
      <c r="FL2459" s="23"/>
      <c r="FM2459" s="23"/>
      <c r="FN2459" s="23"/>
      <c r="FO2459" s="23"/>
      <c r="FP2459" s="23"/>
      <c r="FQ2459" s="23"/>
      <c r="FR2459" s="23"/>
    </row>
    <row r="2460" spans="142:174">
      <c r="EL2460" s="22">
        <v>44330</v>
      </c>
      <c r="EM2460" s="21" t="s">
        <v>32041</v>
      </c>
      <c r="EN2460" s="21" t="s">
        <v>3793</v>
      </c>
      <c r="EO2460" s="21" t="s">
        <v>29929</v>
      </c>
      <c r="EP2460" s="21">
        <v>628786455613</v>
      </c>
      <c r="EQ2460" s="21" t="s">
        <v>207</v>
      </c>
      <c r="ER2460" s="21" t="s">
        <v>209</v>
      </c>
      <c r="ES2460" s="23">
        <v>2</v>
      </c>
      <c r="ET2460" s="23">
        <v>0</v>
      </c>
      <c r="EU2460" s="23">
        <v>0</v>
      </c>
      <c r="EV2460" s="23">
        <v>0</v>
      </c>
      <c r="EW2460" s="23"/>
      <c r="EX2460" s="23">
        <v>0</v>
      </c>
      <c r="EY2460" s="23"/>
      <c r="EZ2460" s="23"/>
      <c r="FA2460" s="23"/>
      <c r="FB2460" s="23"/>
      <c r="FC2460" s="23"/>
      <c r="FD2460" s="23"/>
      <c r="FE2460" s="23"/>
      <c r="FF2460" s="23"/>
      <c r="FG2460" s="23"/>
      <c r="FH2460" s="23"/>
      <c r="FI2460" s="23"/>
      <c r="FJ2460" s="23"/>
      <c r="FK2460" s="23"/>
      <c r="FL2460" s="23"/>
      <c r="FM2460" s="23"/>
      <c r="FN2460" s="23"/>
      <c r="FO2460" s="23"/>
      <c r="FP2460" s="23"/>
      <c r="FQ2460" s="23"/>
      <c r="FR2460" s="23"/>
    </row>
    <row r="2461" spans="142:174">
      <c r="EL2461" s="22">
        <v>44330</v>
      </c>
      <c r="EM2461" s="21" t="s">
        <v>32041</v>
      </c>
      <c r="EN2461" s="21" t="s">
        <v>3780</v>
      </c>
      <c r="EO2461" s="21" t="s">
        <v>29929</v>
      </c>
      <c r="EP2461" s="21">
        <v>628786403173</v>
      </c>
      <c r="EQ2461" s="21" t="s">
        <v>207</v>
      </c>
      <c r="ER2461" s="21" t="s">
        <v>209</v>
      </c>
      <c r="ES2461" s="23">
        <v>2</v>
      </c>
      <c r="ET2461" s="23">
        <v>0</v>
      </c>
      <c r="EU2461" s="23">
        <v>0</v>
      </c>
      <c r="EV2461" s="23">
        <v>0</v>
      </c>
      <c r="EW2461" s="23"/>
      <c r="EX2461" s="23">
        <v>0</v>
      </c>
      <c r="EY2461" s="23"/>
      <c r="EZ2461" s="23"/>
      <c r="FA2461" s="23"/>
      <c r="FB2461" s="23"/>
      <c r="FC2461" s="23"/>
      <c r="FD2461" s="23"/>
      <c r="FE2461" s="23"/>
      <c r="FF2461" s="23"/>
      <c r="FG2461" s="23"/>
      <c r="FH2461" s="23"/>
      <c r="FI2461" s="23"/>
      <c r="FJ2461" s="23"/>
      <c r="FK2461" s="23"/>
      <c r="FL2461" s="23"/>
      <c r="FM2461" s="23"/>
      <c r="FN2461" s="23"/>
      <c r="FO2461" s="23"/>
      <c r="FP2461" s="23"/>
      <c r="FQ2461" s="23"/>
      <c r="FR2461" s="23"/>
    </row>
    <row r="2462" spans="142:174">
      <c r="EL2462" s="22">
        <v>44330</v>
      </c>
      <c r="EM2462" s="21" t="s">
        <v>32038</v>
      </c>
      <c r="EN2462" s="21" t="s">
        <v>32044</v>
      </c>
      <c r="EO2462" s="21" t="s">
        <v>29929</v>
      </c>
      <c r="EP2462" s="21">
        <v>626432632538</v>
      </c>
      <c r="EQ2462" s="21" t="s">
        <v>207</v>
      </c>
      <c r="ER2462" s="21" t="s">
        <v>209</v>
      </c>
      <c r="ES2462" s="23">
        <v>1</v>
      </c>
      <c r="ET2462" s="23">
        <v>0</v>
      </c>
      <c r="EU2462" s="23">
        <v>0</v>
      </c>
      <c r="EV2462" s="23">
        <v>0</v>
      </c>
      <c r="EW2462" s="23"/>
      <c r="EX2462" s="23">
        <v>0</v>
      </c>
      <c r="EY2462" s="23"/>
      <c r="EZ2462" s="23"/>
      <c r="FA2462" s="23"/>
      <c r="FB2462" s="23"/>
      <c r="FC2462" s="23"/>
      <c r="FD2462" s="23"/>
      <c r="FE2462" s="23"/>
      <c r="FF2462" s="23"/>
      <c r="FG2462" s="23"/>
      <c r="FH2462" s="23"/>
      <c r="FI2462" s="23"/>
      <c r="FJ2462" s="23"/>
      <c r="FK2462" s="23"/>
      <c r="FL2462" s="23"/>
      <c r="FM2462" s="23"/>
      <c r="FN2462" s="23"/>
      <c r="FO2462" s="23"/>
      <c r="FP2462" s="23"/>
      <c r="FQ2462" s="23"/>
      <c r="FR2462" s="23"/>
    </row>
    <row r="2463" spans="142:174">
      <c r="EL2463" s="22">
        <v>44330</v>
      </c>
      <c r="EM2463" s="21" t="s">
        <v>32042</v>
      </c>
      <c r="EN2463" s="21" t="s">
        <v>32043</v>
      </c>
      <c r="EO2463" s="21" t="s">
        <v>29929</v>
      </c>
      <c r="EP2463" s="21">
        <v>627339287213</v>
      </c>
      <c r="EQ2463" s="21" t="s">
        <v>207</v>
      </c>
      <c r="ER2463" s="21" t="s">
        <v>208</v>
      </c>
      <c r="ES2463" s="23">
        <v>6</v>
      </c>
      <c r="ET2463" s="23">
        <v>0</v>
      </c>
      <c r="EU2463" s="23">
        <v>0</v>
      </c>
      <c r="EV2463" s="23">
        <v>0</v>
      </c>
      <c r="EW2463" s="23"/>
      <c r="EX2463" s="23">
        <v>0</v>
      </c>
      <c r="EY2463" s="23"/>
      <c r="EZ2463" s="23"/>
      <c r="FA2463" s="23"/>
      <c r="FB2463" s="23"/>
      <c r="FC2463" s="23"/>
      <c r="FD2463" s="23"/>
      <c r="FE2463" s="23"/>
      <c r="FF2463" s="23"/>
      <c r="FG2463" s="23"/>
      <c r="FH2463" s="23"/>
      <c r="FI2463" s="23"/>
      <c r="FJ2463" s="23"/>
      <c r="FK2463" s="23"/>
      <c r="FL2463" s="23"/>
      <c r="FM2463" s="23"/>
      <c r="FN2463" s="23"/>
      <c r="FO2463" s="23"/>
      <c r="FP2463" s="23"/>
      <c r="FQ2463" s="23"/>
      <c r="FR2463" s="23"/>
    </row>
    <row r="2464" spans="142:174">
      <c r="EL2464" s="22">
        <v>44330</v>
      </c>
      <c r="EM2464" s="21" t="s">
        <v>32040</v>
      </c>
      <c r="EN2464" s="21" t="s">
        <v>609</v>
      </c>
      <c r="EO2464" s="21" t="s">
        <v>29929</v>
      </c>
      <c r="EP2464" s="21">
        <v>574298647000</v>
      </c>
      <c r="EQ2464" s="21" t="s">
        <v>207</v>
      </c>
      <c r="ER2464" s="21" t="s">
        <v>208</v>
      </c>
      <c r="ES2464" s="23">
        <v>1</v>
      </c>
      <c r="ET2464" s="23">
        <v>0</v>
      </c>
      <c r="EU2464" s="23">
        <v>0</v>
      </c>
      <c r="EV2464" s="23">
        <v>0</v>
      </c>
      <c r="EW2464" s="23"/>
      <c r="EX2464" s="23">
        <v>0</v>
      </c>
      <c r="EY2464" s="23"/>
      <c r="EZ2464" s="23"/>
      <c r="FA2464" s="23"/>
      <c r="FB2464" s="23"/>
      <c r="FC2464" s="23"/>
      <c r="FD2464" s="23"/>
      <c r="FE2464" s="23"/>
      <c r="FF2464" s="23"/>
      <c r="FG2464" s="23"/>
      <c r="FH2464" s="23"/>
      <c r="FI2464" s="23"/>
      <c r="FJ2464" s="23"/>
      <c r="FK2464" s="23"/>
      <c r="FL2464" s="23"/>
      <c r="FM2464" s="23"/>
      <c r="FN2464" s="23"/>
      <c r="FO2464" s="23"/>
      <c r="FP2464" s="23"/>
      <c r="FQ2464" s="23"/>
      <c r="FR2464" s="23"/>
    </row>
    <row r="2465" spans="142:174">
      <c r="EL2465" s="22">
        <v>44330</v>
      </c>
      <c r="EM2465" s="21" t="s">
        <v>32040</v>
      </c>
      <c r="EN2465" s="21" t="s">
        <v>609</v>
      </c>
      <c r="EO2465" s="21" t="s">
        <v>29929</v>
      </c>
      <c r="EP2465" s="21">
        <v>574298647000</v>
      </c>
      <c r="EQ2465" s="21" t="s">
        <v>207</v>
      </c>
      <c r="ER2465" s="21" t="s">
        <v>209</v>
      </c>
      <c r="ES2465" s="23">
        <v>2</v>
      </c>
      <c r="ET2465" s="23">
        <v>0</v>
      </c>
      <c r="EU2465" s="23">
        <v>0</v>
      </c>
      <c r="EV2465" s="23">
        <v>0</v>
      </c>
      <c r="EW2465" s="23"/>
      <c r="EX2465" s="23">
        <v>0</v>
      </c>
      <c r="EY2465" s="23"/>
      <c r="EZ2465" s="23"/>
      <c r="FA2465" s="23"/>
      <c r="FB2465" s="23"/>
      <c r="FC2465" s="23"/>
      <c r="FD2465" s="23"/>
      <c r="FE2465" s="23"/>
      <c r="FF2465" s="23"/>
      <c r="FG2465" s="23"/>
      <c r="FH2465" s="23"/>
      <c r="FI2465" s="23"/>
      <c r="FJ2465" s="23"/>
      <c r="FK2465" s="23"/>
      <c r="FL2465" s="23"/>
      <c r="FM2465" s="23"/>
      <c r="FN2465" s="23"/>
      <c r="FO2465" s="23"/>
      <c r="FP2465" s="23"/>
      <c r="FQ2465" s="23"/>
      <c r="FR2465" s="23"/>
    </row>
    <row r="2466" spans="142:174">
      <c r="EL2466" s="22">
        <v>44330</v>
      </c>
      <c r="EM2466" s="21" t="s">
        <v>32039</v>
      </c>
      <c r="EN2466" s="21" t="s">
        <v>32043</v>
      </c>
      <c r="EO2466" s="21" t="s">
        <v>29929</v>
      </c>
      <c r="EP2466" s="21">
        <v>627339287213</v>
      </c>
      <c r="EQ2466" s="21" t="s">
        <v>207</v>
      </c>
      <c r="ER2466" s="21" t="s">
        <v>208</v>
      </c>
      <c r="ES2466" s="23">
        <v>6</v>
      </c>
      <c r="ET2466" s="23">
        <v>0</v>
      </c>
      <c r="EU2466" s="23">
        <v>0</v>
      </c>
      <c r="EV2466" s="23">
        <v>0</v>
      </c>
      <c r="EW2466" s="23"/>
      <c r="EX2466" s="23">
        <v>0</v>
      </c>
      <c r="EY2466" s="23"/>
      <c r="EZ2466" s="23"/>
      <c r="FA2466" s="23"/>
      <c r="FB2466" s="23"/>
      <c r="FC2466" s="23"/>
      <c r="FD2466" s="23"/>
      <c r="FE2466" s="23"/>
      <c r="FF2466" s="23"/>
      <c r="FG2466" s="23"/>
      <c r="FH2466" s="23"/>
      <c r="FI2466" s="23"/>
      <c r="FJ2466" s="23"/>
      <c r="FK2466" s="23"/>
      <c r="FL2466" s="23"/>
      <c r="FM2466" s="23"/>
      <c r="FN2466" s="23"/>
      <c r="FO2466" s="23"/>
      <c r="FP2466" s="23"/>
      <c r="FQ2466" s="23"/>
      <c r="FR2466" s="23"/>
    </row>
    <row r="2467" spans="142:174">
      <c r="EL2467" s="22">
        <v>44330</v>
      </c>
      <c r="EM2467" s="21" t="s">
        <v>32039</v>
      </c>
      <c r="EN2467" s="21" t="s">
        <v>32043</v>
      </c>
      <c r="EO2467" s="21" t="s">
        <v>29929</v>
      </c>
      <c r="EP2467" s="21">
        <v>627339287213</v>
      </c>
      <c r="EQ2467" s="21" t="s">
        <v>207</v>
      </c>
      <c r="ER2467" s="21" t="s">
        <v>209</v>
      </c>
      <c r="ES2467" s="23">
        <v>9</v>
      </c>
      <c r="ET2467" s="23">
        <v>0</v>
      </c>
      <c r="EU2467" s="23">
        <v>0</v>
      </c>
      <c r="EV2467" s="23">
        <v>0</v>
      </c>
      <c r="EW2467" s="23"/>
      <c r="EX2467" s="23">
        <v>0</v>
      </c>
      <c r="EY2467" s="23"/>
      <c r="EZ2467" s="23"/>
      <c r="FA2467" s="23"/>
      <c r="FB2467" s="23"/>
      <c r="FC2467" s="23"/>
      <c r="FD2467" s="23"/>
      <c r="FE2467" s="23"/>
      <c r="FF2467" s="23"/>
      <c r="FG2467" s="23"/>
      <c r="FH2467" s="23"/>
      <c r="FI2467" s="23"/>
      <c r="FJ2467" s="23"/>
      <c r="FK2467" s="23"/>
      <c r="FL2467" s="23"/>
      <c r="FM2467" s="23"/>
      <c r="FN2467" s="23"/>
      <c r="FO2467" s="23"/>
      <c r="FP2467" s="23"/>
      <c r="FQ2467" s="23"/>
      <c r="FR2467" s="23"/>
    </row>
    <row r="2468" spans="142:174">
      <c r="EL2468" s="22">
        <v>44330</v>
      </c>
      <c r="EM2468" s="21" t="s">
        <v>32042</v>
      </c>
      <c r="EN2468" s="21" t="s">
        <v>3793</v>
      </c>
      <c r="EO2468" s="21" t="s">
        <v>29929</v>
      </c>
      <c r="EP2468" s="21">
        <v>628786455613</v>
      </c>
      <c r="EQ2468" s="21" t="s">
        <v>207</v>
      </c>
      <c r="ER2468" s="21" t="s">
        <v>209</v>
      </c>
      <c r="ES2468" s="23">
        <v>1</v>
      </c>
      <c r="ET2468" s="23">
        <v>0</v>
      </c>
      <c r="EU2468" s="23">
        <v>0</v>
      </c>
      <c r="EV2468" s="23">
        <v>0</v>
      </c>
      <c r="EW2468" s="23"/>
      <c r="EX2468" s="23">
        <v>0</v>
      </c>
      <c r="EY2468" s="23"/>
      <c r="EZ2468" s="23"/>
      <c r="FA2468" s="23"/>
      <c r="FB2468" s="23"/>
      <c r="FC2468" s="23"/>
      <c r="FD2468" s="23"/>
      <c r="FE2468" s="23"/>
      <c r="FF2468" s="23"/>
      <c r="FG2468" s="23"/>
      <c r="FH2468" s="23"/>
      <c r="FI2468" s="23"/>
      <c r="FJ2468" s="23"/>
      <c r="FK2468" s="23"/>
      <c r="FL2468" s="23"/>
      <c r="FM2468" s="23"/>
      <c r="FN2468" s="23"/>
      <c r="FO2468" s="23"/>
      <c r="FP2468" s="23"/>
      <c r="FQ2468" s="23"/>
      <c r="FR2468" s="23"/>
    </row>
    <row r="2469" spans="142:174">
      <c r="EL2469" s="22">
        <v>44330</v>
      </c>
      <c r="EM2469" s="21" t="s">
        <v>32038</v>
      </c>
      <c r="EN2469" s="21" t="s">
        <v>3791</v>
      </c>
      <c r="EO2469" s="21" t="s">
        <v>29929</v>
      </c>
      <c r="EP2469" s="21">
        <v>628193881413</v>
      </c>
      <c r="EQ2469" s="21" t="s">
        <v>207</v>
      </c>
      <c r="ER2469" s="21" t="s">
        <v>208</v>
      </c>
      <c r="ES2469" s="23">
        <v>2</v>
      </c>
      <c r="ET2469" s="23">
        <v>0</v>
      </c>
      <c r="EU2469" s="23">
        <v>0</v>
      </c>
      <c r="EV2469" s="23">
        <v>0</v>
      </c>
      <c r="EW2469" s="23"/>
      <c r="EX2469" s="23">
        <v>0</v>
      </c>
      <c r="EY2469" s="23"/>
      <c r="EZ2469" s="23"/>
      <c r="FA2469" s="23"/>
      <c r="FB2469" s="23"/>
      <c r="FC2469" s="23"/>
      <c r="FD2469" s="23"/>
      <c r="FE2469" s="23"/>
      <c r="FF2469" s="23"/>
      <c r="FG2469" s="23"/>
      <c r="FH2469" s="23"/>
      <c r="FI2469" s="23"/>
      <c r="FJ2469" s="23"/>
      <c r="FK2469" s="23"/>
      <c r="FL2469" s="23"/>
      <c r="FM2469" s="23"/>
      <c r="FN2469" s="23"/>
      <c r="FO2469" s="23"/>
      <c r="FP2469" s="23"/>
      <c r="FQ2469" s="23"/>
      <c r="FR2469" s="23"/>
    </row>
    <row r="2470" spans="142:174">
      <c r="EL2470" s="22">
        <v>44330</v>
      </c>
      <c r="EM2470" s="21" t="s">
        <v>32041</v>
      </c>
      <c r="EN2470" s="21" t="s">
        <v>32043</v>
      </c>
      <c r="EO2470" s="21" t="s">
        <v>29929</v>
      </c>
      <c r="EP2470" s="21">
        <v>627339287213</v>
      </c>
      <c r="EQ2470" s="21" t="s">
        <v>207</v>
      </c>
      <c r="ER2470" s="21" t="s">
        <v>209</v>
      </c>
      <c r="ES2470" s="23">
        <v>1</v>
      </c>
      <c r="ET2470" s="23">
        <v>0</v>
      </c>
      <c r="EU2470" s="23">
        <v>0</v>
      </c>
      <c r="EV2470" s="23">
        <v>0</v>
      </c>
      <c r="EW2470" s="23"/>
      <c r="EX2470" s="23">
        <v>0</v>
      </c>
      <c r="EY2470" s="23"/>
      <c r="EZ2470" s="23"/>
      <c r="FA2470" s="23"/>
      <c r="FB2470" s="23"/>
      <c r="FC2470" s="23"/>
      <c r="FD2470" s="23"/>
      <c r="FE2470" s="23"/>
      <c r="FF2470" s="23"/>
      <c r="FG2470" s="23"/>
      <c r="FH2470" s="23"/>
      <c r="FI2470" s="23"/>
      <c r="FJ2470" s="23"/>
      <c r="FK2470" s="23"/>
      <c r="FL2470" s="23"/>
      <c r="FM2470" s="23"/>
      <c r="FN2470" s="23"/>
      <c r="FO2470" s="23"/>
      <c r="FP2470" s="23"/>
      <c r="FQ2470" s="23"/>
      <c r="FR2470" s="23"/>
    </row>
    <row r="2471" spans="142:174">
      <c r="EL2471" s="22">
        <v>44330</v>
      </c>
      <c r="EM2471" s="21" t="s">
        <v>32038</v>
      </c>
      <c r="EN2471" s="21" t="s">
        <v>609</v>
      </c>
      <c r="EO2471" s="21" t="s">
        <v>29929</v>
      </c>
      <c r="EP2471" s="21">
        <v>574298647000</v>
      </c>
      <c r="EQ2471" s="21" t="s">
        <v>207</v>
      </c>
      <c r="ER2471" s="21" t="s">
        <v>209</v>
      </c>
      <c r="ES2471" s="23">
        <v>2</v>
      </c>
      <c r="ET2471" s="23">
        <v>0</v>
      </c>
      <c r="EU2471" s="23">
        <v>0</v>
      </c>
      <c r="EV2471" s="23">
        <v>0</v>
      </c>
      <c r="EW2471" s="23"/>
      <c r="EX2471" s="23">
        <v>0</v>
      </c>
      <c r="EY2471" s="23"/>
      <c r="EZ2471" s="23"/>
      <c r="FA2471" s="23"/>
      <c r="FB2471" s="23"/>
      <c r="FC2471" s="23"/>
      <c r="FD2471" s="23"/>
      <c r="FE2471" s="23"/>
      <c r="FF2471" s="23"/>
      <c r="FG2471" s="23"/>
      <c r="FH2471" s="23"/>
      <c r="FI2471" s="23"/>
      <c r="FJ2471" s="23"/>
      <c r="FK2471" s="23"/>
      <c r="FL2471" s="23"/>
      <c r="FM2471" s="23"/>
      <c r="FN2471" s="23"/>
      <c r="FO2471" s="23"/>
      <c r="FP2471" s="23"/>
      <c r="FQ2471" s="23"/>
      <c r="FR2471" s="23"/>
    </row>
    <row r="2472" spans="142:174">
      <c r="EL2472" s="22">
        <v>44330</v>
      </c>
      <c r="EM2472" s="21" t="s">
        <v>32041</v>
      </c>
      <c r="EN2472" s="21" t="s">
        <v>3791</v>
      </c>
      <c r="EO2472" s="21" t="s">
        <v>29929</v>
      </c>
      <c r="EP2472" s="21">
        <v>628193881413</v>
      </c>
      <c r="EQ2472" s="21" t="s">
        <v>207</v>
      </c>
      <c r="ER2472" s="21" t="s">
        <v>209</v>
      </c>
      <c r="ES2472" s="23">
        <v>13</v>
      </c>
      <c r="ET2472" s="23">
        <v>0</v>
      </c>
      <c r="EU2472" s="23">
        <v>0</v>
      </c>
      <c r="EV2472" s="23">
        <v>0</v>
      </c>
      <c r="EW2472" s="23"/>
      <c r="EX2472" s="23">
        <v>0</v>
      </c>
      <c r="EY2472" s="23"/>
      <c r="EZ2472" s="23"/>
      <c r="FA2472" s="23"/>
      <c r="FB2472" s="23"/>
      <c r="FC2472" s="23"/>
      <c r="FD2472" s="23"/>
      <c r="FE2472" s="23"/>
      <c r="FF2472" s="23"/>
      <c r="FG2472" s="23"/>
      <c r="FH2472" s="23"/>
      <c r="FI2472" s="23"/>
      <c r="FJ2472" s="23"/>
      <c r="FK2472" s="23"/>
      <c r="FL2472" s="23"/>
      <c r="FM2472" s="23"/>
      <c r="FN2472" s="23"/>
      <c r="FO2472" s="23"/>
      <c r="FP2472" s="23"/>
      <c r="FQ2472" s="23"/>
      <c r="FR2472" s="23"/>
    </row>
    <row r="2473" spans="142:174">
      <c r="EL2473" s="22">
        <v>44330</v>
      </c>
      <c r="EM2473" s="21" t="s">
        <v>32041</v>
      </c>
      <c r="EN2473" s="21" t="s">
        <v>19037</v>
      </c>
      <c r="EO2473" s="21" t="s">
        <v>29929</v>
      </c>
      <c r="EP2473" s="21">
        <v>574190053228</v>
      </c>
      <c r="EQ2473" s="21" t="s">
        <v>207</v>
      </c>
      <c r="ER2473" s="21" t="s">
        <v>209</v>
      </c>
      <c r="ES2473" s="23">
        <v>3</v>
      </c>
      <c r="ET2473" s="23">
        <v>0</v>
      </c>
      <c r="EU2473" s="23">
        <v>0</v>
      </c>
      <c r="EV2473" s="23">
        <v>0</v>
      </c>
      <c r="EW2473" s="23"/>
      <c r="EX2473" s="23">
        <v>0</v>
      </c>
      <c r="EY2473" s="23"/>
      <c r="EZ2473" s="23"/>
      <c r="FA2473" s="23"/>
      <c r="FB2473" s="23"/>
      <c r="FC2473" s="23"/>
      <c r="FD2473" s="23"/>
      <c r="FE2473" s="23"/>
      <c r="FF2473" s="23"/>
      <c r="FG2473" s="23"/>
      <c r="FH2473" s="23"/>
      <c r="FI2473" s="23"/>
      <c r="FJ2473" s="23"/>
      <c r="FK2473" s="23"/>
      <c r="FL2473" s="23"/>
      <c r="FM2473" s="23"/>
      <c r="FN2473" s="23"/>
      <c r="FO2473" s="23"/>
      <c r="FP2473" s="23"/>
      <c r="FQ2473" s="23"/>
      <c r="FR2473" s="23"/>
    </row>
    <row r="2474" spans="142:174">
      <c r="EL2474" s="22">
        <v>44330</v>
      </c>
      <c r="EM2474" s="21" t="s">
        <v>32041</v>
      </c>
      <c r="EN2474" s="21" t="s">
        <v>19037</v>
      </c>
      <c r="EO2474" s="21" t="s">
        <v>29929</v>
      </c>
      <c r="EP2474" s="21">
        <v>574190053228</v>
      </c>
      <c r="EQ2474" s="21" t="s">
        <v>207</v>
      </c>
      <c r="ER2474" s="21" t="s">
        <v>29926</v>
      </c>
      <c r="ES2474" s="23">
        <v>1</v>
      </c>
      <c r="ET2474" s="23">
        <v>0</v>
      </c>
      <c r="EU2474" s="23">
        <v>0</v>
      </c>
      <c r="EV2474" s="23">
        <v>0</v>
      </c>
      <c r="EW2474" s="23"/>
      <c r="EX2474" s="23">
        <v>0</v>
      </c>
      <c r="EY2474" s="23"/>
      <c r="EZ2474" s="23"/>
      <c r="FA2474" s="23"/>
      <c r="FB2474" s="23"/>
      <c r="FC2474" s="23"/>
      <c r="FD2474" s="23"/>
      <c r="FE2474" s="23"/>
      <c r="FF2474" s="23"/>
      <c r="FG2474" s="23"/>
      <c r="FH2474" s="23"/>
      <c r="FI2474" s="23"/>
      <c r="FJ2474" s="23"/>
      <c r="FK2474" s="23"/>
      <c r="FL2474" s="23"/>
      <c r="FM2474" s="23"/>
      <c r="FN2474" s="23"/>
      <c r="FO2474" s="23"/>
      <c r="FP2474" s="23"/>
      <c r="FQ2474" s="23"/>
      <c r="FR2474" s="23"/>
    </row>
    <row r="2475" spans="142:174">
      <c r="EL2475" s="22">
        <v>44331</v>
      </c>
      <c r="EM2475" s="21" t="s">
        <v>28043</v>
      </c>
      <c r="EN2475" s="21" t="s">
        <v>17425</v>
      </c>
      <c r="EO2475" s="21" t="s">
        <v>206</v>
      </c>
      <c r="EP2475" s="21">
        <v>585622329677</v>
      </c>
      <c r="EQ2475" s="21" t="s">
        <v>207</v>
      </c>
      <c r="ER2475" s="21" t="s">
        <v>209</v>
      </c>
      <c r="ES2475" s="23">
        <v>181</v>
      </c>
      <c r="ET2475" s="23">
        <v>8</v>
      </c>
      <c r="EU2475" s="23">
        <v>3598</v>
      </c>
      <c r="EV2475" s="23">
        <v>4.4199000000000002</v>
      </c>
      <c r="EW2475" s="23">
        <v>449.75</v>
      </c>
      <c r="EX2475" s="23">
        <v>19878.453000000001</v>
      </c>
      <c r="EY2475" s="23">
        <v>0</v>
      </c>
      <c r="EZ2475" s="23">
        <v>0</v>
      </c>
      <c r="FA2475" s="23">
        <v>0</v>
      </c>
      <c r="FB2475" s="23">
        <v>0</v>
      </c>
      <c r="FC2475" s="23">
        <v>0</v>
      </c>
      <c r="FD2475" s="23">
        <v>0</v>
      </c>
      <c r="FE2475" s="23">
        <v>0</v>
      </c>
      <c r="FF2475" s="23">
        <v>3</v>
      </c>
      <c r="FG2475" s="23">
        <v>0</v>
      </c>
      <c r="FH2475" s="23">
        <v>3</v>
      </c>
      <c r="FI2475" s="23">
        <v>0</v>
      </c>
      <c r="FJ2475" s="23">
        <v>0</v>
      </c>
      <c r="FK2475" s="23">
        <v>0</v>
      </c>
      <c r="FL2475" s="23">
        <v>0</v>
      </c>
      <c r="FM2475" s="23">
        <v>0</v>
      </c>
      <c r="FN2475" s="23">
        <v>0</v>
      </c>
      <c r="FO2475" s="23">
        <v>0</v>
      </c>
      <c r="FP2475" s="23">
        <v>0</v>
      </c>
      <c r="FQ2475" s="23">
        <v>0</v>
      </c>
      <c r="FR2475" s="23">
        <v>0</v>
      </c>
    </row>
    <row r="2476" spans="142:174">
      <c r="EL2476" s="22">
        <v>44331</v>
      </c>
      <c r="EM2476" s="21" t="s">
        <v>31482</v>
      </c>
      <c r="EN2476" s="21" t="s">
        <v>17425</v>
      </c>
      <c r="EO2476" s="21" t="s">
        <v>206</v>
      </c>
      <c r="EP2476" s="21">
        <v>585622329677</v>
      </c>
      <c r="EQ2476" s="21" t="s">
        <v>207</v>
      </c>
      <c r="ER2476" s="21" t="s">
        <v>208</v>
      </c>
      <c r="ES2476" s="23">
        <v>1</v>
      </c>
      <c r="ET2476" s="23">
        <v>0</v>
      </c>
      <c r="EU2476" s="23">
        <v>0</v>
      </c>
      <c r="EV2476" s="23">
        <v>0</v>
      </c>
      <c r="EW2476" s="23"/>
      <c r="EX2476" s="23">
        <v>0</v>
      </c>
      <c r="EY2476" s="23"/>
      <c r="EZ2476" s="23"/>
      <c r="FA2476" s="23"/>
      <c r="FB2476" s="23"/>
      <c r="FC2476" s="23"/>
      <c r="FD2476" s="23"/>
      <c r="FE2476" s="23"/>
      <c r="FF2476" s="23"/>
      <c r="FG2476" s="23"/>
      <c r="FH2476" s="23"/>
      <c r="FI2476" s="23"/>
      <c r="FJ2476" s="23"/>
      <c r="FK2476" s="23"/>
      <c r="FL2476" s="23"/>
      <c r="FM2476" s="23"/>
      <c r="FN2476" s="23"/>
      <c r="FO2476" s="23"/>
      <c r="FP2476" s="23"/>
      <c r="FQ2476" s="23"/>
      <c r="FR2476" s="23"/>
    </row>
    <row r="2477" spans="142:174">
      <c r="EL2477" s="22">
        <v>44331</v>
      </c>
      <c r="EM2477" s="21" t="s">
        <v>31482</v>
      </c>
      <c r="EN2477" s="21" t="s">
        <v>17425</v>
      </c>
      <c r="EO2477" s="21" t="s">
        <v>206</v>
      </c>
      <c r="EP2477" s="21">
        <v>585622329677</v>
      </c>
      <c r="EQ2477" s="21" t="s">
        <v>207</v>
      </c>
      <c r="ER2477" s="21" t="s">
        <v>209</v>
      </c>
      <c r="ES2477" s="23">
        <v>379</v>
      </c>
      <c r="ET2477" s="23">
        <v>19</v>
      </c>
      <c r="EU2477" s="23">
        <v>10000</v>
      </c>
      <c r="EV2477" s="23">
        <v>5.0132000000000003</v>
      </c>
      <c r="EW2477" s="23">
        <v>526.31579999999997</v>
      </c>
      <c r="EX2477" s="23">
        <v>26385.224300000002</v>
      </c>
      <c r="EY2477" s="23">
        <v>0</v>
      </c>
      <c r="EZ2477" s="23">
        <v>0</v>
      </c>
      <c r="FA2477" s="23">
        <v>0</v>
      </c>
      <c r="FB2477" s="23">
        <v>0</v>
      </c>
      <c r="FC2477" s="23">
        <v>0</v>
      </c>
      <c r="FD2477" s="23">
        <v>0</v>
      </c>
      <c r="FE2477" s="23">
        <v>0</v>
      </c>
      <c r="FF2477" s="23">
        <v>0</v>
      </c>
      <c r="FG2477" s="23">
        <v>0</v>
      </c>
      <c r="FH2477" s="23">
        <v>0</v>
      </c>
      <c r="FI2477" s="23">
        <v>0</v>
      </c>
      <c r="FJ2477" s="23">
        <v>2</v>
      </c>
      <c r="FK2477" s="23">
        <v>1</v>
      </c>
      <c r="FL2477" s="23">
        <v>3</v>
      </c>
      <c r="FM2477" s="23">
        <v>0</v>
      </c>
      <c r="FN2477" s="23">
        <v>0</v>
      </c>
      <c r="FO2477" s="23">
        <v>0</v>
      </c>
      <c r="FP2477" s="23">
        <v>0</v>
      </c>
      <c r="FQ2477" s="23">
        <v>0</v>
      </c>
      <c r="FR2477" s="23">
        <v>0</v>
      </c>
    </row>
    <row r="2478" spans="142:174">
      <c r="EL2478" s="22">
        <v>44331</v>
      </c>
      <c r="EM2478" s="21" t="s">
        <v>29927</v>
      </c>
      <c r="EN2478" s="21" t="s">
        <v>1370</v>
      </c>
      <c r="EO2478" s="21" t="s">
        <v>29929</v>
      </c>
      <c r="EP2478" s="21">
        <v>599408782168</v>
      </c>
      <c r="EQ2478" s="21" t="s">
        <v>207</v>
      </c>
      <c r="ER2478" s="21" t="s">
        <v>209</v>
      </c>
      <c r="ES2478" s="23">
        <v>145</v>
      </c>
      <c r="ET2478" s="23">
        <v>5</v>
      </c>
      <c r="EU2478" s="23">
        <v>876</v>
      </c>
      <c r="EV2478" s="23">
        <v>3.4483000000000001</v>
      </c>
      <c r="EW2478" s="23">
        <v>175.2</v>
      </c>
      <c r="EX2478" s="23">
        <v>6041.3792999999996</v>
      </c>
      <c r="EY2478" s="23">
        <v>0</v>
      </c>
      <c r="EZ2478" s="23">
        <v>0</v>
      </c>
      <c r="FA2478" s="23">
        <v>0</v>
      </c>
      <c r="FB2478" s="23">
        <v>0</v>
      </c>
      <c r="FC2478" s="23">
        <v>0</v>
      </c>
      <c r="FD2478" s="23">
        <v>0</v>
      </c>
      <c r="FE2478" s="23">
        <v>0</v>
      </c>
      <c r="FF2478" s="23">
        <v>0</v>
      </c>
      <c r="FG2478" s="23">
        <v>0</v>
      </c>
      <c r="FH2478" s="23">
        <v>0</v>
      </c>
      <c r="FI2478" s="23">
        <v>0</v>
      </c>
      <c r="FJ2478" s="23">
        <v>1</v>
      </c>
      <c r="FK2478" s="23">
        <v>1</v>
      </c>
      <c r="FL2478" s="23">
        <v>2</v>
      </c>
      <c r="FM2478" s="23">
        <v>0</v>
      </c>
      <c r="FN2478" s="23">
        <v>0</v>
      </c>
      <c r="FO2478" s="23">
        <v>0</v>
      </c>
      <c r="FP2478" s="23">
        <v>0</v>
      </c>
      <c r="FQ2478" s="23">
        <v>0</v>
      </c>
      <c r="FR2478" s="23">
        <v>0</v>
      </c>
    </row>
    <row r="2479" spans="142:174">
      <c r="EL2479" s="22">
        <v>44331</v>
      </c>
      <c r="EM2479" s="21" t="s">
        <v>29927</v>
      </c>
      <c r="EN2479" s="21" t="s">
        <v>1370</v>
      </c>
      <c r="EO2479" s="21" t="s">
        <v>29929</v>
      </c>
      <c r="EP2479" s="21">
        <v>599408782168</v>
      </c>
      <c r="EQ2479" s="21" t="s">
        <v>207</v>
      </c>
      <c r="ER2479" s="21" t="s">
        <v>29926</v>
      </c>
      <c r="ES2479" s="23">
        <v>2</v>
      </c>
      <c r="ET2479" s="23">
        <v>0</v>
      </c>
      <c r="EU2479" s="23">
        <v>0</v>
      </c>
      <c r="EV2479" s="23">
        <v>0</v>
      </c>
      <c r="EW2479" s="23"/>
      <c r="EX2479" s="23">
        <v>0</v>
      </c>
      <c r="EY2479" s="23"/>
      <c r="EZ2479" s="23"/>
      <c r="FA2479" s="23"/>
      <c r="FB2479" s="23"/>
      <c r="FC2479" s="23"/>
      <c r="FD2479" s="23"/>
      <c r="FE2479" s="23"/>
      <c r="FF2479" s="23"/>
      <c r="FG2479" s="23"/>
      <c r="FH2479" s="23"/>
      <c r="FI2479" s="23"/>
      <c r="FJ2479" s="23"/>
      <c r="FK2479" s="23"/>
      <c r="FL2479" s="23"/>
      <c r="FM2479" s="23"/>
      <c r="FN2479" s="23"/>
      <c r="FO2479" s="23"/>
      <c r="FP2479" s="23"/>
      <c r="FQ2479" s="23"/>
      <c r="FR2479" s="23"/>
    </row>
    <row r="2480" spans="142:174">
      <c r="EL2480" s="22">
        <v>44331</v>
      </c>
      <c r="EM2480" s="21" t="s">
        <v>29927</v>
      </c>
      <c r="EN2480" s="21" t="s">
        <v>22765</v>
      </c>
      <c r="EO2480" s="21" t="s">
        <v>29929</v>
      </c>
      <c r="EP2480" s="21">
        <v>574813750930</v>
      </c>
      <c r="EQ2480" s="21" t="s">
        <v>207</v>
      </c>
      <c r="ER2480" s="21" t="s">
        <v>209</v>
      </c>
      <c r="ES2480" s="23">
        <v>151</v>
      </c>
      <c r="ET2480" s="23">
        <v>5</v>
      </c>
      <c r="EU2480" s="23">
        <v>842</v>
      </c>
      <c r="EV2480" s="23">
        <v>3.3113000000000001</v>
      </c>
      <c r="EW2480" s="23">
        <v>168.4</v>
      </c>
      <c r="EX2480" s="23">
        <v>5576.1589000000004</v>
      </c>
      <c r="EY2480" s="23"/>
      <c r="EZ2480" s="23"/>
      <c r="FA2480" s="23"/>
      <c r="FB2480" s="23"/>
      <c r="FC2480" s="23"/>
      <c r="FD2480" s="23"/>
      <c r="FE2480" s="23"/>
      <c r="FF2480" s="23"/>
      <c r="FG2480" s="23"/>
      <c r="FH2480" s="23"/>
      <c r="FI2480" s="23"/>
      <c r="FJ2480" s="23"/>
      <c r="FK2480" s="23"/>
      <c r="FL2480" s="23"/>
      <c r="FM2480" s="23"/>
      <c r="FN2480" s="23"/>
      <c r="FO2480" s="23"/>
      <c r="FP2480" s="23"/>
      <c r="FQ2480" s="23"/>
      <c r="FR2480" s="23"/>
    </row>
    <row r="2481" spans="142:174">
      <c r="EL2481" s="22">
        <v>44331</v>
      </c>
      <c r="EM2481" s="21" t="s">
        <v>29927</v>
      </c>
      <c r="EN2481" s="21" t="s">
        <v>22765</v>
      </c>
      <c r="EO2481" s="21" t="s">
        <v>29929</v>
      </c>
      <c r="EP2481" s="21">
        <v>574813750930</v>
      </c>
      <c r="EQ2481" s="21" t="s">
        <v>207</v>
      </c>
      <c r="ER2481" s="21" t="s">
        <v>29926</v>
      </c>
      <c r="ES2481" s="23">
        <v>11</v>
      </c>
      <c r="ET2481" s="23">
        <v>0</v>
      </c>
      <c r="EU2481" s="23">
        <v>0</v>
      </c>
      <c r="EV2481" s="23">
        <v>0</v>
      </c>
      <c r="EW2481" s="23"/>
      <c r="EX2481" s="23">
        <v>0</v>
      </c>
      <c r="EY2481" s="23"/>
      <c r="EZ2481" s="23"/>
      <c r="FA2481" s="23"/>
      <c r="FB2481" s="23"/>
      <c r="FC2481" s="23"/>
      <c r="FD2481" s="23"/>
      <c r="FE2481" s="23"/>
      <c r="FF2481" s="23"/>
      <c r="FG2481" s="23"/>
      <c r="FH2481" s="23"/>
      <c r="FI2481" s="23"/>
      <c r="FJ2481" s="23"/>
      <c r="FK2481" s="23"/>
      <c r="FL2481" s="23"/>
      <c r="FM2481" s="23"/>
      <c r="FN2481" s="23"/>
      <c r="FO2481" s="23"/>
      <c r="FP2481" s="23"/>
      <c r="FQ2481" s="23"/>
      <c r="FR2481" s="23"/>
    </row>
    <row r="2482" spans="142:174">
      <c r="EL2482" s="22">
        <v>44331</v>
      </c>
      <c r="EM2482" s="21" t="s">
        <v>29927</v>
      </c>
      <c r="EN2482" s="21" t="s">
        <v>3790</v>
      </c>
      <c r="EO2482" s="21" t="s">
        <v>29929</v>
      </c>
      <c r="EP2482" s="21">
        <v>628191785238</v>
      </c>
      <c r="EQ2482" s="21" t="s">
        <v>207</v>
      </c>
      <c r="ER2482" s="21" t="s">
        <v>209</v>
      </c>
      <c r="ES2482" s="23">
        <v>228</v>
      </c>
      <c r="ET2482" s="23">
        <v>8</v>
      </c>
      <c r="EU2482" s="23">
        <v>1468</v>
      </c>
      <c r="EV2482" s="23">
        <v>3.5087999999999999</v>
      </c>
      <c r="EW2482" s="23">
        <v>183.5</v>
      </c>
      <c r="EX2482" s="23">
        <v>6438.5964999999997</v>
      </c>
      <c r="EY2482" s="23">
        <v>0</v>
      </c>
      <c r="EZ2482" s="23">
        <v>0</v>
      </c>
      <c r="FA2482" s="23">
        <v>0</v>
      </c>
      <c r="FB2482" s="23">
        <v>0</v>
      </c>
      <c r="FC2482" s="23">
        <v>0</v>
      </c>
      <c r="FD2482" s="23">
        <v>0</v>
      </c>
      <c r="FE2482" s="23">
        <v>0</v>
      </c>
      <c r="FF2482" s="23">
        <v>0</v>
      </c>
      <c r="FG2482" s="23">
        <v>0</v>
      </c>
      <c r="FH2482" s="23">
        <v>0</v>
      </c>
      <c r="FI2482" s="23">
        <v>0</v>
      </c>
      <c r="FJ2482" s="23">
        <v>1</v>
      </c>
      <c r="FK2482" s="23">
        <v>0</v>
      </c>
      <c r="FL2482" s="23">
        <v>1</v>
      </c>
      <c r="FM2482" s="23">
        <v>0</v>
      </c>
      <c r="FN2482" s="23">
        <v>0</v>
      </c>
      <c r="FO2482" s="23">
        <v>0</v>
      </c>
      <c r="FP2482" s="23">
        <v>0</v>
      </c>
      <c r="FQ2482" s="23">
        <v>0</v>
      </c>
      <c r="FR2482" s="23">
        <v>0</v>
      </c>
    </row>
    <row r="2483" spans="142:174">
      <c r="EL2483" s="22">
        <v>44331</v>
      </c>
      <c r="EM2483" s="21" t="s">
        <v>29927</v>
      </c>
      <c r="EN2483" s="21" t="s">
        <v>3790</v>
      </c>
      <c r="EO2483" s="21" t="s">
        <v>29929</v>
      </c>
      <c r="EP2483" s="21">
        <v>628191785238</v>
      </c>
      <c r="EQ2483" s="21" t="s">
        <v>207</v>
      </c>
      <c r="ER2483" s="21" t="s">
        <v>29926</v>
      </c>
      <c r="ES2483" s="23">
        <v>3</v>
      </c>
      <c r="ET2483" s="23">
        <v>0</v>
      </c>
      <c r="EU2483" s="23">
        <v>0</v>
      </c>
      <c r="EV2483" s="23">
        <v>0</v>
      </c>
      <c r="EW2483" s="23"/>
      <c r="EX2483" s="23">
        <v>0</v>
      </c>
      <c r="EY2483" s="23"/>
      <c r="EZ2483" s="23"/>
      <c r="FA2483" s="23"/>
      <c r="FB2483" s="23"/>
      <c r="FC2483" s="23"/>
      <c r="FD2483" s="23"/>
      <c r="FE2483" s="23"/>
      <c r="FF2483" s="23"/>
      <c r="FG2483" s="23"/>
      <c r="FH2483" s="23"/>
      <c r="FI2483" s="23"/>
      <c r="FJ2483" s="23"/>
      <c r="FK2483" s="23"/>
      <c r="FL2483" s="23"/>
      <c r="FM2483" s="23"/>
      <c r="FN2483" s="23"/>
      <c r="FO2483" s="23"/>
      <c r="FP2483" s="23"/>
      <c r="FQ2483" s="23"/>
      <c r="FR2483" s="23"/>
    </row>
    <row r="2484" spans="142:174">
      <c r="EL2484" s="22">
        <v>44331</v>
      </c>
      <c r="EM2484" s="21" t="s">
        <v>29930</v>
      </c>
      <c r="EN2484" s="21" t="s">
        <v>24562</v>
      </c>
      <c r="EO2484" s="21" t="s">
        <v>29929</v>
      </c>
      <c r="EP2484" s="21">
        <v>574549692805</v>
      </c>
      <c r="EQ2484" s="21" t="s">
        <v>207</v>
      </c>
      <c r="ER2484" s="21" t="s">
        <v>209</v>
      </c>
      <c r="ES2484" s="23">
        <v>71</v>
      </c>
      <c r="ET2484" s="23">
        <v>1</v>
      </c>
      <c r="EU2484" s="23">
        <v>259</v>
      </c>
      <c r="EV2484" s="23">
        <v>1.4085000000000001</v>
      </c>
      <c r="EW2484" s="23">
        <v>259</v>
      </c>
      <c r="EX2484" s="23">
        <v>3647.8872999999999</v>
      </c>
      <c r="EY2484" s="23"/>
      <c r="EZ2484" s="23"/>
      <c r="FA2484" s="23"/>
      <c r="FB2484" s="23"/>
      <c r="FC2484" s="23"/>
      <c r="FD2484" s="23"/>
      <c r="FE2484" s="23"/>
      <c r="FF2484" s="23"/>
      <c r="FG2484" s="23"/>
      <c r="FH2484" s="23"/>
      <c r="FI2484" s="23"/>
      <c r="FJ2484" s="23"/>
      <c r="FK2484" s="23"/>
      <c r="FL2484" s="23"/>
      <c r="FM2484" s="23"/>
      <c r="FN2484" s="23"/>
      <c r="FO2484" s="23"/>
      <c r="FP2484" s="23"/>
      <c r="FQ2484" s="23"/>
      <c r="FR2484" s="23"/>
    </row>
    <row r="2485" spans="142:174">
      <c r="EL2485" s="22">
        <v>44331</v>
      </c>
      <c r="EM2485" s="21" t="s">
        <v>29930</v>
      </c>
      <c r="EN2485" s="21" t="s">
        <v>24562</v>
      </c>
      <c r="EO2485" s="21" t="s">
        <v>29929</v>
      </c>
      <c r="EP2485" s="21">
        <v>574549692805</v>
      </c>
      <c r="EQ2485" s="21" t="s">
        <v>207</v>
      </c>
      <c r="ER2485" s="21" t="s">
        <v>29926</v>
      </c>
      <c r="ES2485" s="23">
        <v>21</v>
      </c>
      <c r="ET2485" s="23">
        <v>0</v>
      </c>
      <c r="EU2485" s="23">
        <v>0</v>
      </c>
      <c r="EV2485" s="23">
        <v>0</v>
      </c>
      <c r="EW2485" s="23"/>
      <c r="EX2485" s="23">
        <v>0</v>
      </c>
      <c r="EY2485" s="23"/>
      <c r="EZ2485" s="23"/>
      <c r="FA2485" s="23"/>
      <c r="FB2485" s="23"/>
      <c r="FC2485" s="23"/>
      <c r="FD2485" s="23"/>
      <c r="FE2485" s="23"/>
      <c r="FF2485" s="23"/>
      <c r="FG2485" s="23"/>
      <c r="FH2485" s="23"/>
      <c r="FI2485" s="23"/>
      <c r="FJ2485" s="23"/>
      <c r="FK2485" s="23"/>
      <c r="FL2485" s="23"/>
      <c r="FM2485" s="23"/>
      <c r="FN2485" s="23"/>
      <c r="FO2485" s="23"/>
      <c r="FP2485" s="23"/>
      <c r="FQ2485" s="23"/>
      <c r="FR2485" s="23"/>
    </row>
    <row r="2486" spans="142:174">
      <c r="EL2486" s="22">
        <v>44331</v>
      </c>
      <c r="EM2486" s="21" t="s">
        <v>29927</v>
      </c>
      <c r="EN2486" s="21" t="s">
        <v>3778</v>
      </c>
      <c r="EO2486" s="21" t="s">
        <v>29929</v>
      </c>
      <c r="EP2486" s="21">
        <v>628195165591</v>
      </c>
      <c r="EQ2486" s="21" t="s">
        <v>207</v>
      </c>
      <c r="ER2486" s="21" t="s">
        <v>209</v>
      </c>
      <c r="ES2486" s="23">
        <v>8</v>
      </c>
      <c r="ET2486" s="23">
        <v>0</v>
      </c>
      <c r="EU2486" s="23">
        <v>0</v>
      </c>
      <c r="EV2486" s="23">
        <v>0</v>
      </c>
      <c r="EW2486" s="23"/>
      <c r="EX2486" s="23">
        <v>0</v>
      </c>
      <c r="EY2486" s="23"/>
      <c r="EZ2486" s="23"/>
      <c r="FA2486" s="23"/>
      <c r="FB2486" s="23"/>
      <c r="FC2486" s="23"/>
      <c r="FD2486" s="23"/>
      <c r="FE2486" s="23"/>
      <c r="FF2486" s="23"/>
      <c r="FG2486" s="23"/>
      <c r="FH2486" s="23"/>
      <c r="FI2486" s="23"/>
      <c r="FJ2486" s="23"/>
      <c r="FK2486" s="23"/>
      <c r="FL2486" s="23"/>
      <c r="FM2486" s="23"/>
      <c r="FN2486" s="23"/>
      <c r="FO2486" s="23"/>
      <c r="FP2486" s="23"/>
      <c r="FQ2486" s="23"/>
      <c r="FR2486" s="23"/>
    </row>
    <row r="2487" spans="142:174">
      <c r="EL2487" s="22">
        <v>44331</v>
      </c>
      <c r="EM2487" s="21" t="s">
        <v>29927</v>
      </c>
      <c r="EN2487" s="21" t="s">
        <v>3778</v>
      </c>
      <c r="EO2487" s="21" t="s">
        <v>29929</v>
      </c>
      <c r="EP2487" s="21">
        <v>628195165591</v>
      </c>
      <c r="EQ2487" s="21" t="s">
        <v>207</v>
      </c>
      <c r="ER2487" s="21" t="s">
        <v>29926</v>
      </c>
      <c r="ES2487" s="23">
        <v>2</v>
      </c>
      <c r="ET2487" s="23">
        <v>0</v>
      </c>
      <c r="EU2487" s="23">
        <v>0</v>
      </c>
      <c r="EV2487" s="23">
        <v>0</v>
      </c>
      <c r="EW2487" s="23"/>
      <c r="EX2487" s="23">
        <v>0</v>
      </c>
      <c r="EY2487" s="23"/>
      <c r="EZ2487" s="23"/>
      <c r="FA2487" s="23"/>
      <c r="FB2487" s="23"/>
      <c r="FC2487" s="23"/>
      <c r="FD2487" s="23"/>
      <c r="FE2487" s="23"/>
      <c r="FF2487" s="23"/>
      <c r="FG2487" s="23"/>
      <c r="FH2487" s="23"/>
      <c r="FI2487" s="23"/>
      <c r="FJ2487" s="23"/>
      <c r="FK2487" s="23"/>
      <c r="FL2487" s="23"/>
      <c r="FM2487" s="23"/>
      <c r="FN2487" s="23"/>
      <c r="FO2487" s="23"/>
      <c r="FP2487" s="23"/>
      <c r="FQ2487" s="23"/>
      <c r="FR2487" s="23"/>
    </row>
    <row r="2488" spans="142:174">
      <c r="EL2488" s="22">
        <v>44331</v>
      </c>
      <c r="EM2488" s="21" t="s">
        <v>29930</v>
      </c>
      <c r="EN2488" s="21" t="s">
        <v>24559</v>
      </c>
      <c r="EO2488" s="21" t="s">
        <v>29929</v>
      </c>
      <c r="EP2488" s="21">
        <v>574917819112</v>
      </c>
      <c r="EQ2488" s="21" t="s">
        <v>207</v>
      </c>
      <c r="ER2488" s="21" t="s">
        <v>209</v>
      </c>
      <c r="ES2488" s="23">
        <v>107</v>
      </c>
      <c r="ET2488" s="23">
        <v>3</v>
      </c>
      <c r="EU2488" s="23">
        <v>718</v>
      </c>
      <c r="EV2488" s="23">
        <v>2.8037000000000001</v>
      </c>
      <c r="EW2488" s="23">
        <v>239.33330000000001</v>
      </c>
      <c r="EX2488" s="23">
        <v>6710.2803999999996</v>
      </c>
      <c r="EY2488" s="23"/>
      <c r="EZ2488" s="23"/>
      <c r="FA2488" s="23"/>
      <c r="FB2488" s="23"/>
      <c r="FC2488" s="23"/>
      <c r="FD2488" s="23"/>
      <c r="FE2488" s="23"/>
      <c r="FF2488" s="23"/>
      <c r="FG2488" s="23"/>
      <c r="FH2488" s="23"/>
      <c r="FI2488" s="23"/>
      <c r="FJ2488" s="23"/>
      <c r="FK2488" s="23"/>
      <c r="FL2488" s="23"/>
      <c r="FM2488" s="23"/>
      <c r="FN2488" s="23"/>
      <c r="FO2488" s="23"/>
      <c r="FP2488" s="23"/>
      <c r="FQ2488" s="23"/>
      <c r="FR2488" s="23"/>
    </row>
    <row r="2489" spans="142:174">
      <c r="EL2489" s="22">
        <v>44331</v>
      </c>
      <c r="EM2489" s="21" t="s">
        <v>29930</v>
      </c>
      <c r="EN2489" s="21" t="s">
        <v>24559</v>
      </c>
      <c r="EO2489" s="21" t="s">
        <v>29929</v>
      </c>
      <c r="EP2489" s="21">
        <v>574917819112</v>
      </c>
      <c r="EQ2489" s="21" t="s">
        <v>207</v>
      </c>
      <c r="ER2489" s="21" t="s">
        <v>29926</v>
      </c>
      <c r="ES2489" s="23">
        <v>2</v>
      </c>
      <c r="ET2489" s="23">
        <v>0</v>
      </c>
      <c r="EU2489" s="23">
        <v>0</v>
      </c>
      <c r="EV2489" s="23">
        <v>0</v>
      </c>
      <c r="EW2489" s="23"/>
      <c r="EX2489" s="23">
        <v>0</v>
      </c>
      <c r="EY2489" s="23"/>
      <c r="EZ2489" s="23"/>
      <c r="FA2489" s="23"/>
      <c r="FB2489" s="23"/>
      <c r="FC2489" s="23"/>
      <c r="FD2489" s="23"/>
      <c r="FE2489" s="23"/>
      <c r="FF2489" s="23"/>
      <c r="FG2489" s="23"/>
      <c r="FH2489" s="23"/>
      <c r="FI2489" s="23"/>
      <c r="FJ2489" s="23"/>
      <c r="FK2489" s="23"/>
      <c r="FL2489" s="23"/>
      <c r="FM2489" s="23"/>
      <c r="FN2489" s="23"/>
      <c r="FO2489" s="23"/>
      <c r="FP2489" s="23"/>
      <c r="FQ2489" s="23"/>
      <c r="FR2489" s="23"/>
    </row>
    <row r="2490" spans="142:174">
      <c r="EL2490" s="22">
        <v>44331</v>
      </c>
      <c r="EM2490" s="21" t="s">
        <v>29927</v>
      </c>
      <c r="EN2490" s="21" t="s">
        <v>19037</v>
      </c>
      <c r="EO2490" s="21" t="s">
        <v>29929</v>
      </c>
      <c r="EP2490" s="21">
        <v>574190053228</v>
      </c>
      <c r="EQ2490" s="21" t="s">
        <v>207</v>
      </c>
      <c r="ER2490" s="21" t="s">
        <v>209</v>
      </c>
      <c r="ES2490" s="23">
        <v>41</v>
      </c>
      <c r="ET2490" s="23">
        <v>7</v>
      </c>
      <c r="EU2490" s="23">
        <v>995</v>
      </c>
      <c r="EV2490" s="23">
        <v>17.0732</v>
      </c>
      <c r="EW2490" s="23">
        <v>142.1429</v>
      </c>
      <c r="EX2490" s="23">
        <v>24268.292700000002</v>
      </c>
      <c r="EY2490" s="23">
        <v>0</v>
      </c>
      <c r="EZ2490" s="23">
        <v>0</v>
      </c>
      <c r="FA2490" s="23">
        <v>0</v>
      </c>
      <c r="FB2490" s="23">
        <v>0</v>
      </c>
      <c r="FC2490" s="23">
        <v>0</v>
      </c>
      <c r="FD2490" s="23">
        <v>0</v>
      </c>
      <c r="FE2490" s="23">
        <v>0</v>
      </c>
      <c r="FF2490" s="23">
        <v>0</v>
      </c>
      <c r="FG2490" s="23">
        <v>0</v>
      </c>
      <c r="FH2490" s="23">
        <v>0</v>
      </c>
      <c r="FI2490" s="23">
        <v>0</v>
      </c>
      <c r="FJ2490" s="23">
        <v>0</v>
      </c>
      <c r="FK2490" s="23">
        <v>8</v>
      </c>
      <c r="FL2490" s="23">
        <v>8</v>
      </c>
      <c r="FM2490" s="23">
        <v>0</v>
      </c>
      <c r="FN2490" s="23">
        <v>0</v>
      </c>
      <c r="FO2490" s="23">
        <v>0</v>
      </c>
      <c r="FP2490" s="23">
        <v>0</v>
      </c>
      <c r="FQ2490" s="23">
        <v>0</v>
      </c>
      <c r="FR2490" s="23">
        <v>0</v>
      </c>
    </row>
    <row r="2491" spans="142:174">
      <c r="EL2491" s="22">
        <v>44331</v>
      </c>
      <c r="EM2491" s="21" t="s">
        <v>29927</v>
      </c>
      <c r="EN2491" s="21" t="s">
        <v>17432</v>
      </c>
      <c r="EO2491" s="21" t="s">
        <v>29929</v>
      </c>
      <c r="EP2491" s="21">
        <v>592683898914</v>
      </c>
      <c r="EQ2491" s="21" t="s">
        <v>207</v>
      </c>
      <c r="ER2491" s="21" t="s">
        <v>209</v>
      </c>
      <c r="ES2491" s="23">
        <v>123</v>
      </c>
      <c r="ET2491" s="23">
        <v>8</v>
      </c>
      <c r="EU2491" s="23">
        <v>1323</v>
      </c>
      <c r="EV2491" s="23">
        <v>6.5041000000000002</v>
      </c>
      <c r="EW2491" s="23">
        <v>165.375</v>
      </c>
      <c r="EX2491" s="23">
        <v>10756.097599999999</v>
      </c>
      <c r="EY2491" s="23">
        <v>0</v>
      </c>
      <c r="EZ2491" s="23">
        <v>0</v>
      </c>
      <c r="FA2491" s="23">
        <v>0</v>
      </c>
      <c r="FB2491" s="23">
        <v>0</v>
      </c>
      <c r="FC2491" s="23">
        <v>0</v>
      </c>
      <c r="FD2491" s="23">
        <v>0</v>
      </c>
      <c r="FE2491" s="23">
        <v>0</v>
      </c>
      <c r="FF2491" s="23">
        <v>0</v>
      </c>
      <c r="FG2491" s="23">
        <v>0</v>
      </c>
      <c r="FH2491" s="23">
        <v>0</v>
      </c>
      <c r="FI2491" s="23">
        <v>0</v>
      </c>
      <c r="FJ2491" s="23">
        <v>1</v>
      </c>
      <c r="FK2491" s="23">
        <v>0</v>
      </c>
      <c r="FL2491" s="23">
        <v>1</v>
      </c>
      <c r="FM2491" s="23">
        <v>0</v>
      </c>
      <c r="FN2491" s="23">
        <v>0</v>
      </c>
      <c r="FO2491" s="23">
        <v>0</v>
      </c>
      <c r="FP2491" s="23">
        <v>0</v>
      </c>
      <c r="FQ2491" s="23">
        <v>0</v>
      </c>
      <c r="FR2491" s="23">
        <v>0</v>
      </c>
    </row>
    <row r="2492" spans="142:174">
      <c r="EL2492" s="22">
        <v>44331</v>
      </c>
      <c r="EM2492" s="21" t="s">
        <v>29927</v>
      </c>
      <c r="EN2492" s="21" t="s">
        <v>17432</v>
      </c>
      <c r="EO2492" s="21" t="s">
        <v>29929</v>
      </c>
      <c r="EP2492" s="21">
        <v>592683898914</v>
      </c>
      <c r="EQ2492" s="21" t="s">
        <v>207</v>
      </c>
      <c r="ER2492" s="21" t="s">
        <v>29926</v>
      </c>
      <c r="ES2492" s="23">
        <v>5</v>
      </c>
      <c r="ET2492" s="23">
        <v>0</v>
      </c>
      <c r="EU2492" s="23">
        <v>0</v>
      </c>
      <c r="EV2492" s="23">
        <v>0</v>
      </c>
      <c r="EW2492" s="23"/>
      <c r="EX2492" s="23">
        <v>0</v>
      </c>
      <c r="EY2492" s="23"/>
      <c r="EZ2492" s="23"/>
      <c r="FA2492" s="23"/>
      <c r="FB2492" s="23"/>
      <c r="FC2492" s="23"/>
      <c r="FD2492" s="23"/>
      <c r="FE2492" s="23"/>
      <c r="FF2492" s="23"/>
      <c r="FG2492" s="23"/>
      <c r="FH2492" s="23"/>
      <c r="FI2492" s="23"/>
      <c r="FJ2492" s="23"/>
      <c r="FK2492" s="23"/>
      <c r="FL2492" s="23"/>
      <c r="FM2492" s="23"/>
      <c r="FN2492" s="23"/>
      <c r="FO2492" s="23"/>
      <c r="FP2492" s="23"/>
      <c r="FQ2492" s="23"/>
      <c r="FR2492" s="23"/>
    </row>
    <row r="2493" spans="142:174">
      <c r="EL2493" s="22">
        <v>44331</v>
      </c>
      <c r="EM2493" s="21" t="s">
        <v>29927</v>
      </c>
      <c r="EN2493" s="21" t="s">
        <v>211</v>
      </c>
      <c r="EO2493" s="21" t="s">
        <v>29929</v>
      </c>
      <c r="EP2493" s="21">
        <v>599211933377</v>
      </c>
      <c r="EQ2493" s="21" t="s">
        <v>207</v>
      </c>
      <c r="ER2493" s="21" t="s">
        <v>209</v>
      </c>
      <c r="ES2493" s="23">
        <v>373</v>
      </c>
      <c r="ET2493" s="23">
        <v>13</v>
      </c>
      <c r="EU2493" s="23">
        <v>2119</v>
      </c>
      <c r="EV2493" s="23">
        <v>3.4853000000000001</v>
      </c>
      <c r="EW2493" s="23">
        <v>163</v>
      </c>
      <c r="EX2493" s="23">
        <v>5680.9651000000003</v>
      </c>
      <c r="EY2493" s="23">
        <v>0</v>
      </c>
      <c r="EZ2493" s="23">
        <v>0</v>
      </c>
      <c r="FA2493" s="23">
        <v>0</v>
      </c>
      <c r="FB2493" s="23">
        <v>0</v>
      </c>
      <c r="FC2493" s="23">
        <v>0</v>
      </c>
      <c r="FD2493" s="23">
        <v>0</v>
      </c>
      <c r="FE2493" s="23">
        <v>0</v>
      </c>
      <c r="FF2493" s="23">
        <v>0</v>
      </c>
      <c r="FG2493" s="23">
        <v>0</v>
      </c>
      <c r="FH2493" s="23">
        <v>0</v>
      </c>
      <c r="FI2493" s="23">
        <v>0</v>
      </c>
      <c r="FJ2493" s="23">
        <v>0</v>
      </c>
      <c r="FK2493" s="23">
        <v>1</v>
      </c>
      <c r="FL2493" s="23">
        <v>1</v>
      </c>
      <c r="FM2493" s="23">
        <v>0</v>
      </c>
      <c r="FN2493" s="23">
        <v>0</v>
      </c>
      <c r="FO2493" s="23">
        <v>0</v>
      </c>
      <c r="FP2493" s="23">
        <v>0</v>
      </c>
      <c r="FQ2493" s="23">
        <v>0</v>
      </c>
      <c r="FR2493" s="23">
        <v>0</v>
      </c>
    </row>
    <row r="2494" spans="142:174">
      <c r="EL2494" s="22">
        <v>44331</v>
      </c>
      <c r="EM2494" s="21" t="s">
        <v>29927</v>
      </c>
      <c r="EN2494" s="21" t="s">
        <v>211</v>
      </c>
      <c r="EO2494" s="21" t="s">
        <v>29929</v>
      </c>
      <c r="EP2494" s="21">
        <v>599211933377</v>
      </c>
      <c r="EQ2494" s="21" t="s">
        <v>207</v>
      </c>
      <c r="ER2494" s="21" t="s">
        <v>29926</v>
      </c>
      <c r="ES2494" s="23">
        <v>7</v>
      </c>
      <c r="ET2494" s="23">
        <v>0</v>
      </c>
      <c r="EU2494" s="23">
        <v>0</v>
      </c>
      <c r="EV2494" s="23">
        <v>0</v>
      </c>
      <c r="EW2494" s="23"/>
      <c r="EX2494" s="23">
        <v>0</v>
      </c>
      <c r="EY2494" s="23"/>
      <c r="EZ2494" s="23"/>
      <c r="FA2494" s="23"/>
      <c r="FB2494" s="23"/>
      <c r="FC2494" s="23"/>
      <c r="FD2494" s="23"/>
      <c r="FE2494" s="23"/>
      <c r="FF2494" s="23"/>
      <c r="FG2494" s="23"/>
      <c r="FH2494" s="23"/>
      <c r="FI2494" s="23"/>
      <c r="FJ2494" s="23"/>
      <c r="FK2494" s="23"/>
      <c r="FL2494" s="23"/>
      <c r="FM2494" s="23"/>
      <c r="FN2494" s="23"/>
      <c r="FO2494" s="23"/>
      <c r="FP2494" s="23"/>
      <c r="FQ2494" s="23"/>
      <c r="FR2494" s="23"/>
    </row>
    <row r="2495" spans="142:174">
      <c r="EL2495" s="22">
        <v>44331</v>
      </c>
      <c r="EM2495" s="21" t="s">
        <v>29930</v>
      </c>
      <c r="EN2495" s="21" t="s">
        <v>22749</v>
      </c>
      <c r="EO2495" s="21" t="s">
        <v>29929</v>
      </c>
      <c r="EP2495" s="21">
        <v>574814826537</v>
      </c>
      <c r="EQ2495" s="21" t="s">
        <v>207</v>
      </c>
      <c r="ER2495" s="21" t="s">
        <v>209</v>
      </c>
      <c r="ES2495" s="23">
        <v>204</v>
      </c>
      <c r="ET2495" s="23">
        <v>9</v>
      </c>
      <c r="EU2495" s="23">
        <v>1919</v>
      </c>
      <c r="EV2495" s="23">
        <v>4.4118000000000004</v>
      </c>
      <c r="EW2495" s="23">
        <v>213.22219999999999</v>
      </c>
      <c r="EX2495" s="23">
        <v>9406.8626999999997</v>
      </c>
      <c r="EY2495" s="23">
        <v>0</v>
      </c>
      <c r="EZ2495" s="23">
        <v>0</v>
      </c>
      <c r="FA2495" s="23">
        <v>0</v>
      </c>
      <c r="FB2495" s="23">
        <v>0</v>
      </c>
      <c r="FC2495" s="23">
        <v>0</v>
      </c>
      <c r="FD2495" s="23">
        <v>0</v>
      </c>
      <c r="FE2495" s="23">
        <v>0</v>
      </c>
      <c r="FF2495" s="23">
        <v>0</v>
      </c>
      <c r="FG2495" s="23">
        <v>0</v>
      </c>
      <c r="FH2495" s="23">
        <v>0</v>
      </c>
      <c r="FI2495" s="23">
        <v>0</v>
      </c>
      <c r="FJ2495" s="23">
        <v>1</v>
      </c>
      <c r="FK2495" s="23">
        <v>0</v>
      </c>
      <c r="FL2495" s="23">
        <v>1</v>
      </c>
      <c r="FM2495" s="23">
        <v>0</v>
      </c>
      <c r="FN2495" s="23">
        <v>0</v>
      </c>
      <c r="FO2495" s="23">
        <v>0</v>
      </c>
      <c r="FP2495" s="23">
        <v>0</v>
      </c>
      <c r="FQ2495" s="23">
        <v>0</v>
      </c>
      <c r="FR2495" s="23">
        <v>0</v>
      </c>
    </row>
    <row r="2496" spans="142:174">
      <c r="EL2496" s="22">
        <v>44331</v>
      </c>
      <c r="EM2496" s="21" t="s">
        <v>29930</v>
      </c>
      <c r="EN2496" s="21" t="s">
        <v>22749</v>
      </c>
      <c r="EO2496" s="21" t="s">
        <v>29929</v>
      </c>
      <c r="EP2496" s="21">
        <v>574814826537</v>
      </c>
      <c r="EQ2496" s="21" t="s">
        <v>207</v>
      </c>
      <c r="ER2496" s="21" t="s">
        <v>29926</v>
      </c>
      <c r="ES2496" s="23">
        <v>7</v>
      </c>
      <c r="ET2496" s="23">
        <v>0</v>
      </c>
      <c r="EU2496" s="23">
        <v>0</v>
      </c>
      <c r="EV2496" s="23">
        <v>0</v>
      </c>
      <c r="EW2496" s="23"/>
      <c r="EX2496" s="23">
        <v>0</v>
      </c>
      <c r="EY2496" s="23"/>
      <c r="EZ2496" s="23"/>
      <c r="FA2496" s="23"/>
      <c r="FB2496" s="23"/>
      <c r="FC2496" s="23"/>
      <c r="FD2496" s="23"/>
      <c r="FE2496" s="23"/>
      <c r="FF2496" s="23"/>
      <c r="FG2496" s="23"/>
      <c r="FH2496" s="23"/>
      <c r="FI2496" s="23"/>
      <c r="FJ2496" s="23"/>
      <c r="FK2496" s="23"/>
      <c r="FL2496" s="23"/>
      <c r="FM2496" s="23"/>
      <c r="FN2496" s="23"/>
      <c r="FO2496" s="23"/>
      <c r="FP2496" s="23"/>
      <c r="FQ2496" s="23"/>
      <c r="FR2496" s="23"/>
    </row>
    <row r="2497" spans="142:174">
      <c r="EL2497" s="22">
        <v>44331</v>
      </c>
      <c r="EM2497" s="21" t="s">
        <v>29927</v>
      </c>
      <c r="EN2497" s="21" t="s">
        <v>17425</v>
      </c>
      <c r="EO2497" s="21" t="s">
        <v>29929</v>
      </c>
      <c r="EP2497" s="21">
        <v>585622329677</v>
      </c>
      <c r="EQ2497" s="21" t="s">
        <v>207</v>
      </c>
      <c r="ER2497" s="21" t="s">
        <v>209</v>
      </c>
      <c r="ES2497" s="23">
        <v>4</v>
      </c>
      <c r="ET2497" s="23">
        <v>1</v>
      </c>
      <c r="EU2497" s="23">
        <v>142</v>
      </c>
      <c r="EV2497" s="23">
        <v>25</v>
      </c>
      <c r="EW2497" s="23">
        <v>142</v>
      </c>
      <c r="EX2497" s="23">
        <v>35500</v>
      </c>
      <c r="EY2497" s="23"/>
      <c r="EZ2497" s="23"/>
      <c r="FA2497" s="23"/>
      <c r="FB2497" s="23"/>
      <c r="FC2497" s="23"/>
      <c r="FD2497" s="23"/>
      <c r="FE2497" s="23"/>
      <c r="FF2497" s="23"/>
      <c r="FG2497" s="23"/>
      <c r="FH2497" s="23"/>
      <c r="FI2497" s="23"/>
      <c r="FJ2497" s="23"/>
      <c r="FK2497" s="23"/>
      <c r="FL2497" s="23"/>
      <c r="FM2497" s="23"/>
      <c r="FN2497" s="23"/>
      <c r="FO2497" s="23"/>
      <c r="FP2497" s="23"/>
      <c r="FQ2497" s="23"/>
      <c r="FR2497" s="23"/>
    </row>
    <row r="2498" spans="142:174">
      <c r="EL2498" s="22">
        <v>44331</v>
      </c>
      <c r="EM2498" s="21" t="s">
        <v>29927</v>
      </c>
      <c r="EN2498" s="21" t="s">
        <v>3779</v>
      </c>
      <c r="EO2498" s="21" t="s">
        <v>29929</v>
      </c>
      <c r="EP2498" s="21">
        <v>628188901458</v>
      </c>
      <c r="EQ2498" s="21" t="s">
        <v>207</v>
      </c>
      <c r="ER2498" s="21" t="s">
        <v>209</v>
      </c>
      <c r="ES2498" s="23">
        <v>45</v>
      </c>
      <c r="ET2498" s="23">
        <v>1</v>
      </c>
      <c r="EU2498" s="23">
        <v>235</v>
      </c>
      <c r="EV2498" s="23">
        <v>2.2222</v>
      </c>
      <c r="EW2498" s="23">
        <v>235</v>
      </c>
      <c r="EX2498" s="23">
        <v>5222.2222000000002</v>
      </c>
      <c r="EY2498" s="23"/>
      <c r="EZ2498" s="23"/>
      <c r="FA2498" s="23"/>
      <c r="FB2498" s="23"/>
      <c r="FC2498" s="23"/>
      <c r="FD2498" s="23"/>
      <c r="FE2498" s="23"/>
      <c r="FF2498" s="23"/>
      <c r="FG2498" s="23"/>
      <c r="FH2498" s="23"/>
      <c r="FI2498" s="23"/>
      <c r="FJ2498" s="23"/>
      <c r="FK2498" s="23"/>
      <c r="FL2498" s="23"/>
      <c r="FM2498" s="23"/>
      <c r="FN2498" s="23"/>
      <c r="FO2498" s="23"/>
      <c r="FP2498" s="23"/>
      <c r="FQ2498" s="23"/>
      <c r="FR2498" s="23"/>
    </row>
    <row r="2499" spans="142:174">
      <c r="EL2499" s="22">
        <v>44331</v>
      </c>
      <c r="EM2499" s="21" t="s">
        <v>29927</v>
      </c>
      <c r="EN2499" s="21" t="s">
        <v>3779</v>
      </c>
      <c r="EO2499" s="21" t="s">
        <v>29929</v>
      </c>
      <c r="EP2499" s="21">
        <v>628188901458</v>
      </c>
      <c r="EQ2499" s="21" t="s">
        <v>207</v>
      </c>
      <c r="ER2499" s="21" t="s">
        <v>29926</v>
      </c>
      <c r="ES2499" s="23">
        <v>3</v>
      </c>
      <c r="ET2499" s="23">
        <v>0</v>
      </c>
      <c r="EU2499" s="23">
        <v>0</v>
      </c>
      <c r="EV2499" s="23">
        <v>0</v>
      </c>
      <c r="EW2499" s="23"/>
      <c r="EX2499" s="23">
        <v>0</v>
      </c>
      <c r="EY2499" s="23"/>
      <c r="EZ2499" s="23"/>
      <c r="FA2499" s="23"/>
      <c r="FB2499" s="23"/>
      <c r="FC2499" s="23"/>
      <c r="FD2499" s="23"/>
      <c r="FE2499" s="23"/>
      <c r="FF2499" s="23"/>
      <c r="FG2499" s="23"/>
      <c r="FH2499" s="23"/>
      <c r="FI2499" s="23"/>
      <c r="FJ2499" s="23"/>
      <c r="FK2499" s="23"/>
      <c r="FL2499" s="23"/>
      <c r="FM2499" s="23"/>
      <c r="FN2499" s="23"/>
      <c r="FO2499" s="23"/>
      <c r="FP2499" s="23"/>
      <c r="FQ2499" s="23"/>
      <c r="FR2499" s="23"/>
    </row>
    <row r="2500" spans="142:174">
      <c r="EL2500" s="22">
        <v>44331</v>
      </c>
      <c r="EM2500" s="21" t="s">
        <v>29930</v>
      </c>
      <c r="EN2500" s="21" t="s">
        <v>24738</v>
      </c>
      <c r="EO2500" s="21" t="s">
        <v>29929</v>
      </c>
      <c r="EP2500" s="21">
        <v>574703641670</v>
      </c>
      <c r="EQ2500" s="21" t="s">
        <v>207</v>
      </c>
      <c r="ER2500" s="21" t="s">
        <v>209</v>
      </c>
      <c r="ES2500" s="23">
        <v>213</v>
      </c>
      <c r="ET2500" s="23">
        <v>9</v>
      </c>
      <c r="EU2500" s="23">
        <v>2104</v>
      </c>
      <c r="EV2500" s="23">
        <v>4.2253999999999996</v>
      </c>
      <c r="EW2500" s="23">
        <v>233.77780000000001</v>
      </c>
      <c r="EX2500" s="23">
        <v>9877.9343000000008</v>
      </c>
      <c r="EY2500" s="23">
        <v>0</v>
      </c>
      <c r="EZ2500" s="23">
        <v>0</v>
      </c>
      <c r="FA2500" s="23">
        <v>0</v>
      </c>
      <c r="FB2500" s="23">
        <v>0</v>
      </c>
      <c r="FC2500" s="23">
        <v>0</v>
      </c>
      <c r="FD2500" s="23">
        <v>0</v>
      </c>
      <c r="FE2500" s="23">
        <v>0</v>
      </c>
      <c r="FF2500" s="23">
        <v>0</v>
      </c>
      <c r="FG2500" s="23">
        <v>0</v>
      </c>
      <c r="FH2500" s="23">
        <v>0</v>
      </c>
      <c r="FI2500" s="23">
        <v>0</v>
      </c>
      <c r="FJ2500" s="23">
        <v>1</v>
      </c>
      <c r="FK2500" s="23">
        <v>0</v>
      </c>
      <c r="FL2500" s="23">
        <v>1</v>
      </c>
      <c r="FM2500" s="23">
        <v>0</v>
      </c>
      <c r="FN2500" s="23">
        <v>0</v>
      </c>
      <c r="FO2500" s="23">
        <v>0</v>
      </c>
      <c r="FP2500" s="23">
        <v>0</v>
      </c>
      <c r="FQ2500" s="23">
        <v>0</v>
      </c>
      <c r="FR2500" s="23">
        <v>0</v>
      </c>
    </row>
    <row r="2501" spans="142:174">
      <c r="EL2501" s="22">
        <v>44331</v>
      </c>
      <c r="EM2501" s="21" t="s">
        <v>29930</v>
      </c>
      <c r="EN2501" s="21" t="s">
        <v>24738</v>
      </c>
      <c r="EO2501" s="21" t="s">
        <v>29929</v>
      </c>
      <c r="EP2501" s="21">
        <v>574703641670</v>
      </c>
      <c r="EQ2501" s="21" t="s">
        <v>207</v>
      </c>
      <c r="ER2501" s="21" t="s">
        <v>29926</v>
      </c>
      <c r="ES2501" s="23">
        <v>10</v>
      </c>
      <c r="ET2501" s="23">
        <v>0</v>
      </c>
      <c r="EU2501" s="23">
        <v>0</v>
      </c>
      <c r="EV2501" s="23">
        <v>0</v>
      </c>
      <c r="EW2501" s="23"/>
      <c r="EX2501" s="23">
        <v>0</v>
      </c>
      <c r="EY2501" s="23"/>
      <c r="EZ2501" s="23"/>
      <c r="FA2501" s="23"/>
      <c r="FB2501" s="23"/>
      <c r="FC2501" s="23"/>
      <c r="FD2501" s="23"/>
      <c r="FE2501" s="23"/>
      <c r="FF2501" s="23"/>
      <c r="FG2501" s="23"/>
      <c r="FH2501" s="23"/>
      <c r="FI2501" s="23"/>
      <c r="FJ2501" s="23"/>
      <c r="FK2501" s="23"/>
      <c r="FL2501" s="23"/>
      <c r="FM2501" s="23"/>
      <c r="FN2501" s="23"/>
      <c r="FO2501" s="23"/>
      <c r="FP2501" s="23"/>
      <c r="FQ2501" s="23"/>
      <c r="FR2501" s="23"/>
    </row>
    <row r="2502" spans="142:174">
      <c r="EL2502" s="22">
        <v>44331</v>
      </c>
      <c r="EM2502" s="21" t="s">
        <v>30702</v>
      </c>
      <c r="EN2502" s="21" t="s">
        <v>1370</v>
      </c>
      <c r="EO2502" s="21" t="s">
        <v>206</v>
      </c>
      <c r="EP2502" s="21">
        <v>599408782168</v>
      </c>
      <c r="EQ2502" s="21" t="s">
        <v>207</v>
      </c>
      <c r="ER2502" s="21" t="s">
        <v>208</v>
      </c>
      <c r="ES2502" s="23">
        <v>52</v>
      </c>
      <c r="ET2502" s="23">
        <v>0</v>
      </c>
      <c r="EU2502" s="23">
        <v>0</v>
      </c>
      <c r="EV2502" s="23">
        <v>0</v>
      </c>
      <c r="EW2502" s="23"/>
      <c r="EX2502" s="23">
        <v>0</v>
      </c>
      <c r="EY2502" s="23"/>
      <c r="EZ2502" s="23"/>
      <c r="FA2502" s="23"/>
      <c r="FB2502" s="23"/>
      <c r="FC2502" s="23"/>
      <c r="FD2502" s="23"/>
      <c r="FE2502" s="23"/>
      <c r="FF2502" s="23"/>
      <c r="FG2502" s="23"/>
      <c r="FH2502" s="23"/>
      <c r="FI2502" s="23"/>
      <c r="FJ2502" s="23"/>
      <c r="FK2502" s="23"/>
      <c r="FL2502" s="23"/>
      <c r="FM2502" s="23"/>
      <c r="FN2502" s="23"/>
      <c r="FO2502" s="23"/>
      <c r="FP2502" s="23"/>
      <c r="FQ2502" s="23"/>
      <c r="FR2502" s="23"/>
    </row>
    <row r="2503" spans="142:174">
      <c r="EL2503" s="22">
        <v>44331</v>
      </c>
      <c r="EM2503" s="21" t="s">
        <v>30702</v>
      </c>
      <c r="EN2503" s="21" t="s">
        <v>1370</v>
      </c>
      <c r="EO2503" s="21" t="s">
        <v>206</v>
      </c>
      <c r="EP2503" s="21">
        <v>599408782168</v>
      </c>
      <c r="EQ2503" s="21" t="s">
        <v>207</v>
      </c>
      <c r="ER2503" s="21" t="s">
        <v>209</v>
      </c>
      <c r="ES2503" s="23">
        <v>1335</v>
      </c>
      <c r="ET2503" s="23">
        <v>58</v>
      </c>
      <c r="EU2503" s="23">
        <v>15000</v>
      </c>
      <c r="EV2503" s="23">
        <v>4.3445999999999998</v>
      </c>
      <c r="EW2503" s="23">
        <v>258.6207</v>
      </c>
      <c r="EX2503" s="23">
        <v>11235.955099999999</v>
      </c>
      <c r="EY2503" s="23">
        <v>3.4483000000000001</v>
      </c>
      <c r="EZ2503" s="23">
        <v>7683</v>
      </c>
      <c r="FA2503" s="23">
        <v>2</v>
      </c>
      <c r="FB2503" s="23">
        <v>0</v>
      </c>
      <c r="FC2503" s="23">
        <v>0</v>
      </c>
      <c r="FD2503" s="23">
        <v>7683</v>
      </c>
      <c r="FE2503" s="23">
        <v>2</v>
      </c>
      <c r="FF2503" s="23">
        <v>2</v>
      </c>
      <c r="FG2503" s="23">
        <v>0</v>
      </c>
      <c r="FH2503" s="23">
        <v>2</v>
      </c>
      <c r="FI2503" s="23">
        <v>0.51219999999999999</v>
      </c>
      <c r="FJ2503" s="23">
        <v>11</v>
      </c>
      <c r="FK2503" s="23">
        <v>0</v>
      </c>
      <c r="FL2503" s="23">
        <v>11</v>
      </c>
      <c r="FM2503" s="23">
        <v>0</v>
      </c>
      <c r="FN2503" s="23">
        <v>0</v>
      </c>
      <c r="FO2503" s="23">
        <v>0</v>
      </c>
      <c r="FP2503" s="23">
        <v>0</v>
      </c>
      <c r="FQ2503" s="23">
        <v>0</v>
      </c>
      <c r="FR2503" s="23">
        <v>0</v>
      </c>
    </row>
    <row r="2504" spans="142:174">
      <c r="EL2504" s="22">
        <v>44331</v>
      </c>
      <c r="EM2504" s="21" t="s">
        <v>30703</v>
      </c>
      <c r="EN2504" s="21" t="s">
        <v>211</v>
      </c>
      <c r="EO2504" s="21" t="s">
        <v>206</v>
      </c>
      <c r="EP2504" s="21">
        <v>599211933377</v>
      </c>
      <c r="EQ2504" s="21" t="s">
        <v>207</v>
      </c>
      <c r="ER2504" s="21" t="s">
        <v>208</v>
      </c>
      <c r="ES2504" s="23">
        <v>141</v>
      </c>
      <c r="ET2504" s="23">
        <v>0</v>
      </c>
      <c r="EU2504" s="23">
        <v>0</v>
      </c>
      <c r="EV2504" s="23">
        <v>0</v>
      </c>
      <c r="EW2504" s="23"/>
      <c r="EX2504" s="23">
        <v>0</v>
      </c>
      <c r="EY2504" s="23"/>
      <c r="EZ2504" s="23"/>
      <c r="FA2504" s="23"/>
      <c r="FB2504" s="23"/>
      <c r="FC2504" s="23"/>
      <c r="FD2504" s="23"/>
      <c r="FE2504" s="23"/>
      <c r="FF2504" s="23"/>
      <c r="FG2504" s="23"/>
      <c r="FH2504" s="23"/>
      <c r="FI2504" s="23"/>
      <c r="FJ2504" s="23"/>
      <c r="FK2504" s="23"/>
      <c r="FL2504" s="23"/>
      <c r="FM2504" s="23"/>
      <c r="FN2504" s="23"/>
      <c r="FO2504" s="23"/>
      <c r="FP2504" s="23"/>
      <c r="FQ2504" s="23"/>
      <c r="FR2504" s="23"/>
    </row>
    <row r="2505" spans="142:174">
      <c r="EL2505" s="22">
        <v>44331</v>
      </c>
      <c r="EM2505" s="21" t="s">
        <v>30703</v>
      </c>
      <c r="EN2505" s="21" t="s">
        <v>211</v>
      </c>
      <c r="EO2505" s="21" t="s">
        <v>206</v>
      </c>
      <c r="EP2505" s="21">
        <v>599211933377</v>
      </c>
      <c r="EQ2505" s="21" t="s">
        <v>207</v>
      </c>
      <c r="ER2505" s="21" t="s">
        <v>209</v>
      </c>
      <c r="ES2505" s="23">
        <v>664</v>
      </c>
      <c r="ET2505" s="23">
        <v>39</v>
      </c>
      <c r="EU2505" s="23">
        <v>6824</v>
      </c>
      <c r="EV2505" s="23">
        <v>5.8734999999999999</v>
      </c>
      <c r="EW2505" s="23">
        <v>174.9744</v>
      </c>
      <c r="EX2505" s="23">
        <v>10277.108399999999</v>
      </c>
      <c r="EY2505" s="23">
        <v>0</v>
      </c>
      <c r="EZ2505" s="23">
        <v>0</v>
      </c>
      <c r="FA2505" s="23">
        <v>0</v>
      </c>
      <c r="FB2505" s="23">
        <v>0</v>
      </c>
      <c r="FC2505" s="23">
        <v>0</v>
      </c>
      <c r="FD2505" s="23">
        <v>0</v>
      </c>
      <c r="FE2505" s="23">
        <v>0</v>
      </c>
      <c r="FF2505" s="23">
        <v>2</v>
      </c>
      <c r="FG2505" s="23">
        <v>0</v>
      </c>
      <c r="FH2505" s="23">
        <v>2</v>
      </c>
      <c r="FI2505" s="23">
        <v>0</v>
      </c>
      <c r="FJ2505" s="23">
        <v>1</v>
      </c>
      <c r="FK2505" s="23">
        <v>0</v>
      </c>
      <c r="FL2505" s="23">
        <v>1</v>
      </c>
      <c r="FM2505" s="23">
        <v>0</v>
      </c>
      <c r="FN2505" s="23">
        <v>0</v>
      </c>
      <c r="FO2505" s="23">
        <v>0</v>
      </c>
      <c r="FP2505" s="23">
        <v>0</v>
      </c>
      <c r="FQ2505" s="23">
        <v>0</v>
      </c>
      <c r="FR2505" s="23">
        <v>0</v>
      </c>
    </row>
    <row r="2506" spans="142:174">
      <c r="EL2506" s="22">
        <v>44331</v>
      </c>
      <c r="EM2506" s="21" t="s">
        <v>32041</v>
      </c>
      <c r="EN2506" s="21" t="s">
        <v>3785</v>
      </c>
      <c r="EO2506" s="21" t="s">
        <v>29929</v>
      </c>
      <c r="EP2506" s="21">
        <v>627859828083</v>
      </c>
      <c r="EQ2506" s="21" t="s">
        <v>207</v>
      </c>
      <c r="ER2506" s="21" t="s">
        <v>209</v>
      </c>
      <c r="ES2506" s="23">
        <v>2</v>
      </c>
      <c r="ET2506" s="23">
        <v>0</v>
      </c>
      <c r="EU2506" s="23">
        <v>0</v>
      </c>
      <c r="EV2506" s="23">
        <v>0</v>
      </c>
      <c r="EW2506" s="23"/>
      <c r="EX2506" s="23">
        <v>0</v>
      </c>
      <c r="EY2506" s="23"/>
      <c r="EZ2506" s="23"/>
      <c r="FA2506" s="23"/>
      <c r="FB2506" s="23"/>
      <c r="FC2506" s="23"/>
      <c r="FD2506" s="23"/>
      <c r="FE2506" s="23"/>
      <c r="FF2506" s="23"/>
      <c r="FG2506" s="23"/>
      <c r="FH2506" s="23"/>
      <c r="FI2506" s="23"/>
      <c r="FJ2506" s="23"/>
      <c r="FK2506" s="23"/>
      <c r="FL2506" s="23"/>
      <c r="FM2506" s="23"/>
      <c r="FN2506" s="23"/>
      <c r="FO2506" s="23"/>
      <c r="FP2506" s="23"/>
      <c r="FQ2506" s="23"/>
      <c r="FR2506" s="23"/>
    </row>
    <row r="2507" spans="142:174">
      <c r="EL2507" s="22">
        <v>44331</v>
      </c>
      <c r="EM2507" s="21" t="s">
        <v>32041</v>
      </c>
      <c r="EN2507" s="21" t="s">
        <v>3779</v>
      </c>
      <c r="EO2507" s="21" t="s">
        <v>29929</v>
      </c>
      <c r="EP2507" s="21">
        <v>628188901458</v>
      </c>
      <c r="EQ2507" s="21" t="s">
        <v>207</v>
      </c>
      <c r="ER2507" s="21" t="s">
        <v>209</v>
      </c>
      <c r="ES2507" s="23">
        <v>3</v>
      </c>
      <c r="ET2507" s="23">
        <v>0</v>
      </c>
      <c r="EU2507" s="23">
        <v>0</v>
      </c>
      <c r="EV2507" s="23">
        <v>0</v>
      </c>
      <c r="EW2507" s="23"/>
      <c r="EX2507" s="23">
        <v>0</v>
      </c>
      <c r="EY2507" s="23"/>
      <c r="EZ2507" s="23"/>
      <c r="FA2507" s="23"/>
      <c r="FB2507" s="23"/>
      <c r="FC2507" s="23"/>
      <c r="FD2507" s="23"/>
      <c r="FE2507" s="23"/>
      <c r="FF2507" s="23"/>
      <c r="FG2507" s="23"/>
      <c r="FH2507" s="23"/>
      <c r="FI2507" s="23"/>
      <c r="FJ2507" s="23"/>
      <c r="FK2507" s="23"/>
      <c r="FL2507" s="23"/>
      <c r="FM2507" s="23"/>
      <c r="FN2507" s="23"/>
      <c r="FO2507" s="23"/>
      <c r="FP2507" s="23"/>
      <c r="FQ2507" s="23"/>
      <c r="FR2507" s="23"/>
    </row>
    <row r="2508" spans="142:174">
      <c r="EL2508" s="22">
        <v>44331</v>
      </c>
      <c r="EM2508" s="21" t="s">
        <v>32041</v>
      </c>
      <c r="EN2508" s="21" t="s">
        <v>3777</v>
      </c>
      <c r="EO2508" s="21" t="s">
        <v>29929</v>
      </c>
      <c r="EP2508" s="21">
        <v>627860956677</v>
      </c>
      <c r="EQ2508" s="21" t="s">
        <v>207</v>
      </c>
      <c r="ER2508" s="21" t="s">
        <v>209</v>
      </c>
      <c r="ES2508" s="23">
        <v>6</v>
      </c>
      <c r="ET2508" s="23">
        <v>0</v>
      </c>
      <c r="EU2508" s="23">
        <v>0</v>
      </c>
      <c r="EV2508" s="23">
        <v>0</v>
      </c>
      <c r="EW2508" s="23"/>
      <c r="EX2508" s="23">
        <v>0</v>
      </c>
      <c r="EY2508" s="23"/>
      <c r="EZ2508" s="23"/>
      <c r="FA2508" s="23"/>
      <c r="FB2508" s="23"/>
      <c r="FC2508" s="23"/>
      <c r="FD2508" s="23"/>
      <c r="FE2508" s="23"/>
      <c r="FF2508" s="23"/>
      <c r="FG2508" s="23"/>
      <c r="FH2508" s="23"/>
      <c r="FI2508" s="23"/>
      <c r="FJ2508" s="23"/>
      <c r="FK2508" s="23"/>
      <c r="FL2508" s="23"/>
      <c r="FM2508" s="23"/>
      <c r="FN2508" s="23"/>
      <c r="FO2508" s="23"/>
      <c r="FP2508" s="23"/>
      <c r="FQ2508" s="23"/>
      <c r="FR2508" s="23"/>
    </row>
    <row r="2509" spans="142:174">
      <c r="EL2509" s="22">
        <v>44331</v>
      </c>
      <c r="EM2509" s="21" t="s">
        <v>32038</v>
      </c>
      <c r="EN2509" s="21" t="s">
        <v>3793</v>
      </c>
      <c r="EO2509" s="21" t="s">
        <v>29929</v>
      </c>
      <c r="EP2509" s="21">
        <v>628786455613</v>
      </c>
      <c r="EQ2509" s="21" t="s">
        <v>207</v>
      </c>
      <c r="ER2509" s="21" t="s">
        <v>208</v>
      </c>
      <c r="ES2509" s="23">
        <v>2</v>
      </c>
      <c r="ET2509" s="23">
        <v>0</v>
      </c>
      <c r="EU2509" s="23">
        <v>0</v>
      </c>
      <c r="EV2509" s="23">
        <v>0</v>
      </c>
      <c r="EW2509" s="23"/>
      <c r="EX2509" s="23">
        <v>0</v>
      </c>
      <c r="EY2509" s="23"/>
      <c r="EZ2509" s="23"/>
      <c r="FA2509" s="23"/>
      <c r="FB2509" s="23"/>
      <c r="FC2509" s="23"/>
      <c r="FD2509" s="23"/>
      <c r="FE2509" s="23"/>
      <c r="FF2509" s="23"/>
      <c r="FG2509" s="23"/>
      <c r="FH2509" s="23"/>
      <c r="FI2509" s="23"/>
      <c r="FJ2509" s="23"/>
      <c r="FK2509" s="23"/>
      <c r="FL2509" s="23"/>
      <c r="FM2509" s="23"/>
      <c r="FN2509" s="23"/>
      <c r="FO2509" s="23"/>
      <c r="FP2509" s="23"/>
      <c r="FQ2509" s="23"/>
      <c r="FR2509" s="23"/>
    </row>
    <row r="2510" spans="142:174">
      <c r="EL2510" s="22">
        <v>44331</v>
      </c>
      <c r="EM2510" s="21" t="s">
        <v>32039</v>
      </c>
      <c r="EN2510" s="21" t="s">
        <v>3793</v>
      </c>
      <c r="EO2510" s="21" t="s">
        <v>29929</v>
      </c>
      <c r="EP2510" s="21">
        <v>628786455613</v>
      </c>
      <c r="EQ2510" s="21" t="s">
        <v>207</v>
      </c>
      <c r="ER2510" s="21" t="s">
        <v>208</v>
      </c>
      <c r="ES2510" s="23">
        <v>1</v>
      </c>
      <c r="ET2510" s="23">
        <v>0</v>
      </c>
      <c r="EU2510" s="23">
        <v>0</v>
      </c>
      <c r="EV2510" s="23">
        <v>0</v>
      </c>
      <c r="EW2510" s="23"/>
      <c r="EX2510" s="23">
        <v>0</v>
      </c>
      <c r="EY2510" s="23"/>
      <c r="EZ2510" s="23"/>
      <c r="FA2510" s="23"/>
      <c r="FB2510" s="23"/>
      <c r="FC2510" s="23"/>
      <c r="FD2510" s="23"/>
      <c r="FE2510" s="23"/>
      <c r="FF2510" s="23"/>
      <c r="FG2510" s="23"/>
      <c r="FH2510" s="23"/>
      <c r="FI2510" s="23"/>
      <c r="FJ2510" s="23"/>
      <c r="FK2510" s="23"/>
      <c r="FL2510" s="23"/>
      <c r="FM2510" s="23"/>
      <c r="FN2510" s="23"/>
      <c r="FO2510" s="23"/>
      <c r="FP2510" s="23"/>
      <c r="FQ2510" s="23"/>
      <c r="FR2510" s="23"/>
    </row>
    <row r="2511" spans="142:174">
      <c r="EL2511" s="22">
        <v>44331</v>
      </c>
      <c r="EM2511" s="21" t="s">
        <v>32039</v>
      </c>
      <c r="EN2511" s="21" t="s">
        <v>3793</v>
      </c>
      <c r="EO2511" s="21" t="s">
        <v>29929</v>
      </c>
      <c r="EP2511" s="21">
        <v>628786455613</v>
      </c>
      <c r="EQ2511" s="21" t="s">
        <v>207</v>
      </c>
      <c r="ER2511" s="21" t="s">
        <v>209</v>
      </c>
      <c r="ES2511" s="23">
        <v>1</v>
      </c>
      <c r="ET2511" s="23">
        <v>0</v>
      </c>
      <c r="EU2511" s="23">
        <v>0</v>
      </c>
      <c r="EV2511" s="23">
        <v>0</v>
      </c>
      <c r="EW2511" s="23"/>
      <c r="EX2511" s="23">
        <v>0</v>
      </c>
      <c r="EY2511" s="23"/>
      <c r="EZ2511" s="23"/>
      <c r="FA2511" s="23"/>
      <c r="FB2511" s="23"/>
      <c r="FC2511" s="23"/>
      <c r="FD2511" s="23"/>
      <c r="FE2511" s="23"/>
      <c r="FF2511" s="23"/>
      <c r="FG2511" s="23"/>
      <c r="FH2511" s="23"/>
      <c r="FI2511" s="23"/>
      <c r="FJ2511" s="23"/>
      <c r="FK2511" s="23"/>
      <c r="FL2511" s="23"/>
      <c r="FM2511" s="23"/>
      <c r="FN2511" s="23"/>
      <c r="FO2511" s="23"/>
      <c r="FP2511" s="23"/>
      <c r="FQ2511" s="23"/>
      <c r="FR2511" s="23"/>
    </row>
    <row r="2512" spans="142:174">
      <c r="EL2512" s="22">
        <v>44331</v>
      </c>
      <c r="EM2512" s="21" t="s">
        <v>32039</v>
      </c>
      <c r="EN2512" s="21" t="s">
        <v>3791</v>
      </c>
      <c r="EO2512" s="21" t="s">
        <v>29929</v>
      </c>
      <c r="EP2512" s="21">
        <v>628193881413</v>
      </c>
      <c r="EQ2512" s="21" t="s">
        <v>207</v>
      </c>
      <c r="ER2512" s="21" t="s">
        <v>209</v>
      </c>
      <c r="ES2512" s="23">
        <v>11</v>
      </c>
      <c r="ET2512" s="23">
        <v>0</v>
      </c>
      <c r="EU2512" s="23">
        <v>0</v>
      </c>
      <c r="EV2512" s="23">
        <v>0</v>
      </c>
      <c r="EW2512" s="23"/>
      <c r="EX2512" s="23">
        <v>0</v>
      </c>
      <c r="EY2512" s="23"/>
      <c r="EZ2512" s="23"/>
      <c r="FA2512" s="23"/>
      <c r="FB2512" s="23"/>
      <c r="FC2512" s="23"/>
      <c r="FD2512" s="23"/>
      <c r="FE2512" s="23"/>
      <c r="FF2512" s="23"/>
      <c r="FG2512" s="23"/>
      <c r="FH2512" s="23"/>
      <c r="FI2512" s="23"/>
      <c r="FJ2512" s="23"/>
      <c r="FK2512" s="23"/>
      <c r="FL2512" s="23"/>
      <c r="FM2512" s="23"/>
      <c r="FN2512" s="23"/>
      <c r="FO2512" s="23"/>
      <c r="FP2512" s="23"/>
      <c r="FQ2512" s="23"/>
      <c r="FR2512" s="23"/>
    </row>
    <row r="2513" spans="142:174">
      <c r="EL2513" s="22">
        <v>44331</v>
      </c>
      <c r="EM2513" s="21" t="s">
        <v>32039</v>
      </c>
      <c r="EN2513" s="21" t="s">
        <v>3779</v>
      </c>
      <c r="EO2513" s="21" t="s">
        <v>29929</v>
      </c>
      <c r="EP2513" s="21">
        <v>628188901458</v>
      </c>
      <c r="EQ2513" s="21" t="s">
        <v>207</v>
      </c>
      <c r="ER2513" s="21" t="s">
        <v>208</v>
      </c>
      <c r="ES2513" s="23">
        <v>2</v>
      </c>
      <c r="ET2513" s="23">
        <v>0</v>
      </c>
      <c r="EU2513" s="23">
        <v>0</v>
      </c>
      <c r="EV2513" s="23">
        <v>0</v>
      </c>
      <c r="EW2513" s="23"/>
      <c r="EX2513" s="23">
        <v>0</v>
      </c>
      <c r="EY2513" s="23"/>
      <c r="EZ2513" s="23"/>
      <c r="FA2513" s="23"/>
      <c r="FB2513" s="23"/>
      <c r="FC2513" s="23"/>
      <c r="FD2513" s="23"/>
      <c r="FE2513" s="23"/>
      <c r="FF2513" s="23"/>
      <c r="FG2513" s="23"/>
      <c r="FH2513" s="23"/>
      <c r="FI2513" s="23"/>
      <c r="FJ2513" s="23"/>
      <c r="FK2513" s="23"/>
      <c r="FL2513" s="23"/>
      <c r="FM2513" s="23"/>
      <c r="FN2513" s="23"/>
      <c r="FO2513" s="23"/>
      <c r="FP2513" s="23"/>
      <c r="FQ2513" s="23"/>
      <c r="FR2513" s="23"/>
    </row>
    <row r="2514" spans="142:174">
      <c r="EL2514" s="22">
        <v>44331</v>
      </c>
      <c r="EM2514" s="21" t="s">
        <v>32039</v>
      </c>
      <c r="EN2514" s="21" t="s">
        <v>3779</v>
      </c>
      <c r="EO2514" s="21" t="s">
        <v>29929</v>
      </c>
      <c r="EP2514" s="21">
        <v>628188901458</v>
      </c>
      <c r="EQ2514" s="21" t="s">
        <v>207</v>
      </c>
      <c r="ER2514" s="21" t="s">
        <v>29926</v>
      </c>
      <c r="ES2514" s="23">
        <v>1</v>
      </c>
      <c r="ET2514" s="23">
        <v>0</v>
      </c>
      <c r="EU2514" s="23">
        <v>0</v>
      </c>
      <c r="EV2514" s="23">
        <v>0</v>
      </c>
      <c r="EW2514" s="23"/>
      <c r="EX2514" s="23">
        <v>0</v>
      </c>
      <c r="EY2514" s="23"/>
      <c r="EZ2514" s="23"/>
      <c r="FA2514" s="23"/>
      <c r="FB2514" s="23"/>
      <c r="FC2514" s="23"/>
      <c r="FD2514" s="23"/>
      <c r="FE2514" s="23"/>
      <c r="FF2514" s="23"/>
      <c r="FG2514" s="23"/>
      <c r="FH2514" s="23"/>
      <c r="FI2514" s="23"/>
      <c r="FJ2514" s="23"/>
      <c r="FK2514" s="23"/>
      <c r="FL2514" s="23"/>
      <c r="FM2514" s="23"/>
      <c r="FN2514" s="23"/>
      <c r="FO2514" s="23"/>
      <c r="FP2514" s="23"/>
      <c r="FQ2514" s="23"/>
      <c r="FR2514" s="23"/>
    </row>
    <row r="2515" spans="142:174">
      <c r="EL2515" s="22">
        <v>44331</v>
      </c>
      <c r="EM2515" s="21" t="s">
        <v>32042</v>
      </c>
      <c r="EN2515" s="21" t="s">
        <v>609</v>
      </c>
      <c r="EO2515" s="21" t="s">
        <v>29929</v>
      </c>
      <c r="EP2515" s="21">
        <v>574298647000</v>
      </c>
      <c r="EQ2515" s="21" t="s">
        <v>207</v>
      </c>
      <c r="ER2515" s="21" t="s">
        <v>209</v>
      </c>
      <c r="ES2515" s="23">
        <v>1</v>
      </c>
      <c r="ET2515" s="23">
        <v>0</v>
      </c>
      <c r="EU2515" s="23">
        <v>0</v>
      </c>
      <c r="EV2515" s="23">
        <v>0</v>
      </c>
      <c r="EW2515" s="23"/>
      <c r="EX2515" s="23">
        <v>0</v>
      </c>
      <c r="EY2515" s="23"/>
      <c r="EZ2515" s="23"/>
      <c r="FA2515" s="23"/>
      <c r="FB2515" s="23"/>
      <c r="FC2515" s="23"/>
      <c r="FD2515" s="23"/>
      <c r="FE2515" s="23"/>
      <c r="FF2515" s="23"/>
      <c r="FG2515" s="23"/>
      <c r="FH2515" s="23"/>
      <c r="FI2515" s="23"/>
      <c r="FJ2515" s="23"/>
      <c r="FK2515" s="23"/>
      <c r="FL2515" s="23"/>
      <c r="FM2515" s="23"/>
      <c r="FN2515" s="23"/>
      <c r="FO2515" s="23"/>
      <c r="FP2515" s="23"/>
      <c r="FQ2515" s="23"/>
      <c r="FR2515" s="23"/>
    </row>
    <row r="2516" spans="142:174">
      <c r="EL2516" s="22">
        <v>44331</v>
      </c>
      <c r="EM2516" s="21" t="s">
        <v>32042</v>
      </c>
      <c r="EN2516" s="21" t="s">
        <v>609</v>
      </c>
      <c r="EO2516" s="21" t="s">
        <v>29929</v>
      </c>
      <c r="EP2516" s="21">
        <v>574298647000</v>
      </c>
      <c r="EQ2516" s="21" t="s">
        <v>207</v>
      </c>
      <c r="ER2516" s="21" t="s">
        <v>29926</v>
      </c>
      <c r="ES2516" s="23">
        <v>1</v>
      </c>
      <c r="ET2516" s="23">
        <v>0</v>
      </c>
      <c r="EU2516" s="23">
        <v>0</v>
      </c>
      <c r="EV2516" s="23">
        <v>0</v>
      </c>
      <c r="EW2516" s="23"/>
      <c r="EX2516" s="23">
        <v>0</v>
      </c>
      <c r="EY2516" s="23"/>
      <c r="EZ2516" s="23"/>
      <c r="FA2516" s="23"/>
      <c r="FB2516" s="23"/>
      <c r="FC2516" s="23"/>
      <c r="FD2516" s="23"/>
      <c r="FE2516" s="23"/>
      <c r="FF2516" s="23"/>
      <c r="FG2516" s="23"/>
      <c r="FH2516" s="23"/>
      <c r="FI2516" s="23"/>
      <c r="FJ2516" s="23"/>
      <c r="FK2516" s="23"/>
      <c r="FL2516" s="23"/>
      <c r="FM2516" s="23"/>
      <c r="FN2516" s="23"/>
      <c r="FO2516" s="23"/>
      <c r="FP2516" s="23"/>
      <c r="FQ2516" s="23"/>
      <c r="FR2516" s="23"/>
    </row>
    <row r="2517" spans="142:174">
      <c r="EL2517" s="22">
        <v>44331</v>
      </c>
      <c r="EM2517" s="21" t="s">
        <v>32042</v>
      </c>
      <c r="EN2517" s="21" t="s">
        <v>3779</v>
      </c>
      <c r="EO2517" s="21" t="s">
        <v>29929</v>
      </c>
      <c r="EP2517" s="21">
        <v>628188901458</v>
      </c>
      <c r="EQ2517" s="21" t="s">
        <v>207</v>
      </c>
      <c r="ER2517" s="21" t="s">
        <v>208</v>
      </c>
      <c r="ES2517" s="23">
        <v>1</v>
      </c>
      <c r="ET2517" s="23">
        <v>0</v>
      </c>
      <c r="EU2517" s="23">
        <v>0</v>
      </c>
      <c r="EV2517" s="23">
        <v>0</v>
      </c>
      <c r="EW2517" s="23"/>
      <c r="EX2517" s="23">
        <v>0</v>
      </c>
      <c r="EY2517" s="23"/>
      <c r="EZ2517" s="23"/>
      <c r="FA2517" s="23"/>
      <c r="FB2517" s="23"/>
      <c r="FC2517" s="23"/>
      <c r="FD2517" s="23"/>
      <c r="FE2517" s="23"/>
      <c r="FF2517" s="23"/>
      <c r="FG2517" s="23"/>
      <c r="FH2517" s="23"/>
      <c r="FI2517" s="23"/>
      <c r="FJ2517" s="23"/>
      <c r="FK2517" s="23"/>
      <c r="FL2517" s="23"/>
      <c r="FM2517" s="23"/>
      <c r="FN2517" s="23"/>
      <c r="FO2517" s="23"/>
      <c r="FP2517" s="23"/>
      <c r="FQ2517" s="23"/>
      <c r="FR2517" s="23"/>
    </row>
    <row r="2518" spans="142:174">
      <c r="EL2518" s="22">
        <v>44331</v>
      </c>
      <c r="EM2518" s="21" t="s">
        <v>32041</v>
      </c>
      <c r="EN2518" s="21" t="s">
        <v>17428</v>
      </c>
      <c r="EO2518" s="21" t="s">
        <v>29929</v>
      </c>
      <c r="EP2518" s="21">
        <v>574813586895</v>
      </c>
      <c r="EQ2518" s="21" t="s">
        <v>207</v>
      </c>
      <c r="ER2518" s="21" t="s">
        <v>209</v>
      </c>
      <c r="ES2518" s="23">
        <v>2</v>
      </c>
      <c r="ET2518" s="23">
        <v>0</v>
      </c>
      <c r="EU2518" s="23">
        <v>0</v>
      </c>
      <c r="EV2518" s="23">
        <v>0</v>
      </c>
      <c r="EW2518" s="23"/>
      <c r="EX2518" s="23">
        <v>0</v>
      </c>
      <c r="EY2518" s="23"/>
      <c r="EZ2518" s="23"/>
      <c r="FA2518" s="23"/>
      <c r="FB2518" s="23"/>
      <c r="FC2518" s="23"/>
      <c r="FD2518" s="23"/>
      <c r="FE2518" s="23"/>
      <c r="FF2518" s="23"/>
      <c r="FG2518" s="23"/>
      <c r="FH2518" s="23"/>
      <c r="FI2518" s="23"/>
      <c r="FJ2518" s="23"/>
      <c r="FK2518" s="23"/>
      <c r="FL2518" s="23"/>
      <c r="FM2518" s="23"/>
      <c r="FN2518" s="23"/>
      <c r="FO2518" s="23"/>
      <c r="FP2518" s="23"/>
      <c r="FQ2518" s="23"/>
      <c r="FR2518" s="23"/>
    </row>
    <row r="2519" spans="142:174">
      <c r="EL2519" s="22">
        <v>44331</v>
      </c>
      <c r="EM2519" s="21" t="s">
        <v>32041</v>
      </c>
      <c r="EN2519" s="21" t="s">
        <v>17428</v>
      </c>
      <c r="EO2519" s="21" t="s">
        <v>29929</v>
      </c>
      <c r="EP2519" s="21">
        <v>574813586895</v>
      </c>
      <c r="EQ2519" s="21" t="s">
        <v>207</v>
      </c>
      <c r="ER2519" s="21" t="s">
        <v>29926</v>
      </c>
      <c r="ES2519" s="23">
        <v>2</v>
      </c>
      <c r="ET2519" s="23">
        <v>0</v>
      </c>
      <c r="EU2519" s="23">
        <v>0</v>
      </c>
      <c r="EV2519" s="23">
        <v>0</v>
      </c>
      <c r="EW2519" s="23"/>
      <c r="EX2519" s="23">
        <v>0</v>
      </c>
      <c r="EY2519" s="23"/>
      <c r="EZ2519" s="23"/>
      <c r="FA2519" s="23"/>
      <c r="FB2519" s="23"/>
      <c r="FC2519" s="23"/>
      <c r="FD2519" s="23"/>
      <c r="FE2519" s="23"/>
      <c r="FF2519" s="23"/>
      <c r="FG2519" s="23"/>
      <c r="FH2519" s="23"/>
      <c r="FI2519" s="23"/>
      <c r="FJ2519" s="23"/>
      <c r="FK2519" s="23"/>
      <c r="FL2519" s="23"/>
      <c r="FM2519" s="23"/>
      <c r="FN2519" s="23"/>
      <c r="FO2519" s="23"/>
      <c r="FP2519" s="23"/>
      <c r="FQ2519" s="23"/>
      <c r="FR2519" s="23"/>
    </row>
    <row r="2520" spans="142:174">
      <c r="EL2520" s="22">
        <v>44331</v>
      </c>
      <c r="EM2520" s="21" t="s">
        <v>32041</v>
      </c>
      <c r="EN2520" s="21" t="s">
        <v>3783</v>
      </c>
      <c r="EO2520" s="21" t="s">
        <v>29929</v>
      </c>
      <c r="EP2520" s="21">
        <v>628192997700</v>
      </c>
      <c r="EQ2520" s="21" t="s">
        <v>207</v>
      </c>
      <c r="ER2520" s="21" t="s">
        <v>209</v>
      </c>
      <c r="ES2520" s="23">
        <v>4</v>
      </c>
      <c r="ET2520" s="23">
        <v>0</v>
      </c>
      <c r="EU2520" s="23">
        <v>0</v>
      </c>
      <c r="EV2520" s="23">
        <v>0</v>
      </c>
      <c r="EW2520" s="23"/>
      <c r="EX2520" s="23">
        <v>0</v>
      </c>
      <c r="EY2520" s="23"/>
      <c r="EZ2520" s="23"/>
      <c r="FA2520" s="23"/>
      <c r="FB2520" s="23"/>
      <c r="FC2520" s="23"/>
      <c r="FD2520" s="23"/>
      <c r="FE2520" s="23"/>
      <c r="FF2520" s="23"/>
      <c r="FG2520" s="23"/>
      <c r="FH2520" s="23"/>
      <c r="FI2520" s="23"/>
      <c r="FJ2520" s="23"/>
      <c r="FK2520" s="23"/>
      <c r="FL2520" s="23"/>
      <c r="FM2520" s="23"/>
      <c r="FN2520" s="23"/>
      <c r="FO2520" s="23"/>
      <c r="FP2520" s="23"/>
      <c r="FQ2520" s="23"/>
      <c r="FR2520" s="23"/>
    </row>
    <row r="2521" spans="142:174">
      <c r="EL2521" s="22">
        <v>44331</v>
      </c>
      <c r="EM2521" s="21" t="s">
        <v>32041</v>
      </c>
      <c r="EN2521" s="21" t="s">
        <v>17433</v>
      </c>
      <c r="EO2521" s="21" t="s">
        <v>29929</v>
      </c>
      <c r="EP2521" s="21">
        <v>574398131691</v>
      </c>
      <c r="EQ2521" s="21" t="s">
        <v>207</v>
      </c>
      <c r="ER2521" s="21" t="s">
        <v>209</v>
      </c>
      <c r="ES2521" s="23">
        <v>2</v>
      </c>
      <c r="ET2521" s="23">
        <v>0</v>
      </c>
      <c r="EU2521" s="23">
        <v>0</v>
      </c>
      <c r="EV2521" s="23">
        <v>0</v>
      </c>
      <c r="EW2521" s="23"/>
      <c r="EX2521" s="23">
        <v>0</v>
      </c>
      <c r="EY2521" s="23"/>
      <c r="EZ2521" s="23"/>
      <c r="FA2521" s="23"/>
      <c r="FB2521" s="23"/>
      <c r="FC2521" s="23"/>
      <c r="FD2521" s="23"/>
      <c r="FE2521" s="23"/>
      <c r="FF2521" s="23"/>
      <c r="FG2521" s="23"/>
      <c r="FH2521" s="23"/>
      <c r="FI2521" s="23"/>
      <c r="FJ2521" s="23"/>
      <c r="FK2521" s="23"/>
      <c r="FL2521" s="23"/>
      <c r="FM2521" s="23"/>
      <c r="FN2521" s="23"/>
      <c r="FO2521" s="23"/>
      <c r="FP2521" s="23"/>
      <c r="FQ2521" s="23"/>
      <c r="FR2521" s="23"/>
    </row>
    <row r="2522" spans="142:174">
      <c r="EL2522" s="22">
        <v>44331</v>
      </c>
      <c r="EM2522" s="21" t="s">
        <v>32041</v>
      </c>
      <c r="EN2522" s="21" t="s">
        <v>17433</v>
      </c>
      <c r="EO2522" s="21" t="s">
        <v>29929</v>
      </c>
      <c r="EP2522" s="21">
        <v>574398131691</v>
      </c>
      <c r="EQ2522" s="21" t="s">
        <v>207</v>
      </c>
      <c r="ER2522" s="21" t="s">
        <v>29926</v>
      </c>
      <c r="ES2522" s="23">
        <v>1</v>
      </c>
      <c r="ET2522" s="23">
        <v>0</v>
      </c>
      <c r="EU2522" s="23">
        <v>0</v>
      </c>
      <c r="EV2522" s="23">
        <v>0</v>
      </c>
      <c r="EW2522" s="23"/>
      <c r="EX2522" s="23">
        <v>0</v>
      </c>
      <c r="EY2522" s="23"/>
      <c r="EZ2522" s="23"/>
      <c r="FA2522" s="23"/>
      <c r="FB2522" s="23"/>
      <c r="FC2522" s="23"/>
      <c r="FD2522" s="23"/>
      <c r="FE2522" s="23"/>
      <c r="FF2522" s="23"/>
      <c r="FG2522" s="23"/>
      <c r="FH2522" s="23"/>
      <c r="FI2522" s="23"/>
      <c r="FJ2522" s="23"/>
      <c r="FK2522" s="23"/>
      <c r="FL2522" s="23"/>
      <c r="FM2522" s="23"/>
      <c r="FN2522" s="23"/>
      <c r="FO2522" s="23"/>
      <c r="FP2522" s="23"/>
      <c r="FQ2522" s="23"/>
      <c r="FR2522" s="23"/>
    </row>
    <row r="2523" spans="142:174">
      <c r="EL2523" s="22">
        <v>44331</v>
      </c>
      <c r="EM2523" s="21" t="s">
        <v>32040</v>
      </c>
      <c r="EN2523" s="21" t="s">
        <v>3791</v>
      </c>
      <c r="EO2523" s="21" t="s">
        <v>29929</v>
      </c>
      <c r="EP2523" s="21">
        <v>628193881413</v>
      </c>
      <c r="EQ2523" s="21" t="s">
        <v>207</v>
      </c>
      <c r="ER2523" s="21" t="s">
        <v>208</v>
      </c>
      <c r="ES2523" s="23">
        <v>10</v>
      </c>
      <c r="ET2523" s="23">
        <v>0</v>
      </c>
      <c r="EU2523" s="23">
        <v>0</v>
      </c>
      <c r="EV2523" s="23">
        <v>0</v>
      </c>
      <c r="EW2523" s="23"/>
      <c r="EX2523" s="23">
        <v>0</v>
      </c>
      <c r="EY2523" s="23"/>
      <c r="EZ2523" s="23"/>
      <c r="FA2523" s="23"/>
      <c r="FB2523" s="23"/>
      <c r="FC2523" s="23"/>
      <c r="FD2523" s="23"/>
      <c r="FE2523" s="23"/>
      <c r="FF2523" s="23"/>
      <c r="FG2523" s="23"/>
      <c r="FH2523" s="23"/>
      <c r="FI2523" s="23"/>
      <c r="FJ2523" s="23"/>
      <c r="FK2523" s="23"/>
      <c r="FL2523" s="23"/>
      <c r="FM2523" s="23"/>
      <c r="FN2523" s="23"/>
      <c r="FO2523" s="23"/>
      <c r="FP2523" s="23"/>
      <c r="FQ2523" s="23"/>
      <c r="FR2523" s="23"/>
    </row>
    <row r="2524" spans="142:174">
      <c r="EL2524" s="22">
        <v>44331</v>
      </c>
      <c r="EM2524" s="21" t="s">
        <v>32041</v>
      </c>
      <c r="EN2524" s="21" t="s">
        <v>609</v>
      </c>
      <c r="EO2524" s="21" t="s">
        <v>29929</v>
      </c>
      <c r="EP2524" s="21">
        <v>574298647000</v>
      </c>
      <c r="EQ2524" s="21" t="s">
        <v>207</v>
      </c>
      <c r="ER2524" s="21" t="s">
        <v>209</v>
      </c>
      <c r="ES2524" s="23">
        <v>2</v>
      </c>
      <c r="ET2524" s="23">
        <v>0</v>
      </c>
      <c r="EU2524" s="23">
        <v>0</v>
      </c>
      <c r="EV2524" s="23">
        <v>0</v>
      </c>
      <c r="EW2524" s="23"/>
      <c r="EX2524" s="23">
        <v>0</v>
      </c>
      <c r="EY2524" s="23"/>
      <c r="EZ2524" s="23"/>
      <c r="FA2524" s="23"/>
      <c r="FB2524" s="23"/>
      <c r="FC2524" s="23"/>
      <c r="FD2524" s="23"/>
      <c r="FE2524" s="23"/>
      <c r="FF2524" s="23"/>
      <c r="FG2524" s="23"/>
      <c r="FH2524" s="23"/>
      <c r="FI2524" s="23"/>
      <c r="FJ2524" s="23"/>
      <c r="FK2524" s="23"/>
      <c r="FL2524" s="23"/>
      <c r="FM2524" s="23"/>
      <c r="FN2524" s="23"/>
      <c r="FO2524" s="23"/>
      <c r="FP2524" s="23"/>
      <c r="FQ2524" s="23"/>
      <c r="FR2524" s="23"/>
    </row>
    <row r="2525" spans="142:174">
      <c r="EL2525" s="22">
        <v>44331</v>
      </c>
      <c r="EM2525" s="21" t="s">
        <v>32041</v>
      </c>
      <c r="EN2525" s="21" t="s">
        <v>3793</v>
      </c>
      <c r="EO2525" s="21" t="s">
        <v>29929</v>
      </c>
      <c r="EP2525" s="21">
        <v>628786455613</v>
      </c>
      <c r="EQ2525" s="21" t="s">
        <v>207</v>
      </c>
      <c r="ER2525" s="21" t="s">
        <v>208</v>
      </c>
      <c r="ES2525" s="23">
        <v>1</v>
      </c>
      <c r="ET2525" s="23">
        <v>0</v>
      </c>
      <c r="EU2525" s="23">
        <v>0</v>
      </c>
      <c r="EV2525" s="23">
        <v>0</v>
      </c>
      <c r="EW2525" s="23"/>
      <c r="EX2525" s="23">
        <v>0</v>
      </c>
      <c r="EY2525" s="23"/>
      <c r="EZ2525" s="23"/>
      <c r="FA2525" s="23"/>
      <c r="FB2525" s="23"/>
      <c r="FC2525" s="23"/>
      <c r="FD2525" s="23"/>
      <c r="FE2525" s="23"/>
      <c r="FF2525" s="23"/>
      <c r="FG2525" s="23"/>
      <c r="FH2525" s="23"/>
      <c r="FI2525" s="23"/>
      <c r="FJ2525" s="23"/>
      <c r="FK2525" s="23"/>
      <c r="FL2525" s="23"/>
      <c r="FM2525" s="23"/>
      <c r="FN2525" s="23"/>
      <c r="FO2525" s="23"/>
      <c r="FP2525" s="23"/>
      <c r="FQ2525" s="23"/>
      <c r="FR2525" s="23"/>
    </row>
    <row r="2526" spans="142:174">
      <c r="EL2526" s="22">
        <v>44331</v>
      </c>
      <c r="EM2526" s="21" t="s">
        <v>32041</v>
      </c>
      <c r="EN2526" s="21" t="s">
        <v>3793</v>
      </c>
      <c r="EO2526" s="21" t="s">
        <v>29929</v>
      </c>
      <c r="EP2526" s="21">
        <v>628786455613</v>
      </c>
      <c r="EQ2526" s="21" t="s">
        <v>207</v>
      </c>
      <c r="ER2526" s="21" t="s">
        <v>209</v>
      </c>
      <c r="ES2526" s="23">
        <v>2</v>
      </c>
      <c r="ET2526" s="23">
        <v>0</v>
      </c>
      <c r="EU2526" s="23">
        <v>0</v>
      </c>
      <c r="EV2526" s="23">
        <v>0</v>
      </c>
      <c r="EW2526" s="23"/>
      <c r="EX2526" s="23">
        <v>0</v>
      </c>
      <c r="EY2526" s="23"/>
      <c r="EZ2526" s="23"/>
      <c r="FA2526" s="23"/>
      <c r="FB2526" s="23"/>
      <c r="FC2526" s="23"/>
      <c r="FD2526" s="23"/>
      <c r="FE2526" s="23"/>
      <c r="FF2526" s="23"/>
      <c r="FG2526" s="23"/>
      <c r="FH2526" s="23"/>
      <c r="FI2526" s="23"/>
      <c r="FJ2526" s="23"/>
      <c r="FK2526" s="23"/>
      <c r="FL2526" s="23"/>
      <c r="FM2526" s="23"/>
      <c r="FN2526" s="23"/>
      <c r="FO2526" s="23"/>
      <c r="FP2526" s="23"/>
      <c r="FQ2526" s="23"/>
      <c r="FR2526" s="23"/>
    </row>
    <row r="2527" spans="142:174">
      <c r="EL2527" s="22">
        <v>44331</v>
      </c>
      <c r="EM2527" s="21" t="s">
        <v>32041</v>
      </c>
      <c r="EN2527" s="21" t="s">
        <v>3793</v>
      </c>
      <c r="EO2527" s="21" t="s">
        <v>29929</v>
      </c>
      <c r="EP2527" s="21">
        <v>628786455613</v>
      </c>
      <c r="EQ2527" s="21" t="s">
        <v>207</v>
      </c>
      <c r="ER2527" s="21" t="s">
        <v>29926</v>
      </c>
      <c r="ES2527" s="23">
        <v>1</v>
      </c>
      <c r="ET2527" s="23">
        <v>0</v>
      </c>
      <c r="EU2527" s="23">
        <v>0</v>
      </c>
      <c r="EV2527" s="23">
        <v>0</v>
      </c>
      <c r="EW2527" s="23"/>
      <c r="EX2527" s="23">
        <v>0</v>
      </c>
      <c r="EY2527" s="23"/>
      <c r="EZ2527" s="23"/>
      <c r="FA2527" s="23"/>
      <c r="FB2527" s="23"/>
      <c r="FC2527" s="23"/>
      <c r="FD2527" s="23"/>
      <c r="FE2527" s="23"/>
      <c r="FF2527" s="23"/>
      <c r="FG2527" s="23"/>
      <c r="FH2527" s="23"/>
      <c r="FI2527" s="23"/>
      <c r="FJ2527" s="23"/>
      <c r="FK2527" s="23"/>
      <c r="FL2527" s="23"/>
      <c r="FM2527" s="23"/>
      <c r="FN2527" s="23"/>
      <c r="FO2527" s="23"/>
      <c r="FP2527" s="23"/>
      <c r="FQ2527" s="23"/>
      <c r="FR2527" s="23"/>
    </row>
    <row r="2528" spans="142:174">
      <c r="EL2528" s="22">
        <v>44331</v>
      </c>
      <c r="EM2528" s="21" t="s">
        <v>32041</v>
      </c>
      <c r="EN2528" s="21" t="s">
        <v>3780</v>
      </c>
      <c r="EO2528" s="21" t="s">
        <v>29929</v>
      </c>
      <c r="EP2528" s="21">
        <v>628786403173</v>
      </c>
      <c r="EQ2528" s="21" t="s">
        <v>207</v>
      </c>
      <c r="ER2528" s="21" t="s">
        <v>209</v>
      </c>
      <c r="ES2528" s="23">
        <v>6</v>
      </c>
      <c r="ET2528" s="23">
        <v>0</v>
      </c>
      <c r="EU2528" s="23">
        <v>0</v>
      </c>
      <c r="EV2528" s="23">
        <v>0</v>
      </c>
      <c r="EW2528" s="23"/>
      <c r="EX2528" s="23">
        <v>0</v>
      </c>
      <c r="EY2528" s="23"/>
      <c r="EZ2528" s="23"/>
      <c r="FA2528" s="23"/>
      <c r="FB2528" s="23"/>
      <c r="FC2528" s="23"/>
      <c r="FD2528" s="23"/>
      <c r="FE2528" s="23"/>
      <c r="FF2528" s="23"/>
      <c r="FG2528" s="23"/>
      <c r="FH2528" s="23"/>
      <c r="FI2528" s="23"/>
      <c r="FJ2528" s="23"/>
      <c r="FK2528" s="23"/>
      <c r="FL2528" s="23"/>
      <c r="FM2528" s="23"/>
      <c r="FN2528" s="23"/>
      <c r="FO2528" s="23"/>
      <c r="FP2528" s="23"/>
      <c r="FQ2528" s="23"/>
      <c r="FR2528" s="23"/>
    </row>
    <row r="2529" spans="142:174">
      <c r="EL2529" s="22">
        <v>44331</v>
      </c>
      <c r="EM2529" s="21" t="s">
        <v>32040</v>
      </c>
      <c r="EN2529" s="21" t="s">
        <v>609</v>
      </c>
      <c r="EO2529" s="21" t="s">
        <v>29929</v>
      </c>
      <c r="EP2529" s="21">
        <v>574298647000</v>
      </c>
      <c r="EQ2529" s="21" t="s">
        <v>207</v>
      </c>
      <c r="ER2529" s="21" t="s">
        <v>208</v>
      </c>
      <c r="ES2529" s="23">
        <v>1</v>
      </c>
      <c r="ET2529" s="23">
        <v>0</v>
      </c>
      <c r="EU2529" s="23">
        <v>0</v>
      </c>
      <c r="EV2529" s="23">
        <v>0</v>
      </c>
      <c r="EW2529" s="23"/>
      <c r="EX2529" s="23">
        <v>0</v>
      </c>
      <c r="EY2529" s="23"/>
      <c r="EZ2529" s="23"/>
      <c r="FA2529" s="23"/>
      <c r="FB2529" s="23"/>
      <c r="FC2529" s="23"/>
      <c r="FD2529" s="23"/>
      <c r="FE2529" s="23"/>
      <c r="FF2529" s="23"/>
      <c r="FG2529" s="23"/>
      <c r="FH2529" s="23"/>
      <c r="FI2529" s="23"/>
      <c r="FJ2529" s="23"/>
      <c r="FK2529" s="23"/>
      <c r="FL2529" s="23"/>
      <c r="FM2529" s="23"/>
      <c r="FN2529" s="23"/>
      <c r="FO2529" s="23"/>
      <c r="FP2529" s="23"/>
      <c r="FQ2529" s="23"/>
      <c r="FR2529" s="23"/>
    </row>
    <row r="2530" spans="142:174">
      <c r="EL2530" s="22">
        <v>44331</v>
      </c>
      <c r="EM2530" s="21" t="s">
        <v>32038</v>
      </c>
      <c r="EN2530" s="21" t="s">
        <v>3791</v>
      </c>
      <c r="EO2530" s="21" t="s">
        <v>29929</v>
      </c>
      <c r="EP2530" s="21">
        <v>628193881413</v>
      </c>
      <c r="EQ2530" s="21" t="s">
        <v>207</v>
      </c>
      <c r="ER2530" s="21" t="s">
        <v>208</v>
      </c>
      <c r="ES2530" s="23">
        <v>2</v>
      </c>
      <c r="ET2530" s="23">
        <v>0</v>
      </c>
      <c r="EU2530" s="23">
        <v>0</v>
      </c>
      <c r="EV2530" s="23">
        <v>0</v>
      </c>
      <c r="EW2530" s="23"/>
      <c r="EX2530" s="23">
        <v>0</v>
      </c>
      <c r="EY2530" s="23"/>
      <c r="EZ2530" s="23"/>
      <c r="FA2530" s="23"/>
      <c r="FB2530" s="23"/>
      <c r="FC2530" s="23"/>
      <c r="FD2530" s="23"/>
      <c r="FE2530" s="23"/>
      <c r="FF2530" s="23"/>
      <c r="FG2530" s="23"/>
      <c r="FH2530" s="23"/>
      <c r="FI2530" s="23"/>
      <c r="FJ2530" s="23"/>
      <c r="FK2530" s="23"/>
      <c r="FL2530" s="23"/>
      <c r="FM2530" s="23"/>
      <c r="FN2530" s="23"/>
      <c r="FO2530" s="23"/>
      <c r="FP2530" s="23"/>
      <c r="FQ2530" s="23"/>
      <c r="FR2530" s="23"/>
    </row>
    <row r="2531" spans="142:174">
      <c r="EL2531" s="22">
        <v>44331</v>
      </c>
      <c r="EM2531" s="21" t="s">
        <v>32041</v>
      </c>
      <c r="EN2531" s="21" t="s">
        <v>32045</v>
      </c>
      <c r="EO2531" s="21" t="s">
        <v>29929</v>
      </c>
      <c r="EP2531" s="21">
        <v>643582104858</v>
      </c>
      <c r="EQ2531" s="21" t="s">
        <v>207</v>
      </c>
      <c r="ER2531" s="21" t="s">
        <v>209</v>
      </c>
      <c r="ES2531" s="23">
        <v>17</v>
      </c>
      <c r="ET2531" s="23">
        <v>0</v>
      </c>
      <c r="EU2531" s="23">
        <v>0</v>
      </c>
      <c r="EV2531" s="23">
        <v>0</v>
      </c>
      <c r="EW2531" s="23"/>
      <c r="EX2531" s="23">
        <v>0</v>
      </c>
      <c r="EY2531" s="23"/>
      <c r="EZ2531" s="23"/>
      <c r="FA2531" s="23"/>
      <c r="FB2531" s="23"/>
      <c r="FC2531" s="23"/>
      <c r="FD2531" s="23"/>
      <c r="FE2531" s="23"/>
      <c r="FF2531" s="23"/>
      <c r="FG2531" s="23"/>
      <c r="FH2531" s="23"/>
      <c r="FI2531" s="23"/>
      <c r="FJ2531" s="23"/>
      <c r="FK2531" s="23"/>
      <c r="FL2531" s="23"/>
      <c r="FM2531" s="23"/>
      <c r="FN2531" s="23"/>
      <c r="FO2531" s="23"/>
      <c r="FP2531" s="23"/>
      <c r="FQ2531" s="23"/>
      <c r="FR2531" s="23"/>
    </row>
    <row r="2532" spans="142:174">
      <c r="EL2532" s="22">
        <v>44331</v>
      </c>
      <c r="EM2532" s="21" t="s">
        <v>32041</v>
      </c>
      <c r="EN2532" s="21" t="s">
        <v>32043</v>
      </c>
      <c r="EO2532" s="21" t="s">
        <v>29929</v>
      </c>
      <c r="EP2532" s="21">
        <v>627339287213</v>
      </c>
      <c r="EQ2532" s="21" t="s">
        <v>207</v>
      </c>
      <c r="ER2532" s="21" t="s">
        <v>209</v>
      </c>
      <c r="ES2532" s="23">
        <v>3</v>
      </c>
      <c r="ET2532" s="23">
        <v>0</v>
      </c>
      <c r="EU2532" s="23">
        <v>0</v>
      </c>
      <c r="EV2532" s="23">
        <v>0</v>
      </c>
      <c r="EW2532" s="23"/>
      <c r="EX2532" s="23">
        <v>0</v>
      </c>
      <c r="EY2532" s="23"/>
      <c r="EZ2532" s="23"/>
      <c r="FA2532" s="23"/>
      <c r="FB2532" s="23"/>
      <c r="FC2532" s="23"/>
      <c r="FD2532" s="23"/>
      <c r="FE2532" s="23"/>
      <c r="FF2532" s="23"/>
      <c r="FG2532" s="23"/>
      <c r="FH2532" s="23"/>
      <c r="FI2532" s="23"/>
      <c r="FJ2532" s="23"/>
      <c r="FK2532" s="23"/>
      <c r="FL2532" s="23"/>
      <c r="FM2532" s="23"/>
      <c r="FN2532" s="23"/>
      <c r="FO2532" s="23"/>
      <c r="FP2532" s="23"/>
      <c r="FQ2532" s="23"/>
      <c r="FR2532" s="23"/>
    </row>
    <row r="2533" spans="142:174">
      <c r="EL2533" s="22">
        <v>44331</v>
      </c>
      <c r="EM2533" s="21" t="s">
        <v>32041</v>
      </c>
      <c r="EN2533" s="21" t="s">
        <v>32043</v>
      </c>
      <c r="EO2533" s="21" t="s">
        <v>29929</v>
      </c>
      <c r="EP2533" s="21">
        <v>627339287213</v>
      </c>
      <c r="EQ2533" s="21" t="s">
        <v>207</v>
      </c>
      <c r="ER2533" s="21" t="s">
        <v>29926</v>
      </c>
      <c r="ES2533" s="23">
        <v>1</v>
      </c>
      <c r="ET2533" s="23">
        <v>0</v>
      </c>
      <c r="EU2533" s="23">
        <v>0</v>
      </c>
      <c r="EV2533" s="23">
        <v>0</v>
      </c>
      <c r="EW2533" s="23"/>
      <c r="EX2533" s="23">
        <v>0</v>
      </c>
      <c r="EY2533" s="23"/>
      <c r="EZ2533" s="23"/>
      <c r="FA2533" s="23"/>
      <c r="FB2533" s="23"/>
      <c r="FC2533" s="23"/>
      <c r="FD2533" s="23"/>
      <c r="FE2533" s="23"/>
      <c r="FF2533" s="23"/>
      <c r="FG2533" s="23"/>
      <c r="FH2533" s="23"/>
      <c r="FI2533" s="23"/>
      <c r="FJ2533" s="23"/>
      <c r="FK2533" s="23"/>
      <c r="FL2533" s="23"/>
      <c r="FM2533" s="23"/>
      <c r="FN2533" s="23"/>
      <c r="FO2533" s="23"/>
      <c r="FP2533" s="23"/>
      <c r="FQ2533" s="23"/>
      <c r="FR2533" s="23"/>
    </row>
    <row r="2534" spans="142:174">
      <c r="EL2534" s="22">
        <v>44331</v>
      </c>
      <c r="EM2534" s="21" t="s">
        <v>32041</v>
      </c>
      <c r="EN2534" s="21" t="s">
        <v>3791</v>
      </c>
      <c r="EO2534" s="21" t="s">
        <v>29929</v>
      </c>
      <c r="EP2534" s="21">
        <v>628193881413</v>
      </c>
      <c r="EQ2534" s="21" t="s">
        <v>207</v>
      </c>
      <c r="ER2534" s="21" t="s">
        <v>208</v>
      </c>
      <c r="ES2534" s="23">
        <v>2</v>
      </c>
      <c r="ET2534" s="23">
        <v>0</v>
      </c>
      <c r="EU2534" s="23">
        <v>0</v>
      </c>
      <c r="EV2534" s="23">
        <v>0</v>
      </c>
      <c r="EW2534" s="23"/>
      <c r="EX2534" s="23">
        <v>0</v>
      </c>
      <c r="EY2534" s="23"/>
      <c r="EZ2534" s="23"/>
      <c r="FA2534" s="23"/>
      <c r="FB2534" s="23"/>
      <c r="FC2534" s="23"/>
      <c r="FD2534" s="23"/>
      <c r="FE2534" s="23"/>
      <c r="FF2534" s="23"/>
      <c r="FG2534" s="23"/>
      <c r="FH2534" s="23"/>
      <c r="FI2534" s="23"/>
      <c r="FJ2534" s="23"/>
      <c r="FK2534" s="23"/>
      <c r="FL2534" s="23"/>
      <c r="FM2534" s="23"/>
      <c r="FN2534" s="23"/>
      <c r="FO2534" s="23"/>
      <c r="FP2534" s="23"/>
      <c r="FQ2534" s="23"/>
      <c r="FR2534" s="23"/>
    </row>
    <row r="2535" spans="142:174">
      <c r="EL2535" s="22">
        <v>44331</v>
      </c>
      <c r="EM2535" s="21" t="s">
        <v>32041</v>
      </c>
      <c r="EN2535" s="21" t="s">
        <v>3791</v>
      </c>
      <c r="EO2535" s="21" t="s">
        <v>29929</v>
      </c>
      <c r="EP2535" s="21">
        <v>628193881413</v>
      </c>
      <c r="EQ2535" s="21" t="s">
        <v>207</v>
      </c>
      <c r="ER2535" s="21" t="s">
        <v>209</v>
      </c>
      <c r="ES2535" s="23">
        <v>11</v>
      </c>
      <c r="ET2535" s="23">
        <v>0</v>
      </c>
      <c r="EU2535" s="23">
        <v>0</v>
      </c>
      <c r="EV2535" s="23">
        <v>0</v>
      </c>
      <c r="EW2535" s="23"/>
      <c r="EX2535" s="23">
        <v>0</v>
      </c>
      <c r="EY2535" s="23"/>
      <c r="EZ2535" s="23"/>
      <c r="FA2535" s="23"/>
      <c r="FB2535" s="23"/>
      <c r="FC2535" s="23"/>
      <c r="FD2535" s="23"/>
      <c r="FE2535" s="23"/>
      <c r="FF2535" s="23"/>
      <c r="FG2535" s="23"/>
      <c r="FH2535" s="23"/>
      <c r="FI2535" s="23"/>
      <c r="FJ2535" s="23"/>
      <c r="FK2535" s="23"/>
      <c r="FL2535" s="23"/>
      <c r="FM2535" s="23"/>
      <c r="FN2535" s="23"/>
      <c r="FO2535" s="23"/>
      <c r="FP2535" s="23"/>
      <c r="FQ2535" s="23"/>
      <c r="FR2535" s="23"/>
    </row>
    <row r="2536" spans="142:174">
      <c r="EL2536" s="22">
        <v>44331</v>
      </c>
      <c r="EM2536" s="21" t="s">
        <v>32041</v>
      </c>
      <c r="EN2536" s="21" t="s">
        <v>17431</v>
      </c>
      <c r="EO2536" s="21" t="s">
        <v>29929</v>
      </c>
      <c r="EP2536" s="21">
        <v>574390227530</v>
      </c>
      <c r="EQ2536" s="21" t="s">
        <v>207</v>
      </c>
      <c r="ER2536" s="21" t="s">
        <v>209</v>
      </c>
      <c r="ES2536" s="23">
        <v>9</v>
      </c>
      <c r="ET2536" s="23">
        <v>0</v>
      </c>
      <c r="EU2536" s="23">
        <v>0</v>
      </c>
      <c r="EV2536" s="23">
        <v>0</v>
      </c>
      <c r="EW2536" s="23"/>
      <c r="EX2536" s="23">
        <v>0</v>
      </c>
      <c r="EY2536" s="23"/>
      <c r="EZ2536" s="23"/>
      <c r="FA2536" s="23"/>
      <c r="FB2536" s="23"/>
      <c r="FC2536" s="23"/>
      <c r="FD2536" s="23"/>
      <c r="FE2536" s="23"/>
      <c r="FF2536" s="23"/>
      <c r="FG2536" s="23"/>
      <c r="FH2536" s="23"/>
      <c r="FI2536" s="23"/>
      <c r="FJ2536" s="23"/>
      <c r="FK2536" s="23"/>
      <c r="FL2536" s="23"/>
      <c r="FM2536" s="23"/>
      <c r="FN2536" s="23"/>
      <c r="FO2536" s="23"/>
      <c r="FP2536" s="23"/>
      <c r="FQ2536" s="23"/>
      <c r="FR2536" s="23"/>
    </row>
    <row r="2537" spans="142:174">
      <c r="EL2537" s="22">
        <v>44331</v>
      </c>
      <c r="EM2537" s="21" t="s">
        <v>32041</v>
      </c>
      <c r="EN2537" s="21" t="s">
        <v>19037</v>
      </c>
      <c r="EO2537" s="21" t="s">
        <v>29929</v>
      </c>
      <c r="EP2537" s="21">
        <v>574190053228</v>
      </c>
      <c r="EQ2537" s="21" t="s">
        <v>207</v>
      </c>
      <c r="ER2537" s="21" t="s">
        <v>208</v>
      </c>
      <c r="ES2537" s="23">
        <v>1</v>
      </c>
      <c r="ET2537" s="23">
        <v>0</v>
      </c>
      <c r="EU2537" s="23">
        <v>0</v>
      </c>
      <c r="EV2537" s="23">
        <v>0</v>
      </c>
      <c r="EW2537" s="23"/>
      <c r="EX2537" s="23">
        <v>0</v>
      </c>
      <c r="EY2537" s="23"/>
      <c r="EZ2537" s="23"/>
      <c r="FA2537" s="23"/>
      <c r="FB2537" s="23"/>
      <c r="FC2537" s="23"/>
      <c r="FD2537" s="23"/>
      <c r="FE2537" s="23"/>
      <c r="FF2537" s="23"/>
      <c r="FG2537" s="23"/>
      <c r="FH2537" s="23"/>
      <c r="FI2537" s="23"/>
      <c r="FJ2537" s="23"/>
      <c r="FK2537" s="23"/>
      <c r="FL2537" s="23"/>
      <c r="FM2537" s="23"/>
      <c r="FN2537" s="23"/>
      <c r="FO2537" s="23"/>
      <c r="FP2537" s="23"/>
      <c r="FQ2537" s="23"/>
      <c r="FR2537" s="23"/>
    </row>
    <row r="2538" spans="142:174">
      <c r="EL2538" s="22">
        <v>44331</v>
      </c>
      <c r="EM2538" s="21" t="s">
        <v>32041</v>
      </c>
      <c r="EN2538" s="21" t="s">
        <v>19037</v>
      </c>
      <c r="EO2538" s="21" t="s">
        <v>29929</v>
      </c>
      <c r="EP2538" s="21">
        <v>574190053228</v>
      </c>
      <c r="EQ2538" s="21" t="s">
        <v>207</v>
      </c>
      <c r="ER2538" s="21" t="s">
        <v>209</v>
      </c>
      <c r="ES2538" s="23">
        <v>5</v>
      </c>
      <c r="ET2538" s="23">
        <v>0</v>
      </c>
      <c r="EU2538" s="23">
        <v>0</v>
      </c>
      <c r="EV2538" s="23">
        <v>0</v>
      </c>
      <c r="EW2538" s="23"/>
      <c r="EX2538" s="23">
        <v>0</v>
      </c>
      <c r="EY2538" s="23"/>
      <c r="EZ2538" s="23"/>
      <c r="FA2538" s="23"/>
      <c r="FB2538" s="23"/>
      <c r="FC2538" s="23"/>
      <c r="FD2538" s="23"/>
      <c r="FE2538" s="23"/>
      <c r="FF2538" s="23"/>
      <c r="FG2538" s="23"/>
      <c r="FH2538" s="23"/>
      <c r="FI2538" s="23"/>
      <c r="FJ2538" s="23"/>
      <c r="FK2538" s="23"/>
      <c r="FL2538" s="23"/>
      <c r="FM2538" s="23"/>
      <c r="FN2538" s="23"/>
      <c r="FO2538" s="23"/>
      <c r="FP2538" s="23"/>
      <c r="FQ2538" s="23"/>
      <c r="FR2538" s="23"/>
    </row>
    <row r="2539" spans="142:174">
      <c r="EL2539" s="22">
        <v>44331</v>
      </c>
      <c r="EM2539" s="21" t="s">
        <v>32041</v>
      </c>
      <c r="EN2539" s="21" t="s">
        <v>19037</v>
      </c>
      <c r="EO2539" s="21" t="s">
        <v>29929</v>
      </c>
      <c r="EP2539" s="21">
        <v>574190053228</v>
      </c>
      <c r="EQ2539" s="21" t="s">
        <v>207</v>
      </c>
      <c r="ER2539" s="21" t="s">
        <v>29926</v>
      </c>
      <c r="ES2539" s="23">
        <v>1</v>
      </c>
      <c r="ET2539" s="23">
        <v>0</v>
      </c>
      <c r="EU2539" s="23">
        <v>0</v>
      </c>
      <c r="EV2539" s="23">
        <v>0</v>
      </c>
      <c r="EW2539" s="23"/>
      <c r="EX2539" s="23">
        <v>0</v>
      </c>
      <c r="EY2539" s="23"/>
      <c r="EZ2539" s="23"/>
      <c r="FA2539" s="23"/>
      <c r="FB2539" s="23"/>
      <c r="FC2539" s="23"/>
      <c r="FD2539" s="23"/>
      <c r="FE2539" s="23"/>
      <c r="FF2539" s="23"/>
      <c r="FG2539" s="23"/>
      <c r="FH2539" s="23"/>
      <c r="FI2539" s="23"/>
      <c r="FJ2539" s="23"/>
      <c r="FK2539" s="23"/>
      <c r="FL2539" s="23"/>
      <c r="FM2539" s="23"/>
      <c r="FN2539" s="23"/>
      <c r="FO2539" s="23"/>
      <c r="FP2539" s="23"/>
      <c r="FQ2539" s="23"/>
      <c r="FR2539" s="23"/>
    </row>
    <row r="2540" spans="142:174">
      <c r="EL2540" s="22">
        <v>44332</v>
      </c>
      <c r="EM2540" s="21" t="s">
        <v>28043</v>
      </c>
      <c r="EN2540" s="21" t="s">
        <v>17425</v>
      </c>
      <c r="EO2540" s="21" t="s">
        <v>206</v>
      </c>
      <c r="EP2540" s="21">
        <v>585622329677</v>
      </c>
      <c r="EQ2540" s="21" t="s">
        <v>207</v>
      </c>
      <c r="ER2540" s="21" t="s">
        <v>209</v>
      </c>
      <c r="ES2540" s="23">
        <v>291</v>
      </c>
      <c r="ET2540" s="23">
        <v>7</v>
      </c>
      <c r="EU2540" s="23">
        <v>3332</v>
      </c>
      <c r="EV2540" s="23">
        <v>2.4055</v>
      </c>
      <c r="EW2540" s="23">
        <v>476</v>
      </c>
      <c r="EX2540" s="23">
        <v>11450.1718</v>
      </c>
      <c r="EY2540" s="23">
        <v>0</v>
      </c>
      <c r="EZ2540" s="23">
        <v>0</v>
      </c>
      <c r="FA2540" s="23">
        <v>0</v>
      </c>
      <c r="FB2540" s="23">
        <v>0</v>
      </c>
      <c r="FC2540" s="23">
        <v>0</v>
      </c>
      <c r="FD2540" s="23">
        <v>0</v>
      </c>
      <c r="FE2540" s="23">
        <v>0</v>
      </c>
      <c r="FF2540" s="23">
        <v>0</v>
      </c>
      <c r="FG2540" s="23">
        <v>0</v>
      </c>
      <c r="FH2540" s="23">
        <v>0</v>
      </c>
      <c r="FI2540" s="23">
        <v>0</v>
      </c>
      <c r="FJ2540" s="23">
        <v>1</v>
      </c>
      <c r="FK2540" s="23">
        <v>0</v>
      </c>
      <c r="FL2540" s="23">
        <v>1</v>
      </c>
      <c r="FM2540" s="23">
        <v>0</v>
      </c>
      <c r="FN2540" s="23">
        <v>0</v>
      </c>
      <c r="FO2540" s="23">
        <v>0</v>
      </c>
      <c r="FP2540" s="23">
        <v>0</v>
      </c>
      <c r="FQ2540" s="23">
        <v>0</v>
      </c>
      <c r="FR2540" s="23">
        <v>0</v>
      </c>
    </row>
    <row r="2541" spans="142:174">
      <c r="EL2541" s="22">
        <v>44332</v>
      </c>
      <c r="EM2541" s="21" t="s">
        <v>31482</v>
      </c>
      <c r="EN2541" s="21" t="s">
        <v>17425</v>
      </c>
      <c r="EO2541" s="21" t="s">
        <v>206</v>
      </c>
      <c r="EP2541" s="21">
        <v>585622329677</v>
      </c>
      <c r="EQ2541" s="21" t="s">
        <v>207</v>
      </c>
      <c r="ER2541" s="21" t="s">
        <v>208</v>
      </c>
      <c r="ES2541" s="23">
        <v>1</v>
      </c>
      <c r="ET2541" s="23">
        <v>0</v>
      </c>
      <c r="EU2541" s="23">
        <v>0</v>
      </c>
      <c r="EV2541" s="23">
        <v>0</v>
      </c>
      <c r="EW2541" s="23"/>
      <c r="EX2541" s="23">
        <v>0</v>
      </c>
      <c r="EY2541" s="23"/>
      <c r="EZ2541" s="23"/>
      <c r="FA2541" s="23"/>
      <c r="FB2541" s="23"/>
      <c r="FC2541" s="23"/>
      <c r="FD2541" s="23"/>
      <c r="FE2541" s="23"/>
      <c r="FF2541" s="23"/>
      <c r="FG2541" s="23"/>
      <c r="FH2541" s="23"/>
      <c r="FI2541" s="23"/>
      <c r="FJ2541" s="23"/>
      <c r="FK2541" s="23"/>
      <c r="FL2541" s="23"/>
      <c r="FM2541" s="23"/>
      <c r="FN2541" s="23"/>
      <c r="FO2541" s="23"/>
      <c r="FP2541" s="23"/>
      <c r="FQ2541" s="23"/>
      <c r="FR2541" s="23"/>
    </row>
    <row r="2542" spans="142:174">
      <c r="EL2542" s="22">
        <v>44332</v>
      </c>
      <c r="EM2542" s="21" t="s">
        <v>31482</v>
      </c>
      <c r="EN2542" s="21" t="s">
        <v>17425</v>
      </c>
      <c r="EO2542" s="21" t="s">
        <v>206</v>
      </c>
      <c r="EP2542" s="21">
        <v>585622329677</v>
      </c>
      <c r="EQ2542" s="21" t="s">
        <v>207</v>
      </c>
      <c r="ER2542" s="21" t="s">
        <v>209</v>
      </c>
      <c r="ES2542" s="23">
        <v>354</v>
      </c>
      <c r="ET2542" s="23">
        <v>17</v>
      </c>
      <c r="EU2542" s="23">
        <v>9560</v>
      </c>
      <c r="EV2542" s="23">
        <v>4.8022999999999998</v>
      </c>
      <c r="EW2542" s="23">
        <v>562.35289999999998</v>
      </c>
      <c r="EX2542" s="23">
        <v>27005.649700000002</v>
      </c>
      <c r="EY2542" s="23">
        <v>0</v>
      </c>
      <c r="EZ2542" s="23">
        <v>0</v>
      </c>
      <c r="FA2542" s="23">
        <v>0</v>
      </c>
      <c r="FB2542" s="23">
        <v>0</v>
      </c>
      <c r="FC2542" s="23">
        <v>0</v>
      </c>
      <c r="FD2542" s="23">
        <v>0</v>
      </c>
      <c r="FE2542" s="23">
        <v>0</v>
      </c>
      <c r="FF2542" s="23">
        <v>2</v>
      </c>
      <c r="FG2542" s="23">
        <v>0</v>
      </c>
      <c r="FH2542" s="23">
        <v>2</v>
      </c>
      <c r="FI2542" s="23">
        <v>0</v>
      </c>
      <c r="FJ2542" s="23">
        <v>2</v>
      </c>
      <c r="FK2542" s="23">
        <v>3</v>
      </c>
      <c r="FL2542" s="23">
        <v>5</v>
      </c>
      <c r="FM2542" s="23">
        <v>0</v>
      </c>
      <c r="FN2542" s="23">
        <v>0</v>
      </c>
      <c r="FO2542" s="23">
        <v>0</v>
      </c>
      <c r="FP2542" s="23">
        <v>0</v>
      </c>
      <c r="FQ2542" s="23">
        <v>0</v>
      </c>
      <c r="FR2542" s="23">
        <v>0</v>
      </c>
    </row>
    <row r="2543" spans="142:174">
      <c r="EL2543" s="22">
        <v>44332</v>
      </c>
      <c r="EM2543" s="21" t="s">
        <v>29927</v>
      </c>
      <c r="EN2543" s="21" t="s">
        <v>1370</v>
      </c>
      <c r="EO2543" s="21" t="s">
        <v>29929</v>
      </c>
      <c r="EP2543" s="21">
        <v>599408782168</v>
      </c>
      <c r="EQ2543" s="21" t="s">
        <v>207</v>
      </c>
      <c r="ER2543" s="21" t="s">
        <v>208</v>
      </c>
      <c r="ES2543" s="23">
        <v>18</v>
      </c>
      <c r="ET2543" s="23">
        <v>0</v>
      </c>
      <c r="EU2543" s="23">
        <v>0</v>
      </c>
      <c r="EV2543" s="23">
        <v>0</v>
      </c>
      <c r="EW2543" s="23"/>
      <c r="EX2543" s="23">
        <v>0</v>
      </c>
      <c r="EY2543" s="23"/>
      <c r="EZ2543" s="23"/>
      <c r="FA2543" s="23"/>
      <c r="FB2543" s="23"/>
      <c r="FC2543" s="23"/>
      <c r="FD2543" s="23"/>
      <c r="FE2543" s="23"/>
      <c r="FF2543" s="23"/>
      <c r="FG2543" s="23"/>
      <c r="FH2543" s="23"/>
      <c r="FI2543" s="23"/>
      <c r="FJ2543" s="23"/>
      <c r="FK2543" s="23"/>
      <c r="FL2543" s="23"/>
      <c r="FM2543" s="23"/>
      <c r="FN2543" s="23"/>
      <c r="FO2543" s="23"/>
      <c r="FP2543" s="23"/>
      <c r="FQ2543" s="23"/>
      <c r="FR2543" s="23"/>
    </row>
    <row r="2544" spans="142:174">
      <c r="EL2544" s="22">
        <v>44332</v>
      </c>
      <c r="EM2544" s="21" t="s">
        <v>29927</v>
      </c>
      <c r="EN2544" s="21" t="s">
        <v>1370</v>
      </c>
      <c r="EO2544" s="21" t="s">
        <v>29929</v>
      </c>
      <c r="EP2544" s="21">
        <v>599408782168</v>
      </c>
      <c r="EQ2544" s="21" t="s">
        <v>207</v>
      </c>
      <c r="ER2544" s="21" t="s">
        <v>209</v>
      </c>
      <c r="ES2544" s="23">
        <v>129</v>
      </c>
      <c r="ET2544" s="23">
        <v>7</v>
      </c>
      <c r="EU2544" s="23">
        <v>1073</v>
      </c>
      <c r="EV2544" s="23">
        <v>5.4264000000000001</v>
      </c>
      <c r="EW2544" s="23">
        <v>153.28569999999999</v>
      </c>
      <c r="EX2544" s="23">
        <v>8317.8294999999998</v>
      </c>
      <c r="EY2544" s="23">
        <v>0</v>
      </c>
      <c r="EZ2544" s="23">
        <v>0</v>
      </c>
      <c r="FA2544" s="23">
        <v>0</v>
      </c>
      <c r="FB2544" s="23">
        <v>0</v>
      </c>
      <c r="FC2544" s="23">
        <v>0</v>
      </c>
      <c r="FD2544" s="23">
        <v>0</v>
      </c>
      <c r="FE2544" s="23">
        <v>0</v>
      </c>
      <c r="FF2544" s="23">
        <v>1</v>
      </c>
      <c r="FG2544" s="23">
        <v>0</v>
      </c>
      <c r="FH2544" s="23">
        <v>1</v>
      </c>
      <c r="FI2544" s="23">
        <v>0</v>
      </c>
      <c r="FJ2544" s="23">
        <v>0</v>
      </c>
      <c r="FK2544" s="23">
        <v>0</v>
      </c>
      <c r="FL2544" s="23">
        <v>0</v>
      </c>
      <c r="FM2544" s="23">
        <v>0</v>
      </c>
      <c r="FN2544" s="23">
        <v>0</v>
      </c>
      <c r="FO2544" s="23">
        <v>0</v>
      </c>
      <c r="FP2544" s="23">
        <v>0</v>
      </c>
      <c r="FQ2544" s="23">
        <v>0</v>
      </c>
      <c r="FR2544" s="23">
        <v>0</v>
      </c>
    </row>
    <row r="2545" spans="142:174">
      <c r="EL2545" s="22">
        <v>44332</v>
      </c>
      <c r="EM2545" s="21" t="s">
        <v>29927</v>
      </c>
      <c r="EN2545" s="21" t="s">
        <v>1370</v>
      </c>
      <c r="EO2545" s="21" t="s">
        <v>29929</v>
      </c>
      <c r="EP2545" s="21">
        <v>599408782168</v>
      </c>
      <c r="EQ2545" s="21" t="s">
        <v>207</v>
      </c>
      <c r="ER2545" s="21" t="s">
        <v>29926</v>
      </c>
      <c r="ES2545" s="23">
        <v>1</v>
      </c>
      <c r="ET2545" s="23">
        <v>0</v>
      </c>
      <c r="EU2545" s="23">
        <v>0</v>
      </c>
      <c r="EV2545" s="23">
        <v>0</v>
      </c>
      <c r="EW2545" s="23"/>
      <c r="EX2545" s="23">
        <v>0</v>
      </c>
      <c r="EY2545" s="23"/>
      <c r="EZ2545" s="23"/>
      <c r="FA2545" s="23"/>
      <c r="FB2545" s="23"/>
      <c r="FC2545" s="23"/>
      <c r="FD2545" s="23"/>
      <c r="FE2545" s="23"/>
      <c r="FF2545" s="23"/>
      <c r="FG2545" s="23"/>
      <c r="FH2545" s="23"/>
      <c r="FI2545" s="23"/>
      <c r="FJ2545" s="23"/>
      <c r="FK2545" s="23"/>
      <c r="FL2545" s="23"/>
      <c r="FM2545" s="23"/>
      <c r="FN2545" s="23"/>
      <c r="FO2545" s="23"/>
      <c r="FP2545" s="23"/>
      <c r="FQ2545" s="23"/>
      <c r="FR2545" s="23"/>
    </row>
    <row r="2546" spans="142:174">
      <c r="EL2546" s="22">
        <v>44332</v>
      </c>
      <c r="EM2546" s="21" t="s">
        <v>29927</v>
      </c>
      <c r="EN2546" s="21" t="s">
        <v>22765</v>
      </c>
      <c r="EO2546" s="21" t="s">
        <v>29929</v>
      </c>
      <c r="EP2546" s="21">
        <v>574813750930</v>
      </c>
      <c r="EQ2546" s="21" t="s">
        <v>207</v>
      </c>
      <c r="ER2546" s="21" t="s">
        <v>209</v>
      </c>
      <c r="ES2546" s="23">
        <v>160</v>
      </c>
      <c r="ET2546" s="23">
        <v>11</v>
      </c>
      <c r="EU2546" s="23">
        <v>1582</v>
      </c>
      <c r="EV2546" s="23">
        <v>6.875</v>
      </c>
      <c r="EW2546" s="23">
        <v>143.81819999999999</v>
      </c>
      <c r="EX2546" s="23">
        <v>9887.5</v>
      </c>
      <c r="EY2546" s="23">
        <v>0</v>
      </c>
      <c r="EZ2546" s="23">
        <v>0</v>
      </c>
      <c r="FA2546" s="23">
        <v>0</v>
      </c>
      <c r="FB2546" s="23">
        <v>0</v>
      </c>
      <c r="FC2546" s="23">
        <v>0</v>
      </c>
      <c r="FD2546" s="23">
        <v>0</v>
      </c>
      <c r="FE2546" s="23">
        <v>0</v>
      </c>
      <c r="FF2546" s="23">
        <v>0</v>
      </c>
      <c r="FG2546" s="23">
        <v>0</v>
      </c>
      <c r="FH2546" s="23">
        <v>0</v>
      </c>
      <c r="FI2546" s="23">
        <v>0</v>
      </c>
      <c r="FJ2546" s="23">
        <v>1</v>
      </c>
      <c r="FK2546" s="23">
        <v>0</v>
      </c>
      <c r="FL2546" s="23">
        <v>1</v>
      </c>
      <c r="FM2546" s="23">
        <v>0</v>
      </c>
      <c r="FN2546" s="23">
        <v>0</v>
      </c>
      <c r="FO2546" s="23">
        <v>0</v>
      </c>
      <c r="FP2546" s="23">
        <v>0</v>
      </c>
      <c r="FQ2546" s="23">
        <v>0</v>
      </c>
      <c r="FR2546" s="23">
        <v>0</v>
      </c>
    </row>
    <row r="2547" spans="142:174">
      <c r="EL2547" s="22">
        <v>44332</v>
      </c>
      <c r="EM2547" s="21" t="s">
        <v>29927</v>
      </c>
      <c r="EN2547" s="21" t="s">
        <v>22765</v>
      </c>
      <c r="EO2547" s="21" t="s">
        <v>29929</v>
      </c>
      <c r="EP2547" s="21">
        <v>574813750930</v>
      </c>
      <c r="EQ2547" s="21" t="s">
        <v>207</v>
      </c>
      <c r="ER2547" s="21" t="s">
        <v>29926</v>
      </c>
      <c r="ES2547" s="23">
        <v>46</v>
      </c>
      <c r="ET2547" s="23">
        <v>0</v>
      </c>
      <c r="EU2547" s="23">
        <v>0</v>
      </c>
      <c r="EV2547" s="23">
        <v>0</v>
      </c>
      <c r="EW2547" s="23"/>
      <c r="EX2547" s="23">
        <v>0</v>
      </c>
      <c r="EY2547" s="23"/>
      <c r="EZ2547" s="23"/>
      <c r="FA2547" s="23"/>
      <c r="FB2547" s="23"/>
      <c r="FC2547" s="23"/>
      <c r="FD2547" s="23"/>
      <c r="FE2547" s="23"/>
      <c r="FF2547" s="23"/>
      <c r="FG2547" s="23"/>
      <c r="FH2547" s="23"/>
      <c r="FI2547" s="23"/>
      <c r="FJ2547" s="23"/>
      <c r="FK2547" s="23"/>
      <c r="FL2547" s="23"/>
      <c r="FM2547" s="23"/>
      <c r="FN2547" s="23"/>
      <c r="FO2547" s="23"/>
      <c r="FP2547" s="23"/>
      <c r="FQ2547" s="23"/>
      <c r="FR2547" s="23"/>
    </row>
    <row r="2548" spans="142:174">
      <c r="EL2548" s="22">
        <v>44332</v>
      </c>
      <c r="EM2548" s="21" t="s">
        <v>29927</v>
      </c>
      <c r="EN2548" s="21" t="s">
        <v>3790</v>
      </c>
      <c r="EO2548" s="21" t="s">
        <v>29929</v>
      </c>
      <c r="EP2548" s="21">
        <v>628191785238</v>
      </c>
      <c r="EQ2548" s="21" t="s">
        <v>207</v>
      </c>
      <c r="ER2548" s="21" t="s">
        <v>208</v>
      </c>
      <c r="ES2548" s="23">
        <v>108</v>
      </c>
      <c r="ET2548" s="23">
        <v>0</v>
      </c>
      <c r="EU2548" s="23">
        <v>0</v>
      </c>
      <c r="EV2548" s="23">
        <v>0</v>
      </c>
      <c r="EW2548" s="23"/>
      <c r="EX2548" s="23">
        <v>0</v>
      </c>
      <c r="EY2548" s="23"/>
      <c r="EZ2548" s="23"/>
      <c r="FA2548" s="23"/>
      <c r="FB2548" s="23"/>
      <c r="FC2548" s="23"/>
      <c r="FD2548" s="23"/>
      <c r="FE2548" s="23"/>
      <c r="FF2548" s="23"/>
      <c r="FG2548" s="23"/>
      <c r="FH2548" s="23"/>
      <c r="FI2548" s="23"/>
      <c r="FJ2548" s="23"/>
      <c r="FK2548" s="23"/>
      <c r="FL2548" s="23"/>
      <c r="FM2548" s="23"/>
      <c r="FN2548" s="23"/>
      <c r="FO2548" s="23"/>
      <c r="FP2548" s="23"/>
      <c r="FQ2548" s="23"/>
      <c r="FR2548" s="23"/>
    </row>
    <row r="2549" spans="142:174">
      <c r="EL2549" s="22">
        <v>44332</v>
      </c>
      <c r="EM2549" s="21" t="s">
        <v>29927</v>
      </c>
      <c r="EN2549" s="21" t="s">
        <v>3790</v>
      </c>
      <c r="EO2549" s="21" t="s">
        <v>29929</v>
      </c>
      <c r="EP2549" s="21">
        <v>628191785238</v>
      </c>
      <c r="EQ2549" s="21" t="s">
        <v>207</v>
      </c>
      <c r="ER2549" s="21" t="s">
        <v>209</v>
      </c>
      <c r="ES2549" s="23">
        <v>208</v>
      </c>
      <c r="ET2549" s="23">
        <v>8</v>
      </c>
      <c r="EU2549" s="23">
        <v>1203</v>
      </c>
      <c r="EV2549" s="23">
        <v>3.8462000000000001</v>
      </c>
      <c r="EW2549" s="23">
        <v>150.375</v>
      </c>
      <c r="EX2549" s="23">
        <v>5783.6538</v>
      </c>
      <c r="EY2549" s="23"/>
      <c r="EZ2549" s="23"/>
      <c r="FA2549" s="23"/>
      <c r="FB2549" s="23"/>
      <c r="FC2549" s="23"/>
      <c r="FD2549" s="23"/>
      <c r="FE2549" s="23"/>
      <c r="FF2549" s="23"/>
      <c r="FG2549" s="23"/>
      <c r="FH2549" s="23"/>
      <c r="FI2549" s="23"/>
      <c r="FJ2549" s="23"/>
      <c r="FK2549" s="23"/>
      <c r="FL2549" s="23"/>
      <c r="FM2549" s="23"/>
      <c r="FN2549" s="23"/>
      <c r="FO2549" s="23"/>
      <c r="FP2549" s="23"/>
      <c r="FQ2549" s="23"/>
      <c r="FR2549" s="23"/>
    </row>
    <row r="2550" spans="142:174">
      <c r="EL2550" s="22">
        <v>44332</v>
      </c>
      <c r="EM2550" s="21" t="s">
        <v>29927</v>
      </c>
      <c r="EN2550" s="21" t="s">
        <v>3790</v>
      </c>
      <c r="EO2550" s="21" t="s">
        <v>29929</v>
      </c>
      <c r="EP2550" s="21">
        <v>628191785238</v>
      </c>
      <c r="EQ2550" s="21" t="s">
        <v>207</v>
      </c>
      <c r="ER2550" s="21" t="s">
        <v>29926</v>
      </c>
      <c r="ES2550" s="23">
        <v>2</v>
      </c>
      <c r="ET2550" s="23">
        <v>0</v>
      </c>
      <c r="EU2550" s="23">
        <v>0</v>
      </c>
      <c r="EV2550" s="23">
        <v>0</v>
      </c>
      <c r="EW2550" s="23"/>
      <c r="EX2550" s="23">
        <v>0</v>
      </c>
      <c r="EY2550" s="23"/>
      <c r="EZ2550" s="23"/>
      <c r="FA2550" s="23"/>
      <c r="FB2550" s="23"/>
      <c r="FC2550" s="23"/>
      <c r="FD2550" s="23"/>
      <c r="FE2550" s="23"/>
      <c r="FF2550" s="23"/>
      <c r="FG2550" s="23"/>
      <c r="FH2550" s="23"/>
      <c r="FI2550" s="23"/>
      <c r="FJ2550" s="23"/>
      <c r="FK2550" s="23"/>
      <c r="FL2550" s="23"/>
      <c r="FM2550" s="23"/>
      <c r="FN2550" s="23"/>
      <c r="FO2550" s="23"/>
      <c r="FP2550" s="23"/>
      <c r="FQ2550" s="23"/>
      <c r="FR2550" s="23"/>
    </row>
    <row r="2551" spans="142:174">
      <c r="EL2551" s="22">
        <v>44332</v>
      </c>
      <c r="EM2551" s="21" t="s">
        <v>29930</v>
      </c>
      <c r="EN2551" s="21" t="s">
        <v>24562</v>
      </c>
      <c r="EO2551" s="21" t="s">
        <v>29929</v>
      </c>
      <c r="EP2551" s="21">
        <v>574549692805</v>
      </c>
      <c r="EQ2551" s="21" t="s">
        <v>207</v>
      </c>
      <c r="ER2551" s="21" t="s">
        <v>209</v>
      </c>
      <c r="ES2551" s="23">
        <v>87</v>
      </c>
      <c r="ET2551" s="23">
        <v>1</v>
      </c>
      <c r="EU2551" s="23">
        <v>109</v>
      </c>
      <c r="EV2551" s="23">
        <v>1.1494</v>
      </c>
      <c r="EW2551" s="23">
        <v>109</v>
      </c>
      <c r="EX2551" s="23">
        <v>1252.8735999999999</v>
      </c>
      <c r="EY2551" s="23"/>
      <c r="EZ2551" s="23"/>
      <c r="FA2551" s="23"/>
      <c r="FB2551" s="23"/>
      <c r="FC2551" s="23"/>
      <c r="FD2551" s="23"/>
      <c r="FE2551" s="23"/>
      <c r="FF2551" s="23"/>
      <c r="FG2551" s="23"/>
      <c r="FH2551" s="23"/>
      <c r="FI2551" s="23"/>
      <c r="FJ2551" s="23"/>
      <c r="FK2551" s="23"/>
      <c r="FL2551" s="23"/>
      <c r="FM2551" s="23"/>
      <c r="FN2551" s="23"/>
      <c r="FO2551" s="23"/>
      <c r="FP2551" s="23"/>
      <c r="FQ2551" s="23"/>
      <c r="FR2551" s="23"/>
    </row>
    <row r="2552" spans="142:174">
      <c r="EL2552" s="22">
        <v>44332</v>
      </c>
      <c r="EM2552" s="21" t="s">
        <v>29930</v>
      </c>
      <c r="EN2552" s="21" t="s">
        <v>24562</v>
      </c>
      <c r="EO2552" s="21" t="s">
        <v>29929</v>
      </c>
      <c r="EP2552" s="21">
        <v>574549692805</v>
      </c>
      <c r="EQ2552" s="21" t="s">
        <v>207</v>
      </c>
      <c r="ER2552" s="21" t="s">
        <v>29926</v>
      </c>
      <c r="ES2552" s="23">
        <v>79</v>
      </c>
      <c r="ET2552" s="23">
        <v>0</v>
      </c>
      <c r="EU2552" s="23">
        <v>0</v>
      </c>
      <c r="EV2552" s="23">
        <v>0</v>
      </c>
      <c r="EW2552" s="23"/>
      <c r="EX2552" s="23">
        <v>0</v>
      </c>
      <c r="EY2552" s="23"/>
      <c r="EZ2552" s="23"/>
      <c r="FA2552" s="23"/>
      <c r="FB2552" s="23"/>
      <c r="FC2552" s="23"/>
      <c r="FD2552" s="23"/>
      <c r="FE2552" s="23"/>
      <c r="FF2552" s="23"/>
      <c r="FG2552" s="23"/>
      <c r="FH2552" s="23"/>
      <c r="FI2552" s="23"/>
      <c r="FJ2552" s="23"/>
      <c r="FK2552" s="23"/>
      <c r="FL2552" s="23"/>
      <c r="FM2552" s="23"/>
      <c r="FN2552" s="23"/>
      <c r="FO2552" s="23"/>
      <c r="FP2552" s="23"/>
      <c r="FQ2552" s="23"/>
      <c r="FR2552" s="23"/>
    </row>
    <row r="2553" spans="142:174">
      <c r="EL2553" s="22">
        <v>44332</v>
      </c>
      <c r="EM2553" s="21" t="s">
        <v>29927</v>
      </c>
      <c r="EN2553" s="21" t="s">
        <v>3778</v>
      </c>
      <c r="EO2553" s="21" t="s">
        <v>29929</v>
      </c>
      <c r="EP2553" s="21">
        <v>628195165591</v>
      </c>
      <c r="EQ2553" s="21" t="s">
        <v>207</v>
      </c>
      <c r="ER2553" s="21" t="s">
        <v>208</v>
      </c>
      <c r="ES2553" s="23">
        <v>12</v>
      </c>
      <c r="ET2553" s="23">
        <v>0</v>
      </c>
      <c r="EU2553" s="23">
        <v>0</v>
      </c>
      <c r="EV2553" s="23">
        <v>0</v>
      </c>
      <c r="EW2553" s="23"/>
      <c r="EX2553" s="23">
        <v>0</v>
      </c>
      <c r="EY2553" s="23"/>
      <c r="EZ2553" s="23"/>
      <c r="FA2553" s="23"/>
      <c r="FB2553" s="23"/>
      <c r="FC2553" s="23"/>
      <c r="FD2553" s="23"/>
      <c r="FE2553" s="23"/>
      <c r="FF2553" s="23"/>
      <c r="FG2553" s="23"/>
      <c r="FH2553" s="23"/>
      <c r="FI2553" s="23"/>
      <c r="FJ2553" s="23"/>
      <c r="FK2553" s="23"/>
      <c r="FL2553" s="23"/>
      <c r="FM2553" s="23"/>
      <c r="FN2553" s="23"/>
      <c r="FO2553" s="23"/>
      <c r="FP2553" s="23"/>
      <c r="FQ2553" s="23"/>
      <c r="FR2553" s="23"/>
    </row>
    <row r="2554" spans="142:174">
      <c r="EL2554" s="22">
        <v>44332</v>
      </c>
      <c r="EM2554" s="21" t="s">
        <v>29927</v>
      </c>
      <c r="EN2554" s="21" t="s">
        <v>3778</v>
      </c>
      <c r="EO2554" s="21" t="s">
        <v>29929</v>
      </c>
      <c r="EP2554" s="21">
        <v>628195165591</v>
      </c>
      <c r="EQ2554" s="21" t="s">
        <v>207</v>
      </c>
      <c r="ER2554" s="21" t="s">
        <v>209</v>
      </c>
      <c r="ES2554" s="23">
        <v>9</v>
      </c>
      <c r="ET2554" s="23">
        <v>1</v>
      </c>
      <c r="EU2554" s="23">
        <v>144</v>
      </c>
      <c r="EV2554" s="23">
        <v>11.1111</v>
      </c>
      <c r="EW2554" s="23">
        <v>144</v>
      </c>
      <c r="EX2554" s="23">
        <v>16000</v>
      </c>
      <c r="EY2554" s="23"/>
      <c r="EZ2554" s="23"/>
      <c r="FA2554" s="23"/>
      <c r="FB2554" s="23"/>
      <c r="FC2554" s="23"/>
      <c r="FD2554" s="23"/>
      <c r="FE2554" s="23"/>
      <c r="FF2554" s="23"/>
      <c r="FG2554" s="23"/>
      <c r="FH2554" s="23"/>
      <c r="FI2554" s="23"/>
      <c r="FJ2554" s="23"/>
      <c r="FK2554" s="23"/>
      <c r="FL2554" s="23"/>
      <c r="FM2554" s="23"/>
      <c r="FN2554" s="23"/>
      <c r="FO2554" s="23"/>
      <c r="FP2554" s="23"/>
      <c r="FQ2554" s="23"/>
      <c r="FR2554" s="23"/>
    </row>
    <row r="2555" spans="142:174">
      <c r="EL2555" s="22">
        <v>44332</v>
      </c>
      <c r="EM2555" s="21" t="s">
        <v>29927</v>
      </c>
      <c r="EN2555" s="21" t="s">
        <v>3778</v>
      </c>
      <c r="EO2555" s="21" t="s">
        <v>29929</v>
      </c>
      <c r="EP2555" s="21">
        <v>628195165591</v>
      </c>
      <c r="EQ2555" s="21" t="s">
        <v>207</v>
      </c>
      <c r="ER2555" s="21" t="s">
        <v>29926</v>
      </c>
      <c r="ES2555" s="23">
        <v>3</v>
      </c>
      <c r="ET2555" s="23">
        <v>0</v>
      </c>
      <c r="EU2555" s="23">
        <v>0</v>
      </c>
      <c r="EV2555" s="23">
        <v>0</v>
      </c>
      <c r="EW2555" s="23"/>
      <c r="EX2555" s="23">
        <v>0</v>
      </c>
      <c r="EY2555" s="23"/>
      <c r="EZ2555" s="23"/>
      <c r="FA2555" s="23"/>
      <c r="FB2555" s="23"/>
      <c r="FC2555" s="23"/>
      <c r="FD2555" s="23"/>
      <c r="FE2555" s="23"/>
      <c r="FF2555" s="23"/>
      <c r="FG2555" s="23"/>
      <c r="FH2555" s="23"/>
      <c r="FI2555" s="23"/>
      <c r="FJ2555" s="23"/>
      <c r="FK2555" s="23"/>
      <c r="FL2555" s="23"/>
      <c r="FM2555" s="23"/>
      <c r="FN2555" s="23"/>
      <c r="FO2555" s="23"/>
      <c r="FP2555" s="23"/>
      <c r="FQ2555" s="23"/>
      <c r="FR2555" s="23"/>
    </row>
    <row r="2556" spans="142:174">
      <c r="EL2556" s="22">
        <v>44332</v>
      </c>
      <c r="EM2556" s="21" t="s">
        <v>29930</v>
      </c>
      <c r="EN2556" s="21" t="s">
        <v>24559</v>
      </c>
      <c r="EO2556" s="21" t="s">
        <v>29929</v>
      </c>
      <c r="EP2556" s="21">
        <v>574917819112</v>
      </c>
      <c r="EQ2556" s="21" t="s">
        <v>207</v>
      </c>
      <c r="ER2556" s="21" t="s">
        <v>209</v>
      </c>
      <c r="ES2556" s="23">
        <v>102</v>
      </c>
      <c r="ET2556" s="23">
        <v>4</v>
      </c>
      <c r="EU2556" s="23">
        <v>965</v>
      </c>
      <c r="EV2556" s="23">
        <v>3.9216000000000002</v>
      </c>
      <c r="EW2556" s="23">
        <v>241.25</v>
      </c>
      <c r="EX2556" s="23">
        <v>9460.7842999999993</v>
      </c>
      <c r="EY2556" s="23"/>
      <c r="EZ2556" s="23"/>
      <c r="FA2556" s="23"/>
      <c r="FB2556" s="23"/>
      <c r="FC2556" s="23"/>
      <c r="FD2556" s="23"/>
      <c r="FE2556" s="23"/>
      <c r="FF2556" s="23"/>
      <c r="FG2556" s="23"/>
      <c r="FH2556" s="23"/>
      <c r="FI2556" s="23"/>
      <c r="FJ2556" s="23"/>
      <c r="FK2556" s="23"/>
      <c r="FL2556" s="23"/>
      <c r="FM2556" s="23"/>
      <c r="FN2556" s="23"/>
      <c r="FO2556" s="23"/>
      <c r="FP2556" s="23"/>
      <c r="FQ2556" s="23"/>
      <c r="FR2556" s="23"/>
    </row>
    <row r="2557" spans="142:174">
      <c r="EL2557" s="22">
        <v>44332</v>
      </c>
      <c r="EM2557" s="21" t="s">
        <v>29930</v>
      </c>
      <c r="EN2557" s="21" t="s">
        <v>24559</v>
      </c>
      <c r="EO2557" s="21" t="s">
        <v>29929</v>
      </c>
      <c r="EP2557" s="21">
        <v>574917819112</v>
      </c>
      <c r="EQ2557" s="21" t="s">
        <v>207</v>
      </c>
      <c r="ER2557" s="21" t="s">
        <v>29926</v>
      </c>
      <c r="ES2557" s="23">
        <v>23</v>
      </c>
      <c r="ET2557" s="23">
        <v>0</v>
      </c>
      <c r="EU2557" s="23">
        <v>0</v>
      </c>
      <c r="EV2557" s="23">
        <v>0</v>
      </c>
      <c r="EW2557" s="23"/>
      <c r="EX2557" s="23">
        <v>0</v>
      </c>
      <c r="EY2557" s="23"/>
      <c r="EZ2557" s="23"/>
      <c r="FA2557" s="23"/>
      <c r="FB2557" s="23"/>
      <c r="FC2557" s="23"/>
      <c r="FD2557" s="23"/>
      <c r="FE2557" s="23"/>
      <c r="FF2557" s="23"/>
      <c r="FG2557" s="23"/>
      <c r="FH2557" s="23"/>
      <c r="FI2557" s="23"/>
      <c r="FJ2557" s="23"/>
      <c r="FK2557" s="23"/>
      <c r="FL2557" s="23"/>
      <c r="FM2557" s="23"/>
      <c r="FN2557" s="23"/>
      <c r="FO2557" s="23"/>
      <c r="FP2557" s="23"/>
      <c r="FQ2557" s="23"/>
      <c r="FR2557" s="23"/>
    </row>
    <row r="2558" spans="142:174">
      <c r="EL2558" s="22">
        <v>44332</v>
      </c>
      <c r="EM2558" s="21" t="s">
        <v>29927</v>
      </c>
      <c r="EN2558" s="21" t="s">
        <v>19037</v>
      </c>
      <c r="EO2558" s="21" t="s">
        <v>29929</v>
      </c>
      <c r="EP2558" s="21">
        <v>574190053228</v>
      </c>
      <c r="EQ2558" s="21" t="s">
        <v>207</v>
      </c>
      <c r="ER2558" s="21" t="s">
        <v>208</v>
      </c>
      <c r="ES2558" s="23">
        <v>8</v>
      </c>
      <c r="ET2558" s="23">
        <v>0</v>
      </c>
      <c r="EU2558" s="23">
        <v>0</v>
      </c>
      <c r="EV2558" s="23">
        <v>0</v>
      </c>
      <c r="EW2558" s="23"/>
      <c r="EX2558" s="23">
        <v>0</v>
      </c>
      <c r="EY2558" s="23"/>
      <c r="EZ2558" s="23"/>
      <c r="FA2558" s="23"/>
      <c r="FB2558" s="23"/>
      <c r="FC2558" s="23"/>
      <c r="FD2558" s="23"/>
      <c r="FE2558" s="23"/>
      <c r="FF2558" s="23"/>
      <c r="FG2558" s="23"/>
      <c r="FH2558" s="23"/>
      <c r="FI2558" s="23"/>
      <c r="FJ2558" s="23"/>
      <c r="FK2558" s="23"/>
      <c r="FL2558" s="23"/>
      <c r="FM2558" s="23"/>
      <c r="FN2558" s="23"/>
      <c r="FO2558" s="23"/>
      <c r="FP2558" s="23"/>
      <c r="FQ2558" s="23"/>
      <c r="FR2558" s="23"/>
    </row>
    <row r="2559" spans="142:174">
      <c r="EL2559" s="22">
        <v>44332</v>
      </c>
      <c r="EM2559" s="21" t="s">
        <v>29927</v>
      </c>
      <c r="EN2559" s="21" t="s">
        <v>19037</v>
      </c>
      <c r="EO2559" s="21" t="s">
        <v>29929</v>
      </c>
      <c r="EP2559" s="21">
        <v>574190053228</v>
      </c>
      <c r="EQ2559" s="21" t="s">
        <v>207</v>
      </c>
      <c r="ER2559" s="21" t="s">
        <v>209</v>
      </c>
      <c r="ES2559" s="23">
        <v>43</v>
      </c>
      <c r="ET2559" s="23">
        <v>4</v>
      </c>
      <c r="EU2559" s="23">
        <v>663</v>
      </c>
      <c r="EV2559" s="23">
        <v>9.3023000000000007</v>
      </c>
      <c r="EW2559" s="23">
        <v>165.75</v>
      </c>
      <c r="EX2559" s="23">
        <v>15418.6047</v>
      </c>
      <c r="EY2559" s="23">
        <v>0</v>
      </c>
      <c r="EZ2559" s="23">
        <v>0</v>
      </c>
      <c r="FA2559" s="23">
        <v>0</v>
      </c>
      <c r="FB2559" s="23">
        <v>0</v>
      </c>
      <c r="FC2559" s="23">
        <v>0</v>
      </c>
      <c r="FD2559" s="23">
        <v>0</v>
      </c>
      <c r="FE2559" s="23">
        <v>0</v>
      </c>
      <c r="FF2559" s="23">
        <v>0</v>
      </c>
      <c r="FG2559" s="23">
        <v>1</v>
      </c>
      <c r="FH2559" s="23">
        <v>1</v>
      </c>
      <c r="FI2559" s="23">
        <v>0</v>
      </c>
      <c r="FJ2559" s="23">
        <v>0</v>
      </c>
      <c r="FK2559" s="23">
        <v>6</v>
      </c>
      <c r="FL2559" s="23">
        <v>6</v>
      </c>
      <c r="FM2559" s="23">
        <v>0</v>
      </c>
      <c r="FN2559" s="23">
        <v>0</v>
      </c>
      <c r="FO2559" s="23">
        <v>0</v>
      </c>
      <c r="FP2559" s="23">
        <v>0</v>
      </c>
      <c r="FQ2559" s="23">
        <v>0</v>
      </c>
      <c r="FR2559" s="23">
        <v>0</v>
      </c>
    </row>
    <row r="2560" spans="142:174">
      <c r="EL2560" s="22">
        <v>44332</v>
      </c>
      <c r="EM2560" s="21" t="s">
        <v>29927</v>
      </c>
      <c r="EN2560" s="21" t="s">
        <v>19037</v>
      </c>
      <c r="EO2560" s="21" t="s">
        <v>29929</v>
      </c>
      <c r="EP2560" s="21">
        <v>574190053228</v>
      </c>
      <c r="EQ2560" s="21" t="s">
        <v>207</v>
      </c>
      <c r="ER2560" s="21" t="s">
        <v>29926</v>
      </c>
      <c r="ES2560" s="23">
        <v>4</v>
      </c>
      <c r="ET2560" s="23">
        <v>0</v>
      </c>
      <c r="EU2560" s="23">
        <v>0</v>
      </c>
      <c r="EV2560" s="23">
        <v>0</v>
      </c>
      <c r="EW2560" s="23"/>
      <c r="EX2560" s="23">
        <v>0</v>
      </c>
      <c r="EY2560" s="23"/>
      <c r="EZ2560" s="23"/>
      <c r="FA2560" s="23"/>
      <c r="FB2560" s="23"/>
      <c r="FC2560" s="23"/>
      <c r="FD2560" s="23"/>
      <c r="FE2560" s="23"/>
      <c r="FF2560" s="23"/>
      <c r="FG2560" s="23"/>
      <c r="FH2560" s="23"/>
      <c r="FI2560" s="23"/>
      <c r="FJ2560" s="23"/>
      <c r="FK2560" s="23"/>
      <c r="FL2560" s="23"/>
      <c r="FM2560" s="23"/>
      <c r="FN2560" s="23"/>
      <c r="FO2560" s="23"/>
      <c r="FP2560" s="23"/>
      <c r="FQ2560" s="23"/>
      <c r="FR2560" s="23"/>
    </row>
    <row r="2561" spans="142:174">
      <c r="EL2561" s="22">
        <v>44332</v>
      </c>
      <c r="EM2561" s="21" t="s">
        <v>29927</v>
      </c>
      <c r="EN2561" s="21" t="s">
        <v>17432</v>
      </c>
      <c r="EO2561" s="21" t="s">
        <v>29929</v>
      </c>
      <c r="EP2561" s="21">
        <v>592683898914</v>
      </c>
      <c r="EQ2561" s="21" t="s">
        <v>207</v>
      </c>
      <c r="ER2561" s="21" t="s">
        <v>208</v>
      </c>
      <c r="ES2561" s="23">
        <v>106</v>
      </c>
      <c r="ET2561" s="23">
        <v>0</v>
      </c>
      <c r="EU2561" s="23">
        <v>0</v>
      </c>
      <c r="EV2561" s="23">
        <v>0</v>
      </c>
      <c r="EW2561" s="23"/>
      <c r="EX2561" s="23">
        <v>0</v>
      </c>
      <c r="EY2561" s="23"/>
      <c r="EZ2561" s="23"/>
      <c r="FA2561" s="23"/>
      <c r="FB2561" s="23"/>
      <c r="FC2561" s="23"/>
      <c r="FD2561" s="23"/>
      <c r="FE2561" s="23"/>
      <c r="FF2561" s="23"/>
      <c r="FG2561" s="23"/>
      <c r="FH2561" s="23"/>
      <c r="FI2561" s="23"/>
      <c r="FJ2561" s="23"/>
      <c r="FK2561" s="23"/>
      <c r="FL2561" s="23"/>
      <c r="FM2561" s="23"/>
      <c r="FN2561" s="23"/>
      <c r="FO2561" s="23"/>
      <c r="FP2561" s="23"/>
      <c r="FQ2561" s="23"/>
      <c r="FR2561" s="23"/>
    </row>
    <row r="2562" spans="142:174">
      <c r="EL2562" s="22">
        <v>44332</v>
      </c>
      <c r="EM2562" s="21" t="s">
        <v>29927</v>
      </c>
      <c r="EN2562" s="21" t="s">
        <v>17432</v>
      </c>
      <c r="EO2562" s="21" t="s">
        <v>29929</v>
      </c>
      <c r="EP2562" s="21">
        <v>592683898914</v>
      </c>
      <c r="EQ2562" s="21" t="s">
        <v>207</v>
      </c>
      <c r="ER2562" s="21" t="s">
        <v>209</v>
      </c>
      <c r="ES2562" s="23">
        <v>109</v>
      </c>
      <c r="ET2562" s="23">
        <v>11</v>
      </c>
      <c r="EU2562" s="23">
        <v>1537</v>
      </c>
      <c r="EV2562" s="23">
        <v>10.091699999999999</v>
      </c>
      <c r="EW2562" s="23">
        <v>139.72730000000001</v>
      </c>
      <c r="EX2562" s="23">
        <v>14100.9174</v>
      </c>
      <c r="EY2562" s="23">
        <v>0</v>
      </c>
      <c r="EZ2562" s="23">
        <v>0</v>
      </c>
      <c r="FA2562" s="23">
        <v>0</v>
      </c>
      <c r="FB2562" s="23">
        <v>0</v>
      </c>
      <c r="FC2562" s="23">
        <v>0</v>
      </c>
      <c r="FD2562" s="23">
        <v>0</v>
      </c>
      <c r="FE2562" s="23">
        <v>0</v>
      </c>
      <c r="FF2562" s="23">
        <v>1</v>
      </c>
      <c r="FG2562" s="23">
        <v>0</v>
      </c>
      <c r="FH2562" s="23">
        <v>1</v>
      </c>
      <c r="FI2562" s="23">
        <v>0</v>
      </c>
      <c r="FJ2562" s="23">
        <v>2</v>
      </c>
      <c r="FK2562" s="23">
        <v>0</v>
      </c>
      <c r="FL2562" s="23">
        <v>2</v>
      </c>
      <c r="FM2562" s="23">
        <v>0</v>
      </c>
      <c r="FN2562" s="23">
        <v>0</v>
      </c>
      <c r="FO2562" s="23">
        <v>0</v>
      </c>
      <c r="FP2562" s="23">
        <v>0</v>
      </c>
      <c r="FQ2562" s="23">
        <v>0</v>
      </c>
      <c r="FR2562" s="23">
        <v>0</v>
      </c>
    </row>
    <row r="2563" spans="142:174">
      <c r="EL2563" s="22">
        <v>44332</v>
      </c>
      <c r="EM2563" s="21" t="s">
        <v>29927</v>
      </c>
      <c r="EN2563" s="21" t="s">
        <v>17432</v>
      </c>
      <c r="EO2563" s="21" t="s">
        <v>29929</v>
      </c>
      <c r="EP2563" s="21">
        <v>592683898914</v>
      </c>
      <c r="EQ2563" s="21" t="s">
        <v>207</v>
      </c>
      <c r="ER2563" s="21" t="s">
        <v>29926</v>
      </c>
      <c r="ES2563" s="23">
        <v>6</v>
      </c>
      <c r="ET2563" s="23">
        <v>0</v>
      </c>
      <c r="EU2563" s="23">
        <v>0</v>
      </c>
      <c r="EV2563" s="23">
        <v>0</v>
      </c>
      <c r="EW2563" s="23"/>
      <c r="EX2563" s="23">
        <v>0</v>
      </c>
      <c r="EY2563" s="23"/>
      <c r="EZ2563" s="23"/>
      <c r="FA2563" s="23"/>
      <c r="FB2563" s="23"/>
      <c r="FC2563" s="23"/>
      <c r="FD2563" s="23"/>
      <c r="FE2563" s="23"/>
      <c r="FF2563" s="23"/>
      <c r="FG2563" s="23"/>
      <c r="FH2563" s="23"/>
      <c r="FI2563" s="23"/>
      <c r="FJ2563" s="23"/>
      <c r="FK2563" s="23"/>
      <c r="FL2563" s="23"/>
      <c r="FM2563" s="23"/>
      <c r="FN2563" s="23"/>
      <c r="FO2563" s="23"/>
      <c r="FP2563" s="23"/>
      <c r="FQ2563" s="23"/>
      <c r="FR2563" s="23"/>
    </row>
    <row r="2564" spans="142:174">
      <c r="EL2564" s="22">
        <v>44332</v>
      </c>
      <c r="EM2564" s="21" t="s">
        <v>29927</v>
      </c>
      <c r="EN2564" s="21" t="s">
        <v>211</v>
      </c>
      <c r="EO2564" s="21" t="s">
        <v>29929</v>
      </c>
      <c r="EP2564" s="21">
        <v>599211933377</v>
      </c>
      <c r="EQ2564" s="21" t="s">
        <v>207</v>
      </c>
      <c r="ER2564" s="21" t="s">
        <v>208</v>
      </c>
      <c r="ES2564" s="23">
        <v>17</v>
      </c>
      <c r="ET2564" s="23">
        <v>0</v>
      </c>
      <c r="EU2564" s="23">
        <v>0</v>
      </c>
      <c r="EV2564" s="23">
        <v>0</v>
      </c>
      <c r="EW2564" s="23"/>
      <c r="EX2564" s="23">
        <v>0</v>
      </c>
      <c r="EY2564" s="23"/>
      <c r="EZ2564" s="23"/>
      <c r="FA2564" s="23"/>
      <c r="FB2564" s="23"/>
      <c r="FC2564" s="23"/>
      <c r="FD2564" s="23"/>
      <c r="FE2564" s="23"/>
      <c r="FF2564" s="23"/>
      <c r="FG2564" s="23"/>
      <c r="FH2564" s="23"/>
      <c r="FI2564" s="23"/>
      <c r="FJ2564" s="23"/>
      <c r="FK2564" s="23"/>
      <c r="FL2564" s="23"/>
      <c r="FM2564" s="23"/>
      <c r="FN2564" s="23"/>
      <c r="FO2564" s="23"/>
      <c r="FP2564" s="23"/>
      <c r="FQ2564" s="23"/>
      <c r="FR2564" s="23"/>
    </row>
    <row r="2565" spans="142:174">
      <c r="EL2565" s="22">
        <v>44332</v>
      </c>
      <c r="EM2565" s="21" t="s">
        <v>29927</v>
      </c>
      <c r="EN2565" s="21" t="s">
        <v>211</v>
      </c>
      <c r="EO2565" s="21" t="s">
        <v>29929</v>
      </c>
      <c r="EP2565" s="21">
        <v>599211933377</v>
      </c>
      <c r="EQ2565" s="21" t="s">
        <v>207</v>
      </c>
      <c r="ER2565" s="21" t="s">
        <v>209</v>
      </c>
      <c r="ES2565" s="23">
        <v>318</v>
      </c>
      <c r="ET2565" s="23">
        <v>8</v>
      </c>
      <c r="EU2565" s="23">
        <v>859</v>
      </c>
      <c r="EV2565" s="23">
        <v>2.5156999999999998</v>
      </c>
      <c r="EW2565" s="23">
        <v>107.375</v>
      </c>
      <c r="EX2565" s="23">
        <v>2701.2579000000001</v>
      </c>
      <c r="EY2565" s="23"/>
      <c r="EZ2565" s="23"/>
      <c r="FA2565" s="23"/>
      <c r="FB2565" s="23"/>
      <c r="FC2565" s="23"/>
      <c r="FD2565" s="23"/>
      <c r="FE2565" s="23"/>
      <c r="FF2565" s="23"/>
      <c r="FG2565" s="23"/>
      <c r="FH2565" s="23"/>
      <c r="FI2565" s="23"/>
      <c r="FJ2565" s="23"/>
      <c r="FK2565" s="23"/>
      <c r="FL2565" s="23"/>
      <c r="FM2565" s="23"/>
      <c r="FN2565" s="23"/>
      <c r="FO2565" s="23"/>
      <c r="FP2565" s="23"/>
      <c r="FQ2565" s="23"/>
      <c r="FR2565" s="23"/>
    </row>
    <row r="2566" spans="142:174">
      <c r="EL2566" s="22">
        <v>44332</v>
      </c>
      <c r="EM2566" s="21" t="s">
        <v>29927</v>
      </c>
      <c r="EN2566" s="21" t="s">
        <v>211</v>
      </c>
      <c r="EO2566" s="21" t="s">
        <v>29929</v>
      </c>
      <c r="EP2566" s="21">
        <v>599211933377</v>
      </c>
      <c r="EQ2566" s="21" t="s">
        <v>207</v>
      </c>
      <c r="ER2566" s="21" t="s">
        <v>29926</v>
      </c>
      <c r="ES2566" s="23">
        <v>1</v>
      </c>
      <c r="ET2566" s="23">
        <v>0</v>
      </c>
      <c r="EU2566" s="23">
        <v>0</v>
      </c>
      <c r="EV2566" s="23">
        <v>0</v>
      </c>
      <c r="EW2566" s="23"/>
      <c r="EX2566" s="23">
        <v>0</v>
      </c>
      <c r="EY2566" s="23"/>
      <c r="EZ2566" s="23"/>
      <c r="FA2566" s="23"/>
      <c r="FB2566" s="23"/>
      <c r="FC2566" s="23"/>
      <c r="FD2566" s="23"/>
      <c r="FE2566" s="23"/>
      <c r="FF2566" s="23"/>
      <c r="FG2566" s="23"/>
      <c r="FH2566" s="23"/>
      <c r="FI2566" s="23"/>
      <c r="FJ2566" s="23"/>
      <c r="FK2566" s="23"/>
      <c r="FL2566" s="23"/>
      <c r="FM2566" s="23"/>
      <c r="FN2566" s="23"/>
      <c r="FO2566" s="23"/>
      <c r="FP2566" s="23"/>
      <c r="FQ2566" s="23"/>
      <c r="FR2566" s="23"/>
    </row>
    <row r="2567" spans="142:174">
      <c r="EL2567" s="22">
        <v>44332</v>
      </c>
      <c r="EM2567" s="21" t="s">
        <v>29930</v>
      </c>
      <c r="EN2567" s="21" t="s">
        <v>22749</v>
      </c>
      <c r="EO2567" s="21" t="s">
        <v>29929</v>
      </c>
      <c r="EP2567" s="21">
        <v>574814826537</v>
      </c>
      <c r="EQ2567" s="21" t="s">
        <v>207</v>
      </c>
      <c r="ER2567" s="21" t="s">
        <v>208</v>
      </c>
      <c r="ES2567" s="23">
        <v>1</v>
      </c>
      <c r="ET2567" s="23">
        <v>0</v>
      </c>
      <c r="EU2567" s="23">
        <v>0</v>
      </c>
      <c r="EV2567" s="23">
        <v>0</v>
      </c>
      <c r="EW2567" s="23"/>
      <c r="EX2567" s="23">
        <v>0</v>
      </c>
      <c r="EY2567" s="23"/>
      <c r="EZ2567" s="23"/>
      <c r="FA2567" s="23"/>
      <c r="FB2567" s="23"/>
      <c r="FC2567" s="23"/>
      <c r="FD2567" s="23"/>
      <c r="FE2567" s="23"/>
      <c r="FF2567" s="23"/>
      <c r="FG2567" s="23"/>
      <c r="FH2567" s="23"/>
      <c r="FI2567" s="23"/>
      <c r="FJ2567" s="23"/>
      <c r="FK2567" s="23"/>
      <c r="FL2567" s="23"/>
      <c r="FM2567" s="23"/>
      <c r="FN2567" s="23"/>
      <c r="FO2567" s="23"/>
      <c r="FP2567" s="23"/>
      <c r="FQ2567" s="23"/>
      <c r="FR2567" s="23"/>
    </row>
    <row r="2568" spans="142:174">
      <c r="EL2568" s="22">
        <v>44332</v>
      </c>
      <c r="EM2568" s="21" t="s">
        <v>29930</v>
      </c>
      <c r="EN2568" s="21" t="s">
        <v>22749</v>
      </c>
      <c r="EO2568" s="21" t="s">
        <v>29929</v>
      </c>
      <c r="EP2568" s="21">
        <v>574814826537</v>
      </c>
      <c r="EQ2568" s="21" t="s">
        <v>207</v>
      </c>
      <c r="ER2568" s="21" t="s">
        <v>209</v>
      </c>
      <c r="ES2568" s="23">
        <v>220</v>
      </c>
      <c r="ET2568" s="23">
        <v>12</v>
      </c>
      <c r="EU2568" s="23">
        <v>2790</v>
      </c>
      <c r="EV2568" s="23">
        <v>5.4545000000000003</v>
      </c>
      <c r="EW2568" s="23">
        <v>232.5</v>
      </c>
      <c r="EX2568" s="23">
        <v>12681.8182</v>
      </c>
      <c r="EY2568" s="23">
        <v>0</v>
      </c>
      <c r="EZ2568" s="23">
        <v>0</v>
      </c>
      <c r="FA2568" s="23">
        <v>0</v>
      </c>
      <c r="FB2568" s="23">
        <v>0</v>
      </c>
      <c r="FC2568" s="23">
        <v>0</v>
      </c>
      <c r="FD2568" s="23">
        <v>0</v>
      </c>
      <c r="FE2568" s="23">
        <v>0</v>
      </c>
      <c r="FF2568" s="23">
        <v>0</v>
      </c>
      <c r="FG2568" s="23">
        <v>0</v>
      </c>
      <c r="FH2568" s="23">
        <v>0</v>
      </c>
      <c r="FI2568" s="23">
        <v>0</v>
      </c>
      <c r="FJ2568" s="23">
        <v>0</v>
      </c>
      <c r="FK2568" s="23">
        <v>1</v>
      </c>
      <c r="FL2568" s="23">
        <v>1</v>
      </c>
      <c r="FM2568" s="23">
        <v>0</v>
      </c>
      <c r="FN2568" s="23">
        <v>0</v>
      </c>
      <c r="FO2568" s="23">
        <v>0</v>
      </c>
      <c r="FP2568" s="23">
        <v>0</v>
      </c>
      <c r="FQ2568" s="23">
        <v>0</v>
      </c>
      <c r="FR2568" s="23">
        <v>0</v>
      </c>
    </row>
    <row r="2569" spans="142:174">
      <c r="EL2569" s="22">
        <v>44332</v>
      </c>
      <c r="EM2569" s="21" t="s">
        <v>29927</v>
      </c>
      <c r="EN2569" s="21" t="s">
        <v>17425</v>
      </c>
      <c r="EO2569" s="21" t="s">
        <v>29929</v>
      </c>
      <c r="EP2569" s="21">
        <v>585622329677</v>
      </c>
      <c r="EQ2569" s="21" t="s">
        <v>207</v>
      </c>
      <c r="ER2569" s="21" t="s">
        <v>208</v>
      </c>
      <c r="ES2569" s="23">
        <v>39</v>
      </c>
      <c r="ET2569" s="23">
        <v>0</v>
      </c>
      <c r="EU2569" s="23">
        <v>0</v>
      </c>
      <c r="EV2569" s="23">
        <v>0</v>
      </c>
      <c r="EW2569" s="23"/>
      <c r="EX2569" s="23">
        <v>0</v>
      </c>
      <c r="EY2569" s="23"/>
      <c r="EZ2569" s="23"/>
      <c r="FA2569" s="23"/>
      <c r="FB2569" s="23"/>
      <c r="FC2569" s="23"/>
      <c r="FD2569" s="23"/>
      <c r="FE2569" s="23"/>
      <c r="FF2569" s="23"/>
      <c r="FG2569" s="23"/>
      <c r="FH2569" s="23"/>
      <c r="FI2569" s="23"/>
      <c r="FJ2569" s="23"/>
      <c r="FK2569" s="23"/>
      <c r="FL2569" s="23"/>
      <c r="FM2569" s="23"/>
      <c r="FN2569" s="23"/>
      <c r="FO2569" s="23"/>
      <c r="FP2569" s="23"/>
      <c r="FQ2569" s="23"/>
      <c r="FR2569" s="23"/>
    </row>
    <row r="2570" spans="142:174">
      <c r="EL2570" s="22">
        <v>44332</v>
      </c>
      <c r="EM2570" s="21" t="s">
        <v>29927</v>
      </c>
      <c r="EN2570" s="21" t="s">
        <v>17425</v>
      </c>
      <c r="EO2570" s="21" t="s">
        <v>29929</v>
      </c>
      <c r="EP2570" s="21">
        <v>585622329677</v>
      </c>
      <c r="EQ2570" s="21" t="s">
        <v>207</v>
      </c>
      <c r="ER2570" s="21" t="s">
        <v>209</v>
      </c>
      <c r="ES2570" s="23">
        <v>15</v>
      </c>
      <c r="ET2570" s="23">
        <v>2</v>
      </c>
      <c r="EU2570" s="23">
        <v>309</v>
      </c>
      <c r="EV2570" s="23">
        <v>13.333299999999999</v>
      </c>
      <c r="EW2570" s="23">
        <v>154.5</v>
      </c>
      <c r="EX2570" s="23">
        <v>20600</v>
      </c>
      <c r="EY2570" s="23"/>
      <c r="EZ2570" s="23"/>
      <c r="FA2570" s="23"/>
      <c r="FB2570" s="23"/>
      <c r="FC2570" s="23"/>
      <c r="FD2570" s="23"/>
      <c r="FE2570" s="23"/>
      <c r="FF2570" s="23"/>
      <c r="FG2570" s="23"/>
      <c r="FH2570" s="23"/>
      <c r="FI2570" s="23"/>
      <c r="FJ2570" s="23"/>
      <c r="FK2570" s="23"/>
      <c r="FL2570" s="23"/>
      <c r="FM2570" s="23"/>
      <c r="FN2570" s="23"/>
      <c r="FO2570" s="23"/>
      <c r="FP2570" s="23"/>
      <c r="FQ2570" s="23"/>
      <c r="FR2570" s="23"/>
    </row>
    <row r="2571" spans="142:174">
      <c r="EL2571" s="22">
        <v>44332</v>
      </c>
      <c r="EM2571" s="21" t="s">
        <v>29927</v>
      </c>
      <c r="EN2571" s="21" t="s">
        <v>3779</v>
      </c>
      <c r="EO2571" s="21" t="s">
        <v>29929</v>
      </c>
      <c r="EP2571" s="21">
        <v>628188901458</v>
      </c>
      <c r="EQ2571" s="21" t="s">
        <v>207</v>
      </c>
      <c r="ER2571" s="21" t="s">
        <v>208</v>
      </c>
      <c r="ES2571" s="23">
        <v>9</v>
      </c>
      <c r="ET2571" s="23">
        <v>0</v>
      </c>
      <c r="EU2571" s="23">
        <v>0</v>
      </c>
      <c r="EV2571" s="23">
        <v>0</v>
      </c>
      <c r="EW2571" s="23"/>
      <c r="EX2571" s="23">
        <v>0</v>
      </c>
      <c r="EY2571" s="23"/>
      <c r="EZ2571" s="23"/>
      <c r="FA2571" s="23"/>
      <c r="FB2571" s="23"/>
      <c r="FC2571" s="23"/>
      <c r="FD2571" s="23"/>
      <c r="FE2571" s="23"/>
      <c r="FF2571" s="23"/>
      <c r="FG2571" s="23"/>
      <c r="FH2571" s="23"/>
      <c r="FI2571" s="23"/>
      <c r="FJ2571" s="23"/>
      <c r="FK2571" s="23"/>
      <c r="FL2571" s="23"/>
      <c r="FM2571" s="23"/>
      <c r="FN2571" s="23"/>
      <c r="FO2571" s="23"/>
      <c r="FP2571" s="23"/>
      <c r="FQ2571" s="23"/>
      <c r="FR2571" s="23"/>
    </row>
    <row r="2572" spans="142:174">
      <c r="EL2572" s="22">
        <v>44332</v>
      </c>
      <c r="EM2572" s="21" t="s">
        <v>29927</v>
      </c>
      <c r="EN2572" s="21" t="s">
        <v>3779</v>
      </c>
      <c r="EO2572" s="21" t="s">
        <v>29929</v>
      </c>
      <c r="EP2572" s="21">
        <v>628188901458</v>
      </c>
      <c r="EQ2572" s="21" t="s">
        <v>207</v>
      </c>
      <c r="ER2572" s="21" t="s">
        <v>209</v>
      </c>
      <c r="ES2572" s="23">
        <v>28</v>
      </c>
      <c r="ET2572" s="23">
        <v>4</v>
      </c>
      <c r="EU2572" s="23">
        <v>630</v>
      </c>
      <c r="EV2572" s="23">
        <v>14.2857</v>
      </c>
      <c r="EW2572" s="23">
        <v>157.5</v>
      </c>
      <c r="EX2572" s="23">
        <v>22500</v>
      </c>
      <c r="EY2572" s="23"/>
      <c r="EZ2572" s="23"/>
      <c r="FA2572" s="23"/>
      <c r="FB2572" s="23"/>
      <c r="FC2572" s="23"/>
      <c r="FD2572" s="23"/>
      <c r="FE2572" s="23"/>
      <c r="FF2572" s="23"/>
      <c r="FG2572" s="23"/>
      <c r="FH2572" s="23"/>
      <c r="FI2572" s="23"/>
      <c r="FJ2572" s="23"/>
      <c r="FK2572" s="23"/>
      <c r="FL2572" s="23"/>
      <c r="FM2572" s="23"/>
      <c r="FN2572" s="23"/>
      <c r="FO2572" s="23"/>
      <c r="FP2572" s="23"/>
      <c r="FQ2572" s="23"/>
      <c r="FR2572" s="23"/>
    </row>
    <row r="2573" spans="142:174">
      <c r="EL2573" s="22">
        <v>44332</v>
      </c>
      <c r="EM2573" s="21" t="s">
        <v>29927</v>
      </c>
      <c r="EN2573" s="21" t="s">
        <v>3779</v>
      </c>
      <c r="EO2573" s="21" t="s">
        <v>29929</v>
      </c>
      <c r="EP2573" s="21">
        <v>628188901458</v>
      </c>
      <c r="EQ2573" s="21" t="s">
        <v>207</v>
      </c>
      <c r="ER2573" s="21" t="s">
        <v>29926</v>
      </c>
      <c r="ES2573" s="23">
        <v>2</v>
      </c>
      <c r="ET2573" s="23">
        <v>0</v>
      </c>
      <c r="EU2573" s="23">
        <v>0</v>
      </c>
      <c r="EV2573" s="23">
        <v>0</v>
      </c>
      <c r="EW2573" s="23"/>
      <c r="EX2573" s="23">
        <v>0</v>
      </c>
      <c r="EY2573" s="23"/>
      <c r="EZ2573" s="23"/>
      <c r="FA2573" s="23"/>
      <c r="FB2573" s="23"/>
      <c r="FC2573" s="23"/>
      <c r="FD2573" s="23"/>
      <c r="FE2573" s="23"/>
      <c r="FF2573" s="23"/>
      <c r="FG2573" s="23"/>
      <c r="FH2573" s="23"/>
      <c r="FI2573" s="23"/>
      <c r="FJ2573" s="23"/>
      <c r="FK2573" s="23"/>
      <c r="FL2573" s="23"/>
      <c r="FM2573" s="23"/>
      <c r="FN2573" s="23"/>
      <c r="FO2573" s="23"/>
      <c r="FP2573" s="23"/>
      <c r="FQ2573" s="23"/>
      <c r="FR2573" s="23"/>
    </row>
    <row r="2574" spans="142:174">
      <c r="EL2574" s="22">
        <v>44332</v>
      </c>
      <c r="EM2574" s="21" t="s">
        <v>29930</v>
      </c>
      <c r="EN2574" s="21" t="s">
        <v>24738</v>
      </c>
      <c r="EO2574" s="21" t="s">
        <v>29929</v>
      </c>
      <c r="EP2574" s="21">
        <v>574703641670</v>
      </c>
      <c r="EQ2574" s="21" t="s">
        <v>207</v>
      </c>
      <c r="ER2574" s="21" t="s">
        <v>208</v>
      </c>
      <c r="ES2574" s="23">
        <v>1</v>
      </c>
      <c r="ET2574" s="23">
        <v>0</v>
      </c>
      <c r="EU2574" s="23">
        <v>0</v>
      </c>
      <c r="EV2574" s="23">
        <v>0</v>
      </c>
      <c r="EW2574" s="23"/>
      <c r="EX2574" s="23">
        <v>0</v>
      </c>
      <c r="EY2574" s="23"/>
      <c r="EZ2574" s="23"/>
      <c r="FA2574" s="23"/>
      <c r="FB2574" s="23"/>
      <c r="FC2574" s="23"/>
      <c r="FD2574" s="23"/>
      <c r="FE2574" s="23"/>
      <c r="FF2574" s="23"/>
      <c r="FG2574" s="23"/>
      <c r="FH2574" s="23"/>
      <c r="FI2574" s="23"/>
      <c r="FJ2574" s="23"/>
      <c r="FK2574" s="23"/>
      <c r="FL2574" s="23"/>
      <c r="FM2574" s="23"/>
      <c r="FN2574" s="23"/>
      <c r="FO2574" s="23"/>
      <c r="FP2574" s="23"/>
      <c r="FQ2574" s="23"/>
      <c r="FR2574" s="23"/>
    </row>
    <row r="2575" spans="142:174">
      <c r="EL2575" s="22">
        <v>44332</v>
      </c>
      <c r="EM2575" s="21" t="s">
        <v>29930</v>
      </c>
      <c r="EN2575" s="21" t="s">
        <v>24738</v>
      </c>
      <c r="EO2575" s="21" t="s">
        <v>29929</v>
      </c>
      <c r="EP2575" s="21">
        <v>574703641670</v>
      </c>
      <c r="EQ2575" s="21" t="s">
        <v>207</v>
      </c>
      <c r="ER2575" s="21" t="s">
        <v>209</v>
      </c>
      <c r="ES2575" s="23">
        <v>236</v>
      </c>
      <c r="ET2575" s="23">
        <v>5</v>
      </c>
      <c r="EU2575" s="23">
        <v>1136</v>
      </c>
      <c r="EV2575" s="23">
        <v>2.1185999999999998</v>
      </c>
      <c r="EW2575" s="23">
        <v>227.2</v>
      </c>
      <c r="EX2575" s="23">
        <v>4813.5592999999999</v>
      </c>
      <c r="EY2575" s="23"/>
      <c r="EZ2575" s="23"/>
      <c r="FA2575" s="23"/>
      <c r="FB2575" s="23"/>
      <c r="FC2575" s="23"/>
      <c r="FD2575" s="23"/>
      <c r="FE2575" s="23"/>
      <c r="FF2575" s="23"/>
      <c r="FG2575" s="23"/>
      <c r="FH2575" s="23"/>
      <c r="FI2575" s="23"/>
      <c r="FJ2575" s="23"/>
      <c r="FK2575" s="23"/>
      <c r="FL2575" s="23"/>
      <c r="FM2575" s="23"/>
      <c r="FN2575" s="23"/>
      <c r="FO2575" s="23"/>
      <c r="FP2575" s="23"/>
      <c r="FQ2575" s="23"/>
      <c r="FR2575" s="23"/>
    </row>
    <row r="2576" spans="142:174">
      <c r="EL2576" s="22">
        <v>44332</v>
      </c>
      <c r="EM2576" s="21" t="s">
        <v>29930</v>
      </c>
      <c r="EN2576" s="21" t="s">
        <v>24738</v>
      </c>
      <c r="EO2576" s="21" t="s">
        <v>29929</v>
      </c>
      <c r="EP2576" s="21">
        <v>574703641670</v>
      </c>
      <c r="EQ2576" s="21" t="s">
        <v>207</v>
      </c>
      <c r="ER2576" s="21" t="s">
        <v>29926</v>
      </c>
      <c r="ES2576" s="23">
        <v>5</v>
      </c>
      <c r="ET2576" s="23">
        <v>0</v>
      </c>
      <c r="EU2576" s="23">
        <v>0</v>
      </c>
      <c r="EV2576" s="23">
        <v>0</v>
      </c>
      <c r="EW2576" s="23"/>
      <c r="EX2576" s="23">
        <v>0</v>
      </c>
      <c r="EY2576" s="23"/>
      <c r="EZ2576" s="23"/>
      <c r="FA2576" s="23"/>
      <c r="FB2576" s="23"/>
      <c r="FC2576" s="23"/>
      <c r="FD2576" s="23"/>
      <c r="FE2576" s="23"/>
      <c r="FF2576" s="23"/>
      <c r="FG2576" s="23"/>
      <c r="FH2576" s="23"/>
      <c r="FI2576" s="23"/>
      <c r="FJ2576" s="23"/>
      <c r="FK2576" s="23"/>
      <c r="FL2576" s="23"/>
      <c r="FM2576" s="23"/>
      <c r="FN2576" s="23"/>
      <c r="FO2576" s="23"/>
      <c r="FP2576" s="23"/>
      <c r="FQ2576" s="23"/>
      <c r="FR2576" s="23"/>
    </row>
    <row r="2577" spans="142:174">
      <c r="EL2577" s="22">
        <v>44332</v>
      </c>
      <c r="EM2577" s="21" t="s">
        <v>30702</v>
      </c>
      <c r="EN2577" s="21" t="s">
        <v>1370</v>
      </c>
      <c r="EO2577" s="21" t="s">
        <v>206</v>
      </c>
      <c r="EP2577" s="21">
        <v>599408782168</v>
      </c>
      <c r="EQ2577" s="21" t="s">
        <v>207</v>
      </c>
      <c r="ER2577" s="21" t="s">
        <v>208</v>
      </c>
      <c r="ES2577" s="23">
        <v>32</v>
      </c>
      <c r="ET2577" s="23">
        <v>0</v>
      </c>
      <c r="EU2577" s="23">
        <v>0</v>
      </c>
      <c r="EV2577" s="23">
        <v>0</v>
      </c>
      <c r="EW2577" s="23"/>
      <c r="EX2577" s="23">
        <v>0</v>
      </c>
      <c r="EY2577" s="23"/>
      <c r="EZ2577" s="23"/>
      <c r="FA2577" s="23"/>
      <c r="FB2577" s="23"/>
      <c r="FC2577" s="23"/>
      <c r="FD2577" s="23"/>
      <c r="FE2577" s="23"/>
      <c r="FF2577" s="23"/>
      <c r="FG2577" s="23"/>
      <c r="FH2577" s="23"/>
      <c r="FI2577" s="23"/>
      <c r="FJ2577" s="23"/>
      <c r="FK2577" s="23"/>
      <c r="FL2577" s="23"/>
      <c r="FM2577" s="23"/>
      <c r="FN2577" s="23"/>
      <c r="FO2577" s="23"/>
      <c r="FP2577" s="23"/>
      <c r="FQ2577" s="23"/>
      <c r="FR2577" s="23"/>
    </row>
    <row r="2578" spans="142:174">
      <c r="EL2578" s="22">
        <v>44332</v>
      </c>
      <c r="EM2578" s="21" t="s">
        <v>30702</v>
      </c>
      <c r="EN2578" s="21" t="s">
        <v>1370</v>
      </c>
      <c r="EO2578" s="21" t="s">
        <v>206</v>
      </c>
      <c r="EP2578" s="21">
        <v>599408782168</v>
      </c>
      <c r="EQ2578" s="21" t="s">
        <v>207</v>
      </c>
      <c r="ER2578" s="21" t="s">
        <v>209</v>
      </c>
      <c r="ES2578" s="23">
        <v>1423</v>
      </c>
      <c r="ET2578" s="23">
        <v>80</v>
      </c>
      <c r="EU2578" s="23">
        <v>20000</v>
      </c>
      <c r="EV2578" s="23">
        <v>5.6219000000000001</v>
      </c>
      <c r="EW2578" s="23">
        <v>250</v>
      </c>
      <c r="EX2578" s="23">
        <v>14054.8138</v>
      </c>
      <c r="EY2578" s="23">
        <v>1.25</v>
      </c>
      <c r="EZ2578" s="23">
        <v>3883</v>
      </c>
      <c r="FA2578" s="23">
        <v>1</v>
      </c>
      <c r="FB2578" s="23">
        <v>0</v>
      </c>
      <c r="FC2578" s="23">
        <v>0</v>
      </c>
      <c r="FD2578" s="23">
        <v>3883</v>
      </c>
      <c r="FE2578" s="23">
        <v>1</v>
      </c>
      <c r="FF2578" s="23">
        <v>5</v>
      </c>
      <c r="FG2578" s="23">
        <v>3</v>
      </c>
      <c r="FH2578" s="23">
        <v>8</v>
      </c>
      <c r="FI2578" s="23">
        <v>0.19420000000000001</v>
      </c>
      <c r="FJ2578" s="23">
        <v>13</v>
      </c>
      <c r="FK2578" s="23">
        <v>3</v>
      </c>
      <c r="FL2578" s="23">
        <v>16</v>
      </c>
      <c r="FM2578" s="23">
        <v>0</v>
      </c>
      <c r="FN2578" s="23">
        <v>0</v>
      </c>
      <c r="FO2578" s="23">
        <v>0</v>
      </c>
      <c r="FP2578" s="23">
        <v>0</v>
      </c>
      <c r="FQ2578" s="23">
        <v>0</v>
      </c>
      <c r="FR2578" s="23">
        <v>0</v>
      </c>
    </row>
    <row r="2579" spans="142:174">
      <c r="EL2579" s="22">
        <v>44332</v>
      </c>
      <c r="EM2579" s="21" t="s">
        <v>30703</v>
      </c>
      <c r="EN2579" s="21" t="s">
        <v>211</v>
      </c>
      <c r="EO2579" s="21" t="s">
        <v>206</v>
      </c>
      <c r="EP2579" s="21">
        <v>599211933377</v>
      </c>
      <c r="EQ2579" s="21" t="s">
        <v>207</v>
      </c>
      <c r="ER2579" s="21" t="s">
        <v>208</v>
      </c>
      <c r="ES2579" s="23">
        <v>107</v>
      </c>
      <c r="ET2579" s="23">
        <v>0</v>
      </c>
      <c r="EU2579" s="23">
        <v>0</v>
      </c>
      <c r="EV2579" s="23">
        <v>0</v>
      </c>
      <c r="EW2579" s="23"/>
      <c r="EX2579" s="23">
        <v>0</v>
      </c>
      <c r="EY2579" s="23"/>
      <c r="EZ2579" s="23"/>
      <c r="FA2579" s="23"/>
      <c r="FB2579" s="23"/>
      <c r="FC2579" s="23"/>
      <c r="FD2579" s="23"/>
      <c r="FE2579" s="23"/>
      <c r="FF2579" s="23"/>
      <c r="FG2579" s="23"/>
      <c r="FH2579" s="23"/>
      <c r="FI2579" s="23"/>
      <c r="FJ2579" s="23"/>
      <c r="FK2579" s="23"/>
      <c r="FL2579" s="23"/>
      <c r="FM2579" s="23"/>
      <c r="FN2579" s="23"/>
      <c r="FO2579" s="23"/>
      <c r="FP2579" s="23"/>
      <c r="FQ2579" s="23"/>
      <c r="FR2579" s="23"/>
    </row>
    <row r="2580" spans="142:174">
      <c r="EL2580" s="22">
        <v>44332</v>
      </c>
      <c r="EM2580" s="21" t="s">
        <v>30703</v>
      </c>
      <c r="EN2580" s="21" t="s">
        <v>211</v>
      </c>
      <c r="EO2580" s="21" t="s">
        <v>206</v>
      </c>
      <c r="EP2580" s="21">
        <v>599211933377</v>
      </c>
      <c r="EQ2580" s="21" t="s">
        <v>207</v>
      </c>
      <c r="ER2580" s="21" t="s">
        <v>209</v>
      </c>
      <c r="ES2580" s="23">
        <v>708</v>
      </c>
      <c r="ET2580" s="23">
        <v>45</v>
      </c>
      <c r="EU2580" s="23">
        <v>8534</v>
      </c>
      <c r="EV2580" s="23">
        <v>6.3559000000000001</v>
      </c>
      <c r="EW2580" s="23">
        <v>189.64439999999999</v>
      </c>
      <c r="EX2580" s="23">
        <v>12053.6723</v>
      </c>
      <c r="EY2580" s="23">
        <v>0</v>
      </c>
      <c r="EZ2580" s="23">
        <v>0</v>
      </c>
      <c r="FA2580" s="23">
        <v>0</v>
      </c>
      <c r="FB2580" s="23">
        <v>0</v>
      </c>
      <c r="FC2580" s="23">
        <v>0</v>
      </c>
      <c r="FD2580" s="23">
        <v>0</v>
      </c>
      <c r="FE2580" s="23">
        <v>0</v>
      </c>
      <c r="FF2580" s="23">
        <v>1</v>
      </c>
      <c r="FG2580" s="23">
        <v>1</v>
      </c>
      <c r="FH2580" s="23">
        <v>2</v>
      </c>
      <c r="FI2580" s="23">
        <v>0</v>
      </c>
      <c r="FJ2580" s="23">
        <v>2</v>
      </c>
      <c r="FK2580" s="23">
        <v>2</v>
      </c>
      <c r="FL2580" s="23">
        <v>4</v>
      </c>
      <c r="FM2580" s="23">
        <v>0</v>
      </c>
      <c r="FN2580" s="23">
        <v>0</v>
      </c>
      <c r="FO2580" s="23">
        <v>0</v>
      </c>
      <c r="FP2580" s="23">
        <v>0</v>
      </c>
      <c r="FQ2580" s="23">
        <v>0</v>
      </c>
      <c r="FR2580" s="23">
        <v>0</v>
      </c>
    </row>
    <row r="2581" spans="142:174">
      <c r="EL2581" s="22">
        <v>44332</v>
      </c>
      <c r="EM2581" s="21" t="s">
        <v>32041</v>
      </c>
      <c r="EN2581" s="21" t="s">
        <v>3785</v>
      </c>
      <c r="EO2581" s="21" t="s">
        <v>29929</v>
      </c>
      <c r="EP2581" s="21">
        <v>627859828083</v>
      </c>
      <c r="EQ2581" s="21" t="s">
        <v>207</v>
      </c>
      <c r="ER2581" s="21" t="s">
        <v>209</v>
      </c>
      <c r="ES2581" s="23">
        <v>4</v>
      </c>
      <c r="ET2581" s="23">
        <v>0</v>
      </c>
      <c r="EU2581" s="23">
        <v>0</v>
      </c>
      <c r="EV2581" s="23">
        <v>0</v>
      </c>
      <c r="EW2581" s="23"/>
      <c r="EX2581" s="23">
        <v>0</v>
      </c>
      <c r="EY2581" s="23"/>
      <c r="EZ2581" s="23"/>
      <c r="FA2581" s="23"/>
      <c r="FB2581" s="23"/>
      <c r="FC2581" s="23"/>
      <c r="FD2581" s="23"/>
      <c r="FE2581" s="23"/>
      <c r="FF2581" s="23"/>
      <c r="FG2581" s="23"/>
      <c r="FH2581" s="23"/>
      <c r="FI2581" s="23"/>
      <c r="FJ2581" s="23"/>
      <c r="FK2581" s="23"/>
      <c r="FL2581" s="23"/>
      <c r="FM2581" s="23"/>
      <c r="FN2581" s="23"/>
      <c r="FO2581" s="23"/>
      <c r="FP2581" s="23"/>
      <c r="FQ2581" s="23"/>
      <c r="FR2581" s="23"/>
    </row>
    <row r="2582" spans="142:174">
      <c r="EL2582" s="22">
        <v>44332</v>
      </c>
      <c r="EM2582" s="21" t="s">
        <v>32042</v>
      </c>
      <c r="EN2582" s="21" t="s">
        <v>3777</v>
      </c>
      <c r="EO2582" s="21" t="s">
        <v>29929</v>
      </c>
      <c r="EP2582" s="21">
        <v>627860956677</v>
      </c>
      <c r="EQ2582" s="21" t="s">
        <v>207</v>
      </c>
      <c r="ER2582" s="21" t="s">
        <v>209</v>
      </c>
      <c r="ES2582" s="23">
        <v>1</v>
      </c>
      <c r="ET2582" s="23">
        <v>0</v>
      </c>
      <c r="EU2582" s="23">
        <v>0</v>
      </c>
      <c r="EV2582" s="23">
        <v>0</v>
      </c>
      <c r="EW2582" s="23"/>
      <c r="EX2582" s="23">
        <v>0</v>
      </c>
      <c r="EY2582" s="23"/>
      <c r="EZ2582" s="23"/>
      <c r="FA2582" s="23"/>
      <c r="FB2582" s="23"/>
      <c r="FC2582" s="23"/>
      <c r="FD2582" s="23"/>
      <c r="FE2582" s="23"/>
      <c r="FF2582" s="23"/>
      <c r="FG2582" s="23"/>
      <c r="FH2582" s="23"/>
      <c r="FI2582" s="23"/>
      <c r="FJ2582" s="23"/>
      <c r="FK2582" s="23"/>
      <c r="FL2582" s="23"/>
      <c r="FM2582" s="23"/>
      <c r="FN2582" s="23"/>
      <c r="FO2582" s="23"/>
      <c r="FP2582" s="23"/>
      <c r="FQ2582" s="23"/>
      <c r="FR2582" s="23"/>
    </row>
    <row r="2583" spans="142:174">
      <c r="EL2583" s="22">
        <v>44332</v>
      </c>
      <c r="EM2583" s="21" t="s">
        <v>32041</v>
      </c>
      <c r="EN2583" s="21" t="s">
        <v>3779</v>
      </c>
      <c r="EO2583" s="21" t="s">
        <v>29929</v>
      </c>
      <c r="EP2583" s="21">
        <v>628188901458</v>
      </c>
      <c r="EQ2583" s="21" t="s">
        <v>207</v>
      </c>
      <c r="ER2583" s="21" t="s">
        <v>208</v>
      </c>
      <c r="ES2583" s="23">
        <v>11</v>
      </c>
      <c r="ET2583" s="23">
        <v>0</v>
      </c>
      <c r="EU2583" s="23">
        <v>0</v>
      </c>
      <c r="EV2583" s="23">
        <v>0</v>
      </c>
      <c r="EW2583" s="23"/>
      <c r="EX2583" s="23">
        <v>0</v>
      </c>
      <c r="EY2583" s="23"/>
      <c r="EZ2583" s="23"/>
      <c r="FA2583" s="23"/>
      <c r="FB2583" s="23"/>
      <c r="FC2583" s="23"/>
      <c r="FD2583" s="23"/>
      <c r="FE2583" s="23"/>
      <c r="FF2583" s="23"/>
      <c r="FG2583" s="23"/>
      <c r="FH2583" s="23"/>
      <c r="FI2583" s="23"/>
      <c r="FJ2583" s="23"/>
      <c r="FK2583" s="23"/>
      <c r="FL2583" s="23"/>
      <c r="FM2583" s="23"/>
      <c r="FN2583" s="23"/>
      <c r="FO2583" s="23"/>
      <c r="FP2583" s="23"/>
      <c r="FQ2583" s="23"/>
      <c r="FR2583" s="23"/>
    </row>
    <row r="2584" spans="142:174">
      <c r="EL2584" s="22">
        <v>44332</v>
      </c>
      <c r="EM2584" s="21" t="s">
        <v>32041</v>
      </c>
      <c r="EN2584" s="21" t="s">
        <v>3779</v>
      </c>
      <c r="EO2584" s="21" t="s">
        <v>29929</v>
      </c>
      <c r="EP2584" s="21">
        <v>628188901458</v>
      </c>
      <c r="EQ2584" s="21" t="s">
        <v>207</v>
      </c>
      <c r="ER2584" s="21" t="s">
        <v>209</v>
      </c>
      <c r="ES2584" s="23">
        <v>4</v>
      </c>
      <c r="ET2584" s="23">
        <v>0</v>
      </c>
      <c r="EU2584" s="23">
        <v>0</v>
      </c>
      <c r="EV2584" s="23">
        <v>0</v>
      </c>
      <c r="EW2584" s="23"/>
      <c r="EX2584" s="23">
        <v>0</v>
      </c>
      <c r="EY2584" s="23"/>
      <c r="EZ2584" s="23"/>
      <c r="FA2584" s="23"/>
      <c r="FB2584" s="23"/>
      <c r="FC2584" s="23"/>
      <c r="FD2584" s="23"/>
      <c r="FE2584" s="23"/>
      <c r="FF2584" s="23"/>
      <c r="FG2584" s="23"/>
      <c r="FH2584" s="23"/>
      <c r="FI2584" s="23"/>
      <c r="FJ2584" s="23"/>
      <c r="FK2584" s="23"/>
      <c r="FL2584" s="23"/>
      <c r="FM2584" s="23"/>
      <c r="FN2584" s="23"/>
      <c r="FO2584" s="23"/>
      <c r="FP2584" s="23"/>
      <c r="FQ2584" s="23"/>
      <c r="FR2584" s="23"/>
    </row>
    <row r="2585" spans="142:174">
      <c r="EL2585" s="22">
        <v>44332</v>
      </c>
      <c r="EM2585" s="21" t="s">
        <v>32039</v>
      </c>
      <c r="EN2585" s="21" t="s">
        <v>609</v>
      </c>
      <c r="EO2585" s="21" t="s">
        <v>29929</v>
      </c>
      <c r="EP2585" s="21">
        <v>574298647000</v>
      </c>
      <c r="EQ2585" s="21" t="s">
        <v>207</v>
      </c>
      <c r="ER2585" s="21" t="s">
        <v>208</v>
      </c>
      <c r="ES2585" s="23">
        <v>24</v>
      </c>
      <c r="ET2585" s="23">
        <v>0</v>
      </c>
      <c r="EU2585" s="23">
        <v>0</v>
      </c>
      <c r="EV2585" s="23">
        <v>0</v>
      </c>
      <c r="EW2585" s="23"/>
      <c r="EX2585" s="23">
        <v>0</v>
      </c>
      <c r="EY2585" s="23"/>
      <c r="EZ2585" s="23"/>
      <c r="FA2585" s="23"/>
      <c r="FB2585" s="23"/>
      <c r="FC2585" s="23"/>
      <c r="FD2585" s="23"/>
      <c r="FE2585" s="23"/>
      <c r="FF2585" s="23"/>
      <c r="FG2585" s="23"/>
      <c r="FH2585" s="23"/>
      <c r="FI2585" s="23"/>
      <c r="FJ2585" s="23"/>
      <c r="FK2585" s="23"/>
      <c r="FL2585" s="23"/>
      <c r="FM2585" s="23"/>
      <c r="FN2585" s="23"/>
      <c r="FO2585" s="23"/>
      <c r="FP2585" s="23"/>
      <c r="FQ2585" s="23"/>
      <c r="FR2585" s="23"/>
    </row>
    <row r="2586" spans="142:174">
      <c r="EL2586" s="22">
        <v>44332</v>
      </c>
      <c r="EM2586" s="21" t="s">
        <v>32041</v>
      </c>
      <c r="EN2586" s="21" t="s">
        <v>3777</v>
      </c>
      <c r="EO2586" s="21" t="s">
        <v>29929</v>
      </c>
      <c r="EP2586" s="21">
        <v>627860956677</v>
      </c>
      <c r="EQ2586" s="21" t="s">
        <v>207</v>
      </c>
      <c r="ER2586" s="21" t="s">
        <v>209</v>
      </c>
      <c r="ES2586" s="23">
        <v>8</v>
      </c>
      <c r="ET2586" s="23">
        <v>0</v>
      </c>
      <c r="EU2586" s="23">
        <v>0</v>
      </c>
      <c r="EV2586" s="23">
        <v>0</v>
      </c>
      <c r="EW2586" s="23"/>
      <c r="EX2586" s="23">
        <v>0</v>
      </c>
      <c r="EY2586" s="23"/>
      <c r="EZ2586" s="23"/>
      <c r="FA2586" s="23"/>
      <c r="FB2586" s="23"/>
      <c r="FC2586" s="23"/>
      <c r="FD2586" s="23"/>
      <c r="FE2586" s="23"/>
      <c r="FF2586" s="23"/>
      <c r="FG2586" s="23"/>
      <c r="FH2586" s="23"/>
      <c r="FI2586" s="23"/>
      <c r="FJ2586" s="23"/>
      <c r="FK2586" s="23"/>
      <c r="FL2586" s="23"/>
      <c r="FM2586" s="23"/>
      <c r="FN2586" s="23"/>
      <c r="FO2586" s="23"/>
      <c r="FP2586" s="23"/>
      <c r="FQ2586" s="23"/>
      <c r="FR2586" s="23"/>
    </row>
    <row r="2587" spans="142:174">
      <c r="EL2587" s="22">
        <v>44332</v>
      </c>
      <c r="EM2587" s="21" t="s">
        <v>32038</v>
      </c>
      <c r="EN2587" s="21" t="s">
        <v>19037</v>
      </c>
      <c r="EO2587" s="21" t="s">
        <v>29929</v>
      </c>
      <c r="EP2587" s="21">
        <v>574190053228</v>
      </c>
      <c r="EQ2587" s="21" t="s">
        <v>207</v>
      </c>
      <c r="ER2587" s="21" t="s">
        <v>208</v>
      </c>
      <c r="ES2587" s="23">
        <v>6</v>
      </c>
      <c r="ET2587" s="23">
        <v>0</v>
      </c>
      <c r="EU2587" s="23">
        <v>0</v>
      </c>
      <c r="EV2587" s="23">
        <v>0</v>
      </c>
      <c r="EW2587" s="23"/>
      <c r="EX2587" s="23">
        <v>0</v>
      </c>
      <c r="EY2587" s="23"/>
      <c r="EZ2587" s="23"/>
      <c r="FA2587" s="23"/>
      <c r="FB2587" s="23"/>
      <c r="FC2587" s="23"/>
      <c r="FD2587" s="23"/>
      <c r="FE2587" s="23"/>
      <c r="FF2587" s="23"/>
      <c r="FG2587" s="23"/>
      <c r="FH2587" s="23"/>
      <c r="FI2587" s="23"/>
      <c r="FJ2587" s="23"/>
      <c r="FK2587" s="23"/>
      <c r="FL2587" s="23"/>
      <c r="FM2587" s="23"/>
      <c r="FN2587" s="23"/>
      <c r="FO2587" s="23"/>
      <c r="FP2587" s="23"/>
      <c r="FQ2587" s="23"/>
      <c r="FR2587" s="23"/>
    </row>
    <row r="2588" spans="142:174">
      <c r="EL2588" s="22">
        <v>44332</v>
      </c>
      <c r="EM2588" s="21" t="s">
        <v>32039</v>
      </c>
      <c r="EN2588" s="21" t="s">
        <v>3793</v>
      </c>
      <c r="EO2588" s="21" t="s">
        <v>29929</v>
      </c>
      <c r="EP2588" s="21">
        <v>628786455613</v>
      </c>
      <c r="EQ2588" s="21" t="s">
        <v>207</v>
      </c>
      <c r="ER2588" s="21" t="s">
        <v>208</v>
      </c>
      <c r="ES2588" s="23">
        <v>91</v>
      </c>
      <c r="ET2588" s="23">
        <v>0</v>
      </c>
      <c r="EU2588" s="23">
        <v>0</v>
      </c>
      <c r="EV2588" s="23">
        <v>0</v>
      </c>
      <c r="EW2588" s="23"/>
      <c r="EX2588" s="23">
        <v>0</v>
      </c>
      <c r="EY2588" s="23"/>
      <c r="EZ2588" s="23"/>
      <c r="FA2588" s="23"/>
      <c r="FB2588" s="23"/>
      <c r="FC2588" s="23"/>
      <c r="FD2588" s="23"/>
      <c r="FE2588" s="23"/>
      <c r="FF2588" s="23"/>
      <c r="FG2588" s="23"/>
      <c r="FH2588" s="23"/>
      <c r="FI2588" s="23"/>
      <c r="FJ2588" s="23"/>
      <c r="FK2588" s="23"/>
      <c r="FL2588" s="23"/>
      <c r="FM2588" s="23"/>
      <c r="FN2588" s="23"/>
      <c r="FO2588" s="23"/>
      <c r="FP2588" s="23"/>
      <c r="FQ2588" s="23"/>
      <c r="FR2588" s="23"/>
    </row>
    <row r="2589" spans="142:174">
      <c r="EL2589" s="22">
        <v>44332</v>
      </c>
      <c r="EM2589" s="21" t="s">
        <v>32039</v>
      </c>
      <c r="EN2589" s="21" t="s">
        <v>3793</v>
      </c>
      <c r="EO2589" s="21" t="s">
        <v>29929</v>
      </c>
      <c r="EP2589" s="21">
        <v>628786455613</v>
      </c>
      <c r="EQ2589" s="21" t="s">
        <v>207</v>
      </c>
      <c r="ER2589" s="21" t="s">
        <v>209</v>
      </c>
      <c r="ES2589" s="23">
        <v>2</v>
      </c>
      <c r="ET2589" s="23">
        <v>0</v>
      </c>
      <c r="EU2589" s="23">
        <v>0</v>
      </c>
      <c r="EV2589" s="23">
        <v>0</v>
      </c>
      <c r="EW2589" s="23"/>
      <c r="EX2589" s="23">
        <v>0</v>
      </c>
      <c r="EY2589" s="23"/>
      <c r="EZ2589" s="23"/>
      <c r="FA2589" s="23"/>
      <c r="FB2589" s="23"/>
      <c r="FC2589" s="23"/>
      <c r="FD2589" s="23"/>
      <c r="FE2589" s="23"/>
      <c r="FF2589" s="23"/>
      <c r="FG2589" s="23"/>
      <c r="FH2589" s="23"/>
      <c r="FI2589" s="23"/>
      <c r="FJ2589" s="23"/>
      <c r="FK2589" s="23"/>
      <c r="FL2589" s="23"/>
      <c r="FM2589" s="23"/>
      <c r="FN2589" s="23"/>
      <c r="FO2589" s="23"/>
      <c r="FP2589" s="23"/>
      <c r="FQ2589" s="23"/>
      <c r="FR2589" s="23"/>
    </row>
    <row r="2590" spans="142:174">
      <c r="EL2590" s="22">
        <v>44332</v>
      </c>
      <c r="EM2590" s="21" t="s">
        <v>32039</v>
      </c>
      <c r="EN2590" s="21" t="s">
        <v>3791</v>
      </c>
      <c r="EO2590" s="21" t="s">
        <v>29929</v>
      </c>
      <c r="EP2590" s="21">
        <v>628193881413</v>
      </c>
      <c r="EQ2590" s="21" t="s">
        <v>207</v>
      </c>
      <c r="ER2590" s="21" t="s">
        <v>209</v>
      </c>
      <c r="ES2590" s="23">
        <v>1</v>
      </c>
      <c r="ET2590" s="23">
        <v>0</v>
      </c>
      <c r="EU2590" s="23">
        <v>0</v>
      </c>
      <c r="EV2590" s="23">
        <v>0</v>
      </c>
      <c r="EW2590" s="23"/>
      <c r="EX2590" s="23">
        <v>0</v>
      </c>
      <c r="EY2590" s="23"/>
      <c r="EZ2590" s="23"/>
      <c r="FA2590" s="23"/>
      <c r="FB2590" s="23"/>
      <c r="FC2590" s="23"/>
      <c r="FD2590" s="23"/>
      <c r="FE2590" s="23"/>
      <c r="FF2590" s="23"/>
      <c r="FG2590" s="23"/>
      <c r="FH2590" s="23"/>
      <c r="FI2590" s="23"/>
      <c r="FJ2590" s="23"/>
      <c r="FK2590" s="23"/>
      <c r="FL2590" s="23"/>
      <c r="FM2590" s="23"/>
      <c r="FN2590" s="23"/>
      <c r="FO2590" s="23"/>
      <c r="FP2590" s="23"/>
      <c r="FQ2590" s="23"/>
      <c r="FR2590" s="23"/>
    </row>
    <row r="2591" spans="142:174">
      <c r="EL2591" s="22">
        <v>44332</v>
      </c>
      <c r="EM2591" s="21" t="s">
        <v>32042</v>
      </c>
      <c r="EN2591" s="21" t="s">
        <v>19037</v>
      </c>
      <c r="EO2591" s="21" t="s">
        <v>29929</v>
      </c>
      <c r="EP2591" s="21">
        <v>574190053228</v>
      </c>
      <c r="EQ2591" s="21" t="s">
        <v>207</v>
      </c>
      <c r="ER2591" s="21" t="s">
        <v>208</v>
      </c>
      <c r="ES2591" s="23">
        <v>1</v>
      </c>
      <c r="ET2591" s="23">
        <v>0</v>
      </c>
      <c r="EU2591" s="23">
        <v>0</v>
      </c>
      <c r="EV2591" s="23">
        <v>0</v>
      </c>
      <c r="EW2591" s="23"/>
      <c r="EX2591" s="23">
        <v>0</v>
      </c>
      <c r="EY2591" s="23"/>
      <c r="EZ2591" s="23"/>
      <c r="FA2591" s="23"/>
      <c r="FB2591" s="23"/>
      <c r="FC2591" s="23"/>
      <c r="FD2591" s="23"/>
      <c r="FE2591" s="23"/>
      <c r="FF2591" s="23"/>
      <c r="FG2591" s="23"/>
      <c r="FH2591" s="23"/>
      <c r="FI2591" s="23"/>
      <c r="FJ2591" s="23"/>
      <c r="FK2591" s="23"/>
      <c r="FL2591" s="23"/>
      <c r="FM2591" s="23"/>
      <c r="FN2591" s="23"/>
      <c r="FO2591" s="23"/>
      <c r="FP2591" s="23"/>
      <c r="FQ2591" s="23"/>
      <c r="FR2591" s="23"/>
    </row>
    <row r="2592" spans="142:174">
      <c r="EL2592" s="22">
        <v>44332</v>
      </c>
      <c r="EM2592" s="21" t="s">
        <v>32042</v>
      </c>
      <c r="EN2592" s="21" t="s">
        <v>17431</v>
      </c>
      <c r="EO2592" s="21" t="s">
        <v>29929</v>
      </c>
      <c r="EP2592" s="21">
        <v>574390227530</v>
      </c>
      <c r="EQ2592" s="21" t="s">
        <v>207</v>
      </c>
      <c r="ER2592" s="21" t="s">
        <v>208</v>
      </c>
      <c r="ES2592" s="23">
        <v>1</v>
      </c>
      <c r="ET2592" s="23">
        <v>0</v>
      </c>
      <c r="EU2592" s="23">
        <v>0</v>
      </c>
      <c r="EV2592" s="23">
        <v>0</v>
      </c>
      <c r="EW2592" s="23"/>
      <c r="EX2592" s="23">
        <v>0</v>
      </c>
      <c r="EY2592" s="23"/>
      <c r="EZ2592" s="23"/>
      <c r="FA2592" s="23"/>
      <c r="FB2592" s="23"/>
      <c r="FC2592" s="23"/>
      <c r="FD2592" s="23"/>
      <c r="FE2592" s="23"/>
      <c r="FF2592" s="23"/>
      <c r="FG2592" s="23"/>
      <c r="FH2592" s="23"/>
      <c r="FI2592" s="23"/>
      <c r="FJ2592" s="23"/>
      <c r="FK2592" s="23"/>
      <c r="FL2592" s="23"/>
      <c r="FM2592" s="23"/>
      <c r="FN2592" s="23"/>
      <c r="FO2592" s="23"/>
      <c r="FP2592" s="23"/>
      <c r="FQ2592" s="23"/>
      <c r="FR2592" s="23"/>
    </row>
    <row r="2593" spans="142:174">
      <c r="EL2593" s="22">
        <v>44332</v>
      </c>
      <c r="EM2593" s="21" t="s">
        <v>32042</v>
      </c>
      <c r="EN2593" s="21" t="s">
        <v>609</v>
      </c>
      <c r="EO2593" s="21" t="s">
        <v>29929</v>
      </c>
      <c r="EP2593" s="21">
        <v>574298647000</v>
      </c>
      <c r="EQ2593" s="21" t="s">
        <v>207</v>
      </c>
      <c r="ER2593" s="21" t="s">
        <v>208</v>
      </c>
      <c r="ES2593" s="23">
        <v>23</v>
      </c>
      <c r="ET2593" s="23">
        <v>0</v>
      </c>
      <c r="EU2593" s="23">
        <v>0</v>
      </c>
      <c r="EV2593" s="23">
        <v>0</v>
      </c>
      <c r="EW2593" s="23"/>
      <c r="EX2593" s="23">
        <v>0</v>
      </c>
      <c r="EY2593" s="23"/>
      <c r="EZ2593" s="23"/>
      <c r="FA2593" s="23"/>
      <c r="FB2593" s="23"/>
      <c r="FC2593" s="23"/>
      <c r="FD2593" s="23"/>
      <c r="FE2593" s="23"/>
      <c r="FF2593" s="23"/>
      <c r="FG2593" s="23"/>
      <c r="FH2593" s="23"/>
      <c r="FI2593" s="23"/>
      <c r="FJ2593" s="23"/>
      <c r="FK2593" s="23"/>
      <c r="FL2593" s="23"/>
      <c r="FM2593" s="23"/>
      <c r="FN2593" s="23"/>
      <c r="FO2593" s="23"/>
      <c r="FP2593" s="23"/>
      <c r="FQ2593" s="23"/>
      <c r="FR2593" s="23"/>
    </row>
    <row r="2594" spans="142:174">
      <c r="EL2594" s="22">
        <v>44332</v>
      </c>
      <c r="EM2594" s="21" t="s">
        <v>32040</v>
      </c>
      <c r="EN2594" s="21" t="s">
        <v>17428</v>
      </c>
      <c r="EO2594" s="21" t="s">
        <v>29929</v>
      </c>
      <c r="EP2594" s="21">
        <v>574813586895</v>
      </c>
      <c r="EQ2594" s="21" t="s">
        <v>207</v>
      </c>
      <c r="ER2594" s="21" t="s">
        <v>208</v>
      </c>
      <c r="ES2594" s="23">
        <v>4</v>
      </c>
      <c r="ET2594" s="23">
        <v>0</v>
      </c>
      <c r="EU2594" s="23">
        <v>0</v>
      </c>
      <c r="EV2594" s="23">
        <v>0</v>
      </c>
      <c r="EW2594" s="23"/>
      <c r="EX2594" s="23">
        <v>0</v>
      </c>
      <c r="EY2594" s="23"/>
      <c r="EZ2594" s="23"/>
      <c r="FA2594" s="23"/>
      <c r="FB2594" s="23"/>
      <c r="FC2594" s="23"/>
      <c r="FD2594" s="23"/>
      <c r="FE2594" s="23"/>
      <c r="FF2594" s="23"/>
      <c r="FG2594" s="23"/>
      <c r="FH2594" s="23"/>
      <c r="FI2594" s="23"/>
      <c r="FJ2594" s="23"/>
      <c r="FK2594" s="23"/>
      <c r="FL2594" s="23"/>
      <c r="FM2594" s="23"/>
      <c r="FN2594" s="23"/>
      <c r="FO2594" s="23"/>
      <c r="FP2594" s="23"/>
      <c r="FQ2594" s="23"/>
      <c r="FR2594" s="23"/>
    </row>
    <row r="2595" spans="142:174">
      <c r="EL2595" s="22">
        <v>44332</v>
      </c>
      <c r="EM2595" s="21" t="s">
        <v>32038</v>
      </c>
      <c r="EN2595" s="21" t="s">
        <v>17431</v>
      </c>
      <c r="EO2595" s="21" t="s">
        <v>29929</v>
      </c>
      <c r="EP2595" s="21">
        <v>574390227530</v>
      </c>
      <c r="EQ2595" s="21" t="s">
        <v>207</v>
      </c>
      <c r="ER2595" s="21" t="s">
        <v>208</v>
      </c>
      <c r="ES2595" s="23">
        <v>8</v>
      </c>
      <c r="ET2595" s="23">
        <v>0</v>
      </c>
      <c r="EU2595" s="23">
        <v>0</v>
      </c>
      <c r="EV2595" s="23">
        <v>0</v>
      </c>
      <c r="EW2595" s="23"/>
      <c r="EX2595" s="23">
        <v>0</v>
      </c>
      <c r="EY2595" s="23"/>
      <c r="EZ2595" s="23"/>
      <c r="FA2595" s="23"/>
      <c r="FB2595" s="23"/>
      <c r="FC2595" s="23"/>
      <c r="FD2595" s="23"/>
      <c r="FE2595" s="23"/>
      <c r="FF2595" s="23"/>
      <c r="FG2595" s="23"/>
      <c r="FH2595" s="23"/>
      <c r="FI2595" s="23"/>
      <c r="FJ2595" s="23"/>
      <c r="FK2595" s="23"/>
      <c r="FL2595" s="23"/>
      <c r="FM2595" s="23"/>
      <c r="FN2595" s="23"/>
      <c r="FO2595" s="23"/>
      <c r="FP2595" s="23"/>
      <c r="FQ2595" s="23"/>
      <c r="FR2595" s="23"/>
    </row>
    <row r="2596" spans="142:174">
      <c r="EL2596" s="22">
        <v>44332</v>
      </c>
      <c r="EM2596" s="21" t="s">
        <v>32042</v>
      </c>
      <c r="EN2596" s="21" t="s">
        <v>32045</v>
      </c>
      <c r="EO2596" s="21" t="s">
        <v>29929</v>
      </c>
      <c r="EP2596" s="21">
        <v>643582104858</v>
      </c>
      <c r="EQ2596" s="21" t="s">
        <v>207</v>
      </c>
      <c r="ER2596" s="21" t="s">
        <v>209</v>
      </c>
      <c r="ES2596" s="23">
        <v>1</v>
      </c>
      <c r="ET2596" s="23">
        <v>0</v>
      </c>
      <c r="EU2596" s="23">
        <v>0</v>
      </c>
      <c r="EV2596" s="23">
        <v>0</v>
      </c>
      <c r="EW2596" s="23"/>
      <c r="EX2596" s="23">
        <v>0</v>
      </c>
      <c r="EY2596" s="23"/>
      <c r="EZ2596" s="23"/>
      <c r="FA2596" s="23"/>
      <c r="FB2596" s="23"/>
      <c r="FC2596" s="23"/>
      <c r="FD2596" s="23"/>
      <c r="FE2596" s="23"/>
      <c r="FF2596" s="23"/>
      <c r="FG2596" s="23"/>
      <c r="FH2596" s="23"/>
      <c r="FI2596" s="23"/>
      <c r="FJ2596" s="23"/>
      <c r="FK2596" s="23"/>
      <c r="FL2596" s="23"/>
      <c r="FM2596" s="23"/>
      <c r="FN2596" s="23"/>
      <c r="FO2596" s="23"/>
      <c r="FP2596" s="23"/>
      <c r="FQ2596" s="23"/>
      <c r="FR2596" s="23"/>
    </row>
    <row r="2597" spans="142:174">
      <c r="EL2597" s="22">
        <v>44332</v>
      </c>
      <c r="EM2597" s="21" t="s">
        <v>32042</v>
      </c>
      <c r="EN2597" s="21" t="s">
        <v>3779</v>
      </c>
      <c r="EO2597" s="21" t="s">
        <v>29929</v>
      </c>
      <c r="EP2597" s="21">
        <v>628188901458</v>
      </c>
      <c r="EQ2597" s="21" t="s">
        <v>207</v>
      </c>
      <c r="ER2597" s="21" t="s">
        <v>208</v>
      </c>
      <c r="ES2597" s="23">
        <v>81</v>
      </c>
      <c r="ET2597" s="23">
        <v>0</v>
      </c>
      <c r="EU2597" s="23">
        <v>0</v>
      </c>
      <c r="EV2597" s="23">
        <v>0</v>
      </c>
      <c r="EW2597" s="23"/>
      <c r="EX2597" s="23">
        <v>0</v>
      </c>
      <c r="EY2597" s="23"/>
      <c r="EZ2597" s="23"/>
      <c r="FA2597" s="23"/>
      <c r="FB2597" s="23"/>
      <c r="FC2597" s="23"/>
      <c r="FD2597" s="23"/>
      <c r="FE2597" s="23"/>
      <c r="FF2597" s="23"/>
      <c r="FG2597" s="23"/>
      <c r="FH2597" s="23"/>
      <c r="FI2597" s="23"/>
      <c r="FJ2597" s="23"/>
      <c r="FK2597" s="23"/>
      <c r="FL2597" s="23"/>
      <c r="FM2597" s="23"/>
      <c r="FN2597" s="23"/>
      <c r="FO2597" s="23"/>
      <c r="FP2597" s="23"/>
      <c r="FQ2597" s="23"/>
      <c r="FR2597" s="23"/>
    </row>
    <row r="2598" spans="142:174">
      <c r="EL2598" s="22">
        <v>44332</v>
      </c>
      <c r="EM2598" s="21" t="s">
        <v>32040</v>
      </c>
      <c r="EN2598" s="21" t="s">
        <v>17431</v>
      </c>
      <c r="EO2598" s="21" t="s">
        <v>29929</v>
      </c>
      <c r="EP2598" s="21">
        <v>574390227530</v>
      </c>
      <c r="EQ2598" s="21" t="s">
        <v>207</v>
      </c>
      <c r="ER2598" s="21" t="s">
        <v>208</v>
      </c>
      <c r="ES2598" s="23">
        <v>1</v>
      </c>
      <c r="ET2598" s="23">
        <v>0</v>
      </c>
      <c r="EU2598" s="23">
        <v>0</v>
      </c>
      <c r="EV2598" s="23">
        <v>0</v>
      </c>
      <c r="EW2598" s="23"/>
      <c r="EX2598" s="23">
        <v>0</v>
      </c>
      <c r="EY2598" s="23"/>
      <c r="EZ2598" s="23"/>
      <c r="FA2598" s="23"/>
      <c r="FB2598" s="23"/>
      <c r="FC2598" s="23"/>
      <c r="FD2598" s="23"/>
      <c r="FE2598" s="23"/>
      <c r="FF2598" s="23"/>
      <c r="FG2598" s="23"/>
      <c r="FH2598" s="23"/>
      <c r="FI2598" s="23"/>
      <c r="FJ2598" s="23"/>
      <c r="FK2598" s="23"/>
      <c r="FL2598" s="23"/>
      <c r="FM2598" s="23"/>
      <c r="FN2598" s="23"/>
      <c r="FO2598" s="23"/>
      <c r="FP2598" s="23"/>
      <c r="FQ2598" s="23"/>
      <c r="FR2598" s="23"/>
    </row>
    <row r="2599" spans="142:174">
      <c r="EL2599" s="22">
        <v>44332</v>
      </c>
      <c r="EM2599" s="21" t="s">
        <v>32039</v>
      </c>
      <c r="EN2599" s="21" t="s">
        <v>3780</v>
      </c>
      <c r="EO2599" s="21" t="s">
        <v>29929</v>
      </c>
      <c r="EP2599" s="21">
        <v>628786403173</v>
      </c>
      <c r="EQ2599" s="21" t="s">
        <v>207</v>
      </c>
      <c r="ER2599" s="21" t="s">
        <v>209</v>
      </c>
      <c r="ES2599" s="23">
        <v>2</v>
      </c>
      <c r="ET2599" s="23">
        <v>0</v>
      </c>
      <c r="EU2599" s="23">
        <v>0</v>
      </c>
      <c r="EV2599" s="23">
        <v>0</v>
      </c>
      <c r="EW2599" s="23"/>
      <c r="EX2599" s="23">
        <v>0</v>
      </c>
      <c r="EY2599" s="23"/>
      <c r="EZ2599" s="23"/>
      <c r="FA2599" s="23"/>
      <c r="FB2599" s="23"/>
      <c r="FC2599" s="23"/>
      <c r="FD2599" s="23"/>
      <c r="FE2599" s="23"/>
      <c r="FF2599" s="23"/>
      <c r="FG2599" s="23"/>
      <c r="FH2599" s="23"/>
      <c r="FI2599" s="23"/>
      <c r="FJ2599" s="23"/>
      <c r="FK2599" s="23"/>
      <c r="FL2599" s="23"/>
      <c r="FM2599" s="23"/>
      <c r="FN2599" s="23"/>
      <c r="FO2599" s="23"/>
      <c r="FP2599" s="23"/>
      <c r="FQ2599" s="23"/>
      <c r="FR2599" s="23"/>
    </row>
    <row r="2600" spans="142:174">
      <c r="EL2600" s="22">
        <v>44332</v>
      </c>
      <c r="EM2600" s="21" t="s">
        <v>32041</v>
      </c>
      <c r="EN2600" s="21" t="s">
        <v>17428</v>
      </c>
      <c r="EO2600" s="21" t="s">
        <v>29929</v>
      </c>
      <c r="EP2600" s="21">
        <v>574813586895</v>
      </c>
      <c r="EQ2600" s="21" t="s">
        <v>207</v>
      </c>
      <c r="ER2600" s="21" t="s">
        <v>208</v>
      </c>
      <c r="ES2600" s="23">
        <v>40</v>
      </c>
      <c r="ET2600" s="23">
        <v>0</v>
      </c>
      <c r="EU2600" s="23">
        <v>0</v>
      </c>
      <c r="EV2600" s="23">
        <v>0</v>
      </c>
      <c r="EW2600" s="23"/>
      <c r="EX2600" s="23">
        <v>0</v>
      </c>
      <c r="EY2600" s="23"/>
      <c r="EZ2600" s="23"/>
      <c r="FA2600" s="23"/>
      <c r="FB2600" s="23"/>
      <c r="FC2600" s="23"/>
      <c r="FD2600" s="23"/>
      <c r="FE2600" s="23"/>
      <c r="FF2600" s="23"/>
      <c r="FG2600" s="23"/>
      <c r="FH2600" s="23"/>
      <c r="FI2600" s="23"/>
      <c r="FJ2600" s="23"/>
      <c r="FK2600" s="23"/>
      <c r="FL2600" s="23"/>
      <c r="FM2600" s="23"/>
      <c r="FN2600" s="23"/>
      <c r="FO2600" s="23"/>
      <c r="FP2600" s="23"/>
      <c r="FQ2600" s="23"/>
      <c r="FR2600" s="23"/>
    </row>
    <row r="2601" spans="142:174">
      <c r="EL2601" s="22">
        <v>44332</v>
      </c>
      <c r="EM2601" s="21" t="s">
        <v>32041</v>
      </c>
      <c r="EN2601" s="21" t="s">
        <v>17428</v>
      </c>
      <c r="EO2601" s="21" t="s">
        <v>29929</v>
      </c>
      <c r="EP2601" s="21">
        <v>574813586895</v>
      </c>
      <c r="EQ2601" s="21" t="s">
        <v>207</v>
      </c>
      <c r="ER2601" s="21" t="s">
        <v>209</v>
      </c>
      <c r="ES2601" s="23">
        <v>8</v>
      </c>
      <c r="ET2601" s="23">
        <v>0</v>
      </c>
      <c r="EU2601" s="23">
        <v>0</v>
      </c>
      <c r="EV2601" s="23">
        <v>0</v>
      </c>
      <c r="EW2601" s="23"/>
      <c r="EX2601" s="23">
        <v>0</v>
      </c>
      <c r="EY2601" s="23"/>
      <c r="EZ2601" s="23"/>
      <c r="FA2601" s="23"/>
      <c r="FB2601" s="23"/>
      <c r="FC2601" s="23"/>
      <c r="FD2601" s="23"/>
      <c r="FE2601" s="23"/>
      <c r="FF2601" s="23"/>
      <c r="FG2601" s="23"/>
      <c r="FH2601" s="23"/>
      <c r="FI2601" s="23"/>
      <c r="FJ2601" s="23"/>
      <c r="FK2601" s="23"/>
      <c r="FL2601" s="23"/>
      <c r="FM2601" s="23"/>
      <c r="FN2601" s="23"/>
      <c r="FO2601" s="23"/>
      <c r="FP2601" s="23"/>
      <c r="FQ2601" s="23"/>
      <c r="FR2601" s="23"/>
    </row>
    <row r="2602" spans="142:174">
      <c r="EL2602" s="22">
        <v>44332</v>
      </c>
      <c r="EM2602" s="21" t="s">
        <v>32039</v>
      </c>
      <c r="EN2602" s="21" t="s">
        <v>3783</v>
      </c>
      <c r="EO2602" s="21" t="s">
        <v>29929</v>
      </c>
      <c r="EP2602" s="21">
        <v>628192997700</v>
      </c>
      <c r="EQ2602" s="21" t="s">
        <v>207</v>
      </c>
      <c r="ER2602" s="21" t="s">
        <v>208</v>
      </c>
      <c r="ES2602" s="23">
        <v>92</v>
      </c>
      <c r="ET2602" s="23">
        <v>0</v>
      </c>
      <c r="EU2602" s="23">
        <v>0</v>
      </c>
      <c r="EV2602" s="23">
        <v>0</v>
      </c>
      <c r="EW2602" s="23"/>
      <c r="EX2602" s="23">
        <v>0</v>
      </c>
      <c r="EY2602" s="23"/>
      <c r="EZ2602" s="23"/>
      <c r="FA2602" s="23"/>
      <c r="FB2602" s="23"/>
      <c r="FC2602" s="23"/>
      <c r="FD2602" s="23"/>
      <c r="FE2602" s="23"/>
      <c r="FF2602" s="23"/>
      <c r="FG2602" s="23"/>
      <c r="FH2602" s="23"/>
      <c r="FI2602" s="23"/>
      <c r="FJ2602" s="23"/>
      <c r="FK2602" s="23"/>
      <c r="FL2602" s="23"/>
      <c r="FM2602" s="23"/>
      <c r="FN2602" s="23"/>
      <c r="FO2602" s="23"/>
      <c r="FP2602" s="23"/>
      <c r="FQ2602" s="23"/>
      <c r="FR2602" s="23"/>
    </row>
    <row r="2603" spans="142:174">
      <c r="EL2603" s="22">
        <v>44332</v>
      </c>
      <c r="EM2603" s="21" t="s">
        <v>32041</v>
      </c>
      <c r="EN2603" s="21" t="s">
        <v>3783</v>
      </c>
      <c r="EO2603" s="21" t="s">
        <v>29929</v>
      </c>
      <c r="EP2603" s="21">
        <v>628192997700</v>
      </c>
      <c r="EQ2603" s="21" t="s">
        <v>207</v>
      </c>
      <c r="ER2603" s="21" t="s">
        <v>209</v>
      </c>
      <c r="ES2603" s="23">
        <v>4</v>
      </c>
      <c r="ET2603" s="23">
        <v>0</v>
      </c>
      <c r="EU2603" s="23">
        <v>0</v>
      </c>
      <c r="EV2603" s="23">
        <v>0</v>
      </c>
      <c r="EW2603" s="23"/>
      <c r="EX2603" s="23">
        <v>0</v>
      </c>
      <c r="EY2603" s="23"/>
      <c r="EZ2603" s="23"/>
      <c r="FA2603" s="23"/>
      <c r="FB2603" s="23"/>
      <c r="FC2603" s="23"/>
      <c r="FD2603" s="23"/>
      <c r="FE2603" s="23"/>
      <c r="FF2603" s="23"/>
      <c r="FG2603" s="23"/>
      <c r="FH2603" s="23"/>
      <c r="FI2603" s="23"/>
      <c r="FJ2603" s="23"/>
      <c r="FK2603" s="23"/>
      <c r="FL2603" s="23"/>
      <c r="FM2603" s="23"/>
      <c r="FN2603" s="23"/>
      <c r="FO2603" s="23"/>
      <c r="FP2603" s="23"/>
      <c r="FQ2603" s="23"/>
      <c r="FR2603" s="23"/>
    </row>
    <row r="2604" spans="142:174">
      <c r="EL2604" s="22">
        <v>44332</v>
      </c>
      <c r="EM2604" s="21" t="s">
        <v>32041</v>
      </c>
      <c r="EN2604" s="21" t="s">
        <v>17433</v>
      </c>
      <c r="EO2604" s="21" t="s">
        <v>29929</v>
      </c>
      <c r="EP2604" s="21">
        <v>574398131691</v>
      </c>
      <c r="EQ2604" s="21" t="s">
        <v>207</v>
      </c>
      <c r="ER2604" s="21" t="s">
        <v>209</v>
      </c>
      <c r="ES2604" s="23">
        <v>4</v>
      </c>
      <c r="ET2604" s="23">
        <v>0</v>
      </c>
      <c r="EU2604" s="23">
        <v>0</v>
      </c>
      <c r="EV2604" s="23">
        <v>0</v>
      </c>
      <c r="EW2604" s="23"/>
      <c r="EX2604" s="23">
        <v>0</v>
      </c>
      <c r="EY2604" s="23"/>
      <c r="EZ2604" s="23"/>
      <c r="FA2604" s="23"/>
      <c r="FB2604" s="23"/>
      <c r="FC2604" s="23"/>
      <c r="FD2604" s="23"/>
      <c r="FE2604" s="23"/>
      <c r="FF2604" s="23"/>
      <c r="FG2604" s="23"/>
      <c r="FH2604" s="23"/>
      <c r="FI2604" s="23"/>
      <c r="FJ2604" s="23"/>
      <c r="FK2604" s="23"/>
      <c r="FL2604" s="23"/>
      <c r="FM2604" s="23"/>
      <c r="FN2604" s="23"/>
      <c r="FO2604" s="23"/>
      <c r="FP2604" s="23"/>
      <c r="FQ2604" s="23"/>
      <c r="FR2604" s="23"/>
    </row>
    <row r="2605" spans="142:174">
      <c r="EL2605" s="22">
        <v>44332</v>
      </c>
      <c r="EM2605" s="21" t="s">
        <v>32042</v>
      </c>
      <c r="EN2605" s="21" t="s">
        <v>17428</v>
      </c>
      <c r="EO2605" s="21" t="s">
        <v>29929</v>
      </c>
      <c r="EP2605" s="21">
        <v>574813586895</v>
      </c>
      <c r="EQ2605" s="21" t="s">
        <v>207</v>
      </c>
      <c r="ER2605" s="21" t="s">
        <v>208</v>
      </c>
      <c r="ES2605" s="23">
        <v>34</v>
      </c>
      <c r="ET2605" s="23">
        <v>0</v>
      </c>
      <c r="EU2605" s="23">
        <v>0</v>
      </c>
      <c r="EV2605" s="23">
        <v>0</v>
      </c>
      <c r="EW2605" s="23"/>
      <c r="EX2605" s="23">
        <v>0</v>
      </c>
      <c r="EY2605" s="23"/>
      <c r="EZ2605" s="23"/>
      <c r="FA2605" s="23"/>
      <c r="FB2605" s="23"/>
      <c r="FC2605" s="23"/>
      <c r="FD2605" s="23"/>
      <c r="FE2605" s="23"/>
      <c r="FF2605" s="23"/>
      <c r="FG2605" s="23"/>
      <c r="FH2605" s="23"/>
      <c r="FI2605" s="23"/>
      <c r="FJ2605" s="23"/>
      <c r="FK2605" s="23"/>
      <c r="FL2605" s="23"/>
      <c r="FM2605" s="23"/>
      <c r="FN2605" s="23"/>
      <c r="FO2605" s="23"/>
      <c r="FP2605" s="23"/>
      <c r="FQ2605" s="23"/>
      <c r="FR2605" s="23"/>
    </row>
    <row r="2606" spans="142:174">
      <c r="EL2606" s="22">
        <v>44332</v>
      </c>
      <c r="EM2606" s="21" t="s">
        <v>32041</v>
      </c>
      <c r="EN2606" s="21" t="s">
        <v>3778</v>
      </c>
      <c r="EO2606" s="21" t="s">
        <v>29929</v>
      </c>
      <c r="EP2606" s="21">
        <v>628195165591</v>
      </c>
      <c r="EQ2606" s="21" t="s">
        <v>207</v>
      </c>
      <c r="ER2606" s="21" t="s">
        <v>208</v>
      </c>
      <c r="ES2606" s="23">
        <v>42</v>
      </c>
      <c r="ET2606" s="23">
        <v>0</v>
      </c>
      <c r="EU2606" s="23">
        <v>0</v>
      </c>
      <c r="EV2606" s="23">
        <v>0</v>
      </c>
      <c r="EW2606" s="23"/>
      <c r="EX2606" s="23">
        <v>0</v>
      </c>
      <c r="EY2606" s="23"/>
      <c r="EZ2606" s="23"/>
      <c r="FA2606" s="23"/>
      <c r="FB2606" s="23"/>
      <c r="FC2606" s="23"/>
      <c r="FD2606" s="23"/>
      <c r="FE2606" s="23"/>
      <c r="FF2606" s="23"/>
      <c r="FG2606" s="23"/>
      <c r="FH2606" s="23"/>
      <c r="FI2606" s="23"/>
      <c r="FJ2606" s="23"/>
      <c r="FK2606" s="23"/>
      <c r="FL2606" s="23"/>
      <c r="FM2606" s="23"/>
      <c r="FN2606" s="23"/>
      <c r="FO2606" s="23"/>
      <c r="FP2606" s="23"/>
      <c r="FQ2606" s="23"/>
      <c r="FR2606" s="23"/>
    </row>
    <row r="2607" spans="142:174">
      <c r="EL2607" s="22">
        <v>44332</v>
      </c>
      <c r="EM2607" s="21" t="s">
        <v>32041</v>
      </c>
      <c r="EN2607" s="21" t="s">
        <v>3778</v>
      </c>
      <c r="EO2607" s="21" t="s">
        <v>29929</v>
      </c>
      <c r="EP2607" s="21">
        <v>628195165591</v>
      </c>
      <c r="EQ2607" s="21" t="s">
        <v>207</v>
      </c>
      <c r="ER2607" s="21" t="s">
        <v>209</v>
      </c>
      <c r="ES2607" s="23">
        <v>5</v>
      </c>
      <c r="ET2607" s="23">
        <v>0</v>
      </c>
      <c r="EU2607" s="23">
        <v>0</v>
      </c>
      <c r="EV2607" s="23">
        <v>0</v>
      </c>
      <c r="EW2607" s="23"/>
      <c r="EX2607" s="23">
        <v>0</v>
      </c>
      <c r="EY2607" s="23"/>
      <c r="EZ2607" s="23"/>
      <c r="FA2607" s="23"/>
      <c r="FB2607" s="23"/>
      <c r="FC2607" s="23"/>
      <c r="FD2607" s="23"/>
      <c r="FE2607" s="23"/>
      <c r="FF2607" s="23"/>
      <c r="FG2607" s="23"/>
      <c r="FH2607" s="23"/>
      <c r="FI2607" s="23"/>
      <c r="FJ2607" s="23"/>
      <c r="FK2607" s="23"/>
      <c r="FL2607" s="23"/>
      <c r="FM2607" s="23"/>
      <c r="FN2607" s="23"/>
      <c r="FO2607" s="23"/>
      <c r="FP2607" s="23"/>
      <c r="FQ2607" s="23"/>
      <c r="FR2607" s="23"/>
    </row>
    <row r="2608" spans="142:174">
      <c r="EL2608" s="22">
        <v>44332</v>
      </c>
      <c r="EM2608" s="21" t="s">
        <v>32040</v>
      </c>
      <c r="EN2608" s="21" t="s">
        <v>19037</v>
      </c>
      <c r="EO2608" s="21" t="s">
        <v>29929</v>
      </c>
      <c r="EP2608" s="21">
        <v>574190053228</v>
      </c>
      <c r="EQ2608" s="21" t="s">
        <v>207</v>
      </c>
      <c r="ER2608" s="21" t="s">
        <v>208</v>
      </c>
      <c r="ES2608" s="23">
        <v>4</v>
      </c>
      <c r="ET2608" s="23">
        <v>0</v>
      </c>
      <c r="EU2608" s="23">
        <v>0</v>
      </c>
      <c r="EV2608" s="23">
        <v>0</v>
      </c>
      <c r="EW2608" s="23"/>
      <c r="EX2608" s="23">
        <v>0</v>
      </c>
      <c r="EY2608" s="23"/>
      <c r="EZ2608" s="23"/>
      <c r="FA2608" s="23"/>
      <c r="FB2608" s="23"/>
      <c r="FC2608" s="23"/>
      <c r="FD2608" s="23"/>
      <c r="FE2608" s="23"/>
      <c r="FF2608" s="23"/>
      <c r="FG2608" s="23"/>
      <c r="FH2608" s="23"/>
      <c r="FI2608" s="23"/>
      <c r="FJ2608" s="23"/>
      <c r="FK2608" s="23"/>
      <c r="FL2608" s="23"/>
      <c r="FM2608" s="23"/>
      <c r="FN2608" s="23"/>
      <c r="FO2608" s="23"/>
      <c r="FP2608" s="23"/>
      <c r="FQ2608" s="23"/>
      <c r="FR2608" s="23"/>
    </row>
    <row r="2609" spans="142:174">
      <c r="EL2609" s="22">
        <v>44332</v>
      </c>
      <c r="EM2609" s="21" t="s">
        <v>32038</v>
      </c>
      <c r="EN2609" s="21" t="s">
        <v>3778</v>
      </c>
      <c r="EO2609" s="21" t="s">
        <v>29929</v>
      </c>
      <c r="EP2609" s="21">
        <v>628195165591</v>
      </c>
      <c r="EQ2609" s="21" t="s">
        <v>207</v>
      </c>
      <c r="ER2609" s="21" t="s">
        <v>208</v>
      </c>
      <c r="ES2609" s="23">
        <v>6</v>
      </c>
      <c r="ET2609" s="23">
        <v>0</v>
      </c>
      <c r="EU2609" s="23">
        <v>0</v>
      </c>
      <c r="EV2609" s="23">
        <v>0</v>
      </c>
      <c r="EW2609" s="23"/>
      <c r="EX2609" s="23">
        <v>0</v>
      </c>
      <c r="EY2609" s="23"/>
      <c r="EZ2609" s="23"/>
      <c r="FA2609" s="23"/>
      <c r="FB2609" s="23"/>
      <c r="FC2609" s="23"/>
      <c r="FD2609" s="23"/>
      <c r="FE2609" s="23"/>
      <c r="FF2609" s="23"/>
      <c r="FG2609" s="23"/>
      <c r="FH2609" s="23"/>
      <c r="FI2609" s="23"/>
      <c r="FJ2609" s="23"/>
      <c r="FK2609" s="23"/>
      <c r="FL2609" s="23"/>
      <c r="FM2609" s="23"/>
      <c r="FN2609" s="23"/>
      <c r="FO2609" s="23"/>
      <c r="FP2609" s="23"/>
      <c r="FQ2609" s="23"/>
      <c r="FR2609" s="23"/>
    </row>
    <row r="2610" spans="142:174">
      <c r="EL2610" s="22">
        <v>44332</v>
      </c>
      <c r="EM2610" s="21" t="s">
        <v>32039</v>
      </c>
      <c r="EN2610" s="21" t="s">
        <v>19037</v>
      </c>
      <c r="EO2610" s="21" t="s">
        <v>29929</v>
      </c>
      <c r="EP2610" s="21">
        <v>574190053228</v>
      </c>
      <c r="EQ2610" s="21" t="s">
        <v>207</v>
      </c>
      <c r="ER2610" s="21" t="s">
        <v>208</v>
      </c>
      <c r="ES2610" s="23">
        <v>23</v>
      </c>
      <c r="ET2610" s="23">
        <v>0</v>
      </c>
      <c r="EU2610" s="23">
        <v>0</v>
      </c>
      <c r="EV2610" s="23">
        <v>0</v>
      </c>
      <c r="EW2610" s="23"/>
      <c r="EX2610" s="23">
        <v>0</v>
      </c>
      <c r="EY2610" s="23"/>
      <c r="EZ2610" s="23"/>
      <c r="FA2610" s="23"/>
      <c r="FB2610" s="23"/>
      <c r="FC2610" s="23"/>
      <c r="FD2610" s="23"/>
      <c r="FE2610" s="23"/>
      <c r="FF2610" s="23"/>
      <c r="FG2610" s="23"/>
      <c r="FH2610" s="23"/>
      <c r="FI2610" s="23"/>
      <c r="FJ2610" s="23"/>
      <c r="FK2610" s="23"/>
      <c r="FL2610" s="23"/>
      <c r="FM2610" s="23"/>
      <c r="FN2610" s="23"/>
      <c r="FO2610" s="23"/>
      <c r="FP2610" s="23"/>
      <c r="FQ2610" s="23"/>
      <c r="FR2610" s="23"/>
    </row>
    <row r="2611" spans="142:174">
      <c r="EL2611" s="22">
        <v>44332</v>
      </c>
      <c r="EM2611" s="21" t="s">
        <v>32042</v>
      </c>
      <c r="EN2611" s="21" t="s">
        <v>3778</v>
      </c>
      <c r="EO2611" s="21" t="s">
        <v>29929</v>
      </c>
      <c r="EP2611" s="21">
        <v>628195165591</v>
      </c>
      <c r="EQ2611" s="21" t="s">
        <v>207</v>
      </c>
      <c r="ER2611" s="21" t="s">
        <v>208</v>
      </c>
      <c r="ES2611" s="23">
        <v>6</v>
      </c>
      <c r="ET2611" s="23">
        <v>0</v>
      </c>
      <c r="EU2611" s="23">
        <v>0</v>
      </c>
      <c r="EV2611" s="23">
        <v>0</v>
      </c>
      <c r="EW2611" s="23"/>
      <c r="EX2611" s="23">
        <v>0</v>
      </c>
      <c r="EY2611" s="23"/>
      <c r="EZ2611" s="23"/>
      <c r="FA2611" s="23"/>
      <c r="FB2611" s="23"/>
      <c r="FC2611" s="23"/>
      <c r="FD2611" s="23"/>
      <c r="FE2611" s="23"/>
      <c r="FF2611" s="23"/>
      <c r="FG2611" s="23"/>
      <c r="FH2611" s="23"/>
      <c r="FI2611" s="23"/>
      <c r="FJ2611" s="23"/>
      <c r="FK2611" s="23"/>
      <c r="FL2611" s="23"/>
      <c r="FM2611" s="23"/>
      <c r="FN2611" s="23"/>
      <c r="FO2611" s="23"/>
      <c r="FP2611" s="23"/>
      <c r="FQ2611" s="23"/>
      <c r="FR2611" s="23"/>
    </row>
    <row r="2612" spans="142:174">
      <c r="EL2612" s="22">
        <v>44332</v>
      </c>
      <c r="EM2612" s="21" t="s">
        <v>32041</v>
      </c>
      <c r="EN2612" s="21" t="s">
        <v>609</v>
      </c>
      <c r="EO2612" s="21" t="s">
        <v>29929</v>
      </c>
      <c r="EP2612" s="21">
        <v>574298647000</v>
      </c>
      <c r="EQ2612" s="21" t="s">
        <v>207</v>
      </c>
      <c r="ER2612" s="21" t="s">
        <v>209</v>
      </c>
      <c r="ES2612" s="23">
        <v>3</v>
      </c>
      <c r="ET2612" s="23">
        <v>0</v>
      </c>
      <c r="EU2612" s="23">
        <v>0</v>
      </c>
      <c r="EV2612" s="23">
        <v>0</v>
      </c>
      <c r="EW2612" s="23"/>
      <c r="EX2612" s="23">
        <v>0</v>
      </c>
      <c r="EY2612" s="23"/>
      <c r="EZ2612" s="23"/>
      <c r="FA2612" s="23"/>
      <c r="FB2612" s="23"/>
      <c r="FC2612" s="23"/>
      <c r="FD2612" s="23"/>
      <c r="FE2612" s="23"/>
      <c r="FF2612" s="23"/>
      <c r="FG2612" s="23"/>
      <c r="FH2612" s="23"/>
      <c r="FI2612" s="23"/>
      <c r="FJ2612" s="23"/>
      <c r="FK2612" s="23"/>
      <c r="FL2612" s="23"/>
      <c r="FM2612" s="23"/>
      <c r="FN2612" s="23"/>
      <c r="FO2612" s="23"/>
      <c r="FP2612" s="23"/>
      <c r="FQ2612" s="23"/>
      <c r="FR2612" s="23"/>
    </row>
    <row r="2613" spans="142:174">
      <c r="EL2613" s="22">
        <v>44332</v>
      </c>
      <c r="EM2613" s="21" t="s">
        <v>32041</v>
      </c>
      <c r="EN2613" s="21" t="s">
        <v>609</v>
      </c>
      <c r="EO2613" s="21" t="s">
        <v>29929</v>
      </c>
      <c r="EP2613" s="21">
        <v>574298647000</v>
      </c>
      <c r="EQ2613" s="21" t="s">
        <v>207</v>
      </c>
      <c r="ER2613" s="21" t="s">
        <v>29926</v>
      </c>
      <c r="ES2613" s="23">
        <v>1</v>
      </c>
      <c r="ET2613" s="23">
        <v>0</v>
      </c>
      <c r="EU2613" s="23">
        <v>0</v>
      </c>
      <c r="EV2613" s="23">
        <v>0</v>
      </c>
      <c r="EW2613" s="23"/>
      <c r="EX2613" s="23">
        <v>0</v>
      </c>
      <c r="EY2613" s="23"/>
      <c r="EZ2613" s="23"/>
      <c r="FA2613" s="23"/>
      <c r="FB2613" s="23"/>
      <c r="FC2613" s="23"/>
      <c r="FD2613" s="23"/>
      <c r="FE2613" s="23"/>
      <c r="FF2613" s="23"/>
      <c r="FG2613" s="23"/>
      <c r="FH2613" s="23"/>
      <c r="FI2613" s="23"/>
      <c r="FJ2613" s="23"/>
      <c r="FK2613" s="23"/>
      <c r="FL2613" s="23"/>
      <c r="FM2613" s="23"/>
      <c r="FN2613" s="23"/>
      <c r="FO2613" s="23"/>
      <c r="FP2613" s="23"/>
      <c r="FQ2613" s="23"/>
      <c r="FR2613" s="23"/>
    </row>
    <row r="2614" spans="142:174">
      <c r="EL2614" s="22">
        <v>44332</v>
      </c>
      <c r="EM2614" s="21" t="s">
        <v>32041</v>
      </c>
      <c r="EN2614" s="21" t="s">
        <v>3793</v>
      </c>
      <c r="EO2614" s="21" t="s">
        <v>29929</v>
      </c>
      <c r="EP2614" s="21">
        <v>628786455613</v>
      </c>
      <c r="EQ2614" s="21" t="s">
        <v>207</v>
      </c>
      <c r="ER2614" s="21" t="s">
        <v>209</v>
      </c>
      <c r="ES2614" s="23">
        <v>19</v>
      </c>
      <c r="ET2614" s="23">
        <v>0</v>
      </c>
      <c r="EU2614" s="23">
        <v>0</v>
      </c>
      <c r="EV2614" s="23">
        <v>0</v>
      </c>
      <c r="EW2614" s="23"/>
      <c r="EX2614" s="23">
        <v>0</v>
      </c>
      <c r="EY2614" s="23"/>
      <c r="EZ2614" s="23"/>
      <c r="FA2614" s="23"/>
      <c r="FB2614" s="23"/>
      <c r="FC2614" s="23"/>
      <c r="FD2614" s="23"/>
      <c r="FE2614" s="23"/>
      <c r="FF2614" s="23"/>
      <c r="FG2614" s="23"/>
      <c r="FH2614" s="23"/>
      <c r="FI2614" s="23"/>
      <c r="FJ2614" s="23"/>
      <c r="FK2614" s="23"/>
      <c r="FL2614" s="23"/>
      <c r="FM2614" s="23"/>
      <c r="FN2614" s="23"/>
      <c r="FO2614" s="23"/>
      <c r="FP2614" s="23"/>
      <c r="FQ2614" s="23"/>
      <c r="FR2614" s="23"/>
    </row>
    <row r="2615" spans="142:174">
      <c r="EL2615" s="22">
        <v>44332</v>
      </c>
      <c r="EM2615" s="21" t="s">
        <v>32041</v>
      </c>
      <c r="EN2615" s="21" t="s">
        <v>3780</v>
      </c>
      <c r="EO2615" s="21" t="s">
        <v>29929</v>
      </c>
      <c r="EP2615" s="21">
        <v>628786403173</v>
      </c>
      <c r="EQ2615" s="21" t="s">
        <v>207</v>
      </c>
      <c r="ER2615" s="21" t="s">
        <v>209</v>
      </c>
      <c r="ES2615" s="23">
        <v>23</v>
      </c>
      <c r="ET2615" s="23">
        <v>0</v>
      </c>
      <c r="EU2615" s="23">
        <v>0</v>
      </c>
      <c r="EV2615" s="23">
        <v>0</v>
      </c>
      <c r="EW2615" s="23"/>
      <c r="EX2615" s="23">
        <v>0</v>
      </c>
      <c r="EY2615" s="23"/>
      <c r="EZ2615" s="23"/>
      <c r="FA2615" s="23"/>
      <c r="FB2615" s="23"/>
      <c r="FC2615" s="23"/>
      <c r="FD2615" s="23"/>
      <c r="FE2615" s="23"/>
      <c r="FF2615" s="23"/>
      <c r="FG2615" s="23"/>
      <c r="FH2615" s="23"/>
      <c r="FI2615" s="23"/>
      <c r="FJ2615" s="23"/>
      <c r="FK2615" s="23"/>
      <c r="FL2615" s="23"/>
      <c r="FM2615" s="23"/>
      <c r="FN2615" s="23"/>
      <c r="FO2615" s="23"/>
      <c r="FP2615" s="23"/>
      <c r="FQ2615" s="23"/>
      <c r="FR2615" s="23"/>
    </row>
    <row r="2616" spans="142:174">
      <c r="EL2616" s="22">
        <v>44332</v>
      </c>
      <c r="EM2616" s="21" t="s">
        <v>32040</v>
      </c>
      <c r="EN2616" s="21" t="s">
        <v>3780</v>
      </c>
      <c r="EO2616" s="21" t="s">
        <v>29929</v>
      </c>
      <c r="EP2616" s="21">
        <v>628786403173</v>
      </c>
      <c r="EQ2616" s="21" t="s">
        <v>207</v>
      </c>
      <c r="ER2616" s="21" t="s">
        <v>209</v>
      </c>
      <c r="ES2616" s="23">
        <v>3</v>
      </c>
      <c r="ET2616" s="23">
        <v>0</v>
      </c>
      <c r="EU2616" s="23">
        <v>0</v>
      </c>
      <c r="EV2616" s="23">
        <v>0</v>
      </c>
      <c r="EW2616" s="23"/>
      <c r="EX2616" s="23">
        <v>0</v>
      </c>
      <c r="EY2616" s="23"/>
      <c r="EZ2616" s="23"/>
      <c r="FA2616" s="23"/>
      <c r="FB2616" s="23"/>
      <c r="FC2616" s="23"/>
      <c r="FD2616" s="23"/>
      <c r="FE2616" s="23"/>
      <c r="FF2616" s="23"/>
      <c r="FG2616" s="23"/>
      <c r="FH2616" s="23"/>
      <c r="FI2616" s="23"/>
      <c r="FJ2616" s="23"/>
      <c r="FK2616" s="23"/>
      <c r="FL2616" s="23"/>
      <c r="FM2616" s="23"/>
      <c r="FN2616" s="23"/>
      <c r="FO2616" s="23"/>
      <c r="FP2616" s="23"/>
      <c r="FQ2616" s="23"/>
      <c r="FR2616" s="23"/>
    </row>
    <row r="2617" spans="142:174">
      <c r="EL2617" s="22">
        <v>44332</v>
      </c>
      <c r="EM2617" s="21" t="s">
        <v>32038</v>
      </c>
      <c r="EN2617" s="21" t="s">
        <v>17428</v>
      </c>
      <c r="EO2617" s="21" t="s">
        <v>29929</v>
      </c>
      <c r="EP2617" s="21">
        <v>574813586895</v>
      </c>
      <c r="EQ2617" s="21" t="s">
        <v>207</v>
      </c>
      <c r="ER2617" s="21" t="s">
        <v>208</v>
      </c>
      <c r="ES2617" s="23">
        <v>15</v>
      </c>
      <c r="ET2617" s="23">
        <v>0</v>
      </c>
      <c r="EU2617" s="23">
        <v>0</v>
      </c>
      <c r="EV2617" s="23">
        <v>0</v>
      </c>
      <c r="EW2617" s="23"/>
      <c r="EX2617" s="23">
        <v>0</v>
      </c>
      <c r="EY2617" s="23"/>
      <c r="EZ2617" s="23"/>
      <c r="FA2617" s="23"/>
      <c r="FB2617" s="23"/>
      <c r="FC2617" s="23"/>
      <c r="FD2617" s="23"/>
      <c r="FE2617" s="23"/>
      <c r="FF2617" s="23"/>
      <c r="FG2617" s="23"/>
      <c r="FH2617" s="23"/>
      <c r="FI2617" s="23"/>
      <c r="FJ2617" s="23"/>
      <c r="FK2617" s="23"/>
      <c r="FL2617" s="23"/>
      <c r="FM2617" s="23"/>
      <c r="FN2617" s="23"/>
      <c r="FO2617" s="23"/>
      <c r="FP2617" s="23"/>
      <c r="FQ2617" s="23"/>
      <c r="FR2617" s="23"/>
    </row>
    <row r="2618" spans="142:174">
      <c r="EL2618" s="22">
        <v>44332</v>
      </c>
      <c r="EM2618" s="21" t="s">
        <v>32040</v>
      </c>
      <c r="EN2618" s="21" t="s">
        <v>609</v>
      </c>
      <c r="EO2618" s="21" t="s">
        <v>29929</v>
      </c>
      <c r="EP2618" s="21">
        <v>574298647000</v>
      </c>
      <c r="EQ2618" s="21" t="s">
        <v>207</v>
      </c>
      <c r="ER2618" s="21" t="s">
        <v>208</v>
      </c>
      <c r="ES2618" s="23">
        <v>16</v>
      </c>
      <c r="ET2618" s="23">
        <v>0</v>
      </c>
      <c r="EU2618" s="23">
        <v>0</v>
      </c>
      <c r="EV2618" s="23">
        <v>0</v>
      </c>
      <c r="EW2618" s="23"/>
      <c r="EX2618" s="23">
        <v>0</v>
      </c>
      <c r="EY2618" s="23"/>
      <c r="EZ2618" s="23"/>
      <c r="FA2618" s="23"/>
      <c r="FB2618" s="23"/>
      <c r="FC2618" s="23"/>
      <c r="FD2618" s="23"/>
      <c r="FE2618" s="23"/>
      <c r="FF2618" s="23"/>
      <c r="FG2618" s="23"/>
      <c r="FH2618" s="23"/>
      <c r="FI2618" s="23"/>
      <c r="FJ2618" s="23"/>
      <c r="FK2618" s="23"/>
      <c r="FL2618" s="23"/>
      <c r="FM2618" s="23"/>
      <c r="FN2618" s="23"/>
      <c r="FO2618" s="23"/>
      <c r="FP2618" s="23"/>
      <c r="FQ2618" s="23"/>
      <c r="FR2618" s="23"/>
    </row>
    <row r="2619" spans="142:174">
      <c r="EL2619" s="22">
        <v>44332</v>
      </c>
      <c r="EM2619" s="21" t="s">
        <v>32038</v>
      </c>
      <c r="EN2619" s="21" t="s">
        <v>3777</v>
      </c>
      <c r="EO2619" s="21" t="s">
        <v>29929</v>
      </c>
      <c r="EP2619" s="21">
        <v>627860956677</v>
      </c>
      <c r="EQ2619" s="21" t="s">
        <v>207</v>
      </c>
      <c r="ER2619" s="21" t="s">
        <v>209</v>
      </c>
      <c r="ES2619" s="23">
        <v>1</v>
      </c>
      <c r="ET2619" s="23">
        <v>0</v>
      </c>
      <c r="EU2619" s="23">
        <v>0</v>
      </c>
      <c r="EV2619" s="23">
        <v>0</v>
      </c>
      <c r="EW2619" s="23"/>
      <c r="EX2619" s="23">
        <v>0</v>
      </c>
      <c r="EY2619" s="23"/>
      <c r="EZ2619" s="23"/>
      <c r="FA2619" s="23"/>
      <c r="FB2619" s="23"/>
      <c r="FC2619" s="23"/>
      <c r="FD2619" s="23"/>
      <c r="FE2619" s="23"/>
      <c r="FF2619" s="23"/>
      <c r="FG2619" s="23"/>
      <c r="FH2619" s="23"/>
      <c r="FI2619" s="23"/>
      <c r="FJ2619" s="23"/>
      <c r="FK2619" s="23"/>
      <c r="FL2619" s="23"/>
      <c r="FM2619" s="23"/>
      <c r="FN2619" s="23"/>
      <c r="FO2619" s="23"/>
      <c r="FP2619" s="23"/>
      <c r="FQ2619" s="23"/>
      <c r="FR2619" s="23"/>
    </row>
    <row r="2620" spans="142:174">
      <c r="EL2620" s="22">
        <v>44332</v>
      </c>
      <c r="EM2620" s="21" t="s">
        <v>32042</v>
      </c>
      <c r="EN2620" s="21" t="s">
        <v>3793</v>
      </c>
      <c r="EO2620" s="21" t="s">
        <v>29929</v>
      </c>
      <c r="EP2620" s="21">
        <v>628786455613</v>
      </c>
      <c r="EQ2620" s="21" t="s">
        <v>207</v>
      </c>
      <c r="ER2620" s="21" t="s">
        <v>208</v>
      </c>
      <c r="ES2620" s="23">
        <v>1</v>
      </c>
      <c r="ET2620" s="23">
        <v>0</v>
      </c>
      <c r="EU2620" s="23">
        <v>0</v>
      </c>
      <c r="EV2620" s="23">
        <v>0</v>
      </c>
      <c r="EW2620" s="23"/>
      <c r="EX2620" s="23">
        <v>0</v>
      </c>
      <c r="EY2620" s="23"/>
      <c r="EZ2620" s="23"/>
      <c r="FA2620" s="23"/>
      <c r="FB2620" s="23"/>
      <c r="FC2620" s="23"/>
      <c r="FD2620" s="23"/>
      <c r="FE2620" s="23"/>
      <c r="FF2620" s="23"/>
      <c r="FG2620" s="23"/>
      <c r="FH2620" s="23"/>
      <c r="FI2620" s="23"/>
      <c r="FJ2620" s="23"/>
      <c r="FK2620" s="23"/>
      <c r="FL2620" s="23"/>
      <c r="FM2620" s="23"/>
      <c r="FN2620" s="23"/>
      <c r="FO2620" s="23"/>
      <c r="FP2620" s="23"/>
      <c r="FQ2620" s="23"/>
      <c r="FR2620" s="23"/>
    </row>
    <row r="2621" spans="142:174">
      <c r="EL2621" s="22">
        <v>44332</v>
      </c>
      <c r="EM2621" s="21" t="s">
        <v>32041</v>
      </c>
      <c r="EN2621" s="21" t="s">
        <v>32045</v>
      </c>
      <c r="EO2621" s="21" t="s">
        <v>29929</v>
      </c>
      <c r="EP2621" s="21">
        <v>643582104858</v>
      </c>
      <c r="EQ2621" s="21" t="s">
        <v>207</v>
      </c>
      <c r="ER2621" s="21" t="s">
        <v>209</v>
      </c>
      <c r="ES2621" s="23">
        <v>29</v>
      </c>
      <c r="ET2621" s="23">
        <v>0</v>
      </c>
      <c r="EU2621" s="23">
        <v>0</v>
      </c>
      <c r="EV2621" s="23">
        <v>0</v>
      </c>
      <c r="EW2621" s="23"/>
      <c r="EX2621" s="23">
        <v>0</v>
      </c>
      <c r="EY2621" s="23"/>
      <c r="EZ2621" s="23"/>
      <c r="FA2621" s="23"/>
      <c r="FB2621" s="23"/>
      <c r="FC2621" s="23"/>
      <c r="FD2621" s="23"/>
      <c r="FE2621" s="23"/>
      <c r="FF2621" s="23"/>
      <c r="FG2621" s="23"/>
      <c r="FH2621" s="23"/>
      <c r="FI2621" s="23"/>
      <c r="FJ2621" s="23"/>
      <c r="FK2621" s="23"/>
      <c r="FL2621" s="23"/>
      <c r="FM2621" s="23"/>
      <c r="FN2621" s="23"/>
      <c r="FO2621" s="23"/>
      <c r="FP2621" s="23"/>
      <c r="FQ2621" s="23"/>
      <c r="FR2621" s="23"/>
    </row>
    <row r="2622" spans="142:174">
      <c r="EL2622" s="22">
        <v>44332</v>
      </c>
      <c r="EM2622" s="21" t="s">
        <v>32041</v>
      </c>
      <c r="EN2622" s="21" t="s">
        <v>32043</v>
      </c>
      <c r="EO2622" s="21" t="s">
        <v>29929</v>
      </c>
      <c r="EP2622" s="21">
        <v>627339287213</v>
      </c>
      <c r="EQ2622" s="21" t="s">
        <v>207</v>
      </c>
      <c r="ER2622" s="21" t="s">
        <v>209</v>
      </c>
      <c r="ES2622" s="23">
        <v>4</v>
      </c>
      <c r="ET2622" s="23">
        <v>0</v>
      </c>
      <c r="EU2622" s="23">
        <v>0</v>
      </c>
      <c r="EV2622" s="23">
        <v>0</v>
      </c>
      <c r="EW2622" s="23"/>
      <c r="EX2622" s="23">
        <v>0</v>
      </c>
      <c r="EY2622" s="23"/>
      <c r="EZ2622" s="23"/>
      <c r="FA2622" s="23"/>
      <c r="FB2622" s="23"/>
      <c r="FC2622" s="23"/>
      <c r="FD2622" s="23"/>
      <c r="FE2622" s="23"/>
      <c r="FF2622" s="23"/>
      <c r="FG2622" s="23"/>
      <c r="FH2622" s="23"/>
      <c r="FI2622" s="23"/>
      <c r="FJ2622" s="23"/>
      <c r="FK2622" s="23"/>
      <c r="FL2622" s="23"/>
      <c r="FM2622" s="23"/>
      <c r="FN2622" s="23"/>
      <c r="FO2622" s="23"/>
      <c r="FP2622" s="23"/>
      <c r="FQ2622" s="23"/>
      <c r="FR2622" s="23"/>
    </row>
    <row r="2623" spans="142:174">
      <c r="EL2623" s="22">
        <v>44332</v>
      </c>
      <c r="EM2623" s="21" t="s">
        <v>32040</v>
      </c>
      <c r="EN2623" s="21" t="s">
        <v>3778</v>
      </c>
      <c r="EO2623" s="21" t="s">
        <v>29929</v>
      </c>
      <c r="EP2623" s="21">
        <v>628195165591</v>
      </c>
      <c r="EQ2623" s="21" t="s">
        <v>207</v>
      </c>
      <c r="ER2623" s="21" t="s">
        <v>208</v>
      </c>
      <c r="ES2623" s="23">
        <v>32</v>
      </c>
      <c r="ET2623" s="23">
        <v>0</v>
      </c>
      <c r="EU2623" s="23">
        <v>0</v>
      </c>
      <c r="EV2623" s="23">
        <v>0</v>
      </c>
      <c r="EW2623" s="23"/>
      <c r="EX2623" s="23">
        <v>0</v>
      </c>
      <c r="EY2623" s="23"/>
      <c r="EZ2623" s="23"/>
      <c r="FA2623" s="23"/>
      <c r="FB2623" s="23"/>
      <c r="FC2623" s="23"/>
      <c r="FD2623" s="23"/>
      <c r="FE2623" s="23"/>
      <c r="FF2623" s="23"/>
      <c r="FG2623" s="23"/>
      <c r="FH2623" s="23"/>
      <c r="FI2623" s="23"/>
      <c r="FJ2623" s="23"/>
      <c r="FK2623" s="23"/>
      <c r="FL2623" s="23"/>
      <c r="FM2623" s="23"/>
      <c r="FN2623" s="23"/>
      <c r="FO2623" s="23"/>
      <c r="FP2623" s="23"/>
      <c r="FQ2623" s="23"/>
      <c r="FR2623" s="23"/>
    </row>
    <row r="2624" spans="142:174">
      <c r="EL2624" s="22">
        <v>44332</v>
      </c>
      <c r="EM2624" s="21" t="s">
        <v>32038</v>
      </c>
      <c r="EN2624" s="21" t="s">
        <v>609</v>
      </c>
      <c r="EO2624" s="21" t="s">
        <v>29929</v>
      </c>
      <c r="EP2624" s="21">
        <v>574298647000</v>
      </c>
      <c r="EQ2624" s="21" t="s">
        <v>207</v>
      </c>
      <c r="ER2624" s="21" t="s">
        <v>208</v>
      </c>
      <c r="ES2624" s="23">
        <v>48</v>
      </c>
      <c r="ET2624" s="23">
        <v>0</v>
      </c>
      <c r="EU2624" s="23">
        <v>0</v>
      </c>
      <c r="EV2624" s="23">
        <v>0</v>
      </c>
      <c r="EW2624" s="23"/>
      <c r="EX2624" s="23">
        <v>0</v>
      </c>
      <c r="EY2624" s="23"/>
      <c r="EZ2624" s="23"/>
      <c r="FA2624" s="23"/>
      <c r="FB2624" s="23"/>
      <c r="FC2624" s="23"/>
      <c r="FD2624" s="23"/>
      <c r="FE2624" s="23"/>
      <c r="FF2624" s="23"/>
      <c r="FG2624" s="23"/>
      <c r="FH2624" s="23"/>
      <c r="FI2624" s="23"/>
      <c r="FJ2624" s="23"/>
      <c r="FK2624" s="23"/>
      <c r="FL2624" s="23"/>
      <c r="FM2624" s="23"/>
      <c r="FN2624" s="23"/>
      <c r="FO2624" s="23"/>
      <c r="FP2624" s="23"/>
      <c r="FQ2624" s="23"/>
      <c r="FR2624" s="23"/>
    </row>
    <row r="2625" spans="142:174">
      <c r="EL2625" s="22">
        <v>44332</v>
      </c>
      <c r="EM2625" s="21" t="s">
        <v>32041</v>
      </c>
      <c r="EN2625" s="21" t="s">
        <v>3791</v>
      </c>
      <c r="EO2625" s="21" t="s">
        <v>29929</v>
      </c>
      <c r="EP2625" s="21">
        <v>628193881413</v>
      </c>
      <c r="EQ2625" s="21" t="s">
        <v>207</v>
      </c>
      <c r="ER2625" s="21" t="s">
        <v>209</v>
      </c>
      <c r="ES2625" s="23">
        <v>2</v>
      </c>
      <c r="ET2625" s="23">
        <v>0</v>
      </c>
      <c r="EU2625" s="23">
        <v>0</v>
      </c>
      <c r="EV2625" s="23">
        <v>0</v>
      </c>
      <c r="EW2625" s="23"/>
      <c r="EX2625" s="23">
        <v>0</v>
      </c>
      <c r="EY2625" s="23"/>
      <c r="EZ2625" s="23"/>
      <c r="FA2625" s="23"/>
      <c r="FB2625" s="23"/>
      <c r="FC2625" s="23"/>
      <c r="FD2625" s="23"/>
      <c r="FE2625" s="23"/>
      <c r="FF2625" s="23"/>
      <c r="FG2625" s="23"/>
      <c r="FH2625" s="23"/>
      <c r="FI2625" s="23"/>
      <c r="FJ2625" s="23"/>
      <c r="FK2625" s="23"/>
      <c r="FL2625" s="23"/>
      <c r="FM2625" s="23"/>
      <c r="FN2625" s="23"/>
      <c r="FO2625" s="23"/>
      <c r="FP2625" s="23"/>
      <c r="FQ2625" s="23"/>
      <c r="FR2625" s="23"/>
    </row>
    <row r="2626" spans="142:174">
      <c r="EL2626" s="22">
        <v>44332</v>
      </c>
      <c r="EM2626" s="21" t="s">
        <v>32039</v>
      </c>
      <c r="EN2626" s="21" t="s">
        <v>17431</v>
      </c>
      <c r="EO2626" s="21" t="s">
        <v>29929</v>
      </c>
      <c r="EP2626" s="21">
        <v>574390227530</v>
      </c>
      <c r="EQ2626" s="21" t="s">
        <v>207</v>
      </c>
      <c r="ER2626" s="21" t="s">
        <v>208</v>
      </c>
      <c r="ES2626" s="23">
        <v>15</v>
      </c>
      <c r="ET2626" s="23">
        <v>0</v>
      </c>
      <c r="EU2626" s="23">
        <v>0</v>
      </c>
      <c r="EV2626" s="23">
        <v>0</v>
      </c>
      <c r="EW2626" s="23"/>
      <c r="EX2626" s="23">
        <v>0</v>
      </c>
      <c r="EY2626" s="23"/>
      <c r="EZ2626" s="23"/>
      <c r="FA2626" s="23"/>
      <c r="FB2626" s="23"/>
      <c r="FC2626" s="23"/>
      <c r="FD2626" s="23"/>
      <c r="FE2626" s="23"/>
      <c r="FF2626" s="23"/>
      <c r="FG2626" s="23"/>
      <c r="FH2626" s="23"/>
      <c r="FI2626" s="23"/>
      <c r="FJ2626" s="23"/>
      <c r="FK2626" s="23"/>
      <c r="FL2626" s="23"/>
      <c r="FM2626" s="23"/>
      <c r="FN2626" s="23"/>
      <c r="FO2626" s="23"/>
      <c r="FP2626" s="23"/>
      <c r="FQ2626" s="23"/>
      <c r="FR2626" s="23"/>
    </row>
    <row r="2627" spans="142:174">
      <c r="EL2627" s="22">
        <v>44332</v>
      </c>
      <c r="EM2627" s="21" t="s">
        <v>32041</v>
      </c>
      <c r="EN2627" s="21" t="s">
        <v>17431</v>
      </c>
      <c r="EO2627" s="21" t="s">
        <v>29929</v>
      </c>
      <c r="EP2627" s="21">
        <v>574390227530</v>
      </c>
      <c r="EQ2627" s="21" t="s">
        <v>207</v>
      </c>
      <c r="ER2627" s="21" t="s">
        <v>208</v>
      </c>
      <c r="ES2627" s="23">
        <v>3</v>
      </c>
      <c r="ET2627" s="23">
        <v>0</v>
      </c>
      <c r="EU2627" s="23">
        <v>0</v>
      </c>
      <c r="EV2627" s="23">
        <v>0</v>
      </c>
      <c r="EW2627" s="23"/>
      <c r="EX2627" s="23">
        <v>0</v>
      </c>
      <c r="EY2627" s="23"/>
      <c r="EZ2627" s="23"/>
      <c r="FA2627" s="23"/>
      <c r="FB2627" s="23"/>
      <c r="FC2627" s="23"/>
      <c r="FD2627" s="23"/>
      <c r="FE2627" s="23"/>
      <c r="FF2627" s="23"/>
      <c r="FG2627" s="23"/>
      <c r="FH2627" s="23"/>
      <c r="FI2627" s="23"/>
      <c r="FJ2627" s="23"/>
      <c r="FK2627" s="23"/>
      <c r="FL2627" s="23"/>
      <c r="FM2627" s="23"/>
      <c r="FN2627" s="23"/>
      <c r="FO2627" s="23"/>
      <c r="FP2627" s="23"/>
      <c r="FQ2627" s="23"/>
      <c r="FR2627" s="23"/>
    </row>
    <row r="2628" spans="142:174">
      <c r="EL2628" s="22">
        <v>44332</v>
      </c>
      <c r="EM2628" s="21" t="s">
        <v>32041</v>
      </c>
      <c r="EN2628" s="21" t="s">
        <v>17431</v>
      </c>
      <c r="EO2628" s="21" t="s">
        <v>29929</v>
      </c>
      <c r="EP2628" s="21">
        <v>574390227530</v>
      </c>
      <c r="EQ2628" s="21" t="s">
        <v>207</v>
      </c>
      <c r="ER2628" s="21" t="s">
        <v>209</v>
      </c>
      <c r="ES2628" s="23">
        <v>21</v>
      </c>
      <c r="ET2628" s="23">
        <v>0</v>
      </c>
      <c r="EU2628" s="23">
        <v>0</v>
      </c>
      <c r="EV2628" s="23">
        <v>0</v>
      </c>
      <c r="EW2628" s="23"/>
      <c r="EX2628" s="23">
        <v>0</v>
      </c>
      <c r="EY2628" s="23"/>
      <c r="EZ2628" s="23"/>
      <c r="FA2628" s="23"/>
      <c r="FB2628" s="23"/>
      <c r="FC2628" s="23"/>
      <c r="FD2628" s="23"/>
      <c r="FE2628" s="23"/>
      <c r="FF2628" s="23"/>
      <c r="FG2628" s="23"/>
      <c r="FH2628" s="23"/>
      <c r="FI2628" s="23"/>
      <c r="FJ2628" s="23"/>
      <c r="FK2628" s="23"/>
      <c r="FL2628" s="23"/>
      <c r="FM2628" s="23"/>
      <c r="FN2628" s="23"/>
      <c r="FO2628" s="23"/>
      <c r="FP2628" s="23"/>
      <c r="FQ2628" s="23"/>
      <c r="FR2628" s="23"/>
    </row>
    <row r="2629" spans="142:174">
      <c r="EL2629" s="22">
        <v>44332</v>
      </c>
      <c r="EM2629" s="21" t="s">
        <v>32041</v>
      </c>
      <c r="EN2629" s="21" t="s">
        <v>19037</v>
      </c>
      <c r="EO2629" s="21" t="s">
        <v>29929</v>
      </c>
      <c r="EP2629" s="21">
        <v>574190053228</v>
      </c>
      <c r="EQ2629" s="21" t="s">
        <v>207</v>
      </c>
      <c r="ER2629" s="21" t="s">
        <v>208</v>
      </c>
      <c r="ES2629" s="23">
        <v>65</v>
      </c>
      <c r="ET2629" s="23">
        <v>0</v>
      </c>
      <c r="EU2629" s="23">
        <v>0</v>
      </c>
      <c r="EV2629" s="23">
        <v>0</v>
      </c>
      <c r="EW2629" s="23"/>
      <c r="EX2629" s="23">
        <v>0</v>
      </c>
      <c r="EY2629" s="23"/>
      <c r="EZ2629" s="23"/>
      <c r="FA2629" s="23"/>
      <c r="FB2629" s="23"/>
      <c r="FC2629" s="23"/>
      <c r="FD2629" s="23"/>
      <c r="FE2629" s="23"/>
      <c r="FF2629" s="23"/>
      <c r="FG2629" s="23"/>
      <c r="FH2629" s="23"/>
      <c r="FI2629" s="23"/>
      <c r="FJ2629" s="23"/>
      <c r="FK2629" s="23"/>
      <c r="FL2629" s="23"/>
      <c r="FM2629" s="23"/>
      <c r="FN2629" s="23"/>
      <c r="FO2629" s="23"/>
      <c r="FP2629" s="23"/>
      <c r="FQ2629" s="23"/>
      <c r="FR2629" s="23"/>
    </row>
    <row r="2630" spans="142:174">
      <c r="EL2630" s="22">
        <v>44332</v>
      </c>
      <c r="EM2630" s="21" t="s">
        <v>32041</v>
      </c>
      <c r="EN2630" s="21" t="s">
        <v>19037</v>
      </c>
      <c r="EO2630" s="21" t="s">
        <v>29929</v>
      </c>
      <c r="EP2630" s="21">
        <v>574190053228</v>
      </c>
      <c r="EQ2630" s="21" t="s">
        <v>207</v>
      </c>
      <c r="ER2630" s="21" t="s">
        <v>209</v>
      </c>
      <c r="ES2630" s="23">
        <v>3</v>
      </c>
      <c r="ET2630" s="23">
        <v>0</v>
      </c>
      <c r="EU2630" s="23">
        <v>0</v>
      </c>
      <c r="EV2630" s="23">
        <v>0</v>
      </c>
      <c r="EW2630" s="23"/>
      <c r="EX2630" s="23">
        <v>0</v>
      </c>
      <c r="EY2630" s="23"/>
      <c r="EZ2630" s="23"/>
      <c r="FA2630" s="23"/>
      <c r="FB2630" s="23"/>
      <c r="FC2630" s="23"/>
      <c r="FD2630" s="23"/>
      <c r="FE2630" s="23"/>
      <c r="FF2630" s="23"/>
      <c r="FG2630" s="23"/>
      <c r="FH2630" s="23"/>
      <c r="FI2630" s="23"/>
      <c r="FJ2630" s="23"/>
      <c r="FK2630" s="23"/>
      <c r="FL2630" s="23"/>
      <c r="FM2630" s="23"/>
      <c r="FN2630" s="23"/>
      <c r="FO2630" s="23"/>
      <c r="FP2630" s="23"/>
      <c r="FQ2630" s="23"/>
      <c r="FR2630" s="23"/>
    </row>
    <row r="2631" spans="142:174">
      <c r="EL2631" s="22">
        <v>44333</v>
      </c>
      <c r="EM2631" s="21" t="s">
        <v>28043</v>
      </c>
      <c r="EN2631" s="21" t="s">
        <v>17425</v>
      </c>
      <c r="EO2631" s="21" t="s">
        <v>206</v>
      </c>
      <c r="EP2631" s="21">
        <v>585622329677</v>
      </c>
      <c r="EQ2631" s="21" t="s">
        <v>207</v>
      </c>
      <c r="ER2631" s="21" t="s">
        <v>209</v>
      </c>
      <c r="ES2631" s="23">
        <v>264</v>
      </c>
      <c r="ET2631" s="23">
        <v>6</v>
      </c>
      <c r="EU2631" s="23">
        <v>3144</v>
      </c>
      <c r="EV2631" s="23">
        <v>2.2726999999999999</v>
      </c>
      <c r="EW2631" s="23">
        <v>524</v>
      </c>
      <c r="EX2631" s="23">
        <v>11909.090899999999</v>
      </c>
      <c r="EY2631" s="23"/>
      <c r="EZ2631" s="23"/>
      <c r="FA2631" s="23"/>
      <c r="FB2631" s="23"/>
      <c r="FC2631" s="23"/>
      <c r="FD2631" s="23"/>
      <c r="FE2631" s="23"/>
      <c r="FF2631" s="23"/>
      <c r="FG2631" s="23"/>
      <c r="FH2631" s="23"/>
      <c r="FI2631" s="23"/>
      <c r="FJ2631" s="23"/>
      <c r="FK2631" s="23"/>
      <c r="FL2631" s="23"/>
      <c r="FM2631" s="23"/>
      <c r="FN2631" s="23"/>
      <c r="FO2631" s="23"/>
      <c r="FP2631" s="23"/>
      <c r="FQ2631" s="23"/>
      <c r="FR2631" s="23"/>
    </row>
    <row r="2632" spans="142:174">
      <c r="EL2632" s="22">
        <v>44333</v>
      </c>
      <c r="EM2632" s="21" t="s">
        <v>31482</v>
      </c>
      <c r="EN2632" s="21" t="s">
        <v>17425</v>
      </c>
      <c r="EO2632" s="21" t="s">
        <v>206</v>
      </c>
      <c r="EP2632" s="21">
        <v>585622329677</v>
      </c>
      <c r="EQ2632" s="21" t="s">
        <v>207</v>
      </c>
      <c r="ER2632" s="21" t="s">
        <v>208</v>
      </c>
      <c r="ES2632" s="23">
        <v>4</v>
      </c>
      <c r="ET2632" s="23">
        <v>0</v>
      </c>
      <c r="EU2632" s="23">
        <v>0</v>
      </c>
      <c r="EV2632" s="23">
        <v>0</v>
      </c>
      <c r="EW2632" s="23"/>
      <c r="EX2632" s="23">
        <v>0</v>
      </c>
      <c r="EY2632" s="23"/>
      <c r="EZ2632" s="23"/>
      <c r="FA2632" s="23"/>
      <c r="FB2632" s="23"/>
      <c r="FC2632" s="23"/>
      <c r="FD2632" s="23"/>
      <c r="FE2632" s="23"/>
      <c r="FF2632" s="23"/>
      <c r="FG2632" s="23"/>
      <c r="FH2632" s="23"/>
      <c r="FI2632" s="23"/>
      <c r="FJ2632" s="23"/>
      <c r="FK2632" s="23"/>
      <c r="FL2632" s="23"/>
      <c r="FM2632" s="23"/>
      <c r="FN2632" s="23"/>
      <c r="FO2632" s="23"/>
      <c r="FP2632" s="23"/>
      <c r="FQ2632" s="23"/>
      <c r="FR2632" s="23"/>
    </row>
    <row r="2633" spans="142:174">
      <c r="EL2633" s="22">
        <v>44333</v>
      </c>
      <c r="EM2633" s="21" t="s">
        <v>31482</v>
      </c>
      <c r="EN2633" s="21" t="s">
        <v>17425</v>
      </c>
      <c r="EO2633" s="21" t="s">
        <v>206</v>
      </c>
      <c r="EP2633" s="21">
        <v>585622329677</v>
      </c>
      <c r="EQ2633" s="21" t="s">
        <v>207</v>
      </c>
      <c r="ER2633" s="21" t="s">
        <v>209</v>
      </c>
      <c r="ES2633" s="23">
        <v>577</v>
      </c>
      <c r="ET2633" s="23">
        <v>17</v>
      </c>
      <c r="EU2633" s="23">
        <v>9361</v>
      </c>
      <c r="EV2633" s="23">
        <v>2.9462999999999999</v>
      </c>
      <c r="EW2633" s="23">
        <v>550.64710000000002</v>
      </c>
      <c r="EX2633" s="23">
        <v>16223.5702</v>
      </c>
      <c r="EY2633" s="23">
        <v>11.764699999999999</v>
      </c>
      <c r="EZ2633" s="23">
        <v>0</v>
      </c>
      <c r="FA2633" s="23">
        <v>0</v>
      </c>
      <c r="FB2633" s="23">
        <v>14163</v>
      </c>
      <c r="FC2633" s="23">
        <v>2</v>
      </c>
      <c r="FD2633" s="23">
        <v>14163</v>
      </c>
      <c r="FE2633" s="23">
        <v>2</v>
      </c>
      <c r="FF2633" s="23">
        <v>1</v>
      </c>
      <c r="FG2633" s="23">
        <v>0</v>
      </c>
      <c r="FH2633" s="23">
        <v>1</v>
      </c>
      <c r="FI2633" s="23">
        <v>1.5129999999999999</v>
      </c>
      <c r="FJ2633" s="23">
        <v>2</v>
      </c>
      <c r="FK2633" s="23">
        <v>2</v>
      </c>
      <c r="FL2633" s="23">
        <v>4</v>
      </c>
      <c r="FM2633" s="23">
        <v>0</v>
      </c>
      <c r="FN2633" s="23">
        <v>0</v>
      </c>
      <c r="FO2633" s="23">
        <v>0</v>
      </c>
      <c r="FP2633" s="23">
        <v>0</v>
      </c>
      <c r="FQ2633" s="23">
        <v>0</v>
      </c>
      <c r="FR2633" s="23">
        <v>0</v>
      </c>
    </row>
    <row r="2634" spans="142:174">
      <c r="EL2634" s="22">
        <v>44333</v>
      </c>
      <c r="EM2634" s="21" t="s">
        <v>29927</v>
      </c>
      <c r="EN2634" s="21" t="s">
        <v>1370</v>
      </c>
      <c r="EO2634" s="21" t="s">
        <v>29929</v>
      </c>
      <c r="EP2634" s="21">
        <v>599408782168</v>
      </c>
      <c r="EQ2634" s="21" t="s">
        <v>207</v>
      </c>
      <c r="ER2634" s="21" t="s">
        <v>209</v>
      </c>
      <c r="ES2634" s="23">
        <v>176</v>
      </c>
      <c r="ET2634" s="23">
        <v>4</v>
      </c>
      <c r="EU2634" s="23">
        <v>809</v>
      </c>
      <c r="EV2634" s="23">
        <v>2.2726999999999999</v>
      </c>
      <c r="EW2634" s="23">
        <v>202.25</v>
      </c>
      <c r="EX2634" s="23">
        <v>4596.5909000000001</v>
      </c>
      <c r="EY2634" s="23">
        <v>0</v>
      </c>
      <c r="EZ2634" s="23">
        <v>0</v>
      </c>
      <c r="FA2634" s="23">
        <v>0</v>
      </c>
      <c r="FB2634" s="23">
        <v>0</v>
      </c>
      <c r="FC2634" s="23">
        <v>0</v>
      </c>
      <c r="FD2634" s="23">
        <v>0</v>
      </c>
      <c r="FE2634" s="23">
        <v>0</v>
      </c>
      <c r="FF2634" s="23">
        <v>0</v>
      </c>
      <c r="FG2634" s="23">
        <v>0</v>
      </c>
      <c r="FH2634" s="23">
        <v>0</v>
      </c>
      <c r="FI2634" s="23">
        <v>0</v>
      </c>
      <c r="FJ2634" s="23">
        <v>1</v>
      </c>
      <c r="FK2634" s="23">
        <v>0</v>
      </c>
      <c r="FL2634" s="23">
        <v>1</v>
      </c>
      <c r="FM2634" s="23">
        <v>0</v>
      </c>
      <c r="FN2634" s="23">
        <v>0</v>
      </c>
      <c r="FO2634" s="23">
        <v>0</v>
      </c>
      <c r="FP2634" s="23">
        <v>0</v>
      </c>
      <c r="FQ2634" s="23">
        <v>0</v>
      </c>
      <c r="FR2634" s="23">
        <v>0</v>
      </c>
    </row>
    <row r="2635" spans="142:174">
      <c r="EL2635" s="22">
        <v>44333</v>
      </c>
      <c r="EM2635" s="21" t="s">
        <v>29927</v>
      </c>
      <c r="EN2635" s="21" t="s">
        <v>1370</v>
      </c>
      <c r="EO2635" s="21" t="s">
        <v>29929</v>
      </c>
      <c r="EP2635" s="21">
        <v>599408782168</v>
      </c>
      <c r="EQ2635" s="21" t="s">
        <v>207</v>
      </c>
      <c r="ER2635" s="21" t="s">
        <v>29926</v>
      </c>
      <c r="ES2635" s="23">
        <v>15</v>
      </c>
      <c r="ET2635" s="23">
        <v>0</v>
      </c>
      <c r="EU2635" s="23">
        <v>0</v>
      </c>
      <c r="EV2635" s="23">
        <v>0</v>
      </c>
      <c r="EW2635" s="23"/>
      <c r="EX2635" s="23">
        <v>0</v>
      </c>
      <c r="EY2635" s="23"/>
      <c r="EZ2635" s="23"/>
      <c r="FA2635" s="23"/>
      <c r="FB2635" s="23"/>
      <c r="FC2635" s="23"/>
      <c r="FD2635" s="23"/>
      <c r="FE2635" s="23"/>
      <c r="FF2635" s="23"/>
      <c r="FG2635" s="23"/>
      <c r="FH2635" s="23"/>
      <c r="FI2635" s="23"/>
      <c r="FJ2635" s="23"/>
      <c r="FK2635" s="23"/>
      <c r="FL2635" s="23"/>
      <c r="FM2635" s="23"/>
      <c r="FN2635" s="23"/>
      <c r="FO2635" s="23"/>
      <c r="FP2635" s="23"/>
      <c r="FQ2635" s="23"/>
      <c r="FR2635" s="23"/>
    </row>
    <row r="2636" spans="142:174">
      <c r="EL2636" s="22">
        <v>44333</v>
      </c>
      <c r="EM2636" s="21" t="s">
        <v>29927</v>
      </c>
      <c r="EN2636" s="21" t="s">
        <v>22765</v>
      </c>
      <c r="EO2636" s="21" t="s">
        <v>29929</v>
      </c>
      <c r="EP2636" s="21">
        <v>574813750930</v>
      </c>
      <c r="EQ2636" s="21" t="s">
        <v>207</v>
      </c>
      <c r="ER2636" s="21" t="s">
        <v>209</v>
      </c>
      <c r="ES2636" s="23">
        <v>152</v>
      </c>
      <c r="ET2636" s="23">
        <v>9</v>
      </c>
      <c r="EU2636" s="23">
        <v>1505</v>
      </c>
      <c r="EV2636" s="23">
        <v>5.9211</v>
      </c>
      <c r="EW2636" s="23">
        <v>167.22219999999999</v>
      </c>
      <c r="EX2636" s="23">
        <v>9901.3158000000003</v>
      </c>
      <c r="EY2636" s="23"/>
      <c r="EZ2636" s="23"/>
      <c r="FA2636" s="23"/>
      <c r="FB2636" s="23"/>
      <c r="FC2636" s="23"/>
      <c r="FD2636" s="23"/>
      <c r="FE2636" s="23"/>
      <c r="FF2636" s="23"/>
      <c r="FG2636" s="23"/>
      <c r="FH2636" s="23"/>
      <c r="FI2636" s="23"/>
      <c r="FJ2636" s="23"/>
      <c r="FK2636" s="23"/>
      <c r="FL2636" s="23"/>
      <c r="FM2636" s="23"/>
      <c r="FN2636" s="23"/>
      <c r="FO2636" s="23"/>
      <c r="FP2636" s="23"/>
      <c r="FQ2636" s="23"/>
      <c r="FR2636" s="23"/>
    </row>
    <row r="2637" spans="142:174">
      <c r="EL2637" s="22">
        <v>44333</v>
      </c>
      <c r="EM2637" s="21" t="s">
        <v>29927</v>
      </c>
      <c r="EN2637" s="21" t="s">
        <v>22765</v>
      </c>
      <c r="EO2637" s="21" t="s">
        <v>29929</v>
      </c>
      <c r="EP2637" s="21">
        <v>574813750930</v>
      </c>
      <c r="EQ2637" s="21" t="s">
        <v>207</v>
      </c>
      <c r="ER2637" s="21" t="s">
        <v>29926</v>
      </c>
      <c r="ES2637" s="23">
        <v>51</v>
      </c>
      <c r="ET2637" s="23">
        <v>0</v>
      </c>
      <c r="EU2637" s="23">
        <v>0</v>
      </c>
      <c r="EV2637" s="23">
        <v>0</v>
      </c>
      <c r="EW2637" s="23"/>
      <c r="EX2637" s="23">
        <v>0</v>
      </c>
      <c r="EY2637" s="23"/>
      <c r="EZ2637" s="23"/>
      <c r="FA2637" s="23"/>
      <c r="FB2637" s="23"/>
      <c r="FC2637" s="23"/>
      <c r="FD2637" s="23"/>
      <c r="FE2637" s="23"/>
      <c r="FF2637" s="23"/>
      <c r="FG2637" s="23"/>
      <c r="FH2637" s="23"/>
      <c r="FI2637" s="23"/>
      <c r="FJ2637" s="23"/>
      <c r="FK2637" s="23"/>
      <c r="FL2637" s="23"/>
      <c r="FM2637" s="23"/>
      <c r="FN2637" s="23"/>
      <c r="FO2637" s="23"/>
      <c r="FP2637" s="23"/>
      <c r="FQ2637" s="23"/>
      <c r="FR2637" s="23"/>
    </row>
    <row r="2638" spans="142:174">
      <c r="EL2638" s="22">
        <v>44333</v>
      </c>
      <c r="EM2638" s="21" t="s">
        <v>29927</v>
      </c>
      <c r="EN2638" s="21" t="s">
        <v>3790</v>
      </c>
      <c r="EO2638" s="21" t="s">
        <v>29929</v>
      </c>
      <c r="EP2638" s="21">
        <v>628191785238</v>
      </c>
      <c r="EQ2638" s="21" t="s">
        <v>207</v>
      </c>
      <c r="ER2638" s="21" t="s">
        <v>209</v>
      </c>
      <c r="ES2638" s="23">
        <v>221</v>
      </c>
      <c r="ET2638" s="23">
        <v>10</v>
      </c>
      <c r="EU2638" s="23">
        <v>1742</v>
      </c>
      <c r="EV2638" s="23">
        <v>4.5248999999999997</v>
      </c>
      <c r="EW2638" s="23">
        <v>174.2</v>
      </c>
      <c r="EX2638" s="23">
        <v>7882.3528999999999</v>
      </c>
      <c r="EY2638" s="23">
        <v>0</v>
      </c>
      <c r="EZ2638" s="23">
        <v>0</v>
      </c>
      <c r="FA2638" s="23">
        <v>0</v>
      </c>
      <c r="FB2638" s="23">
        <v>0</v>
      </c>
      <c r="FC2638" s="23">
        <v>0</v>
      </c>
      <c r="FD2638" s="23">
        <v>0</v>
      </c>
      <c r="FE2638" s="23">
        <v>0</v>
      </c>
      <c r="FF2638" s="23">
        <v>2</v>
      </c>
      <c r="FG2638" s="23">
        <v>0</v>
      </c>
      <c r="FH2638" s="23">
        <v>2</v>
      </c>
      <c r="FI2638" s="23">
        <v>0</v>
      </c>
      <c r="FJ2638" s="23">
        <v>0</v>
      </c>
      <c r="FK2638" s="23">
        <v>0</v>
      </c>
      <c r="FL2638" s="23">
        <v>0</v>
      </c>
      <c r="FM2638" s="23">
        <v>0</v>
      </c>
      <c r="FN2638" s="23">
        <v>0</v>
      </c>
      <c r="FO2638" s="23">
        <v>0</v>
      </c>
      <c r="FP2638" s="23">
        <v>0</v>
      </c>
      <c r="FQ2638" s="23">
        <v>0</v>
      </c>
      <c r="FR2638" s="23">
        <v>0</v>
      </c>
    </row>
    <row r="2639" spans="142:174">
      <c r="EL2639" s="22">
        <v>44333</v>
      </c>
      <c r="EM2639" s="21" t="s">
        <v>29927</v>
      </c>
      <c r="EN2639" s="21" t="s">
        <v>3790</v>
      </c>
      <c r="EO2639" s="21" t="s">
        <v>29929</v>
      </c>
      <c r="EP2639" s="21">
        <v>628191785238</v>
      </c>
      <c r="EQ2639" s="21" t="s">
        <v>207</v>
      </c>
      <c r="ER2639" s="21" t="s">
        <v>29926</v>
      </c>
      <c r="ES2639" s="23">
        <v>37</v>
      </c>
      <c r="ET2639" s="23">
        <v>0</v>
      </c>
      <c r="EU2639" s="23">
        <v>0</v>
      </c>
      <c r="EV2639" s="23">
        <v>0</v>
      </c>
      <c r="EW2639" s="23"/>
      <c r="EX2639" s="23">
        <v>0</v>
      </c>
      <c r="EY2639" s="23"/>
      <c r="EZ2639" s="23"/>
      <c r="FA2639" s="23"/>
      <c r="FB2639" s="23"/>
      <c r="FC2639" s="23"/>
      <c r="FD2639" s="23"/>
      <c r="FE2639" s="23"/>
      <c r="FF2639" s="23"/>
      <c r="FG2639" s="23"/>
      <c r="FH2639" s="23"/>
      <c r="FI2639" s="23"/>
      <c r="FJ2639" s="23"/>
      <c r="FK2639" s="23"/>
      <c r="FL2639" s="23"/>
      <c r="FM2639" s="23"/>
      <c r="FN2639" s="23"/>
      <c r="FO2639" s="23"/>
      <c r="FP2639" s="23"/>
      <c r="FQ2639" s="23"/>
      <c r="FR2639" s="23"/>
    </row>
    <row r="2640" spans="142:174">
      <c r="EL2640" s="22">
        <v>44333</v>
      </c>
      <c r="EM2640" s="21" t="s">
        <v>29930</v>
      </c>
      <c r="EN2640" s="21" t="s">
        <v>24562</v>
      </c>
      <c r="EO2640" s="21" t="s">
        <v>29929</v>
      </c>
      <c r="EP2640" s="21">
        <v>574549692805</v>
      </c>
      <c r="EQ2640" s="21" t="s">
        <v>207</v>
      </c>
      <c r="ER2640" s="21" t="s">
        <v>208</v>
      </c>
      <c r="ES2640" s="23">
        <v>1</v>
      </c>
      <c r="ET2640" s="23">
        <v>0</v>
      </c>
      <c r="EU2640" s="23">
        <v>0</v>
      </c>
      <c r="EV2640" s="23">
        <v>0</v>
      </c>
      <c r="EW2640" s="23"/>
      <c r="EX2640" s="23">
        <v>0</v>
      </c>
      <c r="EY2640" s="23"/>
      <c r="EZ2640" s="23"/>
      <c r="FA2640" s="23"/>
      <c r="FB2640" s="23"/>
      <c r="FC2640" s="23"/>
      <c r="FD2640" s="23"/>
      <c r="FE2640" s="23"/>
      <c r="FF2640" s="23"/>
      <c r="FG2640" s="23"/>
      <c r="FH2640" s="23"/>
      <c r="FI2640" s="23"/>
      <c r="FJ2640" s="23"/>
      <c r="FK2640" s="23"/>
      <c r="FL2640" s="23"/>
      <c r="FM2640" s="23"/>
      <c r="FN2640" s="23"/>
      <c r="FO2640" s="23"/>
      <c r="FP2640" s="23"/>
      <c r="FQ2640" s="23"/>
      <c r="FR2640" s="23"/>
    </row>
    <row r="2641" spans="142:174">
      <c r="EL2641" s="22">
        <v>44333</v>
      </c>
      <c r="EM2641" s="21" t="s">
        <v>29930</v>
      </c>
      <c r="EN2641" s="21" t="s">
        <v>24562</v>
      </c>
      <c r="EO2641" s="21" t="s">
        <v>29929</v>
      </c>
      <c r="EP2641" s="21">
        <v>574549692805</v>
      </c>
      <c r="EQ2641" s="21" t="s">
        <v>207</v>
      </c>
      <c r="ER2641" s="21" t="s">
        <v>209</v>
      </c>
      <c r="ES2641" s="23">
        <v>310</v>
      </c>
      <c r="ET2641" s="23">
        <v>0</v>
      </c>
      <c r="EU2641" s="23">
        <v>0</v>
      </c>
      <c r="EV2641" s="23">
        <v>0</v>
      </c>
      <c r="EW2641" s="23"/>
      <c r="EX2641" s="23">
        <v>0</v>
      </c>
      <c r="EY2641" s="23"/>
      <c r="EZ2641" s="23"/>
      <c r="FA2641" s="23"/>
      <c r="FB2641" s="23"/>
      <c r="FC2641" s="23"/>
      <c r="FD2641" s="23"/>
      <c r="FE2641" s="23"/>
      <c r="FF2641" s="23"/>
      <c r="FG2641" s="23"/>
      <c r="FH2641" s="23"/>
      <c r="FI2641" s="23"/>
      <c r="FJ2641" s="23"/>
      <c r="FK2641" s="23"/>
      <c r="FL2641" s="23"/>
      <c r="FM2641" s="23"/>
      <c r="FN2641" s="23"/>
      <c r="FO2641" s="23"/>
      <c r="FP2641" s="23"/>
      <c r="FQ2641" s="23"/>
      <c r="FR2641" s="23"/>
    </row>
    <row r="2642" spans="142:174">
      <c r="EL2642" s="22">
        <v>44333</v>
      </c>
      <c r="EM2642" s="21" t="s">
        <v>29930</v>
      </c>
      <c r="EN2642" s="21" t="s">
        <v>24562</v>
      </c>
      <c r="EO2642" s="21" t="s">
        <v>29929</v>
      </c>
      <c r="EP2642" s="21">
        <v>574549692805</v>
      </c>
      <c r="EQ2642" s="21" t="s">
        <v>207</v>
      </c>
      <c r="ER2642" s="21" t="s">
        <v>29926</v>
      </c>
      <c r="ES2642" s="23">
        <v>112</v>
      </c>
      <c r="ET2642" s="23">
        <v>2</v>
      </c>
      <c r="EU2642" s="23">
        <v>517</v>
      </c>
      <c r="EV2642" s="23">
        <v>1.7857000000000001</v>
      </c>
      <c r="EW2642" s="23">
        <v>258.5</v>
      </c>
      <c r="EX2642" s="23">
        <v>4616.0713999999998</v>
      </c>
      <c r="EY2642" s="23"/>
      <c r="EZ2642" s="23"/>
      <c r="FA2642" s="23"/>
      <c r="FB2642" s="23"/>
      <c r="FC2642" s="23"/>
      <c r="FD2642" s="23"/>
      <c r="FE2642" s="23"/>
      <c r="FF2642" s="23"/>
      <c r="FG2642" s="23"/>
      <c r="FH2642" s="23"/>
      <c r="FI2642" s="23"/>
      <c r="FJ2642" s="23"/>
      <c r="FK2642" s="23"/>
      <c r="FL2642" s="23"/>
      <c r="FM2642" s="23"/>
      <c r="FN2642" s="23"/>
      <c r="FO2642" s="23"/>
      <c r="FP2642" s="23"/>
      <c r="FQ2642" s="23"/>
      <c r="FR2642" s="23"/>
    </row>
    <row r="2643" spans="142:174">
      <c r="EL2643" s="22">
        <v>44333</v>
      </c>
      <c r="EM2643" s="21" t="s">
        <v>29927</v>
      </c>
      <c r="EN2643" s="21" t="s">
        <v>3778</v>
      </c>
      <c r="EO2643" s="21" t="s">
        <v>29929</v>
      </c>
      <c r="EP2643" s="21">
        <v>628195165591</v>
      </c>
      <c r="EQ2643" s="21" t="s">
        <v>207</v>
      </c>
      <c r="ER2643" s="21" t="s">
        <v>209</v>
      </c>
      <c r="ES2643" s="23">
        <v>21</v>
      </c>
      <c r="ET2643" s="23">
        <v>1</v>
      </c>
      <c r="EU2643" s="23">
        <v>235</v>
      </c>
      <c r="EV2643" s="23">
        <v>4.7618999999999998</v>
      </c>
      <c r="EW2643" s="23">
        <v>235</v>
      </c>
      <c r="EX2643" s="23">
        <v>11190.476199999999</v>
      </c>
      <c r="EY2643" s="23">
        <v>0</v>
      </c>
      <c r="EZ2643" s="23">
        <v>0</v>
      </c>
      <c r="FA2643" s="23">
        <v>0</v>
      </c>
      <c r="FB2643" s="23">
        <v>0</v>
      </c>
      <c r="FC2643" s="23">
        <v>0</v>
      </c>
      <c r="FD2643" s="23">
        <v>0</v>
      </c>
      <c r="FE2643" s="23">
        <v>0</v>
      </c>
      <c r="FF2643" s="23">
        <v>0</v>
      </c>
      <c r="FG2643" s="23">
        <v>0</v>
      </c>
      <c r="FH2643" s="23">
        <v>0</v>
      </c>
      <c r="FI2643" s="23">
        <v>0</v>
      </c>
      <c r="FJ2643" s="23">
        <v>1</v>
      </c>
      <c r="FK2643" s="23">
        <v>0</v>
      </c>
      <c r="FL2643" s="23">
        <v>1</v>
      </c>
      <c r="FM2643" s="23">
        <v>0</v>
      </c>
      <c r="FN2643" s="23">
        <v>0</v>
      </c>
      <c r="FO2643" s="23">
        <v>0</v>
      </c>
      <c r="FP2643" s="23">
        <v>0</v>
      </c>
      <c r="FQ2643" s="23">
        <v>0</v>
      </c>
      <c r="FR2643" s="23">
        <v>0</v>
      </c>
    </row>
    <row r="2644" spans="142:174">
      <c r="EL2644" s="22">
        <v>44333</v>
      </c>
      <c r="EM2644" s="21" t="s">
        <v>29930</v>
      </c>
      <c r="EN2644" s="21" t="s">
        <v>24559</v>
      </c>
      <c r="EO2644" s="21" t="s">
        <v>29929</v>
      </c>
      <c r="EP2644" s="21">
        <v>574917819112</v>
      </c>
      <c r="EQ2644" s="21" t="s">
        <v>207</v>
      </c>
      <c r="ER2644" s="21" t="s">
        <v>208</v>
      </c>
      <c r="ES2644" s="23">
        <v>1</v>
      </c>
      <c r="ET2644" s="23">
        <v>0</v>
      </c>
      <c r="EU2644" s="23">
        <v>0</v>
      </c>
      <c r="EV2644" s="23">
        <v>0</v>
      </c>
      <c r="EW2644" s="23"/>
      <c r="EX2644" s="23">
        <v>0</v>
      </c>
      <c r="EY2644" s="23"/>
      <c r="EZ2644" s="23"/>
      <c r="FA2644" s="23"/>
      <c r="FB2644" s="23"/>
      <c r="FC2644" s="23"/>
      <c r="FD2644" s="23"/>
      <c r="FE2644" s="23"/>
      <c r="FF2644" s="23"/>
      <c r="FG2644" s="23"/>
      <c r="FH2644" s="23"/>
      <c r="FI2644" s="23"/>
      <c r="FJ2644" s="23"/>
      <c r="FK2644" s="23"/>
      <c r="FL2644" s="23"/>
      <c r="FM2644" s="23"/>
      <c r="FN2644" s="23"/>
      <c r="FO2644" s="23"/>
      <c r="FP2644" s="23"/>
      <c r="FQ2644" s="23"/>
      <c r="FR2644" s="23"/>
    </row>
    <row r="2645" spans="142:174">
      <c r="EL2645" s="22">
        <v>44333</v>
      </c>
      <c r="EM2645" s="21" t="s">
        <v>29930</v>
      </c>
      <c r="EN2645" s="21" t="s">
        <v>24559</v>
      </c>
      <c r="EO2645" s="21" t="s">
        <v>29929</v>
      </c>
      <c r="EP2645" s="21">
        <v>574917819112</v>
      </c>
      <c r="EQ2645" s="21" t="s">
        <v>207</v>
      </c>
      <c r="ER2645" s="21" t="s">
        <v>209</v>
      </c>
      <c r="ES2645" s="23">
        <v>284</v>
      </c>
      <c r="ET2645" s="23">
        <v>5</v>
      </c>
      <c r="EU2645" s="23">
        <v>1189</v>
      </c>
      <c r="EV2645" s="23">
        <v>1.7605999999999999</v>
      </c>
      <c r="EW2645" s="23">
        <v>237.8</v>
      </c>
      <c r="EX2645" s="23">
        <v>4186.6197000000002</v>
      </c>
      <c r="EY2645" s="23">
        <v>0</v>
      </c>
      <c r="EZ2645" s="23">
        <v>0</v>
      </c>
      <c r="FA2645" s="23">
        <v>0</v>
      </c>
      <c r="FB2645" s="23">
        <v>0</v>
      </c>
      <c r="FC2645" s="23">
        <v>0</v>
      </c>
      <c r="FD2645" s="23">
        <v>0</v>
      </c>
      <c r="FE2645" s="23">
        <v>0</v>
      </c>
      <c r="FF2645" s="23">
        <v>1</v>
      </c>
      <c r="FG2645" s="23">
        <v>0</v>
      </c>
      <c r="FH2645" s="23">
        <v>1</v>
      </c>
      <c r="FI2645" s="23">
        <v>0</v>
      </c>
      <c r="FJ2645" s="23">
        <v>0</v>
      </c>
      <c r="FK2645" s="23">
        <v>0</v>
      </c>
      <c r="FL2645" s="23">
        <v>0</v>
      </c>
      <c r="FM2645" s="23">
        <v>0</v>
      </c>
      <c r="FN2645" s="23">
        <v>0</v>
      </c>
      <c r="FO2645" s="23">
        <v>0</v>
      </c>
      <c r="FP2645" s="23">
        <v>0</v>
      </c>
      <c r="FQ2645" s="23">
        <v>0</v>
      </c>
      <c r="FR2645" s="23">
        <v>0</v>
      </c>
    </row>
    <row r="2646" spans="142:174">
      <c r="EL2646" s="22">
        <v>44333</v>
      </c>
      <c r="EM2646" s="21" t="s">
        <v>29930</v>
      </c>
      <c r="EN2646" s="21" t="s">
        <v>24559</v>
      </c>
      <c r="EO2646" s="21" t="s">
        <v>29929</v>
      </c>
      <c r="EP2646" s="21">
        <v>574917819112</v>
      </c>
      <c r="EQ2646" s="21" t="s">
        <v>207</v>
      </c>
      <c r="ER2646" s="21" t="s">
        <v>29926</v>
      </c>
      <c r="ES2646" s="23">
        <v>78</v>
      </c>
      <c r="ET2646" s="23">
        <v>0</v>
      </c>
      <c r="EU2646" s="23">
        <v>0</v>
      </c>
      <c r="EV2646" s="23">
        <v>0</v>
      </c>
      <c r="EW2646" s="23"/>
      <c r="EX2646" s="23">
        <v>0</v>
      </c>
      <c r="EY2646" s="23"/>
      <c r="EZ2646" s="23"/>
      <c r="FA2646" s="23"/>
      <c r="FB2646" s="23"/>
      <c r="FC2646" s="23"/>
      <c r="FD2646" s="23"/>
      <c r="FE2646" s="23"/>
      <c r="FF2646" s="23"/>
      <c r="FG2646" s="23"/>
      <c r="FH2646" s="23"/>
      <c r="FI2646" s="23"/>
      <c r="FJ2646" s="23"/>
      <c r="FK2646" s="23"/>
      <c r="FL2646" s="23"/>
      <c r="FM2646" s="23"/>
      <c r="FN2646" s="23"/>
      <c r="FO2646" s="23"/>
      <c r="FP2646" s="23"/>
      <c r="FQ2646" s="23"/>
      <c r="FR2646" s="23"/>
    </row>
    <row r="2647" spans="142:174">
      <c r="EL2647" s="22">
        <v>44333</v>
      </c>
      <c r="EM2647" s="21" t="s">
        <v>29927</v>
      </c>
      <c r="EN2647" s="21" t="s">
        <v>19037</v>
      </c>
      <c r="EO2647" s="21" t="s">
        <v>29929</v>
      </c>
      <c r="EP2647" s="21">
        <v>574190053228</v>
      </c>
      <c r="EQ2647" s="21" t="s">
        <v>207</v>
      </c>
      <c r="ER2647" s="21" t="s">
        <v>209</v>
      </c>
      <c r="ES2647" s="23">
        <v>44</v>
      </c>
      <c r="ET2647" s="23">
        <v>3</v>
      </c>
      <c r="EU2647" s="23">
        <v>356</v>
      </c>
      <c r="EV2647" s="23">
        <v>6.8182</v>
      </c>
      <c r="EW2647" s="23">
        <v>118.66670000000001</v>
      </c>
      <c r="EX2647" s="23">
        <v>8090.9090999999999</v>
      </c>
      <c r="EY2647" s="23">
        <v>0</v>
      </c>
      <c r="EZ2647" s="23">
        <v>0</v>
      </c>
      <c r="FA2647" s="23">
        <v>0</v>
      </c>
      <c r="FB2647" s="23">
        <v>0</v>
      </c>
      <c r="FC2647" s="23">
        <v>0</v>
      </c>
      <c r="FD2647" s="23">
        <v>0</v>
      </c>
      <c r="FE2647" s="23">
        <v>0</v>
      </c>
      <c r="FF2647" s="23">
        <v>0</v>
      </c>
      <c r="FG2647" s="23">
        <v>1</v>
      </c>
      <c r="FH2647" s="23">
        <v>1</v>
      </c>
      <c r="FI2647" s="23">
        <v>0</v>
      </c>
      <c r="FJ2647" s="23">
        <v>0</v>
      </c>
      <c r="FK2647" s="23">
        <v>3</v>
      </c>
      <c r="FL2647" s="23">
        <v>3</v>
      </c>
      <c r="FM2647" s="23">
        <v>0</v>
      </c>
      <c r="FN2647" s="23">
        <v>0</v>
      </c>
      <c r="FO2647" s="23">
        <v>0</v>
      </c>
      <c r="FP2647" s="23">
        <v>0</v>
      </c>
      <c r="FQ2647" s="23">
        <v>0</v>
      </c>
      <c r="FR2647" s="23">
        <v>0</v>
      </c>
    </row>
    <row r="2648" spans="142:174">
      <c r="EL2648" s="22">
        <v>44333</v>
      </c>
      <c r="EM2648" s="21" t="s">
        <v>29927</v>
      </c>
      <c r="EN2648" s="21" t="s">
        <v>19037</v>
      </c>
      <c r="EO2648" s="21" t="s">
        <v>29929</v>
      </c>
      <c r="EP2648" s="21">
        <v>574190053228</v>
      </c>
      <c r="EQ2648" s="21" t="s">
        <v>207</v>
      </c>
      <c r="ER2648" s="21" t="s">
        <v>29926</v>
      </c>
      <c r="ES2648" s="23">
        <v>11</v>
      </c>
      <c r="ET2648" s="23">
        <v>0</v>
      </c>
      <c r="EU2648" s="23">
        <v>0</v>
      </c>
      <c r="EV2648" s="23">
        <v>0</v>
      </c>
      <c r="EW2648" s="23"/>
      <c r="EX2648" s="23">
        <v>0</v>
      </c>
      <c r="EY2648" s="23"/>
      <c r="EZ2648" s="23"/>
      <c r="FA2648" s="23"/>
      <c r="FB2648" s="23"/>
      <c r="FC2648" s="23"/>
      <c r="FD2648" s="23"/>
      <c r="FE2648" s="23"/>
      <c r="FF2648" s="23"/>
      <c r="FG2648" s="23"/>
      <c r="FH2648" s="23"/>
      <c r="FI2648" s="23"/>
      <c r="FJ2648" s="23"/>
      <c r="FK2648" s="23"/>
      <c r="FL2648" s="23"/>
      <c r="FM2648" s="23"/>
      <c r="FN2648" s="23"/>
      <c r="FO2648" s="23"/>
      <c r="FP2648" s="23"/>
      <c r="FQ2648" s="23"/>
      <c r="FR2648" s="23"/>
    </row>
    <row r="2649" spans="142:174">
      <c r="EL2649" s="22">
        <v>44333</v>
      </c>
      <c r="EM2649" s="21" t="s">
        <v>29927</v>
      </c>
      <c r="EN2649" s="21" t="s">
        <v>17432</v>
      </c>
      <c r="EO2649" s="21" t="s">
        <v>29929</v>
      </c>
      <c r="EP2649" s="21">
        <v>592683898914</v>
      </c>
      <c r="EQ2649" s="21" t="s">
        <v>207</v>
      </c>
      <c r="ER2649" s="21" t="s">
        <v>209</v>
      </c>
      <c r="ES2649" s="23">
        <v>149</v>
      </c>
      <c r="ET2649" s="23">
        <v>11</v>
      </c>
      <c r="EU2649" s="23">
        <v>1744</v>
      </c>
      <c r="EV2649" s="23">
        <v>7.3826000000000001</v>
      </c>
      <c r="EW2649" s="23">
        <v>158.5455</v>
      </c>
      <c r="EX2649" s="23">
        <v>11704.698</v>
      </c>
      <c r="EY2649" s="23"/>
      <c r="EZ2649" s="23"/>
      <c r="FA2649" s="23"/>
      <c r="FB2649" s="23"/>
      <c r="FC2649" s="23"/>
      <c r="FD2649" s="23"/>
      <c r="FE2649" s="23"/>
      <c r="FF2649" s="23"/>
      <c r="FG2649" s="23"/>
      <c r="FH2649" s="23"/>
      <c r="FI2649" s="23"/>
      <c r="FJ2649" s="23"/>
      <c r="FK2649" s="23"/>
      <c r="FL2649" s="23"/>
      <c r="FM2649" s="23"/>
      <c r="FN2649" s="23"/>
      <c r="FO2649" s="23"/>
      <c r="FP2649" s="23"/>
      <c r="FQ2649" s="23"/>
      <c r="FR2649" s="23"/>
    </row>
    <row r="2650" spans="142:174">
      <c r="EL2650" s="22">
        <v>44333</v>
      </c>
      <c r="EM2650" s="21" t="s">
        <v>29927</v>
      </c>
      <c r="EN2650" s="21" t="s">
        <v>17432</v>
      </c>
      <c r="EO2650" s="21" t="s">
        <v>29929</v>
      </c>
      <c r="EP2650" s="21">
        <v>592683898914</v>
      </c>
      <c r="EQ2650" s="21" t="s">
        <v>207</v>
      </c>
      <c r="ER2650" s="21" t="s">
        <v>29926</v>
      </c>
      <c r="ES2650" s="23">
        <v>37</v>
      </c>
      <c r="ET2650" s="23">
        <v>0</v>
      </c>
      <c r="EU2650" s="23">
        <v>0</v>
      </c>
      <c r="EV2650" s="23">
        <v>0</v>
      </c>
      <c r="EW2650" s="23"/>
      <c r="EX2650" s="23">
        <v>0</v>
      </c>
      <c r="EY2650" s="23"/>
      <c r="EZ2650" s="23"/>
      <c r="FA2650" s="23"/>
      <c r="FB2650" s="23"/>
      <c r="FC2650" s="23"/>
      <c r="FD2650" s="23"/>
      <c r="FE2650" s="23"/>
      <c r="FF2650" s="23"/>
      <c r="FG2650" s="23"/>
      <c r="FH2650" s="23"/>
      <c r="FI2650" s="23"/>
      <c r="FJ2650" s="23"/>
      <c r="FK2650" s="23"/>
      <c r="FL2650" s="23"/>
      <c r="FM2650" s="23"/>
      <c r="FN2650" s="23"/>
      <c r="FO2650" s="23"/>
      <c r="FP2650" s="23"/>
      <c r="FQ2650" s="23"/>
      <c r="FR2650" s="23"/>
    </row>
    <row r="2651" spans="142:174">
      <c r="EL2651" s="22">
        <v>44333</v>
      </c>
      <c r="EM2651" s="21" t="s">
        <v>29927</v>
      </c>
      <c r="EN2651" s="21" t="s">
        <v>211</v>
      </c>
      <c r="EO2651" s="21" t="s">
        <v>29929</v>
      </c>
      <c r="EP2651" s="21">
        <v>599211933377</v>
      </c>
      <c r="EQ2651" s="21" t="s">
        <v>207</v>
      </c>
      <c r="ER2651" s="21" t="s">
        <v>209</v>
      </c>
      <c r="ES2651" s="23">
        <v>192</v>
      </c>
      <c r="ET2651" s="23">
        <v>8</v>
      </c>
      <c r="EU2651" s="23">
        <v>1296</v>
      </c>
      <c r="EV2651" s="23">
        <v>4.1666999999999996</v>
      </c>
      <c r="EW2651" s="23">
        <v>162</v>
      </c>
      <c r="EX2651" s="23">
        <v>6750</v>
      </c>
      <c r="EY2651" s="23"/>
      <c r="EZ2651" s="23"/>
      <c r="FA2651" s="23"/>
      <c r="FB2651" s="23"/>
      <c r="FC2651" s="23"/>
      <c r="FD2651" s="23"/>
      <c r="FE2651" s="23"/>
      <c r="FF2651" s="23"/>
      <c r="FG2651" s="23"/>
      <c r="FH2651" s="23"/>
      <c r="FI2651" s="23"/>
      <c r="FJ2651" s="23"/>
      <c r="FK2651" s="23"/>
      <c r="FL2651" s="23"/>
      <c r="FM2651" s="23"/>
      <c r="FN2651" s="23"/>
      <c r="FO2651" s="23"/>
      <c r="FP2651" s="23"/>
      <c r="FQ2651" s="23"/>
      <c r="FR2651" s="23"/>
    </row>
    <row r="2652" spans="142:174">
      <c r="EL2652" s="22">
        <v>44333</v>
      </c>
      <c r="EM2652" s="21" t="s">
        <v>29927</v>
      </c>
      <c r="EN2652" s="21" t="s">
        <v>211</v>
      </c>
      <c r="EO2652" s="21" t="s">
        <v>29929</v>
      </c>
      <c r="EP2652" s="21">
        <v>599211933377</v>
      </c>
      <c r="EQ2652" s="21" t="s">
        <v>207</v>
      </c>
      <c r="ER2652" s="21" t="s">
        <v>29926</v>
      </c>
      <c r="ES2652" s="23">
        <v>15</v>
      </c>
      <c r="ET2652" s="23">
        <v>0</v>
      </c>
      <c r="EU2652" s="23">
        <v>0</v>
      </c>
      <c r="EV2652" s="23">
        <v>0</v>
      </c>
      <c r="EW2652" s="23"/>
      <c r="EX2652" s="23">
        <v>0</v>
      </c>
      <c r="EY2652" s="23"/>
      <c r="EZ2652" s="23"/>
      <c r="FA2652" s="23"/>
      <c r="FB2652" s="23"/>
      <c r="FC2652" s="23"/>
      <c r="FD2652" s="23"/>
      <c r="FE2652" s="23"/>
      <c r="FF2652" s="23"/>
      <c r="FG2652" s="23"/>
      <c r="FH2652" s="23"/>
      <c r="FI2652" s="23"/>
      <c r="FJ2652" s="23"/>
      <c r="FK2652" s="23"/>
      <c r="FL2652" s="23"/>
      <c r="FM2652" s="23"/>
      <c r="FN2652" s="23"/>
      <c r="FO2652" s="23"/>
      <c r="FP2652" s="23"/>
      <c r="FQ2652" s="23"/>
      <c r="FR2652" s="23"/>
    </row>
    <row r="2653" spans="142:174">
      <c r="EL2653" s="22">
        <v>44333</v>
      </c>
      <c r="EM2653" s="21" t="s">
        <v>29930</v>
      </c>
      <c r="EN2653" s="21" t="s">
        <v>22749</v>
      </c>
      <c r="EO2653" s="21" t="s">
        <v>29929</v>
      </c>
      <c r="EP2653" s="21">
        <v>574814826537</v>
      </c>
      <c r="EQ2653" s="21" t="s">
        <v>207</v>
      </c>
      <c r="ER2653" s="21" t="s">
        <v>208</v>
      </c>
      <c r="ES2653" s="23">
        <v>6</v>
      </c>
      <c r="ET2653" s="23">
        <v>0</v>
      </c>
      <c r="EU2653" s="23">
        <v>0</v>
      </c>
      <c r="EV2653" s="23">
        <v>0</v>
      </c>
      <c r="EW2653" s="23"/>
      <c r="EX2653" s="23">
        <v>0</v>
      </c>
      <c r="EY2653" s="23"/>
      <c r="EZ2653" s="23"/>
      <c r="FA2653" s="23"/>
      <c r="FB2653" s="23"/>
      <c r="FC2653" s="23"/>
      <c r="FD2653" s="23"/>
      <c r="FE2653" s="23"/>
      <c r="FF2653" s="23"/>
      <c r="FG2653" s="23"/>
      <c r="FH2653" s="23"/>
      <c r="FI2653" s="23"/>
      <c r="FJ2653" s="23"/>
      <c r="FK2653" s="23"/>
      <c r="FL2653" s="23"/>
      <c r="FM2653" s="23"/>
      <c r="FN2653" s="23"/>
      <c r="FO2653" s="23"/>
      <c r="FP2653" s="23"/>
      <c r="FQ2653" s="23"/>
      <c r="FR2653" s="23"/>
    </row>
    <row r="2654" spans="142:174">
      <c r="EL2654" s="22">
        <v>44333</v>
      </c>
      <c r="EM2654" s="21" t="s">
        <v>29930</v>
      </c>
      <c r="EN2654" s="21" t="s">
        <v>22749</v>
      </c>
      <c r="EO2654" s="21" t="s">
        <v>29929</v>
      </c>
      <c r="EP2654" s="21">
        <v>574814826537</v>
      </c>
      <c r="EQ2654" s="21" t="s">
        <v>207</v>
      </c>
      <c r="ER2654" s="21" t="s">
        <v>209</v>
      </c>
      <c r="ES2654" s="23">
        <v>408</v>
      </c>
      <c r="ET2654" s="23">
        <v>12</v>
      </c>
      <c r="EU2654" s="23">
        <v>2534</v>
      </c>
      <c r="EV2654" s="23">
        <v>2.9411999999999998</v>
      </c>
      <c r="EW2654" s="23">
        <v>211.16669999999999</v>
      </c>
      <c r="EX2654" s="23">
        <v>6210.7843000000003</v>
      </c>
      <c r="EY2654" s="23">
        <v>0</v>
      </c>
      <c r="EZ2654" s="23">
        <v>0</v>
      </c>
      <c r="FA2654" s="23">
        <v>0</v>
      </c>
      <c r="FB2654" s="23">
        <v>0</v>
      </c>
      <c r="FC2654" s="23">
        <v>0</v>
      </c>
      <c r="FD2654" s="23">
        <v>0</v>
      </c>
      <c r="FE2654" s="23">
        <v>0</v>
      </c>
      <c r="FF2654" s="23">
        <v>1</v>
      </c>
      <c r="FG2654" s="23">
        <v>1</v>
      </c>
      <c r="FH2654" s="23">
        <v>2</v>
      </c>
      <c r="FI2654" s="23">
        <v>0</v>
      </c>
      <c r="FJ2654" s="23">
        <v>0</v>
      </c>
      <c r="FK2654" s="23">
        <v>0</v>
      </c>
      <c r="FL2654" s="23">
        <v>0</v>
      </c>
      <c r="FM2654" s="23">
        <v>0</v>
      </c>
      <c r="FN2654" s="23">
        <v>0</v>
      </c>
      <c r="FO2654" s="23">
        <v>0</v>
      </c>
      <c r="FP2654" s="23">
        <v>0</v>
      </c>
      <c r="FQ2654" s="23">
        <v>0</v>
      </c>
      <c r="FR2654" s="23">
        <v>0</v>
      </c>
    </row>
    <row r="2655" spans="142:174">
      <c r="EL2655" s="22">
        <v>44333</v>
      </c>
      <c r="EM2655" s="21" t="s">
        <v>29930</v>
      </c>
      <c r="EN2655" s="21" t="s">
        <v>22749</v>
      </c>
      <c r="EO2655" s="21" t="s">
        <v>29929</v>
      </c>
      <c r="EP2655" s="21">
        <v>574814826537</v>
      </c>
      <c r="EQ2655" s="21" t="s">
        <v>207</v>
      </c>
      <c r="ER2655" s="21" t="s">
        <v>29926</v>
      </c>
      <c r="ES2655" s="23">
        <v>11</v>
      </c>
      <c r="ET2655" s="23">
        <v>0</v>
      </c>
      <c r="EU2655" s="23">
        <v>0</v>
      </c>
      <c r="EV2655" s="23">
        <v>0</v>
      </c>
      <c r="EW2655" s="23"/>
      <c r="EX2655" s="23">
        <v>0</v>
      </c>
      <c r="EY2655" s="23"/>
      <c r="EZ2655" s="23"/>
      <c r="FA2655" s="23"/>
      <c r="FB2655" s="23"/>
      <c r="FC2655" s="23"/>
      <c r="FD2655" s="23"/>
      <c r="FE2655" s="23"/>
      <c r="FF2655" s="23"/>
      <c r="FG2655" s="23"/>
      <c r="FH2655" s="23"/>
      <c r="FI2655" s="23"/>
      <c r="FJ2655" s="23"/>
      <c r="FK2655" s="23"/>
      <c r="FL2655" s="23"/>
      <c r="FM2655" s="23"/>
      <c r="FN2655" s="23"/>
      <c r="FO2655" s="23"/>
      <c r="FP2655" s="23"/>
      <c r="FQ2655" s="23"/>
      <c r="FR2655" s="23"/>
    </row>
    <row r="2656" spans="142:174">
      <c r="EL2656" s="22">
        <v>44333</v>
      </c>
      <c r="EM2656" s="21" t="s">
        <v>29927</v>
      </c>
      <c r="EN2656" s="21" t="s">
        <v>17425</v>
      </c>
      <c r="EO2656" s="21" t="s">
        <v>29929</v>
      </c>
      <c r="EP2656" s="21">
        <v>585622329677</v>
      </c>
      <c r="EQ2656" s="21" t="s">
        <v>207</v>
      </c>
      <c r="ER2656" s="21" t="s">
        <v>209</v>
      </c>
      <c r="ES2656" s="23">
        <v>16</v>
      </c>
      <c r="ET2656" s="23">
        <v>0</v>
      </c>
      <c r="EU2656" s="23">
        <v>0</v>
      </c>
      <c r="EV2656" s="23">
        <v>0</v>
      </c>
      <c r="EW2656" s="23"/>
      <c r="EX2656" s="23">
        <v>0</v>
      </c>
      <c r="EY2656" s="23"/>
      <c r="EZ2656" s="23"/>
      <c r="FA2656" s="23"/>
      <c r="FB2656" s="23"/>
      <c r="FC2656" s="23"/>
      <c r="FD2656" s="23"/>
      <c r="FE2656" s="23"/>
      <c r="FF2656" s="23"/>
      <c r="FG2656" s="23"/>
      <c r="FH2656" s="23"/>
      <c r="FI2656" s="23"/>
      <c r="FJ2656" s="23"/>
      <c r="FK2656" s="23"/>
      <c r="FL2656" s="23"/>
      <c r="FM2656" s="23"/>
      <c r="FN2656" s="23"/>
      <c r="FO2656" s="23"/>
      <c r="FP2656" s="23"/>
      <c r="FQ2656" s="23"/>
      <c r="FR2656" s="23"/>
    </row>
    <row r="2657" spans="142:174">
      <c r="EL2657" s="22">
        <v>44333</v>
      </c>
      <c r="EM2657" s="21" t="s">
        <v>29927</v>
      </c>
      <c r="EN2657" s="21" t="s">
        <v>3779</v>
      </c>
      <c r="EO2657" s="21" t="s">
        <v>29929</v>
      </c>
      <c r="EP2657" s="21">
        <v>628188901458</v>
      </c>
      <c r="EQ2657" s="21" t="s">
        <v>207</v>
      </c>
      <c r="ER2657" s="21" t="s">
        <v>209</v>
      </c>
      <c r="ES2657" s="23">
        <v>31</v>
      </c>
      <c r="ET2657" s="23">
        <v>2</v>
      </c>
      <c r="EU2657" s="23">
        <v>313</v>
      </c>
      <c r="EV2657" s="23">
        <v>6.4516</v>
      </c>
      <c r="EW2657" s="23">
        <v>156.5</v>
      </c>
      <c r="EX2657" s="23">
        <v>10096.7742</v>
      </c>
      <c r="EY2657" s="23"/>
      <c r="EZ2657" s="23"/>
      <c r="FA2657" s="23"/>
      <c r="FB2657" s="23"/>
      <c r="FC2657" s="23"/>
      <c r="FD2657" s="23"/>
      <c r="FE2657" s="23"/>
      <c r="FF2657" s="23"/>
      <c r="FG2657" s="23"/>
      <c r="FH2657" s="23"/>
      <c r="FI2657" s="23"/>
      <c r="FJ2657" s="23"/>
      <c r="FK2657" s="23"/>
      <c r="FL2657" s="23"/>
      <c r="FM2657" s="23"/>
      <c r="FN2657" s="23"/>
      <c r="FO2657" s="23"/>
      <c r="FP2657" s="23"/>
      <c r="FQ2657" s="23"/>
      <c r="FR2657" s="23"/>
    </row>
    <row r="2658" spans="142:174">
      <c r="EL2658" s="22">
        <v>44333</v>
      </c>
      <c r="EM2658" s="21" t="s">
        <v>29927</v>
      </c>
      <c r="EN2658" s="21" t="s">
        <v>3779</v>
      </c>
      <c r="EO2658" s="21" t="s">
        <v>29929</v>
      </c>
      <c r="EP2658" s="21">
        <v>628188901458</v>
      </c>
      <c r="EQ2658" s="21" t="s">
        <v>207</v>
      </c>
      <c r="ER2658" s="21" t="s">
        <v>29926</v>
      </c>
      <c r="ES2658" s="23">
        <v>15</v>
      </c>
      <c r="ET2658" s="23">
        <v>0</v>
      </c>
      <c r="EU2658" s="23">
        <v>0</v>
      </c>
      <c r="EV2658" s="23">
        <v>0</v>
      </c>
      <c r="EW2658" s="23"/>
      <c r="EX2658" s="23">
        <v>0</v>
      </c>
      <c r="EY2658" s="23"/>
      <c r="EZ2658" s="23"/>
      <c r="FA2658" s="23"/>
      <c r="FB2658" s="23"/>
      <c r="FC2658" s="23"/>
      <c r="FD2658" s="23"/>
      <c r="FE2658" s="23"/>
      <c r="FF2658" s="23"/>
      <c r="FG2658" s="23"/>
      <c r="FH2658" s="23"/>
      <c r="FI2658" s="23"/>
      <c r="FJ2658" s="23"/>
      <c r="FK2658" s="23"/>
      <c r="FL2658" s="23"/>
      <c r="FM2658" s="23"/>
      <c r="FN2658" s="23"/>
      <c r="FO2658" s="23"/>
      <c r="FP2658" s="23"/>
      <c r="FQ2658" s="23"/>
      <c r="FR2658" s="23"/>
    </row>
    <row r="2659" spans="142:174">
      <c r="EL2659" s="22">
        <v>44333</v>
      </c>
      <c r="EM2659" s="21" t="s">
        <v>29930</v>
      </c>
      <c r="EN2659" s="21" t="s">
        <v>24738</v>
      </c>
      <c r="EO2659" s="21" t="s">
        <v>29929</v>
      </c>
      <c r="EP2659" s="21">
        <v>574703641670</v>
      </c>
      <c r="EQ2659" s="21" t="s">
        <v>207</v>
      </c>
      <c r="ER2659" s="21" t="s">
        <v>209</v>
      </c>
      <c r="ES2659" s="23">
        <v>433</v>
      </c>
      <c r="ET2659" s="23">
        <v>4</v>
      </c>
      <c r="EU2659" s="23">
        <v>760</v>
      </c>
      <c r="EV2659" s="23">
        <v>0.92379999999999995</v>
      </c>
      <c r="EW2659" s="23">
        <v>190</v>
      </c>
      <c r="EX2659" s="23">
        <v>1755.1963000000001</v>
      </c>
      <c r="EY2659" s="23"/>
      <c r="EZ2659" s="23"/>
      <c r="FA2659" s="23"/>
      <c r="FB2659" s="23"/>
      <c r="FC2659" s="23"/>
      <c r="FD2659" s="23"/>
      <c r="FE2659" s="23"/>
      <c r="FF2659" s="23"/>
      <c r="FG2659" s="23"/>
      <c r="FH2659" s="23"/>
      <c r="FI2659" s="23"/>
      <c r="FJ2659" s="23"/>
      <c r="FK2659" s="23"/>
      <c r="FL2659" s="23"/>
      <c r="FM2659" s="23"/>
      <c r="FN2659" s="23"/>
      <c r="FO2659" s="23"/>
      <c r="FP2659" s="23"/>
      <c r="FQ2659" s="23"/>
      <c r="FR2659" s="23"/>
    </row>
    <row r="2660" spans="142:174">
      <c r="EL2660" s="22">
        <v>44333</v>
      </c>
      <c r="EM2660" s="21" t="s">
        <v>29930</v>
      </c>
      <c r="EN2660" s="21" t="s">
        <v>24738</v>
      </c>
      <c r="EO2660" s="21" t="s">
        <v>29929</v>
      </c>
      <c r="EP2660" s="21">
        <v>574703641670</v>
      </c>
      <c r="EQ2660" s="21" t="s">
        <v>207</v>
      </c>
      <c r="ER2660" s="21" t="s">
        <v>29926</v>
      </c>
      <c r="ES2660" s="23">
        <v>15</v>
      </c>
      <c r="ET2660" s="23">
        <v>0</v>
      </c>
      <c r="EU2660" s="23">
        <v>0</v>
      </c>
      <c r="EV2660" s="23">
        <v>0</v>
      </c>
      <c r="EW2660" s="23"/>
      <c r="EX2660" s="23">
        <v>0</v>
      </c>
      <c r="EY2660" s="23"/>
      <c r="EZ2660" s="23"/>
      <c r="FA2660" s="23"/>
      <c r="FB2660" s="23"/>
      <c r="FC2660" s="23"/>
      <c r="FD2660" s="23"/>
      <c r="FE2660" s="23"/>
      <c r="FF2660" s="23"/>
      <c r="FG2660" s="23"/>
      <c r="FH2660" s="23"/>
      <c r="FI2660" s="23"/>
      <c r="FJ2660" s="23"/>
      <c r="FK2660" s="23"/>
      <c r="FL2660" s="23"/>
      <c r="FM2660" s="23"/>
      <c r="FN2660" s="23"/>
      <c r="FO2660" s="23"/>
      <c r="FP2660" s="23"/>
      <c r="FQ2660" s="23"/>
      <c r="FR2660" s="23"/>
    </row>
    <row r="2661" spans="142:174">
      <c r="EL2661" s="22">
        <v>44333</v>
      </c>
      <c r="EM2661" s="21" t="s">
        <v>30702</v>
      </c>
      <c r="EN2661" s="21" t="s">
        <v>1370</v>
      </c>
      <c r="EO2661" s="21" t="s">
        <v>206</v>
      </c>
      <c r="EP2661" s="21">
        <v>599408782168</v>
      </c>
      <c r="EQ2661" s="21" t="s">
        <v>207</v>
      </c>
      <c r="ER2661" s="21" t="s">
        <v>208</v>
      </c>
      <c r="ES2661" s="23">
        <v>63</v>
      </c>
      <c r="ET2661" s="23">
        <v>0</v>
      </c>
      <c r="EU2661" s="23">
        <v>0</v>
      </c>
      <c r="EV2661" s="23">
        <v>0</v>
      </c>
      <c r="EW2661" s="23"/>
      <c r="EX2661" s="23">
        <v>0</v>
      </c>
      <c r="EY2661" s="23"/>
      <c r="EZ2661" s="23"/>
      <c r="FA2661" s="23"/>
      <c r="FB2661" s="23"/>
      <c r="FC2661" s="23"/>
      <c r="FD2661" s="23"/>
      <c r="FE2661" s="23"/>
      <c r="FF2661" s="23"/>
      <c r="FG2661" s="23"/>
      <c r="FH2661" s="23"/>
      <c r="FI2661" s="23"/>
      <c r="FJ2661" s="23"/>
      <c r="FK2661" s="23"/>
      <c r="FL2661" s="23"/>
      <c r="FM2661" s="23"/>
      <c r="FN2661" s="23"/>
      <c r="FO2661" s="23"/>
      <c r="FP2661" s="23"/>
      <c r="FQ2661" s="23"/>
      <c r="FR2661" s="23"/>
    </row>
    <row r="2662" spans="142:174">
      <c r="EL2662" s="22">
        <v>44333</v>
      </c>
      <c r="EM2662" s="21" t="s">
        <v>30702</v>
      </c>
      <c r="EN2662" s="21" t="s">
        <v>1370</v>
      </c>
      <c r="EO2662" s="21" t="s">
        <v>206</v>
      </c>
      <c r="EP2662" s="21">
        <v>599408782168</v>
      </c>
      <c r="EQ2662" s="21" t="s">
        <v>207</v>
      </c>
      <c r="ER2662" s="21" t="s">
        <v>209</v>
      </c>
      <c r="ES2662" s="23">
        <v>1376</v>
      </c>
      <c r="ET2662" s="23">
        <v>79</v>
      </c>
      <c r="EU2662" s="23">
        <v>19264</v>
      </c>
      <c r="EV2662" s="23">
        <v>5.7412999999999998</v>
      </c>
      <c r="EW2662" s="23">
        <v>243.84809999999999</v>
      </c>
      <c r="EX2662" s="23">
        <v>14000</v>
      </c>
      <c r="EY2662" s="23">
        <v>2.5316000000000001</v>
      </c>
      <c r="EZ2662" s="23">
        <v>6595</v>
      </c>
      <c r="FA2662" s="23">
        <v>2</v>
      </c>
      <c r="FB2662" s="23">
        <v>0</v>
      </c>
      <c r="FC2662" s="23">
        <v>0</v>
      </c>
      <c r="FD2662" s="23">
        <v>6595</v>
      </c>
      <c r="FE2662" s="23">
        <v>2</v>
      </c>
      <c r="FF2662" s="23">
        <v>4</v>
      </c>
      <c r="FG2662" s="23">
        <v>2</v>
      </c>
      <c r="FH2662" s="23">
        <v>6</v>
      </c>
      <c r="FI2662" s="23">
        <v>0.34229999999999999</v>
      </c>
      <c r="FJ2662" s="23">
        <v>14</v>
      </c>
      <c r="FK2662" s="23">
        <v>0</v>
      </c>
      <c r="FL2662" s="23">
        <v>14</v>
      </c>
      <c r="FM2662" s="23">
        <v>0</v>
      </c>
      <c r="FN2662" s="23">
        <v>0</v>
      </c>
      <c r="FO2662" s="23">
        <v>0</v>
      </c>
      <c r="FP2662" s="23">
        <v>0</v>
      </c>
      <c r="FQ2662" s="23">
        <v>0</v>
      </c>
      <c r="FR2662" s="23">
        <v>0</v>
      </c>
    </row>
    <row r="2663" spans="142:174">
      <c r="EL2663" s="22">
        <v>44333</v>
      </c>
      <c r="EM2663" s="21" t="s">
        <v>30703</v>
      </c>
      <c r="EN2663" s="21" t="s">
        <v>211</v>
      </c>
      <c r="EO2663" s="21" t="s">
        <v>206</v>
      </c>
      <c r="EP2663" s="21">
        <v>599211933377</v>
      </c>
      <c r="EQ2663" s="21" t="s">
        <v>207</v>
      </c>
      <c r="ER2663" s="21" t="s">
        <v>208</v>
      </c>
      <c r="ES2663" s="23">
        <v>330</v>
      </c>
      <c r="ET2663" s="23">
        <v>2</v>
      </c>
      <c r="EU2663" s="23">
        <v>194</v>
      </c>
      <c r="EV2663" s="23">
        <v>0.60609999999999997</v>
      </c>
      <c r="EW2663" s="23">
        <v>97</v>
      </c>
      <c r="EX2663" s="23">
        <v>587.87879999999996</v>
      </c>
      <c r="EY2663" s="23"/>
      <c r="EZ2663" s="23"/>
      <c r="FA2663" s="23"/>
      <c r="FB2663" s="23"/>
      <c r="FC2663" s="23"/>
      <c r="FD2663" s="23"/>
      <c r="FE2663" s="23"/>
      <c r="FF2663" s="23"/>
      <c r="FG2663" s="23"/>
      <c r="FH2663" s="23"/>
      <c r="FI2663" s="23"/>
      <c r="FJ2663" s="23"/>
      <c r="FK2663" s="23"/>
      <c r="FL2663" s="23"/>
      <c r="FM2663" s="23"/>
      <c r="FN2663" s="23"/>
      <c r="FO2663" s="23"/>
      <c r="FP2663" s="23"/>
      <c r="FQ2663" s="23"/>
      <c r="FR2663" s="23"/>
    </row>
    <row r="2664" spans="142:174">
      <c r="EL2664" s="22">
        <v>44333</v>
      </c>
      <c r="EM2664" s="21" t="s">
        <v>30703</v>
      </c>
      <c r="EN2664" s="21" t="s">
        <v>211</v>
      </c>
      <c r="EO2664" s="21" t="s">
        <v>206</v>
      </c>
      <c r="EP2664" s="21">
        <v>599211933377</v>
      </c>
      <c r="EQ2664" s="21" t="s">
        <v>207</v>
      </c>
      <c r="ER2664" s="21" t="s">
        <v>209</v>
      </c>
      <c r="ES2664" s="23">
        <v>810</v>
      </c>
      <c r="ET2664" s="23">
        <v>46</v>
      </c>
      <c r="EU2664" s="23">
        <v>7512</v>
      </c>
      <c r="EV2664" s="23">
        <v>5.6790000000000003</v>
      </c>
      <c r="EW2664" s="23">
        <v>163.30430000000001</v>
      </c>
      <c r="EX2664" s="23">
        <v>9274.0740999999998</v>
      </c>
      <c r="EY2664" s="23">
        <v>0</v>
      </c>
      <c r="EZ2664" s="23">
        <v>0</v>
      </c>
      <c r="FA2664" s="23">
        <v>0</v>
      </c>
      <c r="FB2664" s="23">
        <v>0</v>
      </c>
      <c r="FC2664" s="23">
        <v>0</v>
      </c>
      <c r="FD2664" s="23">
        <v>0</v>
      </c>
      <c r="FE2664" s="23">
        <v>0</v>
      </c>
      <c r="FF2664" s="23">
        <v>1</v>
      </c>
      <c r="FG2664" s="23">
        <v>0</v>
      </c>
      <c r="FH2664" s="23">
        <v>1</v>
      </c>
      <c r="FI2664" s="23">
        <v>0</v>
      </c>
      <c r="FJ2664" s="23">
        <v>6</v>
      </c>
      <c r="FK2664" s="23">
        <v>1</v>
      </c>
      <c r="FL2664" s="23">
        <v>7</v>
      </c>
      <c r="FM2664" s="23">
        <v>0</v>
      </c>
      <c r="FN2664" s="23">
        <v>0</v>
      </c>
      <c r="FO2664" s="23">
        <v>0</v>
      </c>
      <c r="FP2664" s="23">
        <v>0</v>
      </c>
      <c r="FQ2664" s="23">
        <v>0</v>
      </c>
      <c r="FR2664" s="23">
        <v>0</v>
      </c>
    </row>
    <row r="2665" spans="142:174">
      <c r="EL2665" s="22">
        <v>44333</v>
      </c>
      <c r="EM2665" s="21" t="s">
        <v>32041</v>
      </c>
      <c r="EN2665" s="21" t="s">
        <v>3785</v>
      </c>
      <c r="EO2665" s="21" t="s">
        <v>29929</v>
      </c>
      <c r="EP2665" s="21">
        <v>627859828083</v>
      </c>
      <c r="EQ2665" s="21" t="s">
        <v>207</v>
      </c>
      <c r="ER2665" s="21" t="s">
        <v>209</v>
      </c>
      <c r="ES2665" s="23">
        <v>2</v>
      </c>
      <c r="ET2665" s="23">
        <v>0</v>
      </c>
      <c r="EU2665" s="23">
        <v>0</v>
      </c>
      <c r="EV2665" s="23">
        <v>0</v>
      </c>
      <c r="EW2665" s="23"/>
      <c r="EX2665" s="23">
        <v>0</v>
      </c>
      <c r="EY2665" s="23"/>
      <c r="EZ2665" s="23"/>
      <c r="FA2665" s="23"/>
      <c r="FB2665" s="23"/>
      <c r="FC2665" s="23"/>
      <c r="FD2665" s="23"/>
      <c r="FE2665" s="23"/>
      <c r="FF2665" s="23"/>
      <c r="FG2665" s="23"/>
      <c r="FH2665" s="23"/>
      <c r="FI2665" s="23"/>
      <c r="FJ2665" s="23"/>
      <c r="FK2665" s="23"/>
      <c r="FL2665" s="23"/>
      <c r="FM2665" s="23"/>
      <c r="FN2665" s="23"/>
      <c r="FO2665" s="23"/>
      <c r="FP2665" s="23"/>
      <c r="FQ2665" s="23"/>
      <c r="FR2665" s="23"/>
    </row>
    <row r="2666" spans="142:174">
      <c r="EL2666" s="22">
        <v>44333</v>
      </c>
      <c r="EM2666" s="21" t="s">
        <v>32040</v>
      </c>
      <c r="EN2666" s="21" t="s">
        <v>32043</v>
      </c>
      <c r="EO2666" s="21" t="s">
        <v>29929</v>
      </c>
      <c r="EP2666" s="21">
        <v>627339287213</v>
      </c>
      <c r="EQ2666" s="21" t="s">
        <v>207</v>
      </c>
      <c r="ER2666" s="21" t="s">
        <v>208</v>
      </c>
      <c r="ES2666" s="23">
        <v>1</v>
      </c>
      <c r="ET2666" s="23">
        <v>0</v>
      </c>
      <c r="EU2666" s="23">
        <v>0</v>
      </c>
      <c r="EV2666" s="23">
        <v>0</v>
      </c>
      <c r="EW2666" s="23"/>
      <c r="EX2666" s="23">
        <v>0</v>
      </c>
      <c r="EY2666" s="23"/>
      <c r="EZ2666" s="23"/>
      <c r="FA2666" s="23"/>
      <c r="FB2666" s="23"/>
      <c r="FC2666" s="23"/>
      <c r="FD2666" s="23"/>
      <c r="FE2666" s="23"/>
      <c r="FF2666" s="23"/>
      <c r="FG2666" s="23"/>
      <c r="FH2666" s="23"/>
      <c r="FI2666" s="23"/>
      <c r="FJ2666" s="23"/>
      <c r="FK2666" s="23"/>
      <c r="FL2666" s="23"/>
      <c r="FM2666" s="23"/>
      <c r="FN2666" s="23"/>
      <c r="FO2666" s="23"/>
      <c r="FP2666" s="23"/>
      <c r="FQ2666" s="23"/>
      <c r="FR2666" s="23"/>
    </row>
    <row r="2667" spans="142:174">
      <c r="EL2667" s="22">
        <v>44333</v>
      </c>
      <c r="EM2667" s="21" t="s">
        <v>32040</v>
      </c>
      <c r="EN2667" s="21" t="s">
        <v>32043</v>
      </c>
      <c r="EO2667" s="21" t="s">
        <v>29929</v>
      </c>
      <c r="EP2667" s="21">
        <v>627339287213</v>
      </c>
      <c r="EQ2667" s="21" t="s">
        <v>207</v>
      </c>
      <c r="ER2667" s="21" t="s">
        <v>209</v>
      </c>
      <c r="ES2667" s="23">
        <v>1</v>
      </c>
      <c r="ET2667" s="23">
        <v>0</v>
      </c>
      <c r="EU2667" s="23">
        <v>0</v>
      </c>
      <c r="EV2667" s="23">
        <v>0</v>
      </c>
      <c r="EW2667" s="23"/>
      <c r="EX2667" s="23">
        <v>0</v>
      </c>
      <c r="EY2667" s="23"/>
      <c r="EZ2667" s="23"/>
      <c r="FA2667" s="23"/>
      <c r="FB2667" s="23"/>
      <c r="FC2667" s="23"/>
      <c r="FD2667" s="23"/>
      <c r="FE2667" s="23"/>
      <c r="FF2667" s="23"/>
      <c r="FG2667" s="23"/>
      <c r="FH2667" s="23"/>
      <c r="FI2667" s="23"/>
      <c r="FJ2667" s="23"/>
      <c r="FK2667" s="23"/>
      <c r="FL2667" s="23"/>
      <c r="FM2667" s="23"/>
      <c r="FN2667" s="23"/>
      <c r="FO2667" s="23"/>
      <c r="FP2667" s="23"/>
      <c r="FQ2667" s="23"/>
      <c r="FR2667" s="23"/>
    </row>
    <row r="2668" spans="142:174">
      <c r="EL2668" s="22">
        <v>44333</v>
      </c>
      <c r="EM2668" s="21" t="s">
        <v>32042</v>
      </c>
      <c r="EN2668" s="21" t="s">
        <v>3780</v>
      </c>
      <c r="EO2668" s="21" t="s">
        <v>29929</v>
      </c>
      <c r="EP2668" s="21">
        <v>628786403173</v>
      </c>
      <c r="EQ2668" s="21" t="s">
        <v>207</v>
      </c>
      <c r="ER2668" s="21" t="s">
        <v>209</v>
      </c>
      <c r="ES2668" s="23">
        <v>1</v>
      </c>
      <c r="ET2668" s="23">
        <v>0</v>
      </c>
      <c r="EU2668" s="23">
        <v>0</v>
      </c>
      <c r="EV2668" s="23">
        <v>0</v>
      </c>
      <c r="EW2668" s="23"/>
      <c r="EX2668" s="23">
        <v>0</v>
      </c>
      <c r="EY2668" s="23"/>
      <c r="EZ2668" s="23"/>
      <c r="FA2668" s="23"/>
      <c r="FB2668" s="23"/>
      <c r="FC2668" s="23"/>
      <c r="FD2668" s="23"/>
      <c r="FE2668" s="23"/>
      <c r="FF2668" s="23"/>
      <c r="FG2668" s="23"/>
      <c r="FH2668" s="23"/>
      <c r="FI2668" s="23"/>
      <c r="FJ2668" s="23"/>
      <c r="FK2668" s="23"/>
      <c r="FL2668" s="23"/>
      <c r="FM2668" s="23"/>
      <c r="FN2668" s="23"/>
      <c r="FO2668" s="23"/>
      <c r="FP2668" s="23"/>
      <c r="FQ2668" s="23"/>
      <c r="FR2668" s="23"/>
    </row>
    <row r="2669" spans="142:174">
      <c r="EL2669" s="22">
        <v>44333</v>
      </c>
      <c r="EM2669" s="21" t="s">
        <v>32041</v>
      </c>
      <c r="EN2669" s="21" t="s">
        <v>3777</v>
      </c>
      <c r="EO2669" s="21" t="s">
        <v>29929</v>
      </c>
      <c r="EP2669" s="21">
        <v>627860956677</v>
      </c>
      <c r="EQ2669" s="21" t="s">
        <v>207</v>
      </c>
      <c r="ER2669" s="21" t="s">
        <v>209</v>
      </c>
      <c r="ES2669" s="23">
        <v>9</v>
      </c>
      <c r="ET2669" s="23">
        <v>0</v>
      </c>
      <c r="EU2669" s="23">
        <v>0</v>
      </c>
      <c r="EV2669" s="23">
        <v>0</v>
      </c>
      <c r="EW2669" s="23"/>
      <c r="EX2669" s="23">
        <v>0</v>
      </c>
      <c r="EY2669" s="23"/>
      <c r="EZ2669" s="23"/>
      <c r="FA2669" s="23"/>
      <c r="FB2669" s="23"/>
      <c r="FC2669" s="23"/>
      <c r="FD2669" s="23"/>
      <c r="FE2669" s="23"/>
      <c r="FF2669" s="23"/>
      <c r="FG2669" s="23"/>
      <c r="FH2669" s="23"/>
      <c r="FI2669" s="23"/>
      <c r="FJ2669" s="23"/>
      <c r="FK2669" s="23"/>
      <c r="FL2669" s="23"/>
      <c r="FM2669" s="23"/>
      <c r="FN2669" s="23"/>
      <c r="FO2669" s="23"/>
      <c r="FP2669" s="23"/>
      <c r="FQ2669" s="23"/>
      <c r="FR2669" s="23"/>
    </row>
    <row r="2670" spans="142:174">
      <c r="EL2670" s="22">
        <v>44333</v>
      </c>
      <c r="EM2670" s="21" t="s">
        <v>32039</v>
      </c>
      <c r="EN2670" s="21" t="s">
        <v>3793</v>
      </c>
      <c r="EO2670" s="21" t="s">
        <v>29929</v>
      </c>
      <c r="EP2670" s="21">
        <v>628786455613</v>
      </c>
      <c r="EQ2670" s="21" t="s">
        <v>207</v>
      </c>
      <c r="ER2670" s="21" t="s">
        <v>209</v>
      </c>
      <c r="ES2670" s="23">
        <v>2</v>
      </c>
      <c r="ET2670" s="23">
        <v>0</v>
      </c>
      <c r="EU2670" s="23">
        <v>0</v>
      </c>
      <c r="EV2670" s="23">
        <v>0</v>
      </c>
      <c r="EW2670" s="23"/>
      <c r="EX2670" s="23">
        <v>0</v>
      </c>
      <c r="EY2670" s="23"/>
      <c r="EZ2670" s="23"/>
      <c r="FA2670" s="23"/>
      <c r="FB2670" s="23"/>
      <c r="FC2670" s="23"/>
      <c r="FD2670" s="23"/>
      <c r="FE2670" s="23"/>
      <c r="FF2670" s="23"/>
      <c r="FG2670" s="23"/>
      <c r="FH2670" s="23"/>
      <c r="FI2670" s="23"/>
      <c r="FJ2670" s="23"/>
      <c r="FK2670" s="23"/>
      <c r="FL2670" s="23"/>
      <c r="FM2670" s="23"/>
      <c r="FN2670" s="23"/>
      <c r="FO2670" s="23"/>
      <c r="FP2670" s="23"/>
      <c r="FQ2670" s="23"/>
      <c r="FR2670" s="23"/>
    </row>
    <row r="2671" spans="142:174">
      <c r="EL2671" s="22">
        <v>44333</v>
      </c>
      <c r="EM2671" s="21" t="s">
        <v>32042</v>
      </c>
      <c r="EN2671" s="21" t="s">
        <v>609</v>
      </c>
      <c r="EO2671" s="21" t="s">
        <v>29929</v>
      </c>
      <c r="EP2671" s="21">
        <v>574298647000</v>
      </c>
      <c r="EQ2671" s="21" t="s">
        <v>207</v>
      </c>
      <c r="ER2671" s="21" t="s">
        <v>208</v>
      </c>
      <c r="ES2671" s="23">
        <v>1</v>
      </c>
      <c r="ET2671" s="23">
        <v>0</v>
      </c>
      <c r="EU2671" s="23">
        <v>0</v>
      </c>
      <c r="EV2671" s="23">
        <v>0</v>
      </c>
      <c r="EW2671" s="23"/>
      <c r="EX2671" s="23">
        <v>0</v>
      </c>
      <c r="EY2671" s="23"/>
      <c r="EZ2671" s="23"/>
      <c r="FA2671" s="23"/>
      <c r="FB2671" s="23"/>
      <c r="FC2671" s="23"/>
      <c r="FD2671" s="23"/>
      <c r="FE2671" s="23"/>
      <c r="FF2671" s="23"/>
      <c r="FG2671" s="23"/>
      <c r="FH2671" s="23"/>
      <c r="FI2671" s="23"/>
      <c r="FJ2671" s="23"/>
      <c r="FK2671" s="23"/>
      <c r="FL2671" s="23"/>
      <c r="FM2671" s="23"/>
      <c r="FN2671" s="23"/>
      <c r="FO2671" s="23"/>
      <c r="FP2671" s="23"/>
      <c r="FQ2671" s="23"/>
      <c r="FR2671" s="23"/>
    </row>
    <row r="2672" spans="142:174">
      <c r="EL2672" s="22">
        <v>44333</v>
      </c>
      <c r="EM2672" s="21" t="s">
        <v>32039</v>
      </c>
      <c r="EN2672" s="21" t="s">
        <v>3780</v>
      </c>
      <c r="EO2672" s="21" t="s">
        <v>29929</v>
      </c>
      <c r="EP2672" s="21">
        <v>628786403173</v>
      </c>
      <c r="EQ2672" s="21" t="s">
        <v>207</v>
      </c>
      <c r="ER2672" s="21" t="s">
        <v>209</v>
      </c>
      <c r="ES2672" s="23">
        <v>1</v>
      </c>
      <c r="ET2672" s="23">
        <v>0</v>
      </c>
      <c r="EU2672" s="23">
        <v>0</v>
      </c>
      <c r="EV2672" s="23">
        <v>0</v>
      </c>
      <c r="EW2672" s="23"/>
      <c r="EX2672" s="23">
        <v>0</v>
      </c>
      <c r="EY2672" s="23"/>
      <c r="EZ2672" s="23"/>
      <c r="FA2672" s="23"/>
      <c r="FB2672" s="23"/>
      <c r="FC2672" s="23"/>
      <c r="FD2672" s="23"/>
      <c r="FE2672" s="23"/>
      <c r="FF2672" s="23"/>
      <c r="FG2672" s="23"/>
      <c r="FH2672" s="23"/>
      <c r="FI2672" s="23"/>
      <c r="FJ2672" s="23"/>
      <c r="FK2672" s="23"/>
      <c r="FL2672" s="23"/>
      <c r="FM2672" s="23"/>
      <c r="FN2672" s="23"/>
      <c r="FO2672" s="23"/>
      <c r="FP2672" s="23"/>
      <c r="FQ2672" s="23"/>
      <c r="FR2672" s="23"/>
    </row>
    <row r="2673" spans="142:174">
      <c r="EL2673" s="22">
        <v>44333</v>
      </c>
      <c r="EM2673" s="21" t="s">
        <v>32041</v>
      </c>
      <c r="EN2673" s="21" t="s">
        <v>17428</v>
      </c>
      <c r="EO2673" s="21" t="s">
        <v>29929</v>
      </c>
      <c r="EP2673" s="21">
        <v>574813586895</v>
      </c>
      <c r="EQ2673" s="21" t="s">
        <v>207</v>
      </c>
      <c r="ER2673" s="21" t="s">
        <v>209</v>
      </c>
      <c r="ES2673" s="23">
        <v>7</v>
      </c>
      <c r="ET2673" s="23">
        <v>0</v>
      </c>
      <c r="EU2673" s="23">
        <v>0</v>
      </c>
      <c r="EV2673" s="23">
        <v>0</v>
      </c>
      <c r="EW2673" s="23"/>
      <c r="EX2673" s="23">
        <v>0</v>
      </c>
      <c r="EY2673" s="23"/>
      <c r="EZ2673" s="23"/>
      <c r="FA2673" s="23"/>
      <c r="FB2673" s="23"/>
      <c r="FC2673" s="23"/>
      <c r="FD2673" s="23"/>
      <c r="FE2673" s="23"/>
      <c r="FF2673" s="23"/>
      <c r="FG2673" s="23"/>
      <c r="FH2673" s="23"/>
      <c r="FI2673" s="23"/>
      <c r="FJ2673" s="23"/>
      <c r="FK2673" s="23"/>
      <c r="FL2673" s="23"/>
      <c r="FM2673" s="23"/>
      <c r="FN2673" s="23"/>
      <c r="FO2673" s="23"/>
      <c r="FP2673" s="23"/>
      <c r="FQ2673" s="23"/>
      <c r="FR2673" s="23"/>
    </row>
    <row r="2674" spans="142:174">
      <c r="EL2674" s="22">
        <v>44333</v>
      </c>
      <c r="EM2674" s="21" t="s">
        <v>32041</v>
      </c>
      <c r="EN2674" s="21" t="s">
        <v>3783</v>
      </c>
      <c r="EO2674" s="21" t="s">
        <v>29929</v>
      </c>
      <c r="EP2674" s="21">
        <v>628192997700</v>
      </c>
      <c r="EQ2674" s="21" t="s">
        <v>207</v>
      </c>
      <c r="ER2674" s="21" t="s">
        <v>209</v>
      </c>
      <c r="ES2674" s="23">
        <v>5</v>
      </c>
      <c r="ET2674" s="23">
        <v>0</v>
      </c>
      <c r="EU2674" s="23">
        <v>0</v>
      </c>
      <c r="EV2674" s="23">
        <v>0</v>
      </c>
      <c r="EW2674" s="23"/>
      <c r="EX2674" s="23">
        <v>0</v>
      </c>
      <c r="EY2674" s="23"/>
      <c r="EZ2674" s="23"/>
      <c r="FA2674" s="23"/>
      <c r="FB2674" s="23"/>
      <c r="FC2674" s="23"/>
      <c r="FD2674" s="23"/>
      <c r="FE2674" s="23"/>
      <c r="FF2674" s="23"/>
      <c r="FG2674" s="23"/>
      <c r="FH2674" s="23"/>
      <c r="FI2674" s="23"/>
      <c r="FJ2674" s="23"/>
      <c r="FK2674" s="23"/>
      <c r="FL2674" s="23"/>
      <c r="FM2674" s="23"/>
      <c r="FN2674" s="23"/>
      <c r="FO2674" s="23"/>
      <c r="FP2674" s="23"/>
      <c r="FQ2674" s="23"/>
      <c r="FR2674" s="23"/>
    </row>
    <row r="2675" spans="142:174">
      <c r="EL2675" s="22">
        <v>44333</v>
      </c>
      <c r="EM2675" s="21" t="s">
        <v>32041</v>
      </c>
      <c r="EN2675" s="21" t="s">
        <v>17433</v>
      </c>
      <c r="EO2675" s="21" t="s">
        <v>29929</v>
      </c>
      <c r="EP2675" s="21">
        <v>574398131691</v>
      </c>
      <c r="EQ2675" s="21" t="s">
        <v>207</v>
      </c>
      <c r="ER2675" s="21" t="s">
        <v>209</v>
      </c>
      <c r="ES2675" s="23">
        <v>1</v>
      </c>
      <c r="ET2675" s="23">
        <v>0</v>
      </c>
      <c r="EU2675" s="23">
        <v>0</v>
      </c>
      <c r="EV2675" s="23">
        <v>0</v>
      </c>
      <c r="EW2675" s="23"/>
      <c r="EX2675" s="23">
        <v>0</v>
      </c>
      <c r="EY2675" s="23"/>
      <c r="EZ2675" s="23"/>
      <c r="FA2675" s="23"/>
      <c r="FB2675" s="23"/>
      <c r="FC2675" s="23"/>
      <c r="FD2675" s="23"/>
      <c r="FE2675" s="23"/>
      <c r="FF2675" s="23"/>
      <c r="FG2675" s="23"/>
      <c r="FH2675" s="23"/>
      <c r="FI2675" s="23"/>
      <c r="FJ2675" s="23"/>
      <c r="FK2675" s="23"/>
      <c r="FL2675" s="23"/>
      <c r="FM2675" s="23"/>
      <c r="FN2675" s="23"/>
      <c r="FO2675" s="23"/>
      <c r="FP2675" s="23"/>
      <c r="FQ2675" s="23"/>
      <c r="FR2675" s="23"/>
    </row>
    <row r="2676" spans="142:174">
      <c r="EL2676" s="22">
        <v>44333</v>
      </c>
      <c r="EM2676" s="21" t="s">
        <v>32041</v>
      </c>
      <c r="EN2676" s="21" t="s">
        <v>3778</v>
      </c>
      <c r="EO2676" s="21" t="s">
        <v>29929</v>
      </c>
      <c r="EP2676" s="21">
        <v>628195165591</v>
      </c>
      <c r="EQ2676" s="21" t="s">
        <v>207</v>
      </c>
      <c r="ER2676" s="21" t="s">
        <v>209</v>
      </c>
      <c r="ES2676" s="23">
        <v>1</v>
      </c>
      <c r="ET2676" s="23">
        <v>0</v>
      </c>
      <c r="EU2676" s="23">
        <v>0</v>
      </c>
      <c r="EV2676" s="23">
        <v>0</v>
      </c>
      <c r="EW2676" s="23"/>
      <c r="EX2676" s="23">
        <v>0</v>
      </c>
      <c r="EY2676" s="23"/>
      <c r="EZ2676" s="23"/>
      <c r="FA2676" s="23"/>
      <c r="FB2676" s="23"/>
      <c r="FC2676" s="23"/>
      <c r="FD2676" s="23"/>
      <c r="FE2676" s="23"/>
      <c r="FF2676" s="23"/>
      <c r="FG2676" s="23"/>
      <c r="FH2676" s="23"/>
      <c r="FI2676" s="23"/>
      <c r="FJ2676" s="23"/>
      <c r="FK2676" s="23"/>
      <c r="FL2676" s="23"/>
      <c r="FM2676" s="23"/>
      <c r="FN2676" s="23"/>
      <c r="FO2676" s="23"/>
      <c r="FP2676" s="23"/>
      <c r="FQ2676" s="23"/>
      <c r="FR2676" s="23"/>
    </row>
    <row r="2677" spans="142:174">
      <c r="EL2677" s="22">
        <v>44333</v>
      </c>
      <c r="EM2677" s="21" t="s">
        <v>32921</v>
      </c>
      <c r="EN2677" s="21" t="s">
        <v>32922</v>
      </c>
      <c r="EO2677" s="21" t="s">
        <v>29929</v>
      </c>
      <c r="EP2677" s="21">
        <v>644276345723</v>
      </c>
      <c r="EQ2677" s="21" t="s">
        <v>207</v>
      </c>
      <c r="ER2677" s="21" t="s">
        <v>209</v>
      </c>
      <c r="ES2677" s="23">
        <v>2</v>
      </c>
      <c r="ET2677" s="23">
        <v>0</v>
      </c>
      <c r="EU2677" s="23">
        <v>0</v>
      </c>
      <c r="EV2677" s="23">
        <v>0</v>
      </c>
      <c r="EW2677" s="23"/>
      <c r="EX2677" s="23">
        <v>0</v>
      </c>
      <c r="EY2677" s="23"/>
      <c r="EZ2677" s="23"/>
      <c r="FA2677" s="23"/>
      <c r="FB2677" s="23"/>
      <c r="FC2677" s="23"/>
      <c r="FD2677" s="23"/>
      <c r="FE2677" s="23"/>
      <c r="FF2677" s="23"/>
      <c r="FG2677" s="23"/>
      <c r="FH2677" s="23"/>
      <c r="FI2677" s="23"/>
      <c r="FJ2677" s="23"/>
      <c r="FK2677" s="23"/>
      <c r="FL2677" s="23"/>
      <c r="FM2677" s="23"/>
      <c r="FN2677" s="23"/>
      <c r="FO2677" s="23"/>
      <c r="FP2677" s="23"/>
      <c r="FQ2677" s="23"/>
      <c r="FR2677" s="23"/>
    </row>
    <row r="2678" spans="142:174">
      <c r="EL2678" s="22">
        <v>44333</v>
      </c>
      <c r="EM2678" s="21" t="s">
        <v>32040</v>
      </c>
      <c r="EN2678" s="21" t="s">
        <v>19037</v>
      </c>
      <c r="EO2678" s="21" t="s">
        <v>29929</v>
      </c>
      <c r="EP2678" s="21">
        <v>574190053228</v>
      </c>
      <c r="EQ2678" s="21" t="s">
        <v>207</v>
      </c>
      <c r="ER2678" s="21" t="s">
        <v>208</v>
      </c>
      <c r="ES2678" s="23">
        <v>1</v>
      </c>
      <c r="ET2678" s="23">
        <v>0</v>
      </c>
      <c r="EU2678" s="23">
        <v>0</v>
      </c>
      <c r="EV2678" s="23">
        <v>0</v>
      </c>
      <c r="EW2678" s="23"/>
      <c r="EX2678" s="23">
        <v>0</v>
      </c>
      <c r="EY2678" s="23"/>
      <c r="EZ2678" s="23"/>
      <c r="FA2678" s="23"/>
      <c r="FB2678" s="23"/>
      <c r="FC2678" s="23"/>
      <c r="FD2678" s="23"/>
      <c r="FE2678" s="23"/>
      <c r="FF2678" s="23"/>
      <c r="FG2678" s="23"/>
      <c r="FH2678" s="23"/>
      <c r="FI2678" s="23"/>
      <c r="FJ2678" s="23"/>
      <c r="FK2678" s="23"/>
      <c r="FL2678" s="23"/>
      <c r="FM2678" s="23"/>
      <c r="FN2678" s="23"/>
      <c r="FO2678" s="23"/>
      <c r="FP2678" s="23"/>
      <c r="FQ2678" s="23"/>
      <c r="FR2678" s="23"/>
    </row>
    <row r="2679" spans="142:174">
      <c r="EL2679" s="22">
        <v>44333</v>
      </c>
      <c r="EM2679" s="21" t="s">
        <v>32039</v>
      </c>
      <c r="EN2679" s="21" t="s">
        <v>19037</v>
      </c>
      <c r="EO2679" s="21" t="s">
        <v>29929</v>
      </c>
      <c r="EP2679" s="21">
        <v>574190053228</v>
      </c>
      <c r="EQ2679" s="21" t="s">
        <v>207</v>
      </c>
      <c r="ER2679" s="21" t="s">
        <v>208</v>
      </c>
      <c r="ES2679" s="23">
        <v>1</v>
      </c>
      <c r="ET2679" s="23">
        <v>0</v>
      </c>
      <c r="EU2679" s="23">
        <v>0</v>
      </c>
      <c r="EV2679" s="23">
        <v>0</v>
      </c>
      <c r="EW2679" s="23"/>
      <c r="EX2679" s="23">
        <v>0</v>
      </c>
      <c r="EY2679" s="23"/>
      <c r="EZ2679" s="23"/>
      <c r="FA2679" s="23"/>
      <c r="FB2679" s="23"/>
      <c r="FC2679" s="23"/>
      <c r="FD2679" s="23"/>
      <c r="FE2679" s="23"/>
      <c r="FF2679" s="23"/>
      <c r="FG2679" s="23"/>
      <c r="FH2679" s="23"/>
      <c r="FI2679" s="23"/>
      <c r="FJ2679" s="23"/>
      <c r="FK2679" s="23"/>
      <c r="FL2679" s="23"/>
      <c r="FM2679" s="23"/>
      <c r="FN2679" s="23"/>
      <c r="FO2679" s="23"/>
      <c r="FP2679" s="23"/>
      <c r="FQ2679" s="23"/>
      <c r="FR2679" s="23"/>
    </row>
    <row r="2680" spans="142:174">
      <c r="EL2680" s="22">
        <v>44333</v>
      </c>
      <c r="EM2680" s="21" t="s">
        <v>32039</v>
      </c>
      <c r="EN2680" s="21" t="s">
        <v>19037</v>
      </c>
      <c r="EO2680" s="21" t="s">
        <v>29929</v>
      </c>
      <c r="EP2680" s="21">
        <v>574190053228</v>
      </c>
      <c r="EQ2680" s="21" t="s">
        <v>207</v>
      </c>
      <c r="ER2680" s="21" t="s">
        <v>209</v>
      </c>
      <c r="ES2680" s="23">
        <v>1</v>
      </c>
      <c r="ET2680" s="23">
        <v>0</v>
      </c>
      <c r="EU2680" s="23">
        <v>0</v>
      </c>
      <c r="EV2680" s="23">
        <v>0</v>
      </c>
      <c r="EW2680" s="23"/>
      <c r="EX2680" s="23">
        <v>0</v>
      </c>
      <c r="EY2680" s="23"/>
      <c r="EZ2680" s="23"/>
      <c r="FA2680" s="23"/>
      <c r="FB2680" s="23"/>
      <c r="FC2680" s="23"/>
      <c r="FD2680" s="23"/>
      <c r="FE2680" s="23"/>
      <c r="FF2680" s="23"/>
      <c r="FG2680" s="23"/>
      <c r="FH2680" s="23"/>
      <c r="FI2680" s="23"/>
      <c r="FJ2680" s="23"/>
      <c r="FK2680" s="23"/>
      <c r="FL2680" s="23"/>
      <c r="FM2680" s="23"/>
      <c r="FN2680" s="23"/>
      <c r="FO2680" s="23"/>
      <c r="FP2680" s="23"/>
      <c r="FQ2680" s="23"/>
      <c r="FR2680" s="23"/>
    </row>
    <row r="2681" spans="142:174">
      <c r="EL2681" s="22">
        <v>44333</v>
      </c>
      <c r="EM2681" s="21" t="s">
        <v>32042</v>
      </c>
      <c r="EN2681" s="21" t="s">
        <v>3778</v>
      </c>
      <c r="EO2681" s="21" t="s">
        <v>29929</v>
      </c>
      <c r="EP2681" s="21">
        <v>628195165591</v>
      </c>
      <c r="EQ2681" s="21" t="s">
        <v>207</v>
      </c>
      <c r="ER2681" s="21" t="s">
        <v>209</v>
      </c>
      <c r="ES2681" s="23">
        <v>1</v>
      </c>
      <c r="ET2681" s="23">
        <v>0</v>
      </c>
      <c r="EU2681" s="23">
        <v>0</v>
      </c>
      <c r="EV2681" s="23">
        <v>0</v>
      </c>
      <c r="EW2681" s="23"/>
      <c r="EX2681" s="23">
        <v>0</v>
      </c>
      <c r="EY2681" s="23"/>
      <c r="EZ2681" s="23"/>
      <c r="FA2681" s="23"/>
      <c r="FB2681" s="23"/>
      <c r="FC2681" s="23"/>
      <c r="FD2681" s="23"/>
      <c r="FE2681" s="23"/>
      <c r="FF2681" s="23"/>
      <c r="FG2681" s="23"/>
      <c r="FH2681" s="23"/>
      <c r="FI2681" s="23"/>
      <c r="FJ2681" s="23"/>
      <c r="FK2681" s="23"/>
      <c r="FL2681" s="23"/>
      <c r="FM2681" s="23"/>
      <c r="FN2681" s="23"/>
      <c r="FO2681" s="23"/>
      <c r="FP2681" s="23"/>
      <c r="FQ2681" s="23"/>
      <c r="FR2681" s="23"/>
    </row>
    <row r="2682" spans="142:174">
      <c r="EL2682" s="22">
        <v>44333</v>
      </c>
      <c r="EM2682" s="21" t="s">
        <v>32041</v>
      </c>
      <c r="EN2682" s="21" t="s">
        <v>609</v>
      </c>
      <c r="EO2682" s="21" t="s">
        <v>29929</v>
      </c>
      <c r="EP2682" s="21">
        <v>574298647000</v>
      </c>
      <c r="EQ2682" s="21" t="s">
        <v>207</v>
      </c>
      <c r="ER2682" s="21" t="s">
        <v>208</v>
      </c>
      <c r="ES2682" s="23">
        <v>1</v>
      </c>
      <c r="ET2682" s="23">
        <v>0</v>
      </c>
      <c r="EU2682" s="23">
        <v>0</v>
      </c>
      <c r="EV2682" s="23">
        <v>0</v>
      </c>
      <c r="EW2682" s="23"/>
      <c r="EX2682" s="23">
        <v>0</v>
      </c>
      <c r="EY2682" s="23"/>
      <c r="EZ2682" s="23"/>
      <c r="FA2682" s="23"/>
      <c r="FB2682" s="23"/>
      <c r="FC2682" s="23"/>
      <c r="FD2682" s="23"/>
      <c r="FE2682" s="23"/>
      <c r="FF2682" s="23"/>
      <c r="FG2682" s="23"/>
      <c r="FH2682" s="23"/>
      <c r="FI2682" s="23"/>
      <c r="FJ2682" s="23"/>
      <c r="FK2682" s="23"/>
      <c r="FL2682" s="23"/>
      <c r="FM2682" s="23"/>
      <c r="FN2682" s="23"/>
      <c r="FO2682" s="23"/>
      <c r="FP2682" s="23"/>
      <c r="FQ2682" s="23"/>
      <c r="FR2682" s="23"/>
    </row>
    <row r="2683" spans="142:174">
      <c r="EL2683" s="22">
        <v>44333</v>
      </c>
      <c r="EM2683" s="21" t="s">
        <v>32041</v>
      </c>
      <c r="EN2683" s="21" t="s">
        <v>609</v>
      </c>
      <c r="EO2683" s="21" t="s">
        <v>29929</v>
      </c>
      <c r="EP2683" s="21">
        <v>574298647000</v>
      </c>
      <c r="EQ2683" s="21" t="s">
        <v>207</v>
      </c>
      <c r="ER2683" s="21" t="s">
        <v>209</v>
      </c>
      <c r="ES2683" s="23">
        <v>3</v>
      </c>
      <c r="ET2683" s="23">
        <v>0</v>
      </c>
      <c r="EU2683" s="23">
        <v>0</v>
      </c>
      <c r="EV2683" s="23">
        <v>0</v>
      </c>
      <c r="EW2683" s="23"/>
      <c r="EX2683" s="23">
        <v>0</v>
      </c>
      <c r="EY2683" s="23"/>
      <c r="EZ2683" s="23"/>
      <c r="FA2683" s="23"/>
      <c r="FB2683" s="23"/>
      <c r="FC2683" s="23"/>
      <c r="FD2683" s="23"/>
      <c r="FE2683" s="23"/>
      <c r="FF2683" s="23"/>
      <c r="FG2683" s="23"/>
      <c r="FH2683" s="23"/>
      <c r="FI2683" s="23"/>
      <c r="FJ2683" s="23"/>
      <c r="FK2683" s="23"/>
      <c r="FL2683" s="23"/>
      <c r="FM2683" s="23"/>
      <c r="FN2683" s="23"/>
      <c r="FO2683" s="23"/>
      <c r="FP2683" s="23"/>
      <c r="FQ2683" s="23"/>
      <c r="FR2683" s="23"/>
    </row>
    <row r="2684" spans="142:174">
      <c r="EL2684" s="22">
        <v>44333</v>
      </c>
      <c r="EM2684" s="21" t="s">
        <v>32041</v>
      </c>
      <c r="EN2684" s="21" t="s">
        <v>609</v>
      </c>
      <c r="EO2684" s="21" t="s">
        <v>29929</v>
      </c>
      <c r="EP2684" s="21">
        <v>574298647000</v>
      </c>
      <c r="EQ2684" s="21" t="s">
        <v>207</v>
      </c>
      <c r="ER2684" s="21" t="s">
        <v>29926</v>
      </c>
      <c r="ES2684" s="23">
        <v>4</v>
      </c>
      <c r="ET2684" s="23">
        <v>0</v>
      </c>
      <c r="EU2684" s="23">
        <v>0</v>
      </c>
      <c r="EV2684" s="23">
        <v>0</v>
      </c>
      <c r="EW2684" s="23"/>
      <c r="EX2684" s="23">
        <v>0</v>
      </c>
      <c r="EY2684" s="23"/>
      <c r="EZ2684" s="23"/>
      <c r="FA2684" s="23"/>
      <c r="FB2684" s="23"/>
      <c r="FC2684" s="23"/>
      <c r="FD2684" s="23"/>
      <c r="FE2684" s="23"/>
      <c r="FF2684" s="23"/>
      <c r="FG2684" s="23"/>
      <c r="FH2684" s="23"/>
      <c r="FI2684" s="23"/>
      <c r="FJ2684" s="23"/>
      <c r="FK2684" s="23"/>
      <c r="FL2684" s="23"/>
      <c r="FM2684" s="23"/>
      <c r="FN2684" s="23"/>
      <c r="FO2684" s="23"/>
      <c r="FP2684" s="23"/>
      <c r="FQ2684" s="23"/>
      <c r="FR2684" s="23"/>
    </row>
    <row r="2685" spans="142:174">
      <c r="EL2685" s="22">
        <v>44333</v>
      </c>
      <c r="EM2685" s="21" t="s">
        <v>32041</v>
      </c>
      <c r="EN2685" s="21" t="s">
        <v>3793</v>
      </c>
      <c r="EO2685" s="21" t="s">
        <v>29929</v>
      </c>
      <c r="EP2685" s="21">
        <v>628786455613</v>
      </c>
      <c r="EQ2685" s="21" t="s">
        <v>207</v>
      </c>
      <c r="ER2685" s="21" t="s">
        <v>209</v>
      </c>
      <c r="ES2685" s="23">
        <v>19</v>
      </c>
      <c r="ET2685" s="23">
        <v>0</v>
      </c>
      <c r="EU2685" s="23">
        <v>0</v>
      </c>
      <c r="EV2685" s="23">
        <v>0</v>
      </c>
      <c r="EW2685" s="23"/>
      <c r="EX2685" s="23">
        <v>0</v>
      </c>
      <c r="EY2685" s="23"/>
      <c r="EZ2685" s="23"/>
      <c r="FA2685" s="23"/>
      <c r="FB2685" s="23"/>
      <c r="FC2685" s="23"/>
      <c r="FD2685" s="23"/>
      <c r="FE2685" s="23"/>
      <c r="FF2685" s="23"/>
      <c r="FG2685" s="23"/>
      <c r="FH2685" s="23"/>
      <c r="FI2685" s="23"/>
      <c r="FJ2685" s="23"/>
      <c r="FK2685" s="23"/>
      <c r="FL2685" s="23"/>
      <c r="FM2685" s="23"/>
      <c r="FN2685" s="23"/>
      <c r="FO2685" s="23"/>
      <c r="FP2685" s="23"/>
      <c r="FQ2685" s="23"/>
      <c r="FR2685" s="23"/>
    </row>
    <row r="2686" spans="142:174">
      <c r="EL2686" s="22">
        <v>44333</v>
      </c>
      <c r="EM2686" s="21" t="s">
        <v>32041</v>
      </c>
      <c r="EN2686" s="21" t="s">
        <v>3780</v>
      </c>
      <c r="EO2686" s="21" t="s">
        <v>29929</v>
      </c>
      <c r="EP2686" s="21">
        <v>628786403173</v>
      </c>
      <c r="EQ2686" s="21" t="s">
        <v>207</v>
      </c>
      <c r="ER2686" s="21" t="s">
        <v>209</v>
      </c>
      <c r="ES2686" s="23">
        <v>32</v>
      </c>
      <c r="ET2686" s="23">
        <v>2</v>
      </c>
      <c r="EU2686" s="23">
        <v>100</v>
      </c>
      <c r="EV2686" s="23">
        <v>6.25</v>
      </c>
      <c r="EW2686" s="23">
        <v>50</v>
      </c>
      <c r="EX2686" s="23">
        <v>3125</v>
      </c>
      <c r="EY2686" s="23">
        <v>0</v>
      </c>
      <c r="EZ2686" s="23">
        <v>0</v>
      </c>
      <c r="FA2686" s="23">
        <v>0</v>
      </c>
      <c r="FB2686" s="23">
        <v>0</v>
      </c>
      <c r="FC2686" s="23">
        <v>0</v>
      </c>
      <c r="FD2686" s="23">
        <v>0</v>
      </c>
      <c r="FE2686" s="23">
        <v>0</v>
      </c>
      <c r="FF2686" s="23">
        <v>1</v>
      </c>
      <c r="FG2686" s="23">
        <v>0</v>
      </c>
      <c r="FH2686" s="23">
        <v>1</v>
      </c>
      <c r="FI2686" s="23">
        <v>0</v>
      </c>
      <c r="FJ2686" s="23">
        <v>0</v>
      </c>
      <c r="FK2686" s="23">
        <v>0</v>
      </c>
      <c r="FL2686" s="23">
        <v>0</v>
      </c>
      <c r="FM2686" s="23">
        <v>0</v>
      </c>
      <c r="FN2686" s="23">
        <v>0</v>
      </c>
      <c r="FO2686" s="23">
        <v>0</v>
      </c>
      <c r="FP2686" s="23">
        <v>0</v>
      </c>
      <c r="FQ2686" s="23">
        <v>0</v>
      </c>
      <c r="FR2686" s="23">
        <v>0</v>
      </c>
    </row>
    <row r="2687" spans="142:174">
      <c r="EL2687" s="22">
        <v>44333</v>
      </c>
      <c r="EM2687" s="21" t="s">
        <v>32040</v>
      </c>
      <c r="EN2687" s="21" t="s">
        <v>3779</v>
      </c>
      <c r="EO2687" s="21" t="s">
        <v>29929</v>
      </c>
      <c r="EP2687" s="21">
        <v>628188901458</v>
      </c>
      <c r="EQ2687" s="21" t="s">
        <v>207</v>
      </c>
      <c r="ER2687" s="21" t="s">
        <v>208</v>
      </c>
      <c r="ES2687" s="23">
        <v>1</v>
      </c>
      <c r="ET2687" s="23">
        <v>0</v>
      </c>
      <c r="EU2687" s="23">
        <v>0</v>
      </c>
      <c r="EV2687" s="23">
        <v>0</v>
      </c>
      <c r="EW2687" s="23"/>
      <c r="EX2687" s="23">
        <v>0</v>
      </c>
      <c r="EY2687" s="23"/>
      <c r="EZ2687" s="23"/>
      <c r="FA2687" s="23"/>
      <c r="FB2687" s="23"/>
      <c r="FC2687" s="23"/>
      <c r="FD2687" s="23"/>
      <c r="FE2687" s="23"/>
      <c r="FF2687" s="23"/>
      <c r="FG2687" s="23"/>
      <c r="FH2687" s="23"/>
      <c r="FI2687" s="23"/>
      <c r="FJ2687" s="23"/>
      <c r="FK2687" s="23"/>
      <c r="FL2687" s="23"/>
      <c r="FM2687" s="23"/>
      <c r="FN2687" s="23"/>
      <c r="FO2687" s="23"/>
      <c r="FP2687" s="23"/>
      <c r="FQ2687" s="23"/>
      <c r="FR2687" s="23"/>
    </row>
    <row r="2688" spans="142:174">
      <c r="EL2688" s="22">
        <v>44333</v>
      </c>
      <c r="EM2688" s="21" t="s">
        <v>32921</v>
      </c>
      <c r="EN2688" s="21" t="s">
        <v>32043</v>
      </c>
      <c r="EO2688" s="21" t="s">
        <v>29929</v>
      </c>
      <c r="EP2688" s="21">
        <v>627339287213</v>
      </c>
      <c r="EQ2688" s="21" t="s">
        <v>207</v>
      </c>
      <c r="ER2688" s="21" t="s">
        <v>209</v>
      </c>
      <c r="ES2688" s="23">
        <v>6</v>
      </c>
      <c r="ET2688" s="23">
        <v>0</v>
      </c>
      <c r="EU2688" s="23">
        <v>0</v>
      </c>
      <c r="EV2688" s="23">
        <v>0</v>
      </c>
      <c r="EW2688" s="23"/>
      <c r="EX2688" s="23">
        <v>0</v>
      </c>
      <c r="EY2688" s="23"/>
      <c r="EZ2688" s="23"/>
      <c r="FA2688" s="23"/>
      <c r="FB2688" s="23"/>
      <c r="FC2688" s="23"/>
      <c r="FD2688" s="23"/>
      <c r="FE2688" s="23"/>
      <c r="FF2688" s="23"/>
      <c r="FG2688" s="23"/>
      <c r="FH2688" s="23"/>
      <c r="FI2688" s="23"/>
      <c r="FJ2688" s="23"/>
      <c r="FK2688" s="23"/>
      <c r="FL2688" s="23"/>
      <c r="FM2688" s="23"/>
      <c r="FN2688" s="23"/>
      <c r="FO2688" s="23"/>
      <c r="FP2688" s="23"/>
      <c r="FQ2688" s="23"/>
      <c r="FR2688" s="23"/>
    </row>
    <row r="2689" spans="142:174">
      <c r="EL2689" s="22">
        <v>44333</v>
      </c>
      <c r="EM2689" s="21" t="s">
        <v>32040</v>
      </c>
      <c r="EN2689" s="21" t="s">
        <v>609</v>
      </c>
      <c r="EO2689" s="21" t="s">
        <v>29929</v>
      </c>
      <c r="EP2689" s="21">
        <v>574298647000</v>
      </c>
      <c r="EQ2689" s="21" t="s">
        <v>207</v>
      </c>
      <c r="ER2689" s="21" t="s">
        <v>208</v>
      </c>
      <c r="ES2689" s="23">
        <v>1</v>
      </c>
      <c r="ET2689" s="23">
        <v>0</v>
      </c>
      <c r="EU2689" s="23">
        <v>0</v>
      </c>
      <c r="EV2689" s="23">
        <v>0</v>
      </c>
      <c r="EW2689" s="23"/>
      <c r="EX2689" s="23">
        <v>0</v>
      </c>
      <c r="EY2689" s="23"/>
      <c r="EZ2689" s="23"/>
      <c r="FA2689" s="23"/>
      <c r="FB2689" s="23"/>
      <c r="FC2689" s="23"/>
      <c r="FD2689" s="23"/>
      <c r="FE2689" s="23"/>
      <c r="FF2689" s="23"/>
      <c r="FG2689" s="23"/>
      <c r="FH2689" s="23"/>
      <c r="FI2689" s="23"/>
      <c r="FJ2689" s="23"/>
      <c r="FK2689" s="23"/>
      <c r="FL2689" s="23"/>
      <c r="FM2689" s="23"/>
      <c r="FN2689" s="23"/>
      <c r="FO2689" s="23"/>
      <c r="FP2689" s="23"/>
      <c r="FQ2689" s="23"/>
      <c r="FR2689" s="23"/>
    </row>
    <row r="2690" spans="142:174">
      <c r="EL2690" s="22">
        <v>44333</v>
      </c>
      <c r="EM2690" s="21" t="s">
        <v>32041</v>
      </c>
      <c r="EN2690" s="21" t="s">
        <v>32045</v>
      </c>
      <c r="EO2690" s="21" t="s">
        <v>29929</v>
      </c>
      <c r="EP2690" s="21">
        <v>643582104858</v>
      </c>
      <c r="EQ2690" s="21" t="s">
        <v>207</v>
      </c>
      <c r="ER2690" s="21" t="s">
        <v>209</v>
      </c>
      <c r="ES2690" s="23">
        <v>33</v>
      </c>
      <c r="ET2690" s="23">
        <v>0</v>
      </c>
      <c r="EU2690" s="23">
        <v>0</v>
      </c>
      <c r="EV2690" s="23">
        <v>0</v>
      </c>
      <c r="EW2690" s="23"/>
      <c r="EX2690" s="23">
        <v>0</v>
      </c>
      <c r="EY2690" s="23"/>
      <c r="EZ2690" s="23"/>
      <c r="FA2690" s="23"/>
      <c r="FB2690" s="23"/>
      <c r="FC2690" s="23"/>
      <c r="FD2690" s="23"/>
      <c r="FE2690" s="23"/>
      <c r="FF2690" s="23"/>
      <c r="FG2690" s="23"/>
      <c r="FH2690" s="23"/>
      <c r="FI2690" s="23"/>
      <c r="FJ2690" s="23"/>
      <c r="FK2690" s="23"/>
      <c r="FL2690" s="23"/>
      <c r="FM2690" s="23"/>
      <c r="FN2690" s="23"/>
      <c r="FO2690" s="23"/>
      <c r="FP2690" s="23"/>
      <c r="FQ2690" s="23"/>
      <c r="FR2690" s="23"/>
    </row>
    <row r="2691" spans="142:174">
      <c r="EL2691" s="22">
        <v>44333</v>
      </c>
      <c r="EM2691" s="21" t="s">
        <v>32041</v>
      </c>
      <c r="EN2691" s="21" t="s">
        <v>32043</v>
      </c>
      <c r="EO2691" s="21" t="s">
        <v>29929</v>
      </c>
      <c r="EP2691" s="21">
        <v>627339287213</v>
      </c>
      <c r="EQ2691" s="21" t="s">
        <v>207</v>
      </c>
      <c r="ER2691" s="21" t="s">
        <v>209</v>
      </c>
      <c r="ES2691" s="23">
        <v>8</v>
      </c>
      <c r="ET2691" s="23">
        <v>0</v>
      </c>
      <c r="EU2691" s="23">
        <v>0</v>
      </c>
      <c r="EV2691" s="23">
        <v>0</v>
      </c>
      <c r="EW2691" s="23"/>
      <c r="EX2691" s="23">
        <v>0</v>
      </c>
      <c r="EY2691" s="23"/>
      <c r="EZ2691" s="23"/>
      <c r="FA2691" s="23"/>
      <c r="FB2691" s="23"/>
      <c r="FC2691" s="23"/>
      <c r="FD2691" s="23"/>
      <c r="FE2691" s="23"/>
      <c r="FF2691" s="23"/>
      <c r="FG2691" s="23"/>
      <c r="FH2691" s="23"/>
      <c r="FI2691" s="23"/>
      <c r="FJ2691" s="23"/>
      <c r="FK2691" s="23"/>
      <c r="FL2691" s="23"/>
      <c r="FM2691" s="23"/>
      <c r="FN2691" s="23"/>
      <c r="FO2691" s="23"/>
      <c r="FP2691" s="23"/>
      <c r="FQ2691" s="23"/>
      <c r="FR2691" s="23"/>
    </row>
    <row r="2692" spans="142:174">
      <c r="EL2692" s="22">
        <v>44333</v>
      </c>
      <c r="EM2692" s="21" t="s">
        <v>32041</v>
      </c>
      <c r="EN2692" s="21" t="s">
        <v>3791</v>
      </c>
      <c r="EO2692" s="21" t="s">
        <v>29929</v>
      </c>
      <c r="EP2692" s="21">
        <v>628193881413</v>
      </c>
      <c r="EQ2692" s="21" t="s">
        <v>207</v>
      </c>
      <c r="ER2692" s="21" t="s">
        <v>209</v>
      </c>
      <c r="ES2692" s="23">
        <v>7</v>
      </c>
      <c r="ET2692" s="23">
        <v>1</v>
      </c>
      <c r="EU2692" s="23">
        <v>50</v>
      </c>
      <c r="EV2692" s="23">
        <v>14.2857</v>
      </c>
      <c r="EW2692" s="23">
        <v>50</v>
      </c>
      <c r="EX2692" s="23">
        <v>7142.8571000000002</v>
      </c>
      <c r="EY2692" s="23"/>
      <c r="EZ2692" s="23"/>
      <c r="FA2692" s="23"/>
      <c r="FB2692" s="23"/>
      <c r="FC2692" s="23"/>
      <c r="FD2692" s="23"/>
      <c r="FE2692" s="23"/>
      <c r="FF2692" s="23"/>
      <c r="FG2692" s="23"/>
      <c r="FH2692" s="23"/>
      <c r="FI2692" s="23"/>
      <c r="FJ2692" s="23"/>
      <c r="FK2692" s="23"/>
      <c r="FL2692" s="23"/>
      <c r="FM2692" s="23"/>
      <c r="FN2692" s="23"/>
      <c r="FO2692" s="23"/>
      <c r="FP2692" s="23"/>
      <c r="FQ2692" s="23"/>
      <c r="FR2692" s="23"/>
    </row>
    <row r="2693" spans="142:174">
      <c r="EL2693" s="22">
        <v>44333</v>
      </c>
      <c r="EM2693" s="21" t="s">
        <v>32041</v>
      </c>
      <c r="EN2693" s="21" t="s">
        <v>17431</v>
      </c>
      <c r="EO2693" s="21" t="s">
        <v>29929</v>
      </c>
      <c r="EP2693" s="21">
        <v>574390227530</v>
      </c>
      <c r="EQ2693" s="21" t="s">
        <v>207</v>
      </c>
      <c r="ER2693" s="21" t="s">
        <v>209</v>
      </c>
      <c r="ES2693" s="23">
        <v>20</v>
      </c>
      <c r="ET2693" s="23">
        <v>0</v>
      </c>
      <c r="EU2693" s="23">
        <v>0</v>
      </c>
      <c r="EV2693" s="23">
        <v>0</v>
      </c>
      <c r="EW2693" s="23"/>
      <c r="EX2693" s="23">
        <v>0</v>
      </c>
      <c r="EY2693" s="23"/>
      <c r="EZ2693" s="23"/>
      <c r="FA2693" s="23"/>
      <c r="FB2693" s="23"/>
      <c r="FC2693" s="23"/>
      <c r="FD2693" s="23"/>
      <c r="FE2693" s="23"/>
      <c r="FF2693" s="23"/>
      <c r="FG2693" s="23"/>
      <c r="FH2693" s="23"/>
      <c r="FI2693" s="23"/>
      <c r="FJ2693" s="23"/>
      <c r="FK2693" s="23"/>
      <c r="FL2693" s="23"/>
      <c r="FM2693" s="23"/>
      <c r="FN2693" s="23"/>
      <c r="FO2693" s="23"/>
      <c r="FP2693" s="23"/>
      <c r="FQ2693" s="23"/>
      <c r="FR2693" s="23"/>
    </row>
    <row r="2694" spans="142:174">
      <c r="EL2694" s="22">
        <v>44333</v>
      </c>
      <c r="EM2694" s="21" t="s">
        <v>32041</v>
      </c>
      <c r="EN2694" s="21" t="s">
        <v>19037</v>
      </c>
      <c r="EO2694" s="21" t="s">
        <v>29929</v>
      </c>
      <c r="EP2694" s="21">
        <v>574190053228</v>
      </c>
      <c r="EQ2694" s="21" t="s">
        <v>207</v>
      </c>
      <c r="ER2694" s="21" t="s">
        <v>209</v>
      </c>
      <c r="ES2694" s="23">
        <v>3</v>
      </c>
      <c r="ET2694" s="23">
        <v>0</v>
      </c>
      <c r="EU2694" s="23">
        <v>0</v>
      </c>
      <c r="EV2694" s="23">
        <v>0</v>
      </c>
      <c r="EW2694" s="23"/>
      <c r="EX2694" s="23">
        <v>0</v>
      </c>
      <c r="EY2694" s="23"/>
      <c r="EZ2694" s="23"/>
      <c r="FA2694" s="23"/>
      <c r="FB2694" s="23"/>
      <c r="FC2694" s="23"/>
      <c r="FD2694" s="23"/>
      <c r="FE2694" s="23"/>
      <c r="FF2694" s="23"/>
      <c r="FG2694" s="23"/>
      <c r="FH2694" s="23"/>
      <c r="FI2694" s="23"/>
      <c r="FJ2694" s="23"/>
      <c r="FK2694" s="23"/>
      <c r="FL2694" s="23"/>
      <c r="FM2694" s="23"/>
      <c r="FN2694" s="23"/>
      <c r="FO2694" s="23"/>
      <c r="FP2694" s="23"/>
      <c r="FQ2694" s="23"/>
      <c r="FR2694" s="23"/>
    </row>
    <row r="2695" spans="142:174">
      <c r="EL2695" s="22">
        <v>44333</v>
      </c>
      <c r="EM2695" s="21" t="s">
        <v>32921</v>
      </c>
      <c r="EN2695" s="21" t="s">
        <v>32044</v>
      </c>
      <c r="EO2695" s="21" t="s">
        <v>29929</v>
      </c>
      <c r="EP2695" s="21">
        <v>626432632538</v>
      </c>
      <c r="EQ2695" s="21" t="s">
        <v>207</v>
      </c>
      <c r="ER2695" s="21" t="s">
        <v>209</v>
      </c>
      <c r="ES2695" s="23">
        <v>4</v>
      </c>
      <c r="ET2695" s="23">
        <v>0</v>
      </c>
      <c r="EU2695" s="23">
        <v>0</v>
      </c>
      <c r="EV2695" s="23">
        <v>0</v>
      </c>
      <c r="EW2695" s="23"/>
      <c r="EX2695" s="23">
        <v>0</v>
      </c>
      <c r="EY2695" s="23"/>
      <c r="EZ2695" s="23"/>
      <c r="FA2695" s="23"/>
      <c r="FB2695" s="23"/>
      <c r="FC2695" s="23"/>
      <c r="FD2695" s="23"/>
      <c r="FE2695" s="23"/>
      <c r="FF2695" s="23"/>
      <c r="FG2695" s="23"/>
      <c r="FH2695" s="23"/>
      <c r="FI2695" s="23"/>
      <c r="FJ2695" s="23"/>
      <c r="FK2695" s="23"/>
      <c r="FL2695" s="23"/>
      <c r="FM2695" s="23"/>
      <c r="FN2695" s="23"/>
      <c r="FO2695" s="23"/>
      <c r="FP2695" s="23"/>
      <c r="FQ2695" s="23"/>
      <c r="FR2695" s="23"/>
    </row>
    <row r="2696" spans="142:174">
      <c r="EL2696" s="22">
        <v>44333</v>
      </c>
      <c r="EM2696" s="21" t="s">
        <v>32921</v>
      </c>
      <c r="EN2696" s="21" t="s">
        <v>32923</v>
      </c>
      <c r="EO2696" s="21" t="s">
        <v>29929</v>
      </c>
      <c r="EP2696" s="21">
        <v>624706080666</v>
      </c>
      <c r="EQ2696" s="21" t="s">
        <v>207</v>
      </c>
      <c r="ER2696" s="21" t="s">
        <v>209</v>
      </c>
      <c r="ES2696" s="23">
        <v>10</v>
      </c>
      <c r="ET2696" s="23">
        <v>0</v>
      </c>
      <c r="EU2696" s="23">
        <v>0</v>
      </c>
      <c r="EV2696" s="23">
        <v>0</v>
      </c>
      <c r="EW2696" s="23"/>
      <c r="EX2696" s="23">
        <v>0</v>
      </c>
      <c r="EY2696" s="23"/>
      <c r="EZ2696" s="23"/>
      <c r="FA2696" s="23"/>
      <c r="FB2696" s="23"/>
      <c r="FC2696" s="23"/>
      <c r="FD2696" s="23"/>
      <c r="FE2696" s="23"/>
      <c r="FF2696" s="23"/>
      <c r="FG2696" s="23"/>
      <c r="FH2696" s="23"/>
      <c r="FI2696" s="23"/>
      <c r="FJ2696" s="23"/>
      <c r="FK2696" s="23"/>
      <c r="FL2696" s="23"/>
      <c r="FM2696" s="23"/>
      <c r="FN2696" s="23"/>
      <c r="FO2696" s="23"/>
      <c r="FP2696" s="23"/>
      <c r="FQ2696" s="23"/>
      <c r="FR2696" s="23"/>
    </row>
    <row r="2697" spans="142:174">
      <c r="EL2697" s="22">
        <v>44333</v>
      </c>
      <c r="EM2697" s="21" t="s">
        <v>32921</v>
      </c>
      <c r="EN2697" s="21" t="s">
        <v>32045</v>
      </c>
      <c r="EO2697" s="21" t="s">
        <v>29929</v>
      </c>
      <c r="EP2697" s="21">
        <v>643582104858</v>
      </c>
      <c r="EQ2697" s="21" t="s">
        <v>207</v>
      </c>
      <c r="ER2697" s="21" t="s">
        <v>209</v>
      </c>
      <c r="ES2697" s="23">
        <v>1</v>
      </c>
      <c r="ET2697" s="23">
        <v>0</v>
      </c>
      <c r="EU2697" s="23">
        <v>0</v>
      </c>
      <c r="EV2697" s="23">
        <v>0</v>
      </c>
      <c r="EW2697" s="23"/>
      <c r="EX2697" s="23">
        <v>0</v>
      </c>
      <c r="EY2697" s="23"/>
      <c r="EZ2697" s="23"/>
      <c r="FA2697" s="23"/>
      <c r="FB2697" s="23"/>
      <c r="FC2697" s="23"/>
      <c r="FD2697" s="23"/>
      <c r="FE2697" s="23"/>
      <c r="FF2697" s="23"/>
      <c r="FG2697" s="23"/>
      <c r="FH2697" s="23"/>
      <c r="FI2697" s="23"/>
      <c r="FJ2697" s="23"/>
      <c r="FK2697" s="23"/>
      <c r="FL2697" s="23"/>
      <c r="FM2697" s="23"/>
      <c r="FN2697" s="23"/>
      <c r="FO2697" s="23"/>
      <c r="FP2697" s="23"/>
      <c r="FQ2697" s="23"/>
      <c r="FR2697" s="23"/>
    </row>
    <row r="2698" spans="142:174">
      <c r="EL2698" s="22">
        <v>44334</v>
      </c>
      <c r="EM2698" s="21" t="s">
        <v>28043</v>
      </c>
      <c r="EN2698" s="21" t="s">
        <v>17425</v>
      </c>
      <c r="EO2698" s="21" t="s">
        <v>206</v>
      </c>
      <c r="EP2698" s="21">
        <v>585622329677</v>
      </c>
      <c r="EQ2698" s="21" t="s">
        <v>207</v>
      </c>
      <c r="ER2698" s="21" t="s">
        <v>209</v>
      </c>
      <c r="ES2698" s="23">
        <v>381</v>
      </c>
      <c r="ET2698" s="23">
        <v>7</v>
      </c>
      <c r="EU2698" s="23">
        <v>3643</v>
      </c>
      <c r="EV2698" s="23">
        <v>1.8372999999999999</v>
      </c>
      <c r="EW2698" s="23">
        <v>520.42859999999996</v>
      </c>
      <c r="EX2698" s="23">
        <v>9561.6797999999999</v>
      </c>
      <c r="EY2698" s="23">
        <v>42.857100000000003</v>
      </c>
      <c r="EZ2698" s="23">
        <v>24729</v>
      </c>
      <c r="FA2698" s="23">
        <v>3</v>
      </c>
      <c r="FB2698" s="23">
        <v>0</v>
      </c>
      <c r="FC2698" s="23">
        <v>0</v>
      </c>
      <c r="FD2698" s="23">
        <v>24729</v>
      </c>
      <c r="FE2698" s="23">
        <v>3</v>
      </c>
      <c r="FF2698" s="23">
        <v>1</v>
      </c>
      <c r="FG2698" s="23">
        <v>0</v>
      </c>
      <c r="FH2698" s="23">
        <v>1</v>
      </c>
      <c r="FI2698" s="23">
        <v>6.7881</v>
      </c>
      <c r="FJ2698" s="23">
        <v>6</v>
      </c>
      <c r="FK2698" s="23">
        <v>0</v>
      </c>
      <c r="FL2698" s="23">
        <v>6</v>
      </c>
      <c r="FM2698" s="23">
        <v>0</v>
      </c>
      <c r="FN2698" s="23">
        <v>0</v>
      </c>
      <c r="FO2698" s="23">
        <v>0</v>
      </c>
      <c r="FP2698" s="23">
        <v>0</v>
      </c>
      <c r="FQ2698" s="23">
        <v>0</v>
      </c>
      <c r="FR2698" s="23">
        <v>0</v>
      </c>
    </row>
    <row r="2699" spans="142:174">
      <c r="EL2699" s="22">
        <v>44334</v>
      </c>
      <c r="EM2699" s="21" t="s">
        <v>31482</v>
      </c>
      <c r="EN2699" s="21" t="s">
        <v>17425</v>
      </c>
      <c r="EO2699" s="21" t="s">
        <v>206</v>
      </c>
      <c r="EP2699" s="21">
        <v>585622329677</v>
      </c>
      <c r="EQ2699" s="21" t="s">
        <v>207</v>
      </c>
      <c r="ER2699" s="21" t="s">
        <v>208</v>
      </c>
      <c r="ES2699" s="23">
        <v>9</v>
      </c>
      <c r="ET2699" s="23">
        <v>0</v>
      </c>
      <c r="EU2699" s="23">
        <v>0</v>
      </c>
      <c r="EV2699" s="23">
        <v>0</v>
      </c>
      <c r="EW2699" s="23"/>
      <c r="EX2699" s="23">
        <v>0</v>
      </c>
      <c r="EY2699" s="23"/>
      <c r="EZ2699" s="23"/>
      <c r="FA2699" s="23"/>
      <c r="FB2699" s="23"/>
      <c r="FC2699" s="23"/>
      <c r="FD2699" s="23"/>
      <c r="FE2699" s="23"/>
      <c r="FF2699" s="23"/>
      <c r="FG2699" s="23"/>
      <c r="FH2699" s="23"/>
      <c r="FI2699" s="23"/>
      <c r="FJ2699" s="23"/>
      <c r="FK2699" s="23"/>
      <c r="FL2699" s="23"/>
      <c r="FM2699" s="23"/>
      <c r="FN2699" s="23"/>
      <c r="FO2699" s="23"/>
      <c r="FP2699" s="23"/>
      <c r="FQ2699" s="23"/>
      <c r="FR2699" s="23"/>
    </row>
    <row r="2700" spans="142:174">
      <c r="EL2700" s="22">
        <v>44334</v>
      </c>
      <c r="EM2700" s="21" t="s">
        <v>31482</v>
      </c>
      <c r="EN2700" s="21" t="s">
        <v>17425</v>
      </c>
      <c r="EO2700" s="21" t="s">
        <v>206</v>
      </c>
      <c r="EP2700" s="21">
        <v>585622329677</v>
      </c>
      <c r="EQ2700" s="21" t="s">
        <v>207</v>
      </c>
      <c r="ER2700" s="21" t="s">
        <v>209</v>
      </c>
      <c r="ES2700" s="23">
        <v>868</v>
      </c>
      <c r="ET2700" s="23">
        <v>20</v>
      </c>
      <c r="EU2700" s="23">
        <v>9597</v>
      </c>
      <c r="EV2700" s="23">
        <v>2.3041</v>
      </c>
      <c r="EW2700" s="23">
        <v>479.85</v>
      </c>
      <c r="EX2700" s="23">
        <v>11056.4516</v>
      </c>
      <c r="EY2700" s="23">
        <v>5</v>
      </c>
      <c r="EZ2700" s="23">
        <v>0</v>
      </c>
      <c r="FA2700" s="23">
        <v>0</v>
      </c>
      <c r="FB2700" s="23">
        <v>9454</v>
      </c>
      <c r="FC2700" s="23">
        <v>1</v>
      </c>
      <c r="FD2700" s="23">
        <v>9454</v>
      </c>
      <c r="FE2700" s="23">
        <v>1</v>
      </c>
      <c r="FF2700" s="23">
        <v>1</v>
      </c>
      <c r="FG2700" s="23">
        <v>0</v>
      </c>
      <c r="FH2700" s="23">
        <v>1</v>
      </c>
      <c r="FI2700" s="23">
        <v>0.98509999999999998</v>
      </c>
      <c r="FJ2700" s="23">
        <v>2</v>
      </c>
      <c r="FK2700" s="23">
        <v>1</v>
      </c>
      <c r="FL2700" s="23">
        <v>3</v>
      </c>
      <c r="FM2700" s="23">
        <v>0</v>
      </c>
      <c r="FN2700" s="23">
        <v>0</v>
      </c>
      <c r="FO2700" s="23">
        <v>0</v>
      </c>
      <c r="FP2700" s="23">
        <v>0</v>
      </c>
      <c r="FQ2700" s="23">
        <v>0</v>
      </c>
      <c r="FR2700" s="23">
        <v>0</v>
      </c>
    </row>
    <row r="2701" spans="142:174">
      <c r="EL2701" s="22">
        <v>44334</v>
      </c>
      <c r="EM2701" s="21" t="s">
        <v>29927</v>
      </c>
      <c r="EN2701" s="21" t="s">
        <v>1370</v>
      </c>
      <c r="EO2701" s="21" t="s">
        <v>29929</v>
      </c>
      <c r="EP2701" s="21">
        <v>599408782168</v>
      </c>
      <c r="EQ2701" s="21" t="s">
        <v>207</v>
      </c>
      <c r="ER2701" s="21" t="s">
        <v>209</v>
      </c>
      <c r="ES2701" s="23">
        <v>159</v>
      </c>
      <c r="ET2701" s="23">
        <v>3</v>
      </c>
      <c r="EU2701" s="23">
        <v>461</v>
      </c>
      <c r="EV2701" s="23">
        <v>1.8868</v>
      </c>
      <c r="EW2701" s="23">
        <v>153.66669999999999</v>
      </c>
      <c r="EX2701" s="23">
        <v>2899.3710999999998</v>
      </c>
      <c r="EY2701" s="23">
        <v>66.666700000000006</v>
      </c>
      <c r="EZ2701" s="23">
        <v>0</v>
      </c>
      <c r="FA2701" s="23">
        <v>0</v>
      </c>
      <c r="FB2701" s="23">
        <v>5178</v>
      </c>
      <c r="FC2701" s="23">
        <v>2</v>
      </c>
      <c r="FD2701" s="23">
        <v>5178</v>
      </c>
      <c r="FE2701" s="23">
        <v>2</v>
      </c>
      <c r="FF2701" s="23">
        <v>0</v>
      </c>
      <c r="FG2701" s="23">
        <v>1</v>
      </c>
      <c r="FH2701" s="23">
        <v>1</v>
      </c>
      <c r="FI2701" s="23">
        <v>11.232100000000001</v>
      </c>
      <c r="FJ2701" s="23">
        <v>1</v>
      </c>
      <c r="FK2701" s="23">
        <v>1</v>
      </c>
      <c r="FL2701" s="23">
        <v>2</v>
      </c>
      <c r="FM2701" s="23">
        <v>0</v>
      </c>
      <c r="FN2701" s="23">
        <v>0</v>
      </c>
      <c r="FO2701" s="23">
        <v>0</v>
      </c>
      <c r="FP2701" s="23">
        <v>0</v>
      </c>
      <c r="FQ2701" s="23">
        <v>0</v>
      </c>
      <c r="FR2701" s="23">
        <v>0</v>
      </c>
    </row>
    <row r="2702" spans="142:174">
      <c r="EL2702" s="22">
        <v>44334</v>
      </c>
      <c r="EM2702" s="21" t="s">
        <v>29927</v>
      </c>
      <c r="EN2702" s="21" t="s">
        <v>1370</v>
      </c>
      <c r="EO2702" s="21" t="s">
        <v>29929</v>
      </c>
      <c r="EP2702" s="21">
        <v>599408782168</v>
      </c>
      <c r="EQ2702" s="21" t="s">
        <v>207</v>
      </c>
      <c r="ER2702" s="21" t="s">
        <v>29926</v>
      </c>
      <c r="ES2702" s="23">
        <v>8</v>
      </c>
      <c r="ET2702" s="23">
        <v>0</v>
      </c>
      <c r="EU2702" s="23">
        <v>0</v>
      </c>
      <c r="EV2702" s="23">
        <v>0</v>
      </c>
      <c r="EW2702" s="23"/>
      <c r="EX2702" s="23">
        <v>0</v>
      </c>
      <c r="EY2702" s="23"/>
      <c r="EZ2702" s="23"/>
      <c r="FA2702" s="23"/>
      <c r="FB2702" s="23"/>
      <c r="FC2702" s="23"/>
      <c r="FD2702" s="23"/>
      <c r="FE2702" s="23"/>
      <c r="FF2702" s="23"/>
      <c r="FG2702" s="23"/>
      <c r="FH2702" s="23"/>
      <c r="FI2702" s="23"/>
      <c r="FJ2702" s="23"/>
      <c r="FK2702" s="23"/>
      <c r="FL2702" s="23"/>
      <c r="FM2702" s="23"/>
      <c r="FN2702" s="23"/>
      <c r="FO2702" s="23"/>
      <c r="FP2702" s="23"/>
      <c r="FQ2702" s="23"/>
      <c r="FR2702" s="23"/>
    </row>
    <row r="2703" spans="142:174">
      <c r="EL2703" s="22">
        <v>44334</v>
      </c>
      <c r="EM2703" s="21" t="s">
        <v>29927</v>
      </c>
      <c r="EN2703" s="21" t="s">
        <v>22765</v>
      </c>
      <c r="EO2703" s="21" t="s">
        <v>29929</v>
      </c>
      <c r="EP2703" s="21">
        <v>574813750930</v>
      </c>
      <c r="EQ2703" s="21" t="s">
        <v>207</v>
      </c>
      <c r="ER2703" s="21" t="s">
        <v>209</v>
      </c>
      <c r="ES2703" s="23">
        <v>272</v>
      </c>
      <c r="ET2703" s="23">
        <v>14</v>
      </c>
      <c r="EU2703" s="23">
        <v>2069</v>
      </c>
      <c r="EV2703" s="23">
        <v>5.1471</v>
      </c>
      <c r="EW2703" s="23">
        <v>147.78569999999999</v>
      </c>
      <c r="EX2703" s="23">
        <v>7606.6175999999996</v>
      </c>
      <c r="EY2703" s="23">
        <v>0</v>
      </c>
      <c r="EZ2703" s="23">
        <v>0</v>
      </c>
      <c r="FA2703" s="23">
        <v>0</v>
      </c>
      <c r="FB2703" s="23">
        <v>0</v>
      </c>
      <c r="FC2703" s="23">
        <v>0</v>
      </c>
      <c r="FD2703" s="23">
        <v>0</v>
      </c>
      <c r="FE2703" s="23">
        <v>0</v>
      </c>
      <c r="FF2703" s="23">
        <v>0</v>
      </c>
      <c r="FG2703" s="23">
        <v>1</v>
      </c>
      <c r="FH2703" s="23">
        <v>1</v>
      </c>
      <c r="FI2703" s="23">
        <v>0</v>
      </c>
      <c r="FJ2703" s="23">
        <v>0</v>
      </c>
      <c r="FK2703" s="23">
        <v>2</v>
      </c>
      <c r="FL2703" s="23">
        <v>2</v>
      </c>
      <c r="FM2703" s="23">
        <v>0</v>
      </c>
      <c r="FN2703" s="23">
        <v>0</v>
      </c>
      <c r="FO2703" s="23">
        <v>0</v>
      </c>
      <c r="FP2703" s="23">
        <v>0</v>
      </c>
      <c r="FQ2703" s="23">
        <v>0</v>
      </c>
      <c r="FR2703" s="23">
        <v>0</v>
      </c>
    </row>
    <row r="2704" spans="142:174">
      <c r="EL2704" s="22">
        <v>44334</v>
      </c>
      <c r="EM2704" s="21" t="s">
        <v>29927</v>
      </c>
      <c r="EN2704" s="21" t="s">
        <v>22765</v>
      </c>
      <c r="EO2704" s="21" t="s">
        <v>29929</v>
      </c>
      <c r="EP2704" s="21">
        <v>574813750930</v>
      </c>
      <c r="EQ2704" s="21" t="s">
        <v>207</v>
      </c>
      <c r="ER2704" s="21" t="s">
        <v>29926</v>
      </c>
      <c r="ES2704" s="23">
        <v>17</v>
      </c>
      <c r="ET2704" s="23">
        <v>0</v>
      </c>
      <c r="EU2704" s="23">
        <v>0</v>
      </c>
      <c r="EV2704" s="23">
        <v>0</v>
      </c>
      <c r="EW2704" s="23"/>
      <c r="EX2704" s="23">
        <v>0</v>
      </c>
      <c r="EY2704" s="23"/>
      <c r="EZ2704" s="23"/>
      <c r="FA2704" s="23"/>
      <c r="FB2704" s="23"/>
      <c r="FC2704" s="23"/>
      <c r="FD2704" s="23"/>
      <c r="FE2704" s="23"/>
      <c r="FF2704" s="23"/>
      <c r="FG2704" s="23"/>
      <c r="FH2704" s="23"/>
      <c r="FI2704" s="23"/>
      <c r="FJ2704" s="23"/>
      <c r="FK2704" s="23"/>
      <c r="FL2704" s="23"/>
      <c r="FM2704" s="23"/>
      <c r="FN2704" s="23"/>
      <c r="FO2704" s="23"/>
      <c r="FP2704" s="23"/>
      <c r="FQ2704" s="23"/>
      <c r="FR2704" s="23"/>
    </row>
    <row r="2705" spans="142:174">
      <c r="EL2705" s="22">
        <v>44334</v>
      </c>
      <c r="EM2705" s="21" t="s">
        <v>29927</v>
      </c>
      <c r="EN2705" s="21" t="s">
        <v>3790</v>
      </c>
      <c r="EO2705" s="21" t="s">
        <v>29929</v>
      </c>
      <c r="EP2705" s="21">
        <v>628191785238</v>
      </c>
      <c r="EQ2705" s="21" t="s">
        <v>207</v>
      </c>
      <c r="ER2705" s="21" t="s">
        <v>209</v>
      </c>
      <c r="ES2705" s="23">
        <v>279</v>
      </c>
      <c r="ET2705" s="23">
        <v>10</v>
      </c>
      <c r="EU2705" s="23">
        <v>1601</v>
      </c>
      <c r="EV2705" s="23">
        <v>3.5842000000000001</v>
      </c>
      <c r="EW2705" s="23">
        <v>160.1</v>
      </c>
      <c r="EX2705" s="23">
        <v>5738.3513000000003</v>
      </c>
      <c r="EY2705" s="23">
        <v>0</v>
      </c>
      <c r="EZ2705" s="23">
        <v>0</v>
      </c>
      <c r="FA2705" s="23">
        <v>0</v>
      </c>
      <c r="FB2705" s="23">
        <v>0</v>
      </c>
      <c r="FC2705" s="23">
        <v>0</v>
      </c>
      <c r="FD2705" s="23">
        <v>0</v>
      </c>
      <c r="FE2705" s="23">
        <v>0</v>
      </c>
      <c r="FF2705" s="23">
        <v>0</v>
      </c>
      <c r="FG2705" s="23">
        <v>0</v>
      </c>
      <c r="FH2705" s="23">
        <v>0</v>
      </c>
      <c r="FI2705" s="23">
        <v>0</v>
      </c>
      <c r="FJ2705" s="23">
        <v>0</v>
      </c>
      <c r="FK2705" s="23">
        <v>6</v>
      </c>
      <c r="FL2705" s="23">
        <v>6</v>
      </c>
      <c r="FM2705" s="23">
        <v>0</v>
      </c>
      <c r="FN2705" s="23">
        <v>0</v>
      </c>
      <c r="FO2705" s="23">
        <v>0</v>
      </c>
      <c r="FP2705" s="23">
        <v>0</v>
      </c>
      <c r="FQ2705" s="23">
        <v>0</v>
      </c>
      <c r="FR2705" s="23">
        <v>0</v>
      </c>
    </row>
    <row r="2706" spans="142:174">
      <c r="EL2706" s="22">
        <v>44334</v>
      </c>
      <c r="EM2706" s="21" t="s">
        <v>29927</v>
      </c>
      <c r="EN2706" s="21" t="s">
        <v>3790</v>
      </c>
      <c r="EO2706" s="21" t="s">
        <v>29929</v>
      </c>
      <c r="EP2706" s="21">
        <v>628191785238</v>
      </c>
      <c r="EQ2706" s="21" t="s">
        <v>207</v>
      </c>
      <c r="ER2706" s="21" t="s">
        <v>29926</v>
      </c>
      <c r="ES2706" s="23">
        <v>29</v>
      </c>
      <c r="ET2706" s="23">
        <v>0</v>
      </c>
      <c r="EU2706" s="23">
        <v>0</v>
      </c>
      <c r="EV2706" s="23">
        <v>0</v>
      </c>
      <c r="EW2706" s="23"/>
      <c r="EX2706" s="23">
        <v>0</v>
      </c>
      <c r="EY2706" s="23"/>
      <c r="EZ2706" s="23"/>
      <c r="FA2706" s="23"/>
      <c r="FB2706" s="23"/>
      <c r="FC2706" s="23"/>
      <c r="FD2706" s="23"/>
      <c r="FE2706" s="23"/>
      <c r="FF2706" s="23"/>
      <c r="FG2706" s="23"/>
      <c r="FH2706" s="23"/>
      <c r="FI2706" s="23"/>
      <c r="FJ2706" s="23"/>
      <c r="FK2706" s="23"/>
      <c r="FL2706" s="23"/>
      <c r="FM2706" s="23"/>
      <c r="FN2706" s="23"/>
      <c r="FO2706" s="23"/>
      <c r="FP2706" s="23"/>
      <c r="FQ2706" s="23"/>
      <c r="FR2706" s="23"/>
    </row>
    <row r="2707" spans="142:174">
      <c r="EL2707" s="22">
        <v>44334</v>
      </c>
      <c r="EM2707" s="21" t="s">
        <v>29930</v>
      </c>
      <c r="EN2707" s="21" t="s">
        <v>24562</v>
      </c>
      <c r="EO2707" s="21" t="s">
        <v>29929</v>
      </c>
      <c r="EP2707" s="21">
        <v>574549692805</v>
      </c>
      <c r="EQ2707" s="21" t="s">
        <v>207</v>
      </c>
      <c r="ER2707" s="21" t="s">
        <v>208</v>
      </c>
      <c r="ES2707" s="23">
        <v>3</v>
      </c>
      <c r="ET2707" s="23">
        <v>0</v>
      </c>
      <c r="EU2707" s="23">
        <v>0</v>
      </c>
      <c r="EV2707" s="23">
        <v>0</v>
      </c>
      <c r="EW2707" s="23"/>
      <c r="EX2707" s="23">
        <v>0</v>
      </c>
      <c r="EY2707" s="23"/>
      <c r="EZ2707" s="23"/>
      <c r="FA2707" s="23"/>
      <c r="FB2707" s="23"/>
      <c r="FC2707" s="23"/>
      <c r="FD2707" s="23"/>
      <c r="FE2707" s="23"/>
      <c r="FF2707" s="23"/>
      <c r="FG2707" s="23"/>
      <c r="FH2707" s="23"/>
      <c r="FI2707" s="23"/>
      <c r="FJ2707" s="23"/>
      <c r="FK2707" s="23"/>
      <c r="FL2707" s="23"/>
      <c r="FM2707" s="23"/>
      <c r="FN2707" s="23"/>
      <c r="FO2707" s="23"/>
      <c r="FP2707" s="23"/>
      <c r="FQ2707" s="23"/>
      <c r="FR2707" s="23"/>
    </row>
    <row r="2708" spans="142:174">
      <c r="EL2708" s="22">
        <v>44334</v>
      </c>
      <c r="EM2708" s="21" t="s">
        <v>29930</v>
      </c>
      <c r="EN2708" s="21" t="s">
        <v>24562</v>
      </c>
      <c r="EO2708" s="21" t="s">
        <v>29929</v>
      </c>
      <c r="EP2708" s="21">
        <v>574549692805</v>
      </c>
      <c r="EQ2708" s="21" t="s">
        <v>207</v>
      </c>
      <c r="ER2708" s="21" t="s">
        <v>209</v>
      </c>
      <c r="ES2708" s="23">
        <v>501</v>
      </c>
      <c r="ET2708" s="23">
        <v>7</v>
      </c>
      <c r="EU2708" s="23">
        <v>1529</v>
      </c>
      <c r="EV2708" s="23">
        <v>1.3972</v>
      </c>
      <c r="EW2708" s="23">
        <v>218.42859999999999</v>
      </c>
      <c r="EX2708" s="23">
        <v>3051.8962000000001</v>
      </c>
      <c r="EY2708" s="23"/>
      <c r="EZ2708" s="23"/>
      <c r="FA2708" s="23"/>
      <c r="FB2708" s="23"/>
      <c r="FC2708" s="23"/>
      <c r="FD2708" s="23"/>
      <c r="FE2708" s="23"/>
      <c r="FF2708" s="23"/>
      <c r="FG2708" s="23"/>
      <c r="FH2708" s="23"/>
      <c r="FI2708" s="23"/>
      <c r="FJ2708" s="23"/>
      <c r="FK2708" s="23"/>
      <c r="FL2708" s="23"/>
      <c r="FM2708" s="23"/>
      <c r="FN2708" s="23"/>
      <c r="FO2708" s="23"/>
      <c r="FP2708" s="23"/>
      <c r="FQ2708" s="23"/>
      <c r="FR2708" s="23"/>
    </row>
    <row r="2709" spans="142:174">
      <c r="EL2709" s="22">
        <v>44334</v>
      </c>
      <c r="EM2709" s="21" t="s">
        <v>29930</v>
      </c>
      <c r="EN2709" s="21" t="s">
        <v>24562</v>
      </c>
      <c r="EO2709" s="21" t="s">
        <v>29929</v>
      </c>
      <c r="EP2709" s="21">
        <v>574549692805</v>
      </c>
      <c r="EQ2709" s="21" t="s">
        <v>207</v>
      </c>
      <c r="ER2709" s="21" t="s">
        <v>29926</v>
      </c>
      <c r="ES2709" s="23">
        <v>71</v>
      </c>
      <c r="ET2709" s="23">
        <v>0</v>
      </c>
      <c r="EU2709" s="23">
        <v>0</v>
      </c>
      <c r="EV2709" s="23">
        <v>0</v>
      </c>
      <c r="EW2709" s="23"/>
      <c r="EX2709" s="23">
        <v>0</v>
      </c>
      <c r="EY2709" s="23"/>
      <c r="EZ2709" s="23"/>
      <c r="FA2709" s="23"/>
      <c r="FB2709" s="23"/>
      <c r="FC2709" s="23"/>
      <c r="FD2709" s="23"/>
      <c r="FE2709" s="23"/>
      <c r="FF2709" s="23"/>
      <c r="FG2709" s="23"/>
      <c r="FH2709" s="23"/>
      <c r="FI2709" s="23"/>
      <c r="FJ2709" s="23"/>
      <c r="FK2709" s="23"/>
      <c r="FL2709" s="23"/>
      <c r="FM2709" s="23"/>
      <c r="FN2709" s="23"/>
      <c r="FO2709" s="23"/>
      <c r="FP2709" s="23"/>
      <c r="FQ2709" s="23"/>
      <c r="FR2709" s="23"/>
    </row>
    <row r="2710" spans="142:174">
      <c r="EL2710" s="22">
        <v>44334</v>
      </c>
      <c r="EM2710" s="21" t="s">
        <v>29927</v>
      </c>
      <c r="EN2710" s="21" t="s">
        <v>3778</v>
      </c>
      <c r="EO2710" s="21" t="s">
        <v>29929</v>
      </c>
      <c r="EP2710" s="21">
        <v>628195165591</v>
      </c>
      <c r="EQ2710" s="21" t="s">
        <v>207</v>
      </c>
      <c r="ER2710" s="21" t="s">
        <v>209</v>
      </c>
      <c r="ES2710" s="23">
        <v>16</v>
      </c>
      <c r="ET2710" s="23">
        <v>1</v>
      </c>
      <c r="EU2710" s="23">
        <v>121</v>
      </c>
      <c r="EV2710" s="23">
        <v>6.25</v>
      </c>
      <c r="EW2710" s="23">
        <v>121</v>
      </c>
      <c r="EX2710" s="23">
        <v>7562.5</v>
      </c>
      <c r="EY2710" s="23">
        <v>0</v>
      </c>
      <c r="EZ2710" s="23">
        <v>0</v>
      </c>
      <c r="FA2710" s="23">
        <v>0</v>
      </c>
      <c r="FB2710" s="23">
        <v>0</v>
      </c>
      <c r="FC2710" s="23">
        <v>0</v>
      </c>
      <c r="FD2710" s="23">
        <v>0</v>
      </c>
      <c r="FE2710" s="23">
        <v>0</v>
      </c>
      <c r="FF2710" s="23">
        <v>1</v>
      </c>
      <c r="FG2710" s="23">
        <v>0</v>
      </c>
      <c r="FH2710" s="23">
        <v>1</v>
      </c>
      <c r="FI2710" s="23">
        <v>0</v>
      </c>
      <c r="FJ2710" s="23">
        <v>0</v>
      </c>
      <c r="FK2710" s="23">
        <v>0</v>
      </c>
      <c r="FL2710" s="23">
        <v>0</v>
      </c>
      <c r="FM2710" s="23">
        <v>0</v>
      </c>
      <c r="FN2710" s="23">
        <v>0</v>
      </c>
      <c r="FO2710" s="23">
        <v>0</v>
      </c>
      <c r="FP2710" s="23">
        <v>0</v>
      </c>
      <c r="FQ2710" s="23">
        <v>0</v>
      </c>
      <c r="FR2710" s="23">
        <v>0</v>
      </c>
    </row>
    <row r="2711" spans="142:174">
      <c r="EL2711" s="22">
        <v>44334</v>
      </c>
      <c r="EM2711" s="21" t="s">
        <v>29927</v>
      </c>
      <c r="EN2711" s="21" t="s">
        <v>3778</v>
      </c>
      <c r="EO2711" s="21" t="s">
        <v>29929</v>
      </c>
      <c r="EP2711" s="21">
        <v>628195165591</v>
      </c>
      <c r="EQ2711" s="21" t="s">
        <v>207</v>
      </c>
      <c r="ER2711" s="21" t="s">
        <v>29926</v>
      </c>
      <c r="ES2711" s="23">
        <v>1</v>
      </c>
      <c r="ET2711" s="23">
        <v>0</v>
      </c>
      <c r="EU2711" s="23">
        <v>0</v>
      </c>
      <c r="EV2711" s="23">
        <v>0</v>
      </c>
      <c r="EW2711" s="23"/>
      <c r="EX2711" s="23">
        <v>0</v>
      </c>
      <c r="EY2711" s="23"/>
      <c r="EZ2711" s="23"/>
      <c r="FA2711" s="23"/>
      <c r="FB2711" s="23"/>
      <c r="FC2711" s="23"/>
      <c r="FD2711" s="23"/>
      <c r="FE2711" s="23"/>
      <c r="FF2711" s="23"/>
      <c r="FG2711" s="23"/>
      <c r="FH2711" s="23"/>
      <c r="FI2711" s="23"/>
      <c r="FJ2711" s="23"/>
      <c r="FK2711" s="23"/>
      <c r="FL2711" s="23"/>
      <c r="FM2711" s="23"/>
      <c r="FN2711" s="23"/>
      <c r="FO2711" s="23"/>
      <c r="FP2711" s="23"/>
      <c r="FQ2711" s="23"/>
      <c r="FR2711" s="23"/>
    </row>
    <row r="2712" spans="142:174">
      <c r="EL2712" s="22">
        <v>44334</v>
      </c>
      <c r="EM2712" s="21" t="s">
        <v>29930</v>
      </c>
      <c r="EN2712" s="21" t="s">
        <v>24559</v>
      </c>
      <c r="EO2712" s="21" t="s">
        <v>29929</v>
      </c>
      <c r="EP2712" s="21">
        <v>574917819112</v>
      </c>
      <c r="EQ2712" s="21" t="s">
        <v>207</v>
      </c>
      <c r="ER2712" s="21" t="s">
        <v>208</v>
      </c>
      <c r="ES2712" s="23">
        <v>5</v>
      </c>
      <c r="ET2712" s="23">
        <v>0</v>
      </c>
      <c r="EU2712" s="23">
        <v>0</v>
      </c>
      <c r="EV2712" s="23">
        <v>0</v>
      </c>
      <c r="EW2712" s="23"/>
      <c r="EX2712" s="23">
        <v>0</v>
      </c>
      <c r="EY2712" s="23"/>
      <c r="EZ2712" s="23"/>
      <c r="FA2712" s="23"/>
      <c r="FB2712" s="23"/>
      <c r="FC2712" s="23"/>
      <c r="FD2712" s="23"/>
      <c r="FE2712" s="23"/>
      <c r="FF2712" s="23"/>
      <c r="FG2712" s="23"/>
      <c r="FH2712" s="23"/>
      <c r="FI2712" s="23"/>
      <c r="FJ2712" s="23"/>
      <c r="FK2712" s="23"/>
      <c r="FL2712" s="23"/>
      <c r="FM2712" s="23"/>
      <c r="FN2712" s="23"/>
      <c r="FO2712" s="23"/>
      <c r="FP2712" s="23"/>
      <c r="FQ2712" s="23"/>
      <c r="FR2712" s="23"/>
    </row>
    <row r="2713" spans="142:174">
      <c r="EL2713" s="22">
        <v>44334</v>
      </c>
      <c r="EM2713" s="21" t="s">
        <v>29930</v>
      </c>
      <c r="EN2713" s="21" t="s">
        <v>24559</v>
      </c>
      <c r="EO2713" s="21" t="s">
        <v>29929</v>
      </c>
      <c r="EP2713" s="21">
        <v>574917819112</v>
      </c>
      <c r="EQ2713" s="21" t="s">
        <v>207</v>
      </c>
      <c r="ER2713" s="21" t="s">
        <v>209</v>
      </c>
      <c r="ES2713" s="23">
        <v>572</v>
      </c>
      <c r="ET2713" s="23">
        <v>3</v>
      </c>
      <c r="EU2713" s="23">
        <v>761</v>
      </c>
      <c r="EV2713" s="23">
        <v>0.52449999999999997</v>
      </c>
      <c r="EW2713" s="23">
        <v>253.66669999999999</v>
      </c>
      <c r="EX2713" s="23">
        <v>1330.4195999999999</v>
      </c>
      <c r="EY2713" s="23">
        <v>0</v>
      </c>
      <c r="EZ2713" s="23">
        <v>0</v>
      </c>
      <c r="FA2713" s="23">
        <v>0</v>
      </c>
      <c r="FB2713" s="23">
        <v>0</v>
      </c>
      <c r="FC2713" s="23">
        <v>0</v>
      </c>
      <c r="FD2713" s="23">
        <v>0</v>
      </c>
      <c r="FE2713" s="23">
        <v>0</v>
      </c>
      <c r="FF2713" s="23">
        <v>0</v>
      </c>
      <c r="FG2713" s="23">
        <v>0</v>
      </c>
      <c r="FH2713" s="23">
        <v>0</v>
      </c>
      <c r="FI2713" s="23">
        <v>0</v>
      </c>
      <c r="FJ2713" s="23">
        <v>0</v>
      </c>
      <c r="FK2713" s="23">
        <v>0</v>
      </c>
      <c r="FL2713" s="23">
        <v>0</v>
      </c>
      <c r="FM2713" s="23">
        <v>0</v>
      </c>
      <c r="FN2713" s="23">
        <v>0</v>
      </c>
      <c r="FO2713" s="23">
        <v>0</v>
      </c>
      <c r="FP2713" s="23">
        <v>0</v>
      </c>
      <c r="FQ2713" s="23">
        <v>0</v>
      </c>
      <c r="FR2713" s="23">
        <v>0</v>
      </c>
    </row>
    <row r="2714" spans="142:174">
      <c r="EL2714" s="22">
        <v>44334</v>
      </c>
      <c r="EM2714" s="21" t="s">
        <v>29930</v>
      </c>
      <c r="EN2714" s="21" t="s">
        <v>24559</v>
      </c>
      <c r="EO2714" s="21" t="s">
        <v>29929</v>
      </c>
      <c r="EP2714" s="21">
        <v>574917819112</v>
      </c>
      <c r="EQ2714" s="21" t="s">
        <v>207</v>
      </c>
      <c r="ER2714" s="21" t="s">
        <v>29926</v>
      </c>
      <c r="ES2714" s="23">
        <v>58</v>
      </c>
      <c r="ET2714" s="23">
        <v>0</v>
      </c>
      <c r="EU2714" s="23">
        <v>0</v>
      </c>
      <c r="EV2714" s="23">
        <v>0</v>
      </c>
      <c r="EW2714" s="23"/>
      <c r="EX2714" s="23">
        <v>0</v>
      </c>
      <c r="EY2714" s="23"/>
      <c r="EZ2714" s="23"/>
      <c r="FA2714" s="23"/>
      <c r="FB2714" s="23"/>
      <c r="FC2714" s="23"/>
      <c r="FD2714" s="23"/>
      <c r="FE2714" s="23"/>
      <c r="FF2714" s="23"/>
      <c r="FG2714" s="23"/>
      <c r="FH2714" s="23"/>
      <c r="FI2714" s="23"/>
      <c r="FJ2714" s="23"/>
      <c r="FK2714" s="23"/>
      <c r="FL2714" s="23"/>
      <c r="FM2714" s="23"/>
      <c r="FN2714" s="23"/>
      <c r="FO2714" s="23"/>
      <c r="FP2714" s="23"/>
      <c r="FQ2714" s="23"/>
      <c r="FR2714" s="23"/>
    </row>
    <row r="2715" spans="142:174">
      <c r="EL2715" s="22">
        <v>44334</v>
      </c>
      <c r="EM2715" s="21" t="s">
        <v>29927</v>
      </c>
      <c r="EN2715" s="21" t="s">
        <v>19037</v>
      </c>
      <c r="EO2715" s="21" t="s">
        <v>29929</v>
      </c>
      <c r="EP2715" s="21">
        <v>574190053228</v>
      </c>
      <c r="EQ2715" s="21" t="s">
        <v>207</v>
      </c>
      <c r="ER2715" s="21" t="s">
        <v>209</v>
      </c>
      <c r="ES2715" s="23">
        <v>39</v>
      </c>
      <c r="ET2715" s="23">
        <v>4</v>
      </c>
      <c r="EU2715" s="23">
        <v>607</v>
      </c>
      <c r="EV2715" s="23">
        <v>10.256399999999999</v>
      </c>
      <c r="EW2715" s="23">
        <v>151.75</v>
      </c>
      <c r="EX2715" s="23">
        <v>15564.1026</v>
      </c>
      <c r="EY2715" s="23">
        <v>0</v>
      </c>
      <c r="EZ2715" s="23">
        <v>0</v>
      </c>
      <c r="FA2715" s="23">
        <v>0</v>
      </c>
      <c r="FB2715" s="23">
        <v>0</v>
      </c>
      <c r="FC2715" s="23">
        <v>0</v>
      </c>
      <c r="FD2715" s="23">
        <v>0</v>
      </c>
      <c r="FE2715" s="23">
        <v>0</v>
      </c>
      <c r="FF2715" s="23">
        <v>0</v>
      </c>
      <c r="FG2715" s="23">
        <v>0</v>
      </c>
      <c r="FH2715" s="23">
        <v>0</v>
      </c>
      <c r="FI2715" s="23">
        <v>0</v>
      </c>
      <c r="FJ2715" s="23">
        <v>1</v>
      </c>
      <c r="FK2715" s="23">
        <v>0</v>
      </c>
      <c r="FL2715" s="23">
        <v>1</v>
      </c>
      <c r="FM2715" s="23">
        <v>0</v>
      </c>
      <c r="FN2715" s="23">
        <v>0</v>
      </c>
      <c r="FO2715" s="23">
        <v>0</v>
      </c>
      <c r="FP2715" s="23">
        <v>0</v>
      </c>
      <c r="FQ2715" s="23">
        <v>0</v>
      </c>
      <c r="FR2715" s="23">
        <v>0</v>
      </c>
    </row>
    <row r="2716" spans="142:174">
      <c r="EL2716" s="22">
        <v>44334</v>
      </c>
      <c r="EM2716" s="21" t="s">
        <v>29927</v>
      </c>
      <c r="EN2716" s="21" t="s">
        <v>19037</v>
      </c>
      <c r="EO2716" s="21" t="s">
        <v>29929</v>
      </c>
      <c r="EP2716" s="21">
        <v>574190053228</v>
      </c>
      <c r="EQ2716" s="21" t="s">
        <v>207</v>
      </c>
      <c r="ER2716" s="21" t="s">
        <v>29926</v>
      </c>
      <c r="ES2716" s="23">
        <v>8</v>
      </c>
      <c r="ET2716" s="23">
        <v>0</v>
      </c>
      <c r="EU2716" s="23">
        <v>0</v>
      </c>
      <c r="EV2716" s="23">
        <v>0</v>
      </c>
      <c r="EW2716" s="23"/>
      <c r="EX2716" s="23">
        <v>0</v>
      </c>
      <c r="EY2716" s="23"/>
      <c r="EZ2716" s="23"/>
      <c r="FA2716" s="23"/>
      <c r="FB2716" s="23"/>
      <c r="FC2716" s="23"/>
      <c r="FD2716" s="23"/>
      <c r="FE2716" s="23"/>
      <c r="FF2716" s="23"/>
      <c r="FG2716" s="23"/>
      <c r="FH2716" s="23"/>
      <c r="FI2716" s="23"/>
      <c r="FJ2716" s="23"/>
      <c r="FK2716" s="23"/>
      <c r="FL2716" s="23"/>
      <c r="FM2716" s="23"/>
      <c r="FN2716" s="23"/>
      <c r="FO2716" s="23"/>
      <c r="FP2716" s="23"/>
      <c r="FQ2716" s="23"/>
      <c r="FR2716" s="23"/>
    </row>
    <row r="2717" spans="142:174">
      <c r="EL2717" s="22">
        <v>44334</v>
      </c>
      <c r="EM2717" s="21" t="s">
        <v>29927</v>
      </c>
      <c r="EN2717" s="21" t="s">
        <v>17432</v>
      </c>
      <c r="EO2717" s="21" t="s">
        <v>29929</v>
      </c>
      <c r="EP2717" s="21">
        <v>592683898914</v>
      </c>
      <c r="EQ2717" s="21" t="s">
        <v>207</v>
      </c>
      <c r="ER2717" s="21" t="s">
        <v>209</v>
      </c>
      <c r="ES2717" s="23">
        <v>141</v>
      </c>
      <c r="ET2717" s="23">
        <v>12</v>
      </c>
      <c r="EU2717" s="23">
        <v>1906</v>
      </c>
      <c r="EV2717" s="23">
        <v>8.5106000000000002</v>
      </c>
      <c r="EW2717" s="23">
        <v>158.83330000000001</v>
      </c>
      <c r="EX2717" s="23">
        <v>13517.7305</v>
      </c>
      <c r="EY2717" s="23"/>
      <c r="EZ2717" s="23"/>
      <c r="FA2717" s="23"/>
      <c r="FB2717" s="23"/>
      <c r="FC2717" s="23"/>
      <c r="FD2717" s="23"/>
      <c r="FE2717" s="23"/>
      <c r="FF2717" s="23"/>
      <c r="FG2717" s="23"/>
      <c r="FH2717" s="23"/>
      <c r="FI2717" s="23"/>
      <c r="FJ2717" s="23"/>
      <c r="FK2717" s="23"/>
      <c r="FL2717" s="23"/>
      <c r="FM2717" s="23"/>
      <c r="FN2717" s="23"/>
      <c r="FO2717" s="23"/>
      <c r="FP2717" s="23"/>
      <c r="FQ2717" s="23"/>
      <c r="FR2717" s="23"/>
    </row>
    <row r="2718" spans="142:174">
      <c r="EL2718" s="22">
        <v>44334</v>
      </c>
      <c r="EM2718" s="21" t="s">
        <v>29927</v>
      </c>
      <c r="EN2718" s="21" t="s">
        <v>17432</v>
      </c>
      <c r="EO2718" s="21" t="s">
        <v>29929</v>
      </c>
      <c r="EP2718" s="21">
        <v>592683898914</v>
      </c>
      <c r="EQ2718" s="21" t="s">
        <v>207</v>
      </c>
      <c r="ER2718" s="21" t="s">
        <v>29926</v>
      </c>
      <c r="ES2718" s="23">
        <v>24</v>
      </c>
      <c r="ET2718" s="23">
        <v>0</v>
      </c>
      <c r="EU2718" s="23">
        <v>0</v>
      </c>
      <c r="EV2718" s="23">
        <v>0</v>
      </c>
      <c r="EW2718" s="23"/>
      <c r="EX2718" s="23">
        <v>0</v>
      </c>
      <c r="EY2718" s="23"/>
      <c r="EZ2718" s="23"/>
      <c r="FA2718" s="23"/>
      <c r="FB2718" s="23"/>
      <c r="FC2718" s="23"/>
      <c r="FD2718" s="23"/>
      <c r="FE2718" s="23"/>
      <c r="FF2718" s="23"/>
      <c r="FG2718" s="23"/>
      <c r="FH2718" s="23"/>
      <c r="FI2718" s="23"/>
      <c r="FJ2718" s="23"/>
      <c r="FK2718" s="23"/>
      <c r="FL2718" s="23"/>
      <c r="FM2718" s="23"/>
      <c r="FN2718" s="23"/>
      <c r="FO2718" s="23"/>
      <c r="FP2718" s="23"/>
      <c r="FQ2718" s="23"/>
      <c r="FR2718" s="23"/>
    </row>
    <row r="2719" spans="142:174">
      <c r="EL2719" s="22">
        <v>44334</v>
      </c>
      <c r="EM2719" s="21" t="s">
        <v>29927</v>
      </c>
      <c r="EN2719" s="21" t="s">
        <v>211</v>
      </c>
      <c r="EO2719" s="21" t="s">
        <v>29929</v>
      </c>
      <c r="EP2719" s="21">
        <v>599211933377</v>
      </c>
      <c r="EQ2719" s="21" t="s">
        <v>207</v>
      </c>
      <c r="ER2719" s="21" t="s">
        <v>209</v>
      </c>
      <c r="ES2719" s="23">
        <v>309</v>
      </c>
      <c r="ET2719" s="23">
        <v>10</v>
      </c>
      <c r="EU2719" s="23">
        <v>1077</v>
      </c>
      <c r="EV2719" s="23">
        <v>3.2362000000000002</v>
      </c>
      <c r="EW2719" s="23">
        <v>107.7</v>
      </c>
      <c r="EX2719" s="23">
        <v>3485.4369000000002</v>
      </c>
      <c r="EY2719" s="23">
        <v>0</v>
      </c>
      <c r="EZ2719" s="23">
        <v>0</v>
      </c>
      <c r="FA2719" s="23">
        <v>0</v>
      </c>
      <c r="FB2719" s="23">
        <v>0</v>
      </c>
      <c r="FC2719" s="23">
        <v>0</v>
      </c>
      <c r="FD2719" s="23">
        <v>0</v>
      </c>
      <c r="FE2719" s="23">
        <v>0</v>
      </c>
      <c r="FF2719" s="23">
        <v>0</v>
      </c>
      <c r="FG2719" s="23">
        <v>1</v>
      </c>
      <c r="FH2719" s="23">
        <v>1</v>
      </c>
      <c r="FI2719" s="23">
        <v>0</v>
      </c>
      <c r="FJ2719" s="23">
        <v>1</v>
      </c>
      <c r="FK2719" s="23">
        <v>1</v>
      </c>
      <c r="FL2719" s="23">
        <v>2</v>
      </c>
      <c r="FM2719" s="23">
        <v>0</v>
      </c>
      <c r="FN2719" s="23">
        <v>0</v>
      </c>
      <c r="FO2719" s="23">
        <v>0</v>
      </c>
      <c r="FP2719" s="23">
        <v>0</v>
      </c>
      <c r="FQ2719" s="23">
        <v>0</v>
      </c>
      <c r="FR2719" s="23">
        <v>0</v>
      </c>
    </row>
    <row r="2720" spans="142:174">
      <c r="EL2720" s="22">
        <v>44334</v>
      </c>
      <c r="EM2720" s="21" t="s">
        <v>29927</v>
      </c>
      <c r="EN2720" s="21" t="s">
        <v>211</v>
      </c>
      <c r="EO2720" s="21" t="s">
        <v>29929</v>
      </c>
      <c r="EP2720" s="21">
        <v>599211933377</v>
      </c>
      <c r="EQ2720" s="21" t="s">
        <v>207</v>
      </c>
      <c r="ER2720" s="21" t="s">
        <v>29926</v>
      </c>
      <c r="ES2720" s="23">
        <v>6</v>
      </c>
      <c r="ET2720" s="23">
        <v>0</v>
      </c>
      <c r="EU2720" s="23">
        <v>0</v>
      </c>
      <c r="EV2720" s="23">
        <v>0</v>
      </c>
      <c r="EW2720" s="23"/>
      <c r="EX2720" s="23">
        <v>0</v>
      </c>
      <c r="EY2720" s="23"/>
      <c r="EZ2720" s="23"/>
      <c r="FA2720" s="23"/>
      <c r="FB2720" s="23"/>
      <c r="FC2720" s="23"/>
      <c r="FD2720" s="23"/>
      <c r="FE2720" s="23"/>
      <c r="FF2720" s="23"/>
      <c r="FG2720" s="23"/>
      <c r="FH2720" s="23"/>
      <c r="FI2720" s="23"/>
      <c r="FJ2720" s="23"/>
      <c r="FK2720" s="23"/>
      <c r="FL2720" s="23"/>
      <c r="FM2720" s="23"/>
      <c r="FN2720" s="23"/>
      <c r="FO2720" s="23"/>
      <c r="FP2720" s="23"/>
      <c r="FQ2720" s="23"/>
      <c r="FR2720" s="23"/>
    </row>
    <row r="2721" spans="142:174">
      <c r="EL2721" s="22">
        <v>44334</v>
      </c>
      <c r="EM2721" s="21" t="s">
        <v>29930</v>
      </c>
      <c r="EN2721" s="21" t="s">
        <v>22749</v>
      </c>
      <c r="EO2721" s="21" t="s">
        <v>29929</v>
      </c>
      <c r="EP2721" s="21">
        <v>574814826537</v>
      </c>
      <c r="EQ2721" s="21" t="s">
        <v>207</v>
      </c>
      <c r="ER2721" s="21" t="s">
        <v>208</v>
      </c>
      <c r="ES2721" s="23">
        <v>11</v>
      </c>
      <c r="ET2721" s="23">
        <v>0</v>
      </c>
      <c r="EU2721" s="23">
        <v>0</v>
      </c>
      <c r="EV2721" s="23">
        <v>0</v>
      </c>
      <c r="EW2721" s="23"/>
      <c r="EX2721" s="23">
        <v>0</v>
      </c>
      <c r="EY2721" s="23"/>
      <c r="EZ2721" s="23"/>
      <c r="FA2721" s="23"/>
      <c r="FB2721" s="23"/>
      <c r="FC2721" s="23"/>
      <c r="FD2721" s="23"/>
      <c r="FE2721" s="23"/>
      <c r="FF2721" s="23"/>
      <c r="FG2721" s="23"/>
      <c r="FH2721" s="23"/>
      <c r="FI2721" s="23"/>
      <c r="FJ2721" s="23"/>
      <c r="FK2721" s="23"/>
      <c r="FL2721" s="23"/>
      <c r="FM2721" s="23"/>
      <c r="FN2721" s="23"/>
      <c r="FO2721" s="23"/>
      <c r="FP2721" s="23"/>
      <c r="FQ2721" s="23"/>
      <c r="FR2721" s="23"/>
    </row>
    <row r="2722" spans="142:174">
      <c r="EL2722" s="22">
        <v>44334</v>
      </c>
      <c r="EM2722" s="21" t="s">
        <v>29930</v>
      </c>
      <c r="EN2722" s="21" t="s">
        <v>22749</v>
      </c>
      <c r="EO2722" s="21" t="s">
        <v>29929</v>
      </c>
      <c r="EP2722" s="21">
        <v>574814826537</v>
      </c>
      <c r="EQ2722" s="21" t="s">
        <v>207</v>
      </c>
      <c r="ER2722" s="21" t="s">
        <v>209</v>
      </c>
      <c r="ES2722" s="23">
        <v>179</v>
      </c>
      <c r="ET2722" s="23">
        <v>5</v>
      </c>
      <c r="EU2722" s="23">
        <v>1217</v>
      </c>
      <c r="EV2722" s="23">
        <v>2.7932999999999999</v>
      </c>
      <c r="EW2722" s="23">
        <v>243.4</v>
      </c>
      <c r="EX2722" s="23">
        <v>6798.8827000000001</v>
      </c>
      <c r="EY2722" s="23"/>
      <c r="EZ2722" s="23"/>
      <c r="FA2722" s="23"/>
      <c r="FB2722" s="23"/>
      <c r="FC2722" s="23"/>
      <c r="FD2722" s="23"/>
      <c r="FE2722" s="23"/>
      <c r="FF2722" s="23"/>
      <c r="FG2722" s="23"/>
      <c r="FH2722" s="23"/>
      <c r="FI2722" s="23"/>
      <c r="FJ2722" s="23"/>
      <c r="FK2722" s="23"/>
      <c r="FL2722" s="23"/>
      <c r="FM2722" s="23"/>
      <c r="FN2722" s="23"/>
      <c r="FO2722" s="23"/>
      <c r="FP2722" s="23"/>
      <c r="FQ2722" s="23"/>
      <c r="FR2722" s="23"/>
    </row>
    <row r="2723" spans="142:174">
      <c r="EL2723" s="22">
        <v>44334</v>
      </c>
      <c r="EM2723" s="21" t="s">
        <v>29930</v>
      </c>
      <c r="EN2723" s="21" t="s">
        <v>22749</v>
      </c>
      <c r="EO2723" s="21" t="s">
        <v>29929</v>
      </c>
      <c r="EP2723" s="21">
        <v>574814826537</v>
      </c>
      <c r="EQ2723" s="21" t="s">
        <v>207</v>
      </c>
      <c r="ER2723" s="21" t="s">
        <v>29926</v>
      </c>
      <c r="ES2723" s="23">
        <v>1</v>
      </c>
      <c r="ET2723" s="23">
        <v>0</v>
      </c>
      <c r="EU2723" s="23">
        <v>0</v>
      </c>
      <c r="EV2723" s="23">
        <v>0</v>
      </c>
      <c r="EW2723" s="23"/>
      <c r="EX2723" s="23">
        <v>0</v>
      </c>
      <c r="EY2723" s="23"/>
      <c r="EZ2723" s="23"/>
      <c r="FA2723" s="23"/>
      <c r="FB2723" s="23"/>
      <c r="FC2723" s="23"/>
      <c r="FD2723" s="23"/>
      <c r="FE2723" s="23"/>
      <c r="FF2723" s="23"/>
      <c r="FG2723" s="23"/>
      <c r="FH2723" s="23"/>
      <c r="FI2723" s="23"/>
      <c r="FJ2723" s="23"/>
      <c r="FK2723" s="23"/>
      <c r="FL2723" s="23"/>
      <c r="FM2723" s="23"/>
      <c r="FN2723" s="23"/>
      <c r="FO2723" s="23"/>
      <c r="FP2723" s="23"/>
      <c r="FQ2723" s="23"/>
      <c r="FR2723" s="23"/>
    </row>
    <row r="2724" spans="142:174">
      <c r="EL2724" s="22">
        <v>44334</v>
      </c>
      <c r="EM2724" s="21" t="s">
        <v>29927</v>
      </c>
      <c r="EN2724" s="21" t="s">
        <v>17425</v>
      </c>
      <c r="EO2724" s="21" t="s">
        <v>29929</v>
      </c>
      <c r="EP2724" s="21">
        <v>585622329677</v>
      </c>
      <c r="EQ2724" s="21" t="s">
        <v>207</v>
      </c>
      <c r="ER2724" s="21" t="s">
        <v>209</v>
      </c>
      <c r="ES2724" s="23">
        <v>4</v>
      </c>
      <c r="ET2724" s="23">
        <v>0</v>
      </c>
      <c r="EU2724" s="23">
        <v>0</v>
      </c>
      <c r="EV2724" s="23">
        <v>0</v>
      </c>
      <c r="EW2724" s="23"/>
      <c r="EX2724" s="23">
        <v>0</v>
      </c>
      <c r="EY2724" s="23"/>
      <c r="EZ2724" s="23"/>
      <c r="FA2724" s="23"/>
      <c r="FB2724" s="23"/>
      <c r="FC2724" s="23"/>
      <c r="FD2724" s="23"/>
      <c r="FE2724" s="23"/>
      <c r="FF2724" s="23"/>
      <c r="FG2724" s="23"/>
      <c r="FH2724" s="23"/>
      <c r="FI2724" s="23"/>
      <c r="FJ2724" s="23"/>
      <c r="FK2724" s="23"/>
      <c r="FL2724" s="23"/>
      <c r="FM2724" s="23"/>
      <c r="FN2724" s="23"/>
      <c r="FO2724" s="23"/>
      <c r="FP2724" s="23"/>
      <c r="FQ2724" s="23"/>
      <c r="FR2724" s="23"/>
    </row>
    <row r="2725" spans="142:174">
      <c r="EL2725" s="22">
        <v>44334</v>
      </c>
      <c r="EM2725" s="21" t="s">
        <v>29927</v>
      </c>
      <c r="EN2725" s="21" t="s">
        <v>17425</v>
      </c>
      <c r="EO2725" s="21" t="s">
        <v>29929</v>
      </c>
      <c r="EP2725" s="21">
        <v>585622329677</v>
      </c>
      <c r="EQ2725" s="21" t="s">
        <v>207</v>
      </c>
      <c r="ER2725" s="21" t="s">
        <v>29926</v>
      </c>
      <c r="ES2725" s="23">
        <v>4</v>
      </c>
      <c r="ET2725" s="23">
        <v>0</v>
      </c>
      <c r="EU2725" s="23">
        <v>0</v>
      </c>
      <c r="EV2725" s="23">
        <v>0</v>
      </c>
      <c r="EW2725" s="23"/>
      <c r="EX2725" s="23">
        <v>0</v>
      </c>
      <c r="EY2725" s="23"/>
      <c r="EZ2725" s="23"/>
      <c r="FA2725" s="23"/>
      <c r="FB2725" s="23"/>
      <c r="FC2725" s="23"/>
      <c r="FD2725" s="23"/>
      <c r="FE2725" s="23"/>
      <c r="FF2725" s="23"/>
      <c r="FG2725" s="23"/>
      <c r="FH2725" s="23"/>
      <c r="FI2725" s="23"/>
      <c r="FJ2725" s="23"/>
      <c r="FK2725" s="23"/>
      <c r="FL2725" s="23"/>
      <c r="FM2725" s="23"/>
      <c r="FN2725" s="23"/>
      <c r="FO2725" s="23"/>
      <c r="FP2725" s="23"/>
      <c r="FQ2725" s="23"/>
      <c r="FR2725" s="23"/>
    </row>
    <row r="2726" spans="142:174">
      <c r="EL2726" s="22">
        <v>44334</v>
      </c>
      <c r="EM2726" s="21" t="s">
        <v>29927</v>
      </c>
      <c r="EN2726" s="21" t="s">
        <v>3779</v>
      </c>
      <c r="EO2726" s="21" t="s">
        <v>29929</v>
      </c>
      <c r="EP2726" s="21">
        <v>628188901458</v>
      </c>
      <c r="EQ2726" s="21" t="s">
        <v>207</v>
      </c>
      <c r="ER2726" s="21" t="s">
        <v>209</v>
      </c>
      <c r="ES2726" s="23">
        <v>37</v>
      </c>
      <c r="ET2726" s="23">
        <v>1</v>
      </c>
      <c r="EU2726" s="23">
        <v>158</v>
      </c>
      <c r="EV2726" s="23">
        <v>2.7027000000000001</v>
      </c>
      <c r="EW2726" s="23">
        <v>158</v>
      </c>
      <c r="EX2726" s="23">
        <v>4270.2703000000001</v>
      </c>
      <c r="EY2726" s="23">
        <v>0</v>
      </c>
      <c r="EZ2726" s="23">
        <v>0</v>
      </c>
      <c r="FA2726" s="23">
        <v>0</v>
      </c>
      <c r="FB2726" s="23">
        <v>0</v>
      </c>
      <c r="FC2726" s="23">
        <v>0</v>
      </c>
      <c r="FD2726" s="23">
        <v>0</v>
      </c>
      <c r="FE2726" s="23">
        <v>0</v>
      </c>
      <c r="FF2726" s="23">
        <v>1</v>
      </c>
      <c r="FG2726" s="23">
        <v>0</v>
      </c>
      <c r="FH2726" s="23">
        <v>1</v>
      </c>
      <c r="FI2726" s="23">
        <v>0</v>
      </c>
      <c r="FJ2726" s="23">
        <v>0</v>
      </c>
      <c r="FK2726" s="23">
        <v>0</v>
      </c>
      <c r="FL2726" s="23">
        <v>0</v>
      </c>
      <c r="FM2726" s="23">
        <v>0</v>
      </c>
      <c r="FN2726" s="23">
        <v>0</v>
      </c>
      <c r="FO2726" s="23">
        <v>0</v>
      </c>
      <c r="FP2726" s="23">
        <v>0</v>
      </c>
      <c r="FQ2726" s="23">
        <v>0</v>
      </c>
      <c r="FR2726" s="23">
        <v>0</v>
      </c>
    </row>
    <row r="2727" spans="142:174">
      <c r="EL2727" s="22">
        <v>44334</v>
      </c>
      <c r="EM2727" s="21" t="s">
        <v>29927</v>
      </c>
      <c r="EN2727" s="21" t="s">
        <v>3779</v>
      </c>
      <c r="EO2727" s="21" t="s">
        <v>29929</v>
      </c>
      <c r="EP2727" s="21">
        <v>628188901458</v>
      </c>
      <c r="EQ2727" s="21" t="s">
        <v>207</v>
      </c>
      <c r="ER2727" s="21" t="s">
        <v>29926</v>
      </c>
      <c r="ES2727" s="23">
        <v>12</v>
      </c>
      <c r="ET2727" s="23">
        <v>0</v>
      </c>
      <c r="EU2727" s="23">
        <v>0</v>
      </c>
      <c r="EV2727" s="23">
        <v>0</v>
      </c>
      <c r="EW2727" s="23"/>
      <c r="EX2727" s="23">
        <v>0</v>
      </c>
      <c r="EY2727" s="23"/>
      <c r="EZ2727" s="23"/>
      <c r="FA2727" s="23"/>
      <c r="FB2727" s="23"/>
      <c r="FC2727" s="23"/>
      <c r="FD2727" s="23"/>
      <c r="FE2727" s="23"/>
      <c r="FF2727" s="23"/>
      <c r="FG2727" s="23"/>
      <c r="FH2727" s="23"/>
      <c r="FI2727" s="23"/>
      <c r="FJ2727" s="23"/>
      <c r="FK2727" s="23"/>
      <c r="FL2727" s="23"/>
      <c r="FM2727" s="23"/>
      <c r="FN2727" s="23"/>
      <c r="FO2727" s="23"/>
      <c r="FP2727" s="23"/>
      <c r="FQ2727" s="23"/>
      <c r="FR2727" s="23"/>
    </row>
    <row r="2728" spans="142:174">
      <c r="EL2728" s="22">
        <v>44334</v>
      </c>
      <c r="EM2728" s="21" t="s">
        <v>29930</v>
      </c>
      <c r="EN2728" s="21" t="s">
        <v>24738</v>
      </c>
      <c r="EO2728" s="21" t="s">
        <v>29929</v>
      </c>
      <c r="EP2728" s="21">
        <v>574703641670</v>
      </c>
      <c r="EQ2728" s="21" t="s">
        <v>207</v>
      </c>
      <c r="ER2728" s="21" t="s">
        <v>208</v>
      </c>
      <c r="ES2728" s="23">
        <v>5</v>
      </c>
      <c r="ET2728" s="23">
        <v>0</v>
      </c>
      <c r="EU2728" s="23">
        <v>0</v>
      </c>
      <c r="EV2728" s="23">
        <v>0</v>
      </c>
      <c r="EW2728" s="23"/>
      <c r="EX2728" s="23">
        <v>0</v>
      </c>
      <c r="EY2728" s="23"/>
      <c r="EZ2728" s="23"/>
      <c r="FA2728" s="23"/>
      <c r="FB2728" s="23"/>
      <c r="FC2728" s="23"/>
      <c r="FD2728" s="23"/>
      <c r="FE2728" s="23"/>
      <c r="FF2728" s="23"/>
      <c r="FG2728" s="23"/>
      <c r="FH2728" s="23"/>
      <c r="FI2728" s="23"/>
      <c r="FJ2728" s="23"/>
      <c r="FK2728" s="23"/>
      <c r="FL2728" s="23"/>
      <c r="FM2728" s="23"/>
      <c r="FN2728" s="23"/>
      <c r="FO2728" s="23"/>
      <c r="FP2728" s="23"/>
      <c r="FQ2728" s="23"/>
      <c r="FR2728" s="23"/>
    </row>
    <row r="2729" spans="142:174">
      <c r="EL2729" s="22">
        <v>44334</v>
      </c>
      <c r="EM2729" s="21" t="s">
        <v>29930</v>
      </c>
      <c r="EN2729" s="21" t="s">
        <v>24738</v>
      </c>
      <c r="EO2729" s="21" t="s">
        <v>29929</v>
      </c>
      <c r="EP2729" s="21">
        <v>574703641670</v>
      </c>
      <c r="EQ2729" s="21" t="s">
        <v>207</v>
      </c>
      <c r="ER2729" s="21" t="s">
        <v>209</v>
      </c>
      <c r="ES2729" s="23">
        <v>490</v>
      </c>
      <c r="ET2729" s="23">
        <v>6</v>
      </c>
      <c r="EU2729" s="23">
        <v>1493</v>
      </c>
      <c r="EV2729" s="23">
        <v>1.2244999999999999</v>
      </c>
      <c r="EW2729" s="23">
        <v>248.83330000000001</v>
      </c>
      <c r="EX2729" s="23">
        <v>3046.9387999999999</v>
      </c>
      <c r="EY2729" s="23">
        <v>33.333300000000001</v>
      </c>
      <c r="EZ2729" s="23">
        <v>0</v>
      </c>
      <c r="FA2729" s="23">
        <v>0</v>
      </c>
      <c r="FB2729" s="23">
        <v>6920</v>
      </c>
      <c r="FC2729" s="23">
        <v>2</v>
      </c>
      <c r="FD2729" s="23">
        <v>6920</v>
      </c>
      <c r="FE2729" s="23">
        <v>2</v>
      </c>
      <c r="FF2729" s="23">
        <v>1</v>
      </c>
      <c r="FG2729" s="23">
        <v>0</v>
      </c>
      <c r="FH2729" s="23">
        <v>1</v>
      </c>
      <c r="FI2729" s="23">
        <v>4.6349999999999998</v>
      </c>
      <c r="FJ2729" s="23">
        <v>0</v>
      </c>
      <c r="FK2729" s="23">
        <v>1</v>
      </c>
      <c r="FL2729" s="23">
        <v>1</v>
      </c>
      <c r="FM2729" s="23">
        <v>0</v>
      </c>
      <c r="FN2729" s="23">
        <v>0</v>
      </c>
      <c r="FO2729" s="23">
        <v>0</v>
      </c>
      <c r="FP2729" s="23">
        <v>0</v>
      </c>
      <c r="FQ2729" s="23">
        <v>0</v>
      </c>
      <c r="FR2729" s="23">
        <v>0</v>
      </c>
    </row>
    <row r="2730" spans="142:174">
      <c r="EL2730" s="22">
        <v>44334</v>
      </c>
      <c r="EM2730" s="21" t="s">
        <v>29930</v>
      </c>
      <c r="EN2730" s="21" t="s">
        <v>24738</v>
      </c>
      <c r="EO2730" s="21" t="s">
        <v>29929</v>
      </c>
      <c r="EP2730" s="21">
        <v>574703641670</v>
      </c>
      <c r="EQ2730" s="21" t="s">
        <v>207</v>
      </c>
      <c r="ER2730" s="21" t="s">
        <v>29926</v>
      </c>
      <c r="ES2730" s="23">
        <v>28</v>
      </c>
      <c r="ET2730" s="23">
        <v>0</v>
      </c>
      <c r="EU2730" s="23">
        <v>0</v>
      </c>
      <c r="EV2730" s="23">
        <v>0</v>
      </c>
      <c r="EW2730" s="23"/>
      <c r="EX2730" s="23">
        <v>0</v>
      </c>
      <c r="EY2730" s="23"/>
      <c r="EZ2730" s="23"/>
      <c r="FA2730" s="23"/>
      <c r="FB2730" s="23"/>
      <c r="FC2730" s="23"/>
      <c r="FD2730" s="23"/>
      <c r="FE2730" s="23"/>
      <c r="FF2730" s="23"/>
      <c r="FG2730" s="23"/>
      <c r="FH2730" s="23"/>
      <c r="FI2730" s="23"/>
      <c r="FJ2730" s="23"/>
      <c r="FK2730" s="23"/>
      <c r="FL2730" s="23"/>
      <c r="FM2730" s="23"/>
      <c r="FN2730" s="23"/>
      <c r="FO2730" s="23"/>
      <c r="FP2730" s="23"/>
      <c r="FQ2730" s="23"/>
      <c r="FR2730" s="23"/>
    </row>
    <row r="2731" spans="142:174">
      <c r="EL2731" s="22">
        <v>44334</v>
      </c>
      <c r="EM2731" s="21" t="s">
        <v>30702</v>
      </c>
      <c r="EN2731" s="21" t="s">
        <v>1370</v>
      </c>
      <c r="EO2731" s="21" t="s">
        <v>206</v>
      </c>
      <c r="EP2731" s="21">
        <v>599408782168</v>
      </c>
      <c r="EQ2731" s="21" t="s">
        <v>207</v>
      </c>
      <c r="ER2731" s="21" t="s">
        <v>208</v>
      </c>
      <c r="ES2731" s="23">
        <v>97</v>
      </c>
      <c r="ET2731" s="23">
        <v>0</v>
      </c>
      <c r="EU2731" s="23">
        <v>0</v>
      </c>
      <c r="EV2731" s="23">
        <v>0</v>
      </c>
      <c r="EW2731" s="23"/>
      <c r="EX2731" s="23">
        <v>0</v>
      </c>
      <c r="EY2731" s="23"/>
      <c r="EZ2731" s="23"/>
      <c r="FA2731" s="23"/>
      <c r="FB2731" s="23"/>
      <c r="FC2731" s="23"/>
      <c r="FD2731" s="23"/>
      <c r="FE2731" s="23"/>
      <c r="FF2731" s="23"/>
      <c r="FG2731" s="23"/>
      <c r="FH2731" s="23"/>
      <c r="FI2731" s="23"/>
      <c r="FJ2731" s="23"/>
      <c r="FK2731" s="23"/>
      <c r="FL2731" s="23"/>
      <c r="FM2731" s="23"/>
      <c r="FN2731" s="23"/>
      <c r="FO2731" s="23"/>
      <c r="FP2731" s="23"/>
      <c r="FQ2731" s="23"/>
      <c r="FR2731" s="23"/>
    </row>
    <row r="2732" spans="142:174">
      <c r="EL2732" s="22">
        <v>44334</v>
      </c>
      <c r="EM2732" s="21" t="s">
        <v>30702</v>
      </c>
      <c r="EN2732" s="21" t="s">
        <v>1370</v>
      </c>
      <c r="EO2732" s="21" t="s">
        <v>206</v>
      </c>
      <c r="EP2732" s="21">
        <v>599408782168</v>
      </c>
      <c r="EQ2732" s="21" t="s">
        <v>207</v>
      </c>
      <c r="ER2732" s="21" t="s">
        <v>209</v>
      </c>
      <c r="ES2732" s="23">
        <v>1896</v>
      </c>
      <c r="ET2732" s="23">
        <v>79</v>
      </c>
      <c r="EU2732" s="23">
        <v>20000</v>
      </c>
      <c r="EV2732" s="23">
        <v>4.1666999999999996</v>
      </c>
      <c r="EW2732" s="23">
        <v>253.16460000000001</v>
      </c>
      <c r="EX2732" s="23">
        <v>10548.5232</v>
      </c>
      <c r="EY2732" s="23">
        <v>10.1266</v>
      </c>
      <c r="EZ2732" s="23">
        <v>23800</v>
      </c>
      <c r="FA2732" s="23">
        <v>8</v>
      </c>
      <c r="FB2732" s="23">
        <v>0</v>
      </c>
      <c r="FC2732" s="23">
        <v>0</v>
      </c>
      <c r="FD2732" s="23">
        <v>23800</v>
      </c>
      <c r="FE2732" s="23">
        <v>8</v>
      </c>
      <c r="FF2732" s="23">
        <v>2</v>
      </c>
      <c r="FG2732" s="23">
        <v>4</v>
      </c>
      <c r="FH2732" s="23">
        <v>6</v>
      </c>
      <c r="FI2732" s="23">
        <v>1.19</v>
      </c>
      <c r="FJ2732" s="23">
        <v>11</v>
      </c>
      <c r="FK2732" s="23">
        <v>4</v>
      </c>
      <c r="FL2732" s="23">
        <v>15</v>
      </c>
      <c r="FM2732" s="23">
        <v>0</v>
      </c>
      <c r="FN2732" s="23">
        <v>0</v>
      </c>
      <c r="FO2732" s="23">
        <v>0</v>
      </c>
      <c r="FP2732" s="23">
        <v>0</v>
      </c>
      <c r="FQ2732" s="23">
        <v>0</v>
      </c>
      <c r="FR2732" s="23">
        <v>0</v>
      </c>
    </row>
    <row r="2733" spans="142:174">
      <c r="EL2733" s="22">
        <v>44334</v>
      </c>
      <c r="EM2733" s="21" t="s">
        <v>30703</v>
      </c>
      <c r="EN2733" s="21" t="s">
        <v>211</v>
      </c>
      <c r="EO2733" s="21" t="s">
        <v>206</v>
      </c>
      <c r="EP2733" s="21">
        <v>599211933377</v>
      </c>
      <c r="EQ2733" s="21" t="s">
        <v>207</v>
      </c>
      <c r="ER2733" s="21" t="s">
        <v>208</v>
      </c>
      <c r="ES2733" s="23">
        <v>544</v>
      </c>
      <c r="ET2733" s="23">
        <v>3</v>
      </c>
      <c r="EU2733" s="23">
        <v>277</v>
      </c>
      <c r="EV2733" s="23">
        <v>0.55149999999999999</v>
      </c>
      <c r="EW2733" s="23">
        <v>92.333299999999994</v>
      </c>
      <c r="EX2733" s="23">
        <v>509.19119999999998</v>
      </c>
      <c r="EY2733" s="23"/>
      <c r="EZ2733" s="23"/>
      <c r="FA2733" s="23"/>
      <c r="FB2733" s="23"/>
      <c r="FC2733" s="23"/>
      <c r="FD2733" s="23"/>
      <c r="FE2733" s="23"/>
      <c r="FF2733" s="23"/>
      <c r="FG2733" s="23"/>
      <c r="FH2733" s="23"/>
      <c r="FI2733" s="23"/>
      <c r="FJ2733" s="23"/>
      <c r="FK2733" s="23"/>
      <c r="FL2733" s="23"/>
      <c r="FM2733" s="23"/>
      <c r="FN2733" s="23"/>
      <c r="FO2733" s="23"/>
      <c r="FP2733" s="23"/>
      <c r="FQ2733" s="23"/>
      <c r="FR2733" s="23"/>
    </row>
    <row r="2734" spans="142:174">
      <c r="EL2734" s="22">
        <v>44334</v>
      </c>
      <c r="EM2734" s="21" t="s">
        <v>30703</v>
      </c>
      <c r="EN2734" s="21" t="s">
        <v>211</v>
      </c>
      <c r="EO2734" s="21" t="s">
        <v>206</v>
      </c>
      <c r="EP2734" s="21">
        <v>599211933377</v>
      </c>
      <c r="EQ2734" s="21" t="s">
        <v>207</v>
      </c>
      <c r="ER2734" s="21" t="s">
        <v>209</v>
      </c>
      <c r="ES2734" s="23">
        <v>1144</v>
      </c>
      <c r="ET2734" s="23">
        <v>54</v>
      </c>
      <c r="EU2734" s="23">
        <v>10004</v>
      </c>
      <c r="EV2734" s="23">
        <v>4.7202999999999999</v>
      </c>
      <c r="EW2734" s="23">
        <v>185.2593</v>
      </c>
      <c r="EX2734" s="23">
        <v>8744.7551999999996</v>
      </c>
      <c r="EY2734" s="23">
        <v>0</v>
      </c>
      <c r="EZ2734" s="23">
        <v>0</v>
      </c>
      <c r="FA2734" s="23">
        <v>0</v>
      </c>
      <c r="FB2734" s="23">
        <v>0</v>
      </c>
      <c r="FC2734" s="23">
        <v>0</v>
      </c>
      <c r="FD2734" s="23">
        <v>0</v>
      </c>
      <c r="FE2734" s="23">
        <v>0</v>
      </c>
      <c r="FF2734" s="23">
        <v>1</v>
      </c>
      <c r="FG2734" s="23">
        <v>0</v>
      </c>
      <c r="FH2734" s="23">
        <v>1</v>
      </c>
      <c r="FI2734" s="23">
        <v>0</v>
      </c>
      <c r="FJ2734" s="23">
        <v>6</v>
      </c>
      <c r="FK2734" s="23">
        <v>1</v>
      </c>
      <c r="FL2734" s="23">
        <v>7</v>
      </c>
      <c r="FM2734" s="23">
        <v>0</v>
      </c>
      <c r="FN2734" s="23">
        <v>0</v>
      </c>
      <c r="FO2734" s="23">
        <v>0</v>
      </c>
      <c r="FP2734" s="23">
        <v>0</v>
      </c>
      <c r="FQ2734" s="23">
        <v>0</v>
      </c>
      <c r="FR2734" s="23">
        <v>0</v>
      </c>
    </row>
    <row r="2735" spans="142:174">
      <c r="EL2735" s="22">
        <v>44334</v>
      </c>
      <c r="EM2735" s="21" t="s">
        <v>32041</v>
      </c>
      <c r="EN2735" s="21" t="s">
        <v>3785</v>
      </c>
      <c r="EO2735" s="21" t="s">
        <v>29929</v>
      </c>
      <c r="EP2735" s="21">
        <v>627859828083</v>
      </c>
      <c r="EQ2735" s="21" t="s">
        <v>207</v>
      </c>
      <c r="ER2735" s="21" t="s">
        <v>209</v>
      </c>
      <c r="ES2735" s="23">
        <v>13</v>
      </c>
      <c r="ET2735" s="23">
        <v>1</v>
      </c>
      <c r="EU2735" s="23">
        <v>50</v>
      </c>
      <c r="EV2735" s="23">
        <v>7.6923000000000004</v>
      </c>
      <c r="EW2735" s="23">
        <v>50</v>
      </c>
      <c r="EX2735" s="23">
        <v>3846.1538</v>
      </c>
      <c r="EY2735" s="23"/>
      <c r="EZ2735" s="23"/>
      <c r="FA2735" s="23"/>
      <c r="FB2735" s="23"/>
      <c r="FC2735" s="23"/>
      <c r="FD2735" s="23"/>
      <c r="FE2735" s="23"/>
      <c r="FF2735" s="23"/>
      <c r="FG2735" s="23"/>
      <c r="FH2735" s="23"/>
      <c r="FI2735" s="23"/>
      <c r="FJ2735" s="23"/>
      <c r="FK2735" s="23"/>
      <c r="FL2735" s="23"/>
      <c r="FM2735" s="23"/>
      <c r="FN2735" s="23"/>
      <c r="FO2735" s="23"/>
      <c r="FP2735" s="23"/>
      <c r="FQ2735" s="23"/>
      <c r="FR2735" s="23"/>
    </row>
    <row r="2736" spans="142:174">
      <c r="EL2736" s="22">
        <v>44334</v>
      </c>
      <c r="EM2736" s="21" t="s">
        <v>32041</v>
      </c>
      <c r="EN2736" s="21" t="s">
        <v>3785</v>
      </c>
      <c r="EO2736" s="21" t="s">
        <v>29929</v>
      </c>
      <c r="EP2736" s="21">
        <v>627859828083</v>
      </c>
      <c r="EQ2736" s="21" t="s">
        <v>207</v>
      </c>
      <c r="ER2736" s="21" t="s">
        <v>29926</v>
      </c>
      <c r="ES2736" s="23">
        <v>1</v>
      </c>
      <c r="ET2736" s="23">
        <v>0</v>
      </c>
      <c r="EU2736" s="23">
        <v>0</v>
      </c>
      <c r="EV2736" s="23">
        <v>0</v>
      </c>
      <c r="EW2736" s="23"/>
      <c r="EX2736" s="23">
        <v>0</v>
      </c>
      <c r="EY2736" s="23"/>
      <c r="EZ2736" s="23"/>
      <c r="FA2736" s="23"/>
      <c r="FB2736" s="23"/>
      <c r="FC2736" s="23"/>
      <c r="FD2736" s="23"/>
      <c r="FE2736" s="23"/>
      <c r="FF2736" s="23"/>
      <c r="FG2736" s="23"/>
      <c r="FH2736" s="23"/>
      <c r="FI2736" s="23"/>
      <c r="FJ2736" s="23"/>
      <c r="FK2736" s="23"/>
      <c r="FL2736" s="23"/>
      <c r="FM2736" s="23"/>
      <c r="FN2736" s="23"/>
      <c r="FO2736" s="23"/>
      <c r="FP2736" s="23"/>
      <c r="FQ2736" s="23"/>
      <c r="FR2736" s="23"/>
    </row>
    <row r="2737" spans="142:174">
      <c r="EL2737" s="22">
        <v>44334</v>
      </c>
      <c r="EM2737" s="21" t="s">
        <v>32041</v>
      </c>
      <c r="EN2737" s="21" t="s">
        <v>3779</v>
      </c>
      <c r="EO2737" s="21" t="s">
        <v>29929</v>
      </c>
      <c r="EP2737" s="21">
        <v>628188901458</v>
      </c>
      <c r="EQ2737" s="21" t="s">
        <v>207</v>
      </c>
      <c r="ER2737" s="21" t="s">
        <v>209</v>
      </c>
      <c r="ES2737" s="23">
        <v>8</v>
      </c>
      <c r="ET2737" s="23">
        <v>0</v>
      </c>
      <c r="EU2737" s="23">
        <v>0</v>
      </c>
      <c r="EV2737" s="23">
        <v>0</v>
      </c>
      <c r="EW2737" s="23"/>
      <c r="EX2737" s="23">
        <v>0</v>
      </c>
      <c r="EY2737" s="23"/>
      <c r="EZ2737" s="23"/>
      <c r="FA2737" s="23"/>
      <c r="FB2737" s="23"/>
      <c r="FC2737" s="23"/>
      <c r="FD2737" s="23"/>
      <c r="FE2737" s="23"/>
      <c r="FF2737" s="23"/>
      <c r="FG2737" s="23"/>
      <c r="FH2737" s="23"/>
      <c r="FI2737" s="23"/>
      <c r="FJ2737" s="23"/>
      <c r="FK2737" s="23"/>
      <c r="FL2737" s="23"/>
      <c r="FM2737" s="23"/>
      <c r="FN2737" s="23"/>
      <c r="FO2737" s="23"/>
      <c r="FP2737" s="23"/>
      <c r="FQ2737" s="23"/>
      <c r="FR2737" s="23"/>
    </row>
    <row r="2738" spans="142:174">
      <c r="EL2738" s="22">
        <v>44334</v>
      </c>
      <c r="EM2738" s="21" t="s">
        <v>32041</v>
      </c>
      <c r="EN2738" s="21" t="s">
        <v>3779</v>
      </c>
      <c r="EO2738" s="21" t="s">
        <v>29929</v>
      </c>
      <c r="EP2738" s="21">
        <v>628188901458</v>
      </c>
      <c r="EQ2738" s="21" t="s">
        <v>207</v>
      </c>
      <c r="ER2738" s="21" t="s">
        <v>29926</v>
      </c>
      <c r="ES2738" s="23">
        <v>15</v>
      </c>
      <c r="ET2738" s="23">
        <v>0</v>
      </c>
      <c r="EU2738" s="23">
        <v>0</v>
      </c>
      <c r="EV2738" s="23">
        <v>0</v>
      </c>
      <c r="EW2738" s="23"/>
      <c r="EX2738" s="23">
        <v>0</v>
      </c>
      <c r="EY2738" s="23"/>
      <c r="EZ2738" s="23"/>
      <c r="FA2738" s="23"/>
      <c r="FB2738" s="23"/>
      <c r="FC2738" s="23"/>
      <c r="FD2738" s="23"/>
      <c r="FE2738" s="23"/>
      <c r="FF2738" s="23"/>
      <c r="FG2738" s="23"/>
      <c r="FH2738" s="23"/>
      <c r="FI2738" s="23"/>
      <c r="FJ2738" s="23"/>
      <c r="FK2738" s="23"/>
      <c r="FL2738" s="23"/>
      <c r="FM2738" s="23"/>
      <c r="FN2738" s="23"/>
      <c r="FO2738" s="23"/>
      <c r="FP2738" s="23"/>
      <c r="FQ2738" s="23"/>
      <c r="FR2738" s="23"/>
    </row>
    <row r="2739" spans="142:174">
      <c r="EL2739" s="22">
        <v>44334</v>
      </c>
      <c r="EM2739" s="21" t="s">
        <v>32039</v>
      </c>
      <c r="EN2739" s="21" t="s">
        <v>609</v>
      </c>
      <c r="EO2739" s="21" t="s">
        <v>29929</v>
      </c>
      <c r="EP2739" s="21">
        <v>574298647000</v>
      </c>
      <c r="EQ2739" s="21" t="s">
        <v>207</v>
      </c>
      <c r="ER2739" s="21" t="s">
        <v>208</v>
      </c>
      <c r="ES2739" s="23">
        <v>2</v>
      </c>
      <c r="ET2739" s="23">
        <v>0</v>
      </c>
      <c r="EU2739" s="23">
        <v>0</v>
      </c>
      <c r="EV2739" s="23">
        <v>0</v>
      </c>
      <c r="EW2739" s="23"/>
      <c r="EX2739" s="23">
        <v>0</v>
      </c>
      <c r="EY2739" s="23"/>
      <c r="EZ2739" s="23"/>
      <c r="FA2739" s="23"/>
      <c r="FB2739" s="23"/>
      <c r="FC2739" s="23"/>
      <c r="FD2739" s="23"/>
      <c r="FE2739" s="23"/>
      <c r="FF2739" s="23"/>
      <c r="FG2739" s="23"/>
      <c r="FH2739" s="23"/>
      <c r="FI2739" s="23"/>
      <c r="FJ2739" s="23"/>
      <c r="FK2739" s="23"/>
      <c r="FL2739" s="23"/>
      <c r="FM2739" s="23"/>
      <c r="FN2739" s="23"/>
      <c r="FO2739" s="23"/>
      <c r="FP2739" s="23"/>
      <c r="FQ2739" s="23"/>
      <c r="FR2739" s="23"/>
    </row>
    <row r="2740" spans="142:174">
      <c r="EL2740" s="22">
        <v>44334</v>
      </c>
      <c r="EM2740" s="21" t="s">
        <v>32039</v>
      </c>
      <c r="EN2740" s="21" t="s">
        <v>32045</v>
      </c>
      <c r="EO2740" s="21" t="s">
        <v>29929</v>
      </c>
      <c r="EP2740" s="21">
        <v>643582104858</v>
      </c>
      <c r="EQ2740" s="21" t="s">
        <v>207</v>
      </c>
      <c r="ER2740" s="21" t="s">
        <v>29926</v>
      </c>
      <c r="ES2740" s="23">
        <v>2</v>
      </c>
      <c r="ET2740" s="23">
        <v>0</v>
      </c>
      <c r="EU2740" s="23">
        <v>0</v>
      </c>
      <c r="EV2740" s="23">
        <v>0</v>
      </c>
      <c r="EW2740" s="23"/>
      <c r="EX2740" s="23">
        <v>0</v>
      </c>
      <c r="EY2740" s="23"/>
      <c r="EZ2740" s="23"/>
      <c r="FA2740" s="23"/>
      <c r="FB2740" s="23"/>
      <c r="FC2740" s="23"/>
      <c r="FD2740" s="23"/>
      <c r="FE2740" s="23"/>
      <c r="FF2740" s="23"/>
      <c r="FG2740" s="23"/>
      <c r="FH2740" s="23"/>
      <c r="FI2740" s="23"/>
      <c r="FJ2740" s="23"/>
      <c r="FK2740" s="23"/>
      <c r="FL2740" s="23"/>
      <c r="FM2740" s="23"/>
      <c r="FN2740" s="23"/>
      <c r="FO2740" s="23"/>
      <c r="FP2740" s="23"/>
      <c r="FQ2740" s="23"/>
      <c r="FR2740" s="23"/>
    </row>
    <row r="2741" spans="142:174">
      <c r="EL2741" s="22">
        <v>44334</v>
      </c>
      <c r="EM2741" s="21" t="s">
        <v>32041</v>
      </c>
      <c r="EN2741" s="21" t="s">
        <v>3777</v>
      </c>
      <c r="EO2741" s="21" t="s">
        <v>29929</v>
      </c>
      <c r="EP2741" s="21">
        <v>627860956677</v>
      </c>
      <c r="EQ2741" s="21" t="s">
        <v>207</v>
      </c>
      <c r="ER2741" s="21" t="s">
        <v>209</v>
      </c>
      <c r="ES2741" s="23">
        <v>21</v>
      </c>
      <c r="ET2741" s="23">
        <v>2</v>
      </c>
      <c r="EU2741" s="23">
        <v>100</v>
      </c>
      <c r="EV2741" s="23">
        <v>9.5237999999999996</v>
      </c>
      <c r="EW2741" s="23">
        <v>50</v>
      </c>
      <c r="EX2741" s="23">
        <v>4761.9048000000003</v>
      </c>
      <c r="EY2741" s="23"/>
      <c r="EZ2741" s="23"/>
      <c r="FA2741" s="23"/>
      <c r="FB2741" s="23"/>
      <c r="FC2741" s="23"/>
      <c r="FD2741" s="23"/>
      <c r="FE2741" s="23"/>
      <c r="FF2741" s="23"/>
      <c r="FG2741" s="23"/>
      <c r="FH2741" s="23"/>
      <c r="FI2741" s="23"/>
      <c r="FJ2741" s="23"/>
      <c r="FK2741" s="23"/>
      <c r="FL2741" s="23"/>
      <c r="FM2741" s="23"/>
      <c r="FN2741" s="23"/>
      <c r="FO2741" s="23"/>
      <c r="FP2741" s="23"/>
      <c r="FQ2741" s="23"/>
      <c r="FR2741" s="23"/>
    </row>
    <row r="2742" spans="142:174">
      <c r="EL2742" s="22">
        <v>44334</v>
      </c>
      <c r="EM2742" s="21" t="s">
        <v>32041</v>
      </c>
      <c r="EN2742" s="21" t="s">
        <v>3777</v>
      </c>
      <c r="EO2742" s="21" t="s">
        <v>29929</v>
      </c>
      <c r="EP2742" s="21">
        <v>627860956677</v>
      </c>
      <c r="EQ2742" s="21" t="s">
        <v>207</v>
      </c>
      <c r="ER2742" s="21" t="s">
        <v>29926</v>
      </c>
      <c r="ES2742" s="23">
        <v>2</v>
      </c>
      <c r="ET2742" s="23">
        <v>0</v>
      </c>
      <c r="EU2742" s="23">
        <v>0</v>
      </c>
      <c r="EV2742" s="23">
        <v>0</v>
      </c>
      <c r="EW2742" s="23"/>
      <c r="EX2742" s="23">
        <v>0</v>
      </c>
      <c r="EY2742" s="23"/>
      <c r="EZ2742" s="23"/>
      <c r="FA2742" s="23"/>
      <c r="FB2742" s="23"/>
      <c r="FC2742" s="23"/>
      <c r="FD2742" s="23"/>
      <c r="FE2742" s="23"/>
      <c r="FF2742" s="23"/>
      <c r="FG2742" s="23"/>
      <c r="FH2742" s="23"/>
      <c r="FI2742" s="23"/>
      <c r="FJ2742" s="23"/>
      <c r="FK2742" s="23"/>
      <c r="FL2742" s="23"/>
      <c r="FM2742" s="23"/>
      <c r="FN2742" s="23"/>
      <c r="FO2742" s="23"/>
      <c r="FP2742" s="23"/>
      <c r="FQ2742" s="23"/>
      <c r="FR2742" s="23"/>
    </row>
    <row r="2743" spans="142:174">
      <c r="EL2743" s="22">
        <v>44334</v>
      </c>
      <c r="EM2743" s="21" t="s">
        <v>32039</v>
      </c>
      <c r="EN2743" s="21" t="s">
        <v>3793</v>
      </c>
      <c r="EO2743" s="21" t="s">
        <v>29929</v>
      </c>
      <c r="EP2743" s="21">
        <v>628786455613</v>
      </c>
      <c r="EQ2743" s="21" t="s">
        <v>207</v>
      </c>
      <c r="ER2743" s="21" t="s">
        <v>209</v>
      </c>
      <c r="ES2743" s="23">
        <v>9</v>
      </c>
      <c r="ET2743" s="23">
        <v>1</v>
      </c>
      <c r="EU2743" s="23">
        <v>40</v>
      </c>
      <c r="EV2743" s="23">
        <v>11.1111</v>
      </c>
      <c r="EW2743" s="23">
        <v>40</v>
      </c>
      <c r="EX2743" s="23">
        <v>4444.4444000000003</v>
      </c>
      <c r="EY2743" s="23"/>
      <c r="EZ2743" s="23"/>
      <c r="FA2743" s="23"/>
      <c r="FB2743" s="23"/>
      <c r="FC2743" s="23"/>
      <c r="FD2743" s="23"/>
      <c r="FE2743" s="23"/>
      <c r="FF2743" s="23"/>
      <c r="FG2743" s="23"/>
      <c r="FH2743" s="23"/>
      <c r="FI2743" s="23"/>
      <c r="FJ2743" s="23"/>
      <c r="FK2743" s="23"/>
      <c r="FL2743" s="23"/>
      <c r="FM2743" s="23"/>
      <c r="FN2743" s="23"/>
      <c r="FO2743" s="23"/>
      <c r="FP2743" s="23"/>
      <c r="FQ2743" s="23"/>
      <c r="FR2743" s="23"/>
    </row>
    <row r="2744" spans="142:174">
      <c r="EL2744" s="22">
        <v>44334</v>
      </c>
      <c r="EM2744" s="21" t="s">
        <v>32042</v>
      </c>
      <c r="EN2744" s="21" t="s">
        <v>609</v>
      </c>
      <c r="EO2744" s="21" t="s">
        <v>29929</v>
      </c>
      <c r="EP2744" s="21">
        <v>574298647000</v>
      </c>
      <c r="EQ2744" s="21" t="s">
        <v>207</v>
      </c>
      <c r="ER2744" s="21" t="s">
        <v>209</v>
      </c>
      <c r="ES2744" s="23">
        <v>1</v>
      </c>
      <c r="ET2744" s="23">
        <v>0</v>
      </c>
      <c r="EU2744" s="23">
        <v>0</v>
      </c>
      <c r="EV2744" s="23">
        <v>0</v>
      </c>
      <c r="EW2744" s="23"/>
      <c r="EX2744" s="23">
        <v>0</v>
      </c>
      <c r="EY2744" s="23"/>
      <c r="EZ2744" s="23"/>
      <c r="FA2744" s="23"/>
      <c r="FB2744" s="23"/>
      <c r="FC2744" s="23"/>
      <c r="FD2744" s="23"/>
      <c r="FE2744" s="23"/>
      <c r="FF2744" s="23"/>
      <c r="FG2744" s="23"/>
      <c r="FH2744" s="23"/>
      <c r="FI2744" s="23"/>
      <c r="FJ2744" s="23"/>
      <c r="FK2744" s="23"/>
      <c r="FL2744" s="23"/>
      <c r="FM2744" s="23"/>
      <c r="FN2744" s="23"/>
      <c r="FO2744" s="23"/>
      <c r="FP2744" s="23"/>
      <c r="FQ2744" s="23"/>
      <c r="FR2744" s="23"/>
    </row>
    <row r="2745" spans="142:174">
      <c r="EL2745" s="22">
        <v>44334</v>
      </c>
      <c r="EM2745" s="21" t="s">
        <v>32039</v>
      </c>
      <c r="EN2745" s="21" t="s">
        <v>17425</v>
      </c>
      <c r="EO2745" s="21" t="s">
        <v>29929</v>
      </c>
      <c r="EP2745" s="21">
        <v>585622329677</v>
      </c>
      <c r="EQ2745" s="21" t="s">
        <v>207</v>
      </c>
      <c r="ER2745" s="21" t="s">
        <v>29926</v>
      </c>
      <c r="ES2745" s="23">
        <v>1</v>
      </c>
      <c r="ET2745" s="23">
        <v>0</v>
      </c>
      <c r="EU2745" s="23">
        <v>0</v>
      </c>
      <c r="EV2745" s="23">
        <v>0</v>
      </c>
      <c r="EW2745" s="23"/>
      <c r="EX2745" s="23">
        <v>0</v>
      </c>
      <c r="EY2745" s="23"/>
      <c r="EZ2745" s="23"/>
      <c r="FA2745" s="23"/>
      <c r="FB2745" s="23"/>
      <c r="FC2745" s="23"/>
      <c r="FD2745" s="23"/>
      <c r="FE2745" s="23"/>
      <c r="FF2745" s="23"/>
      <c r="FG2745" s="23"/>
      <c r="FH2745" s="23"/>
      <c r="FI2745" s="23"/>
      <c r="FJ2745" s="23"/>
      <c r="FK2745" s="23"/>
      <c r="FL2745" s="23"/>
      <c r="FM2745" s="23"/>
      <c r="FN2745" s="23"/>
      <c r="FO2745" s="23"/>
      <c r="FP2745" s="23"/>
      <c r="FQ2745" s="23"/>
      <c r="FR2745" s="23"/>
    </row>
    <row r="2746" spans="142:174">
      <c r="EL2746" s="22">
        <v>44334</v>
      </c>
      <c r="EM2746" s="21" t="s">
        <v>32042</v>
      </c>
      <c r="EN2746" s="21" t="s">
        <v>32045</v>
      </c>
      <c r="EO2746" s="21" t="s">
        <v>29929</v>
      </c>
      <c r="EP2746" s="21">
        <v>643582104858</v>
      </c>
      <c r="EQ2746" s="21" t="s">
        <v>207</v>
      </c>
      <c r="ER2746" s="21" t="s">
        <v>209</v>
      </c>
      <c r="ES2746" s="23">
        <v>5</v>
      </c>
      <c r="ET2746" s="23">
        <v>0</v>
      </c>
      <c r="EU2746" s="23">
        <v>0</v>
      </c>
      <c r="EV2746" s="23">
        <v>0</v>
      </c>
      <c r="EW2746" s="23"/>
      <c r="EX2746" s="23">
        <v>0</v>
      </c>
      <c r="EY2746" s="23"/>
      <c r="EZ2746" s="23"/>
      <c r="FA2746" s="23"/>
      <c r="FB2746" s="23"/>
      <c r="FC2746" s="23"/>
      <c r="FD2746" s="23"/>
      <c r="FE2746" s="23"/>
      <c r="FF2746" s="23"/>
      <c r="FG2746" s="23"/>
      <c r="FH2746" s="23"/>
      <c r="FI2746" s="23"/>
      <c r="FJ2746" s="23"/>
      <c r="FK2746" s="23"/>
      <c r="FL2746" s="23"/>
      <c r="FM2746" s="23"/>
      <c r="FN2746" s="23"/>
      <c r="FO2746" s="23"/>
      <c r="FP2746" s="23"/>
      <c r="FQ2746" s="23"/>
      <c r="FR2746" s="23"/>
    </row>
    <row r="2747" spans="142:174">
      <c r="EL2747" s="22">
        <v>44334</v>
      </c>
      <c r="EM2747" s="21" t="s">
        <v>32039</v>
      </c>
      <c r="EN2747" s="21" t="s">
        <v>3780</v>
      </c>
      <c r="EO2747" s="21" t="s">
        <v>29929</v>
      </c>
      <c r="EP2747" s="21">
        <v>628786403173</v>
      </c>
      <c r="EQ2747" s="21" t="s">
        <v>207</v>
      </c>
      <c r="ER2747" s="21" t="s">
        <v>209</v>
      </c>
      <c r="ES2747" s="23">
        <v>1</v>
      </c>
      <c r="ET2747" s="23">
        <v>0</v>
      </c>
      <c r="EU2747" s="23">
        <v>0</v>
      </c>
      <c r="EV2747" s="23">
        <v>0</v>
      </c>
      <c r="EW2747" s="23"/>
      <c r="EX2747" s="23">
        <v>0</v>
      </c>
      <c r="EY2747" s="23"/>
      <c r="EZ2747" s="23"/>
      <c r="FA2747" s="23"/>
      <c r="FB2747" s="23"/>
      <c r="FC2747" s="23"/>
      <c r="FD2747" s="23"/>
      <c r="FE2747" s="23"/>
      <c r="FF2747" s="23"/>
      <c r="FG2747" s="23"/>
      <c r="FH2747" s="23"/>
      <c r="FI2747" s="23"/>
      <c r="FJ2747" s="23"/>
      <c r="FK2747" s="23"/>
      <c r="FL2747" s="23"/>
      <c r="FM2747" s="23"/>
      <c r="FN2747" s="23"/>
      <c r="FO2747" s="23"/>
      <c r="FP2747" s="23"/>
      <c r="FQ2747" s="23"/>
      <c r="FR2747" s="23"/>
    </row>
    <row r="2748" spans="142:174">
      <c r="EL2748" s="22">
        <v>44334</v>
      </c>
      <c r="EM2748" s="21" t="s">
        <v>32041</v>
      </c>
      <c r="EN2748" s="21" t="s">
        <v>17428</v>
      </c>
      <c r="EO2748" s="21" t="s">
        <v>29929</v>
      </c>
      <c r="EP2748" s="21">
        <v>574813586895</v>
      </c>
      <c r="EQ2748" s="21" t="s">
        <v>207</v>
      </c>
      <c r="ER2748" s="21" t="s">
        <v>209</v>
      </c>
      <c r="ES2748" s="23">
        <v>14</v>
      </c>
      <c r="ET2748" s="23">
        <v>0</v>
      </c>
      <c r="EU2748" s="23">
        <v>0</v>
      </c>
      <c r="EV2748" s="23">
        <v>0</v>
      </c>
      <c r="EW2748" s="23"/>
      <c r="EX2748" s="23">
        <v>0</v>
      </c>
      <c r="EY2748" s="23"/>
      <c r="EZ2748" s="23"/>
      <c r="FA2748" s="23"/>
      <c r="FB2748" s="23"/>
      <c r="FC2748" s="23"/>
      <c r="FD2748" s="23"/>
      <c r="FE2748" s="23"/>
      <c r="FF2748" s="23"/>
      <c r="FG2748" s="23"/>
      <c r="FH2748" s="23"/>
      <c r="FI2748" s="23"/>
      <c r="FJ2748" s="23"/>
      <c r="FK2748" s="23"/>
      <c r="FL2748" s="23"/>
      <c r="FM2748" s="23"/>
      <c r="FN2748" s="23"/>
      <c r="FO2748" s="23"/>
      <c r="FP2748" s="23"/>
      <c r="FQ2748" s="23"/>
      <c r="FR2748" s="23"/>
    </row>
    <row r="2749" spans="142:174">
      <c r="EL2749" s="22">
        <v>44334</v>
      </c>
      <c r="EM2749" s="21" t="s">
        <v>32041</v>
      </c>
      <c r="EN2749" s="21" t="s">
        <v>17428</v>
      </c>
      <c r="EO2749" s="21" t="s">
        <v>29929</v>
      </c>
      <c r="EP2749" s="21">
        <v>574813586895</v>
      </c>
      <c r="EQ2749" s="21" t="s">
        <v>207</v>
      </c>
      <c r="ER2749" s="21" t="s">
        <v>29926</v>
      </c>
      <c r="ES2749" s="23">
        <v>5</v>
      </c>
      <c r="ET2749" s="23">
        <v>0</v>
      </c>
      <c r="EU2749" s="23">
        <v>0</v>
      </c>
      <c r="EV2749" s="23">
        <v>0</v>
      </c>
      <c r="EW2749" s="23"/>
      <c r="EX2749" s="23">
        <v>0</v>
      </c>
      <c r="EY2749" s="23"/>
      <c r="EZ2749" s="23"/>
      <c r="FA2749" s="23"/>
      <c r="FB2749" s="23"/>
      <c r="FC2749" s="23"/>
      <c r="FD2749" s="23"/>
      <c r="FE2749" s="23"/>
      <c r="FF2749" s="23"/>
      <c r="FG2749" s="23"/>
      <c r="FH2749" s="23"/>
      <c r="FI2749" s="23"/>
      <c r="FJ2749" s="23"/>
      <c r="FK2749" s="23"/>
      <c r="FL2749" s="23"/>
      <c r="FM2749" s="23"/>
      <c r="FN2749" s="23"/>
      <c r="FO2749" s="23"/>
      <c r="FP2749" s="23"/>
      <c r="FQ2749" s="23"/>
      <c r="FR2749" s="23"/>
    </row>
    <row r="2750" spans="142:174">
      <c r="EL2750" s="22">
        <v>44334</v>
      </c>
      <c r="EM2750" s="21" t="s">
        <v>32039</v>
      </c>
      <c r="EN2750" s="21" t="s">
        <v>3783</v>
      </c>
      <c r="EO2750" s="21" t="s">
        <v>29929</v>
      </c>
      <c r="EP2750" s="21">
        <v>628192997700</v>
      </c>
      <c r="EQ2750" s="21" t="s">
        <v>207</v>
      </c>
      <c r="ER2750" s="21" t="s">
        <v>209</v>
      </c>
      <c r="ES2750" s="23">
        <v>2</v>
      </c>
      <c r="ET2750" s="23">
        <v>0</v>
      </c>
      <c r="EU2750" s="23">
        <v>0</v>
      </c>
      <c r="EV2750" s="23">
        <v>0</v>
      </c>
      <c r="EW2750" s="23"/>
      <c r="EX2750" s="23">
        <v>0</v>
      </c>
      <c r="EY2750" s="23"/>
      <c r="EZ2750" s="23"/>
      <c r="FA2750" s="23"/>
      <c r="FB2750" s="23"/>
      <c r="FC2750" s="23"/>
      <c r="FD2750" s="23"/>
      <c r="FE2750" s="23"/>
      <c r="FF2750" s="23"/>
      <c r="FG2750" s="23"/>
      <c r="FH2750" s="23"/>
      <c r="FI2750" s="23"/>
      <c r="FJ2750" s="23"/>
      <c r="FK2750" s="23"/>
      <c r="FL2750" s="23"/>
      <c r="FM2750" s="23"/>
      <c r="FN2750" s="23"/>
      <c r="FO2750" s="23"/>
      <c r="FP2750" s="23"/>
      <c r="FQ2750" s="23"/>
      <c r="FR2750" s="23"/>
    </row>
    <row r="2751" spans="142:174">
      <c r="EL2751" s="22">
        <v>44334</v>
      </c>
      <c r="EM2751" s="21" t="s">
        <v>32041</v>
      </c>
      <c r="EN2751" s="21" t="s">
        <v>3783</v>
      </c>
      <c r="EO2751" s="21" t="s">
        <v>29929</v>
      </c>
      <c r="EP2751" s="21">
        <v>628192997700</v>
      </c>
      <c r="EQ2751" s="21" t="s">
        <v>207</v>
      </c>
      <c r="ER2751" s="21" t="s">
        <v>209</v>
      </c>
      <c r="ES2751" s="23">
        <v>3</v>
      </c>
      <c r="ET2751" s="23">
        <v>0</v>
      </c>
      <c r="EU2751" s="23">
        <v>0</v>
      </c>
      <c r="EV2751" s="23">
        <v>0</v>
      </c>
      <c r="EW2751" s="23"/>
      <c r="EX2751" s="23">
        <v>0</v>
      </c>
      <c r="EY2751" s="23"/>
      <c r="EZ2751" s="23"/>
      <c r="FA2751" s="23"/>
      <c r="FB2751" s="23"/>
      <c r="FC2751" s="23"/>
      <c r="FD2751" s="23"/>
      <c r="FE2751" s="23"/>
      <c r="FF2751" s="23"/>
      <c r="FG2751" s="23"/>
      <c r="FH2751" s="23"/>
      <c r="FI2751" s="23"/>
      <c r="FJ2751" s="23"/>
      <c r="FK2751" s="23"/>
      <c r="FL2751" s="23"/>
      <c r="FM2751" s="23"/>
      <c r="FN2751" s="23"/>
      <c r="FO2751" s="23"/>
      <c r="FP2751" s="23"/>
      <c r="FQ2751" s="23"/>
      <c r="FR2751" s="23"/>
    </row>
    <row r="2752" spans="142:174">
      <c r="EL2752" s="22">
        <v>44334</v>
      </c>
      <c r="EM2752" s="21" t="s">
        <v>32041</v>
      </c>
      <c r="EN2752" s="21" t="s">
        <v>17433</v>
      </c>
      <c r="EO2752" s="21" t="s">
        <v>29929</v>
      </c>
      <c r="EP2752" s="21">
        <v>574398131691</v>
      </c>
      <c r="EQ2752" s="21" t="s">
        <v>207</v>
      </c>
      <c r="ER2752" s="21" t="s">
        <v>209</v>
      </c>
      <c r="ES2752" s="23">
        <v>4</v>
      </c>
      <c r="ET2752" s="23">
        <v>0</v>
      </c>
      <c r="EU2752" s="23">
        <v>0</v>
      </c>
      <c r="EV2752" s="23">
        <v>0</v>
      </c>
      <c r="EW2752" s="23"/>
      <c r="EX2752" s="23">
        <v>0</v>
      </c>
      <c r="EY2752" s="23"/>
      <c r="EZ2752" s="23"/>
      <c r="FA2752" s="23"/>
      <c r="FB2752" s="23"/>
      <c r="FC2752" s="23"/>
      <c r="FD2752" s="23"/>
      <c r="FE2752" s="23"/>
      <c r="FF2752" s="23"/>
      <c r="FG2752" s="23"/>
      <c r="FH2752" s="23"/>
      <c r="FI2752" s="23"/>
      <c r="FJ2752" s="23"/>
      <c r="FK2752" s="23"/>
      <c r="FL2752" s="23"/>
      <c r="FM2752" s="23"/>
      <c r="FN2752" s="23"/>
      <c r="FO2752" s="23"/>
      <c r="FP2752" s="23"/>
      <c r="FQ2752" s="23"/>
      <c r="FR2752" s="23"/>
    </row>
    <row r="2753" spans="142:174">
      <c r="EL2753" s="22">
        <v>44334</v>
      </c>
      <c r="EM2753" s="21" t="s">
        <v>32041</v>
      </c>
      <c r="EN2753" s="21" t="s">
        <v>17433</v>
      </c>
      <c r="EO2753" s="21" t="s">
        <v>29929</v>
      </c>
      <c r="EP2753" s="21">
        <v>574398131691</v>
      </c>
      <c r="EQ2753" s="21" t="s">
        <v>207</v>
      </c>
      <c r="ER2753" s="21" t="s">
        <v>29926</v>
      </c>
      <c r="ES2753" s="23">
        <v>2</v>
      </c>
      <c r="ET2753" s="23">
        <v>0</v>
      </c>
      <c r="EU2753" s="23">
        <v>0</v>
      </c>
      <c r="EV2753" s="23">
        <v>0</v>
      </c>
      <c r="EW2753" s="23"/>
      <c r="EX2753" s="23">
        <v>0</v>
      </c>
      <c r="EY2753" s="23"/>
      <c r="EZ2753" s="23"/>
      <c r="FA2753" s="23"/>
      <c r="FB2753" s="23"/>
      <c r="FC2753" s="23"/>
      <c r="FD2753" s="23"/>
      <c r="FE2753" s="23"/>
      <c r="FF2753" s="23"/>
      <c r="FG2753" s="23"/>
      <c r="FH2753" s="23"/>
      <c r="FI2753" s="23"/>
      <c r="FJ2753" s="23"/>
      <c r="FK2753" s="23"/>
      <c r="FL2753" s="23"/>
      <c r="FM2753" s="23"/>
      <c r="FN2753" s="23"/>
      <c r="FO2753" s="23"/>
      <c r="FP2753" s="23"/>
      <c r="FQ2753" s="23"/>
      <c r="FR2753" s="23"/>
    </row>
    <row r="2754" spans="142:174">
      <c r="EL2754" s="22">
        <v>44334</v>
      </c>
      <c r="EM2754" s="21" t="s">
        <v>32041</v>
      </c>
      <c r="EN2754" s="21" t="s">
        <v>3778</v>
      </c>
      <c r="EO2754" s="21" t="s">
        <v>29929</v>
      </c>
      <c r="EP2754" s="21">
        <v>628195165591</v>
      </c>
      <c r="EQ2754" s="21" t="s">
        <v>207</v>
      </c>
      <c r="ER2754" s="21" t="s">
        <v>209</v>
      </c>
      <c r="ES2754" s="23">
        <v>3</v>
      </c>
      <c r="ET2754" s="23">
        <v>0</v>
      </c>
      <c r="EU2754" s="23">
        <v>0</v>
      </c>
      <c r="EV2754" s="23">
        <v>0</v>
      </c>
      <c r="EW2754" s="23"/>
      <c r="EX2754" s="23">
        <v>0</v>
      </c>
      <c r="EY2754" s="23"/>
      <c r="EZ2754" s="23"/>
      <c r="FA2754" s="23"/>
      <c r="FB2754" s="23"/>
      <c r="FC2754" s="23"/>
      <c r="FD2754" s="23"/>
      <c r="FE2754" s="23"/>
      <c r="FF2754" s="23"/>
      <c r="FG2754" s="23"/>
      <c r="FH2754" s="23"/>
      <c r="FI2754" s="23"/>
      <c r="FJ2754" s="23"/>
      <c r="FK2754" s="23"/>
      <c r="FL2754" s="23"/>
      <c r="FM2754" s="23"/>
      <c r="FN2754" s="23"/>
      <c r="FO2754" s="23"/>
      <c r="FP2754" s="23"/>
      <c r="FQ2754" s="23"/>
      <c r="FR2754" s="23"/>
    </row>
    <row r="2755" spans="142:174">
      <c r="EL2755">
        <v>44334</v>
      </c>
      <c r="EM2755" t="s">
        <v>32041</v>
      </c>
      <c r="EN2755" t="s">
        <v>3778</v>
      </c>
      <c r="EO2755" t="s">
        <v>29929</v>
      </c>
      <c r="EP2755">
        <v>628195165591</v>
      </c>
      <c r="EQ2755" t="s">
        <v>207</v>
      </c>
      <c r="ER2755" t="s">
        <v>29926</v>
      </c>
      <c r="ES2755">
        <v>3</v>
      </c>
      <c r="ET2755">
        <v>0</v>
      </c>
      <c r="EU2755">
        <v>0</v>
      </c>
      <c r="EV2755">
        <v>0</v>
      </c>
      <c r="EX2755">
        <v>0</v>
      </c>
      <c r="EY2755"/>
      <c r="EZ2755"/>
      <c r="FA2755"/>
      <c r="FB2755"/>
      <c r="FC2755"/>
      <c r="FD2755"/>
      <c r="FE2755"/>
      <c r="FF2755"/>
      <c r="FG2755"/>
      <c r="FH2755"/>
      <c r="FI2755"/>
      <c r="FJ2755"/>
      <c r="FK2755"/>
      <c r="FL2755"/>
      <c r="FM2755"/>
      <c r="FN2755"/>
      <c r="FO2755"/>
      <c r="FP2755"/>
      <c r="FQ2755"/>
      <c r="FR2755"/>
    </row>
    <row r="2756" spans="142:174">
      <c r="EL2756">
        <v>44334</v>
      </c>
      <c r="EM2756" t="s">
        <v>32921</v>
      </c>
      <c r="EN2756" t="s">
        <v>32924</v>
      </c>
      <c r="EO2756" t="s">
        <v>29929</v>
      </c>
      <c r="EP2756">
        <v>643887644126</v>
      </c>
      <c r="EQ2756" t="s">
        <v>207</v>
      </c>
      <c r="ER2756" t="s">
        <v>209</v>
      </c>
      <c r="ES2756">
        <v>4</v>
      </c>
      <c r="ET2756">
        <v>0</v>
      </c>
      <c r="EU2756">
        <v>0</v>
      </c>
      <c r="EV2756">
        <v>0</v>
      </c>
      <c r="EX2756">
        <v>0</v>
      </c>
      <c r="EY2756"/>
      <c r="EZ2756"/>
      <c r="FA2756"/>
      <c r="FB2756"/>
      <c r="FC2756"/>
      <c r="FD2756"/>
      <c r="FE2756"/>
      <c r="FF2756"/>
      <c r="FG2756"/>
      <c r="FH2756"/>
      <c r="FI2756"/>
      <c r="FJ2756"/>
      <c r="FK2756"/>
      <c r="FL2756"/>
      <c r="FM2756"/>
      <c r="FN2756"/>
      <c r="FO2756"/>
      <c r="FP2756"/>
      <c r="FQ2756"/>
      <c r="FR2756"/>
    </row>
    <row r="2757" spans="142:174">
      <c r="EL2757">
        <v>44334</v>
      </c>
      <c r="EM2757" t="s">
        <v>32921</v>
      </c>
      <c r="EN2757" t="s">
        <v>32922</v>
      </c>
      <c r="EO2757" t="s">
        <v>29929</v>
      </c>
      <c r="EP2757">
        <v>644276345723</v>
      </c>
      <c r="EQ2757" t="s">
        <v>207</v>
      </c>
      <c r="ER2757" t="s">
        <v>209</v>
      </c>
      <c r="ES2757">
        <v>5</v>
      </c>
      <c r="ET2757">
        <v>0</v>
      </c>
      <c r="EU2757">
        <v>0</v>
      </c>
      <c r="EV2757">
        <v>0</v>
      </c>
      <c r="EX2757">
        <v>0</v>
      </c>
      <c r="EY2757"/>
      <c r="EZ2757"/>
      <c r="FA2757"/>
      <c r="FB2757"/>
      <c r="FC2757"/>
      <c r="FD2757"/>
      <c r="FE2757"/>
      <c r="FF2757"/>
      <c r="FG2757"/>
      <c r="FH2757"/>
      <c r="FI2757"/>
      <c r="FJ2757"/>
      <c r="FK2757"/>
      <c r="FL2757"/>
      <c r="FM2757"/>
      <c r="FN2757"/>
      <c r="FO2757"/>
      <c r="FP2757"/>
      <c r="FQ2757"/>
      <c r="FR2757"/>
    </row>
    <row r="2758" spans="142:174">
      <c r="EL2758">
        <v>44334</v>
      </c>
      <c r="EM2758" t="s">
        <v>32040</v>
      </c>
      <c r="EN2758" t="s">
        <v>19037</v>
      </c>
      <c r="EO2758" t="s">
        <v>29929</v>
      </c>
      <c r="EP2758">
        <v>574190053228</v>
      </c>
      <c r="EQ2758" t="s">
        <v>207</v>
      </c>
      <c r="ER2758" t="s">
        <v>208</v>
      </c>
      <c r="ES2758">
        <v>1</v>
      </c>
      <c r="ET2758">
        <v>0</v>
      </c>
      <c r="EU2758">
        <v>0</v>
      </c>
      <c r="EV2758">
        <v>0</v>
      </c>
      <c r="EX2758">
        <v>0</v>
      </c>
      <c r="EY2758"/>
      <c r="EZ2758"/>
      <c r="FA2758"/>
      <c r="FB2758"/>
      <c r="FC2758"/>
      <c r="FD2758"/>
      <c r="FE2758"/>
      <c r="FF2758"/>
      <c r="FG2758"/>
      <c r="FH2758"/>
      <c r="FI2758"/>
      <c r="FJ2758"/>
      <c r="FK2758"/>
      <c r="FL2758"/>
      <c r="FM2758"/>
      <c r="FN2758"/>
      <c r="FO2758"/>
      <c r="FP2758"/>
      <c r="FQ2758"/>
      <c r="FR2758"/>
    </row>
    <row r="2759" spans="142:174">
      <c r="EL2759">
        <v>44334</v>
      </c>
      <c r="EM2759" t="s">
        <v>32042</v>
      </c>
      <c r="EN2759" t="s">
        <v>3778</v>
      </c>
      <c r="EO2759" t="s">
        <v>29929</v>
      </c>
      <c r="EP2759">
        <v>628195165591</v>
      </c>
      <c r="EQ2759" t="s">
        <v>207</v>
      </c>
      <c r="ER2759" t="s">
        <v>209</v>
      </c>
      <c r="ES2759">
        <v>1</v>
      </c>
      <c r="ET2759">
        <v>0</v>
      </c>
      <c r="EU2759">
        <v>0</v>
      </c>
      <c r="EV2759">
        <v>0</v>
      </c>
      <c r="EX2759">
        <v>0</v>
      </c>
      <c r="EY2759"/>
      <c r="EZ2759"/>
      <c r="FA2759"/>
      <c r="FB2759"/>
      <c r="FC2759"/>
      <c r="FD2759"/>
      <c r="FE2759"/>
      <c r="FF2759"/>
      <c r="FG2759"/>
      <c r="FH2759"/>
      <c r="FI2759"/>
      <c r="FJ2759"/>
      <c r="FK2759"/>
      <c r="FL2759"/>
      <c r="FM2759"/>
      <c r="FN2759"/>
      <c r="FO2759"/>
      <c r="FP2759"/>
      <c r="FQ2759"/>
      <c r="FR2759"/>
    </row>
    <row r="2760" spans="142:174">
      <c r="EL2760">
        <v>44334</v>
      </c>
      <c r="EM2760" t="s">
        <v>32041</v>
      </c>
      <c r="EN2760" t="s">
        <v>609</v>
      </c>
      <c r="EO2760" t="s">
        <v>29929</v>
      </c>
      <c r="EP2760">
        <v>574298647000</v>
      </c>
      <c r="EQ2760" t="s">
        <v>207</v>
      </c>
      <c r="ER2760" t="s">
        <v>209</v>
      </c>
      <c r="ES2760">
        <v>3</v>
      </c>
      <c r="ET2760">
        <v>0</v>
      </c>
      <c r="EU2760">
        <v>0</v>
      </c>
      <c r="EV2760">
        <v>0</v>
      </c>
      <c r="EX2760">
        <v>0</v>
      </c>
      <c r="EY2760"/>
      <c r="EZ2760"/>
      <c r="FA2760"/>
      <c r="FB2760"/>
      <c r="FC2760"/>
      <c r="FD2760"/>
      <c r="FE2760"/>
      <c r="FF2760"/>
      <c r="FG2760"/>
      <c r="FH2760"/>
      <c r="FI2760"/>
      <c r="FJ2760"/>
      <c r="FK2760"/>
      <c r="FL2760"/>
      <c r="FM2760"/>
      <c r="FN2760"/>
      <c r="FO2760"/>
      <c r="FP2760"/>
      <c r="FQ2760"/>
      <c r="FR2760"/>
    </row>
    <row r="2761" spans="142:174">
      <c r="EL2761">
        <v>44334</v>
      </c>
      <c r="EM2761" t="s">
        <v>32041</v>
      </c>
      <c r="EN2761" t="s">
        <v>609</v>
      </c>
      <c r="EO2761" t="s">
        <v>29929</v>
      </c>
      <c r="EP2761">
        <v>574298647000</v>
      </c>
      <c r="EQ2761" t="s">
        <v>207</v>
      </c>
      <c r="ER2761" t="s">
        <v>29926</v>
      </c>
      <c r="ES2761">
        <v>4</v>
      </c>
      <c r="ET2761">
        <v>0</v>
      </c>
      <c r="EU2761">
        <v>0</v>
      </c>
      <c r="EV2761">
        <v>0</v>
      </c>
      <c r="EX2761">
        <v>0</v>
      </c>
      <c r="EY2761"/>
      <c r="EZ2761"/>
      <c r="FA2761"/>
      <c r="FB2761"/>
      <c r="FC2761"/>
      <c r="FD2761"/>
      <c r="FE2761"/>
      <c r="FF2761"/>
      <c r="FG2761"/>
      <c r="FH2761"/>
      <c r="FI2761"/>
      <c r="FJ2761"/>
      <c r="FK2761"/>
      <c r="FL2761"/>
      <c r="FM2761"/>
      <c r="FN2761"/>
      <c r="FO2761"/>
      <c r="FP2761"/>
      <c r="FQ2761"/>
      <c r="FR2761"/>
    </row>
    <row r="2762" spans="142:174">
      <c r="EL2762">
        <v>44334</v>
      </c>
      <c r="EM2762" t="s">
        <v>32041</v>
      </c>
      <c r="EN2762" t="s">
        <v>3793</v>
      </c>
      <c r="EO2762" t="s">
        <v>29929</v>
      </c>
      <c r="EP2762">
        <v>628786455613</v>
      </c>
      <c r="EQ2762" t="s">
        <v>207</v>
      </c>
      <c r="ER2762" t="s">
        <v>209</v>
      </c>
      <c r="ES2762">
        <v>8</v>
      </c>
      <c r="ET2762">
        <v>0</v>
      </c>
      <c r="EU2762">
        <v>0</v>
      </c>
      <c r="EV2762">
        <v>0</v>
      </c>
      <c r="EX2762">
        <v>0</v>
      </c>
      <c r="EY2762"/>
      <c r="EZ2762"/>
      <c r="FA2762"/>
      <c r="FB2762"/>
      <c r="FC2762"/>
      <c r="FD2762"/>
      <c r="FE2762"/>
      <c r="FF2762"/>
      <c r="FG2762"/>
      <c r="FH2762"/>
      <c r="FI2762"/>
      <c r="FJ2762"/>
      <c r="FK2762"/>
      <c r="FL2762"/>
      <c r="FM2762"/>
      <c r="FN2762"/>
      <c r="FO2762"/>
      <c r="FP2762"/>
      <c r="FQ2762"/>
      <c r="FR2762"/>
    </row>
    <row r="2763" spans="142:174">
      <c r="EL2763">
        <v>44334</v>
      </c>
      <c r="EM2763" t="s">
        <v>32041</v>
      </c>
      <c r="EN2763" t="s">
        <v>3780</v>
      </c>
      <c r="EO2763" t="s">
        <v>29929</v>
      </c>
      <c r="EP2763">
        <v>628786403173</v>
      </c>
      <c r="EQ2763" t="s">
        <v>207</v>
      </c>
      <c r="ER2763" t="s">
        <v>209</v>
      </c>
      <c r="ES2763">
        <v>23</v>
      </c>
      <c r="ET2763">
        <v>1</v>
      </c>
      <c r="EU2763">
        <v>50</v>
      </c>
      <c r="EV2763">
        <v>4.3478000000000003</v>
      </c>
      <c r="EW2763">
        <v>50</v>
      </c>
      <c r="EX2763">
        <v>2173.913</v>
      </c>
      <c r="EY2763"/>
      <c r="EZ2763"/>
      <c r="FA2763"/>
      <c r="FB2763"/>
      <c r="FC2763"/>
      <c r="FD2763"/>
      <c r="FE2763"/>
      <c r="FF2763"/>
      <c r="FG2763"/>
      <c r="FH2763"/>
      <c r="FI2763"/>
      <c r="FJ2763"/>
      <c r="FK2763"/>
      <c r="FL2763"/>
      <c r="FM2763"/>
      <c r="FN2763"/>
      <c r="FO2763"/>
      <c r="FP2763"/>
      <c r="FQ2763"/>
      <c r="FR2763"/>
    </row>
    <row r="2764" spans="142:174">
      <c r="EL2764">
        <v>44334</v>
      </c>
      <c r="EM2764" t="s">
        <v>32041</v>
      </c>
      <c r="EN2764" t="s">
        <v>17425</v>
      </c>
      <c r="EO2764" t="s">
        <v>29929</v>
      </c>
      <c r="EP2764">
        <v>585622329677</v>
      </c>
      <c r="EQ2764" t="s">
        <v>207</v>
      </c>
      <c r="ER2764" t="s">
        <v>208</v>
      </c>
      <c r="ES2764">
        <v>1</v>
      </c>
      <c r="ET2764">
        <v>0</v>
      </c>
      <c r="EU2764">
        <v>0</v>
      </c>
      <c r="EV2764">
        <v>0</v>
      </c>
      <c r="EX2764">
        <v>0</v>
      </c>
      <c r="EY2764"/>
      <c r="EZ2764"/>
      <c r="FA2764"/>
      <c r="FB2764"/>
      <c r="FC2764"/>
      <c r="FD2764"/>
      <c r="FE2764"/>
      <c r="FF2764"/>
      <c r="FG2764"/>
      <c r="FH2764"/>
      <c r="FI2764"/>
      <c r="FJ2764"/>
      <c r="FK2764"/>
      <c r="FL2764"/>
      <c r="FM2764"/>
      <c r="FN2764"/>
      <c r="FO2764"/>
      <c r="FP2764"/>
      <c r="FQ2764"/>
      <c r="FR2764"/>
    </row>
    <row r="2765" spans="142:174">
      <c r="EL2765">
        <v>44334</v>
      </c>
      <c r="EM2765" t="s">
        <v>32921</v>
      </c>
      <c r="EN2765" t="s">
        <v>32043</v>
      </c>
      <c r="EO2765" t="s">
        <v>29929</v>
      </c>
      <c r="EP2765">
        <v>627339287213</v>
      </c>
      <c r="EQ2765" t="s">
        <v>207</v>
      </c>
      <c r="ER2765" t="s">
        <v>208</v>
      </c>
      <c r="ES2765">
        <v>3</v>
      </c>
      <c r="ET2765">
        <v>0</v>
      </c>
      <c r="EU2765">
        <v>0</v>
      </c>
      <c r="EV2765">
        <v>0</v>
      </c>
      <c r="EX2765">
        <v>0</v>
      </c>
      <c r="EY2765"/>
      <c r="EZ2765"/>
      <c r="FA2765"/>
      <c r="FB2765"/>
      <c r="FC2765"/>
      <c r="FD2765"/>
      <c r="FE2765"/>
      <c r="FF2765"/>
      <c r="FG2765"/>
      <c r="FH2765"/>
      <c r="FI2765"/>
      <c r="FJ2765"/>
      <c r="FK2765"/>
      <c r="FL2765"/>
      <c r="FM2765"/>
      <c r="FN2765"/>
      <c r="FO2765"/>
      <c r="FP2765"/>
      <c r="FQ2765"/>
      <c r="FR2765"/>
    </row>
    <row r="2766" spans="142:174">
      <c r="EL2766">
        <v>44334</v>
      </c>
      <c r="EM2766" t="s">
        <v>32921</v>
      </c>
      <c r="EN2766" t="s">
        <v>32043</v>
      </c>
      <c r="EO2766" t="s">
        <v>29929</v>
      </c>
      <c r="EP2766">
        <v>627339287213</v>
      </c>
      <c r="EQ2766" t="s">
        <v>207</v>
      </c>
      <c r="ER2766" t="s">
        <v>209</v>
      </c>
      <c r="ES2766">
        <v>10</v>
      </c>
      <c r="ET2766">
        <v>0</v>
      </c>
      <c r="EU2766">
        <v>0</v>
      </c>
      <c r="EV2766">
        <v>0</v>
      </c>
      <c r="EX2766">
        <v>0</v>
      </c>
      <c r="EY2766"/>
      <c r="EZ2766"/>
      <c r="FA2766"/>
      <c r="FB2766"/>
      <c r="FC2766"/>
      <c r="FD2766"/>
      <c r="FE2766"/>
      <c r="FF2766"/>
      <c r="FG2766"/>
      <c r="FH2766"/>
      <c r="FI2766"/>
      <c r="FJ2766"/>
      <c r="FK2766"/>
      <c r="FL2766"/>
      <c r="FM2766"/>
      <c r="FN2766"/>
      <c r="FO2766"/>
      <c r="FP2766"/>
      <c r="FQ2766"/>
      <c r="FR2766"/>
    </row>
    <row r="2767" spans="142:174">
      <c r="EL2767">
        <v>44334</v>
      </c>
      <c r="EM2767" t="s">
        <v>32040</v>
      </c>
      <c r="EN2767" t="s">
        <v>609</v>
      </c>
      <c r="EO2767" t="s">
        <v>29929</v>
      </c>
      <c r="EP2767">
        <v>574298647000</v>
      </c>
      <c r="EQ2767" t="s">
        <v>207</v>
      </c>
      <c r="ER2767" t="s">
        <v>208</v>
      </c>
      <c r="ES2767">
        <v>1</v>
      </c>
      <c r="ET2767">
        <v>0</v>
      </c>
      <c r="EU2767">
        <v>0</v>
      </c>
      <c r="EV2767">
        <v>0</v>
      </c>
      <c r="EX2767">
        <v>0</v>
      </c>
      <c r="EY2767"/>
      <c r="EZ2767"/>
      <c r="FA2767"/>
      <c r="FB2767"/>
      <c r="FC2767"/>
      <c r="FD2767"/>
      <c r="FE2767"/>
      <c r="FF2767"/>
      <c r="FG2767"/>
      <c r="FH2767"/>
      <c r="FI2767"/>
      <c r="FJ2767"/>
      <c r="FK2767"/>
      <c r="FL2767"/>
      <c r="FM2767"/>
      <c r="FN2767"/>
      <c r="FO2767"/>
      <c r="FP2767"/>
      <c r="FQ2767"/>
      <c r="FR2767"/>
    </row>
    <row r="2768" spans="142:174">
      <c r="EL2768">
        <v>44334</v>
      </c>
      <c r="EM2768" t="s">
        <v>32041</v>
      </c>
      <c r="EN2768" t="s">
        <v>32045</v>
      </c>
      <c r="EO2768" t="s">
        <v>29929</v>
      </c>
      <c r="EP2768">
        <v>643582104858</v>
      </c>
      <c r="EQ2768" t="s">
        <v>207</v>
      </c>
      <c r="ER2768" t="s">
        <v>209</v>
      </c>
      <c r="ES2768">
        <v>20</v>
      </c>
      <c r="ET2768">
        <v>0</v>
      </c>
      <c r="EU2768">
        <v>0</v>
      </c>
      <c r="EV2768">
        <v>0</v>
      </c>
      <c r="EX2768">
        <v>0</v>
      </c>
      <c r="EY2768"/>
      <c r="EZ2768"/>
      <c r="FA2768"/>
      <c r="FB2768"/>
      <c r="FC2768"/>
      <c r="FD2768"/>
      <c r="FE2768"/>
      <c r="FF2768"/>
      <c r="FG2768"/>
      <c r="FH2768"/>
      <c r="FI2768"/>
      <c r="FJ2768"/>
      <c r="FK2768"/>
      <c r="FL2768"/>
      <c r="FM2768"/>
      <c r="FN2768"/>
      <c r="FO2768"/>
      <c r="FP2768"/>
      <c r="FQ2768"/>
      <c r="FR2768"/>
    </row>
    <row r="2769" spans="142:174">
      <c r="EL2769">
        <v>44334</v>
      </c>
      <c r="EM2769" t="s">
        <v>32041</v>
      </c>
      <c r="EN2769" t="s">
        <v>32043</v>
      </c>
      <c r="EO2769" t="s">
        <v>29929</v>
      </c>
      <c r="EP2769">
        <v>627339287213</v>
      </c>
      <c r="EQ2769" t="s">
        <v>207</v>
      </c>
      <c r="ER2769" t="s">
        <v>209</v>
      </c>
      <c r="ES2769">
        <v>1</v>
      </c>
      <c r="ET2769">
        <v>0</v>
      </c>
      <c r="EU2769">
        <v>0</v>
      </c>
      <c r="EV2769">
        <v>0</v>
      </c>
      <c r="EX2769">
        <v>0</v>
      </c>
      <c r="EY2769"/>
      <c r="EZ2769"/>
      <c r="FA2769"/>
      <c r="FB2769"/>
      <c r="FC2769"/>
      <c r="FD2769"/>
      <c r="FE2769"/>
      <c r="FF2769"/>
      <c r="FG2769"/>
      <c r="FH2769"/>
      <c r="FI2769"/>
      <c r="FJ2769"/>
      <c r="FK2769"/>
      <c r="FL2769"/>
      <c r="FM2769"/>
      <c r="FN2769"/>
      <c r="FO2769"/>
      <c r="FP2769"/>
      <c r="FQ2769"/>
      <c r="FR2769"/>
    </row>
    <row r="2770" spans="142:174">
      <c r="EL2770">
        <v>44334</v>
      </c>
      <c r="EM2770" t="s">
        <v>32041</v>
      </c>
      <c r="EN2770" t="s">
        <v>32043</v>
      </c>
      <c r="EO2770" t="s">
        <v>29929</v>
      </c>
      <c r="EP2770">
        <v>627339287213</v>
      </c>
      <c r="EQ2770" t="s">
        <v>207</v>
      </c>
      <c r="ER2770" t="s">
        <v>29926</v>
      </c>
      <c r="ES2770">
        <v>6</v>
      </c>
      <c r="ET2770">
        <v>0</v>
      </c>
      <c r="EU2770">
        <v>0</v>
      </c>
      <c r="EV2770">
        <v>0</v>
      </c>
      <c r="EX2770">
        <v>0</v>
      </c>
      <c r="EY2770"/>
      <c r="EZ2770"/>
      <c r="FA2770"/>
      <c r="FB2770"/>
      <c r="FC2770"/>
      <c r="FD2770"/>
      <c r="FE2770"/>
      <c r="FF2770"/>
      <c r="FG2770"/>
      <c r="FH2770"/>
      <c r="FI2770"/>
      <c r="FJ2770"/>
      <c r="FK2770"/>
      <c r="FL2770"/>
      <c r="FM2770"/>
      <c r="FN2770"/>
      <c r="FO2770"/>
      <c r="FP2770"/>
      <c r="FQ2770"/>
      <c r="FR2770"/>
    </row>
    <row r="2771" spans="142:174">
      <c r="EL2771">
        <v>44334</v>
      </c>
      <c r="EM2771" t="s">
        <v>32038</v>
      </c>
      <c r="EN2771" t="s">
        <v>609</v>
      </c>
      <c r="EO2771" t="s">
        <v>29929</v>
      </c>
      <c r="EP2771">
        <v>574298647000</v>
      </c>
      <c r="EQ2771" t="s">
        <v>207</v>
      </c>
      <c r="ER2771" t="s">
        <v>208</v>
      </c>
      <c r="ES2771">
        <v>1</v>
      </c>
      <c r="ET2771">
        <v>0</v>
      </c>
      <c r="EU2771">
        <v>0</v>
      </c>
      <c r="EV2771">
        <v>0</v>
      </c>
      <c r="EX2771">
        <v>0</v>
      </c>
      <c r="EY2771"/>
      <c r="EZ2771"/>
      <c r="FA2771"/>
      <c r="FB2771"/>
      <c r="FC2771"/>
      <c r="FD2771"/>
      <c r="FE2771"/>
      <c r="FF2771"/>
      <c r="FG2771"/>
      <c r="FH2771"/>
      <c r="FI2771"/>
      <c r="FJ2771"/>
      <c r="FK2771"/>
      <c r="FL2771"/>
      <c r="FM2771"/>
      <c r="FN2771"/>
      <c r="FO2771"/>
      <c r="FP2771"/>
      <c r="FQ2771"/>
      <c r="FR2771"/>
    </row>
    <row r="2772" spans="142:174">
      <c r="EL2772">
        <v>44334</v>
      </c>
      <c r="EM2772" t="s">
        <v>32041</v>
      </c>
      <c r="EN2772" t="s">
        <v>3791</v>
      </c>
      <c r="EO2772" t="s">
        <v>29929</v>
      </c>
      <c r="EP2772">
        <v>628193881413</v>
      </c>
      <c r="EQ2772" t="s">
        <v>207</v>
      </c>
      <c r="ER2772" t="s">
        <v>209</v>
      </c>
      <c r="ES2772">
        <v>9</v>
      </c>
      <c r="ET2772">
        <v>0</v>
      </c>
      <c r="EU2772">
        <v>0</v>
      </c>
      <c r="EV2772">
        <v>0</v>
      </c>
      <c r="EX2772">
        <v>0</v>
      </c>
      <c r="EY2772"/>
      <c r="EZ2772"/>
      <c r="FA2772"/>
      <c r="FB2772"/>
      <c r="FC2772"/>
      <c r="FD2772"/>
      <c r="FE2772"/>
      <c r="FF2772"/>
      <c r="FG2772"/>
      <c r="FH2772"/>
      <c r="FI2772"/>
      <c r="FJ2772"/>
      <c r="FK2772"/>
      <c r="FL2772"/>
      <c r="FM2772"/>
      <c r="FN2772"/>
      <c r="FO2772"/>
      <c r="FP2772"/>
      <c r="FQ2772"/>
      <c r="FR2772"/>
    </row>
    <row r="2773" spans="142:174">
      <c r="EL2773">
        <v>44334</v>
      </c>
      <c r="EM2773" t="s">
        <v>32041</v>
      </c>
      <c r="EN2773" t="s">
        <v>17431</v>
      </c>
      <c r="EO2773" t="s">
        <v>29929</v>
      </c>
      <c r="EP2773">
        <v>574390227530</v>
      </c>
      <c r="EQ2773" t="s">
        <v>207</v>
      </c>
      <c r="ER2773" t="s">
        <v>209</v>
      </c>
      <c r="ES2773">
        <v>10</v>
      </c>
      <c r="ET2773">
        <v>0</v>
      </c>
      <c r="EU2773">
        <v>0</v>
      </c>
      <c r="EV2773">
        <v>0</v>
      </c>
      <c r="EX2773">
        <v>0</v>
      </c>
      <c r="EY2773"/>
      <c r="EZ2773"/>
      <c r="FA2773"/>
      <c r="FB2773"/>
      <c r="FC2773"/>
      <c r="FD2773"/>
      <c r="FE2773"/>
      <c r="FF2773"/>
      <c r="FG2773"/>
      <c r="FH2773"/>
      <c r="FI2773"/>
      <c r="FJ2773"/>
      <c r="FK2773"/>
      <c r="FL2773"/>
      <c r="FM2773"/>
      <c r="FN2773"/>
      <c r="FO2773"/>
      <c r="FP2773"/>
      <c r="FQ2773"/>
      <c r="FR2773"/>
    </row>
    <row r="2774" spans="142:174">
      <c r="EL2774">
        <v>44334</v>
      </c>
      <c r="EM2774" t="s">
        <v>32041</v>
      </c>
      <c r="EN2774" t="s">
        <v>17431</v>
      </c>
      <c r="EO2774" t="s">
        <v>29929</v>
      </c>
      <c r="EP2774">
        <v>574390227530</v>
      </c>
      <c r="EQ2774" t="s">
        <v>207</v>
      </c>
      <c r="ER2774" t="s">
        <v>29926</v>
      </c>
      <c r="ES2774">
        <v>2</v>
      </c>
      <c r="ET2774">
        <v>0</v>
      </c>
      <c r="EU2774">
        <v>0</v>
      </c>
      <c r="EV2774">
        <v>0</v>
      </c>
      <c r="EX2774">
        <v>0</v>
      </c>
    </row>
    <row r="2775" spans="142:174">
      <c r="EL2775">
        <v>44334</v>
      </c>
      <c r="EM2775" t="s">
        <v>32041</v>
      </c>
      <c r="EN2775" t="s">
        <v>19037</v>
      </c>
      <c r="EO2775" t="s">
        <v>29929</v>
      </c>
      <c r="EP2775">
        <v>574190053228</v>
      </c>
      <c r="EQ2775" t="s">
        <v>207</v>
      </c>
      <c r="ER2775" t="s">
        <v>209</v>
      </c>
      <c r="ES2775">
        <v>4</v>
      </c>
      <c r="ET2775">
        <v>3</v>
      </c>
      <c r="EU2775">
        <v>185</v>
      </c>
      <c r="EV2775">
        <v>75</v>
      </c>
      <c r="EW2775">
        <v>61.666699999999999</v>
      </c>
      <c r="EX2775">
        <v>46250</v>
      </c>
      <c r="EY2775" s="99">
        <v>133.33330000000001</v>
      </c>
      <c r="EZ2775" s="99">
        <v>0</v>
      </c>
      <c r="FA2775" s="99">
        <v>0</v>
      </c>
      <c r="FB2775" s="99">
        <v>32006</v>
      </c>
      <c r="FC2775" s="99">
        <v>4</v>
      </c>
      <c r="FD2775" s="99">
        <v>32006</v>
      </c>
      <c r="FE2775" s="99">
        <v>4</v>
      </c>
      <c r="FF2775" s="99">
        <v>0</v>
      </c>
      <c r="FG2775" s="99">
        <v>1</v>
      </c>
      <c r="FH2775" s="99">
        <v>1</v>
      </c>
      <c r="FI2775" s="99">
        <v>173.00540000000001</v>
      </c>
      <c r="FJ2775" s="99">
        <v>0</v>
      </c>
      <c r="FK2775" s="99">
        <v>8</v>
      </c>
      <c r="FL2775" s="99">
        <v>8</v>
      </c>
      <c r="FM2775" s="99">
        <v>0</v>
      </c>
      <c r="FN2775" s="99">
        <v>0</v>
      </c>
      <c r="FO2775" s="99">
        <v>0</v>
      </c>
      <c r="FP2775" s="99">
        <v>0</v>
      </c>
      <c r="FQ2775" s="99">
        <v>0</v>
      </c>
      <c r="FR2775" s="99">
        <v>0</v>
      </c>
    </row>
    <row r="2776" spans="142:174">
      <c r="EL2776">
        <v>44334</v>
      </c>
      <c r="EM2776" t="s">
        <v>32921</v>
      </c>
      <c r="EN2776" t="s">
        <v>32044</v>
      </c>
      <c r="EO2776" t="s">
        <v>29929</v>
      </c>
      <c r="EP2776">
        <v>626432632538</v>
      </c>
      <c r="EQ2776" t="s">
        <v>207</v>
      </c>
      <c r="ER2776" t="s">
        <v>209</v>
      </c>
      <c r="ES2776">
        <v>7</v>
      </c>
      <c r="ET2776">
        <v>0</v>
      </c>
      <c r="EU2776">
        <v>0</v>
      </c>
      <c r="EV2776">
        <v>0</v>
      </c>
      <c r="EX2776">
        <v>0</v>
      </c>
    </row>
    <row r="2777" spans="142:174">
      <c r="EL2777">
        <v>44334</v>
      </c>
      <c r="EM2777" t="s">
        <v>32921</v>
      </c>
      <c r="EN2777" t="s">
        <v>32923</v>
      </c>
      <c r="EO2777" t="s">
        <v>29929</v>
      </c>
      <c r="EP2777">
        <v>624706080666</v>
      </c>
      <c r="EQ2777" t="s">
        <v>207</v>
      </c>
      <c r="ER2777" t="s">
        <v>208</v>
      </c>
      <c r="ES2777">
        <v>2</v>
      </c>
      <c r="ET2777">
        <v>0</v>
      </c>
      <c r="EU2777">
        <v>0</v>
      </c>
      <c r="EV2777">
        <v>0</v>
      </c>
      <c r="EX2777">
        <v>0</v>
      </c>
    </row>
    <row r="2778" spans="142:174">
      <c r="EL2778">
        <v>44334</v>
      </c>
      <c r="EM2778" t="s">
        <v>32921</v>
      </c>
      <c r="EN2778" t="s">
        <v>32923</v>
      </c>
      <c r="EO2778" t="s">
        <v>29929</v>
      </c>
      <c r="EP2778">
        <v>624706080666</v>
      </c>
      <c r="EQ2778" t="s">
        <v>207</v>
      </c>
      <c r="ER2778" t="s">
        <v>209</v>
      </c>
      <c r="ES2778">
        <v>18</v>
      </c>
      <c r="ET2778">
        <v>0</v>
      </c>
      <c r="EU2778">
        <v>0</v>
      </c>
      <c r="EV2778">
        <v>0</v>
      </c>
      <c r="EX2778">
        <v>0</v>
      </c>
    </row>
    <row r="2779" spans="142:174">
      <c r="EL2779">
        <v>44334</v>
      </c>
      <c r="EM2779" t="s">
        <v>32921</v>
      </c>
      <c r="EN2779" t="s">
        <v>32045</v>
      </c>
      <c r="EO2779" t="s">
        <v>29929</v>
      </c>
      <c r="EP2779">
        <v>643582104858</v>
      </c>
      <c r="EQ2779" t="s">
        <v>207</v>
      </c>
      <c r="ER2779" t="s">
        <v>209</v>
      </c>
      <c r="ES2779">
        <v>12</v>
      </c>
      <c r="ET2779">
        <v>1</v>
      </c>
      <c r="EU2779">
        <v>130</v>
      </c>
      <c r="EV2779">
        <v>8.3332999999999995</v>
      </c>
      <c r="EW2779">
        <v>130</v>
      </c>
      <c r="EX2779">
        <v>10833.3333</v>
      </c>
    </row>
    <row r="2780" spans="142:174">
      <c r="EL2780">
        <v>44335</v>
      </c>
      <c r="EM2780" t="s">
        <v>28043</v>
      </c>
      <c r="EN2780" t="s">
        <v>17425</v>
      </c>
      <c r="EO2780" t="s">
        <v>206</v>
      </c>
      <c r="EP2780">
        <v>585622329677</v>
      </c>
      <c r="EQ2780" t="s">
        <v>207</v>
      </c>
      <c r="ER2780" t="s">
        <v>209</v>
      </c>
      <c r="ES2780">
        <v>176</v>
      </c>
      <c r="ET2780">
        <v>5</v>
      </c>
      <c r="EU2780">
        <v>2031</v>
      </c>
      <c r="EV2780">
        <v>2.8409</v>
      </c>
      <c r="EW2780">
        <v>406.2</v>
      </c>
      <c r="EX2780">
        <v>11539.7727</v>
      </c>
      <c r="EY2780" s="99">
        <v>0</v>
      </c>
      <c r="EZ2780" s="99">
        <v>0</v>
      </c>
      <c r="FA2780" s="99">
        <v>0</v>
      </c>
      <c r="FB2780" s="99">
        <v>0</v>
      </c>
      <c r="FC2780" s="99">
        <v>0</v>
      </c>
      <c r="FD2780" s="99">
        <v>0</v>
      </c>
      <c r="FE2780" s="99">
        <v>0</v>
      </c>
      <c r="FF2780" s="99">
        <v>1</v>
      </c>
      <c r="FG2780" s="99">
        <v>0</v>
      </c>
      <c r="FH2780" s="99">
        <v>1</v>
      </c>
      <c r="FI2780" s="99">
        <v>0</v>
      </c>
      <c r="FJ2780" s="99">
        <v>0</v>
      </c>
      <c r="FK2780" s="99">
        <v>0</v>
      </c>
      <c r="FL2780" s="99">
        <v>0</v>
      </c>
      <c r="FM2780" s="99">
        <v>0</v>
      </c>
      <c r="FN2780" s="99">
        <v>0</v>
      </c>
      <c r="FO2780" s="99">
        <v>0</v>
      </c>
      <c r="FP2780" s="99">
        <v>0</v>
      </c>
      <c r="FQ2780" s="99">
        <v>0</v>
      </c>
      <c r="FR2780" s="99">
        <v>0</v>
      </c>
    </row>
    <row r="2781" spans="142:174">
      <c r="EL2781">
        <v>44335</v>
      </c>
      <c r="EM2781" t="s">
        <v>31482</v>
      </c>
      <c r="EN2781" t="s">
        <v>17425</v>
      </c>
      <c r="EO2781" t="s">
        <v>206</v>
      </c>
      <c r="EP2781">
        <v>585622329677</v>
      </c>
      <c r="EQ2781" t="s">
        <v>207</v>
      </c>
      <c r="ER2781" t="s">
        <v>208</v>
      </c>
      <c r="ES2781">
        <v>8</v>
      </c>
      <c r="ET2781">
        <v>0</v>
      </c>
      <c r="EU2781">
        <v>0</v>
      </c>
      <c r="EV2781">
        <v>0</v>
      </c>
      <c r="EX2781">
        <v>0</v>
      </c>
    </row>
    <row r="2782" spans="142:174">
      <c r="EL2782">
        <v>44335</v>
      </c>
      <c r="EM2782" t="s">
        <v>31482</v>
      </c>
      <c r="EN2782" t="s">
        <v>17425</v>
      </c>
      <c r="EO2782" t="s">
        <v>206</v>
      </c>
      <c r="EP2782">
        <v>585622329677</v>
      </c>
      <c r="EQ2782" t="s">
        <v>207</v>
      </c>
      <c r="ER2782" t="s">
        <v>209</v>
      </c>
      <c r="ES2782">
        <v>603</v>
      </c>
      <c r="ET2782">
        <v>21</v>
      </c>
      <c r="EU2782">
        <v>9509</v>
      </c>
      <c r="EV2782">
        <v>3.4826000000000001</v>
      </c>
      <c r="EW2782">
        <v>452.80950000000001</v>
      </c>
      <c r="EX2782">
        <v>15769.4859</v>
      </c>
      <c r="EY2782" s="99">
        <v>19.047599999999999</v>
      </c>
      <c r="EZ2782" s="99">
        <v>0</v>
      </c>
      <c r="FA2782" s="99">
        <v>0</v>
      </c>
      <c r="FB2782" s="99">
        <v>22604</v>
      </c>
      <c r="FC2782" s="99">
        <v>4</v>
      </c>
      <c r="FD2782" s="99">
        <v>22604</v>
      </c>
      <c r="FE2782" s="99">
        <v>4</v>
      </c>
      <c r="FF2782" s="99">
        <v>2</v>
      </c>
      <c r="FG2782" s="99">
        <v>1</v>
      </c>
      <c r="FH2782" s="99">
        <v>3</v>
      </c>
      <c r="FI2782" s="99">
        <v>2.3771</v>
      </c>
      <c r="FJ2782" s="99">
        <v>4</v>
      </c>
      <c r="FK2782" s="99">
        <v>14</v>
      </c>
      <c r="FL2782" s="99">
        <v>18</v>
      </c>
      <c r="FM2782" s="99">
        <v>0</v>
      </c>
      <c r="FN2782" s="99">
        <v>0</v>
      </c>
      <c r="FO2782" s="99">
        <v>0</v>
      </c>
      <c r="FP2782" s="99">
        <v>0</v>
      </c>
      <c r="FQ2782" s="99">
        <v>0</v>
      </c>
      <c r="FR2782" s="99">
        <v>0</v>
      </c>
    </row>
    <row r="2783" spans="142:174">
      <c r="EL2783">
        <v>44335</v>
      </c>
      <c r="EM2783" t="s">
        <v>29927</v>
      </c>
      <c r="EN2783" t="s">
        <v>1370</v>
      </c>
      <c r="EO2783" t="s">
        <v>29929</v>
      </c>
      <c r="EP2783">
        <v>599408782168</v>
      </c>
      <c r="EQ2783" t="s">
        <v>207</v>
      </c>
      <c r="ER2783" t="s">
        <v>209</v>
      </c>
      <c r="ES2783">
        <v>148</v>
      </c>
      <c r="ET2783">
        <v>1</v>
      </c>
      <c r="EU2783">
        <v>234</v>
      </c>
      <c r="EV2783">
        <v>0.67569999999999997</v>
      </c>
      <c r="EW2783">
        <v>234</v>
      </c>
      <c r="EX2783">
        <v>1581.0811000000001</v>
      </c>
    </row>
    <row r="2784" spans="142:174">
      <c r="EL2784">
        <v>44335</v>
      </c>
      <c r="EM2784" t="s">
        <v>29927</v>
      </c>
      <c r="EN2784" t="s">
        <v>22765</v>
      </c>
      <c r="EO2784" t="s">
        <v>29929</v>
      </c>
      <c r="EP2784">
        <v>574813750930</v>
      </c>
      <c r="EQ2784" t="s">
        <v>207</v>
      </c>
      <c r="ER2784" t="s">
        <v>209</v>
      </c>
      <c r="ES2784">
        <v>360</v>
      </c>
      <c r="ET2784">
        <v>11</v>
      </c>
      <c r="EU2784">
        <v>1869</v>
      </c>
      <c r="EV2784">
        <v>3.0556000000000001</v>
      </c>
      <c r="EW2784">
        <v>169.9091</v>
      </c>
      <c r="EX2784">
        <v>5191.6666999999998</v>
      </c>
      <c r="EY2784" s="99">
        <v>0</v>
      </c>
      <c r="EZ2784" s="99">
        <v>0</v>
      </c>
      <c r="FA2784" s="99">
        <v>0</v>
      </c>
      <c r="FB2784" s="99">
        <v>0</v>
      </c>
      <c r="FC2784" s="99">
        <v>0</v>
      </c>
      <c r="FD2784" s="99">
        <v>0</v>
      </c>
      <c r="FE2784" s="99">
        <v>0</v>
      </c>
      <c r="FF2784" s="99">
        <v>0</v>
      </c>
      <c r="FG2784" s="99">
        <v>0</v>
      </c>
      <c r="FH2784" s="99">
        <v>0</v>
      </c>
      <c r="FI2784" s="99">
        <v>0</v>
      </c>
      <c r="FJ2784" s="99">
        <v>1</v>
      </c>
      <c r="FK2784" s="99">
        <v>0</v>
      </c>
      <c r="FL2784" s="99">
        <v>1</v>
      </c>
      <c r="FM2784" s="99">
        <v>0</v>
      </c>
      <c r="FN2784" s="99">
        <v>0</v>
      </c>
      <c r="FO2784" s="99">
        <v>0</v>
      </c>
      <c r="FP2784" s="99">
        <v>0</v>
      </c>
      <c r="FQ2784" s="99">
        <v>0</v>
      </c>
      <c r="FR2784" s="99">
        <v>0</v>
      </c>
    </row>
    <row r="2785" spans="142:174">
      <c r="EL2785">
        <v>44335</v>
      </c>
      <c r="EM2785" t="s">
        <v>29927</v>
      </c>
      <c r="EN2785" t="s">
        <v>22765</v>
      </c>
      <c r="EO2785" t="s">
        <v>29929</v>
      </c>
      <c r="EP2785">
        <v>574813750930</v>
      </c>
      <c r="EQ2785" t="s">
        <v>207</v>
      </c>
      <c r="ER2785" t="s">
        <v>29926</v>
      </c>
      <c r="ES2785">
        <v>32</v>
      </c>
      <c r="ET2785">
        <v>0</v>
      </c>
      <c r="EU2785">
        <v>0</v>
      </c>
      <c r="EV2785">
        <v>0</v>
      </c>
      <c r="EX2785">
        <v>0</v>
      </c>
    </row>
    <row r="2786" spans="142:174">
      <c r="EL2786">
        <v>44335</v>
      </c>
      <c r="EM2786" t="s">
        <v>29927</v>
      </c>
      <c r="EN2786" t="s">
        <v>3790</v>
      </c>
      <c r="EO2786" t="s">
        <v>29929</v>
      </c>
      <c r="EP2786">
        <v>628191785238</v>
      </c>
      <c r="EQ2786" t="s">
        <v>207</v>
      </c>
      <c r="ER2786" t="s">
        <v>209</v>
      </c>
      <c r="ES2786">
        <v>220</v>
      </c>
      <c r="ET2786">
        <v>7</v>
      </c>
      <c r="EU2786">
        <v>1103</v>
      </c>
      <c r="EV2786">
        <v>3.1818</v>
      </c>
      <c r="EW2786">
        <v>157.57140000000001</v>
      </c>
      <c r="EX2786">
        <v>5013.6364000000003</v>
      </c>
    </row>
    <row r="2787" spans="142:174">
      <c r="EL2787">
        <v>44335</v>
      </c>
      <c r="EM2787" t="s">
        <v>29927</v>
      </c>
      <c r="EN2787" t="s">
        <v>3790</v>
      </c>
      <c r="EO2787" t="s">
        <v>29929</v>
      </c>
      <c r="EP2787">
        <v>628191785238</v>
      </c>
      <c r="EQ2787" t="s">
        <v>207</v>
      </c>
      <c r="ER2787" t="s">
        <v>29926</v>
      </c>
      <c r="ES2787">
        <v>11</v>
      </c>
      <c r="ET2787">
        <v>0</v>
      </c>
      <c r="EU2787">
        <v>0</v>
      </c>
      <c r="EV2787">
        <v>0</v>
      </c>
      <c r="EX2787">
        <v>0</v>
      </c>
    </row>
    <row r="2788" spans="142:174">
      <c r="EL2788">
        <v>44335</v>
      </c>
      <c r="EM2788" t="s">
        <v>29930</v>
      </c>
      <c r="EN2788" t="s">
        <v>24562</v>
      </c>
      <c r="EO2788" t="s">
        <v>29929</v>
      </c>
      <c r="EP2788">
        <v>574549692805</v>
      </c>
      <c r="EQ2788" t="s">
        <v>207</v>
      </c>
      <c r="ER2788" t="s">
        <v>209</v>
      </c>
      <c r="ES2788">
        <v>283</v>
      </c>
      <c r="ET2788">
        <v>4</v>
      </c>
      <c r="EU2788">
        <v>1018</v>
      </c>
      <c r="EV2788">
        <v>1.4134</v>
      </c>
      <c r="EW2788">
        <v>254.5</v>
      </c>
      <c r="EX2788">
        <v>3597.1731</v>
      </c>
    </row>
    <row r="2789" spans="142:174">
      <c r="EL2789">
        <v>44335</v>
      </c>
      <c r="EM2789" t="s">
        <v>29930</v>
      </c>
      <c r="EN2789" t="s">
        <v>24562</v>
      </c>
      <c r="EO2789" t="s">
        <v>29929</v>
      </c>
      <c r="EP2789">
        <v>574549692805</v>
      </c>
      <c r="EQ2789" t="s">
        <v>207</v>
      </c>
      <c r="ER2789" t="s">
        <v>29926</v>
      </c>
      <c r="ES2789">
        <v>39</v>
      </c>
      <c r="ET2789">
        <v>0</v>
      </c>
      <c r="EU2789">
        <v>0</v>
      </c>
      <c r="EV2789">
        <v>0</v>
      </c>
      <c r="EX2789">
        <v>0</v>
      </c>
    </row>
    <row r="2790" spans="142:174">
      <c r="EL2790">
        <v>44335</v>
      </c>
      <c r="EM2790" t="s">
        <v>29927</v>
      </c>
      <c r="EN2790" t="s">
        <v>3778</v>
      </c>
      <c r="EO2790" t="s">
        <v>29929</v>
      </c>
      <c r="EP2790">
        <v>628195165591</v>
      </c>
      <c r="EQ2790" t="s">
        <v>207</v>
      </c>
      <c r="ER2790" t="s">
        <v>209</v>
      </c>
      <c r="ES2790">
        <v>11</v>
      </c>
      <c r="ET2790">
        <v>0</v>
      </c>
      <c r="EU2790">
        <v>0</v>
      </c>
      <c r="EV2790">
        <v>0</v>
      </c>
      <c r="EX2790">
        <v>0</v>
      </c>
    </row>
    <row r="2791" spans="142:174">
      <c r="EL2791">
        <v>44335</v>
      </c>
      <c r="EM2791" t="s">
        <v>29927</v>
      </c>
      <c r="EN2791" t="s">
        <v>3778</v>
      </c>
      <c r="EO2791" t="s">
        <v>29929</v>
      </c>
      <c r="EP2791">
        <v>628195165591</v>
      </c>
      <c r="EQ2791" t="s">
        <v>207</v>
      </c>
      <c r="ER2791" t="s">
        <v>29926</v>
      </c>
      <c r="ES2791">
        <v>4</v>
      </c>
      <c r="ET2791">
        <v>0</v>
      </c>
      <c r="EU2791">
        <v>0</v>
      </c>
      <c r="EV2791">
        <v>0</v>
      </c>
      <c r="EX2791">
        <v>0</v>
      </c>
    </row>
    <row r="2792" spans="142:174">
      <c r="EL2792">
        <v>44335</v>
      </c>
      <c r="EM2792" t="s">
        <v>29930</v>
      </c>
      <c r="EN2792" t="s">
        <v>24559</v>
      </c>
      <c r="EO2792" t="s">
        <v>29929</v>
      </c>
      <c r="EP2792">
        <v>574917819112</v>
      </c>
      <c r="EQ2792" t="s">
        <v>207</v>
      </c>
      <c r="ER2792" t="s">
        <v>209</v>
      </c>
      <c r="ES2792">
        <v>290</v>
      </c>
      <c r="ET2792">
        <v>8</v>
      </c>
      <c r="EU2792">
        <v>1746</v>
      </c>
      <c r="EV2792">
        <v>2.7585999999999999</v>
      </c>
      <c r="EW2792">
        <v>218.25</v>
      </c>
      <c r="EX2792">
        <v>6020.6896999999999</v>
      </c>
      <c r="EY2792" s="99">
        <v>0</v>
      </c>
      <c r="EZ2792" s="99">
        <v>0</v>
      </c>
      <c r="FA2792" s="99">
        <v>0</v>
      </c>
      <c r="FB2792" s="99">
        <v>0</v>
      </c>
      <c r="FC2792" s="99">
        <v>0</v>
      </c>
      <c r="FD2792" s="99">
        <v>0</v>
      </c>
      <c r="FE2792" s="99">
        <v>0</v>
      </c>
      <c r="FF2792" s="99">
        <v>0</v>
      </c>
      <c r="FG2792" s="99">
        <v>1</v>
      </c>
      <c r="FH2792" s="99">
        <v>1</v>
      </c>
      <c r="FI2792" s="99">
        <v>0</v>
      </c>
      <c r="FJ2792" s="99">
        <v>1</v>
      </c>
      <c r="FK2792" s="99">
        <v>2</v>
      </c>
      <c r="FL2792" s="99">
        <v>3</v>
      </c>
      <c r="FM2792" s="99">
        <v>0</v>
      </c>
      <c r="FN2792" s="99">
        <v>0</v>
      </c>
      <c r="FO2792" s="99">
        <v>0</v>
      </c>
      <c r="FP2792" s="99">
        <v>0</v>
      </c>
      <c r="FQ2792" s="99">
        <v>0</v>
      </c>
      <c r="FR2792" s="99">
        <v>0</v>
      </c>
    </row>
    <row r="2793" spans="142:174">
      <c r="EL2793">
        <v>44335</v>
      </c>
      <c r="EM2793" t="s">
        <v>29930</v>
      </c>
      <c r="EN2793" t="s">
        <v>24559</v>
      </c>
      <c r="EO2793" t="s">
        <v>29929</v>
      </c>
      <c r="EP2793">
        <v>574917819112</v>
      </c>
      <c r="EQ2793" t="s">
        <v>207</v>
      </c>
      <c r="ER2793" t="s">
        <v>29926</v>
      </c>
      <c r="ES2793">
        <v>28</v>
      </c>
      <c r="ET2793">
        <v>0</v>
      </c>
      <c r="EU2793">
        <v>0</v>
      </c>
      <c r="EV2793">
        <v>0</v>
      </c>
      <c r="EX2793">
        <v>0</v>
      </c>
    </row>
    <row r="2794" spans="142:174">
      <c r="EL2794">
        <v>44335</v>
      </c>
      <c r="EM2794" t="s">
        <v>29927</v>
      </c>
      <c r="EN2794" t="s">
        <v>19037</v>
      </c>
      <c r="EO2794" t="s">
        <v>29929</v>
      </c>
      <c r="EP2794">
        <v>574190053228</v>
      </c>
      <c r="EQ2794" t="s">
        <v>207</v>
      </c>
      <c r="ER2794" t="s">
        <v>209</v>
      </c>
      <c r="ES2794">
        <v>67</v>
      </c>
      <c r="ET2794">
        <v>1</v>
      </c>
      <c r="EU2794">
        <v>144</v>
      </c>
      <c r="EV2794">
        <v>1.4924999999999999</v>
      </c>
      <c r="EW2794">
        <v>144</v>
      </c>
      <c r="EX2794">
        <v>2149.2537000000002</v>
      </c>
      <c r="EY2794" s="99">
        <v>300</v>
      </c>
      <c r="EZ2794" s="99">
        <v>0</v>
      </c>
      <c r="FA2794" s="99">
        <v>0</v>
      </c>
      <c r="FB2794" s="99">
        <v>21697</v>
      </c>
      <c r="FC2794" s="99">
        <v>3</v>
      </c>
      <c r="FD2794" s="99">
        <v>21697</v>
      </c>
      <c r="FE2794" s="99">
        <v>3</v>
      </c>
      <c r="FF2794" s="99">
        <v>0</v>
      </c>
      <c r="FG2794" s="99">
        <v>1</v>
      </c>
      <c r="FH2794" s="99">
        <v>1</v>
      </c>
      <c r="FI2794" s="99">
        <v>150.67359999999999</v>
      </c>
      <c r="FJ2794" s="99">
        <v>0</v>
      </c>
      <c r="FK2794" s="99">
        <v>3</v>
      </c>
      <c r="FL2794" s="99">
        <v>3</v>
      </c>
      <c r="FM2794" s="99">
        <v>0</v>
      </c>
      <c r="FN2794" s="99">
        <v>0</v>
      </c>
      <c r="FO2794" s="99">
        <v>0</v>
      </c>
      <c r="FP2794" s="99">
        <v>0</v>
      </c>
      <c r="FQ2794" s="99">
        <v>0</v>
      </c>
      <c r="FR2794" s="99">
        <v>0</v>
      </c>
    </row>
    <row r="2795" spans="142:174">
      <c r="EL2795">
        <v>44335</v>
      </c>
      <c r="EM2795" t="s">
        <v>29927</v>
      </c>
      <c r="EN2795" t="s">
        <v>19037</v>
      </c>
      <c r="EO2795" t="s">
        <v>29929</v>
      </c>
      <c r="EP2795">
        <v>574190053228</v>
      </c>
      <c r="EQ2795" t="s">
        <v>207</v>
      </c>
      <c r="ER2795" t="s">
        <v>29926</v>
      </c>
      <c r="ES2795">
        <v>7</v>
      </c>
      <c r="ET2795">
        <v>0</v>
      </c>
      <c r="EU2795">
        <v>0</v>
      </c>
      <c r="EV2795">
        <v>0</v>
      </c>
      <c r="EX2795">
        <v>0</v>
      </c>
    </row>
    <row r="2796" spans="142:174">
      <c r="EL2796">
        <v>44335</v>
      </c>
      <c r="EM2796" t="s">
        <v>29927</v>
      </c>
      <c r="EN2796" t="s">
        <v>17432</v>
      </c>
      <c r="EO2796" t="s">
        <v>29929</v>
      </c>
      <c r="EP2796">
        <v>592683898914</v>
      </c>
      <c r="EQ2796" t="s">
        <v>207</v>
      </c>
      <c r="ER2796" t="s">
        <v>209</v>
      </c>
      <c r="ES2796">
        <v>310</v>
      </c>
      <c r="ET2796">
        <v>23</v>
      </c>
      <c r="EU2796">
        <v>3389</v>
      </c>
      <c r="EV2796">
        <v>7.4194000000000004</v>
      </c>
      <c r="EW2796">
        <v>147.34780000000001</v>
      </c>
      <c r="EX2796">
        <v>10932.258099999999</v>
      </c>
      <c r="EY2796" s="99">
        <v>17.391300000000001</v>
      </c>
      <c r="EZ2796" s="99">
        <v>0</v>
      </c>
      <c r="FA2796" s="99">
        <v>0</v>
      </c>
      <c r="FB2796" s="99">
        <v>32149</v>
      </c>
      <c r="FC2796" s="99">
        <v>4</v>
      </c>
      <c r="FD2796" s="99">
        <v>32149</v>
      </c>
      <c r="FE2796" s="99">
        <v>4</v>
      </c>
      <c r="FF2796" s="99">
        <v>0</v>
      </c>
      <c r="FG2796" s="99">
        <v>1</v>
      </c>
      <c r="FH2796" s="99">
        <v>1</v>
      </c>
      <c r="FI2796" s="99">
        <v>9.4863</v>
      </c>
      <c r="FJ2796" s="99">
        <v>1</v>
      </c>
      <c r="FK2796" s="99">
        <v>6</v>
      </c>
      <c r="FL2796" s="99">
        <v>7</v>
      </c>
      <c r="FM2796" s="99">
        <v>0</v>
      </c>
      <c r="FN2796" s="99">
        <v>0</v>
      </c>
      <c r="FO2796" s="99">
        <v>0</v>
      </c>
      <c r="FP2796" s="99">
        <v>0</v>
      </c>
      <c r="FQ2796" s="99">
        <v>0</v>
      </c>
      <c r="FR2796" s="99">
        <v>0</v>
      </c>
    </row>
    <row r="2797" spans="142:174">
      <c r="EL2797">
        <v>44335</v>
      </c>
      <c r="EM2797" t="s">
        <v>29927</v>
      </c>
      <c r="EN2797" t="s">
        <v>17432</v>
      </c>
      <c r="EO2797" t="s">
        <v>29929</v>
      </c>
      <c r="EP2797">
        <v>592683898914</v>
      </c>
      <c r="EQ2797" t="s">
        <v>207</v>
      </c>
      <c r="ER2797" t="s">
        <v>29926</v>
      </c>
      <c r="ES2797">
        <v>35</v>
      </c>
      <c r="ET2797">
        <v>0</v>
      </c>
      <c r="EU2797">
        <v>0</v>
      </c>
      <c r="EV2797">
        <v>0</v>
      </c>
      <c r="EX2797">
        <v>0</v>
      </c>
    </row>
    <row r="2798" spans="142:174">
      <c r="EL2798">
        <v>44335</v>
      </c>
      <c r="EM2798" t="s">
        <v>29927</v>
      </c>
      <c r="EN2798" t="s">
        <v>211</v>
      </c>
      <c r="EO2798" t="s">
        <v>29929</v>
      </c>
      <c r="EP2798">
        <v>599211933377</v>
      </c>
      <c r="EQ2798" t="s">
        <v>207</v>
      </c>
      <c r="ER2798" t="s">
        <v>208</v>
      </c>
      <c r="ES2798">
        <v>1</v>
      </c>
      <c r="ET2798">
        <v>0</v>
      </c>
      <c r="EU2798">
        <v>0</v>
      </c>
      <c r="EV2798">
        <v>0</v>
      </c>
      <c r="EX2798">
        <v>0</v>
      </c>
    </row>
    <row r="2799" spans="142:174">
      <c r="EL2799">
        <v>44335</v>
      </c>
      <c r="EM2799" t="s">
        <v>29927</v>
      </c>
      <c r="EN2799" t="s">
        <v>211</v>
      </c>
      <c r="EO2799" t="s">
        <v>29929</v>
      </c>
      <c r="EP2799">
        <v>599211933377</v>
      </c>
      <c r="EQ2799" t="s">
        <v>207</v>
      </c>
      <c r="ER2799" t="s">
        <v>209</v>
      </c>
      <c r="ES2799">
        <v>291</v>
      </c>
      <c r="ET2799">
        <v>8</v>
      </c>
      <c r="EU2799">
        <v>963</v>
      </c>
      <c r="EV2799">
        <v>2.7490999999999999</v>
      </c>
      <c r="EW2799">
        <v>120.375</v>
      </c>
      <c r="EX2799">
        <v>3309.2784000000001</v>
      </c>
      <c r="EY2799" s="99">
        <v>12.5</v>
      </c>
      <c r="EZ2799" s="99">
        <v>3220</v>
      </c>
      <c r="FA2799" s="99">
        <v>1</v>
      </c>
      <c r="FB2799" s="99">
        <v>0</v>
      </c>
      <c r="FC2799" s="99">
        <v>0</v>
      </c>
      <c r="FD2799" s="99">
        <v>3220</v>
      </c>
      <c r="FE2799" s="99">
        <v>1</v>
      </c>
      <c r="FF2799" s="99">
        <v>1</v>
      </c>
      <c r="FG2799" s="99">
        <v>0</v>
      </c>
      <c r="FH2799" s="99">
        <v>1</v>
      </c>
      <c r="FI2799" s="99">
        <v>3.3437000000000001</v>
      </c>
      <c r="FJ2799" s="99">
        <v>1</v>
      </c>
      <c r="FK2799" s="99">
        <v>0</v>
      </c>
      <c r="FL2799" s="99">
        <v>1</v>
      </c>
      <c r="FM2799" s="99">
        <v>0</v>
      </c>
      <c r="FN2799" s="99">
        <v>0</v>
      </c>
      <c r="FO2799" s="99">
        <v>0</v>
      </c>
      <c r="FP2799" s="99">
        <v>0</v>
      </c>
      <c r="FQ2799" s="99">
        <v>0</v>
      </c>
      <c r="FR2799" s="99">
        <v>0</v>
      </c>
    </row>
    <row r="2800" spans="142:174">
      <c r="EL2800">
        <v>44335</v>
      </c>
      <c r="EM2800" t="s">
        <v>29927</v>
      </c>
      <c r="EN2800" t="s">
        <v>211</v>
      </c>
      <c r="EO2800" t="s">
        <v>29929</v>
      </c>
      <c r="EP2800">
        <v>599211933377</v>
      </c>
      <c r="EQ2800" t="s">
        <v>207</v>
      </c>
      <c r="ER2800" t="s">
        <v>29926</v>
      </c>
      <c r="ES2800">
        <v>1</v>
      </c>
      <c r="ET2800">
        <v>0</v>
      </c>
      <c r="EU2800">
        <v>0</v>
      </c>
      <c r="EV2800">
        <v>0</v>
      </c>
      <c r="EX2800">
        <v>0</v>
      </c>
    </row>
    <row r="2801" spans="142:174">
      <c r="EL2801">
        <v>44335</v>
      </c>
      <c r="EM2801" t="s">
        <v>29930</v>
      </c>
      <c r="EN2801" t="s">
        <v>22749</v>
      </c>
      <c r="EO2801" t="s">
        <v>29929</v>
      </c>
      <c r="EP2801">
        <v>574814826537</v>
      </c>
      <c r="EQ2801" t="s">
        <v>207</v>
      </c>
      <c r="ER2801" t="s">
        <v>208</v>
      </c>
      <c r="ES2801">
        <v>7</v>
      </c>
      <c r="ET2801">
        <v>0</v>
      </c>
      <c r="EU2801">
        <v>0</v>
      </c>
      <c r="EV2801">
        <v>0</v>
      </c>
      <c r="EX2801">
        <v>0</v>
      </c>
    </row>
    <row r="2802" spans="142:174">
      <c r="EL2802">
        <v>44335</v>
      </c>
      <c r="EM2802" t="s">
        <v>29930</v>
      </c>
      <c r="EN2802" t="s">
        <v>22749</v>
      </c>
      <c r="EO2802" t="s">
        <v>29929</v>
      </c>
      <c r="EP2802">
        <v>574814826537</v>
      </c>
      <c r="EQ2802" t="s">
        <v>207</v>
      </c>
      <c r="ER2802" t="s">
        <v>209</v>
      </c>
      <c r="ES2802">
        <v>141</v>
      </c>
      <c r="ET2802">
        <v>7</v>
      </c>
      <c r="EU2802">
        <v>1578</v>
      </c>
      <c r="EV2802">
        <v>4.9645000000000001</v>
      </c>
      <c r="EW2802">
        <v>225.42859999999999</v>
      </c>
      <c r="EX2802">
        <v>11191.4894</v>
      </c>
      <c r="EY2802" s="99">
        <v>0</v>
      </c>
      <c r="EZ2802" s="99">
        <v>0</v>
      </c>
      <c r="FA2802" s="99">
        <v>0</v>
      </c>
      <c r="FB2802" s="99">
        <v>0</v>
      </c>
      <c r="FC2802" s="99">
        <v>0</v>
      </c>
      <c r="FD2802" s="99">
        <v>0</v>
      </c>
      <c r="FE2802" s="99">
        <v>0</v>
      </c>
      <c r="FF2802" s="99">
        <v>1</v>
      </c>
      <c r="FG2802" s="99">
        <v>0</v>
      </c>
      <c r="FH2802" s="99">
        <v>1</v>
      </c>
      <c r="FI2802" s="99">
        <v>0</v>
      </c>
      <c r="FJ2802" s="99">
        <v>0</v>
      </c>
      <c r="FK2802" s="99">
        <v>1</v>
      </c>
      <c r="FL2802" s="99">
        <v>1</v>
      </c>
      <c r="FM2802" s="99">
        <v>0</v>
      </c>
      <c r="FN2802" s="99">
        <v>0</v>
      </c>
      <c r="FO2802" s="99">
        <v>0</v>
      </c>
      <c r="FP2802" s="99">
        <v>0</v>
      </c>
      <c r="FQ2802" s="99">
        <v>0</v>
      </c>
      <c r="FR2802" s="99">
        <v>0</v>
      </c>
    </row>
    <row r="2803" spans="142:174">
      <c r="EL2803">
        <v>44335</v>
      </c>
      <c r="EM2803" t="s">
        <v>29930</v>
      </c>
      <c r="EN2803" t="s">
        <v>22749</v>
      </c>
      <c r="EO2803" t="s">
        <v>29929</v>
      </c>
      <c r="EP2803">
        <v>574814826537</v>
      </c>
      <c r="EQ2803" t="s">
        <v>207</v>
      </c>
      <c r="ER2803" t="s">
        <v>29926</v>
      </c>
      <c r="ES2803">
        <v>1</v>
      </c>
      <c r="ET2803">
        <v>0</v>
      </c>
      <c r="EU2803">
        <v>0</v>
      </c>
      <c r="EV2803">
        <v>0</v>
      </c>
      <c r="EX2803">
        <v>0</v>
      </c>
    </row>
    <row r="2804" spans="142:174">
      <c r="EL2804">
        <v>44335</v>
      </c>
      <c r="EM2804" t="s">
        <v>29927</v>
      </c>
      <c r="EN2804" t="s">
        <v>17425</v>
      </c>
      <c r="EO2804" t="s">
        <v>29929</v>
      </c>
      <c r="EP2804">
        <v>585622329677</v>
      </c>
      <c r="EQ2804" t="s">
        <v>207</v>
      </c>
      <c r="ER2804" t="s">
        <v>209</v>
      </c>
      <c r="ES2804">
        <v>7</v>
      </c>
      <c r="ET2804">
        <v>0</v>
      </c>
      <c r="EU2804">
        <v>0</v>
      </c>
      <c r="EV2804">
        <v>0</v>
      </c>
      <c r="EX2804">
        <v>0</v>
      </c>
    </row>
    <row r="2805" spans="142:174">
      <c r="EL2805">
        <v>44335</v>
      </c>
      <c r="EM2805" t="s">
        <v>29927</v>
      </c>
      <c r="EN2805" t="s">
        <v>17425</v>
      </c>
      <c r="EO2805" t="s">
        <v>29929</v>
      </c>
      <c r="EP2805">
        <v>585622329677</v>
      </c>
      <c r="EQ2805" t="s">
        <v>207</v>
      </c>
      <c r="ER2805" t="s">
        <v>29926</v>
      </c>
      <c r="ES2805">
        <v>2</v>
      </c>
      <c r="ET2805">
        <v>0</v>
      </c>
      <c r="EU2805">
        <v>0</v>
      </c>
      <c r="EV2805">
        <v>0</v>
      </c>
      <c r="EX2805">
        <v>0</v>
      </c>
    </row>
    <row r="2806" spans="142:174">
      <c r="EL2806">
        <v>44335</v>
      </c>
      <c r="EM2806" t="s">
        <v>29927</v>
      </c>
      <c r="EN2806" t="s">
        <v>3779</v>
      </c>
      <c r="EO2806" t="s">
        <v>29929</v>
      </c>
      <c r="EP2806">
        <v>628188901458</v>
      </c>
      <c r="EQ2806" t="s">
        <v>207</v>
      </c>
      <c r="ER2806" t="s">
        <v>208</v>
      </c>
      <c r="ES2806">
        <v>2</v>
      </c>
      <c r="ET2806">
        <v>0</v>
      </c>
      <c r="EU2806">
        <v>0</v>
      </c>
      <c r="EV2806">
        <v>0</v>
      </c>
      <c r="EX2806">
        <v>0</v>
      </c>
    </row>
    <row r="2807" spans="142:174">
      <c r="EL2807">
        <v>44335</v>
      </c>
      <c r="EM2807" t="s">
        <v>29927</v>
      </c>
      <c r="EN2807" t="s">
        <v>3779</v>
      </c>
      <c r="EO2807" t="s">
        <v>29929</v>
      </c>
      <c r="EP2807">
        <v>628188901458</v>
      </c>
      <c r="EQ2807" t="s">
        <v>207</v>
      </c>
      <c r="ER2807" t="s">
        <v>209</v>
      </c>
      <c r="ES2807">
        <v>31</v>
      </c>
      <c r="ET2807">
        <v>3</v>
      </c>
      <c r="EU2807">
        <v>298</v>
      </c>
      <c r="EV2807">
        <v>9.6774000000000004</v>
      </c>
      <c r="EW2807">
        <v>99.333299999999994</v>
      </c>
      <c r="EX2807">
        <v>9612.9032000000007</v>
      </c>
      <c r="EY2807" s="99">
        <v>0</v>
      </c>
      <c r="EZ2807" s="99">
        <v>0</v>
      </c>
      <c r="FA2807" s="99">
        <v>0</v>
      </c>
      <c r="FB2807" s="99">
        <v>0</v>
      </c>
      <c r="FC2807" s="99">
        <v>0</v>
      </c>
      <c r="FD2807" s="99">
        <v>0</v>
      </c>
      <c r="FE2807" s="99">
        <v>0</v>
      </c>
      <c r="FF2807" s="99">
        <v>1</v>
      </c>
      <c r="FG2807" s="99">
        <v>0</v>
      </c>
      <c r="FH2807" s="99">
        <v>1</v>
      </c>
      <c r="FI2807" s="99">
        <v>0</v>
      </c>
      <c r="FJ2807" s="99">
        <v>1</v>
      </c>
      <c r="FK2807" s="99">
        <v>0</v>
      </c>
      <c r="FL2807" s="99">
        <v>1</v>
      </c>
      <c r="FM2807" s="99">
        <v>0</v>
      </c>
      <c r="FN2807" s="99">
        <v>0</v>
      </c>
      <c r="FO2807" s="99">
        <v>0</v>
      </c>
      <c r="FP2807" s="99">
        <v>0</v>
      </c>
      <c r="FQ2807" s="99">
        <v>0</v>
      </c>
      <c r="FR2807" s="99">
        <v>0</v>
      </c>
    </row>
    <row r="2808" spans="142:174">
      <c r="EL2808">
        <v>44335</v>
      </c>
      <c r="EM2808" t="s">
        <v>29927</v>
      </c>
      <c r="EN2808" t="s">
        <v>3779</v>
      </c>
      <c r="EO2808" t="s">
        <v>29929</v>
      </c>
      <c r="EP2808">
        <v>628188901458</v>
      </c>
      <c r="EQ2808" t="s">
        <v>207</v>
      </c>
      <c r="ER2808" t="s">
        <v>29926</v>
      </c>
      <c r="ES2808">
        <v>5</v>
      </c>
      <c r="ET2808">
        <v>0</v>
      </c>
      <c r="EU2808">
        <v>0</v>
      </c>
      <c r="EV2808">
        <v>0</v>
      </c>
      <c r="EX2808">
        <v>0</v>
      </c>
    </row>
    <row r="2809" spans="142:174">
      <c r="EL2809">
        <v>44335</v>
      </c>
      <c r="EM2809" t="s">
        <v>29930</v>
      </c>
      <c r="EN2809" t="s">
        <v>24738</v>
      </c>
      <c r="EO2809" t="s">
        <v>29929</v>
      </c>
      <c r="EP2809">
        <v>574703641670</v>
      </c>
      <c r="EQ2809" t="s">
        <v>207</v>
      </c>
      <c r="ER2809" t="s">
        <v>209</v>
      </c>
      <c r="ES2809">
        <v>161</v>
      </c>
      <c r="ET2809">
        <v>3</v>
      </c>
      <c r="EU2809">
        <v>658</v>
      </c>
      <c r="EV2809">
        <v>1.8633999999999999</v>
      </c>
      <c r="EW2809">
        <v>219.33330000000001</v>
      </c>
      <c r="EX2809">
        <v>4086.9564999999998</v>
      </c>
    </row>
    <row r="2810" spans="142:174">
      <c r="EL2810">
        <v>44335</v>
      </c>
      <c r="EM2810" t="s">
        <v>29930</v>
      </c>
      <c r="EN2810" t="s">
        <v>24738</v>
      </c>
      <c r="EO2810" t="s">
        <v>29929</v>
      </c>
      <c r="EP2810">
        <v>574703641670</v>
      </c>
      <c r="EQ2810" t="s">
        <v>207</v>
      </c>
      <c r="ER2810" t="s">
        <v>29926</v>
      </c>
      <c r="ES2810">
        <v>5</v>
      </c>
      <c r="ET2810">
        <v>0</v>
      </c>
      <c r="EU2810">
        <v>0</v>
      </c>
      <c r="EV2810">
        <v>0</v>
      </c>
      <c r="EX2810">
        <v>0</v>
      </c>
    </row>
    <row r="2811" spans="142:174">
      <c r="EL2811">
        <v>44335</v>
      </c>
      <c r="EM2811" t="s">
        <v>30702</v>
      </c>
      <c r="EN2811" t="s">
        <v>1370</v>
      </c>
      <c r="EO2811" t="s">
        <v>206</v>
      </c>
      <c r="EP2811">
        <v>599408782168</v>
      </c>
      <c r="EQ2811" t="s">
        <v>207</v>
      </c>
      <c r="ER2811" t="s">
        <v>208</v>
      </c>
      <c r="ES2811">
        <v>100</v>
      </c>
      <c r="ET2811">
        <v>0</v>
      </c>
      <c r="EU2811">
        <v>0</v>
      </c>
      <c r="EV2811">
        <v>0</v>
      </c>
      <c r="EX2811">
        <v>0</v>
      </c>
    </row>
    <row r="2812" spans="142:174">
      <c r="EL2812">
        <v>44335</v>
      </c>
      <c r="EM2812" t="s">
        <v>30702</v>
      </c>
      <c r="EN2812" t="s">
        <v>1370</v>
      </c>
      <c r="EO2812" t="s">
        <v>206</v>
      </c>
      <c r="EP2812">
        <v>599408782168</v>
      </c>
      <c r="EQ2812" t="s">
        <v>207</v>
      </c>
      <c r="ER2812" t="s">
        <v>209</v>
      </c>
      <c r="ES2812">
        <v>1711</v>
      </c>
      <c r="ET2812">
        <v>102</v>
      </c>
      <c r="EU2812">
        <v>20000</v>
      </c>
      <c r="EV2812">
        <v>5.9614000000000003</v>
      </c>
      <c r="EW2812">
        <v>196.07839999999999</v>
      </c>
      <c r="EX2812">
        <v>11689.0707</v>
      </c>
      <c r="EY2812" s="99">
        <v>2.9411999999999998</v>
      </c>
      <c r="EZ2812" s="99">
        <v>6367</v>
      </c>
      <c r="FA2812" s="99">
        <v>2</v>
      </c>
      <c r="FB2812" s="99">
        <v>3667</v>
      </c>
      <c r="FC2812" s="99">
        <v>1</v>
      </c>
      <c r="FD2812" s="99">
        <v>10034</v>
      </c>
      <c r="FE2812" s="99">
        <v>3</v>
      </c>
      <c r="FF2812" s="99">
        <v>3</v>
      </c>
      <c r="FG2812" s="99">
        <v>2</v>
      </c>
      <c r="FH2812" s="99">
        <v>5</v>
      </c>
      <c r="FI2812" s="99">
        <v>0.50170000000000003</v>
      </c>
      <c r="FJ2812" s="99">
        <v>8</v>
      </c>
      <c r="FK2812" s="99">
        <v>5</v>
      </c>
      <c r="FL2812" s="99">
        <v>13</v>
      </c>
      <c r="FM2812" s="99">
        <v>0</v>
      </c>
      <c r="FN2812" s="99">
        <v>0</v>
      </c>
      <c r="FO2812" s="99">
        <v>0</v>
      </c>
      <c r="FP2812" s="99">
        <v>0</v>
      </c>
      <c r="FQ2812" s="99">
        <v>0</v>
      </c>
      <c r="FR2812" s="99">
        <v>0</v>
      </c>
    </row>
    <row r="2813" spans="142:174">
      <c r="EL2813">
        <v>44335</v>
      </c>
      <c r="EM2813" t="s">
        <v>30703</v>
      </c>
      <c r="EN2813" t="s">
        <v>211</v>
      </c>
      <c r="EO2813" t="s">
        <v>206</v>
      </c>
      <c r="EP2813">
        <v>599211933377</v>
      </c>
      <c r="EQ2813" t="s">
        <v>207</v>
      </c>
      <c r="ER2813" t="s">
        <v>208</v>
      </c>
      <c r="ES2813">
        <v>586</v>
      </c>
      <c r="ET2813">
        <v>1</v>
      </c>
      <c r="EU2813">
        <v>110</v>
      </c>
      <c r="EV2813">
        <v>0.1706</v>
      </c>
      <c r="EW2813">
        <v>110</v>
      </c>
      <c r="EX2813">
        <v>187.7133</v>
      </c>
      <c r="EY2813" s="99">
        <v>0</v>
      </c>
      <c r="EZ2813" s="99">
        <v>0</v>
      </c>
      <c r="FA2813" s="99">
        <v>0</v>
      </c>
      <c r="FB2813" s="99">
        <v>0</v>
      </c>
      <c r="FC2813" s="99">
        <v>0</v>
      </c>
      <c r="FD2813" s="99">
        <v>0</v>
      </c>
      <c r="FE2813" s="99">
        <v>0</v>
      </c>
      <c r="FF2813" s="99">
        <v>0</v>
      </c>
      <c r="FG2813" s="99">
        <v>0</v>
      </c>
      <c r="FH2813" s="99">
        <v>0</v>
      </c>
      <c r="FI2813" s="99">
        <v>0</v>
      </c>
      <c r="FJ2813" s="99">
        <v>1</v>
      </c>
      <c r="FK2813" s="99">
        <v>0</v>
      </c>
      <c r="FL2813" s="99">
        <v>1</v>
      </c>
      <c r="FM2813" s="99">
        <v>0</v>
      </c>
      <c r="FN2813" s="99">
        <v>0</v>
      </c>
      <c r="FO2813" s="99">
        <v>0</v>
      </c>
      <c r="FP2813" s="99">
        <v>0</v>
      </c>
      <c r="FQ2813" s="99">
        <v>0</v>
      </c>
      <c r="FR2813" s="99">
        <v>0</v>
      </c>
    </row>
    <row r="2814" spans="142:174">
      <c r="EL2814">
        <v>44335</v>
      </c>
      <c r="EM2814" t="s">
        <v>30703</v>
      </c>
      <c r="EN2814" t="s">
        <v>211</v>
      </c>
      <c r="EO2814" t="s">
        <v>206</v>
      </c>
      <c r="EP2814">
        <v>599211933377</v>
      </c>
      <c r="EQ2814" t="s">
        <v>207</v>
      </c>
      <c r="ER2814" t="s">
        <v>209</v>
      </c>
      <c r="ES2814">
        <v>1116</v>
      </c>
      <c r="ET2814">
        <v>58</v>
      </c>
      <c r="EU2814">
        <v>10906</v>
      </c>
      <c r="EV2814">
        <v>5.1970999999999998</v>
      </c>
      <c r="EW2814">
        <v>188.03450000000001</v>
      </c>
      <c r="EX2814">
        <v>9772.4014000000006</v>
      </c>
      <c r="EY2814" s="99">
        <v>3.4483000000000001</v>
      </c>
      <c r="EZ2814" s="99">
        <v>2589</v>
      </c>
      <c r="FA2814" s="99">
        <v>1</v>
      </c>
      <c r="FB2814" s="99">
        <v>11653</v>
      </c>
      <c r="FC2814" s="99">
        <v>1</v>
      </c>
      <c r="FD2814" s="99">
        <v>14242</v>
      </c>
      <c r="FE2814" s="99">
        <v>2</v>
      </c>
      <c r="FF2814" s="99">
        <v>3</v>
      </c>
      <c r="FG2814" s="99">
        <v>1</v>
      </c>
      <c r="FH2814" s="99">
        <v>4</v>
      </c>
      <c r="FI2814" s="99">
        <v>1.3059000000000001</v>
      </c>
      <c r="FJ2814" s="99">
        <v>7</v>
      </c>
      <c r="FK2814" s="99">
        <v>4</v>
      </c>
      <c r="FL2814" s="99">
        <v>11</v>
      </c>
      <c r="FM2814" s="99">
        <v>0</v>
      </c>
      <c r="FN2814" s="99">
        <v>0</v>
      </c>
      <c r="FO2814" s="99">
        <v>0</v>
      </c>
      <c r="FP2814" s="99">
        <v>0</v>
      </c>
      <c r="FQ2814" s="99">
        <v>0</v>
      </c>
      <c r="FR2814" s="99">
        <v>0</v>
      </c>
    </row>
    <row r="2815" spans="142:174">
      <c r="EL2815">
        <v>44335</v>
      </c>
      <c r="EM2815" t="s">
        <v>32041</v>
      </c>
      <c r="EN2815" t="s">
        <v>3785</v>
      </c>
      <c r="EO2815" t="s">
        <v>29929</v>
      </c>
      <c r="EP2815">
        <v>627859828083</v>
      </c>
      <c r="EQ2815" t="s">
        <v>207</v>
      </c>
      <c r="ER2815" t="s">
        <v>209</v>
      </c>
      <c r="ES2815">
        <v>15</v>
      </c>
      <c r="ET2815">
        <v>0</v>
      </c>
      <c r="EU2815">
        <v>0</v>
      </c>
      <c r="EV2815">
        <v>0</v>
      </c>
      <c r="EX2815">
        <v>0</v>
      </c>
    </row>
    <row r="2816" spans="142:174">
      <c r="EL2816">
        <v>44335</v>
      </c>
      <c r="EM2816" t="s">
        <v>32041</v>
      </c>
      <c r="EN2816" t="s">
        <v>3785</v>
      </c>
      <c r="EO2816" t="s">
        <v>29929</v>
      </c>
      <c r="EP2816">
        <v>627859828083</v>
      </c>
      <c r="EQ2816" t="s">
        <v>207</v>
      </c>
      <c r="ER2816" t="s">
        <v>29926</v>
      </c>
      <c r="ES2816">
        <v>1</v>
      </c>
      <c r="ET2816">
        <v>0</v>
      </c>
      <c r="EU2816">
        <v>0</v>
      </c>
      <c r="EV2816">
        <v>0</v>
      </c>
      <c r="EX2816">
        <v>0</v>
      </c>
    </row>
    <row r="2817" spans="142:154">
      <c r="EL2817">
        <v>44335</v>
      </c>
      <c r="EM2817" t="s">
        <v>32042</v>
      </c>
      <c r="EN2817" t="s">
        <v>3777</v>
      </c>
      <c r="EO2817" t="s">
        <v>29929</v>
      </c>
      <c r="EP2817">
        <v>627860956677</v>
      </c>
      <c r="EQ2817" t="s">
        <v>207</v>
      </c>
      <c r="ER2817" t="s">
        <v>209</v>
      </c>
      <c r="ES2817">
        <v>1</v>
      </c>
      <c r="ET2817">
        <v>0</v>
      </c>
      <c r="EU2817">
        <v>0</v>
      </c>
      <c r="EV2817">
        <v>0</v>
      </c>
      <c r="EX2817">
        <v>0</v>
      </c>
    </row>
    <row r="2818" spans="142:154">
      <c r="EL2818">
        <v>44335</v>
      </c>
      <c r="EM2818" t="s">
        <v>32041</v>
      </c>
      <c r="EN2818" t="s">
        <v>3779</v>
      </c>
      <c r="EO2818" t="s">
        <v>29929</v>
      </c>
      <c r="EP2818">
        <v>628188901458</v>
      </c>
      <c r="EQ2818" t="s">
        <v>207</v>
      </c>
      <c r="ER2818" t="s">
        <v>209</v>
      </c>
      <c r="ES2818">
        <v>2</v>
      </c>
      <c r="ET2818">
        <v>0</v>
      </c>
      <c r="EU2818">
        <v>0</v>
      </c>
      <c r="EV2818">
        <v>0</v>
      </c>
      <c r="EX2818">
        <v>0</v>
      </c>
    </row>
    <row r="2819" spans="142:154">
      <c r="EL2819">
        <v>44335</v>
      </c>
      <c r="EM2819" t="s">
        <v>32041</v>
      </c>
      <c r="EN2819" t="s">
        <v>3779</v>
      </c>
      <c r="EO2819" t="s">
        <v>29929</v>
      </c>
      <c r="EP2819">
        <v>628188901458</v>
      </c>
      <c r="EQ2819" t="s">
        <v>207</v>
      </c>
      <c r="ER2819" t="s">
        <v>29926</v>
      </c>
      <c r="ES2819">
        <v>1</v>
      </c>
      <c r="ET2819">
        <v>0</v>
      </c>
      <c r="EU2819">
        <v>0</v>
      </c>
      <c r="EV2819">
        <v>0</v>
      </c>
      <c r="EX2819">
        <v>0</v>
      </c>
    </row>
    <row r="2820" spans="142:154">
      <c r="EL2820">
        <v>44335</v>
      </c>
      <c r="EM2820" t="s">
        <v>32039</v>
      </c>
      <c r="EN2820" t="s">
        <v>32045</v>
      </c>
      <c r="EO2820" t="s">
        <v>29929</v>
      </c>
      <c r="EP2820">
        <v>643582104858</v>
      </c>
      <c r="EQ2820" t="s">
        <v>207</v>
      </c>
      <c r="ER2820" t="s">
        <v>29926</v>
      </c>
      <c r="ES2820">
        <v>1</v>
      </c>
      <c r="ET2820">
        <v>0</v>
      </c>
      <c r="EU2820">
        <v>0</v>
      </c>
      <c r="EV2820">
        <v>0</v>
      </c>
      <c r="EX2820">
        <v>0</v>
      </c>
    </row>
    <row r="2821" spans="142:154">
      <c r="EL2821">
        <v>44335</v>
      </c>
      <c r="EM2821" t="s">
        <v>32041</v>
      </c>
      <c r="EN2821" t="s">
        <v>3777</v>
      </c>
      <c r="EO2821" t="s">
        <v>29929</v>
      </c>
      <c r="EP2821">
        <v>627860956677</v>
      </c>
      <c r="EQ2821" t="s">
        <v>207</v>
      </c>
      <c r="ER2821" t="s">
        <v>209</v>
      </c>
      <c r="ES2821">
        <v>11</v>
      </c>
      <c r="ET2821">
        <v>0</v>
      </c>
      <c r="EU2821">
        <v>0</v>
      </c>
      <c r="EV2821">
        <v>0</v>
      </c>
      <c r="EX2821">
        <v>0</v>
      </c>
    </row>
    <row r="2822" spans="142:154">
      <c r="EL2822">
        <v>44335</v>
      </c>
      <c r="EM2822" t="s">
        <v>32038</v>
      </c>
      <c r="EN2822" t="s">
        <v>19037</v>
      </c>
      <c r="EO2822" t="s">
        <v>29929</v>
      </c>
      <c r="EP2822">
        <v>574190053228</v>
      </c>
      <c r="EQ2822" t="s">
        <v>207</v>
      </c>
      <c r="ER2822" t="s">
        <v>208</v>
      </c>
      <c r="ES2822">
        <v>1</v>
      </c>
      <c r="ET2822">
        <v>0</v>
      </c>
      <c r="EU2822">
        <v>0</v>
      </c>
      <c r="EV2822">
        <v>0</v>
      </c>
      <c r="EX2822">
        <v>0</v>
      </c>
    </row>
    <row r="2823" spans="142:154">
      <c r="EL2823">
        <v>44335</v>
      </c>
      <c r="EM2823" t="s">
        <v>32039</v>
      </c>
      <c r="EN2823" t="s">
        <v>3793</v>
      </c>
      <c r="EO2823" t="s">
        <v>29929</v>
      </c>
      <c r="EP2823">
        <v>628786455613</v>
      </c>
      <c r="EQ2823" t="s">
        <v>207</v>
      </c>
      <c r="ER2823" t="s">
        <v>209</v>
      </c>
      <c r="ES2823">
        <v>1</v>
      </c>
      <c r="ET2823">
        <v>0</v>
      </c>
      <c r="EU2823">
        <v>0</v>
      </c>
      <c r="EV2823">
        <v>0</v>
      </c>
      <c r="EX2823">
        <v>0</v>
      </c>
    </row>
    <row r="2824" spans="142:154">
      <c r="EL2824">
        <v>44335</v>
      </c>
      <c r="EM2824" t="s">
        <v>32039</v>
      </c>
      <c r="EN2824" t="s">
        <v>3778</v>
      </c>
      <c r="EO2824" t="s">
        <v>29929</v>
      </c>
      <c r="EP2824">
        <v>628195165591</v>
      </c>
      <c r="EQ2824" t="s">
        <v>207</v>
      </c>
      <c r="ER2824" t="s">
        <v>29926</v>
      </c>
      <c r="ES2824">
        <v>1</v>
      </c>
      <c r="ET2824">
        <v>0</v>
      </c>
      <c r="EU2824">
        <v>0</v>
      </c>
      <c r="EV2824">
        <v>0</v>
      </c>
      <c r="EX2824">
        <v>0</v>
      </c>
    </row>
    <row r="2825" spans="142:154">
      <c r="EL2825">
        <v>44335</v>
      </c>
      <c r="EM2825" t="s">
        <v>32042</v>
      </c>
      <c r="EN2825" t="s">
        <v>609</v>
      </c>
      <c r="EO2825" t="s">
        <v>29929</v>
      </c>
      <c r="EP2825">
        <v>574298647000</v>
      </c>
      <c r="EQ2825" t="s">
        <v>207</v>
      </c>
      <c r="ER2825" t="s">
        <v>208</v>
      </c>
      <c r="ES2825">
        <v>1</v>
      </c>
      <c r="ET2825">
        <v>0</v>
      </c>
      <c r="EU2825">
        <v>0</v>
      </c>
      <c r="EV2825">
        <v>0</v>
      </c>
      <c r="EX2825">
        <v>0</v>
      </c>
    </row>
    <row r="2826" spans="142:154">
      <c r="EL2826">
        <v>44335</v>
      </c>
      <c r="EM2826" t="s">
        <v>32041</v>
      </c>
      <c r="EN2826" t="s">
        <v>17428</v>
      </c>
      <c r="EO2826" t="s">
        <v>29929</v>
      </c>
      <c r="EP2826">
        <v>574813586895</v>
      </c>
      <c r="EQ2826" t="s">
        <v>207</v>
      </c>
      <c r="ER2826" t="s">
        <v>209</v>
      </c>
      <c r="ES2826">
        <v>8</v>
      </c>
      <c r="ET2826">
        <v>0</v>
      </c>
      <c r="EU2826">
        <v>0</v>
      </c>
      <c r="EV2826">
        <v>0</v>
      </c>
      <c r="EX2826">
        <v>0</v>
      </c>
    </row>
    <row r="2827" spans="142:154">
      <c r="EL2827">
        <v>44335</v>
      </c>
      <c r="EM2827" t="s">
        <v>32041</v>
      </c>
      <c r="EN2827" t="s">
        <v>3783</v>
      </c>
      <c r="EO2827" t="s">
        <v>29929</v>
      </c>
      <c r="EP2827">
        <v>628192997700</v>
      </c>
      <c r="EQ2827" t="s">
        <v>207</v>
      </c>
      <c r="ER2827" t="s">
        <v>209</v>
      </c>
      <c r="ES2827">
        <v>2</v>
      </c>
      <c r="ET2827">
        <v>0</v>
      </c>
      <c r="EU2827">
        <v>0</v>
      </c>
      <c r="EV2827">
        <v>0</v>
      </c>
      <c r="EX2827">
        <v>0</v>
      </c>
    </row>
    <row r="2828" spans="142:154">
      <c r="EL2828">
        <v>44335</v>
      </c>
      <c r="EM2828" t="s">
        <v>32041</v>
      </c>
      <c r="EN2828" t="s">
        <v>17433</v>
      </c>
      <c r="EO2828" t="s">
        <v>29929</v>
      </c>
      <c r="EP2828">
        <v>574398131691</v>
      </c>
      <c r="EQ2828" t="s">
        <v>207</v>
      </c>
      <c r="ER2828" t="s">
        <v>209</v>
      </c>
      <c r="ES2828">
        <v>5</v>
      </c>
      <c r="ET2828">
        <v>0</v>
      </c>
      <c r="EU2828">
        <v>0</v>
      </c>
      <c r="EV2828">
        <v>0</v>
      </c>
      <c r="EX2828">
        <v>0</v>
      </c>
    </row>
    <row r="2829" spans="142:154">
      <c r="EL2829">
        <v>44335</v>
      </c>
      <c r="EM2829" t="s">
        <v>32041</v>
      </c>
      <c r="EN2829" t="s">
        <v>3778</v>
      </c>
      <c r="EO2829" t="s">
        <v>29929</v>
      </c>
      <c r="EP2829">
        <v>628195165591</v>
      </c>
      <c r="EQ2829" t="s">
        <v>207</v>
      </c>
      <c r="ER2829" t="s">
        <v>209</v>
      </c>
      <c r="ES2829">
        <v>3</v>
      </c>
      <c r="ET2829">
        <v>0</v>
      </c>
      <c r="EU2829">
        <v>0</v>
      </c>
      <c r="EV2829">
        <v>0</v>
      </c>
      <c r="EX2829">
        <v>0</v>
      </c>
    </row>
    <row r="2830" spans="142:154">
      <c r="EL2830">
        <v>44335</v>
      </c>
      <c r="EM2830" t="s">
        <v>32921</v>
      </c>
      <c r="EN2830" t="s">
        <v>32924</v>
      </c>
      <c r="EO2830" t="s">
        <v>29929</v>
      </c>
      <c r="EP2830">
        <v>643887644126</v>
      </c>
      <c r="EQ2830" t="s">
        <v>207</v>
      </c>
      <c r="ER2830" t="s">
        <v>209</v>
      </c>
      <c r="ES2830">
        <v>3</v>
      </c>
      <c r="ET2830">
        <v>0</v>
      </c>
      <c r="EU2830">
        <v>0</v>
      </c>
      <c r="EV2830">
        <v>0</v>
      </c>
      <c r="EX2830">
        <v>0</v>
      </c>
    </row>
    <row r="2831" spans="142:154">
      <c r="EL2831">
        <v>44335</v>
      </c>
      <c r="EM2831" t="s">
        <v>32921</v>
      </c>
      <c r="EN2831" t="s">
        <v>32922</v>
      </c>
      <c r="EO2831" t="s">
        <v>29929</v>
      </c>
      <c r="EP2831">
        <v>644276345723</v>
      </c>
      <c r="EQ2831" t="s">
        <v>207</v>
      </c>
      <c r="ER2831" t="s">
        <v>209</v>
      </c>
      <c r="ES2831">
        <v>5</v>
      </c>
      <c r="ET2831">
        <v>1</v>
      </c>
      <c r="EU2831">
        <v>168</v>
      </c>
      <c r="EV2831">
        <v>20</v>
      </c>
      <c r="EW2831">
        <v>168</v>
      </c>
      <c r="EX2831">
        <v>33600</v>
      </c>
    </row>
    <row r="2832" spans="142:154">
      <c r="EL2832">
        <v>44335</v>
      </c>
      <c r="EM2832" t="s">
        <v>32041</v>
      </c>
      <c r="EN2832" t="s">
        <v>609</v>
      </c>
      <c r="EO2832" t="s">
        <v>29929</v>
      </c>
      <c r="EP2832">
        <v>574298647000</v>
      </c>
      <c r="EQ2832" t="s">
        <v>207</v>
      </c>
      <c r="ER2832" t="s">
        <v>208</v>
      </c>
      <c r="ES2832">
        <v>9</v>
      </c>
      <c r="ET2832">
        <v>0</v>
      </c>
      <c r="EU2832">
        <v>0</v>
      </c>
      <c r="EV2832">
        <v>0</v>
      </c>
      <c r="EX2832">
        <v>0</v>
      </c>
    </row>
    <row r="2833" spans="142:174">
      <c r="EL2833">
        <v>44335</v>
      </c>
      <c r="EM2833" t="s">
        <v>32041</v>
      </c>
      <c r="EN2833" t="s">
        <v>609</v>
      </c>
      <c r="EO2833" t="s">
        <v>29929</v>
      </c>
      <c r="EP2833">
        <v>574298647000</v>
      </c>
      <c r="EQ2833" t="s">
        <v>207</v>
      </c>
      <c r="ER2833" t="s">
        <v>209</v>
      </c>
      <c r="ES2833">
        <v>14</v>
      </c>
      <c r="ET2833">
        <v>0</v>
      </c>
      <c r="EU2833">
        <v>0</v>
      </c>
      <c r="EV2833">
        <v>0</v>
      </c>
      <c r="EX2833">
        <v>0</v>
      </c>
    </row>
    <row r="2834" spans="142:174">
      <c r="EL2834">
        <v>44335</v>
      </c>
      <c r="EM2834" t="s">
        <v>32041</v>
      </c>
      <c r="EN2834" t="s">
        <v>3793</v>
      </c>
      <c r="EO2834" t="s">
        <v>29929</v>
      </c>
      <c r="EP2834">
        <v>628786455613</v>
      </c>
      <c r="EQ2834" t="s">
        <v>207</v>
      </c>
      <c r="ER2834" t="s">
        <v>209</v>
      </c>
      <c r="ES2834">
        <v>13</v>
      </c>
      <c r="ET2834">
        <v>0</v>
      </c>
      <c r="EU2834">
        <v>0</v>
      </c>
      <c r="EV2834">
        <v>0</v>
      </c>
      <c r="EX2834">
        <v>0</v>
      </c>
    </row>
    <row r="2835" spans="142:174">
      <c r="EL2835">
        <v>44335</v>
      </c>
      <c r="EM2835" t="s">
        <v>32041</v>
      </c>
      <c r="EN2835" t="s">
        <v>3780</v>
      </c>
      <c r="EO2835" t="s">
        <v>29929</v>
      </c>
      <c r="EP2835">
        <v>628786403173</v>
      </c>
      <c r="EQ2835" t="s">
        <v>207</v>
      </c>
      <c r="ER2835" t="s">
        <v>209</v>
      </c>
      <c r="ES2835">
        <v>22</v>
      </c>
      <c r="ET2835">
        <v>1</v>
      </c>
      <c r="EU2835">
        <v>50</v>
      </c>
      <c r="EV2835">
        <v>4.5454999999999997</v>
      </c>
      <c r="EW2835">
        <v>50</v>
      </c>
      <c r="EX2835">
        <v>2272.7273</v>
      </c>
    </row>
    <row r="2836" spans="142:174">
      <c r="EL2836">
        <v>44335</v>
      </c>
      <c r="EM2836" t="s">
        <v>32041</v>
      </c>
      <c r="EN2836" t="s">
        <v>17425</v>
      </c>
      <c r="EO2836" t="s">
        <v>29929</v>
      </c>
      <c r="EP2836">
        <v>585622329677</v>
      </c>
      <c r="EQ2836" t="s">
        <v>207</v>
      </c>
      <c r="ER2836" t="s">
        <v>209</v>
      </c>
      <c r="ES2836">
        <v>2</v>
      </c>
      <c r="ET2836">
        <v>2</v>
      </c>
      <c r="EU2836">
        <v>130</v>
      </c>
      <c r="EV2836">
        <v>100</v>
      </c>
      <c r="EW2836">
        <v>65</v>
      </c>
      <c r="EX2836">
        <v>65000</v>
      </c>
      <c r="EY2836" s="99">
        <v>0</v>
      </c>
      <c r="EZ2836" s="99">
        <v>0</v>
      </c>
      <c r="FA2836" s="99">
        <v>0</v>
      </c>
      <c r="FB2836" s="99">
        <v>0</v>
      </c>
      <c r="FC2836" s="99">
        <v>0</v>
      </c>
      <c r="FD2836" s="99">
        <v>0</v>
      </c>
      <c r="FE2836" s="99">
        <v>0</v>
      </c>
      <c r="FF2836" s="99">
        <v>2</v>
      </c>
      <c r="FG2836" s="99">
        <v>1</v>
      </c>
      <c r="FH2836" s="99">
        <v>3</v>
      </c>
      <c r="FI2836" s="99">
        <v>0</v>
      </c>
      <c r="FJ2836" s="99">
        <v>1</v>
      </c>
      <c r="FK2836" s="99">
        <v>0</v>
      </c>
      <c r="FL2836" s="99">
        <v>1</v>
      </c>
      <c r="FM2836" s="99">
        <v>0</v>
      </c>
      <c r="FN2836" s="99">
        <v>0</v>
      </c>
      <c r="FO2836" s="99">
        <v>0</v>
      </c>
      <c r="FP2836" s="99">
        <v>0</v>
      </c>
      <c r="FQ2836" s="99">
        <v>0</v>
      </c>
      <c r="FR2836" s="99">
        <v>0</v>
      </c>
    </row>
    <row r="2837" spans="142:174">
      <c r="EL2837">
        <v>44335</v>
      </c>
      <c r="EM2837" t="s">
        <v>32921</v>
      </c>
      <c r="EN2837" t="s">
        <v>32043</v>
      </c>
      <c r="EO2837" t="s">
        <v>29929</v>
      </c>
      <c r="EP2837">
        <v>627339287213</v>
      </c>
      <c r="EQ2837" t="s">
        <v>207</v>
      </c>
      <c r="ER2837" t="s">
        <v>208</v>
      </c>
      <c r="ES2837">
        <v>2</v>
      </c>
      <c r="ET2837">
        <v>0</v>
      </c>
      <c r="EU2837">
        <v>0</v>
      </c>
      <c r="EV2837">
        <v>0</v>
      </c>
      <c r="EX2837">
        <v>0</v>
      </c>
    </row>
    <row r="2838" spans="142:174">
      <c r="EL2838">
        <v>44335</v>
      </c>
      <c r="EM2838" t="s">
        <v>32921</v>
      </c>
      <c r="EN2838" t="s">
        <v>32043</v>
      </c>
      <c r="EO2838" t="s">
        <v>29929</v>
      </c>
      <c r="EP2838">
        <v>627339287213</v>
      </c>
      <c r="EQ2838" t="s">
        <v>207</v>
      </c>
      <c r="ER2838" t="s">
        <v>209</v>
      </c>
      <c r="ES2838">
        <v>8</v>
      </c>
      <c r="ET2838">
        <v>1</v>
      </c>
      <c r="EU2838">
        <v>104</v>
      </c>
      <c r="EV2838">
        <v>12.5</v>
      </c>
      <c r="EW2838">
        <v>104</v>
      </c>
      <c r="EX2838">
        <v>13000</v>
      </c>
    </row>
    <row r="2839" spans="142:174">
      <c r="EL2839">
        <v>44335</v>
      </c>
      <c r="EM2839" t="s">
        <v>32040</v>
      </c>
      <c r="EN2839" t="s">
        <v>609</v>
      </c>
      <c r="EO2839" t="s">
        <v>29929</v>
      </c>
      <c r="EP2839">
        <v>574298647000</v>
      </c>
      <c r="EQ2839" t="s">
        <v>207</v>
      </c>
      <c r="ER2839" t="s">
        <v>208</v>
      </c>
      <c r="ES2839">
        <v>3</v>
      </c>
      <c r="ET2839">
        <v>0</v>
      </c>
      <c r="EU2839">
        <v>0</v>
      </c>
      <c r="EV2839">
        <v>0</v>
      </c>
      <c r="EX2839">
        <v>0</v>
      </c>
    </row>
    <row r="2840" spans="142:174">
      <c r="EL2840">
        <v>44335</v>
      </c>
      <c r="EM2840" t="s">
        <v>32041</v>
      </c>
      <c r="EN2840" t="s">
        <v>32045</v>
      </c>
      <c r="EO2840" t="s">
        <v>29929</v>
      </c>
      <c r="EP2840">
        <v>643582104858</v>
      </c>
      <c r="EQ2840" t="s">
        <v>207</v>
      </c>
      <c r="ER2840" t="s">
        <v>209</v>
      </c>
      <c r="ES2840">
        <v>21</v>
      </c>
      <c r="ET2840">
        <v>0</v>
      </c>
      <c r="EU2840">
        <v>0</v>
      </c>
      <c r="EV2840">
        <v>0</v>
      </c>
      <c r="EX2840">
        <v>0</v>
      </c>
    </row>
    <row r="2841" spans="142:174">
      <c r="EL2841">
        <v>44335</v>
      </c>
      <c r="EM2841" t="s">
        <v>32041</v>
      </c>
      <c r="EN2841" t="s">
        <v>32043</v>
      </c>
      <c r="EO2841" t="s">
        <v>29929</v>
      </c>
      <c r="EP2841">
        <v>627339287213</v>
      </c>
      <c r="EQ2841" t="s">
        <v>207</v>
      </c>
      <c r="ER2841" t="s">
        <v>209</v>
      </c>
      <c r="ES2841">
        <v>6</v>
      </c>
      <c r="ET2841">
        <v>0</v>
      </c>
      <c r="EU2841">
        <v>0</v>
      </c>
      <c r="EV2841">
        <v>0</v>
      </c>
      <c r="EX2841">
        <v>0</v>
      </c>
    </row>
    <row r="2842" spans="142:174">
      <c r="EL2842">
        <v>44335</v>
      </c>
      <c r="EM2842" t="s">
        <v>32038</v>
      </c>
      <c r="EN2842" t="s">
        <v>609</v>
      </c>
      <c r="EO2842" t="s">
        <v>29929</v>
      </c>
      <c r="EP2842">
        <v>574298647000</v>
      </c>
      <c r="EQ2842" t="s">
        <v>207</v>
      </c>
      <c r="ER2842" t="s">
        <v>208</v>
      </c>
      <c r="ES2842">
        <v>1</v>
      </c>
      <c r="ET2842">
        <v>0</v>
      </c>
      <c r="EU2842">
        <v>0</v>
      </c>
      <c r="EV2842">
        <v>0</v>
      </c>
      <c r="EX2842">
        <v>0</v>
      </c>
    </row>
    <row r="2843" spans="142:174">
      <c r="EL2843">
        <v>44335</v>
      </c>
      <c r="EM2843" t="s">
        <v>32041</v>
      </c>
      <c r="EN2843" t="s">
        <v>3791</v>
      </c>
      <c r="EO2843" t="s">
        <v>29929</v>
      </c>
      <c r="EP2843">
        <v>628193881413</v>
      </c>
      <c r="EQ2843" t="s">
        <v>207</v>
      </c>
      <c r="ER2843" t="s">
        <v>208</v>
      </c>
      <c r="ES2843">
        <v>2</v>
      </c>
      <c r="ET2843">
        <v>0</v>
      </c>
      <c r="EU2843">
        <v>0</v>
      </c>
      <c r="EV2843">
        <v>0</v>
      </c>
      <c r="EX2843">
        <v>0</v>
      </c>
    </row>
    <row r="2844" spans="142:174">
      <c r="EL2844">
        <v>44335</v>
      </c>
      <c r="EM2844" t="s">
        <v>32041</v>
      </c>
      <c r="EN2844" t="s">
        <v>3791</v>
      </c>
      <c r="EO2844" t="s">
        <v>29929</v>
      </c>
      <c r="EP2844">
        <v>628193881413</v>
      </c>
      <c r="EQ2844" t="s">
        <v>207</v>
      </c>
      <c r="ER2844" t="s">
        <v>209</v>
      </c>
      <c r="ES2844">
        <v>9</v>
      </c>
      <c r="ET2844">
        <v>0</v>
      </c>
      <c r="EU2844">
        <v>0</v>
      </c>
      <c r="EV2844">
        <v>0</v>
      </c>
      <c r="EX2844">
        <v>0</v>
      </c>
    </row>
    <row r="2845" spans="142:174">
      <c r="EL2845">
        <v>44335</v>
      </c>
      <c r="EM2845" t="s">
        <v>32041</v>
      </c>
      <c r="EN2845" t="s">
        <v>17431</v>
      </c>
      <c r="EO2845" t="s">
        <v>29929</v>
      </c>
      <c r="EP2845">
        <v>574390227530</v>
      </c>
      <c r="EQ2845" t="s">
        <v>207</v>
      </c>
      <c r="ER2845" t="s">
        <v>209</v>
      </c>
      <c r="ES2845">
        <v>10</v>
      </c>
      <c r="ET2845">
        <v>0</v>
      </c>
      <c r="EU2845">
        <v>0</v>
      </c>
      <c r="EV2845">
        <v>0</v>
      </c>
      <c r="EX2845">
        <v>0</v>
      </c>
    </row>
    <row r="2846" spans="142:174">
      <c r="EL2846">
        <v>44335</v>
      </c>
      <c r="EM2846" t="s">
        <v>32041</v>
      </c>
      <c r="EN2846" t="s">
        <v>19037</v>
      </c>
      <c r="EO2846" t="s">
        <v>29929</v>
      </c>
      <c r="EP2846">
        <v>574190053228</v>
      </c>
      <c r="EQ2846" t="s">
        <v>207</v>
      </c>
      <c r="ER2846" t="s">
        <v>209</v>
      </c>
      <c r="ES2846">
        <v>9</v>
      </c>
      <c r="ET2846">
        <v>2</v>
      </c>
      <c r="EU2846">
        <v>124</v>
      </c>
      <c r="EV2846">
        <v>22.222200000000001</v>
      </c>
      <c r="EW2846">
        <v>62</v>
      </c>
      <c r="EX2846">
        <v>13777.7778</v>
      </c>
      <c r="EY2846" s="99">
        <v>0</v>
      </c>
      <c r="EZ2846" s="99">
        <v>0</v>
      </c>
      <c r="FA2846" s="99">
        <v>0</v>
      </c>
      <c r="FB2846" s="99">
        <v>0</v>
      </c>
      <c r="FC2846" s="99">
        <v>0</v>
      </c>
      <c r="FD2846" s="99">
        <v>0</v>
      </c>
      <c r="FE2846" s="99">
        <v>0</v>
      </c>
      <c r="FF2846" s="99">
        <v>1</v>
      </c>
      <c r="FG2846" s="99">
        <v>0</v>
      </c>
      <c r="FH2846" s="99">
        <v>1</v>
      </c>
      <c r="FI2846" s="99">
        <v>0</v>
      </c>
      <c r="FJ2846" s="99">
        <v>0</v>
      </c>
      <c r="FK2846" s="99">
        <v>0</v>
      </c>
      <c r="FL2846" s="99">
        <v>0</v>
      </c>
      <c r="FM2846" s="99">
        <v>0</v>
      </c>
      <c r="FN2846" s="99">
        <v>0</v>
      </c>
      <c r="FO2846" s="99">
        <v>0</v>
      </c>
      <c r="FP2846" s="99">
        <v>0</v>
      </c>
      <c r="FQ2846" s="99">
        <v>0</v>
      </c>
      <c r="FR2846" s="99">
        <v>0</v>
      </c>
    </row>
    <row r="2847" spans="142:174">
      <c r="EL2847">
        <v>44335</v>
      </c>
      <c r="EM2847" t="s">
        <v>32921</v>
      </c>
      <c r="EN2847" t="s">
        <v>32044</v>
      </c>
      <c r="EO2847" t="s">
        <v>29929</v>
      </c>
      <c r="EP2847">
        <v>626432632538</v>
      </c>
      <c r="EQ2847" t="s">
        <v>207</v>
      </c>
      <c r="ER2847" t="s">
        <v>209</v>
      </c>
      <c r="ES2847">
        <v>6</v>
      </c>
      <c r="ET2847">
        <v>0</v>
      </c>
      <c r="EU2847">
        <v>0</v>
      </c>
      <c r="EV2847">
        <v>0</v>
      </c>
      <c r="EX2847">
        <v>0</v>
      </c>
    </row>
    <row r="2848" spans="142:174">
      <c r="EL2848">
        <v>44335</v>
      </c>
      <c r="EM2848" t="s">
        <v>32921</v>
      </c>
      <c r="EN2848" t="s">
        <v>32923</v>
      </c>
      <c r="EO2848" t="s">
        <v>29929</v>
      </c>
      <c r="EP2848">
        <v>624706080666</v>
      </c>
      <c r="EQ2848" t="s">
        <v>207</v>
      </c>
      <c r="ER2848" t="s">
        <v>208</v>
      </c>
      <c r="ES2848">
        <v>2</v>
      </c>
      <c r="ET2848">
        <v>0</v>
      </c>
      <c r="EU2848">
        <v>0</v>
      </c>
      <c r="EV2848">
        <v>0</v>
      </c>
      <c r="EX2848">
        <v>0</v>
      </c>
    </row>
    <row r="2849" spans="142:174">
      <c r="EL2849">
        <v>44335</v>
      </c>
      <c r="EM2849" t="s">
        <v>32921</v>
      </c>
      <c r="EN2849" t="s">
        <v>32923</v>
      </c>
      <c r="EO2849" t="s">
        <v>29929</v>
      </c>
      <c r="EP2849">
        <v>624706080666</v>
      </c>
      <c r="EQ2849" t="s">
        <v>207</v>
      </c>
      <c r="ER2849" t="s">
        <v>209</v>
      </c>
      <c r="ES2849">
        <v>8</v>
      </c>
      <c r="ET2849">
        <v>0</v>
      </c>
      <c r="EU2849">
        <v>0</v>
      </c>
      <c r="EV2849">
        <v>0</v>
      </c>
      <c r="EX2849">
        <v>0</v>
      </c>
    </row>
    <row r="2850" spans="142:174">
      <c r="EL2850">
        <v>44335</v>
      </c>
      <c r="EM2850" t="s">
        <v>32921</v>
      </c>
      <c r="EN2850" t="s">
        <v>32045</v>
      </c>
      <c r="EO2850" t="s">
        <v>29929</v>
      </c>
      <c r="EP2850">
        <v>643582104858</v>
      </c>
      <c r="EQ2850" t="s">
        <v>207</v>
      </c>
      <c r="ER2850" t="s">
        <v>209</v>
      </c>
      <c r="ES2850">
        <v>19</v>
      </c>
      <c r="ET2850">
        <v>0</v>
      </c>
      <c r="EU2850">
        <v>0</v>
      </c>
      <c r="EV2850">
        <v>0</v>
      </c>
      <c r="EX2850">
        <v>0</v>
      </c>
    </row>
    <row r="2851" spans="142:174">
      <c r="EL2851">
        <v>44336</v>
      </c>
      <c r="EM2851" t="s">
        <v>28043</v>
      </c>
      <c r="EN2851" t="s">
        <v>17425</v>
      </c>
      <c r="EO2851" t="s">
        <v>206</v>
      </c>
      <c r="EP2851">
        <v>585622329677</v>
      </c>
      <c r="EQ2851" t="s">
        <v>207</v>
      </c>
      <c r="ER2851" t="s">
        <v>209</v>
      </c>
      <c r="ES2851">
        <v>96</v>
      </c>
      <c r="ET2851">
        <v>4</v>
      </c>
      <c r="EU2851">
        <v>1639</v>
      </c>
      <c r="EV2851">
        <v>4.1666999999999996</v>
      </c>
      <c r="EW2851">
        <v>409.75</v>
      </c>
      <c r="EX2851">
        <v>17072.916700000002</v>
      </c>
      <c r="EY2851" s="99">
        <v>0</v>
      </c>
      <c r="EZ2851" s="99">
        <v>0</v>
      </c>
      <c r="FA2851" s="99">
        <v>0</v>
      </c>
      <c r="FB2851" s="99">
        <v>0</v>
      </c>
      <c r="FC2851" s="99">
        <v>0</v>
      </c>
      <c r="FD2851" s="99">
        <v>0</v>
      </c>
      <c r="FE2851" s="99">
        <v>0</v>
      </c>
      <c r="FF2851" s="99">
        <v>0</v>
      </c>
      <c r="FG2851" s="99">
        <v>0</v>
      </c>
      <c r="FH2851" s="99">
        <v>0</v>
      </c>
      <c r="FI2851" s="99">
        <v>0</v>
      </c>
      <c r="FJ2851" s="99">
        <v>1</v>
      </c>
      <c r="FK2851" s="99">
        <v>0</v>
      </c>
      <c r="FL2851" s="99">
        <v>1</v>
      </c>
      <c r="FM2851" s="99">
        <v>0</v>
      </c>
      <c r="FN2851" s="99">
        <v>0</v>
      </c>
      <c r="FO2851" s="99">
        <v>0</v>
      </c>
      <c r="FP2851" s="99">
        <v>0</v>
      </c>
      <c r="FQ2851" s="99">
        <v>0</v>
      </c>
      <c r="FR2851" s="99">
        <v>0</v>
      </c>
    </row>
    <row r="2852" spans="142:174">
      <c r="EL2852">
        <v>44336</v>
      </c>
      <c r="EM2852" t="s">
        <v>31482</v>
      </c>
      <c r="EN2852" t="s">
        <v>17425</v>
      </c>
      <c r="EO2852" t="s">
        <v>206</v>
      </c>
      <c r="EP2852">
        <v>585622329677</v>
      </c>
      <c r="EQ2852" t="s">
        <v>207</v>
      </c>
      <c r="ER2852" t="s">
        <v>208</v>
      </c>
      <c r="ES2852">
        <v>1</v>
      </c>
      <c r="ET2852">
        <v>0</v>
      </c>
      <c r="EU2852">
        <v>0</v>
      </c>
      <c r="EV2852">
        <v>0</v>
      </c>
      <c r="EX2852">
        <v>0</v>
      </c>
    </row>
    <row r="2853" spans="142:174">
      <c r="EL2853">
        <v>44336</v>
      </c>
      <c r="EM2853" t="s">
        <v>31482</v>
      </c>
      <c r="EN2853" t="s">
        <v>17425</v>
      </c>
      <c r="EO2853" t="s">
        <v>206</v>
      </c>
      <c r="EP2853">
        <v>585622329677</v>
      </c>
      <c r="EQ2853" t="s">
        <v>207</v>
      </c>
      <c r="ER2853" t="s">
        <v>209</v>
      </c>
      <c r="ES2853">
        <v>754</v>
      </c>
      <c r="ET2853">
        <v>16</v>
      </c>
      <c r="EU2853">
        <v>9392</v>
      </c>
      <c r="EV2853">
        <v>2.1219999999999999</v>
      </c>
      <c r="EW2853">
        <v>587</v>
      </c>
      <c r="EX2853">
        <v>12456.233399999999</v>
      </c>
      <c r="EY2853" s="99">
        <v>25</v>
      </c>
      <c r="EZ2853" s="99">
        <v>28272</v>
      </c>
      <c r="FA2853" s="99">
        <v>2</v>
      </c>
      <c r="FB2853" s="99">
        <v>8726</v>
      </c>
      <c r="FC2853" s="99">
        <v>2</v>
      </c>
      <c r="FD2853" s="99">
        <v>36998</v>
      </c>
      <c r="FE2853" s="99">
        <v>4</v>
      </c>
      <c r="FF2853" s="99">
        <v>1</v>
      </c>
      <c r="FG2853" s="99">
        <v>1</v>
      </c>
      <c r="FH2853" s="99">
        <v>2</v>
      </c>
      <c r="FI2853" s="99">
        <v>3.9392999999999998</v>
      </c>
      <c r="FJ2853" s="99">
        <v>5</v>
      </c>
      <c r="FK2853" s="99">
        <v>2</v>
      </c>
      <c r="FL2853" s="99">
        <v>7</v>
      </c>
      <c r="FM2853" s="99">
        <v>0</v>
      </c>
      <c r="FN2853" s="99">
        <v>0</v>
      </c>
      <c r="FO2853" s="99">
        <v>0</v>
      </c>
      <c r="FP2853" s="99">
        <v>0</v>
      </c>
      <c r="FQ2853" s="99">
        <v>0</v>
      </c>
      <c r="FR2853" s="99">
        <v>0</v>
      </c>
    </row>
    <row r="2854" spans="142:174">
      <c r="EL2854">
        <v>44336</v>
      </c>
      <c r="EM2854" t="s">
        <v>29927</v>
      </c>
      <c r="EN2854" t="s">
        <v>1370</v>
      </c>
      <c r="EO2854" t="s">
        <v>29929</v>
      </c>
      <c r="EP2854">
        <v>599408782168</v>
      </c>
      <c r="EQ2854" t="s">
        <v>207</v>
      </c>
      <c r="ER2854" t="s">
        <v>208</v>
      </c>
      <c r="ES2854">
        <v>2</v>
      </c>
      <c r="ET2854">
        <v>0</v>
      </c>
      <c r="EU2854">
        <v>0</v>
      </c>
      <c r="EV2854">
        <v>0</v>
      </c>
      <c r="EX2854">
        <v>0</v>
      </c>
    </row>
    <row r="2855" spans="142:174">
      <c r="EL2855">
        <v>44336</v>
      </c>
      <c r="EM2855" t="s">
        <v>29927</v>
      </c>
      <c r="EN2855" t="s">
        <v>1370</v>
      </c>
      <c r="EO2855" t="s">
        <v>29929</v>
      </c>
      <c r="EP2855">
        <v>599408782168</v>
      </c>
      <c r="EQ2855" t="s">
        <v>207</v>
      </c>
      <c r="ER2855" t="s">
        <v>209</v>
      </c>
      <c r="ES2855">
        <v>216</v>
      </c>
      <c r="ET2855">
        <v>4</v>
      </c>
      <c r="EU2855">
        <v>676</v>
      </c>
      <c r="EV2855">
        <v>1.8519000000000001</v>
      </c>
      <c r="EW2855">
        <v>169</v>
      </c>
      <c r="EX2855">
        <v>3129.6296000000002</v>
      </c>
      <c r="EY2855" s="99">
        <v>0</v>
      </c>
      <c r="EZ2855" s="99">
        <v>0</v>
      </c>
      <c r="FA2855" s="99">
        <v>0</v>
      </c>
      <c r="FB2855" s="99">
        <v>0</v>
      </c>
      <c r="FC2855" s="99">
        <v>0</v>
      </c>
      <c r="FD2855" s="99">
        <v>0</v>
      </c>
      <c r="FE2855" s="99">
        <v>0</v>
      </c>
      <c r="FF2855" s="99">
        <v>0</v>
      </c>
      <c r="FG2855" s="99">
        <v>0</v>
      </c>
      <c r="FH2855" s="99">
        <v>0</v>
      </c>
      <c r="FI2855" s="99">
        <v>0</v>
      </c>
      <c r="FJ2855" s="99">
        <v>1</v>
      </c>
      <c r="FK2855" s="99">
        <v>0</v>
      </c>
      <c r="FL2855" s="99">
        <v>1</v>
      </c>
      <c r="FM2855" s="99">
        <v>0</v>
      </c>
      <c r="FN2855" s="99">
        <v>0</v>
      </c>
      <c r="FO2855" s="99">
        <v>0</v>
      </c>
      <c r="FP2855" s="99">
        <v>0</v>
      </c>
      <c r="FQ2855" s="99">
        <v>0</v>
      </c>
      <c r="FR2855" s="99">
        <v>0</v>
      </c>
    </row>
    <row r="2856" spans="142:174">
      <c r="EL2856">
        <v>44336</v>
      </c>
      <c r="EM2856" t="s">
        <v>29927</v>
      </c>
      <c r="EN2856" t="s">
        <v>1370</v>
      </c>
      <c r="EO2856" t="s">
        <v>29929</v>
      </c>
      <c r="EP2856">
        <v>599408782168</v>
      </c>
      <c r="EQ2856" t="s">
        <v>207</v>
      </c>
      <c r="ER2856" t="s">
        <v>29926</v>
      </c>
      <c r="ES2856">
        <v>4</v>
      </c>
      <c r="ET2856">
        <v>0</v>
      </c>
      <c r="EU2856">
        <v>0</v>
      </c>
      <c r="EV2856">
        <v>0</v>
      </c>
      <c r="EX2856">
        <v>0</v>
      </c>
    </row>
    <row r="2857" spans="142:174">
      <c r="EL2857">
        <v>44336</v>
      </c>
      <c r="EM2857" t="s">
        <v>29927</v>
      </c>
      <c r="EN2857" t="s">
        <v>22765</v>
      </c>
      <c r="EO2857" t="s">
        <v>29929</v>
      </c>
      <c r="EP2857">
        <v>574813750930</v>
      </c>
      <c r="EQ2857" t="s">
        <v>207</v>
      </c>
      <c r="ER2857" t="s">
        <v>208</v>
      </c>
      <c r="ES2857">
        <v>3</v>
      </c>
      <c r="ET2857">
        <v>0</v>
      </c>
      <c r="EU2857">
        <v>0</v>
      </c>
      <c r="EV2857">
        <v>0</v>
      </c>
      <c r="EX2857">
        <v>0</v>
      </c>
    </row>
    <row r="2858" spans="142:174">
      <c r="EL2858">
        <v>44336</v>
      </c>
      <c r="EM2858" t="s">
        <v>29927</v>
      </c>
      <c r="EN2858" t="s">
        <v>22765</v>
      </c>
      <c r="EO2858" t="s">
        <v>29929</v>
      </c>
      <c r="EP2858">
        <v>574813750930</v>
      </c>
      <c r="EQ2858" t="s">
        <v>207</v>
      </c>
      <c r="ER2858" t="s">
        <v>209</v>
      </c>
      <c r="ES2858">
        <v>378</v>
      </c>
      <c r="ET2858">
        <v>15</v>
      </c>
      <c r="EU2858">
        <v>2249</v>
      </c>
      <c r="EV2858">
        <v>3.9683000000000002</v>
      </c>
      <c r="EW2858">
        <v>149.9333</v>
      </c>
      <c r="EX2858">
        <v>5949.7353999999996</v>
      </c>
      <c r="EY2858" s="99">
        <v>0</v>
      </c>
      <c r="EZ2858" s="99">
        <v>0</v>
      </c>
      <c r="FA2858" s="99">
        <v>0</v>
      </c>
      <c r="FB2858" s="99">
        <v>0</v>
      </c>
      <c r="FC2858" s="99">
        <v>0</v>
      </c>
      <c r="FD2858" s="99">
        <v>0</v>
      </c>
      <c r="FE2858" s="99">
        <v>0</v>
      </c>
      <c r="FF2858" s="99">
        <v>1</v>
      </c>
      <c r="FG2858" s="99">
        <v>0</v>
      </c>
      <c r="FH2858" s="99">
        <v>1</v>
      </c>
      <c r="FI2858" s="99">
        <v>0</v>
      </c>
      <c r="FJ2858" s="99">
        <v>0</v>
      </c>
      <c r="FK2858" s="99">
        <v>0</v>
      </c>
      <c r="FL2858" s="99">
        <v>0</v>
      </c>
      <c r="FM2858" s="99">
        <v>0</v>
      </c>
      <c r="FN2858" s="99">
        <v>0</v>
      </c>
      <c r="FO2858" s="99">
        <v>0</v>
      </c>
      <c r="FP2858" s="99">
        <v>0</v>
      </c>
      <c r="FQ2858" s="99">
        <v>0</v>
      </c>
      <c r="FR2858" s="99">
        <v>0</v>
      </c>
    </row>
    <row r="2859" spans="142:174">
      <c r="EL2859">
        <v>44336</v>
      </c>
      <c r="EM2859" t="s">
        <v>29927</v>
      </c>
      <c r="EN2859" t="s">
        <v>22765</v>
      </c>
      <c r="EO2859" t="s">
        <v>29929</v>
      </c>
      <c r="EP2859">
        <v>574813750930</v>
      </c>
      <c r="EQ2859" t="s">
        <v>207</v>
      </c>
      <c r="ER2859" t="s">
        <v>29926</v>
      </c>
      <c r="ES2859">
        <v>11</v>
      </c>
      <c r="ET2859">
        <v>0</v>
      </c>
      <c r="EU2859">
        <v>0</v>
      </c>
      <c r="EV2859">
        <v>0</v>
      </c>
      <c r="EX2859">
        <v>0</v>
      </c>
    </row>
    <row r="2860" spans="142:174">
      <c r="EL2860">
        <v>44336</v>
      </c>
      <c r="EM2860" t="s">
        <v>29927</v>
      </c>
      <c r="EN2860" t="s">
        <v>3790</v>
      </c>
      <c r="EO2860" t="s">
        <v>29929</v>
      </c>
      <c r="EP2860">
        <v>628191785238</v>
      </c>
      <c r="EQ2860" t="s">
        <v>207</v>
      </c>
      <c r="ER2860" t="s">
        <v>209</v>
      </c>
      <c r="ES2860">
        <v>358</v>
      </c>
      <c r="ET2860">
        <v>6</v>
      </c>
      <c r="EU2860">
        <v>1139</v>
      </c>
      <c r="EV2860">
        <v>1.6759999999999999</v>
      </c>
      <c r="EW2860">
        <v>189.83330000000001</v>
      </c>
      <c r="EX2860">
        <v>3181.5641999999998</v>
      </c>
      <c r="EY2860" s="99">
        <v>0</v>
      </c>
      <c r="EZ2860" s="99">
        <v>0</v>
      </c>
      <c r="FA2860" s="99">
        <v>0</v>
      </c>
      <c r="FB2860" s="99">
        <v>0</v>
      </c>
      <c r="FC2860" s="99">
        <v>0</v>
      </c>
      <c r="FD2860" s="99">
        <v>0</v>
      </c>
      <c r="FE2860" s="99">
        <v>0</v>
      </c>
      <c r="FF2860" s="99">
        <v>0</v>
      </c>
      <c r="FG2860" s="99">
        <v>0</v>
      </c>
      <c r="FH2860" s="99">
        <v>0</v>
      </c>
      <c r="FI2860" s="99">
        <v>0</v>
      </c>
      <c r="FJ2860" s="99">
        <v>1</v>
      </c>
      <c r="FK2860" s="99">
        <v>3</v>
      </c>
      <c r="FL2860" s="99">
        <v>4</v>
      </c>
      <c r="FM2860" s="99">
        <v>0</v>
      </c>
      <c r="FN2860" s="99">
        <v>0</v>
      </c>
      <c r="FO2860" s="99">
        <v>0</v>
      </c>
      <c r="FP2860" s="99">
        <v>0</v>
      </c>
      <c r="FQ2860" s="99">
        <v>0</v>
      </c>
      <c r="FR2860" s="99">
        <v>0</v>
      </c>
    </row>
    <row r="2861" spans="142:174">
      <c r="EL2861">
        <v>44336</v>
      </c>
      <c r="EM2861" t="s">
        <v>29927</v>
      </c>
      <c r="EN2861" t="s">
        <v>3790</v>
      </c>
      <c r="EO2861" t="s">
        <v>29929</v>
      </c>
      <c r="EP2861">
        <v>628191785238</v>
      </c>
      <c r="EQ2861" t="s">
        <v>207</v>
      </c>
      <c r="ER2861" t="s">
        <v>29926</v>
      </c>
      <c r="ES2861">
        <v>15</v>
      </c>
      <c r="ET2861">
        <v>0</v>
      </c>
      <c r="EU2861">
        <v>0</v>
      </c>
      <c r="EV2861">
        <v>0</v>
      </c>
      <c r="EX2861">
        <v>0</v>
      </c>
    </row>
    <row r="2862" spans="142:174">
      <c r="EL2862">
        <v>44336</v>
      </c>
      <c r="EM2862" t="s">
        <v>29930</v>
      </c>
      <c r="EN2862" t="s">
        <v>24562</v>
      </c>
      <c r="EO2862" t="s">
        <v>29929</v>
      </c>
      <c r="EP2862">
        <v>574549692805</v>
      </c>
      <c r="EQ2862" t="s">
        <v>207</v>
      </c>
      <c r="ER2862" t="s">
        <v>209</v>
      </c>
      <c r="ES2862">
        <v>481</v>
      </c>
      <c r="ET2862">
        <v>1</v>
      </c>
      <c r="EU2862">
        <v>285</v>
      </c>
      <c r="EV2862">
        <v>0.2079</v>
      </c>
      <c r="EW2862">
        <v>285</v>
      </c>
      <c r="EX2862">
        <v>592.51559999999995</v>
      </c>
    </row>
    <row r="2863" spans="142:174">
      <c r="EL2863">
        <v>44336</v>
      </c>
      <c r="EM2863" t="s">
        <v>29930</v>
      </c>
      <c r="EN2863" t="s">
        <v>24562</v>
      </c>
      <c r="EO2863" t="s">
        <v>29929</v>
      </c>
      <c r="EP2863">
        <v>574549692805</v>
      </c>
      <c r="EQ2863" t="s">
        <v>207</v>
      </c>
      <c r="ER2863" t="s">
        <v>29926</v>
      </c>
      <c r="ES2863">
        <v>37</v>
      </c>
      <c r="ET2863">
        <v>0</v>
      </c>
      <c r="EU2863">
        <v>0</v>
      </c>
      <c r="EV2863">
        <v>0</v>
      </c>
      <c r="EX2863">
        <v>0</v>
      </c>
    </row>
    <row r="2864" spans="142:174">
      <c r="EL2864">
        <v>44336</v>
      </c>
      <c r="EM2864" t="s">
        <v>29927</v>
      </c>
      <c r="EN2864" t="s">
        <v>3778</v>
      </c>
      <c r="EO2864" t="s">
        <v>29929</v>
      </c>
      <c r="EP2864">
        <v>628195165591</v>
      </c>
      <c r="EQ2864" t="s">
        <v>207</v>
      </c>
      <c r="ER2864" t="s">
        <v>209</v>
      </c>
      <c r="ES2864">
        <v>17</v>
      </c>
      <c r="ET2864">
        <v>1</v>
      </c>
      <c r="EU2864">
        <v>150</v>
      </c>
      <c r="EV2864">
        <v>5.8823999999999996</v>
      </c>
      <c r="EW2864">
        <v>150</v>
      </c>
      <c r="EX2864">
        <v>8823.5293999999994</v>
      </c>
      <c r="EY2864" s="99">
        <v>0</v>
      </c>
      <c r="EZ2864" s="99">
        <v>0</v>
      </c>
      <c r="FA2864" s="99">
        <v>0</v>
      </c>
      <c r="FB2864" s="99">
        <v>0</v>
      </c>
      <c r="FC2864" s="99">
        <v>0</v>
      </c>
      <c r="FD2864" s="99">
        <v>0</v>
      </c>
      <c r="FE2864" s="99">
        <v>0</v>
      </c>
      <c r="FF2864" s="99">
        <v>0</v>
      </c>
      <c r="FG2864" s="99">
        <v>0</v>
      </c>
      <c r="FH2864" s="99">
        <v>0</v>
      </c>
      <c r="FI2864" s="99">
        <v>0</v>
      </c>
      <c r="FJ2864" s="99">
        <v>0</v>
      </c>
      <c r="FK2864" s="99">
        <v>0</v>
      </c>
      <c r="FL2864" s="99">
        <v>0</v>
      </c>
      <c r="FM2864" s="99">
        <v>0</v>
      </c>
      <c r="FN2864" s="99">
        <v>0</v>
      </c>
      <c r="FO2864" s="99">
        <v>0</v>
      </c>
      <c r="FP2864" s="99">
        <v>0</v>
      </c>
      <c r="FQ2864" s="99">
        <v>0</v>
      </c>
      <c r="FR2864" s="99">
        <v>0</v>
      </c>
    </row>
    <row r="2865" spans="142:174">
      <c r="EL2865">
        <v>44336</v>
      </c>
      <c r="EM2865" t="s">
        <v>29927</v>
      </c>
      <c r="EN2865" t="s">
        <v>3778</v>
      </c>
      <c r="EO2865" t="s">
        <v>29929</v>
      </c>
      <c r="EP2865">
        <v>628195165591</v>
      </c>
      <c r="EQ2865" t="s">
        <v>207</v>
      </c>
      <c r="ER2865" t="s">
        <v>29926</v>
      </c>
      <c r="ES2865">
        <v>1</v>
      </c>
      <c r="ET2865">
        <v>0</v>
      </c>
      <c r="EU2865">
        <v>0</v>
      </c>
      <c r="EV2865">
        <v>0</v>
      </c>
      <c r="EX2865">
        <v>0</v>
      </c>
    </row>
    <row r="2866" spans="142:174">
      <c r="EL2866">
        <v>44336</v>
      </c>
      <c r="EM2866" t="s">
        <v>29930</v>
      </c>
      <c r="EN2866" t="s">
        <v>24559</v>
      </c>
      <c r="EO2866" t="s">
        <v>29929</v>
      </c>
      <c r="EP2866">
        <v>574917819112</v>
      </c>
      <c r="EQ2866" t="s">
        <v>207</v>
      </c>
      <c r="ER2866" t="s">
        <v>208</v>
      </c>
      <c r="ES2866">
        <v>2</v>
      </c>
      <c r="ET2866">
        <v>0</v>
      </c>
      <c r="EU2866">
        <v>0</v>
      </c>
      <c r="EV2866">
        <v>0</v>
      </c>
      <c r="EX2866">
        <v>0</v>
      </c>
    </row>
    <row r="2867" spans="142:174">
      <c r="EL2867">
        <v>44336</v>
      </c>
      <c r="EM2867" t="s">
        <v>29930</v>
      </c>
      <c r="EN2867" t="s">
        <v>24559</v>
      </c>
      <c r="EO2867" t="s">
        <v>29929</v>
      </c>
      <c r="EP2867">
        <v>574917819112</v>
      </c>
      <c r="EQ2867" t="s">
        <v>207</v>
      </c>
      <c r="ER2867" t="s">
        <v>209</v>
      </c>
      <c r="ES2867">
        <v>356</v>
      </c>
      <c r="ET2867">
        <v>6</v>
      </c>
      <c r="EU2867">
        <v>1215</v>
      </c>
      <c r="EV2867">
        <v>1.6854</v>
      </c>
      <c r="EW2867">
        <v>202.5</v>
      </c>
      <c r="EX2867">
        <v>3412.9213</v>
      </c>
      <c r="EY2867" s="99">
        <v>0</v>
      </c>
      <c r="EZ2867" s="99">
        <v>0</v>
      </c>
      <c r="FA2867" s="99">
        <v>0</v>
      </c>
      <c r="FB2867" s="99">
        <v>0</v>
      </c>
      <c r="FC2867" s="99">
        <v>0</v>
      </c>
      <c r="FD2867" s="99">
        <v>0</v>
      </c>
      <c r="FE2867" s="99">
        <v>0</v>
      </c>
      <c r="FF2867" s="99">
        <v>1</v>
      </c>
      <c r="FG2867" s="99">
        <v>0</v>
      </c>
      <c r="FH2867" s="99">
        <v>1</v>
      </c>
      <c r="FI2867" s="99">
        <v>0</v>
      </c>
      <c r="FJ2867" s="99">
        <v>0</v>
      </c>
      <c r="FK2867" s="99">
        <v>0</v>
      </c>
      <c r="FL2867" s="99">
        <v>0</v>
      </c>
      <c r="FM2867" s="99">
        <v>0</v>
      </c>
      <c r="FN2867" s="99">
        <v>0</v>
      </c>
      <c r="FO2867" s="99">
        <v>0</v>
      </c>
      <c r="FP2867" s="99">
        <v>0</v>
      </c>
      <c r="FQ2867" s="99">
        <v>0</v>
      </c>
      <c r="FR2867" s="99">
        <v>0</v>
      </c>
    </row>
    <row r="2868" spans="142:174">
      <c r="EL2868">
        <v>44336</v>
      </c>
      <c r="EM2868" t="s">
        <v>29930</v>
      </c>
      <c r="EN2868" t="s">
        <v>24559</v>
      </c>
      <c r="EO2868" t="s">
        <v>29929</v>
      </c>
      <c r="EP2868">
        <v>574917819112</v>
      </c>
      <c r="EQ2868" t="s">
        <v>207</v>
      </c>
      <c r="ER2868" t="s">
        <v>29926</v>
      </c>
      <c r="ES2868">
        <v>21</v>
      </c>
      <c r="ET2868">
        <v>0</v>
      </c>
      <c r="EU2868">
        <v>0</v>
      </c>
      <c r="EV2868">
        <v>0</v>
      </c>
      <c r="EX2868">
        <v>0</v>
      </c>
    </row>
    <row r="2869" spans="142:174">
      <c r="EL2869">
        <v>44336</v>
      </c>
      <c r="EM2869" t="s">
        <v>29927</v>
      </c>
      <c r="EN2869" t="s">
        <v>19037</v>
      </c>
      <c r="EO2869" t="s">
        <v>29929</v>
      </c>
      <c r="EP2869">
        <v>574190053228</v>
      </c>
      <c r="EQ2869" t="s">
        <v>207</v>
      </c>
      <c r="ER2869" t="s">
        <v>209</v>
      </c>
      <c r="ES2869">
        <v>215</v>
      </c>
      <c r="ET2869">
        <v>1</v>
      </c>
      <c r="EU2869">
        <v>197</v>
      </c>
      <c r="EV2869">
        <v>0.46510000000000001</v>
      </c>
      <c r="EW2869">
        <v>197</v>
      </c>
      <c r="EX2869">
        <v>916.27909999999997</v>
      </c>
    </row>
    <row r="2870" spans="142:174">
      <c r="EL2870">
        <v>44336</v>
      </c>
      <c r="EM2870" t="s">
        <v>29927</v>
      </c>
      <c r="EN2870" t="s">
        <v>19037</v>
      </c>
      <c r="EO2870" t="s">
        <v>29929</v>
      </c>
      <c r="EP2870">
        <v>574190053228</v>
      </c>
      <c r="EQ2870" t="s">
        <v>207</v>
      </c>
      <c r="ER2870" t="s">
        <v>29926</v>
      </c>
      <c r="ES2870">
        <v>5</v>
      </c>
      <c r="ET2870">
        <v>0</v>
      </c>
      <c r="EU2870">
        <v>0</v>
      </c>
      <c r="EV2870">
        <v>0</v>
      </c>
      <c r="EX2870">
        <v>0</v>
      </c>
    </row>
    <row r="2871" spans="142:174">
      <c r="EL2871">
        <v>44336</v>
      </c>
      <c r="EM2871" t="s">
        <v>29927</v>
      </c>
      <c r="EN2871" t="s">
        <v>17432</v>
      </c>
      <c r="EO2871" t="s">
        <v>29929</v>
      </c>
      <c r="EP2871">
        <v>592683898914</v>
      </c>
      <c r="EQ2871" t="s">
        <v>207</v>
      </c>
      <c r="ER2871" t="s">
        <v>209</v>
      </c>
      <c r="ES2871">
        <v>439</v>
      </c>
      <c r="ET2871">
        <v>16</v>
      </c>
      <c r="EU2871">
        <v>2338</v>
      </c>
      <c r="EV2871">
        <v>3.6446000000000001</v>
      </c>
      <c r="EW2871">
        <v>146.125</v>
      </c>
      <c r="EX2871">
        <v>5325.7403000000004</v>
      </c>
      <c r="EY2871" s="99">
        <v>0</v>
      </c>
      <c r="EZ2871" s="99">
        <v>0</v>
      </c>
      <c r="FA2871" s="99">
        <v>0</v>
      </c>
      <c r="FB2871" s="99">
        <v>0</v>
      </c>
      <c r="FC2871" s="99">
        <v>0</v>
      </c>
      <c r="FD2871" s="99">
        <v>0</v>
      </c>
      <c r="FE2871" s="99">
        <v>0</v>
      </c>
      <c r="FF2871" s="99">
        <v>0</v>
      </c>
      <c r="FG2871" s="99">
        <v>0</v>
      </c>
      <c r="FH2871" s="99">
        <v>0</v>
      </c>
      <c r="FI2871" s="99">
        <v>0</v>
      </c>
      <c r="FJ2871" s="99">
        <v>1</v>
      </c>
      <c r="FK2871" s="99">
        <v>0</v>
      </c>
      <c r="FL2871" s="99">
        <v>1</v>
      </c>
      <c r="FM2871" s="99">
        <v>0</v>
      </c>
      <c r="FN2871" s="99">
        <v>0</v>
      </c>
      <c r="FO2871" s="99">
        <v>0</v>
      </c>
      <c r="FP2871" s="99">
        <v>0</v>
      </c>
      <c r="FQ2871" s="99">
        <v>0</v>
      </c>
      <c r="FR2871" s="99">
        <v>0</v>
      </c>
    </row>
    <row r="2872" spans="142:174">
      <c r="EL2872">
        <v>44336</v>
      </c>
      <c r="EM2872" t="s">
        <v>29927</v>
      </c>
      <c r="EN2872" t="s">
        <v>17432</v>
      </c>
      <c r="EO2872" t="s">
        <v>29929</v>
      </c>
      <c r="EP2872">
        <v>592683898914</v>
      </c>
      <c r="EQ2872" t="s">
        <v>207</v>
      </c>
      <c r="ER2872" t="s">
        <v>29926</v>
      </c>
      <c r="ES2872">
        <v>25</v>
      </c>
      <c r="ET2872">
        <v>0</v>
      </c>
      <c r="EU2872">
        <v>0</v>
      </c>
      <c r="EV2872">
        <v>0</v>
      </c>
      <c r="EX2872">
        <v>0</v>
      </c>
    </row>
    <row r="2873" spans="142:174">
      <c r="EL2873">
        <v>44336</v>
      </c>
      <c r="EM2873" t="s">
        <v>29927</v>
      </c>
      <c r="EN2873" t="s">
        <v>211</v>
      </c>
      <c r="EO2873" t="s">
        <v>29929</v>
      </c>
      <c r="EP2873">
        <v>599211933377</v>
      </c>
      <c r="EQ2873" t="s">
        <v>207</v>
      </c>
      <c r="ER2873" t="s">
        <v>208</v>
      </c>
      <c r="ES2873">
        <v>3</v>
      </c>
      <c r="ET2873">
        <v>0</v>
      </c>
      <c r="EU2873">
        <v>0</v>
      </c>
      <c r="EV2873">
        <v>0</v>
      </c>
      <c r="EX2873">
        <v>0</v>
      </c>
    </row>
    <row r="2874" spans="142:174">
      <c r="EL2874">
        <v>44336</v>
      </c>
      <c r="EM2874" t="s">
        <v>29927</v>
      </c>
      <c r="EN2874" t="s">
        <v>211</v>
      </c>
      <c r="EO2874" t="s">
        <v>29929</v>
      </c>
      <c r="EP2874">
        <v>599211933377</v>
      </c>
      <c r="EQ2874" t="s">
        <v>207</v>
      </c>
      <c r="ER2874" t="s">
        <v>209</v>
      </c>
      <c r="ES2874">
        <v>365</v>
      </c>
      <c r="ET2874">
        <v>7</v>
      </c>
      <c r="EU2874">
        <v>1132</v>
      </c>
      <c r="EV2874">
        <v>1.9177999999999999</v>
      </c>
      <c r="EW2874">
        <v>161.71430000000001</v>
      </c>
      <c r="EX2874">
        <v>3101.3699000000001</v>
      </c>
      <c r="EY2874" s="99">
        <v>0</v>
      </c>
      <c r="EZ2874" s="99">
        <v>0</v>
      </c>
      <c r="FA2874" s="99">
        <v>0</v>
      </c>
      <c r="FB2874" s="99">
        <v>0</v>
      </c>
      <c r="FC2874" s="99">
        <v>0</v>
      </c>
      <c r="FD2874" s="99">
        <v>0</v>
      </c>
      <c r="FE2874" s="99">
        <v>0</v>
      </c>
      <c r="FF2874" s="99">
        <v>0</v>
      </c>
      <c r="FG2874" s="99">
        <v>1</v>
      </c>
      <c r="FH2874" s="99">
        <v>1</v>
      </c>
      <c r="FI2874" s="99">
        <v>0</v>
      </c>
      <c r="FJ2874" s="99">
        <v>0</v>
      </c>
      <c r="FK2874" s="99">
        <v>0</v>
      </c>
      <c r="FL2874" s="99">
        <v>0</v>
      </c>
      <c r="FM2874" s="99">
        <v>0</v>
      </c>
      <c r="FN2874" s="99">
        <v>0</v>
      </c>
      <c r="FO2874" s="99">
        <v>0</v>
      </c>
      <c r="FP2874" s="99">
        <v>0</v>
      </c>
      <c r="FQ2874" s="99">
        <v>0</v>
      </c>
      <c r="FR2874" s="99">
        <v>0</v>
      </c>
    </row>
    <row r="2875" spans="142:174">
      <c r="EL2875">
        <v>44336</v>
      </c>
      <c r="EM2875" t="s">
        <v>29927</v>
      </c>
      <c r="EN2875" t="s">
        <v>211</v>
      </c>
      <c r="EO2875" t="s">
        <v>29929</v>
      </c>
      <c r="EP2875">
        <v>599211933377</v>
      </c>
      <c r="EQ2875" t="s">
        <v>207</v>
      </c>
      <c r="ER2875" t="s">
        <v>29926</v>
      </c>
      <c r="ES2875">
        <v>3</v>
      </c>
      <c r="ET2875">
        <v>0</v>
      </c>
      <c r="EU2875">
        <v>0</v>
      </c>
      <c r="EV2875">
        <v>0</v>
      </c>
      <c r="EX2875">
        <v>0</v>
      </c>
    </row>
    <row r="2876" spans="142:174">
      <c r="EL2876">
        <v>44336</v>
      </c>
      <c r="EM2876" t="s">
        <v>29930</v>
      </c>
      <c r="EN2876" t="s">
        <v>22749</v>
      </c>
      <c r="EO2876" t="s">
        <v>29929</v>
      </c>
      <c r="EP2876">
        <v>574814826537</v>
      </c>
      <c r="EQ2876" t="s">
        <v>207</v>
      </c>
      <c r="ER2876" t="s">
        <v>208</v>
      </c>
      <c r="ES2876">
        <v>2</v>
      </c>
      <c r="ET2876">
        <v>0</v>
      </c>
      <c r="EU2876">
        <v>0</v>
      </c>
      <c r="EV2876">
        <v>0</v>
      </c>
      <c r="EX2876">
        <v>0</v>
      </c>
    </row>
    <row r="2877" spans="142:174">
      <c r="EL2877">
        <v>44336</v>
      </c>
      <c r="EM2877" t="s">
        <v>29930</v>
      </c>
      <c r="EN2877" t="s">
        <v>22749</v>
      </c>
      <c r="EO2877" t="s">
        <v>29929</v>
      </c>
      <c r="EP2877">
        <v>574814826537</v>
      </c>
      <c r="EQ2877" t="s">
        <v>207</v>
      </c>
      <c r="ER2877" t="s">
        <v>209</v>
      </c>
      <c r="ES2877">
        <v>252</v>
      </c>
      <c r="ET2877">
        <v>8</v>
      </c>
      <c r="EU2877">
        <v>1651</v>
      </c>
      <c r="EV2877">
        <v>3.1745999999999999</v>
      </c>
      <c r="EW2877">
        <v>206.375</v>
      </c>
      <c r="EX2877">
        <v>6551.5873000000001</v>
      </c>
      <c r="EY2877" s="99">
        <v>0</v>
      </c>
      <c r="EZ2877" s="99">
        <v>0</v>
      </c>
      <c r="FA2877" s="99">
        <v>0</v>
      </c>
      <c r="FB2877" s="99">
        <v>0</v>
      </c>
      <c r="FC2877" s="99">
        <v>0</v>
      </c>
      <c r="FD2877" s="99">
        <v>0</v>
      </c>
      <c r="FE2877" s="99">
        <v>0</v>
      </c>
      <c r="FF2877" s="99">
        <v>1</v>
      </c>
      <c r="FG2877" s="99">
        <v>0</v>
      </c>
      <c r="FH2877" s="99">
        <v>1</v>
      </c>
      <c r="FI2877" s="99">
        <v>0</v>
      </c>
      <c r="FJ2877" s="99">
        <v>2</v>
      </c>
      <c r="FK2877" s="99">
        <v>0</v>
      </c>
      <c r="FL2877" s="99">
        <v>2</v>
      </c>
      <c r="FM2877" s="99">
        <v>0</v>
      </c>
      <c r="FN2877" s="99">
        <v>0</v>
      </c>
      <c r="FO2877" s="99">
        <v>0</v>
      </c>
      <c r="FP2877" s="99">
        <v>0</v>
      </c>
      <c r="FQ2877" s="99">
        <v>0</v>
      </c>
      <c r="FR2877" s="99">
        <v>0</v>
      </c>
    </row>
    <row r="2878" spans="142:174">
      <c r="EL2878">
        <v>44336</v>
      </c>
      <c r="EM2878" t="s">
        <v>29930</v>
      </c>
      <c r="EN2878" t="s">
        <v>22749</v>
      </c>
      <c r="EO2878" t="s">
        <v>29929</v>
      </c>
      <c r="EP2878">
        <v>574814826537</v>
      </c>
      <c r="EQ2878" t="s">
        <v>207</v>
      </c>
      <c r="ER2878" t="s">
        <v>29926</v>
      </c>
      <c r="ES2878">
        <v>7</v>
      </c>
      <c r="ET2878">
        <v>0</v>
      </c>
      <c r="EU2878">
        <v>0</v>
      </c>
      <c r="EV2878">
        <v>0</v>
      </c>
      <c r="EX2878">
        <v>0</v>
      </c>
    </row>
    <row r="2879" spans="142:174">
      <c r="EL2879">
        <v>44336</v>
      </c>
      <c r="EM2879" t="s">
        <v>29927</v>
      </c>
      <c r="EN2879" t="s">
        <v>17425</v>
      </c>
      <c r="EO2879" t="s">
        <v>29929</v>
      </c>
      <c r="EP2879">
        <v>585622329677</v>
      </c>
      <c r="EQ2879" t="s">
        <v>207</v>
      </c>
      <c r="ER2879" t="s">
        <v>209</v>
      </c>
      <c r="ES2879">
        <v>18</v>
      </c>
      <c r="ET2879">
        <v>0</v>
      </c>
      <c r="EU2879">
        <v>0</v>
      </c>
      <c r="EV2879">
        <v>0</v>
      </c>
      <c r="EX2879">
        <v>0</v>
      </c>
    </row>
    <row r="2880" spans="142:174">
      <c r="EL2880">
        <v>44336</v>
      </c>
      <c r="EM2880" t="s">
        <v>29927</v>
      </c>
      <c r="EN2880" t="s">
        <v>17425</v>
      </c>
      <c r="EO2880" t="s">
        <v>29929</v>
      </c>
      <c r="EP2880">
        <v>585622329677</v>
      </c>
      <c r="EQ2880" t="s">
        <v>207</v>
      </c>
      <c r="ER2880" t="s">
        <v>29926</v>
      </c>
      <c r="ES2880">
        <v>1</v>
      </c>
      <c r="ET2880">
        <v>0</v>
      </c>
      <c r="EU2880">
        <v>0</v>
      </c>
      <c r="EV2880">
        <v>0</v>
      </c>
      <c r="EX2880">
        <v>0</v>
      </c>
    </row>
    <row r="2881" spans="142:174">
      <c r="EL2881">
        <v>44336</v>
      </c>
      <c r="EM2881" t="s">
        <v>29927</v>
      </c>
      <c r="EN2881" t="s">
        <v>3779</v>
      </c>
      <c r="EO2881" t="s">
        <v>29929</v>
      </c>
      <c r="EP2881">
        <v>628188901458</v>
      </c>
      <c r="EQ2881" t="s">
        <v>207</v>
      </c>
      <c r="ER2881" t="s">
        <v>209</v>
      </c>
      <c r="ES2881">
        <v>178</v>
      </c>
      <c r="ET2881">
        <v>1</v>
      </c>
      <c r="EU2881">
        <v>119</v>
      </c>
      <c r="EV2881">
        <v>0.56179999999999997</v>
      </c>
      <c r="EW2881">
        <v>119</v>
      </c>
      <c r="EX2881">
        <v>668.53930000000003</v>
      </c>
    </row>
    <row r="2882" spans="142:174">
      <c r="EL2882">
        <v>44336</v>
      </c>
      <c r="EM2882" t="s">
        <v>29927</v>
      </c>
      <c r="EN2882" t="s">
        <v>3779</v>
      </c>
      <c r="EO2882" t="s">
        <v>29929</v>
      </c>
      <c r="EP2882">
        <v>628188901458</v>
      </c>
      <c r="EQ2882" t="s">
        <v>207</v>
      </c>
      <c r="ER2882" t="s">
        <v>29926</v>
      </c>
      <c r="ES2882">
        <v>2</v>
      </c>
      <c r="ET2882">
        <v>0</v>
      </c>
      <c r="EU2882">
        <v>0</v>
      </c>
      <c r="EV2882">
        <v>0</v>
      </c>
      <c r="EX2882">
        <v>0</v>
      </c>
    </row>
    <row r="2883" spans="142:174">
      <c r="EL2883">
        <v>44336</v>
      </c>
      <c r="EM2883" t="s">
        <v>29930</v>
      </c>
      <c r="EN2883" t="s">
        <v>24738</v>
      </c>
      <c r="EO2883" t="s">
        <v>29929</v>
      </c>
      <c r="EP2883">
        <v>574703641670</v>
      </c>
      <c r="EQ2883" t="s">
        <v>207</v>
      </c>
      <c r="ER2883" t="s">
        <v>208</v>
      </c>
      <c r="ES2883">
        <v>1</v>
      </c>
      <c r="ET2883">
        <v>0</v>
      </c>
      <c r="EU2883">
        <v>0</v>
      </c>
      <c r="EV2883">
        <v>0</v>
      </c>
      <c r="EX2883">
        <v>0</v>
      </c>
    </row>
    <row r="2884" spans="142:174">
      <c r="EL2884">
        <v>44336</v>
      </c>
      <c r="EM2884" t="s">
        <v>29930</v>
      </c>
      <c r="EN2884" t="s">
        <v>24738</v>
      </c>
      <c r="EO2884" t="s">
        <v>29929</v>
      </c>
      <c r="EP2884">
        <v>574703641670</v>
      </c>
      <c r="EQ2884" t="s">
        <v>207</v>
      </c>
      <c r="ER2884" t="s">
        <v>209</v>
      </c>
      <c r="ES2884">
        <v>241</v>
      </c>
      <c r="ET2884">
        <v>4</v>
      </c>
      <c r="EU2884">
        <v>787</v>
      </c>
      <c r="EV2884">
        <v>1.6597999999999999</v>
      </c>
      <c r="EW2884">
        <v>196.75</v>
      </c>
      <c r="EX2884">
        <v>3265.5601999999999</v>
      </c>
    </row>
    <row r="2885" spans="142:174">
      <c r="EL2885">
        <v>44336</v>
      </c>
      <c r="EM2885" t="s">
        <v>29930</v>
      </c>
      <c r="EN2885" t="s">
        <v>24738</v>
      </c>
      <c r="EO2885" t="s">
        <v>29929</v>
      </c>
      <c r="EP2885">
        <v>574703641670</v>
      </c>
      <c r="EQ2885" t="s">
        <v>207</v>
      </c>
      <c r="ER2885" t="s">
        <v>29926</v>
      </c>
      <c r="ES2885">
        <v>5</v>
      </c>
      <c r="ET2885">
        <v>0</v>
      </c>
      <c r="EU2885">
        <v>0</v>
      </c>
      <c r="EV2885">
        <v>0</v>
      </c>
      <c r="EX2885">
        <v>0</v>
      </c>
    </row>
    <row r="2886" spans="142:174">
      <c r="EL2886">
        <v>44336</v>
      </c>
      <c r="EM2886" t="s">
        <v>30702</v>
      </c>
      <c r="EN2886" t="s">
        <v>1370</v>
      </c>
      <c r="EO2886" t="s">
        <v>206</v>
      </c>
      <c r="EP2886">
        <v>599408782168</v>
      </c>
      <c r="EQ2886" t="s">
        <v>207</v>
      </c>
      <c r="ER2886" t="s">
        <v>208</v>
      </c>
      <c r="ES2886">
        <v>76</v>
      </c>
      <c r="ET2886">
        <v>0</v>
      </c>
      <c r="EU2886">
        <v>0</v>
      </c>
      <c r="EV2886">
        <v>0</v>
      </c>
      <c r="EX2886">
        <v>0</v>
      </c>
    </row>
    <row r="2887" spans="142:174">
      <c r="EL2887">
        <v>44336</v>
      </c>
      <c r="EM2887" t="s">
        <v>30702</v>
      </c>
      <c r="EN2887" t="s">
        <v>1370</v>
      </c>
      <c r="EO2887" t="s">
        <v>206</v>
      </c>
      <c r="EP2887">
        <v>599408782168</v>
      </c>
      <c r="EQ2887" t="s">
        <v>207</v>
      </c>
      <c r="ER2887" t="s">
        <v>209</v>
      </c>
      <c r="ES2887">
        <v>1741</v>
      </c>
      <c r="ET2887">
        <v>86</v>
      </c>
      <c r="EU2887">
        <v>20000</v>
      </c>
      <c r="EV2887">
        <v>4.9397000000000002</v>
      </c>
      <c r="EW2887">
        <v>232.5581</v>
      </c>
      <c r="EX2887">
        <v>11487.650799999999</v>
      </c>
      <c r="EY2887" s="99">
        <v>4.6512000000000002</v>
      </c>
      <c r="EZ2887" s="99">
        <v>4815</v>
      </c>
      <c r="FA2887" s="99">
        <v>2</v>
      </c>
      <c r="FB2887" s="99">
        <v>6289</v>
      </c>
      <c r="FC2887" s="99">
        <v>2</v>
      </c>
      <c r="FD2887" s="99">
        <v>11104</v>
      </c>
      <c r="FE2887" s="99">
        <v>4</v>
      </c>
      <c r="FF2887" s="99">
        <v>4</v>
      </c>
      <c r="FG2887" s="99">
        <v>2</v>
      </c>
      <c r="FH2887" s="99">
        <v>6</v>
      </c>
      <c r="FI2887" s="99">
        <v>0.55520000000000003</v>
      </c>
      <c r="FJ2887" s="99">
        <v>10</v>
      </c>
      <c r="FK2887" s="99">
        <v>1</v>
      </c>
      <c r="FL2887" s="99">
        <v>11</v>
      </c>
      <c r="FM2887" s="99">
        <v>0</v>
      </c>
      <c r="FN2887" s="99">
        <v>0</v>
      </c>
      <c r="FO2887" s="99">
        <v>0</v>
      </c>
      <c r="FP2887" s="99">
        <v>0</v>
      </c>
      <c r="FQ2887" s="99">
        <v>0</v>
      </c>
      <c r="FR2887" s="99">
        <v>0</v>
      </c>
    </row>
    <row r="2888" spans="142:174">
      <c r="EL2888">
        <v>44336</v>
      </c>
      <c r="EM2888" t="s">
        <v>30703</v>
      </c>
      <c r="EN2888" t="s">
        <v>211</v>
      </c>
      <c r="EO2888" t="s">
        <v>206</v>
      </c>
      <c r="EP2888">
        <v>599211933377</v>
      </c>
      <c r="EQ2888" t="s">
        <v>207</v>
      </c>
      <c r="ER2888" t="s">
        <v>208</v>
      </c>
      <c r="ES2888">
        <v>574</v>
      </c>
      <c r="ET2888">
        <v>1</v>
      </c>
      <c r="EU2888">
        <v>123</v>
      </c>
      <c r="EV2888">
        <v>0.17419999999999999</v>
      </c>
      <c r="EW2888">
        <v>123</v>
      </c>
      <c r="EX2888">
        <v>214.28569999999999</v>
      </c>
    </row>
    <row r="2889" spans="142:174">
      <c r="EL2889">
        <v>44336</v>
      </c>
      <c r="EM2889" t="s">
        <v>30703</v>
      </c>
      <c r="EN2889" t="s">
        <v>211</v>
      </c>
      <c r="EO2889" t="s">
        <v>206</v>
      </c>
      <c r="EP2889">
        <v>599211933377</v>
      </c>
      <c r="EQ2889" t="s">
        <v>207</v>
      </c>
      <c r="ER2889" t="s">
        <v>209</v>
      </c>
      <c r="ES2889">
        <v>817</v>
      </c>
      <c r="ET2889">
        <v>39</v>
      </c>
      <c r="EU2889">
        <v>7625</v>
      </c>
      <c r="EV2889">
        <v>4.7736000000000001</v>
      </c>
      <c r="EW2889">
        <v>195.5128</v>
      </c>
      <c r="EX2889">
        <v>9332.9253000000008</v>
      </c>
      <c r="EY2889" s="99">
        <v>5.1281999999999996</v>
      </c>
      <c r="EZ2889" s="99">
        <v>2589</v>
      </c>
      <c r="FA2889" s="99">
        <v>1</v>
      </c>
      <c r="FB2889" s="99">
        <v>2589</v>
      </c>
      <c r="FC2889" s="99">
        <v>1</v>
      </c>
      <c r="FD2889" s="99">
        <v>5178</v>
      </c>
      <c r="FE2889" s="99">
        <v>2</v>
      </c>
      <c r="FF2889" s="99">
        <v>0</v>
      </c>
      <c r="FG2889" s="99">
        <v>2</v>
      </c>
      <c r="FH2889" s="99">
        <v>2</v>
      </c>
      <c r="FI2889" s="99">
        <v>0.67910000000000004</v>
      </c>
      <c r="FJ2889" s="99">
        <v>1</v>
      </c>
      <c r="FK2889" s="99">
        <v>0</v>
      </c>
      <c r="FL2889" s="99">
        <v>1</v>
      </c>
      <c r="FM2889" s="99">
        <v>0</v>
      </c>
      <c r="FN2889" s="99">
        <v>0</v>
      </c>
      <c r="FO2889" s="99">
        <v>0</v>
      </c>
      <c r="FP2889" s="99">
        <v>0</v>
      </c>
      <c r="FQ2889" s="99">
        <v>0</v>
      </c>
      <c r="FR2889" s="99">
        <v>0</v>
      </c>
    </row>
    <row r="2890" spans="142:174">
      <c r="EL2890">
        <v>44336</v>
      </c>
      <c r="EM2890" t="s">
        <v>32041</v>
      </c>
      <c r="EN2890" t="s">
        <v>3785</v>
      </c>
      <c r="EO2890" t="s">
        <v>29929</v>
      </c>
      <c r="EP2890">
        <v>627859828083</v>
      </c>
      <c r="EQ2890" t="s">
        <v>207</v>
      </c>
      <c r="ER2890" t="s">
        <v>209</v>
      </c>
      <c r="ES2890">
        <v>11</v>
      </c>
      <c r="ET2890">
        <v>0</v>
      </c>
      <c r="EU2890">
        <v>0</v>
      </c>
      <c r="EV2890">
        <v>0</v>
      </c>
      <c r="EX2890">
        <v>0</v>
      </c>
    </row>
    <row r="2891" spans="142:174">
      <c r="EL2891">
        <v>44336</v>
      </c>
      <c r="EM2891" t="s">
        <v>32041</v>
      </c>
      <c r="EN2891" t="s">
        <v>3779</v>
      </c>
      <c r="EO2891" t="s">
        <v>29929</v>
      </c>
      <c r="EP2891">
        <v>628188901458</v>
      </c>
      <c r="EQ2891" t="s">
        <v>207</v>
      </c>
      <c r="ER2891" t="s">
        <v>209</v>
      </c>
      <c r="ES2891">
        <v>5</v>
      </c>
      <c r="ET2891">
        <v>0</v>
      </c>
      <c r="EU2891">
        <v>0</v>
      </c>
      <c r="EV2891">
        <v>0</v>
      </c>
      <c r="EX2891">
        <v>0</v>
      </c>
    </row>
    <row r="2892" spans="142:174">
      <c r="EL2892">
        <v>44336</v>
      </c>
      <c r="EM2892" t="s">
        <v>32039</v>
      </c>
      <c r="EN2892" t="s">
        <v>609</v>
      </c>
      <c r="EO2892" t="s">
        <v>29929</v>
      </c>
      <c r="EP2892">
        <v>574298647000</v>
      </c>
      <c r="EQ2892" t="s">
        <v>207</v>
      </c>
      <c r="ER2892" t="s">
        <v>209</v>
      </c>
      <c r="ES2892">
        <v>2</v>
      </c>
      <c r="ET2892">
        <v>0</v>
      </c>
      <c r="EU2892">
        <v>0</v>
      </c>
      <c r="EV2892">
        <v>0</v>
      </c>
      <c r="EX2892">
        <v>0</v>
      </c>
    </row>
    <row r="2893" spans="142:174">
      <c r="EL2893">
        <v>44336</v>
      </c>
      <c r="EM2893" t="s">
        <v>32041</v>
      </c>
      <c r="EN2893" t="s">
        <v>3777</v>
      </c>
      <c r="EO2893" t="s">
        <v>29929</v>
      </c>
      <c r="EP2893">
        <v>627860956677</v>
      </c>
      <c r="EQ2893" t="s">
        <v>207</v>
      </c>
      <c r="ER2893" t="s">
        <v>209</v>
      </c>
      <c r="ES2893">
        <v>5</v>
      </c>
      <c r="ET2893">
        <v>0</v>
      </c>
      <c r="EU2893">
        <v>0</v>
      </c>
      <c r="EV2893">
        <v>0</v>
      </c>
      <c r="EX2893">
        <v>0</v>
      </c>
    </row>
    <row r="2894" spans="142:174">
      <c r="EL2894">
        <v>44336</v>
      </c>
      <c r="EM2894" t="s">
        <v>32039</v>
      </c>
      <c r="EN2894" t="s">
        <v>3793</v>
      </c>
      <c r="EO2894" t="s">
        <v>29929</v>
      </c>
      <c r="EP2894">
        <v>628786455613</v>
      </c>
      <c r="EQ2894" t="s">
        <v>207</v>
      </c>
      <c r="ER2894" t="s">
        <v>209</v>
      </c>
      <c r="ES2894">
        <v>5</v>
      </c>
      <c r="ET2894">
        <v>1</v>
      </c>
      <c r="EU2894">
        <v>40</v>
      </c>
      <c r="EV2894">
        <v>20</v>
      </c>
      <c r="EW2894">
        <v>40</v>
      </c>
      <c r="EX2894">
        <v>8000</v>
      </c>
    </row>
    <row r="2895" spans="142:174">
      <c r="EL2895">
        <v>44336</v>
      </c>
      <c r="EM2895" t="s">
        <v>32042</v>
      </c>
      <c r="EN2895" t="s">
        <v>19037</v>
      </c>
      <c r="EO2895" t="s">
        <v>29929</v>
      </c>
      <c r="EP2895">
        <v>574190053228</v>
      </c>
      <c r="EQ2895" t="s">
        <v>207</v>
      </c>
      <c r="ER2895" t="s">
        <v>208</v>
      </c>
      <c r="ES2895">
        <v>1</v>
      </c>
      <c r="ET2895">
        <v>0</v>
      </c>
      <c r="EU2895">
        <v>0</v>
      </c>
      <c r="EV2895">
        <v>0</v>
      </c>
      <c r="EX2895">
        <v>0</v>
      </c>
    </row>
    <row r="2896" spans="142:174">
      <c r="EL2896">
        <v>44336</v>
      </c>
      <c r="EM2896" t="s">
        <v>32042</v>
      </c>
      <c r="EN2896" t="s">
        <v>609</v>
      </c>
      <c r="EO2896" t="s">
        <v>29929</v>
      </c>
      <c r="EP2896">
        <v>574298647000</v>
      </c>
      <c r="EQ2896" t="s">
        <v>207</v>
      </c>
      <c r="ER2896" t="s">
        <v>208</v>
      </c>
      <c r="ES2896">
        <v>1</v>
      </c>
      <c r="ET2896">
        <v>0</v>
      </c>
      <c r="EU2896">
        <v>0</v>
      </c>
      <c r="EV2896">
        <v>0</v>
      </c>
      <c r="EX2896">
        <v>0</v>
      </c>
    </row>
    <row r="2897" spans="142:154">
      <c r="EL2897">
        <v>44336</v>
      </c>
      <c r="EM2897" t="s">
        <v>32042</v>
      </c>
      <c r="EN2897" t="s">
        <v>609</v>
      </c>
      <c r="EO2897" t="s">
        <v>29929</v>
      </c>
      <c r="EP2897">
        <v>574298647000</v>
      </c>
      <c r="EQ2897" t="s">
        <v>207</v>
      </c>
      <c r="ER2897" t="s">
        <v>209</v>
      </c>
      <c r="ES2897">
        <v>2</v>
      </c>
      <c r="ET2897">
        <v>0</v>
      </c>
      <c r="EU2897">
        <v>0</v>
      </c>
      <c r="EV2897">
        <v>0</v>
      </c>
      <c r="EX2897">
        <v>0</v>
      </c>
    </row>
    <row r="2898" spans="142:154">
      <c r="EL2898">
        <v>44336</v>
      </c>
      <c r="EM2898" t="s">
        <v>32041</v>
      </c>
      <c r="EN2898" t="s">
        <v>17428</v>
      </c>
      <c r="EO2898" t="s">
        <v>29929</v>
      </c>
      <c r="EP2898">
        <v>574813586895</v>
      </c>
      <c r="EQ2898" t="s">
        <v>207</v>
      </c>
      <c r="ER2898" t="s">
        <v>209</v>
      </c>
      <c r="ES2898">
        <v>7</v>
      </c>
      <c r="ET2898">
        <v>0</v>
      </c>
      <c r="EU2898">
        <v>0</v>
      </c>
      <c r="EV2898">
        <v>0</v>
      </c>
      <c r="EX2898">
        <v>0</v>
      </c>
    </row>
    <row r="2899" spans="142:154">
      <c r="EL2899">
        <v>44336</v>
      </c>
      <c r="EM2899" t="s">
        <v>32039</v>
      </c>
      <c r="EN2899" t="s">
        <v>3783</v>
      </c>
      <c r="EO2899" t="s">
        <v>29929</v>
      </c>
      <c r="EP2899">
        <v>628192997700</v>
      </c>
      <c r="EQ2899" t="s">
        <v>207</v>
      </c>
      <c r="ER2899" t="s">
        <v>209</v>
      </c>
      <c r="ES2899">
        <v>1</v>
      </c>
      <c r="ET2899">
        <v>0</v>
      </c>
      <c r="EU2899">
        <v>0</v>
      </c>
      <c r="EV2899">
        <v>0</v>
      </c>
      <c r="EX2899">
        <v>0</v>
      </c>
    </row>
    <row r="2900" spans="142:154">
      <c r="EL2900">
        <v>44336</v>
      </c>
      <c r="EM2900" t="s">
        <v>32041</v>
      </c>
      <c r="EN2900" t="s">
        <v>17433</v>
      </c>
      <c r="EO2900" t="s">
        <v>29929</v>
      </c>
      <c r="EP2900">
        <v>574398131691</v>
      </c>
      <c r="EQ2900" t="s">
        <v>207</v>
      </c>
      <c r="ER2900" t="s">
        <v>209</v>
      </c>
      <c r="ES2900">
        <v>2</v>
      </c>
      <c r="ET2900">
        <v>0</v>
      </c>
      <c r="EU2900">
        <v>0</v>
      </c>
      <c r="EV2900">
        <v>0</v>
      </c>
      <c r="EX2900">
        <v>0</v>
      </c>
    </row>
    <row r="2901" spans="142:154">
      <c r="EL2901">
        <v>44336</v>
      </c>
      <c r="EM2901" t="s">
        <v>32041</v>
      </c>
      <c r="EN2901" t="s">
        <v>3778</v>
      </c>
      <c r="EO2901" t="s">
        <v>29929</v>
      </c>
      <c r="EP2901">
        <v>628195165591</v>
      </c>
      <c r="EQ2901" t="s">
        <v>207</v>
      </c>
      <c r="ER2901" t="s">
        <v>209</v>
      </c>
      <c r="ES2901">
        <v>2</v>
      </c>
      <c r="ET2901">
        <v>0</v>
      </c>
      <c r="EU2901">
        <v>0</v>
      </c>
      <c r="EV2901">
        <v>0</v>
      </c>
      <c r="EX2901">
        <v>0</v>
      </c>
    </row>
    <row r="2902" spans="142:154">
      <c r="EL2902">
        <v>44336</v>
      </c>
      <c r="EM2902" t="s">
        <v>32921</v>
      </c>
      <c r="EN2902" t="s">
        <v>32924</v>
      </c>
      <c r="EO2902" t="s">
        <v>29929</v>
      </c>
      <c r="EP2902">
        <v>643887644126</v>
      </c>
      <c r="EQ2902" t="s">
        <v>207</v>
      </c>
      <c r="ER2902" t="s">
        <v>209</v>
      </c>
      <c r="ES2902">
        <v>3</v>
      </c>
      <c r="ET2902">
        <v>0</v>
      </c>
      <c r="EU2902">
        <v>0</v>
      </c>
      <c r="EV2902">
        <v>0</v>
      </c>
      <c r="EX2902">
        <v>0</v>
      </c>
    </row>
    <row r="2903" spans="142:154">
      <c r="EL2903">
        <v>44336</v>
      </c>
      <c r="EM2903" t="s">
        <v>32921</v>
      </c>
      <c r="EN2903" t="s">
        <v>32922</v>
      </c>
      <c r="EO2903" t="s">
        <v>29929</v>
      </c>
      <c r="EP2903">
        <v>644276345723</v>
      </c>
      <c r="EQ2903" t="s">
        <v>207</v>
      </c>
      <c r="ER2903" t="s">
        <v>209</v>
      </c>
      <c r="ES2903">
        <v>4</v>
      </c>
      <c r="ET2903">
        <v>0</v>
      </c>
      <c r="EU2903">
        <v>0</v>
      </c>
      <c r="EV2903">
        <v>0</v>
      </c>
      <c r="EX2903">
        <v>0</v>
      </c>
    </row>
    <row r="2904" spans="142:154">
      <c r="EL2904">
        <v>44336</v>
      </c>
      <c r="EM2904" t="s">
        <v>32040</v>
      </c>
      <c r="EN2904" t="s">
        <v>19037</v>
      </c>
      <c r="EO2904" t="s">
        <v>29929</v>
      </c>
      <c r="EP2904">
        <v>574190053228</v>
      </c>
      <c r="EQ2904" t="s">
        <v>207</v>
      </c>
      <c r="ER2904" t="s">
        <v>208</v>
      </c>
      <c r="ES2904">
        <v>2</v>
      </c>
      <c r="ET2904">
        <v>0</v>
      </c>
      <c r="EU2904">
        <v>0</v>
      </c>
      <c r="EV2904">
        <v>0</v>
      </c>
      <c r="EX2904">
        <v>0</v>
      </c>
    </row>
    <row r="2905" spans="142:154">
      <c r="EL2905">
        <v>44336</v>
      </c>
      <c r="EM2905" t="s">
        <v>32041</v>
      </c>
      <c r="EN2905" t="s">
        <v>609</v>
      </c>
      <c r="EO2905" t="s">
        <v>29929</v>
      </c>
      <c r="EP2905">
        <v>574298647000</v>
      </c>
      <c r="EQ2905" t="s">
        <v>207</v>
      </c>
      <c r="ER2905" t="s">
        <v>209</v>
      </c>
      <c r="ES2905">
        <v>10</v>
      </c>
      <c r="ET2905">
        <v>0</v>
      </c>
      <c r="EU2905">
        <v>0</v>
      </c>
      <c r="EV2905">
        <v>0</v>
      </c>
      <c r="EX2905">
        <v>0</v>
      </c>
    </row>
    <row r="2906" spans="142:154">
      <c r="EL2906">
        <v>44336</v>
      </c>
      <c r="EM2906" t="s">
        <v>32041</v>
      </c>
      <c r="EN2906" t="s">
        <v>3793</v>
      </c>
      <c r="EO2906" t="s">
        <v>29929</v>
      </c>
      <c r="EP2906">
        <v>628786455613</v>
      </c>
      <c r="EQ2906" t="s">
        <v>207</v>
      </c>
      <c r="ER2906" t="s">
        <v>209</v>
      </c>
      <c r="ES2906">
        <v>10</v>
      </c>
      <c r="ET2906">
        <v>1</v>
      </c>
      <c r="EU2906">
        <v>50</v>
      </c>
      <c r="EV2906">
        <v>10</v>
      </c>
      <c r="EW2906">
        <v>50</v>
      </c>
      <c r="EX2906">
        <v>5000</v>
      </c>
    </row>
    <row r="2907" spans="142:154">
      <c r="EL2907">
        <v>44336</v>
      </c>
      <c r="EM2907" t="s">
        <v>32041</v>
      </c>
      <c r="EN2907" t="s">
        <v>3780</v>
      </c>
      <c r="EO2907" t="s">
        <v>29929</v>
      </c>
      <c r="EP2907">
        <v>628786403173</v>
      </c>
      <c r="EQ2907" t="s">
        <v>207</v>
      </c>
      <c r="ER2907" t="s">
        <v>209</v>
      </c>
      <c r="ES2907">
        <v>20</v>
      </c>
      <c r="ET2907">
        <v>0</v>
      </c>
      <c r="EU2907">
        <v>0</v>
      </c>
      <c r="EV2907">
        <v>0</v>
      </c>
      <c r="EX2907">
        <v>0</v>
      </c>
    </row>
    <row r="2908" spans="142:154">
      <c r="EL2908">
        <v>44336</v>
      </c>
      <c r="EM2908" t="s">
        <v>32921</v>
      </c>
      <c r="EN2908" t="s">
        <v>32043</v>
      </c>
      <c r="EO2908" t="s">
        <v>29929</v>
      </c>
      <c r="EP2908">
        <v>627339287213</v>
      </c>
      <c r="EQ2908" t="s">
        <v>207</v>
      </c>
      <c r="ER2908" t="s">
        <v>209</v>
      </c>
      <c r="ES2908">
        <v>6</v>
      </c>
      <c r="ET2908">
        <v>1</v>
      </c>
      <c r="EU2908">
        <v>104</v>
      </c>
      <c r="EV2908">
        <v>16.666699999999999</v>
      </c>
      <c r="EW2908">
        <v>104</v>
      </c>
      <c r="EX2908">
        <v>17333.333299999998</v>
      </c>
    </row>
    <row r="2909" spans="142:154">
      <c r="EL2909">
        <v>44336</v>
      </c>
      <c r="EM2909" t="s">
        <v>32041</v>
      </c>
      <c r="EN2909" t="s">
        <v>32045</v>
      </c>
      <c r="EO2909" t="s">
        <v>29929</v>
      </c>
      <c r="EP2909">
        <v>643582104858</v>
      </c>
      <c r="EQ2909" t="s">
        <v>207</v>
      </c>
      <c r="ER2909" t="s">
        <v>209</v>
      </c>
      <c r="ES2909">
        <v>9</v>
      </c>
      <c r="ET2909">
        <v>0</v>
      </c>
      <c r="EU2909">
        <v>0</v>
      </c>
      <c r="EV2909">
        <v>0</v>
      </c>
      <c r="EX2909">
        <v>0</v>
      </c>
    </row>
    <row r="2910" spans="142:154">
      <c r="EL2910">
        <v>44336</v>
      </c>
      <c r="EM2910" t="s">
        <v>32041</v>
      </c>
      <c r="EN2910" t="s">
        <v>32043</v>
      </c>
      <c r="EO2910" t="s">
        <v>29929</v>
      </c>
      <c r="EP2910">
        <v>627339287213</v>
      </c>
      <c r="EQ2910" t="s">
        <v>207</v>
      </c>
      <c r="ER2910" t="s">
        <v>209</v>
      </c>
      <c r="ES2910">
        <v>4</v>
      </c>
      <c r="ET2910">
        <v>0</v>
      </c>
      <c r="EU2910">
        <v>0</v>
      </c>
      <c r="EV2910">
        <v>0</v>
      </c>
      <c r="EX2910">
        <v>0</v>
      </c>
    </row>
    <row r="2911" spans="142:154">
      <c r="EL2911">
        <v>44336</v>
      </c>
      <c r="EM2911" t="s">
        <v>32038</v>
      </c>
      <c r="EN2911" t="s">
        <v>609</v>
      </c>
      <c r="EO2911" t="s">
        <v>29929</v>
      </c>
      <c r="EP2911">
        <v>574298647000</v>
      </c>
      <c r="EQ2911" t="s">
        <v>207</v>
      </c>
      <c r="ER2911" t="s">
        <v>208</v>
      </c>
      <c r="ES2911">
        <v>4</v>
      </c>
      <c r="ET2911">
        <v>0</v>
      </c>
      <c r="EU2911">
        <v>0</v>
      </c>
      <c r="EV2911">
        <v>0</v>
      </c>
      <c r="EX2911">
        <v>0</v>
      </c>
    </row>
    <row r="2912" spans="142:154">
      <c r="EL2912">
        <v>44336</v>
      </c>
      <c r="EM2912" t="s">
        <v>32041</v>
      </c>
      <c r="EN2912" t="s">
        <v>3791</v>
      </c>
      <c r="EO2912" t="s">
        <v>29929</v>
      </c>
      <c r="EP2912">
        <v>628193881413</v>
      </c>
      <c r="EQ2912" t="s">
        <v>207</v>
      </c>
      <c r="ER2912" t="s">
        <v>209</v>
      </c>
      <c r="ES2912">
        <v>6</v>
      </c>
      <c r="ET2912">
        <v>0</v>
      </c>
      <c r="EU2912">
        <v>0</v>
      </c>
      <c r="EV2912">
        <v>0</v>
      </c>
      <c r="EX2912">
        <v>0</v>
      </c>
    </row>
    <row r="2913" spans="142:174">
      <c r="EL2913">
        <v>44336</v>
      </c>
      <c r="EM2913" t="s">
        <v>32041</v>
      </c>
      <c r="EN2913" t="s">
        <v>17431</v>
      </c>
      <c r="EO2913" t="s">
        <v>29929</v>
      </c>
      <c r="EP2913">
        <v>574390227530</v>
      </c>
      <c r="EQ2913" t="s">
        <v>207</v>
      </c>
      <c r="ER2913" t="s">
        <v>209</v>
      </c>
      <c r="ES2913">
        <v>6</v>
      </c>
      <c r="ET2913">
        <v>0</v>
      </c>
      <c r="EU2913">
        <v>0</v>
      </c>
      <c r="EV2913">
        <v>0</v>
      </c>
      <c r="EX2913">
        <v>0</v>
      </c>
    </row>
    <row r="2914" spans="142:174">
      <c r="EL2914">
        <v>44336</v>
      </c>
      <c r="EM2914" t="s">
        <v>32041</v>
      </c>
      <c r="EN2914" t="s">
        <v>19037</v>
      </c>
      <c r="EO2914" t="s">
        <v>29929</v>
      </c>
      <c r="EP2914">
        <v>574190053228</v>
      </c>
      <c r="EQ2914" t="s">
        <v>207</v>
      </c>
      <c r="ER2914" t="s">
        <v>209</v>
      </c>
      <c r="ES2914">
        <v>4</v>
      </c>
      <c r="ET2914">
        <v>2</v>
      </c>
      <c r="EU2914">
        <v>130</v>
      </c>
      <c r="EV2914">
        <v>50</v>
      </c>
      <c r="EW2914">
        <v>65</v>
      </c>
      <c r="EX2914">
        <v>32500</v>
      </c>
      <c r="EY2914" s="99">
        <v>0</v>
      </c>
      <c r="EZ2914" s="99">
        <v>0</v>
      </c>
      <c r="FA2914" s="99">
        <v>0</v>
      </c>
      <c r="FB2914" s="99">
        <v>0</v>
      </c>
      <c r="FC2914" s="99">
        <v>0</v>
      </c>
      <c r="FD2914" s="99">
        <v>0</v>
      </c>
      <c r="FE2914" s="99">
        <v>0</v>
      </c>
      <c r="FF2914" s="99">
        <v>1</v>
      </c>
      <c r="FG2914" s="99">
        <v>1</v>
      </c>
      <c r="FH2914" s="99">
        <v>2</v>
      </c>
      <c r="FI2914" s="99">
        <v>0</v>
      </c>
      <c r="FJ2914" s="99">
        <v>1</v>
      </c>
      <c r="FK2914" s="99">
        <v>0</v>
      </c>
      <c r="FL2914" s="99">
        <v>1</v>
      </c>
      <c r="FM2914" s="99">
        <v>0</v>
      </c>
      <c r="FN2914" s="99">
        <v>0</v>
      </c>
      <c r="FO2914" s="99">
        <v>0</v>
      </c>
      <c r="FP2914" s="99">
        <v>0</v>
      </c>
      <c r="FQ2914" s="99">
        <v>0</v>
      </c>
      <c r="FR2914" s="99">
        <v>0</v>
      </c>
    </row>
    <row r="2915" spans="142:174">
      <c r="EL2915">
        <v>44336</v>
      </c>
      <c r="EM2915" t="s">
        <v>32921</v>
      </c>
      <c r="EN2915" t="s">
        <v>32044</v>
      </c>
      <c r="EO2915" t="s">
        <v>29929</v>
      </c>
      <c r="EP2915">
        <v>626432632538</v>
      </c>
      <c r="EQ2915" t="s">
        <v>207</v>
      </c>
      <c r="ER2915" t="s">
        <v>209</v>
      </c>
      <c r="ES2915">
        <v>9</v>
      </c>
      <c r="ET2915">
        <v>0</v>
      </c>
      <c r="EU2915">
        <v>0</v>
      </c>
      <c r="EV2915">
        <v>0</v>
      </c>
      <c r="EX2915">
        <v>0</v>
      </c>
    </row>
    <row r="2916" spans="142:174">
      <c r="EL2916">
        <v>44336</v>
      </c>
      <c r="EM2916" t="s">
        <v>32921</v>
      </c>
      <c r="EN2916" t="s">
        <v>32923</v>
      </c>
      <c r="EO2916" t="s">
        <v>29929</v>
      </c>
      <c r="EP2916">
        <v>624706080666</v>
      </c>
      <c r="EQ2916" t="s">
        <v>207</v>
      </c>
      <c r="ER2916" t="s">
        <v>209</v>
      </c>
      <c r="ES2916">
        <v>10</v>
      </c>
      <c r="ET2916">
        <v>0</v>
      </c>
      <c r="EU2916">
        <v>0</v>
      </c>
      <c r="EV2916">
        <v>0</v>
      </c>
      <c r="EX2916">
        <v>0</v>
      </c>
    </row>
    <row r="2917" spans="142:174">
      <c r="EL2917">
        <v>44336</v>
      </c>
      <c r="EM2917" t="s">
        <v>32921</v>
      </c>
      <c r="EN2917" t="s">
        <v>32045</v>
      </c>
      <c r="EO2917" t="s">
        <v>29929</v>
      </c>
      <c r="EP2917">
        <v>643582104858</v>
      </c>
      <c r="EQ2917" t="s">
        <v>207</v>
      </c>
      <c r="ER2917" t="s">
        <v>209</v>
      </c>
      <c r="ES2917">
        <v>16</v>
      </c>
      <c r="ET2917">
        <v>0</v>
      </c>
      <c r="EU2917">
        <v>0</v>
      </c>
      <c r="EV2917">
        <v>0</v>
      </c>
      <c r="EX2917">
        <v>0</v>
      </c>
    </row>
    <row r="2918" spans="142:174">
      <c r="EL2918">
        <v>44337</v>
      </c>
      <c r="EM2918" t="s">
        <v>28043</v>
      </c>
      <c r="EN2918" t="s">
        <v>17425</v>
      </c>
      <c r="EO2918" t="s">
        <v>206</v>
      </c>
      <c r="EP2918">
        <v>585622329677</v>
      </c>
      <c r="EQ2918" t="s">
        <v>207</v>
      </c>
      <c r="ER2918" t="s">
        <v>209</v>
      </c>
      <c r="ES2918">
        <v>59</v>
      </c>
      <c r="ET2918">
        <v>3</v>
      </c>
      <c r="EU2918">
        <v>1462</v>
      </c>
      <c r="EV2918">
        <v>5.0846999999999998</v>
      </c>
      <c r="EW2918">
        <v>487.33330000000001</v>
      </c>
      <c r="EX2918">
        <v>24779.661</v>
      </c>
      <c r="EY2918" s="99">
        <v>0</v>
      </c>
      <c r="EZ2918" s="99">
        <v>0</v>
      </c>
      <c r="FA2918" s="99">
        <v>0</v>
      </c>
      <c r="FB2918" s="99">
        <v>0</v>
      </c>
      <c r="FC2918" s="99">
        <v>0</v>
      </c>
      <c r="FD2918" s="99">
        <v>0</v>
      </c>
      <c r="FE2918" s="99">
        <v>0</v>
      </c>
      <c r="FF2918" s="99">
        <v>1</v>
      </c>
      <c r="FG2918" s="99">
        <v>1</v>
      </c>
      <c r="FH2918" s="99">
        <v>2</v>
      </c>
      <c r="FI2918" s="99">
        <v>0</v>
      </c>
      <c r="FJ2918" s="99">
        <v>1</v>
      </c>
      <c r="FK2918" s="99">
        <v>0</v>
      </c>
      <c r="FL2918" s="99">
        <v>1</v>
      </c>
      <c r="FM2918" s="99">
        <v>0</v>
      </c>
      <c r="FN2918" s="99">
        <v>0</v>
      </c>
      <c r="FO2918" s="99">
        <v>0</v>
      </c>
      <c r="FP2918" s="99">
        <v>0</v>
      </c>
      <c r="FQ2918" s="99">
        <v>0</v>
      </c>
      <c r="FR2918" s="99">
        <v>0</v>
      </c>
    </row>
    <row r="2919" spans="142:174">
      <c r="EL2919">
        <v>44337</v>
      </c>
      <c r="EM2919" t="s">
        <v>31482</v>
      </c>
      <c r="EN2919" t="s">
        <v>17425</v>
      </c>
      <c r="EO2919" t="s">
        <v>206</v>
      </c>
      <c r="EP2919">
        <v>585622329677</v>
      </c>
      <c r="EQ2919" t="s">
        <v>207</v>
      </c>
      <c r="ER2919" t="s">
        <v>209</v>
      </c>
      <c r="ES2919">
        <v>919</v>
      </c>
      <c r="ET2919">
        <v>19</v>
      </c>
      <c r="EU2919">
        <v>10000</v>
      </c>
      <c r="EV2919">
        <v>2.0674999999999999</v>
      </c>
      <c r="EW2919">
        <v>526.31579999999997</v>
      </c>
      <c r="EX2919">
        <v>10881.3928</v>
      </c>
      <c r="EY2919" s="99">
        <v>0</v>
      </c>
      <c r="EZ2919" s="99">
        <v>0</v>
      </c>
      <c r="FA2919" s="99">
        <v>0</v>
      </c>
      <c r="FB2919" s="99">
        <v>0</v>
      </c>
      <c r="FC2919" s="99">
        <v>0</v>
      </c>
      <c r="FD2919" s="99">
        <v>0</v>
      </c>
      <c r="FE2919" s="99">
        <v>0</v>
      </c>
      <c r="FF2919" s="99">
        <v>1</v>
      </c>
      <c r="FG2919" s="99">
        <v>0</v>
      </c>
      <c r="FH2919" s="99">
        <v>1</v>
      </c>
      <c r="FI2919" s="99">
        <v>0</v>
      </c>
      <c r="FJ2919" s="99">
        <v>5</v>
      </c>
      <c r="FK2919" s="99">
        <v>5</v>
      </c>
      <c r="FL2919" s="99">
        <v>10</v>
      </c>
      <c r="FM2919" s="99">
        <v>0</v>
      </c>
      <c r="FN2919" s="99">
        <v>0</v>
      </c>
      <c r="FO2919" s="99">
        <v>0</v>
      </c>
      <c r="FP2919" s="99">
        <v>0</v>
      </c>
      <c r="FQ2919" s="99">
        <v>0</v>
      </c>
      <c r="FR2919" s="99">
        <v>0</v>
      </c>
    </row>
    <row r="2920" spans="142:174">
      <c r="EL2920">
        <v>44337</v>
      </c>
      <c r="EM2920" t="s">
        <v>29927</v>
      </c>
      <c r="EN2920" t="s">
        <v>1370</v>
      </c>
      <c r="EO2920" t="s">
        <v>29929</v>
      </c>
      <c r="EP2920">
        <v>599408782168</v>
      </c>
      <c r="EQ2920" t="s">
        <v>207</v>
      </c>
      <c r="ER2920" t="s">
        <v>208</v>
      </c>
      <c r="ES2920">
        <v>1</v>
      </c>
      <c r="ET2920">
        <v>0</v>
      </c>
      <c r="EU2920">
        <v>0</v>
      </c>
      <c r="EV2920">
        <v>0</v>
      </c>
      <c r="EX2920">
        <v>0</v>
      </c>
    </row>
    <row r="2921" spans="142:174">
      <c r="EL2921">
        <v>44337</v>
      </c>
      <c r="EM2921" t="s">
        <v>29927</v>
      </c>
      <c r="EN2921" t="s">
        <v>1370</v>
      </c>
      <c r="EO2921" t="s">
        <v>29929</v>
      </c>
      <c r="EP2921">
        <v>599408782168</v>
      </c>
      <c r="EQ2921" t="s">
        <v>207</v>
      </c>
      <c r="ER2921" t="s">
        <v>209</v>
      </c>
      <c r="ES2921">
        <v>152</v>
      </c>
      <c r="ET2921">
        <v>6</v>
      </c>
      <c r="EU2921">
        <v>966</v>
      </c>
      <c r="EV2921">
        <v>3.9474</v>
      </c>
      <c r="EW2921">
        <v>161</v>
      </c>
      <c r="EX2921">
        <v>6355.2632000000003</v>
      </c>
      <c r="EY2921" s="99">
        <v>16.666699999999999</v>
      </c>
      <c r="EZ2921" s="99">
        <v>3900</v>
      </c>
      <c r="FA2921" s="99">
        <v>1</v>
      </c>
      <c r="FB2921" s="99">
        <v>0</v>
      </c>
      <c r="FC2921" s="99">
        <v>0</v>
      </c>
      <c r="FD2921" s="99">
        <v>3900</v>
      </c>
      <c r="FE2921" s="99">
        <v>1</v>
      </c>
      <c r="FF2921" s="99">
        <v>0</v>
      </c>
      <c r="FG2921" s="99">
        <v>1</v>
      </c>
      <c r="FH2921" s="99">
        <v>1</v>
      </c>
      <c r="FI2921" s="99">
        <v>4.0373000000000001</v>
      </c>
      <c r="FJ2921" s="99">
        <v>2</v>
      </c>
      <c r="FK2921" s="99">
        <v>4</v>
      </c>
      <c r="FL2921" s="99">
        <v>6</v>
      </c>
      <c r="FM2921" s="99">
        <v>0</v>
      </c>
      <c r="FN2921" s="99">
        <v>0</v>
      </c>
      <c r="FO2921" s="99">
        <v>0</v>
      </c>
      <c r="FP2921" s="99">
        <v>0</v>
      </c>
      <c r="FQ2921" s="99">
        <v>0</v>
      </c>
      <c r="FR2921" s="99">
        <v>0</v>
      </c>
    </row>
    <row r="2922" spans="142:174">
      <c r="EL2922">
        <v>44337</v>
      </c>
      <c r="EM2922" t="s">
        <v>29927</v>
      </c>
      <c r="EN2922" t="s">
        <v>1370</v>
      </c>
      <c r="EO2922" t="s">
        <v>29929</v>
      </c>
      <c r="EP2922">
        <v>599408782168</v>
      </c>
      <c r="EQ2922" t="s">
        <v>207</v>
      </c>
      <c r="ER2922" t="s">
        <v>29926</v>
      </c>
      <c r="ES2922">
        <v>2</v>
      </c>
      <c r="ET2922">
        <v>0</v>
      </c>
      <c r="EU2922">
        <v>0</v>
      </c>
      <c r="EV2922">
        <v>0</v>
      </c>
      <c r="EX2922">
        <v>0</v>
      </c>
    </row>
    <row r="2923" spans="142:174">
      <c r="EL2923">
        <v>44337</v>
      </c>
      <c r="EM2923" t="s">
        <v>29927</v>
      </c>
      <c r="EN2923" t="s">
        <v>22765</v>
      </c>
      <c r="EO2923" t="s">
        <v>29929</v>
      </c>
      <c r="EP2923">
        <v>574813750930</v>
      </c>
      <c r="EQ2923" t="s">
        <v>207</v>
      </c>
      <c r="ER2923" t="s">
        <v>208</v>
      </c>
      <c r="ES2923">
        <v>4</v>
      </c>
      <c r="ET2923">
        <v>0</v>
      </c>
      <c r="EU2923">
        <v>0</v>
      </c>
      <c r="EV2923">
        <v>0</v>
      </c>
      <c r="EX2923">
        <v>0</v>
      </c>
    </row>
    <row r="2924" spans="142:174">
      <c r="EL2924">
        <v>44337</v>
      </c>
      <c r="EM2924" t="s">
        <v>29927</v>
      </c>
      <c r="EN2924" t="s">
        <v>22765</v>
      </c>
      <c r="EO2924" t="s">
        <v>29929</v>
      </c>
      <c r="EP2924">
        <v>574813750930</v>
      </c>
      <c r="EQ2924" t="s">
        <v>207</v>
      </c>
      <c r="ER2924" t="s">
        <v>209</v>
      </c>
      <c r="ES2924">
        <v>359</v>
      </c>
      <c r="ET2924">
        <v>16</v>
      </c>
      <c r="EU2924">
        <v>2592</v>
      </c>
      <c r="EV2924">
        <v>4.4568000000000003</v>
      </c>
      <c r="EW2924">
        <v>162</v>
      </c>
      <c r="EX2924">
        <v>7220.0556999999999</v>
      </c>
      <c r="EY2924" s="99">
        <v>0</v>
      </c>
      <c r="EZ2924" s="99">
        <v>0</v>
      </c>
      <c r="FA2924" s="99">
        <v>0</v>
      </c>
      <c r="FB2924" s="99">
        <v>0</v>
      </c>
      <c r="FC2924" s="99">
        <v>0</v>
      </c>
      <c r="FD2924" s="99">
        <v>0</v>
      </c>
      <c r="FE2924" s="99">
        <v>0</v>
      </c>
      <c r="FF2924" s="99">
        <v>2</v>
      </c>
      <c r="FG2924" s="99">
        <v>0</v>
      </c>
      <c r="FH2924" s="99">
        <v>2</v>
      </c>
      <c r="FI2924" s="99">
        <v>0</v>
      </c>
      <c r="FJ2924" s="99">
        <v>3</v>
      </c>
      <c r="FK2924" s="99">
        <v>2</v>
      </c>
      <c r="FL2924" s="99">
        <v>5</v>
      </c>
      <c r="FM2924" s="99">
        <v>0</v>
      </c>
      <c r="FN2924" s="99">
        <v>0</v>
      </c>
      <c r="FO2924" s="99">
        <v>0</v>
      </c>
      <c r="FP2924" s="99">
        <v>0</v>
      </c>
      <c r="FQ2924" s="99">
        <v>0</v>
      </c>
      <c r="FR2924" s="99">
        <v>0</v>
      </c>
    </row>
    <row r="2925" spans="142:174">
      <c r="EL2925">
        <v>44337</v>
      </c>
      <c r="EM2925" t="s">
        <v>29927</v>
      </c>
      <c r="EN2925" t="s">
        <v>22765</v>
      </c>
      <c r="EO2925" t="s">
        <v>29929</v>
      </c>
      <c r="EP2925">
        <v>574813750930</v>
      </c>
      <c r="EQ2925" t="s">
        <v>207</v>
      </c>
      <c r="ER2925" t="s">
        <v>29926</v>
      </c>
      <c r="ES2925">
        <v>7</v>
      </c>
      <c r="ET2925">
        <v>0</v>
      </c>
      <c r="EU2925">
        <v>0</v>
      </c>
      <c r="EV2925">
        <v>0</v>
      </c>
      <c r="EX2925">
        <v>0</v>
      </c>
    </row>
    <row r="2926" spans="142:174">
      <c r="EL2926">
        <v>44337</v>
      </c>
      <c r="EM2926" t="s">
        <v>29927</v>
      </c>
      <c r="EN2926" t="s">
        <v>3790</v>
      </c>
      <c r="EO2926" t="s">
        <v>29929</v>
      </c>
      <c r="EP2926">
        <v>628191785238</v>
      </c>
      <c r="EQ2926" t="s">
        <v>207</v>
      </c>
      <c r="ER2926" t="s">
        <v>209</v>
      </c>
      <c r="ES2926">
        <v>200</v>
      </c>
      <c r="ET2926">
        <v>9</v>
      </c>
      <c r="EU2926">
        <v>1496</v>
      </c>
      <c r="EV2926">
        <v>4.5</v>
      </c>
      <c r="EW2926">
        <v>166.22219999999999</v>
      </c>
      <c r="EX2926">
        <v>7480</v>
      </c>
      <c r="EY2926" s="99">
        <v>11.1111</v>
      </c>
      <c r="EZ2926" s="99">
        <v>9894</v>
      </c>
      <c r="FA2926" s="99">
        <v>1</v>
      </c>
      <c r="FB2926" s="99">
        <v>0</v>
      </c>
      <c r="FC2926" s="99">
        <v>0</v>
      </c>
      <c r="FD2926" s="99">
        <v>9894</v>
      </c>
      <c r="FE2926" s="99">
        <v>1</v>
      </c>
      <c r="FF2926" s="99">
        <v>1</v>
      </c>
      <c r="FG2926" s="99">
        <v>1</v>
      </c>
      <c r="FH2926" s="99">
        <v>2</v>
      </c>
      <c r="FI2926" s="99">
        <v>6.6135999999999999</v>
      </c>
      <c r="FJ2926" s="99">
        <v>1</v>
      </c>
      <c r="FK2926" s="99">
        <v>0</v>
      </c>
      <c r="FL2926" s="99">
        <v>1</v>
      </c>
      <c r="FM2926" s="99">
        <v>0</v>
      </c>
      <c r="FN2926" s="99">
        <v>0</v>
      </c>
      <c r="FO2926" s="99">
        <v>0</v>
      </c>
      <c r="FP2926" s="99">
        <v>0</v>
      </c>
      <c r="FQ2926" s="99">
        <v>0</v>
      </c>
      <c r="FR2926" s="99">
        <v>0</v>
      </c>
    </row>
    <row r="2927" spans="142:174">
      <c r="EL2927">
        <v>44337</v>
      </c>
      <c r="EM2927" t="s">
        <v>29927</v>
      </c>
      <c r="EN2927" t="s">
        <v>3790</v>
      </c>
      <c r="EO2927" t="s">
        <v>29929</v>
      </c>
      <c r="EP2927">
        <v>628191785238</v>
      </c>
      <c r="EQ2927" t="s">
        <v>207</v>
      </c>
      <c r="ER2927" t="s">
        <v>29926</v>
      </c>
      <c r="ES2927">
        <v>8</v>
      </c>
      <c r="ET2927">
        <v>0</v>
      </c>
      <c r="EU2927">
        <v>0</v>
      </c>
      <c r="EV2927">
        <v>0</v>
      </c>
      <c r="EX2927">
        <v>0</v>
      </c>
    </row>
    <row r="2928" spans="142:174">
      <c r="EL2928">
        <v>44337</v>
      </c>
      <c r="EM2928" t="s">
        <v>29930</v>
      </c>
      <c r="EN2928" t="s">
        <v>24562</v>
      </c>
      <c r="EO2928" t="s">
        <v>29929</v>
      </c>
      <c r="EP2928">
        <v>574549692805</v>
      </c>
      <c r="EQ2928" t="s">
        <v>207</v>
      </c>
      <c r="ER2928" t="s">
        <v>208</v>
      </c>
      <c r="ES2928">
        <v>1</v>
      </c>
      <c r="ET2928">
        <v>0</v>
      </c>
      <c r="EU2928">
        <v>0</v>
      </c>
      <c r="EV2928">
        <v>0</v>
      </c>
      <c r="EX2928">
        <v>0</v>
      </c>
    </row>
    <row r="2929" spans="142:174">
      <c r="EL2929">
        <v>44337</v>
      </c>
      <c r="EM2929" t="s">
        <v>29930</v>
      </c>
      <c r="EN2929" t="s">
        <v>24562</v>
      </c>
      <c r="EO2929" t="s">
        <v>29929</v>
      </c>
      <c r="EP2929">
        <v>574549692805</v>
      </c>
      <c r="EQ2929" t="s">
        <v>207</v>
      </c>
      <c r="ER2929" t="s">
        <v>209</v>
      </c>
      <c r="ES2929">
        <v>208</v>
      </c>
      <c r="ET2929">
        <v>4</v>
      </c>
      <c r="EU2929">
        <v>1000</v>
      </c>
      <c r="EV2929">
        <v>1.9231</v>
      </c>
      <c r="EW2929">
        <v>250</v>
      </c>
      <c r="EX2929">
        <v>4807.6922999999997</v>
      </c>
    </row>
    <row r="2930" spans="142:174">
      <c r="EL2930">
        <v>44337</v>
      </c>
      <c r="EM2930" t="s">
        <v>29930</v>
      </c>
      <c r="EN2930" t="s">
        <v>24562</v>
      </c>
      <c r="EO2930" t="s">
        <v>29929</v>
      </c>
      <c r="EP2930">
        <v>574549692805</v>
      </c>
      <c r="EQ2930" t="s">
        <v>207</v>
      </c>
      <c r="ER2930" t="s">
        <v>29926</v>
      </c>
      <c r="ES2930">
        <v>29</v>
      </c>
      <c r="ET2930">
        <v>0</v>
      </c>
      <c r="EU2930">
        <v>0</v>
      </c>
      <c r="EV2930">
        <v>0</v>
      </c>
      <c r="EX2930">
        <v>0</v>
      </c>
    </row>
    <row r="2931" spans="142:174">
      <c r="EL2931">
        <v>44337</v>
      </c>
      <c r="EM2931" t="s">
        <v>29927</v>
      </c>
      <c r="EN2931" t="s">
        <v>3778</v>
      </c>
      <c r="EO2931" t="s">
        <v>29929</v>
      </c>
      <c r="EP2931">
        <v>628195165591</v>
      </c>
      <c r="EQ2931" t="s">
        <v>207</v>
      </c>
      <c r="ER2931" t="s">
        <v>209</v>
      </c>
      <c r="ES2931">
        <v>13</v>
      </c>
      <c r="ET2931">
        <v>2</v>
      </c>
      <c r="EU2931">
        <v>324</v>
      </c>
      <c r="EV2931">
        <v>15.384600000000001</v>
      </c>
      <c r="EW2931">
        <v>162</v>
      </c>
      <c r="EX2931">
        <v>24923.0769</v>
      </c>
    </row>
    <row r="2932" spans="142:174">
      <c r="EL2932">
        <v>44337</v>
      </c>
      <c r="EM2932" t="s">
        <v>29927</v>
      </c>
      <c r="EN2932" t="s">
        <v>3778</v>
      </c>
      <c r="EO2932" t="s">
        <v>29929</v>
      </c>
      <c r="EP2932">
        <v>628195165591</v>
      </c>
      <c r="EQ2932" t="s">
        <v>207</v>
      </c>
      <c r="ER2932" t="s">
        <v>29926</v>
      </c>
      <c r="ES2932">
        <v>1</v>
      </c>
      <c r="ET2932">
        <v>0</v>
      </c>
      <c r="EU2932">
        <v>0</v>
      </c>
      <c r="EV2932">
        <v>0</v>
      </c>
      <c r="EX2932">
        <v>0</v>
      </c>
    </row>
    <row r="2933" spans="142:174">
      <c r="EL2933">
        <v>44337</v>
      </c>
      <c r="EM2933" t="s">
        <v>29930</v>
      </c>
      <c r="EN2933" t="s">
        <v>24559</v>
      </c>
      <c r="EO2933" t="s">
        <v>29929</v>
      </c>
      <c r="EP2933">
        <v>574917819112</v>
      </c>
      <c r="EQ2933" t="s">
        <v>207</v>
      </c>
      <c r="ER2933" t="s">
        <v>208</v>
      </c>
      <c r="ES2933">
        <v>1</v>
      </c>
      <c r="ET2933">
        <v>0</v>
      </c>
      <c r="EU2933">
        <v>0</v>
      </c>
      <c r="EV2933">
        <v>0</v>
      </c>
      <c r="EX2933">
        <v>0</v>
      </c>
    </row>
    <row r="2934" spans="142:174">
      <c r="EL2934">
        <v>44337</v>
      </c>
      <c r="EM2934" t="s">
        <v>29930</v>
      </c>
      <c r="EN2934" t="s">
        <v>24559</v>
      </c>
      <c r="EO2934" t="s">
        <v>29929</v>
      </c>
      <c r="EP2934">
        <v>574917819112</v>
      </c>
      <c r="EQ2934" t="s">
        <v>207</v>
      </c>
      <c r="ER2934" t="s">
        <v>209</v>
      </c>
      <c r="ES2934">
        <v>186</v>
      </c>
      <c r="ET2934">
        <v>9</v>
      </c>
      <c r="EU2934">
        <v>2124</v>
      </c>
      <c r="EV2934">
        <v>4.8387000000000002</v>
      </c>
      <c r="EW2934">
        <v>236</v>
      </c>
      <c r="EX2934">
        <v>11419.354799999999</v>
      </c>
      <c r="EY2934" s="99">
        <v>0</v>
      </c>
      <c r="EZ2934" s="99">
        <v>0</v>
      </c>
      <c r="FA2934" s="99">
        <v>0</v>
      </c>
      <c r="FB2934" s="99">
        <v>0</v>
      </c>
      <c r="FC2934" s="99">
        <v>0</v>
      </c>
      <c r="FD2934" s="99">
        <v>0</v>
      </c>
      <c r="FE2934" s="99">
        <v>0</v>
      </c>
      <c r="FF2934" s="99">
        <v>2</v>
      </c>
      <c r="FG2934" s="99">
        <v>0</v>
      </c>
      <c r="FH2934" s="99">
        <v>2</v>
      </c>
      <c r="FI2934" s="99">
        <v>0</v>
      </c>
      <c r="FJ2934" s="99">
        <v>0</v>
      </c>
      <c r="FK2934" s="99">
        <v>1</v>
      </c>
      <c r="FL2934" s="99">
        <v>1</v>
      </c>
      <c r="FM2934" s="99">
        <v>0</v>
      </c>
      <c r="FN2934" s="99">
        <v>0</v>
      </c>
      <c r="FO2934" s="99">
        <v>0</v>
      </c>
      <c r="FP2934" s="99">
        <v>0</v>
      </c>
      <c r="FQ2934" s="99">
        <v>0</v>
      </c>
      <c r="FR2934" s="99">
        <v>0</v>
      </c>
    </row>
    <row r="2935" spans="142:174">
      <c r="EL2935">
        <v>44337</v>
      </c>
      <c r="EM2935" t="s">
        <v>29930</v>
      </c>
      <c r="EN2935" t="s">
        <v>24559</v>
      </c>
      <c r="EO2935" t="s">
        <v>29929</v>
      </c>
      <c r="EP2935">
        <v>574917819112</v>
      </c>
      <c r="EQ2935" t="s">
        <v>207</v>
      </c>
      <c r="ER2935" t="s">
        <v>29926</v>
      </c>
      <c r="ES2935">
        <v>4</v>
      </c>
      <c r="ET2935">
        <v>0</v>
      </c>
      <c r="EU2935">
        <v>0</v>
      </c>
      <c r="EV2935">
        <v>0</v>
      </c>
      <c r="EX2935">
        <v>0</v>
      </c>
    </row>
    <row r="2936" spans="142:174">
      <c r="EL2936">
        <v>44337</v>
      </c>
      <c r="EM2936" t="s">
        <v>29927</v>
      </c>
      <c r="EN2936" t="s">
        <v>19037</v>
      </c>
      <c r="EO2936" t="s">
        <v>29929</v>
      </c>
      <c r="EP2936">
        <v>574190053228</v>
      </c>
      <c r="EQ2936" t="s">
        <v>207</v>
      </c>
      <c r="ER2936" t="s">
        <v>209</v>
      </c>
      <c r="ES2936">
        <v>146</v>
      </c>
      <c r="ET2936">
        <v>0</v>
      </c>
      <c r="EU2936">
        <v>0</v>
      </c>
      <c r="EV2936">
        <v>0</v>
      </c>
      <c r="EX2936">
        <v>0</v>
      </c>
    </row>
    <row r="2937" spans="142:174">
      <c r="EL2937">
        <v>44337</v>
      </c>
      <c r="EM2937" t="s">
        <v>29927</v>
      </c>
      <c r="EN2937" t="s">
        <v>19037</v>
      </c>
      <c r="EO2937" t="s">
        <v>29929</v>
      </c>
      <c r="EP2937">
        <v>574190053228</v>
      </c>
      <c r="EQ2937" t="s">
        <v>207</v>
      </c>
      <c r="ER2937" t="s">
        <v>29926</v>
      </c>
      <c r="ES2937">
        <v>11</v>
      </c>
      <c r="ET2937">
        <v>0</v>
      </c>
      <c r="EU2937">
        <v>0</v>
      </c>
      <c r="EV2937">
        <v>0</v>
      </c>
      <c r="EX2937">
        <v>0</v>
      </c>
    </row>
    <row r="2938" spans="142:174">
      <c r="EL2938">
        <v>44337</v>
      </c>
      <c r="EM2938" t="s">
        <v>29927</v>
      </c>
      <c r="EN2938" t="s">
        <v>17432</v>
      </c>
      <c r="EO2938" t="s">
        <v>29929</v>
      </c>
      <c r="EP2938">
        <v>592683898914</v>
      </c>
      <c r="EQ2938" t="s">
        <v>207</v>
      </c>
      <c r="ER2938" t="s">
        <v>208</v>
      </c>
      <c r="ES2938">
        <v>1</v>
      </c>
      <c r="ET2938">
        <v>0</v>
      </c>
      <c r="EU2938">
        <v>0</v>
      </c>
      <c r="EV2938">
        <v>0</v>
      </c>
      <c r="EX2938">
        <v>0</v>
      </c>
    </row>
    <row r="2939" spans="142:174">
      <c r="EL2939">
        <v>44337</v>
      </c>
      <c r="EM2939" t="s">
        <v>29927</v>
      </c>
      <c r="EN2939" t="s">
        <v>17432</v>
      </c>
      <c r="EO2939" t="s">
        <v>29929</v>
      </c>
      <c r="EP2939">
        <v>592683898914</v>
      </c>
      <c r="EQ2939" t="s">
        <v>207</v>
      </c>
      <c r="ER2939" t="s">
        <v>209</v>
      </c>
      <c r="ES2939">
        <v>569</v>
      </c>
      <c r="ET2939">
        <v>17</v>
      </c>
      <c r="EU2939">
        <v>2865</v>
      </c>
      <c r="EV2939">
        <v>2.9876999999999998</v>
      </c>
      <c r="EW2939">
        <v>168.52940000000001</v>
      </c>
      <c r="EX2939">
        <v>5035.1494000000002</v>
      </c>
      <c r="EY2939" s="99">
        <v>0</v>
      </c>
      <c r="EZ2939" s="99">
        <v>0</v>
      </c>
      <c r="FA2939" s="99">
        <v>0</v>
      </c>
      <c r="FB2939" s="99">
        <v>0</v>
      </c>
      <c r="FC2939" s="99">
        <v>0</v>
      </c>
      <c r="FD2939" s="99">
        <v>0</v>
      </c>
      <c r="FE2939" s="99">
        <v>0</v>
      </c>
      <c r="FF2939" s="99">
        <v>0</v>
      </c>
      <c r="FG2939" s="99">
        <v>1</v>
      </c>
      <c r="FH2939" s="99">
        <v>1</v>
      </c>
      <c r="FI2939" s="99">
        <v>0</v>
      </c>
      <c r="FJ2939" s="99">
        <v>0</v>
      </c>
      <c r="FK2939" s="99">
        <v>0</v>
      </c>
      <c r="FL2939" s="99">
        <v>0</v>
      </c>
      <c r="FM2939" s="99">
        <v>0</v>
      </c>
      <c r="FN2939" s="99">
        <v>0</v>
      </c>
      <c r="FO2939" s="99">
        <v>0</v>
      </c>
      <c r="FP2939" s="99">
        <v>0</v>
      </c>
      <c r="FQ2939" s="99">
        <v>0</v>
      </c>
      <c r="FR2939" s="99">
        <v>0</v>
      </c>
    </row>
    <row r="2940" spans="142:174">
      <c r="EL2940">
        <v>44337</v>
      </c>
      <c r="EM2940" t="s">
        <v>29927</v>
      </c>
      <c r="EN2940" t="s">
        <v>17432</v>
      </c>
      <c r="EO2940" t="s">
        <v>29929</v>
      </c>
      <c r="EP2940">
        <v>592683898914</v>
      </c>
      <c r="EQ2940" t="s">
        <v>207</v>
      </c>
      <c r="ER2940" t="s">
        <v>29926</v>
      </c>
      <c r="ES2940">
        <v>22</v>
      </c>
      <c r="ET2940">
        <v>0</v>
      </c>
      <c r="EU2940">
        <v>0</v>
      </c>
      <c r="EV2940">
        <v>0</v>
      </c>
      <c r="EX2940">
        <v>0</v>
      </c>
    </row>
    <row r="2941" spans="142:174">
      <c r="EL2941">
        <v>44337</v>
      </c>
      <c r="EM2941" t="s">
        <v>29927</v>
      </c>
      <c r="EN2941" t="s">
        <v>211</v>
      </c>
      <c r="EO2941" t="s">
        <v>29929</v>
      </c>
      <c r="EP2941">
        <v>599211933377</v>
      </c>
      <c r="EQ2941" t="s">
        <v>207</v>
      </c>
      <c r="ER2941" t="s">
        <v>209</v>
      </c>
      <c r="ES2941">
        <v>281</v>
      </c>
      <c r="ET2941">
        <v>10</v>
      </c>
      <c r="EU2941">
        <v>1285</v>
      </c>
      <c r="EV2941">
        <v>3.5587</v>
      </c>
      <c r="EW2941">
        <v>128.5</v>
      </c>
      <c r="EX2941">
        <v>4572.9537</v>
      </c>
      <c r="EY2941" s="99">
        <v>0</v>
      </c>
      <c r="EZ2941" s="99">
        <v>0</v>
      </c>
      <c r="FA2941" s="99">
        <v>0</v>
      </c>
      <c r="FB2941" s="99">
        <v>0</v>
      </c>
      <c r="FC2941" s="99">
        <v>0</v>
      </c>
      <c r="FD2941" s="99">
        <v>0</v>
      </c>
      <c r="FE2941" s="99">
        <v>0</v>
      </c>
      <c r="FF2941" s="99">
        <v>1</v>
      </c>
      <c r="FG2941" s="99">
        <v>1</v>
      </c>
      <c r="FH2941" s="99">
        <v>2</v>
      </c>
      <c r="FI2941" s="99">
        <v>0</v>
      </c>
      <c r="FJ2941" s="99">
        <v>1</v>
      </c>
      <c r="FK2941" s="99">
        <v>0</v>
      </c>
      <c r="FL2941" s="99">
        <v>1</v>
      </c>
      <c r="FM2941" s="99">
        <v>0</v>
      </c>
      <c r="FN2941" s="99">
        <v>0</v>
      </c>
      <c r="FO2941" s="99">
        <v>0</v>
      </c>
      <c r="FP2941" s="99">
        <v>0</v>
      </c>
      <c r="FQ2941" s="99">
        <v>0</v>
      </c>
      <c r="FR2941" s="99">
        <v>0</v>
      </c>
    </row>
    <row r="2942" spans="142:174">
      <c r="EL2942">
        <v>44337</v>
      </c>
      <c r="EM2942" t="s">
        <v>29927</v>
      </c>
      <c r="EN2942" t="s">
        <v>211</v>
      </c>
      <c r="EO2942" t="s">
        <v>29929</v>
      </c>
      <c r="EP2942">
        <v>599211933377</v>
      </c>
      <c r="EQ2942" t="s">
        <v>207</v>
      </c>
      <c r="ER2942" t="s">
        <v>29926</v>
      </c>
      <c r="ES2942">
        <v>2</v>
      </c>
      <c r="ET2942">
        <v>0</v>
      </c>
      <c r="EU2942">
        <v>0</v>
      </c>
      <c r="EV2942">
        <v>0</v>
      </c>
      <c r="EX2942">
        <v>0</v>
      </c>
    </row>
    <row r="2943" spans="142:174">
      <c r="EL2943">
        <v>44337</v>
      </c>
      <c r="EM2943" t="s">
        <v>29930</v>
      </c>
      <c r="EN2943" t="s">
        <v>22749</v>
      </c>
      <c r="EO2943" t="s">
        <v>29929</v>
      </c>
      <c r="EP2943">
        <v>574814826537</v>
      </c>
      <c r="EQ2943" t="s">
        <v>207</v>
      </c>
      <c r="ER2943" t="s">
        <v>209</v>
      </c>
      <c r="ES2943">
        <v>186</v>
      </c>
      <c r="ET2943">
        <v>5</v>
      </c>
      <c r="EU2943">
        <v>1242</v>
      </c>
      <c r="EV2943">
        <v>2.6882000000000001</v>
      </c>
      <c r="EW2943">
        <v>248.4</v>
      </c>
      <c r="EX2943">
        <v>6677.4193999999998</v>
      </c>
    </row>
    <row r="2944" spans="142:174">
      <c r="EL2944">
        <v>44337</v>
      </c>
      <c r="EM2944" t="s">
        <v>29930</v>
      </c>
      <c r="EN2944" t="s">
        <v>22749</v>
      </c>
      <c r="EO2944" t="s">
        <v>29929</v>
      </c>
      <c r="EP2944">
        <v>574814826537</v>
      </c>
      <c r="EQ2944" t="s">
        <v>207</v>
      </c>
      <c r="ER2944" t="s">
        <v>29926</v>
      </c>
      <c r="ES2944">
        <v>7</v>
      </c>
      <c r="ET2944">
        <v>0</v>
      </c>
      <c r="EU2944">
        <v>0</v>
      </c>
      <c r="EV2944">
        <v>0</v>
      </c>
      <c r="EX2944">
        <v>0</v>
      </c>
    </row>
    <row r="2945" spans="142:174">
      <c r="EL2945">
        <v>44337</v>
      </c>
      <c r="EM2945" t="s">
        <v>29927</v>
      </c>
      <c r="EN2945" t="s">
        <v>17425</v>
      </c>
      <c r="EO2945" t="s">
        <v>29929</v>
      </c>
      <c r="EP2945">
        <v>585622329677</v>
      </c>
      <c r="EQ2945" t="s">
        <v>207</v>
      </c>
      <c r="ER2945" t="s">
        <v>209</v>
      </c>
      <c r="ES2945">
        <v>13</v>
      </c>
      <c r="ET2945">
        <v>0</v>
      </c>
      <c r="EU2945">
        <v>0</v>
      </c>
      <c r="EV2945">
        <v>0</v>
      </c>
      <c r="EX2945">
        <v>0</v>
      </c>
    </row>
    <row r="2946" spans="142:174">
      <c r="EL2946">
        <v>44337</v>
      </c>
      <c r="EM2946" t="s">
        <v>29927</v>
      </c>
      <c r="EN2946" t="s">
        <v>17425</v>
      </c>
      <c r="EO2946" t="s">
        <v>29929</v>
      </c>
      <c r="EP2946">
        <v>585622329677</v>
      </c>
      <c r="EQ2946" t="s">
        <v>207</v>
      </c>
      <c r="ER2946" t="s">
        <v>29926</v>
      </c>
      <c r="ES2946">
        <v>3</v>
      </c>
      <c r="ET2946">
        <v>0</v>
      </c>
      <c r="EU2946">
        <v>0</v>
      </c>
      <c r="EV2946">
        <v>0</v>
      </c>
      <c r="EX2946">
        <v>0</v>
      </c>
    </row>
    <row r="2947" spans="142:174">
      <c r="EL2947">
        <v>44337</v>
      </c>
      <c r="EM2947" t="s">
        <v>29927</v>
      </c>
      <c r="EN2947" t="s">
        <v>3779</v>
      </c>
      <c r="EO2947" t="s">
        <v>29929</v>
      </c>
      <c r="EP2947">
        <v>628188901458</v>
      </c>
      <c r="EQ2947" t="s">
        <v>207</v>
      </c>
      <c r="ER2947" t="s">
        <v>209</v>
      </c>
      <c r="ES2947">
        <v>123</v>
      </c>
      <c r="ET2947">
        <v>3</v>
      </c>
      <c r="EU2947">
        <v>472</v>
      </c>
      <c r="EV2947">
        <v>2.4390000000000001</v>
      </c>
      <c r="EW2947">
        <v>157.33330000000001</v>
      </c>
      <c r="EX2947">
        <v>3837.3984</v>
      </c>
      <c r="EY2947" s="99">
        <v>0</v>
      </c>
      <c r="EZ2947" s="99">
        <v>0</v>
      </c>
      <c r="FA2947" s="99">
        <v>0</v>
      </c>
      <c r="FB2947" s="99">
        <v>0</v>
      </c>
      <c r="FC2947" s="99">
        <v>0</v>
      </c>
      <c r="FD2947" s="99">
        <v>0</v>
      </c>
      <c r="FE2947" s="99">
        <v>0</v>
      </c>
      <c r="FF2947" s="99">
        <v>0</v>
      </c>
      <c r="FG2947" s="99">
        <v>1</v>
      </c>
      <c r="FH2947" s="99">
        <v>1</v>
      </c>
      <c r="FI2947" s="99">
        <v>0</v>
      </c>
      <c r="FJ2947" s="99">
        <v>1</v>
      </c>
      <c r="FK2947" s="99">
        <v>1</v>
      </c>
      <c r="FL2947" s="99">
        <v>2</v>
      </c>
      <c r="FM2947" s="99">
        <v>0</v>
      </c>
      <c r="FN2947" s="99">
        <v>0</v>
      </c>
      <c r="FO2947" s="99">
        <v>0</v>
      </c>
      <c r="FP2947" s="99">
        <v>0</v>
      </c>
      <c r="FQ2947" s="99">
        <v>0</v>
      </c>
      <c r="FR2947" s="99">
        <v>0</v>
      </c>
    </row>
    <row r="2948" spans="142:174">
      <c r="EL2948">
        <v>44337</v>
      </c>
      <c r="EM2948" t="s">
        <v>29927</v>
      </c>
      <c r="EN2948" t="s">
        <v>3779</v>
      </c>
      <c r="EO2948" t="s">
        <v>29929</v>
      </c>
      <c r="EP2948">
        <v>628188901458</v>
      </c>
      <c r="EQ2948" t="s">
        <v>207</v>
      </c>
      <c r="ER2948" t="s">
        <v>29926</v>
      </c>
      <c r="ES2948">
        <v>8</v>
      </c>
      <c r="ET2948">
        <v>0</v>
      </c>
      <c r="EU2948">
        <v>0</v>
      </c>
      <c r="EV2948">
        <v>0</v>
      </c>
      <c r="EX2948">
        <v>0</v>
      </c>
    </row>
    <row r="2949" spans="142:174">
      <c r="EL2949">
        <v>44337</v>
      </c>
      <c r="EM2949" t="s">
        <v>29930</v>
      </c>
      <c r="EN2949" t="s">
        <v>24738</v>
      </c>
      <c r="EO2949" t="s">
        <v>29929</v>
      </c>
      <c r="EP2949">
        <v>574703641670</v>
      </c>
      <c r="EQ2949" t="s">
        <v>207</v>
      </c>
      <c r="ER2949" t="s">
        <v>208</v>
      </c>
      <c r="ES2949">
        <v>1</v>
      </c>
      <c r="ET2949">
        <v>0</v>
      </c>
      <c r="EU2949">
        <v>0</v>
      </c>
      <c r="EV2949">
        <v>0</v>
      </c>
      <c r="EX2949">
        <v>0</v>
      </c>
    </row>
    <row r="2950" spans="142:174">
      <c r="EL2950">
        <v>44337</v>
      </c>
      <c r="EM2950" t="s">
        <v>29930</v>
      </c>
      <c r="EN2950" t="s">
        <v>24738</v>
      </c>
      <c r="EO2950" t="s">
        <v>29929</v>
      </c>
      <c r="EP2950">
        <v>574703641670</v>
      </c>
      <c r="EQ2950" t="s">
        <v>207</v>
      </c>
      <c r="ER2950" t="s">
        <v>209</v>
      </c>
      <c r="ES2950">
        <v>210</v>
      </c>
      <c r="ET2950">
        <v>3</v>
      </c>
      <c r="EU2950">
        <v>634</v>
      </c>
      <c r="EV2950">
        <v>1.4286000000000001</v>
      </c>
      <c r="EW2950">
        <v>211.33330000000001</v>
      </c>
      <c r="EX2950">
        <v>3019.0475999999999</v>
      </c>
    </row>
    <row r="2951" spans="142:174">
      <c r="EL2951">
        <v>44337</v>
      </c>
      <c r="EM2951" t="s">
        <v>29930</v>
      </c>
      <c r="EN2951" t="s">
        <v>24738</v>
      </c>
      <c r="EO2951" t="s">
        <v>29929</v>
      </c>
      <c r="EP2951">
        <v>574703641670</v>
      </c>
      <c r="EQ2951" t="s">
        <v>207</v>
      </c>
      <c r="ER2951" t="s">
        <v>29926</v>
      </c>
      <c r="ES2951">
        <v>21</v>
      </c>
      <c r="ET2951">
        <v>0</v>
      </c>
      <c r="EU2951">
        <v>0</v>
      </c>
      <c r="EV2951">
        <v>0</v>
      </c>
      <c r="EX2951">
        <v>0</v>
      </c>
    </row>
    <row r="2952" spans="142:174">
      <c r="EL2952">
        <v>44337</v>
      </c>
      <c r="EM2952" t="s">
        <v>30702</v>
      </c>
      <c r="EN2952" t="s">
        <v>1370</v>
      </c>
      <c r="EO2952" t="s">
        <v>206</v>
      </c>
      <c r="EP2952">
        <v>599408782168</v>
      </c>
      <c r="EQ2952" t="s">
        <v>207</v>
      </c>
      <c r="ER2952" t="s">
        <v>208</v>
      </c>
      <c r="ES2952">
        <v>32</v>
      </c>
      <c r="ET2952">
        <v>0</v>
      </c>
      <c r="EU2952">
        <v>0</v>
      </c>
      <c r="EV2952">
        <v>0</v>
      </c>
      <c r="EX2952">
        <v>0</v>
      </c>
    </row>
    <row r="2953" spans="142:174">
      <c r="EL2953">
        <v>44337</v>
      </c>
      <c r="EM2953" t="s">
        <v>30702</v>
      </c>
      <c r="EN2953" t="s">
        <v>1370</v>
      </c>
      <c r="EO2953" t="s">
        <v>206</v>
      </c>
      <c r="EP2953">
        <v>599408782168</v>
      </c>
      <c r="EQ2953" t="s">
        <v>207</v>
      </c>
      <c r="ER2953" t="s">
        <v>209</v>
      </c>
      <c r="ES2953">
        <v>817</v>
      </c>
      <c r="ET2953">
        <v>44</v>
      </c>
      <c r="EU2953">
        <v>10000</v>
      </c>
      <c r="EV2953">
        <v>5.3856000000000002</v>
      </c>
      <c r="EW2953">
        <v>227.27269999999999</v>
      </c>
      <c r="EX2953">
        <v>12239.902099999999</v>
      </c>
      <c r="EY2953" s="99">
        <v>6.8182</v>
      </c>
      <c r="EZ2953" s="99">
        <v>7566</v>
      </c>
      <c r="FA2953" s="99">
        <v>2</v>
      </c>
      <c r="FB2953" s="99">
        <v>3783</v>
      </c>
      <c r="FC2953" s="99">
        <v>1</v>
      </c>
      <c r="FD2953" s="99">
        <v>11349</v>
      </c>
      <c r="FE2953" s="99">
        <v>3</v>
      </c>
      <c r="FF2953" s="99">
        <v>2</v>
      </c>
      <c r="FG2953" s="99">
        <v>0</v>
      </c>
      <c r="FH2953" s="99">
        <v>2</v>
      </c>
      <c r="FI2953" s="99">
        <v>1.1349</v>
      </c>
      <c r="FJ2953" s="99">
        <v>8</v>
      </c>
      <c r="FK2953" s="99">
        <v>2</v>
      </c>
      <c r="FL2953" s="99">
        <v>10</v>
      </c>
      <c r="FM2953" s="99">
        <v>0</v>
      </c>
      <c r="FN2953" s="99">
        <v>0</v>
      </c>
      <c r="FO2953" s="99">
        <v>0</v>
      </c>
      <c r="FP2953" s="99">
        <v>0</v>
      </c>
      <c r="FQ2953" s="99">
        <v>0</v>
      </c>
      <c r="FR2953" s="99">
        <v>0</v>
      </c>
    </row>
    <row r="2954" spans="142:174">
      <c r="EL2954">
        <v>44337</v>
      </c>
      <c r="EM2954" t="s">
        <v>30703</v>
      </c>
      <c r="EN2954" t="s">
        <v>211</v>
      </c>
      <c r="EO2954" t="s">
        <v>206</v>
      </c>
      <c r="EP2954">
        <v>599211933377</v>
      </c>
      <c r="EQ2954" t="s">
        <v>207</v>
      </c>
      <c r="ER2954" t="s">
        <v>208</v>
      </c>
      <c r="ES2954">
        <v>454</v>
      </c>
      <c r="ET2954">
        <v>3</v>
      </c>
      <c r="EU2954">
        <v>338</v>
      </c>
      <c r="EV2954">
        <v>0.66080000000000005</v>
      </c>
      <c r="EW2954">
        <v>112.66670000000001</v>
      </c>
      <c r="EX2954">
        <v>744.49339999999995</v>
      </c>
    </row>
    <row r="2955" spans="142:174">
      <c r="EL2955">
        <v>44337</v>
      </c>
      <c r="EM2955" t="s">
        <v>30703</v>
      </c>
      <c r="EN2955" t="s">
        <v>211</v>
      </c>
      <c r="EO2955" t="s">
        <v>206</v>
      </c>
      <c r="EP2955">
        <v>599211933377</v>
      </c>
      <c r="EQ2955" t="s">
        <v>207</v>
      </c>
      <c r="ER2955" t="s">
        <v>209</v>
      </c>
      <c r="ES2955">
        <v>767</v>
      </c>
      <c r="ET2955">
        <v>44</v>
      </c>
      <c r="EU2955">
        <v>9214</v>
      </c>
      <c r="EV2955">
        <v>5.7366000000000001</v>
      </c>
      <c r="EW2955">
        <v>209.4091</v>
      </c>
      <c r="EX2955">
        <v>12013.0378</v>
      </c>
      <c r="EY2955" s="99">
        <v>0</v>
      </c>
      <c r="EZ2955" s="99">
        <v>0</v>
      </c>
      <c r="FA2955" s="99">
        <v>0</v>
      </c>
      <c r="FB2955" s="99">
        <v>0</v>
      </c>
      <c r="FC2955" s="99">
        <v>0</v>
      </c>
      <c r="FD2955" s="99">
        <v>0</v>
      </c>
      <c r="FE2955" s="99">
        <v>0</v>
      </c>
      <c r="FF2955" s="99">
        <v>2</v>
      </c>
      <c r="FG2955" s="99">
        <v>0</v>
      </c>
      <c r="FH2955" s="99">
        <v>2</v>
      </c>
      <c r="FI2955" s="99">
        <v>0</v>
      </c>
      <c r="FJ2955" s="99">
        <v>1</v>
      </c>
      <c r="FK2955" s="99">
        <v>2</v>
      </c>
      <c r="FL2955" s="99">
        <v>3</v>
      </c>
      <c r="FM2955" s="99">
        <v>0</v>
      </c>
      <c r="FN2955" s="99">
        <v>0</v>
      </c>
      <c r="FO2955" s="99">
        <v>0</v>
      </c>
      <c r="FP2955" s="99">
        <v>0</v>
      </c>
      <c r="FQ2955" s="99">
        <v>0</v>
      </c>
      <c r="FR2955" s="99">
        <v>0</v>
      </c>
    </row>
    <row r="2956" spans="142:174">
      <c r="EL2956">
        <v>44337</v>
      </c>
      <c r="EM2956" t="s">
        <v>32041</v>
      </c>
      <c r="EN2956" t="s">
        <v>3785</v>
      </c>
      <c r="EO2956" t="s">
        <v>29929</v>
      </c>
      <c r="EP2956">
        <v>627859828083</v>
      </c>
      <c r="EQ2956" t="s">
        <v>207</v>
      </c>
      <c r="ER2956" t="s">
        <v>209</v>
      </c>
      <c r="ES2956">
        <v>9</v>
      </c>
      <c r="ET2956">
        <v>0</v>
      </c>
      <c r="EU2956">
        <v>0</v>
      </c>
      <c r="EV2956">
        <v>0</v>
      </c>
      <c r="EX2956">
        <v>0</v>
      </c>
    </row>
    <row r="2957" spans="142:174">
      <c r="EL2957">
        <v>44337</v>
      </c>
      <c r="EM2957" t="s">
        <v>32041</v>
      </c>
      <c r="EN2957" t="s">
        <v>3785</v>
      </c>
      <c r="EO2957" t="s">
        <v>29929</v>
      </c>
      <c r="EP2957">
        <v>627859828083</v>
      </c>
      <c r="EQ2957" t="s">
        <v>207</v>
      </c>
      <c r="ER2957" t="s">
        <v>29926</v>
      </c>
      <c r="ES2957">
        <v>1</v>
      </c>
      <c r="ET2957">
        <v>0</v>
      </c>
      <c r="EU2957">
        <v>0</v>
      </c>
      <c r="EV2957">
        <v>0</v>
      </c>
      <c r="EX2957">
        <v>0</v>
      </c>
    </row>
    <row r="2958" spans="142:174">
      <c r="EL2958">
        <v>44337</v>
      </c>
      <c r="EM2958" t="s">
        <v>32041</v>
      </c>
      <c r="EN2958" t="s">
        <v>3779</v>
      </c>
      <c r="EO2958" t="s">
        <v>29929</v>
      </c>
      <c r="EP2958">
        <v>628188901458</v>
      </c>
      <c r="EQ2958" t="s">
        <v>207</v>
      </c>
      <c r="ER2958" t="s">
        <v>209</v>
      </c>
      <c r="ES2958">
        <v>5</v>
      </c>
      <c r="ET2958">
        <v>0</v>
      </c>
      <c r="EU2958">
        <v>0</v>
      </c>
      <c r="EV2958">
        <v>0</v>
      </c>
      <c r="EX2958">
        <v>0</v>
      </c>
    </row>
    <row r="2959" spans="142:174">
      <c r="EL2959">
        <v>44337</v>
      </c>
      <c r="EM2959" t="s">
        <v>32041</v>
      </c>
      <c r="EN2959" t="s">
        <v>3777</v>
      </c>
      <c r="EO2959" t="s">
        <v>29929</v>
      </c>
      <c r="EP2959">
        <v>627860956677</v>
      </c>
      <c r="EQ2959" t="s">
        <v>207</v>
      </c>
      <c r="ER2959" t="s">
        <v>209</v>
      </c>
      <c r="ES2959">
        <v>10</v>
      </c>
      <c r="ET2959">
        <v>0</v>
      </c>
      <c r="EU2959">
        <v>0</v>
      </c>
      <c r="EV2959">
        <v>0</v>
      </c>
      <c r="EX2959">
        <v>0</v>
      </c>
    </row>
    <row r="2960" spans="142:174">
      <c r="EL2960">
        <v>44337</v>
      </c>
      <c r="EM2960" t="s">
        <v>32041</v>
      </c>
      <c r="EN2960" t="s">
        <v>3777</v>
      </c>
      <c r="EO2960" t="s">
        <v>29929</v>
      </c>
      <c r="EP2960">
        <v>627860956677</v>
      </c>
      <c r="EQ2960" t="s">
        <v>207</v>
      </c>
      <c r="ER2960" t="s">
        <v>29926</v>
      </c>
      <c r="ES2960">
        <v>1</v>
      </c>
      <c r="ET2960">
        <v>0</v>
      </c>
      <c r="EU2960">
        <v>0</v>
      </c>
      <c r="EV2960">
        <v>0</v>
      </c>
      <c r="EX2960">
        <v>0</v>
      </c>
    </row>
    <row r="2961" spans="142:174">
      <c r="EL2961">
        <v>44337</v>
      </c>
      <c r="EM2961" t="s">
        <v>32039</v>
      </c>
      <c r="EN2961" t="s">
        <v>3793</v>
      </c>
      <c r="EO2961" t="s">
        <v>29929</v>
      </c>
      <c r="EP2961">
        <v>628786455613</v>
      </c>
      <c r="EQ2961" t="s">
        <v>207</v>
      </c>
      <c r="ER2961" t="s">
        <v>209</v>
      </c>
      <c r="ES2961">
        <v>1</v>
      </c>
      <c r="ET2961">
        <v>0</v>
      </c>
      <c r="EU2961">
        <v>0</v>
      </c>
      <c r="EV2961">
        <v>0</v>
      </c>
      <c r="EX2961">
        <v>0</v>
      </c>
    </row>
    <row r="2962" spans="142:174">
      <c r="EL2962">
        <v>44337</v>
      </c>
      <c r="EM2962" t="s">
        <v>32039</v>
      </c>
      <c r="EN2962" t="s">
        <v>3778</v>
      </c>
      <c r="EO2962" t="s">
        <v>29929</v>
      </c>
      <c r="EP2962">
        <v>628195165591</v>
      </c>
      <c r="EQ2962" t="s">
        <v>207</v>
      </c>
      <c r="ER2962" t="s">
        <v>209</v>
      </c>
      <c r="ES2962">
        <v>1</v>
      </c>
      <c r="ET2962">
        <v>0</v>
      </c>
      <c r="EU2962">
        <v>0</v>
      </c>
      <c r="EV2962">
        <v>0</v>
      </c>
      <c r="EX2962">
        <v>0</v>
      </c>
    </row>
    <row r="2963" spans="142:174">
      <c r="EL2963">
        <v>44337</v>
      </c>
      <c r="EM2963" t="s">
        <v>32042</v>
      </c>
      <c r="EN2963" t="s">
        <v>19037</v>
      </c>
      <c r="EO2963" t="s">
        <v>29929</v>
      </c>
      <c r="EP2963">
        <v>574190053228</v>
      </c>
      <c r="EQ2963" t="s">
        <v>207</v>
      </c>
      <c r="ER2963" t="s">
        <v>29926</v>
      </c>
      <c r="ES2963">
        <v>1</v>
      </c>
      <c r="ET2963">
        <v>0</v>
      </c>
      <c r="EU2963">
        <v>0</v>
      </c>
      <c r="EV2963">
        <v>0</v>
      </c>
      <c r="EX2963">
        <v>0</v>
      </c>
    </row>
    <row r="2964" spans="142:174">
      <c r="EL2964">
        <v>44337</v>
      </c>
      <c r="EM2964" t="s">
        <v>32041</v>
      </c>
      <c r="EN2964" t="s">
        <v>17428</v>
      </c>
      <c r="EO2964" t="s">
        <v>29929</v>
      </c>
      <c r="EP2964">
        <v>574813586895</v>
      </c>
      <c r="EQ2964" t="s">
        <v>207</v>
      </c>
      <c r="ER2964" t="s">
        <v>209</v>
      </c>
      <c r="ES2964">
        <v>4</v>
      </c>
      <c r="ET2964">
        <v>0</v>
      </c>
      <c r="EU2964">
        <v>0</v>
      </c>
      <c r="EV2964">
        <v>0</v>
      </c>
      <c r="EX2964">
        <v>0</v>
      </c>
    </row>
    <row r="2965" spans="142:174">
      <c r="EL2965">
        <v>44337</v>
      </c>
      <c r="EM2965" t="s">
        <v>32041</v>
      </c>
      <c r="EN2965" t="s">
        <v>3783</v>
      </c>
      <c r="EO2965" t="s">
        <v>29929</v>
      </c>
      <c r="EP2965">
        <v>628192997700</v>
      </c>
      <c r="EQ2965" t="s">
        <v>207</v>
      </c>
      <c r="ER2965" t="s">
        <v>209</v>
      </c>
      <c r="ES2965">
        <v>8</v>
      </c>
      <c r="ET2965">
        <v>0</v>
      </c>
      <c r="EU2965">
        <v>0</v>
      </c>
      <c r="EV2965">
        <v>0</v>
      </c>
      <c r="EX2965">
        <v>0</v>
      </c>
    </row>
    <row r="2966" spans="142:174">
      <c r="EL2966">
        <v>44337</v>
      </c>
      <c r="EM2966" t="s">
        <v>32041</v>
      </c>
      <c r="EN2966" t="s">
        <v>3783</v>
      </c>
      <c r="EO2966" t="s">
        <v>29929</v>
      </c>
      <c r="EP2966">
        <v>628192997700</v>
      </c>
      <c r="EQ2966" t="s">
        <v>207</v>
      </c>
      <c r="ER2966" t="s">
        <v>29926</v>
      </c>
      <c r="ES2966">
        <v>1</v>
      </c>
      <c r="ET2966">
        <v>0</v>
      </c>
      <c r="EU2966">
        <v>0</v>
      </c>
      <c r="EV2966">
        <v>0</v>
      </c>
      <c r="EX2966">
        <v>0</v>
      </c>
    </row>
    <row r="2967" spans="142:174">
      <c r="EL2967">
        <v>44337</v>
      </c>
      <c r="EM2967" t="s">
        <v>32041</v>
      </c>
      <c r="EN2967" t="s">
        <v>17433</v>
      </c>
      <c r="EO2967" t="s">
        <v>29929</v>
      </c>
      <c r="EP2967">
        <v>574398131691</v>
      </c>
      <c r="EQ2967" t="s">
        <v>207</v>
      </c>
      <c r="ER2967" t="s">
        <v>209</v>
      </c>
      <c r="ES2967">
        <v>3</v>
      </c>
      <c r="ET2967">
        <v>0</v>
      </c>
      <c r="EU2967">
        <v>0</v>
      </c>
      <c r="EV2967">
        <v>0</v>
      </c>
      <c r="EX2967">
        <v>0</v>
      </c>
    </row>
    <row r="2968" spans="142:174">
      <c r="EL2968">
        <v>44337</v>
      </c>
      <c r="EM2968" t="s">
        <v>32921</v>
      </c>
      <c r="EN2968" t="s">
        <v>32924</v>
      </c>
      <c r="EO2968" t="s">
        <v>29929</v>
      </c>
      <c r="EP2968">
        <v>643887644126</v>
      </c>
      <c r="EQ2968" t="s">
        <v>207</v>
      </c>
      <c r="ER2968" t="s">
        <v>209</v>
      </c>
      <c r="ES2968">
        <v>5</v>
      </c>
      <c r="ET2968">
        <v>0</v>
      </c>
      <c r="EU2968">
        <v>0</v>
      </c>
      <c r="EV2968">
        <v>0</v>
      </c>
      <c r="EX2968">
        <v>0</v>
      </c>
    </row>
    <row r="2969" spans="142:174">
      <c r="EL2969">
        <v>44337</v>
      </c>
      <c r="EM2969" t="s">
        <v>32921</v>
      </c>
      <c r="EN2969" t="s">
        <v>32922</v>
      </c>
      <c r="EO2969" t="s">
        <v>29929</v>
      </c>
      <c r="EP2969">
        <v>644276345723</v>
      </c>
      <c r="EQ2969" t="s">
        <v>207</v>
      </c>
      <c r="ER2969" t="s">
        <v>209</v>
      </c>
      <c r="ES2969">
        <v>9</v>
      </c>
      <c r="ET2969">
        <v>1</v>
      </c>
      <c r="EU2969">
        <v>104</v>
      </c>
      <c r="EV2969">
        <v>11.1111</v>
      </c>
      <c r="EW2969">
        <v>104</v>
      </c>
      <c r="EX2969">
        <v>11555.5556</v>
      </c>
      <c r="EY2969" s="99">
        <v>0</v>
      </c>
      <c r="EZ2969" s="99">
        <v>0</v>
      </c>
      <c r="FA2969" s="99">
        <v>0</v>
      </c>
      <c r="FB2969" s="99">
        <v>0</v>
      </c>
      <c r="FC2969" s="99">
        <v>0</v>
      </c>
      <c r="FD2969" s="99">
        <v>0</v>
      </c>
      <c r="FE2969" s="99">
        <v>0</v>
      </c>
      <c r="FF2969" s="99">
        <v>1</v>
      </c>
      <c r="FG2969" s="99">
        <v>1</v>
      </c>
      <c r="FH2969" s="99">
        <v>2</v>
      </c>
      <c r="FI2969" s="99">
        <v>0</v>
      </c>
      <c r="FJ2969" s="99">
        <v>0</v>
      </c>
      <c r="FK2969" s="99">
        <v>1</v>
      </c>
      <c r="FL2969" s="99">
        <v>1</v>
      </c>
      <c r="FM2969" s="99">
        <v>0</v>
      </c>
      <c r="FN2969" s="99">
        <v>0</v>
      </c>
      <c r="FO2969" s="99">
        <v>0</v>
      </c>
      <c r="FP2969" s="99">
        <v>0</v>
      </c>
      <c r="FQ2969" s="99">
        <v>0</v>
      </c>
      <c r="FR2969" s="99">
        <v>0</v>
      </c>
    </row>
    <row r="2970" spans="142:174">
      <c r="EL2970">
        <v>44337</v>
      </c>
      <c r="EM2970" t="s">
        <v>32040</v>
      </c>
      <c r="EN2970" t="s">
        <v>19037</v>
      </c>
      <c r="EO2970" t="s">
        <v>29929</v>
      </c>
      <c r="EP2970">
        <v>574190053228</v>
      </c>
      <c r="EQ2970" t="s">
        <v>207</v>
      </c>
      <c r="ER2970" t="s">
        <v>208</v>
      </c>
      <c r="ES2970">
        <v>1</v>
      </c>
      <c r="ET2970">
        <v>0</v>
      </c>
      <c r="EU2970">
        <v>0</v>
      </c>
      <c r="EV2970">
        <v>0</v>
      </c>
      <c r="EX2970">
        <v>0</v>
      </c>
    </row>
    <row r="2971" spans="142:174">
      <c r="EL2971">
        <v>44337</v>
      </c>
      <c r="EM2971" t="s">
        <v>32041</v>
      </c>
      <c r="EN2971" t="s">
        <v>609</v>
      </c>
      <c r="EO2971" t="s">
        <v>29929</v>
      </c>
      <c r="EP2971">
        <v>574298647000</v>
      </c>
      <c r="EQ2971" t="s">
        <v>207</v>
      </c>
      <c r="ER2971" t="s">
        <v>209</v>
      </c>
      <c r="ES2971">
        <v>6</v>
      </c>
      <c r="ET2971">
        <v>0</v>
      </c>
      <c r="EU2971">
        <v>0</v>
      </c>
      <c r="EV2971">
        <v>0</v>
      </c>
      <c r="EX2971">
        <v>0</v>
      </c>
    </row>
    <row r="2972" spans="142:174">
      <c r="EL2972">
        <v>44337</v>
      </c>
      <c r="EM2972" t="s">
        <v>32041</v>
      </c>
      <c r="EN2972" t="s">
        <v>609</v>
      </c>
      <c r="EO2972" t="s">
        <v>29929</v>
      </c>
      <c r="EP2972">
        <v>574298647000</v>
      </c>
      <c r="EQ2972" t="s">
        <v>207</v>
      </c>
      <c r="ER2972" t="s">
        <v>29926</v>
      </c>
      <c r="ES2972">
        <v>2</v>
      </c>
      <c r="ET2972">
        <v>0</v>
      </c>
      <c r="EU2972">
        <v>0</v>
      </c>
      <c r="EV2972">
        <v>0</v>
      </c>
      <c r="EX2972">
        <v>0</v>
      </c>
    </row>
    <row r="2973" spans="142:174">
      <c r="EL2973">
        <v>44337</v>
      </c>
      <c r="EM2973" t="s">
        <v>32041</v>
      </c>
      <c r="EN2973" t="s">
        <v>3793</v>
      </c>
      <c r="EO2973" t="s">
        <v>29929</v>
      </c>
      <c r="EP2973">
        <v>628786455613</v>
      </c>
      <c r="EQ2973" t="s">
        <v>207</v>
      </c>
      <c r="ER2973" t="s">
        <v>209</v>
      </c>
      <c r="ES2973">
        <v>6</v>
      </c>
      <c r="ET2973">
        <v>0</v>
      </c>
      <c r="EU2973">
        <v>0</v>
      </c>
      <c r="EV2973">
        <v>0</v>
      </c>
      <c r="EX2973">
        <v>0</v>
      </c>
    </row>
    <row r="2974" spans="142:174">
      <c r="EL2974">
        <v>44337</v>
      </c>
      <c r="EM2974" t="s">
        <v>32041</v>
      </c>
      <c r="EN2974" t="s">
        <v>3780</v>
      </c>
      <c r="EO2974" t="s">
        <v>29929</v>
      </c>
      <c r="EP2974">
        <v>628786403173</v>
      </c>
      <c r="EQ2974" t="s">
        <v>207</v>
      </c>
      <c r="ER2974" t="s">
        <v>209</v>
      </c>
      <c r="ES2974">
        <v>18</v>
      </c>
      <c r="ET2974">
        <v>0</v>
      </c>
      <c r="EU2974">
        <v>0</v>
      </c>
      <c r="EV2974">
        <v>0</v>
      </c>
      <c r="EX2974">
        <v>0</v>
      </c>
    </row>
    <row r="2975" spans="142:174">
      <c r="EL2975">
        <v>44337</v>
      </c>
      <c r="EM2975" t="s">
        <v>32041</v>
      </c>
      <c r="EN2975" t="s">
        <v>17425</v>
      </c>
      <c r="EO2975" t="s">
        <v>29929</v>
      </c>
      <c r="EP2975">
        <v>585622329677</v>
      </c>
      <c r="EQ2975" t="s">
        <v>207</v>
      </c>
      <c r="ER2975" t="s">
        <v>209</v>
      </c>
      <c r="ES2975">
        <v>1</v>
      </c>
      <c r="ET2975">
        <v>0</v>
      </c>
      <c r="EU2975">
        <v>0</v>
      </c>
      <c r="EV2975">
        <v>0</v>
      </c>
      <c r="EX2975">
        <v>0</v>
      </c>
    </row>
    <row r="2976" spans="142:174">
      <c r="EL2976">
        <v>44337</v>
      </c>
      <c r="EM2976" t="s">
        <v>32041</v>
      </c>
      <c r="EN2976" t="s">
        <v>17425</v>
      </c>
      <c r="EO2976" t="s">
        <v>29929</v>
      </c>
      <c r="EP2976">
        <v>585622329677</v>
      </c>
      <c r="EQ2976" t="s">
        <v>207</v>
      </c>
      <c r="ER2976" t="s">
        <v>29926</v>
      </c>
      <c r="ES2976">
        <v>1</v>
      </c>
      <c r="ET2976">
        <v>0</v>
      </c>
      <c r="EU2976">
        <v>0</v>
      </c>
      <c r="EV2976">
        <v>0</v>
      </c>
      <c r="EX2976">
        <v>0</v>
      </c>
    </row>
    <row r="2977" spans="142:174">
      <c r="EL2977">
        <v>44337</v>
      </c>
      <c r="EM2977" t="s">
        <v>32921</v>
      </c>
      <c r="EN2977" t="s">
        <v>32043</v>
      </c>
      <c r="EO2977" t="s">
        <v>29929</v>
      </c>
      <c r="EP2977">
        <v>627339287213</v>
      </c>
      <c r="EQ2977" t="s">
        <v>207</v>
      </c>
      <c r="ER2977" t="s">
        <v>209</v>
      </c>
      <c r="ES2977">
        <v>9</v>
      </c>
      <c r="ET2977">
        <v>0</v>
      </c>
      <c r="EU2977">
        <v>0</v>
      </c>
      <c r="EV2977">
        <v>0</v>
      </c>
      <c r="EX2977">
        <v>0</v>
      </c>
    </row>
    <row r="2978" spans="142:174">
      <c r="EL2978">
        <v>44337</v>
      </c>
      <c r="EM2978" t="s">
        <v>32038</v>
      </c>
      <c r="EN2978" t="s">
        <v>17425</v>
      </c>
      <c r="EO2978" t="s">
        <v>29929</v>
      </c>
      <c r="EP2978">
        <v>585622329677</v>
      </c>
      <c r="EQ2978" t="s">
        <v>207</v>
      </c>
      <c r="ER2978" t="s">
        <v>208</v>
      </c>
      <c r="ES2978">
        <v>1</v>
      </c>
      <c r="ET2978">
        <v>0</v>
      </c>
      <c r="EU2978">
        <v>0</v>
      </c>
      <c r="EV2978">
        <v>0</v>
      </c>
      <c r="EX2978">
        <v>0</v>
      </c>
    </row>
    <row r="2979" spans="142:174">
      <c r="EL2979">
        <v>44337</v>
      </c>
      <c r="EM2979" t="s">
        <v>32041</v>
      </c>
      <c r="EN2979" t="s">
        <v>32045</v>
      </c>
      <c r="EO2979" t="s">
        <v>29929</v>
      </c>
      <c r="EP2979">
        <v>643582104858</v>
      </c>
      <c r="EQ2979" t="s">
        <v>207</v>
      </c>
      <c r="ER2979" t="s">
        <v>209</v>
      </c>
      <c r="ES2979">
        <v>5</v>
      </c>
      <c r="ET2979">
        <v>0</v>
      </c>
      <c r="EU2979">
        <v>0</v>
      </c>
      <c r="EV2979">
        <v>0</v>
      </c>
      <c r="EX2979">
        <v>0</v>
      </c>
    </row>
    <row r="2980" spans="142:174">
      <c r="EL2980">
        <v>44337</v>
      </c>
      <c r="EM2980" t="s">
        <v>32041</v>
      </c>
      <c r="EN2980" t="s">
        <v>32043</v>
      </c>
      <c r="EO2980" t="s">
        <v>29929</v>
      </c>
      <c r="EP2980">
        <v>627339287213</v>
      </c>
      <c r="EQ2980" t="s">
        <v>207</v>
      </c>
      <c r="ER2980" t="s">
        <v>209</v>
      </c>
      <c r="ES2980">
        <v>3</v>
      </c>
      <c r="ET2980">
        <v>0</v>
      </c>
      <c r="EU2980">
        <v>0</v>
      </c>
      <c r="EV2980">
        <v>0</v>
      </c>
      <c r="EX2980">
        <v>0</v>
      </c>
    </row>
    <row r="2981" spans="142:174">
      <c r="EL2981">
        <v>44337</v>
      </c>
      <c r="EM2981" t="s">
        <v>32041</v>
      </c>
      <c r="EN2981" t="s">
        <v>32043</v>
      </c>
      <c r="EO2981" t="s">
        <v>29929</v>
      </c>
      <c r="EP2981">
        <v>627339287213</v>
      </c>
      <c r="EQ2981" t="s">
        <v>207</v>
      </c>
      <c r="ER2981" t="s">
        <v>29926</v>
      </c>
      <c r="ES2981">
        <v>1</v>
      </c>
      <c r="ET2981">
        <v>0</v>
      </c>
      <c r="EU2981">
        <v>0</v>
      </c>
      <c r="EV2981">
        <v>0</v>
      </c>
      <c r="EX2981">
        <v>0</v>
      </c>
    </row>
    <row r="2982" spans="142:174">
      <c r="EL2982">
        <v>44337</v>
      </c>
      <c r="EM2982" t="s">
        <v>32038</v>
      </c>
      <c r="EN2982" t="s">
        <v>609</v>
      </c>
      <c r="EO2982" t="s">
        <v>29929</v>
      </c>
      <c r="EP2982">
        <v>574298647000</v>
      </c>
      <c r="EQ2982" t="s">
        <v>207</v>
      </c>
      <c r="ER2982" t="s">
        <v>208</v>
      </c>
      <c r="ES2982">
        <v>2</v>
      </c>
      <c r="ET2982">
        <v>0</v>
      </c>
      <c r="EU2982">
        <v>0</v>
      </c>
      <c r="EV2982">
        <v>0</v>
      </c>
      <c r="EX2982">
        <v>0</v>
      </c>
    </row>
    <row r="2983" spans="142:174">
      <c r="EL2983">
        <v>44337</v>
      </c>
      <c r="EM2983" t="s">
        <v>32041</v>
      </c>
      <c r="EN2983" t="s">
        <v>3791</v>
      </c>
      <c r="EO2983" t="s">
        <v>29929</v>
      </c>
      <c r="EP2983">
        <v>628193881413</v>
      </c>
      <c r="EQ2983" t="s">
        <v>207</v>
      </c>
      <c r="ER2983" t="s">
        <v>209</v>
      </c>
      <c r="ES2983">
        <v>7</v>
      </c>
      <c r="ET2983">
        <v>0</v>
      </c>
      <c r="EU2983">
        <v>0</v>
      </c>
      <c r="EV2983">
        <v>0</v>
      </c>
      <c r="EX2983">
        <v>0</v>
      </c>
    </row>
    <row r="2984" spans="142:174">
      <c r="EL2984">
        <v>44337</v>
      </c>
      <c r="EM2984" t="s">
        <v>32041</v>
      </c>
      <c r="EN2984" t="s">
        <v>17431</v>
      </c>
      <c r="EO2984" t="s">
        <v>29929</v>
      </c>
      <c r="EP2984">
        <v>574390227530</v>
      </c>
      <c r="EQ2984" t="s">
        <v>207</v>
      </c>
      <c r="ER2984" t="s">
        <v>209</v>
      </c>
      <c r="ES2984">
        <v>8</v>
      </c>
      <c r="ET2984">
        <v>0</v>
      </c>
      <c r="EU2984">
        <v>0</v>
      </c>
      <c r="EV2984">
        <v>0</v>
      </c>
      <c r="EX2984">
        <v>0</v>
      </c>
    </row>
    <row r="2985" spans="142:174">
      <c r="EL2985">
        <v>44337</v>
      </c>
      <c r="EM2985" t="s">
        <v>32041</v>
      </c>
      <c r="EN2985" t="s">
        <v>19037</v>
      </c>
      <c r="EO2985" t="s">
        <v>29929</v>
      </c>
      <c r="EP2985">
        <v>574190053228</v>
      </c>
      <c r="EQ2985" t="s">
        <v>207</v>
      </c>
      <c r="ER2985" t="s">
        <v>208</v>
      </c>
      <c r="ES2985">
        <v>1</v>
      </c>
      <c r="ET2985">
        <v>0</v>
      </c>
      <c r="EU2985">
        <v>0</v>
      </c>
      <c r="EV2985">
        <v>0</v>
      </c>
      <c r="EX2985">
        <v>0</v>
      </c>
    </row>
    <row r="2986" spans="142:174">
      <c r="EL2986">
        <v>44337</v>
      </c>
      <c r="EM2986" t="s">
        <v>32041</v>
      </c>
      <c r="EN2986" t="s">
        <v>19037</v>
      </c>
      <c r="EO2986" t="s">
        <v>29929</v>
      </c>
      <c r="EP2986">
        <v>574190053228</v>
      </c>
      <c r="EQ2986" t="s">
        <v>207</v>
      </c>
      <c r="ER2986" t="s">
        <v>209</v>
      </c>
      <c r="ES2986">
        <v>9</v>
      </c>
      <c r="ET2986">
        <v>1</v>
      </c>
      <c r="EU2986">
        <v>64</v>
      </c>
      <c r="EV2986">
        <v>11.1111</v>
      </c>
      <c r="EW2986">
        <v>64</v>
      </c>
      <c r="EX2986">
        <v>7111.1111000000001</v>
      </c>
    </row>
    <row r="2987" spans="142:174">
      <c r="EL2987">
        <v>44337</v>
      </c>
      <c r="EM2987" t="s">
        <v>32921</v>
      </c>
      <c r="EN2987" t="s">
        <v>32044</v>
      </c>
      <c r="EO2987" t="s">
        <v>29929</v>
      </c>
      <c r="EP2987">
        <v>626432632538</v>
      </c>
      <c r="EQ2987" t="s">
        <v>207</v>
      </c>
      <c r="ER2987" t="s">
        <v>209</v>
      </c>
      <c r="ES2987">
        <v>7</v>
      </c>
      <c r="ET2987">
        <v>0</v>
      </c>
      <c r="EU2987">
        <v>0</v>
      </c>
      <c r="EV2987">
        <v>0</v>
      </c>
      <c r="EX2987">
        <v>0</v>
      </c>
    </row>
    <row r="2988" spans="142:174">
      <c r="EL2988">
        <v>44337</v>
      </c>
      <c r="EM2988" t="s">
        <v>32921</v>
      </c>
      <c r="EN2988" t="s">
        <v>32923</v>
      </c>
      <c r="EO2988" t="s">
        <v>29929</v>
      </c>
      <c r="EP2988">
        <v>624706080666</v>
      </c>
      <c r="EQ2988" t="s">
        <v>207</v>
      </c>
      <c r="ER2988" t="s">
        <v>209</v>
      </c>
      <c r="ES2988">
        <v>18</v>
      </c>
      <c r="ET2988">
        <v>0</v>
      </c>
      <c r="EU2988">
        <v>0</v>
      </c>
      <c r="EV2988">
        <v>0</v>
      </c>
      <c r="EX2988">
        <v>0</v>
      </c>
    </row>
    <row r="2989" spans="142:174">
      <c r="EL2989">
        <v>44337</v>
      </c>
      <c r="EM2989" t="s">
        <v>32921</v>
      </c>
      <c r="EN2989" t="s">
        <v>32045</v>
      </c>
      <c r="EO2989" t="s">
        <v>29929</v>
      </c>
      <c r="EP2989">
        <v>643582104858</v>
      </c>
      <c r="EQ2989" t="s">
        <v>207</v>
      </c>
      <c r="ER2989" t="s">
        <v>209</v>
      </c>
      <c r="ES2989">
        <v>19</v>
      </c>
      <c r="ET2989">
        <v>0</v>
      </c>
      <c r="EU2989">
        <v>0</v>
      </c>
      <c r="EV2989">
        <v>0</v>
      </c>
      <c r="EX2989">
        <v>0</v>
      </c>
    </row>
    <row r="2990" spans="142:174">
      <c r="EL2990">
        <v>44338</v>
      </c>
      <c r="EM2990" t="s">
        <v>28043</v>
      </c>
      <c r="EN2990" t="s">
        <v>17425</v>
      </c>
      <c r="EO2990" t="s">
        <v>206</v>
      </c>
      <c r="EP2990">
        <v>585622329677</v>
      </c>
      <c r="EQ2990" t="s">
        <v>207</v>
      </c>
      <c r="ER2990" t="s">
        <v>209</v>
      </c>
      <c r="ES2990">
        <v>55</v>
      </c>
      <c r="ET2990">
        <v>1</v>
      </c>
      <c r="EU2990">
        <v>493</v>
      </c>
      <c r="EV2990">
        <v>1.8182</v>
      </c>
      <c r="EW2990">
        <v>493</v>
      </c>
      <c r="EX2990">
        <v>8963.6363999999994</v>
      </c>
    </row>
    <row r="2991" spans="142:174">
      <c r="EL2991">
        <v>44338</v>
      </c>
      <c r="EM2991" t="s">
        <v>31482</v>
      </c>
      <c r="EN2991" t="s">
        <v>17425</v>
      </c>
      <c r="EO2991" t="s">
        <v>206</v>
      </c>
      <c r="EP2991">
        <v>585622329677</v>
      </c>
      <c r="EQ2991" t="s">
        <v>207</v>
      </c>
      <c r="ER2991" t="s">
        <v>208</v>
      </c>
      <c r="ES2991">
        <v>1</v>
      </c>
      <c r="ET2991">
        <v>0</v>
      </c>
      <c r="EU2991">
        <v>0</v>
      </c>
      <c r="EV2991">
        <v>0</v>
      </c>
      <c r="EX2991">
        <v>0</v>
      </c>
    </row>
    <row r="2992" spans="142:174">
      <c r="EL2992">
        <v>44338</v>
      </c>
      <c r="EM2992" t="s">
        <v>31482</v>
      </c>
      <c r="EN2992" t="s">
        <v>17425</v>
      </c>
      <c r="EO2992" t="s">
        <v>206</v>
      </c>
      <c r="EP2992">
        <v>585622329677</v>
      </c>
      <c r="EQ2992" t="s">
        <v>207</v>
      </c>
      <c r="ER2992" t="s">
        <v>209</v>
      </c>
      <c r="ES2992">
        <v>338</v>
      </c>
      <c r="ET2992">
        <v>17</v>
      </c>
      <c r="EU2992">
        <v>10000</v>
      </c>
      <c r="EV2992">
        <v>5.0296000000000003</v>
      </c>
      <c r="EW2992">
        <v>588.23530000000005</v>
      </c>
      <c r="EX2992">
        <v>29585.7988</v>
      </c>
      <c r="EY2992" s="99">
        <v>0</v>
      </c>
      <c r="EZ2992" s="99">
        <v>0</v>
      </c>
      <c r="FA2992" s="99">
        <v>0</v>
      </c>
      <c r="FB2992" s="99">
        <v>0</v>
      </c>
      <c r="FC2992" s="99">
        <v>0</v>
      </c>
      <c r="FD2992" s="99">
        <v>0</v>
      </c>
      <c r="FE2992" s="99">
        <v>0</v>
      </c>
      <c r="FF2992" s="99">
        <v>0</v>
      </c>
      <c r="FG2992" s="99">
        <v>0</v>
      </c>
      <c r="FH2992" s="99">
        <v>0</v>
      </c>
      <c r="FI2992" s="99">
        <v>0</v>
      </c>
      <c r="FJ2992" s="99">
        <v>1</v>
      </c>
      <c r="FK2992" s="99">
        <v>0</v>
      </c>
      <c r="FL2992" s="99">
        <v>1</v>
      </c>
      <c r="FM2992" s="99">
        <v>0</v>
      </c>
      <c r="FN2992" s="99">
        <v>0</v>
      </c>
      <c r="FO2992" s="99">
        <v>0</v>
      </c>
      <c r="FP2992" s="99">
        <v>0</v>
      </c>
      <c r="FQ2992" s="99">
        <v>0</v>
      </c>
      <c r="FR2992" s="99">
        <v>0</v>
      </c>
    </row>
    <row r="2993" spans="142:174">
      <c r="EL2993">
        <v>44338</v>
      </c>
      <c r="EM2993" t="s">
        <v>29927</v>
      </c>
      <c r="EN2993" t="s">
        <v>1370</v>
      </c>
      <c r="EO2993" t="s">
        <v>29929</v>
      </c>
      <c r="EP2993">
        <v>599408782168</v>
      </c>
      <c r="EQ2993" t="s">
        <v>207</v>
      </c>
      <c r="ER2993" t="s">
        <v>209</v>
      </c>
      <c r="ES2993">
        <v>148</v>
      </c>
      <c r="ET2993">
        <v>5</v>
      </c>
      <c r="EU2993">
        <v>865</v>
      </c>
      <c r="EV2993">
        <v>3.3784000000000001</v>
      </c>
      <c r="EW2993">
        <v>173</v>
      </c>
      <c r="EX2993">
        <v>5844.5946000000004</v>
      </c>
      <c r="EY2993" s="99">
        <v>0</v>
      </c>
      <c r="EZ2993" s="99">
        <v>0</v>
      </c>
      <c r="FA2993" s="99">
        <v>0</v>
      </c>
      <c r="FB2993" s="99">
        <v>0</v>
      </c>
      <c r="FC2993" s="99">
        <v>0</v>
      </c>
      <c r="FD2993" s="99">
        <v>0</v>
      </c>
      <c r="FE2993" s="99">
        <v>0</v>
      </c>
      <c r="FF2993" s="99">
        <v>0</v>
      </c>
      <c r="FG2993" s="99">
        <v>0</v>
      </c>
      <c r="FH2993" s="99">
        <v>0</v>
      </c>
      <c r="FI2993" s="99">
        <v>0</v>
      </c>
      <c r="FJ2993" s="99">
        <v>1</v>
      </c>
      <c r="FK2993" s="99">
        <v>1</v>
      </c>
      <c r="FL2993" s="99">
        <v>2</v>
      </c>
      <c r="FM2993" s="99">
        <v>0</v>
      </c>
      <c r="FN2993" s="99">
        <v>0</v>
      </c>
      <c r="FO2993" s="99">
        <v>0</v>
      </c>
      <c r="FP2993" s="99">
        <v>0</v>
      </c>
      <c r="FQ2993" s="99">
        <v>0</v>
      </c>
      <c r="FR2993" s="99">
        <v>0</v>
      </c>
    </row>
    <row r="2994" spans="142:174">
      <c r="EL2994">
        <v>44338</v>
      </c>
      <c r="EM2994" t="s">
        <v>29927</v>
      </c>
      <c r="EN2994" t="s">
        <v>1370</v>
      </c>
      <c r="EO2994" t="s">
        <v>29929</v>
      </c>
      <c r="EP2994">
        <v>599408782168</v>
      </c>
      <c r="EQ2994" t="s">
        <v>207</v>
      </c>
      <c r="ER2994" t="s">
        <v>29926</v>
      </c>
      <c r="ES2994">
        <v>1</v>
      </c>
      <c r="ET2994">
        <v>0</v>
      </c>
      <c r="EU2994">
        <v>0</v>
      </c>
      <c r="EV2994">
        <v>0</v>
      </c>
      <c r="EX2994">
        <v>0</v>
      </c>
    </row>
    <row r="2995" spans="142:174">
      <c r="EL2995">
        <v>44338</v>
      </c>
      <c r="EM2995" t="s">
        <v>29927</v>
      </c>
      <c r="EN2995" t="s">
        <v>22765</v>
      </c>
      <c r="EO2995" t="s">
        <v>29929</v>
      </c>
      <c r="EP2995">
        <v>574813750930</v>
      </c>
      <c r="EQ2995" t="s">
        <v>207</v>
      </c>
      <c r="ER2995" t="s">
        <v>209</v>
      </c>
      <c r="ES2995">
        <v>399</v>
      </c>
      <c r="ET2995">
        <v>14</v>
      </c>
      <c r="EU2995">
        <v>2040</v>
      </c>
      <c r="EV2995">
        <v>3.5087999999999999</v>
      </c>
      <c r="EW2995">
        <v>145.71430000000001</v>
      </c>
      <c r="EX2995">
        <v>5112.7820000000002</v>
      </c>
    </row>
    <row r="2996" spans="142:174">
      <c r="EL2996">
        <v>44338</v>
      </c>
      <c r="EM2996" t="s">
        <v>29927</v>
      </c>
      <c r="EN2996" t="s">
        <v>22765</v>
      </c>
      <c r="EO2996" t="s">
        <v>29929</v>
      </c>
      <c r="EP2996">
        <v>574813750930</v>
      </c>
      <c r="EQ2996" t="s">
        <v>207</v>
      </c>
      <c r="ER2996" t="s">
        <v>29926</v>
      </c>
      <c r="ES2996">
        <v>4</v>
      </c>
      <c r="ET2996">
        <v>0</v>
      </c>
      <c r="EU2996">
        <v>0</v>
      </c>
      <c r="EV2996">
        <v>0</v>
      </c>
      <c r="EX2996">
        <v>0</v>
      </c>
    </row>
    <row r="2997" spans="142:174">
      <c r="EL2997">
        <v>44338</v>
      </c>
      <c r="EM2997" t="s">
        <v>29927</v>
      </c>
      <c r="EN2997" t="s">
        <v>3790</v>
      </c>
      <c r="EO2997" t="s">
        <v>29929</v>
      </c>
      <c r="EP2997">
        <v>628191785238</v>
      </c>
      <c r="EQ2997" t="s">
        <v>207</v>
      </c>
      <c r="ER2997" t="s">
        <v>209</v>
      </c>
      <c r="ES2997">
        <v>239</v>
      </c>
      <c r="ET2997">
        <v>9</v>
      </c>
      <c r="EU2997">
        <v>1560</v>
      </c>
      <c r="EV2997">
        <v>3.7656999999999998</v>
      </c>
      <c r="EW2997">
        <v>173.33330000000001</v>
      </c>
      <c r="EX2997">
        <v>6527.1967000000004</v>
      </c>
      <c r="EY2997" s="99">
        <v>0</v>
      </c>
      <c r="EZ2997" s="99">
        <v>0</v>
      </c>
      <c r="FA2997" s="99">
        <v>0</v>
      </c>
      <c r="FB2997" s="99">
        <v>0</v>
      </c>
      <c r="FC2997" s="99">
        <v>0</v>
      </c>
      <c r="FD2997" s="99">
        <v>0</v>
      </c>
      <c r="FE2997" s="99">
        <v>0</v>
      </c>
      <c r="FF2997" s="99">
        <v>2</v>
      </c>
      <c r="FG2997" s="99">
        <v>0</v>
      </c>
      <c r="FH2997" s="99">
        <v>2</v>
      </c>
      <c r="FI2997" s="99">
        <v>0</v>
      </c>
      <c r="FJ2997" s="99">
        <v>0</v>
      </c>
      <c r="FK2997" s="99">
        <v>0</v>
      </c>
      <c r="FL2997" s="99">
        <v>0</v>
      </c>
      <c r="FM2997" s="99">
        <v>0</v>
      </c>
      <c r="FN2997" s="99">
        <v>0</v>
      </c>
      <c r="FO2997" s="99">
        <v>0</v>
      </c>
      <c r="FP2997" s="99">
        <v>0</v>
      </c>
      <c r="FQ2997" s="99">
        <v>0</v>
      </c>
      <c r="FR2997" s="99">
        <v>0</v>
      </c>
    </row>
    <row r="2998" spans="142:174">
      <c r="EL2998">
        <v>44338</v>
      </c>
      <c r="EM2998" t="s">
        <v>29927</v>
      </c>
      <c r="EN2998" t="s">
        <v>3790</v>
      </c>
      <c r="EO2998" t="s">
        <v>29929</v>
      </c>
      <c r="EP2998">
        <v>628191785238</v>
      </c>
      <c r="EQ2998" t="s">
        <v>207</v>
      </c>
      <c r="ER2998" t="s">
        <v>29926</v>
      </c>
      <c r="ES2998">
        <v>10</v>
      </c>
      <c r="ET2998">
        <v>0</v>
      </c>
      <c r="EU2998">
        <v>0</v>
      </c>
      <c r="EV2998">
        <v>0</v>
      </c>
      <c r="EX2998">
        <v>0</v>
      </c>
    </row>
    <row r="2999" spans="142:174">
      <c r="EL2999">
        <v>44338</v>
      </c>
      <c r="EM2999" t="s">
        <v>29930</v>
      </c>
      <c r="EN2999" t="s">
        <v>24562</v>
      </c>
      <c r="EO2999" t="s">
        <v>29929</v>
      </c>
      <c r="EP2999">
        <v>574549692805</v>
      </c>
      <c r="EQ2999" t="s">
        <v>207</v>
      </c>
      <c r="ER2999" t="s">
        <v>209</v>
      </c>
      <c r="ES2999">
        <v>294</v>
      </c>
      <c r="ET2999">
        <v>5</v>
      </c>
      <c r="EU2999">
        <v>812</v>
      </c>
      <c r="EV2999">
        <v>1.7007000000000001</v>
      </c>
      <c r="EW2999">
        <v>162.4</v>
      </c>
      <c r="EX2999">
        <v>2761.9047999999998</v>
      </c>
    </row>
    <row r="3000" spans="142:174">
      <c r="EL3000">
        <v>44338</v>
      </c>
      <c r="EM3000" t="s">
        <v>29930</v>
      </c>
      <c r="EN3000" t="s">
        <v>24562</v>
      </c>
      <c r="EO3000" t="s">
        <v>29929</v>
      </c>
      <c r="EP3000">
        <v>574549692805</v>
      </c>
      <c r="EQ3000" t="s">
        <v>207</v>
      </c>
      <c r="ER3000" t="s">
        <v>29926</v>
      </c>
      <c r="ES3000">
        <v>28</v>
      </c>
      <c r="ET3000">
        <v>0</v>
      </c>
      <c r="EU3000">
        <v>0</v>
      </c>
      <c r="EV3000">
        <v>0</v>
      </c>
      <c r="EX3000">
        <v>0</v>
      </c>
    </row>
    <row r="3001" spans="142:174">
      <c r="EL3001">
        <v>44338</v>
      </c>
      <c r="EM3001" t="s">
        <v>29927</v>
      </c>
      <c r="EN3001" t="s">
        <v>3778</v>
      </c>
      <c r="EO3001" t="s">
        <v>29929</v>
      </c>
      <c r="EP3001">
        <v>628195165591</v>
      </c>
      <c r="EQ3001" t="s">
        <v>207</v>
      </c>
      <c r="ER3001" t="s">
        <v>209</v>
      </c>
      <c r="ES3001">
        <v>10</v>
      </c>
      <c r="ET3001">
        <v>0</v>
      </c>
      <c r="EU3001">
        <v>0</v>
      </c>
      <c r="EV3001">
        <v>0</v>
      </c>
      <c r="EX3001">
        <v>0</v>
      </c>
    </row>
    <row r="3002" spans="142:174">
      <c r="EL3002">
        <v>44338</v>
      </c>
      <c r="EM3002" t="s">
        <v>29927</v>
      </c>
      <c r="EN3002" t="s">
        <v>3778</v>
      </c>
      <c r="EO3002" t="s">
        <v>29929</v>
      </c>
      <c r="EP3002">
        <v>628195165591</v>
      </c>
      <c r="EQ3002" t="s">
        <v>207</v>
      </c>
      <c r="ER3002" t="s">
        <v>29926</v>
      </c>
      <c r="ES3002">
        <v>1</v>
      </c>
      <c r="ET3002">
        <v>0</v>
      </c>
      <c r="EU3002">
        <v>0</v>
      </c>
      <c r="EV3002">
        <v>0</v>
      </c>
      <c r="EX3002">
        <v>0</v>
      </c>
    </row>
    <row r="3003" spans="142:174">
      <c r="EL3003">
        <v>44338</v>
      </c>
      <c r="EM3003" t="s">
        <v>29930</v>
      </c>
      <c r="EN3003" t="s">
        <v>24559</v>
      </c>
      <c r="EO3003" t="s">
        <v>29929</v>
      </c>
      <c r="EP3003">
        <v>574917819112</v>
      </c>
      <c r="EQ3003" t="s">
        <v>207</v>
      </c>
      <c r="ER3003" t="s">
        <v>209</v>
      </c>
      <c r="ES3003">
        <v>156</v>
      </c>
      <c r="ET3003">
        <v>6</v>
      </c>
      <c r="EU3003">
        <v>1338</v>
      </c>
      <c r="EV3003">
        <v>3.8462000000000001</v>
      </c>
      <c r="EW3003">
        <v>223</v>
      </c>
      <c r="EX3003">
        <v>8576.9231</v>
      </c>
      <c r="EY3003" s="99">
        <v>0</v>
      </c>
      <c r="EZ3003" s="99">
        <v>0</v>
      </c>
      <c r="FA3003" s="99">
        <v>0</v>
      </c>
      <c r="FB3003" s="99">
        <v>0</v>
      </c>
      <c r="FC3003" s="99">
        <v>0</v>
      </c>
      <c r="FD3003" s="99">
        <v>0</v>
      </c>
      <c r="FE3003" s="99">
        <v>0</v>
      </c>
      <c r="FF3003" s="99">
        <v>0</v>
      </c>
      <c r="FG3003" s="99">
        <v>0</v>
      </c>
      <c r="FH3003" s="99">
        <v>0</v>
      </c>
      <c r="FI3003" s="99">
        <v>0</v>
      </c>
      <c r="FJ3003" s="99">
        <v>0</v>
      </c>
      <c r="FK3003" s="99">
        <v>1</v>
      </c>
      <c r="FL3003" s="99">
        <v>1</v>
      </c>
      <c r="FM3003" s="99">
        <v>0</v>
      </c>
      <c r="FN3003" s="99">
        <v>0</v>
      </c>
      <c r="FO3003" s="99">
        <v>0</v>
      </c>
      <c r="FP3003" s="99">
        <v>0</v>
      </c>
      <c r="FQ3003" s="99">
        <v>0</v>
      </c>
      <c r="FR3003" s="99">
        <v>0</v>
      </c>
    </row>
    <row r="3004" spans="142:174">
      <c r="EL3004">
        <v>44338</v>
      </c>
      <c r="EM3004" t="s">
        <v>29930</v>
      </c>
      <c r="EN3004" t="s">
        <v>24559</v>
      </c>
      <c r="EO3004" t="s">
        <v>29929</v>
      </c>
      <c r="EP3004">
        <v>574917819112</v>
      </c>
      <c r="EQ3004" t="s">
        <v>207</v>
      </c>
      <c r="ER3004" t="s">
        <v>29926</v>
      </c>
      <c r="ES3004">
        <v>4</v>
      </c>
      <c r="ET3004">
        <v>0</v>
      </c>
      <c r="EU3004">
        <v>0</v>
      </c>
      <c r="EV3004">
        <v>0</v>
      </c>
      <c r="EX3004">
        <v>0</v>
      </c>
    </row>
    <row r="3005" spans="142:174">
      <c r="EL3005">
        <v>44338</v>
      </c>
      <c r="EM3005" t="s">
        <v>29927</v>
      </c>
      <c r="EN3005" t="s">
        <v>19037</v>
      </c>
      <c r="EO3005" t="s">
        <v>29929</v>
      </c>
      <c r="EP3005">
        <v>574190053228</v>
      </c>
      <c r="EQ3005" t="s">
        <v>207</v>
      </c>
      <c r="ER3005" t="s">
        <v>209</v>
      </c>
      <c r="ES3005">
        <v>97</v>
      </c>
      <c r="ET3005">
        <v>3</v>
      </c>
      <c r="EU3005">
        <v>471</v>
      </c>
      <c r="EV3005">
        <v>3.0928</v>
      </c>
      <c r="EW3005">
        <v>157</v>
      </c>
      <c r="EX3005">
        <v>4855.6701000000003</v>
      </c>
    </row>
    <row r="3006" spans="142:174">
      <c r="EL3006">
        <v>44338</v>
      </c>
      <c r="EM3006" t="s">
        <v>29927</v>
      </c>
      <c r="EN3006" t="s">
        <v>19037</v>
      </c>
      <c r="EO3006" t="s">
        <v>29929</v>
      </c>
      <c r="EP3006">
        <v>574190053228</v>
      </c>
      <c r="EQ3006" t="s">
        <v>207</v>
      </c>
      <c r="ER3006" t="s">
        <v>29926</v>
      </c>
      <c r="ES3006">
        <v>1</v>
      </c>
      <c r="ET3006">
        <v>0</v>
      </c>
      <c r="EU3006">
        <v>0</v>
      </c>
      <c r="EV3006">
        <v>0</v>
      </c>
      <c r="EX3006">
        <v>0</v>
      </c>
    </row>
    <row r="3007" spans="142:174">
      <c r="EL3007">
        <v>44338</v>
      </c>
      <c r="EM3007" t="s">
        <v>29927</v>
      </c>
      <c r="EN3007" t="s">
        <v>17432</v>
      </c>
      <c r="EO3007" t="s">
        <v>29929</v>
      </c>
      <c r="EP3007">
        <v>592683898914</v>
      </c>
      <c r="EQ3007" t="s">
        <v>207</v>
      </c>
      <c r="ER3007" t="s">
        <v>209</v>
      </c>
      <c r="ES3007">
        <v>467</v>
      </c>
      <c r="ET3007">
        <v>24</v>
      </c>
      <c r="EU3007">
        <v>3941</v>
      </c>
      <c r="EV3007">
        <v>5.1391999999999998</v>
      </c>
      <c r="EW3007">
        <v>164.20830000000001</v>
      </c>
      <c r="EX3007">
        <v>8438.9722000000002</v>
      </c>
      <c r="EY3007" s="99">
        <v>0</v>
      </c>
      <c r="EZ3007" s="99">
        <v>0</v>
      </c>
      <c r="FA3007" s="99">
        <v>0</v>
      </c>
      <c r="FB3007" s="99">
        <v>0</v>
      </c>
      <c r="FC3007" s="99">
        <v>0</v>
      </c>
      <c r="FD3007" s="99">
        <v>0</v>
      </c>
      <c r="FE3007" s="99">
        <v>0</v>
      </c>
      <c r="FF3007" s="99">
        <v>1</v>
      </c>
      <c r="FG3007" s="99">
        <v>0</v>
      </c>
      <c r="FH3007" s="99">
        <v>1</v>
      </c>
      <c r="FI3007" s="99">
        <v>0</v>
      </c>
      <c r="FJ3007" s="99">
        <v>1</v>
      </c>
      <c r="FK3007" s="99">
        <v>0</v>
      </c>
      <c r="FL3007" s="99">
        <v>1</v>
      </c>
      <c r="FM3007" s="99">
        <v>0</v>
      </c>
      <c r="FN3007" s="99">
        <v>0</v>
      </c>
      <c r="FO3007" s="99">
        <v>0</v>
      </c>
      <c r="FP3007" s="99">
        <v>0</v>
      </c>
      <c r="FQ3007" s="99">
        <v>0</v>
      </c>
      <c r="FR3007" s="99">
        <v>0</v>
      </c>
    </row>
    <row r="3008" spans="142:174">
      <c r="EL3008">
        <v>44338</v>
      </c>
      <c r="EM3008" t="s">
        <v>29927</v>
      </c>
      <c r="EN3008" t="s">
        <v>17432</v>
      </c>
      <c r="EO3008" t="s">
        <v>29929</v>
      </c>
      <c r="EP3008">
        <v>592683898914</v>
      </c>
      <c r="EQ3008" t="s">
        <v>207</v>
      </c>
      <c r="ER3008" t="s">
        <v>29926</v>
      </c>
      <c r="ES3008">
        <v>12</v>
      </c>
      <c r="ET3008">
        <v>0</v>
      </c>
      <c r="EU3008">
        <v>0</v>
      </c>
      <c r="EV3008">
        <v>0</v>
      </c>
      <c r="EX3008">
        <v>0</v>
      </c>
    </row>
    <row r="3009" spans="142:174">
      <c r="EL3009">
        <v>44338</v>
      </c>
      <c r="EM3009" t="s">
        <v>29927</v>
      </c>
      <c r="EN3009" t="s">
        <v>211</v>
      </c>
      <c r="EO3009" t="s">
        <v>29929</v>
      </c>
      <c r="EP3009">
        <v>599211933377</v>
      </c>
      <c r="EQ3009" t="s">
        <v>207</v>
      </c>
      <c r="ER3009" t="s">
        <v>209</v>
      </c>
      <c r="ES3009">
        <v>178</v>
      </c>
      <c r="ET3009">
        <v>5</v>
      </c>
      <c r="EU3009">
        <v>850</v>
      </c>
      <c r="EV3009">
        <v>2.8090000000000002</v>
      </c>
      <c r="EW3009">
        <v>170</v>
      </c>
      <c r="EX3009">
        <v>4775.2808999999997</v>
      </c>
      <c r="EY3009" s="99">
        <v>0</v>
      </c>
      <c r="EZ3009" s="99">
        <v>0</v>
      </c>
      <c r="FA3009" s="99">
        <v>0</v>
      </c>
      <c r="FB3009" s="99">
        <v>0</v>
      </c>
      <c r="FC3009" s="99">
        <v>0</v>
      </c>
      <c r="FD3009" s="99">
        <v>0</v>
      </c>
      <c r="FE3009" s="99">
        <v>0</v>
      </c>
      <c r="FF3009" s="99">
        <v>0</v>
      </c>
      <c r="FG3009" s="99">
        <v>1</v>
      </c>
      <c r="FH3009" s="99">
        <v>1</v>
      </c>
      <c r="FI3009" s="99">
        <v>0</v>
      </c>
      <c r="FJ3009" s="99">
        <v>1</v>
      </c>
      <c r="FK3009" s="99">
        <v>0</v>
      </c>
      <c r="FL3009" s="99">
        <v>1</v>
      </c>
      <c r="FM3009" s="99">
        <v>0</v>
      </c>
      <c r="FN3009" s="99">
        <v>0</v>
      </c>
      <c r="FO3009" s="99">
        <v>0</v>
      </c>
      <c r="FP3009" s="99">
        <v>0</v>
      </c>
      <c r="FQ3009" s="99">
        <v>0</v>
      </c>
      <c r="FR3009" s="99">
        <v>0</v>
      </c>
    </row>
    <row r="3010" spans="142:174">
      <c r="EL3010">
        <v>44338</v>
      </c>
      <c r="EM3010" t="s">
        <v>29930</v>
      </c>
      <c r="EN3010" t="s">
        <v>22749</v>
      </c>
      <c r="EO3010" t="s">
        <v>29929</v>
      </c>
      <c r="EP3010">
        <v>574814826537</v>
      </c>
      <c r="EQ3010" t="s">
        <v>207</v>
      </c>
      <c r="ER3010" t="s">
        <v>209</v>
      </c>
      <c r="ES3010">
        <v>221</v>
      </c>
      <c r="ET3010">
        <v>8</v>
      </c>
      <c r="EU3010">
        <v>1626</v>
      </c>
      <c r="EV3010">
        <v>3.6198999999999999</v>
      </c>
      <c r="EW3010">
        <v>203.25</v>
      </c>
      <c r="EX3010">
        <v>7357.4660999999996</v>
      </c>
    </row>
    <row r="3011" spans="142:174">
      <c r="EL3011">
        <v>44338</v>
      </c>
      <c r="EM3011" t="s">
        <v>29930</v>
      </c>
      <c r="EN3011" t="s">
        <v>22749</v>
      </c>
      <c r="EO3011" t="s">
        <v>29929</v>
      </c>
      <c r="EP3011">
        <v>574814826537</v>
      </c>
      <c r="EQ3011" t="s">
        <v>207</v>
      </c>
      <c r="ER3011" t="s">
        <v>29926</v>
      </c>
      <c r="ES3011">
        <v>11</v>
      </c>
      <c r="ET3011">
        <v>0</v>
      </c>
      <c r="EU3011">
        <v>0</v>
      </c>
      <c r="EV3011">
        <v>0</v>
      </c>
      <c r="EX3011">
        <v>0</v>
      </c>
    </row>
    <row r="3012" spans="142:174">
      <c r="EL3012">
        <v>44338</v>
      </c>
      <c r="EM3012" t="s">
        <v>29927</v>
      </c>
      <c r="EN3012" t="s">
        <v>17425</v>
      </c>
      <c r="EO3012" t="s">
        <v>29929</v>
      </c>
      <c r="EP3012">
        <v>585622329677</v>
      </c>
      <c r="EQ3012" t="s">
        <v>207</v>
      </c>
      <c r="ER3012" t="s">
        <v>209</v>
      </c>
      <c r="ES3012">
        <v>11</v>
      </c>
      <c r="ET3012">
        <v>2</v>
      </c>
      <c r="EU3012">
        <v>273</v>
      </c>
      <c r="EV3012">
        <v>18.181799999999999</v>
      </c>
      <c r="EW3012">
        <v>136.5</v>
      </c>
      <c r="EX3012">
        <v>24818.181799999998</v>
      </c>
      <c r="EY3012" s="99">
        <v>0</v>
      </c>
      <c r="EZ3012" s="99">
        <v>0</v>
      </c>
      <c r="FA3012" s="99">
        <v>0</v>
      </c>
      <c r="FB3012" s="99">
        <v>0</v>
      </c>
      <c r="FC3012" s="99">
        <v>0</v>
      </c>
      <c r="FD3012" s="99">
        <v>0</v>
      </c>
      <c r="FE3012" s="99">
        <v>0</v>
      </c>
      <c r="FF3012" s="99">
        <v>3</v>
      </c>
      <c r="FG3012" s="99">
        <v>0</v>
      </c>
      <c r="FH3012" s="99">
        <v>3</v>
      </c>
      <c r="FI3012" s="99">
        <v>0</v>
      </c>
      <c r="FJ3012" s="99">
        <v>0</v>
      </c>
      <c r="FK3012" s="99">
        <v>2</v>
      </c>
      <c r="FL3012" s="99">
        <v>2</v>
      </c>
      <c r="FM3012" s="99">
        <v>0</v>
      </c>
      <c r="FN3012" s="99">
        <v>0</v>
      </c>
      <c r="FO3012" s="99">
        <v>0</v>
      </c>
      <c r="FP3012" s="99">
        <v>0</v>
      </c>
      <c r="FQ3012" s="99">
        <v>0</v>
      </c>
      <c r="FR3012" s="99">
        <v>0</v>
      </c>
    </row>
    <row r="3013" spans="142:174">
      <c r="EL3013">
        <v>44338</v>
      </c>
      <c r="EM3013" t="s">
        <v>29927</v>
      </c>
      <c r="EN3013" t="s">
        <v>3779</v>
      </c>
      <c r="EO3013" t="s">
        <v>29929</v>
      </c>
      <c r="EP3013">
        <v>628188901458</v>
      </c>
      <c r="EQ3013" t="s">
        <v>207</v>
      </c>
      <c r="ER3013" t="s">
        <v>209</v>
      </c>
      <c r="ES3013">
        <v>101</v>
      </c>
      <c r="ET3013">
        <v>0</v>
      </c>
      <c r="EU3013">
        <v>0</v>
      </c>
      <c r="EV3013">
        <v>0</v>
      </c>
      <c r="EX3013">
        <v>0</v>
      </c>
    </row>
    <row r="3014" spans="142:174">
      <c r="EL3014">
        <v>44338</v>
      </c>
      <c r="EM3014" t="s">
        <v>29927</v>
      </c>
      <c r="EN3014" t="s">
        <v>3779</v>
      </c>
      <c r="EO3014" t="s">
        <v>29929</v>
      </c>
      <c r="EP3014">
        <v>628188901458</v>
      </c>
      <c r="EQ3014" t="s">
        <v>207</v>
      </c>
      <c r="ER3014" t="s">
        <v>29926</v>
      </c>
      <c r="ES3014">
        <v>7</v>
      </c>
      <c r="ET3014">
        <v>0</v>
      </c>
      <c r="EU3014">
        <v>0</v>
      </c>
      <c r="EV3014">
        <v>0</v>
      </c>
      <c r="EX3014">
        <v>0</v>
      </c>
    </row>
    <row r="3015" spans="142:174">
      <c r="EL3015">
        <v>44338</v>
      </c>
      <c r="EM3015" t="s">
        <v>29930</v>
      </c>
      <c r="EN3015" t="s">
        <v>24738</v>
      </c>
      <c r="EO3015" t="s">
        <v>29929</v>
      </c>
      <c r="EP3015">
        <v>574703641670</v>
      </c>
      <c r="EQ3015" t="s">
        <v>207</v>
      </c>
      <c r="ER3015" t="s">
        <v>208</v>
      </c>
      <c r="ES3015">
        <v>1</v>
      </c>
      <c r="ET3015">
        <v>0</v>
      </c>
      <c r="EU3015">
        <v>0</v>
      </c>
      <c r="EV3015">
        <v>0</v>
      </c>
      <c r="EX3015">
        <v>0</v>
      </c>
    </row>
    <row r="3016" spans="142:174">
      <c r="EL3016">
        <v>44338</v>
      </c>
      <c r="EM3016" t="s">
        <v>29930</v>
      </c>
      <c r="EN3016" t="s">
        <v>24738</v>
      </c>
      <c r="EO3016" t="s">
        <v>29929</v>
      </c>
      <c r="EP3016">
        <v>574703641670</v>
      </c>
      <c r="EQ3016" t="s">
        <v>207</v>
      </c>
      <c r="ER3016" t="s">
        <v>209</v>
      </c>
      <c r="ES3016">
        <v>256</v>
      </c>
      <c r="ET3016">
        <v>5</v>
      </c>
      <c r="EU3016">
        <v>1224</v>
      </c>
      <c r="EV3016">
        <v>1.9531000000000001</v>
      </c>
      <c r="EW3016">
        <v>244.8</v>
      </c>
      <c r="EX3016">
        <v>4781.25</v>
      </c>
    </row>
    <row r="3017" spans="142:174">
      <c r="EL3017">
        <v>44338</v>
      </c>
      <c r="EM3017" t="s">
        <v>29930</v>
      </c>
      <c r="EN3017" t="s">
        <v>24738</v>
      </c>
      <c r="EO3017" t="s">
        <v>29929</v>
      </c>
      <c r="EP3017">
        <v>574703641670</v>
      </c>
      <c r="EQ3017" t="s">
        <v>207</v>
      </c>
      <c r="ER3017" t="s">
        <v>29926</v>
      </c>
      <c r="ES3017">
        <v>20</v>
      </c>
      <c r="ET3017">
        <v>0</v>
      </c>
      <c r="EU3017">
        <v>0</v>
      </c>
      <c r="EV3017">
        <v>0</v>
      </c>
      <c r="EX3017">
        <v>0</v>
      </c>
    </row>
    <row r="3018" spans="142:174">
      <c r="EL3018">
        <v>44338</v>
      </c>
      <c r="EM3018" t="s">
        <v>30702</v>
      </c>
      <c r="EN3018" t="s">
        <v>1370</v>
      </c>
      <c r="EO3018" t="s">
        <v>206</v>
      </c>
      <c r="EP3018">
        <v>599408782168</v>
      </c>
      <c r="EQ3018" t="s">
        <v>207</v>
      </c>
      <c r="ER3018" t="s">
        <v>208</v>
      </c>
      <c r="ES3018">
        <v>104</v>
      </c>
      <c r="ET3018">
        <v>0</v>
      </c>
      <c r="EU3018">
        <v>0</v>
      </c>
      <c r="EV3018">
        <v>0</v>
      </c>
      <c r="EX3018">
        <v>0</v>
      </c>
    </row>
    <row r="3019" spans="142:174">
      <c r="EL3019">
        <v>44338</v>
      </c>
      <c r="EM3019" t="s">
        <v>30702</v>
      </c>
      <c r="EN3019" t="s">
        <v>1370</v>
      </c>
      <c r="EO3019" t="s">
        <v>206</v>
      </c>
      <c r="EP3019">
        <v>599408782168</v>
      </c>
      <c r="EQ3019" t="s">
        <v>207</v>
      </c>
      <c r="ER3019" t="s">
        <v>209</v>
      </c>
      <c r="ES3019">
        <v>896</v>
      </c>
      <c r="ET3019">
        <v>44</v>
      </c>
      <c r="EU3019">
        <v>10000</v>
      </c>
      <c r="EV3019">
        <v>4.9107000000000003</v>
      </c>
      <c r="EW3019">
        <v>227.27269999999999</v>
      </c>
      <c r="EX3019">
        <v>11160.7143</v>
      </c>
      <c r="EY3019" s="99">
        <v>0</v>
      </c>
      <c r="EZ3019" s="99">
        <v>0</v>
      </c>
      <c r="FA3019" s="99">
        <v>0</v>
      </c>
      <c r="FB3019" s="99">
        <v>0</v>
      </c>
      <c r="FC3019" s="99">
        <v>0</v>
      </c>
      <c r="FD3019" s="99">
        <v>0</v>
      </c>
      <c r="FE3019" s="99">
        <v>0</v>
      </c>
      <c r="FF3019" s="99">
        <v>3</v>
      </c>
      <c r="FG3019" s="99">
        <v>0</v>
      </c>
      <c r="FH3019" s="99">
        <v>3</v>
      </c>
      <c r="FI3019" s="99">
        <v>0</v>
      </c>
      <c r="FJ3019" s="99">
        <v>3</v>
      </c>
      <c r="FK3019" s="99">
        <v>0</v>
      </c>
      <c r="FL3019" s="99">
        <v>3</v>
      </c>
      <c r="FM3019" s="99">
        <v>0</v>
      </c>
      <c r="FN3019" s="99">
        <v>0</v>
      </c>
      <c r="FO3019" s="99">
        <v>0</v>
      </c>
      <c r="FP3019" s="99">
        <v>0</v>
      </c>
      <c r="FQ3019" s="99">
        <v>0</v>
      </c>
      <c r="FR3019" s="99">
        <v>0</v>
      </c>
    </row>
    <row r="3020" spans="142:174">
      <c r="EL3020">
        <v>44338</v>
      </c>
      <c r="EM3020" t="s">
        <v>30703</v>
      </c>
      <c r="EN3020" t="s">
        <v>211</v>
      </c>
      <c r="EO3020" t="s">
        <v>206</v>
      </c>
      <c r="EP3020">
        <v>599211933377</v>
      </c>
      <c r="EQ3020" t="s">
        <v>207</v>
      </c>
      <c r="ER3020" t="s">
        <v>208</v>
      </c>
      <c r="ES3020">
        <v>257</v>
      </c>
      <c r="ET3020">
        <v>0</v>
      </c>
      <c r="EU3020">
        <v>0</v>
      </c>
      <c r="EV3020">
        <v>0</v>
      </c>
      <c r="EX3020">
        <v>0</v>
      </c>
    </row>
    <row r="3021" spans="142:174">
      <c r="EL3021">
        <v>44338</v>
      </c>
      <c r="EM3021" t="s">
        <v>30703</v>
      </c>
      <c r="EN3021" t="s">
        <v>211</v>
      </c>
      <c r="EO3021" t="s">
        <v>206</v>
      </c>
      <c r="EP3021">
        <v>599211933377</v>
      </c>
      <c r="EQ3021" t="s">
        <v>207</v>
      </c>
      <c r="ER3021" t="s">
        <v>209</v>
      </c>
      <c r="ES3021">
        <v>746</v>
      </c>
      <c r="ET3021">
        <v>47</v>
      </c>
      <c r="EU3021">
        <v>10000</v>
      </c>
      <c r="EV3021">
        <v>6.3003</v>
      </c>
      <c r="EW3021">
        <v>212.76599999999999</v>
      </c>
      <c r="EX3021">
        <v>13404.825699999999</v>
      </c>
      <c r="EY3021" s="99">
        <v>0</v>
      </c>
      <c r="EZ3021" s="99">
        <v>0</v>
      </c>
      <c r="FA3021" s="99">
        <v>0</v>
      </c>
      <c r="FB3021" s="99">
        <v>0</v>
      </c>
      <c r="FC3021" s="99">
        <v>0</v>
      </c>
      <c r="FD3021" s="99">
        <v>0</v>
      </c>
      <c r="FE3021" s="99">
        <v>0</v>
      </c>
      <c r="FF3021" s="99">
        <v>1</v>
      </c>
      <c r="FG3021" s="99">
        <v>0</v>
      </c>
      <c r="FH3021" s="99">
        <v>1</v>
      </c>
      <c r="FI3021" s="99">
        <v>0</v>
      </c>
      <c r="FJ3021" s="99">
        <v>3</v>
      </c>
      <c r="FK3021" s="99">
        <v>0</v>
      </c>
      <c r="FL3021" s="99">
        <v>3</v>
      </c>
      <c r="FM3021" s="99">
        <v>0</v>
      </c>
      <c r="FN3021" s="99">
        <v>0</v>
      </c>
      <c r="FO3021" s="99">
        <v>0</v>
      </c>
      <c r="FP3021" s="99">
        <v>0</v>
      </c>
      <c r="FQ3021" s="99">
        <v>0</v>
      </c>
      <c r="FR3021" s="99">
        <v>0</v>
      </c>
    </row>
    <row r="3022" spans="142:174">
      <c r="EL3022">
        <v>44338</v>
      </c>
      <c r="EM3022" t="s">
        <v>32041</v>
      </c>
      <c r="EN3022" t="s">
        <v>3785</v>
      </c>
      <c r="EO3022" t="s">
        <v>29929</v>
      </c>
      <c r="EP3022">
        <v>627859828083</v>
      </c>
      <c r="EQ3022" t="s">
        <v>207</v>
      </c>
      <c r="ER3022" t="s">
        <v>209</v>
      </c>
      <c r="ES3022">
        <v>6</v>
      </c>
      <c r="ET3022">
        <v>0</v>
      </c>
      <c r="EU3022">
        <v>0</v>
      </c>
      <c r="EV3022">
        <v>0</v>
      </c>
      <c r="EX3022">
        <v>0</v>
      </c>
    </row>
    <row r="3023" spans="142:174">
      <c r="EL3023">
        <v>44338</v>
      </c>
      <c r="EM3023" t="s">
        <v>32041</v>
      </c>
      <c r="EN3023" t="s">
        <v>3779</v>
      </c>
      <c r="EO3023" t="s">
        <v>29929</v>
      </c>
      <c r="EP3023">
        <v>628188901458</v>
      </c>
      <c r="EQ3023" t="s">
        <v>207</v>
      </c>
      <c r="ER3023" t="s">
        <v>209</v>
      </c>
      <c r="ES3023">
        <v>3</v>
      </c>
      <c r="ET3023">
        <v>1</v>
      </c>
      <c r="EU3023">
        <v>65</v>
      </c>
      <c r="EV3023">
        <v>33.333300000000001</v>
      </c>
      <c r="EW3023">
        <v>65</v>
      </c>
      <c r="EX3023">
        <v>21666.666700000002</v>
      </c>
    </row>
    <row r="3024" spans="142:174">
      <c r="EL3024">
        <v>44338</v>
      </c>
      <c r="EM3024" t="s">
        <v>32039</v>
      </c>
      <c r="EN3024" t="s">
        <v>32045</v>
      </c>
      <c r="EO3024" t="s">
        <v>29929</v>
      </c>
      <c r="EP3024">
        <v>643582104858</v>
      </c>
      <c r="EQ3024" t="s">
        <v>207</v>
      </c>
      <c r="ER3024" t="s">
        <v>209</v>
      </c>
      <c r="ES3024">
        <v>1</v>
      </c>
      <c r="ET3024">
        <v>0</v>
      </c>
      <c r="EU3024">
        <v>0</v>
      </c>
      <c r="EV3024">
        <v>0</v>
      </c>
      <c r="EX3024">
        <v>0</v>
      </c>
    </row>
    <row r="3025" spans="142:154">
      <c r="EL3025">
        <v>44338</v>
      </c>
      <c r="EM3025" t="s">
        <v>32041</v>
      </c>
      <c r="EN3025" t="s">
        <v>3777</v>
      </c>
      <c r="EO3025" t="s">
        <v>29929</v>
      </c>
      <c r="EP3025">
        <v>627860956677</v>
      </c>
      <c r="EQ3025" t="s">
        <v>207</v>
      </c>
      <c r="ER3025" t="s">
        <v>209</v>
      </c>
      <c r="ES3025">
        <v>4</v>
      </c>
      <c r="ET3025">
        <v>0</v>
      </c>
      <c r="EU3025">
        <v>0</v>
      </c>
      <c r="EV3025">
        <v>0</v>
      </c>
      <c r="EX3025">
        <v>0</v>
      </c>
    </row>
    <row r="3026" spans="142:154">
      <c r="EL3026">
        <v>44338</v>
      </c>
      <c r="EM3026" t="s">
        <v>32039</v>
      </c>
      <c r="EN3026" t="s">
        <v>3793</v>
      </c>
      <c r="EO3026" t="s">
        <v>29929</v>
      </c>
      <c r="EP3026">
        <v>628786455613</v>
      </c>
      <c r="EQ3026" t="s">
        <v>207</v>
      </c>
      <c r="ER3026" t="s">
        <v>209</v>
      </c>
      <c r="ES3026">
        <v>1</v>
      </c>
      <c r="ET3026">
        <v>0</v>
      </c>
      <c r="EU3026">
        <v>0</v>
      </c>
      <c r="EV3026">
        <v>0</v>
      </c>
      <c r="EX3026">
        <v>0</v>
      </c>
    </row>
    <row r="3027" spans="142:154">
      <c r="EL3027">
        <v>44338</v>
      </c>
      <c r="EM3027" t="s">
        <v>32039</v>
      </c>
      <c r="EN3027" t="s">
        <v>3778</v>
      </c>
      <c r="EO3027" t="s">
        <v>29929</v>
      </c>
      <c r="EP3027">
        <v>628195165591</v>
      </c>
      <c r="EQ3027" t="s">
        <v>207</v>
      </c>
      <c r="ER3027" t="s">
        <v>209</v>
      </c>
      <c r="ES3027">
        <v>1</v>
      </c>
      <c r="ET3027">
        <v>0</v>
      </c>
      <c r="EU3027">
        <v>0</v>
      </c>
      <c r="EV3027">
        <v>0</v>
      </c>
      <c r="EX3027">
        <v>0</v>
      </c>
    </row>
    <row r="3028" spans="142:154">
      <c r="EL3028">
        <v>44338</v>
      </c>
      <c r="EM3028" t="s">
        <v>32042</v>
      </c>
      <c r="EN3028" t="s">
        <v>32045</v>
      </c>
      <c r="EO3028" t="s">
        <v>29929</v>
      </c>
      <c r="EP3028">
        <v>643582104858</v>
      </c>
      <c r="EQ3028" t="s">
        <v>207</v>
      </c>
      <c r="ER3028" t="s">
        <v>209</v>
      </c>
      <c r="ES3028">
        <v>1</v>
      </c>
      <c r="ET3028">
        <v>0</v>
      </c>
      <c r="EU3028">
        <v>0</v>
      </c>
      <c r="EV3028">
        <v>0</v>
      </c>
      <c r="EX3028">
        <v>0</v>
      </c>
    </row>
    <row r="3029" spans="142:154">
      <c r="EL3029">
        <v>44338</v>
      </c>
      <c r="EM3029" t="s">
        <v>32039</v>
      </c>
      <c r="EN3029" t="s">
        <v>3780</v>
      </c>
      <c r="EO3029" t="s">
        <v>29929</v>
      </c>
      <c r="EP3029">
        <v>628786403173</v>
      </c>
      <c r="EQ3029" t="s">
        <v>207</v>
      </c>
      <c r="ER3029" t="s">
        <v>209</v>
      </c>
      <c r="ES3029">
        <v>1</v>
      </c>
      <c r="ET3029">
        <v>0</v>
      </c>
      <c r="EU3029">
        <v>0</v>
      </c>
      <c r="EV3029">
        <v>0</v>
      </c>
      <c r="EX3029">
        <v>0</v>
      </c>
    </row>
    <row r="3030" spans="142:154">
      <c r="EL3030">
        <v>44338</v>
      </c>
      <c r="EM3030" t="s">
        <v>32041</v>
      </c>
      <c r="EN3030" t="s">
        <v>17428</v>
      </c>
      <c r="EO3030" t="s">
        <v>29929</v>
      </c>
      <c r="EP3030">
        <v>574813586895</v>
      </c>
      <c r="EQ3030" t="s">
        <v>207</v>
      </c>
      <c r="ER3030" t="s">
        <v>209</v>
      </c>
      <c r="ES3030">
        <v>6</v>
      </c>
      <c r="ET3030">
        <v>0</v>
      </c>
      <c r="EU3030">
        <v>0</v>
      </c>
      <c r="EV3030">
        <v>0</v>
      </c>
      <c r="EX3030">
        <v>0</v>
      </c>
    </row>
    <row r="3031" spans="142:154">
      <c r="EL3031">
        <v>44338</v>
      </c>
      <c r="EM3031" t="s">
        <v>32041</v>
      </c>
      <c r="EN3031" t="s">
        <v>32044</v>
      </c>
      <c r="EO3031" t="s">
        <v>29929</v>
      </c>
      <c r="EP3031">
        <v>626432632538</v>
      </c>
      <c r="EQ3031" t="s">
        <v>207</v>
      </c>
      <c r="ER3031" t="s">
        <v>209</v>
      </c>
      <c r="ES3031">
        <v>1</v>
      </c>
      <c r="ET3031">
        <v>0</v>
      </c>
      <c r="EU3031">
        <v>0</v>
      </c>
      <c r="EV3031">
        <v>0</v>
      </c>
      <c r="EX3031">
        <v>0</v>
      </c>
    </row>
    <row r="3032" spans="142:154">
      <c r="EL3032">
        <v>44338</v>
      </c>
      <c r="EM3032" t="s">
        <v>32039</v>
      </c>
      <c r="EN3032" t="s">
        <v>3785</v>
      </c>
      <c r="EO3032" t="s">
        <v>29929</v>
      </c>
      <c r="EP3032">
        <v>627859828083</v>
      </c>
      <c r="EQ3032" t="s">
        <v>207</v>
      </c>
      <c r="ER3032" t="s">
        <v>29926</v>
      </c>
      <c r="ES3032">
        <v>1</v>
      </c>
      <c r="ET3032">
        <v>0</v>
      </c>
      <c r="EU3032">
        <v>0</v>
      </c>
      <c r="EV3032">
        <v>0</v>
      </c>
      <c r="EX3032">
        <v>0</v>
      </c>
    </row>
    <row r="3033" spans="142:154">
      <c r="EL3033">
        <v>44338</v>
      </c>
      <c r="EM3033" t="s">
        <v>32041</v>
      </c>
      <c r="EN3033" t="s">
        <v>3783</v>
      </c>
      <c r="EO3033" t="s">
        <v>29929</v>
      </c>
      <c r="EP3033">
        <v>628192997700</v>
      </c>
      <c r="EQ3033" t="s">
        <v>207</v>
      </c>
      <c r="ER3033" t="s">
        <v>209</v>
      </c>
      <c r="ES3033">
        <v>1</v>
      </c>
      <c r="ET3033">
        <v>0</v>
      </c>
      <c r="EU3033">
        <v>0</v>
      </c>
      <c r="EV3033">
        <v>0</v>
      </c>
      <c r="EX3033">
        <v>0</v>
      </c>
    </row>
    <row r="3034" spans="142:154">
      <c r="EL3034">
        <v>44338</v>
      </c>
      <c r="EM3034" t="s">
        <v>32041</v>
      </c>
      <c r="EN3034" t="s">
        <v>17433</v>
      </c>
      <c r="EO3034" t="s">
        <v>29929</v>
      </c>
      <c r="EP3034">
        <v>574398131691</v>
      </c>
      <c r="EQ3034" t="s">
        <v>207</v>
      </c>
      <c r="ER3034" t="s">
        <v>209</v>
      </c>
      <c r="ES3034">
        <v>3</v>
      </c>
      <c r="ET3034">
        <v>0</v>
      </c>
      <c r="EU3034">
        <v>0</v>
      </c>
      <c r="EV3034">
        <v>0</v>
      </c>
      <c r="EX3034">
        <v>0</v>
      </c>
    </row>
    <row r="3035" spans="142:154">
      <c r="EL3035">
        <v>44338</v>
      </c>
      <c r="EM3035" t="s">
        <v>32041</v>
      </c>
      <c r="EN3035" t="s">
        <v>3778</v>
      </c>
      <c r="EO3035" t="s">
        <v>29929</v>
      </c>
      <c r="EP3035">
        <v>628195165591</v>
      </c>
      <c r="EQ3035" t="s">
        <v>207</v>
      </c>
      <c r="ER3035" t="s">
        <v>29926</v>
      </c>
      <c r="ES3035">
        <v>1</v>
      </c>
      <c r="ET3035">
        <v>0</v>
      </c>
      <c r="EU3035">
        <v>0</v>
      </c>
      <c r="EV3035">
        <v>0</v>
      </c>
      <c r="EX3035">
        <v>0</v>
      </c>
    </row>
    <row r="3036" spans="142:154">
      <c r="EL3036">
        <v>44338</v>
      </c>
      <c r="EM3036" t="s">
        <v>32921</v>
      </c>
      <c r="EN3036" t="s">
        <v>32924</v>
      </c>
      <c r="EO3036" t="s">
        <v>29929</v>
      </c>
      <c r="EP3036">
        <v>643887644126</v>
      </c>
      <c r="EQ3036" t="s">
        <v>207</v>
      </c>
      <c r="ER3036" t="s">
        <v>209</v>
      </c>
      <c r="ES3036">
        <v>13</v>
      </c>
      <c r="ET3036">
        <v>2</v>
      </c>
      <c r="EU3036">
        <v>234</v>
      </c>
      <c r="EV3036">
        <v>15.384600000000001</v>
      </c>
      <c r="EW3036">
        <v>117</v>
      </c>
      <c r="EX3036">
        <v>18000</v>
      </c>
    </row>
    <row r="3037" spans="142:154">
      <c r="EL3037">
        <v>44338</v>
      </c>
      <c r="EM3037" t="s">
        <v>32921</v>
      </c>
      <c r="EN3037" t="s">
        <v>32922</v>
      </c>
      <c r="EO3037" t="s">
        <v>29929</v>
      </c>
      <c r="EP3037">
        <v>644276345723</v>
      </c>
      <c r="EQ3037" t="s">
        <v>207</v>
      </c>
      <c r="ER3037" t="s">
        <v>209</v>
      </c>
      <c r="ES3037">
        <v>18</v>
      </c>
      <c r="ET3037">
        <v>0</v>
      </c>
      <c r="EU3037">
        <v>0</v>
      </c>
      <c r="EV3037">
        <v>0</v>
      </c>
      <c r="EX3037">
        <v>0</v>
      </c>
    </row>
    <row r="3038" spans="142:154">
      <c r="EL3038">
        <v>44338</v>
      </c>
      <c r="EM3038" t="s">
        <v>32041</v>
      </c>
      <c r="EN3038" t="s">
        <v>609</v>
      </c>
      <c r="EO3038" t="s">
        <v>29929</v>
      </c>
      <c r="EP3038">
        <v>574298647000</v>
      </c>
      <c r="EQ3038" t="s">
        <v>207</v>
      </c>
      <c r="ER3038" t="s">
        <v>209</v>
      </c>
      <c r="ES3038">
        <v>18</v>
      </c>
      <c r="ET3038">
        <v>1</v>
      </c>
      <c r="EU3038">
        <v>63</v>
      </c>
      <c r="EV3038">
        <v>5.5556000000000001</v>
      </c>
      <c r="EW3038">
        <v>63</v>
      </c>
      <c r="EX3038">
        <v>3500</v>
      </c>
    </row>
    <row r="3039" spans="142:154">
      <c r="EL3039">
        <v>44338</v>
      </c>
      <c r="EM3039" t="s">
        <v>32041</v>
      </c>
      <c r="EN3039" t="s">
        <v>3793</v>
      </c>
      <c r="EO3039" t="s">
        <v>29929</v>
      </c>
      <c r="EP3039">
        <v>628786455613</v>
      </c>
      <c r="EQ3039" t="s">
        <v>207</v>
      </c>
      <c r="ER3039" t="s">
        <v>209</v>
      </c>
      <c r="ES3039">
        <v>8</v>
      </c>
      <c r="ET3039">
        <v>0</v>
      </c>
      <c r="EU3039">
        <v>0</v>
      </c>
      <c r="EV3039">
        <v>0</v>
      </c>
      <c r="EX3039">
        <v>0</v>
      </c>
    </row>
    <row r="3040" spans="142:154">
      <c r="EL3040">
        <v>44338</v>
      </c>
      <c r="EM3040" t="s">
        <v>32041</v>
      </c>
      <c r="EN3040" t="s">
        <v>3780</v>
      </c>
      <c r="EO3040" t="s">
        <v>29929</v>
      </c>
      <c r="EP3040">
        <v>628786403173</v>
      </c>
      <c r="EQ3040" t="s">
        <v>207</v>
      </c>
      <c r="ER3040" t="s">
        <v>209</v>
      </c>
      <c r="ES3040">
        <v>18</v>
      </c>
      <c r="ET3040">
        <v>0</v>
      </c>
      <c r="EU3040">
        <v>0</v>
      </c>
      <c r="EV3040">
        <v>0</v>
      </c>
      <c r="EX3040">
        <v>0</v>
      </c>
    </row>
    <row r="3041" spans="142:174">
      <c r="EL3041">
        <v>44338</v>
      </c>
      <c r="EM3041" t="s">
        <v>32041</v>
      </c>
      <c r="EN3041" t="s">
        <v>17425</v>
      </c>
      <c r="EO3041" t="s">
        <v>29929</v>
      </c>
      <c r="EP3041">
        <v>585622329677</v>
      </c>
      <c r="EQ3041" t="s">
        <v>207</v>
      </c>
      <c r="ER3041" t="s">
        <v>209</v>
      </c>
      <c r="ES3041">
        <v>2</v>
      </c>
      <c r="ET3041">
        <v>0</v>
      </c>
      <c r="EU3041">
        <v>0</v>
      </c>
      <c r="EV3041">
        <v>0</v>
      </c>
      <c r="EX3041">
        <v>0</v>
      </c>
    </row>
    <row r="3042" spans="142:174">
      <c r="EL3042">
        <v>44338</v>
      </c>
      <c r="EM3042" t="s">
        <v>32921</v>
      </c>
      <c r="EN3042" t="s">
        <v>32043</v>
      </c>
      <c r="EO3042" t="s">
        <v>29929</v>
      </c>
      <c r="EP3042">
        <v>627339287213</v>
      </c>
      <c r="EQ3042" t="s">
        <v>207</v>
      </c>
      <c r="ER3042" t="s">
        <v>209</v>
      </c>
      <c r="ES3042">
        <v>13</v>
      </c>
      <c r="ET3042">
        <v>2</v>
      </c>
      <c r="EU3042">
        <v>320</v>
      </c>
      <c r="EV3042">
        <v>15.384600000000001</v>
      </c>
      <c r="EW3042">
        <v>160</v>
      </c>
      <c r="EX3042">
        <v>24615.384600000001</v>
      </c>
      <c r="EY3042" s="99">
        <v>0</v>
      </c>
      <c r="EZ3042" s="99">
        <v>0</v>
      </c>
      <c r="FA3042" s="99">
        <v>0</v>
      </c>
      <c r="FB3042" s="99">
        <v>0</v>
      </c>
      <c r="FC3042" s="99">
        <v>0</v>
      </c>
      <c r="FD3042" s="99">
        <v>0</v>
      </c>
      <c r="FE3042" s="99">
        <v>0</v>
      </c>
      <c r="FF3042" s="99">
        <v>1</v>
      </c>
      <c r="FG3042" s="99">
        <v>0</v>
      </c>
      <c r="FH3042" s="99">
        <v>1</v>
      </c>
      <c r="FI3042" s="99">
        <v>0</v>
      </c>
      <c r="FJ3042" s="99">
        <v>1</v>
      </c>
      <c r="FK3042" s="99">
        <v>0</v>
      </c>
      <c r="FL3042" s="99">
        <v>1</v>
      </c>
      <c r="FM3042" s="99">
        <v>0</v>
      </c>
      <c r="FN3042" s="99">
        <v>0</v>
      </c>
      <c r="FO3042" s="99">
        <v>0</v>
      </c>
      <c r="FP3042" s="99">
        <v>0</v>
      </c>
      <c r="FQ3042" s="99">
        <v>0</v>
      </c>
      <c r="FR3042" s="99">
        <v>0</v>
      </c>
    </row>
    <row r="3043" spans="142:174">
      <c r="EL3043">
        <v>44338</v>
      </c>
      <c r="EM3043" t="s">
        <v>32041</v>
      </c>
      <c r="EN3043" t="s">
        <v>32045</v>
      </c>
      <c r="EO3043" t="s">
        <v>29929</v>
      </c>
      <c r="EP3043">
        <v>643582104858</v>
      </c>
      <c r="EQ3043" t="s">
        <v>207</v>
      </c>
      <c r="ER3043" t="s">
        <v>209</v>
      </c>
      <c r="ES3043">
        <v>1</v>
      </c>
      <c r="ET3043">
        <v>0</v>
      </c>
      <c r="EU3043">
        <v>0</v>
      </c>
      <c r="EV3043">
        <v>0</v>
      </c>
      <c r="EX3043">
        <v>0</v>
      </c>
    </row>
    <row r="3044" spans="142:174">
      <c r="EL3044">
        <v>44338</v>
      </c>
      <c r="EM3044" t="s">
        <v>32041</v>
      </c>
      <c r="EN3044" t="s">
        <v>32043</v>
      </c>
      <c r="EO3044" t="s">
        <v>29929</v>
      </c>
      <c r="EP3044">
        <v>627339287213</v>
      </c>
      <c r="EQ3044" t="s">
        <v>207</v>
      </c>
      <c r="ER3044" t="s">
        <v>209</v>
      </c>
      <c r="ES3044">
        <v>2</v>
      </c>
      <c r="ET3044">
        <v>0</v>
      </c>
      <c r="EU3044">
        <v>0</v>
      </c>
      <c r="EV3044">
        <v>0</v>
      </c>
      <c r="EX3044">
        <v>0</v>
      </c>
    </row>
    <row r="3045" spans="142:174">
      <c r="EL3045">
        <v>44338</v>
      </c>
      <c r="EM3045" t="s">
        <v>32038</v>
      </c>
      <c r="EN3045" t="s">
        <v>609</v>
      </c>
      <c r="EO3045" t="s">
        <v>29929</v>
      </c>
      <c r="EP3045">
        <v>574298647000</v>
      </c>
      <c r="EQ3045" t="s">
        <v>207</v>
      </c>
      <c r="ER3045" t="s">
        <v>208</v>
      </c>
      <c r="ES3045">
        <v>1</v>
      </c>
      <c r="ET3045">
        <v>0</v>
      </c>
      <c r="EU3045">
        <v>0</v>
      </c>
      <c r="EV3045">
        <v>0</v>
      </c>
      <c r="EX3045">
        <v>0</v>
      </c>
    </row>
    <row r="3046" spans="142:174">
      <c r="EL3046">
        <v>44338</v>
      </c>
      <c r="EM3046" t="s">
        <v>32041</v>
      </c>
      <c r="EN3046" t="s">
        <v>3791</v>
      </c>
      <c r="EO3046" t="s">
        <v>29929</v>
      </c>
      <c r="EP3046">
        <v>628193881413</v>
      </c>
      <c r="EQ3046" t="s">
        <v>207</v>
      </c>
      <c r="ER3046" t="s">
        <v>208</v>
      </c>
      <c r="ES3046">
        <v>3</v>
      </c>
      <c r="ET3046">
        <v>0</v>
      </c>
      <c r="EU3046">
        <v>0</v>
      </c>
      <c r="EV3046">
        <v>0</v>
      </c>
      <c r="EX3046">
        <v>0</v>
      </c>
    </row>
    <row r="3047" spans="142:174">
      <c r="EL3047">
        <v>44338</v>
      </c>
      <c r="EM3047" t="s">
        <v>32041</v>
      </c>
      <c r="EN3047" t="s">
        <v>3791</v>
      </c>
      <c r="EO3047" t="s">
        <v>29929</v>
      </c>
      <c r="EP3047">
        <v>628193881413</v>
      </c>
      <c r="EQ3047" t="s">
        <v>207</v>
      </c>
      <c r="ER3047" t="s">
        <v>209</v>
      </c>
      <c r="ES3047">
        <v>4</v>
      </c>
      <c r="ET3047">
        <v>0</v>
      </c>
      <c r="EU3047">
        <v>0</v>
      </c>
      <c r="EV3047">
        <v>0</v>
      </c>
      <c r="EX3047">
        <v>0</v>
      </c>
    </row>
    <row r="3048" spans="142:174">
      <c r="EL3048">
        <v>44338</v>
      </c>
      <c r="EM3048" t="s">
        <v>32041</v>
      </c>
      <c r="EN3048" t="s">
        <v>17431</v>
      </c>
      <c r="EO3048" t="s">
        <v>29929</v>
      </c>
      <c r="EP3048">
        <v>574390227530</v>
      </c>
      <c r="EQ3048" t="s">
        <v>207</v>
      </c>
      <c r="ER3048" t="s">
        <v>209</v>
      </c>
      <c r="ES3048">
        <v>11</v>
      </c>
      <c r="ET3048">
        <v>0</v>
      </c>
      <c r="EU3048">
        <v>0</v>
      </c>
      <c r="EV3048">
        <v>0</v>
      </c>
      <c r="EX3048">
        <v>0</v>
      </c>
    </row>
    <row r="3049" spans="142:174">
      <c r="EL3049">
        <v>44338</v>
      </c>
      <c r="EM3049" t="s">
        <v>32041</v>
      </c>
      <c r="EN3049" t="s">
        <v>19037</v>
      </c>
      <c r="EO3049" t="s">
        <v>29929</v>
      </c>
      <c r="EP3049">
        <v>574190053228</v>
      </c>
      <c r="EQ3049" t="s">
        <v>207</v>
      </c>
      <c r="ER3049" t="s">
        <v>208</v>
      </c>
      <c r="ES3049">
        <v>1</v>
      </c>
      <c r="ET3049">
        <v>0</v>
      </c>
      <c r="EU3049">
        <v>0</v>
      </c>
      <c r="EV3049">
        <v>0</v>
      </c>
      <c r="EX3049">
        <v>0</v>
      </c>
    </row>
    <row r="3050" spans="142:174">
      <c r="EL3050">
        <v>44338</v>
      </c>
      <c r="EM3050" t="s">
        <v>32041</v>
      </c>
      <c r="EN3050" t="s">
        <v>19037</v>
      </c>
      <c r="EO3050" t="s">
        <v>29929</v>
      </c>
      <c r="EP3050">
        <v>574190053228</v>
      </c>
      <c r="EQ3050" t="s">
        <v>207</v>
      </c>
      <c r="ER3050" t="s">
        <v>209</v>
      </c>
      <c r="ES3050">
        <v>12</v>
      </c>
      <c r="ET3050">
        <v>0</v>
      </c>
      <c r="EU3050">
        <v>0</v>
      </c>
      <c r="EV3050">
        <v>0</v>
      </c>
      <c r="EX3050">
        <v>0</v>
      </c>
    </row>
    <row r="3051" spans="142:174">
      <c r="EL3051">
        <v>44338</v>
      </c>
      <c r="EM3051" t="s">
        <v>32921</v>
      </c>
      <c r="EN3051" t="s">
        <v>32044</v>
      </c>
      <c r="EO3051" t="s">
        <v>29929</v>
      </c>
      <c r="EP3051">
        <v>626432632538</v>
      </c>
      <c r="EQ3051" t="s">
        <v>207</v>
      </c>
      <c r="ER3051" t="s">
        <v>209</v>
      </c>
      <c r="ES3051">
        <v>2</v>
      </c>
      <c r="ET3051">
        <v>0</v>
      </c>
      <c r="EU3051">
        <v>0</v>
      </c>
      <c r="EV3051">
        <v>0</v>
      </c>
      <c r="EX3051">
        <v>0</v>
      </c>
    </row>
    <row r="3052" spans="142:174">
      <c r="EL3052">
        <v>44338</v>
      </c>
      <c r="EM3052" t="s">
        <v>32921</v>
      </c>
      <c r="EN3052" t="s">
        <v>32923</v>
      </c>
      <c r="EO3052" t="s">
        <v>29929</v>
      </c>
      <c r="EP3052">
        <v>624706080666</v>
      </c>
      <c r="EQ3052" t="s">
        <v>207</v>
      </c>
      <c r="ER3052" t="s">
        <v>209</v>
      </c>
      <c r="ES3052">
        <v>47</v>
      </c>
      <c r="ET3052">
        <v>0</v>
      </c>
      <c r="EU3052">
        <v>0</v>
      </c>
      <c r="EV3052">
        <v>0</v>
      </c>
      <c r="EX3052">
        <v>0</v>
      </c>
    </row>
    <row r="3053" spans="142:174">
      <c r="EL3053">
        <v>44338</v>
      </c>
      <c r="EM3053" t="s">
        <v>32921</v>
      </c>
      <c r="EN3053" t="s">
        <v>32045</v>
      </c>
      <c r="EO3053" t="s">
        <v>29929</v>
      </c>
      <c r="EP3053">
        <v>643582104858</v>
      </c>
      <c r="EQ3053" t="s">
        <v>207</v>
      </c>
      <c r="ER3053" t="s">
        <v>209</v>
      </c>
      <c r="ES3053">
        <v>23</v>
      </c>
      <c r="ET3053">
        <v>1</v>
      </c>
      <c r="EU3053">
        <v>130</v>
      </c>
      <c r="EV3053">
        <v>4.3478000000000003</v>
      </c>
      <c r="EW3053">
        <v>130</v>
      </c>
      <c r="EX3053">
        <v>5652.1738999999998</v>
      </c>
    </row>
    <row r="3054" spans="142:174">
      <c r="EL3054">
        <v>44339</v>
      </c>
      <c r="EM3054" t="s">
        <v>28043</v>
      </c>
      <c r="EN3054" t="s">
        <v>17425</v>
      </c>
      <c r="EO3054" t="s">
        <v>206</v>
      </c>
      <c r="EP3054">
        <v>585622329677</v>
      </c>
      <c r="EQ3054" t="s">
        <v>207</v>
      </c>
      <c r="ER3054" t="s">
        <v>209</v>
      </c>
      <c r="ES3054">
        <v>67</v>
      </c>
      <c r="ET3054">
        <v>3</v>
      </c>
      <c r="EU3054">
        <v>1451</v>
      </c>
      <c r="EV3054">
        <v>4.4775999999999998</v>
      </c>
      <c r="EW3054">
        <v>483.66669999999999</v>
      </c>
      <c r="EX3054">
        <v>21656.716400000001</v>
      </c>
      <c r="EY3054" s="99">
        <v>0</v>
      </c>
      <c r="EZ3054" s="99">
        <v>0</v>
      </c>
      <c r="FA3054" s="99">
        <v>0</v>
      </c>
      <c r="FB3054" s="99">
        <v>0</v>
      </c>
      <c r="FC3054" s="99">
        <v>0</v>
      </c>
      <c r="FD3054" s="99">
        <v>0</v>
      </c>
      <c r="FE3054" s="99">
        <v>0</v>
      </c>
      <c r="FF3054" s="99">
        <v>0</v>
      </c>
      <c r="FG3054" s="99">
        <v>0</v>
      </c>
      <c r="FH3054" s="99">
        <v>0</v>
      </c>
      <c r="FI3054" s="99">
        <v>0</v>
      </c>
      <c r="FJ3054" s="99">
        <v>2</v>
      </c>
      <c r="FK3054" s="99">
        <v>2</v>
      </c>
      <c r="FL3054" s="99">
        <v>4</v>
      </c>
      <c r="FM3054" s="99">
        <v>0</v>
      </c>
      <c r="FN3054" s="99">
        <v>0</v>
      </c>
      <c r="FO3054" s="99">
        <v>0</v>
      </c>
      <c r="FP3054" s="99">
        <v>0</v>
      </c>
      <c r="FQ3054" s="99">
        <v>0</v>
      </c>
      <c r="FR3054" s="99">
        <v>0</v>
      </c>
    </row>
    <row r="3055" spans="142:174">
      <c r="EL3055">
        <v>44339</v>
      </c>
      <c r="EM3055" t="s">
        <v>31482</v>
      </c>
      <c r="EN3055" t="s">
        <v>17425</v>
      </c>
      <c r="EO3055" t="s">
        <v>206</v>
      </c>
      <c r="EP3055">
        <v>585622329677</v>
      </c>
      <c r="EQ3055" t="s">
        <v>207</v>
      </c>
      <c r="ER3055" t="s">
        <v>208</v>
      </c>
      <c r="ES3055">
        <v>3</v>
      </c>
      <c r="ET3055">
        <v>0</v>
      </c>
      <c r="EU3055">
        <v>0</v>
      </c>
      <c r="EV3055">
        <v>0</v>
      </c>
      <c r="EX3055">
        <v>0</v>
      </c>
    </row>
    <row r="3056" spans="142:174">
      <c r="EL3056">
        <v>44339</v>
      </c>
      <c r="EM3056" t="s">
        <v>31482</v>
      </c>
      <c r="EN3056" t="s">
        <v>17425</v>
      </c>
      <c r="EO3056" t="s">
        <v>206</v>
      </c>
      <c r="EP3056">
        <v>585622329677</v>
      </c>
      <c r="EQ3056" t="s">
        <v>207</v>
      </c>
      <c r="ER3056" t="s">
        <v>209</v>
      </c>
      <c r="ES3056">
        <v>861</v>
      </c>
      <c r="ET3056">
        <v>20</v>
      </c>
      <c r="EU3056">
        <v>10000</v>
      </c>
      <c r="EV3056">
        <v>2.3229000000000002</v>
      </c>
      <c r="EW3056">
        <v>500</v>
      </c>
      <c r="EX3056">
        <v>11614.401900000001</v>
      </c>
      <c r="EY3056" s="99">
        <v>15</v>
      </c>
      <c r="EZ3056" s="99">
        <v>0</v>
      </c>
      <c r="FA3056" s="99">
        <v>0</v>
      </c>
      <c r="FB3056" s="99">
        <v>32250</v>
      </c>
      <c r="FC3056" s="99">
        <v>3</v>
      </c>
      <c r="FD3056" s="99">
        <v>32250</v>
      </c>
      <c r="FE3056" s="99">
        <v>3</v>
      </c>
      <c r="FF3056" s="99">
        <v>0</v>
      </c>
      <c r="FG3056" s="99">
        <v>0</v>
      </c>
      <c r="FH3056" s="99">
        <v>0</v>
      </c>
      <c r="FI3056" s="99">
        <v>3.2250000000000001</v>
      </c>
      <c r="FJ3056" s="99">
        <v>3</v>
      </c>
      <c r="FK3056" s="99">
        <v>2</v>
      </c>
      <c r="FL3056" s="99">
        <v>5</v>
      </c>
      <c r="FM3056" s="99">
        <v>0</v>
      </c>
      <c r="FN3056" s="99">
        <v>0</v>
      </c>
      <c r="FO3056" s="99">
        <v>0</v>
      </c>
      <c r="FP3056" s="99">
        <v>0</v>
      </c>
      <c r="FQ3056" s="99">
        <v>0</v>
      </c>
      <c r="FR3056" s="99">
        <v>0</v>
      </c>
    </row>
    <row r="3057" spans="142:174">
      <c r="EL3057">
        <v>44339</v>
      </c>
      <c r="EM3057" t="s">
        <v>29927</v>
      </c>
      <c r="EN3057" t="s">
        <v>1370</v>
      </c>
      <c r="EO3057" t="s">
        <v>29929</v>
      </c>
      <c r="EP3057">
        <v>599408782168</v>
      </c>
      <c r="EQ3057" t="s">
        <v>207</v>
      </c>
      <c r="ER3057" t="s">
        <v>209</v>
      </c>
      <c r="ES3057">
        <v>185</v>
      </c>
      <c r="ET3057">
        <v>5</v>
      </c>
      <c r="EU3057">
        <v>975</v>
      </c>
      <c r="EV3057">
        <v>2.7027000000000001</v>
      </c>
      <c r="EW3057">
        <v>195</v>
      </c>
      <c r="EX3057">
        <v>5270.2703000000001</v>
      </c>
      <c r="EY3057" s="99">
        <v>0</v>
      </c>
      <c r="EZ3057" s="99">
        <v>0</v>
      </c>
      <c r="FA3057" s="99">
        <v>0</v>
      </c>
      <c r="FB3057" s="99">
        <v>0</v>
      </c>
      <c r="FC3057" s="99">
        <v>0</v>
      </c>
      <c r="FD3057" s="99">
        <v>0</v>
      </c>
      <c r="FE3057" s="99">
        <v>0</v>
      </c>
      <c r="FF3057" s="99">
        <v>0</v>
      </c>
      <c r="FG3057" s="99">
        <v>0</v>
      </c>
      <c r="FH3057" s="99">
        <v>0</v>
      </c>
      <c r="FI3057" s="99">
        <v>0</v>
      </c>
      <c r="FJ3057" s="99">
        <v>1</v>
      </c>
      <c r="FK3057" s="99">
        <v>0</v>
      </c>
      <c r="FL3057" s="99">
        <v>1</v>
      </c>
      <c r="FM3057" s="99">
        <v>0</v>
      </c>
      <c r="FN3057" s="99">
        <v>0</v>
      </c>
      <c r="FO3057" s="99">
        <v>0</v>
      </c>
      <c r="FP3057" s="99">
        <v>0</v>
      </c>
      <c r="FQ3057" s="99">
        <v>0</v>
      </c>
      <c r="FR3057" s="99">
        <v>0</v>
      </c>
    </row>
    <row r="3058" spans="142:174">
      <c r="EL3058">
        <v>44339</v>
      </c>
      <c r="EM3058" t="s">
        <v>29927</v>
      </c>
      <c r="EN3058" t="s">
        <v>1370</v>
      </c>
      <c r="EO3058" t="s">
        <v>29929</v>
      </c>
      <c r="EP3058">
        <v>599408782168</v>
      </c>
      <c r="EQ3058" t="s">
        <v>207</v>
      </c>
      <c r="ER3058" t="s">
        <v>29926</v>
      </c>
      <c r="ES3058">
        <v>1</v>
      </c>
      <c r="ET3058">
        <v>0</v>
      </c>
      <c r="EU3058">
        <v>0</v>
      </c>
      <c r="EV3058">
        <v>0</v>
      </c>
      <c r="EX3058">
        <v>0</v>
      </c>
    </row>
    <row r="3059" spans="142:174">
      <c r="EL3059">
        <v>44339</v>
      </c>
      <c r="EM3059" t="s">
        <v>29927</v>
      </c>
      <c r="EN3059" t="s">
        <v>22765</v>
      </c>
      <c r="EO3059" t="s">
        <v>29929</v>
      </c>
      <c r="EP3059">
        <v>574813750930</v>
      </c>
      <c r="EQ3059" t="s">
        <v>207</v>
      </c>
      <c r="ER3059" t="s">
        <v>209</v>
      </c>
      <c r="ES3059">
        <v>209</v>
      </c>
      <c r="ET3059">
        <v>11</v>
      </c>
      <c r="EU3059">
        <v>1923</v>
      </c>
      <c r="EV3059">
        <v>5.2632000000000003</v>
      </c>
      <c r="EW3059">
        <v>174.81819999999999</v>
      </c>
      <c r="EX3059">
        <v>9200.9568999999992</v>
      </c>
      <c r="EY3059" s="99">
        <v>9.0908999999999995</v>
      </c>
      <c r="EZ3059" s="99">
        <v>0</v>
      </c>
      <c r="FA3059" s="99">
        <v>0</v>
      </c>
      <c r="FB3059" s="99">
        <v>5723</v>
      </c>
      <c r="FC3059" s="99">
        <v>1</v>
      </c>
      <c r="FD3059" s="99">
        <v>5723</v>
      </c>
      <c r="FE3059" s="99">
        <v>1</v>
      </c>
      <c r="FF3059" s="99">
        <v>0</v>
      </c>
      <c r="FG3059" s="99">
        <v>0</v>
      </c>
      <c r="FH3059" s="99">
        <v>0</v>
      </c>
      <c r="FI3059" s="99">
        <v>2.9761000000000002</v>
      </c>
      <c r="FJ3059" s="99">
        <v>2</v>
      </c>
      <c r="FK3059" s="99">
        <v>2</v>
      </c>
      <c r="FL3059" s="99">
        <v>4</v>
      </c>
      <c r="FM3059" s="99">
        <v>0</v>
      </c>
      <c r="FN3059" s="99">
        <v>0</v>
      </c>
      <c r="FO3059" s="99">
        <v>0</v>
      </c>
      <c r="FP3059" s="99">
        <v>0</v>
      </c>
      <c r="FQ3059" s="99">
        <v>0</v>
      </c>
      <c r="FR3059" s="99">
        <v>0</v>
      </c>
    </row>
    <row r="3060" spans="142:174">
      <c r="EL3060">
        <v>44339</v>
      </c>
      <c r="EM3060" t="s">
        <v>29927</v>
      </c>
      <c r="EN3060" t="s">
        <v>3790</v>
      </c>
      <c r="EO3060" t="s">
        <v>29929</v>
      </c>
      <c r="EP3060">
        <v>628191785238</v>
      </c>
      <c r="EQ3060" t="s">
        <v>207</v>
      </c>
      <c r="ER3060" t="s">
        <v>209</v>
      </c>
      <c r="ES3060">
        <v>259</v>
      </c>
      <c r="ET3060">
        <v>7</v>
      </c>
      <c r="EU3060">
        <v>1377</v>
      </c>
      <c r="EV3060">
        <v>2.7027000000000001</v>
      </c>
      <c r="EW3060">
        <v>196.71430000000001</v>
      </c>
      <c r="EX3060">
        <v>5316.6022999999996</v>
      </c>
      <c r="EY3060" s="99">
        <v>0</v>
      </c>
      <c r="EZ3060" s="99">
        <v>0</v>
      </c>
      <c r="FA3060" s="99">
        <v>0</v>
      </c>
      <c r="FB3060" s="99">
        <v>0</v>
      </c>
      <c r="FC3060" s="99">
        <v>0</v>
      </c>
      <c r="FD3060" s="99">
        <v>0</v>
      </c>
      <c r="FE3060" s="99">
        <v>0</v>
      </c>
      <c r="FF3060" s="99">
        <v>0</v>
      </c>
      <c r="FG3060" s="99">
        <v>0</v>
      </c>
      <c r="FH3060" s="99">
        <v>0</v>
      </c>
      <c r="FI3060" s="99">
        <v>0</v>
      </c>
      <c r="FJ3060" s="99">
        <v>0</v>
      </c>
      <c r="FK3060" s="99">
        <v>2</v>
      </c>
      <c r="FL3060" s="99">
        <v>2</v>
      </c>
      <c r="FM3060" s="99">
        <v>0</v>
      </c>
      <c r="FN3060" s="99">
        <v>0</v>
      </c>
      <c r="FO3060" s="99">
        <v>0</v>
      </c>
      <c r="FP3060" s="99">
        <v>0</v>
      </c>
      <c r="FQ3060" s="99">
        <v>0</v>
      </c>
      <c r="FR3060" s="99">
        <v>0</v>
      </c>
    </row>
    <row r="3061" spans="142:174">
      <c r="EL3061">
        <v>44339</v>
      </c>
      <c r="EM3061" t="s">
        <v>29927</v>
      </c>
      <c r="EN3061" t="s">
        <v>3790</v>
      </c>
      <c r="EO3061" t="s">
        <v>29929</v>
      </c>
      <c r="EP3061">
        <v>628191785238</v>
      </c>
      <c r="EQ3061" t="s">
        <v>207</v>
      </c>
      <c r="ER3061" t="s">
        <v>29926</v>
      </c>
      <c r="ES3061">
        <v>3</v>
      </c>
      <c r="ET3061">
        <v>0</v>
      </c>
      <c r="EU3061">
        <v>0</v>
      </c>
      <c r="EV3061">
        <v>0</v>
      </c>
      <c r="EX3061">
        <v>0</v>
      </c>
    </row>
    <row r="3062" spans="142:174">
      <c r="EL3062">
        <v>44339</v>
      </c>
      <c r="EM3062" t="s">
        <v>29930</v>
      </c>
      <c r="EN3062" t="s">
        <v>24562</v>
      </c>
      <c r="EO3062" t="s">
        <v>29929</v>
      </c>
      <c r="EP3062">
        <v>574549692805</v>
      </c>
      <c r="EQ3062" t="s">
        <v>207</v>
      </c>
      <c r="ER3062" t="s">
        <v>209</v>
      </c>
      <c r="ES3062">
        <v>353</v>
      </c>
      <c r="ET3062">
        <v>4</v>
      </c>
      <c r="EU3062">
        <v>887</v>
      </c>
      <c r="EV3062">
        <v>1.1331</v>
      </c>
      <c r="EW3062">
        <v>221.75</v>
      </c>
      <c r="EX3062">
        <v>2512.7478999999998</v>
      </c>
      <c r="EY3062" s="99">
        <v>0</v>
      </c>
      <c r="EZ3062" s="99">
        <v>0</v>
      </c>
      <c r="FA3062" s="99">
        <v>0</v>
      </c>
      <c r="FB3062" s="99">
        <v>0</v>
      </c>
      <c r="FC3062" s="99">
        <v>0</v>
      </c>
      <c r="FD3062" s="99">
        <v>0</v>
      </c>
      <c r="FE3062" s="99">
        <v>0</v>
      </c>
      <c r="FF3062" s="99">
        <v>1</v>
      </c>
      <c r="FG3062" s="99">
        <v>0</v>
      </c>
      <c r="FH3062" s="99">
        <v>1</v>
      </c>
      <c r="FI3062" s="99">
        <v>0</v>
      </c>
      <c r="FJ3062" s="99">
        <v>0</v>
      </c>
      <c r="FK3062" s="99">
        <v>2</v>
      </c>
      <c r="FL3062" s="99">
        <v>2</v>
      </c>
      <c r="FM3062" s="99">
        <v>0</v>
      </c>
      <c r="FN3062" s="99">
        <v>0</v>
      </c>
      <c r="FO3062" s="99">
        <v>0</v>
      </c>
      <c r="FP3062" s="99">
        <v>0</v>
      </c>
      <c r="FQ3062" s="99">
        <v>0</v>
      </c>
      <c r="FR3062" s="99">
        <v>0</v>
      </c>
    </row>
    <row r="3063" spans="142:174">
      <c r="EL3063">
        <v>44339</v>
      </c>
      <c r="EM3063" t="s">
        <v>29930</v>
      </c>
      <c r="EN3063" t="s">
        <v>24562</v>
      </c>
      <c r="EO3063" t="s">
        <v>29929</v>
      </c>
      <c r="EP3063">
        <v>574549692805</v>
      </c>
      <c r="EQ3063" t="s">
        <v>207</v>
      </c>
      <c r="ER3063" t="s">
        <v>29926</v>
      </c>
      <c r="ES3063">
        <v>16</v>
      </c>
      <c r="ET3063">
        <v>0</v>
      </c>
      <c r="EU3063">
        <v>0</v>
      </c>
      <c r="EV3063">
        <v>0</v>
      </c>
      <c r="EX3063">
        <v>0</v>
      </c>
    </row>
    <row r="3064" spans="142:174">
      <c r="EL3064">
        <v>44339</v>
      </c>
      <c r="EM3064" t="s">
        <v>29927</v>
      </c>
      <c r="EN3064" t="s">
        <v>3778</v>
      </c>
      <c r="EO3064" t="s">
        <v>29929</v>
      </c>
      <c r="EP3064">
        <v>628195165591</v>
      </c>
      <c r="EQ3064" t="s">
        <v>207</v>
      </c>
      <c r="ER3064" t="s">
        <v>209</v>
      </c>
      <c r="ES3064">
        <v>8</v>
      </c>
      <c r="ET3064">
        <v>0</v>
      </c>
      <c r="EU3064">
        <v>0</v>
      </c>
      <c r="EV3064">
        <v>0</v>
      </c>
      <c r="EX3064">
        <v>0</v>
      </c>
    </row>
    <row r="3065" spans="142:174">
      <c r="EL3065">
        <v>44339</v>
      </c>
      <c r="EM3065" t="s">
        <v>29930</v>
      </c>
      <c r="EN3065" t="s">
        <v>24559</v>
      </c>
      <c r="EO3065" t="s">
        <v>29929</v>
      </c>
      <c r="EP3065">
        <v>574917819112</v>
      </c>
      <c r="EQ3065" t="s">
        <v>207</v>
      </c>
      <c r="ER3065" t="s">
        <v>209</v>
      </c>
      <c r="ES3065">
        <v>240</v>
      </c>
      <c r="ET3065">
        <v>10</v>
      </c>
      <c r="EU3065">
        <v>2366</v>
      </c>
      <c r="EV3065">
        <v>4.1666999999999996</v>
      </c>
      <c r="EW3065">
        <v>236.6</v>
      </c>
      <c r="EX3065">
        <v>9858.3333000000002</v>
      </c>
    </row>
    <row r="3066" spans="142:174">
      <c r="EL3066">
        <v>44339</v>
      </c>
      <c r="EM3066" t="s">
        <v>29930</v>
      </c>
      <c r="EN3066" t="s">
        <v>24559</v>
      </c>
      <c r="EO3066" t="s">
        <v>29929</v>
      </c>
      <c r="EP3066">
        <v>574917819112</v>
      </c>
      <c r="EQ3066" t="s">
        <v>207</v>
      </c>
      <c r="ER3066" t="s">
        <v>29926</v>
      </c>
      <c r="ES3066">
        <v>1</v>
      </c>
      <c r="ET3066">
        <v>0</v>
      </c>
      <c r="EU3066">
        <v>0</v>
      </c>
      <c r="EV3066">
        <v>0</v>
      </c>
      <c r="EX3066">
        <v>0</v>
      </c>
    </row>
    <row r="3067" spans="142:174">
      <c r="EL3067">
        <v>44339</v>
      </c>
      <c r="EM3067" t="s">
        <v>29927</v>
      </c>
      <c r="EN3067" t="s">
        <v>19037</v>
      </c>
      <c r="EO3067" t="s">
        <v>29929</v>
      </c>
      <c r="EP3067">
        <v>574190053228</v>
      </c>
      <c r="EQ3067" t="s">
        <v>207</v>
      </c>
      <c r="ER3067" t="s">
        <v>209</v>
      </c>
      <c r="ES3067">
        <v>52</v>
      </c>
      <c r="ET3067">
        <v>2</v>
      </c>
      <c r="EU3067">
        <v>394</v>
      </c>
      <c r="EV3067">
        <v>3.8462000000000001</v>
      </c>
      <c r="EW3067">
        <v>197</v>
      </c>
      <c r="EX3067">
        <v>7576.9231</v>
      </c>
    </row>
    <row r="3068" spans="142:174">
      <c r="EL3068">
        <v>44339</v>
      </c>
      <c r="EM3068" t="s">
        <v>29927</v>
      </c>
      <c r="EN3068" t="s">
        <v>17432</v>
      </c>
      <c r="EO3068" t="s">
        <v>29929</v>
      </c>
      <c r="EP3068">
        <v>592683898914</v>
      </c>
      <c r="EQ3068" t="s">
        <v>207</v>
      </c>
      <c r="ER3068" t="s">
        <v>209</v>
      </c>
      <c r="ES3068">
        <v>360</v>
      </c>
      <c r="ET3068">
        <v>8</v>
      </c>
      <c r="EU3068">
        <v>1449</v>
      </c>
      <c r="EV3068">
        <v>2.2222</v>
      </c>
      <c r="EW3068">
        <v>181.125</v>
      </c>
      <c r="EX3068">
        <v>4025</v>
      </c>
    </row>
    <row r="3069" spans="142:174">
      <c r="EL3069">
        <v>44339</v>
      </c>
      <c r="EM3069" t="s">
        <v>29927</v>
      </c>
      <c r="EN3069" t="s">
        <v>17432</v>
      </c>
      <c r="EO3069" t="s">
        <v>29929</v>
      </c>
      <c r="EP3069">
        <v>592683898914</v>
      </c>
      <c r="EQ3069" t="s">
        <v>207</v>
      </c>
      <c r="ER3069" t="s">
        <v>29926</v>
      </c>
      <c r="ES3069">
        <v>6</v>
      </c>
      <c r="ET3069">
        <v>0</v>
      </c>
      <c r="EU3069">
        <v>0</v>
      </c>
      <c r="EV3069">
        <v>0</v>
      </c>
      <c r="EX3069">
        <v>0</v>
      </c>
    </row>
    <row r="3070" spans="142:174">
      <c r="EL3070">
        <v>44339</v>
      </c>
      <c r="EM3070" t="s">
        <v>29927</v>
      </c>
      <c r="EN3070" t="s">
        <v>211</v>
      </c>
      <c r="EO3070" t="s">
        <v>29929</v>
      </c>
      <c r="EP3070">
        <v>599211933377</v>
      </c>
      <c r="EQ3070" t="s">
        <v>207</v>
      </c>
      <c r="ER3070" t="s">
        <v>209</v>
      </c>
      <c r="ES3070">
        <v>310</v>
      </c>
      <c r="ET3070">
        <v>22</v>
      </c>
      <c r="EU3070">
        <v>3526</v>
      </c>
      <c r="EV3070">
        <v>7.0968</v>
      </c>
      <c r="EW3070">
        <v>160.27269999999999</v>
      </c>
      <c r="EX3070">
        <v>11374.193499999999</v>
      </c>
      <c r="EY3070" s="99">
        <v>0</v>
      </c>
      <c r="EZ3070" s="99">
        <v>0</v>
      </c>
      <c r="FA3070" s="99">
        <v>0</v>
      </c>
      <c r="FB3070" s="99">
        <v>0</v>
      </c>
      <c r="FC3070" s="99">
        <v>0</v>
      </c>
      <c r="FD3070" s="99">
        <v>0</v>
      </c>
      <c r="FE3070" s="99">
        <v>0</v>
      </c>
      <c r="FF3070" s="99">
        <v>1</v>
      </c>
      <c r="FG3070" s="99">
        <v>0</v>
      </c>
      <c r="FH3070" s="99">
        <v>1</v>
      </c>
      <c r="FI3070" s="99">
        <v>0</v>
      </c>
      <c r="FJ3070" s="99">
        <v>3</v>
      </c>
      <c r="FK3070" s="99">
        <v>0</v>
      </c>
      <c r="FL3070" s="99">
        <v>3</v>
      </c>
      <c r="FM3070" s="99">
        <v>0</v>
      </c>
      <c r="FN3070" s="99">
        <v>0</v>
      </c>
      <c r="FO3070" s="99">
        <v>0</v>
      </c>
      <c r="FP3070" s="99">
        <v>0</v>
      </c>
      <c r="FQ3070" s="99">
        <v>0</v>
      </c>
      <c r="FR3070" s="99">
        <v>0</v>
      </c>
    </row>
    <row r="3071" spans="142:174">
      <c r="EL3071">
        <v>44339</v>
      </c>
      <c r="EM3071" t="s">
        <v>29927</v>
      </c>
      <c r="EN3071" t="s">
        <v>211</v>
      </c>
      <c r="EO3071" t="s">
        <v>29929</v>
      </c>
      <c r="EP3071">
        <v>599211933377</v>
      </c>
      <c r="EQ3071" t="s">
        <v>207</v>
      </c>
      <c r="ER3071" t="s">
        <v>29926</v>
      </c>
      <c r="ES3071">
        <v>1</v>
      </c>
      <c r="ET3071">
        <v>0</v>
      </c>
      <c r="EU3071">
        <v>0</v>
      </c>
      <c r="EV3071">
        <v>0</v>
      </c>
      <c r="EX3071">
        <v>0</v>
      </c>
    </row>
    <row r="3072" spans="142:174">
      <c r="EL3072">
        <v>44339</v>
      </c>
      <c r="EM3072" t="s">
        <v>29930</v>
      </c>
      <c r="EN3072" t="s">
        <v>22749</v>
      </c>
      <c r="EO3072" t="s">
        <v>29929</v>
      </c>
      <c r="EP3072">
        <v>574814826537</v>
      </c>
      <c r="EQ3072" t="s">
        <v>207</v>
      </c>
      <c r="ER3072" t="s">
        <v>208</v>
      </c>
      <c r="ES3072">
        <v>1</v>
      </c>
      <c r="ET3072">
        <v>0</v>
      </c>
      <c r="EU3072">
        <v>0</v>
      </c>
      <c r="EV3072">
        <v>0</v>
      </c>
      <c r="EX3072">
        <v>0</v>
      </c>
    </row>
    <row r="3073" spans="142:174">
      <c r="EL3073">
        <v>44339</v>
      </c>
      <c r="EM3073" t="s">
        <v>29930</v>
      </c>
      <c r="EN3073" t="s">
        <v>22749</v>
      </c>
      <c r="EO3073" t="s">
        <v>29929</v>
      </c>
      <c r="EP3073">
        <v>574814826537</v>
      </c>
      <c r="EQ3073" t="s">
        <v>207</v>
      </c>
      <c r="ER3073" t="s">
        <v>209</v>
      </c>
      <c r="ES3073">
        <v>317</v>
      </c>
      <c r="ET3073">
        <v>5</v>
      </c>
      <c r="EU3073">
        <v>1027</v>
      </c>
      <c r="EV3073">
        <v>1.5772999999999999</v>
      </c>
      <c r="EW3073">
        <v>205.4</v>
      </c>
      <c r="EX3073">
        <v>3239.7476000000001</v>
      </c>
    </row>
    <row r="3074" spans="142:174">
      <c r="EL3074">
        <v>44339</v>
      </c>
      <c r="EM3074" t="s">
        <v>29930</v>
      </c>
      <c r="EN3074" t="s">
        <v>22749</v>
      </c>
      <c r="EO3074" t="s">
        <v>29929</v>
      </c>
      <c r="EP3074">
        <v>574814826537</v>
      </c>
      <c r="EQ3074" t="s">
        <v>207</v>
      </c>
      <c r="ER3074" t="s">
        <v>29926</v>
      </c>
      <c r="ES3074">
        <v>2</v>
      </c>
      <c r="ET3074">
        <v>0</v>
      </c>
      <c r="EU3074">
        <v>0</v>
      </c>
      <c r="EV3074">
        <v>0</v>
      </c>
      <c r="EX3074">
        <v>0</v>
      </c>
    </row>
    <row r="3075" spans="142:174">
      <c r="EL3075">
        <v>44339</v>
      </c>
      <c r="EM3075" t="s">
        <v>29927</v>
      </c>
      <c r="EN3075" t="s">
        <v>17425</v>
      </c>
      <c r="EO3075" t="s">
        <v>29929</v>
      </c>
      <c r="EP3075">
        <v>585622329677</v>
      </c>
      <c r="EQ3075" t="s">
        <v>207</v>
      </c>
      <c r="ER3075" t="s">
        <v>209</v>
      </c>
      <c r="ES3075">
        <v>14</v>
      </c>
      <c r="ET3075">
        <v>0</v>
      </c>
      <c r="EU3075">
        <v>0</v>
      </c>
      <c r="EV3075">
        <v>0</v>
      </c>
      <c r="EX3075">
        <v>0</v>
      </c>
    </row>
    <row r="3076" spans="142:174">
      <c r="EL3076">
        <v>44339</v>
      </c>
      <c r="EM3076" t="s">
        <v>29927</v>
      </c>
      <c r="EN3076" t="s">
        <v>3779</v>
      </c>
      <c r="EO3076" t="s">
        <v>29929</v>
      </c>
      <c r="EP3076">
        <v>628188901458</v>
      </c>
      <c r="EQ3076" t="s">
        <v>207</v>
      </c>
      <c r="ER3076" t="s">
        <v>209</v>
      </c>
      <c r="ES3076">
        <v>70</v>
      </c>
      <c r="ET3076">
        <v>2</v>
      </c>
      <c r="EU3076">
        <v>356</v>
      </c>
      <c r="EV3076">
        <v>2.8571</v>
      </c>
      <c r="EW3076">
        <v>178</v>
      </c>
      <c r="EX3076">
        <v>5085.7142999999996</v>
      </c>
    </row>
    <row r="3077" spans="142:174">
      <c r="EL3077">
        <v>44339</v>
      </c>
      <c r="EM3077" t="s">
        <v>29927</v>
      </c>
      <c r="EN3077" t="s">
        <v>3779</v>
      </c>
      <c r="EO3077" t="s">
        <v>29929</v>
      </c>
      <c r="EP3077">
        <v>628188901458</v>
      </c>
      <c r="EQ3077" t="s">
        <v>207</v>
      </c>
      <c r="ER3077" t="s">
        <v>29926</v>
      </c>
      <c r="ES3077">
        <v>1</v>
      </c>
      <c r="ET3077">
        <v>0</v>
      </c>
      <c r="EU3077">
        <v>0</v>
      </c>
      <c r="EV3077">
        <v>0</v>
      </c>
      <c r="EX3077">
        <v>0</v>
      </c>
    </row>
    <row r="3078" spans="142:174">
      <c r="EL3078">
        <v>44339</v>
      </c>
      <c r="EM3078" t="s">
        <v>29930</v>
      </c>
      <c r="EN3078" t="s">
        <v>24738</v>
      </c>
      <c r="EO3078" t="s">
        <v>29929</v>
      </c>
      <c r="EP3078">
        <v>574703641670</v>
      </c>
      <c r="EQ3078" t="s">
        <v>207</v>
      </c>
      <c r="ER3078" t="s">
        <v>209</v>
      </c>
      <c r="ES3078">
        <v>181</v>
      </c>
      <c r="ET3078">
        <v>3</v>
      </c>
      <c r="EU3078">
        <v>720</v>
      </c>
      <c r="EV3078">
        <v>1.6575</v>
      </c>
      <c r="EW3078">
        <v>240</v>
      </c>
      <c r="EX3078">
        <v>3977.9005999999999</v>
      </c>
    </row>
    <row r="3079" spans="142:174">
      <c r="EL3079">
        <v>44339</v>
      </c>
      <c r="EM3079" t="s">
        <v>29930</v>
      </c>
      <c r="EN3079" t="s">
        <v>24738</v>
      </c>
      <c r="EO3079" t="s">
        <v>29929</v>
      </c>
      <c r="EP3079">
        <v>574703641670</v>
      </c>
      <c r="EQ3079" t="s">
        <v>207</v>
      </c>
      <c r="ER3079" t="s">
        <v>29926</v>
      </c>
      <c r="ES3079">
        <v>8</v>
      </c>
      <c r="ET3079">
        <v>0</v>
      </c>
      <c r="EU3079">
        <v>0</v>
      </c>
      <c r="EV3079">
        <v>0</v>
      </c>
      <c r="EX3079">
        <v>0</v>
      </c>
    </row>
    <row r="3080" spans="142:174">
      <c r="EL3080">
        <v>44339</v>
      </c>
      <c r="EM3080" t="s">
        <v>30702</v>
      </c>
      <c r="EN3080" t="s">
        <v>1370</v>
      </c>
      <c r="EO3080" t="s">
        <v>206</v>
      </c>
      <c r="EP3080">
        <v>599408782168</v>
      </c>
      <c r="EQ3080" t="s">
        <v>207</v>
      </c>
      <c r="ER3080" t="s">
        <v>208</v>
      </c>
      <c r="ES3080">
        <v>38</v>
      </c>
      <c r="ET3080">
        <v>0</v>
      </c>
      <c r="EU3080">
        <v>0</v>
      </c>
      <c r="EV3080">
        <v>0</v>
      </c>
      <c r="EX3080">
        <v>0</v>
      </c>
    </row>
    <row r="3081" spans="142:174">
      <c r="EL3081">
        <v>44339</v>
      </c>
      <c r="EM3081" t="s">
        <v>30702</v>
      </c>
      <c r="EN3081" t="s">
        <v>1370</v>
      </c>
      <c r="EO3081" t="s">
        <v>206</v>
      </c>
      <c r="EP3081">
        <v>599408782168</v>
      </c>
      <c r="EQ3081" t="s">
        <v>207</v>
      </c>
      <c r="ER3081" t="s">
        <v>209</v>
      </c>
      <c r="ES3081">
        <v>729</v>
      </c>
      <c r="ET3081">
        <v>37</v>
      </c>
      <c r="EU3081">
        <v>10000</v>
      </c>
      <c r="EV3081">
        <v>5.0754000000000001</v>
      </c>
      <c r="EW3081">
        <v>270.27030000000002</v>
      </c>
      <c r="EX3081">
        <v>13717.4211</v>
      </c>
      <c r="EY3081" s="99">
        <v>2.7027000000000001</v>
      </c>
      <c r="EZ3081" s="99">
        <v>2783</v>
      </c>
      <c r="FA3081" s="99">
        <v>1</v>
      </c>
      <c r="FB3081" s="99">
        <v>0</v>
      </c>
      <c r="FC3081" s="99">
        <v>0</v>
      </c>
      <c r="FD3081" s="99">
        <v>2783</v>
      </c>
      <c r="FE3081" s="99">
        <v>1</v>
      </c>
      <c r="FF3081" s="99">
        <v>2</v>
      </c>
      <c r="FG3081" s="99">
        <v>0</v>
      </c>
      <c r="FH3081" s="99">
        <v>2</v>
      </c>
      <c r="FI3081" s="99">
        <v>0.27829999999999999</v>
      </c>
      <c r="FJ3081" s="99">
        <v>7</v>
      </c>
      <c r="FK3081" s="99">
        <v>3</v>
      </c>
      <c r="FL3081" s="99">
        <v>10</v>
      </c>
      <c r="FM3081" s="99">
        <v>0</v>
      </c>
      <c r="FN3081" s="99">
        <v>0</v>
      </c>
      <c r="FO3081" s="99">
        <v>0</v>
      </c>
      <c r="FP3081" s="99">
        <v>0</v>
      </c>
      <c r="FQ3081" s="99">
        <v>0</v>
      </c>
      <c r="FR3081" s="99">
        <v>0</v>
      </c>
    </row>
    <row r="3082" spans="142:174">
      <c r="EL3082">
        <v>44339</v>
      </c>
      <c r="EM3082" t="s">
        <v>30703</v>
      </c>
      <c r="EN3082" t="s">
        <v>211</v>
      </c>
      <c r="EO3082" t="s">
        <v>206</v>
      </c>
      <c r="EP3082">
        <v>599211933377</v>
      </c>
      <c r="EQ3082" t="s">
        <v>207</v>
      </c>
      <c r="ER3082" t="s">
        <v>208</v>
      </c>
      <c r="ES3082">
        <v>67</v>
      </c>
      <c r="ET3082">
        <v>0</v>
      </c>
      <c r="EU3082">
        <v>0</v>
      </c>
      <c r="EV3082">
        <v>0</v>
      </c>
      <c r="EX3082">
        <v>0</v>
      </c>
    </row>
    <row r="3083" spans="142:174">
      <c r="EL3083">
        <v>44339</v>
      </c>
      <c r="EM3083" t="s">
        <v>30703</v>
      </c>
      <c r="EN3083" t="s">
        <v>211</v>
      </c>
      <c r="EO3083" t="s">
        <v>206</v>
      </c>
      <c r="EP3083">
        <v>599211933377</v>
      </c>
      <c r="EQ3083" t="s">
        <v>207</v>
      </c>
      <c r="ER3083" t="s">
        <v>209</v>
      </c>
      <c r="ES3083">
        <v>557</v>
      </c>
      <c r="ET3083">
        <v>49</v>
      </c>
      <c r="EU3083">
        <v>10000</v>
      </c>
      <c r="EV3083">
        <v>8.7971000000000004</v>
      </c>
      <c r="EW3083">
        <v>204.08160000000001</v>
      </c>
      <c r="EX3083">
        <v>17953.321400000001</v>
      </c>
      <c r="EY3083" s="99">
        <v>6.1223999999999998</v>
      </c>
      <c r="EZ3083" s="99">
        <v>11558</v>
      </c>
      <c r="FA3083" s="99">
        <v>3</v>
      </c>
      <c r="FB3083" s="99">
        <v>0</v>
      </c>
      <c r="FC3083" s="99">
        <v>0</v>
      </c>
      <c r="FD3083" s="99">
        <v>11558</v>
      </c>
      <c r="FE3083" s="99">
        <v>3</v>
      </c>
      <c r="FF3083" s="99">
        <v>0</v>
      </c>
      <c r="FG3083" s="99">
        <v>0</v>
      </c>
      <c r="FH3083" s="99">
        <v>0</v>
      </c>
      <c r="FI3083" s="99">
        <v>1.1557999999999999</v>
      </c>
      <c r="FJ3083" s="99">
        <v>7</v>
      </c>
      <c r="FK3083" s="99">
        <v>1</v>
      </c>
      <c r="FL3083" s="99">
        <v>8</v>
      </c>
      <c r="FM3083" s="99">
        <v>0</v>
      </c>
      <c r="FN3083" s="99">
        <v>0</v>
      </c>
      <c r="FO3083" s="99">
        <v>0</v>
      </c>
      <c r="FP3083" s="99">
        <v>0</v>
      </c>
      <c r="FQ3083" s="99">
        <v>0</v>
      </c>
      <c r="FR3083" s="99">
        <v>0</v>
      </c>
    </row>
    <row r="3084" spans="142:174">
      <c r="EL3084">
        <v>44339</v>
      </c>
      <c r="EM3084" t="s">
        <v>32041</v>
      </c>
      <c r="EN3084" t="s">
        <v>3779</v>
      </c>
      <c r="EO3084" t="s">
        <v>29929</v>
      </c>
      <c r="EP3084">
        <v>628188901458</v>
      </c>
      <c r="EQ3084" t="s">
        <v>207</v>
      </c>
      <c r="ER3084" t="s">
        <v>209</v>
      </c>
      <c r="ES3084">
        <v>5</v>
      </c>
      <c r="ET3084">
        <v>0</v>
      </c>
      <c r="EU3084">
        <v>0</v>
      </c>
      <c r="EV3084">
        <v>0</v>
      </c>
      <c r="EX3084">
        <v>0</v>
      </c>
    </row>
    <row r="3085" spans="142:174">
      <c r="EL3085">
        <v>44339</v>
      </c>
      <c r="EM3085" t="s">
        <v>32041</v>
      </c>
      <c r="EN3085" t="s">
        <v>3779</v>
      </c>
      <c r="EO3085" t="s">
        <v>29929</v>
      </c>
      <c r="EP3085">
        <v>628188901458</v>
      </c>
      <c r="EQ3085" t="s">
        <v>207</v>
      </c>
      <c r="ER3085" t="s">
        <v>29926</v>
      </c>
      <c r="ES3085">
        <v>1</v>
      </c>
      <c r="ET3085">
        <v>0</v>
      </c>
      <c r="EU3085">
        <v>0</v>
      </c>
      <c r="EV3085">
        <v>0</v>
      </c>
      <c r="EX3085">
        <v>0</v>
      </c>
    </row>
    <row r="3086" spans="142:174">
      <c r="EL3086">
        <v>44339</v>
      </c>
      <c r="EM3086" t="s">
        <v>32041</v>
      </c>
      <c r="EN3086" t="s">
        <v>3777</v>
      </c>
      <c r="EO3086" t="s">
        <v>29929</v>
      </c>
      <c r="EP3086">
        <v>627860956677</v>
      </c>
      <c r="EQ3086" t="s">
        <v>207</v>
      </c>
      <c r="ER3086" t="s">
        <v>209</v>
      </c>
      <c r="ES3086">
        <v>7</v>
      </c>
      <c r="ET3086">
        <v>0</v>
      </c>
      <c r="EU3086">
        <v>0</v>
      </c>
      <c r="EV3086">
        <v>0</v>
      </c>
      <c r="EX3086">
        <v>0</v>
      </c>
    </row>
    <row r="3087" spans="142:174">
      <c r="EL3087">
        <v>44339</v>
      </c>
      <c r="EM3087" t="s">
        <v>32041</v>
      </c>
      <c r="EN3087" t="s">
        <v>3777</v>
      </c>
      <c r="EO3087" t="s">
        <v>29929</v>
      </c>
      <c r="EP3087">
        <v>627860956677</v>
      </c>
      <c r="EQ3087" t="s">
        <v>207</v>
      </c>
      <c r="ER3087" t="s">
        <v>29926</v>
      </c>
      <c r="ES3087">
        <v>2</v>
      </c>
      <c r="ET3087">
        <v>0</v>
      </c>
      <c r="EU3087">
        <v>0</v>
      </c>
      <c r="EV3087">
        <v>0</v>
      </c>
      <c r="EX3087">
        <v>0</v>
      </c>
    </row>
    <row r="3088" spans="142:174">
      <c r="EL3088">
        <v>44339</v>
      </c>
      <c r="EM3088" t="s">
        <v>32039</v>
      </c>
      <c r="EN3088" t="s">
        <v>3793</v>
      </c>
      <c r="EO3088" t="s">
        <v>29929</v>
      </c>
      <c r="EP3088">
        <v>628786455613</v>
      </c>
      <c r="EQ3088" t="s">
        <v>207</v>
      </c>
      <c r="ER3088" t="s">
        <v>209</v>
      </c>
      <c r="ES3088">
        <v>4</v>
      </c>
      <c r="ET3088">
        <v>0</v>
      </c>
      <c r="EU3088">
        <v>0</v>
      </c>
      <c r="EV3088">
        <v>0</v>
      </c>
      <c r="EX3088">
        <v>0</v>
      </c>
    </row>
    <row r="3089" spans="142:154">
      <c r="EL3089">
        <v>44339</v>
      </c>
      <c r="EM3089" t="s">
        <v>32039</v>
      </c>
      <c r="EN3089" t="s">
        <v>3791</v>
      </c>
      <c r="EO3089" t="s">
        <v>29929</v>
      </c>
      <c r="EP3089">
        <v>628193881413</v>
      </c>
      <c r="EQ3089" t="s">
        <v>207</v>
      </c>
      <c r="ER3089" t="s">
        <v>29926</v>
      </c>
      <c r="ES3089">
        <v>1</v>
      </c>
      <c r="ET3089">
        <v>0</v>
      </c>
      <c r="EU3089">
        <v>0</v>
      </c>
      <c r="EV3089">
        <v>0</v>
      </c>
      <c r="EX3089">
        <v>0</v>
      </c>
    </row>
    <row r="3090" spans="142:154">
      <c r="EL3090">
        <v>44339</v>
      </c>
      <c r="EM3090" t="s">
        <v>32039</v>
      </c>
      <c r="EN3090" t="s">
        <v>3779</v>
      </c>
      <c r="EO3090" t="s">
        <v>29929</v>
      </c>
      <c r="EP3090">
        <v>628188901458</v>
      </c>
      <c r="EQ3090" t="s">
        <v>207</v>
      </c>
      <c r="ER3090" t="s">
        <v>208</v>
      </c>
      <c r="ES3090">
        <v>1</v>
      </c>
      <c r="ET3090">
        <v>0</v>
      </c>
      <c r="EU3090">
        <v>0</v>
      </c>
      <c r="EV3090">
        <v>0</v>
      </c>
      <c r="EX3090">
        <v>0</v>
      </c>
    </row>
    <row r="3091" spans="142:154">
      <c r="EL3091">
        <v>44339</v>
      </c>
      <c r="EM3091" t="s">
        <v>32041</v>
      </c>
      <c r="EN3091" t="s">
        <v>17428</v>
      </c>
      <c r="EO3091" t="s">
        <v>29929</v>
      </c>
      <c r="EP3091">
        <v>574813586895</v>
      </c>
      <c r="EQ3091" t="s">
        <v>207</v>
      </c>
      <c r="ER3091" t="s">
        <v>209</v>
      </c>
      <c r="ES3091">
        <v>5</v>
      </c>
      <c r="ET3091">
        <v>0</v>
      </c>
      <c r="EU3091">
        <v>0</v>
      </c>
      <c r="EV3091">
        <v>0</v>
      </c>
      <c r="EX3091">
        <v>0</v>
      </c>
    </row>
    <row r="3092" spans="142:154">
      <c r="EL3092">
        <v>44339</v>
      </c>
      <c r="EM3092" t="s">
        <v>32041</v>
      </c>
      <c r="EN3092" t="s">
        <v>17428</v>
      </c>
      <c r="EO3092" t="s">
        <v>29929</v>
      </c>
      <c r="EP3092">
        <v>574813586895</v>
      </c>
      <c r="EQ3092" t="s">
        <v>207</v>
      </c>
      <c r="ER3092" t="s">
        <v>29926</v>
      </c>
      <c r="ES3092">
        <v>1</v>
      </c>
      <c r="ET3092">
        <v>0</v>
      </c>
      <c r="EU3092">
        <v>0</v>
      </c>
      <c r="EV3092">
        <v>0</v>
      </c>
      <c r="EX3092">
        <v>0</v>
      </c>
    </row>
    <row r="3093" spans="142:154">
      <c r="EL3093">
        <v>44339</v>
      </c>
      <c r="EM3093" t="s">
        <v>32041</v>
      </c>
      <c r="EN3093" t="s">
        <v>32044</v>
      </c>
      <c r="EO3093" t="s">
        <v>29929</v>
      </c>
      <c r="EP3093">
        <v>626432632538</v>
      </c>
      <c r="EQ3093" t="s">
        <v>207</v>
      </c>
      <c r="ER3093" t="s">
        <v>209</v>
      </c>
      <c r="ES3093">
        <v>1</v>
      </c>
      <c r="ET3093">
        <v>0</v>
      </c>
      <c r="EU3093">
        <v>0</v>
      </c>
      <c r="EV3093">
        <v>0</v>
      </c>
      <c r="EX3093">
        <v>0</v>
      </c>
    </row>
    <row r="3094" spans="142:154">
      <c r="EL3094">
        <v>44339</v>
      </c>
      <c r="EM3094" t="s">
        <v>32041</v>
      </c>
      <c r="EN3094" t="s">
        <v>3783</v>
      </c>
      <c r="EO3094" t="s">
        <v>29929</v>
      </c>
      <c r="EP3094">
        <v>628192997700</v>
      </c>
      <c r="EQ3094" t="s">
        <v>207</v>
      </c>
      <c r="ER3094" t="s">
        <v>209</v>
      </c>
      <c r="ES3094">
        <v>3</v>
      </c>
      <c r="ET3094">
        <v>0</v>
      </c>
      <c r="EU3094">
        <v>0</v>
      </c>
      <c r="EV3094">
        <v>0</v>
      </c>
      <c r="EX3094">
        <v>0</v>
      </c>
    </row>
    <row r="3095" spans="142:154">
      <c r="EL3095">
        <v>44339</v>
      </c>
      <c r="EM3095" t="s">
        <v>32041</v>
      </c>
      <c r="EN3095" t="s">
        <v>17433</v>
      </c>
      <c r="EO3095" t="s">
        <v>29929</v>
      </c>
      <c r="EP3095">
        <v>574398131691</v>
      </c>
      <c r="EQ3095" t="s">
        <v>207</v>
      </c>
      <c r="ER3095" t="s">
        <v>209</v>
      </c>
      <c r="ES3095">
        <v>1</v>
      </c>
      <c r="ET3095">
        <v>0</v>
      </c>
      <c r="EU3095">
        <v>0</v>
      </c>
      <c r="EV3095">
        <v>0</v>
      </c>
      <c r="EX3095">
        <v>0</v>
      </c>
    </row>
    <row r="3096" spans="142:154">
      <c r="EL3096">
        <v>44339</v>
      </c>
      <c r="EM3096" t="s">
        <v>32041</v>
      </c>
      <c r="EN3096" t="s">
        <v>3778</v>
      </c>
      <c r="EO3096" t="s">
        <v>29929</v>
      </c>
      <c r="EP3096">
        <v>628195165591</v>
      </c>
      <c r="EQ3096" t="s">
        <v>207</v>
      </c>
      <c r="ER3096" t="s">
        <v>209</v>
      </c>
      <c r="ES3096">
        <v>2</v>
      </c>
      <c r="ET3096">
        <v>0</v>
      </c>
      <c r="EU3096">
        <v>0</v>
      </c>
      <c r="EV3096">
        <v>0</v>
      </c>
      <c r="EX3096">
        <v>0</v>
      </c>
    </row>
    <row r="3097" spans="142:154">
      <c r="EL3097">
        <v>44339</v>
      </c>
      <c r="EM3097" t="s">
        <v>32921</v>
      </c>
      <c r="EN3097" t="s">
        <v>32924</v>
      </c>
      <c r="EO3097" t="s">
        <v>29929</v>
      </c>
      <c r="EP3097">
        <v>643887644126</v>
      </c>
      <c r="EQ3097" t="s">
        <v>207</v>
      </c>
      <c r="ER3097" t="s">
        <v>209</v>
      </c>
      <c r="ES3097">
        <v>5</v>
      </c>
      <c r="ET3097">
        <v>0</v>
      </c>
      <c r="EU3097">
        <v>0</v>
      </c>
      <c r="EV3097">
        <v>0</v>
      </c>
      <c r="EX3097">
        <v>0</v>
      </c>
    </row>
    <row r="3098" spans="142:154">
      <c r="EL3098">
        <v>44339</v>
      </c>
      <c r="EM3098" t="s">
        <v>32921</v>
      </c>
      <c r="EN3098" t="s">
        <v>32922</v>
      </c>
      <c r="EO3098" t="s">
        <v>29929</v>
      </c>
      <c r="EP3098">
        <v>644276345723</v>
      </c>
      <c r="EQ3098" t="s">
        <v>207</v>
      </c>
      <c r="ER3098" t="s">
        <v>209</v>
      </c>
      <c r="ES3098">
        <v>13</v>
      </c>
      <c r="ET3098">
        <v>0</v>
      </c>
      <c r="EU3098">
        <v>0</v>
      </c>
      <c r="EV3098">
        <v>0</v>
      </c>
      <c r="EX3098">
        <v>0</v>
      </c>
    </row>
    <row r="3099" spans="142:154">
      <c r="EL3099">
        <v>44339</v>
      </c>
      <c r="EM3099" t="s">
        <v>32041</v>
      </c>
      <c r="EN3099" t="s">
        <v>609</v>
      </c>
      <c r="EO3099" t="s">
        <v>29929</v>
      </c>
      <c r="EP3099">
        <v>574298647000</v>
      </c>
      <c r="EQ3099" t="s">
        <v>207</v>
      </c>
      <c r="ER3099" t="s">
        <v>209</v>
      </c>
      <c r="ES3099">
        <v>10</v>
      </c>
      <c r="ET3099">
        <v>0</v>
      </c>
      <c r="EU3099">
        <v>0</v>
      </c>
      <c r="EV3099">
        <v>0</v>
      </c>
      <c r="EX3099">
        <v>0</v>
      </c>
    </row>
    <row r="3100" spans="142:154">
      <c r="EL3100">
        <v>44339</v>
      </c>
      <c r="EM3100" t="s">
        <v>32041</v>
      </c>
      <c r="EN3100" t="s">
        <v>3793</v>
      </c>
      <c r="EO3100" t="s">
        <v>29929</v>
      </c>
      <c r="EP3100">
        <v>628786455613</v>
      </c>
      <c r="EQ3100" t="s">
        <v>207</v>
      </c>
      <c r="ER3100" t="s">
        <v>209</v>
      </c>
      <c r="ES3100">
        <v>6</v>
      </c>
      <c r="ET3100">
        <v>0</v>
      </c>
      <c r="EU3100">
        <v>0</v>
      </c>
      <c r="EV3100">
        <v>0</v>
      </c>
      <c r="EX3100">
        <v>0</v>
      </c>
    </row>
    <row r="3101" spans="142:154">
      <c r="EL3101">
        <v>44339</v>
      </c>
      <c r="EM3101" t="s">
        <v>32041</v>
      </c>
      <c r="EN3101" t="s">
        <v>3793</v>
      </c>
      <c r="EO3101" t="s">
        <v>29929</v>
      </c>
      <c r="EP3101">
        <v>628786455613</v>
      </c>
      <c r="EQ3101" t="s">
        <v>207</v>
      </c>
      <c r="ER3101" t="s">
        <v>29926</v>
      </c>
      <c r="ES3101">
        <v>1</v>
      </c>
      <c r="ET3101">
        <v>0</v>
      </c>
      <c r="EU3101">
        <v>0</v>
      </c>
      <c r="EV3101">
        <v>0</v>
      </c>
      <c r="EX3101">
        <v>0</v>
      </c>
    </row>
    <row r="3102" spans="142:154">
      <c r="EL3102">
        <v>44339</v>
      </c>
      <c r="EM3102" t="s">
        <v>32041</v>
      </c>
      <c r="EN3102" t="s">
        <v>3780</v>
      </c>
      <c r="EO3102" t="s">
        <v>29929</v>
      </c>
      <c r="EP3102">
        <v>628786403173</v>
      </c>
      <c r="EQ3102" t="s">
        <v>207</v>
      </c>
      <c r="ER3102" t="s">
        <v>209</v>
      </c>
      <c r="ES3102">
        <v>10</v>
      </c>
      <c r="ET3102">
        <v>0</v>
      </c>
      <c r="EU3102">
        <v>0</v>
      </c>
      <c r="EV3102">
        <v>0</v>
      </c>
      <c r="EX3102">
        <v>0</v>
      </c>
    </row>
    <row r="3103" spans="142:154">
      <c r="EL3103">
        <v>44339</v>
      </c>
      <c r="EM3103" t="s">
        <v>32041</v>
      </c>
      <c r="EN3103" t="s">
        <v>17425</v>
      </c>
      <c r="EO3103" t="s">
        <v>29929</v>
      </c>
      <c r="EP3103">
        <v>585622329677</v>
      </c>
      <c r="EQ3103" t="s">
        <v>207</v>
      </c>
      <c r="ER3103" t="s">
        <v>209</v>
      </c>
      <c r="ES3103">
        <v>4</v>
      </c>
      <c r="ET3103">
        <v>0</v>
      </c>
      <c r="EU3103">
        <v>0</v>
      </c>
      <c r="EV3103">
        <v>0</v>
      </c>
      <c r="EX3103">
        <v>0</v>
      </c>
    </row>
    <row r="3104" spans="142:154">
      <c r="EL3104">
        <v>44339</v>
      </c>
      <c r="EM3104" t="s">
        <v>32921</v>
      </c>
      <c r="EN3104" t="s">
        <v>32043</v>
      </c>
      <c r="EO3104" t="s">
        <v>29929</v>
      </c>
      <c r="EP3104">
        <v>627339287213</v>
      </c>
      <c r="EQ3104" t="s">
        <v>207</v>
      </c>
      <c r="ER3104" t="s">
        <v>209</v>
      </c>
      <c r="ES3104">
        <v>20</v>
      </c>
      <c r="ET3104">
        <v>1</v>
      </c>
      <c r="EU3104">
        <v>126</v>
      </c>
      <c r="EV3104">
        <v>5</v>
      </c>
      <c r="EW3104">
        <v>126</v>
      </c>
      <c r="EX3104">
        <v>6300</v>
      </c>
    </row>
    <row r="3105" spans="142:174">
      <c r="EL3105">
        <v>44339</v>
      </c>
      <c r="EM3105" t="s">
        <v>32040</v>
      </c>
      <c r="EN3105" t="s">
        <v>3780</v>
      </c>
      <c r="EO3105" t="s">
        <v>29929</v>
      </c>
      <c r="EP3105">
        <v>628786403173</v>
      </c>
      <c r="EQ3105" t="s">
        <v>207</v>
      </c>
      <c r="ER3105" t="s">
        <v>209</v>
      </c>
      <c r="ES3105">
        <v>1</v>
      </c>
      <c r="ET3105">
        <v>0</v>
      </c>
      <c r="EU3105">
        <v>0</v>
      </c>
      <c r="EV3105">
        <v>0</v>
      </c>
      <c r="EX3105">
        <v>0</v>
      </c>
    </row>
    <row r="3106" spans="142:174">
      <c r="EL3106">
        <v>44339</v>
      </c>
      <c r="EM3106" t="s">
        <v>32041</v>
      </c>
      <c r="EN3106" t="s">
        <v>32045</v>
      </c>
      <c r="EO3106" t="s">
        <v>29929</v>
      </c>
      <c r="EP3106">
        <v>643582104858</v>
      </c>
      <c r="EQ3106" t="s">
        <v>207</v>
      </c>
      <c r="ER3106" t="s">
        <v>209</v>
      </c>
      <c r="ES3106">
        <v>5</v>
      </c>
      <c r="ET3106">
        <v>1</v>
      </c>
      <c r="EU3106">
        <v>50</v>
      </c>
      <c r="EV3106">
        <v>20</v>
      </c>
      <c r="EW3106">
        <v>50</v>
      </c>
      <c r="EX3106">
        <v>10000</v>
      </c>
      <c r="EY3106" s="99">
        <v>0</v>
      </c>
      <c r="EZ3106" s="99">
        <v>0</v>
      </c>
      <c r="FA3106" s="99">
        <v>0</v>
      </c>
      <c r="FB3106" s="99">
        <v>0</v>
      </c>
      <c r="FC3106" s="99">
        <v>0</v>
      </c>
      <c r="FD3106" s="99">
        <v>0</v>
      </c>
      <c r="FE3106" s="99">
        <v>0</v>
      </c>
      <c r="FF3106" s="99">
        <v>1</v>
      </c>
      <c r="FG3106" s="99">
        <v>0</v>
      </c>
      <c r="FH3106" s="99">
        <v>1</v>
      </c>
      <c r="FI3106" s="99">
        <v>0</v>
      </c>
      <c r="FJ3106" s="99">
        <v>0</v>
      </c>
      <c r="FK3106" s="99">
        <v>0</v>
      </c>
      <c r="FL3106" s="99">
        <v>0</v>
      </c>
      <c r="FM3106" s="99">
        <v>0</v>
      </c>
      <c r="FN3106" s="99">
        <v>0</v>
      </c>
      <c r="FO3106" s="99">
        <v>0</v>
      </c>
      <c r="FP3106" s="99">
        <v>0</v>
      </c>
      <c r="FQ3106" s="99">
        <v>0</v>
      </c>
      <c r="FR3106" s="99">
        <v>0</v>
      </c>
    </row>
    <row r="3107" spans="142:174">
      <c r="EL3107">
        <v>44339</v>
      </c>
      <c r="EM3107" t="s">
        <v>32041</v>
      </c>
      <c r="EN3107" t="s">
        <v>32043</v>
      </c>
      <c r="EO3107" t="s">
        <v>29929</v>
      </c>
      <c r="EP3107">
        <v>627339287213</v>
      </c>
      <c r="EQ3107" t="s">
        <v>207</v>
      </c>
      <c r="ER3107" t="s">
        <v>209</v>
      </c>
      <c r="ES3107">
        <v>1</v>
      </c>
      <c r="ET3107">
        <v>0</v>
      </c>
      <c r="EU3107">
        <v>0</v>
      </c>
      <c r="EV3107">
        <v>0</v>
      </c>
      <c r="EX3107">
        <v>0</v>
      </c>
    </row>
    <row r="3108" spans="142:174">
      <c r="EL3108">
        <v>44339</v>
      </c>
      <c r="EM3108" t="s">
        <v>32041</v>
      </c>
      <c r="EN3108" t="s">
        <v>32043</v>
      </c>
      <c r="EO3108" t="s">
        <v>29929</v>
      </c>
      <c r="EP3108">
        <v>627339287213</v>
      </c>
      <c r="EQ3108" t="s">
        <v>207</v>
      </c>
      <c r="ER3108" t="s">
        <v>29926</v>
      </c>
      <c r="ES3108">
        <v>1</v>
      </c>
      <c r="ET3108">
        <v>0</v>
      </c>
      <c r="EU3108">
        <v>0</v>
      </c>
      <c r="EV3108">
        <v>0</v>
      </c>
      <c r="EX3108">
        <v>0</v>
      </c>
    </row>
    <row r="3109" spans="142:174">
      <c r="EL3109">
        <v>44339</v>
      </c>
      <c r="EM3109" t="s">
        <v>32041</v>
      </c>
      <c r="EN3109" t="s">
        <v>3791</v>
      </c>
      <c r="EO3109" t="s">
        <v>29929</v>
      </c>
      <c r="EP3109">
        <v>628193881413</v>
      </c>
      <c r="EQ3109" t="s">
        <v>207</v>
      </c>
      <c r="ER3109" t="s">
        <v>209</v>
      </c>
      <c r="ES3109">
        <v>3</v>
      </c>
      <c r="ET3109">
        <v>1</v>
      </c>
      <c r="EU3109">
        <v>50</v>
      </c>
      <c r="EV3109">
        <v>33.333300000000001</v>
      </c>
      <c r="EW3109">
        <v>50</v>
      </c>
      <c r="EX3109">
        <v>16666.666700000002</v>
      </c>
    </row>
    <row r="3110" spans="142:174">
      <c r="EL3110">
        <v>44339</v>
      </c>
      <c r="EM3110" t="s">
        <v>32041</v>
      </c>
      <c r="EN3110" t="s">
        <v>17431</v>
      </c>
      <c r="EO3110" t="s">
        <v>29929</v>
      </c>
      <c r="EP3110">
        <v>574390227530</v>
      </c>
      <c r="EQ3110" t="s">
        <v>207</v>
      </c>
      <c r="ER3110" t="s">
        <v>209</v>
      </c>
      <c r="ES3110">
        <v>8</v>
      </c>
      <c r="ET3110">
        <v>0</v>
      </c>
      <c r="EU3110">
        <v>0</v>
      </c>
      <c r="EV3110">
        <v>0</v>
      </c>
      <c r="EX3110">
        <v>0</v>
      </c>
    </row>
    <row r="3111" spans="142:174">
      <c r="EL3111">
        <v>44339</v>
      </c>
      <c r="EM3111" t="s">
        <v>32041</v>
      </c>
      <c r="EN3111" t="s">
        <v>19037</v>
      </c>
      <c r="EO3111" t="s">
        <v>29929</v>
      </c>
      <c r="EP3111">
        <v>574190053228</v>
      </c>
      <c r="EQ3111" t="s">
        <v>207</v>
      </c>
      <c r="ER3111" t="s">
        <v>209</v>
      </c>
      <c r="ES3111">
        <v>24</v>
      </c>
      <c r="ET3111">
        <v>3</v>
      </c>
      <c r="EU3111">
        <v>194</v>
      </c>
      <c r="EV3111">
        <v>12.5</v>
      </c>
      <c r="EW3111">
        <v>64.666700000000006</v>
      </c>
      <c r="EX3111">
        <v>8083.3333000000002</v>
      </c>
    </row>
    <row r="3112" spans="142:174">
      <c r="EL3112">
        <v>44339</v>
      </c>
      <c r="EM3112" t="s">
        <v>32041</v>
      </c>
      <c r="EN3112" t="s">
        <v>19037</v>
      </c>
      <c r="EO3112" t="s">
        <v>29929</v>
      </c>
      <c r="EP3112">
        <v>574190053228</v>
      </c>
      <c r="EQ3112" t="s">
        <v>207</v>
      </c>
      <c r="ER3112" t="s">
        <v>29926</v>
      </c>
      <c r="ES3112">
        <v>1</v>
      </c>
      <c r="ET3112">
        <v>0</v>
      </c>
      <c r="EU3112">
        <v>0</v>
      </c>
      <c r="EV3112">
        <v>0</v>
      </c>
      <c r="EX3112">
        <v>0</v>
      </c>
    </row>
    <row r="3113" spans="142:174">
      <c r="EL3113">
        <v>44339</v>
      </c>
      <c r="EM3113" t="s">
        <v>32921</v>
      </c>
      <c r="EN3113" t="s">
        <v>32044</v>
      </c>
      <c r="EO3113" t="s">
        <v>29929</v>
      </c>
      <c r="EP3113">
        <v>626432632538</v>
      </c>
      <c r="EQ3113" t="s">
        <v>207</v>
      </c>
      <c r="ER3113" t="s">
        <v>209</v>
      </c>
      <c r="ES3113">
        <v>3</v>
      </c>
      <c r="ET3113">
        <v>0</v>
      </c>
      <c r="EU3113">
        <v>0</v>
      </c>
      <c r="EV3113">
        <v>0</v>
      </c>
      <c r="EX3113">
        <v>0</v>
      </c>
    </row>
    <row r="3114" spans="142:174">
      <c r="EL3114">
        <v>44339</v>
      </c>
      <c r="EM3114" t="s">
        <v>32921</v>
      </c>
      <c r="EN3114" t="s">
        <v>32923</v>
      </c>
      <c r="EO3114" t="s">
        <v>29929</v>
      </c>
      <c r="EP3114">
        <v>624706080666</v>
      </c>
      <c r="EQ3114" t="s">
        <v>207</v>
      </c>
      <c r="ER3114" t="s">
        <v>208</v>
      </c>
      <c r="ES3114">
        <v>1</v>
      </c>
      <c r="ET3114">
        <v>0</v>
      </c>
      <c r="EU3114">
        <v>0</v>
      </c>
      <c r="EV3114">
        <v>0</v>
      </c>
      <c r="EX3114">
        <v>0</v>
      </c>
    </row>
    <row r="3115" spans="142:174">
      <c r="EL3115">
        <v>44339</v>
      </c>
      <c r="EM3115" t="s">
        <v>32921</v>
      </c>
      <c r="EN3115" t="s">
        <v>32923</v>
      </c>
      <c r="EO3115" t="s">
        <v>29929</v>
      </c>
      <c r="EP3115">
        <v>624706080666</v>
      </c>
      <c r="EQ3115" t="s">
        <v>207</v>
      </c>
      <c r="ER3115" t="s">
        <v>209</v>
      </c>
      <c r="ES3115">
        <v>23</v>
      </c>
      <c r="ET3115">
        <v>2</v>
      </c>
      <c r="EU3115">
        <v>332</v>
      </c>
      <c r="EV3115">
        <v>8.6957000000000004</v>
      </c>
      <c r="EW3115">
        <v>166</v>
      </c>
      <c r="EX3115">
        <v>14434.7826</v>
      </c>
    </row>
    <row r="3116" spans="142:174">
      <c r="EL3116">
        <v>44339</v>
      </c>
      <c r="EM3116" t="s">
        <v>32921</v>
      </c>
      <c r="EN3116" t="s">
        <v>32045</v>
      </c>
      <c r="EO3116" t="s">
        <v>29929</v>
      </c>
      <c r="EP3116">
        <v>643582104858</v>
      </c>
      <c r="EQ3116" t="s">
        <v>207</v>
      </c>
      <c r="ER3116" t="s">
        <v>209</v>
      </c>
      <c r="ES3116">
        <v>26</v>
      </c>
      <c r="ET3116">
        <v>3</v>
      </c>
      <c r="EU3116">
        <v>364</v>
      </c>
      <c r="EV3116">
        <v>11.538500000000001</v>
      </c>
      <c r="EW3116">
        <v>121.33329999999999</v>
      </c>
      <c r="EX3116">
        <v>14000</v>
      </c>
    </row>
    <row r="3117" spans="142:174">
      <c r="EL3117">
        <v>44340</v>
      </c>
      <c r="EM3117" t="s">
        <v>33311</v>
      </c>
      <c r="EN3117" t="s">
        <v>17425</v>
      </c>
      <c r="EO3117" t="s">
        <v>206</v>
      </c>
      <c r="EP3117">
        <v>585622329677</v>
      </c>
      <c r="EQ3117" t="s">
        <v>207</v>
      </c>
      <c r="ER3117" t="s">
        <v>209</v>
      </c>
      <c r="ES3117">
        <v>24</v>
      </c>
      <c r="ET3117">
        <v>2</v>
      </c>
      <c r="EU3117">
        <v>1019</v>
      </c>
      <c r="EV3117">
        <v>8.3332999999999995</v>
      </c>
      <c r="EW3117">
        <v>509.5</v>
      </c>
      <c r="EX3117">
        <v>42458.333299999998</v>
      </c>
      <c r="EY3117" s="99">
        <v>0</v>
      </c>
      <c r="EZ3117" s="99">
        <v>0</v>
      </c>
      <c r="FA3117" s="99">
        <v>0</v>
      </c>
      <c r="FB3117" s="99">
        <v>0</v>
      </c>
      <c r="FC3117" s="99">
        <v>0</v>
      </c>
      <c r="FD3117" s="99">
        <v>0</v>
      </c>
      <c r="FE3117" s="99">
        <v>0</v>
      </c>
      <c r="FF3117" s="99">
        <v>0</v>
      </c>
      <c r="FG3117" s="99">
        <v>1</v>
      </c>
      <c r="FH3117" s="99">
        <v>1</v>
      </c>
      <c r="FI3117" s="99">
        <v>0</v>
      </c>
      <c r="FJ3117" s="99">
        <v>0</v>
      </c>
      <c r="FK3117" s="99">
        <v>0</v>
      </c>
      <c r="FL3117" s="99">
        <v>0</v>
      </c>
      <c r="FM3117" s="99">
        <v>0</v>
      </c>
      <c r="FN3117" s="99">
        <v>0</v>
      </c>
      <c r="FO3117" s="99">
        <v>0</v>
      </c>
      <c r="FP3117" s="99">
        <v>0</v>
      </c>
      <c r="FQ3117" s="99">
        <v>0</v>
      </c>
      <c r="FR3117" s="99">
        <v>0</v>
      </c>
    </row>
    <row r="3118" spans="142:174">
      <c r="EL3118">
        <v>44340</v>
      </c>
      <c r="EM3118" t="s">
        <v>33312</v>
      </c>
      <c r="EN3118" t="s">
        <v>17425</v>
      </c>
      <c r="EO3118" t="s">
        <v>206</v>
      </c>
      <c r="EP3118">
        <v>585622329677</v>
      </c>
      <c r="EQ3118" t="s">
        <v>207</v>
      </c>
      <c r="ER3118" t="s">
        <v>209</v>
      </c>
      <c r="ES3118">
        <v>430</v>
      </c>
      <c r="ET3118">
        <v>9</v>
      </c>
      <c r="EU3118">
        <v>4811</v>
      </c>
      <c r="EV3118">
        <v>2.093</v>
      </c>
      <c r="EW3118">
        <v>534.55560000000003</v>
      </c>
      <c r="EX3118">
        <v>11188.372100000001</v>
      </c>
    </row>
    <row r="3119" spans="142:174">
      <c r="EL3119">
        <v>44340</v>
      </c>
      <c r="EM3119" t="s">
        <v>29927</v>
      </c>
      <c r="EN3119" t="s">
        <v>1370</v>
      </c>
      <c r="EO3119" t="s">
        <v>29929</v>
      </c>
      <c r="EP3119">
        <v>599408782168</v>
      </c>
      <c r="EQ3119" t="s">
        <v>207</v>
      </c>
      <c r="ER3119" t="s">
        <v>209</v>
      </c>
      <c r="ES3119">
        <v>181</v>
      </c>
      <c r="ET3119">
        <v>6</v>
      </c>
      <c r="EU3119">
        <v>1062</v>
      </c>
      <c r="EV3119">
        <v>3.3149000000000002</v>
      </c>
      <c r="EW3119">
        <v>177</v>
      </c>
      <c r="EX3119">
        <v>5867.4032999999999</v>
      </c>
      <c r="EY3119" s="99">
        <v>16.666699999999999</v>
      </c>
      <c r="EZ3119" s="99">
        <v>3894</v>
      </c>
      <c r="FA3119" s="99">
        <v>1</v>
      </c>
      <c r="FB3119" s="99">
        <v>0</v>
      </c>
      <c r="FC3119" s="99">
        <v>0</v>
      </c>
      <c r="FD3119" s="99">
        <v>3894</v>
      </c>
      <c r="FE3119" s="99">
        <v>1</v>
      </c>
      <c r="FF3119" s="99">
        <v>0</v>
      </c>
      <c r="FG3119" s="99">
        <v>0</v>
      </c>
      <c r="FH3119" s="99">
        <v>0</v>
      </c>
      <c r="FI3119" s="99">
        <v>3.6667000000000001</v>
      </c>
      <c r="FJ3119" s="99">
        <v>2</v>
      </c>
      <c r="FK3119" s="99">
        <v>0</v>
      </c>
      <c r="FL3119" s="99">
        <v>2</v>
      </c>
      <c r="FM3119" s="99">
        <v>0</v>
      </c>
      <c r="FN3119" s="99">
        <v>0</v>
      </c>
      <c r="FO3119" s="99">
        <v>0</v>
      </c>
      <c r="FP3119" s="99">
        <v>0</v>
      </c>
      <c r="FQ3119" s="99">
        <v>0</v>
      </c>
      <c r="FR3119" s="99">
        <v>0</v>
      </c>
    </row>
    <row r="3120" spans="142:174">
      <c r="EL3120">
        <v>44340</v>
      </c>
      <c r="EM3120" t="s">
        <v>29927</v>
      </c>
      <c r="EN3120" t="s">
        <v>1370</v>
      </c>
      <c r="EO3120" t="s">
        <v>29929</v>
      </c>
      <c r="EP3120">
        <v>599408782168</v>
      </c>
      <c r="EQ3120" t="s">
        <v>207</v>
      </c>
      <c r="ER3120" t="s">
        <v>29926</v>
      </c>
      <c r="ES3120">
        <v>1</v>
      </c>
      <c r="ET3120">
        <v>0</v>
      </c>
      <c r="EU3120">
        <v>0</v>
      </c>
      <c r="EV3120">
        <v>0</v>
      </c>
      <c r="EX3120">
        <v>0</v>
      </c>
    </row>
    <row r="3121" spans="142:174">
      <c r="EL3121">
        <v>44340</v>
      </c>
      <c r="EM3121" t="s">
        <v>29927</v>
      </c>
      <c r="EN3121" t="s">
        <v>22765</v>
      </c>
      <c r="EO3121" t="s">
        <v>29929</v>
      </c>
      <c r="EP3121">
        <v>574813750930</v>
      </c>
      <c r="EQ3121" t="s">
        <v>207</v>
      </c>
      <c r="ER3121" t="s">
        <v>209</v>
      </c>
      <c r="ES3121">
        <v>188</v>
      </c>
      <c r="ET3121">
        <v>5</v>
      </c>
      <c r="EU3121">
        <v>978</v>
      </c>
      <c r="EV3121">
        <v>2.6596000000000002</v>
      </c>
      <c r="EW3121">
        <v>195.6</v>
      </c>
      <c r="EX3121">
        <v>5202.1277</v>
      </c>
      <c r="EY3121" s="99">
        <v>0</v>
      </c>
      <c r="EZ3121" s="99">
        <v>0</v>
      </c>
      <c r="FA3121" s="99">
        <v>0</v>
      </c>
      <c r="FB3121" s="99">
        <v>0</v>
      </c>
      <c r="FC3121" s="99">
        <v>0</v>
      </c>
      <c r="FD3121" s="99">
        <v>0</v>
      </c>
      <c r="FE3121" s="99">
        <v>0</v>
      </c>
      <c r="FF3121" s="99">
        <v>1</v>
      </c>
      <c r="FG3121" s="99">
        <v>0</v>
      </c>
      <c r="FH3121" s="99">
        <v>1</v>
      </c>
      <c r="FI3121" s="99">
        <v>0</v>
      </c>
      <c r="FJ3121" s="99">
        <v>0</v>
      </c>
      <c r="FK3121" s="99">
        <v>0</v>
      </c>
      <c r="FL3121" s="99">
        <v>0</v>
      </c>
      <c r="FM3121" s="99">
        <v>0</v>
      </c>
      <c r="FN3121" s="99">
        <v>0</v>
      </c>
      <c r="FO3121" s="99">
        <v>0</v>
      </c>
      <c r="FP3121" s="99">
        <v>0</v>
      </c>
      <c r="FQ3121" s="99">
        <v>0</v>
      </c>
      <c r="FR3121" s="99">
        <v>0</v>
      </c>
    </row>
    <row r="3122" spans="142:174">
      <c r="EL3122">
        <v>44340</v>
      </c>
      <c r="EM3122" t="s">
        <v>29927</v>
      </c>
      <c r="EN3122" t="s">
        <v>22765</v>
      </c>
      <c r="EO3122" t="s">
        <v>29929</v>
      </c>
      <c r="EP3122">
        <v>574813750930</v>
      </c>
      <c r="EQ3122" t="s">
        <v>207</v>
      </c>
      <c r="ER3122" t="s">
        <v>29926</v>
      </c>
      <c r="ES3122">
        <v>1</v>
      </c>
      <c r="ET3122">
        <v>0</v>
      </c>
      <c r="EU3122">
        <v>0</v>
      </c>
      <c r="EV3122">
        <v>0</v>
      </c>
      <c r="EX3122">
        <v>0</v>
      </c>
    </row>
    <row r="3123" spans="142:174">
      <c r="EL3123">
        <v>44340</v>
      </c>
      <c r="EM3123" t="s">
        <v>29927</v>
      </c>
      <c r="EN3123" t="s">
        <v>3790</v>
      </c>
      <c r="EO3123" t="s">
        <v>29929</v>
      </c>
      <c r="EP3123">
        <v>628191785238</v>
      </c>
      <c r="EQ3123" t="s">
        <v>207</v>
      </c>
      <c r="ER3123" t="s">
        <v>209</v>
      </c>
      <c r="ES3123">
        <v>219</v>
      </c>
      <c r="ET3123">
        <v>9</v>
      </c>
      <c r="EU3123">
        <v>1752</v>
      </c>
      <c r="EV3123">
        <v>4.1096000000000004</v>
      </c>
      <c r="EW3123">
        <v>194.66669999999999</v>
      </c>
      <c r="EX3123">
        <v>8000</v>
      </c>
      <c r="EY3123" s="99">
        <v>0</v>
      </c>
      <c r="EZ3123" s="99">
        <v>0</v>
      </c>
      <c r="FA3123" s="99">
        <v>0</v>
      </c>
      <c r="FB3123" s="99">
        <v>0</v>
      </c>
      <c r="FC3123" s="99">
        <v>0</v>
      </c>
      <c r="FD3123" s="99">
        <v>0</v>
      </c>
      <c r="FE3123" s="99">
        <v>0</v>
      </c>
      <c r="FF3123" s="99">
        <v>1</v>
      </c>
      <c r="FG3123" s="99">
        <v>0</v>
      </c>
      <c r="FH3123" s="99">
        <v>1</v>
      </c>
      <c r="FI3123" s="99">
        <v>0</v>
      </c>
      <c r="FJ3123" s="99">
        <v>0</v>
      </c>
      <c r="FK3123" s="99">
        <v>0</v>
      </c>
      <c r="FL3123" s="99">
        <v>0</v>
      </c>
      <c r="FM3123" s="99">
        <v>0</v>
      </c>
      <c r="FN3123" s="99">
        <v>0</v>
      </c>
      <c r="FO3123" s="99">
        <v>0</v>
      </c>
      <c r="FP3123" s="99">
        <v>0</v>
      </c>
      <c r="FQ3123" s="99">
        <v>0</v>
      </c>
      <c r="FR3123" s="99">
        <v>0</v>
      </c>
    </row>
    <row r="3124" spans="142:174">
      <c r="EL3124">
        <v>44340</v>
      </c>
      <c r="EM3124" t="s">
        <v>29927</v>
      </c>
      <c r="EN3124" t="s">
        <v>3790</v>
      </c>
      <c r="EO3124" t="s">
        <v>29929</v>
      </c>
      <c r="EP3124">
        <v>628191785238</v>
      </c>
      <c r="EQ3124" t="s">
        <v>207</v>
      </c>
      <c r="ER3124" t="s">
        <v>29926</v>
      </c>
      <c r="ES3124">
        <v>2</v>
      </c>
      <c r="ET3124">
        <v>0</v>
      </c>
      <c r="EU3124">
        <v>0</v>
      </c>
      <c r="EV3124">
        <v>0</v>
      </c>
      <c r="EX3124">
        <v>0</v>
      </c>
    </row>
    <row r="3125" spans="142:174">
      <c r="EL3125">
        <v>44340</v>
      </c>
      <c r="EM3125" t="s">
        <v>29930</v>
      </c>
      <c r="EN3125" t="s">
        <v>24562</v>
      </c>
      <c r="EO3125" t="s">
        <v>29929</v>
      </c>
      <c r="EP3125">
        <v>574549692805</v>
      </c>
      <c r="EQ3125" t="s">
        <v>207</v>
      </c>
      <c r="ER3125" t="s">
        <v>208</v>
      </c>
      <c r="ES3125">
        <v>1</v>
      </c>
      <c r="ET3125">
        <v>0</v>
      </c>
      <c r="EU3125">
        <v>0</v>
      </c>
      <c r="EV3125">
        <v>0</v>
      </c>
      <c r="EX3125">
        <v>0</v>
      </c>
    </row>
    <row r="3126" spans="142:174">
      <c r="EL3126">
        <v>44340</v>
      </c>
      <c r="EM3126" t="s">
        <v>29930</v>
      </c>
      <c r="EN3126" t="s">
        <v>24562</v>
      </c>
      <c r="EO3126" t="s">
        <v>29929</v>
      </c>
      <c r="EP3126">
        <v>574549692805</v>
      </c>
      <c r="EQ3126" t="s">
        <v>207</v>
      </c>
      <c r="ER3126" t="s">
        <v>209</v>
      </c>
      <c r="ES3126">
        <v>88</v>
      </c>
      <c r="ET3126">
        <v>0</v>
      </c>
      <c r="EU3126">
        <v>0</v>
      </c>
      <c r="EV3126">
        <v>0</v>
      </c>
      <c r="EX3126">
        <v>0</v>
      </c>
    </row>
    <row r="3127" spans="142:174">
      <c r="EL3127">
        <v>44340</v>
      </c>
      <c r="EM3127" t="s">
        <v>29930</v>
      </c>
      <c r="EN3127" t="s">
        <v>24562</v>
      </c>
      <c r="EO3127" t="s">
        <v>29929</v>
      </c>
      <c r="EP3127">
        <v>574549692805</v>
      </c>
      <c r="EQ3127" t="s">
        <v>207</v>
      </c>
      <c r="ER3127" t="s">
        <v>29926</v>
      </c>
      <c r="ES3127">
        <v>55</v>
      </c>
      <c r="ET3127">
        <v>0</v>
      </c>
      <c r="EU3127">
        <v>0</v>
      </c>
      <c r="EV3127">
        <v>0</v>
      </c>
      <c r="EX3127">
        <v>0</v>
      </c>
    </row>
    <row r="3128" spans="142:174">
      <c r="EL3128">
        <v>44340</v>
      </c>
      <c r="EM3128" t="s">
        <v>29927</v>
      </c>
      <c r="EN3128" t="s">
        <v>3778</v>
      </c>
      <c r="EO3128" t="s">
        <v>29929</v>
      </c>
      <c r="EP3128">
        <v>628195165591</v>
      </c>
      <c r="EQ3128" t="s">
        <v>207</v>
      </c>
      <c r="ER3128" t="s">
        <v>209</v>
      </c>
      <c r="ES3128">
        <v>7</v>
      </c>
      <c r="ET3128">
        <v>0</v>
      </c>
      <c r="EU3128">
        <v>0</v>
      </c>
      <c r="EV3128">
        <v>0</v>
      </c>
      <c r="EX3128">
        <v>0</v>
      </c>
    </row>
    <row r="3129" spans="142:174">
      <c r="EL3129">
        <v>44340</v>
      </c>
      <c r="EM3129" t="s">
        <v>29927</v>
      </c>
      <c r="EN3129" t="s">
        <v>3778</v>
      </c>
      <c r="EO3129" t="s">
        <v>29929</v>
      </c>
      <c r="EP3129">
        <v>628195165591</v>
      </c>
      <c r="EQ3129" t="s">
        <v>207</v>
      </c>
      <c r="ER3129" t="s">
        <v>29926</v>
      </c>
      <c r="ES3129">
        <v>2</v>
      </c>
      <c r="ET3129">
        <v>0</v>
      </c>
      <c r="EU3129">
        <v>0</v>
      </c>
      <c r="EV3129">
        <v>0</v>
      </c>
      <c r="EX3129">
        <v>0</v>
      </c>
    </row>
    <row r="3130" spans="142:174">
      <c r="EL3130">
        <v>44340</v>
      </c>
      <c r="EM3130" t="s">
        <v>29930</v>
      </c>
      <c r="EN3130" t="s">
        <v>24559</v>
      </c>
      <c r="EO3130" t="s">
        <v>29929</v>
      </c>
      <c r="EP3130">
        <v>574917819112</v>
      </c>
      <c r="EQ3130" t="s">
        <v>207</v>
      </c>
      <c r="ER3130" t="s">
        <v>208</v>
      </c>
      <c r="ES3130">
        <v>2</v>
      </c>
      <c r="ET3130">
        <v>0</v>
      </c>
      <c r="EU3130">
        <v>0</v>
      </c>
      <c r="EV3130">
        <v>0</v>
      </c>
      <c r="EX3130">
        <v>0</v>
      </c>
    </row>
    <row r="3131" spans="142:174">
      <c r="EL3131">
        <v>44340</v>
      </c>
      <c r="EM3131" t="s">
        <v>29930</v>
      </c>
      <c r="EN3131" t="s">
        <v>24559</v>
      </c>
      <c r="EO3131" t="s">
        <v>29929</v>
      </c>
      <c r="EP3131">
        <v>574917819112</v>
      </c>
      <c r="EQ3131" t="s">
        <v>207</v>
      </c>
      <c r="ER3131" t="s">
        <v>209</v>
      </c>
      <c r="ES3131">
        <v>105</v>
      </c>
      <c r="ET3131">
        <v>2</v>
      </c>
      <c r="EU3131">
        <v>381</v>
      </c>
      <c r="EV3131">
        <v>1.9048</v>
      </c>
      <c r="EW3131">
        <v>190.5</v>
      </c>
      <c r="EX3131">
        <v>3628.5713999999998</v>
      </c>
    </row>
    <row r="3132" spans="142:174">
      <c r="EL3132">
        <v>44340</v>
      </c>
      <c r="EM3132" t="s">
        <v>29930</v>
      </c>
      <c r="EN3132" t="s">
        <v>24559</v>
      </c>
      <c r="EO3132" t="s">
        <v>29929</v>
      </c>
      <c r="EP3132">
        <v>574917819112</v>
      </c>
      <c r="EQ3132" t="s">
        <v>207</v>
      </c>
      <c r="ER3132" t="s">
        <v>29926</v>
      </c>
      <c r="ES3132">
        <v>35</v>
      </c>
      <c r="ET3132">
        <v>0</v>
      </c>
      <c r="EU3132">
        <v>0</v>
      </c>
      <c r="EV3132">
        <v>0</v>
      </c>
      <c r="EX3132">
        <v>0</v>
      </c>
    </row>
    <row r="3133" spans="142:174">
      <c r="EL3133">
        <v>44340</v>
      </c>
      <c r="EM3133" t="s">
        <v>29927</v>
      </c>
      <c r="EN3133" t="s">
        <v>19037</v>
      </c>
      <c r="EO3133" t="s">
        <v>29929</v>
      </c>
      <c r="EP3133">
        <v>574190053228</v>
      </c>
      <c r="EQ3133" t="s">
        <v>207</v>
      </c>
      <c r="ER3133" t="s">
        <v>209</v>
      </c>
      <c r="ES3133">
        <v>45</v>
      </c>
      <c r="ET3133">
        <v>1</v>
      </c>
      <c r="EU3133">
        <v>187</v>
      </c>
      <c r="EV3133">
        <v>2.2222</v>
      </c>
      <c r="EW3133">
        <v>187</v>
      </c>
      <c r="EX3133">
        <v>4155.5555999999997</v>
      </c>
    </row>
    <row r="3134" spans="142:174">
      <c r="EL3134">
        <v>44340</v>
      </c>
      <c r="EM3134" t="s">
        <v>29927</v>
      </c>
      <c r="EN3134" t="s">
        <v>19037</v>
      </c>
      <c r="EO3134" t="s">
        <v>29929</v>
      </c>
      <c r="EP3134">
        <v>574190053228</v>
      </c>
      <c r="EQ3134" t="s">
        <v>207</v>
      </c>
      <c r="ER3134" t="s">
        <v>29926</v>
      </c>
      <c r="ES3134">
        <v>2</v>
      </c>
      <c r="ET3134">
        <v>0</v>
      </c>
      <c r="EU3134">
        <v>0</v>
      </c>
      <c r="EV3134">
        <v>0</v>
      </c>
      <c r="EX3134">
        <v>0</v>
      </c>
    </row>
    <row r="3135" spans="142:174">
      <c r="EL3135">
        <v>44340</v>
      </c>
      <c r="EM3135" t="s">
        <v>29927</v>
      </c>
      <c r="EN3135" t="s">
        <v>17432</v>
      </c>
      <c r="EO3135" t="s">
        <v>29929</v>
      </c>
      <c r="EP3135">
        <v>592683898914</v>
      </c>
      <c r="EQ3135" t="s">
        <v>207</v>
      </c>
      <c r="ER3135" t="s">
        <v>209</v>
      </c>
      <c r="ES3135">
        <v>264</v>
      </c>
      <c r="ET3135">
        <v>10</v>
      </c>
      <c r="EU3135">
        <v>1471</v>
      </c>
      <c r="EV3135">
        <v>3.7879</v>
      </c>
      <c r="EW3135">
        <v>147.1</v>
      </c>
      <c r="EX3135">
        <v>5571.9696999999996</v>
      </c>
      <c r="EY3135" s="99">
        <v>0</v>
      </c>
      <c r="EZ3135" s="99">
        <v>0</v>
      </c>
      <c r="FA3135" s="99">
        <v>0</v>
      </c>
      <c r="FB3135" s="99">
        <v>0</v>
      </c>
      <c r="FC3135" s="99">
        <v>0</v>
      </c>
      <c r="FD3135" s="99">
        <v>0</v>
      </c>
      <c r="FE3135" s="99">
        <v>0</v>
      </c>
      <c r="FF3135" s="99">
        <v>1</v>
      </c>
      <c r="FG3135" s="99">
        <v>0</v>
      </c>
      <c r="FH3135" s="99">
        <v>1</v>
      </c>
      <c r="FI3135" s="99">
        <v>0</v>
      </c>
      <c r="FJ3135" s="99">
        <v>1</v>
      </c>
      <c r="FK3135" s="99">
        <v>0</v>
      </c>
      <c r="FL3135" s="99">
        <v>1</v>
      </c>
      <c r="FM3135" s="99">
        <v>0</v>
      </c>
      <c r="FN3135" s="99">
        <v>0</v>
      </c>
      <c r="FO3135" s="99">
        <v>0</v>
      </c>
      <c r="FP3135" s="99">
        <v>0</v>
      </c>
      <c r="FQ3135" s="99">
        <v>0</v>
      </c>
      <c r="FR3135" s="99">
        <v>0</v>
      </c>
    </row>
    <row r="3136" spans="142:174">
      <c r="EL3136">
        <v>44340</v>
      </c>
      <c r="EM3136" t="s">
        <v>29927</v>
      </c>
      <c r="EN3136" t="s">
        <v>17432</v>
      </c>
      <c r="EO3136" t="s">
        <v>29929</v>
      </c>
      <c r="EP3136">
        <v>592683898914</v>
      </c>
      <c r="EQ3136" t="s">
        <v>207</v>
      </c>
      <c r="ER3136" t="s">
        <v>29926</v>
      </c>
      <c r="ES3136">
        <v>2</v>
      </c>
      <c r="ET3136">
        <v>0</v>
      </c>
      <c r="EU3136">
        <v>0</v>
      </c>
      <c r="EV3136">
        <v>0</v>
      </c>
      <c r="EX3136">
        <v>0</v>
      </c>
    </row>
    <row r="3137" spans="142:174">
      <c r="EL3137">
        <v>44340</v>
      </c>
      <c r="EM3137" t="s">
        <v>29927</v>
      </c>
      <c r="EN3137" t="s">
        <v>211</v>
      </c>
      <c r="EO3137" t="s">
        <v>29929</v>
      </c>
      <c r="EP3137">
        <v>599211933377</v>
      </c>
      <c r="EQ3137" t="s">
        <v>207</v>
      </c>
      <c r="ER3137" t="s">
        <v>209</v>
      </c>
      <c r="ES3137">
        <v>505</v>
      </c>
      <c r="ET3137">
        <v>25</v>
      </c>
      <c r="EU3137">
        <v>4162</v>
      </c>
      <c r="EV3137">
        <v>4.9504999999999999</v>
      </c>
      <c r="EW3137">
        <v>166.48</v>
      </c>
      <c r="EX3137">
        <v>8241.5841999999993</v>
      </c>
      <c r="EY3137" s="99">
        <v>0</v>
      </c>
      <c r="EZ3137" s="99">
        <v>0</v>
      </c>
      <c r="FA3137" s="99">
        <v>0</v>
      </c>
      <c r="FB3137" s="99">
        <v>0</v>
      </c>
      <c r="FC3137" s="99">
        <v>0</v>
      </c>
      <c r="FD3137" s="99">
        <v>0</v>
      </c>
      <c r="FE3137" s="99">
        <v>0</v>
      </c>
      <c r="FF3137" s="99">
        <v>2</v>
      </c>
      <c r="FG3137" s="99">
        <v>0</v>
      </c>
      <c r="FH3137" s="99">
        <v>2</v>
      </c>
      <c r="FI3137" s="99">
        <v>0</v>
      </c>
      <c r="FJ3137" s="99">
        <v>2</v>
      </c>
      <c r="FK3137" s="99">
        <v>0</v>
      </c>
      <c r="FL3137" s="99">
        <v>2</v>
      </c>
      <c r="FM3137" s="99">
        <v>0</v>
      </c>
      <c r="FN3137" s="99">
        <v>0</v>
      </c>
      <c r="FO3137" s="99">
        <v>0</v>
      </c>
      <c r="FP3137" s="99">
        <v>0</v>
      </c>
      <c r="FQ3137" s="99">
        <v>0</v>
      </c>
      <c r="FR3137" s="99">
        <v>0</v>
      </c>
    </row>
    <row r="3138" spans="142:174">
      <c r="EL3138">
        <v>44340</v>
      </c>
      <c r="EM3138" t="s">
        <v>29927</v>
      </c>
      <c r="EN3138" t="s">
        <v>211</v>
      </c>
      <c r="EO3138" t="s">
        <v>29929</v>
      </c>
      <c r="EP3138">
        <v>599211933377</v>
      </c>
      <c r="EQ3138" t="s">
        <v>207</v>
      </c>
      <c r="ER3138" t="s">
        <v>29926</v>
      </c>
      <c r="ES3138">
        <v>2</v>
      </c>
      <c r="ET3138">
        <v>0</v>
      </c>
      <c r="EU3138">
        <v>0</v>
      </c>
      <c r="EV3138">
        <v>0</v>
      </c>
      <c r="EX3138">
        <v>0</v>
      </c>
    </row>
    <row r="3139" spans="142:174">
      <c r="EL3139">
        <v>44340</v>
      </c>
      <c r="EM3139" t="s">
        <v>29930</v>
      </c>
      <c r="EN3139" t="s">
        <v>22749</v>
      </c>
      <c r="EO3139" t="s">
        <v>29929</v>
      </c>
      <c r="EP3139">
        <v>574814826537</v>
      </c>
      <c r="EQ3139" t="s">
        <v>207</v>
      </c>
      <c r="ER3139" t="s">
        <v>208</v>
      </c>
      <c r="ES3139">
        <v>1</v>
      </c>
      <c r="ET3139">
        <v>0</v>
      </c>
      <c r="EU3139">
        <v>0</v>
      </c>
      <c r="EV3139">
        <v>0</v>
      </c>
      <c r="EX3139">
        <v>0</v>
      </c>
    </row>
    <row r="3140" spans="142:174">
      <c r="EL3140">
        <v>44340</v>
      </c>
      <c r="EM3140" t="s">
        <v>29930</v>
      </c>
      <c r="EN3140" t="s">
        <v>22749</v>
      </c>
      <c r="EO3140" t="s">
        <v>29929</v>
      </c>
      <c r="EP3140">
        <v>574814826537</v>
      </c>
      <c r="EQ3140" t="s">
        <v>207</v>
      </c>
      <c r="ER3140" t="s">
        <v>209</v>
      </c>
      <c r="ES3140">
        <v>122</v>
      </c>
      <c r="ET3140">
        <v>9</v>
      </c>
      <c r="EU3140">
        <v>1797</v>
      </c>
      <c r="EV3140">
        <v>7.3769999999999998</v>
      </c>
      <c r="EW3140">
        <v>199.66669999999999</v>
      </c>
      <c r="EX3140">
        <v>14729.5082</v>
      </c>
      <c r="EY3140" s="99">
        <v>0</v>
      </c>
      <c r="EZ3140" s="99">
        <v>0</v>
      </c>
      <c r="FA3140" s="99">
        <v>0</v>
      </c>
      <c r="FB3140" s="99">
        <v>0</v>
      </c>
      <c r="FC3140" s="99">
        <v>0</v>
      </c>
      <c r="FD3140" s="99">
        <v>0</v>
      </c>
      <c r="FE3140" s="99">
        <v>0</v>
      </c>
      <c r="FF3140" s="99">
        <v>0</v>
      </c>
      <c r="FG3140" s="99">
        <v>0</v>
      </c>
      <c r="FH3140" s="99">
        <v>0</v>
      </c>
      <c r="FI3140" s="99">
        <v>0</v>
      </c>
      <c r="FJ3140" s="99">
        <v>0</v>
      </c>
      <c r="FK3140" s="99">
        <v>1</v>
      </c>
      <c r="FL3140" s="99">
        <v>1</v>
      </c>
      <c r="FM3140" s="99">
        <v>0</v>
      </c>
      <c r="FN3140" s="99">
        <v>0</v>
      </c>
      <c r="FO3140" s="99">
        <v>0</v>
      </c>
      <c r="FP3140" s="99">
        <v>0</v>
      </c>
      <c r="FQ3140" s="99">
        <v>0</v>
      </c>
      <c r="FR3140" s="99">
        <v>0</v>
      </c>
    </row>
    <row r="3141" spans="142:174">
      <c r="EL3141">
        <v>44340</v>
      </c>
      <c r="EM3141" t="s">
        <v>29930</v>
      </c>
      <c r="EN3141" t="s">
        <v>22749</v>
      </c>
      <c r="EO3141" t="s">
        <v>29929</v>
      </c>
      <c r="EP3141">
        <v>574814826537</v>
      </c>
      <c r="EQ3141" t="s">
        <v>207</v>
      </c>
      <c r="ER3141" t="s">
        <v>29926</v>
      </c>
      <c r="ES3141">
        <v>9</v>
      </c>
      <c r="ET3141">
        <v>0</v>
      </c>
      <c r="EU3141">
        <v>0</v>
      </c>
      <c r="EV3141">
        <v>0</v>
      </c>
      <c r="EX3141">
        <v>0</v>
      </c>
    </row>
    <row r="3142" spans="142:174">
      <c r="EL3142">
        <v>44340</v>
      </c>
      <c r="EM3142" t="s">
        <v>29927</v>
      </c>
      <c r="EN3142" t="s">
        <v>17425</v>
      </c>
      <c r="EO3142" t="s">
        <v>29929</v>
      </c>
      <c r="EP3142">
        <v>585622329677</v>
      </c>
      <c r="EQ3142" t="s">
        <v>207</v>
      </c>
      <c r="ER3142" t="s">
        <v>209</v>
      </c>
      <c r="ES3142">
        <v>13</v>
      </c>
      <c r="ET3142">
        <v>0</v>
      </c>
      <c r="EU3142">
        <v>0</v>
      </c>
      <c r="EV3142">
        <v>0</v>
      </c>
      <c r="EX3142">
        <v>0</v>
      </c>
    </row>
    <row r="3143" spans="142:174">
      <c r="EL3143">
        <v>44340</v>
      </c>
      <c r="EM3143" t="s">
        <v>29927</v>
      </c>
      <c r="EN3143" t="s">
        <v>3779</v>
      </c>
      <c r="EO3143" t="s">
        <v>29929</v>
      </c>
      <c r="EP3143">
        <v>628188901458</v>
      </c>
      <c r="EQ3143" t="s">
        <v>207</v>
      </c>
      <c r="ER3143" t="s">
        <v>209</v>
      </c>
      <c r="ES3143">
        <v>29</v>
      </c>
      <c r="ET3143">
        <v>2</v>
      </c>
      <c r="EU3143">
        <v>388</v>
      </c>
      <c r="EV3143">
        <v>6.8966000000000003</v>
      </c>
      <c r="EW3143">
        <v>194</v>
      </c>
      <c r="EX3143">
        <v>13379.310299999999</v>
      </c>
    </row>
    <row r="3144" spans="142:174">
      <c r="EL3144">
        <v>44340</v>
      </c>
      <c r="EM3144" t="s">
        <v>29930</v>
      </c>
      <c r="EN3144" t="s">
        <v>24738</v>
      </c>
      <c r="EO3144" t="s">
        <v>29929</v>
      </c>
      <c r="EP3144">
        <v>574703641670</v>
      </c>
      <c r="EQ3144" t="s">
        <v>207</v>
      </c>
      <c r="ER3144" t="s">
        <v>209</v>
      </c>
      <c r="ES3144">
        <v>79</v>
      </c>
      <c r="ET3144">
        <v>3</v>
      </c>
      <c r="EU3144">
        <v>586</v>
      </c>
      <c r="EV3144">
        <v>3.7974999999999999</v>
      </c>
      <c r="EW3144">
        <v>195.33330000000001</v>
      </c>
      <c r="EX3144">
        <v>7417.7214999999997</v>
      </c>
    </row>
    <row r="3145" spans="142:174">
      <c r="EL3145">
        <v>44340</v>
      </c>
      <c r="EM3145" t="s">
        <v>29930</v>
      </c>
      <c r="EN3145" t="s">
        <v>24738</v>
      </c>
      <c r="EO3145" t="s">
        <v>29929</v>
      </c>
      <c r="EP3145">
        <v>574703641670</v>
      </c>
      <c r="EQ3145" t="s">
        <v>207</v>
      </c>
      <c r="ER3145" t="s">
        <v>29926</v>
      </c>
      <c r="ES3145">
        <v>29</v>
      </c>
      <c r="ET3145">
        <v>0</v>
      </c>
      <c r="EU3145">
        <v>0</v>
      </c>
      <c r="EV3145">
        <v>0</v>
      </c>
      <c r="EX3145">
        <v>0</v>
      </c>
    </row>
    <row r="3146" spans="142:174">
      <c r="EL3146">
        <v>44340</v>
      </c>
      <c r="EM3146" t="s">
        <v>33313</v>
      </c>
      <c r="EN3146" t="s">
        <v>1370</v>
      </c>
      <c r="EO3146" t="s">
        <v>206</v>
      </c>
      <c r="EP3146">
        <v>599408782168</v>
      </c>
      <c r="EQ3146" t="s">
        <v>207</v>
      </c>
      <c r="ER3146" t="s">
        <v>208</v>
      </c>
      <c r="ES3146">
        <v>42</v>
      </c>
      <c r="ET3146">
        <v>0</v>
      </c>
      <c r="EU3146">
        <v>0</v>
      </c>
      <c r="EV3146">
        <v>0</v>
      </c>
      <c r="EX3146">
        <v>0</v>
      </c>
    </row>
    <row r="3147" spans="142:174">
      <c r="EL3147">
        <v>44340</v>
      </c>
      <c r="EM3147" t="s">
        <v>33313</v>
      </c>
      <c r="EN3147" t="s">
        <v>1370</v>
      </c>
      <c r="EO3147" t="s">
        <v>206</v>
      </c>
      <c r="EP3147">
        <v>599408782168</v>
      </c>
      <c r="EQ3147" t="s">
        <v>207</v>
      </c>
      <c r="ER3147" t="s">
        <v>209</v>
      </c>
      <c r="ES3147">
        <v>684</v>
      </c>
      <c r="ET3147">
        <v>38</v>
      </c>
      <c r="EU3147">
        <v>9909</v>
      </c>
      <c r="EV3147">
        <v>5.5556000000000001</v>
      </c>
      <c r="EW3147">
        <v>260.76319999999998</v>
      </c>
      <c r="EX3147">
        <v>14486.8421</v>
      </c>
      <c r="EY3147" s="99">
        <v>5.2632000000000003</v>
      </c>
      <c r="EZ3147" s="99">
        <v>7682</v>
      </c>
      <c r="FA3147" s="99">
        <v>2</v>
      </c>
      <c r="FB3147" s="99">
        <v>0</v>
      </c>
      <c r="FC3147" s="99">
        <v>0</v>
      </c>
      <c r="FD3147" s="99">
        <v>7682</v>
      </c>
      <c r="FE3147" s="99">
        <v>2</v>
      </c>
      <c r="FF3147" s="99">
        <v>2</v>
      </c>
      <c r="FG3147" s="99">
        <v>0</v>
      </c>
      <c r="FH3147" s="99">
        <v>2</v>
      </c>
      <c r="FI3147" s="99">
        <v>0.77529999999999999</v>
      </c>
      <c r="FJ3147" s="99">
        <v>5</v>
      </c>
      <c r="FK3147" s="99">
        <v>0</v>
      </c>
      <c r="FL3147" s="99">
        <v>5</v>
      </c>
      <c r="FM3147" s="99">
        <v>0</v>
      </c>
      <c r="FN3147" s="99">
        <v>0</v>
      </c>
      <c r="FO3147" s="99">
        <v>0</v>
      </c>
      <c r="FP3147" s="99">
        <v>0</v>
      </c>
      <c r="FQ3147" s="99">
        <v>0</v>
      </c>
      <c r="FR3147" s="99">
        <v>0</v>
      </c>
    </row>
    <row r="3148" spans="142:174">
      <c r="EL3148">
        <v>44340</v>
      </c>
      <c r="EM3148" t="s">
        <v>30703</v>
      </c>
      <c r="EN3148" t="s">
        <v>211</v>
      </c>
      <c r="EO3148" t="s">
        <v>206</v>
      </c>
      <c r="EP3148">
        <v>599211933377</v>
      </c>
      <c r="EQ3148" t="s">
        <v>207</v>
      </c>
      <c r="ER3148" t="s">
        <v>208</v>
      </c>
      <c r="ES3148">
        <v>80</v>
      </c>
      <c r="ET3148">
        <v>0</v>
      </c>
      <c r="EU3148">
        <v>0</v>
      </c>
      <c r="EV3148">
        <v>0</v>
      </c>
      <c r="EX3148">
        <v>0</v>
      </c>
    </row>
    <row r="3149" spans="142:174">
      <c r="EL3149">
        <v>44340</v>
      </c>
      <c r="EM3149" t="s">
        <v>30703</v>
      </c>
      <c r="EN3149" t="s">
        <v>211</v>
      </c>
      <c r="EO3149" t="s">
        <v>206</v>
      </c>
      <c r="EP3149">
        <v>599211933377</v>
      </c>
      <c r="EQ3149" t="s">
        <v>207</v>
      </c>
      <c r="ER3149" t="s">
        <v>209</v>
      </c>
      <c r="ES3149">
        <v>192</v>
      </c>
      <c r="ET3149">
        <v>13</v>
      </c>
      <c r="EU3149">
        <v>2683</v>
      </c>
      <c r="EV3149">
        <v>6.7708000000000004</v>
      </c>
      <c r="EW3149">
        <v>206.38460000000001</v>
      </c>
      <c r="EX3149">
        <v>13973.9583</v>
      </c>
      <c r="EY3149" s="99">
        <v>0</v>
      </c>
      <c r="EZ3149" s="99">
        <v>0</v>
      </c>
      <c r="FA3149" s="99">
        <v>0</v>
      </c>
      <c r="FB3149" s="99">
        <v>0</v>
      </c>
      <c r="FC3149" s="99">
        <v>0</v>
      </c>
      <c r="FD3149" s="99">
        <v>0</v>
      </c>
      <c r="FE3149" s="99">
        <v>0</v>
      </c>
      <c r="FF3149" s="99">
        <v>0</v>
      </c>
      <c r="FG3149" s="99">
        <v>0</v>
      </c>
      <c r="FH3149" s="99">
        <v>0</v>
      </c>
      <c r="FI3149" s="99">
        <v>0</v>
      </c>
      <c r="FJ3149" s="99">
        <v>2</v>
      </c>
      <c r="FK3149" s="99">
        <v>0</v>
      </c>
      <c r="FL3149" s="99">
        <v>2</v>
      </c>
      <c r="FM3149" s="99">
        <v>0</v>
      </c>
      <c r="FN3149" s="99">
        <v>0</v>
      </c>
      <c r="FO3149" s="99">
        <v>0</v>
      </c>
      <c r="FP3149" s="99">
        <v>0</v>
      </c>
      <c r="FQ3149" s="99">
        <v>0</v>
      </c>
      <c r="FR3149" s="99">
        <v>0</v>
      </c>
    </row>
    <row r="3150" spans="142:174">
      <c r="EL3150">
        <v>44340</v>
      </c>
      <c r="EM3150" t="s">
        <v>32041</v>
      </c>
      <c r="EN3150" t="s">
        <v>3785</v>
      </c>
      <c r="EO3150" t="s">
        <v>29929</v>
      </c>
      <c r="EP3150">
        <v>627859828083</v>
      </c>
      <c r="EQ3150" t="s">
        <v>207</v>
      </c>
      <c r="ER3150" t="s">
        <v>209</v>
      </c>
      <c r="ES3150">
        <v>4</v>
      </c>
      <c r="ET3150">
        <v>0</v>
      </c>
      <c r="EU3150">
        <v>0</v>
      </c>
      <c r="EV3150">
        <v>0</v>
      </c>
      <c r="EX3150">
        <v>0</v>
      </c>
    </row>
    <row r="3151" spans="142:174">
      <c r="EL3151">
        <v>44340</v>
      </c>
      <c r="EM3151" t="s">
        <v>32041</v>
      </c>
      <c r="EN3151" t="s">
        <v>3779</v>
      </c>
      <c r="EO3151" t="s">
        <v>29929</v>
      </c>
      <c r="EP3151">
        <v>628188901458</v>
      </c>
      <c r="EQ3151" t="s">
        <v>207</v>
      </c>
      <c r="ER3151" t="s">
        <v>208</v>
      </c>
      <c r="ES3151">
        <v>1</v>
      </c>
      <c r="ET3151">
        <v>0</v>
      </c>
      <c r="EU3151">
        <v>0</v>
      </c>
      <c r="EV3151">
        <v>0</v>
      </c>
      <c r="EX3151">
        <v>0</v>
      </c>
    </row>
    <row r="3152" spans="142:174">
      <c r="EL3152">
        <v>44340</v>
      </c>
      <c r="EM3152" t="s">
        <v>32041</v>
      </c>
      <c r="EN3152" t="s">
        <v>3779</v>
      </c>
      <c r="EO3152" t="s">
        <v>29929</v>
      </c>
      <c r="EP3152">
        <v>628188901458</v>
      </c>
      <c r="EQ3152" t="s">
        <v>207</v>
      </c>
      <c r="ER3152" t="s">
        <v>209</v>
      </c>
      <c r="ES3152">
        <v>14</v>
      </c>
      <c r="ET3152">
        <v>2</v>
      </c>
      <c r="EU3152">
        <v>126</v>
      </c>
      <c r="EV3152">
        <v>14.2857</v>
      </c>
      <c r="EW3152">
        <v>63</v>
      </c>
      <c r="EX3152">
        <v>9000</v>
      </c>
      <c r="EY3152" s="99">
        <v>0</v>
      </c>
      <c r="EZ3152" s="99">
        <v>0</v>
      </c>
      <c r="FA3152" s="99">
        <v>0</v>
      </c>
      <c r="FB3152" s="99">
        <v>0</v>
      </c>
      <c r="FC3152" s="99">
        <v>0</v>
      </c>
      <c r="FD3152" s="99">
        <v>0</v>
      </c>
      <c r="FE3152" s="99">
        <v>0</v>
      </c>
      <c r="FF3152" s="99">
        <v>0</v>
      </c>
      <c r="FG3152" s="99">
        <v>0</v>
      </c>
      <c r="FH3152" s="99">
        <v>0</v>
      </c>
      <c r="FI3152" s="99">
        <v>0</v>
      </c>
      <c r="FJ3152" s="99">
        <v>0</v>
      </c>
      <c r="FK3152" s="99">
        <v>1</v>
      </c>
      <c r="FL3152" s="99">
        <v>1</v>
      </c>
      <c r="FM3152" s="99">
        <v>0</v>
      </c>
      <c r="FN3152" s="99">
        <v>0</v>
      </c>
      <c r="FO3152" s="99">
        <v>0</v>
      </c>
      <c r="FP3152" s="99">
        <v>0</v>
      </c>
      <c r="FQ3152" s="99">
        <v>0</v>
      </c>
      <c r="FR3152" s="99">
        <v>0</v>
      </c>
    </row>
    <row r="3153" spans="142:154">
      <c r="EL3153">
        <v>44340</v>
      </c>
      <c r="EM3153" t="s">
        <v>32041</v>
      </c>
      <c r="EN3153" t="s">
        <v>3779</v>
      </c>
      <c r="EO3153" t="s">
        <v>29929</v>
      </c>
      <c r="EP3153">
        <v>628188901458</v>
      </c>
      <c r="EQ3153" t="s">
        <v>207</v>
      </c>
      <c r="ER3153" t="s">
        <v>29926</v>
      </c>
      <c r="ES3153">
        <v>5</v>
      </c>
      <c r="ET3153">
        <v>0</v>
      </c>
      <c r="EU3153">
        <v>0</v>
      </c>
      <c r="EV3153">
        <v>0</v>
      </c>
      <c r="EX3153">
        <v>0</v>
      </c>
    </row>
    <row r="3154" spans="142:154">
      <c r="EL3154">
        <v>44340</v>
      </c>
      <c r="EM3154" t="s">
        <v>32039</v>
      </c>
      <c r="EN3154" t="s">
        <v>609</v>
      </c>
      <c r="EO3154" t="s">
        <v>29929</v>
      </c>
      <c r="EP3154">
        <v>574298647000</v>
      </c>
      <c r="EQ3154" t="s">
        <v>207</v>
      </c>
      <c r="ER3154" t="s">
        <v>209</v>
      </c>
      <c r="ES3154">
        <v>1</v>
      </c>
      <c r="ET3154">
        <v>0</v>
      </c>
      <c r="EU3154">
        <v>0</v>
      </c>
      <c r="EV3154">
        <v>0</v>
      </c>
      <c r="EX3154">
        <v>0</v>
      </c>
    </row>
    <row r="3155" spans="142:154">
      <c r="EL3155">
        <v>44340</v>
      </c>
      <c r="EM3155" t="s">
        <v>32039</v>
      </c>
      <c r="EN3155" t="s">
        <v>32045</v>
      </c>
      <c r="EO3155" t="s">
        <v>29929</v>
      </c>
      <c r="EP3155">
        <v>643582104858</v>
      </c>
      <c r="EQ3155" t="s">
        <v>207</v>
      </c>
      <c r="ER3155" t="s">
        <v>209</v>
      </c>
      <c r="ES3155">
        <v>1</v>
      </c>
      <c r="ET3155">
        <v>1</v>
      </c>
      <c r="EU3155">
        <v>40</v>
      </c>
      <c r="EV3155">
        <v>100</v>
      </c>
      <c r="EW3155">
        <v>40</v>
      </c>
      <c r="EX3155">
        <v>40000</v>
      </c>
    </row>
    <row r="3156" spans="142:154">
      <c r="EL3156">
        <v>44340</v>
      </c>
      <c r="EM3156" t="s">
        <v>32039</v>
      </c>
      <c r="EN3156" t="s">
        <v>32045</v>
      </c>
      <c r="EO3156" t="s">
        <v>29929</v>
      </c>
      <c r="EP3156">
        <v>643582104858</v>
      </c>
      <c r="EQ3156" t="s">
        <v>207</v>
      </c>
      <c r="ER3156" t="s">
        <v>29926</v>
      </c>
      <c r="ES3156">
        <v>2</v>
      </c>
      <c r="ET3156">
        <v>0</v>
      </c>
      <c r="EU3156">
        <v>0</v>
      </c>
      <c r="EV3156">
        <v>0</v>
      </c>
      <c r="EX3156">
        <v>0</v>
      </c>
    </row>
    <row r="3157" spans="142:154">
      <c r="EL3157">
        <v>44340</v>
      </c>
      <c r="EM3157" t="s">
        <v>32041</v>
      </c>
      <c r="EN3157" t="s">
        <v>3777</v>
      </c>
      <c r="EO3157" t="s">
        <v>29929</v>
      </c>
      <c r="EP3157">
        <v>627860956677</v>
      </c>
      <c r="EQ3157" t="s">
        <v>207</v>
      </c>
      <c r="ER3157" t="s">
        <v>209</v>
      </c>
      <c r="ES3157">
        <v>10</v>
      </c>
      <c r="ET3157">
        <v>0</v>
      </c>
      <c r="EU3157">
        <v>0</v>
      </c>
      <c r="EV3157">
        <v>0</v>
      </c>
      <c r="EX3157">
        <v>0</v>
      </c>
    </row>
    <row r="3158" spans="142:154">
      <c r="EL3158">
        <v>44340</v>
      </c>
      <c r="EM3158" t="s">
        <v>32039</v>
      </c>
      <c r="EN3158" t="s">
        <v>3793</v>
      </c>
      <c r="EO3158" t="s">
        <v>29929</v>
      </c>
      <c r="EP3158">
        <v>628786455613</v>
      </c>
      <c r="EQ3158" t="s">
        <v>207</v>
      </c>
      <c r="ER3158" t="s">
        <v>208</v>
      </c>
      <c r="ES3158">
        <v>1</v>
      </c>
      <c r="ET3158">
        <v>0</v>
      </c>
      <c r="EU3158">
        <v>0</v>
      </c>
      <c r="EV3158">
        <v>0</v>
      </c>
      <c r="EX3158">
        <v>0</v>
      </c>
    </row>
    <row r="3159" spans="142:154">
      <c r="EL3159">
        <v>44340</v>
      </c>
      <c r="EM3159" t="s">
        <v>32039</v>
      </c>
      <c r="EN3159" t="s">
        <v>3793</v>
      </c>
      <c r="EO3159" t="s">
        <v>29929</v>
      </c>
      <c r="EP3159">
        <v>628786455613</v>
      </c>
      <c r="EQ3159" t="s">
        <v>207</v>
      </c>
      <c r="ER3159" t="s">
        <v>209</v>
      </c>
      <c r="ES3159">
        <v>2</v>
      </c>
      <c r="ET3159">
        <v>0</v>
      </c>
      <c r="EU3159">
        <v>0</v>
      </c>
      <c r="EV3159">
        <v>0</v>
      </c>
      <c r="EX3159">
        <v>0</v>
      </c>
    </row>
    <row r="3160" spans="142:154">
      <c r="EL3160">
        <v>44340</v>
      </c>
      <c r="EM3160" t="s">
        <v>32039</v>
      </c>
      <c r="EN3160" t="s">
        <v>3791</v>
      </c>
      <c r="EO3160" t="s">
        <v>29929</v>
      </c>
      <c r="EP3160">
        <v>628193881413</v>
      </c>
      <c r="EQ3160" t="s">
        <v>207</v>
      </c>
      <c r="ER3160" t="s">
        <v>29926</v>
      </c>
      <c r="ES3160">
        <v>1</v>
      </c>
      <c r="ET3160">
        <v>0</v>
      </c>
      <c r="EU3160">
        <v>0</v>
      </c>
      <c r="EV3160">
        <v>0</v>
      </c>
      <c r="EX3160">
        <v>0</v>
      </c>
    </row>
    <row r="3161" spans="142:154">
      <c r="EL3161">
        <v>44340</v>
      </c>
      <c r="EM3161" t="s">
        <v>32042</v>
      </c>
      <c r="EN3161" t="s">
        <v>609</v>
      </c>
      <c r="EO3161" t="s">
        <v>29929</v>
      </c>
      <c r="EP3161">
        <v>574298647000</v>
      </c>
      <c r="EQ3161" t="s">
        <v>207</v>
      </c>
      <c r="ER3161" t="s">
        <v>29926</v>
      </c>
      <c r="ES3161">
        <v>4</v>
      </c>
      <c r="ET3161">
        <v>0</v>
      </c>
      <c r="EU3161">
        <v>0</v>
      </c>
      <c r="EV3161">
        <v>0</v>
      </c>
      <c r="EX3161">
        <v>0</v>
      </c>
    </row>
    <row r="3162" spans="142:154">
      <c r="EL3162">
        <v>44340</v>
      </c>
      <c r="EM3162" t="s">
        <v>32041</v>
      </c>
      <c r="EN3162" t="s">
        <v>17428</v>
      </c>
      <c r="EO3162" t="s">
        <v>29929</v>
      </c>
      <c r="EP3162">
        <v>574813586895</v>
      </c>
      <c r="EQ3162" t="s">
        <v>207</v>
      </c>
      <c r="ER3162" t="s">
        <v>209</v>
      </c>
      <c r="ES3162">
        <v>7</v>
      </c>
      <c r="ET3162">
        <v>2</v>
      </c>
      <c r="EU3162">
        <v>109</v>
      </c>
      <c r="EV3162">
        <v>28.571400000000001</v>
      </c>
      <c r="EW3162">
        <v>54.5</v>
      </c>
      <c r="EX3162">
        <v>15571.428599999999</v>
      </c>
    </row>
    <row r="3163" spans="142:154">
      <c r="EL3163">
        <v>44340</v>
      </c>
      <c r="EM3163" t="s">
        <v>32039</v>
      </c>
      <c r="EN3163" t="s">
        <v>3783</v>
      </c>
      <c r="EO3163" t="s">
        <v>29929</v>
      </c>
      <c r="EP3163">
        <v>628192997700</v>
      </c>
      <c r="EQ3163" t="s">
        <v>207</v>
      </c>
      <c r="ER3163" t="s">
        <v>208</v>
      </c>
      <c r="ES3163">
        <v>1</v>
      </c>
      <c r="ET3163">
        <v>0</v>
      </c>
      <c r="EU3163">
        <v>0</v>
      </c>
      <c r="EV3163">
        <v>0</v>
      </c>
      <c r="EX3163">
        <v>0</v>
      </c>
    </row>
    <row r="3164" spans="142:154">
      <c r="EL3164">
        <v>44340</v>
      </c>
      <c r="EM3164" t="s">
        <v>32041</v>
      </c>
      <c r="EN3164" t="s">
        <v>17433</v>
      </c>
      <c r="EO3164" t="s">
        <v>29929</v>
      </c>
      <c r="EP3164">
        <v>574398131691</v>
      </c>
      <c r="EQ3164" t="s">
        <v>207</v>
      </c>
      <c r="ER3164" t="s">
        <v>209</v>
      </c>
      <c r="ES3164">
        <v>2</v>
      </c>
      <c r="ET3164">
        <v>1</v>
      </c>
      <c r="EU3164">
        <v>50</v>
      </c>
      <c r="EV3164">
        <v>50</v>
      </c>
      <c r="EW3164">
        <v>50</v>
      </c>
      <c r="EX3164">
        <v>25000</v>
      </c>
    </row>
    <row r="3165" spans="142:154">
      <c r="EL3165">
        <v>44340</v>
      </c>
      <c r="EM3165" t="s">
        <v>32041</v>
      </c>
      <c r="EN3165" t="s">
        <v>3778</v>
      </c>
      <c r="EO3165" t="s">
        <v>29929</v>
      </c>
      <c r="EP3165">
        <v>628195165591</v>
      </c>
      <c r="EQ3165" t="s">
        <v>207</v>
      </c>
      <c r="ER3165" t="s">
        <v>209</v>
      </c>
      <c r="ES3165">
        <v>1</v>
      </c>
      <c r="ET3165">
        <v>1</v>
      </c>
      <c r="EU3165">
        <v>65</v>
      </c>
      <c r="EV3165">
        <v>100</v>
      </c>
      <c r="EW3165">
        <v>65</v>
      </c>
      <c r="EX3165">
        <v>65000</v>
      </c>
    </row>
    <row r="3166" spans="142:154">
      <c r="EL3166">
        <v>44340</v>
      </c>
      <c r="EM3166" t="s">
        <v>32041</v>
      </c>
      <c r="EN3166" t="s">
        <v>3778</v>
      </c>
      <c r="EO3166" t="s">
        <v>29929</v>
      </c>
      <c r="EP3166">
        <v>628195165591</v>
      </c>
      <c r="EQ3166" t="s">
        <v>207</v>
      </c>
      <c r="ER3166" t="s">
        <v>29926</v>
      </c>
      <c r="ES3166">
        <v>4</v>
      </c>
      <c r="ET3166">
        <v>0</v>
      </c>
      <c r="EU3166">
        <v>0</v>
      </c>
      <c r="EV3166">
        <v>0</v>
      </c>
      <c r="EX3166">
        <v>0</v>
      </c>
    </row>
    <row r="3167" spans="142:154">
      <c r="EL3167">
        <v>44340</v>
      </c>
      <c r="EM3167" t="s">
        <v>32921</v>
      </c>
      <c r="EN3167" t="s">
        <v>32924</v>
      </c>
      <c r="EO3167" t="s">
        <v>29929</v>
      </c>
      <c r="EP3167">
        <v>643887644126</v>
      </c>
      <c r="EQ3167" t="s">
        <v>207</v>
      </c>
      <c r="ER3167" t="s">
        <v>209</v>
      </c>
      <c r="ES3167">
        <v>16</v>
      </c>
      <c r="ET3167">
        <v>1</v>
      </c>
      <c r="EU3167">
        <v>104</v>
      </c>
      <c r="EV3167">
        <v>6.25</v>
      </c>
      <c r="EW3167">
        <v>104</v>
      </c>
      <c r="EX3167">
        <v>6500</v>
      </c>
    </row>
    <row r="3168" spans="142:154">
      <c r="EL3168">
        <v>44340</v>
      </c>
      <c r="EM3168" t="s">
        <v>32921</v>
      </c>
      <c r="EN3168" t="s">
        <v>32922</v>
      </c>
      <c r="EO3168" t="s">
        <v>29929</v>
      </c>
      <c r="EP3168">
        <v>644276345723</v>
      </c>
      <c r="EQ3168" t="s">
        <v>207</v>
      </c>
      <c r="ER3168" t="s">
        <v>209</v>
      </c>
      <c r="ES3168">
        <v>16</v>
      </c>
      <c r="ET3168">
        <v>0</v>
      </c>
      <c r="EU3168">
        <v>0</v>
      </c>
      <c r="EV3168">
        <v>0</v>
      </c>
      <c r="EX3168">
        <v>0</v>
      </c>
    </row>
    <row r="3169" spans="142:174">
      <c r="EL3169">
        <v>44340</v>
      </c>
      <c r="EM3169" t="s">
        <v>32041</v>
      </c>
      <c r="EN3169" t="s">
        <v>609</v>
      </c>
      <c r="EO3169" t="s">
        <v>29929</v>
      </c>
      <c r="EP3169">
        <v>574298647000</v>
      </c>
      <c r="EQ3169" t="s">
        <v>207</v>
      </c>
      <c r="ER3169" t="s">
        <v>208</v>
      </c>
      <c r="ES3169">
        <v>2</v>
      </c>
      <c r="ET3169">
        <v>0</v>
      </c>
      <c r="EU3169">
        <v>0</v>
      </c>
      <c r="EV3169">
        <v>0</v>
      </c>
      <c r="EX3169">
        <v>0</v>
      </c>
    </row>
    <row r="3170" spans="142:174">
      <c r="EL3170">
        <v>44340</v>
      </c>
      <c r="EM3170" t="s">
        <v>32041</v>
      </c>
      <c r="EN3170" t="s">
        <v>609</v>
      </c>
      <c r="EO3170" t="s">
        <v>29929</v>
      </c>
      <c r="EP3170">
        <v>574298647000</v>
      </c>
      <c r="EQ3170" t="s">
        <v>207</v>
      </c>
      <c r="ER3170" t="s">
        <v>209</v>
      </c>
      <c r="ES3170">
        <v>2</v>
      </c>
      <c r="ET3170">
        <v>1</v>
      </c>
      <c r="EU3170">
        <v>40</v>
      </c>
      <c r="EV3170">
        <v>50</v>
      </c>
      <c r="EW3170">
        <v>40</v>
      </c>
      <c r="EX3170">
        <v>20000</v>
      </c>
      <c r="EY3170" s="99">
        <v>0</v>
      </c>
      <c r="EZ3170" s="99">
        <v>0</v>
      </c>
      <c r="FA3170" s="99">
        <v>0</v>
      </c>
      <c r="FB3170" s="99">
        <v>0</v>
      </c>
      <c r="FC3170" s="99">
        <v>0</v>
      </c>
      <c r="FD3170" s="99">
        <v>0</v>
      </c>
      <c r="FE3170" s="99">
        <v>0</v>
      </c>
      <c r="FF3170" s="99">
        <v>0</v>
      </c>
      <c r="FG3170" s="99">
        <v>0</v>
      </c>
      <c r="FH3170" s="99">
        <v>0</v>
      </c>
      <c r="FI3170" s="99">
        <v>0</v>
      </c>
      <c r="FJ3170" s="99">
        <v>2</v>
      </c>
      <c r="FK3170" s="99">
        <v>0</v>
      </c>
      <c r="FL3170" s="99">
        <v>2</v>
      </c>
      <c r="FM3170" s="99">
        <v>0</v>
      </c>
      <c r="FN3170" s="99">
        <v>0</v>
      </c>
      <c r="FO3170" s="99">
        <v>0</v>
      </c>
      <c r="FP3170" s="99">
        <v>0</v>
      </c>
      <c r="FQ3170" s="99">
        <v>0</v>
      </c>
      <c r="FR3170" s="99">
        <v>0</v>
      </c>
    </row>
    <row r="3171" spans="142:174">
      <c r="EL3171">
        <v>44340</v>
      </c>
      <c r="EM3171" t="s">
        <v>32041</v>
      </c>
      <c r="EN3171" t="s">
        <v>609</v>
      </c>
      <c r="EO3171" t="s">
        <v>29929</v>
      </c>
      <c r="EP3171">
        <v>574298647000</v>
      </c>
      <c r="EQ3171" t="s">
        <v>207</v>
      </c>
      <c r="ER3171" t="s">
        <v>29926</v>
      </c>
      <c r="ES3171">
        <v>2</v>
      </c>
      <c r="ET3171">
        <v>0</v>
      </c>
      <c r="EU3171">
        <v>0</v>
      </c>
      <c r="EV3171">
        <v>0</v>
      </c>
      <c r="EX3171">
        <v>0</v>
      </c>
    </row>
    <row r="3172" spans="142:174">
      <c r="EL3172">
        <v>44340</v>
      </c>
      <c r="EM3172" t="s">
        <v>32041</v>
      </c>
      <c r="EN3172" t="s">
        <v>3793</v>
      </c>
      <c r="EO3172" t="s">
        <v>29929</v>
      </c>
      <c r="EP3172">
        <v>628786455613</v>
      </c>
      <c r="EQ3172" t="s">
        <v>207</v>
      </c>
      <c r="ER3172" t="s">
        <v>209</v>
      </c>
      <c r="ES3172">
        <v>13</v>
      </c>
      <c r="ET3172">
        <v>1</v>
      </c>
      <c r="EU3172">
        <v>50</v>
      </c>
      <c r="EV3172">
        <v>7.6923000000000004</v>
      </c>
      <c r="EW3172">
        <v>50</v>
      </c>
      <c r="EX3172">
        <v>3846.1538</v>
      </c>
    </row>
    <row r="3173" spans="142:174">
      <c r="EL3173">
        <v>44340</v>
      </c>
      <c r="EM3173" t="s">
        <v>32041</v>
      </c>
      <c r="EN3173" t="s">
        <v>3793</v>
      </c>
      <c r="EO3173" t="s">
        <v>29929</v>
      </c>
      <c r="EP3173">
        <v>628786455613</v>
      </c>
      <c r="EQ3173" t="s">
        <v>207</v>
      </c>
      <c r="ER3173" t="s">
        <v>29926</v>
      </c>
      <c r="ES3173">
        <v>2</v>
      </c>
      <c r="ET3173">
        <v>0</v>
      </c>
      <c r="EU3173">
        <v>0</v>
      </c>
      <c r="EV3173">
        <v>0</v>
      </c>
      <c r="EX3173">
        <v>0</v>
      </c>
    </row>
    <row r="3174" spans="142:174">
      <c r="EL3174">
        <v>44340</v>
      </c>
      <c r="EM3174" t="s">
        <v>32041</v>
      </c>
      <c r="EN3174" t="s">
        <v>3780</v>
      </c>
      <c r="EO3174" t="s">
        <v>29929</v>
      </c>
      <c r="EP3174">
        <v>628786403173</v>
      </c>
      <c r="EQ3174" t="s">
        <v>207</v>
      </c>
      <c r="ER3174" t="s">
        <v>209</v>
      </c>
      <c r="ES3174">
        <v>11</v>
      </c>
      <c r="ET3174">
        <v>0</v>
      </c>
      <c r="EU3174">
        <v>0</v>
      </c>
      <c r="EV3174">
        <v>0</v>
      </c>
      <c r="EX3174">
        <v>0</v>
      </c>
    </row>
    <row r="3175" spans="142:174">
      <c r="EL3175">
        <v>44340</v>
      </c>
      <c r="EM3175" t="s">
        <v>32041</v>
      </c>
      <c r="EN3175" t="s">
        <v>17425</v>
      </c>
      <c r="EO3175" t="s">
        <v>29929</v>
      </c>
      <c r="EP3175">
        <v>585622329677</v>
      </c>
      <c r="EQ3175" t="s">
        <v>207</v>
      </c>
      <c r="ER3175" t="s">
        <v>209</v>
      </c>
      <c r="ES3175">
        <v>17</v>
      </c>
      <c r="ET3175">
        <v>5</v>
      </c>
      <c r="EU3175">
        <v>309</v>
      </c>
      <c r="EV3175">
        <v>29.411799999999999</v>
      </c>
      <c r="EW3175">
        <v>61.8</v>
      </c>
      <c r="EX3175">
        <v>18176.470600000001</v>
      </c>
      <c r="EY3175" s="99">
        <v>20</v>
      </c>
      <c r="EZ3175" s="99">
        <v>14453</v>
      </c>
      <c r="FA3175" s="99">
        <v>1</v>
      </c>
      <c r="FB3175" s="99">
        <v>0</v>
      </c>
      <c r="FC3175" s="99">
        <v>0</v>
      </c>
      <c r="FD3175" s="99">
        <v>14453</v>
      </c>
      <c r="FE3175" s="99">
        <v>1</v>
      </c>
      <c r="FF3175" s="99">
        <v>0</v>
      </c>
      <c r="FG3175" s="99">
        <v>0</v>
      </c>
      <c r="FH3175" s="99">
        <v>0</v>
      </c>
      <c r="FI3175" s="99">
        <v>46.773499999999999</v>
      </c>
      <c r="FJ3175" s="99">
        <v>1</v>
      </c>
      <c r="FK3175" s="99">
        <v>3</v>
      </c>
      <c r="FL3175" s="99">
        <v>4</v>
      </c>
      <c r="FM3175" s="99">
        <v>0</v>
      </c>
      <c r="FN3175" s="99">
        <v>0</v>
      </c>
      <c r="FO3175" s="99">
        <v>0</v>
      </c>
      <c r="FP3175" s="99">
        <v>0</v>
      </c>
      <c r="FQ3175" s="99">
        <v>0</v>
      </c>
      <c r="FR3175" s="99">
        <v>0</v>
      </c>
    </row>
    <row r="3176" spans="142:174">
      <c r="EL3176">
        <v>44340</v>
      </c>
      <c r="EM3176" t="s">
        <v>32041</v>
      </c>
      <c r="EN3176" t="s">
        <v>17425</v>
      </c>
      <c r="EO3176" t="s">
        <v>29929</v>
      </c>
      <c r="EP3176">
        <v>585622329677</v>
      </c>
      <c r="EQ3176" t="s">
        <v>207</v>
      </c>
      <c r="ER3176" t="s">
        <v>29926</v>
      </c>
      <c r="ES3176">
        <v>1</v>
      </c>
      <c r="ET3176">
        <v>0</v>
      </c>
      <c r="EU3176">
        <v>0</v>
      </c>
      <c r="EV3176">
        <v>0</v>
      </c>
      <c r="EX3176">
        <v>0</v>
      </c>
    </row>
    <row r="3177" spans="142:174">
      <c r="EL3177">
        <v>44340</v>
      </c>
      <c r="EM3177" t="s">
        <v>32039</v>
      </c>
      <c r="EN3177" t="s">
        <v>3777</v>
      </c>
      <c r="EO3177" t="s">
        <v>29929</v>
      </c>
      <c r="EP3177">
        <v>627860956677</v>
      </c>
      <c r="EQ3177" t="s">
        <v>207</v>
      </c>
      <c r="ER3177" t="s">
        <v>209</v>
      </c>
      <c r="ES3177">
        <v>1</v>
      </c>
      <c r="ET3177">
        <v>0</v>
      </c>
      <c r="EU3177">
        <v>0</v>
      </c>
      <c r="EV3177">
        <v>0</v>
      </c>
      <c r="EX3177">
        <v>0</v>
      </c>
    </row>
    <row r="3178" spans="142:174">
      <c r="EL3178">
        <v>44340</v>
      </c>
      <c r="EM3178" t="s">
        <v>32921</v>
      </c>
      <c r="EN3178" t="s">
        <v>32043</v>
      </c>
      <c r="EO3178" t="s">
        <v>29929</v>
      </c>
      <c r="EP3178">
        <v>627339287213</v>
      </c>
      <c r="EQ3178" t="s">
        <v>207</v>
      </c>
      <c r="ER3178" t="s">
        <v>209</v>
      </c>
      <c r="ES3178">
        <v>8</v>
      </c>
      <c r="ET3178">
        <v>0</v>
      </c>
      <c r="EU3178">
        <v>0</v>
      </c>
      <c r="EV3178">
        <v>0</v>
      </c>
      <c r="EX3178">
        <v>0</v>
      </c>
    </row>
    <row r="3179" spans="142:174">
      <c r="EL3179">
        <v>44340</v>
      </c>
      <c r="EM3179" t="s">
        <v>32040</v>
      </c>
      <c r="EN3179" t="s">
        <v>609</v>
      </c>
      <c r="EO3179" t="s">
        <v>29929</v>
      </c>
      <c r="EP3179">
        <v>574298647000</v>
      </c>
      <c r="EQ3179" t="s">
        <v>207</v>
      </c>
      <c r="ER3179" t="s">
        <v>29926</v>
      </c>
      <c r="ES3179">
        <v>1</v>
      </c>
      <c r="ET3179">
        <v>0</v>
      </c>
      <c r="EU3179">
        <v>0</v>
      </c>
      <c r="EV3179">
        <v>0</v>
      </c>
      <c r="EX3179">
        <v>0</v>
      </c>
    </row>
    <row r="3180" spans="142:174">
      <c r="EL3180">
        <v>44340</v>
      </c>
      <c r="EM3180" t="s">
        <v>32042</v>
      </c>
      <c r="EN3180" t="s">
        <v>3793</v>
      </c>
      <c r="EO3180" t="s">
        <v>29929</v>
      </c>
      <c r="EP3180">
        <v>628786455613</v>
      </c>
      <c r="EQ3180" t="s">
        <v>207</v>
      </c>
      <c r="ER3180" t="s">
        <v>208</v>
      </c>
      <c r="ES3180">
        <v>2</v>
      </c>
      <c r="ET3180">
        <v>0</v>
      </c>
      <c r="EU3180">
        <v>0</v>
      </c>
      <c r="EV3180">
        <v>0</v>
      </c>
      <c r="EX3180">
        <v>0</v>
      </c>
    </row>
    <row r="3181" spans="142:174">
      <c r="EL3181">
        <v>44340</v>
      </c>
      <c r="EM3181" t="s">
        <v>32041</v>
      </c>
      <c r="EN3181" t="s">
        <v>32045</v>
      </c>
      <c r="EO3181" t="s">
        <v>29929</v>
      </c>
      <c r="EP3181">
        <v>643582104858</v>
      </c>
      <c r="EQ3181" t="s">
        <v>207</v>
      </c>
      <c r="ER3181" t="s">
        <v>209</v>
      </c>
      <c r="ES3181">
        <v>7</v>
      </c>
      <c r="ET3181">
        <v>0</v>
      </c>
      <c r="EU3181">
        <v>0</v>
      </c>
      <c r="EV3181">
        <v>0</v>
      </c>
      <c r="EX3181">
        <v>0</v>
      </c>
    </row>
    <row r="3182" spans="142:174">
      <c r="EL3182">
        <v>44340</v>
      </c>
      <c r="EM3182" t="s">
        <v>32041</v>
      </c>
      <c r="EN3182" t="s">
        <v>32045</v>
      </c>
      <c r="EO3182" t="s">
        <v>29929</v>
      </c>
      <c r="EP3182">
        <v>643582104858</v>
      </c>
      <c r="EQ3182" t="s">
        <v>207</v>
      </c>
      <c r="ER3182" t="s">
        <v>29926</v>
      </c>
      <c r="ES3182">
        <v>1</v>
      </c>
      <c r="ET3182">
        <v>0</v>
      </c>
      <c r="EU3182">
        <v>0</v>
      </c>
      <c r="EV3182">
        <v>0</v>
      </c>
      <c r="EX3182">
        <v>0</v>
      </c>
    </row>
    <row r="3183" spans="142:174">
      <c r="EL3183">
        <v>44340</v>
      </c>
      <c r="EM3183" t="s">
        <v>32041</v>
      </c>
      <c r="EN3183" t="s">
        <v>32043</v>
      </c>
      <c r="EO3183" t="s">
        <v>29929</v>
      </c>
      <c r="EP3183">
        <v>627339287213</v>
      </c>
      <c r="EQ3183" t="s">
        <v>207</v>
      </c>
      <c r="ER3183" t="s">
        <v>209</v>
      </c>
      <c r="ES3183">
        <v>1</v>
      </c>
      <c r="ET3183">
        <v>0</v>
      </c>
      <c r="EU3183">
        <v>0</v>
      </c>
      <c r="EV3183">
        <v>0</v>
      </c>
      <c r="EX3183">
        <v>0</v>
      </c>
    </row>
    <row r="3184" spans="142:174">
      <c r="EL3184">
        <v>44340</v>
      </c>
      <c r="EM3184" t="s">
        <v>32038</v>
      </c>
      <c r="EN3184" t="s">
        <v>609</v>
      </c>
      <c r="EO3184" t="s">
        <v>29929</v>
      </c>
      <c r="EP3184">
        <v>574298647000</v>
      </c>
      <c r="EQ3184" t="s">
        <v>207</v>
      </c>
      <c r="ER3184" t="s">
        <v>208</v>
      </c>
      <c r="ES3184">
        <v>2</v>
      </c>
      <c r="ET3184">
        <v>0</v>
      </c>
      <c r="EU3184">
        <v>0</v>
      </c>
      <c r="EV3184">
        <v>0</v>
      </c>
      <c r="EX3184">
        <v>0</v>
      </c>
    </row>
    <row r="3185" spans="142:174">
      <c r="EL3185">
        <v>44340</v>
      </c>
      <c r="EM3185" t="s">
        <v>32041</v>
      </c>
      <c r="EN3185" t="s">
        <v>3791</v>
      </c>
      <c r="EO3185" t="s">
        <v>29929</v>
      </c>
      <c r="EP3185">
        <v>628193881413</v>
      </c>
      <c r="EQ3185" t="s">
        <v>207</v>
      </c>
      <c r="ER3185" t="s">
        <v>209</v>
      </c>
      <c r="ES3185">
        <v>7</v>
      </c>
      <c r="ET3185">
        <v>0</v>
      </c>
      <c r="EU3185">
        <v>0</v>
      </c>
      <c r="EV3185">
        <v>0</v>
      </c>
      <c r="EX3185">
        <v>0</v>
      </c>
    </row>
    <row r="3186" spans="142:174">
      <c r="EL3186">
        <v>44340</v>
      </c>
      <c r="EM3186" t="s">
        <v>32041</v>
      </c>
      <c r="EN3186" t="s">
        <v>3791</v>
      </c>
      <c r="EO3186" t="s">
        <v>29929</v>
      </c>
      <c r="EP3186">
        <v>628193881413</v>
      </c>
      <c r="EQ3186" t="s">
        <v>207</v>
      </c>
      <c r="ER3186" t="s">
        <v>29926</v>
      </c>
      <c r="ES3186">
        <v>2</v>
      </c>
      <c r="ET3186">
        <v>0</v>
      </c>
      <c r="EU3186">
        <v>0</v>
      </c>
      <c r="EV3186">
        <v>0</v>
      </c>
      <c r="EX3186">
        <v>0</v>
      </c>
    </row>
    <row r="3187" spans="142:174">
      <c r="EL3187">
        <v>44340</v>
      </c>
      <c r="EM3187" t="s">
        <v>32041</v>
      </c>
      <c r="EN3187" t="s">
        <v>17431</v>
      </c>
      <c r="EO3187" t="s">
        <v>29929</v>
      </c>
      <c r="EP3187">
        <v>574390227530</v>
      </c>
      <c r="EQ3187" t="s">
        <v>207</v>
      </c>
      <c r="ER3187" t="s">
        <v>209</v>
      </c>
      <c r="ES3187">
        <v>7</v>
      </c>
      <c r="ET3187">
        <v>0</v>
      </c>
      <c r="EU3187">
        <v>0</v>
      </c>
      <c r="EV3187">
        <v>0</v>
      </c>
      <c r="EX3187">
        <v>0</v>
      </c>
    </row>
    <row r="3188" spans="142:174">
      <c r="EL3188">
        <v>44340</v>
      </c>
      <c r="EM3188" t="s">
        <v>32041</v>
      </c>
      <c r="EN3188" t="s">
        <v>19037</v>
      </c>
      <c r="EO3188" t="s">
        <v>29929</v>
      </c>
      <c r="EP3188">
        <v>574190053228</v>
      </c>
      <c r="EQ3188" t="s">
        <v>207</v>
      </c>
      <c r="ER3188" t="s">
        <v>209</v>
      </c>
      <c r="ES3188">
        <v>20</v>
      </c>
      <c r="ET3188">
        <v>2</v>
      </c>
      <c r="EU3188">
        <v>120</v>
      </c>
      <c r="EV3188">
        <v>10</v>
      </c>
      <c r="EW3188">
        <v>60</v>
      </c>
      <c r="EX3188">
        <v>6000</v>
      </c>
    </row>
    <row r="3189" spans="142:174">
      <c r="EL3189">
        <v>44340</v>
      </c>
      <c r="EM3189" t="s">
        <v>32041</v>
      </c>
      <c r="EN3189" t="s">
        <v>19037</v>
      </c>
      <c r="EO3189" t="s">
        <v>29929</v>
      </c>
      <c r="EP3189">
        <v>574190053228</v>
      </c>
      <c r="EQ3189" t="s">
        <v>207</v>
      </c>
      <c r="ER3189" t="s">
        <v>29926</v>
      </c>
      <c r="ES3189">
        <v>5</v>
      </c>
      <c r="ET3189">
        <v>0</v>
      </c>
      <c r="EU3189">
        <v>0</v>
      </c>
      <c r="EV3189">
        <v>0</v>
      </c>
      <c r="EX3189">
        <v>0</v>
      </c>
    </row>
    <row r="3190" spans="142:174">
      <c r="EL3190">
        <v>44340</v>
      </c>
      <c r="EM3190" t="s">
        <v>32921</v>
      </c>
      <c r="EN3190" t="s">
        <v>32044</v>
      </c>
      <c r="EO3190" t="s">
        <v>29929</v>
      </c>
      <c r="EP3190">
        <v>626432632538</v>
      </c>
      <c r="EQ3190" t="s">
        <v>207</v>
      </c>
      <c r="ER3190" t="s">
        <v>209</v>
      </c>
      <c r="ES3190">
        <v>1</v>
      </c>
      <c r="ET3190">
        <v>0</v>
      </c>
      <c r="EU3190">
        <v>0</v>
      </c>
      <c r="EV3190">
        <v>0</v>
      </c>
      <c r="EX3190">
        <v>0</v>
      </c>
    </row>
    <row r="3191" spans="142:174">
      <c r="EL3191">
        <v>44340</v>
      </c>
      <c r="EM3191" t="s">
        <v>32921</v>
      </c>
      <c r="EN3191" t="s">
        <v>32923</v>
      </c>
      <c r="EO3191" t="s">
        <v>29929</v>
      </c>
      <c r="EP3191">
        <v>624706080666</v>
      </c>
      <c r="EQ3191" t="s">
        <v>207</v>
      </c>
      <c r="ER3191" t="s">
        <v>208</v>
      </c>
      <c r="ES3191">
        <v>1</v>
      </c>
      <c r="ET3191">
        <v>0</v>
      </c>
      <c r="EU3191">
        <v>0</v>
      </c>
      <c r="EV3191">
        <v>0</v>
      </c>
      <c r="EX3191">
        <v>0</v>
      </c>
    </row>
    <row r="3192" spans="142:174">
      <c r="EL3192">
        <v>44340</v>
      </c>
      <c r="EM3192" t="s">
        <v>32921</v>
      </c>
      <c r="EN3192" t="s">
        <v>32923</v>
      </c>
      <c r="EO3192" t="s">
        <v>29929</v>
      </c>
      <c r="EP3192">
        <v>624706080666</v>
      </c>
      <c r="EQ3192" t="s">
        <v>207</v>
      </c>
      <c r="ER3192" t="s">
        <v>209</v>
      </c>
      <c r="ES3192">
        <v>38</v>
      </c>
      <c r="ET3192">
        <v>1</v>
      </c>
      <c r="EU3192">
        <v>135</v>
      </c>
      <c r="EV3192">
        <v>2.6316000000000002</v>
      </c>
      <c r="EW3192">
        <v>135</v>
      </c>
      <c r="EX3192">
        <v>3552.6316000000002</v>
      </c>
    </row>
    <row r="3193" spans="142:174">
      <c r="EL3193">
        <v>44340</v>
      </c>
      <c r="EM3193" t="s">
        <v>32921</v>
      </c>
      <c r="EN3193" t="s">
        <v>32045</v>
      </c>
      <c r="EO3193" t="s">
        <v>29929</v>
      </c>
      <c r="EP3193">
        <v>643582104858</v>
      </c>
      <c r="EQ3193" t="s">
        <v>207</v>
      </c>
      <c r="ER3193" t="s">
        <v>209</v>
      </c>
      <c r="ES3193">
        <v>28</v>
      </c>
      <c r="ET3193">
        <v>1</v>
      </c>
      <c r="EU3193">
        <v>104</v>
      </c>
      <c r="EV3193">
        <v>3.5714000000000001</v>
      </c>
      <c r="EW3193">
        <v>104</v>
      </c>
      <c r="EX3193">
        <v>3714.2856999999999</v>
      </c>
      <c r="EY3193" s="99">
        <v>0</v>
      </c>
      <c r="EZ3193" s="99">
        <v>0</v>
      </c>
      <c r="FA3193" s="99">
        <v>0</v>
      </c>
      <c r="FB3193" s="99">
        <v>0</v>
      </c>
      <c r="FC3193" s="99">
        <v>0</v>
      </c>
      <c r="FD3193" s="99">
        <v>0</v>
      </c>
      <c r="FE3193" s="99">
        <v>0</v>
      </c>
      <c r="FF3193" s="99">
        <v>1</v>
      </c>
      <c r="FG3193" s="99">
        <v>0</v>
      </c>
      <c r="FH3193" s="99">
        <v>1</v>
      </c>
      <c r="FI3193" s="99">
        <v>0</v>
      </c>
      <c r="FJ3193" s="99">
        <v>0</v>
      </c>
      <c r="FK3193" s="99">
        <v>0</v>
      </c>
      <c r="FL3193" s="99">
        <v>0</v>
      </c>
      <c r="FM3193" s="99">
        <v>0</v>
      </c>
      <c r="FN3193" s="99">
        <v>0</v>
      </c>
      <c r="FO3193" s="99">
        <v>0</v>
      </c>
      <c r="FP3193" s="99">
        <v>0</v>
      </c>
      <c r="FQ3193" s="99">
        <v>0</v>
      </c>
      <c r="FR3193" s="99">
        <v>0</v>
      </c>
    </row>
    <row r="3194" spans="142:174">
      <c r="EL3194">
        <v>44340</v>
      </c>
      <c r="EM3194" t="s">
        <v>29930</v>
      </c>
      <c r="EN3194" t="s">
        <v>24538</v>
      </c>
      <c r="EO3194" t="s">
        <v>29929</v>
      </c>
      <c r="EP3194">
        <v>586179537805</v>
      </c>
      <c r="EQ3194" t="s">
        <v>207</v>
      </c>
      <c r="ER3194" t="s">
        <v>208</v>
      </c>
      <c r="ES3194">
        <v>5</v>
      </c>
      <c r="ET3194">
        <v>0</v>
      </c>
      <c r="EU3194">
        <v>0</v>
      </c>
      <c r="EV3194">
        <v>0</v>
      </c>
      <c r="EX3194">
        <v>0</v>
      </c>
    </row>
    <row r="3195" spans="142:174">
      <c r="EL3195">
        <v>44340</v>
      </c>
      <c r="EM3195" t="s">
        <v>29930</v>
      </c>
      <c r="EN3195" t="s">
        <v>24538</v>
      </c>
      <c r="EO3195" t="s">
        <v>29929</v>
      </c>
      <c r="EP3195">
        <v>586179537805</v>
      </c>
      <c r="EQ3195" t="s">
        <v>207</v>
      </c>
      <c r="ER3195" t="s">
        <v>209</v>
      </c>
      <c r="ES3195">
        <v>29</v>
      </c>
      <c r="ET3195">
        <v>2</v>
      </c>
      <c r="EU3195">
        <v>236</v>
      </c>
      <c r="EV3195">
        <v>6.8966000000000003</v>
      </c>
      <c r="EW3195">
        <v>118</v>
      </c>
      <c r="EX3195">
        <v>8137.9309999999996</v>
      </c>
    </row>
    <row r="3196" spans="142:174">
      <c r="EL3196">
        <v>44340</v>
      </c>
      <c r="EM3196" t="s">
        <v>29930</v>
      </c>
      <c r="EN3196" t="s">
        <v>24538</v>
      </c>
      <c r="EO3196" t="s">
        <v>29929</v>
      </c>
      <c r="EP3196">
        <v>586179537805</v>
      </c>
      <c r="EQ3196" t="s">
        <v>207</v>
      </c>
      <c r="ER3196" t="s">
        <v>29926</v>
      </c>
      <c r="ES3196">
        <v>11</v>
      </c>
      <c r="ET3196">
        <v>0</v>
      </c>
      <c r="EU3196">
        <v>0</v>
      </c>
      <c r="EV3196">
        <v>0</v>
      </c>
      <c r="EX3196">
        <v>0</v>
      </c>
    </row>
    <row r="3197" spans="142:174">
      <c r="EL3197">
        <v>44340</v>
      </c>
      <c r="EM3197" t="s">
        <v>33314</v>
      </c>
      <c r="EN3197" t="s">
        <v>33315</v>
      </c>
      <c r="EO3197" t="s">
        <v>206</v>
      </c>
      <c r="EP3197">
        <v>626432632538</v>
      </c>
      <c r="EQ3197" t="s">
        <v>207</v>
      </c>
      <c r="ER3197" t="s">
        <v>208</v>
      </c>
      <c r="ES3197">
        <v>31</v>
      </c>
      <c r="ET3197">
        <v>0</v>
      </c>
      <c r="EU3197">
        <v>0</v>
      </c>
      <c r="EV3197">
        <v>0</v>
      </c>
      <c r="EX3197">
        <v>0</v>
      </c>
    </row>
    <row r="3198" spans="142:174">
      <c r="EL3198">
        <v>44340</v>
      </c>
      <c r="EM3198" t="s">
        <v>33314</v>
      </c>
      <c r="EN3198" t="s">
        <v>33315</v>
      </c>
      <c r="EO3198" t="s">
        <v>206</v>
      </c>
      <c r="EP3198">
        <v>626432632538</v>
      </c>
      <c r="EQ3198" t="s">
        <v>207</v>
      </c>
      <c r="ER3198" t="s">
        <v>209</v>
      </c>
      <c r="ES3198">
        <v>1570</v>
      </c>
      <c r="ET3198">
        <v>11</v>
      </c>
      <c r="EU3198">
        <v>10000</v>
      </c>
      <c r="EV3198">
        <v>0.7006</v>
      </c>
      <c r="EW3198">
        <v>909.09090000000003</v>
      </c>
      <c r="EX3198">
        <v>6369.4268000000002</v>
      </c>
    </row>
    <row r="3199" spans="142:174">
      <c r="EL3199">
        <v>44340</v>
      </c>
      <c r="EM3199" t="s">
        <v>33316</v>
      </c>
      <c r="EN3199" t="s">
        <v>33317</v>
      </c>
      <c r="EO3199" t="s">
        <v>206</v>
      </c>
      <c r="EP3199">
        <v>627339287213</v>
      </c>
      <c r="EQ3199" t="s">
        <v>207</v>
      </c>
      <c r="ER3199" t="s">
        <v>208</v>
      </c>
      <c r="ES3199">
        <v>7</v>
      </c>
      <c r="ET3199">
        <v>0</v>
      </c>
      <c r="EU3199">
        <v>0</v>
      </c>
      <c r="EV3199">
        <v>0</v>
      </c>
      <c r="EX3199">
        <v>0</v>
      </c>
    </row>
    <row r="3200" spans="142:174">
      <c r="EL3200">
        <v>44340</v>
      </c>
      <c r="EM3200" t="s">
        <v>33316</v>
      </c>
      <c r="EN3200" t="s">
        <v>33317</v>
      </c>
      <c r="EO3200" t="s">
        <v>206</v>
      </c>
      <c r="EP3200">
        <v>627339287213</v>
      </c>
      <c r="EQ3200" t="s">
        <v>207</v>
      </c>
      <c r="ER3200" t="s">
        <v>209</v>
      </c>
      <c r="ES3200">
        <v>864</v>
      </c>
      <c r="ET3200">
        <v>10</v>
      </c>
      <c r="EU3200">
        <v>9343</v>
      </c>
      <c r="EV3200">
        <v>1.1574</v>
      </c>
      <c r="EW3200">
        <v>934.3</v>
      </c>
      <c r="EX3200">
        <v>10813.6574</v>
      </c>
      <c r="EY3200" s="99">
        <v>0</v>
      </c>
      <c r="EZ3200" s="99">
        <v>0</v>
      </c>
      <c r="FA3200" s="99">
        <v>0</v>
      </c>
      <c r="FB3200" s="99">
        <v>0</v>
      </c>
      <c r="FC3200" s="99">
        <v>0</v>
      </c>
      <c r="FD3200" s="99">
        <v>0</v>
      </c>
      <c r="FE3200" s="99">
        <v>0</v>
      </c>
      <c r="FF3200" s="99">
        <v>1</v>
      </c>
      <c r="FG3200" s="99">
        <v>0</v>
      </c>
      <c r="FH3200" s="99">
        <v>1</v>
      </c>
      <c r="FI3200" s="99">
        <v>0</v>
      </c>
      <c r="FJ3200" s="99">
        <v>0</v>
      </c>
      <c r="FK3200" s="99">
        <v>0</v>
      </c>
      <c r="FL3200" s="99">
        <v>0</v>
      </c>
      <c r="FM3200" s="99">
        <v>0</v>
      </c>
      <c r="FN3200" s="99">
        <v>0</v>
      </c>
      <c r="FO3200" s="99">
        <v>0</v>
      </c>
      <c r="FP3200" s="99">
        <v>0</v>
      </c>
      <c r="FQ3200" s="99">
        <v>0</v>
      </c>
      <c r="FR3200" s="99">
        <v>0</v>
      </c>
    </row>
    <row r="3201" spans="142:174">
      <c r="EL3201">
        <v>44340</v>
      </c>
      <c r="EM3201" t="s">
        <v>29927</v>
      </c>
      <c r="EN3201" t="s">
        <v>32922</v>
      </c>
      <c r="EO3201" t="s">
        <v>29929</v>
      </c>
      <c r="EP3201">
        <v>644276345723</v>
      </c>
      <c r="EQ3201" t="s">
        <v>207</v>
      </c>
      <c r="ER3201" t="s">
        <v>29926</v>
      </c>
      <c r="ES3201">
        <v>1</v>
      </c>
      <c r="ET3201">
        <v>0</v>
      </c>
      <c r="EU3201">
        <v>0</v>
      </c>
      <c r="EV3201">
        <v>0</v>
      </c>
      <c r="EX3201">
        <v>0</v>
      </c>
    </row>
    <row r="3202" spans="142:174">
      <c r="EL3202">
        <v>44340</v>
      </c>
      <c r="EM3202" t="s">
        <v>29927</v>
      </c>
      <c r="EN3202" t="s">
        <v>32924</v>
      </c>
      <c r="EO3202" t="s">
        <v>29929</v>
      </c>
      <c r="EP3202">
        <v>643887644126</v>
      </c>
      <c r="EQ3202" t="s">
        <v>207</v>
      </c>
      <c r="ER3202" t="s">
        <v>29926</v>
      </c>
      <c r="ES3202">
        <v>1</v>
      </c>
      <c r="ET3202">
        <v>0</v>
      </c>
      <c r="EU3202">
        <v>0</v>
      </c>
      <c r="EV3202">
        <v>0</v>
      </c>
      <c r="EX3202">
        <v>0</v>
      </c>
    </row>
    <row r="3203" spans="142:174">
      <c r="EL3203">
        <v>44340</v>
      </c>
      <c r="EM3203" t="s">
        <v>33313</v>
      </c>
      <c r="EN3203" t="s">
        <v>211</v>
      </c>
      <c r="EO3203" t="s">
        <v>206</v>
      </c>
      <c r="EP3203">
        <v>599211933377</v>
      </c>
      <c r="EQ3203" t="s">
        <v>207</v>
      </c>
      <c r="ER3203" t="s">
        <v>208</v>
      </c>
      <c r="ES3203">
        <v>5</v>
      </c>
      <c r="ET3203">
        <v>0</v>
      </c>
      <c r="EU3203">
        <v>0</v>
      </c>
      <c r="EV3203">
        <v>0</v>
      </c>
      <c r="EX3203">
        <v>0</v>
      </c>
    </row>
    <row r="3204" spans="142:174">
      <c r="EL3204">
        <v>44340</v>
      </c>
      <c r="EM3204" t="s">
        <v>33313</v>
      </c>
      <c r="EN3204" t="s">
        <v>211</v>
      </c>
      <c r="EO3204" t="s">
        <v>206</v>
      </c>
      <c r="EP3204">
        <v>599211933377</v>
      </c>
      <c r="EQ3204" t="s">
        <v>207</v>
      </c>
      <c r="ER3204" t="s">
        <v>209</v>
      </c>
      <c r="ES3204">
        <v>9</v>
      </c>
      <c r="ET3204">
        <v>1</v>
      </c>
      <c r="EU3204">
        <v>91</v>
      </c>
      <c r="EV3204">
        <v>11.1111</v>
      </c>
      <c r="EW3204">
        <v>91</v>
      </c>
      <c r="EX3204">
        <v>10111.1111</v>
      </c>
    </row>
    <row r="3205" spans="142:174">
      <c r="EL3205">
        <v>44340</v>
      </c>
      <c r="EM3205" t="s">
        <v>29927</v>
      </c>
      <c r="EN3205" t="s">
        <v>32923</v>
      </c>
      <c r="EO3205" t="s">
        <v>29929</v>
      </c>
      <c r="EP3205">
        <v>624706080666</v>
      </c>
      <c r="EQ3205" t="s">
        <v>207</v>
      </c>
      <c r="ER3205" t="s">
        <v>209</v>
      </c>
      <c r="ES3205">
        <v>1</v>
      </c>
      <c r="ET3205">
        <v>0</v>
      </c>
      <c r="EU3205">
        <v>0</v>
      </c>
      <c r="EV3205">
        <v>0</v>
      </c>
      <c r="EX3205">
        <v>0</v>
      </c>
    </row>
    <row r="3206" spans="142:174">
      <c r="EL3206">
        <v>44340</v>
      </c>
      <c r="EM3206" t="s">
        <v>29927</v>
      </c>
      <c r="EN3206" t="s">
        <v>32923</v>
      </c>
      <c r="EO3206" t="s">
        <v>29929</v>
      </c>
      <c r="EP3206">
        <v>624706080666</v>
      </c>
      <c r="EQ3206" t="s">
        <v>207</v>
      </c>
      <c r="ER3206" t="s">
        <v>29926</v>
      </c>
      <c r="ES3206">
        <v>1</v>
      </c>
      <c r="ET3206">
        <v>0</v>
      </c>
      <c r="EU3206">
        <v>0</v>
      </c>
      <c r="EV3206">
        <v>0</v>
      </c>
      <c r="EX3206">
        <v>0</v>
      </c>
    </row>
    <row r="3207" spans="142:174">
      <c r="EL3207">
        <v>44340</v>
      </c>
      <c r="EM3207" t="s">
        <v>33318</v>
      </c>
      <c r="EN3207" t="s">
        <v>33319</v>
      </c>
      <c r="EO3207" t="s">
        <v>206</v>
      </c>
      <c r="EP3207">
        <v>624706080666</v>
      </c>
      <c r="EQ3207" t="s">
        <v>207</v>
      </c>
      <c r="ER3207" t="s">
        <v>208</v>
      </c>
      <c r="ES3207">
        <v>35</v>
      </c>
      <c r="ET3207">
        <v>0</v>
      </c>
      <c r="EU3207">
        <v>0</v>
      </c>
      <c r="EV3207">
        <v>0</v>
      </c>
      <c r="EX3207">
        <v>0</v>
      </c>
    </row>
    <row r="3208" spans="142:174">
      <c r="EL3208">
        <v>44340</v>
      </c>
      <c r="EM3208" t="s">
        <v>33318</v>
      </c>
      <c r="EN3208" t="s">
        <v>33319</v>
      </c>
      <c r="EO3208" t="s">
        <v>206</v>
      </c>
      <c r="EP3208">
        <v>624706080666</v>
      </c>
      <c r="EQ3208" t="s">
        <v>207</v>
      </c>
      <c r="ER3208" t="s">
        <v>209</v>
      </c>
      <c r="ES3208">
        <v>271</v>
      </c>
      <c r="ET3208">
        <v>6</v>
      </c>
      <c r="EU3208">
        <v>1710</v>
      </c>
      <c r="EV3208">
        <v>2.214</v>
      </c>
      <c r="EW3208">
        <v>285</v>
      </c>
      <c r="EX3208">
        <v>6309.9630999999999</v>
      </c>
      <c r="EY3208" s="99">
        <v>0</v>
      </c>
      <c r="EZ3208" s="99">
        <v>0</v>
      </c>
      <c r="FA3208" s="99">
        <v>0</v>
      </c>
      <c r="FB3208" s="99">
        <v>0</v>
      </c>
      <c r="FC3208" s="99">
        <v>0</v>
      </c>
      <c r="FD3208" s="99">
        <v>0</v>
      </c>
      <c r="FE3208" s="99">
        <v>0</v>
      </c>
      <c r="FF3208" s="99">
        <v>0</v>
      </c>
      <c r="FG3208" s="99">
        <v>0</v>
      </c>
      <c r="FH3208" s="99">
        <v>0</v>
      </c>
      <c r="FI3208" s="99">
        <v>0</v>
      </c>
      <c r="FJ3208" s="99">
        <v>0</v>
      </c>
      <c r="FK3208" s="99">
        <v>1</v>
      </c>
      <c r="FL3208" s="99">
        <v>1</v>
      </c>
      <c r="FM3208" s="99">
        <v>0</v>
      </c>
      <c r="FN3208" s="99">
        <v>0</v>
      </c>
      <c r="FO3208" s="99">
        <v>0</v>
      </c>
      <c r="FP3208" s="99">
        <v>0</v>
      </c>
      <c r="FQ3208" s="99">
        <v>0</v>
      </c>
      <c r="FR3208" s="99">
        <v>0</v>
      </c>
    </row>
    <row r="3209" spans="142:174">
      <c r="EL3209">
        <v>44340</v>
      </c>
      <c r="EM3209" t="s">
        <v>33320</v>
      </c>
      <c r="EN3209" t="s">
        <v>32045</v>
      </c>
      <c r="EO3209" t="s">
        <v>206</v>
      </c>
      <c r="EP3209">
        <v>643582104858</v>
      </c>
      <c r="EQ3209" t="s">
        <v>207</v>
      </c>
      <c r="ER3209" t="s">
        <v>208</v>
      </c>
      <c r="ES3209">
        <v>9</v>
      </c>
      <c r="ET3209">
        <v>1</v>
      </c>
      <c r="EU3209">
        <v>159</v>
      </c>
      <c r="EV3209">
        <v>11.1111</v>
      </c>
      <c r="EW3209">
        <v>159</v>
      </c>
      <c r="EX3209">
        <v>17666.666700000002</v>
      </c>
    </row>
    <row r="3210" spans="142:174">
      <c r="EL3210">
        <v>44340</v>
      </c>
      <c r="EM3210" t="s">
        <v>33320</v>
      </c>
      <c r="EN3210" t="s">
        <v>32045</v>
      </c>
      <c r="EO3210" t="s">
        <v>206</v>
      </c>
      <c r="EP3210">
        <v>643582104858</v>
      </c>
      <c r="EQ3210" t="s">
        <v>207</v>
      </c>
      <c r="ER3210" t="s">
        <v>209</v>
      </c>
      <c r="ES3210">
        <v>485</v>
      </c>
      <c r="ET3210">
        <v>4</v>
      </c>
      <c r="EU3210">
        <v>3293</v>
      </c>
      <c r="EV3210">
        <v>0.82469999999999999</v>
      </c>
      <c r="EW3210">
        <v>823.25</v>
      </c>
      <c r="EX3210">
        <v>6789.6907000000001</v>
      </c>
    </row>
    <row r="3211" spans="142:174">
      <c r="EL3211">
        <v>44340</v>
      </c>
      <c r="EM3211" t="s">
        <v>33320</v>
      </c>
      <c r="EN3211" t="s">
        <v>32045</v>
      </c>
      <c r="EO3211" t="s">
        <v>206</v>
      </c>
      <c r="EP3211">
        <v>643582104858</v>
      </c>
      <c r="EQ3211" t="s">
        <v>207</v>
      </c>
      <c r="ER3211" t="s">
        <v>29926</v>
      </c>
      <c r="ES3211">
        <v>1</v>
      </c>
      <c r="ET3211">
        <v>0</v>
      </c>
      <c r="EU3211">
        <v>0</v>
      </c>
      <c r="EV3211">
        <v>0</v>
      </c>
      <c r="EX3211">
        <v>0</v>
      </c>
    </row>
    <row r="3212" spans="142:174">
      <c r="EL3212">
        <v>44340</v>
      </c>
      <c r="EM3212" t="s">
        <v>33321</v>
      </c>
      <c r="EN3212" t="s">
        <v>33322</v>
      </c>
      <c r="EO3212" t="s">
        <v>206</v>
      </c>
      <c r="EP3212">
        <v>626755881761</v>
      </c>
      <c r="EQ3212" t="s">
        <v>207</v>
      </c>
      <c r="ER3212" t="s">
        <v>208</v>
      </c>
      <c r="ES3212">
        <v>32</v>
      </c>
      <c r="ET3212">
        <v>0</v>
      </c>
      <c r="EU3212">
        <v>0</v>
      </c>
      <c r="EV3212">
        <v>0</v>
      </c>
      <c r="EX3212">
        <v>0</v>
      </c>
    </row>
    <row r="3213" spans="142:174">
      <c r="EL3213">
        <v>44340</v>
      </c>
      <c r="EM3213" t="s">
        <v>33321</v>
      </c>
      <c r="EN3213" t="s">
        <v>33322</v>
      </c>
      <c r="EO3213" t="s">
        <v>206</v>
      </c>
      <c r="EP3213">
        <v>626755881761</v>
      </c>
      <c r="EQ3213" t="s">
        <v>207</v>
      </c>
      <c r="ER3213" t="s">
        <v>209</v>
      </c>
      <c r="ES3213">
        <v>738</v>
      </c>
      <c r="ET3213">
        <v>34</v>
      </c>
      <c r="EU3213">
        <v>10000</v>
      </c>
      <c r="EV3213">
        <v>4.6070000000000002</v>
      </c>
      <c r="EW3213">
        <v>294.11759999999998</v>
      </c>
      <c r="EX3213">
        <v>13550.1355</v>
      </c>
      <c r="EY3213" s="99">
        <v>0</v>
      </c>
      <c r="EZ3213" s="99">
        <v>0</v>
      </c>
      <c r="FA3213" s="99">
        <v>0</v>
      </c>
      <c r="FB3213" s="99">
        <v>0</v>
      </c>
      <c r="FC3213" s="99">
        <v>0</v>
      </c>
      <c r="FD3213" s="99">
        <v>0</v>
      </c>
      <c r="FE3213" s="99">
        <v>0</v>
      </c>
      <c r="FF3213" s="99">
        <v>3</v>
      </c>
      <c r="FG3213" s="99">
        <v>0</v>
      </c>
      <c r="FH3213" s="99">
        <v>3</v>
      </c>
      <c r="FI3213" s="99">
        <v>0</v>
      </c>
      <c r="FJ3213" s="99">
        <v>0</v>
      </c>
      <c r="FK3213" s="99">
        <v>0</v>
      </c>
      <c r="FL3213" s="99">
        <v>0</v>
      </c>
      <c r="FM3213" s="99">
        <v>19416</v>
      </c>
      <c r="FN3213" s="99">
        <v>2</v>
      </c>
      <c r="FO3213" s="99">
        <v>19416</v>
      </c>
      <c r="FP3213" s="99">
        <v>2</v>
      </c>
      <c r="FQ3213" s="99">
        <v>0</v>
      </c>
      <c r="FR3213" s="99">
        <v>0</v>
      </c>
    </row>
    <row r="3214" spans="142:174">
      <c r="EL3214">
        <v>44340</v>
      </c>
      <c r="EM3214" t="s">
        <v>33323</v>
      </c>
      <c r="EN3214" t="s">
        <v>32924</v>
      </c>
      <c r="EO3214" t="s">
        <v>206</v>
      </c>
      <c r="EP3214">
        <v>643887644126</v>
      </c>
      <c r="EQ3214" t="s">
        <v>207</v>
      </c>
      <c r="ER3214" t="s">
        <v>208</v>
      </c>
      <c r="ES3214">
        <v>43</v>
      </c>
      <c r="ET3214">
        <v>0</v>
      </c>
      <c r="EU3214">
        <v>0</v>
      </c>
      <c r="EV3214">
        <v>0</v>
      </c>
      <c r="EX3214">
        <v>0</v>
      </c>
    </row>
    <row r="3215" spans="142:174">
      <c r="EL3215">
        <v>44340</v>
      </c>
      <c r="EM3215" t="s">
        <v>33323</v>
      </c>
      <c r="EN3215" t="s">
        <v>32924</v>
      </c>
      <c r="EO3215" t="s">
        <v>206</v>
      </c>
      <c r="EP3215">
        <v>643887644126</v>
      </c>
      <c r="EQ3215" t="s">
        <v>207</v>
      </c>
      <c r="ER3215" t="s">
        <v>209</v>
      </c>
      <c r="ES3215">
        <v>927</v>
      </c>
      <c r="ET3215">
        <v>13</v>
      </c>
      <c r="EU3215">
        <v>10000</v>
      </c>
      <c r="EV3215">
        <v>1.4024000000000001</v>
      </c>
      <c r="EW3215">
        <v>769.23080000000004</v>
      </c>
      <c r="EX3215">
        <v>10787.486500000001</v>
      </c>
    </row>
    <row r="3216" spans="142:174">
      <c r="EL3216">
        <v>44341</v>
      </c>
      <c r="EM3216" t="s">
        <v>29927</v>
      </c>
      <c r="EN3216" t="s">
        <v>1370</v>
      </c>
      <c r="EO3216" t="s">
        <v>29929</v>
      </c>
      <c r="EP3216">
        <v>599408782168</v>
      </c>
      <c r="EQ3216" t="s">
        <v>207</v>
      </c>
      <c r="ER3216" t="s">
        <v>209</v>
      </c>
      <c r="ES3216">
        <v>126</v>
      </c>
      <c r="ET3216">
        <v>10</v>
      </c>
      <c r="EU3216">
        <v>1975</v>
      </c>
      <c r="EV3216">
        <v>7.9364999999999997</v>
      </c>
      <c r="EW3216">
        <v>197.5</v>
      </c>
      <c r="EX3216">
        <v>15674.6032</v>
      </c>
      <c r="EY3216" s="99">
        <v>0</v>
      </c>
      <c r="EZ3216" s="99">
        <v>0</v>
      </c>
      <c r="FA3216" s="99">
        <v>0</v>
      </c>
      <c r="FB3216" s="99">
        <v>0</v>
      </c>
      <c r="FC3216" s="99">
        <v>0</v>
      </c>
      <c r="FD3216" s="99">
        <v>0</v>
      </c>
      <c r="FE3216" s="99">
        <v>0</v>
      </c>
      <c r="FF3216" s="99">
        <v>1</v>
      </c>
      <c r="FG3216" s="99">
        <v>0</v>
      </c>
      <c r="FH3216" s="99">
        <v>1</v>
      </c>
      <c r="FI3216" s="99">
        <v>0</v>
      </c>
      <c r="FJ3216" s="99">
        <v>1</v>
      </c>
      <c r="FK3216" s="99">
        <v>0</v>
      </c>
      <c r="FL3216" s="99">
        <v>1</v>
      </c>
      <c r="FM3216" s="99">
        <v>0</v>
      </c>
      <c r="FN3216" s="99">
        <v>0</v>
      </c>
      <c r="FO3216" s="99">
        <v>0</v>
      </c>
      <c r="FP3216" s="99">
        <v>0</v>
      </c>
      <c r="FQ3216" s="99">
        <v>0</v>
      </c>
      <c r="FR3216" s="99">
        <v>0</v>
      </c>
    </row>
    <row r="3217" spans="142:174">
      <c r="EL3217">
        <v>44341</v>
      </c>
      <c r="EM3217" t="s">
        <v>29927</v>
      </c>
      <c r="EN3217" t="s">
        <v>1370</v>
      </c>
      <c r="EO3217" t="s">
        <v>29929</v>
      </c>
      <c r="EP3217">
        <v>599408782168</v>
      </c>
      <c r="EQ3217" t="s">
        <v>207</v>
      </c>
      <c r="ER3217" t="s">
        <v>29926</v>
      </c>
      <c r="ES3217">
        <v>1</v>
      </c>
      <c r="ET3217">
        <v>0</v>
      </c>
      <c r="EU3217">
        <v>0</v>
      </c>
      <c r="EV3217">
        <v>0</v>
      </c>
      <c r="EX3217">
        <v>0</v>
      </c>
    </row>
    <row r="3218" spans="142:174">
      <c r="EL3218">
        <v>44341</v>
      </c>
      <c r="EM3218" t="s">
        <v>29927</v>
      </c>
      <c r="EN3218" t="s">
        <v>22765</v>
      </c>
      <c r="EO3218" t="s">
        <v>29929</v>
      </c>
      <c r="EP3218">
        <v>574813750930</v>
      </c>
      <c r="EQ3218" t="s">
        <v>207</v>
      </c>
      <c r="ER3218" t="s">
        <v>209</v>
      </c>
      <c r="ES3218">
        <v>83</v>
      </c>
      <c r="ET3218">
        <v>3</v>
      </c>
      <c r="EU3218">
        <v>509</v>
      </c>
      <c r="EV3218">
        <v>3.6145</v>
      </c>
      <c r="EW3218">
        <v>169.66669999999999</v>
      </c>
      <c r="EX3218">
        <v>6132.5300999999999</v>
      </c>
      <c r="EY3218" s="99">
        <v>0</v>
      </c>
      <c r="EZ3218" s="99">
        <v>0</v>
      </c>
      <c r="FA3218" s="99">
        <v>0</v>
      </c>
      <c r="FB3218" s="99">
        <v>0</v>
      </c>
      <c r="FC3218" s="99">
        <v>0</v>
      </c>
      <c r="FD3218" s="99">
        <v>0</v>
      </c>
      <c r="FE3218" s="99">
        <v>0</v>
      </c>
      <c r="FF3218" s="99">
        <v>1</v>
      </c>
      <c r="FG3218" s="99">
        <v>0</v>
      </c>
      <c r="FH3218" s="99">
        <v>1</v>
      </c>
      <c r="FI3218" s="99">
        <v>0</v>
      </c>
      <c r="FJ3218" s="99">
        <v>1</v>
      </c>
      <c r="FK3218" s="99">
        <v>0</v>
      </c>
      <c r="FL3218" s="99">
        <v>1</v>
      </c>
      <c r="FM3218" s="99">
        <v>0</v>
      </c>
      <c r="FN3218" s="99">
        <v>0</v>
      </c>
      <c r="FO3218" s="99">
        <v>0</v>
      </c>
      <c r="FP3218" s="99">
        <v>0</v>
      </c>
      <c r="FQ3218" s="99">
        <v>0</v>
      </c>
      <c r="FR3218" s="99">
        <v>0</v>
      </c>
    </row>
    <row r="3219" spans="142:174">
      <c r="EL3219">
        <v>44341</v>
      </c>
      <c r="EM3219" t="s">
        <v>29927</v>
      </c>
      <c r="EN3219" t="s">
        <v>22765</v>
      </c>
      <c r="EO3219" t="s">
        <v>29929</v>
      </c>
      <c r="EP3219">
        <v>574813750930</v>
      </c>
      <c r="EQ3219" t="s">
        <v>207</v>
      </c>
      <c r="ER3219" t="s">
        <v>29926</v>
      </c>
      <c r="ES3219">
        <v>1</v>
      </c>
      <c r="ET3219">
        <v>0</v>
      </c>
      <c r="EU3219">
        <v>0</v>
      </c>
      <c r="EV3219">
        <v>0</v>
      </c>
      <c r="EX3219">
        <v>0</v>
      </c>
    </row>
    <row r="3220" spans="142:174">
      <c r="EL3220">
        <v>44341</v>
      </c>
      <c r="EM3220" t="s">
        <v>29927</v>
      </c>
      <c r="EN3220" t="s">
        <v>3790</v>
      </c>
      <c r="EO3220" t="s">
        <v>29929</v>
      </c>
      <c r="EP3220">
        <v>628191785238</v>
      </c>
      <c r="EQ3220" t="s">
        <v>207</v>
      </c>
      <c r="ER3220" t="s">
        <v>209</v>
      </c>
      <c r="ES3220">
        <v>105</v>
      </c>
      <c r="ET3220">
        <v>3</v>
      </c>
      <c r="EU3220">
        <v>530</v>
      </c>
      <c r="EV3220">
        <v>2.8571</v>
      </c>
      <c r="EW3220">
        <v>176.66669999999999</v>
      </c>
      <c r="EX3220">
        <v>5047.6189999999997</v>
      </c>
      <c r="EY3220" s="99">
        <v>33.333300000000001</v>
      </c>
      <c r="EZ3220" s="99">
        <v>9603</v>
      </c>
      <c r="FA3220" s="99">
        <v>1</v>
      </c>
      <c r="FB3220" s="99">
        <v>0</v>
      </c>
      <c r="FC3220" s="99">
        <v>0</v>
      </c>
      <c r="FD3220" s="99">
        <v>9603</v>
      </c>
      <c r="FE3220" s="99">
        <v>1</v>
      </c>
      <c r="FF3220" s="99">
        <v>0</v>
      </c>
      <c r="FG3220" s="99">
        <v>0</v>
      </c>
      <c r="FH3220" s="99">
        <v>0</v>
      </c>
      <c r="FI3220" s="99">
        <v>18.1189</v>
      </c>
      <c r="FJ3220" s="99">
        <v>1</v>
      </c>
      <c r="FK3220" s="99">
        <v>0</v>
      </c>
      <c r="FL3220" s="99">
        <v>1</v>
      </c>
      <c r="FM3220" s="99">
        <v>0</v>
      </c>
      <c r="FN3220" s="99">
        <v>0</v>
      </c>
      <c r="FO3220" s="99">
        <v>0</v>
      </c>
      <c r="FP3220" s="99">
        <v>0</v>
      </c>
      <c r="FQ3220" s="99">
        <v>0</v>
      </c>
      <c r="FR3220" s="99">
        <v>0</v>
      </c>
    </row>
    <row r="3221" spans="142:174">
      <c r="EL3221">
        <v>44341</v>
      </c>
      <c r="EM3221" t="s">
        <v>29927</v>
      </c>
      <c r="EN3221" t="s">
        <v>3790</v>
      </c>
      <c r="EO3221" t="s">
        <v>29929</v>
      </c>
      <c r="EP3221">
        <v>628191785238</v>
      </c>
      <c r="EQ3221" t="s">
        <v>207</v>
      </c>
      <c r="ER3221" t="s">
        <v>29926</v>
      </c>
      <c r="ES3221">
        <v>6</v>
      </c>
      <c r="ET3221">
        <v>0</v>
      </c>
      <c r="EU3221">
        <v>0</v>
      </c>
      <c r="EV3221">
        <v>0</v>
      </c>
      <c r="EX3221">
        <v>0</v>
      </c>
    </row>
    <row r="3222" spans="142:174">
      <c r="EL3222">
        <v>44341</v>
      </c>
      <c r="EM3222" t="s">
        <v>29930</v>
      </c>
      <c r="EN3222" t="s">
        <v>24562</v>
      </c>
      <c r="EO3222" t="s">
        <v>29929</v>
      </c>
      <c r="EP3222">
        <v>574549692805</v>
      </c>
      <c r="EQ3222" t="s">
        <v>207</v>
      </c>
      <c r="ER3222" t="s">
        <v>209</v>
      </c>
      <c r="ES3222">
        <v>82</v>
      </c>
      <c r="ET3222">
        <v>3</v>
      </c>
      <c r="EU3222">
        <v>568</v>
      </c>
      <c r="EV3222">
        <v>3.6585000000000001</v>
      </c>
      <c r="EW3222">
        <v>189.33330000000001</v>
      </c>
      <c r="EX3222">
        <v>6926.8293000000003</v>
      </c>
      <c r="EY3222" s="99">
        <v>0</v>
      </c>
      <c r="EZ3222" s="99">
        <v>0</v>
      </c>
      <c r="FA3222" s="99">
        <v>0</v>
      </c>
      <c r="FB3222" s="99">
        <v>0</v>
      </c>
      <c r="FC3222" s="99">
        <v>0</v>
      </c>
      <c r="FD3222" s="99">
        <v>0</v>
      </c>
      <c r="FE3222" s="99">
        <v>0</v>
      </c>
      <c r="FF3222" s="99">
        <v>1</v>
      </c>
      <c r="FG3222" s="99">
        <v>0</v>
      </c>
      <c r="FH3222" s="99">
        <v>1</v>
      </c>
      <c r="FI3222" s="99">
        <v>0</v>
      </c>
      <c r="FJ3222" s="99">
        <v>0</v>
      </c>
      <c r="FK3222" s="99">
        <v>1</v>
      </c>
      <c r="FL3222" s="99">
        <v>1</v>
      </c>
      <c r="FM3222" s="99">
        <v>0</v>
      </c>
      <c r="FN3222" s="99">
        <v>0</v>
      </c>
      <c r="FO3222" s="99">
        <v>0</v>
      </c>
      <c r="FP3222" s="99">
        <v>0</v>
      </c>
      <c r="FQ3222" s="99">
        <v>0</v>
      </c>
      <c r="FR3222" s="99">
        <v>0</v>
      </c>
    </row>
    <row r="3223" spans="142:174">
      <c r="EL3223">
        <v>44341</v>
      </c>
      <c r="EM3223" t="s">
        <v>29930</v>
      </c>
      <c r="EN3223" t="s">
        <v>24562</v>
      </c>
      <c r="EO3223" t="s">
        <v>29929</v>
      </c>
      <c r="EP3223">
        <v>574549692805</v>
      </c>
      <c r="EQ3223" t="s">
        <v>207</v>
      </c>
      <c r="ER3223" t="s">
        <v>29926</v>
      </c>
      <c r="ES3223">
        <v>43</v>
      </c>
      <c r="ET3223">
        <v>0</v>
      </c>
      <c r="EU3223">
        <v>0</v>
      </c>
      <c r="EV3223">
        <v>0</v>
      </c>
      <c r="EX3223">
        <v>0</v>
      </c>
    </row>
    <row r="3224" spans="142:174">
      <c r="EL3224">
        <v>44341</v>
      </c>
      <c r="EM3224" t="s">
        <v>29930</v>
      </c>
      <c r="EN3224" t="s">
        <v>24559</v>
      </c>
      <c r="EO3224" t="s">
        <v>29929</v>
      </c>
      <c r="EP3224">
        <v>574917819112</v>
      </c>
      <c r="EQ3224" t="s">
        <v>207</v>
      </c>
      <c r="ER3224" t="s">
        <v>209</v>
      </c>
      <c r="ES3224">
        <v>86</v>
      </c>
      <c r="ET3224">
        <v>4</v>
      </c>
      <c r="EU3224">
        <v>653</v>
      </c>
      <c r="EV3224">
        <v>4.6512000000000002</v>
      </c>
      <c r="EW3224">
        <v>163.25</v>
      </c>
      <c r="EX3224">
        <v>7593.0232999999998</v>
      </c>
    </row>
    <row r="3225" spans="142:174">
      <c r="EL3225">
        <v>44341</v>
      </c>
      <c r="EM3225" t="s">
        <v>29930</v>
      </c>
      <c r="EN3225" t="s">
        <v>24559</v>
      </c>
      <c r="EO3225" t="s">
        <v>29929</v>
      </c>
      <c r="EP3225">
        <v>574917819112</v>
      </c>
      <c r="EQ3225" t="s">
        <v>207</v>
      </c>
      <c r="ER3225" t="s">
        <v>29926</v>
      </c>
      <c r="ES3225">
        <v>53</v>
      </c>
      <c r="ET3225">
        <v>0</v>
      </c>
      <c r="EU3225">
        <v>0</v>
      </c>
      <c r="EV3225">
        <v>0</v>
      </c>
      <c r="EX3225">
        <v>0</v>
      </c>
    </row>
    <row r="3226" spans="142:174">
      <c r="EL3226">
        <v>44341</v>
      </c>
      <c r="EM3226" t="s">
        <v>29927</v>
      </c>
      <c r="EN3226" t="s">
        <v>19037</v>
      </c>
      <c r="EO3226" t="s">
        <v>29929</v>
      </c>
      <c r="EP3226">
        <v>574190053228</v>
      </c>
      <c r="EQ3226" t="s">
        <v>207</v>
      </c>
      <c r="ER3226" t="s">
        <v>209</v>
      </c>
      <c r="ES3226">
        <v>15</v>
      </c>
      <c r="ET3226">
        <v>1</v>
      </c>
      <c r="EU3226">
        <v>161</v>
      </c>
      <c r="EV3226">
        <v>6.6666999999999996</v>
      </c>
      <c r="EW3226">
        <v>161</v>
      </c>
      <c r="EX3226">
        <v>10733.3333</v>
      </c>
    </row>
    <row r="3227" spans="142:174">
      <c r="EL3227">
        <v>44341</v>
      </c>
      <c r="EM3227" t="s">
        <v>29927</v>
      </c>
      <c r="EN3227" t="s">
        <v>19037</v>
      </c>
      <c r="EO3227" t="s">
        <v>29929</v>
      </c>
      <c r="EP3227">
        <v>574190053228</v>
      </c>
      <c r="EQ3227" t="s">
        <v>207</v>
      </c>
      <c r="ER3227" t="s">
        <v>29926</v>
      </c>
      <c r="ES3227">
        <v>9</v>
      </c>
      <c r="ET3227">
        <v>0</v>
      </c>
      <c r="EU3227">
        <v>0</v>
      </c>
      <c r="EV3227">
        <v>0</v>
      </c>
      <c r="EX3227">
        <v>0</v>
      </c>
    </row>
    <row r="3228" spans="142:174">
      <c r="EL3228">
        <v>44341</v>
      </c>
      <c r="EM3228" t="s">
        <v>29927</v>
      </c>
      <c r="EN3228" t="s">
        <v>17432</v>
      </c>
      <c r="EO3228" t="s">
        <v>29929</v>
      </c>
      <c r="EP3228">
        <v>592683898914</v>
      </c>
      <c r="EQ3228" t="s">
        <v>207</v>
      </c>
      <c r="ER3228" t="s">
        <v>209</v>
      </c>
      <c r="ES3228">
        <v>89</v>
      </c>
      <c r="ET3228">
        <v>5</v>
      </c>
      <c r="EU3228">
        <v>814</v>
      </c>
      <c r="EV3228">
        <v>5.6180000000000003</v>
      </c>
      <c r="EW3228">
        <v>162.80000000000001</v>
      </c>
      <c r="EX3228">
        <v>9146.0673999999999</v>
      </c>
    </row>
    <row r="3229" spans="142:174">
      <c r="EL3229">
        <v>44341</v>
      </c>
      <c r="EM3229" t="s">
        <v>29927</v>
      </c>
      <c r="EN3229" t="s">
        <v>17432</v>
      </c>
      <c r="EO3229" t="s">
        <v>29929</v>
      </c>
      <c r="EP3229">
        <v>592683898914</v>
      </c>
      <c r="EQ3229" t="s">
        <v>207</v>
      </c>
      <c r="ER3229" t="s">
        <v>29926</v>
      </c>
      <c r="ES3229">
        <v>3</v>
      </c>
      <c r="ET3229">
        <v>0</v>
      </c>
      <c r="EU3229">
        <v>0</v>
      </c>
      <c r="EV3229">
        <v>0</v>
      </c>
      <c r="EX3229">
        <v>0</v>
      </c>
    </row>
    <row r="3230" spans="142:174">
      <c r="EL3230">
        <v>44341</v>
      </c>
      <c r="EM3230" t="s">
        <v>29927</v>
      </c>
      <c r="EN3230" t="s">
        <v>211</v>
      </c>
      <c r="EO3230" t="s">
        <v>29929</v>
      </c>
      <c r="EP3230">
        <v>599211933377</v>
      </c>
      <c r="EQ3230" t="s">
        <v>207</v>
      </c>
      <c r="ER3230" t="s">
        <v>209</v>
      </c>
      <c r="ES3230">
        <v>186</v>
      </c>
      <c r="ET3230">
        <v>14</v>
      </c>
      <c r="EU3230">
        <v>2070</v>
      </c>
      <c r="EV3230">
        <v>7.5269000000000004</v>
      </c>
      <c r="EW3230">
        <v>147.8571</v>
      </c>
      <c r="EX3230">
        <v>11129.032300000001</v>
      </c>
      <c r="EY3230" s="99">
        <v>0</v>
      </c>
      <c r="EZ3230" s="99">
        <v>0</v>
      </c>
      <c r="FA3230" s="99">
        <v>0</v>
      </c>
      <c r="FB3230" s="99">
        <v>0</v>
      </c>
      <c r="FC3230" s="99">
        <v>0</v>
      </c>
      <c r="FD3230" s="99">
        <v>0</v>
      </c>
      <c r="FE3230" s="99">
        <v>0</v>
      </c>
      <c r="FF3230" s="99">
        <v>1</v>
      </c>
      <c r="FG3230" s="99">
        <v>0</v>
      </c>
      <c r="FH3230" s="99">
        <v>1</v>
      </c>
      <c r="FI3230" s="99">
        <v>0</v>
      </c>
      <c r="FJ3230" s="99">
        <v>0</v>
      </c>
      <c r="FK3230" s="99">
        <v>0</v>
      </c>
      <c r="FL3230" s="99">
        <v>0</v>
      </c>
      <c r="FM3230" s="99">
        <v>0</v>
      </c>
      <c r="FN3230" s="99">
        <v>0</v>
      </c>
      <c r="FO3230" s="99">
        <v>0</v>
      </c>
      <c r="FP3230" s="99">
        <v>0</v>
      </c>
      <c r="FQ3230" s="99">
        <v>0</v>
      </c>
      <c r="FR3230" s="99">
        <v>0</v>
      </c>
    </row>
    <row r="3231" spans="142:174">
      <c r="EL3231">
        <v>44341</v>
      </c>
      <c r="EM3231" t="s">
        <v>29930</v>
      </c>
      <c r="EN3231" t="s">
        <v>22749</v>
      </c>
      <c r="EO3231" t="s">
        <v>29929</v>
      </c>
      <c r="EP3231">
        <v>574814826537</v>
      </c>
      <c r="EQ3231" t="s">
        <v>207</v>
      </c>
      <c r="ER3231" t="s">
        <v>208</v>
      </c>
      <c r="ES3231">
        <v>3</v>
      </c>
      <c r="ET3231">
        <v>0</v>
      </c>
      <c r="EU3231">
        <v>0</v>
      </c>
      <c r="EV3231">
        <v>0</v>
      </c>
      <c r="EX3231">
        <v>0</v>
      </c>
    </row>
    <row r="3232" spans="142:174">
      <c r="EL3232">
        <v>44341</v>
      </c>
      <c r="EM3232" t="s">
        <v>29930</v>
      </c>
      <c r="EN3232" t="s">
        <v>22749</v>
      </c>
      <c r="EO3232" t="s">
        <v>29929</v>
      </c>
      <c r="EP3232">
        <v>574814826537</v>
      </c>
      <c r="EQ3232" t="s">
        <v>207</v>
      </c>
      <c r="ER3232" t="s">
        <v>209</v>
      </c>
      <c r="ES3232">
        <v>91</v>
      </c>
      <c r="ET3232">
        <v>8</v>
      </c>
      <c r="EU3232">
        <v>1395</v>
      </c>
      <c r="EV3232">
        <v>8.7911999999999999</v>
      </c>
      <c r="EW3232">
        <v>174.375</v>
      </c>
      <c r="EX3232">
        <v>15329.6703</v>
      </c>
    </row>
    <row r="3233" spans="142:174">
      <c r="EL3233">
        <v>44341</v>
      </c>
      <c r="EM3233" t="s">
        <v>29930</v>
      </c>
      <c r="EN3233" t="s">
        <v>22749</v>
      </c>
      <c r="EO3233" t="s">
        <v>29929</v>
      </c>
      <c r="EP3233">
        <v>574814826537</v>
      </c>
      <c r="EQ3233" t="s">
        <v>207</v>
      </c>
      <c r="ER3233" t="s">
        <v>29926</v>
      </c>
      <c r="ES3233">
        <v>10</v>
      </c>
      <c r="ET3233">
        <v>0</v>
      </c>
      <c r="EU3233">
        <v>0</v>
      </c>
      <c r="EV3233">
        <v>0</v>
      </c>
      <c r="EX3233">
        <v>0</v>
      </c>
    </row>
    <row r="3234" spans="142:174">
      <c r="EL3234">
        <v>44341</v>
      </c>
      <c r="EM3234" t="s">
        <v>29927</v>
      </c>
      <c r="EN3234" t="s">
        <v>17425</v>
      </c>
      <c r="EO3234" t="s">
        <v>29929</v>
      </c>
      <c r="EP3234">
        <v>585622329677</v>
      </c>
      <c r="EQ3234" t="s">
        <v>207</v>
      </c>
      <c r="ER3234" t="s">
        <v>209</v>
      </c>
      <c r="ES3234">
        <v>5</v>
      </c>
      <c r="ET3234">
        <v>3</v>
      </c>
      <c r="EU3234">
        <v>422</v>
      </c>
      <c r="EV3234">
        <v>60</v>
      </c>
      <c r="EW3234">
        <v>140.66669999999999</v>
      </c>
      <c r="EX3234">
        <v>84400</v>
      </c>
      <c r="EY3234" s="99">
        <v>33.333300000000001</v>
      </c>
      <c r="EZ3234" s="99">
        <v>14900</v>
      </c>
      <c r="FA3234" s="99">
        <v>1</v>
      </c>
      <c r="FB3234" s="99">
        <v>0</v>
      </c>
      <c r="FC3234" s="99">
        <v>0</v>
      </c>
      <c r="FD3234" s="99">
        <v>14900</v>
      </c>
      <c r="FE3234" s="99">
        <v>1</v>
      </c>
      <c r="FF3234" s="99">
        <v>1</v>
      </c>
      <c r="FG3234" s="99">
        <v>0</v>
      </c>
      <c r="FH3234" s="99">
        <v>1</v>
      </c>
      <c r="FI3234" s="99">
        <v>35.308100000000003</v>
      </c>
      <c r="FJ3234" s="99">
        <v>1</v>
      </c>
      <c r="FK3234" s="99">
        <v>0</v>
      </c>
      <c r="FL3234" s="99">
        <v>1</v>
      </c>
      <c r="FM3234" s="99">
        <v>0</v>
      </c>
      <c r="FN3234" s="99">
        <v>0</v>
      </c>
      <c r="FO3234" s="99">
        <v>0</v>
      </c>
      <c r="FP3234" s="99">
        <v>0</v>
      </c>
      <c r="FQ3234" s="99">
        <v>0</v>
      </c>
      <c r="FR3234" s="99">
        <v>0</v>
      </c>
    </row>
    <row r="3235" spans="142:174">
      <c r="EL3235">
        <v>44341</v>
      </c>
      <c r="EM3235" t="s">
        <v>29927</v>
      </c>
      <c r="EN3235" t="s">
        <v>17425</v>
      </c>
      <c r="EO3235" t="s">
        <v>29929</v>
      </c>
      <c r="EP3235">
        <v>585622329677</v>
      </c>
      <c r="EQ3235" t="s">
        <v>207</v>
      </c>
      <c r="ER3235" t="s">
        <v>29926</v>
      </c>
      <c r="ES3235">
        <v>2</v>
      </c>
      <c r="ET3235">
        <v>0</v>
      </c>
      <c r="EU3235">
        <v>0</v>
      </c>
      <c r="EV3235">
        <v>0</v>
      </c>
      <c r="EX3235">
        <v>0</v>
      </c>
    </row>
    <row r="3236" spans="142:174">
      <c r="EL3236">
        <v>44341</v>
      </c>
      <c r="EM3236" t="s">
        <v>29927</v>
      </c>
      <c r="EN3236" t="s">
        <v>3779</v>
      </c>
      <c r="EO3236" t="s">
        <v>29929</v>
      </c>
      <c r="EP3236">
        <v>628188901458</v>
      </c>
      <c r="EQ3236" t="s">
        <v>207</v>
      </c>
      <c r="ER3236" t="s">
        <v>209</v>
      </c>
      <c r="ES3236">
        <v>20</v>
      </c>
      <c r="ET3236">
        <v>2</v>
      </c>
      <c r="EU3236">
        <v>325</v>
      </c>
      <c r="EV3236">
        <v>10</v>
      </c>
      <c r="EW3236">
        <v>162.5</v>
      </c>
      <c r="EX3236">
        <v>16250</v>
      </c>
    </row>
    <row r="3237" spans="142:174">
      <c r="EL3237">
        <v>44341</v>
      </c>
      <c r="EM3237" t="s">
        <v>29927</v>
      </c>
      <c r="EN3237" t="s">
        <v>3779</v>
      </c>
      <c r="EO3237" t="s">
        <v>29929</v>
      </c>
      <c r="EP3237">
        <v>628188901458</v>
      </c>
      <c r="EQ3237" t="s">
        <v>207</v>
      </c>
      <c r="ER3237" t="s">
        <v>29926</v>
      </c>
      <c r="ES3237">
        <v>4</v>
      </c>
      <c r="ET3237">
        <v>0</v>
      </c>
      <c r="EU3237">
        <v>0</v>
      </c>
      <c r="EV3237">
        <v>0</v>
      </c>
      <c r="EX3237">
        <v>0</v>
      </c>
    </row>
    <row r="3238" spans="142:174">
      <c r="EL3238">
        <v>44341</v>
      </c>
      <c r="EM3238" t="s">
        <v>29930</v>
      </c>
      <c r="EN3238" t="s">
        <v>24738</v>
      </c>
      <c r="EO3238" t="s">
        <v>29929</v>
      </c>
      <c r="EP3238">
        <v>574703641670</v>
      </c>
      <c r="EQ3238" t="s">
        <v>207</v>
      </c>
      <c r="ER3238" t="s">
        <v>208</v>
      </c>
      <c r="ES3238">
        <v>1</v>
      </c>
      <c r="ET3238">
        <v>0</v>
      </c>
      <c r="EU3238">
        <v>0</v>
      </c>
      <c r="EV3238">
        <v>0</v>
      </c>
      <c r="EX3238">
        <v>0</v>
      </c>
    </row>
    <row r="3239" spans="142:174">
      <c r="EL3239">
        <v>44341</v>
      </c>
      <c r="EM3239" t="s">
        <v>29930</v>
      </c>
      <c r="EN3239" t="s">
        <v>24738</v>
      </c>
      <c r="EO3239" t="s">
        <v>29929</v>
      </c>
      <c r="EP3239">
        <v>574703641670</v>
      </c>
      <c r="EQ3239" t="s">
        <v>207</v>
      </c>
      <c r="ER3239" t="s">
        <v>209</v>
      </c>
      <c r="ES3239">
        <v>38</v>
      </c>
      <c r="ET3239">
        <v>1</v>
      </c>
      <c r="EU3239">
        <v>202</v>
      </c>
      <c r="EV3239">
        <v>2.6316000000000002</v>
      </c>
      <c r="EW3239">
        <v>202</v>
      </c>
      <c r="EX3239">
        <v>5315.7894999999999</v>
      </c>
    </row>
    <row r="3240" spans="142:174">
      <c r="EL3240">
        <v>44341</v>
      </c>
      <c r="EM3240" t="s">
        <v>29930</v>
      </c>
      <c r="EN3240" t="s">
        <v>24738</v>
      </c>
      <c r="EO3240" t="s">
        <v>29929</v>
      </c>
      <c r="EP3240">
        <v>574703641670</v>
      </c>
      <c r="EQ3240" t="s">
        <v>207</v>
      </c>
      <c r="ER3240" t="s">
        <v>29926</v>
      </c>
      <c r="ES3240">
        <v>17</v>
      </c>
      <c r="ET3240">
        <v>0</v>
      </c>
      <c r="EU3240">
        <v>0</v>
      </c>
      <c r="EV3240">
        <v>0</v>
      </c>
      <c r="EX3240">
        <v>0</v>
      </c>
    </row>
    <row r="3241" spans="142:174">
      <c r="EL3241">
        <v>44341</v>
      </c>
      <c r="EM3241" t="s">
        <v>33313</v>
      </c>
      <c r="EN3241" t="s">
        <v>1370</v>
      </c>
      <c r="EO3241" t="s">
        <v>206</v>
      </c>
      <c r="EP3241">
        <v>599408782168</v>
      </c>
      <c r="EQ3241" t="s">
        <v>207</v>
      </c>
      <c r="ER3241" t="s">
        <v>208</v>
      </c>
      <c r="ES3241">
        <v>13</v>
      </c>
      <c r="ET3241">
        <v>0</v>
      </c>
      <c r="EU3241">
        <v>0</v>
      </c>
      <c r="EV3241">
        <v>0</v>
      </c>
      <c r="EX3241">
        <v>0</v>
      </c>
    </row>
    <row r="3242" spans="142:174">
      <c r="EL3242">
        <v>44341</v>
      </c>
      <c r="EM3242" t="s">
        <v>33313</v>
      </c>
      <c r="EN3242" t="s">
        <v>1370</v>
      </c>
      <c r="EO3242" t="s">
        <v>206</v>
      </c>
      <c r="EP3242">
        <v>599408782168</v>
      </c>
      <c r="EQ3242" t="s">
        <v>207</v>
      </c>
      <c r="ER3242" t="s">
        <v>209</v>
      </c>
      <c r="ES3242">
        <v>269</v>
      </c>
      <c r="ET3242">
        <v>22</v>
      </c>
      <c r="EU3242">
        <v>5000</v>
      </c>
      <c r="EV3242">
        <v>8.1783999999999999</v>
      </c>
      <c r="EW3242">
        <v>227.27269999999999</v>
      </c>
      <c r="EX3242">
        <v>18587.3606</v>
      </c>
      <c r="EY3242" s="99">
        <v>0</v>
      </c>
      <c r="EZ3242" s="99">
        <v>0</v>
      </c>
      <c r="FA3242" s="99">
        <v>0</v>
      </c>
      <c r="FB3242" s="99">
        <v>0</v>
      </c>
      <c r="FC3242" s="99">
        <v>0</v>
      </c>
      <c r="FD3242" s="99">
        <v>0</v>
      </c>
      <c r="FE3242" s="99">
        <v>0</v>
      </c>
      <c r="FF3242" s="99">
        <v>2</v>
      </c>
      <c r="FG3242" s="99">
        <v>1</v>
      </c>
      <c r="FH3242" s="99">
        <v>3</v>
      </c>
      <c r="FI3242" s="99">
        <v>0</v>
      </c>
      <c r="FJ3242" s="99">
        <v>5</v>
      </c>
      <c r="FK3242" s="99">
        <v>0</v>
      </c>
      <c r="FL3242" s="99">
        <v>5</v>
      </c>
      <c r="FM3242" s="99">
        <v>0</v>
      </c>
      <c r="FN3242" s="99">
        <v>0</v>
      </c>
      <c r="FO3242" s="99">
        <v>0</v>
      </c>
      <c r="FP3242" s="99">
        <v>0</v>
      </c>
      <c r="FQ3242" s="99">
        <v>0</v>
      </c>
      <c r="FR3242" s="99">
        <v>0</v>
      </c>
    </row>
    <row r="3243" spans="142:174">
      <c r="EL3243">
        <v>44341</v>
      </c>
      <c r="EM3243" t="s">
        <v>32041</v>
      </c>
      <c r="EN3243" t="s">
        <v>3785</v>
      </c>
      <c r="EO3243" t="s">
        <v>29929</v>
      </c>
      <c r="EP3243">
        <v>627859828083</v>
      </c>
      <c r="EQ3243" t="s">
        <v>207</v>
      </c>
      <c r="ER3243" t="s">
        <v>209</v>
      </c>
      <c r="ES3243">
        <v>7</v>
      </c>
      <c r="ET3243">
        <v>0</v>
      </c>
      <c r="EU3243">
        <v>0</v>
      </c>
      <c r="EV3243">
        <v>0</v>
      </c>
      <c r="EX3243">
        <v>0</v>
      </c>
    </row>
    <row r="3244" spans="142:174">
      <c r="EL3244">
        <v>44341</v>
      </c>
      <c r="EM3244" t="s">
        <v>32041</v>
      </c>
      <c r="EN3244" t="s">
        <v>3779</v>
      </c>
      <c r="EO3244" t="s">
        <v>29929</v>
      </c>
      <c r="EP3244">
        <v>628188901458</v>
      </c>
      <c r="EQ3244" t="s">
        <v>207</v>
      </c>
      <c r="ER3244" t="s">
        <v>208</v>
      </c>
      <c r="ES3244">
        <v>2</v>
      </c>
      <c r="ET3244">
        <v>0</v>
      </c>
      <c r="EU3244">
        <v>0</v>
      </c>
      <c r="EV3244">
        <v>0</v>
      </c>
      <c r="EX3244">
        <v>0</v>
      </c>
    </row>
    <row r="3245" spans="142:174">
      <c r="EL3245">
        <v>44341</v>
      </c>
      <c r="EM3245" t="s">
        <v>32041</v>
      </c>
      <c r="EN3245" t="s">
        <v>3779</v>
      </c>
      <c r="EO3245" t="s">
        <v>29929</v>
      </c>
      <c r="EP3245">
        <v>628188901458</v>
      </c>
      <c r="EQ3245" t="s">
        <v>207</v>
      </c>
      <c r="ER3245" t="s">
        <v>209</v>
      </c>
      <c r="ES3245">
        <v>14</v>
      </c>
      <c r="ET3245">
        <v>1</v>
      </c>
      <c r="EU3245">
        <v>65</v>
      </c>
      <c r="EV3245">
        <v>7.1429</v>
      </c>
      <c r="EW3245">
        <v>65</v>
      </c>
      <c r="EX3245">
        <v>4642.8571000000002</v>
      </c>
    </row>
    <row r="3246" spans="142:174">
      <c r="EL3246">
        <v>44341</v>
      </c>
      <c r="EM3246" t="s">
        <v>32039</v>
      </c>
      <c r="EN3246" t="s">
        <v>32045</v>
      </c>
      <c r="EO3246" t="s">
        <v>29929</v>
      </c>
      <c r="EP3246">
        <v>643582104858</v>
      </c>
      <c r="EQ3246" t="s">
        <v>207</v>
      </c>
      <c r="ER3246" t="s">
        <v>209</v>
      </c>
      <c r="ES3246">
        <v>1</v>
      </c>
      <c r="ET3246">
        <v>0</v>
      </c>
      <c r="EU3246">
        <v>0</v>
      </c>
      <c r="EV3246">
        <v>0</v>
      </c>
      <c r="EX3246">
        <v>0</v>
      </c>
    </row>
    <row r="3247" spans="142:174">
      <c r="EL3247">
        <v>44341</v>
      </c>
      <c r="EM3247" t="s">
        <v>32039</v>
      </c>
      <c r="EN3247" t="s">
        <v>32045</v>
      </c>
      <c r="EO3247" t="s">
        <v>29929</v>
      </c>
      <c r="EP3247">
        <v>643582104858</v>
      </c>
      <c r="EQ3247" t="s">
        <v>207</v>
      </c>
      <c r="ER3247" t="s">
        <v>29926</v>
      </c>
      <c r="ES3247">
        <v>5</v>
      </c>
      <c r="ET3247">
        <v>0</v>
      </c>
      <c r="EU3247">
        <v>0</v>
      </c>
      <c r="EV3247">
        <v>0</v>
      </c>
      <c r="EX3247">
        <v>0</v>
      </c>
    </row>
    <row r="3248" spans="142:174">
      <c r="EL3248">
        <v>44341</v>
      </c>
      <c r="EM3248" t="s">
        <v>32041</v>
      </c>
      <c r="EN3248" t="s">
        <v>3777</v>
      </c>
      <c r="EO3248" t="s">
        <v>29929</v>
      </c>
      <c r="EP3248">
        <v>627860956677</v>
      </c>
      <c r="EQ3248" t="s">
        <v>207</v>
      </c>
      <c r="ER3248" t="s">
        <v>209</v>
      </c>
      <c r="ES3248">
        <v>14</v>
      </c>
      <c r="ET3248">
        <v>0</v>
      </c>
      <c r="EU3248">
        <v>0</v>
      </c>
      <c r="EV3248">
        <v>0</v>
      </c>
      <c r="EX3248">
        <v>0</v>
      </c>
    </row>
    <row r="3249" spans="142:154">
      <c r="EL3249">
        <v>44341</v>
      </c>
      <c r="EM3249" t="s">
        <v>32041</v>
      </c>
      <c r="EN3249" t="s">
        <v>3777</v>
      </c>
      <c r="EO3249" t="s">
        <v>29929</v>
      </c>
      <c r="EP3249">
        <v>627860956677</v>
      </c>
      <c r="EQ3249" t="s">
        <v>207</v>
      </c>
      <c r="ER3249" t="s">
        <v>29926</v>
      </c>
      <c r="ES3249">
        <v>1</v>
      </c>
      <c r="ET3249">
        <v>0</v>
      </c>
      <c r="EU3249">
        <v>0</v>
      </c>
      <c r="EV3249">
        <v>0</v>
      </c>
      <c r="EX3249">
        <v>0</v>
      </c>
    </row>
    <row r="3250" spans="142:154">
      <c r="EL3250">
        <v>44341</v>
      </c>
      <c r="EM3250" t="s">
        <v>32039</v>
      </c>
      <c r="EN3250" t="s">
        <v>3793</v>
      </c>
      <c r="EO3250" t="s">
        <v>29929</v>
      </c>
      <c r="EP3250">
        <v>628786455613</v>
      </c>
      <c r="EQ3250" t="s">
        <v>207</v>
      </c>
      <c r="ER3250" t="s">
        <v>209</v>
      </c>
      <c r="ES3250">
        <v>4</v>
      </c>
      <c r="ET3250">
        <v>0</v>
      </c>
      <c r="EU3250">
        <v>0</v>
      </c>
      <c r="EV3250">
        <v>0</v>
      </c>
      <c r="EX3250">
        <v>0</v>
      </c>
    </row>
    <row r="3251" spans="142:154">
      <c r="EL3251">
        <v>44341</v>
      </c>
      <c r="EM3251" t="s">
        <v>32039</v>
      </c>
      <c r="EN3251" t="s">
        <v>3793</v>
      </c>
      <c r="EO3251" t="s">
        <v>29929</v>
      </c>
      <c r="EP3251">
        <v>628786455613</v>
      </c>
      <c r="EQ3251" t="s">
        <v>207</v>
      </c>
      <c r="ER3251" t="s">
        <v>29926</v>
      </c>
      <c r="ES3251">
        <v>1</v>
      </c>
      <c r="ET3251">
        <v>0</v>
      </c>
      <c r="EU3251">
        <v>0</v>
      </c>
      <c r="EV3251">
        <v>0</v>
      </c>
      <c r="EX3251">
        <v>0</v>
      </c>
    </row>
    <row r="3252" spans="142:154">
      <c r="EL3252">
        <v>44341</v>
      </c>
      <c r="EM3252" t="s">
        <v>32039</v>
      </c>
      <c r="EN3252" t="s">
        <v>3791</v>
      </c>
      <c r="EO3252" t="s">
        <v>29929</v>
      </c>
      <c r="EP3252">
        <v>628193881413</v>
      </c>
      <c r="EQ3252" t="s">
        <v>207</v>
      </c>
      <c r="ER3252" t="s">
        <v>29926</v>
      </c>
      <c r="ES3252">
        <v>5</v>
      </c>
      <c r="ET3252">
        <v>0</v>
      </c>
      <c r="EU3252">
        <v>0</v>
      </c>
      <c r="EV3252">
        <v>0</v>
      </c>
      <c r="EX3252">
        <v>0</v>
      </c>
    </row>
    <row r="3253" spans="142:154">
      <c r="EL3253">
        <v>44341</v>
      </c>
      <c r="EM3253" t="s">
        <v>32042</v>
      </c>
      <c r="EN3253" t="s">
        <v>609</v>
      </c>
      <c r="EO3253" t="s">
        <v>29929</v>
      </c>
      <c r="EP3253">
        <v>574298647000</v>
      </c>
      <c r="EQ3253" t="s">
        <v>207</v>
      </c>
      <c r="ER3253" t="s">
        <v>29926</v>
      </c>
      <c r="ES3253">
        <v>6</v>
      </c>
      <c r="ET3253">
        <v>0</v>
      </c>
      <c r="EU3253">
        <v>0</v>
      </c>
      <c r="EV3253">
        <v>0</v>
      </c>
      <c r="EX3253">
        <v>0</v>
      </c>
    </row>
    <row r="3254" spans="142:154">
      <c r="EL3254">
        <v>44341</v>
      </c>
      <c r="EM3254" t="s">
        <v>32040</v>
      </c>
      <c r="EN3254" t="s">
        <v>17428</v>
      </c>
      <c r="EO3254" t="s">
        <v>29929</v>
      </c>
      <c r="EP3254">
        <v>574813586895</v>
      </c>
      <c r="EQ3254" t="s">
        <v>207</v>
      </c>
      <c r="ER3254" t="s">
        <v>29926</v>
      </c>
      <c r="ES3254">
        <v>1</v>
      </c>
      <c r="ET3254">
        <v>0</v>
      </c>
      <c r="EU3254">
        <v>0</v>
      </c>
      <c r="EV3254">
        <v>0</v>
      </c>
      <c r="EX3254">
        <v>0</v>
      </c>
    </row>
    <row r="3255" spans="142:154">
      <c r="EL3255">
        <v>44341</v>
      </c>
      <c r="EM3255" t="s">
        <v>32042</v>
      </c>
      <c r="EN3255" t="s">
        <v>3779</v>
      </c>
      <c r="EO3255" t="s">
        <v>29929</v>
      </c>
      <c r="EP3255">
        <v>628188901458</v>
      </c>
      <c r="EQ3255" t="s">
        <v>207</v>
      </c>
      <c r="ER3255" t="s">
        <v>208</v>
      </c>
      <c r="ES3255">
        <v>3</v>
      </c>
      <c r="ET3255">
        <v>0</v>
      </c>
      <c r="EU3255">
        <v>0</v>
      </c>
      <c r="EV3255">
        <v>0</v>
      </c>
      <c r="EX3255">
        <v>0</v>
      </c>
    </row>
    <row r="3256" spans="142:154">
      <c r="EL3256">
        <v>44341</v>
      </c>
      <c r="EM3256" t="s">
        <v>32039</v>
      </c>
      <c r="EN3256" t="s">
        <v>3780</v>
      </c>
      <c r="EO3256" t="s">
        <v>29929</v>
      </c>
      <c r="EP3256">
        <v>628786403173</v>
      </c>
      <c r="EQ3256" t="s">
        <v>207</v>
      </c>
      <c r="ER3256" t="s">
        <v>209</v>
      </c>
      <c r="ES3256">
        <v>1</v>
      </c>
      <c r="ET3256">
        <v>0</v>
      </c>
      <c r="EU3256">
        <v>0</v>
      </c>
      <c r="EV3256">
        <v>0</v>
      </c>
      <c r="EX3256">
        <v>0</v>
      </c>
    </row>
    <row r="3257" spans="142:154">
      <c r="EL3257">
        <v>44341</v>
      </c>
      <c r="EM3257" t="s">
        <v>32041</v>
      </c>
      <c r="EN3257" t="s">
        <v>17428</v>
      </c>
      <c r="EO3257" t="s">
        <v>29929</v>
      </c>
      <c r="EP3257">
        <v>574813586895</v>
      </c>
      <c r="EQ3257" t="s">
        <v>207</v>
      </c>
      <c r="ER3257" t="s">
        <v>209</v>
      </c>
      <c r="ES3257">
        <v>11</v>
      </c>
      <c r="ET3257">
        <v>0</v>
      </c>
      <c r="EU3257">
        <v>0</v>
      </c>
      <c r="EV3257">
        <v>0</v>
      </c>
      <c r="EX3257">
        <v>0</v>
      </c>
    </row>
    <row r="3258" spans="142:154">
      <c r="EL3258">
        <v>44341</v>
      </c>
      <c r="EM3258" t="s">
        <v>32039</v>
      </c>
      <c r="EN3258" t="s">
        <v>3785</v>
      </c>
      <c r="EO3258" t="s">
        <v>29929</v>
      </c>
      <c r="EP3258">
        <v>627859828083</v>
      </c>
      <c r="EQ3258" t="s">
        <v>207</v>
      </c>
      <c r="ER3258" t="s">
        <v>29926</v>
      </c>
      <c r="ES3258">
        <v>2</v>
      </c>
      <c r="ET3258">
        <v>0</v>
      </c>
      <c r="EU3258">
        <v>0</v>
      </c>
      <c r="EV3258">
        <v>0</v>
      </c>
      <c r="EX3258">
        <v>0</v>
      </c>
    </row>
    <row r="3259" spans="142:154">
      <c r="EL3259">
        <v>44341</v>
      </c>
      <c r="EM3259" t="s">
        <v>32041</v>
      </c>
      <c r="EN3259" t="s">
        <v>3783</v>
      </c>
      <c r="EO3259" t="s">
        <v>29929</v>
      </c>
      <c r="EP3259">
        <v>628192997700</v>
      </c>
      <c r="EQ3259" t="s">
        <v>207</v>
      </c>
      <c r="ER3259" t="s">
        <v>209</v>
      </c>
      <c r="ES3259">
        <v>5</v>
      </c>
      <c r="ET3259">
        <v>0</v>
      </c>
      <c r="EU3259">
        <v>0</v>
      </c>
      <c r="EV3259">
        <v>0</v>
      </c>
      <c r="EX3259">
        <v>0</v>
      </c>
    </row>
    <row r="3260" spans="142:154">
      <c r="EL3260">
        <v>44341</v>
      </c>
      <c r="EM3260" t="s">
        <v>32041</v>
      </c>
      <c r="EN3260" t="s">
        <v>17433</v>
      </c>
      <c r="EO3260" t="s">
        <v>29929</v>
      </c>
      <c r="EP3260">
        <v>574398131691</v>
      </c>
      <c r="EQ3260" t="s">
        <v>207</v>
      </c>
      <c r="ER3260" t="s">
        <v>209</v>
      </c>
      <c r="ES3260">
        <v>3</v>
      </c>
      <c r="ET3260">
        <v>0</v>
      </c>
      <c r="EU3260">
        <v>0</v>
      </c>
      <c r="EV3260">
        <v>0</v>
      </c>
      <c r="EX3260">
        <v>0</v>
      </c>
    </row>
    <row r="3261" spans="142:154">
      <c r="EL3261">
        <v>44341</v>
      </c>
      <c r="EM3261" t="s">
        <v>32041</v>
      </c>
      <c r="EN3261" t="s">
        <v>3778</v>
      </c>
      <c r="EO3261" t="s">
        <v>29929</v>
      </c>
      <c r="EP3261">
        <v>628195165591</v>
      </c>
      <c r="EQ3261" t="s">
        <v>207</v>
      </c>
      <c r="ER3261" t="s">
        <v>209</v>
      </c>
      <c r="ES3261">
        <v>4</v>
      </c>
      <c r="ET3261">
        <v>0</v>
      </c>
      <c r="EU3261">
        <v>0</v>
      </c>
      <c r="EV3261">
        <v>0</v>
      </c>
      <c r="EX3261">
        <v>0</v>
      </c>
    </row>
    <row r="3262" spans="142:154">
      <c r="EL3262">
        <v>44341</v>
      </c>
      <c r="EM3262" t="s">
        <v>32041</v>
      </c>
      <c r="EN3262" t="s">
        <v>3778</v>
      </c>
      <c r="EO3262" t="s">
        <v>29929</v>
      </c>
      <c r="EP3262">
        <v>628195165591</v>
      </c>
      <c r="EQ3262" t="s">
        <v>207</v>
      </c>
      <c r="ER3262" t="s">
        <v>29926</v>
      </c>
      <c r="ES3262">
        <v>7</v>
      </c>
      <c r="ET3262">
        <v>0</v>
      </c>
      <c r="EU3262">
        <v>0</v>
      </c>
      <c r="EV3262">
        <v>0</v>
      </c>
      <c r="EX3262">
        <v>0</v>
      </c>
    </row>
    <row r="3263" spans="142:154">
      <c r="EL3263">
        <v>44341</v>
      </c>
      <c r="EM3263" t="s">
        <v>32921</v>
      </c>
      <c r="EN3263" t="s">
        <v>32924</v>
      </c>
      <c r="EO3263" t="s">
        <v>29929</v>
      </c>
      <c r="EP3263">
        <v>643887644126</v>
      </c>
      <c r="EQ3263" t="s">
        <v>207</v>
      </c>
      <c r="ER3263" t="s">
        <v>209</v>
      </c>
      <c r="ES3263">
        <v>4</v>
      </c>
      <c r="ET3263">
        <v>0</v>
      </c>
      <c r="EU3263">
        <v>0</v>
      </c>
      <c r="EV3263">
        <v>0</v>
      </c>
      <c r="EX3263">
        <v>0</v>
      </c>
    </row>
    <row r="3264" spans="142:154">
      <c r="EL3264">
        <v>44341</v>
      </c>
      <c r="EM3264" t="s">
        <v>32921</v>
      </c>
      <c r="EN3264" t="s">
        <v>32922</v>
      </c>
      <c r="EO3264" t="s">
        <v>29929</v>
      </c>
      <c r="EP3264">
        <v>644276345723</v>
      </c>
      <c r="EQ3264" t="s">
        <v>207</v>
      </c>
      <c r="ER3264" t="s">
        <v>209</v>
      </c>
      <c r="ES3264">
        <v>2</v>
      </c>
      <c r="ET3264">
        <v>0</v>
      </c>
      <c r="EU3264">
        <v>0</v>
      </c>
      <c r="EV3264">
        <v>0</v>
      </c>
      <c r="EX3264">
        <v>0</v>
      </c>
    </row>
    <row r="3265" spans="142:154">
      <c r="EL3265">
        <v>44341</v>
      </c>
      <c r="EM3265" t="s">
        <v>32039</v>
      </c>
      <c r="EN3265" t="s">
        <v>19037</v>
      </c>
      <c r="EO3265" t="s">
        <v>29929</v>
      </c>
      <c r="EP3265">
        <v>574190053228</v>
      </c>
      <c r="EQ3265" t="s">
        <v>207</v>
      </c>
      <c r="ER3265" t="s">
        <v>209</v>
      </c>
      <c r="ES3265">
        <v>1</v>
      </c>
      <c r="ET3265">
        <v>0</v>
      </c>
      <c r="EU3265">
        <v>0</v>
      </c>
      <c r="EV3265">
        <v>0</v>
      </c>
      <c r="EX3265">
        <v>0</v>
      </c>
    </row>
    <row r="3266" spans="142:154">
      <c r="EL3266">
        <v>44341</v>
      </c>
      <c r="EM3266" t="s">
        <v>32039</v>
      </c>
      <c r="EN3266" t="s">
        <v>17433</v>
      </c>
      <c r="EO3266" t="s">
        <v>29929</v>
      </c>
      <c r="EP3266">
        <v>574398131691</v>
      </c>
      <c r="EQ3266" t="s">
        <v>207</v>
      </c>
      <c r="ER3266" t="s">
        <v>209</v>
      </c>
      <c r="ES3266">
        <v>3</v>
      </c>
      <c r="ET3266">
        <v>0</v>
      </c>
      <c r="EU3266">
        <v>0</v>
      </c>
      <c r="EV3266">
        <v>0</v>
      </c>
      <c r="EX3266">
        <v>0</v>
      </c>
    </row>
    <row r="3267" spans="142:154">
      <c r="EL3267">
        <v>44341</v>
      </c>
      <c r="EM3267" t="s">
        <v>32041</v>
      </c>
      <c r="EN3267" t="s">
        <v>609</v>
      </c>
      <c r="EO3267" t="s">
        <v>29929</v>
      </c>
      <c r="EP3267">
        <v>574298647000</v>
      </c>
      <c r="EQ3267" t="s">
        <v>207</v>
      </c>
      <c r="ER3267" t="s">
        <v>209</v>
      </c>
      <c r="ES3267">
        <v>7</v>
      </c>
      <c r="ET3267">
        <v>0</v>
      </c>
      <c r="EU3267">
        <v>0</v>
      </c>
      <c r="EV3267">
        <v>0</v>
      </c>
      <c r="EX3267">
        <v>0</v>
      </c>
    </row>
    <row r="3268" spans="142:154">
      <c r="EL3268">
        <v>44341</v>
      </c>
      <c r="EM3268" t="s">
        <v>32041</v>
      </c>
      <c r="EN3268" t="s">
        <v>609</v>
      </c>
      <c r="EO3268" t="s">
        <v>29929</v>
      </c>
      <c r="EP3268">
        <v>574298647000</v>
      </c>
      <c r="EQ3268" t="s">
        <v>207</v>
      </c>
      <c r="ER3268" t="s">
        <v>29926</v>
      </c>
      <c r="ES3268">
        <v>4</v>
      </c>
      <c r="ET3268">
        <v>0</v>
      </c>
      <c r="EU3268">
        <v>0</v>
      </c>
      <c r="EV3268">
        <v>0</v>
      </c>
      <c r="EX3268">
        <v>0</v>
      </c>
    </row>
    <row r="3269" spans="142:154">
      <c r="EL3269">
        <v>44341</v>
      </c>
      <c r="EM3269" t="s">
        <v>32041</v>
      </c>
      <c r="EN3269" t="s">
        <v>3793</v>
      </c>
      <c r="EO3269" t="s">
        <v>29929</v>
      </c>
      <c r="EP3269">
        <v>628786455613</v>
      </c>
      <c r="EQ3269" t="s">
        <v>207</v>
      </c>
      <c r="ER3269" t="s">
        <v>209</v>
      </c>
      <c r="ES3269">
        <v>10</v>
      </c>
      <c r="ET3269">
        <v>0</v>
      </c>
      <c r="EU3269">
        <v>0</v>
      </c>
      <c r="EV3269">
        <v>0</v>
      </c>
      <c r="EX3269">
        <v>0</v>
      </c>
    </row>
    <row r="3270" spans="142:154">
      <c r="EL3270">
        <v>44341</v>
      </c>
      <c r="EM3270" t="s">
        <v>32041</v>
      </c>
      <c r="EN3270" t="s">
        <v>3780</v>
      </c>
      <c r="EO3270" t="s">
        <v>29929</v>
      </c>
      <c r="EP3270">
        <v>628786403173</v>
      </c>
      <c r="EQ3270" t="s">
        <v>207</v>
      </c>
      <c r="ER3270" t="s">
        <v>209</v>
      </c>
      <c r="ES3270">
        <v>21</v>
      </c>
      <c r="ET3270">
        <v>1</v>
      </c>
      <c r="EU3270">
        <v>50</v>
      </c>
      <c r="EV3270">
        <v>4.7618999999999998</v>
      </c>
      <c r="EW3270">
        <v>50</v>
      </c>
      <c r="EX3270">
        <v>2380.9524000000001</v>
      </c>
    </row>
    <row r="3271" spans="142:154">
      <c r="EL3271">
        <v>44341</v>
      </c>
      <c r="EM3271" t="s">
        <v>32041</v>
      </c>
      <c r="EN3271" t="s">
        <v>3780</v>
      </c>
      <c r="EO3271" t="s">
        <v>29929</v>
      </c>
      <c r="EP3271">
        <v>628786403173</v>
      </c>
      <c r="EQ3271" t="s">
        <v>207</v>
      </c>
      <c r="ER3271" t="s">
        <v>29926</v>
      </c>
      <c r="ES3271">
        <v>1</v>
      </c>
      <c r="ET3271">
        <v>0</v>
      </c>
      <c r="EU3271">
        <v>0</v>
      </c>
      <c r="EV3271">
        <v>0</v>
      </c>
      <c r="EX3271">
        <v>0</v>
      </c>
    </row>
    <row r="3272" spans="142:154">
      <c r="EL3272">
        <v>44341</v>
      </c>
      <c r="EM3272" t="s">
        <v>32041</v>
      </c>
      <c r="EN3272" t="s">
        <v>17425</v>
      </c>
      <c r="EO3272" t="s">
        <v>29929</v>
      </c>
      <c r="EP3272">
        <v>585622329677</v>
      </c>
      <c r="EQ3272" t="s">
        <v>207</v>
      </c>
      <c r="ER3272" t="s">
        <v>209</v>
      </c>
      <c r="ES3272">
        <v>12</v>
      </c>
      <c r="ET3272">
        <v>0</v>
      </c>
      <c r="EU3272">
        <v>0</v>
      </c>
      <c r="EV3272">
        <v>0</v>
      </c>
      <c r="EX3272">
        <v>0</v>
      </c>
    </row>
    <row r="3273" spans="142:154">
      <c r="EL3273">
        <v>44341</v>
      </c>
      <c r="EM3273" t="s">
        <v>32039</v>
      </c>
      <c r="EN3273" t="s">
        <v>3777</v>
      </c>
      <c r="EO3273" t="s">
        <v>29929</v>
      </c>
      <c r="EP3273">
        <v>627860956677</v>
      </c>
      <c r="EQ3273" t="s">
        <v>207</v>
      </c>
      <c r="ER3273" t="s">
        <v>29926</v>
      </c>
      <c r="ES3273">
        <v>1</v>
      </c>
      <c r="ET3273">
        <v>0</v>
      </c>
      <c r="EU3273">
        <v>0</v>
      </c>
      <c r="EV3273">
        <v>0</v>
      </c>
      <c r="EX3273">
        <v>0</v>
      </c>
    </row>
    <row r="3274" spans="142:154">
      <c r="EL3274">
        <v>44341</v>
      </c>
      <c r="EM3274" t="s">
        <v>32040</v>
      </c>
      <c r="EN3274" t="s">
        <v>3780</v>
      </c>
      <c r="EO3274" t="s">
        <v>29929</v>
      </c>
      <c r="EP3274">
        <v>628786403173</v>
      </c>
      <c r="EQ3274" t="s">
        <v>207</v>
      </c>
      <c r="ER3274" t="s">
        <v>209</v>
      </c>
      <c r="ES3274">
        <v>1</v>
      </c>
      <c r="ET3274">
        <v>0</v>
      </c>
      <c r="EU3274">
        <v>0</v>
      </c>
      <c r="EV3274">
        <v>0</v>
      </c>
      <c r="EX3274">
        <v>0</v>
      </c>
    </row>
    <row r="3275" spans="142:154">
      <c r="EL3275">
        <v>44341</v>
      </c>
      <c r="EM3275" t="s">
        <v>32040</v>
      </c>
      <c r="EN3275" t="s">
        <v>609</v>
      </c>
      <c r="EO3275" t="s">
        <v>29929</v>
      </c>
      <c r="EP3275">
        <v>574298647000</v>
      </c>
      <c r="EQ3275" t="s">
        <v>207</v>
      </c>
      <c r="ER3275" t="s">
        <v>29926</v>
      </c>
      <c r="ES3275">
        <v>2</v>
      </c>
      <c r="ET3275">
        <v>0</v>
      </c>
      <c r="EU3275">
        <v>0</v>
      </c>
      <c r="EV3275">
        <v>0</v>
      </c>
      <c r="EX3275">
        <v>0</v>
      </c>
    </row>
    <row r="3276" spans="142:154">
      <c r="EL3276">
        <v>44341</v>
      </c>
      <c r="EM3276" t="s">
        <v>32041</v>
      </c>
      <c r="EN3276" t="s">
        <v>32045</v>
      </c>
      <c r="EO3276" t="s">
        <v>29929</v>
      </c>
      <c r="EP3276">
        <v>643582104858</v>
      </c>
      <c r="EQ3276" t="s">
        <v>207</v>
      </c>
      <c r="ER3276" t="s">
        <v>209</v>
      </c>
      <c r="ES3276">
        <v>1</v>
      </c>
      <c r="ET3276">
        <v>0</v>
      </c>
      <c r="EU3276">
        <v>0</v>
      </c>
      <c r="EV3276">
        <v>0</v>
      </c>
      <c r="EX3276">
        <v>0</v>
      </c>
    </row>
    <row r="3277" spans="142:154">
      <c r="EL3277">
        <v>44341</v>
      </c>
      <c r="EM3277" t="s">
        <v>32041</v>
      </c>
      <c r="EN3277" t="s">
        <v>32045</v>
      </c>
      <c r="EO3277" t="s">
        <v>29929</v>
      </c>
      <c r="EP3277">
        <v>643582104858</v>
      </c>
      <c r="EQ3277" t="s">
        <v>207</v>
      </c>
      <c r="ER3277" t="s">
        <v>29926</v>
      </c>
      <c r="ES3277">
        <v>2</v>
      </c>
      <c r="ET3277">
        <v>0</v>
      </c>
      <c r="EU3277">
        <v>0</v>
      </c>
      <c r="EV3277">
        <v>0</v>
      </c>
      <c r="EX3277">
        <v>0</v>
      </c>
    </row>
    <row r="3278" spans="142:154">
      <c r="EL3278">
        <v>44341</v>
      </c>
      <c r="EM3278" t="s">
        <v>32041</v>
      </c>
      <c r="EN3278" t="s">
        <v>3791</v>
      </c>
      <c r="EO3278" t="s">
        <v>29929</v>
      </c>
      <c r="EP3278">
        <v>628193881413</v>
      </c>
      <c r="EQ3278" t="s">
        <v>207</v>
      </c>
      <c r="ER3278" t="s">
        <v>209</v>
      </c>
      <c r="ES3278">
        <v>11</v>
      </c>
      <c r="ET3278">
        <v>0</v>
      </c>
      <c r="EU3278">
        <v>0</v>
      </c>
      <c r="EV3278">
        <v>0</v>
      </c>
      <c r="EX3278">
        <v>0</v>
      </c>
    </row>
    <row r="3279" spans="142:154">
      <c r="EL3279">
        <v>44341</v>
      </c>
      <c r="EM3279" t="s">
        <v>32041</v>
      </c>
      <c r="EN3279" t="s">
        <v>3791</v>
      </c>
      <c r="EO3279" t="s">
        <v>29929</v>
      </c>
      <c r="EP3279">
        <v>628193881413</v>
      </c>
      <c r="EQ3279" t="s">
        <v>207</v>
      </c>
      <c r="ER3279" t="s">
        <v>29926</v>
      </c>
      <c r="ES3279">
        <v>4</v>
      </c>
      <c r="ET3279">
        <v>0</v>
      </c>
      <c r="EU3279">
        <v>0</v>
      </c>
      <c r="EV3279">
        <v>0</v>
      </c>
      <c r="EX3279">
        <v>0</v>
      </c>
    </row>
    <row r="3280" spans="142:154">
      <c r="EL3280">
        <v>44341</v>
      </c>
      <c r="EM3280" t="s">
        <v>32041</v>
      </c>
      <c r="EN3280" t="s">
        <v>17431</v>
      </c>
      <c r="EO3280" t="s">
        <v>29929</v>
      </c>
      <c r="EP3280">
        <v>574390227530</v>
      </c>
      <c r="EQ3280" t="s">
        <v>207</v>
      </c>
      <c r="ER3280" t="s">
        <v>209</v>
      </c>
      <c r="ES3280">
        <v>14</v>
      </c>
      <c r="ET3280">
        <v>0</v>
      </c>
      <c r="EU3280">
        <v>0</v>
      </c>
      <c r="EV3280">
        <v>0</v>
      </c>
      <c r="EX3280">
        <v>0</v>
      </c>
    </row>
    <row r="3281" spans="142:174">
      <c r="EL3281">
        <v>44341</v>
      </c>
      <c r="EM3281" t="s">
        <v>32041</v>
      </c>
      <c r="EN3281" t="s">
        <v>19037</v>
      </c>
      <c r="EO3281" t="s">
        <v>29929</v>
      </c>
      <c r="EP3281">
        <v>574190053228</v>
      </c>
      <c r="EQ3281" t="s">
        <v>207</v>
      </c>
      <c r="ER3281" t="s">
        <v>208</v>
      </c>
      <c r="ES3281">
        <v>2</v>
      </c>
      <c r="ET3281">
        <v>0</v>
      </c>
      <c r="EU3281">
        <v>0</v>
      </c>
      <c r="EV3281">
        <v>0</v>
      </c>
      <c r="EX3281">
        <v>0</v>
      </c>
    </row>
    <row r="3282" spans="142:174">
      <c r="EL3282">
        <v>44341</v>
      </c>
      <c r="EM3282" t="s">
        <v>32041</v>
      </c>
      <c r="EN3282" t="s">
        <v>19037</v>
      </c>
      <c r="EO3282" t="s">
        <v>29929</v>
      </c>
      <c r="EP3282">
        <v>574190053228</v>
      </c>
      <c r="EQ3282" t="s">
        <v>207</v>
      </c>
      <c r="ER3282" t="s">
        <v>209</v>
      </c>
      <c r="ES3282">
        <v>21</v>
      </c>
      <c r="ET3282">
        <v>3</v>
      </c>
      <c r="EU3282">
        <v>162</v>
      </c>
      <c r="EV3282">
        <v>14.2857</v>
      </c>
      <c r="EW3282">
        <v>54</v>
      </c>
      <c r="EX3282">
        <v>7714.2857000000004</v>
      </c>
    </row>
    <row r="3283" spans="142:174">
      <c r="EL3283">
        <v>44341</v>
      </c>
      <c r="EM3283" t="s">
        <v>32041</v>
      </c>
      <c r="EN3283" t="s">
        <v>19037</v>
      </c>
      <c r="EO3283" t="s">
        <v>29929</v>
      </c>
      <c r="EP3283">
        <v>574190053228</v>
      </c>
      <c r="EQ3283" t="s">
        <v>207</v>
      </c>
      <c r="ER3283" t="s">
        <v>29926</v>
      </c>
      <c r="ES3283">
        <v>9</v>
      </c>
      <c r="ET3283">
        <v>0</v>
      </c>
      <c r="EU3283">
        <v>0</v>
      </c>
      <c r="EV3283">
        <v>0</v>
      </c>
      <c r="EX3283">
        <v>0</v>
      </c>
    </row>
    <row r="3284" spans="142:174">
      <c r="EL3284">
        <v>44341</v>
      </c>
      <c r="EM3284" t="s">
        <v>32921</v>
      </c>
      <c r="EN3284" t="s">
        <v>32923</v>
      </c>
      <c r="EO3284" t="s">
        <v>29929</v>
      </c>
      <c r="EP3284">
        <v>624706080666</v>
      </c>
      <c r="EQ3284" t="s">
        <v>207</v>
      </c>
      <c r="ER3284" t="s">
        <v>209</v>
      </c>
      <c r="ES3284">
        <v>31</v>
      </c>
      <c r="ET3284">
        <v>0</v>
      </c>
      <c r="EU3284">
        <v>0</v>
      </c>
      <c r="EV3284">
        <v>0</v>
      </c>
      <c r="EX3284">
        <v>0</v>
      </c>
    </row>
    <row r="3285" spans="142:174">
      <c r="EL3285">
        <v>44341</v>
      </c>
      <c r="EM3285" t="s">
        <v>32921</v>
      </c>
      <c r="EN3285" t="s">
        <v>32045</v>
      </c>
      <c r="EO3285" t="s">
        <v>29929</v>
      </c>
      <c r="EP3285">
        <v>643582104858</v>
      </c>
      <c r="EQ3285" t="s">
        <v>207</v>
      </c>
      <c r="ER3285" t="s">
        <v>209</v>
      </c>
      <c r="ES3285">
        <v>20</v>
      </c>
      <c r="ET3285">
        <v>2</v>
      </c>
      <c r="EU3285">
        <v>208</v>
      </c>
      <c r="EV3285">
        <v>10</v>
      </c>
      <c r="EW3285">
        <v>104</v>
      </c>
      <c r="EX3285">
        <v>10400</v>
      </c>
    </row>
    <row r="3286" spans="142:174">
      <c r="EL3286">
        <v>44341</v>
      </c>
      <c r="EM3286" t="s">
        <v>29930</v>
      </c>
      <c r="EN3286" t="s">
        <v>24538</v>
      </c>
      <c r="EO3286" t="s">
        <v>29929</v>
      </c>
      <c r="EP3286">
        <v>586179537805</v>
      </c>
      <c r="EQ3286" t="s">
        <v>207</v>
      </c>
      <c r="ER3286" t="s">
        <v>208</v>
      </c>
      <c r="ES3286">
        <v>6</v>
      </c>
      <c r="ET3286">
        <v>0</v>
      </c>
      <c r="EU3286">
        <v>0</v>
      </c>
      <c r="EV3286">
        <v>0</v>
      </c>
      <c r="EX3286">
        <v>0</v>
      </c>
    </row>
    <row r="3287" spans="142:174">
      <c r="EL3287">
        <v>44341</v>
      </c>
      <c r="EM3287" t="s">
        <v>29930</v>
      </c>
      <c r="EN3287" t="s">
        <v>24538</v>
      </c>
      <c r="EO3287" t="s">
        <v>29929</v>
      </c>
      <c r="EP3287">
        <v>586179537805</v>
      </c>
      <c r="EQ3287" t="s">
        <v>207</v>
      </c>
      <c r="ER3287" t="s">
        <v>209</v>
      </c>
      <c r="ES3287">
        <v>48</v>
      </c>
      <c r="ET3287">
        <v>1</v>
      </c>
      <c r="EU3287">
        <v>182</v>
      </c>
      <c r="EV3287">
        <v>2.0832999999999999</v>
      </c>
      <c r="EW3287">
        <v>182</v>
      </c>
      <c r="EX3287">
        <v>3791.6667000000002</v>
      </c>
    </row>
    <row r="3288" spans="142:174">
      <c r="EL3288">
        <v>44341</v>
      </c>
      <c r="EM3288" t="s">
        <v>29930</v>
      </c>
      <c r="EN3288" t="s">
        <v>24538</v>
      </c>
      <c r="EO3288" t="s">
        <v>29929</v>
      </c>
      <c r="EP3288">
        <v>586179537805</v>
      </c>
      <c r="EQ3288" t="s">
        <v>207</v>
      </c>
      <c r="ER3288" t="s">
        <v>29926</v>
      </c>
      <c r="ES3288">
        <v>4</v>
      </c>
      <c r="ET3288">
        <v>0</v>
      </c>
      <c r="EU3288">
        <v>0</v>
      </c>
      <c r="EV3288">
        <v>0</v>
      </c>
      <c r="EX3288">
        <v>0</v>
      </c>
    </row>
    <row r="3289" spans="142:174">
      <c r="EL3289">
        <v>44341</v>
      </c>
      <c r="EM3289" t="s">
        <v>33314</v>
      </c>
      <c r="EN3289" t="s">
        <v>33315</v>
      </c>
      <c r="EO3289" t="s">
        <v>206</v>
      </c>
      <c r="EP3289">
        <v>626432632538</v>
      </c>
      <c r="EQ3289" t="s">
        <v>207</v>
      </c>
      <c r="ER3289" t="s">
        <v>208</v>
      </c>
      <c r="ES3289">
        <v>635</v>
      </c>
      <c r="ET3289">
        <v>1</v>
      </c>
      <c r="EU3289">
        <v>147</v>
      </c>
      <c r="EV3289">
        <v>0.1575</v>
      </c>
      <c r="EW3289">
        <v>147</v>
      </c>
      <c r="EX3289">
        <v>231.49610000000001</v>
      </c>
    </row>
    <row r="3290" spans="142:174">
      <c r="EL3290">
        <v>44341</v>
      </c>
      <c r="EM3290" t="s">
        <v>33314</v>
      </c>
      <c r="EN3290" t="s">
        <v>33315</v>
      </c>
      <c r="EO3290" t="s">
        <v>206</v>
      </c>
      <c r="EP3290">
        <v>626432632538</v>
      </c>
      <c r="EQ3290" t="s">
        <v>207</v>
      </c>
      <c r="ER3290" t="s">
        <v>209</v>
      </c>
      <c r="ES3290">
        <v>351</v>
      </c>
      <c r="ET3290">
        <v>7</v>
      </c>
      <c r="EU3290">
        <v>4395</v>
      </c>
      <c r="EV3290">
        <v>1.9943</v>
      </c>
      <c r="EW3290">
        <v>627.85709999999995</v>
      </c>
      <c r="EX3290">
        <v>12521.3675</v>
      </c>
      <c r="EY3290" s="99">
        <v>0</v>
      </c>
      <c r="EZ3290" s="99">
        <v>0</v>
      </c>
      <c r="FA3290" s="99">
        <v>0</v>
      </c>
      <c r="FB3290" s="99">
        <v>0</v>
      </c>
      <c r="FC3290" s="99">
        <v>0</v>
      </c>
      <c r="FD3290" s="99">
        <v>0</v>
      </c>
      <c r="FE3290" s="99">
        <v>0</v>
      </c>
      <c r="FF3290" s="99">
        <v>2</v>
      </c>
      <c r="FG3290" s="99">
        <v>0</v>
      </c>
      <c r="FH3290" s="99">
        <v>2</v>
      </c>
      <c r="FI3290" s="99">
        <v>0</v>
      </c>
      <c r="FJ3290" s="99">
        <v>0</v>
      </c>
      <c r="FK3290" s="99">
        <v>0</v>
      </c>
      <c r="FL3290" s="99">
        <v>0</v>
      </c>
      <c r="FM3290" s="99">
        <v>19529</v>
      </c>
      <c r="FN3290" s="99">
        <v>1</v>
      </c>
      <c r="FO3290" s="99">
        <v>0</v>
      </c>
      <c r="FP3290" s="99">
        <v>0</v>
      </c>
      <c r="FQ3290" s="99">
        <v>19529</v>
      </c>
      <c r="FR3290" s="99">
        <v>1</v>
      </c>
    </row>
    <row r="3291" spans="142:174">
      <c r="EL3291">
        <v>44341</v>
      </c>
      <c r="EM3291" t="s">
        <v>33316</v>
      </c>
      <c r="EN3291" t="s">
        <v>33317</v>
      </c>
      <c r="EO3291" t="s">
        <v>206</v>
      </c>
      <c r="EP3291">
        <v>627339287213</v>
      </c>
      <c r="EQ3291" t="s">
        <v>207</v>
      </c>
      <c r="ER3291" t="s">
        <v>208</v>
      </c>
      <c r="ES3291">
        <v>1</v>
      </c>
      <c r="ET3291">
        <v>0</v>
      </c>
      <c r="EU3291">
        <v>0</v>
      </c>
      <c r="EV3291">
        <v>0</v>
      </c>
      <c r="EX3291">
        <v>0</v>
      </c>
    </row>
    <row r="3292" spans="142:174">
      <c r="EL3292">
        <v>44341</v>
      </c>
      <c r="EM3292" t="s">
        <v>33316</v>
      </c>
      <c r="EN3292" t="s">
        <v>33317</v>
      </c>
      <c r="EO3292" t="s">
        <v>206</v>
      </c>
      <c r="EP3292">
        <v>627339287213</v>
      </c>
      <c r="EQ3292" t="s">
        <v>207</v>
      </c>
      <c r="ER3292" t="s">
        <v>209</v>
      </c>
      <c r="ES3292">
        <v>163</v>
      </c>
      <c r="ET3292">
        <v>5</v>
      </c>
      <c r="EU3292">
        <v>5000</v>
      </c>
      <c r="EV3292">
        <v>3.0674999999999999</v>
      </c>
      <c r="EW3292">
        <v>1000</v>
      </c>
      <c r="EX3292">
        <v>30674.846600000001</v>
      </c>
    </row>
    <row r="3293" spans="142:174">
      <c r="EL3293">
        <v>44341</v>
      </c>
      <c r="EM3293" t="s">
        <v>29927</v>
      </c>
      <c r="EN3293" t="s">
        <v>32922</v>
      </c>
      <c r="EO3293" t="s">
        <v>29929</v>
      </c>
      <c r="EP3293">
        <v>644276345723</v>
      </c>
      <c r="EQ3293" t="s">
        <v>207</v>
      </c>
      <c r="ER3293" t="s">
        <v>209</v>
      </c>
      <c r="ES3293">
        <v>4</v>
      </c>
      <c r="ET3293">
        <v>1</v>
      </c>
      <c r="EU3293">
        <v>194</v>
      </c>
      <c r="EV3293">
        <v>25</v>
      </c>
      <c r="EW3293">
        <v>194</v>
      </c>
      <c r="EX3293">
        <v>48500</v>
      </c>
    </row>
    <row r="3294" spans="142:174">
      <c r="EL3294">
        <v>44341</v>
      </c>
      <c r="EM3294" t="s">
        <v>29927</v>
      </c>
      <c r="EN3294" t="s">
        <v>32922</v>
      </c>
      <c r="EO3294" t="s">
        <v>29929</v>
      </c>
      <c r="EP3294">
        <v>644276345723</v>
      </c>
      <c r="EQ3294" t="s">
        <v>207</v>
      </c>
      <c r="ER3294" t="s">
        <v>29926</v>
      </c>
      <c r="ES3294">
        <v>3</v>
      </c>
      <c r="ET3294">
        <v>0</v>
      </c>
      <c r="EU3294">
        <v>0</v>
      </c>
      <c r="EV3294">
        <v>0</v>
      </c>
      <c r="EX3294">
        <v>0</v>
      </c>
    </row>
    <row r="3295" spans="142:174">
      <c r="EL3295">
        <v>44341</v>
      </c>
      <c r="EM3295" t="s">
        <v>29927</v>
      </c>
      <c r="EN3295" t="s">
        <v>32924</v>
      </c>
      <c r="EO3295" t="s">
        <v>29929</v>
      </c>
      <c r="EP3295">
        <v>643887644126</v>
      </c>
      <c r="EQ3295" t="s">
        <v>207</v>
      </c>
      <c r="ER3295" t="s">
        <v>29926</v>
      </c>
      <c r="ES3295">
        <v>6</v>
      </c>
      <c r="ET3295">
        <v>0</v>
      </c>
      <c r="EU3295">
        <v>0</v>
      </c>
      <c r="EV3295">
        <v>0</v>
      </c>
      <c r="EX3295">
        <v>0</v>
      </c>
    </row>
    <row r="3296" spans="142:174">
      <c r="EL3296">
        <v>44341</v>
      </c>
      <c r="EM3296" t="s">
        <v>33313</v>
      </c>
      <c r="EN3296" t="s">
        <v>211</v>
      </c>
      <c r="EO3296" t="s">
        <v>206</v>
      </c>
      <c r="EP3296">
        <v>599211933377</v>
      </c>
      <c r="EQ3296" t="s">
        <v>207</v>
      </c>
      <c r="ER3296" t="s">
        <v>208</v>
      </c>
      <c r="ES3296">
        <v>10</v>
      </c>
      <c r="ET3296">
        <v>0</v>
      </c>
      <c r="EU3296">
        <v>0</v>
      </c>
      <c r="EV3296">
        <v>0</v>
      </c>
      <c r="EX3296">
        <v>0</v>
      </c>
    </row>
    <row r="3297" spans="142:174">
      <c r="EL3297">
        <v>44341</v>
      </c>
      <c r="EM3297" t="s">
        <v>33313</v>
      </c>
      <c r="EN3297" t="s">
        <v>211</v>
      </c>
      <c r="EO3297" t="s">
        <v>206</v>
      </c>
      <c r="EP3297">
        <v>599211933377</v>
      </c>
      <c r="EQ3297" t="s">
        <v>207</v>
      </c>
      <c r="ER3297" t="s">
        <v>209</v>
      </c>
      <c r="ES3297">
        <v>79</v>
      </c>
      <c r="ET3297">
        <v>0</v>
      </c>
      <c r="EU3297">
        <v>0</v>
      </c>
      <c r="EV3297">
        <v>0</v>
      </c>
      <c r="EX3297">
        <v>0</v>
      </c>
    </row>
    <row r="3298" spans="142:174">
      <c r="EL3298">
        <v>44341</v>
      </c>
      <c r="EM3298" t="s">
        <v>29927</v>
      </c>
      <c r="EN3298" t="s">
        <v>32923</v>
      </c>
      <c r="EO3298" t="s">
        <v>29929</v>
      </c>
      <c r="EP3298">
        <v>624706080666</v>
      </c>
      <c r="EQ3298" t="s">
        <v>207</v>
      </c>
      <c r="ER3298" t="s">
        <v>209</v>
      </c>
      <c r="ES3298">
        <v>9</v>
      </c>
      <c r="ET3298">
        <v>0</v>
      </c>
      <c r="EU3298">
        <v>0</v>
      </c>
      <c r="EV3298">
        <v>0</v>
      </c>
      <c r="EX3298">
        <v>0</v>
      </c>
    </row>
    <row r="3299" spans="142:174">
      <c r="EL3299">
        <v>44341</v>
      </c>
      <c r="EM3299" t="s">
        <v>29927</v>
      </c>
      <c r="EN3299" t="s">
        <v>32923</v>
      </c>
      <c r="EO3299" t="s">
        <v>29929</v>
      </c>
      <c r="EP3299">
        <v>624706080666</v>
      </c>
      <c r="EQ3299" t="s">
        <v>207</v>
      </c>
      <c r="ER3299" t="s">
        <v>29926</v>
      </c>
      <c r="ES3299">
        <v>1</v>
      </c>
      <c r="ET3299">
        <v>0</v>
      </c>
      <c r="EU3299">
        <v>0</v>
      </c>
      <c r="EV3299">
        <v>0</v>
      </c>
      <c r="EX3299">
        <v>0</v>
      </c>
    </row>
    <row r="3300" spans="142:174">
      <c r="EL3300">
        <v>44341</v>
      </c>
      <c r="EM3300" t="s">
        <v>33318</v>
      </c>
      <c r="EN3300" t="s">
        <v>33319</v>
      </c>
      <c r="EO3300" t="s">
        <v>206</v>
      </c>
      <c r="EP3300">
        <v>624706080666</v>
      </c>
      <c r="EQ3300" t="s">
        <v>207</v>
      </c>
      <c r="ER3300" t="s">
        <v>208</v>
      </c>
      <c r="ES3300">
        <v>156</v>
      </c>
      <c r="ET3300">
        <v>0</v>
      </c>
      <c r="EU3300">
        <v>0</v>
      </c>
      <c r="EV3300">
        <v>0</v>
      </c>
      <c r="EX3300">
        <v>0</v>
      </c>
    </row>
    <row r="3301" spans="142:174">
      <c r="EL3301">
        <v>44341</v>
      </c>
      <c r="EM3301" t="s">
        <v>33318</v>
      </c>
      <c r="EN3301" t="s">
        <v>33319</v>
      </c>
      <c r="EO3301" t="s">
        <v>206</v>
      </c>
      <c r="EP3301">
        <v>624706080666</v>
      </c>
      <c r="EQ3301" t="s">
        <v>207</v>
      </c>
      <c r="ER3301" t="s">
        <v>209</v>
      </c>
      <c r="ES3301">
        <v>507</v>
      </c>
      <c r="ET3301">
        <v>10</v>
      </c>
      <c r="EU3301">
        <v>3346</v>
      </c>
      <c r="EV3301">
        <v>1.9723999999999999</v>
      </c>
      <c r="EW3301">
        <v>334.6</v>
      </c>
      <c r="EX3301">
        <v>6599.6054999999997</v>
      </c>
      <c r="EY3301" s="99">
        <v>0</v>
      </c>
      <c r="EZ3301" s="99">
        <v>0</v>
      </c>
      <c r="FA3301" s="99">
        <v>0</v>
      </c>
      <c r="FB3301" s="99">
        <v>0</v>
      </c>
      <c r="FC3301" s="99">
        <v>0</v>
      </c>
      <c r="FD3301" s="99">
        <v>0</v>
      </c>
      <c r="FE3301" s="99">
        <v>0</v>
      </c>
      <c r="FF3301" s="99">
        <v>1</v>
      </c>
      <c r="FG3301" s="99">
        <v>0</v>
      </c>
      <c r="FH3301" s="99">
        <v>1</v>
      </c>
      <c r="FI3301" s="99">
        <v>0</v>
      </c>
      <c r="FJ3301" s="99">
        <v>0</v>
      </c>
      <c r="FK3301" s="99">
        <v>0</v>
      </c>
      <c r="FL3301" s="99">
        <v>0</v>
      </c>
      <c r="FM3301" s="99">
        <v>0</v>
      </c>
      <c r="FN3301" s="99">
        <v>0</v>
      </c>
      <c r="FO3301" s="99">
        <v>0</v>
      </c>
      <c r="FP3301" s="99">
        <v>0</v>
      </c>
      <c r="FQ3301" s="99">
        <v>0</v>
      </c>
      <c r="FR3301" s="99">
        <v>0</v>
      </c>
    </row>
    <row r="3302" spans="142:174">
      <c r="EL3302">
        <v>44341</v>
      </c>
      <c r="EM3302" t="s">
        <v>33320</v>
      </c>
      <c r="EN3302" t="s">
        <v>32045</v>
      </c>
      <c r="EO3302" t="s">
        <v>206</v>
      </c>
      <c r="EP3302">
        <v>643582104858</v>
      </c>
      <c r="EQ3302" t="s">
        <v>207</v>
      </c>
      <c r="ER3302" t="s">
        <v>208</v>
      </c>
      <c r="ES3302">
        <v>26</v>
      </c>
      <c r="ET3302">
        <v>0</v>
      </c>
      <c r="EU3302">
        <v>0</v>
      </c>
      <c r="EV3302">
        <v>0</v>
      </c>
      <c r="EX3302">
        <v>0</v>
      </c>
    </row>
    <row r="3303" spans="142:174">
      <c r="EL3303">
        <v>44341</v>
      </c>
      <c r="EM3303" t="s">
        <v>33320</v>
      </c>
      <c r="EN3303" t="s">
        <v>32045</v>
      </c>
      <c r="EO3303" t="s">
        <v>206</v>
      </c>
      <c r="EP3303">
        <v>643582104858</v>
      </c>
      <c r="EQ3303" t="s">
        <v>207</v>
      </c>
      <c r="ER3303" t="s">
        <v>209</v>
      </c>
      <c r="ES3303">
        <v>380</v>
      </c>
      <c r="ET3303">
        <v>4</v>
      </c>
      <c r="EU3303">
        <v>3109</v>
      </c>
      <c r="EV3303">
        <v>1.0526</v>
      </c>
      <c r="EW3303">
        <v>777.25</v>
      </c>
      <c r="EX3303">
        <v>8181.5789000000004</v>
      </c>
    </row>
    <row r="3304" spans="142:174">
      <c r="EL3304">
        <v>44341</v>
      </c>
      <c r="EM3304" t="s">
        <v>33320</v>
      </c>
      <c r="EN3304" t="s">
        <v>32045</v>
      </c>
      <c r="EO3304" t="s">
        <v>206</v>
      </c>
      <c r="EP3304">
        <v>643582104858</v>
      </c>
      <c r="EQ3304" t="s">
        <v>207</v>
      </c>
      <c r="ER3304" t="s">
        <v>29926</v>
      </c>
      <c r="ES3304">
        <v>2</v>
      </c>
      <c r="ET3304">
        <v>0</v>
      </c>
      <c r="EU3304">
        <v>0</v>
      </c>
      <c r="EV3304">
        <v>0</v>
      </c>
      <c r="EX3304">
        <v>0</v>
      </c>
    </row>
    <row r="3305" spans="142:174">
      <c r="EL3305">
        <v>44341</v>
      </c>
      <c r="EM3305" t="s">
        <v>33321</v>
      </c>
      <c r="EN3305" t="s">
        <v>33322</v>
      </c>
      <c r="EO3305" t="s">
        <v>206</v>
      </c>
      <c r="EP3305">
        <v>626755881761</v>
      </c>
      <c r="EQ3305" t="s">
        <v>207</v>
      </c>
      <c r="ER3305" t="s">
        <v>208</v>
      </c>
      <c r="ES3305">
        <v>47</v>
      </c>
      <c r="ET3305">
        <v>0</v>
      </c>
      <c r="EU3305">
        <v>0</v>
      </c>
      <c r="EV3305">
        <v>0</v>
      </c>
      <c r="EX3305">
        <v>0</v>
      </c>
    </row>
    <row r="3306" spans="142:174">
      <c r="EL3306">
        <v>44341</v>
      </c>
      <c r="EM3306" t="s">
        <v>33321</v>
      </c>
      <c r="EN3306" t="s">
        <v>33322</v>
      </c>
      <c r="EO3306" t="s">
        <v>206</v>
      </c>
      <c r="EP3306">
        <v>626755881761</v>
      </c>
      <c r="EQ3306" t="s">
        <v>207</v>
      </c>
      <c r="ER3306" t="s">
        <v>209</v>
      </c>
      <c r="ES3306">
        <v>563</v>
      </c>
      <c r="ET3306">
        <v>17</v>
      </c>
      <c r="EU3306">
        <v>5000</v>
      </c>
      <c r="EV3306">
        <v>3.0194999999999999</v>
      </c>
      <c r="EW3306">
        <v>294.11759999999998</v>
      </c>
      <c r="EX3306">
        <v>8880.9946999999993</v>
      </c>
      <c r="EY3306" s="99">
        <v>0</v>
      </c>
      <c r="EZ3306" s="99">
        <v>0</v>
      </c>
      <c r="FA3306" s="99">
        <v>0</v>
      </c>
      <c r="FB3306" s="99">
        <v>0</v>
      </c>
      <c r="FC3306" s="99">
        <v>0</v>
      </c>
      <c r="FD3306" s="99">
        <v>0</v>
      </c>
      <c r="FE3306" s="99">
        <v>0</v>
      </c>
      <c r="FF3306" s="99">
        <v>2</v>
      </c>
      <c r="FG3306" s="99">
        <v>0</v>
      </c>
      <c r="FH3306" s="99">
        <v>2</v>
      </c>
      <c r="FI3306" s="99">
        <v>0</v>
      </c>
      <c r="FJ3306" s="99">
        <v>0</v>
      </c>
      <c r="FK3306" s="99">
        <v>0</v>
      </c>
      <c r="FL3306" s="99">
        <v>0</v>
      </c>
      <c r="FM3306" s="99">
        <v>0</v>
      </c>
      <c r="FN3306" s="99">
        <v>0</v>
      </c>
      <c r="FO3306" s="99">
        <v>0</v>
      </c>
      <c r="FP3306" s="99">
        <v>0</v>
      </c>
      <c r="FQ3306" s="99">
        <v>0</v>
      </c>
      <c r="FR3306" s="99">
        <v>0</v>
      </c>
    </row>
    <row r="3307" spans="142:174">
      <c r="EL3307">
        <v>44341</v>
      </c>
      <c r="EM3307" t="s">
        <v>33323</v>
      </c>
      <c r="EN3307" t="s">
        <v>32924</v>
      </c>
      <c r="EO3307" t="s">
        <v>206</v>
      </c>
      <c r="EP3307">
        <v>643887644126</v>
      </c>
      <c r="EQ3307" t="s">
        <v>207</v>
      </c>
      <c r="ER3307" t="s">
        <v>208</v>
      </c>
      <c r="ES3307">
        <v>270</v>
      </c>
      <c r="ET3307">
        <v>0</v>
      </c>
      <c r="EU3307">
        <v>0</v>
      </c>
      <c r="EV3307">
        <v>0</v>
      </c>
      <c r="EX3307">
        <v>0</v>
      </c>
    </row>
    <row r="3308" spans="142:174">
      <c r="EL3308">
        <v>44341</v>
      </c>
      <c r="EM3308" t="s">
        <v>33323</v>
      </c>
      <c r="EN3308" t="s">
        <v>32924</v>
      </c>
      <c r="EO3308" t="s">
        <v>206</v>
      </c>
      <c r="EP3308">
        <v>643887644126</v>
      </c>
      <c r="EQ3308" t="s">
        <v>207</v>
      </c>
      <c r="ER3308" t="s">
        <v>209</v>
      </c>
      <c r="ES3308">
        <v>386</v>
      </c>
      <c r="ET3308">
        <v>9</v>
      </c>
      <c r="EU3308">
        <v>4062</v>
      </c>
      <c r="EV3308">
        <v>2.3315999999999999</v>
      </c>
      <c r="EW3308">
        <v>451.33330000000001</v>
      </c>
      <c r="EX3308">
        <v>10523.3161</v>
      </c>
      <c r="EY3308" s="99">
        <v>0</v>
      </c>
      <c r="EZ3308" s="99">
        <v>0</v>
      </c>
      <c r="FA3308" s="99">
        <v>0</v>
      </c>
      <c r="FB3308" s="99">
        <v>0</v>
      </c>
      <c r="FC3308" s="99">
        <v>0</v>
      </c>
      <c r="FD3308" s="99">
        <v>0</v>
      </c>
      <c r="FE3308" s="99">
        <v>0</v>
      </c>
      <c r="FF3308" s="99">
        <v>1</v>
      </c>
      <c r="FG3308" s="99">
        <v>0</v>
      </c>
      <c r="FH3308" s="99">
        <v>1</v>
      </c>
      <c r="FI3308" s="99">
        <v>0</v>
      </c>
      <c r="FJ3308" s="99">
        <v>0</v>
      </c>
      <c r="FK3308" s="99">
        <v>0</v>
      </c>
      <c r="FL3308" s="99">
        <v>0</v>
      </c>
      <c r="FM3308" s="99">
        <v>0</v>
      </c>
      <c r="FN3308" s="99">
        <v>0</v>
      </c>
      <c r="FO3308" s="99">
        <v>0</v>
      </c>
      <c r="FP3308" s="99">
        <v>0</v>
      </c>
      <c r="FQ3308" s="99">
        <v>0</v>
      </c>
      <c r="FR3308" s="99">
        <v>0</v>
      </c>
    </row>
    <row r="3309" spans="142:174">
      <c r="EL3309">
        <v>44342</v>
      </c>
      <c r="EM3309" t="s">
        <v>29927</v>
      </c>
      <c r="EN3309" t="s">
        <v>1370</v>
      </c>
      <c r="EO3309" t="s">
        <v>29929</v>
      </c>
      <c r="EP3309">
        <v>599408782168</v>
      </c>
      <c r="EQ3309" t="s">
        <v>207</v>
      </c>
      <c r="ER3309" t="s">
        <v>209</v>
      </c>
      <c r="ES3309">
        <v>147</v>
      </c>
      <c r="ET3309">
        <v>14</v>
      </c>
      <c r="EU3309">
        <v>2740</v>
      </c>
      <c r="EV3309">
        <v>9.5237999999999996</v>
      </c>
      <c r="EW3309">
        <v>195.71430000000001</v>
      </c>
      <c r="EX3309">
        <v>18639.4558</v>
      </c>
      <c r="EY3309" s="99">
        <v>14.2857</v>
      </c>
      <c r="EZ3309" s="99">
        <v>5723</v>
      </c>
      <c r="FA3309" s="99">
        <v>2</v>
      </c>
      <c r="FB3309" s="99">
        <v>0</v>
      </c>
      <c r="FC3309" s="99">
        <v>0</v>
      </c>
      <c r="FD3309" s="99">
        <v>5723</v>
      </c>
      <c r="FE3309" s="99">
        <v>2</v>
      </c>
      <c r="FF3309" s="99">
        <v>0</v>
      </c>
      <c r="FG3309" s="99">
        <v>1</v>
      </c>
      <c r="FH3309" s="99">
        <v>1</v>
      </c>
      <c r="FI3309" s="99">
        <v>2.0886999999999998</v>
      </c>
      <c r="FJ3309" s="99">
        <v>4</v>
      </c>
      <c r="FK3309" s="99">
        <v>0</v>
      </c>
      <c r="FL3309" s="99">
        <v>4</v>
      </c>
      <c r="FM3309" s="99">
        <v>0</v>
      </c>
      <c r="FN3309" s="99">
        <v>0</v>
      </c>
      <c r="FO3309" s="99">
        <v>0</v>
      </c>
      <c r="FP3309" s="99">
        <v>0</v>
      </c>
      <c r="FQ3309" s="99">
        <v>0</v>
      </c>
      <c r="FR3309" s="99">
        <v>0</v>
      </c>
    </row>
    <row r="3310" spans="142:174">
      <c r="EL3310">
        <v>44342</v>
      </c>
      <c r="EM3310" t="s">
        <v>29927</v>
      </c>
      <c r="EN3310" t="s">
        <v>22765</v>
      </c>
      <c r="EO3310" t="s">
        <v>29929</v>
      </c>
      <c r="EP3310">
        <v>574813750930</v>
      </c>
      <c r="EQ3310" t="s">
        <v>207</v>
      </c>
      <c r="ER3310" t="s">
        <v>209</v>
      </c>
      <c r="ES3310">
        <v>77</v>
      </c>
      <c r="ET3310">
        <v>3</v>
      </c>
      <c r="EU3310">
        <v>495</v>
      </c>
      <c r="EV3310">
        <v>3.8961000000000001</v>
      </c>
      <c r="EW3310">
        <v>165</v>
      </c>
      <c r="EX3310">
        <v>6428.5713999999998</v>
      </c>
    </row>
    <row r="3311" spans="142:174">
      <c r="EL3311">
        <v>44342</v>
      </c>
      <c r="EM3311" t="s">
        <v>29927</v>
      </c>
      <c r="EN3311" t="s">
        <v>3790</v>
      </c>
      <c r="EO3311" t="s">
        <v>29929</v>
      </c>
      <c r="EP3311">
        <v>628191785238</v>
      </c>
      <c r="EQ3311" t="s">
        <v>207</v>
      </c>
      <c r="ER3311" t="s">
        <v>209</v>
      </c>
      <c r="ES3311">
        <v>88</v>
      </c>
      <c r="ET3311">
        <v>5</v>
      </c>
      <c r="EU3311">
        <v>985</v>
      </c>
      <c r="EV3311">
        <v>5.6818</v>
      </c>
      <c r="EW3311">
        <v>197</v>
      </c>
      <c r="EX3311">
        <v>11193.1818</v>
      </c>
      <c r="EY3311" s="99">
        <v>0</v>
      </c>
      <c r="EZ3311" s="99">
        <v>0</v>
      </c>
      <c r="FA3311" s="99">
        <v>0</v>
      </c>
      <c r="FB3311" s="99">
        <v>0</v>
      </c>
      <c r="FC3311" s="99">
        <v>0</v>
      </c>
      <c r="FD3311" s="99">
        <v>0</v>
      </c>
      <c r="FE3311" s="99">
        <v>0</v>
      </c>
      <c r="FF3311" s="99">
        <v>2</v>
      </c>
      <c r="FG3311" s="99">
        <v>0</v>
      </c>
      <c r="FH3311" s="99">
        <v>2</v>
      </c>
      <c r="FI3311" s="99">
        <v>0</v>
      </c>
      <c r="FJ3311" s="99">
        <v>2</v>
      </c>
      <c r="FK3311" s="99">
        <v>1</v>
      </c>
      <c r="FL3311" s="99">
        <v>3</v>
      </c>
      <c r="FM3311" s="99">
        <v>0</v>
      </c>
      <c r="FN3311" s="99">
        <v>0</v>
      </c>
      <c r="FO3311" s="99">
        <v>0</v>
      </c>
      <c r="FP3311" s="99">
        <v>0</v>
      </c>
      <c r="FQ3311" s="99">
        <v>0</v>
      </c>
      <c r="FR3311" s="99">
        <v>0</v>
      </c>
    </row>
    <row r="3312" spans="142:174">
      <c r="EL3312">
        <v>44342</v>
      </c>
      <c r="EM3312" t="s">
        <v>29930</v>
      </c>
      <c r="EN3312" t="s">
        <v>24562</v>
      </c>
      <c r="EO3312" t="s">
        <v>29929</v>
      </c>
      <c r="EP3312">
        <v>574549692805</v>
      </c>
      <c r="EQ3312" t="s">
        <v>207</v>
      </c>
      <c r="ER3312" t="s">
        <v>209</v>
      </c>
      <c r="ES3312">
        <v>71</v>
      </c>
      <c r="ET3312">
        <v>1</v>
      </c>
      <c r="EU3312">
        <v>165</v>
      </c>
      <c r="EV3312">
        <v>1.4085000000000001</v>
      </c>
      <c r="EW3312">
        <v>165</v>
      </c>
      <c r="EX3312">
        <v>2323.9436999999998</v>
      </c>
    </row>
    <row r="3313" spans="142:174">
      <c r="EL3313">
        <v>44342</v>
      </c>
      <c r="EM3313" t="s">
        <v>29930</v>
      </c>
      <c r="EN3313" t="s">
        <v>24562</v>
      </c>
      <c r="EO3313" t="s">
        <v>29929</v>
      </c>
      <c r="EP3313">
        <v>574549692805</v>
      </c>
      <c r="EQ3313" t="s">
        <v>207</v>
      </c>
      <c r="ER3313" t="s">
        <v>29926</v>
      </c>
      <c r="ES3313">
        <v>6</v>
      </c>
      <c r="ET3313">
        <v>0</v>
      </c>
      <c r="EU3313">
        <v>0</v>
      </c>
      <c r="EV3313">
        <v>0</v>
      </c>
      <c r="EX3313">
        <v>0</v>
      </c>
    </row>
    <row r="3314" spans="142:174">
      <c r="EL3314">
        <v>44342</v>
      </c>
      <c r="EM3314" t="s">
        <v>29930</v>
      </c>
      <c r="EN3314" t="s">
        <v>24559</v>
      </c>
      <c r="EO3314" t="s">
        <v>29929</v>
      </c>
      <c r="EP3314">
        <v>574917819112</v>
      </c>
      <c r="EQ3314" t="s">
        <v>207</v>
      </c>
      <c r="ER3314" t="s">
        <v>209</v>
      </c>
      <c r="ES3314">
        <v>74</v>
      </c>
      <c r="ET3314">
        <v>4</v>
      </c>
      <c r="EU3314">
        <v>710</v>
      </c>
      <c r="EV3314">
        <v>5.4054000000000002</v>
      </c>
      <c r="EW3314">
        <v>177.5</v>
      </c>
      <c r="EX3314">
        <v>9594.5946000000004</v>
      </c>
      <c r="EY3314" s="99">
        <v>0</v>
      </c>
      <c r="EZ3314" s="99">
        <v>0</v>
      </c>
      <c r="FA3314" s="99">
        <v>0</v>
      </c>
      <c r="FB3314" s="99">
        <v>0</v>
      </c>
      <c r="FC3314" s="99">
        <v>0</v>
      </c>
      <c r="FD3314" s="99">
        <v>0</v>
      </c>
      <c r="FE3314" s="99">
        <v>0</v>
      </c>
      <c r="FF3314" s="99">
        <v>0</v>
      </c>
      <c r="FG3314" s="99">
        <v>1</v>
      </c>
      <c r="FH3314" s="99">
        <v>1</v>
      </c>
      <c r="FI3314" s="99">
        <v>0</v>
      </c>
      <c r="FJ3314" s="99">
        <v>0</v>
      </c>
      <c r="FK3314" s="99">
        <v>0</v>
      </c>
      <c r="FL3314" s="99">
        <v>0</v>
      </c>
      <c r="FM3314" s="99">
        <v>0</v>
      </c>
      <c r="FN3314" s="99">
        <v>0</v>
      </c>
      <c r="FO3314" s="99">
        <v>0</v>
      </c>
      <c r="FP3314" s="99">
        <v>0</v>
      </c>
      <c r="FQ3314" s="99">
        <v>0</v>
      </c>
      <c r="FR3314" s="99">
        <v>0</v>
      </c>
    </row>
    <row r="3315" spans="142:174">
      <c r="EL3315">
        <v>44342</v>
      </c>
      <c r="EM3315" t="s">
        <v>29930</v>
      </c>
      <c r="EN3315" t="s">
        <v>24559</v>
      </c>
      <c r="EO3315" t="s">
        <v>29929</v>
      </c>
      <c r="EP3315">
        <v>574917819112</v>
      </c>
      <c r="EQ3315" t="s">
        <v>207</v>
      </c>
      <c r="ER3315" t="s">
        <v>29926</v>
      </c>
      <c r="ES3315">
        <v>6</v>
      </c>
      <c r="ET3315">
        <v>0</v>
      </c>
      <c r="EU3315">
        <v>0</v>
      </c>
      <c r="EV3315">
        <v>0</v>
      </c>
      <c r="EX3315">
        <v>0</v>
      </c>
    </row>
    <row r="3316" spans="142:174">
      <c r="EL3316">
        <v>44342</v>
      </c>
      <c r="EM3316" t="s">
        <v>29927</v>
      </c>
      <c r="EN3316" t="s">
        <v>19037</v>
      </c>
      <c r="EO3316" t="s">
        <v>29929</v>
      </c>
      <c r="EP3316">
        <v>574190053228</v>
      </c>
      <c r="EQ3316" t="s">
        <v>207</v>
      </c>
      <c r="ER3316" t="s">
        <v>209</v>
      </c>
      <c r="ES3316">
        <v>4</v>
      </c>
      <c r="ET3316">
        <v>1</v>
      </c>
      <c r="EU3316">
        <v>200</v>
      </c>
      <c r="EV3316">
        <v>25</v>
      </c>
      <c r="EW3316">
        <v>200</v>
      </c>
      <c r="EX3316">
        <v>50000</v>
      </c>
      <c r="EY3316" s="99">
        <v>0</v>
      </c>
      <c r="EZ3316" s="99">
        <v>0</v>
      </c>
      <c r="FA3316" s="99">
        <v>0</v>
      </c>
      <c r="FB3316" s="99">
        <v>0</v>
      </c>
      <c r="FC3316" s="99">
        <v>0</v>
      </c>
      <c r="FD3316" s="99">
        <v>0</v>
      </c>
      <c r="FE3316" s="99">
        <v>0</v>
      </c>
      <c r="FF3316" s="99">
        <v>0</v>
      </c>
      <c r="FG3316" s="99">
        <v>0</v>
      </c>
      <c r="FH3316" s="99">
        <v>0</v>
      </c>
      <c r="FI3316" s="99">
        <v>0</v>
      </c>
      <c r="FJ3316" s="99">
        <v>0</v>
      </c>
      <c r="FK3316" s="99">
        <v>0</v>
      </c>
      <c r="FL3316" s="99">
        <v>0</v>
      </c>
      <c r="FM3316" s="99">
        <v>0</v>
      </c>
      <c r="FN3316" s="99">
        <v>0</v>
      </c>
      <c r="FO3316" s="99">
        <v>0</v>
      </c>
      <c r="FP3316" s="99">
        <v>0</v>
      </c>
      <c r="FQ3316" s="99">
        <v>0</v>
      </c>
      <c r="FR3316" s="99">
        <v>0</v>
      </c>
    </row>
    <row r="3317" spans="142:174">
      <c r="EL3317">
        <v>44342</v>
      </c>
      <c r="EM3317" t="s">
        <v>29927</v>
      </c>
      <c r="EN3317" t="s">
        <v>17432</v>
      </c>
      <c r="EO3317" t="s">
        <v>29929</v>
      </c>
      <c r="EP3317">
        <v>592683898914</v>
      </c>
      <c r="EQ3317" t="s">
        <v>207</v>
      </c>
      <c r="ER3317" t="s">
        <v>209</v>
      </c>
      <c r="ES3317">
        <v>73</v>
      </c>
      <c r="ET3317">
        <v>5</v>
      </c>
      <c r="EU3317">
        <v>988</v>
      </c>
      <c r="EV3317">
        <v>6.8493000000000004</v>
      </c>
      <c r="EW3317">
        <v>197.6</v>
      </c>
      <c r="EX3317">
        <v>13534.2466</v>
      </c>
      <c r="EY3317" s="99">
        <v>0</v>
      </c>
      <c r="EZ3317" s="99">
        <v>0</v>
      </c>
      <c r="FA3317" s="99">
        <v>0</v>
      </c>
      <c r="FB3317" s="99">
        <v>0</v>
      </c>
      <c r="FC3317" s="99">
        <v>0</v>
      </c>
      <c r="FD3317" s="99">
        <v>0</v>
      </c>
      <c r="FE3317" s="99">
        <v>0</v>
      </c>
      <c r="FF3317" s="99">
        <v>1</v>
      </c>
      <c r="FG3317" s="99">
        <v>0</v>
      </c>
      <c r="FH3317" s="99">
        <v>1</v>
      </c>
      <c r="FI3317" s="99">
        <v>0</v>
      </c>
      <c r="FJ3317" s="99">
        <v>0</v>
      </c>
      <c r="FK3317" s="99">
        <v>0</v>
      </c>
      <c r="FL3317" s="99">
        <v>0</v>
      </c>
      <c r="FM3317" s="99">
        <v>0</v>
      </c>
      <c r="FN3317" s="99">
        <v>0</v>
      </c>
      <c r="FO3317" s="99">
        <v>0</v>
      </c>
      <c r="FP3317" s="99">
        <v>0</v>
      </c>
      <c r="FQ3317" s="99">
        <v>0</v>
      </c>
      <c r="FR3317" s="99">
        <v>0</v>
      </c>
    </row>
    <row r="3318" spans="142:174">
      <c r="EL3318">
        <v>44342</v>
      </c>
      <c r="EM3318" t="s">
        <v>29927</v>
      </c>
      <c r="EN3318" t="s">
        <v>211</v>
      </c>
      <c r="EO3318" t="s">
        <v>29929</v>
      </c>
      <c r="EP3318">
        <v>599211933377</v>
      </c>
      <c r="EQ3318" t="s">
        <v>207</v>
      </c>
      <c r="ER3318" t="s">
        <v>209</v>
      </c>
      <c r="ES3318">
        <v>182</v>
      </c>
      <c r="ET3318">
        <v>10</v>
      </c>
      <c r="EU3318">
        <v>1592</v>
      </c>
      <c r="EV3318">
        <v>5.4945000000000004</v>
      </c>
      <c r="EW3318">
        <v>159.19999999999999</v>
      </c>
      <c r="EX3318">
        <v>8747.2526999999991</v>
      </c>
      <c r="EY3318" s="99">
        <v>0</v>
      </c>
      <c r="EZ3318" s="99">
        <v>0</v>
      </c>
      <c r="FA3318" s="99">
        <v>0</v>
      </c>
      <c r="FB3318" s="99">
        <v>0</v>
      </c>
      <c r="FC3318" s="99">
        <v>0</v>
      </c>
      <c r="FD3318" s="99">
        <v>0</v>
      </c>
      <c r="FE3318" s="99">
        <v>0</v>
      </c>
      <c r="FF3318" s="99">
        <v>0</v>
      </c>
      <c r="FG3318" s="99">
        <v>0</v>
      </c>
      <c r="FH3318" s="99">
        <v>0</v>
      </c>
      <c r="FI3318" s="99">
        <v>0</v>
      </c>
      <c r="FJ3318" s="99">
        <v>2</v>
      </c>
      <c r="FK3318" s="99">
        <v>0</v>
      </c>
      <c r="FL3318" s="99">
        <v>2</v>
      </c>
      <c r="FM3318" s="99">
        <v>0</v>
      </c>
      <c r="FN3318" s="99">
        <v>0</v>
      </c>
      <c r="FO3318" s="99">
        <v>0</v>
      </c>
      <c r="FP3318" s="99">
        <v>0</v>
      </c>
      <c r="FQ3318" s="99">
        <v>0</v>
      </c>
      <c r="FR3318" s="99">
        <v>0</v>
      </c>
    </row>
    <row r="3319" spans="142:174">
      <c r="EL3319">
        <v>44342</v>
      </c>
      <c r="EM3319" t="s">
        <v>29930</v>
      </c>
      <c r="EN3319" t="s">
        <v>22749</v>
      </c>
      <c r="EO3319" t="s">
        <v>29929</v>
      </c>
      <c r="EP3319">
        <v>574814826537</v>
      </c>
      <c r="EQ3319" t="s">
        <v>207</v>
      </c>
      <c r="ER3319" t="s">
        <v>208</v>
      </c>
      <c r="ES3319">
        <v>2</v>
      </c>
      <c r="ET3319">
        <v>0</v>
      </c>
      <c r="EU3319">
        <v>0</v>
      </c>
      <c r="EV3319">
        <v>0</v>
      </c>
      <c r="EX3319">
        <v>0</v>
      </c>
    </row>
    <row r="3320" spans="142:174">
      <c r="EL3320">
        <v>44342</v>
      </c>
      <c r="EM3320" t="s">
        <v>29930</v>
      </c>
      <c r="EN3320" t="s">
        <v>22749</v>
      </c>
      <c r="EO3320" t="s">
        <v>29929</v>
      </c>
      <c r="EP3320">
        <v>574814826537</v>
      </c>
      <c r="EQ3320" t="s">
        <v>207</v>
      </c>
      <c r="ER3320" t="s">
        <v>209</v>
      </c>
      <c r="ES3320">
        <v>101</v>
      </c>
      <c r="ET3320">
        <v>8</v>
      </c>
      <c r="EU3320">
        <v>1444</v>
      </c>
      <c r="EV3320">
        <v>7.9207999999999998</v>
      </c>
      <c r="EW3320">
        <v>180.5</v>
      </c>
      <c r="EX3320">
        <v>14297.029699999999</v>
      </c>
    </row>
    <row r="3321" spans="142:174">
      <c r="EL3321">
        <v>44342</v>
      </c>
      <c r="EM3321" t="s">
        <v>29930</v>
      </c>
      <c r="EN3321" t="s">
        <v>22749</v>
      </c>
      <c r="EO3321" t="s">
        <v>29929</v>
      </c>
      <c r="EP3321">
        <v>574814826537</v>
      </c>
      <c r="EQ3321" t="s">
        <v>207</v>
      </c>
      <c r="ER3321" t="s">
        <v>29926</v>
      </c>
      <c r="ES3321">
        <v>1</v>
      </c>
      <c r="ET3321">
        <v>0</v>
      </c>
      <c r="EU3321">
        <v>0</v>
      </c>
      <c r="EV3321">
        <v>0</v>
      </c>
      <c r="EX3321">
        <v>0</v>
      </c>
    </row>
    <row r="3322" spans="142:174">
      <c r="EL3322">
        <v>44342</v>
      </c>
      <c r="EM3322" t="s">
        <v>29927</v>
      </c>
      <c r="EN3322" t="s">
        <v>17425</v>
      </c>
      <c r="EO3322" t="s">
        <v>29929</v>
      </c>
      <c r="EP3322">
        <v>585622329677</v>
      </c>
      <c r="EQ3322" t="s">
        <v>207</v>
      </c>
      <c r="ER3322" t="s">
        <v>209</v>
      </c>
      <c r="ES3322">
        <v>7</v>
      </c>
      <c r="ET3322">
        <v>0</v>
      </c>
      <c r="EU3322">
        <v>0</v>
      </c>
      <c r="EV3322">
        <v>0</v>
      </c>
      <c r="EX3322">
        <v>0</v>
      </c>
    </row>
    <row r="3323" spans="142:174">
      <c r="EL3323">
        <v>44342</v>
      </c>
      <c r="EM3323" t="s">
        <v>29927</v>
      </c>
      <c r="EN3323" t="s">
        <v>3779</v>
      </c>
      <c r="EO3323" t="s">
        <v>29929</v>
      </c>
      <c r="EP3323">
        <v>628188901458</v>
      </c>
      <c r="EQ3323" t="s">
        <v>207</v>
      </c>
      <c r="ER3323" t="s">
        <v>209</v>
      </c>
      <c r="ES3323">
        <v>8</v>
      </c>
      <c r="ET3323">
        <v>0</v>
      </c>
      <c r="EU3323">
        <v>0</v>
      </c>
      <c r="EV3323">
        <v>0</v>
      </c>
      <c r="EX3323">
        <v>0</v>
      </c>
    </row>
    <row r="3324" spans="142:174">
      <c r="EL3324">
        <v>44342</v>
      </c>
      <c r="EM3324" t="s">
        <v>29930</v>
      </c>
      <c r="EN3324" t="s">
        <v>24738</v>
      </c>
      <c r="EO3324" t="s">
        <v>29929</v>
      </c>
      <c r="EP3324">
        <v>574703641670</v>
      </c>
      <c r="EQ3324" t="s">
        <v>207</v>
      </c>
      <c r="ER3324" t="s">
        <v>208</v>
      </c>
      <c r="ES3324">
        <v>1</v>
      </c>
      <c r="ET3324">
        <v>0</v>
      </c>
      <c r="EU3324">
        <v>0</v>
      </c>
      <c r="EV3324">
        <v>0</v>
      </c>
      <c r="EX3324">
        <v>0</v>
      </c>
    </row>
    <row r="3325" spans="142:174">
      <c r="EL3325">
        <v>44342</v>
      </c>
      <c r="EM3325" t="s">
        <v>29930</v>
      </c>
      <c r="EN3325" t="s">
        <v>24738</v>
      </c>
      <c r="EO3325" t="s">
        <v>29929</v>
      </c>
      <c r="EP3325">
        <v>574703641670</v>
      </c>
      <c r="EQ3325" t="s">
        <v>207</v>
      </c>
      <c r="ER3325" t="s">
        <v>209</v>
      </c>
      <c r="ES3325">
        <v>39</v>
      </c>
      <c r="ET3325">
        <v>3</v>
      </c>
      <c r="EU3325">
        <v>513</v>
      </c>
      <c r="EV3325">
        <v>7.6923000000000004</v>
      </c>
      <c r="EW3325">
        <v>171</v>
      </c>
      <c r="EX3325">
        <v>13153.8462</v>
      </c>
      <c r="EY3325" s="99">
        <v>0</v>
      </c>
      <c r="EZ3325" s="99">
        <v>0</v>
      </c>
      <c r="FA3325" s="99">
        <v>0</v>
      </c>
      <c r="FB3325" s="99">
        <v>0</v>
      </c>
      <c r="FC3325" s="99">
        <v>0</v>
      </c>
      <c r="FD3325" s="99">
        <v>0</v>
      </c>
      <c r="FE3325" s="99">
        <v>0</v>
      </c>
      <c r="FF3325" s="99">
        <v>1</v>
      </c>
      <c r="FG3325" s="99">
        <v>0</v>
      </c>
      <c r="FH3325" s="99">
        <v>1</v>
      </c>
      <c r="FI3325" s="99">
        <v>0</v>
      </c>
      <c r="FJ3325" s="99">
        <v>1</v>
      </c>
      <c r="FK3325" s="99">
        <v>0</v>
      </c>
      <c r="FL3325" s="99">
        <v>1</v>
      </c>
      <c r="FM3325" s="99">
        <v>0</v>
      </c>
      <c r="FN3325" s="99">
        <v>0</v>
      </c>
      <c r="FO3325" s="99">
        <v>0</v>
      </c>
      <c r="FP3325" s="99">
        <v>0</v>
      </c>
      <c r="FQ3325" s="99">
        <v>0</v>
      </c>
      <c r="FR3325" s="99">
        <v>0</v>
      </c>
    </row>
    <row r="3326" spans="142:174">
      <c r="EL3326">
        <v>44342</v>
      </c>
      <c r="EM3326" t="s">
        <v>29930</v>
      </c>
      <c r="EN3326" t="s">
        <v>24738</v>
      </c>
      <c r="EO3326" t="s">
        <v>29929</v>
      </c>
      <c r="EP3326">
        <v>574703641670</v>
      </c>
      <c r="EQ3326" t="s">
        <v>207</v>
      </c>
      <c r="ER3326" t="s">
        <v>29926</v>
      </c>
      <c r="ES3326">
        <v>3</v>
      </c>
      <c r="ET3326">
        <v>0</v>
      </c>
      <c r="EU3326">
        <v>0</v>
      </c>
      <c r="EV3326">
        <v>0</v>
      </c>
      <c r="EX3326">
        <v>0</v>
      </c>
    </row>
    <row r="3327" spans="142:174">
      <c r="EL3327">
        <v>44342</v>
      </c>
      <c r="EM3327" t="s">
        <v>33313</v>
      </c>
      <c r="EN3327" t="s">
        <v>1370</v>
      </c>
      <c r="EO3327" t="s">
        <v>206</v>
      </c>
      <c r="EP3327">
        <v>599408782168</v>
      </c>
      <c r="EQ3327" t="s">
        <v>207</v>
      </c>
      <c r="ER3327" t="s">
        <v>208</v>
      </c>
      <c r="ES3327">
        <v>2</v>
      </c>
      <c r="ET3327">
        <v>0</v>
      </c>
      <c r="EU3327">
        <v>0</v>
      </c>
      <c r="EV3327">
        <v>0</v>
      </c>
      <c r="EX3327">
        <v>0</v>
      </c>
    </row>
    <row r="3328" spans="142:174">
      <c r="EL3328">
        <v>44342</v>
      </c>
      <c r="EM3328" t="s">
        <v>33313</v>
      </c>
      <c r="EN3328" t="s">
        <v>1370</v>
      </c>
      <c r="EO3328" t="s">
        <v>206</v>
      </c>
      <c r="EP3328">
        <v>599408782168</v>
      </c>
      <c r="EQ3328" t="s">
        <v>207</v>
      </c>
      <c r="ER3328" t="s">
        <v>209</v>
      </c>
      <c r="ES3328">
        <v>207</v>
      </c>
      <c r="ET3328">
        <v>19</v>
      </c>
      <c r="EU3328">
        <v>5000</v>
      </c>
      <c r="EV3328">
        <v>9.1786999999999992</v>
      </c>
      <c r="EW3328">
        <v>263.15789999999998</v>
      </c>
      <c r="EX3328">
        <v>24154.589400000001</v>
      </c>
      <c r="EY3328" s="99">
        <v>5.2632000000000003</v>
      </c>
      <c r="EZ3328" s="99">
        <v>0</v>
      </c>
      <c r="FA3328" s="99">
        <v>0</v>
      </c>
      <c r="FB3328" s="99">
        <v>2783</v>
      </c>
      <c r="FC3328" s="99">
        <v>1</v>
      </c>
      <c r="FD3328" s="99">
        <v>2783</v>
      </c>
      <c r="FE3328" s="99">
        <v>1</v>
      </c>
      <c r="FF3328" s="99">
        <v>1</v>
      </c>
      <c r="FG3328" s="99">
        <v>0</v>
      </c>
      <c r="FH3328" s="99">
        <v>1</v>
      </c>
      <c r="FI3328" s="99">
        <v>0.55659999999999998</v>
      </c>
      <c r="FJ3328" s="99">
        <v>2</v>
      </c>
      <c r="FK3328" s="99">
        <v>1</v>
      </c>
      <c r="FL3328" s="99">
        <v>3</v>
      </c>
      <c r="FM3328" s="99">
        <v>0</v>
      </c>
      <c r="FN3328" s="99">
        <v>0</v>
      </c>
      <c r="FO3328" s="99">
        <v>0</v>
      </c>
      <c r="FP3328" s="99">
        <v>0</v>
      </c>
      <c r="FQ3328" s="99">
        <v>0</v>
      </c>
      <c r="FR3328" s="99">
        <v>0</v>
      </c>
    </row>
    <row r="3329" spans="142:174">
      <c r="EL3329">
        <v>44342</v>
      </c>
      <c r="EM3329" t="s">
        <v>32041</v>
      </c>
      <c r="EN3329" t="s">
        <v>3785</v>
      </c>
      <c r="EO3329" t="s">
        <v>29929</v>
      </c>
      <c r="EP3329">
        <v>627859828083</v>
      </c>
      <c r="EQ3329" t="s">
        <v>207</v>
      </c>
      <c r="ER3329" t="s">
        <v>209</v>
      </c>
      <c r="ES3329">
        <v>2</v>
      </c>
      <c r="ET3329">
        <v>0</v>
      </c>
      <c r="EU3329">
        <v>0</v>
      </c>
      <c r="EV3329">
        <v>0</v>
      </c>
      <c r="EX3329">
        <v>0</v>
      </c>
    </row>
    <row r="3330" spans="142:174">
      <c r="EL3330">
        <v>44342</v>
      </c>
      <c r="EM3330" t="s">
        <v>32041</v>
      </c>
      <c r="EN3330" t="s">
        <v>3779</v>
      </c>
      <c r="EO3330" t="s">
        <v>29929</v>
      </c>
      <c r="EP3330">
        <v>628188901458</v>
      </c>
      <c r="EQ3330" t="s">
        <v>207</v>
      </c>
      <c r="ER3330" t="s">
        <v>209</v>
      </c>
      <c r="ES3330">
        <v>12</v>
      </c>
      <c r="ET3330">
        <v>1</v>
      </c>
      <c r="EU3330">
        <v>64</v>
      </c>
      <c r="EV3330">
        <v>8.3332999999999995</v>
      </c>
      <c r="EW3330">
        <v>64</v>
      </c>
      <c r="EX3330">
        <v>5333.3333000000002</v>
      </c>
      <c r="EY3330" s="99">
        <v>0</v>
      </c>
      <c r="EZ3330" s="99">
        <v>0</v>
      </c>
      <c r="FA3330" s="99">
        <v>0</v>
      </c>
      <c r="FB3330" s="99">
        <v>0</v>
      </c>
      <c r="FC3330" s="99">
        <v>0</v>
      </c>
      <c r="FD3330" s="99">
        <v>0</v>
      </c>
      <c r="FE3330" s="99">
        <v>0</v>
      </c>
      <c r="FF3330" s="99">
        <v>1</v>
      </c>
      <c r="FG3330" s="99">
        <v>0</v>
      </c>
      <c r="FH3330" s="99">
        <v>1</v>
      </c>
      <c r="FI3330" s="99">
        <v>0</v>
      </c>
      <c r="FJ3330" s="99">
        <v>0</v>
      </c>
      <c r="FK3330" s="99">
        <v>0</v>
      </c>
      <c r="FL3330" s="99">
        <v>0</v>
      </c>
      <c r="FM3330" s="99">
        <v>0</v>
      </c>
      <c r="FN3330" s="99">
        <v>0</v>
      </c>
      <c r="FO3330" s="99">
        <v>0</v>
      </c>
      <c r="FP3330" s="99">
        <v>0</v>
      </c>
      <c r="FQ3330" s="99">
        <v>0</v>
      </c>
      <c r="FR3330" s="99">
        <v>0</v>
      </c>
    </row>
    <row r="3331" spans="142:174">
      <c r="EL3331">
        <v>44342</v>
      </c>
      <c r="EM3331" t="s">
        <v>32039</v>
      </c>
      <c r="EN3331" t="s">
        <v>32045</v>
      </c>
      <c r="EO3331" t="s">
        <v>29929</v>
      </c>
      <c r="EP3331">
        <v>643582104858</v>
      </c>
      <c r="EQ3331" t="s">
        <v>207</v>
      </c>
      <c r="ER3331" t="s">
        <v>209</v>
      </c>
      <c r="ES3331">
        <v>2</v>
      </c>
      <c r="ET3331">
        <v>0</v>
      </c>
      <c r="EU3331">
        <v>0</v>
      </c>
      <c r="EV3331">
        <v>0</v>
      </c>
      <c r="EX3331">
        <v>0</v>
      </c>
    </row>
    <row r="3332" spans="142:174">
      <c r="EL3332">
        <v>44342</v>
      </c>
      <c r="EM3332" t="s">
        <v>32041</v>
      </c>
      <c r="EN3332" t="s">
        <v>3777</v>
      </c>
      <c r="EO3332" t="s">
        <v>29929</v>
      </c>
      <c r="EP3332">
        <v>627860956677</v>
      </c>
      <c r="EQ3332" t="s">
        <v>207</v>
      </c>
      <c r="ER3332" t="s">
        <v>209</v>
      </c>
      <c r="ES3332">
        <v>6</v>
      </c>
      <c r="ET3332">
        <v>0</v>
      </c>
      <c r="EU3332">
        <v>0</v>
      </c>
      <c r="EV3332">
        <v>0</v>
      </c>
      <c r="EX3332">
        <v>0</v>
      </c>
    </row>
    <row r="3333" spans="142:174">
      <c r="EL3333">
        <v>44342</v>
      </c>
      <c r="EM3333" t="s">
        <v>32038</v>
      </c>
      <c r="EN3333" t="s">
        <v>3780</v>
      </c>
      <c r="EO3333" t="s">
        <v>29929</v>
      </c>
      <c r="EP3333">
        <v>628786403173</v>
      </c>
      <c r="EQ3333" t="s">
        <v>207</v>
      </c>
      <c r="ER3333" t="s">
        <v>209</v>
      </c>
      <c r="ES3333">
        <v>1</v>
      </c>
      <c r="ET3333">
        <v>0</v>
      </c>
      <c r="EU3333">
        <v>0</v>
      </c>
      <c r="EV3333">
        <v>0</v>
      </c>
      <c r="EX3333">
        <v>0</v>
      </c>
    </row>
    <row r="3334" spans="142:174">
      <c r="EL3334">
        <v>44342</v>
      </c>
      <c r="EM3334" t="s">
        <v>32039</v>
      </c>
      <c r="EN3334" t="s">
        <v>3793</v>
      </c>
      <c r="EO3334" t="s">
        <v>29929</v>
      </c>
      <c r="EP3334">
        <v>628786455613</v>
      </c>
      <c r="EQ3334" t="s">
        <v>207</v>
      </c>
      <c r="ER3334" t="s">
        <v>209</v>
      </c>
      <c r="ES3334">
        <v>3</v>
      </c>
      <c r="ET3334">
        <v>0</v>
      </c>
      <c r="EU3334">
        <v>0</v>
      </c>
      <c r="EV3334">
        <v>0</v>
      </c>
      <c r="EX3334">
        <v>0</v>
      </c>
    </row>
    <row r="3335" spans="142:174">
      <c r="EL3335">
        <v>44342</v>
      </c>
      <c r="EM3335" t="s">
        <v>32041</v>
      </c>
      <c r="EN3335" t="s">
        <v>17428</v>
      </c>
      <c r="EO3335" t="s">
        <v>29929</v>
      </c>
      <c r="EP3335">
        <v>574813586895</v>
      </c>
      <c r="EQ3335" t="s">
        <v>207</v>
      </c>
      <c r="ER3335" t="s">
        <v>209</v>
      </c>
      <c r="ES3335">
        <v>5</v>
      </c>
      <c r="ET3335">
        <v>0</v>
      </c>
      <c r="EU3335">
        <v>0</v>
      </c>
      <c r="EV3335">
        <v>0</v>
      </c>
      <c r="EX3335">
        <v>0</v>
      </c>
    </row>
    <row r="3336" spans="142:174">
      <c r="EL3336">
        <v>44342</v>
      </c>
      <c r="EM3336" t="s">
        <v>32041</v>
      </c>
      <c r="EN3336" t="s">
        <v>3783</v>
      </c>
      <c r="EO3336" t="s">
        <v>29929</v>
      </c>
      <c r="EP3336">
        <v>628192997700</v>
      </c>
      <c r="EQ3336" t="s">
        <v>207</v>
      </c>
      <c r="ER3336" t="s">
        <v>209</v>
      </c>
      <c r="ES3336">
        <v>7</v>
      </c>
      <c r="ET3336">
        <v>1</v>
      </c>
      <c r="EU3336">
        <v>50</v>
      </c>
      <c r="EV3336">
        <v>14.2857</v>
      </c>
      <c r="EW3336">
        <v>50</v>
      </c>
      <c r="EX3336">
        <v>7142.8571000000002</v>
      </c>
    </row>
    <row r="3337" spans="142:174">
      <c r="EL3337">
        <v>44342</v>
      </c>
      <c r="EM3337" t="s">
        <v>32041</v>
      </c>
      <c r="EN3337" t="s">
        <v>17433</v>
      </c>
      <c r="EO3337" t="s">
        <v>29929</v>
      </c>
      <c r="EP3337">
        <v>574398131691</v>
      </c>
      <c r="EQ3337" t="s">
        <v>207</v>
      </c>
      <c r="ER3337" t="s">
        <v>209</v>
      </c>
      <c r="ES3337">
        <v>7</v>
      </c>
      <c r="ET3337">
        <v>1</v>
      </c>
      <c r="EU3337">
        <v>50</v>
      </c>
      <c r="EV3337">
        <v>14.2857</v>
      </c>
      <c r="EW3337">
        <v>50</v>
      </c>
      <c r="EX3337">
        <v>7142.8571000000002</v>
      </c>
    </row>
    <row r="3338" spans="142:174">
      <c r="EL3338">
        <v>44342</v>
      </c>
      <c r="EM3338" t="s">
        <v>32041</v>
      </c>
      <c r="EN3338" t="s">
        <v>3778</v>
      </c>
      <c r="EO3338" t="s">
        <v>29929</v>
      </c>
      <c r="EP3338">
        <v>628195165591</v>
      </c>
      <c r="EQ3338" t="s">
        <v>207</v>
      </c>
      <c r="ER3338" t="s">
        <v>208</v>
      </c>
      <c r="ES3338">
        <v>8</v>
      </c>
      <c r="ET3338">
        <v>0</v>
      </c>
      <c r="EU3338">
        <v>0</v>
      </c>
      <c r="EV3338">
        <v>0</v>
      </c>
      <c r="EX3338">
        <v>0</v>
      </c>
    </row>
    <row r="3339" spans="142:174">
      <c r="EL3339">
        <v>44342</v>
      </c>
      <c r="EM3339" t="s">
        <v>32041</v>
      </c>
      <c r="EN3339" t="s">
        <v>3778</v>
      </c>
      <c r="EO3339" t="s">
        <v>29929</v>
      </c>
      <c r="EP3339">
        <v>628195165591</v>
      </c>
      <c r="EQ3339" t="s">
        <v>207</v>
      </c>
      <c r="ER3339" t="s">
        <v>209</v>
      </c>
      <c r="ES3339">
        <v>4</v>
      </c>
      <c r="ET3339">
        <v>1</v>
      </c>
      <c r="EU3339">
        <v>50</v>
      </c>
      <c r="EV3339">
        <v>25</v>
      </c>
      <c r="EW3339">
        <v>50</v>
      </c>
      <c r="EX3339">
        <v>12500</v>
      </c>
    </row>
    <row r="3340" spans="142:174">
      <c r="EL3340">
        <v>44342</v>
      </c>
      <c r="EM3340" t="s">
        <v>32921</v>
      </c>
      <c r="EN3340" t="s">
        <v>32924</v>
      </c>
      <c r="EO3340" t="s">
        <v>29929</v>
      </c>
      <c r="EP3340">
        <v>643887644126</v>
      </c>
      <c r="EQ3340" t="s">
        <v>207</v>
      </c>
      <c r="ER3340" t="s">
        <v>208</v>
      </c>
      <c r="ES3340">
        <v>1</v>
      </c>
      <c r="ET3340">
        <v>0</v>
      </c>
      <c r="EU3340">
        <v>0</v>
      </c>
      <c r="EV3340">
        <v>0</v>
      </c>
      <c r="EX3340">
        <v>0</v>
      </c>
    </row>
    <row r="3341" spans="142:174">
      <c r="EL3341">
        <v>44342</v>
      </c>
      <c r="EM3341" t="s">
        <v>32921</v>
      </c>
      <c r="EN3341" t="s">
        <v>32924</v>
      </c>
      <c r="EO3341" t="s">
        <v>29929</v>
      </c>
      <c r="EP3341">
        <v>643887644126</v>
      </c>
      <c r="EQ3341" t="s">
        <v>207</v>
      </c>
      <c r="ER3341" t="s">
        <v>209</v>
      </c>
      <c r="ES3341">
        <v>4</v>
      </c>
      <c r="ET3341">
        <v>0</v>
      </c>
      <c r="EU3341">
        <v>0</v>
      </c>
      <c r="EV3341">
        <v>0</v>
      </c>
      <c r="EX3341">
        <v>0</v>
      </c>
    </row>
    <row r="3342" spans="142:174">
      <c r="EL3342">
        <v>44342</v>
      </c>
      <c r="EM3342" t="s">
        <v>32921</v>
      </c>
      <c r="EN3342" t="s">
        <v>32922</v>
      </c>
      <c r="EO3342" t="s">
        <v>29929</v>
      </c>
      <c r="EP3342">
        <v>644276345723</v>
      </c>
      <c r="EQ3342" t="s">
        <v>207</v>
      </c>
      <c r="ER3342" t="s">
        <v>209</v>
      </c>
      <c r="ES3342">
        <v>3</v>
      </c>
      <c r="ET3342">
        <v>0</v>
      </c>
      <c r="EU3342">
        <v>0</v>
      </c>
      <c r="EV3342">
        <v>0</v>
      </c>
      <c r="EX3342">
        <v>0</v>
      </c>
    </row>
    <row r="3343" spans="142:174">
      <c r="EL3343">
        <v>44342</v>
      </c>
      <c r="EM3343" t="s">
        <v>32039</v>
      </c>
      <c r="EN3343" t="s">
        <v>19037</v>
      </c>
      <c r="EO3343" t="s">
        <v>29929</v>
      </c>
      <c r="EP3343">
        <v>574190053228</v>
      </c>
      <c r="EQ3343" t="s">
        <v>207</v>
      </c>
      <c r="ER3343" t="s">
        <v>209</v>
      </c>
      <c r="ES3343">
        <v>1</v>
      </c>
      <c r="ET3343">
        <v>0</v>
      </c>
      <c r="EU3343">
        <v>0</v>
      </c>
      <c r="EV3343">
        <v>0</v>
      </c>
      <c r="EX3343">
        <v>0</v>
      </c>
    </row>
    <row r="3344" spans="142:174">
      <c r="EL3344">
        <v>44342</v>
      </c>
      <c r="EM3344" t="s">
        <v>32039</v>
      </c>
      <c r="EN3344" t="s">
        <v>17433</v>
      </c>
      <c r="EO3344" t="s">
        <v>29929</v>
      </c>
      <c r="EP3344">
        <v>574398131691</v>
      </c>
      <c r="EQ3344" t="s">
        <v>207</v>
      </c>
      <c r="ER3344" t="s">
        <v>209</v>
      </c>
      <c r="ES3344">
        <v>1</v>
      </c>
      <c r="ET3344">
        <v>0</v>
      </c>
      <c r="EU3344">
        <v>0</v>
      </c>
      <c r="EV3344">
        <v>0</v>
      </c>
      <c r="EX3344">
        <v>0</v>
      </c>
    </row>
    <row r="3345" spans="142:154">
      <c r="EL3345">
        <v>44342</v>
      </c>
      <c r="EM3345" t="s">
        <v>32041</v>
      </c>
      <c r="EN3345" t="s">
        <v>609</v>
      </c>
      <c r="EO3345" t="s">
        <v>29929</v>
      </c>
      <c r="EP3345">
        <v>574298647000</v>
      </c>
      <c r="EQ3345" t="s">
        <v>207</v>
      </c>
      <c r="ER3345" t="s">
        <v>209</v>
      </c>
      <c r="ES3345">
        <v>8</v>
      </c>
      <c r="ET3345">
        <v>0</v>
      </c>
      <c r="EU3345">
        <v>0</v>
      </c>
      <c r="EV3345">
        <v>0</v>
      </c>
      <c r="EX3345">
        <v>0</v>
      </c>
    </row>
    <row r="3346" spans="142:154">
      <c r="EL3346">
        <v>44342</v>
      </c>
      <c r="EM3346" t="s">
        <v>32041</v>
      </c>
      <c r="EN3346" t="s">
        <v>609</v>
      </c>
      <c r="EO3346" t="s">
        <v>29929</v>
      </c>
      <c r="EP3346">
        <v>574298647000</v>
      </c>
      <c r="EQ3346" t="s">
        <v>207</v>
      </c>
      <c r="ER3346" t="s">
        <v>29926</v>
      </c>
      <c r="ES3346">
        <v>2</v>
      </c>
      <c r="ET3346">
        <v>0</v>
      </c>
      <c r="EU3346">
        <v>0</v>
      </c>
      <c r="EV3346">
        <v>0</v>
      </c>
      <c r="EX3346">
        <v>0</v>
      </c>
    </row>
    <row r="3347" spans="142:154">
      <c r="EL3347">
        <v>44342</v>
      </c>
      <c r="EM3347" t="s">
        <v>32041</v>
      </c>
      <c r="EN3347" t="s">
        <v>3793</v>
      </c>
      <c r="EO3347" t="s">
        <v>29929</v>
      </c>
      <c r="EP3347">
        <v>628786455613</v>
      </c>
      <c r="EQ3347" t="s">
        <v>207</v>
      </c>
      <c r="ER3347" t="s">
        <v>209</v>
      </c>
      <c r="ES3347">
        <v>12</v>
      </c>
      <c r="ET3347">
        <v>1</v>
      </c>
      <c r="EU3347">
        <v>50</v>
      </c>
      <c r="EV3347">
        <v>8.3332999999999995</v>
      </c>
      <c r="EW3347">
        <v>50</v>
      </c>
      <c r="EX3347">
        <v>4166.6666999999998</v>
      </c>
    </row>
    <row r="3348" spans="142:154">
      <c r="EL3348">
        <v>44342</v>
      </c>
      <c r="EM3348" t="s">
        <v>32041</v>
      </c>
      <c r="EN3348" t="s">
        <v>3780</v>
      </c>
      <c r="EO3348" t="s">
        <v>29929</v>
      </c>
      <c r="EP3348">
        <v>628786403173</v>
      </c>
      <c r="EQ3348" t="s">
        <v>207</v>
      </c>
      <c r="ER3348" t="s">
        <v>209</v>
      </c>
      <c r="ES3348">
        <v>20</v>
      </c>
      <c r="ET3348">
        <v>0</v>
      </c>
      <c r="EU3348">
        <v>0</v>
      </c>
      <c r="EV3348">
        <v>0</v>
      </c>
      <c r="EX3348">
        <v>0</v>
      </c>
    </row>
    <row r="3349" spans="142:154">
      <c r="EL3349">
        <v>44342</v>
      </c>
      <c r="EM3349" t="s">
        <v>32041</v>
      </c>
      <c r="EN3349" t="s">
        <v>17425</v>
      </c>
      <c r="EO3349" t="s">
        <v>29929</v>
      </c>
      <c r="EP3349">
        <v>585622329677</v>
      </c>
      <c r="EQ3349" t="s">
        <v>207</v>
      </c>
      <c r="ER3349" t="s">
        <v>209</v>
      </c>
      <c r="ES3349">
        <v>9</v>
      </c>
      <c r="ET3349">
        <v>1</v>
      </c>
      <c r="EU3349">
        <v>62</v>
      </c>
      <c r="EV3349">
        <v>11.1111</v>
      </c>
      <c r="EW3349">
        <v>62</v>
      </c>
      <c r="EX3349">
        <v>6888.8888999999999</v>
      </c>
    </row>
    <row r="3350" spans="142:154">
      <c r="EL3350">
        <v>44342</v>
      </c>
      <c r="EM3350" t="s">
        <v>32040</v>
      </c>
      <c r="EN3350" t="s">
        <v>609</v>
      </c>
      <c r="EO3350" t="s">
        <v>29929</v>
      </c>
      <c r="EP3350">
        <v>574298647000</v>
      </c>
      <c r="EQ3350" t="s">
        <v>207</v>
      </c>
      <c r="ER3350" t="s">
        <v>208</v>
      </c>
      <c r="ES3350">
        <v>1</v>
      </c>
      <c r="ET3350">
        <v>0</v>
      </c>
      <c r="EU3350">
        <v>0</v>
      </c>
      <c r="EV3350">
        <v>0</v>
      </c>
      <c r="EX3350">
        <v>0</v>
      </c>
    </row>
    <row r="3351" spans="142:154">
      <c r="EL3351">
        <v>44342</v>
      </c>
      <c r="EM3351" t="s">
        <v>32041</v>
      </c>
      <c r="EN3351" t="s">
        <v>32045</v>
      </c>
      <c r="EO3351" t="s">
        <v>29929</v>
      </c>
      <c r="EP3351">
        <v>643582104858</v>
      </c>
      <c r="EQ3351" t="s">
        <v>207</v>
      </c>
      <c r="ER3351" t="s">
        <v>208</v>
      </c>
      <c r="ES3351">
        <v>2</v>
      </c>
      <c r="ET3351">
        <v>0</v>
      </c>
      <c r="EU3351">
        <v>0</v>
      </c>
      <c r="EV3351">
        <v>0</v>
      </c>
      <c r="EX3351">
        <v>0</v>
      </c>
    </row>
    <row r="3352" spans="142:154">
      <c r="EL3352">
        <v>44342</v>
      </c>
      <c r="EM3352" t="s">
        <v>32041</v>
      </c>
      <c r="EN3352" t="s">
        <v>32045</v>
      </c>
      <c r="EO3352" t="s">
        <v>29929</v>
      </c>
      <c r="EP3352">
        <v>643582104858</v>
      </c>
      <c r="EQ3352" t="s">
        <v>207</v>
      </c>
      <c r="ER3352" t="s">
        <v>209</v>
      </c>
      <c r="ES3352">
        <v>8</v>
      </c>
      <c r="ET3352">
        <v>0</v>
      </c>
      <c r="EU3352">
        <v>0</v>
      </c>
      <c r="EV3352">
        <v>0</v>
      </c>
      <c r="EX3352">
        <v>0</v>
      </c>
    </row>
    <row r="3353" spans="142:154">
      <c r="EL3353">
        <v>44342</v>
      </c>
      <c r="EM3353" t="s">
        <v>32041</v>
      </c>
      <c r="EN3353" t="s">
        <v>32045</v>
      </c>
      <c r="EO3353" t="s">
        <v>29929</v>
      </c>
      <c r="EP3353">
        <v>643582104858</v>
      </c>
      <c r="EQ3353" t="s">
        <v>207</v>
      </c>
      <c r="ER3353" t="s">
        <v>29926</v>
      </c>
      <c r="ES3353">
        <v>1</v>
      </c>
      <c r="ET3353">
        <v>0</v>
      </c>
      <c r="EU3353">
        <v>0</v>
      </c>
      <c r="EV3353">
        <v>0</v>
      </c>
      <c r="EX3353">
        <v>0</v>
      </c>
    </row>
    <row r="3354" spans="142:154">
      <c r="EL3354">
        <v>44342</v>
      </c>
      <c r="EM3354" t="s">
        <v>32040</v>
      </c>
      <c r="EN3354" t="s">
        <v>3778</v>
      </c>
      <c r="EO3354" t="s">
        <v>29929</v>
      </c>
      <c r="EP3354">
        <v>628195165591</v>
      </c>
      <c r="EQ3354" t="s">
        <v>207</v>
      </c>
      <c r="ER3354" t="s">
        <v>208</v>
      </c>
      <c r="ES3354">
        <v>6</v>
      </c>
      <c r="ET3354">
        <v>0</v>
      </c>
      <c r="EU3354">
        <v>0</v>
      </c>
      <c r="EV3354">
        <v>0</v>
      </c>
      <c r="EX3354">
        <v>0</v>
      </c>
    </row>
    <row r="3355" spans="142:154">
      <c r="EL3355">
        <v>44342</v>
      </c>
      <c r="EM3355" t="s">
        <v>32041</v>
      </c>
      <c r="EN3355" t="s">
        <v>3791</v>
      </c>
      <c r="EO3355" t="s">
        <v>29929</v>
      </c>
      <c r="EP3355">
        <v>628193881413</v>
      </c>
      <c r="EQ3355" t="s">
        <v>207</v>
      </c>
      <c r="ER3355" t="s">
        <v>209</v>
      </c>
      <c r="ES3355">
        <v>8</v>
      </c>
      <c r="ET3355">
        <v>1</v>
      </c>
      <c r="EU3355">
        <v>50</v>
      </c>
      <c r="EV3355">
        <v>12.5</v>
      </c>
      <c r="EW3355">
        <v>50</v>
      </c>
      <c r="EX3355">
        <v>6250</v>
      </c>
    </row>
    <row r="3356" spans="142:154">
      <c r="EL3356">
        <v>44342</v>
      </c>
      <c r="EM3356" t="s">
        <v>32041</v>
      </c>
      <c r="EN3356" t="s">
        <v>17431</v>
      </c>
      <c r="EO3356" t="s">
        <v>29929</v>
      </c>
      <c r="EP3356">
        <v>574390227530</v>
      </c>
      <c r="EQ3356" t="s">
        <v>207</v>
      </c>
      <c r="ER3356" t="s">
        <v>209</v>
      </c>
      <c r="ES3356">
        <v>14</v>
      </c>
      <c r="ET3356">
        <v>0</v>
      </c>
      <c r="EU3356">
        <v>0</v>
      </c>
      <c r="EV3356">
        <v>0</v>
      </c>
      <c r="EX3356">
        <v>0</v>
      </c>
    </row>
    <row r="3357" spans="142:154">
      <c r="EL3357">
        <v>44342</v>
      </c>
      <c r="EM3357" t="s">
        <v>32041</v>
      </c>
      <c r="EN3357" t="s">
        <v>19037</v>
      </c>
      <c r="EO3357" t="s">
        <v>29929</v>
      </c>
      <c r="EP3357">
        <v>574190053228</v>
      </c>
      <c r="EQ3357" t="s">
        <v>207</v>
      </c>
      <c r="ER3357" t="s">
        <v>209</v>
      </c>
      <c r="ES3357">
        <v>20</v>
      </c>
      <c r="ET3357">
        <v>1</v>
      </c>
      <c r="EU3357">
        <v>65</v>
      </c>
      <c r="EV3357">
        <v>5</v>
      </c>
      <c r="EW3357">
        <v>65</v>
      </c>
      <c r="EX3357">
        <v>3250</v>
      </c>
    </row>
    <row r="3358" spans="142:154">
      <c r="EL3358">
        <v>44342</v>
      </c>
      <c r="EM3358" t="s">
        <v>32921</v>
      </c>
      <c r="EN3358" t="s">
        <v>32923</v>
      </c>
      <c r="EO3358" t="s">
        <v>29929</v>
      </c>
      <c r="EP3358">
        <v>624706080666</v>
      </c>
      <c r="EQ3358" t="s">
        <v>207</v>
      </c>
      <c r="ER3358" t="s">
        <v>208</v>
      </c>
      <c r="ES3358">
        <v>4</v>
      </c>
      <c r="ET3358">
        <v>0</v>
      </c>
      <c r="EU3358">
        <v>0</v>
      </c>
      <c r="EV3358">
        <v>0</v>
      </c>
      <c r="EX3358">
        <v>0</v>
      </c>
    </row>
    <row r="3359" spans="142:154">
      <c r="EL3359">
        <v>44342</v>
      </c>
      <c r="EM3359" t="s">
        <v>32921</v>
      </c>
      <c r="EN3359" t="s">
        <v>32923</v>
      </c>
      <c r="EO3359" t="s">
        <v>29929</v>
      </c>
      <c r="EP3359">
        <v>624706080666</v>
      </c>
      <c r="EQ3359" t="s">
        <v>207</v>
      </c>
      <c r="ER3359" t="s">
        <v>209</v>
      </c>
      <c r="ES3359">
        <v>9</v>
      </c>
      <c r="ET3359">
        <v>0</v>
      </c>
      <c r="EU3359">
        <v>0</v>
      </c>
      <c r="EV3359">
        <v>0</v>
      </c>
      <c r="EX3359">
        <v>0</v>
      </c>
    </row>
    <row r="3360" spans="142:154">
      <c r="EL3360">
        <v>44342</v>
      </c>
      <c r="EM3360" t="s">
        <v>32921</v>
      </c>
      <c r="EN3360" t="s">
        <v>32045</v>
      </c>
      <c r="EO3360" t="s">
        <v>29929</v>
      </c>
      <c r="EP3360">
        <v>643582104858</v>
      </c>
      <c r="EQ3360" t="s">
        <v>207</v>
      </c>
      <c r="ER3360" t="s">
        <v>209</v>
      </c>
      <c r="ES3360">
        <v>23</v>
      </c>
      <c r="ET3360">
        <v>1</v>
      </c>
      <c r="EU3360">
        <v>130</v>
      </c>
      <c r="EV3360">
        <v>4.3478000000000003</v>
      </c>
      <c r="EW3360">
        <v>130</v>
      </c>
      <c r="EX3360">
        <v>5652.1738999999998</v>
      </c>
    </row>
    <row r="3361" spans="142:174">
      <c r="EL3361">
        <v>44342</v>
      </c>
      <c r="EM3361" t="s">
        <v>29930</v>
      </c>
      <c r="EN3361" t="s">
        <v>24538</v>
      </c>
      <c r="EO3361" t="s">
        <v>29929</v>
      </c>
      <c r="EP3361">
        <v>586179537805</v>
      </c>
      <c r="EQ3361" t="s">
        <v>207</v>
      </c>
      <c r="ER3361" t="s">
        <v>208</v>
      </c>
      <c r="ES3361">
        <v>6</v>
      </c>
      <c r="ET3361">
        <v>0</v>
      </c>
      <c r="EU3361">
        <v>0</v>
      </c>
      <c r="EV3361">
        <v>0</v>
      </c>
      <c r="EX3361">
        <v>0</v>
      </c>
    </row>
    <row r="3362" spans="142:174">
      <c r="EL3362">
        <v>44342</v>
      </c>
      <c r="EM3362" t="s">
        <v>29930</v>
      </c>
      <c r="EN3362" t="s">
        <v>24538</v>
      </c>
      <c r="EO3362" t="s">
        <v>29929</v>
      </c>
      <c r="EP3362">
        <v>586179537805</v>
      </c>
      <c r="EQ3362" t="s">
        <v>207</v>
      </c>
      <c r="ER3362" t="s">
        <v>209</v>
      </c>
      <c r="ES3362">
        <v>50</v>
      </c>
      <c r="ET3362">
        <v>2</v>
      </c>
      <c r="EU3362">
        <v>168</v>
      </c>
      <c r="EV3362">
        <v>4</v>
      </c>
      <c r="EW3362">
        <v>84</v>
      </c>
      <c r="EX3362">
        <v>3360</v>
      </c>
      <c r="EY3362" s="99">
        <v>100</v>
      </c>
      <c r="EZ3362" s="99">
        <v>6920</v>
      </c>
      <c r="FA3362" s="99">
        <v>2</v>
      </c>
      <c r="FB3362" s="99">
        <v>0</v>
      </c>
      <c r="FC3362" s="99">
        <v>0</v>
      </c>
      <c r="FD3362" s="99">
        <v>6920</v>
      </c>
      <c r="FE3362" s="99">
        <v>2</v>
      </c>
      <c r="FF3362" s="99">
        <v>0</v>
      </c>
      <c r="FG3362" s="99">
        <v>1</v>
      </c>
      <c r="FH3362" s="99">
        <v>1</v>
      </c>
      <c r="FI3362" s="99">
        <v>41.1905</v>
      </c>
      <c r="FJ3362" s="99">
        <v>2</v>
      </c>
      <c r="FK3362" s="99">
        <v>0</v>
      </c>
      <c r="FL3362" s="99">
        <v>2</v>
      </c>
      <c r="FM3362" s="99">
        <v>0</v>
      </c>
      <c r="FN3362" s="99">
        <v>0</v>
      </c>
      <c r="FO3362" s="99">
        <v>0</v>
      </c>
      <c r="FP3362" s="99">
        <v>0</v>
      </c>
      <c r="FQ3362" s="99">
        <v>0</v>
      </c>
      <c r="FR3362" s="99">
        <v>0</v>
      </c>
    </row>
    <row r="3363" spans="142:174">
      <c r="EL3363">
        <v>44342</v>
      </c>
      <c r="EM3363" t="s">
        <v>29930</v>
      </c>
      <c r="EN3363" t="s">
        <v>24538</v>
      </c>
      <c r="EO3363" t="s">
        <v>29929</v>
      </c>
      <c r="EP3363">
        <v>586179537805</v>
      </c>
      <c r="EQ3363" t="s">
        <v>207</v>
      </c>
      <c r="ER3363" t="s">
        <v>29926</v>
      </c>
      <c r="ES3363">
        <v>2</v>
      </c>
      <c r="ET3363">
        <v>0</v>
      </c>
      <c r="EU3363">
        <v>0</v>
      </c>
      <c r="EV3363">
        <v>0</v>
      </c>
      <c r="EX3363">
        <v>0</v>
      </c>
    </row>
    <row r="3364" spans="142:174">
      <c r="EL3364">
        <v>44342</v>
      </c>
      <c r="EM3364" t="s">
        <v>33314</v>
      </c>
      <c r="EN3364" t="s">
        <v>33315</v>
      </c>
      <c r="EO3364" t="s">
        <v>206</v>
      </c>
      <c r="EP3364">
        <v>626432632538</v>
      </c>
      <c r="EQ3364" t="s">
        <v>207</v>
      </c>
      <c r="ER3364" t="s">
        <v>208</v>
      </c>
      <c r="ES3364">
        <v>1172</v>
      </c>
      <c r="ET3364">
        <v>1</v>
      </c>
      <c r="EU3364">
        <v>229</v>
      </c>
      <c r="EV3364">
        <v>8.5300000000000001E-2</v>
      </c>
      <c r="EW3364">
        <v>229</v>
      </c>
      <c r="EX3364">
        <v>195.39250000000001</v>
      </c>
    </row>
    <row r="3365" spans="142:174">
      <c r="EL3365">
        <v>44342</v>
      </c>
      <c r="EM3365" t="s">
        <v>33314</v>
      </c>
      <c r="EN3365" t="s">
        <v>33315</v>
      </c>
      <c r="EO3365" t="s">
        <v>206</v>
      </c>
      <c r="EP3365">
        <v>626432632538</v>
      </c>
      <c r="EQ3365" t="s">
        <v>207</v>
      </c>
      <c r="ER3365" t="s">
        <v>209</v>
      </c>
      <c r="ES3365">
        <v>148</v>
      </c>
      <c r="ET3365">
        <v>6</v>
      </c>
      <c r="EU3365">
        <v>3289</v>
      </c>
      <c r="EV3365">
        <v>4.0541</v>
      </c>
      <c r="EW3365">
        <v>548.16669999999999</v>
      </c>
      <c r="EX3365">
        <v>22222.973000000002</v>
      </c>
    </row>
    <row r="3366" spans="142:174">
      <c r="EL3366">
        <v>44342</v>
      </c>
      <c r="EM3366" t="s">
        <v>33316</v>
      </c>
      <c r="EN3366" t="s">
        <v>33317</v>
      </c>
      <c r="EO3366" t="s">
        <v>206</v>
      </c>
      <c r="EP3366">
        <v>627339287213</v>
      </c>
      <c r="EQ3366" t="s">
        <v>207</v>
      </c>
      <c r="ER3366" t="s">
        <v>208</v>
      </c>
      <c r="ES3366">
        <v>119</v>
      </c>
      <c r="ET3366">
        <v>0</v>
      </c>
      <c r="EU3366">
        <v>0</v>
      </c>
      <c r="EV3366">
        <v>0</v>
      </c>
      <c r="EX3366">
        <v>0</v>
      </c>
    </row>
    <row r="3367" spans="142:174">
      <c r="EL3367">
        <v>44342</v>
      </c>
      <c r="EM3367" t="s">
        <v>33316</v>
      </c>
      <c r="EN3367" t="s">
        <v>33317</v>
      </c>
      <c r="EO3367" t="s">
        <v>206</v>
      </c>
      <c r="EP3367">
        <v>627339287213</v>
      </c>
      <c r="EQ3367" t="s">
        <v>207</v>
      </c>
      <c r="ER3367" t="s">
        <v>209</v>
      </c>
      <c r="ES3367">
        <v>691</v>
      </c>
      <c r="ET3367">
        <v>8</v>
      </c>
      <c r="EU3367">
        <v>5000</v>
      </c>
      <c r="EV3367">
        <v>1.1577</v>
      </c>
      <c r="EW3367">
        <v>625</v>
      </c>
      <c r="EX3367">
        <v>7235.89</v>
      </c>
    </row>
    <row r="3368" spans="142:174">
      <c r="EL3368">
        <v>44342</v>
      </c>
      <c r="EM3368" t="s">
        <v>29927</v>
      </c>
      <c r="EN3368" t="s">
        <v>32922</v>
      </c>
      <c r="EO3368" t="s">
        <v>29929</v>
      </c>
      <c r="EP3368">
        <v>644276345723</v>
      </c>
      <c r="EQ3368" t="s">
        <v>207</v>
      </c>
      <c r="ER3368" t="s">
        <v>209</v>
      </c>
      <c r="ES3368">
        <v>1</v>
      </c>
      <c r="ET3368">
        <v>0</v>
      </c>
      <c r="EU3368">
        <v>0</v>
      </c>
      <c r="EV3368">
        <v>0</v>
      </c>
      <c r="EX3368">
        <v>0</v>
      </c>
    </row>
    <row r="3369" spans="142:174">
      <c r="EL3369">
        <v>44342</v>
      </c>
      <c r="EM3369" t="s">
        <v>33313</v>
      </c>
      <c r="EN3369" t="s">
        <v>211</v>
      </c>
      <c r="EO3369" t="s">
        <v>206</v>
      </c>
      <c r="EP3369">
        <v>599211933377</v>
      </c>
      <c r="EQ3369" t="s">
        <v>207</v>
      </c>
      <c r="ER3369" t="s">
        <v>208</v>
      </c>
      <c r="ES3369">
        <v>7</v>
      </c>
      <c r="ET3369">
        <v>0</v>
      </c>
      <c r="EU3369">
        <v>0</v>
      </c>
      <c r="EV3369">
        <v>0</v>
      </c>
      <c r="EX3369">
        <v>0</v>
      </c>
    </row>
    <row r="3370" spans="142:174">
      <c r="EL3370">
        <v>44342</v>
      </c>
      <c r="EM3370" t="s">
        <v>33313</v>
      </c>
      <c r="EN3370" t="s">
        <v>211</v>
      </c>
      <c r="EO3370" t="s">
        <v>206</v>
      </c>
      <c r="EP3370">
        <v>599211933377</v>
      </c>
      <c r="EQ3370" t="s">
        <v>207</v>
      </c>
      <c r="ER3370" t="s">
        <v>209</v>
      </c>
      <c r="ES3370">
        <v>1</v>
      </c>
      <c r="ET3370">
        <v>0</v>
      </c>
      <c r="EU3370">
        <v>0</v>
      </c>
      <c r="EV3370">
        <v>0</v>
      </c>
      <c r="EX3370">
        <v>0</v>
      </c>
    </row>
    <row r="3371" spans="142:174">
      <c r="EL3371">
        <v>44342</v>
      </c>
      <c r="EM3371" t="s">
        <v>29927</v>
      </c>
      <c r="EN3371" t="s">
        <v>32923</v>
      </c>
      <c r="EO3371" t="s">
        <v>29929</v>
      </c>
      <c r="EP3371">
        <v>624706080666</v>
      </c>
      <c r="EQ3371" t="s">
        <v>207</v>
      </c>
      <c r="ER3371" t="s">
        <v>209</v>
      </c>
      <c r="ES3371">
        <v>8</v>
      </c>
      <c r="ET3371">
        <v>0</v>
      </c>
      <c r="EU3371">
        <v>0</v>
      </c>
      <c r="EV3371">
        <v>0</v>
      </c>
      <c r="EX3371">
        <v>0</v>
      </c>
    </row>
    <row r="3372" spans="142:174">
      <c r="EL3372">
        <v>44342</v>
      </c>
      <c r="EM3372" t="s">
        <v>33318</v>
      </c>
      <c r="EN3372" t="s">
        <v>33319</v>
      </c>
      <c r="EO3372" t="s">
        <v>206</v>
      </c>
      <c r="EP3372">
        <v>624706080666</v>
      </c>
      <c r="EQ3372" t="s">
        <v>207</v>
      </c>
      <c r="ER3372" t="s">
        <v>208</v>
      </c>
      <c r="ES3372">
        <v>165</v>
      </c>
      <c r="ET3372">
        <v>0</v>
      </c>
      <c r="EU3372">
        <v>0</v>
      </c>
      <c r="EV3372">
        <v>0</v>
      </c>
      <c r="EX3372">
        <v>0</v>
      </c>
    </row>
    <row r="3373" spans="142:174">
      <c r="EL3373">
        <v>44342</v>
      </c>
      <c r="EM3373" t="s">
        <v>33318</v>
      </c>
      <c r="EN3373" t="s">
        <v>33319</v>
      </c>
      <c r="EO3373" t="s">
        <v>206</v>
      </c>
      <c r="EP3373">
        <v>624706080666</v>
      </c>
      <c r="EQ3373" t="s">
        <v>207</v>
      </c>
      <c r="ER3373" t="s">
        <v>209</v>
      </c>
      <c r="ES3373">
        <v>540</v>
      </c>
      <c r="ET3373">
        <v>7</v>
      </c>
      <c r="EU3373">
        <v>2917</v>
      </c>
      <c r="EV3373">
        <v>1.2963</v>
      </c>
      <c r="EW3373">
        <v>416.71429999999998</v>
      </c>
      <c r="EX3373">
        <v>5401.8518999999997</v>
      </c>
      <c r="EY3373" s="99">
        <v>0</v>
      </c>
      <c r="EZ3373" s="99">
        <v>0</v>
      </c>
      <c r="FA3373" s="99">
        <v>0</v>
      </c>
      <c r="FB3373" s="99">
        <v>0</v>
      </c>
      <c r="FC3373" s="99">
        <v>0</v>
      </c>
      <c r="FD3373" s="99">
        <v>0</v>
      </c>
      <c r="FE3373" s="99">
        <v>0</v>
      </c>
      <c r="FF3373" s="99">
        <v>1</v>
      </c>
      <c r="FG3373" s="99">
        <v>1</v>
      </c>
      <c r="FH3373" s="99">
        <v>2</v>
      </c>
      <c r="FI3373" s="99">
        <v>0</v>
      </c>
      <c r="FJ3373" s="99">
        <v>0</v>
      </c>
      <c r="FK3373" s="99">
        <v>0</v>
      </c>
      <c r="FL3373" s="99">
        <v>0</v>
      </c>
      <c r="FM3373" s="99">
        <v>16256</v>
      </c>
      <c r="FN3373" s="99">
        <v>1</v>
      </c>
      <c r="FO3373" s="99">
        <v>16256</v>
      </c>
      <c r="FP3373" s="99">
        <v>1</v>
      </c>
      <c r="FQ3373" s="99">
        <v>0</v>
      </c>
      <c r="FR3373" s="99">
        <v>0</v>
      </c>
    </row>
    <row r="3374" spans="142:174">
      <c r="EL3374">
        <v>44342</v>
      </c>
      <c r="EM3374" t="s">
        <v>33320</v>
      </c>
      <c r="EN3374" t="s">
        <v>32045</v>
      </c>
      <c r="EO3374" t="s">
        <v>206</v>
      </c>
      <c r="EP3374">
        <v>643582104858</v>
      </c>
      <c r="EQ3374" t="s">
        <v>207</v>
      </c>
      <c r="ER3374" t="s">
        <v>208</v>
      </c>
      <c r="ES3374">
        <v>35</v>
      </c>
      <c r="ET3374">
        <v>0</v>
      </c>
      <c r="EU3374">
        <v>0</v>
      </c>
      <c r="EV3374">
        <v>0</v>
      </c>
      <c r="EX3374">
        <v>0</v>
      </c>
    </row>
    <row r="3375" spans="142:174">
      <c r="EL3375">
        <v>44342</v>
      </c>
      <c r="EM3375" t="s">
        <v>33320</v>
      </c>
      <c r="EN3375" t="s">
        <v>32045</v>
      </c>
      <c r="EO3375" t="s">
        <v>206</v>
      </c>
      <c r="EP3375">
        <v>643582104858</v>
      </c>
      <c r="EQ3375" t="s">
        <v>207</v>
      </c>
      <c r="ER3375" t="s">
        <v>209</v>
      </c>
      <c r="ES3375">
        <v>96</v>
      </c>
      <c r="ET3375">
        <v>3</v>
      </c>
      <c r="EU3375">
        <v>1563</v>
      </c>
      <c r="EV3375">
        <v>3.125</v>
      </c>
      <c r="EW3375">
        <v>521</v>
      </c>
      <c r="EX3375">
        <v>16281.25</v>
      </c>
    </row>
    <row r="3376" spans="142:174">
      <c r="EL3376">
        <v>44342</v>
      </c>
      <c r="EM3376" t="s">
        <v>33320</v>
      </c>
      <c r="EN3376" t="s">
        <v>32045</v>
      </c>
      <c r="EO3376" t="s">
        <v>206</v>
      </c>
      <c r="EP3376">
        <v>643582104858</v>
      </c>
      <c r="EQ3376" t="s">
        <v>207</v>
      </c>
      <c r="ER3376" t="s">
        <v>29926</v>
      </c>
      <c r="ES3376">
        <v>1</v>
      </c>
      <c r="ET3376">
        <v>0</v>
      </c>
      <c r="EU3376">
        <v>0</v>
      </c>
      <c r="EV3376">
        <v>0</v>
      </c>
      <c r="EX3376">
        <v>0</v>
      </c>
    </row>
    <row r="3377" spans="142:174">
      <c r="EL3377">
        <v>44342</v>
      </c>
      <c r="EM3377" t="s">
        <v>33321</v>
      </c>
      <c r="EN3377" t="s">
        <v>33322</v>
      </c>
      <c r="EO3377" t="s">
        <v>206</v>
      </c>
      <c r="EP3377">
        <v>626755881761</v>
      </c>
      <c r="EQ3377" t="s">
        <v>207</v>
      </c>
      <c r="ER3377" t="s">
        <v>208</v>
      </c>
      <c r="ES3377">
        <v>131</v>
      </c>
      <c r="ET3377">
        <v>0</v>
      </c>
      <c r="EU3377">
        <v>0</v>
      </c>
      <c r="EV3377">
        <v>0</v>
      </c>
      <c r="EX3377">
        <v>0</v>
      </c>
    </row>
    <row r="3378" spans="142:174">
      <c r="EL3378">
        <v>44342</v>
      </c>
      <c r="EM3378" t="s">
        <v>33321</v>
      </c>
      <c r="EN3378" t="s">
        <v>33322</v>
      </c>
      <c r="EO3378" t="s">
        <v>206</v>
      </c>
      <c r="EP3378">
        <v>626755881761</v>
      </c>
      <c r="EQ3378" t="s">
        <v>207</v>
      </c>
      <c r="ER3378" t="s">
        <v>209</v>
      </c>
      <c r="ES3378">
        <v>564</v>
      </c>
      <c r="ET3378">
        <v>19</v>
      </c>
      <c r="EU3378">
        <v>5000</v>
      </c>
      <c r="EV3378">
        <v>3.3687999999999998</v>
      </c>
      <c r="EW3378">
        <v>263.15789999999998</v>
      </c>
      <c r="EX3378">
        <v>8865.2482</v>
      </c>
      <c r="EY3378" s="99">
        <v>0</v>
      </c>
      <c r="EZ3378" s="99">
        <v>0</v>
      </c>
      <c r="FA3378" s="99">
        <v>0</v>
      </c>
      <c r="FB3378" s="99">
        <v>0</v>
      </c>
      <c r="FC3378" s="99">
        <v>0</v>
      </c>
      <c r="FD3378" s="99">
        <v>0</v>
      </c>
      <c r="FE3378" s="99">
        <v>0</v>
      </c>
      <c r="FF3378" s="99">
        <v>1</v>
      </c>
      <c r="FG3378" s="99">
        <v>0</v>
      </c>
      <c r="FH3378" s="99">
        <v>1</v>
      </c>
      <c r="FI3378" s="99">
        <v>0</v>
      </c>
      <c r="FJ3378" s="99">
        <v>0</v>
      </c>
      <c r="FK3378" s="99">
        <v>0</v>
      </c>
      <c r="FL3378" s="99">
        <v>0</v>
      </c>
      <c r="FM3378" s="99">
        <v>0</v>
      </c>
      <c r="FN3378" s="99">
        <v>0</v>
      </c>
      <c r="FO3378" s="99">
        <v>0</v>
      </c>
      <c r="FP3378" s="99">
        <v>0</v>
      </c>
      <c r="FQ3378" s="99">
        <v>0</v>
      </c>
      <c r="FR3378" s="99">
        <v>0</v>
      </c>
    </row>
    <row r="3379" spans="142:174">
      <c r="EL3379">
        <v>44342</v>
      </c>
      <c r="EM3379" t="s">
        <v>33323</v>
      </c>
      <c r="EN3379" t="s">
        <v>32924</v>
      </c>
      <c r="EO3379" t="s">
        <v>206</v>
      </c>
      <c r="EP3379">
        <v>643887644126</v>
      </c>
      <c r="EQ3379" t="s">
        <v>207</v>
      </c>
      <c r="ER3379" t="s">
        <v>208</v>
      </c>
      <c r="ES3379">
        <v>259</v>
      </c>
      <c r="ET3379">
        <v>0</v>
      </c>
      <c r="EU3379">
        <v>0</v>
      </c>
      <c r="EV3379">
        <v>0</v>
      </c>
      <c r="EX3379">
        <v>0</v>
      </c>
    </row>
    <row r="3380" spans="142:174">
      <c r="EL3380">
        <v>44342</v>
      </c>
      <c r="EM3380" t="s">
        <v>33323</v>
      </c>
      <c r="EN3380" t="s">
        <v>32924</v>
      </c>
      <c r="EO3380" t="s">
        <v>206</v>
      </c>
      <c r="EP3380">
        <v>643887644126</v>
      </c>
      <c r="EQ3380" t="s">
        <v>207</v>
      </c>
      <c r="ER3380" t="s">
        <v>209</v>
      </c>
      <c r="ES3380">
        <v>254</v>
      </c>
      <c r="ET3380">
        <v>10</v>
      </c>
      <c r="EU3380">
        <v>4845</v>
      </c>
      <c r="EV3380">
        <v>3.9369999999999998</v>
      </c>
      <c r="EW3380">
        <v>484.5</v>
      </c>
      <c r="EX3380">
        <v>19074.803100000001</v>
      </c>
    </row>
    <row r="3381" spans="142:174">
      <c r="EL3381">
        <v>44343</v>
      </c>
      <c r="EM3381" t="s">
        <v>29927</v>
      </c>
      <c r="EN3381" t="s">
        <v>1370</v>
      </c>
      <c r="EO3381" t="s">
        <v>29929</v>
      </c>
      <c r="EP3381">
        <v>599408782168</v>
      </c>
      <c r="EQ3381" t="s">
        <v>207</v>
      </c>
      <c r="ER3381" t="s">
        <v>209</v>
      </c>
      <c r="ES3381">
        <v>224</v>
      </c>
      <c r="ET3381">
        <v>25</v>
      </c>
      <c r="EU3381">
        <v>4649</v>
      </c>
      <c r="EV3381">
        <v>11.1607</v>
      </c>
      <c r="EW3381">
        <v>185.96</v>
      </c>
      <c r="EX3381">
        <v>20754.4643</v>
      </c>
      <c r="EY3381" s="99">
        <v>0</v>
      </c>
      <c r="EZ3381" s="99">
        <v>0</v>
      </c>
      <c r="FA3381" s="99">
        <v>0</v>
      </c>
      <c r="FB3381" s="99">
        <v>0</v>
      </c>
      <c r="FC3381" s="99">
        <v>0</v>
      </c>
      <c r="FD3381" s="99">
        <v>0</v>
      </c>
      <c r="FE3381" s="99">
        <v>0</v>
      </c>
      <c r="FF3381" s="99">
        <v>3</v>
      </c>
      <c r="FG3381" s="99">
        <v>0</v>
      </c>
      <c r="FH3381" s="99">
        <v>3</v>
      </c>
      <c r="FI3381" s="99">
        <v>0</v>
      </c>
      <c r="FJ3381" s="99">
        <v>1</v>
      </c>
      <c r="FK3381" s="99">
        <v>0</v>
      </c>
      <c r="FL3381" s="99">
        <v>1</v>
      </c>
      <c r="FM3381" s="99">
        <v>0</v>
      </c>
      <c r="FN3381" s="99">
        <v>0</v>
      </c>
      <c r="FO3381" s="99">
        <v>0</v>
      </c>
      <c r="FP3381" s="99">
        <v>0</v>
      </c>
      <c r="FQ3381" s="99">
        <v>0</v>
      </c>
      <c r="FR3381" s="99">
        <v>0</v>
      </c>
    </row>
    <row r="3382" spans="142:174">
      <c r="EL3382">
        <v>44343</v>
      </c>
      <c r="EM3382" t="s">
        <v>29927</v>
      </c>
      <c r="EN3382" t="s">
        <v>22765</v>
      </c>
      <c r="EO3382" t="s">
        <v>29929</v>
      </c>
      <c r="EP3382">
        <v>574813750930</v>
      </c>
      <c r="EQ3382" t="s">
        <v>207</v>
      </c>
      <c r="ER3382" t="s">
        <v>209</v>
      </c>
      <c r="ES3382">
        <v>125</v>
      </c>
      <c r="ET3382">
        <v>6</v>
      </c>
      <c r="EU3382">
        <v>1073</v>
      </c>
      <c r="EV3382">
        <v>4.8</v>
      </c>
      <c r="EW3382">
        <v>178.83330000000001</v>
      </c>
      <c r="EX3382">
        <v>8584</v>
      </c>
    </row>
    <row r="3383" spans="142:174">
      <c r="EL3383">
        <v>44343</v>
      </c>
      <c r="EM3383" t="s">
        <v>29927</v>
      </c>
      <c r="EN3383" t="s">
        <v>22765</v>
      </c>
      <c r="EO3383" t="s">
        <v>29929</v>
      </c>
      <c r="EP3383">
        <v>574813750930</v>
      </c>
      <c r="EQ3383" t="s">
        <v>207</v>
      </c>
      <c r="ER3383" t="s">
        <v>29926</v>
      </c>
      <c r="ES3383">
        <v>3</v>
      </c>
      <c r="ET3383">
        <v>0</v>
      </c>
      <c r="EU3383">
        <v>0</v>
      </c>
      <c r="EV3383">
        <v>0</v>
      </c>
      <c r="EX3383">
        <v>0</v>
      </c>
    </row>
    <row r="3384" spans="142:174">
      <c r="EL3384">
        <v>44343</v>
      </c>
      <c r="EM3384" t="s">
        <v>29927</v>
      </c>
      <c r="EN3384" t="s">
        <v>3790</v>
      </c>
      <c r="EO3384" t="s">
        <v>29929</v>
      </c>
      <c r="EP3384">
        <v>628191785238</v>
      </c>
      <c r="EQ3384" t="s">
        <v>207</v>
      </c>
      <c r="ER3384" t="s">
        <v>209</v>
      </c>
      <c r="ES3384">
        <v>104</v>
      </c>
      <c r="ET3384">
        <v>4</v>
      </c>
      <c r="EU3384">
        <v>606</v>
      </c>
      <c r="EV3384">
        <v>3.8462000000000001</v>
      </c>
      <c r="EW3384">
        <v>151.5</v>
      </c>
      <c r="EX3384">
        <v>5826.9231</v>
      </c>
      <c r="EY3384" s="99">
        <v>0</v>
      </c>
      <c r="EZ3384" s="99">
        <v>0</v>
      </c>
      <c r="FA3384" s="99">
        <v>0</v>
      </c>
      <c r="FB3384" s="99">
        <v>0</v>
      </c>
      <c r="FC3384" s="99">
        <v>0</v>
      </c>
      <c r="FD3384" s="99">
        <v>0</v>
      </c>
      <c r="FE3384" s="99">
        <v>0</v>
      </c>
      <c r="FF3384" s="99">
        <v>0</v>
      </c>
      <c r="FG3384" s="99">
        <v>0</v>
      </c>
      <c r="FH3384" s="99">
        <v>0</v>
      </c>
      <c r="FI3384" s="99">
        <v>0</v>
      </c>
      <c r="FJ3384" s="99">
        <v>1</v>
      </c>
      <c r="FK3384" s="99">
        <v>0</v>
      </c>
      <c r="FL3384" s="99">
        <v>1</v>
      </c>
      <c r="FM3384" s="99">
        <v>0</v>
      </c>
      <c r="FN3384" s="99">
        <v>0</v>
      </c>
      <c r="FO3384" s="99">
        <v>0</v>
      </c>
      <c r="FP3384" s="99">
        <v>0</v>
      </c>
      <c r="FQ3384" s="99">
        <v>0</v>
      </c>
      <c r="FR3384" s="99">
        <v>0</v>
      </c>
    </row>
    <row r="3385" spans="142:174">
      <c r="EL3385">
        <v>44343</v>
      </c>
      <c r="EM3385" t="s">
        <v>29927</v>
      </c>
      <c r="EN3385" t="s">
        <v>3790</v>
      </c>
      <c r="EO3385" t="s">
        <v>29929</v>
      </c>
      <c r="EP3385">
        <v>628191785238</v>
      </c>
      <c r="EQ3385" t="s">
        <v>207</v>
      </c>
      <c r="ER3385" t="s">
        <v>29926</v>
      </c>
      <c r="ES3385">
        <v>1</v>
      </c>
      <c r="ET3385">
        <v>0</v>
      </c>
      <c r="EU3385">
        <v>0</v>
      </c>
      <c r="EV3385">
        <v>0</v>
      </c>
      <c r="EX3385">
        <v>0</v>
      </c>
    </row>
    <row r="3386" spans="142:174">
      <c r="EL3386">
        <v>44343</v>
      </c>
      <c r="EM3386" t="s">
        <v>29930</v>
      </c>
      <c r="EN3386" t="s">
        <v>24562</v>
      </c>
      <c r="EO3386" t="s">
        <v>29929</v>
      </c>
      <c r="EP3386">
        <v>574549692805</v>
      </c>
      <c r="EQ3386" t="s">
        <v>207</v>
      </c>
      <c r="ER3386" t="s">
        <v>208</v>
      </c>
      <c r="ES3386">
        <v>2</v>
      </c>
      <c r="ET3386">
        <v>0</v>
      </c>
      <c r="EU3386">
        <v>0</v>
      </c>
      <c r="EV3386">
        <v>0</v>
      </c>
      <c r="EX3386">
        <v>0</v>
      </c>
    </row>
    <row r="3387" spans="142:174">
      <c r="EL3387">
        <v>44343</v>
      </c>
      <c r="EM3387" t="s">
        <v>29930</v>
      </c>
      <c r="EN3387" t="s">
        <v>24562</v>
      </c>
      <c r="EO3387" t="s">
        <v>29929</v>
      </c>
      <c r="EP3387">
        <v>574549692805</v>
      </c>
      <c r="EQ3387" t="s">
        <v>207</v>
      </c>
      <c r="ER3387" t="s">
        <v>209</v>
      </c>
      <c r="ES3387">
        <v>108</v>
      </c>
      <c r="ET3387">
        <v>0</v>
      </c>
      <c r="EU3387">
        <v>0</v>
      </c>
      <c r="EV3387">
        <v>0</v>
      </c>
      <c r="EX3387">
        <v>0</v>
      </c>
    </row>
    <row r="3388" spans="142:174">
      <c r="EL3388">
        <v>44343</v>
      </c>
      <c r="EM3388" t="s">
        <v>29930</v>
      </c>
      <c r="EN3388" t="s">
        <v>24562</v>
      </c>
      <c r="EO3388" t="s">
        <v>29929</v>
      </c>
      <c r="EP3388">
        <v>574549692805</v>
      </c>
      <c r="EQ3388" t="s">
        <v>207</v>
      </c>
      <c r="ER3388" t="s">
        <v>29926</v>
      </c>
      <c r="ES3388">
        <v>7</v>
      </c>
      <c r="ET3388">
        <v>0</v>
      </c>
      <c r="EU3388">
        <v>0</v>
      </c>
      <c r="EV3388">
        <v>0</v>
      </c>
      <c r="EX3388">
        <v>0</v>
      </c>
    </row>
    <row r="3389" spans="142:174">
      <c r="EL3389">
        <v>44343</v>
      </c>
      <c r="EM3389" t="s">
        <v>29930</v>
      </c>
      <c r="EN3389" t="s">
        <v>24559</v>
      </c>
      <c r="EO3389" t="s">
        <v>29929</v>
      </c>
      <c r="EP3389">
        <v>574917819112</v>
      </c>
      <c r="EQ3389" t="s">
        <v>207</v>
      </c>
      <c r="ER3389" t="s">
        <v>209</v>
      </c>
      <c r="ES3389">
        <v>175</v>
      </c>
      <c r="ET3389">
        <v>4</v>
      </c>
      <c r="EU3389">
        <v>676</v>
      </c>
      <c r="EV3389">
        <v>2.2856999999999998</v>
      </c>
      <c r="EW3389">
        <v>169</v>
      </c>
      <c r="EX3389">
        <v>3862.8571000000002</v>
      </c>
    </row>
    <row r="3390" spans="142:174">
      <c r="EL3390">
        <v>44343</v>
      </c>
      <c r="EM3390" t="s">
        <v>29930</v>
      </c>
      <c r="EN3390" t="s">
        <v>24559</v>
      </c>
      <c r="EO3390" t="s">
        <v>29929</v>
      </c>
      <c r="EP3390">
        <v>574917819112</v>
      </c>
      <c r="EQ3390" t="s">
        <v>207</v>
      </c>
      <c r="ER3390" t="s">
        <v>29926</v>
      </c>
      <c r="ES3390">
        <v>7</v>
      </c>
      <c r="ET3390">
        <v>0</v>
      </c>
      <c r="EU3390">
        <v>0</v>
      </c>
      <c r="EV3390">
        <v>0</v>
      </c>
      <c r="EX3390">
        <v>0</v>
      </c>
    </row>
    <row r="3391" spans="142:174">
      <c r="EL3391">
        <v>44343</v>
      </c>
      <c r="EM3391" t="s">
        <v>29927</v>
      </c>
      <c r="EN3391" t="s">
        <v>19037</v>
      </c>
      <c r="EO3391" t="s">
        <v>29929</v>
      </c>
      <c r="EP3391">
        <v>574190053228</v>
      </c>
      <c r="EQ3391" t="s">
        <v>207</v>
      </c>
      <c r="ER3391" t="s">
        <v>209</v>
      </c>
      <c r="ES3391">
        <v>17</v>
      </c>
      <c r="ET3391">
        <v>1</v>
      </c>
      <c r="EU3391">
        <v>184</v>
      </c>
      <c r="EV3391">
        <v>5.8823999999999996</v>
      </c>
      <c r="EW3391">
        <v>184</v>
      </c>
      <c r="EX3391">
        <v>10823.529399999999</v>
      </c>
    </row>
    <row r="3392" spans="142:174">
      <c r="EL3392">
        <v>44343</v>
      </c>
      <c r="EM3392" t="s">
        <v>29927</v>
      </c>
      <c r="EN3392" t="s">
        <v>19037</v>
      </c>
      <c r="EO3392" t="s">
        <v>29929</v>
      </c>
      <c r="EP3392">
        <v>574190053228</v>
      </c>
      <c r="EQ3392" t="s">
        <v>207</v>
      </c>
      <c r="ER3392" t="s">
        <v>29926</v>
      </c>
      <c r="ES3392">
        <v>2</v>
      </c>
      <c r="ET3392">
        <v>0</v>
      </c>
      <c r="EU3392">
        <v>0</v>
      </c>
      <c r="EV3392">
        <v>0</v>
      </c>
      <c r="EX3392">
        <v>0</v>
      </c>
    </row>
    <row r="3393" spans="142:174">
      <c r="EL3393">
        <v>44343</v>
      </c>
      <c r="EM3393" t="s">
        <v>29927</v>
      </c>
      <c r="EN3393" t="s">
        <v>17432</v>
      </c>
      <c r="EO3393" t="s">
        <v>29929</v>
      </c>
      <c r="EP3393">
        <v>592683898914</v>
      </c>
      <c r="EQ3393" t="s">
        <v>207</v>
      </c>
      <c r="ER3393" t="s">
        <v>209</v>
      </c>
      <c r="ES3393">
        <v>98</v>
      </c>
      <c r="ET3393">
        <v>6</v>
      </c>
      <c r="EU3393">
        <v>847</v>
      </c>
      <c r="EV3393">
        <v>6.1223999999999998</v>
      </c>
      <c r="EW3393">
        <v>141.16669999999999</v>
      </c>
      <c r="EX3393">
        <v>8642.8570999999993</v>
      </c>
    </row>
    <row r="3394" spans="142:174">
      <c r="EL3394">
        <v>44343</v>
      </c>
      <c r="EM3394" t="s">
        <v>29927</v>
      </c>
      <c r="EN3394" t="s">
        <v>17432</v>
      </c>
      <c r="EO3394" t="s">
        <v>29929</v>
      </c>
      <c r="EP3394">
        <v>592683898914</v>
      </c>
      <c r="EQ3394" t="s">
        <v>207</v>
      </c>
      <c r="ER3394" t="s">
        <v>29926</v>
      </c>
      <c r="ES3394">
        <v>1</v>
      </c>
      <c r="ET3394">
        <v>0</v>
      </c>
      <c r="EU3394">
        <v>0</v>
      </c>
      <c r="EV3394">
        <v>0</v>
      </c>
      <c r="EX3394">
        <v>0</v>
      </c>
    </row>
    <row r="3395" spans="142:174">
      <c r="EL3395">
        <v>44343</v>
      </c>
      <c r="EM3395" t="s">
        <v>29927</v>
      </c>
      <c r="EN3395" t="s">
        <v>211</v>
      </c>
      <c r="EO3395" t="s">
        <v>29929</v>
      </c>
      <c r="EP3395">
        <v>599211933377</v>
      </c>
      <c r="EQ3395" t="s">
        <v>207</v>
      </c>
      <c r="ER3395" t="s">
        <v>209</v>
      </c>
      <c r="ES3395">
        <v>276</v>
      </c>
      <c r="ET3395">
        <v>15</v>
      </c>
      <c r="EU3395">
        <v>2249</v>
      </c>
      <c r="EV3395">
        <v>5.4348000000000001</v>
      </c>
      <c r="EW3395">
        <v>149.9333</v>
      </c>
      <c r="EX3395">
        <v>8148.5506999999998</v>
      </c>
      <c r="EY3395" s="99">
        <v>0</v>
      </c>
      <c r="EZ3395" s="99">
        <v>0</v>
      </c>
      <c r="FA3395" s="99">
        <v>0</v>
      </c>
      <c r="FB3395" s="99">
        <v>0</v>
      </c>
      <c r="FC3395" s="99">
        <v>0</v>
      </c>
      <c r="FD3395" s="99">
        <v>0</v>
      </c>
      <c r="FE3395" s="99">
        <v>0</v>
      </c>
      <c r="FF3395" s="99">
        <v>0</v>
      </c>
      <c r="FG3395" s="99">
        <v>0</v>
      </c>
      <c r="FH3395" s="99">
        <v>0</v>
      </c>
      <c r="FI3395" s="99">
        <v>0</v>
      </c>
      <c r="FJ3395" s="99">
        <v>1</v>
      </c>
      <c r="FK3395" s="99">
        <v>0</v>
      </c>
      <c r="FL3395" s="99">
        <v>1</v>
      </c>
      <c r="FM3395" s="99">
        <v>0</v>
      </c>
      <c r="FN3395" s="99">
        <v>0</v>
      </c>
      <c r="FO3395" s="99">
        <v>0</v>
      </c>
      <c r="FP3395" s="99">
        <v>0</v>
      </c>
      <c r="FQ3395" s="99">
        <v>0</v>
      </c>
      <c r="FR3395" s="99">
        <v>0</v>
      </c>
    </row>
    <row r="3396" spans="142:174">
      <c r="EL3396">
        <v>44343</v>
      </c>
      <c r="EM3396" t="s">
        <v>29927</v>
      </c>
      <c r="EN3396" t="s">
        <v>211</v>
      </c>
      <c r="EO3396" t="s">
        <v>29929</v>
      </c>
      <c r="EP3396">
        <v>599211933377</v>
      </c>
      <c r="EQ3396" t="s">
        <v>207</v>
      </c>
      <c r="ER3396" t="s">
        <v>29926</v>
      </c>
      <c r="ES3396">
        <v>1</v>
      </c>
      <c r="ET3396">
        <v>0</v>
      </c>
      <c r="EU3396">
        <v>0</v>
      </c>
      <c r="EV3396">
        <v>0</v>
      </c>
      <c r="EX3396">
        <v>0</v>
      </c>
    </row>
    <row r="3397" spans="142:174">
      <c r="EL3397">
        <v>44343</v>
      </c>
      <c r="EM3397" t="s">
        <v>29930</v>
      </c>
      <c r="EN3397" t="s">
        <v>22749</v>
      </c>
      <c r="EO3397" t="s">
        <v>29929</v>
      </c>
      <c r="EP3397">
        <v>574814826537</v>
      </c>
      <c r="EQ3397" t="s">
        <v>207</v>
      </c>
      <c r="ER3397" t="s">
        <v>208</v>
      </c>
      <c r="ES3397">
        <v>4</v>
      </c>
      <c r="ET3397">
        <v>0</v>
      </c>
      <c r="EU3397">
        <v>0</v>
      </c>
      <c r="EV3397">
        <v>0</v>
      </c>
      <c r="EX3397">
        <v>0</v>
      </c>
    </row>
    <row r="3398" spans="142:174">
      <c r="EL3398">
        <v>44343</v>
      </c>
      <c r="EM3398" t="s">
        <v>29930</v>
      </c>
      <c r="EN3398" t="s">
        <v>22749</v>
      </c>
      <c r="EO3398" t="s">
        <v>29929</v>
      </c>
      <c r="EP3398">
        <v>574814826537</v>
      </c>
      <c r="EQ3398" t="s">
        <v>207</v>
      </c>
      <c r="ER3398" t="s">
        <v>209</v>
      </c>
      <c r="ES3398">
        <v>219</v>
      </c>
      <c r="ET3398">
        <v>7</v>
      </c>
      <c r="EU3398">
        <v>1237</v>
      </c>
      <c r="EV3398">
        <v>3.1962999999999999</v>
      </c>
      <c r="EW3398">
        <v>176.71430000000001</v>
      </c>
      <c r="EX3398">
        <v>5648.4017999999996</v>
      </c>
    </row>
    <row r="3399" spans="142:174">
      <c r="EL3399">
        <v>44343</v>
      </c>
      <c r="EM3399" t="s">
        <v>29930</v>
      </c>
      <c r="EN3399" t="s">
        <v>22749</v>
      </c>
      <c r="EO3399" t="s">
        <v>29929</v>
      </c>
      <c r="EP3399">
        <v>574814826537</v>
      </c>
      <c r="EQ3399" t="s">
        <v>207</v>
      </c>
      <c r="ER3399" t="s">
        <v>29926</v>
      </c>
      <c r="ES3399">
        <v>2</v>
      </c>
      <c r="ET3399">
        <v>0</v>
      </c>
      <c r="EU3399">
        <v>0</v>
      </c>
      <c r="EV3399">
        <v>0</v>
      </c>
      <c r="EX3399">
        <v>0</v>
      </c>
    </row>
    <row r="3400" spans="142:174">
      <c r="EL3400">
        <v>44343</v>
      </c>
      <c r="EM3400" t="s">
        <v>29927</v>
      </c>
      <c r="EN3400" t="s">
        <v>17425</v>
      </c>
      <c r="EO3400" t="s">
        <v>29929</v>
      </c>
      <c r="EP3400">
        <v>585622329677</v>
      </c>
      <c r="EQ3400" t="s">
        <v>207</v>
      </c>
      <c r="ER3400" t="s">
        <v>209</v>
      </c>
      <c r="ES3400">
        <v>6</v>
      </c>
      <c r="ET3400">
        <v>1</v>
      </c>
      <c r="EU3400">
        <v>196</v>
      </c>
      <c r="EV3400">
        <v>16.666699999999999</v>
      </c>
      <c r="EW3400">
        <v>196</v>
      </c>
      <c r="EX3400">
        <v>32666.666700000002</v>
      </c>
    </row>
    <row r="3401" spans="142:174">
      <c r="EL3401">
        <v>44343</v>
      </c>
      <c r="EM3401" t="s">
        <v>29927</v>
      </c>
      <c r="EN3401" t="s">
        <v>3779</v>
      </c>
      <c r="EO3401" t="s">
        <v>29929</v>
      </c>
      <c r="EP3401">
        <v>628188901458</v>
      </c>
      <c r="EQ3401" t="s">
        <v>207</v>
      </c>
      <c r="ER3401" t="s">
        <v>209</v>
      </c>
      <c r="ES3401">
        <v>17</v>
      </c>
      <c r="ET3401">
        <v>1</v>
      </c>
      <c r="EU3401">
        <v>196</v>
      </c>
      <c r="EV3401">
        <v>5.8823999999999996</v>
      </c>
      <c r="EW3401">
        <v>196</v>
      </c>
      <c r="EX3401">
        <v>11529.4118</v>
      </c>
    </row>
    <row r="3402" spans="142:174">
      <c r="EL3402">
        <v>44343</v>
      </c>
      <c r="EM3402" t="s">
        <v>29930</v>
      </c>
      <c r="EN3402" t="s">
        <v>24738</v>
      </c>
      <c r="EO3402" t="s">
        <v>29929</v>
      </c>
      <c r="EP3402">
        <v>574703641670</v>
      </c>
      <c r="EQ3402" t="s">
        <v>207</v>
      </c>
      <c r="ER3402" t="s">
        <v>208</v>
      </c>
      <c r="ES3402">
        <v>1</v>
      </c>
      <c r="ET3402">
        <v>0</v>
      </c>
      <c r="EU3402">
        <v>0</v>
      </c>
      <c r="EV3402">
        <v>0</v>
      </c>
      <c r="EX3402">
        <v>0</v>
      </c>
    </row>
    <row r="3403" spans="142:174">
      <c r="EL3403">
        <v>44343</v>
      </c>
      <c r="EM3403" t="s">
        <v>29930</v>
      </c>
      <c r="EN3403" t="s">
        <v>24738</v>
      </c>
      <c r="EO3403" t="s">
        <v>29929</v>
      </c>
      <c r="EP3403">
        <v>574703641670</v>
      </c>
      <c r="EQ3403" t="s">
        <v>207</v>
      </c>
      <c r="ER3403" t="s">
        <v>209</v>
      </c>
      <c r="ES3403">
        <v>77</v>
      </c>
      <c r="ET3403">
        <v>2</v>
      </c>
      <c r="EU3403">
        <v>246</v>
      </c>
      <c r="EV3403">
        <v>2.5973999999999999</v>
      </c>
      <c r="EW3403">
        <v>123</v>
      </c>
      <c r="EX3403">
        <v>3194.8051999999998</v>
      </c>
    </row>
    <row r="3404" spans="142:174">
      <c r="EL3404">
        <v>44343</v>
      </c>
      <c r="EM3404" t="s">
        <v>29930</v>
      </c>
      <c r="EN3404" t="s">
        <v>24738</v>
      </c>
      <c r="EO3404" t="s">
        <v>29929</v>
      </c>
      <c r="EP3404">
        <v>574703641670</v>
      </c>
      <c r="EQ3404" t="s">
        <v>207</v>
      </c>
      <c r="ER3404" t="s">
        <v>29926</v>
      </c>
      <c r="ES3404">
        <v>1</v>
      </c>
      <c r="ET3404">
        <v>0</v>
      </c>
      <c r="EU3404">
        <v>0</v>
      </c>
      <c r="EV3404">
        <v>0</v>
      </c>
      <c r="EX3404">
        <v>0</v>
      </c>
    </row>
    <row r="3405" spans="142:174">
      <c r="EL3405">
        <v>44343</v>
      </c>
      <c r="EM3405" t="s">
        <v>33313</v>
      </c>
      <c r="EN3405" t="s">
        <v>1370</v>
      </c>
      <c r="EO3405" t="s">
        <v>206</v>
      </c>
      <c r="EP3405">
        <v>599408782168</v>
      </c>
      <c r="EQ3405" t="s">
        <v>207</v>
      </c>
      <c r="ER3405" t="s">
        <v>208</v>
      </c>
      <c r="ES3405">
        <v>1</v>
      </c>
      <c r="ET3405">
        <v>0</v>
      </c>
      <c r="EU3405">
        <v>0</v>
      </c>
      <c r="EV3405">
        <v>0</v>
      </c>
      <c r="EX3405">
        <v>0</v>
      </c>
    </row>
    <row r="3406" spans="142:174">
      <c r="EL3406">
        <v>44343</v>
      </c>
      <c r="EM3406" t="s">
        <v>33313</v>
      </c>
      <c r="EN3406" t="s">
        <v>1370</v>
      </c>
      <c r="EO3406" t="s">
        <v>206</v>
      </c>
      <c r="EP3406">
        <v>599408782168</v>
      </c>
      <c r="EQ3406" t="s">
        <v>207</v>
      </c>
      <c r="ER3406" t="s">
        <v>209</v>
      </c>
      <c r="ES3406">
        <v>246</v>
      </c>
      <c r="ET3406">
        <v>15</v>
      </c>
      <c r="EU3406">
        <v>5000</v>
      </c>
      <c r="EV3406">
        <v>6.0975999999999999</v>
      </c>
      <c r="EW3406">
        <v>333.33330000000001</v>
      </c>
      <c r="EX3406">
        <v>20325.203300000001</v>
      </c>
      <c r="EY3406" s="99">
        <v>0</v>
      </c>
      <c r="EZ3406" s="99">
        <v>0</v>
      </c>
      <c r="FA3406" s="99">
        <v>0</v>
      </c>
      <c r="FB3406" s="99">
        <v>0</v>
      </c>
      <c r="FC3406" s="99">
        <v>0</v>
      </c>
      <c r="FD3406" s="99">
        <v>0</v>
      </c>
      <c r="FE3406" s="99">
        <v>0</v>
      </c>
      <c r="FF3406" s="99">
        <v>0</v>
      </c>
      <c r="FG3406" s="99">
        <v>0</v>
      </c>
      <c r="FH3406" s="99">
        <v>0</v>
      </c>
      <c r="FI3406" s="99">
        <v>0</v>
      </c>
      <c r="FJ3406" s="99">
        <v>3</v>
      </c>
      <c r="FK3406" s="99">
        <v>0</v>
      </c>
      <c r="FL3406" s="99">
        <v>3</v>
      </c>
      <c r="FM3406" s="99">
        <v>0</v>
      </c>
      <c r="FN3406" s="99">
        <v>0</v>
      </c>
      <c r="FO3406" s="99">
        <v>0</v>
      </c>
      <c r="FP3406" s="99">
        <v>0</v>
      </c>
      <c r="FQ3406" s="99">
        <v>0</v>
      </c>
      <c r="FR3406" s="99">
        <v>0</v>
      </c>
    </row>
    <row r="3407" spans="142:174">
      <c r="EL3407">
        <v>44343</v>
      </c>
      <c r="EM3407" t="s">
        <v>32041</v>
      </c>
      <c r="EN3407" t="s">
        <v>3785</v>
      </c>
      <c r="EO3407" t="s">
        <v>29929</v>
      </c>
      <c r="EP3407">
        <v>627859828083</v>
      </c>
      <c r="EQ3407" t="s">
        <v>207</v>
      </c>
      <c r="ER3407" t="s">
        <v>208</v>
      </c>
      <c r="ES3407">
        <v>1</v>
      </c>
      <c r="ET3407">
        <v>0</v>
      </c>
      <c r="EU3407">
        <v>0</v>
      </c>
      <c r="EV3407">
        <v>0</v>
      </c>
      <c r="EX3407">
        <v>0</v>
      </c>
    </row>
    <row r="3408" spans="142:174">
      <c r="EL3408">
        <v>44343</v>
      </c>
      <c r="EM3408" t="s">
        <v>32041</v>
      </c>
      <c r="EN3408" t="s">
        <v>3785</v>
      </c>
      <c r="EO3408" t="s">
        <v>29929</v>
      </c>
      <c r="EP3408">
        <v>627859828083</v>
      </c>
      <c r="EQ3408" t="s">
        <v>207</v>
      </c>
      <c r="ER3408" t="s">
        <v>209</v>
      </c>
      <c r="ES3408">
        <v>6</v>
      </c>
      <c r="ET3408">
        <v>0</v>
      </c>
      <c r="EU3408">
        <v>0</v>
      </c>
      <c r="EV3408">
        <v>0</v>
      </c>
      <c r="EX3408">
        <v>0</v>
      </c>
    </row>
    <row r="3409" spans="142:154">
      <c r="EL3409">
        <v>44343</v>
      </c>
      <c r="EM3409" t="s">
        <v>32041</v>
      </c>
      <c r="EN3409" t="s">
        <v>3785</v>
      </c>
      <c r="EO3409" t="s">
        <v>29929</v>
      </c>
      <c r="EP3409">
        <v>627859828083</v>
      </c>
      <c r="EQ3409" t="s">
        <v>207</v>
      </c>
      <c r="ER3409" t="s">
        <v>29926</v>
      </c>
      <c r="ES3409">
        <v>1</v>
      </c>
      <c r="ET3409">
        <v>0</v>
      </c>
      <c r="EU3409">
        <v>0</v>
      </c>
      <c r="EV3409">
        <v>0</v>
      </c>
      <c r="EX3409">
        <v>0</v>
      </c>
    </row>
    <row r="3410" spans="142:154">
      <c r="EL3410">
        <v>44343</v>
      </c>
      <c r="EM3410" t="s">
        <v>32041</v>
      </c>
      <c r="EN3410" t="s">
        <v>3779</v>
      </c>
      <c r="EO3410" t="s">
        <v>29929</v>
      </c>
      <c r="EP3410">
        <v>628188901458</v>
      </c>
      <c r="EQ3410" t="s">
        <v>207</v>
      </c>
      <c r="ER3410" t="s">
        <v>208</v>
      </c>
      <c r="ES3410">
        <v>7</v>
      </c>
      <c r="ET3410">
        <v>0</v>
      </c>
      <c r="EU3410">
        <v>0</v>
      </c>
      <c r="EV3410">
        <v>0</v>
      </c>
      <c r="EX3410">
        <v>0</v>
      </c>
    </row>
    <row r="3411" spans="142:154">
      <c r="EL3411">
        <v>44343</v>
      </c>
      <c r="EM3411" t="s">
        <v>32041</v>
      </c>
      <c r="EN3411" t="s">
        <v>3779</v>
      </c>
      <c r="EO3411" t="s">
        <v>29929</v>
      </c>
      <c r="EP3411">
        <v>628188901458</v>
      </c>
      <c r="EQ3411" t="s">
        <v>207</v>
      </c>
      <c r="ER3411" t="s">
        <v>209</v>
      </c>
      <c r="ES3411">
        <v>11</v>
      </c>
      <c r="ET3411">
        <v>0</v>
      </c>
      <c r="EU3411">
        <v>0</v>
      </c>
      <c r="EV3411">
        <v>0</v>
      </c>
      <c r="EX3411">
        <v>0</v>
      </c>
    </row>
    <row r="3412" spans="142:154">
      <c r="EL3412">
        <v>44343</v>
      </c>
      <c r="EM3412" t="s">
        <v>32041</v>
      </c>
      <c r="EN3412" t="s">
        <v>3779</v>
      </c>
      <c r="EO3412" t="s">
        <v>29929</v>
      </c>
      <c r="EP3412">
        <v>628188901458</v>
      </c>
      <c r="EQ3412" t="s">
        <v>207</v>
      </c>
      <c r="ER3412" t="s">
        <v>29926</v>
      </c>
      <c r="ES3412">
        <v>1</v>
      </c>
      <c r="ET3412">
        <v>0</v>
      </c>
      <c r="EU3412">
        <v>0</v>
      </c>
      <c r="EV3412">
        <v>0</v>
      </c>
      <c r="EX3412">
        <v>0</v>
      </c>
    </row>
    <row r="3413" spans="142:154">
      <c r="EL3413">
        <v>44343</v>
      </c>
      <c r="EM3413" t="s">
        <v>32039</v>
      </c>
      <c r="EN3413" t="s">
        <v>609</v>
      </c>
      <c r="EO3413" t="s">
        <v>29929</v>
      </c>
      <c r="EP3413">
        <v>574298647000</v>
      </c>
      <c r="EQ3413" t="s">
        <v>207</v>
      </c>
      <c r="ER3413" t="s">
        <v>29926</v>
      </c>
      <c r="ES3413">
        <v>1</v>
      </c>
      <c r="ET3413">
        <v>0</v>
      </c>
      <c r="EU3413">
        <v>0</v>
      </c>
      <c r="EV3413">
        <v>0</v>
      </c>
      <c r="EX3413">
        <v>0</v>
      </c>
    </row>
    <row r="3414" spans="142:154">
      <c r="EL3414">
        <v>44343</v>
      </c>
      <c r="EM3414" t="s">
        <v>32039</v>
      </c>
      <c r="EN3414" t="s">
        <v>32045</v>
      </c>
      <c r="EO3414" t="s">
        <v>29929</v>
      </c>
      <c r="EP3414">
        <v>643582104858</v>
      </c>
      <c r="EQ3414" t="s">
        <v>207</v>
      </c>
      <c r="ER3414" t="s">
        <v>29926</v>
      </c>
      <c r="ES3414">
        <v>1</v>
      </c>
      <c r="ET3414">
        <v>0</v>
      </c>
      <c r="EU3414">
        <v>0</v>
      </c>
      <c r="EV3414">
        <v>0</v>
      </c>
      <c r="EX3414">
        <v>0</v>
      </c>
    </row>
    <row r="3415" spans="142:154">
      <c r="EL3415">
        <v>44343</v>
      </c>
      <c r="EM3415" t="s">
        <v>32041</v>
      </c>
      <c r="EN3415" t="s">
        <v>3777</v>
      </c>
      <c r="EO3415" t="s">
        <v>29929</v>
      </c>
      <c r="EP3415">
        <v>627860956677</v>
      </c>
      <c r="EQ3415" t="s">
        <v>207</v>
      </c>
      <c r="ER3415" t="s">
        <v>209</v>
      </c>
      <c r="ES3415">
        <v>10</v>
      </c>
      <c r="ET3415">
        <v>0</v>
      </c>
      <c r="EU3415">
        <v>0</v>
      </c>
      <c r="EV3415">
        <v>0</v>
      </c>
      <c r="EX3415">
        <v>0</v>
      </c>
    </row>
    <row r="3416" spans="142:154">
      <c r="EL3416">
        <v>44343</v>
      </c>
      <c r="EM3416" t="s">
        <v>32039</v>
      </c>
      <c r="EN3416" t="s">
        <v>3793</v>
      </c>
      <c r="EO3416" t="s">
        <v>29929</v>
      </c>
      <c r="EP3416">
        <v>628786455613</v>
      </c>
      <c r="EQ3416" t="s">
        <v>207</v>
      </c>
      <c r="ER3416" t="s">
        <v>209</v>
      </c>
      <c r="ES3416">
        <v>4</v>
      </c>
      <c r="ET3416">
        <v>0</v>
      </c>
      <c r="EU3416">
        <v>0</v>
      </c>
      <c r="EV3416">
        <v>0</v>
      </c>
      <c r="EX3416">
        <v>0</v>
      </c>
    </row>
    <row r="3417" spans="142:154">
      <c r="EL3417">
        <v>44343</v>
      </c>
      <c r="EM3417" t="s">
        <v>32039</v>
      </c>
      <c r="EN3417" t="s">
        <v>3791</v>
      </c>
      <c r="EO3417" t="s">
        <v>29929</v>
      </c>
      <c r="EP3417">
        <v>628193881413</v>
      </c>
      <c r="EQ3417" t="s">
        <v>207</v>
      </c>
      <c r="ER3417" t="s">
        <v>209</v>
      </c>
      <c r="ES3417">
        <v>1</v>
      </c>
      <c r="ET3417">
        <v>0</v>
      </c>
      <c r="EU3417">
        <v>0</v>
      </c>
      <c r="EV3417">
        <v>0</v>
      </c>
      <c r="EX3417">
        <v>0</v>
      </c>
    </row>
    <row r="3418" spans="142:154">
      <c r="EL3418">
        <v>44343</v>
      </c>
      <c r="EM3418" t="s">
        <v>32040</v>
      </c>
      <c r="EN3418" t="s">
        <v>17428</v>
      </c>
      <c r="EO3418" t="s">
        <v>29929</v>
      </c>
      <c r="EP3418">
        <v>574813586895</v>
      </c>
      <c r="EQ3418" t="s">
        <v>207</v>
      </c>
      <c r="ER3418" t="s">
        <v>208</v>
      </c>
      <c r="ES3418">
        <v>1</v>
      </c>
      <c r="ET3418">
        <v>0</v>
      </c>
      <c r="EU3418">
        <v>0</v>
      </c>
      <c r="EV3418">
        <v>0</v>
      </c>
      <c r="EX3418">
        <v>0</v>
      </c>
    </row>
    <row r="3419" spans="142:154">
      <c r="EL3419">
        <v>44343</v>
      </c>
      <c r="EM3419" t="s">
        <v>32042</v>
      </c>
      <c r="EN3419" t="s">
        <v>32045</v>
      </c>
      <c r="EO3419" t="s">
        <v>29929</v>
      </c>
      <c r="EP3419">
        <v>643582104858</v>
      </c>
      <c r="EQ3419" t="s">
        <v>207</v>
      </c>
      <c r="ER3419" t="s">
        <v>208</v>
      </c>
      <c r="ES3419">
        <v>1</v>
      </c>
      <c r="ET3419">
        <v>0</v>
      </c>
      <c r="EU3419">
        <v>0</v>
      </c>
      <c r="EV3419">
        <v>0</v>
      </c>
      <c r="EX3419">
        <v>0</v>
      </c>
    </row>
    <row r="3420" spans="142:154">
      <c r="EL3420">
        <v>44343</v>
      </c>
      <c r="EM3420" t="s">
        <v>32041</v>
      </c>
      <c r="EN3420" t="s">
        <v>17428</v>
      </c>
      <c r="EO3420" t="s">
        <v>29929</v>
      </c>
      <c r="EP3420">
        <v>574813586895</v>
      </c>
      <c r="EQ3420" t="s">
        <v>207</v>
      </c>
      <c r="ER3420" t="s">
        <v>209</v>
      </c>
      <c r="ES3420">
        <v>12</v>
      </c>
      <c r="ET3420">
        <v>0</v>
      </c>
      <c r="EU3420">
        <v>0</v>
      </c>
      <c r="EV3420">
        <v>0</v>
      </c>
      <c r="EX3420">
        <v>0</v>
      </c>
    </row>
    <row r="3421" spans="142:154">
      <c r="EL3421">
        <v>44343</v>
      </c>
      <c r="EM3421" t="s">
        <v>32039</v>
      </c>
      <c r="EN3421" t="s">
        <v>3785</v>
      </c>
      <c r="EO3421" t="s">
        <v>29929</v>
      </c>
      <c r="EP3421">
        <v>627859828083</v>
      </c>
      <c r="EQ3421" t="s">
        <v>207</v>
      </c>
      <c r="ER3421" t="s">
        <v>209</v>
      </c>
      <c r="ES3421">
        <v>2</v>
      </c>
      <c r="ET3421">
        <v>0</v>
      </c>
      <c r="EU3421">
        <v>0</v>
      </c>
      <c r="EV3421">
        <v>0</v>
      </c>
      <c r="EX3421">
        <v>0</v>
      </c>
    </row>
    <row r="3422" spans="142:154">
      <c r="EL3422">
        <v>44343</v>
      </c>
      <c r="EM3422" t="s">
        <v>32041</v>
      </c>
      <c r="EN3422" t="s">
        <v>3783</v>
      </c>
      <c r="EO3422" t="s">
        <v>29929</v>
      </c>
      <c r="EP3422">
        <v>628192997700</v>
      </c>
      <c r="EQ3422" t="s">
        <v>207</v>
      </c>
      <c r="ER3422" t="s">
        <v>209</v>
      </c>
      <c r="ES3422">
        <v>2</v>
      </c>
      <c r="ET3422">
        <v>0</v>
      </c>
      <c r="EU3422">
        <v>0</v>
      </c>
      <c r="EV3422">
        <v>0</v>
      </c>
      <c r="EX3422">
        <v>0</v>
      </c>
    </row>
    <row r="3423" spans="142:154">
      <c r="EL3423">
        <v>44343</v>
      </c>
      <c r="EM3423" t="s">
        <v>32041</v>
      </c>
      <c r="EN3423" t="s">
        <v>17433</v>
      </c>
      <c r="EO3423" t="s">
        <v>29929</v>
      </c>
      <c r="EP3423">
        <v>574398131691</v>
      </c>
      <c r="EQ3423" t="s">
        <v>207</v>
      </c>
      <c r="ER3423" t="s">
        <v>209</v>
      </c>
      <c r="ES3423">
        <v>3</v>
      </c>
      <c r="ET3423">
        <v>0</v>
      </c>
      <c r="EU3423">
        <v>0</v>
      </c>
      <c r="EV3423">
        <v>0</v>
      </c>
      <c r="EX3423">
        <v>0</v>
      </c>
    </row>
    <row r="3424" spans="142:154">
      <c r="EL3424">
        <v>44343</v>
      </c>
      <c r="EM3424" t="s">
        <v>32041</v>
      </c>
      <c r="EN3424" t="s">
        <v>17433</v>
      </c>
      <c r="EO3424" t="s">
        <v>29929</v>
      </c>
      <c r="EP3424">
        <v>574398131691</v>
      </c>
      <c r="EQ3424" t="s">
        <v>207</v>
      </c>
      <c r="ER3424" t="s">
        <v>29926</v>
      </c>
      <c r="ES3424">
        <v>1</v>
      </c>
      <c r="ET3424">
        <v>0</v>
      </c>
      <c r="EU3424">
        <v>0</v>
      </c>
      <c r="EV3424">
        <v>0</v>
      </c>
      <c r="EX3424">
        <v>0</v>
      </c>
    </row>
    <row r="3425" spans="142:174">
      <c r="EL3425">
        <v>44343</v>
      </c>
      <c r="EM3425" t="s">
        <v>32041</v>
      </c>
      <c r="EN3425" t="s">
        <v>3778</v>
      </c>
      <c r="EO3425" t="s">
        <v>29929</v>
      </c>
      <c r="EP3425">
        <v>628195165591</v>
      </c>
      <c r="EQ3425" t="s">
        <v>207</v>
      </c>
      <c r="ER3425" t="s">
        <v>209</v>
      </c>
      <c r="ES3425">
        <v>5</v>
      </c>
      <c r="ET3425">
        <v>0</v>
      </c>
      <c r="EU3425">
        <v>0</v>
      </c>
      <c r="EV3425">
        <v>0</v>
      </c>
      <c r="EX3425">
        <v>0</v>
      </c>
    </row>
    <row r="3426" spans="142:174">
      <c r="EL3426">
        <v>44343</v>
      </c>
      <c r="EM3426" t="s">
        <v>32921</v>
      </c>
      <c r="EN3426" t="s">
        <v>32924</v>
      </c>
      <c r="EO3426" t="s">
        <v>29929</v>
      </c>
      <c r="EP3426">
        <v>643887644126</v>
      </c>
      <c r="EQ3426" t="s">
        <v>207</v>
      </c>
      <c r="ER3426" t="s">
        <v>209</v>
      </c>
      <c r="ES3426">
        <v>5</v>
      </c>
      <c r="ET3426">
        <v>0</v>
      </c>
      <c r="EU3426">
        <v>0</v>
      </c>
      <c r="EV3426">
        <v>0</v>
      </c>
      <c r="EX3426">
        <v>0</v>
      </c>
    </row>
    <row r="3427" spans="142:174">
      <c r="EL3427">
        <v>44343</v>
      </c>
      <c r="EM3427" t="s">
        <v>32921</v>
      </c>
      <c r="EN3427" t="s">
        <v>32922</v>
      </c>
      <c r="EO3427" t="s">
        <v>29929</v>
      </c>
      <c r="EP3427">
        <v>644276345723</v>
      </c>
      <c r="EQ3427" t="s">
        <v>207</v>
      </c>
      <c r="ER3427" t="s">
        <v>209</v>
      </c>
      <c r="ES3427">
        <v>5</v>
      </c>
      <c r="ET3427">
        <v>0</v>
      </c>
      <c r="EU3427">
        <v>0</v>
      </c>
      <c r="EV3427">
        <v>0</v>
      </c>
      <c r="EX3427">
        <v>0</v>
      </c>
    </row>
    <row r="3428" spans="142:174">
      <c r="EL3428">
        <v>44343</v>
      </c>
      <c r="EM3428" t="s">
        <v>32039</v>
      </c>
      <c r="EN3428" t="s">
        <v>19037</v>
      </c>
      <c r="EO3428" t="s">
        <v>29929</v>
      </c>
      <c r="EP3428">
        <v>574190053228</v>
      </c>
      <c r="EQ3428" t="s">
        <v>207</v>
      </c>
      <c r="ER3428" t="s">
        <v>208</v>
      </c>
      <c r="ES3428">
        <v>1</v>
      </c>
      <c r="ET3428">
        <v>0</v>
      </c>
      <c r="EU3428">
        <v>0</v>
      </c>
      <c r="EV3428">
        <v>0</v>
      </c>
      <c r="EX3428">
        <v>0</v>
      </c>
    </row>
    <row r="3429" spans="142:174">
      <c r="EL3429">
        <v>44343</v>
      </c>
      <c r="EM3429" t="s">
        <v>32039</v>
      </c>
      <c r="EN3429" t="s">
        <v>19037</v>
      </c>
      <c r="EO3429" t="s">
        <v>29929</v>
      </c>
      <c r="EP3429">
        <v>574190053228</v>
      </c>
      <c r="EQ3429" t="s">
        <v>207</v>
      </c>
      <c r="ER3429" t="s">
        <v>209</v>
      </c>
      <c r="ES3429">
        <v>1</v>
      </c>
      <c r="ET3429">
        <v>0</v>
      </c>
      <c r="EU3429">
        <v>0</v>
      </c>
      <c r="EV3429">
        <v>0</v>
      </c>
      <c r="EX3429">
        <v>0</v>
      </c>
    </row>
    <row r="3430" spans="142:174">
      <c r="EL3430">
        <v>44343</v>
      </c>
      <c r="EM3430" t="s">
        <v>32039</v>
      </c>
      <c r="EN3430" t="s">
        <v>17433</v>
      </c>
      <c r="EO3430" t="s">
        <v>29929</v>
      </c>
      <c r="EP3430">
        <v>574398131691</v>
      </c>
      <c r="EQ3430" t="s">
        <v>207</v>
      </c>
      <c r="ER3430" t="s">
        <v>209</v>
      </c>
      <c r="ES3430">
        <v>1</v>
      </c>
      <c r="ET3430">
        <v>0</v>
      </c>
      <c r="EU3430">
        <v>0</v>
      </c>
      <c r="EV3430">
        <v>0</v>
      </c>
      <c r="EX3430">
        <v>0</v>
      </c>
    </row>
    <row r="3431" spans="142:174">
      <c r="EL3431">
        <v>44343</v>
      </c>
      <c r="EM3431" t="s">
        <v>32041</v>
      </c>
      <c r="EN3431" t="s">
        <v>609</v>
      </c>
      <c r="EO3431" t="s">
        <v>29929</v>
      </c>
      <c r="EP3431">
        <v>574298647000</v>
      </c>
      <c r="EQ3431" t="s">
        <v>207</v>
      </c>
      <c r="ER3431" t="s">
        <v>208</v>
      </c>
      <c r="ES3431">
        <v>4</v>
      </c>
      <c r="ET3431">
        <v>0</v>
      </c>
      <c r="EU3431">
        <v>0</v>
      </c>
      <c r="EV3431">
        <v>0</v>
      </c>
      <c r="EX3431">
        <v>0</v>
      </c>
    </row>
    <row r="3432" spans="142:174">
      <c r="EL3432">
        <v>44343</v>
      </c>
      <c r="EM3432" t="s">
        <v>32041</v>
      </c>
      <c r="EN3432" t="s">
        <v>609</v>
      </c>
      <c r="EO3432" t="s">
        <v>29929</v>
      </c>
      <c r="EP3432">
        <v>574298647000</v>
      </c>
      <c r="EQ3432" t="s">
        <v>207</v>
      </c>
      <c r="ER3432" t="s">
        <v>209</v>
      </c>
      <c r="ES3432">
        <v>10</v>
      </c>
      <c r="ET3432">
        <v>0</v>
      </c>
      <c r="EU3432">
        <v>0</v>
      </c>
      <c r="EV3432">
        <v>0</v>
      </c>
      <c r="EX3432">
        <v>0</v>
      </c>
    </row>
    <row r="3433" spans="142:174">
      <c r="EL3433">
        <v>44343</v>
      </c>
      <c r="EM3433" t="s">
        <v>32041</v>
      </c>
      <c r="EN3433" t="s">
        <v>609</v>
      </c>
      <c r="EO3433" t="s">
        <v>29929</v>
      </c>
      <c r="EP3433">
        <v>574298647000</v>
      </c>
      <c r="EQ3433" t="s">
        <v>207</v>
      </c>
      <c r="ER3433" t="s">
        <v>29926</v>
      </c>
      <c r="ES3433">
        <v>1</v>
      </c>
      <c r="ET3433">
        <v>0</v>
      </c>
      <c r="EU3433">
        <v>0</v>
      </c>
      <c r="EV3433">
        <v>0</v>
      </c>
      <c r="EX3433">
        <v>0</v>
      </c>
    </row>
    <row r="3434" spans="142:174">
      <c r="EL3434">
        <v>44343</v>
      </c>
      <c r="EM3434" t="s">
        <v>32041</v>
      </c>
      <c r="EN3434" t="s">
        <v>3793</v>
      </c>
      <c r="EO3434" t="s">
        <v>29929</v>
      </c>
      <c r="EP3434">
        <v>628786455613</v>
      </c>
      <c r="EQ3434" t="s">
        <v>207</v>
      </c>
      <c r="ER3434" t="s">
        <v>209</v>
      </c>
      <c r="ES3434">
        <v>10</v>
      </c>
      <c r="ET3434">
        <v>1</v>
      </c>
      <c r="EU3434">
        <v>65</v>
      </c>
      <c r="EV3434">
        <v>10</v>
      </c>
      <c r="EW3434">
        <v>65</v>
      </c>
      <c r="EX3434">
        <v>6500</v>
      </c>
      <c r="EY3434" s="99">
        <v>0</v>
      </c>
      <c r="EZ3434" s="99">
        <v>0</v>
      </c>
      <c r="FA3434" s="99">
        <v>0</v>
      </c>
      <c r="FB3434" s="99">
        <v>0</v>
      </c>
      <c r="FC3434" s="99">
        <v>0</v>
      </c>
      <c r="FD3434" s="99">
        <v>0</v>
      </c>
      <c r="FE3434" s="99">
        <v>0</v>
      </c>
      <c r="FF3434" s="99">
        <v>0</v>
      </c>
      <c r="FG3434" s="99">
        <v>0</v>
      </c>
      <c r="FH3434" s="99">
        <v>0</v>
      </c>
      <c r="FI3434" s="99">
        <v>0</v>
      </c>
      <c r="FJ3434" s="99">
        <v>0</v>
      </c>
      <c r="FK3434" s="99">
        <v>1</v>
      </c>
      <c r="FL3434" s="99">
        <v>1</v>
      </c>
      <c r="FM3434" s="99">
        <v>0</v>
      </c>
      <c r="FN3434" s="99">
        <v>0</v>
      </c>
      <c r="FO3434" s="99">
        <v>0</v>
      </c>
      <c r="FP3434" s="99">
        <v>0</v>
      </c>
      <c r="FQ3434" s="99">
        <v>0</v>
      </c>
      <c r="FR3434" s="99">
        <v>0</v>
      </c>
    </row>
    <row r="3435" spans="142:174">
      <c r="EL3435">
        <v>44343</v>
      </c>
      <c r="EM3435" t="s">
        <v>32041</v>
      </c>
      <c r="EN3435" t="s">
        <v>3780</v>
      </c>
      <c r="EO3435" t="s">
        <v>29929</v>
      </c>
      <c r="EP3435">
        <v>628786403173</v>
      </c>
      <c r="EQ3435" t="s">
        <v>207</v>
      </c>
      <c r="ER3435" t="s">
        <v>209</v>
      </c>
      <c r="ES3435">
        <v>12</v>
      </c>
      <c r="ET3435">
        <v>0</v>
      </c>
      <c r="EU3435">
        <v>0</v>
      </c>
      <c r="EV3435">
        <v>0</v>
      </c>
      <c r="EX3435">
        <v>0</v>
      </c>
    </row>
    <row r="3436" spans="142:174">
      <c r="EL3436">
        <v>44343</v>
      </c>
      <c r="EM3436" t="s">
        <v>32041</v>
      </c>
      <c r="EN3436" t="s">
        <v>17425</v>
      </c>
      <c r="EO3436" t="s">
        <v>29929</v>
      </c>
      <c r="EP3436">
        <v>585622329677</v>
      </c>
      <c r="EQ3436" t="s">
        <v>207</v>
      </c>
      <c r="ER3436" t="s">
        <v>209</v>
      </c>
      <c r="ES3436">
        <v>9</v>
      </c>
      <c r="ET3436">
        <v>2</v>
      </c>
      <c r="EU3436">
        <v>130</v>
      </c>
      <c r="EV3436">
        <v>22.222200000000001</v>
      </c>
      <c r="EW3436">
        <v>65</v>
      </c>
      <c r="EX3436">
        <v>14444.4444</v>
      </c>
    </row>
    <row r="3437" spans="142:174">
      <c r="EL3437">
        <v>44343</v>
      </c>
      <c r="EM3437" t="s">
        <v>32040</v>
      </c>
      <c r="EN3437" t="s">
        <v>609</v>
      </c>
      <c r="EO3437" t="s">
        <v>29929</v>
      </c>
      <c r="EP3437">
        <v>574298647000</v>
      </c>
      <c r="EQ3437" t="s">
        <v>207</v>
      </c>
      <c r="ER3437" t="s">
        <v>208</v>
      </c>
      <c r="ES3437">
        <v>4</v>
      </c>
      <c r="ET3437">
        <v>0</v>
      </c>
      <c r="EU3437">
        <v>0</v>
      </c>
      <c r="EV3437">
        <v>0</v>
      </c>
      <c r="EX3437">
        <v>0</v>
      </c>
    </row>
    <row r="3438" spans="142:174">
      <c r="EL3438">
        <v>44343</v>
      </c>
      <c r="EM3438" t="s">
        <v>32041</v>
      </c>
      <c r="EN3438" t="s">
        <v>32045</v>
      </c>
      <c r="EO3438" t="s">
        <v>29929</v>
      </c>
      <c r="EP3438">
        <v>643582104858</v>
      </c>
      <c r="EQ3438" t="s">
        <v>207</v>
      </c>
      <c r="ER3438" t="s">
        <v>209</v>
      </c>
      <c r="ES3438">
        <v>3</v>
      </c>
      <c r="ET3438">
        <v>0</v>
      </c>
      <c r="EU3438">
        <v>0</v>
      </c>
      <c r="EV3438">
        <v>0</v>
      </c>
      <c r="EX3438">
        <v>0</v>
      </c>
    </row>
    <row r="3439" spans="142:174">
      <c r="EL3439">
        <v>44343</v>
      </c>
      <c r="EM3439" t="s">
        <v>32041</v>
      </c>
      <c r="EN3439" t="s">
        <v>32045</v>
      </c>
      <c r="EO3439" t="s">
        <v>29929</v>
      </c>
      <c r="EP3439">
        <v>643582104858</v>
      </c>
      <c r="EQ3439" t="s">
        <v>207</v>
      </c>
      <c r="ER3439" t="s">
        <v>29926</v>
      </c>
      <c r="ES3439">
        <v>1</v>
      </c>
      <c r="ET3439">
        <v>0</v>
      </c>
      <c r="EU3439">
        <v>0</v>
      </c>
      <c r="EV3439">
        <v>0</v>
      </c>
      <c r="EX3439">
        <v>0</v>
      </c>
    </row>
    <row r="3440" spans="142:174">
      <c r="EL3440">
        <v>44343</v>
      </c>
      <c r="EM3440" t="s">
        <v>32038</v>
      </c>
      <c r="EN3440" t="s">
        <v>609</v>
      </c>
      <c r="EO3440" t="s">
        <v>29929</v>
      </c>
      <c r="EP3440">
        <v>574298647000</v>
      </c>
      <c r="EQ3440" t="s">
        <v>207</v>
      </c>
      <c r="ER3440" t="s">
        <v>208</v>
      </c>
      <c r="ES3440">
        <v>1</v>
      </c>
      <c r="ET3440">
        <v>0</v>
      </c>
      <c r="EU3440">
        <v>0</v>
      </c>
      <c r="EV3440">
        <v>0</v>
      </c>
      <c r="EX3440">
        <v>0</v>
      </c>
    </row>
    <row r="3441" spans="142:174">
      <c r="EL3441">
        <v>44343</v>
      </c>
      <c r="EM3441" t="s">
        <v>32041</v>
      </c>
      <c r="EN3441" t="s">
        <v>3791</v>
      </c>
      <c r="EO3441" t="s">
        <v>29929</v>
      </c>
      <c r="EP3441">
        <v>628193881413</v>
      </c>
      <c r="EQ3441" t="s">
        <v>207</v>
      </c>
      <c r="ER3441" t="s">
        <v>209</v>
      </c>
      <c r="ES3441">
        <v>8</v>
      </c>
      <c r="ET3441">
        <v>0</v>
      </c>
      <c r="EU3441">
        <v>0</v>
      </c>
      <c r="EV3441">
        <v>0</v>
      </c>
      <c r="EX3441">
        <v>0</v>
      </c>
    </row>
    <row r="3442" spans="142:174">
      <c r="EL3442">
        <v>44343</v>
      </c>
      <c r="EM3442" t="s">
        <v>32041</v>
      </c>
      <c r="EN3442" t="s">
        <v>3791</v>
      </c>
      <c r="EO3442" t="s">
        <v>29929</v>
      </c>
      <c r="EP3442">
        <v>628193881413</v>
      </c>
      <c r="EQ3442" t="s">
        <v>207</v>
      </c>
      <c r="ER3442" t="s">
        <v>29926</v>
      </c>
      <c r="ES3442">
        <v>1</v>
      </c>
      <c r="ET3442">
        <v>0</v>
      </c>
      <c r="EU3442">
        <v>0</v>
      </c>
      <c r="EV3442">
        <v>0</v>
      </c>
      <c r="EX3442">
        <v>0</v>
      </c>
    </row>
    <row r="3443" spans="142:174">
      <c r="EL3443">
        <v>44343</v>
      </c>
      <c r="EM3443" t="s">
        <v>32041</v>
      </c>
      <c r="EN3443" t="s">
        <v>17431</v>
      </c>
      <c r="EO3443" t="s">
        <v>29929</v>
      </c>
      <c r="EP3443">
        <v>574390227530</v>
      </c>
      <c r="EQ3443" t="s">
        <v>207</v>
      </c>
      <c r="ER3443" t="s">
        <v>209</v>
      </c>
      <c r="ES3443">
        <v>12</v>
      </c>
      <c r="ET3443">
        <v>0</v>
      </c>
      <c r="EU3443">
        <v>0</v>
      </c>
      <c r="EV3443">
        <v>0</v>
      </c>
      <c r="EX3443">
        <v>0</v>
      </c>
    </row>
    <row r="3444" spans="142:174">
      <c r="EL3444">
        <v>44343</v>
      </c>
      <c r="EM3444" t="s">
        <v>32041</v>
      </c>
      <c r="EN3444" t="s">
        <v>19037</v>
      </c>
      <c r="EO3444" t="s">
        <v>29929</v>
      </c>
      <c r="EP3444">
        <v>574190053228</v>
      </c>
      <c r="EQ3444" t="s">
        <v>207</v>
      </c>
      <c r="ER3444" t="s">
        <v>209</v>
      </c>
      <c r="ES3444">
        <v>29</v>
      </c>
      <c r="ET3444">
        <v>5</v>
      </c>
      <c r="EU3444">
        <v>322</v>
      </c>
      <c r="EV3444">
        <v>17.241399999999999</v>
      </c>
      <c r="EW3444">
        <v>64.400000000000006</v>
      </c>
      <c r="EX3444">
        <v>11103.4483</v>
      </c>
      <c r="EY3444" s="99">
        <v>0</v>
      </c>
      <c r="EZ3444" s="99">
        <v>0</v>
      </c>
      <c r="FA3444" s="99">
        <v>0</v>
      </c>
      <c r="FB3444" s="99">
        <v>0</v>
      </c>
      <c r="FC3444" s="99">
        <v>0</v>
      </c>
      <c r="FD3444" s="99">
        <v>0</v>
      </c>
      <c r="FE3444" s="99">
        <v>0</v>
      </c>
      <c r="FF3444" s="99">
        <v>0</v>
      </c>
      <c r="FG3444" s="99">
        <v>1</v>
      </c>
      <c r="FH3444" s="99">
        <v>1</v>
      </c>
      <c r="FI3444" s="99">
        <v>0</v>
      </c>
      <c r="FJ3444" s="99">
        <v>0</v>
      </c>
      <c r="FK3444" s="99">
        <v>2</v>
      </c>
      <c r="FL3444" s="99">
        <v>2</v>
      </c>
      <c r="FM3444" s="99">
        <v>0</v>
      </c>
      <c r="FN3444" s="99">
        <v>0</v>
      </c>
      <c r="FO3444" s="99">
        <v>0</v>
      </c>
      <c r="FP3444" s="99">
        <v>0</v>
      </c>
      <c r="FQ3444" s="99">
        <v>0</v>
      </c>
      <c r="FR3444" s="99">
        <v>0</v>
      </c>
    </row>
    <row r="3445" spans="142:174">
      <c r="EL3445">
        <v>44343</v>
      </c>
      <c r="EM3445" t="s">
        <v>32921</v>
      </c>
      <c r="EN3445" t="s">
        <v>32923</v>
      </c>
      <c r="EO3445" t="s">
        <v>29929</v>
      </c>
      <c r="EP3445">
        <v>624706080666</v>
      </c>
      <c r="EQ3445" t="s">
        <v>207</v>
      </c>
      <c r="ER3445" t="s">
        <v>209</v>
      </c>
      <c r="ES3445">
        <v>16</v>
      </c>
      <c r="ET3445">
        <v>0</v>
      </c>
      <c r="EU3445">
        <v>0</v>
      </c>
      <c r="EV3445">
        <v>0</v>
      </c>
      <c r="EX3445">
        <v>0</v>
      </c>
    </row>
    <row r="3446" spans="142:174">
      <c r="EL3446">
        <v>44343</v>
      </c>
      <c r="EM3446" t="s">
        <v>32921</v>
      </c>
      <c r="EN3446" t="s">
        <v>32045</v>
      </c>
      <c r="EO3446" t="s">
        <v>29929</v>
      </c>
      <c r="EP3446">
        <v>643582104858</v>
      </c>
      <c r="EQ3446" t="s">
        <v>207</v>
      </c>
      <c r="ER3446" t="s">
        <v>209</v>
      </c>
      <c r="ES3446">
        <v>14</v>
      </c>
      <c r="ET3446">
        <v>1</v>
      </c>
      <c r="EU3446">
        <v>135</v>
      </c>
      <c r="EV3446">
        <v>7.1429</v>
      </c>
      <c r="EW3446">
        <v>135</v>
      </c>
      <c r="EX3446">
        <v>9642.8570999999993</v>
      </c>
      <c r="EY3446" s="99">
        <v>0</v>
      </c>
      <c r="EZ3446" s="99">
        <v>0</v>
      </c>
      <c r="FA3446" s="99">
        <v>0</v>
      </c>
      <c r="FB3446" s="99">
        <v>0</v>
      </c>
      <c r="FC3446" s="99">
        <v>0</v>
      </c>
      <c r="FD3446" s="99">
        <v>0</v>
      </c>
      <c r="FE3446" s="99">
        <v>0</v>
      </c>
      <c r="FF3446" s="99">
        <v>0</v>
      </c>
      <c r="FG3446" s="99">
        <v>0</v>
      </c>
      <c r="FH3446" s="99">
        <v>0</v>
      </c>
      <c r="FI3446" s="99">
        <v>0</v>
      </c>
      <c r="FJ3446" s="99">
        <v>0</v>
      </c>
      <c r="FK3446" s="99">
        <v>0</v>
      </c>
      <c r="FL3446" s="99">
        <v>0</v>
      </c>
      <c r="FM3446" s="99">
        <v>0</v>
      </c>
      <c r="FN3446" s="99">
        <v>0</v>
      </c>
      <c r="FO3446" s="99">
        <v>0</v>
      </c>
      <c r="FP3446" s="99">
        <v>0</v>
      </c>
      <c r="FQ3446" s="99">
        <v>0</v>
      </c>
      <c r="FR3446" s="99">
        <v>0</v>
      </c>
    </row>
    <row r="3447" spans="142:174">
      <c r="EL3447">
        <v>44343</v>
      </c>
      <c r="EM3447" t="s">
        <v>29930</v>
      </c>
      <c r="EN3447" t="s">
        <v>24538</v>
      </c>
      <c r="EO3447" t="s">
        <v>29929</v>
      </c>
      <c r="EP3447">
        <v>586179537805</v>
      </c>
      <c r="EQ3447" t="s">
        <v>207</v>
      </c>
      <c r="ER3447" t="s">
        <v>208</v>
      </c>
      <c r="ES3447">
        <v>6</v>
      </c>
      <c r="ET3447">
        <v>0</v>
      </c>
      <c r="EU3447">
        <v>0</v>
      </c>
      <c r="EV3447">
        <v>0</v>
      </c>
      <c r="EX3447">
        <v>0</v>
      </c>
    </row>
    <row r="3448" spans="142:174">
      <c r="EL3448">
        <v>44343</v>
      </c>
      <c r="EM3448" t="s">
        <v>29930</v>
      </c>
      <c r="EN3448" t="s">
        <v>24538</v>
      </c>
      <c r="EO3448" t="s">
        <v>29929</v>
      </c>
      <c r="EP3448">
        <v>586179537805</v>
      </c>
      <c r="EQ3448" t="s">
        <v>207</v>
      </c>
      <c r="ER3448" t="s">
        <v>209</v>
      </c>
      <c r="ES3448">
        <v>82</v>
      </c>
      <c r="ET3448">
        <v>0</v>
      </c>
      <c r="EU3448">
        <v>0</v>
      </c>
      <c r="EV3448">
        <v>0</v>
      </c>
      <c r="EX3448">
        <v>0</v>
      </c>
    </row>
    <row r="3449" spans="142:174">
      <c r="EL3449">
        <v>44343</v>
      </c>
      <c r="EM3449" t="s">
        <v>33314</v>
      </c>
      <c r="EN3449" t="s">
        <v>33315</v>
      </c>
      <c r="EO3449" t="s">
        <v>206</v>
      </c>
      <c r="EP3449">
        <v>626432632538</v>
      </c>
      <c r="EQ3449" t="s">
        <v>207</v>
      </c>
      <c r="ER3449" t="s">
        <v>208</v>
      </c>
      <c r="ES3449">
        <v>238</v>
      </c>
      <c r="ET3449">
        <v>0</v>
      </c>
      <c r="EU3449">
        <v>0</v>
      </c>
      <c r="EV3449">
        <v>0</v>
      </c>
      <c r="EX3449">
        <v>0</v>
      </c>
    </row>
    <row r="3450" spans="142:174">
      <c r="EL3450">
        <v>44343</v>
      </c>
      <c r="EM3450" t="s">
        <v>33314</v>
      </c>
      <c r="EN3450" t="s">
        <v>33315</v>
      </c>
      <c r="EO3450" t="s">
        <v>206</v>
      </c>
      <c r="EP3450">
        <v>626432632538</v>
      </c>
      <c r="EQ3450" t="s">
        <v>207</v>
      </c>
      <c r="ER3450" t="s">
        <v>209</v>
      </c>
      <c r="ES3450">
        <v>35</v>
      </c>
      <c r="ET3450">
        <v>1</v>
      </c>
      <c r="EU3450">
        <v>380</v>
      </c>
      <c r="EV3450">
        <v>2.8571</v>
      </c>
      <c r="EW3450">
        <v>380</v>
      </c>
      <c r="EX3450">
        <v>10857.142900000001</v>
      </c>
    </row>
    <row r="3451" spans="142:174">
      <c r="EL3451">
        <v>44343</v>
      </c>
      <c r="EM3451" t="s">
        <v>33316</v>
      </c>
      <c r="EN3451" t="s">
        <v>33317</v>
      </c>
      <c r="EO3451" t="s">
        <v>206</v>
      </c>
      <c r="EP3451">
        <v>627339287213</v>
      </c>
      <c r="EQ3451" t="s">
        <v>207</v>
      </c>
      <c r="ER3451" t="s">
        <v>208</v>
      </c>
      <c r="ES3451">
        <v>29</v>
      </c>
      <c r="ET3451">
        <v>0</v>
      </c>
      <c r="EU3451">
        <v>0</v>
      </c>
      <c r="EV3451">
        <v>0</v>
      </c>
      <c r="EX3451">
        <v>0</v>
      </c>
    </row>
    <row r="3452" spans="142:174">
      <c r="EL3452">
        <v>44343</v>
      </c>
      <c r="EM3452" t="s">
        <v>33316</v>
      </c>
      <c r="EN3452" t="s">
        <v>33317</v>
      </c>
      <c r="EO3452" t="s">
        <v>206</v>
      </c>
      <c r="EP3452">
        <v>627339287213</v>
      </c>
      <c r="EQ3452" t="s">
        <v>207</v>
      </c>
      <c r="ER3452" t="s">
        <v>209</v>
      </c>
      <c r="ES3452">
        <v>442</v>
      </c>
      <c r="ET3452">
        <v>8</v>
      </c>
      <c r="EU3452">
        <v>5000</v>
      </c>
      <c r="EV3452">
        <v>1.81</v>
      </c>
      <c r="EW3452">
        <v>625</v>
      </c>
      <c r="EX3452">
        <v>11312.217199999999</v>
      </c>
    </row>
    <row r="3453" spans="142:174">
      <c r="EL3453">
        <v>44343</v>
      </c>
      <c r="EM3453" t="s">
        <v>29927</v>
      </c>
      <c r="EN3453" t="s">
        <v>32922</v>
      </c>
      <c r="EO3453" t="s">
        <v>29929</v>
      </c>
      <c r="EP3453">
        <v>644276345723</v>
      </c>
      <c r="EQ3453" t="s">
        <v>207</v>
      </c>
      <c r="ER3453" t="s">
        <v>209</v>
      </c>
      <c r="ES3453">
        <v>6</v>
      </c>
      <c r="ET3453">
        <v>0</v>
      </c>
      <c r="EU3453">
        <v>0</v>
      </c>
      <c r="EV3453">
        <v>0</v>
      </c>
      <c r="EX3453">
        <v>0</v>
      </c>
    </row>
    <row r="3454" spans="142:174">
      <c r="EL3454">
        <v>44343</v>
      </c>
      <c r="EM3454" t="s">
        <v>33313</v>
      </c>
      <c r="EN3454" t="s">
        <v>211</v>
      </c>
      <c r="EO3454" t="s">
        <v>206</v>
      </c>
      <c r="EP3454">
        <v>599211933377</v>
      </c>
      <c r="EQ3454" t="s">
        <v>207</v>
      </c>
      <c r="ER3454" t="s">
        <v>209</v>
      </c>
      <c r="ES3454">
        <v>15</v>
      </c>
      <c r="ET3454">
        <v>0</v>
      </c>
      <c r="EU3454">
        <v>0</v>
      </c>
      <c r="EV3454">
        <v>0</v>
      </c>
      <c r="EX3454">
        <v>0</v>
      </c>
    </row>
    <row r="3455" spans="142:174">
      <c r="EL3455">
        <v>44343</v>
      </c>
      <c r="EM3455" t="s">
        <v>29927</v>
      </c>
      <c r="EN3455" t="s">
        <v>32923</v>
      </c>
      <c r="EO3455" t="s">
        <v>29929</v>
      </c>
      <c r="EP3455">
        <v>624706080666</v>
      </c>
      <c r="EQ3455" t="s">
        <v>207</v>
      </c>
      <c r="ER3455" t="s">
        <v>209</v>
      </c>
      <c r="ES3455">
        <v>12</v>
      </c>
      <c r="ET3455">
        <v>0</v>
      </c>
      <c r="EU3455">
        <v>0</v>
      </c>
      <c r="EV3455">
        <v>0</v>
      </c>
      <c r="EX3455">
        <v>0</v>
      </c>
    </row>
    <row r="3456" spans="142:174">
      <c r="EL3456">
        <v>44343</v>
      </c>
      <c r="EM3456" t="s">
        <v>33318</v>
      </c>
      <c r="EN3456" t="s">
        <v>33319</v>
      </c>
      <c r="EO3456" t="s">
        <v>206</v>
      </c>
      <c r="EP3456">
        <v>624706080666</v>
      </c>
      <c r="EQ3456" t="s">
        <v>207</v>
      </c>
      <c r="ER3456" t="s">
        <v>208</v>
      </c>
      <c r="ES3456">
        <v>174</v>
      </c>
      <c r="ET3456">
        <v>1</v>
      </c>
      <c r="EU3456">
        <v>99</v>
      </c>
      <c r="EV3456">
        <v>0.57469999999999999</v>
      </c>
      <c r="EW3456">
        <v>99</v>
      </c>
      <c r="EX3456">
        <v>568.96550000000002</v>
      </c>
    </row>
    <row r="3457" spans="142:174">
      <c r="EL3457">
        <v>44343</v>
      </c>
      <c r="EM3457" t="s">
        <v>33318</v>
      </c>
      <c r="EN3457" t="s">
        <v>33319</v>
      </c>
      <c r="EO3457" t="s">
        <v>206</v>
      </c>
      <c r="EP3457">
        <v>624706080666</v>
      </c>
      <c r="EQ3457" t="s">
        <v>207</v>
      </c>
      <c r="ER3457" t="s">
        <v>209</v>
      </c>
      <c r="ES3457">
        <v>494</v>
      </c>
      <c r="ET3457">
        <v>8</v>
      </c>
      <c r="EU3457">
        <v>2448</v>
      </c>
      <c r="EV3457">
        <v>1.6194</v>
      </c>
      <c r="EW3457">
        <v>306</v>
      </c>
      <c r="EX3457">
        <v>4955.4656000000004</v>
      </c>
    </row>
    <row r="3458" spans="142:174">
      <c r="EL3458">
        <v>44343</v>
      </c>
      <c r="EM3458" t="s">
        <v>33320</v>
      </c>
      <c r="EN3458" t="s">
        <v>32045</v>
      </c>
      <c r="EO3458" t="s">
        <v>206</v>
      </c>
      <c r="EP3458">
        <v>643582104858</v>
      </c>
      <c r="EQ3458" t="s">
        <v>207</v>
      </c>
      <c r="ER3458" t="s">
        <v>208</v>
      </c>
      <c r="ES3458">
        <v>14</v>
      </c>
      <c r="ET3458">
        <v>0</v>
      </c>
      <c r="EU3458">
        <v>0</v>
      </c>
      <c r="EV3458">
        <v>0</v>
      </c>
      <c r="EX3458">
        <v>0</v>
      </c>
    </row>
    <row r="3459" spans="142:174">
      <c r="EL3459">
        <v>44343</v>
      </c>
      <c r="EM3459" t="s">
        <v>33320</v>
      </c>
      <c r="EN3459" t="s">
        <v>32045</v>
      </c>
      <c r="EO3459" t="s">
        <v>206</v>
      </c>
      <c r="EP3459">
        <v>643582104858</v>
      </c>
      <c r="EQ3459" t="s">
        <v>207</v>
      </c>
      <c r="ER3459" t="s">
        <v>209</v>
      </c>
      <c r="ES3459">
        <v>48</v>
      </c>
      <c r="ET3459">
        <v>1</v>
      </c>
      <c r="EU3459">
        <v>405</v>
      </c>
      <c r="EV3459">
        <v>2.0832999999999999</v>
      </c>
      <c r="EW3459">
        <v>405</v>
      </c>
      <c r="EX3459">
        <v>8437.5</v>
      </c>
    </row>
    <row r="3460" spans="142:174">
      <c r="EL3460">
        <v>44343</v>
      </c>
      <c r="EM3460" t="s">
        <v>33321</v>
      </c>
      <c r="EN3460" t="s">
        <v>33322</v>
      </c>
      <c r="EO3460" t="s">
        <v>206</v>
      </c>
      <c r="EP3460">
        <v>626755881761</v>
      </c>
      <c r="EQ3460" t="s">
        <v>207</v>
      </c>
      <c r="ER3460" t="s">
        <v>208</v>
      </c>
      <c r="ES3460">
        <v>99</v>
      </c>
      <c r="ET3460">
        <v>0</v>
      </c>
      <c r="EU3460">
        <v>0</v>
      </c>
      <c r="EV3460">
        <v>0</v>
      </c>
      <c r="EX3460">
        <v>0</v>
      </c>
    </row>
    <row r="3461" spans="142:174">
      <c r="EL3461">
        <v>44343</v>
      </c>
      <c r="EM3461" t="s">
        <v>33321</v>
      </c>
      <c r="EN3461" t="s">
        <v>33322</v>
      </c>
      <c r="EO3461" t="s">
        <v>206</v>
      </c>
      <c r="EP3461">
        <v>626755881761</v>
      </c>
      <c r="EQ3461" t="s">
        <v>207</v>
      </c>
      <c r="ER3461" t="s">
        <v>209</v>
      </c>
      <c r="ES3461">
        <v>562</v>
      </c>
      <c r="ET3461">
        <v>23</v>
      </c>
      <c r="EU3461">
        <v>5000</v>
      </c>
      <c r="EV3461">
        <v>4.0925000000000002</v>
      </c>
      <c r="EW3461">
        <v>217.3913</v>
      </c>
      <c r="EX3461">
        <v>8896.7972000000009</v>
      </c>
      <c r="EY3461" s="99">
        <v>0</v>
      </c>
      <c r="EZ3461" s="99">
        <v>0</v>
      </c>
      <c r="FA3461" s="99">
        <v>0</v>
      </c>
      <c r="FB3461" s="99">
        <v>0</v>
      </c>
      <c r="FC3461" s="99">
        <v>0</v>
      </c>
      <c r="FD3461" s="99">
        <v>0</v>
      </c>
      <c r="FE3461" s="99">
        <v>0</v>
      </c>
      <c r="FF3461" s="99">
        <v>0</v>
      </c>
      <c r="FG3461" s="99">
        <v>0</v>
      </c>
      <c r="FH3461" s="99">
        <v>0</v>
      </c>
      <c r="FI3461" s="99">
        <v>0</v>
      </c>
      <c r="FJ3461" s="99">
        <v>0</v>
      </c>
      <c r="FK3461" s="99">
        <v>2</v>
      </c>
      <c r="FL3461" s="99">
        <v>2</v>
      </c>
      <c r="FM3461" s="99">
        <v>0</v>
      </c>
      <c r="FN3461" s="99">
        <v>0</v>
      </c>
      <c r="FO3461" s="99">
        <v>0</v>
      </c>
      <c r="FP3461" s="99">
        <v>0</v>
      </c>
      <c r="FQ3461" s="99">
        <v>0</v>
      </c>
      <c r="FR3461" s="99">
        <v>0</v>
      </c>
    </row>
    <row r="3462" spans="142:174">
      <c r="EL3462">
        <v>44343</v>
      </c>
      <c r="EM3462" t="s">
        <v>33323</v>
      </c>
      <c r="EN3462" t="s">
        <v>32924</v>
      </c>
      <c r="EO3462" t="s">
        <v>206</v>
      </c>
      <c r="EP3462">
        <v>643887644126</v>
      </c>
      <c r="EQ3462" t="s">
        <v>207</v>
      </c>
      <c r="ER3462" t="s">
        <v>208</v>
      </c>
      <c r="ES3462">
        <v>607</v>
      </c>
      <c r="ET3462">
        <v>0</v>
      </c>
      <c r="EU3462">
        <v>0</v>
      </c>
      <c r="EV3462">
        <v>0</v>
      </c>
      <c r="EX3462">
        <v>0</v>
      </c>
    </row>
    <row r="3463" spans="142:174">
      <c r="EL3463">
        <v>44343</v>
      </c>
      <c r="EM3463" t="s">
        <v>33323</v>
      </c>
      <c r="EN3463" t="s">
        <v>32924</v>
      </c>
      <c r="EO3463" t="s">
        <v>206</v>
      </c>
      <c r="EP3463">
        <v>643887644126</v>
      </c>
      <c r="EQ3463" t="s">
        <v>207</v>
      </c>
      <c r="ER3463" t="s">
        <v>209</v>
      </c>
      <c r="ES3463">
        <v>356</v>
      </c>
      <c r="ET3463">
        <v>4</v>
      </c>
      <c r="EU3463">
        <v>1711</v>
      </c>
      <c r="EV3463">
        <v>1.1235999999999999</v>
      </c>
      <c r="EW3463">
        <v>427.75</v>
      </c>
      <c r="EX3463">
        <v>4806.1797999999999</v>
      </c>
    </row>
    <row r="3464" spans="142:174">
      <c r="EL3464">
        <v>44344</v>
      </c>
      <c r="EM3464" t="s">
        <v>29927</v>
      </c>
      <c r="EN3464" t="s">
        <v>1370</v>
      </c>
      <c r="EO3464" t="s">
        <v>29929</v>
      </c>
      <c r="EP3464">
        <v>599408782168</v>
      </c>
      <c r="EQ3464" t="s">
        <v>207</v>
      </c>
      <c r="ER3464" t="s">
        <v>209</v>
      </c>
      <c r="ES3464">
        <v>385</v>
      </c>
      <c r="ET3464">
        <v>27</v>
      </c>
      <c r="EU3464">
        <v>4944</v>
      </c>
      <c r="EV3464">
        <v>7.0129999999999999</v>
      </c>
      <c r="EW3464">
        <v>183.11109999999999</v>
      </c>
      <c r="EX3464">
        <v>12841.5584</v>
      </c>
      <c r="EY3464" s="99">
        <v>0</v>
      </c>
      <c r="EZ3464" s="99">
        <v>0</v>
      </c>
      <c r="FA3464" s="99">
        <v>0</v>
      </c>
      <c r="FB3464" s="99">
        <v>0</v>
      </c>
      <c r="FC3464" s="99">
        <v>0</v>
      </c>
      <c r="FD3464" s="99">
        <v>0</v>
      </c>
      <c r="FE3464" s="99">
        <v>0</v>
      </c>
      <c r="FF3464" s="99">
        <v>0</v>
      </c>
      <c r="FG3464" s="99">
        <v>0</v>
      </c>
      <c r="FH3464" s="99">
        <v>0</v>
      </c>
      <c r="FI3464" s="99">
        <v>0</v>
      </c>
      <c r="FJ3464" s="99">
        <v>1</v>
      </c>
      <c r="FK3464" s="99">
        <v>0</v>
      </c>
      <c r="FL3464" s="99">
        <v>1</v>
      </c>
      <c r="FM3464" s="99">
        <v>0</v>
      </c>
      <c r="FN3464" s="99">
        <v>0</v>
      </c>
      <c r="FO3464" s="99">
        <v>0</v>
      </c>
      <c r="FP3464" s="99">
        <v>0</v>
      </c>
      <c r="FQ3464" s="99">
        <v>0</v>
      </c>
      <c r="FR3464" s="99">
        <v>0</v>
      </c>
    </row>
    <row r="3465" spans="142:174">
      <c r="EL3465">
        <v>44344</v>
      </c>
      <c r="EM3465" t="s">
        <v>29927</v>
      </c>
      <c r="EN3465" t="s">
        <v>22765</v>
      </c>
      <c r="EO3465" t="s">
        <v>29929</v>
      </c>
      <c r="EP3465">
        <v>574813750930</v>
      </c>
      <c r="EQ3465" t="s">
        <v>207</v>
      </c>
      <c r="ER3465" t="s">
        <v>209</v>
      </c>
      <c r="ES3465">
        <v>110</v>
      </c>
      <c r="ET3465">
        <v>3</v>
      </c>
      <c r="EU3465">
        <v>565</v>
      </c>
      <c r="EV3465">
        <v>2.7273000000000001</v>
      </c>
      <c r="EW3465">
        <v>188.33330000000001</v>
      </c>
      <c r="EX3465">
        <v>5136.3635999999997</v>
      </c>
      <c r="EY3465" s="99">
        <v>0</v>
      </c>
      <c r="EZ3465" s="99">
        <v>0</v>
      </c>
      <c r="FA3465" s="99">
        <v>0</v>
      </c>
      <c r="FB3465" s="99">
        <v>0</v>
      </c>
      <c r="FC3465" s="99">
        <v>0</v>
      </c>
      <c r="FD3465" s="99">
        <v>0</v>
      </c>
      <c r="FE3465" s="99">
        <v>0</v>
      </c>
      <c r="FF3465" s="99">
        <v>0</v>
      </c>
      <c r="FG3465" s="99">
        <v>0</v>
      </c>
      <c r="FH3465" s="99">
        <v>0</v>
      </c>
      <c r="FI3465" s="99">
        <v>0</v>
      </c>
      <c r="FJ3465" s="99">
        <v>0</v>
      </c>
      <c r="FK3465" s="99">
        <v>1</v>
      </c>
      <c r="FL3465" s="99">
        <v>1</v>
      </c>
      <c r="FM3465" s="99">
        <v>0</v>
      </c>
      <c r="FN3465" s="99">
        <v>0</v>
      </c>
      <c r="FO3465" s="99">
        <v>0</v>
      </c>
      <c r="FP3465" s="99">
        <v>0</v>
      </c>
      <c r="FQ3465" s="99">
        <v>0</v>
      </c>
      <c r="FR3465" s="99">
        <v>0</v>
      </c>
    </row>
    <row r="3466" spans="142:174">
      <c r="EL3466">
        <v>44344</v>
      </c>
      <c r="EM3466" t="s">
        <v>29927</v>
      </c>
      <c r="EN3466" t="s">
        <v>3790</v>
      </c>
      <c r="EO3466" t="s">
        <v>29929</v>
      </c>
      <c r="EP3466">
        <v>628191785238</v>
      </c>
      <c r="EQ3466" t="s">
        <v>207</v>
      </c>
      <c r="ER3466" t="s">
        <v>209</v>
      </c>
      <c r="ES3466">
        <v>112</v>
      </c>
      <c r="ET3466">
        <v>6</v>
      </c>
      <c r="EU3466">
        <v>1048</v>
      </c>
      <c r="EV3466">
        <v>5.3571</v>
      </c>
      <c r="EW3466">
        <v>174.66669999999999</v>
      </c>
      <c r="EX3466">
        <v>9357.1429000000007</v>
      </c>
    </row>
    <row r="3467" spans="142:174">
      <c r="EL3467">
        <v>44344</v>
      </c>
      <c r="EM3467" t="s">
        <v>29930</v>
      </c>
      <c r="EN3467" t="s">
        <v>24562</v>
      </c>
      <c r="EO3467" t="s">
        <v>29929</v>
      </c>
      <c r="EP3467">
        <v>574549692805</v>
      </c>
      <c r="EQ3467" t="s">
        <v>207</v>
      </c>
      <c r="ER3467" t="s">
        <v>208</v>
      </c>
      <c r="ES3467">
        <v>1</v>
      </c>
      <c r="ET3467">
        <v>0</v>
      </c>
      <c r="EU3467">
        <v>0</v>
      </c>
      <c r="EV3467">
        <v>0</v>
      </c>
      <c r="EX3467">
        <v>0</v>
      </c>
    </row>
    <row r="3468" spans="142:174">
      <c r="EL3468">
        <v>44344</v>
      </c>
      <c r="EM3468" t="s">
        <v>29930</v>
      </c>
      <c r="EN3468" t="s">
        <v>24562</v>
      </c>
      <c r="EO3468" t="s">
        <v>29929</v>
      </c>
      <c r="EP3468">
        <v>574549692805</v>
      </c>
      <c r="EQ3468" t="s">
        <v>207</v>
      </c>
      <c r="ER3468" t="s">
        <v>209</v>
      </c>
      <c r="ES3468">
        <v>91</v>
      </c>
      <c r="ET3468">
        <v>1</v>
      </c>
      <c r="EU3468">
        <v>157</v>
      </c>
      <c r="EV3468">
        <v>1.0989</v>
      </c>
      <c r="EW3468">
        <v>157</v>
      </c>
      <c r="EX3468">
        <v>1725.2746999999999</v>
      </c>
    </row>
    <row r="3469" spans="142:174">
      <c r="EL3469">
        <v>44344</v>
      </c>
      <c r="EM3469" t="s">
        <v>29930</v>
      </c>
      <c r="EN3469" t="s">
        <v>24562</v>
      </c>
      <c r="EO3469" t="s">
        <v>29929</v>
      </c>
      <c r="EP3469">
        <v>574549692805</v>
      </c>
      <c r="EQ3469" t="s">
        <v>207</v>
      </c>
      <c r="ER3469" t="s">
        <v>29926</v>
      </c>
      <c r="ES3469">
        <v>9</v>
      </c>
      <c r="ET3469">
        <v>0</v>
      </c>
      <c r="EU3469">
        <v>0</v>
      </c>
      <c r="EV3469">
        <v>0</v>
      </c>
      <c r="EX3469">
        <v>0</v>
      </c>
    </row>
    <row r="3470" spans="142:174">
      <c r="EL3470">
        <v>44344</v>
      </c>
      <c r="EM3470" t="s">
        <v>29930</v>
      </c>
      <c r="EN3470" t="s">
        <v>24559</v>
      </c>
      <c r="EO3470" t="s">
        <v>29929</v>
      </c>
      <c r="EP3470">
        <v>574917819112</v>
      </c>
      <c r="EQ3470" t="s">
        <v>207</v>
      </c>
      <c r="ER3470" t="s">
        <v>208</v>
      </c>
      <c r="ES3470">
        <v>2</v>
      </c>
      <c r="ET3470">
        <v>0</v>
      </c>
      <c r="EU3470">
        <v>0</v>
      </c>
      <c r="EV3470">
        <v>0</v>
      </c>
      <c r="EX3470">
        <v>0</v>
      </c>
    </row>
    <row r="3471" spans="142:174">
      <c r="EL3471">
        <v>44344</v>
      </c>
      <c r="EM3471" t="s">
        <v>29930</v>
      </c>
      <c r="EN3471" t="s">
        <v>24559</v>
      </c>
      <c r="EO3471" t="s">
        <v>29929</v>
      </c>
      <c r="EP3471">
        <v>574917819112</v>
      </c>
      <c r="EQ3471" t="s">
        <v>207</v>
      </c>
      <c r="ER3471" t="s">
        <v>209</v>
      </c>
      <c r="ES3471">
        <v>169</v>
      </c>
      <c r="ET3471">
        <v>6</v>
      </c>
      <c r="EU3471">
        <v>1129</v>
      </c>
      <c r="EV3471">
        <v>3.5503</v>
      </c>
      <c r="EW3471">
        <v>188.16669999999999</v>
      </c>
      <c r="EX3471">
        <v>6680.4733999999999</v>
      </c>
      <c r="EY3471" s="99">
        <v>0</v>
      </c>
      <c r="EZ3471" s="99">
        <v>0</v>
      </c>
      <c r="FA3471" s="99">
        <v>0</v>
      </c>
      <c r="FB3471" s="99">
        <v>0</v>
      </c>
      <c r="FC3471" s="99">
        <v>0</v>
      </c>
      <c r="FD3471" s="99">
        <v>0</v>
      </c>
      <c r="FE3471" s="99">
        <v>0</v>
      </c>
      <c r="FF3471" s="99">
        <v>0</v>
      </c>
      <c r="FG3471" s="99">
        <v>0</v>
      </c>
      <c r="FH3471" s="99">
        <v>0</v>
      </c>
      <c r="FI3471" s="99">
        <v>0</v>
      </c>
      <c r="FJ3471" s="99">
        <v>1</v>
      </c>
      <c r="FK3471" s="99">
        <v>0</v>
      </c>
      <c r="FL3471" s="99">
        <v>1</v>
      </c>
      <c r="FM3471" s="99">
        <v>0</v>
      </c>
      <c r="FN3471" s="99">
        <v>0</v>
      </c>
      <c r="FO3471" s="99">
        <v>0</v>
      </c>
      <c r="FP3471" s="99">
        <v>0</v>
      </c>
      <c r="FQ3471" s="99">
        <v>0</v>
      </c>
      <c r="FR3471" s="99">
        <v>0</v>
      </c>
    </row>
    <row r="3472" spans="142:174">
      <c r="EL3472">
        <v>44344</v>
      </c>
      <c r="EM3472" t="s">
        <v>29930</v>
      </c>
      <c r="EN3472" t="s">
        <v>24559</v>
      </c>
      <c r="EO3472" t="s">
        <v>29929</v>
      </c>
      <c r="EP3472">
        <v>574917819112</v>
      </c>
      <c r="EQ3472" t="s">
        <v>207</v>
      </c>
      <c r="ER3472" t="s">
        <v>29926</v>
      </c>
      <c r="ES3472">
        <v>6</v>
      </c>
      <c r="ET3472">
        <v>0</v>
      </c>
      <c r="EU3472">
        <v>0</v>
      </c>
      <c r="EV3472">
        <v>0</v>
      </c>
      <c r="EX3472">
        <v>0</v>
      </c>
    </row>
    <row r="3473" spans="142:174">
      <c r="EL3473">
        <v>44344</v>
      </c>
      <c r="EM3473" t="s">
        <v>29927</v>
      </c>
      <c r="EN3473" t="s">
        <v>19037</v>
      </c>
      <c r="EO3473" t="s">
        <v>29929</v>
      </c>
      <c r="EP3473">
        <v>574190053228</v>
      </c>
      <c r="EQ3473" t="s">
        <v>207</v>
      </c>
      <c r="ER3473" t="s">
        <v>209</v>
      </c>
      <c r="ES3473">
        <v>16</v>
      </c>
      <c r="ET3473">
        <v>2</v>
      </c>
      <c r="EU3473">
        <v>395</v>
      </c>
      <c r="EV3473">
        <v>12.5</v>
      </c>
      <c r="EW3473">
        <v>197.5</v>
      </c>
      <c r="EX3473">
        <v>24687.5</v>
      </c>
    </row>
    <row r="3474" spans="142:174">
      <c r="EL3474">
        <v>44344</v>
      </c>
      <c r="EM3474" t="s">
        <v>29927</v>
      </c>
      <c r="EN3474" t="s">
        <v>17432</v>
      </c>
      <c r="EO3474" t="s">
        <v>29929</v>
      </c>
      <c r="EP3474">
        <v>592683898914</v>
      </c>
      <c r="EQ3474" t="s">
        <v>207</v>
      </c>
      <c r="ER3474" t="s">
        <v>209</v>
      </c>
      <c r="ES3474">
        <v>65</v>
      </c>
      <c r="ET3474">
        <v>2</v>
      </c>
      <c r="EU3474">
        <v>400</v>
      </c>
      <c r="EV3474">
        <v>3.0769000000000002</v>
      </c>
      <c r="EW3474">
        <v>200</v>
      </c>
      <c r="EX3474">
        <v>6153.8462</v>
      </c>
    </row>
    <row r="3475" spans="142:174">
      <c r="EL3475">
        <v>44344</v>
      </c>
      <c r="EM3475" t="s">
        <v>29927</v>
      </c>
      <c r="EN3475" t="s">
        <v>211</v>
      </c>
      <c r="EO3475" t="s">
        <v>29929</v>
      </c>
      <c r="EP3475">
        <v>599211933377</v>
      </c>
      <c r="EQ3475" t="s">
        <v>207</v>
      </c>
      <c r="ER3475" t="s">
        <v>209</v>
      </c>
      <c r="ES3475">
        <v>250</v>
      </c>
      <c r="ET3475">
        <v>17</v>
      </c>
      <c r="EU3475">
        <v>2648</v>
      </c>
      <c r="EV3475">
        <v>6.8</v>
      </c>
      <c r="EW3475">
        <v>155.7647</v>
      </c>
      <c r="EX3475">
        <v>10592</v>
      </c>
      <c r="EY3475" s="99">
        <v>5.8823999999999996</v>
      </c>
      <c r="EZ3475" s="99">
        <v>2783</v>
      </c>
      <c r="FA3475" s="99">
        <v>1</v>
      </c>
      <c r="FB3475" s="99">
        <v>0</v>
      </c>
      <c r="FC3475" s="99">
        <v>0</v>
      </c>
      <c r="FD3475" s="99">
        <v>2783</v>
      </c>
      <c r="FE3475" s="99">
        <v>1</v>
      </c>
      <c r="FF3475" s="99">
        <v>1</v>
      </c>
      <c r="FG3475" s="99">
        <v>0</v>
      </c>
      <c r="FH3475" s="99">
        <v>1</v>
      </c>
      <c r="FI3475" s="99">
        <v>1.0509999999999999</v>
      </c>
      <c r="FJ3475" s="99">
        <v>2</v>
      </c>
      <c r="FK3475" s="99">
        <v>0</v>
      </c>
      <c r="FL3475" s="99">
        <v>2</v>
      </c>
      <c r="FM3475" s="99">
        <v>0</v>
      </c>
      <c r="FN3475" s="99">
        <v>0</v>
      </c>
      <c r="FO3475" s="99">
        <v>0</v>
      </c>
      <c r="FP3475" s="99">
        <v>0</v>
      </c>
      <c r="FQ3475" s="99">
        <v>0</v>
      </c>
      <c r="FR3475" s="99">
        <v>0</v>
      </c>
    </row>
    <row r="3476" spans="142:174">
      <c r="EL3476">
        <v>44344</v>
      </c>
      <c r="EM3476" t="s">
        <v>29930</v>
      </c>
      <c r="EN3476" t="s">
        <v>22749</v>
      </c>
      <c r="EO3476" t="s">
        <v>29929</v>
      </c>
      <c r="EP3476">
        <v>574814826537</v>
      </c>
      <c r="EQ3476" t="s">
        <v>207</v>
      </c>
      <c r="ER3476" t="s">
        <v>208</v>
      </c>
      <c r="ES3476">
        <v>2</v>
      </c>
      <c r="ET3476">
        <v>0</v>
      </c>
      <c r="EU3476">
        <v>0</v>
      </c>
      <c r="EV3476">
        <v>0</v>
      </c>
      <c r="EX3476">
        <v>0</v>
      </c>
    </row>
    <row r="3477" spans="142:174">
      <c r="EL3477">
        <v>44344</v>
      </c>
      <c r="EM3477" t="s">
        <v>29930</v>
      </c>
      <c r="EN3477" t="s">
        <v>22749</v>
      </c>
      <c r="EO3477" t="s">
        <v>29929</v>
      </c>
      <c r="EP3477">
        <v>574814826537</v>
      </c>
      <c r="EQ3477" t="s">
        <v>207</v>
      </c>
      <c r="ER3477" t="s">
        <v>209</v>
      </c>
      <c r="ES3477">
        <v>155</v>
      </c>
      <c r="ET3477">
        <v>6</v>
      </c>
      <c r="EU3477">
        <v>1129</v>
      </c>
      <c r="EV3477">
        <v>3.871</v>
      </c>
      <c r="EW3477">
        <v>188.16669999999999</v>
      </c>
      <c r="EX3477">
        <v>7283.8710000000001</v>
      </c>
      <c r="EY3477" s="99">
        <v>0</v>
      </c>
      <c r="EZ3477" s="99">
        <v>0</v>
      </c>
      <c r="FA3477" s="99">
        <v>0</v>
      </c>
      <c r="FB3477" s="99">
        <v>0</v>
      </c>
      <c r="FC3477" s="99">
        <v>0</v>
      </c>
      <c r="FD3477" s="99">
        <v>0</v>
      </c>
      <c r="FE3477" s="99">
        <v>0</v>
      </c>
      <c r="FF3477" s="99">
        <v>2</v>
      </c>
      <c r="FG3477" s="99">
        <v>0</v>
      </c>
      <c r="FH3477" s="99">
        <v>2</v>
      </c>
      <c r="FI3477" s="99">
        <v>0</v>
      </c>
      <c r="FJ3477" s="99">
        <v>0</v>
      </c>
      <c r="FK3477" s="99">
        <v>0</v>
      </c>
      <c r="FL3477" s="99">
        <v>0</v>
      </c>
      <c r="FM3477" s="99">
        <v>0</v>
      </c>
      <c r="FN3477" s="99">
        <v>0</v>
      </c>
      <c r="FO3477" s="99">
        <v>0</v>
      </c>
      <c r="FP3477" s="99">
        <v>0</v>
      </c>
      <c r="FQ3477" s="99">
        <v>0</v>
      </c>
      <c r="FR3477" s="99">
        <v>0</v>
      </c>
    </row>
    <row r="3478" spans="142:174">
      <c r="EL3478">
        <v>44344</v>
      </c>
      <c r="EM3478" t="s">
        <v>29930</v>
      </c>
      <c r="EN3478" t="s">
        <v>22749</v>
      </c>
      <c r="EO3478" t="s">
        <v>29929</v>
      </c>
      <c r="EP3478">
        <v>574814826537</v>
      </c>
      <c r="EQ3478" t="s">
        <v>207</v>
      </c>
      <c r="ER3478" t="s">
        <v>29926</v>
      </c>
      <c r="ES3478">
        <v>3</v>
      </c>
      <c r="ET3478">
        <v>0</v>
      </c>
      <c r="EU3478">
        <v>0</v>
      </c>
      <c r="EV3478">
        <v>0</v>
      </c>
      <c r="EX3478">
        <v>0</v>
      </c>
    </row>
    <row r="3479" spans="142:174">
      <c r="EL3479">
        <v>44344</v>
      </c>
      <c r="EM3479" t="s">
        <v>29927</v>
      </c>
      <c r="EN3479" t="s">
        <v>17425</v>
      </c>
      <c r="EO3479" t="s">
        <v>29929</v>
      </c>
      <c r="EP3479">
        <v>585622329677</v>
      </c>
      <c r="EQ3479" t="s">
        <v>207</v>
      </c>
      <c r="ER3479" t="s">
        <v>209</v>
      </c>
      <c r="ES3479">
        <v>3</v>
      </c>
      <c r="ET3479">
        <v>0</v>
      </c>
      <c r="EU3479">
        <v>0</v>
      </c>
      <c r="EV3479">
        <v>0</v>
      </c>
      <c r="EX3479">
        <v>0</v>
      </c>
    </row>
    <row r="3480" spans="142:174">
      <c r="EL3480">
        <v>44344</v>
      </c>
      <c r="EM3480" t="s">
        <v>29927</v>
      </c>
      <c r="EN3480" t="s">
        <v>3779</v>
      </c>
      <c r="EO3480" t="s">
        <v>29929</v>
      </c>
      <c r="EP3480">
        <v>628188901458</v>
      </c>
      <c r="EQ3480" t="s">
        <v>207</v>
      </c>
      <c r="ER3480" t="s">
        <v>209</v>
      </c>
      <c r="ES3480">
        <v>28</v>
      </c>
      <c r="ET3480">
        <v>0</v>
      </c>
      <c r="EU3480">
        <v>0</v>
      </c>
      <c r="EV3480">
        <v>0</v>
      </c>
      <c r="EX3480">
        <v>0</v>
      </c>
    </row>
    <row r="3481" spans="142:174">
      <c r="EL3481">
        <v>44344</v>
      </c>
      <c r="EM3481" t="s">
        <v>29930</v>
      </c>
      <c r="EN3481" t="s">
        <v>24738</v>
      </c>
      <c r="EO3481" t="s">
        <v>29929</v>
      </c>
      <c r="EP3481">
        <v>574703641670</v>
      </c>
      <c r="EQ3481" t="s">
        <v>207</v>
      </c>
      <c r="ER3481" t="s">
        <v>208</v>
      </c>
      <c r="ES3481">
        <v>2</v>
      </c>
      <c r="ET3481">
        <v>0</v>
      </c>
      <c r="EU3481">
        <v>0</v>
      </c>
      <c r="EV3481">
        <v>0</v>
      </c>
      <c r="EX3481">
        <v>0</v>
      </c>
    </row>
    <row r="3482" spans="142:174">
      <c r="EL3482">
        <v>44344</v>
      </c>
      <c r="EM3482" t="s">
        <v>29930</v>
      </c>
      <c r="EN3482" t="s">
        <v>24738</v>
      </c>
      <c r="EO3482" t="s">
        <v>29929</v>
      </c>
      <c r="EP3482">
        <v>574703641670</v>
      </c>
      <c r="EQ3482" t="s">
        <v>207</v>
      </c>
      <c r="ER3482" t="s">
        <v>209</v>
      </c>
      <c r="ES3482">
        <v>72</v>
      </c>
      <c r="ET3482">
        <v>1</v>
      </c>
      <c r="EU3482">
        <v>205</v>
      </c>
      <c r="EV3482">
        <v>1.3889</v>
      </c>
      <c r="EW3482">
        <v>205</v>
      </c>
      <c r="EX3482">
        <v>2847.2222000000002</v>
      </c>
    </row>
    <row r="3483" spans="142:174">
      <c r="EL3483">
        <v>44344</v>
      </c>
      <c r="EM3483" t="s">
        <v>29930</v>
      </c>
      <c r="EN3483" t="s">
        <v>24738</v>
      </c>
      <c r="EO3483" t="s">
        <v>29929</v>
      </c>
      <c r="EP3483">
        <v>574703641670</v>
      </c>
      <c r="EQ3483" t="s">
        <v>207</v>
      </c>
      <c r="ER3483" t="s">
        <v>29926</v>
      </c>
      <c r="ES3483">
        <v>3</v>
      </c>
      <c r="ET3483">
        <v>0</v>
      </c>
      <c r="EU3483">
        <v>0</v>
      </c>
      <c r="EV3483">
        <v>0</v>
      </c>
      <c r="EX3483">
        <v>0</v>
      </c>
    </row>
    <row r="3484" spans="142:174">
      <c r="EL3484">
        <v>44344</v>
      </c>
      <c r="EM3484" t="s">
        <v>33313</v>
      </c>
      <c r="EN3484" t="s">
        <v>1370</v>
      </c>
      <c r="EO3484" t="s">
        <v>206</v>
      </c>
      <c r="EP3484">
        <v>599408782168</v>
      </c>
      <c r="EQ3484" t="s">
        <v>207</v>
      </c>
      <c r="ER3484" t="s">
        <v>208</v>
      </c>
      <c r="ES3484">
        <v>1</v>
      </c>
      <c r="ET3484">
        <v>0</v>
      </c>
      <c r="EU3484">
        <v>0</v>
      </c>
      <c r="EV3484">
        <v>0</v>
      </c>
      <c r="EX3484">
        <v>0</v>
      </c>
    </row>
    <row r="3485" spans="142:174">
      <c r="EL3485">
        <v>44344</v>
      </c>
      <c r="EM3485" t="s">
        <v>33313</v>
      </c>
      <c r="EN3485" t="s">
        <v>1370</v>
      </c>
      <c r="EO3485" t="s">
        <v>206</v>
      </c>
      <c r="EP3485">
        <v>599408782168</v>
      </c>
      <c r="EQ3485" t="s">
        <v>207</v>
      </c>
      <c r="ER3485" t="s">
        <v>209</v>
      </c>
      <c r="ES3485">
        <v>273</v>
      </c>
      <c r="ET3485">
        <v>14</v>
      </c>
      <c r="EU3485">
        <v>4731</v>
      </c>
      <c r="EV3485">
        <v>5.1281999999999996</v>
      </c>
      <c r="EW3485">
        <v>337.92860000000002</v>
      </c>
      <c r="EX3485">
        <v>17329.670300000002</v>
      </c>
      <c r="EY3485" s="99">
        <v>0</v>
      </c>
      <c r="EZ3485" s="99">
        <v>0</v>
      </c>
      <c r="FA3485" s="99">
        <v>0</v>
      </c>
      <c r="FB3485" s="99">
        <v>0</v>
      </c>
      <c r="FC3485" s="99">
        <v>0</v>
      </c>
      <c r="FD3485" s="99">
        <v>0</v>
      </c>
      <c r="FE3485" s="99">
        <v>0</v>
      </c>
      <c r="FF3485" s="99">
        <v>3</v>
      </c>
      <c r="FG3485" s="99">
        <v>0</v>
      </c>
      <c r="FH3485" s="99">
        <v>3</v>
      </c>
      <c r="FI3485" s="99">
        <v>0</v>
      </c>
      <c r="FJ3485" s="99">
        <v>3</v>
      </c>
      <c r="FK3485" s="99">
        <v>0</v>
      </c>
      <c r="FL3485" s="99">
        <v>3</v>
      </c>
      <c r="FM3485" s="99">
        <v>0</v>
      </c>
      <c r="FN3485" s="99">
        <v>0</v>
      </c>
      <c r="FO3485" s="99">
        <v>0</v>
      </c>
      <c r="FP3485" s="99">
        <v>0</v>
      </c>
      <c r="FQ3485" s="99">
        <v>0</v>
      </c>
      <c r="FR3485" s="99">
        <v>0</v>
      </c>
    </row>
    <row r="3486" spans="142:174">
      <c r="EL3486">
        <v>44344</v>
      </c>
      <c r="EM3486" t="s">
        <v>32041</v>
      </c>
      <c r="EN3486" t="s">
        <v>3785</v>
      </c>
      <c r="EO3486" t="s">
        <v>29929</v>
      </c>
      <c r="EP3486">
        <v>627859828083</v>
      </c>
      <c r="EQ3486" t="s">
        <v>207</v>
      </c>
      <c r="ER3486" t="s">
        <v>209</v>
      </c>
      <c r="ES3486">
        <v>8</v>
      </c>
      <c r="ET3486">
        <v>0</v>
      </c>
      <c r="EU3486">
        <v>0</v>
      </c>
      <c r="EV3486">
        <v>0</v>
      </c>
      <c r="EX3486">
        <v>0</v>
      </c>
    </row>
    <row r="3487" spans="142:174">
      <c r="EL3487">
        <v>44344</v>
      </c>
      <c r="EM3487" t="s">
        <v>32040</v>
      </c>
      <c r="EN3487" t="s">
        <v>17433</v>
      </c>
      <c r="EO3487" t="s">
        <v>29929</v>
      </c>
      <c r="EP3487">
        <v>574398131691</v>
      </c>
      <c r="EQ3487" t="s">
        <v>207</v>
      </c>
      <c r="ER3487" t="s">
        <v>209</v>
      </c>
      <c r="ES3487">
        <v>1</v>
      </c>
      <c r="ET3487">
        <v>0</v>
      </c>
      <c r="EU3487">
        <v>0</v>
      </c>
      <c r="EV3487">
        <v>0</v>
      </c>
      <c r="EX3487">
        <v>0</v>
      </c>
    </row>
    <row r="3488" spans="142:174">
      <c r="EL3488">
        <v>44344</v>
      </c>
      <c r="EM3488" t="s">
        <v>32041</v>
      </c>
      <c r="EN3488" t="s">
        <v>3779</v>
      </c>
      <c r="EO3488" t="s">
        <v>29929</v>
      </c>
      <c r="EP3488">
        <v>628188901458</v>
      </c>
      <c r="EQ3488" t="s">
        <v>207</v>
      </c>
      <c r="ER3488" t="s">
        <v>208</v>
      </c>
      <c r="ES3488">
        <v>2</v>
      </c>
      <c r="ET3488">
        <v>0</v>
      </c>
      <c r="EU3488">
        <v>0</v>
      </c>
      <c r="EV3488">
        <v>0</v>
      </c>
      <c r="EX3488">
        <v>0</v>
      </c>
    </row>
    <row r="3489" spans="142:174">
      <c r="EL3489">
        <v>44344</v>
      </c>
      <c r="EM3489" t="s">
        <v>32041</v>
      </c>
      <c r="EN3489" t="s">
        <v>3779</v>
      </c>
      <c r="EO3489" t="s">
        <v>29929</v>
      </c>
      <c r="EP3489">
        <v>628188901458</v>
      </c>
      <c r="EQ3489" t="s">
        <v>207</v>
      </c>
      <c r="ER3489" t="s">
        <v>209</v>
      </c>
      <c r="ES3489">
        <v>21</v>
      </c>
      <c r="ET3489">
        <v>2</v>
      </c>
      <c r="EU3489">
        <v>115</v>
      </c>
      <c r="EV3489">
        <v>9.5237999999999996</v>
      </c>
      <c r="EW3489">
        <v>57.5</v>
      </c>
      <c r="EX3489">
        <v>5476.1904999999997</v>
      </c>
      <c r="EY3489" s="99">
        <v>0</v>
      </c>
      <c r="EZ3489" s="99">
        <v>0</v>
      </c>
      <c r="FA3489" s="99">
        <v>0</v>
      </c>
      <c r="FB3489" s="99">
        <v>0</v>
      </c>
      <c r="FC3489" s="99">
        <v>0</v>
      </c>
      <c r="FD3489" s="99">
        <v>0</v>
      </c>
      <c r="FE3489" s="99">
        <v>0</v>
      </c>
      <c r="FF3489" s="99">
        <v>0</v>
      </c>
      <c r="FG3489" s="99">
        <v>0</v>
      </c>
      <c r="FH3489" s="99">
        <v>0</v>
      </c>
      <c r="FI3489" s="99">
        <v>0</v>
      </c>
      <c r="FJ3489" s="99">
        <v>0</v>
      </c>
      <c r="FK3489" s="99">
        <v>3</v>
      </c>
      <c r="FL3489" s="99">
        <v>3</v>
      </c>
      <c r="FM3489" s="99">
        <v>0</v>
      </c>
      <c r="FN3489" s="99">
        <v>0</v>
      </c>
      <c r="FO3489" s="99">
        <v>0</v>
      </c>
      <c r="FP3489" s="99">
        <v>0</v>
      </c>
      <c r="FQ3489" s="99">
        <v>0</v>
      </c>
      <c r="FR3489" s="99">
        <v>0</v>
      </c>
    </row>
    <row r="3490" spans="142:174">
      <c r="EL3490">
        <v>44344</v>
      </c>
      <c r="EM3490" t="s">
        <v>32039</v>
      </c>
      <c r="EN3490" t="s">
        <v>609</v>
      </c>
      <c r="EO3490" t="s">
        <v>29929</v>
      </c>
      <c r="EP3490">
        <v>574298647000</v>
      </c>
      <c r="EQ3490" t="s">
        <v>207</v>
      </c>
      <c r="ER3490" t="s">
        <v>208</v>
      </c>
      <c r="ES3490">
        <v>1</v>
      </c>
      <c r="ET3490">
        <v>0</v>
      </c>
      <c r="EU3490">
        <v>0</v>
      </c>
      <c r="EV3490">
        <v>0</v>
      </c>
      <c r="EX3490">
        <v>0</v>
      </c>
    </row>
    <row r="3491" spans="142:174">
      <c r="EL3491">
        <v>44344</v>
      </c>
      <c r="EM3491" t="s">
        <v>32039</v>
      </c>
      <c r="EN3491" t="s">
        <v>32045</v>
      </c>
      <c r="EO3491" t="s">
        <v>29929</v>
      </c>
      <c r="EP3491">
        <v>643582104858</v>
      </c>
      <c r="EQ3491" t="s">
        <v>207</v>
      </c>
      <c r="ER3491" t="s">
        <v>29926</v>
      </c>
      <c r="ES3491">
        <v>1</v>
      </c>
      <c r="ET3491">
        <v>0</v>
      </c>
      <c r="EU3491">
        <v>0</v>
      </c>
      <c r="EV3491">
        <v>0</v>
      </c>
      <c r="EX3491">
        <v>0</v>
      </c>
    </row>
    <row r="3492" spans="142:174">
      <c r="EL3492">
        <v>44344</v>
      </c>
      <c r="EM3492" t="s">
        <v>32041</v>
      </c>
      <c r="EN3492" t="s">
        <v>3777</v>
      </c>
      <c r="EO3492" t="s">
        <v>29929</v>
      </c>
      <c r="EP3492">
        <v>627860956677</v>
      </c>
      <c r="EQ3492" t="s">
        <v>207</v>
      </c>
      <c r="ER3492" t="s">
        <v>209</v>
      </c>
      <c r="ES3492">
        <v>11</v>
      </c>
      <c r="ET3492">
        <v>0</v>
      </c>
      <c r="EU3492">
        <v>0</v>
      </c>
      <c r="EV3492">
        <v>0</v>
      </c>
      <c r="EX3492">
        <v>0</v>
      </c>
    </row>
    <row r="3493" spans="142:174">
      <c r="EL3493">
        <v>44344</v>
      </c>
      <c r="EM3493" t="s">
        <v>32039</v>
      </c>
      <c r="EN3493" t="s">
        <v>3793</v>
      </c>
      <c r="EO3493" t="s">
        <v>29929</v>
      </c>
      <c r="EP3493">
        <v>628786455613</v>
      </c>
      <c r="EQ3493" t="s">
        <v>207</v>
      </c>
      <c r="ER3493" t="s">
        <v>208</v>
      </c>
      <c r="ES3493">
        <v>1</v>
      </c>
      <c r="ET3493">
        <v>0</v>
      </c>
      <c r="EU3493">
        <v>0</v>
      </c>
      <c r="EV3493">
        <v>0</v>
      </c>
      <c r="EX3493">
        <v>0</v>
      </c>
    </row>
    <row r="3494" spans="142:174">
      <c r="EL3494">
        <v>44344</v>
      </c>
      <c r="EM3494" t="s">
        <v>32039</v>
      </c>
      <c r="EN3494" t="s">
        <v>3793</v>
      </c>
      <c r="EO3494" t="s">
        <v>29929</v>
      </c>
      <c r="EP3494">
        <v>628786455613</v>
      </c>
      <c r="EQ3494" t="s">
        <v>207</v>
      </c>
      <c r="ER3494" t="s">
        <v>209</v>
      </c>
      <c r="ES3494">
        <v>2</v>
      </c>
      <c r="ET3494">
        <v>0</v>
      </c>
      <c r="EU3494">
        <v>0</v>
      </c>
      <c r="EV3494">
        <v>0</v>
      </c>
      <c r="EX3494">
        <v>0</v>
      </c>
    </row>
    <row r="3495" spans="142:174">
      <c r="EL3495">
        <v>44344</v>
      </c>
      <c r="EM3495" t="s">
        <v>32039</v>
      </c>
      <c r="EN3495" t="s">
        <v>3778</v>
      </c>
      <c r="EO3495" t="s">
        <v>29929</v>
      </c>
      <c r="EP3495">
        <v>628195165591</v>
      </c>
      <c r="EQ3495" t="s">
        <v>207</v>
      </c>
      <c r="ER3495" t="s">
        <v>29926</v>
      </c>
      <c r="ES3495">
        <v>1</v>
      </c>
      <c r="ET3495">
        <v>0</v>
      </c>
      <c r="EU3495">
        <v>0</v>
      </c>
      <c r="EV3495">
        <v>0</v>
      </c>
      <c r="EX3495">
        <v>0</v>
      </c>
    </row>
    <row r="3496" spans="142:174">
      <c r="EL3496">
        <v>44344</v>
      </c>
      <c r="EM3496" t="s">
        <v>32042</v>
      </c>
      <c r="EN3496" t="s">
        <v>609</v>
      </c>
      <c r="EO3496" t="s">
        <v>29929</v>
      </c>
      <c r="EP3496">
        <v>574298647000</v>
      </c>
      <c r="EQ3496" t="s">
        <v>207</v>
      </c>
      <c r="ER3496" t="s">
        <v>209</v>
      </c>
      <c r="ES3496">
        <v>1</v>
      </c>
      <c r="ET3496">
        <v>0</v>
      </c>
      <c r="EU3496">
        <v>0</v>
      </c>
      <c r="EV3496">
        <v>0</v>
      </c>
      <c r="EX3496">
        <v>0</v>
      </c>
    </row>
    <row r="3497" spans="142:174">
      <c r="EL3497">
        <v>44344</v>
      </c>
      <c r="EM3497" t="s">
        <v>32039</v>
      </c>
      <c r="EN3497" t="s">
        <v>17428</v>
      </c>
      <c r="EO3497" t="s">
        <v>29929</v>
      </c>
      <c r="EP3497">
        <v>574813586895</v>
      </c>
      <c r="EQ3497" t="s">
        <v>207</v>
      </c>
      <c r="ER3497" t="s">
        <v>208</v>
      </c>
      <c r="ES3497">
        <v>2</v>
      </c>
      <c r="ET3497">
        <v>0</v>
      </c>
      <c r="EU3497">
        <v>0</v>
      </c>
      <c r="EV3497">
        <v>0</v>
      </c>
      <c r="EX3497">
        <v>0</v>
      </c>
    </row>
    <row r="3498" spans="142:174">
      <c r="EL3498">
        <v>44344</v>
      </c>
      <c r="EM3498" t="s">
        <v>32041</v>
      </c>
      <c r="EN3498" t="s">
        <v>17428</v>
      </c>
      <c r="EO3498" t="s">
        <v>29929</v>
      </c>
      <c r="EP3498">
        <v>574813586895</v>
      </c>
      <c r="EQ3498" t="s">
        <v>207</v>
      </c>
      <c r="ER3498" t="s">
        <v>209</v>
      </c>
      <c r="ES3498">
        <v>13</v>
      </c>
      <c r="ET3498">
        <v>0</v>
      </c>
      <c r="EU3498">
        <v>0</v>
      </c>
      <c r="EV3498">
        <v>0</v>
      </c>
      <c r="EX3498">
        <v>0</v>
      </c>
    </row>
    <row r="3499" spans="142:174">
      <c r="EL3499">
        <v>44344</v>
      </c>
      <c r="EM3499" t="s">
        <v>32041</v>
      </c>
      <c r="EN3499" t="s">
        <v>17433</v>
      </c>
      <c r="EO3499" t="s">
        <v>29929</v>
      </c>
      <c r="EP3499">
        <v>574398131691</v>
      </c>
      <c r="EQ3499" t="s">
        <v>207</v>
      </c>
      <c r="ER3499" t="s">
        <v>209</v>
      </c>
      <c r="ES3499">
        <v>4</v>
      </c>
      <c r="ET3499">
        <v>0</v>
      </c>
      <c r="EU3499">
        <v>0</v>
      </c>
      <c r="EV3499">
        <v>0</v>
      </c>
      <c r="EX3499">
        <v>0</v>
      </c>
    </row>
    <row r="3500" spans="142:174">
      <c r="EL3500">
        <v>44344</v>
      </c>
      <c r="EM3500" t="s">
        <v>32041</v>
      </c>
      <c r="EN3500" t="s">
        <v>3778</v>
      </c>
      <c r="EO3500" t="s">
        <v>29929</v>
      </c>
      <c r="EP3500">
        <v>628195165591</v>
      </c>
      <c r="EQ3500" t="s">
        <v>207</v>
      </c>
      <c r="ER3500" t="s">
        <v>209</v>
      </c>
      <c r="ES3500">
        <v>1</v>
      </c>
      <c r="ET3500">
        <v>0</v>
      </c>
      <c r="EU3500">
        <v>0</v>
      </c>
      <c r="EV3500">
        <v>0</v>
      </c>
      <c r="EX3500">
        <v>0</v>
      </c>
    </row>
    <row r="3501" spans="142:174">
      <c r="EL3501">
        <v>44344</v>
      </c>
      <c r="EM3501" t="s">
        <v>32921</v>
      </c>
      <c r="EN3501" t="s">
        <v>32922</v>
      </c>
      <c r="EO3501" t="s">
        <v>29929</v>
      </c>
      <c r="EP3501">
        <v>644276345723</v>
      </c>
      <c r="EQ3501" t="s">
        <v>207</v>
      </c>
      <c r="ER3501" t="s">
        <v>209</v>
      </c>
      <c r="ES3501">
        <v>3</v>
      </c>
      <c r="ET3501">
        <v>0</v>
      </c>
      <c r="EU3501">
        <v>0</v>
      </c>
      <c r="EV3501">
        <v>0</v>
      </c>
      <c r="EX3501">
        <v>0</v>
      </c>
    </row>
    <row r="3502" spans="142:174">
      <c r="EL3502">
        <v>44344</v>
      </c>
      <c r="EM3502" t="s">
        <v>32039</v>
      </c>
      <c r="EN3502" t="s">
        <v>19037</v>
      </c>
      <c r="EO3502" t="s">
        <v>29929</v>
      </c>
      <c r="EP3502">
        <v>574190053228</v>
      </c>
      <c r="EQ3502" t="s">
        <v>207</v>
      </c>
      <c r="ER3502" t="s">
        <v>209</v>
      </c>
      <c r="ES3502">
        <v>2</v>
      </c>
      <c r="ET3502">
        <v>0</v>
      </c>
      <c r="EU3502">
        <v>0</v>
      </c>
      <c r="EV3502">
        <v>0</v>
      </c>
      <c r="EX3502">
        <v>0</v>
      </c>
    </row>
    <row r="3503" spans="142:174">
      <c r="EL3503">
        <v>44344</v>
      </c>
      <c r="EM3503" t="s">
        <v>32042</v>
      </c>
      <c r="EN3503" t="s">
        <v>3778</v>
      </c>
      <c r="EO3503" t="s">
        <v>29929</v>
      </c>
      <c r="EP3503">
        <v>628195165591</v>
      </c>
      <c r="EQ3503" t="s">
        <v>207</v>
      </c>
      <c r="ER3503" t="s">
        <v>208</v>
      </c>
      <c r="ES3503">
        <v>1</v>
      </c>
      <c r="ET3503">
        <v>0</v>
      </c>
      <c r="EU3503">
        <v>0</v>
      </c>
      <c r="EV3503">
        <v>0</v>
      </c>
      <c r="EX3503">
        <v>0</v>
      </c>
    </row>
    <row r="3504" spans="142:174">
      <c r="EL3504">
        <v>44344</v>
      </c>
      <c r="EM3504" t="s">
        <v>32039</v>
      </c>
      <c r="EN3504" t="s">
        <v>17433</v>
      </c>
      <c r="EO3504" t="s">
        <v>29929</v>
      </c>
      <c r="EP3504">
        <v>574398131691</v>
      </c>
      <c r="EQ3504" t="s">
        <v>207</v>
      </c>
      <c r="ER3504" t="s">
        <v>209</v>
      </c>
      <c r="ES3504">
        <v>3</v>
      </c>
      <c r="ET3504">
        <v>0</v>
      </c>
      <c r="EU3504">
        <v>0</v>
      </c>
      <c r="EV3504">
        <v>0</v>
      </c>
      <c r="EX3504">
        <v>0</v>
      </c>
    </row>
    <row r="3505" spans="142:174">
      <c r="EL3505">
        <v>44344</v>
      </c>
      <c r="EM3505" t="s">
        <v>32041</v>
      </c>
      <c r="EN3505" t="s">
        <v>609</v>
      </c>
      <c r="EO3505" t="s">
        <v>29929</v>
      </c>
      <c r="EP3505">
        <v>574298647000</v>
      </c>
      <c r="EQ3505" t="s">
        <v>207</v>
      </c>
      <c r="ER3505" t="s">
        <v>208</v>
      </c>
      <c r="ES3505">
        <v>2</v>
      </c>
      <c r="ET3505">
        <v>1</v>
      </c>
      <c r="EU3505">
        <v>6</v>
      </c>
      <c r="EV3505">
        <v>50</v>
      </c>
      <c r="EW3505">
        <v>6</v>
      </c>
      <c r="EX3505">
        <v>3000</v>
      </c>
    </row>
    <row r="3506" spans="142:174">
      <c r="EL3506">
        <v>44344</v>
      </c>
      <c r="EM3506" t="s">
        <v>32041</v>
      </c>
      <c r="EN3506" t="s">
        <v>609</v>
      </c>
      <c r="EO3506" t="s">
        <v>29929</v>
      </c>
      <c r="EP3506">
        <v>574298647000</v>
      </c>
      <c r="EQ3506" t="s">
        <v>207</v>
      </c>
      <c r="ER3506" t="s">
        <v>209</v>
      </c>
      <c r="ES3506">
        <v>6</v>
      </c>
      <c r="ET3506">
        <v>1</v>
      </c>
      <c r="EU3506">
        <v>55</v>
      </c>
      <c r="EV3506">
        <v>16.666699999999999</v>
      </c>
      <c r="EW3506">
        <v>55</v>
      </c>
      <c r="EX3506">
        <v>9166.6666999999998</v>
      </c>
    </row>
    <row r="3507" spans="142:174">
      <c r="EL3507">
        <v>44344</v>
      </c>
      <c r="EM3507" t="s">
        <v>32041</v>
      </c>
      <c r="EN3507" t="s">
        <v>3793</v>
      </c>
      <c r="EO3507" t="s">
        <v>29929</v>
      </c>
      <c r="EP3507">
        <v>628786455613</v>
      </c>
      <c r="EQ3507" t="s">
        <v>207</v>
      </c>
      <c r="ER3507" t="s">
        <v>209</v>
      </c>
      <c r="ES3507">
        <v>5</v>
      </c>
      <c r="ET3507">
        <v>0</v>
      </c>
      <c r="EU3507">
        <v>0</v>
      </c>
      <c r="EV3507">
        <v>0</v>
      </c>
      <c r="EX3507">
        <v>0</v>
      </c>
    </row>
    <row r="3508" spans="142:174">
      <c r="EL3508">
        <v>44344</v>
      </c>
      <c r="EM3508" t="s">
        <v>32041</v>
      </c>
      <c r="EN3508" t="s">
        <v>3780</v>
      </c>
      <c r="EO3508" t="s">
        <v>29929</v>
      </c>
      <c r="EP3508">
        <v>628786403173</v>
      </c>
      <c r="EQ3508" t="s">
        <v>207</v>
      </c>
      <c r="ER3508" t="s">
        <v>209</v>
      </c>
      <c r="ES3508">
        <v>6</v>
      </c>
      <c r="ET3508">
        <v>0</v>
      </c>
      <c r="EU3508">
        <v>0</v>
      </c>
      <c r="EV3508">
        <v>0</v>
      </c>
      <c r="EX3508">
        <v>0</v>
      </c>
    </row>
    <row r="3509" spans="142:174">
      <c r="EL3509">
        <v>44344</v>
      </c>
      <c r="EM3509" t="s">
        <v>32041</v>
      </c>
      <c r="EN3509" t="s">
        <v>17425</v>
      </c>
      <c r="EO3509" t="s">
        <v>29929</v>
      </c>
      <c r="EP3509">
        <v>585622329677</v>
      </c>
      <c r="EQ3509" t="s">
        <v>207</v>
      </c>
      <c r="ER3509" t="s">
        <v>208</v>
      </c>
      <c r="ES3509">
        <v>2</v>
      </c>
      <c r="ET3509">
        <v>0</v>
      </c>
      <c r="EU3509">
        <v>0</v>
      </c>
      <c r="EV3509">
        <v>0</v>
      </c>
      <c r="EX3509">
        <v>0</v>
      </c>
    </row>
    <row r="3510" spans="142:174">
      <c r="EL3510">
        <v>44344</v>
      </c>
      <c r="EM3510" t="s">
        <v>32041</v>
      </c>
      <c r="EN3510" t="s">
        <v>17425</v>
      </c>
      <c r="EO3510" t="s">
        <v>29929</v>
      </c>
      <c r="EP3510">
        <v>585622329677</v>
      </c>
      <c r="EQ3510" t="s">
        <v>207</v>
      </c>
      <c r="ER3510" t="s">
        <v>209</v>
      </c>
      <c r="ES3510">
        <v>6</v>
      </c>
      <c r="ET3510">
        <v>0</v>
      </c>
      <c r="EU3510">
        <v>0</v>
      </c>
      <c r="EV3510">
        <v>0</v>
      </c>
      <c r="EX3510">
        <v>0</v>
      </c>
    </row>
    <row r="3511" spans="142:174">
      <c r="EL3511">
        <v>44344</v>
      </c>
      <c r="EM3511" t="s">
        <v>32041</v>
      </c>
      <c r="EN3511" t="s">
        <v>32045</v>
      </c>
      <c r="EO3511" t="s">
        <v>29929</v>
      </c>
      <c r="EP3511">
        <v>643582104858</v>
      </c>
      <c r="EQ3511" t="s">
        <v>207</v>
      </c>
      <c r="ER3511" t="s">
        <v>208</v>
      </c>
      <c r="ES3511">
        <v>1</v>
      </c>
      <c r="ET3511">
        <v>0</v>
      </c>
      <c r="EU3511">
        <v>0</v>
      </c>
      <c r="EV3511">
        <v>0</v>
      </c>
      <c r="EX3511">
        <v>0</v>
      </c>
    </row>
    <row r="3512" spans="142:174">
      <c r="EL3512">
        <v>44344</v>
      </c>
      <c r="EM3512" t="s">
        <v>32041</v>
      </c>
      <c r="EN3512" t="s">
        <v>32045</v>
      </c>
      <c r="EO3512" t="s">
        <v>29929</v>
      </c>
      <c r="EP3512">
        <v>643582104858</v>
      </c>
      <c r="EQ3512" t="s">
        <v>207</v>
      </c>
      <c r="ER3512" t="s">
        <v>209</v>
      </c>
      <c r="ES3512">
        <v>1</v>
      </c>
      <c r="ET3512">
        <v>1</v>
      </c>
      <c r="EU3512">
        <v>50</v>
      </c>
      <c r="EV3512">
        <v>100</v>
      </c>
      <c r="EW3512">
        <v>50</v>
      </c>
      <c r="EX3512">
        <v>50000</v>
      </c>
    </row>
    <row r="3513" spans="142:174">
      <c r="EL3513">
        <v>44344</v>
      </c>
      <c r="EM3513" t="s">
        <v>32038</v>
      </c>
      <c r="EN3513" t="s">
        <v>609</v>
      </c>
      <c r="EO3513" t="s">
        <v>29929</v>
      </c>
      <c r="EP3513">
        <v>574298647000</v>
      </c>
      <c r="EQ3513" t="s">
        <v>207</v>
      </c>
      <c r="ER3513" t="s">
        <v>208</v>
      </c>
      <c r="ES3513">
        <v>1</v>
      </c>
      <c r="ET3513">
        <v>0</v>
      </c>
      <c r="EU3513">
        <v>0</v>
      </c>
      <c r="EV3513">
        <v>0</v>
      </c>
      <c r="EX3513">
        <v>0</v>
      </c>
    </row>
    <row r="3514" spans="142:174">
      <c r="EL3514">
        <v>44344</v>
      </c>
      <c r="EM3514" t="s">
        <v>32041</v>
      </c>
      <c r="EN3514" t="s">
        <v>3791</v>
      </c>
      <c r="EO3514" t="s">
        <v>29929</v>
      </c>
      <c r="EP3514">
        <v>628193881413</v>
      </c>
      <c r="EQ3514" t="s">
        <v>207</v>
      </c>
      <c r="ER3514" t="s">
        <v>209</v>
      </c>
      <c r="ES3514">
        <v>2</v>
      </c>
      <c r="ET3514">
        <v>0</v>
      </c>
      <c r="EU3514">
        <v>0</v>
      </c>
      <c r="EV3514">
        <v>0</v>
      </c>
      <c r="EX3514">
        <v>0</v>
      </c>
    </row>
    <row r="3515" spans="142:174">
      <c r="EL3515">
        <v>44344</v>
      </c>
      <c r="EM3515" t="s">
        <v>32041</v>
      </c>
      <c r="EN3515" t="s">
        <v>3791</v>
      </c>
      <c r="EO3515" t="s">
        <v>29929</v>
      </c>
      <c r="EP3515">
        <v>628193881413</v>
      </c>
      <c r="EQ3515" t="s">
        <v>207</v>
      </c>
      <c r="ER3515" t="s">
        <v>29926</v>
      </c>
      <c r="ES3515">
        <v>1</v>
      </c>
      <c r="ET3515">
        <v>0</v>
      </c>
      <c r="EU3515">
        <v>0</v>
      </c>
      <c r="EV3515">
        <v>0</v>
      </c>
      <c r="EX3515">
        <v>0</v>
      </c>
    </row>
    <row r="3516" spans="142:174">
      <c r="EL3516">
        <v>44344</v>
      </c>
      <c r="EM3516" t="s">
        <v>32041</v>
      </c>
      <c r="EN3516" t="s">
        <v>17431</v>
      </c>
      <c r="EO3516" t="s">
        <v>29929</v>
      </c>
      <c r="EP3516">
        <v>574390227530</v>
      </c>
      <c r="EQ3516" t="s">
        <v>207</v>
      </c>
      <c r="ER3516" t="s">
        <v>208</v>
      </c>
      <c r="ES3516">
        <v>2</v>
      </c>
      <c r="ET3516">
        <v>0</v>
      </c>
      <c r="EU3516">
        <v>0</v>
      </c>
      <c r="EV3516">
        <v>0</v>
      </c>
      <c r="EX3516">
        <v>0</v>
      </c>
    </row>
    <row r="3517" spans="142:174">
      <c r="EL3517">
        <v>44344</v>
      </c>
      <c r="EM3517" t="s">
        <v>32041</v>
      </c>
      <c r="EN3517" t="s">
        <v>17431</v>
      </c>
      <c r="EO3517" t="s">
        <v>29929</v>
      </c>
      <c r="EP3517">
        <v>574390227530</v>
      </c>
      <c r="EQ3517" t="s">
        <v>207</v>
      </c>
      <c r="ER3517" t="s">
        <v>209</v>
      </c>
      <c r="ES3517">
        <v>8</v>
      </c>
      <c r="ET3517">
        <v>0</v>
      </c>
      <c r="EU3517">
        <v>0</v>
      </c>
      <c r="EV3517">
        <v>0</v>
      </c>
      <c r="EX3517">
        <v>0</v>
      </c>
    </row>
    <row r="3518" spans="142:174">
      <c r="EL3518">
        <v>44344</v>
      </c>
      <c r="EM3518" t="s">
        <v>32041</v>
      </c>
      <c r="EN3518" t="s">
        <v>19037</v>
      </c>
      <c r="EO3518" t="s">
        <v>29929</v>
      </c>
      <c r="EP3518">
        <v>574190053228</v>
      </c>
      <c r="EQ3518" t="s">
        <v>207</v>
      </c>
      <c r="ER3518" t="s">
        <v>208</v>
      </c>
      <c r="ES3518">
        <v>1</v>
      </c>
      <c r="ET3518">
        <v>0</v>
      </c>
      <c r="EU3518">
        <v>0</v>
      </c>
      <c r="EV3518">
        <v>0</v>
      </c>
      <c r="EX3518">
        <v>0</v>
      </c>
    </row>
    <row r="3519" spans="142:174">
      <c r="EL3519">
        <v>44344</v>
      </c>
      <c r="EM3519" t="s">
        <v>32041</v>
      </c>
      <c r="EN3519" t="s">
        <v>19037</v>
      </c>
      <c r="EO3519" t="s">
        <v>29929</v>
      </c>
      <c r="EP3519">
        <v>574190053228</v>
      </c>
      <c r="EQ3519" t="s">
        <v>207</v>
      </c>
      <c r="ER3519" t="s">
        <v>209</v>
      </c>
      <c r="ES3519">
        <v>27</v>
      </c>
      <c r="ET3519">
        <v>2</v>
      </c>
      <c r="EU3519">
        <v>107</v>
      </c>
      <c r="EV3519">
        <v>7.4074</v>
      </c>
      <c r="EW3519">
        <v>53.5</v>
      </c>
      <c r="EX3519">
        <v>3962.9630000000002</v>
      </c>
      <c r="EY3519" s="99">
        <v>0</v>
      </c>
      <c r="EZ3519" s="99">
        <v>0</v>
      </c>
      <c r="FA3519" s="99">
        <v>0</v>
      </c>
      <c r="FB3519" s="99">
        <v>0</v>
      </c>
      <c r="FC3519" s="99">
        <v>0</v>
      </c>
      <c r="FD3519" s="99">
        <v>0</v>
      </c>
      <c r="FE3519" s="99">
        <v>0</v>
      </c>
      <c r="FF3519" s="99">
        <v>1</v>
      </c>
      <c r="FG3519" s="99">
        <v>0</v>
      </c>
      <c r="FH3519" s="99">
        <v>1</v>
      </c>
      <c r="FI3519" s="99">
        <v>0</v>
      </c>
      <c r="FJ3519" s="99">
        <v>0</v>
      </c>
      <c r="FK3519" s="99">
        <v>0</v>
      </c>
      <c r="FL3519" s="99">
        <v>0</v>
      </c>
      <c r="FM3519" s="99">
        <v>0</v>
      </c>
      <c r="FN3519" s="99">
        <v>0</v>
      </c>
      <c r="FO3519" s="99">
        <v>0</v>
      </c>
      <c r="FP3519" s="99">
        <v>0</v>
      </c>
      <c r="FQ3519" s="99">
        <v>0</v>
      </c>
      <c r="FR3519" s="99">
        <v>0</v>
      </c>
    </row>
    <row r="3520" spans="142:174">
      <c r="EL3520">
        <v>44344</v>
      </c>
      <c r="EM3520" t="s">
        <v>32041</v>
      </c>
      <c r="EN3520" t="s">
        <v>19037</v>
      </c>
      <c r="EO3520" t="s">
        <v>29929</v>
      </c>
      <c r="EP3520">
        <v>574190053228</v>
      </c>
      <c r="EQ3520" t="s">
        <v>207</v>
      </c>
      <c r="ER3520" t="s">
        <v>29926</v>
      </c>
      <c r="ES3520">
        <v>1</v>
      </c>
      <c r="ET3520">
        <v>0</v>
      </c>
      <c r="EU3520">
        <v>0</v>
      </c>
      <c r="EV3520">
        <v>0</v>
      </c>
      <c r="EX3520">
        <v>0</v>
      </c>
    </row>
    <row r="3521" spans="142:174">
      <c r="EL3521">
        <v>44344</v>
      </c>
      <c r="EM3521" t="s">
        <v>32921</v>
      </c>
      <c r="EN3521" t="s">
        <v>32923</v>
      </c>
      <c r="EO3521" t="s">
        <v>29929</v>
      </c>
      <c r="EP3521">
        <v>624706080666</v>
      </c>
      <c r="EQ3521" t="s">
        <v>207</v>
      </c>
      <c r="ER3521" t="s">
        <v>209</v>
      </c>
      <c r="ES3521">
        <v>21</v>
      </c>
      <c r="ET3521">
        <v>0</v>
      </c>
      <c r="EU3521">
        <v>0</v>
      </c>
      <c r="EV3521">
        <v>0</v>
      </c>
      <c r="EX3521">
        <v>0</v>
      </c>
    </row>
    <row r="3522" spans="142:174">
      <c r="EL3522">
        <v>44344</v>
      </c>
      <c r="EM3522" t="s">
        <v>32921</v>
      </c>
      <c r="EN3522" t="s">
        <v>32045</v>
      </c>
      <c r="EO3522" t="s">
        <v>29929</v>
      </c>
      <c r="EP3522">
        <v>643582104858</v>
      </c>
      <c r="EQ3522" t="s">
        <v>207</v>
      </c>
      <c r="ER3522" t="s">
        <v>209</v>
      </c>
      <c r="ES3522">
        <v>4</v>
      </c>
      <c r="ET3522">
        <v>0</v>
      </c>
      <c r="EU3522">
        <v>0</v>
      </c>
      <c r="EV3522">
        <v>0</v>
      </c>
      <c r="EX3522">
        <v>0</v>
      </c>
    </row>
    <row r="3523" spans="142:174">
      <c r="EL3523">
        <v>44344</v>
      </c>
      <c r="EM3523" t="s">
        <v>29930</v>
      </c>
      <c r="EN3523" t="s">
        <v>24538</v>
      </c>
      <c r="EO3523" t="s">
        <v>29929</v>
      </c>
      <c r="EP3523">
        <v>586179537805</v>
      </c>
      <c r="EQ3523" t="s">
        <v>207</v>
      </c>
      <c r="ER3523" t="s">
        <v>208</v>
      </c>
      <c r="ES3523">
        <v>1</v>
      </c>
      <c r="ET3523">
        <v>0</v>
      </c>
      <c r="EU3523">
        <v>0</v>
      </c>
      <c r="EV3523">
        <v>0</v>
      </c>
      <c r="EX3523">
        <v>0</v>
      </c>
    </row>
    <row r="3524" spans="142:174">
      <c r="EL3524">
        <v>44344</v>
      </c>
      <c r="EM3524" t="s">
        <v>29930</v>
      </c>
      <c r="EN3524" t="s">
        <v>24538</v>
      </c>
      <c r="EO3524" t="s">
        <v>29929</v>
      </c>
      <c r="EP3524">
        <v>586179537805</v>
      </c>
      <c r="EQ3524" t="s">
        <v>207</v>
      </c>
      <c r="ER3524" t="s">
        <v>209</v>
      </c>
      <c r="ES3524">
        <v>48</v>
      </c>
      <c r="ET3524">
        <v>2</v>
      </c>
      <c r="EU3524">
        <v>380</v>
      </c>
      <c r="EV3524">
        <v>4.1666999999999996</v>
      </c>
      <c r="EW3524">
        <v>190</v>
      </c>
      <c r="EX3524">
        <v>7916.6666999999998</v>
      </c>
    </row>
    <row r="3525" spans="142:174">
      <c r="EL3525">
        <v>44344</v>
      </c>
      <c r="EM3525" t="s">
        <v>33316</v>
      </c>
      <c r="EN3525" t="s">
        <v>33317</v>
      </c>
      <c r="EO3525" t="s">
        <v>206</v>
      </c>
      <c r="EP3525">
        <v>627339287213</v>
      </c>
      <c r="EQ3525" t="s">
        <v>207</v>
      </c>
      <c r="ER3525" t="s">
        <v>208</v>
      </c>
      <c r="ES3525">
        <v>129</v>
      </c>
      <c r="ET3525">
        <v>0</v>
      </c>
      <c r="EU3525">
        <v>0</v>
      </c>
      <c r="EV3525">
        <v>0</v>
      </c>
      <c r="EX3525">
        <v>0</v>
      </c>
    </row>
    <row r="3526" spans="142:174">
      <c r="EL3526">
        <v>44344</v>
      </c>
      <c r="EM3526" t="s">
        <v>33316</v>
      </c>
      <c r="EN3526" t="s">
        <v>33317</v>
      </c>
      <c r="EO3526" t="s">
        <v>206</v>
      </c>
      <c r="EP3526">
        <v>627339287213</v>
      </c>
      <c r="EQ3526" t="s">
        <v>207</v>
      </c>
      <c r="ER3526" t="s">
        <v>209</v>
      </c>
      <c r="ES3526">
        <v>499</v>
      </c>
      <c r="ET3526">
        <v>8</v>
      </c>
      <c r="EU3526">
        <v>4830</v>
      </c>
      <c r="EV3526">
        <v>1.6032</v>
      </c>
      <c r="EW3526">
        <v>603.75</v>
      </c>
      <c r="EX3526">
        <v>9679.3587000000007</v>
      </c>
      <c r="EY3526" s="99">
        <v>0</v>
      </c>
      <c r="EZ3526" s="99">
        <v>0</v>
      </c>
      <c r="FA3526" s="99">
        <v>0</v>
      </c>
      <c r="FB3526" s="99">
        <v>0</v>
      </c>
      <c r="FC3526" s="99">
        <v>0</v>
      </c>
      <c r="FD3526" s="99">
        <v>0</v>
      </c>
      <c r="FE3526" s="99">
        <v>0</v>
      </c>
      <c r="FF3526" s="99">
        <v>6</v>
      </c>
      <c r="FG3526" s="99">
        <v>1</v>
      </c>
      <c r="FH3526" s="99">
        <v>7</v>
      </c>
      <c r="FI3526" s="99">
        <v>0</v>
      </c>
      <c r="FJ3526" s="99">
        <v>0</v>
      </c>
      <c r="FK3526" s="99">
        <v>0</v>
      </c>
      <c r="FL3526" s="99">
        <v>0</v>
      </c>
      <c r="FM3526" s="99">
        <v>0</v>
      </c>
      <c r="FN3526" s="99">
        <v>0</v>
      </c>
      <c r="FO3526" s="99">
        <v>0</v>
      </c>
      <c r="FP3526" s="99">
        <v>0</v>
      </c>
      <c r="FQ3526" s="99">
        <v>0</v>
      </c>
      <c r="FR3526" s="99">
        <v>0</v>
      </c>
    </row>
    <row r="3527" spans="142:174">
      <c r="EL3527">
        <v>44344</v>
      </c>
      <c r="EM3527" t="s">
        <v>29927</v>
      </c>
      <c r="EN3527" t="s">
        <v>32922</v>
      </c>
      <c r="EO3527" t="s">
        <v>29929</v>
      </c>
      <c r="EP3527">
        <v>644276345723</v>
      </c>
      <c r="EQ3527" t="s">
        <v>207</v>
      </c>
      <c r="ER3527" t="s">
        <v>209</v>
      </c>
      <c r="ES3527">
        <v>6</v>
      </c>
      <c r="ET3527">
        <v>0</v>
      </c>
      <c r="EU3527">
        <v>0</v>
      </c>
      <c r="EV3527">
        <v>0</v>
      </c>
      <c r="EX3527">
        <v>0</v>
      </c>
    </row>
    <row r="3528" spans="142:174">
      <c r="EL3528">
        <v>44344</v>
      </c>
      <c r="EM3528" t="s">
        <v>29927</v>
      </c>
      <c r="EN3528" t="s">
        <v>32922</v>
      </c>
      <c r="EO3528" t="s">
        <v>29929</v>
      </c>
      <c r="EP3528">
        <v>644276345723</v>
      </c>
      <c r="EQ3528" t="s">
        <v>207</v>
      </c>
      <c r="ER3528" t="s">
        <v>29926</v>
      </c>
      <c r="ES3528">
        <v>1</v>
      </c>
      <c r="ET3528">
        <v>0</v>
      </c>
      <c r="EU3528">
        <v>0</v>
      </c>
      <c r="EV3528">
        <v>0</v>
      </c>
      <c r="EX3528">
        <v>0</v>
      </c>
    </row>
    <row r="3529" spans="142:174">
      <c r="EL3529">
        <v>44344</v>
      </c>
      <c r="EM3529" t="s">
        <v>29927</v>
      </c>
      <c r="EN3529" t="s">
        <v>32924</v>
      </c>
      <c r="EO3529" t="s">
        <v>29929</v>
      </c>
      <c r="EP3529">
        <v>643887644126</v>
      </c>
      <c r="EQ3529" t="s">
        <v>207</v>
      </c>
      <c r="ER3529" t="s">
        <v>209</v>
      </c>
      <c r="ES3529">
        <v>7</v>
      </c>
      <c r="ET3529">
        <v>0</v>
      </c>
      <c r="EU3529">
        <v>0</v>
      </c>
      <c r="EV3529">
        <v>0</v>
      </c>
      <c r="EX3529">
        <v>0</v>
      </c>
    </row>
    <row r="3530" spans="142:174">
      <c r="EL3530">
        <v>44344</v>
      </c>
      <c r="EM3530" t="s">
        <v>33313</v>
      </c>
      <c r="EN3530" t="s">
        <v>211</v>
      </c>
      <c r="EO3530" t="s">
        <v>206</v>
      </c>
      <c r="EP3530">
        <v>599211933377</v>
      </c>
      <c r="EQ3530" t="s">
        <v>207</v>
      </c>
      <c r="ER3530" t="s">
        <v>208</v>
      </c>
      <c r="ES3530">
        <v>1</v>
      </c>
      <c r="ET3530">
        <v>0</v>
      </c>
      <c r="EU3530">
        <v>0</v>
      </c>
      <c r="EV3530">
        <v>0</v>
      </c>
      <c r="EX3530">
        <v>0</v>
      </c>
    </row>
    <row r="3531" spans="142:174">
      <c r="EL3531">
        <v>44344</v>
      </c>
      <c r="EM3531" t="s">
        <v>33313</v>
      </c>
      <c r="EN3531" t="s">
        <v>211</v>
      </c>
      <c r="EO3531" t="s">
        <v>206</v>
      </c>
      <c r="EP3531">
        <v>599211933377</v>
      </c>
      <c r="EQ3531" t="s">
        <v>207</v>
      </c>
      <c r="ER3531" t="s">
        <v>209</v>
      </c>
      <c r="ES3531">
        <v>24</v>
      </c>
      <c r="ET3531">
        <v>2</v>
      </c>
      <c r="EU3531">
        <v>269</v>
      </c>
      <c r="EV3531">
        <v>8.3332999999999995</v>
      </c>
      <c r="EW3531">
        <v>134.5</v>
      </c>
      <c r="EX3531">
        <v>11208.3333</v>
      </c>
    </row>
    <row r="3532" spans="142:174">
      <c r="EL3532">
        <v>44344</v>
      </c>
      <c r="EM3532" t="s">
        <v>29927</v>
      </c>
      <c r="EN3532" t="s">
        <v>32923</v>
      </c>
      <c r="EO3532" t="s">
        <v>29929</v>
      </c>
      <c r="EP3532">
        <v>624706080666</v>
      </c>
      <c r="EQ3532" t="s">
        <v>207</v>
      </c>
      <c r="ER3532" t="s">
        <v>209</v>
      </c>
      <c r="ES3532">
        <v>10</v>
      </c>
      <c r="ET3532">
        <v>0</v>
      </c>
      <c r="EU3532">
        <v>0</v>
      </c>
      <c r="EV3532">
        <v>0</v>
      </c>
      <c r="EX3532">
        <v>0</v>
      </c>
    </row>
    <row r="3533" spans="142:174">
      <c r="EL3533">
        <v>44344</v>
      </c>
      <c r="EM3533" t="s">
        <v>33318</v>
      </c>
      <c r="EN3533" t="s">
        <v>33319</v>
      </c>
      <c r="EO3533" t="s">
        <v>206</v>
      </c>
      <c r="EP3533">
        <v>624706080666</v>
      </c>
      <c r="EQ3533" t="s">
        <v>207</v>
      </c>
      <c r="ER3533" t="s">
        <v>208</v>
      </c>
      <c r="ES3533">
        <v>20</v>
      </c>
      <c r="ET3533">
        <v>0</v>
      </c>
      <c r="EU3533">
        <v>0</v>
      </c>
      <c r="EV3533">
        <v>0</v>
      </c>
      <c r="EX3533">
        <v>0</v>
      </c>
    </row>
    <row r="3534" spans="142:174">
      <c r="EL3534">
        <v>44344</v>
      </c>
      <c r="EM3534" t="s">
        <v>33318</v>
      </c>
      <c r="EN3534" t="s">
        <v>33319</v>
      </c>
      <c r="EO3534" t="s">
        <v>206</v>
      </c>
      <c r="EP3534">
        <v>624706080666</v>
      </c>
      <c r="EQ3534" t="s">
        <v>207</v>
      </c>
      <c r="ER3534" t="s">
        <v>209</v>
      </c>
      <c r="ES3534">
        <v>275</v>
      </c>
      <c r="ET3534">
        <v>4</v>
      </c>
      <c r="EU3534">
        <v>1620</v>
      </c>
      <c r="EV3534">
        <v>1.4544999999999999</v>
      </c>
      <c r="EW3534">
        <v>405</v>
      </c>
      <c r="EX3534">
        <v>5890.9090999999999</v>
      </c>
      <c r="EY3534" s="99">
        <v>50</v>
      </c>
      <c r="EZ3534" s="99">
        <v>0</v>
      </c>
      <c r="FA3534" s="99">
        <v>0</v>
      </c>
      <c r="FB3534" s="99">
        <v>19798</v>
      </c>
      <c r="FC3534" s="99">
        <v>2</v>
      </c>
      <c r="FD3534" s="99">
        <v>19798</v>
      </c>
      <c r="FE3534" s="99">
        <v>2</v>
      </c>
      <c r="FF3534" s="99">
        <v>0</v>
      </c>
      <c r="FG3534" s="99">
        <v>0</v>
      </c>
      <c r="FH3534" s="99">
        <v>0</v>
      </c>
      <c r="FI3534" s="99">
        <v>12.221</v>
      </c>
      <c r="FJ3534" s="99">
        <v>0</v>
      </c>
      <c r="FK3534" s="99">
        <v>3</v>
      </c>
      <c r="FL3534" s="99">
        <v>3</v>
      </c>
      <c r="FM3534" s="99">
        <v>0</v>
      </c>
      <c r="FN3534" s="99">
        <v>0</v>
      </c>
      <c r="FO3534" s="99">
        <v>0</v>
      </c>
      <c r="FP3534" s="99">
        <v>0</v>
      </c>
      <c r="FQ3534" s="99">
        <v>0</v>
      </c>
      <c r="FR3534" s="99">
        <v>0</v>
      </c>
    </row>
    <row r="3535" spans="142:174">
      <c r="EL3535">
        <v>44344</v>
      </c>
      <c r="EM3535" t="s">
        <v>33320</v>
      </c>
      <c r="EN3535" t="s">
        <v>32045</v>
      </c>
      <c r="EO3535" t="s">
        <v>206</v>
      </c>
      <c r="EP3535">
        <v>643582104858</v>
      </c>
      <c r="EQ3535" t="s">
        <v>207</v>
      </c>
      <c r="ER3535" t="s">
        <v>208</v>
      </c>
      <c r="ES3535">
        <v>3</v>
      </c>
      <c r="ET3535">
        <v>0</v>
      </c>
      <c r="EU3535">
        <v>0</v>
      </c>
      <c r="EV3535">
        <v>0</v>
      </c>
      <c r="EX3535">
        <v>0</v>
      </c>
    </row>
    <row r="3536" spans="142:174">
      <c r="EL3536">
        <v>44344</v>
      </c>
      <c r="EM3536" t="s">
        <v>33320</v>
      </c>
      <c r="EN3536" t="s">
        <v>32045</v>
      </c>
      <c r="EO3536" t="s">
        <v>206</v>
      </c>
      <c r="EP3536">
        <v>643582104858</v>
      </c>
      <c r="EQ3536" t="s">
        <v>207</v>
      </c>
      <c r="ER3536" t="s">
        <v>209</v>
      </c>
      <c r="ES3536">
        <v>8</v>
      </c>
      <c r="ET3536">
        <v>0</v>
      </c>
      <c r="EU3536">
        <v>0</v>
      </c>
      <c r="EV3536">
        <v>0</v>
      </c>
      <c r="EX3536">
        <v>0</v>
      </c>
    </row>
    <row r="3537" spans="142:174">
      <c r="EL3537">
        <v>44344</v>
      </c>
      <c r="EM3537" t="s">
        <v>33321</v>
      </c>
      <c r="EN3537" t="s">
        <v>33322</v>
      </c>
      <c r="EO3537" t="s">
        <v>206</v>
      </c>
      <c r="EP3537">
        <v>626755881761</v>
      </c>
      <c r="EQ3537" t="s">
        <v>207</v>
      </c>
      <c r="ER3537" t="s">
        <v>208</v>
      </c>
      <c r="ES3537">
        <v>35</v>
      </c>
      <c r="ET3537">
        <v>1</v>
      </c>
      <c r="EU3537">
        <v>128</v>
      </c>
      <c r="EV3537">
        <v>2.8571</v>
      </c>
      <c r="EW3537">
        <v>128</v>
      </c>
      <c r="EX3537">
        <v>3657.1428999999998</v>
      </c>
    </row>
    <row r="3538" spans="142:174">
      <c r="EL3538">
        <v>44344</v>
      </c>
      <c r="EM3538" t="s">
        <v>33321</v>
      </c>
      <c r="EN3538" t="s">
        <v>33322</v>
      </c>
      <c r="EO3538" t="s">
        <v>206</v>
      </c>
      <c r="EP3538">
        <v>626755881761</v>
      </c>
      <c r="EQ3538" t="s">
        <v>207</v>
      </c>
      <c r="ER3538" t="s">
        <v>209</v>
      </c>
      <c r="ES3538">
        <v>483</v>
      </c>
      <c r="ET3538">
        <v>23</v>
      </c>
      <c r="EU3538">
        <v>4872</v>
      </c>
      <c r="EV3538">
        <v>4.7618999999999998</v>
      </c>
      <c r="EW3538">
        <v>211.8261</v>
      </c>
      <c r="EX3538">
        <v>10086.9565</v>
      </c>
      <c r="EY3538" s="99">
        <v>0</v>
      </c>
      <c r="EZ3538" s="99">
        <v>0</v>
      </c>
      <c r="FA3538" s="99">
        <v>0</v>
      </c>
      <c r="FB3538" s="99">
        <v>0</v>
      </c>
      <c r="FC3538" s="99">
        <v>0</v>
      </c>
      <c r="FD3538" s="99">
        <v>0</v>
      </c>
      <c r="FE3538" s="99">
        <v>0</v>
      </c>
      <c r="FF3538" s="99">
        <v>0</v>
      </c>
      <c r="FG3538" s="99">
        <v>0</v>
      </c>
      <c r="FH3538" s="99">
        <v>0</v>
      </c>
      <c r="FI3538" s="99">
        <v>0</v>
      </c>
      <c r="FJ3538" s="99">
        <v>0</v>
      </c>
      <c r="FK3538" s="99">
        <v>0</v>
      </c>
      <c r="FL3538" s="99">
        <v>0</v>
      </c>
      <c r="FM3538" s="99">
        <v>9708</v>
      </c>
      <c r="FN3538" s="99">
        <v>1</v>
      </c>
      <c r="FO3538" s="99">
        <v>9708</v>
      </c>
      <c r="FP3538" s="99">
        <v>1</v>
      </c>
      <c r="FQ3538" s="99">
        <v>0</v>
      </c>
      <c r="FR3538" s="99">
        <v>0</v>
      </c>
    </row>
    <row r="3539" spans="142:174">
      <c r="EL3539">
        <v>44344</v>
      </c>
      <c r="EM3539" t="s">
        <v>33323</v>
      </c>
      <c r="EN3539" t="s">
        <v>32924</v>
      </c>
      <c r="EO3539" t="s">
        <v>206</v>
      </c>
      <c r="EP3539">
        <v>643887644126</v>
      </c>
      <c r="EQ3539" t="s">
        <v>207</v>
      </c>
      <c r="ER3539" t="s">
        <v>208</v>
      </c>
      <c r="ES3539">
        <v>55</v>
      </c>
      <c r="ET3539">
        <v>0</v>
      </c>
      <c r="EU3539">
        <v>0</v>
      </c>
      <c r="EV3539">
        <v>0</v>
      </c>
      <c r="EX3539">
        <v>0</v>
      </c>
    </row>
    <row r="3540" spans="142:174">
      <c r="EL3540">
        <v>44344</v>
      </c>
      <c r="EM3540" t="s">
        <v>33323</v>
      </c>
      <c r="EN3540" t="s">
        <v>32924</v>
      </c>
      <c r="EO3540" t="s">
        <v>206</v>
      </c>
      <c r="EP3540">
        <v>643887644126</v>
      </c>
      <c r="EQ3540" t="s">
        <v>207</v>
      </c>
      <c r="ER3540" t="s">
        <v>209</v>
      </c>
      <c r="ES3540">
        <v>129</v>
      </c>
      <c r="ET3540">
        <v>1</v>
      </c>
      <c r="EU3540">
        <v>309</v>
      </c>
      <c r="EV3540">
        <v>0.7752</v>
      </c>
      <c r="EW3540">
        <v>309</v>
      </c>
      <c r="EX3540">
        <v>2395.3488000000002</v>
      </c>
      <c r="EY3540" s="99">
        <v>0</v>
      </c>
      <c r="EZ3540" s="99">
        <v>0</v>
      </c>
      <c r="FA3540" s="99">
        <v>0</v>
      </c>
      <c r="FB3540" s="99">
        <v>0</v>
      </c>
      <c r="FC3540" s="99">
        <v>0</v>
      </c>
      <c r="FD3540" s="99">
        <v>0</v>
      </c>
      <c r="FE3540" s="99">
        <v>0</v>
      </c>
      <c r="FF3540" s="99">
        <v>1</v>
      </c>
      <c r="FG3540" s="99">
        <v>0</v>
      </c>
      <c r="FH3540" s="99">
        <v>1</v>
      </c>
      <c r="FI3540" s="99">
        <v>0</v>
      </c>
      <c r="FJ3540" s="99">
        <v>0</v>
      </c>
      <c r="FK3540" s="99">
        <v>0</v>
      </c>
      <c r="FL3540" s="99">
        <v>0</v>
      </c>
      <c r="FM3540" s="99">
        <v>0</v>
      </c>
      <c r="FN3540" s="99">
        <v>0</v>
      </c>
      <c r="FO3540" s="99">
        <v>0</v>
      </c>
      <c r="FP3540" s="99">
        <v>0</v>
      </c>
      <c r="FQ3540" s="99">
        <v>0</v>
      </c>
      <c r="FR3540" s="99">
        <v>0</v>
      </c>
    </row>
    <row r="3541" spans="142:174">
      <c r="EL3541">
        <v>44345</v>
      </c>
      <c r="EM3541" t="s">
        <v>29927</v>
      </c>
      <c r="EN3541" t="s">
        <v>1370</v>
      </c>
      <c r="EO3541" t="s">
        <v>29929</v>
      </c>
      <c r="EP3541">
        <v>599408782168</v>
      </c>
      <c r="EQ3541" t="s">
        <v>207</v>
      </c>
      <c r="ER3541" t="s">
        <v>209</v>
      </c>
      <c r="ES3541">
        <v>376</v>
      </c>
      <c r="ET3541">
        <v>28</v>
      </c>
      <c r="EU3541">
        <v>4959</v>
      </c>
      <c r="EV3541">
        <v>7.4467999999999996</v>
      </c>
      <c r="EW3541">
        <v>177.1071</v>
      </c>
      <c r="EX3541">
        <v>13188.8298</v>
      </c>
      <c r="EY3541" s="99">
        <v>3.5714000000000001</v>
      </c>
      <c r="EZ3541" s="99">
        <v>0</v>
      </c>
      <c r="FA3541" s="99">
        <v>0</v>
      </c>
      <c r="FB3541" s="99">
        <v>3783</v>
      </c>
      <c r="FC3541" s="99">
        <v>1</v>
      </c>
      <c r="FD3541" s="99">
        <v>3783</v>
      </c>
      <c r="FE3541" s="99">
        <v>1</v>
      </c>
      <c r="FF3541" s="99">
        <v>0</v>
      </c>
      <c r="FG3541" s="99">
        <v>0</v>
      </c>
      <c r="FH3541" s="99">
        <v>0</v>
      </c>
      <c r="FI3541" s="99">
        <v>0.76290000000000002</v>
      </c>
      <c r="FJ3541" s="99">
        <v>5</v>
      </c>
      <c r="FK3541" s="99">
        <v>2</v>
      </c>
      <c r="FL3541" s="99">
        <v>7</v>
      </c>
      <c r="FM3541" s="99">
        <v>0</v>
      </c>
      <c r="FN3541" s="99">
        <v>0</v>
      </c>
      <c r="FO3541" s="99">
        <v>0</v>
      </c>
      <c r="FP3541" s="99">
        <v>0</v>
      </c>
      <c r="FQ3541" s="99">
        <v>0</v>
      </c>
      <c r="FR3541" s="99">
        <v>0</v>
      </c>
    </row>
    <row r="3542" spans="142:174">
      <c r="EL3542">
        <v>44345</v>
      </c>
      <c r="EM3542" t="s">
        <v>29927</v>
      </c>
      <c r="EN3542" t="s">
        <v>22765</v>
      </c>
      <c r="EO3542" t="s">
        <v>29929</v>
      </c>
      <c r="EP3542">
        <v>574813750930</v>
      </c>
      <c r="EQ3542" t="s">
        <v>207</v>
      </c>
      <c r="ER3542" t="s">
        <v>209</v>
      </c>
      <c r="ES3542">
        <v>135</v>
      </c>
      <c r="ET3542">
        <v>4</v>
      </c>
      <c r="EU3542">
        <v>751</v>
      </c>
      <c r="EV3542">
        <v>2.9630000000000001</v>
      </c>
      <c r="EW3542">
        <v>187.75</v>
      </c>
      <c r="EX3542">
        <v>5562.9629999999997</v>
      </c>
    </row>
    <row r="3543" spans="142:174">
      <c r="EL3543">
        <v>44345</v>
      </c>
      <c r="EM3543" t="s">
        <v>29927</v>
      </c>
      <c r="EN3543" t="s">
        <v>22765</v>
      </c>
      <c r="EO3543" t="s">
        <v>29929</v>
      </c>
      <c r="EP3543">
        <v>574813750930</v>
      </c>
      <c r="EQ3543" t="s">
        <v>207</v>
      </c>
      <c r="ER3543" t="s">
        <v>29926</v>
      </c>
      <c r="ES3543">
        <v>3</v>
      </c>
      <c r="ET3543">
        <v>0</v>
      </c>
      <c r="EU3543">
        <v>0</v>
      </c>
      <c r="EV3543">
        <v>0</v>
      </c>
      <c r="EX3543">
        <v>0</v>
      </c>
    </row>
    <row r="3544" spans="142:174">
      <c r="EL3544">
        <v>44345</v>
      </c>
      <c r="EM3544" t="s">
        <v>29927</v>
      </c>
      <c r="EN3544" t="s">
        <v>3790</v>
      </c>
      <c r="EO3544" t="s">
        <v>29929</v>
      </c>
      <c r="EP3544">
        <v>628191785238</v>
      </c>
      <c r="EQ3544" t="s">
        <v>207</v>
      </c>
      <c r="ER3544" t="s">
        <v>209</v>
      </c>
      <c r="ES3544">
        <v>92</v>
      </c>
      <c r="ET3544">
        <v>1</v>
      </c>
      <c r="EU3544">
        <v>201</v>
      </c>
      <c r="EV3544">
        <v>1.087</v>
      </c>
      <c r="EW3544">
        <v>201</v>
      </c>
      <c r="EX3544">
        <v>2184.7826</v>
      </c>
    </row>
    <row r="3545" spans="142:174">
      <c r="EL3545">
        <v>44345</v>
      </c>
      <c r="EM3545" t="s">
        <v>29927</v>
      </c>
      <c r="EN3545" t="s">
        <v>3790</v>
      </c>
      <c r="EO3545" t="s">
        <v>29929</v>
      </c>
      <c r="EP3545">
        <v>628191785238</v>
      </c>
      <c r="EQ3545" t="s">
        <v>207</v>
      </c>
      <c r="ER3545" t="s">
        <v>29926</v>
      </c>
      <c r="ES3545">
        <v>1</v>
      </c>
      <c r="ET3545">
        <v>0</v>
      </c>
      <c r="EU3545">
        <v>0</v>
      </c>
      <c r="EV3545">
        <v>0</v>
      </c>
      <c r="EX3545">
        <v>0</v>
      </c>
    </row>
    <row r="3546" spans="142:174">
      <c r="EL3546">
        <v>44345</v>
      </c>
      <c r="EM3546" t="s">
        <v>29930</v>
      </c>
      <c r="EN3546" t="s">
        <v>24562</v>
      </c>
      <c r="EO3546" t="s">
        <v>29929</v>
      </c>
      <c r="EP3546">
        <v>574549692805</v>
      </c>
      <c r="EQ3546" t="s">
        <v>207</v>
      </c>
      <c r="ER3546" t="s">
        <v>208</v>
      </c>
      <c r="ES3546">
        <v>2</v>
      </c>
      <c r="ET3546">
        <v>0</v>
      </c>
      <c r="EU3546">
        <v>0</v>
      </c>
      <c r="EV3546">
        <v>0</v>
      </c>
      <c r="EX3546">
        <v>0</v>
      </c>
    </row>
    <row r="3547" spans="142:174">
      <c r="EL3547">
        <v>44345</v>
      </c>
      <c r="EM3547" t="s">
        <v>29930</v>
      </c>
      <c r="EN3547" t="s">
        <v>24562</v>
      </c>
      <c r="EO3547" t="s">
        <v>29929</v>
      </c>
      <c r="EP3547">
        <v>574549692805</v>
      </c>
      <c r="EQ3547" t="s">
        <v>207</v>
      </c>
      <c r="ER3547" t="s">
        <v>209</v>
      </c>
      <c r="ES3547">
        <v>115</v>
      </c>
      <c r="ET3547">
        <v>5</v>
      </c>
      <c r="EU3547">
        <v>930</v>
      </c>
      <c r="EV3547">
        <v>4.3478000000000003</v>
      </c>
      <c r="EW3547">
        <v>186</v>
      </c>
      <c r="EX3547">
        <v>8086.9565000000002</v>
      </c>
    </row>
    <row r="3548" spans="142:174">
      <c r="EL3548">
        <v>44345</v>
      </c>
      <c r="EM3548" t="s">
        <v>29930</v>
      </c>
      <c r="EN3548" t="s">
        <v>24562</v>
      </c>
      <c r="EO3548" t="s">
        <v>29929</v>
      </c>
      <c r="EP3548">
        <v>574549692805</v>
      </c>
      <c r="EQ3548" t="s">
        <v>207</v>
      </c>
      <c r="ER3548" t="s">
        <v>29926</v>
      </c>
      <c r="ES3548">
        <v>11</v>
      </c>
      <c r="ET3548">
        <v>0</v>
      </c>
      <c r="EU3548">
        <v>0</v>
      </c>
      <c r="EV3548">
        <v>0</v>
      </c>
      <c r="EX3548">
        <v>0</v>
      </c>
    </row>
    <row r="3549" spans="142:174">
      <c r="EL3549">
        <v>44345</v>
      </c>
      <c r="EM3549" t="s">
        <v>29930</v>
      </c>
      <c r="EN3549" t="s">
        <v>24559</v>
      </c>
      <c r="EO3549" t="s">
        <v>29929</v>
      </c>
      <c r="EP3549">
        <v>574917819112</v>
      </c>
      <c r="EQ3549" t="s">
        <v>207</v>
      </c>
      <c r="ER3549" t="s">
        <v>208</v>
      </c>
      <c r="ES3549">
        <v>1</v>
      </c>
      <c r="ET3549">
        <v>0</v>
      </c>
      <c r="EU3549">
        <v>0</v>
      </c>
      <c r="EV3549">
        <v>0</v>
      </c>
      <c r="EX3549">
        <v>0</v>
      </c>
    </row>
    <row r="3550" spans="142:174">
      <c r="EL3550">
        <v>44345</v>
      </c>
      <c r="EM3550" t="s">
        <v>29930</v>
      </c>
      <c r="EN3550" t="s">
        <v>24559</v>
      </c>
      <c r="EO3550" t="s">
        <v>29929</v>
      </c>
      <c r="EP3550">
        <v>574917819112</v>
      </c>
      <c r="EQ3550" t="s">
        <v>207</v>
      </c>
      <c r="ER3550" t="s">
        <v>209</v>
      </c>
      <c r="ES3550">
        <v>211</v>
      </c>
      <c r="ET3550">
        <v>6</v>
      </c>
      <c r="EU3550">
        <v>1162</v>
      </c>
      <c r="EV3550">
        <v>2.8435999999999999</v>
      </c>
      <c r="EW3550">
        <v>193.66669999999999</v>
      </c>
      <c r="EX3550">
        <v>5507.1090000000004</v>
      </c>
      <c r="EY3550" s="99">
        <v>0</v>
      </c>
      <c r="EZ3550" s="99">
        <v>0</v>
      </c>
      <c r="FA3550" s="99">
        <v>0</v>
      </c>
      <c r="FB3550" s="99">
        <v>0</v>
      </c>
      <c r="FC3550" s="99">
        <v>0</v>
      </c>
      <c r="FD3550" s="99">
        <v>0</v>
      </c>
      <c r="FE3550" s="99">
        <v>0</v>
      </c>
      <c r="FF3550" s="99">
        <v>1</v>
      </c>
      <c r="FG3550" s="99">
        <v>0</v>
      </c>
      <c r="FH3550" s="99">
        <v>1</v>
      </c>
      <c r="FI3550" s="99">
        <v>0</v>
      </c>
      <c r="FJ3550" s="99">
        <v>0</v>
      </c>
      <c r="FK3550" s="99">
        <v>1</v>
      </c>
      <c r="FL3550" s="99">
        <v>1</v>
      </c>
      <c r="FM3550" s="99">
        <v>0</v>
      </c>
      <c r="FN3550" s="99">
        <v>0</v>
      </c>
      <c r="FO3550" s="99">
        <v>0</v>
      </c>
      <c r="FP3550" s="99">
        <v>0</v>
      </c>
      <c r="FQ3550" s="99">
        <v>0</v>
      </c>
      <c r="FR3550" s="99">
        <v>0</v>
      </c>
    </row>
    <row r="3551" spans="142:174">
      <c r="EL3551">
        <v>44345</v>
      </c>
      <c r="EM3551" t="s">
        <v>29930</v>
      </c>
      <c r="EN3551" t="s">
        <v>24559</v>
      </c>
      <c r="EO3551" t="s">
        <v>29929</v>
      </c>
      <c r="EP3551">
        <v>574917819112</v>
      </c>
      <c r="EQ3551" t="s">
        <v>207</v>
      </c>
      <c r="ER3551" t="s">
        <v>29926</v>
      </c>
      <c r="ES3551">
        <v>8</v>
      </c>
      <c r="ET3551">
        <v>0</v>
      </c>
      <c r="EU3551">
        <v>0</v>
      </c>
      <c r="EV3551">
        <v>0</v>
      </c>
      <c r="EX3551">
        <v>0</v>
      </c>
    </row>
    <row r="3552" spans="142:174">
      <c r="EL3552">
        <v>44345</v>
      </c>
      <c r="EM3552" t="s">
        <v>29927</v>
      </c>
      <c r="EN3552" t="s">
        <v>19037</v>
      </c>
      <c r="EO3552" t="s">
        <v>29929</v>
      </c>
      <c r="EP3552">
        <v>574190053228</v>
      </c>
      <c r="EQ3552" t="s">
        <v>207</v>
      </c>
      <c r="ER3552" t="s">
        <v>209</v>
      </c>
      <c r="ES3552">
        <v>18</v>
      </c>
      <c r="ET3552">
        <v>2</v>
      </c>
      <c r="EU3552">
        <v>309</v>
      </c>
      <c r="EV3552">
        <v>11.1111</v>
      </c>
      <c r="EW3552">
        <v>154.5</v>
      </c>
      <c r="EX3552">
        <v>17166.666700000002</v>
      </c>
    </row>
    <row r="3553" spans="142:174">
      <c r="EL3553">
        <v>44345</v>
      </c>
      <c r="EM3553" t="s">
        <v>29927</v>
      </c>
      <c r="EN3553" t="s">
        <v>19037</v>
      </c>
      <c r="EO3553" t="s">
        <v>29929</v>
      </c>
      <c r="EP3553">
        <v>574190053228</v>
      </c>
      <c r="EQ3553" t="s">
        <v>207</v>
      </c>
      <c r="ER3553" t="s">
        <v>29926</v>
      </c>
      <c r="ES3553">
        <v>1</v>
      </c>
      <c r="ET3553">
        <v>0</v>
      </c>
      <c r="EU3553">
        <v>0</v>
      </c>
      <c r="EV3553">
        <v>0</v>
      </c>
      <c r="EX3553">
        <v>0</v>
      </c>
    </row>
    <row r="3554" spans="142:174">
      <c r="EL3554">
        <v>44345</v>
      </c>
      <c r="EM3554" t="s">
        <v>29927</v>
      </c>
      <c r="EN3554" t="s">
        <v>17432</v>
      </c>
      <c r="EO3554" t="s">
        <v>29929</v>
      </c>
      <c r="EP3554">
        <v>592683898914</v>
      </c>
      <c r="EQ3554" t="s">
        <v>207</v>
      </c>
      <c r="ER3554" t="s">
        <v>209</v>
      </c>
      <c r="ES3554">
        <v>73</v>
      </c>
      <c r="ET3554">
        <v>1</v>
      </c>
      <c r="EU3554">
        <v>196</v>
      </c>
      <c r="EV3554">
        <v>1.3698999999999999</v>
      </c>
      <c r="EW3554">
        <v>196</v>
      </c>
      <c r="EX3554">
        <v>2684.9315000000001</v>
      </c>
    </row>
    <row r="3555" spans="142:174">
      <c r="EL3555">
        <v>44345</v>
      </c>
      <c r="EM3555" t="s">
        <v>29927</v>
      </c>
      <c r="EN3555" t="s">
        <v>211</v>
      </c>
      <c r="EO3555" t="s">
        <v>29929</v>
      </c>
      <c r="EP3555">
        <v>599211933377</v>
      </c>
      <c r="EQ3555" t="s">
        <v>207</v>
      </c>
      <c r="ER3555" t="s">
        <v>209</v>
      </c>
      <c r="ES3555">
        <v>467</v>
      </c>
      <c r="ET3555">
        <v>25</v>
      </c>
      <c r="EU3555">
        <v>3584</v>
      </c>
      <c r="EV3555">
        <v>5.3532999999999999</v>
      </c>
      <c r="EW3555">
        <v>143.36000000000001</v>
      </c>
      <c r="EX3555">
        <v>7674.5182000000004</v>
      </c>
      <c r="EY3555" s="99">
        <v>0</v>
      </c>
      <c r="EZ3555" s="99">
        <v>0</v>
      </c>
      <c r="FA3555" s="99">
        <v>0</v>
      </c>
      <c r="FB3555" s="99">
        <v>0</v>
      </c>
      <c r="FC3555" s="99">
        <v>0</v>
      </c>
      <c r="FD3555" s="99">
        <v>0</v>
      </c>
      <c r="FE3555" s="99">
        <v>0</v>
      </c>
      <c r="FF3555" s="99">
        <v>1</v>
      </c>
      <c r="FG3555" s="99">
        <v>0</v>
      </c>
      <c r="FH3555" s="99">
        <v>1</v>
      </c>
      <c r="FI3555" s="99">
        <v>0</v>
      </c>
      <c r="FJ3555" s="99">
        <v>1</v>
      </c>
      <c r="FK3555" s="99">
        <v>0</v>
      </c>
      <c r="FL3555" s="99">
        <v>1</v>
      </c>
      <c r="FM3555" s="99">
        <v>0</v>
      </c>
      <c r="FN3555" s="99">
        <v>0</v>
      </c>
      <c r="FO3555" s="99">
        <v>0</v>
      </c>
      <c r="FP3555" s="99">
        <v>0</v>
      </c>
      <c r="FQ3555" s="99">
        <v>0</v>
      </c>
      <c r="FR3555" s="99">
        <v>0</v>
      </c>
    </row>
    <row r="3556" spans="142:174">
      <c r="EL3556">
        <v>44345</v>
      </c>
      <c r="EM3556" t="s">
        <v>29930</v>
      </c>
      <c r="EN3556" t="s">
        <v>22749</v>
      </c>
      <c r="EO3556" t="s">
        <v>29929</v>
      </c>
      <c r="EP3556">
        <v>574814826537</v>
      </c>
      <c r="EQ3556" t="s">
        <v>207</v>
      </c>
      <c r="ER3556" t="s">
        <v>208</v>
      </c>
      <c r="ES3556">
        <v>3</v>
      </c>
      <c r="ET3556">
        <v>0</v>
      </c>
      <c r="EU3556">
        <v>0</v>
      </c>
      <c r="EV3556">
        <v>0</v>
      </c>
      <c r="EX3556">
        <v>0</v>
      </c>
    </row>
    <row r="3557" spans="142:174">
      <c r="EL3557">
        <v>44345</v>
      </c>
      <c r="EM3557" t="s">
        <v>29930</v>
      </c>
      <c r="EN3557" t="s">
        <v>22749</v>
      </c>
      <c r="EO3557" t="s">
        <v>29929</v>
      </c>
      <c r="EP3557">
        <v>574814826537</v>
      </c>
      <c r="EQ3557" t="s">
        <v>207</v>
      </c>
      <c r="ER3557" t="s">
        <v>209</v>
      </c>
      <c r="ES3557">
        <v>151</v>
      </c>
      <c r="ET3557">
        <v>1</v>
      </c>
      <c r="EU3557">
        <v>150</v>
      </c>
      <c r="EV3557">
        <v>0.6623</v>
      </c>
      <c r="EW3557">
        <v>150</v>
      </c>
      <c r="EX3557">
        <v>993.37750000000005</v>
      </c>
    </row>
    <row r="3558" spans="142:174">
      <c r="EL3558">
        <v>44345</v>
      </c>
      <c r="EM3558" t="s">
        <v>29927</v>
      </c>
      <c r="EN3558" t="s">
        <v>17425</v>
      </c>
      <c r="EO3558" t="s">
        <v>29929</v>
      </c>
      <c r="EP3558">
        <v>585622329677</v>
      </c>
      <c r="EQ3558" t="s">
        <v>207</v>
      </c>
      <c r="ER3558" t="s">
        <v>209</v>
      </c>
      <c r="ES3558">
        <v>3</v>
      </c>
      <c r="ET3558">
        <v>0</v>
      </c>
      <c r="EU3558">
        <v>0</v>
      </c>
      <c r="EV3558">
        <v>0</v>
      </c>
      <c r="EX3558">
        <v>0</v>
      </c>
    </row>
    <row r="3559" spans="142:174">
      <c r="EL3559">
        <v>44345</v>
      </c>
      <c r="EM3559" t="s">
        <v>29927</v>
      </c>
      <c r="EN3559" t="s">
        <v>3779</v>
      </c>
      <c r="EO3559" t="s">
        <v>29929</v>
      </c>
      <c r="EP3559">
        <v>628188901458</v>
      </c>
      <c r="EQ3559" t="s">
        <v>207</v>
      </c>
      <c r="ER3559" t="s">
        <v>209</v>
      </c>
      <c r="ES3559">
        <v>19</v>
      </c>
      <c r="ET3559">
        <v>0</v>
      </c>
      <c r="EU3559">
        <v>0</v>
      </c>
      <c r="EV3559">
        <v>0</v>
      </c>
      <c r="EX3559">
        <v>0</v>
      </c>
    </row>
    <row r="3560" spans="142:174">
      <c r="EL3560">
        <v>44345</v>
      </c>
      <c r="EM3560" t="s">
        <v>29927</v>
      </c>
      <c r="EN3560" t="s">
        <v>3779</v>
      </c>
      <c r="EO3560" t="s">
        <v>29929</v>
      </c>
      <c r="EP3560">
        <v>628188901458</v>
      </c>
      <c r="EQ3560" t="s">
        <v>207</v>
      </c>
      <c r="ER3560" t="s">
        <v>29926</v>
      </c>
      <c r="ES3560">
        <v>2</v>
      </c>
      <c r="ET3560">
        <v>0</v>
      </c>
      <c r="EU3560">
        <v>0</v>
      </c>
      <c r="EV3560">
        <v>0</v>
      </c>
      <c r="EX3560">
        <v>0</v>
      </c>
    </row>
    <row r="3561" spans="142:174">
      <c r="EL3561">
        <v>44345</v>
      </c>
      <c r="EM3561" t="s">
        <v>29930</v>
      </c>
      <c r="EN3561" t="s">
        <v>24738</v>
      </c>
      <c r="EO3561" t="s">
        <v>29929</v>
      </c>
      <c r="EP3561">
        <v>574703641670</v>
      </c>
      <c r="EQ3561" t="s">
        <v>207</v>
      </c>
      <c r="ER3561" t="s">
        <v>208</v>
      </c>
      <c r="ES3561">
        <v>1</v>
      </c>
      <c r="ET3561">
        <v>0</v>
      </c>
      <c r="EU3561">
        <v>0</v>
      </c>
      <c r="EV3561">
        <v>0</v>
      </c>
      <c r="EX3561">
        <v>0</v>
      </c>
    </row>
    <row r="3562" spans="142:174">
      <c r="EL3562">
        <v>44345</v>
      </c>
      <c r="EM3562" t="s">
        <v>29930</v>
      </c>
      <c r="EN3562" t="s">
        <v>24738</v>
      </c>
      <c r="EO3562" t="s">
        <v>29929</v>
      </c>
      <c r="EP3562">
        <v>574703641670</v>
      </c>
      <c r="EQ3562" t="s">
        <v>207</v>
      </c>
      <c r="ER3562" t="s">
        <v>209</v>
      </c>
      <c r="ES3562">
        <v>57</v>
      </c>
      <c r="ET3562">
        <v>1</v>
      </c>
      <c r="EU3562">
        <v>205</v>
      </c>
      <c r="EV3562">
        <v>1.7544</v>
      </c>
      <c r="EW3562">
        <v>205</v>
      </c>
      <c r="EX3562">
        <v>3596.4911999999999</v>
      </c>
      <c r="EY3562" s="99">
        <v>0</v>
      </c>
      <c r="EZ3562" s="99">
        <v>0</v>
      </c>
      <c r="FA3562" s="99">
        <v>0</v>
      </c>
      <c r="FB3562" s="99">
        <v>0</v>
      </c>
      <c r="FC3562" s="99">
        <v>0</v>
      </c>
      <c r="FD3562" s="99">
        <v>0</v>
      </c>
      <c r="FE3562" s="99">
        <v>0</v>
      </c>
      <c r="FF3562" s="99">
        <v>1</v>
      </c>
      <c r="FG3562" s="99">
        <v>0</v>
      </c>
      <c r="FH3562" s="99">
        <v>1</v>
      </c>
      <c r="FI3562" s="99">
        <v>0</v>
      </c>
      <c r="FJ3562" s="99">
        <v>0</v>
      </c>
      <c r="FK3562" s="99">
        <v>0</v>
      </c>
      <c r="FL3562" s="99">
        <v>0</v>
      </c>
      <c r="FM3562" s="99">
        <v>0</v>
      </c>
      <c r="FN3562" s="99">
        <v>0</v>
      </c>
      <c r="FO3562" s="99">
        <v>0</v>
      </c>
      <c r="FP3562" s="99">
        <v>0</v>
      </c>
      <c r="FQ3562" s="99">
        <v>0</v>
      </c>
      <c r="FR3562" s="99">
        <v>0</v>
      </c>
    </row>
    <row r="3563" spans="142:174">
      <c r="EL3563">
        <v>44345</v>
      </c>
      <c r="EM3563" t="s">
        <v>33313</v>
      </c>
      <c r="EN3563" t="s">
        <v>1370</v>
      </c>
      <c r="EO3563" t="s">
        <v>206</v>
      </c>
      <c r="EP3563">
        <v>599408782168</v>
      </c>
      <c r="EQ3563" t="s">
        <v>207</v>
      </c>
      <c r="ER3563" t="s">
        <v>208</v>
      </c>
      <c r="ES3563">
        <v>2</v>
      </c>
      <c r="ET3563">
        <v>0</v>
      </c>
      <c r="EU3563">
        <v>0</v>
      </c>
      <c r="EV3563">
        <v>0</v>
      </c>
      <c r="EX3563">
        <v>0</v>
      </c>
    </row>
    <row r="3564" spans="142:174">
      <c r="EL3564">
        <v>44345</v>
      </c>
      <c r="EM3564" t="s">
        <v>33313</v>
      </c>
      <c r="EN3564" t="s">
        <v>1370</v>
      </c>
      <c r="EO3564" t="s">
        <v>206</v>
      </c>
      <c r="EP3564">
        <v>599408782168</v>
      </c>
      <c r="EQ3564" t="s">
        <v>207</v>
      </c>
      <c r="ER3564" t="s">
        <v>209</v>
      </c>
      <c r="ES3564">
        <v>135</v>
      </c>
      <c r="ET3564">
        <v>11</v>
      </c>
      <c r="EU3564">
        <v>5000</v>
      </c>
      <c r="EV3564">
        <v>8.1480999999999995</v>
      </c>
      <c r="EW3564">
        <v>454.5455</v>
      </c>
      <c r="EX3564">
        <v>37037.036999999997</v>
      </c>
      <c r="EY3564" s="99">
        <v>9.0908999999999995</v>
      </c>
      <c r="EZ3564" s="99">
        <v>0</v>
      </c>
      <c r="FA3564" s="99">
        <v>0</v>
      </c>
      <c r="FB3564" s="99">
        <v>3783</v>
      </c>
      <c r="FC3564" s="99">
        <v>1</v>
      </c>
      <c r="FD3564" s="99">
        <v>3783</v>
      </c>
      <c r="FE3564" s="99">
        <v>1</v>
      </c>
      <c r="FF3564" s="99">
        <v>0</v>
      </c>
      <c r="FG3564" s="99">
        <v>0</v>
      </c>
      <c r="FH3564" s="99">
        <v>0</v>
      </c>
      <c r="FI3564" s="99">
        <v>0.75660000000000005</v>
      </c>
      <c r="FJ3564" s="99">
        <v>2</v>
      </c>
      <c r="FK3564" s="99">
        <v>0</v>
      </c>
      <c r="FL3564" s="99">
        <v>2</v>
      </c>
      <c r="FM3564" s="99">
        <v>0</v>
      </c>
      <c r="FN3564" s="99">
        <v>0</v>
      </c>
      <c r="FO3564" s="99">
        <v>0</v>
      </c>
      <c r="FP3564" s="99">
        <v>0</v>
      </c>
      <c r="FQ3564" s="99">
        <v>0</v>
      </c>
      <c r="FR3564" s="99">
        <v>0</v>
      </c>
    </row>
    <row r="3565" spans="142:174">
      <c r="EL3565">
        <v>44345</v>
      </c>
      <c r="EM3565" t="s">
        <v>32041</v>
      </c>
      <c r="EN3565" t="s">
        <v>3785</v>
      </c>
      <c r="EO3565" t="s">
        <v>29929</v>
      </c>
      <c r="EP3565">
        <v>627859828083</v>
      </c>
      <c r="EQ3565" t="s">
        <v>207</v>
      </c>
      <c r="ER3565" t="s">
        <v>209</v>
      </c>
      <c r="ES3565">
        <v>9</v>
      </c>
      <c r="ET3565">
        <v>0</v>
      </c>
      <c r="EU3565">
        <v>0</v>
      </c>
      <c r="EV3565">
        <v>0</v>
      </c>
      <c r="EX3565">
        <v>0</v>
      </c>
    </row>
    <row r="3566" spans="142:174">
      <c r="EL3566">
        <v>44345</v>
      </c>
      <c r="EM3566" t="s">
        <v>32041</v>
      </c>
      <c r="EN3566" t="s">
        <v>3779</v>
      </c>
      <c r="EO3566" t="s">
        <v>29929</v>
      </c>
      <c r="EP3566">
        <v>628188901458</v>
      </c>
      <c r="EQ3566" t="s">
        <v>207</v>
      </c>
      <c r="ER3566" t="s">
        <v>209</v>
      </c>
      <c r="ES3566">
        <v>11</v>
      </c>
      <c r="ET3566">
        <v>1</v>
      </c>
      <c r="EU3566">
        <v>65</v>
      </c>
      <c r="EV3566">
        <v>9.0908999999999995</v>
      </c>
      <c r="EW3566">
        <v>65</v>
      </c>
      <c r="EX3566">
        <v>5909.0909000000001</v>
      </c>
    </row>
    <row r="3567" spans="142:174">
      <c r="EL3567">
        <v>44345</v>
      </c>
      <c r="EM3567" t="s">
        <v>32041</v>
      </c>
      <c r="EN3567" t="s">
        <v>3779</v>
      </c>
      <c r="EO3567" t="s">
        <v>29929</v>
      </c>
      <c r="EP3567">
        <v>628188901458</v>
      </c>
      <c r="EQ3567" t="s">
        <v>207</v>
      </c>
      <c r="ER3567" t="s">
        <v>29926</v>
      </c>
      <c r="ES3567">
        <v>2</v>
      </c>
      <c r="ET3567">
        <v>0</v>
      </c>
      <c r="EU3567">
        <v>0</v>
      </c>
      <c r="EV3567">
        <v>0</v>
      </c>
      <c r="EX3567">
        <v>0</v>
      </c>
    </row>
    <row r="3568" spans="142:174">
      <c r="EL3568">
        <v>44345</v>
      </c>
      <c r="EM3568" t="s">
        <v>32039</v>
      </c>
      <c r="EN3568" t="s">
        <v>609</v>
      </c>
      <c r="EO3568" t="s">
        <v>29929</v>
      </c>
      <c r="EP3568">
        <v>574298647000</v>
      </c>
      <c r="EQ3568" t="s">
        <v>207</v>
      </c>
      <c r="ER3568" t="s">
        <v>208</v>
      </c>
      <c r="ES3568">
        <v>1</v>
      </c>
      <c r="ET3568">
        <v>0</v>
      </c>
      <c r="EU3568">
        <v>0</v>
      </c>
      <c r="EV3568">
        <v>0</v>
      </c>
      <c r="EX3568">
        <v>0</v>
      </c>
    </row>
    <row r="3569" spans="142:154">
      <c r="EL3569">
        <v>44345</v>
      </c>
      <c r="EM3569" t="s">
        <v>32039</v>
      </c>
      <c r="EN3569" t="s">
        <v>32045</v>
      </c>
      <c r="EO3569" t="s">
        <v>29929</v>
      </c>
      <c r="EP3569">
        <v>643582104858</v>
      </c>
      <c r="EQ3569" t="s">
        <v>207</v>
      </c>
      <c r="ER3569" t="s">
        <v>209</v>
      </c>
      <c r="ES3569">
        <v>2</v>
      </c>
      <c r="ET3569">
        <v>0</v>
      </c>
      <c r="EU3569">
        <v>0</v>
      </c>
      <c r="EV3569">
        <v>0</v>
      </c>
      <c r="EX3569">
        <v>0</v>
      </c>
    </row>
    <row r="3570" spans="142:154">
      <c r="EL3570">
        <v>44345</v>
      </c>
      <c r="EM3570" t="s">
        <v>32039</v>
      </c>
      <c r="EN3570" t="s">
        <v>32045</v>
      </c>
      <c r="EO3570" t="s">
        <v>29929</v>
      </c>
      <c r="EP3570">
        <v>643582104858</v>
      </c>
      <c r="EQ3570" t="s">
        <v>207</v>
      </c>
      <c r="ER3570" t="s">
        <v>29926</v>
      </c>
      <c r="ES3570">
        <v>1</v>
      </c>
      <c r="ET3570">
        <v>0</v>
      </c>
      <c r="EU3570">
        <v>0</v>
      </c>
      <c r="EV3570">
        <v>0</v>
      </c>
      <c r="EX3570">
        <v>0</v>
      </c>
    </row>
    <row r="3571" spans="142:154">
      <c r="EL3571">
        <v>44345</v>
      </c>
      <c r="EM3571" t="s">
        <v>32041</v>
      </c>
      <c r="EN3571" t="s">
        <v>3777</v>
      </c>
      <c r="EO3571" t="s">
        <v>29929</v>
      </c>
      <c r="EP3571">
        <v>627860956677</v>
      </c>
      <c r="EQ3571" t="s">
        <v>207</v>
      </c>
      <c r="ER3571" t="s">
        <v>209</v>
      </c>
      <c r="ES3571">
        <v>12</v>
      </c>
      <c r="ET3571">
        <v>1</v>
      </c>
      <c r="EU3571">
        <v>50</v>
      </c>
      <c r="EV3571">
        <v>8.3332999999999995</v>
      </c>
      <c r="EW3571">
        <v>50</v>
      </c>
      <c r="EX3571">
        <v>4166.6666999999998</v>
      </c>
    </row>
    <row r="3572" spans="142:154">
      <c r="EL3572">
        <v>44345</v>
      </c>
      <c r="EM3572" t="s">
        <v>32041</v>
      </c>
      <c r="EN3572" t="s">
        <v>3777</v>
      </c>
      <c r="EO3572" t="s">
        <v>29929</v>
      </c>
      <c r="EP3572">
        <v>627860956677</v>
      </c>
      <c r="EQ3572" t="s">
        <v>207</v>
      </c>
      <c r="ER3572" t="s">
        <v>29926</v>
      </c>
      <c r="ES3572">
        <v>1</v>
      </c>
      <c r="ET3572">
        <v>0</v>
      </c>
      <c r="EU3572">
        <v>0</v>
      </c>
      <c r="EV3572">
        <v>0</v>
      </c>
      <c r="EX3572">
        <v>0</v>
      </c>
    </row>
    <row r="3573" spans="142:154">
      <c r="EL3573">
        <v>44345</v>
      </c>
      <c r="EM3573" t="s">
        <v>32039</v>
      </c>
      <c r="EN3573" t="s">
        <v>3793</v>
      </c>
      <c r="EO3573" t="s">
        <v>29929</v>
      </c>
      <c r="EP3573">
        <v>628786455613</v>
      </c>
      <c r="EQ3573" t="s">
        <v>207</v>
      </c>
      <c r="ER3573" t="s">
        <v>209</v>
      </c>
      <c r="ES3573">
        <v>6</v>
      </c>
      <c r="ET3573">
        <v>0</v>
      </c>
      <c r="EU3573">
        <v>0</v>
      </c>
      <c r="EV3573">
        <v>0</v>
      </c>
      <c r="EX3573">
        <v>0</v>
      </c>
    </row>
    <row r="3574" spans="142:154">
      <c r="EL3574">
        <v>44345</v>
      </c>
      <c r="EM3574" t="s">
        <v>32039</v>
      </c>
      <c r="EN3574" t="s">
        <v>3791</v>
      </c>
      <c r="EO3574" t="s">
        <v>29929</v>
      </c>
      <c r="EP3574">
        <v>628193881413</v>
      </c>
      <c r="EQ3574" t="s">
        <v>207</v>
      </c>
      <c r="ER3574" t="s">
        <v>209</v>
      </c>
      <c r="ES3574">
        <v>1</v>
      </c>
      <c r="ET3574">
        <v>0</v>
      </c>
      <c r="EU3574">
        <v>0</v>
      </c>
      <c r="EV3574">
        <v>0</v>
      </c>
      <c r="EX3574">
        <v>0</v>
      </c>
    </row>
    <row r="3575" spans="142:154">
      <c r="EL3575">
        <v>44345</v>
      </c>
      <c r="EM3575" t="s">
        <v>32039</v>
      </c>
      <c r="EN3575" t="s">
        <v>3779</v>
      </c>
      <c r="EO3575" t="s">
        <v>29929</v>
      </c>
      <c r="EP3575">
        <v>628188901458</v>
      </c>
      <c r="EQ3575" t="s">
        <v>207</v>
      </c>
      <c r="ER3575" t="s">
        <v>208</v>
      </c>
      <c r="ES3575">
        <v>3</v>
      </c>
      <c r="ET3575">
        <v>0</v>
      </c>
      <c r="EU3575">
        <v>0</v>
      </c>
      <c r="EV3575">
        <v>0</v>
      </c>
      <c r="EX3575">
        <v>0</v>
      </c>
    </row>
    <row r="3576" spans="142:154">
      <c r="EL3576">
        <v>44345</v>
      </c>
      <c r="EM3576" t="s">
        <v>32042</v>
      </c>
      <c r="EN3576" t="s">
        <v>19037</v>
      </c>
      <c r="EO3576" t="s">
        <v>29929</v>
      </c>
      <c r="EP3576">
        <v>574190053228</v>
      </c>
      <c r="EQ3576" t="s">
        <v>207</v>
      </c>
      <c r="ER3576" t="s">
        <v>208</v>
      </c>
      <c r="ES3576">
        <v>1</v>
      </c>
      <c r="ET3576">
        <v>0</v>
      </c>
      <c r="EU3576">
        <v>0</v>
      </c>
      <c r="EV3576">
        <v>0</v>
      </c>
      <c r="EX3576">
        <v>0</v>
      </c>
    </row>
    <row r="3577" spans="142:154">
      <c r="EL3577">
        <v>44345</v>
      </c>
      <c r="EM3577" t="s">
        <v>32041</v>
      </c>
      <c r="EN3577" t="s">
        <v>17428</v>
      </c>
      <c r="EO3577" t="s">
        <v>29929</v>
      </c>
      <c r="EP3577">
        <v>574813586895</v>
      </c>
      <c r="EQ3577" t="s">
        <v>207</v>
      </c>
      <c r="ER3577" t="s">
        <v>209</v>
      </c>
      <c r="ES3577">
        <v>11</v>
      </c>
      <c r="ET3577">
        <v>0</v>
      </c>
      <c r="EU3577">
        <v>0</v>
      </c>
      <c r="EV3577">
        <v>0</v>
      </c>
      <c r="EX3577">
        <v>0</v>
      </c>
    </row>
    <row r="3578" spans="142:154">
      <c r="EL3578">
        <v>44345</v>
      </c>
      <c r="EM3578" t="s">
        <v>32039</v>
      </c>
      <c r="EN3578" t="s">
        <v>3783</v>
      </c>
      <c r="EO3578" t="s">
        <v>29929</v>
      </c>
      <c r="EP3578">
        <v>628192997700</v>
      </c>
      <c r="EQ3578" t="s">
        <v>207</v>
      </c>
      <c r="ER3578" t="s">
        <v>209</v>
      </c>
      <c r="ES3578">
        <v>1</v>
      </c>
      <c r="ET3578">
        <v>0</v>
      </c>
      <c r="EU3578">
        <v>0</v>
      </c>
      <c r="EV3578">
        <v>0</v>
      </c>
      <c r="EX3578">
        <v>0</v>
      </c>
    </row>
    <row r="3579" spans="142:154">
      <c r="EL3579">
        <v>44345</v>
      </c>
      <c r="EM3579" t="s">
        <v>32041</v>
      </c>
      <c r="EN3579" t="s">
        <v>3783</v>
      </c>
      <c r="EO3579" t="s">
        <v>29929</v>
      </c>
      <c r="EP3579">
        <v>628192997700</v>
      </c>
      <c r="EQ3579" t="s">
        <v>207</v>
      </c>
      <c r="ER3579" t="s">
        <v>209</v>
      </c>
      <c r="ES3579">
        <v>5</v>
      </c>
      <c r="ET3579">
        <v>0</v>
      </c>
      <c r="EU3579">
        <v>0</v>
      </c>
      <c r="EV3579">
        <v>0</v>
      </c>
      <c r="EX3579">
        <v>0</v>
      </c>
    </row>
    <row r="3580" spans="142:154">
      <c r="EL3580">
        <v>44345</v>
      </c>
      <c r="EM3580" t="s">
        <v>32041</v>
      </c>
      <c r="EN3580" t="s">
        <v>17433</v>
      </c>
      <c r="EO3580" t="s">
        <v>29929</v>
      </c>
      <c r="EP3580">
        <v>574398131691</v>
      </c>
      <c r="EQ3580" t="s">
        <v>207</v>
      </c>
      <c r="ER3580" t="s">
        <v>209</v>
      </c>
      <c r="ES3580">
        <v>4</v>
      </c>
      <c r="ET3580">
        <v>0</v>
      </c>
      <c r="EU3580">
        <v>0</v>
      </c>
      <c r="EV3580">
        <v>0</v>
      </c>
      <c r="EX3580">
        <v>0</v>
      </c>
    </row>
    <row r="3581" spans="142:154">
      <c r="EL3581">
        <v>44345</v>
      </c>
      <c r="EM3581" t="s">
        <v>32041</v>
      </c>
      <c r="EN3581" t="s">
        <v>3778</v>
      </c>
      <c r="EO3581" t="s">
        <v>29929</v>
      </c>
      <c r="EP3581">
        <v>628195165591</v>
      </c>
      <c r="EQ3581" t="s">
        <v>207</v>
      </c>
      <c r="ER3581" t="s">
        <v>209</v>
      </c>
      <c r="ES3581">
        <v>9</v>
      </c>
      <c r="ET3581">
        <v>1</v>
      </c>
      <c r="EU3581">
        <v>50</v>
      </c>
      <c r="EV3581">
        <v>11.1111</v>
      </c>
      <c r="EW3581">
        <v>50</v>
      </c>
      <c r="EX3581">
        <v>5555.5555999999997</v>
      </c>
    </row>
    <row r="3582" spans="142:154">
      <c r="EL3582">
        <v>44345</v>
      </c>
      <c r="EM3582" t="s">
        <v>32921</v>
      </c>
      <c r="EN3582" t="s">
        <v>32922</v>
      </c>
      <c r="EO3582" t="s">
        <v>29929</v>
      </c>
      <c r="EP3582">
        <v>644276345723</v>
      </c>
      <c r="EQ3582" t="s">
        <v>207</v>
      </c>
      <c r="ER3582" t="s">
        <v>209</v>
      </c>
      <c r="ES3582">
        <v>4</v>
      </c>
      <c r="ET3582">
        <v>0</v>
      </c>
      <c r="EU3582">
        <v>0</v>
      </c>
      <c r="EV3582">
        <v>0</v>
      </c>
      <c r="EX3582">
        <v>0</v>
      </c>
    </row>
    <row r="3583" spans="142:154">
      <c r="EL3583">
        <v>44345</v>
      </c>
      <c r="EM3583" t="s">
        <v>32040</v>
      </c>
      <c r="EN3583" t="s">
        <v>19037</v>
      </c>
      <c r="EO3583" t="s">
        <v>29929</v>
      </c>
      <c r="EP3583">
        <v>574190053228</v>
      </c>
      <c r="EQ3583" t="s">
        <v>207</v>
      </c>
      <c r="ER3583" t="s">
        <v>208</v>
      </c>
      <c r="ES3583">
        <v>1</v>
      </c>
      <c r="ET3583">
        <v>0</v>
      </c>
      <c r="EU3583">
        <v>0</v>
      </c>
      <c r="EV3583">
        <v>0</v>
      </c>
      <c r="EX3583">
        <v>0</v>
      </c>
    </row>
    <row r="3584" spans="142:154">
      <c r="EL3584">
        <v>44345</v>
      </c>
      <c r="EM3584" t="s">
        <v>32041</v>
      </c>
      <c r="EN3584" t="s">
        <v>609</v>
      </c>
      <c r="EO3584" t="s">
        <v>29929</v>
      </c>
      <c r="EP3584">
        <v>574298647000</v>
      </c>
      <c r="EQ3584" t="s">
        <v>207</v>
      </c>
      <c r="ER3584" t="s">
        <v>208</v>
      </c>
      <c r="ES3584">
        <v>2</v>
      </c>
      <c r="ET3584">
        <v>0</v>
      </c>
      <c r="EU3584">
        <v>0</v>
      </c>
      <c r="EV3584">
        <v>0</v>
      </c>
      <c r="EX3584">
        <v>0</v>
      </c>
    </row>
    <row r="3585" spans="142:174">
      <c r="EL3585">
        <v>44345</v>
      </c>
      <c r="EM3585" t="s">
        <v>32041</v>
      </c>
      <c r="EN3585" t="s">
        <v>609</v>
      </c>
      <c r="EO3585" t="s">
        <v>29929</v>
      </c>
      <c r="EP3585">
        <v>574298647000</v>
      </c>
      <c r="EQ3585" t="s">
        <v>207</v>
      </c>
      <c r="ER3585" t="s">
        <v>209</v>
      </c>
      <c r="ES3585">
        <v>1</v>
      </c>
      <c r="ET3585">
        <v>0</v>
      </c>
      <c r="EU3585">
        <v>0</v>
      </c>
      <c r="EV3585">
        <v>0</v>
      </c>
      <c r="EX3585">
        <v>0</v>
      </c>
    </row>
    <row r="3586" spans="142:174">
      <c r="EL3586">
        <v>44345</v>
      </c>
      <c r="EM3586" t="s">
        <v>32041</v>
      </c>
      <c r="EN3586" t="s">
        <v>3793</v>
      </c>
      <c r="EO3586" t="s">
        <v>29929</v>
      </c>
      <c r="EP3586">
        <v>628786455613</v>
      </c>
      <c r="EQ3586" t="s">
        <v>207</v>
      </c>
      <c r="ER3586" t="s">
        <v>209</v>
      </c>
      <c r="ES3586">
        <v>12</v>
      </c>
      <c r="ET3586">
        <v>0</v>
      </c>
      <c r="EU3586">
        <v>0</v>
      </c>
      <c r="EV3586">
        <v>0</v>
      </c>
      <c r="EX3586">
        <v>0</v>
      </c>
    </row>
    <row r="3587" spans="142:174">
      <c r="EL3587">
        <v>44345</v>
      </c>
      <c r="EM3587" t="s">
        <v>32041</v>
      </c>
      <c r="EN3587" t="s">
        <v>3780</v>
      </c>
      <c r="EO3587" t="s">
        <v>29929</v>
      </c>
      <c r="EP3587">
        <v>628786403173</v>
      </c>
      <c r="EQ3587" t="s">
        <v>207</v>
      </c>
      <c r="ER3587" t="s">
        <v>209</v>
      </c>
      <c r="ES3587">
        <v>14</v>
      </c>
      <c r="ET3587">
        <v>0</v>
      </c>
      <c r="EU3587">
        <v>0</v>
      </c>
      <c r="EV3587">
        <v>0</v>
      </c>
      <c r="EX3587">
        <v>0</v>
      </c>
    </row>
    <row r="3588" spans="142:174">
      <c r="EL3588">
        <v>44345</v>
      </c>
      <c r="EM3588" t="s">
        <v>32041</v>
      </c>
      <c r="EN3588" t="s">
        <v>17425</v>
      </c>
      <c r="EO3588" t="s">
        <v>29929</v>
      </c>
      <c r="EP3588">
        <v>585622329677</v>
      </c>
      <c r="EQ3588" t="s">
        <v>207</v>
      </c>
      <c r="ER3588" t="s">
        <v>209</v>
      </c>
      <c r="ES3588">
        <v>13</v>
      </c>
      <c r="ET3588">
        <v>9</v>
      </c>
      <c r="EU3588">
        <v>563</v>
      </c>
      <c r="EV3588">
        <v>69.230800000000002</v>
      </c>
      <c r="EW3588">
        <v>62.555599999999998</v>
      </c>
      <c r="EX3588">
        <v>43307.692300000002</v>
      </c>
      <c r="EY3588" s="99">
        <v>0</v>
      </c>
      <c r="EZ3588" s="99">
        <v>0</v>
      </c>
      <c r="FA3588" s="99">
        <v>0</v>
      </c>
      <c r="FB3588" s="99">
        <v>0</v>
      </c>
      <c r="FC3588" s="99">
        <v>0</v>
      </c>
      <c r="FD3588" s="99">
        <v>0</v>
      </c>
      <c r="FE3588" s="99">
        <v>0</v>
      </c>
      <c r="FF3588" s="99">
        <v>0</v>
      </c>
      <c r="FG3588" s="99">
        <v>0</v>
      </c>
      <c r="FH3588" s="99">
        <v>0</v>
      </c>
      <c r="FI3588" s="99">
        <v>0</v>
      </c>
      <c r="FJ3588" s="99">
        <v>0</v>
      </c>
      <c r="FK3588" s="99">
        <v>1</v>
      </c>
      <c r="FL3588" s="99">
        <v>1</v>
      </c>
      <c r="FM3588" s="99">
        <v>0</v>
      </c>
      <c r="FN3588" s="99">
        <v>0</v>
      </c>
      <c r="FO3588" s="99">
        <v>0</v>
      </c>
      <c r="FP3588" s="99">
        <v>0</v>
      </c>
      <c r="FQ3588" s="99">
        <v>0</v>
      </c>
      <c r="FR3588" s="99">
        <v>0</v>
      </c>
    </row>
    <row r="3589" spans="142:174">
      <c r="EL3589">
        <v>44345</v>
      </c>
      <c r="EM3589" t="s">
        <v>32041</v>
      </c>
      <c r="EN3589" t="s">
        <v>17425</v>
      </c>
      <c r="EO3589" t="s">
        <v>29929</v>
      </c>
      <c r="EP3589">
        <v>585622329677</v>
      </c>
      <c r="EQ3589" t="s">
        <v>207</v>
      </c>
      <c r="ER3589" t="s">
        <v>29926</v>
      </c>
      <c r="ES3589">
        <v>1</v>
      </c>
      <c r="ET3589">
        <v>0</v>
      </c>
      <c r="EU3589">
        <v>0</v>
      </c>
      <c r="EV3589">
        <v>0</v>
      </c>
      <c r="EX3589">
        <v>0</v>
      </c>
    </row>
    <row r="3590" spans="142:174">
      <c r="EL3590">
        <v>44345</v>
      </c>
      <c r="EM3590" t="s">
        <v>32041</v>
      </c>
      <c r="EN3590" t="s">
        <v>32045</v>
      </c>
      <c r="EO3590" t="s">
        <v>29929</v>
      </c>
      <c r="EP3590">
        <v>643582104858</v>
      </c>
      <c r="EQ3590" t="s">
        <v>207</v>
      </c>
      <c r="ER3590" t="s">
        <v>209</v>
      </c>
      <c r="ES3590">
        <v>5</v>
      </c>
      <c r="ET3590">
        <v>0</v>
      </c>
      <c r="EU3590">
        <v>0</v>
      </c>
      <c r="EV3590">
        <v>0</v>
      </c>
      <c r="EX3590">
        <v>0</v>
      </c>
    </row>
    <row r="3591" spans="142:174">
      <c r="EL3591">
        <v>44345</v>
      </c>
      <c r="EM3591" t="s">
        <v>32041</v>
      </c>
      <c r="EN3591" t="s">
        <v>32045</v>
      </c>
      <c r="EO3591" t="s">
        <v>29929</v>
      </c>
      <c r="EP3591">
        <v>643582104858</v>
      </c>
      <c r="EQ3591" t="s">
        <v>207</v>
      </c>
      <c r="ER3591" t="s">
        <v>29926</v>
      </c>
      <c r="ES3591">
        <v>1</v>
      </c>
      <c r="ET3591">
        <v>0</v>
      </c>
      <c r="EU3591">
        <v>0</v>
      </c>
      <c r="EV3591">
        <v>0</v>
      </c>
      <c r="EX3591">
        <v>0</v>
      </c>
    </row>
    <row r="3592" spans="142:174">
      <c r="EL3592">
        <v>44345</v>
      </c>
      <c r="EM3592" t="s">
        <v>32041</v>
      </c>
      <c r="EN3592" t="s">
        <v>3791</v>
      </c>
      <c r="EO3592" t="s">
        <v>29929</v>
      </c>
      <c r="EP3592">
        <v>628193881413</v>
      </c>
      <c r="EQ3592" t="s">
        <v>207</v>
      </c>
      <c r="ER3592" t="s">
        <v>209</v>
      </c>
      <c r="ES3592">
        <v>6</v>
      </c>
      <c r="ET3592">
        <v>0</v>
      </c>
      <c r="EU3592">
        <v>0</v>
      </c>
      <c r="EV3592">
        <v>0</v>
      </c>
      <c r="EX3592">
        <v>0</v>
      </c>
    </row>
    <row r="3593" spans="142:174">
      <c r="EL3593">
        <v>44345</v>
      </c>
      <c r="EM3593" t="s">
        <v>32041</v>
      </c>
      <c r="EN3593" t="s">
        <v>17431</v>
      </c>
      <c r="EO3593" t="s">
        <v>29929</v>
      </c>
      <c r="EP3593">
        <v>574390227530</v>
      </c>
      <c r="EQ3593" t="s">
        <v>207</v>
      </c>
      <c r="ER3593" t="s">
        <v>209</v>
      </c>
      <c r="ES3593">
        <v>7</v>
      </c>
      <c r="ET3593">
        <v>0</v>
      </c>
      <c r="EU3593">
        <v>0</v>
      </c>
      <c r="EV3593">
        <v>0</v>
      </c>
      <c r="EX3593">
        <v>0</v>
      </c>
    </row>
    <row r="3594" spans="142:174">
      <c r="EL3594">
        <v>44345</v>
      </c>
      <c r="EM3594" t="s">
        <v>32041</v>
      </c>
      <c r="EN3594" t="s">
        <v>17431</v>
      </c>
      <c r="EO3594" t="s">
        <v>29929</v>
      </c>
      <c r="EP3594">
        <v>574390227530</v>
      </c>
      <c r="EQ3594" t="s">
        <v>207</v>
      </c>
      <c r="ER3594" t="s">
        <v>29926</v>
      </c>
      <c r="ES3594">
        <v>1</v>
      </c>
      <c r="ET3594">
        <v>0</v>
      </c>
      <c r="EU3594">
        <v>0</v>
      </c>
      <c r="EV3594">
        <v>0</v>
      </c>
      <c r="EX3594">
        <v>0</v>
      </c>
    </row>
    <row r="3595" spans="142:174">
      <c r="EL3595">
        <v>44345</v>
      </c>
      <c r="EM3595" t="s">
        <v>32041</v>
      </c>
      <c r="EN3595" t="s">
        <v>19037</v>
      </c>
      <c r="EO3595" t="s">
        <v>29929</v>
      </c>
      <c r="EP3595">
        <v>574190053228</v>
      </c>
      <c r="EQ3595" t="s">
        <v>207</v>
      </c>
      <c r="ER3595" t="s">
        <v>209</v>
      </c>
      <c r="ES3595">
        <v>26</v>
      </c>
      <c r="ET3595">
        <v>3</v>
      </c>
      <c r="EU3595">
        <v>186</v>
      </c>
      <c r="EV3595">
        <v>11.538500000000001</v>
      </c>
      <c r="EW3595">
        <v>62</v>
      </c>
      <c r="EX3595">
        <v>7153.8462</v>
      </c>
    </row>
    <row r="3596" spans="142:174">
      <c r="EL3596">
        <v>44345</v>
      </c>
      <c r="EM3596" t="s">
        <v>32921</v>
      </c>
      <c r="EN3596" t="s">
        <v>32923</v>
      </c>
      <c r="EO3596" t="s">
        <v>29929</v>
      </c>
      <c r="EP3596">
        <v>624706080666</v>
      </c>
      <c r="EQ3596" t="s">
        <v>207</v>
      </c>
      <c r="ER3596" t="s">
        <v>209</v>
      </c>
      <c r="ES3596">
        <v>19</v>
      </c>
      <c r="ET3596">
        <v>0</v>
      </c>
      <c r="EU3596">
        <v>0</v>
      </c>
      <c r="EV3596">
        <v>0</v>
      </c>
      <c r="EX3596">
        <v>0</v>
      </c>
    </row>
    <row r="3597" spans="142:174">
      <c r="EL3597">
        <v>44345</v>
      </c>
      <c r="EM3597" t="s">
        <v>32921</v>
      </c>
      <c r="EN3597" t="s">
        <v>32045</v>
      </c>
      <c r="EO3597" t="s">
        <v>29929</v>
      </c>
      <c r="EP3597">
        <v>643582104858</v>
      </c>
      <c r="EQ3597" t="s">
        <v>207</v>
      </c>
      <c r="ER3597" t="s">
        <v>209</v>
      </c>
      <c r="ES3597">
        <v>17</v>
      </c>
      <c r="ET3597">
        <v>1</v>
      </c>
      <c r="EU3597">
        <v>104</v>
      </c>
      <c r="EV3597">
        <v>5.8823999999999996</v>
      </c>
      <c r="EW3597">
        <v>104</v>
      </c>
      <c r="EX3597">
        <v>6117.6471000000001</v>
      </c>
    </row>
    <row r="3598" spans="142:174">
      <c r="EL3598">
        <v>44345</v>
      </c>
      <c r="EM3598" t="s">
        <v>29930</v>
      </c>
      <c r="EN3598" t="s">
        <v>24538</v>
      </c>
      <c r="EO3598" t="s">
        <v>29929</v>
      </c>
      <c r="EP3598">
        <v>586179537805</v>
      </c>
      <c r="EQ3598" t="s">
        <v>207</v>
      </c>
      <c r="ER3598" t="s">
        <v>208</v>
      </c>
      <c r="ES3598">
        <v>1</v>
      </c>
      <c r="ET3598">
        <v>0</v>
      </c>
      <c r="EU3598">
        <v>0</v>
      </c>
      <c r="EV3598">
        <v>0</v>
      </c>
      <c r="EX3598">
        <v>0</v>
      </c>
    </row>
    <row r="3599" spans="142:174">
      <c r="EL3599">
        <v>44345</v>
      </c>
      <c r="EM3599" t="s">
        <v>29930</v>
      </c>
      <c r="EN3599" t="s">
        <v>24538</v>
      </c>
      <c r="EO3599" t="s">
        <v>29929</v>
      </c>
      <c r="EP3599">
        <v>586179537805</v>
      </c>
      <c r="EQ3599" t="s">
        <v>207</v>
      </c>
      <c r="ER3599" t="s">
        <v>209</v>
      </c>
      <c r="ES3599">
        <v>64</v>
      </c>
      <c r="ET3599">
        <v>0</v>
      </c>
      <c r="EU3599">
        <v>0</v>
      </c>
      <c r="EV3599">
        <v>0</v>
      </c>
      <c r="EX3599">
        <v>0</v>
      </c>
    </row>
    <row r="3600" spans="142:174">
      <c r="EL3600">
        <v>44345</v>
      </c>
      <c r="EM3600" t="s">
        <v>29930</v>
      </c>
      <c r="EN3600" t="s">
        <v>24538</v>
      </c>
      <c r="EO3600" t="s">
        <v>29929</v>
      </c>
      <c r="EP3600">
        <v>586179537805</v>
      </c>
      <c r="EQ3600" t="s">
        <v>207</v>
      </c>
      <c r="ER3600" t="s">
        <v>29926</v>
      </c>
      <c r="ES3600">
        <v>1</v>
      </c>
      <c r="ET3600">
        <v>0</v>
      </c>
      <c r="EU3600">
        <v>0</v>
      </c>
      <c r="EV3600">
        <v>0</v>
      </c>
      <c r="EX3600">
        <v>0</v>
      </c>
    </row>
    <row r="3601" spans="142:174">
      <c r="EL3601">
        <v>44345</v>
      </c>
      <c r="EM3601" t="s">
        <v>33314</v>
      </c>
      <c r="EN3601" t="s">
        <v>33315</v>
      </c>
      <c r="EO3601" t="s">
        <v>206</v>
      </c>
      <c r="EP3601">
        <v>626432632538</v>
      </c>
      <c r="EQ3601" t="s">
        <v>207</v>
      </c>
      <c r="ER3601" t="s">
        <v>209</v>
      </c>
      <c r="ES3601">
        <v>1</v>
      </c>
      <c r="ET3601">
        <v>0</v>
      </c>
      <c r="EU3601">
        <v>0</v>
      </c>
      <c r="EV3601">
        <v>0</v>
      </c>
      <c r="EX3601">
        <v>0</v>
      </c>
    </row>
    <row r="3602" spans="142:174">
      <c r="EL3602">
        <v>44345</v>
      </c>
      <c r="EM3602" t="s">
        <v>33316</v>
      </c>
      <c r="EN3602" t="s">
        <v>33317</v>
      </c>
      <c r="EO3602" t="s">
        <v>206</v>
      </c>
      <c r="EP3602">
        <v>627339287213</v>
      </c>
      <c r="EQ3602" t="s">
        <v>207</v>
      </c>
      <c r="ER3602" t="s">
        <v>208</v>
      </c>
      <c r="ES3602">
        <v>106</v>
      </c>
      <c r="ET3602">
        <v>0</v>
      </c>
      <c r="EU3602">
        <v>0</v>
      </c>
      <c r="EV3602">
        <v>0</v>
      </c>
      <c r="EX3602">
        <v>0</v>
      </c>
    </row>
    <row r="3603" spans="142:174">
      <c r="EL3603">
        <v>44345</v>
      </c>
      <c r="EM3603" t="s">
        <v>33316</v>
      </c>
      <c r="EN3603" t="s">
        <v>33317</v>
      </c>
      <c r="EO3603" t="s">
        <v>206</v>
      </c>
      <c r="EP3603">
        <v>627339287213</v>
      </c>
      <c r="EQ3603" t="s">
        <v>207</v>
      </c>
      <c r="ER3603" t="s">
        <v>209</v>
      </c>
      <c r="ES3603">
        <v>237</v>
      </c>
      <c r="ET3603">
        <v>8</v>
      </c>
      <c r="EU3603">
        <v>4335</v>
      </c>
      <c r="EV3603">
        <v>3.3755000000000002</v>
      </c>
      <c r="EW3603">
        <v>541.875</v>
      </c>
      <c r="EX3603">
        <v>18291.139200000001</v>
      </c>
      <c r="EY3603" s="99">
        <v>0</v>
      </c>
      <c r="EZ3603" s="99">
        <v>0</v>
      </c>
      <c r="FA3603" s="99">
        <v>0</v>
      </c>
      <c r="FB3603" s="99">
        <v>0</v>
      </c>
      <c r="FC3603" s="99">
        <v>0</v>
      </c>
      <c r="FD3603" s="99">
        <v>0</v>
      </c>
      <c r="FE3603" s="99">
        <v>0</v>
      </c>
      <c r="FF3603" s="99">
        <v>3</v>
      </c>
      <c r="FG3603" s="99">
        <v>0</v>
      </c>
      <c r="FH3603" s="99">
        <v>3</v>
      </c>
      <c r="FI3603" s="99">
        <v>0</v>
      </c>
      <c r="FJ3603" s="99">
        <v>0</v>
      </c>
      <c r="FK3603" s="99">
        <v>0</v>
      </c>
      <c r="FL3603" s="99">
        <v>0</v>
      </c>
      <c r="FM3603" s="99">
        <v>0</v>
      </c>
      <c r="FN3603" s="99">
        <v>0</v>
      </c>
      <c r="FO3603" s="99">
        <v>0</v>
      </c>
      <c r="FP3603" s="99">
        <v>0</v>
      </c>
      <c r="FQ3603" s="99">
        <v>0</v>
      </c>
      <c r="FR3603" s="99">
        <v>0</v>
      </c>
    </row>
    <row r="3604" spans="142:174">
      <c r="EL3604">
        <v>44345</v>
      </c>
      <c r="EM3604" t="s">
        <v>29927</v>
      </c>
      <c r="EN3604" t="s">
        <v>32922</v>
      </c>
      <c r="EO3604" t="s">
        <v>29929</v>
      </c>
      <c r="EP3604">
        <v>644276345723</v>
      </c>
      <c r="EQ3604" t="s">
        <v>207</v>
      </c>
      <c r="ER3604" t="s">
        <v>209</v>
      </c>
      <c r="ES3604">
        <v>3</v>
      </c>
      <c r="ET3604">
        <v>0</v>
      </c>
      <c r="EU3604">
        <v>0</v>
      </c>
      <c r="EV3604">
        <v>0</v>
      </c>
      <c r="EX3604">
        <v>0</v>
      </c>
    </row>
    <row r="3605" spans="142:174">
      <c r="EL3605">
        <v>44345</v>
      </c>
      <c r="EM3605" t="s">
        <v>29927</v>
      </c>
      <c r="EN3605" t="s">
        <v>32924</v>
      </c>
      <c r="EO3605" t="s">
        <v>29929</v>
      </c>
      <c r="EP3605">
        <v>643887644126</v>
      </c>
      <c r="EQ3605" t="s">
        <v>207</v>
      </c>
      <c r="ER3605" t="s">
        <v>209</v>
      </c>
      <c r="ES3605">
        <v>3</v>
      </c>
      <c r="ET3605">
        <v>0</v>
      </c>
      <c r="EU3605">
        <v>0</v>
      </c>
      <c r="EV3605">
        <v>0</v>
      </c>
      <c r="EX3605">
        <v>0</v>
      </c>
    </row>
    <row r="3606" spans="142:174">
      <c r="EL3606">
        <v>44345</v>
      </c>
      <c r="EM3606" t="s">
        <v>33313</v>
      </c>
      <c r="EN3606" t="s">
        <v>211</v>
      </c>
      <c r="EO3606" t="s">
        <v>206</v>
      </c>
      <c r="EP3606">
        <v>599211933377</v>
      </c>
      <c r="EQ3606" t="s">
        <v>207</v>
      </c>
      <c r="ER3606" t="s">
        <v>208</v>
      </c>
      <c r="ES3606">
        <v>3</v>
      </c>
      <c r="ET3606">
        <v>0</v>
      </c>
      <c r="EU3606">
        <v>0</v>
      </c>
      <c r="EV3606">
        <v>0</v>
      </c>
      <c r="EX3606">
        <v>0</v>
      </c>
    </row>
    <row r="3607" spans="142:174">
      <c r="EL3607">
        <v>44345</v>
      </c>
      <c r="EM3607" t="s">
        <v>33313</v>
      </c>
      <c r="EN3607" t="s">
        <v>211</v>
      </c>
      <c r="EO3607" t="s">
        <v>206</v>
      </c>
      <c r="EP3607">
        <v>599211933377</v>
      </c>
      <c r="EQ3607" t="s">
        <v>207</v>
      </c>
      <c r="ER3607" t="s">
        <v>209</v>
      </c>
      <c r="ES3607">
        <v>13</v>
      </c>
      <c r="ET3607">
        <v>0</v>
      </c>
      <c r="EU3607">
        <v>0</v>
      </c>
      <c r="EV3607">
        <v>0</v>
      </c>
      <c r="EX3607">
        <v>0</v>
      </c>
    </row>
    <row r="3608" spans="142:174">
      <c r="EL3608">
        <v>44345</v>
      </c>
      <c r="EM3608" t="s">
        <v>29927</v>
      </c>
      <c r="EN3608" t="s">
        <v>32923</v>
      </c>
      <c r="EO3608" t="s">
        <v>29929</v>
      </c>
      <c r="EP3608">
        <v>624706080666</v>
      </c>
      <c r="EQ3608" t="s">
        <v>207</v>
      </c>
      <c r="ER3608" t="s">
        <v>209</v>
      </c>
      <c r="ES3608">
        <v>18</v>
      </c>
      <c r="ET3608">
        <v>0</v>
      </c>
      <c r="EU3608">
        <v>0</v>
      </c>
      <c r="EV3608">
        <v>0</v>
      </c>
      <c r="EX3608">
        <v>0</v>
      </c>
    </row>
    <row r="3609" spans="142:174">
      <c r="EL3609">
        <v>44345</v>
      </c>
      <c r="EM3609" t="s">
        <v>29927</v>
      </c>
      <c r="EN3609" t="s">
        <v>32923</v>
      </c>
      <c r="EO3609" t="s">
        <v>29929</v>
      </c>
      <c r="EP3609">
        <v>624706080666</v>
      </c>
      <c r="EQ3609" t="s">
        <v>207</v>
      </c>
      <c r="ER3609" t="s">
        <v>29926</v>
      </c>
      <c r="ES3609">
        <v>2</v>
      </c>
      <c r="ET3609">
        <v>0</v>
      </c>
      <c r="EU3609">
        <v>0</v>
      </c>
      <c r="EV3609">
        <v>0</v>
      </c>
      <c r="EX3609">
        <v>0</v>
      </c>
    </row>
    <row r="3610" spans="142:174">
      <c r="EL3610">
        <v>44345</v>
      </c>
      <c r="EM3610" t="s">
        <v>33318</v>
      </c>
      <c r="EN3610" t="s">
        <v>33319</v>
      </c>
      <c r="EO3610" t="s">
        <v>206</v>
      </c>
      <c r="EP3610">
        <v>624706080666</v>
      </c>
      <c r="EQ3610" t="s">
        <v>207</v>
      </c>
      <c r="ER3610" t="s">
        <v>208</v>
      </c>
      <c r="ES3610">
        <v>10</v>
      </c>
      <c r="ET3610">
        <v>0</v>
      </c>
      <c r="EU3610">
        <v>0</v>
      </c>
      <c r="EV3610">
        <v>0</v>
      </c>
      <c r="EX3610">
        <v>0</v>
      </c>
    </row>
    <row r="3611" spans="142:174">
      <c r="EL3611">
        <v>44345</v>
      </c>
      <c r="EM3611" t="s">
        <v>33318</v>
      </c>
      <c r="EN3611" t="s">
        <v>33319</v>
      </c>
      <c r="EO3611" t="s">
        <v>206</v>
      </c>
      <c r="EP3611">
        <v>624706080666</v>
      </c>
      <c r="EQ3611" t="s">
        <v>207</v>
      </c>
      <c r="ER3611" t="s">
        <v>209</v>
      </c>
      <c r="ES3611">
        <v>210</v>
      </c>
      <c r="ET3611">
        <v>1</v>
      </c>
      <c r="EU3611">
        <v>388</v>
      </c>
      <c r="EV3611">
        <v>0.47620000000000001</v>
      </c>
      <c r="EW3611">
        <v>388</v>
      </c>
      <c r="EX3611">
        <v>1847.6189999999999</v>
      </c>
    </row>
    <row r="3612" spans="142:174">
      <c r="EL3612">
        <v>44345</v>
      </c>
      <c r="EM3612" t="s">
        <v>33320</v>
      </c>
      <c r="EN3612" t="s">
        <v>32045</v>
      </c>
      <c r="EO3612" t="s">
        <v>206</v>
      </c>
      <c r="EP3612">
        <v>643582104858</v>
      </c>
      <c r="EQ3612" t="s">
        <v>207</v>
      </c>
      <c r="ER3612" t="s">
        <v>208</v>
      </c>
      <c r="ES3612">
        <v>5</v>
      </c>
      <c r="ET3612">
        <v>0</v>
      </c>
      <c r="EU3612">
        <v>0</v>
      </c>
      <c r="EV3612">
        <v>0</v>
      </c>
      <c r="EX3612">
        <v>0</v>
      </c>
    </row>
    <row r="3613" spans="142:174">
      <c r="EL3613">
        <v>44345</v>
      </c>
      <c r="EM3613" t="s">
        <v>33320</v>
      </c>
      <c r="EN3613" t="s">
        <v>32045</v>
      </c>
      <c r="EO3613" t="s">
        <v>206</v>
      </c>
      <c r="EP3613">
        <v>643582104858</v>
      </c>
      <c r="EQ3613" t="s">
        <v>207</v>
      </c>
      <c r="ER3613" t="s">
        <v>209</v>
      </c>
      <c r="ES3613">
        <v>10</v>
      </c>
      <c r="ET3613">
        <v>0</v>
      </c>
      <c r="EU3613">
        <v>0</v>
      </c>
      <c r="EV3613">
        <v>0</v>
      </c>
      <c r="EX3613">
        <v>0</v>
      </c>
    </row>
    <row r="3614" spans="142:174">
      <c r="EL3614">
        <v>44345</v>
      </c>
      <c r="EM3614" t="s">
        <v>33320</v>
      </c>
      <c r="EN3614" t="s">
        <v>32045</v>
      </c>
      <c r="EO3614" t="s">
        <v>206</v>
      </c>
      <c r="EP3614">
        <v>643582104858</v>
      </c>
      <c r="EQ3614" t="s">
        <v>207</v>
      </c>
      <c r="ER3614" t="s">
        <v>29926</v>
      </c>
      <c r="ES3614">
        <v>1</v>
      </c>
      <c r="ET3614">
        <v>0</v>
      </c>
      <c r="EU3614">
        <v>0</v>
      </c>
      <c r="EV3614">
        <v>0</v>
      </c>
      <c r="EX3614">
        <v>0</v>
      </c>
    </row>
    <row r="3615" spans="142:174">
      <c r="EL3615">
        <v>44345</v>
      </c>
      <c r="EM3615" t="s">
        <v>33321</v>
      </c>
      <c r="EN3615" t="s">
        <v>33322</v>
      </c>
      <c r="EO3615" t="s">
        <v>206</v>
      </c>
      <c r="EP3615">
        <v>626755881761</v>
      </c>
      <c r="EQ3615" t="s">
        <v>207</v>
      </c>
      <c r="ER3615" t="s">
        <v>208</v>
      </c>
      <c r="ES3615">
        <v>25</v>
      </c>
      <c r="ET3615">
        <v>0</v>
      </c>
      <c r="EU3615">
        <v>0</v>
      </c>
      <c r="EV3615">
        <v>0</v>
      </c>
      <c r="EX3615">
        <v>0</v>
      </c>
    </row>
    <row r="3616" spans="142:174">
      <c r="EL3616">
        <v>44345</v>
      </c>
      <c r="EM3616" t="s">
        <v>33321</v>
      </c>
      <c r="EN3616" t="s">
        <v>33322</v>
      </c>
      <c r="EO3616" t="s">
        <v>206</v>
      </c>
      <c r="EP3616">
        <v>626755881761</v>
      </c>
      <c r="EQ3616" t="s">
        <v>207</v>
      </c>
      <c r="ER3616" t="s">
        <v>209</v>
      </c>
      <c r="ES3616">
        <v>453</v>
      </c>
      <c r="ET3616">
        <v>19</v>
      </c>
      <c r="EU3616">
        <v>5000</v>
      </c>
      <c r="EV3616">
        <v>4.1943000000000001</v>
      </c>
      <c r="EW3616">
        <v>263.15789999999998</v>
      </c>
      <c r="EX3616">
        <v>11037.527599999999</v>
      </c>
      <c r="EY3616" s="99">
        <v>0</v>
      </c>
      <c r="EZ3616" s="99">
        <v>0</v>
      </c>
      <c r="FA3616" s="99">
        <v>0</v>
      </c>
      <c r="FB3616" s="99">
        <v>0</v>
      </c>
      <c r="FC3616" s="99">
        <v>0</v>
      </c>
      <c r="FD3616" s="99">
        <v>0</v>
      </c>
      <c r="FE3616" s="99">
        <v>0</v>
      </c>
      <c r="FF3616" s="99">
        <v>7</v>
      </c>
      <c r="FG3616" s="99">
        <v>0</v>
      </c>
      <c r="FH3616" s="99">
        <v>7</v>
      </c>
      <c r="FI3616" s="99">
        <v>0</v>
      </c>
      <c r="FJ3616" s="99">
        <v>0</v>
      </c>
      <c r="FK3616" s="99">
        <v>0</v>
      </c>
      <c r="FL3616" s="99">
        <v>0</v>
      </c>
      <c r="FM3616" s="99">
        <v>9708</v>
      </c>
      <c r="FN3616" s="99">
        <v>1</v>
      </c>
      <c r="FO3616" s="99">
        <v>9708</v>
      </c>
      <c r="FP3616" s="99">
        <v>1</v>
      </c>
      <c r="FQ3616" s="99">
        <v>0</v>
      </c>
      <c r="FR3616" s="99">
        <v>0</v>
      </c>
    </row>
    <row r="3617" spans="142:174">
      <c r="EL3617">
        <v>44345</v>
      </c>
      <c r="EM3617" t="s">
        <v>33323</v>
      </c>
      <c r="EN3617" t="s">
        <v>32924</v>
      </c>
      <c r="EO3617" t="s">
        <v>206</v>
      </c>
      <c r="EP3617">
        <v>643887644126</v>
      </c>
      <c r="EQ3617" t="s">
        <v>207</v>
      </c>
      <c r="ER3617" t="s">
        <v>208</v>
      </c>
      <c r="ES3617">
        <v>27</v>
      </c>
      <c r="ET3617">
        <v>0</v>
      </c>
      <c r="EU3617">
        <v>0</v>
      </c>
      <c r="EV3617">
        <v>0</v>
      </c>
      <c r="EX3617">
        <v>0</v>
      </c>
    </row>
    <row r="3618" spans="142:174">
      <c r="EL3618">
        <v>44345</v>
      </c>
      <c r="EM3618" t="s">
        <v>33323</v>
      </c>
      <c r="EN3618" t="s">
        <v>32924</v>
      </c>
      <c r="EO3618" t="s">
        <v>206</v>
      </c>
      <c r="EP3618">
        <v>643887644126</v>
      </c>
      <c r="EQ3618" t="s">
        <v>207</v>
      </c>
      <c r="ER3618" t="s">
        <v>209</v>
      </c>
      <c r="ES3618">
        <v>79</v>
      </c>
      <c r="ET3618">
        <v>2</v>
      </c>
      <c r="EU3618">
        <v>464</v>
      </c>
      <c r="EV3618">
        <v>2.5316000000000001</v>
      </c>
      <c r="EW3618">
        <v>232</v>
      </c>
      <c r="EX3618">
        <v>5873.4177</v>
      </c>
      <c r="EY3618" s="99">
        <v>0</v>
      </c>
      <c r="EZ3618" s="99">
        <v>0</v>
      </c>
      <c r="FA3618" s="99">
        <v>0</v>
      </c>
      <c r="FB3618" s="99">
        <v>0</v>
      </c>
      <c r="FC3618" s="99">
        <v>0</v>
      </c>
      <c r="FD3618" s="99">
        <v>0</v>
      </c>
      <c r="FE3618" s="99">
        <v>0</v>
      </c>
      <c r="FF3618" s="99">
        <v>1</v>
      </c>
      <c r="FG3618" s="99">
        <v>0</v>
      </c>
      <c r="FH3618" s="99">
        <v>1</v>
      </c>
      <c r="FI3618" s="99">
        <v>0</v>
      </c>
      <c r="FJ3618" s="99">
        <v>0</v>
      </c>
      <c r="FK3618" s="99">
        <v>0</v>
      </c>
      <c r="FL3618" s="99">
        <v>0</v>
      </c>
      <c r="FM3618" s="99">
        <v>0</v>
      </c>
      <c r="FN3618" s="99">
        <v>0</v>
      </c>
      <c r="FO3618" s="99">
        <v>0</v>
      </c>
      <c r="FP3618" s="99">
        <v>0</v>
      </c>
      <c r="FQ3618" s="99">
        <v>0</v>
      </c>
      <c r="FR3618" s="99">
        <v>0</v>
      </c>
    </row>
    <row r="3619" spans="142:174">
      <c r="EL3619">
        <v>44346</v>
      </c>
      <c r="EM3619" t="s">
        <v>29927</v>
      </c>
      <c r="EN3619" t="s">
        <v>1370</v>
      </c>
      <c r="EO3619" t="s">
        <v>29929</v>
      </c>
      <c r="EP3619">
        <v>599408782168</v>
      </c>
      <c r="EQ3619" t="s">
        <v>207</v>
      </c>
      <c r="ER3619" t="s">
        <v>208</v>
      </c>
      <c r="ES3619">
        <v>6</v>
      </c>
      <c r="ET3619">
        <v>0</v>
      </c>
      <c r="EU3619">
        <v>0</v>
      </c>
      <c r="EV3619">
        <v>0</v>
      </c>
      <c r="EX3619">
        <v>0</v>
      </c>
    </row>
    <row r="3620" spans="142:174">
      <c r="EL3620">
        <v>44346</v>
      </c>
      <c r="EM3620" t="s">
        <v>29927</v>
      </c>
      <c r="EN3620" t="s">
        <v>1370</v>
      </c>
      <c r="EO3620" t="s">
        <v>29929</v>
      </c>
      <c r="EP3620">
        <v>599408782168</v>
      </c>
      <c r="EQ3620" t="s">
        <v>207</v>
      </c>
      <c r="ER3620" t="s">
        <v>209</v>
      </c>
      <c r="ES3620">
        <v>376</v>
      </c>
      <c r="ET3620">
        <v>19</v>
      </c>
      <c r="EU3620">
        <v>3290</v>
      </c>
      <c r="EV3620">
        <v>5.0532000000000004</v>
      </c>
      <c r="EW3620">
        <v>173.15790000000001</v>
      </c>
      <c r="EX3620">
        <v>8750</v>
      </c>
      <c r="EY3620" s="99">
        <v>0</v>
      </c>
      <c r="EZ3620" s="99">
        <v>0</v>
      </c>
      <c r="FA3620" s="99">
        <v>0</v>
      </c>
      <c r="FB3620" s="99">
        <v>0</v>
      </c>
      <c r="FC3620" s="99">
        <v>0</v>
      </c>
      <c r="FD3620" s="99">
        <v>0</v>
      </c>
      <c r="FE3620" s="99">
        <v>0</v>
      </c>
      <c r="FF3620" s="99">
        <v>0</v>
      </c>
      <c r="FG3620" s="99">
        <v>0</v>
      </c>
      <c r="FH3620" s="99">
        <v>0</v>
      </c>
      <c r="FI3620" s="99">
        <v>0</v>
      </c>
      <c r="FJ3620" s="99">
        <v>1</v>
      </c>
      <c r="FK3620" s="99">
        <v>0</v>
      </c>
      <c r="FL3620" s="99">
        <v>1</v>
      </c>
      <c r="FM3620" s="99">
        <v>0</v>
      </c>
      <c r="FN3620" s="99">
        <v>0</v>
      </c>
      <c r="FO3620" s="99">
        <v>0</v>
      </c>
      <c r="FP3620" s="99">
        <v>0</v>
      </c>
      <c r="FQ3620" s="99">
        <v>0</v>
      </c>
      <c r="FR3620" s="99">
        <v>0</v>
      </c>
    </row>
    <row r="3621" spans="142:174">
      <c r="EL3621">
        <v>44346</v>
      </c>
      <c r="EM3621" t="s">
        <v>29927</v>
      </c>
      <c r="EN3621" t="s">
        <v>22765</v>
      </c>
      <c r="EO3621" t="s">
        <v>29929</v>
      </c>
      <c r="EP3621">
        <v>574813750930</v>
      </c>
      <c r="EQ3621" t="s">
        <v>207</v>
      </c>
      <c r="ER3621" t="s">
        <v>208</v>
      </c>
      <c r="ES3621">
        <v>3</v>
      </c>
      <c r="ET3621">
        <v>0</v>
      </c>
      <c r="EU3621">
        <v>0</v>
      </c>
      <c r="EV3621">
        <v>0</v>
      </c>
      <c r="EX3621">
        <v>0</v>
      </c>
    </row>
    <row r="3622" spans="142:174">
      <c r="EL3622">
        <v>44346</v>
      </c>
      <c r="EM3622" t="s">
        <v>29927</v>
      </c>
      <c r="EN3622" t="s">
        <v>22765</v>
      </c>
      <c r="EO3622" t="s">
        <v>29929</v>
      </c>
      <c r="EP3622">
        <v>574813750930</v>
      </c>
      <c r="EQ3622" t="s">
        <v>207</v>
      </c>
      <c r="ER3622" t="s">
        <v>209</v>
      </c>
      <c r="ES3622">
        <v>175</v>
      </c>
      <c r="ET3622">
        <v>8</v>
      </c>
      <c r="EU3622">
        <v>1484</v>
      </c>
      <c r="EV3622">
        <v>4.5713999999999997</v>
      </c>
      <c r="EW3622">
        <v>185.5</v>
      </c>
      <c r="EX3622">
        <v>8480</v>
      </c>
      <c r="EY3622" s="99">
        <v>0</v>
      </c>
      <c r="EZ3622" s="99">
        <v>0</v>
      </c>
      <c r="FA3622" s="99">
        <v>0</v>
      </c>
      <c r="FB3622" s="99">
        <v>0</v>
      </c>
      <c r="FC3622" s="99">
        <v>0</v>
      </c>
      <c r="FD3622" s="99">
        <v>0</v>
      </c>
      <c r="FE3622" s="99">
        <v>0</v>
      </c>
      <c r="FF3622" s="99">
        <v>0</v>
      </c>
      <c r="FG3622" s="99">
        <v>1</v>
      </c>
      <c r="FH3622" s="99">
        <v>1</v>
      </c>
      <c r="FI3622" s="99">
        <v>0</v>
      </c>
      <c r="FJ3622" s="99">
        <v>0</v>
      </c>
      <c r="FK3622" s="99">
        <v>0</v>
      </c>
      <c r="FL3622" s="99">
        <v>0</v>
      </c>
      <c r="FM3622" s="99">
        <v>0</v>
      </c>
      <c r="FN3622" s="99">
        <v>0</v>
      </c>
      <c r="FO3622" s="99">
        <v>0</v>
      </c>
      <c r="FP3622" s="99">
        <v>0</v>
      </c>
      <c r="FQ3622" s="99">
        <v>0</v>
      </c>
      <c r="FR3622" s="99">
        <v>0</v>
      </c>
    </row>
    <row r="3623" spans="142:174">
      <c r="EL3623">
        <v>44346</v>
      </c>
      <c r="EM3623" t="s">
        <v>29927</v>
      </c>
      <c r="EN3623" t="s">
        <v>22765</v>
      </c>
      <c r="EO3623" t="s">
        <v>29929</v>
      </c>
      <c r="EP3623">
        <v>574813750930</v>
      </c>
      <c r="EQ3623" t="s">
        <v>207</v>
      </c>
      <c r="ER3623" t="s">
        <v>29926</v>
      </c>
      <c r="ES3623">
        <v>1</v>
      </c>
      <c r="ET3623">
        <v>0</v>
      </c>
      <c r="EU3623">
        <v>0</v>
      </c>
      <c r="EV3623">
        <v>0</v>
      </c>
      <c r="EX3623">
        <v>0</v>
      </c>
    </row>
    <row r="3624" spans="142:174">
      <c r="EL3624">
        <v>44346</v>
      </c>
      <c r="EM3624" t="s">
        <v>29927</v>
      </c>
      <c r="EN3624" t="s">
        <v>3790</v>
      </c>
      <c r="EO3624" t="s">
        <v>29929</v>
      </c>
      <c r="EP3624">
        <v>628191785238</v>
      </c>
      <c r="EQ3624" t="s">
        <v>207</v>
      </c>
      <c r="ER3624" t="s">
        <v>208</v>
      </c>
      <c r="ES3624">
        <v>2</v>
      </c>
      <c r="ET3624">
        <v>0</v>
      </c>
      <c r="EU3624">
        <v>0</v>
      </c>
      <c r="EV3624">
        <v>0</v>
      </c>
      <c r="EX3624">
        <v>0</v>
      </c>
    </row>
    <row r="3625" spans="142:174">
      <c r="EL3625">
        <v>44346</v>
      </c>
      <c r="EM3625" t="s">
        <v>29927</v>
      </c>
      <c r="EN3625" t="s">
        <v>3790</v>
      </c>
      <c r="EO3625" t="s">
        <v>29929</v>
      </c>
      <c r="EP3625">
        <v>628191785238</v>
      </c>
      <c r="EQ3625" t="s">
        <v>207</v>
      </c>
      <c r="ER3625" t="s">
        <v>209</v>
      </c>
      <c r="ES3625">
        <v>89</v>
      </c>
      <c r="ET3625">
        <v>2</v>
      </c>
      <c r="EU3625">
        <v>359</v>
      </c>
      <c r="EV3625">
        <v>2.2471999999999999</v>
      </c>
      <c r="EW3625">
        <v>179.5</v>
      </c>
      <c r="EX3625">
        <v>4033.7078999999999</v>
      </c>
    </row>
    <row r="3626" spans="142:174">
      <c r="EL3626">
        <v>44346</v>
      </c>
      <c r="EM3626" t="s">
        <v>29927</v>
      </c>
      <c r="EN3626" t="s">
        <v>3790</v>
      </c>
      <c r="EO3626" t="s">
        <v>29929</v>
      </c>
      <c r="EP3626">
        <v>628191785238</v>
      </c>
      <c r="EQ3626" t="s">
        <v>207</v>
      </c>
      <c r="ER3626" t="s">
        <v>29926</v>
      </c>
      <c r="ES3626">
        <v>5</v>
      </c>
      <c r="ET3626">
        <v>0</v>
      </c>
      <c r="EU3626">
        <v>0</v>
      </c>
      <c r="EV3626">
        <v>0</v>
      </c>
      <c r="EX3626">
        <v>0</v>
      </c>
    </row>
    <row r="3627" spans="142:174">
      <c r="EL3627">
        <v>44346</v>
      </c>
      <c r="EM3627" t="s">
        <v>29930</v>
      </c>
      <c r="EN3627" t="s">
        <v>24562</v>
      </c>
      <c r="EO3627" t="s">
        <v>29929</v>
      </c>
      <c r="EP3627">
        <v>574549692805</v>
      </c>
      <c r="EQ3627" t="s">
        <v>207</v>
      </c>
      <c r="ER3627" t="s">
        <v>209</v>
      </c>
      <c r="ES3627">
        <v>93</v>
      </c>
      <c r="ET3627">
        <v>2</v>
      </c>
      <c r="EU3627">
        <v>388</v>
      </c>
      <c r="EV3627">
        <v>2.1505000000000001</v>
      </c>
      <c r="EW3627">
        <v>194</v>
      </c>
      <c r="EX3627">
        <v>4172.0429999999997</v>
      </c>
    </row>
    <row r="3628" spans="142:174">
      <c r="EL3628">
        <v>44346</v>
      </c>
      <c r="EM3628" t="s">
        <v>29930</v>
      </c>
      <c r="EN3628" t="s">
        <v>24562</v>
      </c>
      <c r="EO3628" t="s">
        <v>29929</v>
      </c>
      <c r="EP3628">
        <v>574549692805</v>
      </c>
      <c r="EQ3628" t="s">
        <v>207</v>
      </c>
      <c r="ER3628" t="s">
        <v>29926</v>
      </c>
      <c r="ES3628">
        <v>6</v>
      </c>
      <c r="ET3628">
        <v>0</v>
      </c>
      <c r="EU3628">
        <v>0</v>
      </c>
      <c r="EV3628">
        <v>0</v>
      </c>
      <c r="EX3628">
        <v>0</v>
      </c>
    </row>
    <row r="3629" spans="142:174">
      <c r="EL3629">
        <v>44346</v>
      </c>
      <c r="EM3629" t="s">
        <v>29930</v>
      </c>
      <c r="EN3629" t="s">
        <v>24559</v>
      </c>
      <c r="EO3629" t="s">
        <v>29929</v>
      </c>
      <c r="EP3629">
        <v>574917819112</v>
      </c>
      <c r="EQ3629" t="s">
        <v>207</v>
      </c>
      <c r="ER3629" t="s">
        <v>208</v>
      </c>
      <c r="ES3629">
        <v>26</v>
      </c>
      <c r="ET3629">
        <v>0</v>
      </c>
      <c r="EU3629">
        <v>0</v>
      </c>
      <c r="EV3629">
        <v>0</v>
      </c>
      <c r="EX3629">
        <v>0</v>
      </c>
    </row>
    <row r="3630" spans="142:174">
      <c r="EL3630">
        <v>44346</v>
      </c>
      <c r="EM3630" t="s">
        <v>29930</v>
      </c>
      <c r="EN3630" t="s">
        <v>24559</v>
      </c>
      <c r="EO3630" t="s">
        <v>29929</v>
      </c>
      <c r="EP3630">
        <v>574917819112</v>
      </c>
      <c r="EQ3630" t="s">
        <v>207</v>
      </c>
      <c r="ER3630" t="s">
        <v>209</v>
      </c>
      <c r="ES3630">
        <v>138</v>
      </c>
      <c r="ET3630">
        <v>5</v>
      </c>
      <c r="EU3630">
        <v>872</v>
      </c>
      <c r="EV3630">
        <v>3.6232000000000002</v>
      </c>
      <c r="EW3630">
        <v>174.4</v>
      </c>
      <c r="EX3630">
        <v>6318.8406000000004</v>
      </c>
      <c r="EY3630" s="99">
        <v>0</v>
      </c>
      <c r="EZ3630" s="99">
        <v>0</v>
      </c>
      <c r="FA3630" s="99">
        <v>0</v>
      </c>
      <c r="FB3630" s="99">
        <v>0</v>
      </c>
      <c r="FC3630" s="99">
        <v>0</v>
      </c>
      <c r="FD3630" s="99">
        <v>0</v>
      </c>
      <c r="FE3630" s="99">
        <v>0</v>
      </c>
      <c r="FF3630" s="99">
        <v>0</v>
      </c>
      <c r="FG3630" s="99">
        <v>0</v>
      </c>
      <c r="FH3630" s="99">
        <v>0</v>
      </c>
      <c r="FI3630" s="99">
        <v>0</v>
      </c>
      <c r="FJ3630" s="99">
        <v>1</v>
      </c>
      <c r="FK3630" s="99">
        <v>0</v>
      </c>
      <c r="FL3630" s="99">
        <v>1</v>
      </c>
      <c r="FM3630" s="99">
        <v>0</v>
      </c>
      <c r="FN3630" s="99">
        <v>0</v>
      </c>
      <c r="FO3630" s="99">
        <v>0</v>
      </c>
      <c r="FP3630" s="99">
        <v>0</v>
      </c>
      <c r="FQ3630" s="99">
        <v>0</v>
      </c>
      <c r="FR3630" s="99">
        <v>0</v>
      </c>
    </row>
    <row r="3631" spans="142:174">
      <c r="EL3631">
        <v>44346</v>
      </c>
      <c r="EM3631" t="s">
        <v>29930</v>
      </c>
      <c r="EN3631" t="s">
        <v>24559</v>
      </c>
      <c r="EO3631" t="s">
        <v>29929</v>
      </c>
      <c r="EP3631">
        <v>574917819112</v>
      </c>
      <c r="EQ3631" t="s">
        <v>207</v>
      </c>
      <c r="ER3631" t="s">
        <v>29926</v>
      </c>
      <c r="ES3631">
        <v>3</v>
      </c>
      <c r="ET3631">
        <v>0</v>
      </c>
      <c r="EU3631">
        <v>0</v>
      </c>
      <c r="EV3631">
        <v>0</v>
      </c>
      <c r="EX3631">
        <v>0</v>
      </c>
    </row>
    <row r="3632" spans="142:174">
      <c r="EL3632">
        <v>44346</v>
      </c>
      <c r="EM3632" t="s">
        <v>29927</v>
      </c>
      <c r="EN3632" t="s">
        <v>19037</v>
      </c>
      <c r="EO3632" t="s">
        <v>29929</v>
      </c>
      <c r="EP3632">
        <v>574190053228</v>
      </c>
      <c r="EQ3632" t="s">
        <v>207</v>
      </c>
      <c r="ER3632" t="s">
        <v>208</v>
      </c>
      <c r="ES3632">
        <v>1</v>
      </c>
      <c r="ET3632">
        <v>0</v>
      </c>
      <c r="EU3632">
        <v>0</v>
      </c>
      <c r="EV3632">
        <v>0</v>
      </c>
      <c r="EX3632">
        <v>0</v>
      </c>
    </row>
    <row r="3633" spans="142:174">
      <c r="EL3633">
        <v>44346</v>
      </c>
      <c r="EM3633" t="s">
        <v>29927</v>
      </c>
      <c r="EN3633" t="s">
        <v>19037</v>
      </c>
      <c r="EO3633" t="s">
        <v>29929</v>
      </c>
      <c r="EP3633">
        <v>574190053228</v>
      </c>
      <c r="EQ3633" t="s">
        <v>207</v>
      </c>
      <c r="ER3633" t="s">
        <v>209</v>
      </c>
      <c r="ES3633">
        <v>26</v>
      </c>
      <c r="ET3633">
        <v>1</v>
      </c>
      <c r="EU3633">
        <v>168</v>
      </c>
      <c r="EV3633">
        <v>3.8462000000000001</v>
      </c>
      <c r="EW3633">
        <v>168</v>
      </c>
      <c r="EX3633">
        <v>6461.5384999999997</v>
      </c>
    </row>
    <row r="3634" spans="142:174">
      <c r="EL3634">
        <v>44346</v>
      </c>
      <c r="EM3634" t="s">
        <v>29927</v>
      </c>
      <c r="EN3634" t="s">
        <v>17432</v>
      </c>
      <c r="EO3634" t="s">
        <v>29929</v>
      </c>
      <c r="EP3634">
        <v>592683898914</v>
      </c>
      <c r="EQ3634" t="s">
        <v>207</v>
      </c>
      <c r="ER3634" t="s">
        <v>208</v>
      </c>
      <c r="ES3634">
        <v>5</v>
      </c>
      <c r="ET3634">
        <v>0</v>
      </c>
      <c r="EU3634">
        <v>0</v>
      </c>
      <c r="EV3634">
        <v>0</v>
      </c>
      <c r="EX3634">
        <v>0</v>
      </c>
    </row>
    <row r="3635" spans="142:174">
      <c r="EL3635">
        <v>44346</v>
      </c>
      <c r="EM3635" t="s">
        <v>29927</v>
      </c>
      <c r="EN3635" t="s">
        <v>17432</v>
      </c>
      <c r="EO3635" t="s">
        <v>29929</v>
      </c>
      <c r="EP3635">
        <v>592683898914</v>
      </c>
      <c r="EQ3635" t="s">
        <v>207</v>
      </c>
      <c r="ER3635" t="s">
        <v>209</v>
      </c>
      <c r="ES3635">
        <v>81</v>
      </c>
      <c r="ET3635">
        <v>3</v>
      </c>
      <c r="EU3635">
        <v>524</v>
      </c>
      <c r="EV3635">
        <v>3.7037</v>
      </c>
      <c r="EW3635">
        <v>174.66669999999999</v>
      </c>
      <c r="EX3635">
        <v>6469.1358</v>
      </c>
    </row>
    <row r="3636" spans="142:174">
      <c r="EL3636">
        <v>44346</v>
      </c>
      <c r="EM3636" t="s">
        <v>29927</v>
      </c>
      <c r="EN3636" t="s">
        <v>17432</v>
      </c>
      <c r="EO3636" t="s">
        <v>29929</v>
      </c>
      <c r="EP3636">
        <v>592683898914</v>
      </c>
      <c r="EQ3636" t="s">
        <v>207</v>
      </c>
      <c r="ER3636" t="s">
        <v>29926</v>
      </c>
      <c r="ES3636">
        <v>2</v>
      </c>
      <c r="ET3636">
        <v>0</v>
      </c>
      <c r="EU3636">
        <v>0</v>
      </c>
      <c r="EV3636">
        <v>0</v>
      </c>
      <c r="EX3636">
        <v>0</v>
      </c>
    </row>
    <row r="3637" spans="142:174">
      <c r="EL3637">
        <v>44346</v>
      </c>
      <c r="EM3637" t="s">
        <v>29927</v>
      </c>
      <c r="EN3637" t="s">
        <v>211</v>
      </c>
      <c r="EO3637" t="s">
        <v>29929</v>
      </c>
      <c r="EP3637">
        <v>599211933377</v>
      </c>
      <c r="EQ3637" t="s">
        <v>207</v>
      </c>
      <c r="ER3637" t="s">
        <v>208</v>
      </c>
      <c r="ES3637">
        <v>2</v>
      </c>
      <c r="ET3637">
        <v>0</v>
      </c>
      <c r="EU3637">
        <v>0</v>
      </c>
      <c r="EV3637">
        <v>0</v>
      </c>
      <c r="EX3637">
        <v>0</v>
      </c>
    </row>
    <row r="3638" spans="142:174">
      <c r="EL3638">
        <v>44346</v>
      </c>
      <c r="EM3638" t="s">
        <v>29927</v>
      </c>
      <c r="EN3638" t="s">
        <v>211</v>
      </c>
      <c r="EO3638" t="s">
        <v>29929</v>
      </c>
      <c r="EP3638">
        <v>599211933377</v>
      </c>
      <c r="EQ3638" t="s">
        <v>207</v>
      </c>
      <c r="ER3638" t="s">
        <v>209</v>
      </c>
      <c r="ES3638">
        <v>649</v>
      </c>
      <c r="ET3638">
        <v>26</v>
      </c>
      <c r="EU3638">
        <v>4052</v>
      </c>
      <c r="EV3638">
        <v>4.0061999999999998</v>
      </c>
      <c r="EW3638">
        <v>155.84620000000001</v>
      </c>
      <c r="EX3638">
        <v>6243.4515000000001</v>
      </c>
      <c r="EY3638" s="99">
        <v>0</v>
      </c>
      <c r="EZ3638" s="99">
        <v>0</v>
      </c>
      <c r="FA3638" s="99">
        <v>0</v>
      </c>
      <c r="FB3638" s="99">
        <v>0</v>
      </c>
      <c r="FC3638" s="99">
        <v>0</v>
      </c>
      <c r="FD3638" s="99">
        <v>0</v>
      </c>
      <c r="FE3638" s="99">
        <v>0</v>
      </c>
      <c r="FF3638" s="99">
        <v>2</v>
      </c>
      <c r="FG3638" s="99">
        <v>0</v>
      </c>
      <c r="FH3638" s="99">
        <v>2</v>
      </c>
      <c r="FI3638" s="99">
        <v>0</v>
      </c>
      <c r="FJ3638" s="99">
        <v>5</v>
      </c>
      <c r="FK3638" s="99">
        <v>0</v>
      </c>
      <c r="FL3638" s="99">
        <v>5</v>
      </c>
      <c r="FM3638" s="99">
        <v>0</v>
      </c>
      <c r="FN3638" s="99">
        <v>0</v>
      </c>
      <c r="FO3638" s="99">
        <v>0</v>
      </c>
      <c r="FP3638" s="99">
        <v>0</v>
      </c>
      <c r="FQ3638" s="99">
        <v>0</v>
      </c>
      <c r="FR3638" s="99">
        <v>0</v>
      </c>
    </row>
    <row r="3639" spans="142:174">
      <c r="EL3639">
        <v>44346</v>
      </c>
      <c r="EM3639" t="s">
        <v>29930</v>
      </c>
      <c r="EN3639" t="s">
        <v>22749</v>
      </c>
      <c r="EO3639" t="s">
        <v>29929</v>
      </c>
      <c r="EP3639">
        <v>574814826537</v>
      </c>
      <c r="EQ3639" t="s">
        <v>207</v>
      </c>
      <c r="ER3639" t="s">
        <v>208</v>
      </c>
      <c r="ES3639">
        <v>38</v>
      </c>
      <c r="ET3639">
        <v>0</v>
      </c>
      <c r="EU3639">
        <v>0</v>
      </c>
      <c r="EV3639">
        <v>0</v>
      </c>
      <c r="EX3639">
        <v>0</v>
      </c>
    </row>
    <row r="3640" spans="142:174">
      <c r="EL3640">
        <v>44346</v>
      </c>
      <c r="EM3640" t="s">
        <v>29930</v>
      </c>
      <c r="EN3640" t="s">
        <v>22749</v>
      </c>
      <c r="EO3640" t="s">
        <v>29929</v>
      </c>
      <c r="EP3640">
        <v>574814826537</v>
      </c>
      <c r="EQ3640" t="s">
        <v>207</v>
      </c>
      <c r="ER3640" t="s">
        <v>209</v>
      </c>
      <c r="ES3640">
        <v>129</v>
      </c>
      <c r="ET3640">
        <v>3</v>
      </c>
      <c r="EU3640">
        <v>560</v>
      </c>
      <c r="EV3640">
        <v>2.3256000000000001</v>
      </c>
      <c r="EW3640">
        <v>186.66669999999999</v>
      </c>
      <c r="EX3640">
        <v>4341.0852999999997</v>
      </c>
    </row>
    <row r="3641" spans="142:174">
      <c r="EL3641">
        <v>44346</v>
      </c>
      <c r="EM3641" t="s">
        <v>29930</v>
      </c>
      <c r="EN3641" t="s">
        <v>22749</v>
      </c>
      <c r="EO3641" t="s">
        <v>29929</v>
      </c>
      <c r="EP3641">
        <v>574814826537</v>
      </c>
      <c r="EQ3641" t="s">
        <v>207</v>
      </c>
      <c r="ER3641" t="s">
        <v>29926</v>
      </c>
      <c r="ES3641">
        <v>2</v>
      </c>
      <c r="ET3641">
        <v>0</v>
      </c>
      <c r="EU3641">
        <v>0</v>
      </c>
      <c r="EV3641">
        <v>0</v>
      </c>
      <c r="EX3641">
        <v>0</v>
      </c>
    </row>
    <row r="3642" spans="142:174">
      <c r="EL3642">
        <v>44346</v>
      </c>
      <c r="EM3642" t="s">
        <v>29927</v>
      </c>
      <c r="EN3642" t="s">
        <v>17425</v>
      </c>
      <c r="EO3642" t="s">
        <v>29929</v>
      </c>
      <c r="EP3642">
        <v>585622329677</v>
      </c>
      <c r="EQ3642" t="s">
        <v>207</v>
      </c>
      <c r="ER3642" t="s">
        <v>208</v>
      </c>
      <c r="ES3642">
        <v>1</v>
      </c>
      <c r="ET3642">
        <v>0</v>
      </c>
      <c r="EU3642">
        <v>0</v>
      </c>
      <c r="EV3642">
        <v>0</v>
      </c>
      <c r="EX3642">
        <v>0</v>
      </c>
    </row>
    <row r="3643" spans="142:174">
      <c r="EL3643">
        <v>44346</v>
      </c>
      <c r="EM3643" t="s">
        <v>29927</v>
      </c>
      <c r="EN3643" t="s">
        <v>17425</v>
      </c>
      <c r="EO3643" t="s">
        <v>29929</v>
      </c>
      <c r="EP3643">
        <v>585622329677</v>
      </c>
      <c r="EQ3643" t="s">
        <v>207</v>
      </c>
      <c r="ER3643" t="s">
        <v>209</v>
      </c>
      <c r="ES3643">
        <v>3</v>
      </c>
      <c r="ET3643">
        <v>0</v>
      </c>
      <c r="EU3643">
        <v>0</v>
      </c>
      <c r="EV3643">
        <v>0</v>
      </c>
      <c r="EX3643">
        <v>0</v>
      </c>
    </row>
    <row r="3644" spans="142:174">
      <c r="EL3644">
        <v>44346</v>
      </c>
      <c r="EM3644" t="s">
        <v>29927</v>
      </c>
      <c r="EN3644" t="s">
        <v>17425</v>
      </c>
      <c r="EO3644" t="s">
        <v>29929</v>
      </c>
      <c r="EP3644">
        <v>585622329677</v>
      </c>
      <c r="EQ3644" t="s">
        <v>207</v>
      </c>
      <c r="ER3644" t="s">
        <v>29926</v>
      </c>
      <c r="ES3644">
        <v>1</v>
      </c>
      <c r="ET3644">
        <v>0</v>
      </c>
      <c r="EU3644">
        <v>0</v>
      </c>
      <c r="EV3644">
        <v>0</v>
      </c>
      <c r="EX3644">
        <v>0</v>
      </c>
    </row>
    <row r="3645" spans="142:174">
      <c r="EL3645">
        <v>44346</v>
      </c>
      <c r="EM3645" t="s">
        <v>29927</v>
      </c>
      <c r="EN3645" t="s">
        <v>3779</v>
      </c>
      <c r="EO3645" t="s">
        <v>29929</v>
      </c>
      <c r="EP3645">
        <v>628188901458</v>
      </c>
      <c r="EQ3645" t="s">
        <v>207</v>
      </c>
      <c r="ER3645" t="s">
        <v>209</v>
      </c>
      <c r="ES3645">
        <v>22</v>
      </c>
      <c r="ET3645">
        <v>1</v>
      </c>
      <c r="EU3645">
        <v>123</v>
      </c>
      <c r="EV3645">
        <v>4.5454999999999997</v>
      </c>
      <c r="EW3645">
        <v>123</v>
      </c>
      <c r="EX3645">
        <v>5590.9090999999999</v>
      </c>
    </row>
    <row r="3646" spans="142:174">
      <c r="EL3646">
        <v>44346</v>
      </c>
      <c r="EM3646" t="s">
        <v>29927</v>
      </c>
      <c r="EN3646" t="s">
        <v>3779</v>
      </c>
      <c r="EO3646" t="s">
        <v>29929</v>
      </c>
      <c r="EP3646">
        <v>628188901458</v>
      </c>
      <c r="EQ3646" t="s">
        <v>207</v>
      </c>
      <c r="ER3646" t="s">
        <v>29926</v>
      </c>
      <c r="ES3646">
        <v>1</v>
      </c>
      <c r="ET3646">
        <v>0</v>
      </c>
      <c r="EU3646">
        <v>0</v>
      </c>
      <c r="EV3646">
        <v>0</v>
      </c>
      <c r="EX3646">
        <v>0</v>
      </c>
    </row>
    <row r="3647" spans="142:174">
      <c r="EL3647">
        <v>44346</v>
      </c>
      <c r="EM3647" t="s">
        <v>29930</v>
      </c>
      <c r="EN3647" t="s">
        <v>24738</v>
      </c>
      <c r="EO3647" t="s">
        <v>29929</v>
      </c>
      <c r="EP3647">
        <v>574703641670</v>
      </c>
      <c r="EQ3647" t="s">
        <v>207</v>
      </c>
      <c r="ER3647" t="s">
        <v>209</v>
      </c>
      <c r="ES3647">
        <v>90</v>
      </c>
      <c r="ET3647">
        <v>4</v>
      </c>
      <c r="EU3647">
        <v>710</v>
      </c>
      <c r="EV3647">
        <v>4.4443999999999999</v>
      </c>
      <c r="EW3647">
        <v>177.5</v>
      </c>
      <c r="EX3647">
        <v>7888.8888999999999</v>
      </c>
      <c r="EY3647" s="99">
        <v>0</v>
      </c>
      <c r="EZ3647" s="99">
        <v>0</v>
      </c>
      <c r="FA3647" s="99">
        <v>0</v>
      </c>
      <c r="FB3647" s="99">
        <v>0</v>
      </c>
      <c r="FC3647" s="99">
        <v>0</v>
      </c>
      <c r="FD3647" s="99">
        <v>0</v>
      </c>
      <c r="FE3647" s="99">
        <v>0</v>
      </c>
      <c r="FF3647" s="99">
        <v>0</v>
      </c>
      <c r="FG3647" s="99">
        <v>0</v>
      </c>
      <c r="FH3647" s="99">
        <v>0</v>
      </c>
      <c r="FI3647" s="99">
        <v>0</v>
      </c>
      <c r="FJ3647" s="99">
        <v>0</v>
      </c>
      <c r="FK3647" s="99">
        <v>3</v>
      </c>
      <c r="FL3647" s="99">
        <v>3</v>
      </c>
      <c r="FM3647" s="99">
        <v>0</v>
      </c>
      <c r="FN3647" s="99">
        <v>0</v>
      </c>
      <c r="FO3647" s="99">
        <v>0</v>
      </c>
      <c r="FP3647" s="99">
        <v>0</v>
      </c>
      <c r="FQ3647" s="99">
        <v>0</v>
      </c>
      <c r="FR3647" s="99">
        <v>0</v>
      </c>
    </row>
    <row r="3648" spans="142:174">
      <c r="EL3648">
        <v>44346</v>
      </c>
      <c r="EM3648" t="s">
        <v>29930</v>
      </c>
      <c r="EN3648" t="s">
        <v>24738</v>
      </c>
      <c r="EO3648" t="s">
        <v>29929</v>
      </c>
      <c r="EP3648">
        <v>574703641670</v>
      </c>
      <c r="EQ3648" t="s">
        <v>207</v>
      </c>
      <c r="ER3648" t="s">
        <v>29926</v>
      </c>
      <c r="ES3648">
        <v>2</v>
      </c>
      <c r="ET3648">
        <v>0</v>
      </c>
      <c r="EU3648">
        <v>0</v>
      </c>
      <c r="EV3648">
        <v>0</v>
      </c>
      <c r="EX3648">
        <v>0</v>
      </c>
    </row>
    <row r="3649" spans="142:174">
      <c r="EL3649">
        <v>44346</v>
      </c>
      <c r="EM3649" t="s">
        <v>33313</v>
      </c>
      <c r="EN3649" t="s">
        <v>1370</v>
      </c>
      <c r="EO3649" t="s">
        <v>206</v>
      </c>
      <c r="EP3649">
        <v>599408782168</v>
      </c>
      <c r="EQ3649" t="s">
        <v>207</v>
      </c>
      <c r="ER3649" t="s">
        <v>208</v>
      </c>
      <c r="ES3649">
        <v>1</v>
      </c>
      <c r="ET3649">
        <v>0</v>
      </c>
      <c r="EU3649">
        <v>0</v>
      </c>
      <c r="EV3649">
        <v>0</v>
      </c>
      <c r="EX3649">
        <v>0</v>
      </c>
    </row>
    <row r="3650" spans="142:174">
      <c r="EL3650">
        <v>44346</v>
      </c>
      <c r="EM3650" t="s">
        <v>33313</v>
      </c>
      <c r="EN3650" t="s">
        <v>1370</v>
      </c>
      <c r="EO3650" t="s">
        <v>206</v>
      </c>
      <c r="EP3650">
        <v>599408782168</v>
      </c>
      <c r="EQ3650" t="s">
        <v>207</v>
      </c>
      <c r="ER3650" t="s">
        <v>209</v>
      </c>
      <c r="ES3650">
        <v>409</v>
      </c>
      <c r="ET3650">
        <v>13</v>
      </c>
      <c r="EU3650">
        <v>5000</v>
      </c>
      <c r="EV3650">
        <v>3.1785000000000001</v>
      </c>
      <c r="EW3650">
        <v>384.61540000000002</v>
      </c>
      <c r="EX3650">
        <v>12224.938899999999</v>
      </c>
      <c r="EY3650" s="99">
        <v>0</v>
      </c>
      <c r="EZ3650" s="99">
        <v>0</v>
      </c>
      <c r="FA3650" s="99">
        <v>0</v>
      </c>
      <c r="FB3650" s="99">
        <v>0</v>
      </c>
      <c r="FC3650" s="99">
        <v>0</v>
      </c>
      <c r="FD3650" s="99">
        <v>0</v>
      </c>
      <c r="FE3650" s="99">
        <v>0</v>
      </c>
      <c r="FF3650" s="99">
        <v>2</v>
      </c>
      <c r="FG3650" s="99">
        <v>0</v>
      </c>
      <c r="FH3650" s="99">
        <v>2</v>
      </c>
      <c r="FI3650" s="99">
        <v>0</v>
      </c>
      <c r="FJ3650" s="99">
        <v>3</v>
      </c>
      <c r="FK3650" s="99">
        <v>0</v>
      </c>
      <c r="FL3650" s="99">
        <v>3</v>
      </c>
      <c r="FM3650" s="99">
        <v>0</v>
      </c>
      <c r="FN3650" s="99">
        <v>0</v>
      </c>
      <c r="FO3650" s="99">
        <v>0</v>
      </c>
      <c r="FP3650" s="99">
        <v>0</v>
      </c>
      <c r="FQ3650" s="99">
        <v>0</v>
      </c>
      <c r="FR3650" s="99">
        <v>0</v>
      </c>
    </row>
    <row r="3651" spans="142:174">
      <c r="EL3651">
        <v>44346</v>
      </c>
      <c r="EM3651" t="s">
        <v>32041</v>
      </c>
      <c r="EN3651" t="s">
        <v>3785</v>
      </c>
      <c r="EO3651" t="s">
        <v>29929</v>
      </c>
      <c r="EP3651">
        <v>627859828083</v>
      </c>
      <c r="EQ3651" t="s">
        <v>207</v>
      </c>
      <c r="ER3651" t="s">
        <v>209</v>
      </c>
      <c r="ES3651">
        <v>8</v>
      </c>
      <c r="ET3651">
        <v>0</v>
      </c>
      <c r="EU3651">
        <v>0</v>
      </c>
      <c r="EV3651">
        <v>0</v>
      </c>
      <c r="EX3651">
        <v>0</v>
      </c>
    </row>
    <row r="3652" spans="142:174">
      <c r="EL3652">
        <v>44346</v>
      </c>
      <c r="EM3652" t="s">
        <v>32041</v>
      </c>
      <c r="EN3652" t="s">
        <v>3785</v>
      </c>
      <c r="EO3652" t="s">
        <v>29929</v>
      </c>
      <c r="EP3652">
        <v>627859828083</v>
      </c>
      <c r="EQ3652" t="s">
        <v>207</v>
      </c>
      <c r="ER3652" t="s">
        <v>29926</v>
      </c>
      <c r="ES3652">
        <v>1</v>
      </c>
      <c r="ET3652">
        <v>0</v>
      </c>
      <c r="EU3652">
        <v>0</v>
      </c>
      <c r="EV3652">
        <v>0</v>
      </c>
      <c r="EX3652">
        <v>0</v>
      </c>
    </row>
    <row r="3653" spans="142:174">
      <c r="EL3653">
        <v>44346</v>
      </c>
      <c r="EM3653" t="s">
        <v>32042</v>
      </c>
      <c r="EN3653" t="s">
        <v>3777</v>
      </c>
      <c r="EO3653" t="s">
        <v>29929</v>
      </c>
      <c r="EP3653">
        <v>627860956677</v>
      </c>
      <c r="EQ3653" t="s">
        <v>207</v>
      </c>
      <c r="ER3653" t="s">
        <v>208</v>
      </c>
      <c r="ES3653">
        <v>1</v>
      </c>
      <c r="ET3653">
        <v>0</v>
      </c>
      <c r="EU3653">
        <v>0</v>
      </c>
      <c r="EV3653">
        <v>0</v>
      </c>
      <c r="EX3653">
        <v>0</v>
      </c>
    </row>
    <row r="3654" spans="142:174">
      <c r="EL3654">
        <v>44346</v>
      </c>
      <c r="EM3654" t="s">
        <v>32040</v>
      </c>
      <c r="EN3654" t="s">
        <v>17433</v>
      </c>
      <c r="EO3654" t="s">
        <v>29929</v>
      </c>
      <c r="EP3654">
        <v>574398131691</v>
      </c>
      <c r="EQ3654" t="s">
        <v>207</v>
      </c>
      <c r="ER3654" t="s">
        <v>208</v>
      </c>
      <c r="ES3654">
        <v>32</v>
      </c>
      <c r="ET3654">
        <v>0</v>
      </c>
      <c r="EU3654">
        <v>0</v>
      </c>
      <c r="EV3654">
        <v>0</v>
      </c>
      <c r="EX3654">
        <v>0</v>
      </c>
    </row>
    <row r="3655" spans="142:174">
      <c r="EL3655">
        <v>44346</v>
      </c>
      <c r="EM3655" t="s">
        <v>32041</v>
      </c>
      <c r="EN3655" t="s">
        <v>3779</v>
      </c>
      <c r="EO3655" t="s">
        <v>29929</v>
      </c>
      <c r="EP3655">
        <v>628188901458</v>
      </c>
      <c r="EQ3655" t="s">
        <v>207</v>
      </c>
      <c r="ER3655" t="s">
        <v>208</v>
      </c>
      <c r="ES3655">
        <v>48</v>
      </c>
      <c r="ET3655">
        <v>0</v>
      </c>
      <c r="EU3655">
        <v>0</v>
      </c>
      <c r="EV3655">
        <v>0</v>
      </c>
      <c r="EX3655">
        <v>0</v>
      </c>
    </row>
    <row r="3656" spans="142:174">
      <c r="EL3656">
        <v>44346</v>
      </c>
      <c r="EM3656" t="s">
        <v>32041</v>
      </c>
      <c r="EN3656" t="s">
        <v>3779</v>
      </c>
      <c r="EO3656" t="s">
        <v>29929</v>
      </c>
      <c r="EP3656">
        <v>628188901458</v>
      </c>
      <c r="EQ3656" t="s">
        <v>207</v>
      </c>
      <c r="ER3656" t="s">
        <v>209</v>
      </c>
      <c r="ES3656">
        <v>13</v>
      </c>
      <c r="ET3656">
        <v>0</v>
      </c>
      <c r="EU3656">
        <v>0</v>
      </c>
      <c r="EV3656">
        <v>0</v>
      </c>
      <c r="EX3656">
        <v>0</v>
      </c>
    </row>
    <row r="3657" spans="142:174">
      <c r="EL3657">
        <v>44346</v>
      </c>
      <c r="EM3657" t="s">
        <v>32041</v>
      </c>
      <c r="EN3657" t="s">
        <v>3779</v>
      </c>
      <c r="EO3657" t="s">
        <v>29929</v>
      </c>
      <c r="EP3657">
        <v>628188901458</v>
      </c>
      <c r="EQ3657" t="s">
        <v>207</v>
      </c>
      <c r="ER3657" t="s">
        <v>29926</v>
      </c>
      <c r="ES3657">
        <v>1</v>
      </c>
      <c r="ET3657">
        <v>0</v>
      </c>
      <c r="EU3657">
        <v>0</v>
      </c>
      <c r="EV3657">
        <v>0</v>
      </c>
      <c r="EX3657">
        <v>0</v>
      </c>
    </row>
    <row r="3658" spans="142:174">
      <c r="EL3658">
        <v>44346</v>
      </c>
      <c r="EM3658" t="s">
        <v>32041</v>
      </c>
      <c r="EN3658" t="s">
        <v>3777</v>
      </c>
      <c r="EO3658" t="s">
        <v>29929</v>
      </c>
      <c r="EP3658">
        <v>627860956677</v>
      </c>
      <c r="EQ3658" t="s">
        <v>207</v>
      </c>
      <c r="ER3658" t="s">
        <v>209</v>
      </c>
      <c r="ES3658">
        <v>4</v>
      </c>
      <c r="ET3658">
        <v>0</v>
      </c>
      <c r="EU3658">
        <v>0</v>
      </c>
      <c r="EV3658">
        <v>0</v>
      </c>
      <c r="EX3658">
        <v>0</v>
      </c>
    </row>
    <row r="3659" spans="142:174">
      <c r="EL3659">
        <v>44346</v>
      </c>
      <c r="EM3659" t="s">
        <v>32039</v>
      </c>
      <c r="EN3659" t="s">
        <v>3793</v>
      </c>
      <c r="EO3659" t="s">
        <v>29929</v>
      </c>
      <c r="EP3659">
        <v>628786455613</v>
      </c>
      <c r="EQ3659" t="s">
        <v>207</v>
      </c>
      <c r="ER3659" t="s">
        <v>209</v>
      </c>
      <c r="ES3659">
        <v>9</v>
      </c>
      <c r="ET3659">
        <v>0</v>
      </c>
      <c r="EU3659">
        <v>0</v>
      </c>
      <c r="EV3659">
        <v>0</v>
      </c>
      <c r="EX3659">
        <v>0</v>
      </c>
    </row>
    <row r="3660" spans="142:174">
      <c r="EL3660">
        <v>44346</v>
      </c>
      <c r="EM3660" t="s">
        <v>32039</v>
      </c>
      <c r="EN3660" t="s">
        <v>3778</v>
      </c>
      <c r="EO3660" t="s">
        <v>29929</v>
      </c>
      <c r="EP3660">
        <v>628195165591</v>
      </c>
      <c r="EQ3660" t="s">
        <v>207</v>
      </c>
      <c r="ER3660" t="s">
        <v>208</v>
      </c>
      <c r="ES3660">
        <v>2</v>
      </c>
      <c r="ET3660">
        <v>0</v>
      </c>
      <c r="EU3660">
        <v>0</v>
      </c>
      <c r="EV3660">
        <v>0</v>
      </c>
      <c r="EX3660">
        <v>0</v>
      </c>
    </row>
    <row r="3661" spans="142:174">
      <c r="EL3661">
        <v>44346</v>
      </c>
      <c r="EM3661" t="s">
        <v>32039</v>
      </c>
      <c r="EN3661" t="s">
        <v>3778</v>
      </c>
      <c r="EO3661" t="s">
        <v>29929</v>
      </c>
      <c r="EP3661">
        <v>628195165591</v>
      </c>
      <c r="EQ3661" t="s">
        <v>207</v>
      </c>
      <c r="ER3661" t="s">
        <v>209</v>
      </c>
      <c r="ES3661">
        <v>2</v>
      </c>
      <c r="ET3661">
        <v>0</v>
      </c>
      <c r="EU3661">
        <v>0</v>
      </c>
      <c r="EV3661">
        <v>0</v>
      </c>
      <c r="EX3661">
        <v>0</v>
      </c>
    </row>
    <row r="3662" spans="142:174">
      <c r="EL3662">
        <v>44346</v>
      </c>
      <c r="EM3662" t="s">
        <v>32039</v>
      </c>
      <c r="EN3662" t="s">
        <v>3779</v>
      </c>
      <c r="EO3662" t="s">
        <v>29929</v>
      </c>
      <c r="EP3662">
        <v>628188901458</v>
      </c>
      <c r="EQ3662" t="s">
        <v>207</v>
      </c>
      <c r="ER3662" t="s">
        <v>208</v>
      </c>
      <c r="ES3662">
        <v>25</v>
      </c>
      <c r="ET3662">
        <v>0</v>
      </c>
      <c r="EU3662">
        <v>0</v>
      </c>
      <c r="EV3662">
        <v>0</v>
      </c>
      <c r="EX3662">
        <v>0</v>
      </c>
    </row>
    <row r="3663" spans="142:174">
      <c r="EL3663">
        <v>44346</v>
      </c>
      <c r="EM3663" t="s">
        <v>32042</v>
      </c>
      <c r="EN3663" t="s">
        <v>609</v>
      </c>
      <c r="EO3663" t="s">
        <v>29929</v>
      </c>
      <c r="EP3663">
        <v>574298647000</v>
      </c>
      <c r="EQ3663" t="s">
        <v>207</v>
      </c>
      <c r="ER3663" t="s">
        <v>208</v>
      </c>
      <c r="ES3663">
        <v>36</v>
      </c>
      <c r="ET3663">
        <v>0</v>
      </c>
      <c r="EU3663">
        <v>0</v>
      </c>
      <c r="EV3663">
        <v>0</v>
      </c>
      <c r="EX3663">
        <v>0</v>
      </c>
    </row>
    <row r="3664" spans="142:174">
      <c r="EL3664">
        <v>44346</v>
      </c>
      <c r="EM3664" t="s">
        <v>32041</v>
      </c>
      <c r="EN3664" t="s">
        <v>17428</v>
      </c>
      <c r="EO3664" t="s">
        <v>29929</v>
      </c>
      <c r="EP3664">
        <v>574813586895</v>
      </c>
      <c r="EQ3664" t="s">
        <v>207</v>
      </c>
      <c r="ER3664" t="s">
        <v>208</v>
      </c>
      <c r="ES3664">
        <v>7</v>
      </c>
      <c r="ET3664">
        <v>0</v>
      </c>
      <c r="EU3664">
        <v>0</v>
      </c>
      <c r="EV3664">
        <v>0</v>
      </c>
      <c r="EX3664">
        <v>0</v>
      </c>
    </row>
    <row r="3665" spans="142:154">
      <c r="EL3665">
        <v>44346</v>
      </c>
      <c r="EM3665" t="s">
        <v>32041</v>
      </c>
      <c r="EN3665" t="s">
        <v>17428</v>
      </c>
      <c r="EO3665" t="s">
        <v>29929</v>
      </c>
      <c r="EP3665">
        <v>574813586895</v>
      </c>
      <c r="EQ3665" t="s">
        <v>207</v>
      </c>
      <c r="ER3665" t="s">
        <v>209</v>
      </c>
      <c r="ES3665">
        <v>11</v>
      </c>
      <c r="ET3665">
        <v>0</v>
      </c>
      <c r="EU3665">
        <v>0</v>
      </c>
      <c r="EV3665">
        <v>0</v>
      </c>
      <c r="EX3665">
        <v>0</v>
      </c>
    </row>
    <row r="3666" spans="142:154">
      <c r="EL3666">
        <v>44346</v>
      </c>
      <c r="EM3666" t="s">
        <v>32042</v>
      </c>
      <c r="EN3666" t="s">
        <v>3783</v>
      </c>
      <c r="EO3666" t="s">
        <v>29929</v>
      </c>
      <c r="EP3666">
        <v>628192997700</v>
      </c>
      <c r="EQ3666" t="s">
        <v>207</v>
      </c>
      <c r="ER3666" t="s">
        <v>208</v>
      </c>
      <c r="ES3666">
        <v>37</v>
      </c>
      <c r="ET3666">
        <v>0</v>
      </c>
      <c r="EU3666">
        <v>0</v>
      </c>
      <c r="EV3666">
        <v>0</v>
      </c>
      <c r="EX3666">
        <v>0</v>
      </c>
    </row>
    <row r="3667" spans="142:154">
      <c r="EL3667">
        <v>44346</v>
      </c>
      <c r="EM3667" t="s">
        <v>32039</v>
      </c>
      <c r="EN3667" t="s">
        <v>3783</v>
      </c>
      <c r="EO3667" t="s">
        <v>29929</v>
      </c>
      <c r="EP3667">
        <v>628192997700</v>
      </c>
      <c r="EQ3667" t="s">
        <v>207</v>
      </c>
      <c r="ER3667" t="s">
        <v>208</v>
      </c>
      <c r="ES3667">
        <v>1</v>
      </c>
      <c r="ET3667">
        <v>0</v>
      </c>
      <c r="EU3667">
        <v>0</v>
      </c>
      <c r="EV3667">
        <v>0</v>
      </c>
      <c r="EX3667">
        <v>0</v>
      </c>
    </row>
    <row r="3668" spans="142:154">
      <c r="EL3668">
        <v>44346</v>
      </c>
      <c r="EM3668" t="s">
        <v>32039</v>
      </c>
      <c r="EN3668" t="s">
        <v>3785</v>
      </c>
      <c r="EO3668" t="s">
        <v>29929</v>
      </c>
      <c r="EP3668">
        <v>627859828083</v>
      </c>
      <c r="EQ3668" t="s">
        <v>207</v>
      </c>
      <c r="ER3668" t="s">
        <v>208</v>
      </c>
      <c r="ES3668">
        <v>8</v>
      </c>
      <c r="ET3668">
        <v>0</v>
      </c>
      <c r="EU3668">
        <v>0</v>
      </c>
      <c r="EV3668">
        <v>0</v>
      </c>
      <c r="EX3668">
        <v>0</v>
      </c>
    </row>
    <row r="3669" spans="142:154">
      <c r="EL3669">
        <v>44346</v>
      </c>
      <c r="EM3669" t="s">
        <v>32041</v>
      </c>
      <c r="EN3669" t="s">
        <v>3783</v>
      </c>
      <c r="EO3669" t="s">
        <v>29929</v>
      </c>
      <c r="EP3669">
        <v>628192997700</v>
      </c>
      <c r="EQ3669" t="s">
        <v>207</v>
      </c>
      <c r="ER3669" t="s">
        <v>209</v>
      </c>
      <c r="ES3669">
        <v>8</v>
      </c>
      <c r="ET3669">
        <v>0</v>
      </c>
      <c r="EU3669">
        <v>0</v>
      </c>
      <c r="EV3669">
        <v>0</v>
      </c>
      <c r="EX3669">
        <v>0</v>
      </c>
    </row>
    <row r="3670" spans="142:154">
      <c r="EL3670">
        <v>44346</v>
      </c>
      <c r="EM3670" t="s">
        <v>32041</v>
      </c>
      <c r="EN3670" t="s">
        <v>17433</v>
      </c>
      <c r="EO3670" t="s">
        <v>29929</v>
      </c>
      <c r="EP3670">
        <v>574398131691</v>
      </c>
      <c r="EQ3670" t="s">
        <v>207</v>
      </c>
      <c r="ER3670" t="s">
        <v>208</v>
      </c>
      <c r="ES3670">
        <v>5</v>
      </c>
      <c r="ET3670">
        <v>0</v>
      </c>
      <c r="EU3670">
        <v>0</v>
      </c>
      <c r="EV3670">
        <v>0</v>
      </c>
      <c r="EX3670">
        <v>0</v>
      </c>
    </row>
    <row r="3671" spans="142:154">
      <c r="EL3671">
        <v>44346</v>
      </c>
      <c r="EM3671" t="s">
        <v>32041</v>
      </c>
      <c r="EN3671" t="s">
        <v>17433</v>
      </c>
      <c r="EO3671" t="s">
        <v>29929</v>
      </c>
      <c r="EP3671">
        <v>574398131691</v>
      </c>
      <c r="EQ3671" t="s">
        <v>207</v>
      </c>
      <c r="ER3671" t="s">
        <v>209</v>
      </c>
      <c r="ES3671">
        <v>6</v>
      </c>
      <c r="ET3671">
        <v>0</v>
      </c>
      <c r="EU3671">
        <v>0</v>
      </c>
      <c r="EV3671">
        <v>0</v>
      </c>
      <c r="EX3671">
        <v>0</v>
      </c>
    </row>
    <row r="3672" spans="142:154">
      <c r="EL3672">
        <v>44346</v>
      </c>
      <c r="EM3672" t="s">
        <v>32041</v>
      </c>
      <c r="EN3672" t="s">
        <v>3778</v>
      </c>
      <c r="EO3672" t="s">
        <v>29929</v>
      </c>
      <c r="EP3672">
        <v>628195165591</v>
      </c>
      <c r="EQ3672" t="s">
        <v>207</v>
      </c>
      <c r="ER3672" t="s">
        <v>208</v>
      </c>
      <c r="ES3672">
        <v>15</v>
      </c>
      <c r="ET3672">
        <v>0</v>
      </c>
      <c r="EU3672">
        <v>0</v>
      </c>
      <c r="EV3672">
        <v>0</v>
      </c>
      <c r="EX3672">
        <v>0</v>
      </c>
    </row>
    <row r="3673" spans="142:154">
      <c r="EL3673">
        <v>44346</v>
      </c>
      <c r="EM3673" t="s">
        <v>32041</v>
      </c>
      <c r="EN3673" t="s">
        <v>3778</v>
      </c>
      <c r="EO3673" t="s">
        <v>29929</v>
      </c>
      <c r="EP3673">
        <v>628195165591</v>
      </c>
      <c r="EQ3673" t="s">
        <v>207</v>
      </c>
      <c r="ER3673" t="s">
        <v>209</v>
      </c>
      <c r="ES3673">
        <v>5</v>
      </c>
      <c r="ET3673">
        <v>1</v>
      </c>
      <c r="EU3673">
        <v>50</v>
      </c>
      <c r="EV3673">
        <v>20</v>
      </c>
      <c r="EW3673">
        <v>50</v>
      </c>
      <c r="EX3673">
        <v>10000</v>
      </c>
    </row>
    <row r="3674" spans="142:154">
      <c r="EL3674">
        <v>44346</v>
      </c>
      <c r="EM3674" t="s">
        <v>32921</v>
      </c>
      <c r="EN3674" t="s">
        <v>32924</v>
      </c>
      <c r="EO3674" t="s">
        <v>29929</v>
      </c>
      <c r="EP3674">
        <v>643887644126</v>
      </c>
      <c r="EQ3674" t="s">
        <v>207</v>
      </c>
      <c r="ER3674" t="s">
        <v>209</v>
      </c>
      <c r="ES3674">
        <v>1</v>
      </c>
      <c r="ET3674">
        <v>0</v>
      </c>
      <c r="EU3674">
        <v>0</v>
      </c>
      <c r="EV3674">
        <v>0</v>
      </c>
      <c r="EX3674">
        <v>0</v>
      </c>
    </row>
    <row r="3675" spans="142:154">
      <c r="EL3675">
        <v>44346</v>
      </c>
      <c r="EM3675" t="s">
        <v>32921</v>
      </c>
      <c r="EN3675" t="s">
        <v>32922</v>
      </c>
      <c r="EO3675" t="s">
        <v>29929</v>
      </c>
      <c r="EP3675">
        <v>644276345723</v>
      </c>
      <c r="EQ3675" t="s">
        <v>207</v>
      </c>
      <c r="ER3675" t="s">
        <v>208</v>
      </c>
      <c r="ES3675">
        <v>2</v>
      </c>
      <c r="ET3675">
        <v>0</v>
      </c>
      <c r="EU3675">
        <v>0</v>
      </c>
      <c r="EV3675">
        <v>0</v>
      </c>
      <c r="EX3675">
        <v>0</v>
      </c>
    </row>
    <row r="3676" spans="142:154">
      <c r="EL3676">
        <v>44346</v>
      </c>
      <c r="EM3676" t="s">
        <v>32921</v>
      </c>
      <c r="EN3676" t="s">
        <v>32922</v>
      </c>
      <c r="EO3676" t="s">
        <v>29929</v>
      </c>
      <c r="EP3676">
        <v>644276345723</v>
      </c>
      <c r="EQ3676" t="s">
        <v>207</v>
      </c>
      <c r="ER3676" t="s">
        <v>209</v>
      </c>
      <c r="ES3676">
        <v>5</v>
      </c>
      <c r="ET3676">
        <v>0</v>
      </c>
      <c r="EU3676">
        <v>0</v>
      </c>
      <c r="EV3676">
        <v>0</v>
      </c>
      <c r="EX3676">
        <v>0</v>
      </c>
    </row>
    <row r="3677" spans="142:154">
      <c r="EL3677">
        <v>44346</v>
      </c>
      <c r="EM3677" t="s">
        <v>32040</v>
      </c>
      <c r="EN3677" t="s">
        <v>19037</v>
      </c>
      <c r="EO3677" t="s">
        <v>29929</v>
      </c>
      <c r="EP3677">
        <v>574190053228</v>
      </c>
      <c r="EQ3677" t="s">
        <v>207</v>
      </c>
      <c r="ER3677" t="s">
        <v>208</v>
      </c>
      <c r="ES3677">
        <v>15</v>
      </c>
      <c r="ET3677">
        <v>0</v>
      </c>
      <c r="EU3677">
        <v>0</v>
      </c>
      <c r="EV3677">
        <v>0</v>
      </c>
      <c r="EX3677">
        <v>0</v>
      </c>
    </row>
    <row r="3678" spans="142:154">
      <c r="EL3678">
        <v>44346</v>
      </c>
      <c r="EM3678" t="s">
        <v>32039</v>
      </c>
      <c r="EN3678" t="s">
        <v>19037</v>
      </c>
      <c r="EO3678" t="s">
        <v>29929</v>
      </c>
      <c r="EP3678">
        <v>574190053228</v>
      </c>
      <c r="EQ3678" t="s">
        <v>207</v>
      </c>
      <c r="ER3678" t="s">
        <v>208</v>
      </c>
      <c r="ES3678">
        <v>1</v>
      </c>
      <c r="ET3678">
        <v>0</v>
      </c>
      <c r="EU3678">
        <v>0</v>
      </c>
      <c r="EV3678">
        <v>0</v>
      </c>
      <c r="EX3678">
        <v>0</v>
      </c>
    </row>
    <row r="3679" spans="142:154">
      <c r="EL3679">
        <v>44346</v>
      </c>
      <c r="EM3679" t="s">
        <v>32039</v>
      </c>
      <c r="EN3679" t="s">
        <v>19037</v>
      </c>
      <c r="EO3679" t="s">
        <v>29929</v>
      </c>
      <c r="EP3679">
        <v>574190053228</v>
      </c>
      <c r="EQ3679" t="s">
        <v>207</v>
      </c>
      <c r="ER3679" t="s">
        <v>209</v>
      </c>
      <c r="ES3679">
        <v>1</v>
      </c>
      <c r="ET3679">
        <v>0</v>
      </c>
      <c r="EU3679">
        <v>0</v>
      </c>
      <c r="EV3679">
        <v>0</v>
      </c>
      <c r="EX3679">
        <v>0</v>
      </c>
    </row>
    <row r="3680" spans="142:154">
      <c r="EL3680">
        <v>44346</v>
      </c>
      <c r="EM3680" t="s">
        <v>32042</v>
      </c>
      <c r="EN3680" t="s">
        <v>3778</v>
      </c>
      <c r="EO3680" t="s">
        <v>29929</v>
      </c>
      <c r="EP3680">
        <v>628195165591</v>
      </c>
      <c r="EQ3680" t="s">
        <v>207</v>
      </c>
      <c r="ER3680" t="s">
        <v>208</v>
      </c>
      <c r="ES3680">
        <v>63</v>
      </c>
      <c r="ET3680">
        <v>0</v>
      </c>
      <c r="EU3680">
        <v>0</v>
      </c>
      <c r="EV3680">
        <v>0</v>
      </c>
      <c r="EX3680">
        <v>0</v>
      </c>
    </row>
    <row r="3681" spans="142:174">
      <c r="EL3681">
        <v>44346</v>
      </c>
      <c r="EM3681" t="s">
        <v>32039</v>
      </c>
      <c r="EN3681" t="s">
        <v>17433</v>
      </c>
      <c r="EO3681" t="s">
        <v>29929</v>
      </c>
      <c r="EP3681">
        <v>574398131691</v>
      </c>
      <c r="EQ3681" t="s">
        <v>207</v>
      </c>
      <c r="ER3681" t="s">
        <v>29926</v>
      </c>
      <c r="ES3681">
        <v>1</v>
      </c>
      <c r="ET3681">
        <v>0</v>
      </c>
      <c r="EU3681">
        <v>0</v>
      </c>
      <c r="EV3681">
        <v>0</v>
      </c>
      <c r="EX3681">
        <v>0</v>
      </c>
    </row>
    <row r="3682" spans="142:174">
      <c r="EL3682">
        <v>44346</v>
      </c>
      <c r="EM3682" t="s">
        <v>32041</v>
      </c>
      <c r="EN3682" t="s">
        <v>609</v>
      </c>
      <c r="EO3682" t="s">
        <v>29929</v>
      </c>
      <c r="EP3682">
        <v>574298647000</v>
      </c>
      <c r="EQ3682" t="s">
        <v>207</v>
      </c>
      <c r="ER3682" t="s">
        <v>208</v>
      </c>
      <c r="ES3682">
        <v>46</v>
      </c>
      <c r="ET3682">
        <v>0</v>
      </c>
      <c r="EU3682">
        <v>0</v>
      </c>
      <c r="EV3682">
        <v>0</v>
      </c>
      <c r="EX3682">
        <v>0</v>
      </c>
    </row>
    <row r="3683" spans="142:174">
      <c r="EL3683">
        <v>44346</v>
      </c>
      <c r="EM3683" t="s">
        <v>32041</v>
      </c>
      <c r="EN3683" t="s">
        <v>609</v>
      </c>
      <c r="EO3683" t="s">
        <v>29929</v>
      </c>
      <c r="EP3683">
        <v>574298647000</v>
      </c>
      <c r="EQ3683" t="s">
        <v>207</v>
      </c>
      <c r="ER3683" t="s">
        <v>209</v>
      </c>
      <c r="ES3683">
        <v>2</v>
      </c>
      <c r="ET3683">
        <v>0</v>
      </c>
      <c r="EU3683">
        <v>0</v>
      </c>
      <c r="EV3683">
        <v>0</v>
      </c>
      <c r="EX3683">
        <v>0</v>
      </c>
    </row>
    <row r="3684" spans="142:174">
      <c r="EL3684">
        <v>44346</v>
      </c>
      <c r="EM3684" t="s">
        <v>32041</v>
      </c>
      <c r="EN3684" t="s">
        <v>3793</v>
      </c>
      <c r="EO3684" t="s">
        <v>29929</v>
      </c>
      <c r="EP3684">
        <v>628786455613</v>
      </c>
      <c r="EQ3684" t="s">
        <v>207</v>
      </c>
      <c r="ER3684" t="s">
        <v>208</v>
      </c>
      <c r="ES3684">
        <v>37</v>
      </c>
      <c r="ET3684">
        <v>0</v>
      </c>
      <c r="EU3684">
        <v>0</v>
      </c>
      <c r="EV3684">
        <v>0</v>
      </c>
      <c r="EX3684">
        <v>0</v>
      </c>
    </row>
    <row r="3685" spans="142:174">
      <c r="EL3685">
        <v>44346</v>
      </c>
      <c r="EM3685" t="s">
        <v>32041</v>
      </c>
      <c r="EN3685" t="s">
        <v>3793</v>
      </c>
      <c r="EO3685" t="s">
        <v>29929</v>
      </c>
      <c r="EP3685">
        <v>628786455613</v>
      </c>
      <c r="EQ3685" t="s">
        <v>207</v>
      </c>
      <c r="ER3685" t="s">
        <v>209</v>
      </c>
      <c r="ES3685">
        <v>6</v>
      </c>
      <c r="ET3685">
        <v>1</v>
      </c>
      <c r="EU3685">
        <v>65</v>
      </c>
      <c r="EV3685">
        <v>16.666699999999999</v>
      </c>
      <c r="EW3685">
        <v>65</v>
      </c>
      <c r="EX3685">
        <v>10833.3333</v>
      </c>
    </row>
    <row r="3686" spans="142:174">
      <c r="EL3686">
        <v>44346</v>
      </c>
      <c r="EM3686" t="s">
        <v>32041</v>
      </c>
      <c r="EN3686" t="s">
        <v>3780</v>
      </c>
      <c r="EO3686" t="s">
        <v>29929</v>
      </c>
      <c r="EP3686">
        <v>628786403173</v>
      </c>
      <c r="EQ3686" t="s">
        <v>207</v>
      </c>
      <c r="ER3686" t="s">
        <v>208</v>
      </c>
      <c r="ES3686">
        <v>1</v>
      </c>
      <c r="ET3686">
        <v>0</v>
      </c>
      <c r="EU3686">
        <v>0</v>
      </c>
      <c r="EV3686">
        <v>0</v>
      </c>
      <c r="EX3686">
        <v>0</v>
      </c>
    </row>
    <row r="3687" spans="142:174">
      <c r="EL3687">
        <v>44346</v>
      </c>
      <c r="EM3687" t="s">
        <v>32041</v>
      </c>
      <c r="EN3687" t="s">
        <v>3780</v>
      </c>
      <c r="EO3687" t="s">
        <v>29929</v>
      </c>
      <c r="EP3687">
        <v>628786403173</v>
      </c>
      <c r="EQ3687" t="s">
        <v>207</v>
      </c>
      <c r="ER3687" t="s">
        <v>209</v>
      </c>
      <c r="ES3687">
        <v>10</v>
      </c>
      <c r="ET3687">
        <v>1</v>
      </c>
      <c r="EU3687">
        <v>65</v>
      </c>
      <c r="EV3687">
        <v>10</v>
      </c>
      <c r="EW3687">
        <v>65</v>
      </c>
      <c r="EX3687">
        <v>6500</v>
      </c>
    </row>
    <row r="3688" spans="142:174">
      <c r="EL3688">
        <v>44346</v>
      </c>
      <c r="EM3688" t="s">
        <v>32041</v>
      </c>
      <c r="EN3688" t="s">
        <v>17425</v>
      </c>
      <c r="EO3688" t="s">
        <v>29929</v>
      </c>
      <c r="EP3688">
        <v>585622329677</v>
      </c>
      <c r="EQ3688" t="s">
        <v>207</v>
      </c>
      <c r="ER3688" t="s">
        <v>208</v>
      </c>
      <c r="ES3688">
        <v>15</v>
      </c>
      <c r="ET3688">
        <v>0</v>
      </c>
      <c r="EU3688">
        <v>0</v>
      </c>
      <c r="EV3688">
        <v>0</v>
      </c>
      <c r="EX3688">
        <v>0</v>
      </c>
    </row>
    <row r="3689" spans="142:174">
      <c r="EL3689">
        <v>44346</v>
      </c>
      <c r="EM3689" t="s">
        <v>32041</v>
      </c>
      <c r="EN3689" t="s">
        <v>17425</v>
      </c>
      <c r="EO3689" t="s">
        <v>29929</v>
      </c>
      <c r="EP3689">
        <v>585622329677</v>
      </c>
      <c r="EQ3689" t="s">
        <v>207</v>
      </c>
      <c r="ER3689" t="s">
        <v>209</v>
      </c>
      <c r="ES3689">
        <v>3</v>
      </c>
      <c r="ET3689">
        <v>0</v>
      </c>
      <c r="EU3689">
        <v>0</v>
      </c>
      <c r="EV3689">
        <v>0</v>
      </c>
      <c r="EX3689">
        <v>0</v>
      </c>
    </row>
    <row r="3690" spans="142:174">
      <c r="EL3690">
        <v>44346</v>
      </c>
      <c r="EM3690" t="s">
        <v>32038</v>
      </c>
      <c r="EN3690" t="s">
        <v>17428</v>
      </c>
      <c r="EO3690" t="s">
        <v>29929</v>
      </c>
      <c r="EP3690">
        <v>574813586895</v>
      </c>
      <c r="EQ3690" t="s">
        <v>207</v>
      </c>
      <c r="ER3690" t="s">
        <v>208</v>
      </c>
      <c r="ES3690">
        <v>28</v>
      </c>
      <c r="ET3690">
        <v>0</v>
      </c>
      <c r="EU3690">
        <v>0</v>
      </c>
      <c r="EV3690">
        <v>0</v>
      </c>
      <c r="EX3690">
        <v>0</v>
      </c>
    </row>
    <row r="3691" spans="142:174">
      <c r="EL3691">
        <v>44346</v>
      </c>
      <c r="EM3691" t="s">
        <v>32038</v>
      </c>
      <c r="EN3691" t="s">
        <v>3779</v>
      </c>
      <c r="EO3691" t="s">
        <v>29929</v>
      </c>
      <c r="EP3691">
        <v>628188901458</v>
      </c>
      <c r="EQ3691" t="s">
        <v>207</v>
      </c>
      <c r="ER3691" t="s">
        <v>208</v>
      </c>
      <c r="ES3691">
        <v>21</v>
      </c>
      <c r="ET3691">
        <v>0</v>
      </c>
      <c r="EU3691">
        <v>0</v>
      </c>
      <c r="EV3691">
        <v>0</v>
      </c>
      <c r="EX3691">
        <v>0</v>
      </c>
    </row>
    <row r="3692" spans="142:174">
      <c r="EL3692">
        <v>44346</v>
      </c>
      <c r="EM3692" t="s">
        <v>32041</v>
      </c>
      <c r="EN3692" t="s">
        <v>32045</v>
      </c>
      <c r="EO3692" t="s">
        <v>29929</v>
      </c>
      <c r="EP3692">
        <v>643582104858</v>
      </c>
      <c r="EQ3692" t="s">
        <v>207</v>
      </c>
      <c r="ER3692" t="s">
        <v>209</v>
      </c>
      <c r="ES3692">
        <v>4</v>
      </c>
      <c r="ET3692">
        <v>1</v>
      </c>
      <c r="EU3692">
        <v>50</v>
      </c>
      <c r="EV3692">
        <v>25</v>
      </c>
      <c r="EW3692">
        <v>50</v>
      </c>
      <c r="EX3692">
        <v>12500</v>
      </c>
      <c r="EY3692" s="99">
        <v>0</v>
      </c>
      <c r="EZ3692" s="99">
        <v>0</v>
      </c>
      <c r="FA3692" s="99">
        <v>0</v>
      </c>
      <c r="FB3692" s="99">
        <v>0</v>
      </c>
      <c r="FC3692" s="99">
        <v>0</v>
      </c>
      <c r="FD3692" s="99">
        <v>0</v>
      </c>
      <c r="FE3692" s="99">
        <v>0</v>
      </c>
      <c r="FF3692" s="99">
        <v>1</v>
      </c>
      <c r="FG3692" s="99">
        <v>0</v>
      </c>
      <c r="FH3692" s="99">
        <v>1</v>
      </c>
      <c r="FI3692" s="99">
        <v>0</v>
      </c>
      <c r="FJ3692" s="99">
        <v>0</v>
      </c>
      <c r="FK3692" s="99">
        <v>0</v>
      </c>
      <c r="FL3692" s="99">
        <v>0</v>
      </c>
      <c r="FM3692" s="99">
        <v>0</v>
      </c>
      <c r="FN3692" s="99">
        <v>0</v>
      </c>
      <c r="FO3692" s="99">
        <v>0</v>
      </c>
      <c r="FP3692" s="99">
        <v>0</v>
      </c>
      <c r="FQ3692" s="99">
        <v>0</v>
      </c>
      <c r="FR3692" s="99">
        <v>0</v>
      </c>
    </row>
    <row r="3693" spans="142:174">
      <c r="EL3693">
        <v>44346</v>
      </c>
      <c r="EM3693" t="s">
        <v>32041</v>
      </c>
      <c r="EN3693" t="s">
        <v>32045</v>
      </c>
      <c r="EO3693" t="s">
        <v>29929</v>
      </c>
      <c r="EP3693">
        <v>643582104858</v>
      </c>
      <c r="EQ3693" t="s">
        <v>207</v>
      </c>
      <c r="ER3693" t="s">
        <v>29926</v>
      </c>
      <c r="ES3693">
        <v>2</v>
      </c>
      <c r="ET3693">
        <v>0</v>
      </c>
      <c r="EU3693">
        <v>0</v>
      </c>
      <c r="EV3693">
        <v>0</v>
      </c>
      <c r="EX3693">
        <v>0</v>
      </c>
    </row>
    <row r="3694" spans="142:174">
      <c r="EL3694">
        <v>44346</v>
      </c>
      <c r="EM3694" t="s">
        <v>32040</v>
      </c>
      <c r="EN3694" t="s">
        <v>3778</v>
      </c>
      <c r="EO3694" t="s">
        <v>29929</v>
      </c>
      <c r="EP3694">
        <v>628195165591</v>
      </c>
      <c r="EQ3694" t="s">
        <v>207</v>
      </c>
      <c r="ER3694" t="s">
        <v>208</v>
      </c>
      <c r="ES3694">
        <v>2</v>
      </c>
      <c r="ET3694">
        <v>0</v>
      </c>
      <c r="EU3694">
        <v>0</v>
      </c>
      <c r="EV3694">
        <v>0</v>
      </c>
      <c r="EX3694">
        <v>0</v>
      </c>
    </row>
    <row r="3695" spans="142:174">
      <c r="EL3695">
        <v>44346</v>
      </c>
      <c r="EM3695" t="s">
        <v>32041</v>
      </c>
      <c r="EN3695" t="s">
        <v>3791</v>
      </c>
      <c r="EO3695" t="s">
        <v>29929</v>
      </c>
      <c r="EP3695">
        <v>628193881413</v>
      </c>
      <c r="EQ3695" t="s">
        <v>207</v>
      </c>
      <c r="ER3695" t="s">
        <v>208</v>
      </c>
      <c r="ES3695">
        <v>9</v>
      </c>
      <c r="ET3695">
        <v>0</v>
      </c>
      <c r="EU3695">
        <v>0</v>
      </c>
      <c r="EV3695">
        <v>0</v>
      </c>
      <c r="EX3695">
        <v>0</v>
      </c>
    </row>
    <row r="3696" spans="142:174">
      <c r="EL3696">
        <v>44346</v>
      </c>
      <c r="EM3696" t="s">
        <v>32041</v>
      </c>
      <c r="EN3696" t="s">
        <v>3791</v>
      </c>
      <c r="EO3696" t="s">
        <v>29929</v>
      </c>
      <c r="EP3696">
        <v>628193881413</v>
      </c>
      <c r="EQ3696" t="s">
        <v>207</v>
      </c>
      <c r="ER3696" t="s">
        <v>209</v>
      </c>
      <c r="ES3696">
        <v>7</v>
      </c>
      <c r="ET3696">
        <v>0</v>
      </c>
      <c r="EU3696">
        <v>0</v>
      </c>
      <c r="EV3696">
        <v>0</v>
      </c>
      <c r="EX3696">
        <v>0</v>
      </c>
    </row>
    <row r="3697" spans="142:174">
      <c r="EL3697">
        <v>44346</v>
      </c>
      <c r="EM3697" t="s">
        <v>32042</v>
      </c>
      <c r="EN3697" t="s">
        <v>17433</v>
      </c>
      <c r="EO3697" t="s">
        <v>29929</v>
      </c>
      <c r="EP3697">
        <v>574398131691</v>
      </c>
      <c r="EQ3697" t="s">
        <v>207</v>
      </c>
      <c r="ER3697" t="s">
        <v>208</v>
      </c>
      <c r="ES3697">
        <v>1</v>
      </c>
      <c r="ET3697">
        <v>0</v>
      </c>
      <c r="EU3697">
        <v>0</v>
      </c>
      <c r="EV3697">
        <v>0</v>
      </c>
      <c r="EX3697">
        <v>0</v>
      </c>
    </row>
    <row r="3698" spans="142:174">
      <c r="EL3698">
        <v>44346</v>
      </c>
      <c r="EM3698" t="s">
        <v>32041</v>
      </c>
      <c r="EN3698" t="s">
        <v>17431</v>
      </c>
      <c r="EO3698" t="s">
        <v>29929</v>
      </c>
      <c r="EP3698">
        <v>574390227530</v>
      </c>
      <c r="EQ3698" t="s">
        <v>207</v>
      </c>
      <c r="ER3698" t="s">
        <v>209</v>
      </c>
      <c r="ES3698">
        <v>12</v>
      </c>
      <c r="ET3698">
        <v>0</v>
      </c>
      <c r="EU3698">
        <v>0</v>
      </c>
      <c r="EV3698">
        <v>0</v>
      </c>
      <c r="EX3698">
        <v>0</v>
      </c>
    </row>
    <row r="3699" spans="142:174">
      <c r="EL3699">
        <v>44346</v>
      </c>
      <c r="EM3699" t="s">
        <v>32041</v>
      </c>
      <c r="EN3699" t="s">
        <v>19037</v>
      </c>
      <c r="EO3699" t="s">
        <v>29929</v>
      </c>
      <c r="EP3699">
        <v>574190053228</v>
      </c>
      <c r="EQ3699" t="s">
        <v>207</v>
      </c>
      <c r="ER3699" t="s">
        <v>208</v>
      </c>
      <c r="ES3699">
        <v>77</v>
      </c>
      <c r="ET3699">
        <v>0</v>
      </c>
      <c r="EU3699">
        <v>0</v>
      </c>
      <c r="EV3699">
        <v>0</v>
      </c>
      <c r="EX3699">
        <v>0</v>
      </c>
    </row>
    <row r="3700" spans="142:174">
      <c r="EL3700">
        <v>44346</v>
      </c>
      <c r="EM3700" t="s">
        <v>32041</v>
      </c>
      <c r="EN3700" t="s">
        <v>19037</v>
      </c>
      <c r="EO3700" t="s">
        <v>29929</v>
      </c>
      <c r="EP3700">
        <v>574190053228</v>
      </c>
      <c r="EQ3700" t="s">
        <v>207</v>
      </c>
      <c r="ER3700" t="s">
        <v>209</v>
      </c>
      <c r="ES3700">
        <v>21</v>
      </c>
      <c r="ET3700">
        <v>3</v>
      </c>
      <c r="EU3700">
        <v>186</v>
      </c>
      <c r="EV3700">
        <v>14.2857</v>
      </c>
      <c r="EW3700">
        <v>62</v>
      </c>
      <c r="EX3700">
        <v>8857.1429000000007</v>
      </c>
    </row>
    <row r="3701" spans="142:174">
      <c r="EL3701">
        <v>44346</v>
      </c>
      <c r="EM3701" t="s">
        <v>32921</v>
      </c>
      <c r="EN3701" t="s">
        <v>32923</v>
      </c>
      <c r="EO3701" t="s">
        <v>29929</v>
      </c>
      <c r="EP3701">
        <v>624706080666</v>
      </c>
      <c r="EQ3701" t="s">
        <v>207</v>
      </c>
      <c r="ER3701" t="s">
        <v>209</v>
      </c>
      <c r="ES3701">
        <v>10</v>
      </c>
      <c r="ET3701">
        <v>0</v>
      </c>
      <c r="EU3701">
        <v>0</v>
      </c>
      <c r="EV3701">
        <v>0</v>
      </c>
      <c r="EX3701">
        <v>0</v>
      </c>
    </row>
    <row r="3702" spans="142:174">
      <c r="EL3702">
        <v>44346</v>
      </c>
      <c r="EM3702" t="s">
        <v>32921</v>
      </c>
      <c r="EN3702" t="s">
        <v>32045</v>
      </c>
      <c r="EO3702" t="s">
        <v>29929</v>
      </c>
      <c r="EP3702">
        <v>643582104858</v>
      </c>
      <c r="EQ3702" t="s">
        <v>207</v>
      </c>
      <c r="ER3702" t="s">
        <v>209</v>
      </c>
      <c r="ES3702">
        <v>16</v>
      </c>
      <c r="ET3702">
        <v>0</v>
      </c>
      <c r="EU3702">
        <v>0</v>
      </c>
      <c r="EV3702">
        <v>0</v>
      </c>
      <c r="EX3702">
        <v>0</v>
      </c>
    </row>
    <row r="3703" spans="142:174">
      <c r="EL3703">
        <v>44346</v>
      </c>
      <c r="EM3703" t="s">
        <v>29930</v>
      </c>
      <c r="EN3703" t="s">
        <v>24538</v>
      </c>
      <c r="EO3703" t="s">
        <v>29929</v>
      </c>
      <c r="EP3703">
        <v>586179537805</v>
      </c>
      <c r="EQ3703" t="s">
        <v>207</v>
      </c>
      <c r="ER3703" t="s">
        <v>208</v>
      </c>
      <c r="ES3703">
        <v>2</v>
      </c>
      <c r="ET3703">
        <v>0</v>
      </c>
      <c r="EU3703">
        <v>0</v>
      </c>
      <c r="EV3703">
        <v>0</v>
      </c>
      <c r="EX3703">
        <v>0</v>
      </c>
    </row>
    <row r="3704" spans="142:174">
      <c r="EL3704">
        <v>44346</v>
      </c>
      <c r="EM3704" t="s">
        <v>29930</v>
      </c>
      <c r="EN3704" t="s">
        <v>24538</v>
      </c>
      <c r="EO3704" t="s">
        <v>29929</v>
      </c>
      <c r="EP3704">
        <v>586179537805</v>
      </c>
      <c r="EQ3704" t="s">
        <v>207</v>
      </c>
      <c r="ER3704" t="s">
        <v>209</v>
      </c>
      <c r="ES3704">
        <v>104</v>
      </c>
      <c r="ET3704">
        <v>1</v>
      </c>
      <c r="EU3704">
        <v>129</v>
      </c>
      <c r="EV3704">
        <v>0.96150000000000002</v>
      </c>
      <c r="EW3704">
        <v>129</v>
      </c>
      <c r="EX3704">
        <v>1240.3846000000001</v>
      </c>
    </row>
    <row r="3705" spans="142:174">
      <c r="EL3705">
        <v>44346</v>
      </c>
      <c r="EM3705" t="s">
        <v>29930</v>
      </c>
      <c r="EN3705" t="s">
        <v>24538</v>
      </c>
      <c r="EO3705" t="s">
        <v>29929</v>
      </c>
      <c r="EP3705">
        <v>586179537805</v>
      </c>
      <c r="EQ3705" t="s">
        <v>207</v>
      </c>
      <c r="ER3705" t="s">
        <v>29926</v>
      </c>
      <c r="ES3705">
        <v>1</v>
      </c>
      <c r="ET3705">
        <v>0</v>
      </c>
      <c r="EU3705">
        <v>0</v>
      </c>
      <c r="EV3705">
        <v>0</v>
      </c>
      <c r="EX3705">
        <v>0</v>
      </c>
    </row>
    <row r="3706" spans="142:174">
      <c r="EL3706">
        <v>44346</v>
      </c>
      <c r="EM3706" t="s">
        <v>33316</v>
      </c>
      <c r="EN3706" t="s">
        <v>33317</v>
      </c>
      <c r="EO3706" t="s">
        <v>206</v>
      </c>
      <c r="EP3706">
        <v>627339287213</v>
      </c>
      <c r="EQ3706" t="s">
        <v>207</v>
      </c>
      <c r="ER3706" t="s">
        <v>208</v>
      </c>
      <c r="ES3706">
        <v>126</v>
      </c>
      <c r="ET3706">
        <v>0</v>
      </c>
      <c r="EU3706">
        <v>0</v>
      </c>
      <c r="EV3706">
        <v>0</v>
      </c>
      <c r="EX3706">
        <v>0</v>
      </c>
    </row>
    <row r="3707" spans="142:174">
      <c r="EL3707">
        <v>44346</v>
      </c>
      <c r="EM3707" t="s">
        <v>33316</v>
      </c>
      <c r="EN3707" t="s">
        <v>33317</v>
      </c>
      <c r="EO3707" t="s">
        <v>206</v>
      </c>
      <c r="EP3707">
        <v>627339287213</v>
      </c>
      <c r="EQ3707" t="s">
        <v>207</v>
      </c>
      <c r="ER3707" t="s">
        <v>209</v>
      </c>
      <c r="ES3707">
        <v>206</v>
      </c>
      <c r="ET3707">
        <v>6</v>
      </c>
      <c r="EU3707">
        <v>3869</v>
      </c>
      <c r="EV3707">
        <v>2.9125999999999999</v>
      </c>
      <c r="EW3707">
        <v>644.83330000000001</v>
      </c>
      <c r="EX3707">
        <v>18781.553400000001</v>
      </c>
      <c r="EY3707" s="99">
        <v>0</v>
      </c>
      <c r="EZ3707" s="99">
        <v>0</v>
      </c>
      <c r="FA3707" s="99">
        <v>0</v>
      </c>
      <c r="FB3707" s="99">
        <v>0</v>
      </c>
      <c r="FC3707" s="99">
        <v>0</v>
      </c>
      <c r="FD3707" s="99">
        <v>0</v>
      </c>
      <c r="FE3707" s="99">
        <v>0</v>
      </c>
      <c r="FF3707" s="99">
        <v>0</v>
      </c>
      <c r="FG3707" s="99">
        <v>1</v>
      </c>
      <c r="FH3707" s="99">
        <v>1</v>
      </c>
      <c r="FI3707" s="99">
        <v>0</v>
      </c>
      <c r="FJ3707" s="99">
        <v>0</v>
      </c>
      <c r="FK3707" s="99">
        <v>1</v>
      </c>
      <c r="FL3707" s="99">
        <v>1</v>
      </c>
      <c r="FM3707" s="99">
        <v>0</v>
      </c>
      <c r="FN3707" s="99">
        <v>0</v>
      </c>
      <c r="FO3707" s="99">
        <v>0</v>
      </c>
      <c r="FP3707" s="99">
        <v>0</v>
      </c>
      <c r="FQ3707" s="99">
        <v>0</v>
      </c>
      <c r="FR3707" s="99">
        <v>0</v>
      </c>
    </row>
    <row r="3708" spans="142:174">
      <c r="EL3708">
        <v>44346</v>
      </c>
      <c r="EM3708" t="s">
        <v>29927</v>
      </c>
      <c r="EN3708" t="s">
        <v>32924</v>
      </c>
      <c r="EO3708" t="s">
        <v>29929</v>
      </c>
      <c r="EP3708">
        <v>643887644126</v>
      </c>
      <c r="EQ3708" t="s">
        <v>207</v>
      </c>
      <c r="ER3708" t="s">
        <v>209</v>
      </c>
      <c r="ES3708">
        <v>4</v>
      </c>
      <c r="ET3708">
        <v>0</v>
      </c>
      <c r="EU3708">
        <v>0</v>
      </c>
      <c r="EV3708">
        <v>0</v>
      </c>
      <c r="EX3708">
        <v>0</v>
      </c>
    </row>
    <row r="3709" spans="142:174">
      <c r="EL3709">
        <v>44346</v>
      </c>
      <c r="EM3709" t="s">
        <v>33313</v>
      </c>
      <c r="EN3709" t="s">
        <v>211</v>
      </c>
      <c r="EO3709" t="s">
        <v>206</v>
      </c>
      <c r="EP3709">
        <v>599211933377</v>
      </c>
      <c r="EQ3709" t="s">
        <v>207</v>
      </c>
      <c r="ER3709" t="s">
        <v>208</v>
      </c>
      <c r="ES3709">
        <v>4</v>
      </c>
      <c r="ET3709">
        <v>0</v>
      </c>
      <c r="EU3709">
        <v>0</v>
      </c>
      <c r="EV3709">
        <v>0</v>
      </c>
      <c r="EX3709">
        <v>0</v>
      </c>
    </row>
    <row r="3710" spans="142:174">
      <c r="EL3710">
        <v>44346</v>
      </c>
      <c r="EM3710" t="s">
        <v>33313</v>
      </c>
      <c r="EN3710" t="s">
        <v>211</v>
      </c>
      <c r="EO3710" t="s">
        <v>206</v>
      </c>
      <c r="EP3710">
        <v>599211933377</v>
      </c>
      <c r="EQ3710" t="s">
        <v>207</v>
      </c>
      <c r="ER3710" t="s">
        <v>209</v>
      </c>
      <c r="ES3710">
        <v>27</v>
      </c>
      <c r="ET3710">
        <v>0</v>
      </c>
      <c r="EU3710">
        <v>0</v>
      </c>
      <c r="EV3710">
        <v>0</v>
      </c>
      <c r="EX3710">
        <v>0</v>
      </c>
    </row>
    <row r="3711" spans="142:174">
      <c r="EL3711">
        <v>44346</v>
      </c>
      <c r="EM3711" t="s">
        <v>29927</v>
      </c>
      <c r="EN3711" t="s">
        <v>32923</v>
      </c>
      <c r="EO3711" t="s">
        <v>29929</v>
      </c>
      <c r="EP3711">
        <v>624706080666</v>
      </c>
      <c r="EQ3711" t="s">
        <v>207</v>
      </c>
      <c r="ER3711" t="s">
        <v>208</v>
      </c>
      <c r="ES3711">
        <v>1</v>
      </c>
      <c r="ET3711">
        <v>0</v>
      </c>
      <c r="EU3711">
        <v>0</v>
      </c>
      <c r="EV3711">
        <v>0</v>
      </c>
      <c r="EX3711">
        <v>0</v>
      </c>
    </row>
    <row r="3712" spans="142:174">
      <c r="EL3712">
        <v>44346</v>
      </c>
      <c r="EM3712" t="s">
        <v>29927</v>
      </c>
      <c r="EN3712" t="s">
        <v>32923</v>
      </c>
      <c r="EO3712" t="s">
        <v>29929</v>
      </c>
      <c r="EP3712">
        <v>624706080666</v>
      </c>
      <c r="EQ3712" t="s">
        <v>207</v>
      </c>
      <c r="ER3712" t="s">
        <v>209</v>
      </c>
      <c r="ES3712">
        <v>69</v>
      </c>
      <c r="ET3712">
        <v>0</v>
      </c>
      <c r="EU3712">
        <v>0</v>
      </c>
      <c r="EV3712">
        <v>0</v>
      </c>
      <c r="EX3712">
        <v>0</v>
      </c>
    </row>
    <row r="3713" spans="142:174">
      <c r="EL3713">
        <v>44346</v>
      </c>
      <c r="EM3713" t="s">
        <v>29927</v>
      </c>
      <c r="EN3713" t="s">
        <v>32923</v>
      </c>
      <c r="EO3713" t="s">
        <v>29929</v>
      </c>
      <c r="EP3713">
        <v>624706080666</v>
      </c>
      <c r="EQ3713" t="s">
        <v>207</v>
      </c>
      <c r="ER3713" t="s">
        <v>29926</v>
      </c>
      <c r="ES3713">
        <v>3</v>
      </c>
      <c r="ET3713">
        <v>0</v>
      </c>
      <c r="EU3713">
        <v>0</v>
      </c>
      <c r="EV3713">
        <v>0</v>
      </c>
      <c r="EX3713">
        <v>0</v>
      </c>
    </row>
    <row r="3714" spans="142:174">
      <c r="EL3714">
        <v>44346</v>
      </c>
      <c r="EM3714" t="s">
        <v>33318</v>
      </c>
      <c r="EN3714" t="s">
        <v>33319</v>
      </c>
      <c r="EO3714" t="s">
        <v>206</v>
      </c>
      <c r="EP3714">
        <v>624706080666</v>
      </c>
      <c r="EQ3714" t="s">
        <v>207</v>
      </c>
      <c r="ER3714" t="s">
        <v>208</v>
      </c>
      <c r="ES3714">
        <v>21</v>
      </c>
      <c r="ET3714">
        <v>0</v>
      </c>
      <c r="EU3714">
        <v>0</v>
      </c>
      <c r="EV3714">
        <v>0</v>
      </c>
      <c r="EX3714">
        <v>0</v>
      </c>
    </row>
    <row r="3715" spans="142:174">
      <c r="EL3715">
        <v>44346</v>
      </c>
      <c r="EM3715" t="s">
        <v>33318</v>
      </c>
      <c r="EN3715" t="s">
        <v>33319</v>
      </c>
      <c r="EO3715" t="s">
        <v>206</v>
      </c>
      <c r="EP3715">
        <v>624706080666</v>
      </c>
      <c r="EQ3715" t="s">
        <v>207</v>
      </c>
      <c r="ER3715" t="s">
        <v>209</v>
      </c>
      <c r="ES3715">
        <v>209</v>
      </c>
      <c r="ET3715">
        <v>4</v>
      </c>
      <c r="EU3715">
        <v>1440</v>
      </c>
      <c r="EV3715">
        <v>1.9138999999999999</v>
      </c>
      <c r="EW3715">
        <v>360</v>
      </c>
      <c r="EX3715">
        <v>6889.9521999999997</v>
      </c>
    </row>
    <row r="3716" spans="142:174">
      <c r="EL3716">
        <v>44346</v>
      </c>
      <c r="EM3716" t="s">
        <v>33320</v>
      </c>
      <c r="EN3716" t="s">
        <v>32045</v>
      </c>
      <c r="EO3716" t="s">
        <v>206</v>
      </c>
      <c r="EP3716">
        <v>643582104858</v>
      </c>
      <c r="EQ3716" t="s">
        <v>207</v>
      </c>
      <c r="ER3716" t="s">
        <v>208</v>
      </c>
      <c r="ES3716">
        <v>3</v>
      </c>
      <c r="ET3716">
        <v>0</v>
      </c>
      <c r="EU3716">
        <v>0</v>
      </c>
      <c r="EV3716">
        <v>0</v>
      </c>
      <c r="EX3716">
        <v>0</v>
      </c>
    </row>
    <row r="3717" spans="142:174">
      <c r="EL3717">
        <v>44346</v>
      </c>
      <c r="EM3717" t="s">
        <v>33320</v>
      </c>
      <c r="EN3717" t="s">
        <v>32045</v>
      </c>
      <c r="EO3717" t="s">
        <v>206</v>
      </c>
      <c r="EP3717">
        <v>643582104858</v>
      </c>
      <c r="EQ3717" t="s">
        <v>207</v>
      </c>
      <c r="ER3717" t="s">
        <v>209</v>
      </c>
      <c r="ES3717">
        <v>6</v>
      </c>
      <c r="ET3717">
        <v>1</v>
      </c>
      <c r="EU3717">
        <v>310</v>
      </c>
      <c r="EV3717">
        <v>16.666699999999999</v>
      </c>
      <c r="EW3717">
        <v>310</v>
      </c>
      <c r="EX3717">
        <v>51666.666700000002</v>
      </c>
    </row>
    <row r="3718" spans="142:174">
      <c r="EL3718">
        <v>44346</v>
      </c>
      <c r="EM3718" t="s">
        <v>33321</v>
      </c>
      <c r="EN3718" t="s">
        <v>33322</v>
      </c>
      <c r="EO3718" t="s">
        <v>206</v>
      </c>
      <c r="EP3718">
        <v>626755881761</v>
      </c>
      <c r="EQ3718" t="s">
        <v>207</v>
      </c>
      <c r="ER3718" t="s">
        <v>208</v>
      </c>
      <c r="ES3718">
        <v>46</v>
      </c>
      <c r="ET3718">
        <v>0</v>
      </c>
      <c r="EU3718">
        <v>0</v>
      </c>
      <c r="EV3718">
        <v>0</v>
      </c>
      <c r="EX3718">
        <v>0</v>
      </c>
    </row>
    <row r="3719" spans="142:174">
      <c r="EL3719">
        <v>44346</v>
      </c>
      <c r="EM3719" t="s">
        <v>33321</v>
      </c>
      <c r="EN3719" t="s">
        <v>33322</v>
      </c>
      <c r="EO3719" t="s">
        <v>206</v>
      </c>
      <c r="EP3719">
        <v>626755881761</v>
      </c>
      <c r="EQ3719" t="s">
        <v>207</v>
      </c>
      <c r="ER3719" t="s">
        <v>209</v>
      </c>
      <c r="ES3719">
        <v>342</v>
      </c>
      <c r="ET3719">
        <v>18</v>
      </c>
      <c r="EU3719">
        <v>5000</v>
      </c>
      <c r="EV3719">
        <v>5.2632000000000003</v>
      </c>
      <c r="EW3719">
        <v>277.77780000000001</v>
      </c>
      <c r="EX3719">
        <v>14619.883</v>
      </c>
    </row>
    <row r="3720" spans="142:174">
      <c r="EL3720">
        <v>44346</v>
      </c>
      <c r="EM3720" t="s">
        <v>33323</v>
      </c>
      <c r="EN3720" t="s">
        <v>32924</v>
      </c>
      <c r="EO3720" t="s">
        <v>206</v>
      </c>
      <c r="EP3720">
        <v>643887644126</v>
      </c>
      <c r="EQ3720" t="s">
        <v>207</v>
      </c>
      <c r="ER3720" t="s">
        <v>208</v>
      </c>
      <c r="ES3720">
        <v>57</v>
      </c>
      <c r="ET3720">
        <v>0</v>
      </c>
      <c r="EU3720">
        <v>0</v>
      </c>
      <c r="EV3720">
        <v>0</v>
      </c>
      <c r="EX3720">
        <v>0</v>
      </c>
    </row>
    <row r="3721" spans="142:174">
      <c r="EL3721">
        <v>44346</v>
      </c>
      <c r="EM3721" t="s">
        <v>33323</v>
      </c>
      <c r="EN3721" t="s">
        <v>32924</v>
      </c>
      <c r="EO3721" t="s">
        <v>206</v>
      </c>
      <c r="EP3721">
        <v>643887644126</v>
      </c>
      <c r="EQ3721" t="s">
        <v>207</v>
      </c>
      <c r="ER3721" t="s">
        <v>209</v>
      </c>
      <c r="ES3721">
        <v>86</v>
      </c>
      <c r="ET3721">
        <v>3</v>
      </c>
      <c r="EU3721">
        <v>1701</v>
      </c>
      <c r="EV3721">
        <v>3.4883999999999999</v>
      </c>
      <c r="EW3721">
        <v>567</v>
      </c>
      <c r="EX3721">
        <v>19779.069800000001</v>
      </c>
      <c r="EY3721" s="99">
        <v>0</v>
      </c>
      <c r="EZ3721" s="99">
        <v>0</v>
      </c>
      <c r="FA3721" s="99">
        <v>0</v>
      </c>
      <c r="FB3721" s="99">
        <v>0</v>
      </c>
      <c r="FC3721" s="99">
        <v>0</v>
      </c>
      <c r="FD3721" s="99">
        <v>0</v>
      </c>
      <c r="FE3721" s="99">
        <v>0</v>
      </c>
      <c r="FF3721" s="99">
        <v>3</v>
      </c>
      <c r="FG3721" s="99">
        <v>0</v>
      </c>
      <c r="FH3721" s="99">
        <v>3</v>
      </c>
      <c r="FI3721" s="99">
        <v>0</v>
      </c>
      <c r="FJ3721" s="99">
        <v>0</v>
      </c>
      <c r="FK3721" s="99">
        <v>1</v>
      </c>
      <c r="FL3721" s="99">
        <v>1</v>
      </c>
      <c r="FM3721" s="99">
        <v>0</v>
      </c>
      <c r="FN3721" s="99">
        <v>0</v>
      </c>
      <c r="FO3721" s="99">
        <v>0</v>
      </c>
      <c r="FP3721" s="99">
        <v>0</v>
      </c>
      <c r="FQ3721" s="99">
        <v>0</v>
      </c>
      <c r="FR3721" s="99">
        <v>0</v>
      </c>
    </row>
  </sheetData>
  <sortState xmlns:xlrd2="http://schemas.microsoft.com/office/spreadsheetml/2017/richdata2" ref="DC34:EJ39">
    <sortCondition ref="DC34:DC39"/>
  </sortState>
  <phoneticPr fontId="74" type="noConversion"/>
  <pageMargins left="0.7" right="0.7" top="0.75" bottom="0.75" header="0.3" footer="0.3"/>
  <pageSetup paperSize="9"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4C1C3-CBEA-411F-B90B-DE8811D9E4E8}">
  <sheetPr codeName="Sheet4"/>
  <dimension ref="A1:X9233"/>
  <sheetViews>
    <sheetView workbookViewId="0">
      <pane ySplit="1" topLeftCell="A9163" activePane="bottomLeft" state="frozen"/>
      <selection pane="bottomLeft" activeCell="A9124" sqref="A9124"/>
    </sheetView>
  </sheetViews>
  <sheetFormatPr defaultColWidth="8.77734375" defaultRowHeight="13.2"/>
  <cols>
    <col min="1" max="1" width="22.33203125" bestFit="1" customWidth="1"/>
    <col min="2" max="2" width="19" bestFit="1" customWidth="1"/>
    <col min="3" max="3" width="14.109375" bestFit="1" customWidth="1"/>
    <col min="4" max="4" width="35.6640625" bestFit="1" customWidth="1"/>
    <col min="5" max="5" width="18.44140625" bestFit="1" customWidth="1"/>
    <col min="6" max="6" width="19.44140625" bestFit="1" customWidth="1"/>
    <col min="7" max="7" width="10" bestFit="1" customWidth="1"/>
    <col min="8" max="8" width="11.109375" bestFit="1" customWidth="1"/>
    <col min="11" max="12" width="22" bestFit="1" customWidth="1"/>
    <col min="13" max="13" width="14.77734375" customWidth="1"/>
    <col min="14" max="14" width="15.33203125" customWidth="1"/>
    <col min="15" max="15" width="14.109375" customWidth="1"/>
    <col min="16" max="16" width="37.44140625" customWidth="1"/>
    <col min="17" max="24" width="12.44140625" customWidth="1"/>
  </cols>
  <sheetData>
    <row r="1" spans="1:24" ht="14.4">
      <c r="A1" s="21" t="s">
        <v>218</v>
      </c>
      <c r="B1" s="21" t="s">
        <v>219</v>
      </c>
      <c r="C1" s="21" t="s">
        <v>220</v>
      </c>
      <c r="D1" s="21" t="s">
        <v>221</v>
      </c>
      <c r="E1" s="21" t="s">
        <v>222</v>
      </c>
      <c r="F1" s="21" t="s">
        <v>223</v>
      </c>
      <c r="G1" s="21" t="s">
        <v>224</v>
      </c>
      <c r="H1" s="21" t="s">
        <v>225</v>
      </c>
      <c r="I1" s="21" t="s">
        <v>226</v>
      </c>
      <c r="J1" s="21" t="s">
        <v>227</v>
      </c>
      <c r="K1" s="21" t="s">
        <v>228</v>
      </c>
      <c r="L1" s="21" t="s">
        <v>229</v>
      </c>
      <c r="M1" s="21" t="s">
        <v>230</v>
      </c>
      <c r="O1" s="29" t="s">
        <v>220</v>
      </c>
      <c r="P1" s="29" t="s">
        <v>221</v>
      </c>
      <c r="Q1" s="29" t="s">
        <v>416</v>
      </c>
      <c r="R1" s="29" t="s">
        <v>417</v>
      </c>
      <c r="S1" s="29" t="s">
        <v>418</v>
      </c>
      <c r="T1" s="29" t="s">
        <v>419</v>
      </c>
      <c r="U1" s="29" t="s">
        <v>420</v>
      </c>
      <c r="V1" s="29" t="s">
        <v>421</v>
      </c>
      <c r="W1" s="29" t="s">
        <v>422</v>
      </c>
      <c r="X1" s="29" t="s">
        <v>423</v>
      </c>
    </row>
    <row r="2" spans="1:24">
      <c r="A2" s="21" t="s">
        <v>960</v>
      </c>
      <c r="B2" s="21" t="s">
        <v>961</v>
      </c>
      <c r="C2" s="21" t="s">
        <v>324</v>
      </c>
      <c r="D2" s="21" t="s">
        <v>325</v>
      </c>
      <c r="E2" s="21" t="s">
        <v>235</v>
      </c>
      <c r="F2" s="21" t="s">
        <v>962</v>
      </c>
      <c r="G2" s="21" t="s">
        <v>237</v>
      </c>
      <c r="H2" s="21" t="s">
        <v>238</v>
      </c>
      <c r="I2" s="23">
        <v>-1</v>
      </c>
      <c r="J2" s="23">
        <v>124</v>
      </c>
      <c r="K2" s="21" t="s">
        <v>963</v>
      </c>
      <c r="L2" s="21" t="s">
        <v>963</v>
      </c>
      <c r="M2" s="21">
        <v>44073</v>
      </c>
      <c r="O2" s="23" t="s">
        <v>372</v>
      </c>
      <c r="P2" s="21" t="s">
        <v>373</v>
      </c>
      <c r="Q2" s="23">
        <v>680</v>
      </c>
      <c r="R2" s="23">
        <v>0</v>
      </c>
      <c r="S2" s="23">
        <v>0</v>
      </c>
      <c r="T2" s="23">
        <v>0</v>
      </c>
      <c r="U2" s="23">
        <v>0</v>
      </c>
      <c r="V2" s="23">
        <v>680</v>
      </c>
      <c r="W2" s="23">
        <v>0</v>
      </c>
      <c r="X2" s="23">
        <v>0</v>
      </c>
    </row>
    <row r="3" spans="1:24">
      <c r="A3" s="21" t="s">
        <v>960</v>
      </c>
      <c r="B3" s="21" t="s">
        <v>961</v>
      </c>
      <c r="C3" s="21" t="s">
        <v>294</v>
      </c>
      <c r="D3" s="21" t="s">
        <v>295</v>
      </c>
      <c r="E3" s="21" t="s">
        <v>235</v>
      </c>
      <c r="F3" s="21" t="s">
        <v>962</v>
      </c>
      <c r="G3" s="21" t="s">
        <v>237</v>
      </c>
      <c r="H3" s="21" t="s">
        <v>238</v>
      </c>
      <c r="I3" s="23">
        <v>-1</v>
      </c>
      <c r="J3" s="23">
        <v>730</v>
      </c>
      <c r="K3" s="21" t="s">
        <v>963</v>
      </c>
      <c r="L3" s="21" t="s">
        <v>963</v>
      </c>
      <c r="M3" s="21">
        <v>44073</v>
      </c>
      <c r="O3" s="23" t="s">
        <v>406</v>
      </c>
      <c r="P3" s="21" t="s">
        <v>407</v>
      </c>
      <c r="Q3" s="23">
        <v>1651</v>
      </c>
      <c r="R3" s="23">
        <v>0</v>
      </c>
      <c r="S3" s="23">
        <v>0</v>
      </c>
      <c r="T3" s="23">
        <v>0</v>
      </c>
      <c r="U3" s="23">
        <v>0</v>
      </c>
      <c r="V3" s="23">
        <v>1651</v>
      </c>
      <c r="W3" s="23">
        <v>0</v>
      </c>
      <c r="X3" s="23">
        <v>0</v>
      </c>
    </row>
    <row r="4" spans="1:24">
      <c r="A4" s="21" t="s">
        <v>960</v>
      </c>
      <c r="B4" s="21" t="s">
        <v>961</v>
      </c>
      <c r="C4" s="21" t="s">
        <v>268</v>
      </c>
      <c r="D4" s="21" t="s">
        <v>269</v>
      </c>
      <c r="E4" s="21" t="s">
        <v>235</v>
      </c>
      <c r="F4" s="21" t="s">
        <v>962</v>
      </c>
      <c r="G4" s="21" t="s">
        <v>237</v>
      </c>
      <c r="H4" s="21" t="s">
        <v>238</v>
      </c>
      <c r="I4" s="23">
        <v>-1</v>
      </c>
      <c r="J4" s="23">
        <v>419</v>
      </c>
      <c r="K4" s="21" t="s">
        <v>963</v>
      </c>
      <c r="L4" s="21" t="s">
        <v>963</v>
      </c>
      <c r="M4" s="21">
        <v>44073</v>
      </c>
      <c r="O4" s="23" t="s">
        <v>268</v>
      </c>
      <c r="P4" s="21" t="s">
        <v>269</v>
      </c>
      <c r="Q4" s="23">
        <v>944</v>
      </c>
      <c r="R4" s="23">
        <v>0</v>
      </c>
      <c r="S4" s="23">
        <v>1</v>
      </c>
      <c r="T4" s="23">
        <v>0</v>
      </c>
      <c r="U4" s="23">
        <v>0</v>
      </c>
      <c r="V4" s="23">
        <v>945</v>
      </c>
      <c r="W4" s="23">
        <v>0</v>
      </c>
      <c r="X4" s="23">
        <v>0</v>
      </c>
    </row>
    <row r="5" spans="1:24">
      <c r="A5" s="21" t="s">
        <v>964</v>
      </c>
      <c r="B5" s="21" t="s">
        <v>965</v>
      </c>
      <c r="C5" s="21" t="s">
        <v>280</v>
      </c>
      <c r="D5" s="21" t="s">
        <v>281</v>
      </c>
      <c r="E5" s="21" t="s">
        <v>235</v>
      </c>
      <c r="F5" s="21" t="s">
        <v>966</v>
      </c>
      <c r="G5" s="21" t="s">
        <v>237</v>
      </c>
      <c r="H5" s="21" t="s">
        <v>238</v>
      </c>
      <c r="I5" s="23">
        <v>-1</v>
      </c>
      <c r="J5" s="23">
        <v>768</v>
      </c>
      <c r="K5" s="21" t="s">
        <v>967</v>
      </c>
      <c r="L5" s="21" t="s">
        <v>967</v>
      </c>
      <c r="M5" s="21">
        <v>44073</v>
      </c>
      <c r="O5" s="23" t="s">
        <v>260</v>
      </c>
      <c r="P5" s="21" t="s">
        <v>261</v>
      </c>
      <c r="Q5" s="23">
        <v>665</v>
      </c>
      <c r="R5" s="23">
        <v>0</v>
      </c>
      <c r="S5" s="23">
        <v>0</v>
      </c>
      <c r="T5" s="23">
        <v>0</v>
      </c>
      <c r="U5" s="23">
        <v>0</v>
      </c>
      <c r="V5" s="23">
        <v>665</v>
      </c>
      <c r="W5" s="23">
        <v>0</v>
      </c>
      <c r="X5" s="23">
        <v>0</v>
      </c>
    </row>
    <row r="6" spans="1:24">
      <c r="A6" s="21" t="s">
        <v>968</v>
      </c>
      <c r="B6" s="21" t="s">
        <v>969</v>
      </c>
      <c r="C6" s="21" t="s">
        <v>324</v>
      </c>
      <c r="D6" s="21" t="s">
        <v>325</v>
      </c>
      <c r="E6" s="21" t="s">
        <v>235</v>
      </c>
      <c r="F6" s="21" t="s">
        <v>970</v>
      </c>
      <c r="G6" s="21" t="s">
        <v>237</v>
      </c>
      <c r="H6" s="21" t="s">
        <v>238</v>
      </c>
      <c r="I6" s="23">
        <v>-1</v>
      </c>
      <c r="J6" s="23">
        <v>125</v>
      </c>
      <c r="K6" s="21" t="s">
        <v>971</v>
      </c>
      <c r="L6" s="21" t="s">
        <v>971</v>
      </c>
      <c r="M6" s="21">
        <v>44073</v>
      </c>
      <c r="O6" s="23" t="s">
        <v>324</v>
      </c>
      <c r="P6" s="21" t="s">
        <v>325</v>
      </c>
      <c r="Q6" s="23">
        <v>641</v>
      </c>
      <c r="R6" s="23">
        <v>0</v>
      </c>
      <c r="S6" s="23">
        <v>0</v>
      </c>
      <c r="T6" s="23">
        <v>0</v>
      </c>
      <c r="U6" s="23">
        <v>0</v>
      </c>
      <c r="V6" s="23">
        <v>641</v>
      </c>
      <c r="W6" s="23">
        <v>0</v>
      </c>
      <c r="X6" s="23">
        <v>0</v>
      </c>
    </row>
    <row r="7" spans="1:24">
      <c r="A7" s="21" t="s">
        <v>972</v>
      </c>
      <c r="B7" s="21" t="s">
        <v>973</v>
      </c>
      <c r="C7" s="21" t="s">
        <v>274</v>
      </c>
      <c r="D7" s="21" t="s">
        <v>275</v>
      </c>
      <c r="E7" s="21" t="s">
        <v>235</v>
      </c>
      <c r="F7" s="21" t="s">
        <v>974</v>
      </c>
      <c r="G7" s="21" t="s">
        <v>237</v>
      </c>
      <c r="H7" s="21" t="s">
        <v>238</v>
      </c>
      <c r="I7" s="23">
        <v>-1</v>
      </c>
      <c r="J7" s="23">
        <v>4992</v>
      </c>
      <c r="K7" s="21" t="s">
        <v>975</v>
      </c>
      <c r="L7" s="21" t="s">
        <v>975</v>
      </c>
      <c r="M7" s="21">
        <v>44073</v>
      </c>
      <c r="O7" s="23" t="s">
        <v>300</v>
      </c>
      <c r="P7" s="21" t="s">
        <v>301</v>
      </c>
      <c r="Q7" s="23">
        <v>442</v>
      </c>
      <c r="R7" s="23">
        <v>0</v>
      </c>
      <c r="S7" s="23">
        <v>0</v>
      </c>
      <c r="T7" s="23">
        <v>0</v>
      </c>
      <c r="U7" s="23">
        <v>0</v>
      </c>
      <c r="V7" s="23">
        <v>442</v>
      </c>
      <c r="W7" s="23">
        <v>0</v>
      </c>
      <c r="X7" s="23">
        <v>0</v>
      </c>
    </row>
    <row r="8" spans="1:24">
      <c r="A8" s="21" t="s">
        <v>976</v>
      </c>
      <c r="B8" s="21" t="s">
        <v>977</v>
      </c>
      <c r="C8" s="21" t="s">
        <v>242</v>
      </c>
      <c r="D8" s="21" t="s">
        <v>243</v>
      </c>
      <c r="E8" s="21" t="s">
        <v>235</v>
      </c>
      <c r="F8" s="21" t="s">
        <v>978</v>
      </c>
      <c r="G8" s="21" t="s">
        <v>237</v>
      </c>
      <c r="H8" s="21" t="s">
        <v>238</v>
      </c>
      <c r="I8" s="23">
        <v>-1</v>
      </c>
      <c r="J8" s="23">
        <v>305</v>
      </c>
      <c r="K8" s="21" t="s">
        <v>979</v>
      </c>
      <c r="L8" s="21" t="s">
        <v>979</v>
      </c>
      <c r="M8" s="21">
        <v>44073</v>
      </c>
      <c r="O8" s="23" t="s">
        <v>274</v>
      </c>
      <c r="P8" s="21" t="s">
        <v>275</v>
      </c>
      <c r="Q8" s="23">
        <v>4212</v>
      </c>
      <c r="R8" s="23">
        <v>0</v>
      </c>
      <c r="S8" s="23">
        <v>0</v>
      </c>
      <c r="T8" s="23">
        <v>0</v>
      </c>
      <c r="U8" s="23">
        <v>0</v>
      </c>
      <c r="V8" s="23">
        <v>4212</v>
      </c>
      <c r="W8" s="23">
        <v>0</v>
      </c>
      <c r="X8" s="23">
        <v>0</v>
      </c>
    </row>
    <row r="9" spans="1:24">
      <c r="A9" s="21" t="s">
        <v>976</v>
      </c>
      <c r="B9" s="21" t="s">
        <v>977</v>
      </c>
      <c r="C9" s="21" t="s">
        <v>246</v>
      </c>
      <c r="D9" s="21" t="s">
        <v>247</v>
      </c>
      <c r="E9" s="21" t="s">
        <v>235</v>
      </c>
      <c r="F9" s="21" t="s">
        <v>978</v>
      </c>
      <c r="G9" s="21" t="s">
        <v>237</v>
      </c>
      <c r="H9" s="21" t="s">
        <v>238</v>
      </c>
      <c r="I9" s="23">
        <v>-1</v>
      </c>
      <c r="J9" s="23">
        <v>339</v>
      </c>
      <c r="K9" s="21" t="s">
        <v>979</v>
      </c>
      <c r="L9" s="21" t="s">
        <v>979</v>
      </c>
      <c r="M9" s="21">
        <v>44073</v>
      </c>
      <c r="O9" s="23" t="s">
        <v>23671</v>
      </c>
      <c r="P9" s="21" t="s">
        <v>23672</v>
      </c>
      <c r="Q9" s="23">
        <v>104</v>
      </c>
      <c r="R9" s="23">
        <v>0</v>
      </c>
      <c r="S9" s="23">
        <v>4</v>
      </c>
      <c r="T9" s="23">
        <v>0</v>
      </c>
      <c r="U9" s="23">
        <v>0</v>
      </c>
      <c r="V9" s="23">
        <v>108</v>
      </c>
      <c r="W9" s="23">
        <v>0</v>
      </c>
      <c r="X9" s="23">
        <v>0</v>
      </c>
    </row>
    <row r="10" spans="1:24">
      <c r="A10" s="21" t="s">
        <v>976</v>
      </c>
      <c r="B10" s="21" t="s">
        <v>977</v>
      </c>
      <c r="C10" s="21" t="s">
        <v>290</v>
      </c>
      <c r="D10" s="21" t="s">
        <v>291</v>
      </c>
      <c r="E10" s="21" t="s">
        <v>235</v>
      </c>
      <c r="F10" s="21" t="s">
        <v>978</v>
      </c>
      <c r="G10" s="21" t="s">
        <v>237</v>
      </c>
      <c r="H10" s="21" t="s">
        <v>238</v>
      </c>
      <c r="I10" s="23">
        <v>-1</v>
      </c>
      <c r="J10" s="23">
        <v>395</v>
      </c>
      <c r="K10" s="21" t="s">
        <v>979</v>
      </c>
      <c r="L10" s="21" t="s">
        <v>979</v>
      </c>
      <c r="M10" s="21">
        <v>44073</v>
      </c>
      <c r="O10" s="23" t="s">
        <v>426</v>
      </c>
      <c r="P10" s="21" t="s">
        <v>427</v>
      </c>
      <c r="Q10" s="23">
        <v>0</v>
      </c>
      <c r="R10" s="23">
        <v>0</v>
      </c>
      <c r="S10" s="23">
        <v>0</v>
      </c>
      <c r="T10" s="23">
        <v>0</v>
      </c>
      <c r="U10" s="23">
        <v>0</v>
      </c>
      <c r="V10" s="23">
        <v>0</v>
      </c>
      <c r="W10" s="23">
        <v>0</v>
      </c>
      <c r="X10" s="23">
        <v>0</v>
      </c>
    </row>
    <row r="11" spans="1:24">
      <c r="A11" s="21" t="s">
        <v>980</v>
      </c>
      <c r="B11" s="21" t="s">
        <v>981</v>
      </c>
      <c r="C11" s="21" t="s">
        <v>242</v>
      </c>
      <c r="D11" s="21" t="s">
        <v>243</v>
      </c>
      <c r="E11" s="21" t="s">
        <v>235</v>
      </c>
      <c r="F11" s="21" t="s">
        <v>982</v>
      </c>
      <c r="G11" s="21" t="s">
        <v>237</v>
      </c>
      <c r="H11" s="21" t="s">
        <v>238</v>
      </c>
      <c r="I11" s="23">
        <v>-1</v>
      </c>
      <c r="J11" s="23">
        <v>306</v>
      </c>
      <c r="K11" s="21" t="s">
        <v>983</v>
      </c>
      <c r="L11" s="21" t="s">
        <v>983</v>
      </c>
      <c r="M11" s="21">
        <v>44073</v>
      </c>
      <c r="O11" s="23" t="s">
        <v>328</v>
      </c>
      <c r="P11" s="21" t="s">
        <v>329</v>
      </c>
      <c r="Q11" s="23">
        <v>358</v>
      </c>
      <c r="R11" s="23">
        <v>1</v>
      </c>
      <c r="S11" s="23">
        <v>0</v>
      </c>
      <c r="T11" s="23">
        <v>0</v>
      </c>
      <c r="U11" s="23">
        <v>0</v>
      </c>
      <c r="V11" s="23">
        <v>359</v>
      </c>
      <c r="W11" s="23">
        <v>0</v>
      </c>
      <c r="X11" s="23">
        <v>0</v>
      </c>
    </row>
    <row r="12" spans="1:24">
      <c r="A12" s="21" t="s">
        <v>984</v>
      </c>
      <c r="B12" s="21" t="s">
        <v>985</v>
      </c>
      <c r="C12" s="21" t="s">
        <v>406</v>
      </c>
      <c r="D12" s="21" t="s">
        <v>407</v>
      </c>
      <c r="E12" s="21" t="s">
        <v>235</v>
      </c>
      <c r="F12" s="21" t="s">
        <v>986</v>
      </c>
      <c r="G12" s="21" t="s">
        <v>237</v>
      </c>
      <c r="H12" s="21" t="s">
        <v>238</v>
      </c>
      <c r="I12" s="23">
        <v>-1</v>
      </c>
      <c r="J12" s="23">
        <v>477</v>
      </c>
      <c r="K12" s="21" t="s">
        <v>987</v>
      </c>
      <c r="L12" s="21" t="s">
        <v>987</v>
      </c>
      <c r="M12" s="21">
        <v>44073</v>
      </c>
      <c r="O12" s="23" t="s">
        <v>294</v>
      </c>
      <c r="P12" s="21" t="s">
        <v>295</v>
      </c>
      <c r="Q12" s="23">
        <v>313</v>
      </c>
      <c r="R12" s="23">
        <v>0</v>
      </c>
      <c r="S12" s="23">
        <v>0</v>
      </c>
      <c r="T12" s="23">
        <v>0</v>
      </c>
      <c r="U12" s="23">
        <v>0</v>
      </c>
      <c r="V12" s="23">
        <v>313</v>
      </c>
      <c r="W12" s="23">
        <v>0</v>
      </c>
      <c r="X12" s="23">
        <v>0</v>
      </c>
    </row>
    <row r="13" spans="1:24">
      <c r="A13" s="21" t="s">
        <v>988</v>
      </c>
      <c r="B13" s="21" t="s">
        <v>989</v>
      </c>
      <c r="C13" s="21" t="s">
        <v>300</v>
      </c>
      <c r="D13" s="21" t="s">
        <v>301</v>
      </c>
      <c r="E13" s="21" t="s">
        <v>235</v>
      </c>
      <c r="F13" s="21" t="s">
        <v>990</v>
      </c>
      <c r="G13" s="21" t="s">
        <v>237</v>
      </c>
      <c r="H13" s="21" t="s">
        <v>238</v>
      </c>
      <c r="I13" s="23">
        <v>-1</v>
      </c>
      <c r="J13" s="23">
        <v>504</v>
      </c>
      <c r="K13" s="21" t="s">
        <v>991</v>
      </c>
      <c r="L13" s="21" t="s">
        <v>991</v>
      </c>
      <c r="M13" s="21">
        <v>44073</v>
      </c>
      <c r="O13" s="23" t="s">
        <v>330</v>
      </c>
      <c r="P13" s="21" t="s">
        <v>331</v>
      </c>
      <c r="Q13" s="23">
        <v>409</v>
      </c>
      <c r="R13" s="23">
        <v>5</v>
      </c>
      <c r="S13" s="23">
        <v>0</v>
      </c>
      <c r="T13" s="23">
        <v>0</v>
      </c>
      <c r="U13" s="23">
        <v>0</v>
      </c>
      <c r="V13" s="23">
        <v>414</v>
      </c>
      <c r="W13" s="23">
        <v>0</v>
      </c>
      <c r="X13" s="23">
        <v>0</v>
      </c>
    </row>
    <row r="14" spans="1:24">
      <c r="A14" s="21" t="s">
        <v>992</v>
      </c>
      <c r="B14" s="21" t="s">
        <v>993</v>
      </c>
      <c r="C14" s="21" t="s">
        <v>254</v>
      </c>
      <c r="D14" s="21" t="s">
        <v>255</v>
      </c>
      <c r="E14" s="21" t="s">
        <v>235</v>
      </c>
      <c r="F14" s="21" t="s">
        <v>994</v>
      </c>
      <c r="G14" s="21" t="s">
        <v>237</v>
      </c>
      <c r="H14" s="21" t="s">
        <v>238</v>
      </c>
      <c r="I14" s="23">
        <v>-1</v>
      </c>
      <c r="J14" s="23">
        <v>685</v>
      </c>
      <c r="K14" s="21" t="s">
        <v>995</v>
      </c>
      <c r="L14" s="21" t="s">
        <v>995</v>
      </c>
      <c r="M14" s="21">
        <v>44072</v>
      </c>
      <c r="O14" s="23" t="s">
        <v>242</v>
      </c>
      <c r="P14" s="21" t="s">
        <v>243</v>
      </c>
      <c r="Q14" s="23">
        <v>424</v>
      </c>
      <c r="R14" s="23">
        <v>2</v>
      </c>
      <c r="S14" s="23">
        <v>0</v>
      </c>
      <c r="T14" s="23">
        <v>0</v>
      </c>
      <c r="U14" s="23">
        <v>0</v>
      </c>
      <c r="V14" s="23">
        <v>426</v>
      </c>
      <c r="W14" s="23">
        <v>0</v>
      </c>
      <c r="X14" s="23">
        <v>0</v>
      </c>
    </row>
    <row r="15" spans="1:24">
      <c r="A15" s="21" t="s">
        <v>996</v>
      </c>
      <c r="B15" s="21" t="s">
        <v>997</v>
      </c>
      <c r="C15" s="21" t="s">
        <v>378</v>
      </c>
      <c r="D15" s="21" t="s">
        <v>379</v>
      </c>
      <c r="E15" s="21" t="s">
        <v>235</v>
      </c>
      <c r="F15" s="21" t="s">
        <v>998</v>
      </c>
      <c r="G15" s="21" t="s">
        <v>237</v>
      </c>
      <c r="H15" s="21" t="s">
        <v>238</v>
      </c>
      <c r="I15" s="23">
        <v>-1</v>
      </c>
      <c r="J15" s="23">
        <v>56</v>
      </c>
      <c r="K15" s="21" t="s">
        <v>999</v>
      </c>
      <c r="L15" s="21" t="s">
        <v>999</v>
      </c>
      <c r="M15" s="21">
        <v>44072</v>
      </c>
      <c r="O15" s="23" t="s">
        <v>23675</v>
      </c>
      <c r="P15" s="21" t="s">
        <v>23676</v>
      </c>
      <c r="Q15" s="23">
        <v>215</v>
      </c>
      <c r="R15" s="23">
        <v>0</v>
      </c>
      <c r="S15" s="23">
        <v>1</v>
      </c>
      <c r="T15" s="23">
        <v>0</v>
      </c>
      <c r="U15" s="23">
        <v>0</v>
      </c>
      <c r="V15" s="23">
        <v>216</v>
      </c>
      <c r="W15" s="23">
        <v>0</v>
      </c>
      <c r="X15" s="23">
        <v>0</v>
      </c>
    </row>
    <row r="16" spans="1:24">
      <c r="A16" s="21" t="s">
        <v>996</v>
      </c>
      <c r="B16" s="21" t="s">
        <v>997</v>
      </c>
      <c r="C16" s="21" t="s">
        <v>360</v>
      </c>
      <c r="D16" s="21" t="s">
        <v>361</v>
      </c>
      <c r="E16" s="21" t="s">
        <v>235</v>
      </c>
      <c r="F16" s="21" t="s">
        <v>998</v>
      </c>
      <c r="G16" s="21" t="s">
        <v>237</v>
      </c>
      <c r="H16" s="21" t="s">
        <v>238</v>
      </c>
      <c r="I16" s="23">
        <v>-1</v>
      </c>
      <c r="J16" s="23">
        <v>4160</v>
      </c>
      <c r="K16" s="21" t="s">
        <v>999</v>
      </c>
      <c r="L16" s="21" t="s">
        <v>999</v>
      </c>
      <c r="M16" s="21">
        <v>44072</v>
      </c>
      <c r="O16" s="23" t="s">
        <v>254</v>
      </c>
      <c r="P16" s="21" t="s">
        <v>255</v>
      </c>
      <c r="Q16" s="23">
        <v>307</v>
      </c>
      <c r="R16" s="23">
        <v>0</v>
      </c>
      <c r="S16" s="23">
        <v>0</v>
      </c>
      <c r="T16" s="23">
        <v>0</v>
      </c>
      <c r="U16" s="23">
        <v>0</v>
      </c>
      <c r="V16" s="23">
        <v>307</v>
      </c>
      <c r="W16" s="23">
        <v>0</v>
      </c>
      <c r="X16" s="23">
        <v>0</v>
      </c>
    </row>
    <row r="17" spans="1:24">
      <c r="A17" s="21" t="s">
        <v>996</v>
      </c>
      <c r="B17" s="21" t="s">
        <v>997</v>
      </c>
      <c r="C17" s="21" t="s">
        <v>342</v>
      </c>
      <c r="D17" s="21" t="s">
        <v>343</v>
      </c>
      <c r="E17" s="21" t="s">
        <v>235</v>
      </c>
      <c r="F17" s="21" t="s">
        <v>998</v>
      </c>
      <c r="G17" s="21" t="s">
        <v>237</v>
      </c>
      <c r="H17" s="21" t="s">
        <v>238</v>
      </c>
      <c r="I17" s="23">
        <v>-1</v>
      </c>
      <c r="J17" s="23">
        <v>4127</v>
      </c>
      <c r="K17" s="21" t="s">
        <v>999</v>
      </c>
      <c r="L17" s="21" t="s">
        <v>999</v>
      </c>
      <c r="M17" s="21">
        <v>44072</v>
      </c>
      <c r="O17" s="23" t="s">
        <v>434</v>
      </c>
      <c r="P17" s="21" t="s">
        <v>435</v>
      </c>
      <c r="Q17" s="23">
        <v>0</v>
      </c>
      <c r="R17" s="23">
        <v>0</v>
      </c>
      <c r="S17" s="23">
        <v>0</v>
      </c>
      <c r="T17" s="23">
        <v>0</v>
      </c>
      <c r="U17" s="23">
        <v>0</v>
      </c>
      <c r="V17" s="23">
        <v>0</v>
      </c>
      <c r="W17" s="23">
        <v>0</v>
      </c>
      <c r="X17" s="23">
        <v>0</v>
      </c>
    </row>
    <row r="18" spans="1:24">
      <c r="A18" s="21" t="s">
        <v>1000</v>
      </c>
      <c r="B18" s="21" t="s">
        <v>1001</v>
      </c>
      <c r="C18" s="21" t="s">
        <v>274</v>
      </c>
      <c r="D18" s="21" t="s">
        <v>275</v>
      </c>
      <c r="E18" s="21" t="s">
        <v>235</v>
      </c>
      <c r="F18" s="21" t="s">
        <v>1002</v>
      </c>
      <c r="G18" s="21" t="s">
        <v>237</v>
      </c>
      <c r="H18" s="21" t="s">
        <v>238</v>
      </c>
      <c r="I18" s="23">
        <v>-1</v>
      </c>
      <c r="J18" s="23">
        <v>4993</v>
      </c>
      <c r="K18" s="21" t="s">
        <v>1003</v>
      </c>
      <c r="L18" s="21" t="s">
        <v>1003</v>
      </c>
      <c r="M18" s="21">
        <v>44072</v>
      </c>
      <c r="O18" s="23" t="s">
        <v>442</v>
      </c>
      <c r="P18" s="21" t="s">
        <v>443</v>
      </c>
      <c r="Q18" s="23">
        <v>0</v>
      </c>
      <c r="R18" s="23">
        <v>0</v>
      </c>
      <c r="S18" s="23">
        <v>0</v>
      </c>
      <c r="T18" s="23">
        <v>0</v>
      </c>
      <c r="U18" s="23">
        <v>0</v>
      </c>
      <c r="V18" s="23">
        <v>0</v>
      </c>
      <c r="W18" s="23">
        <v>0</v>
      </c>
      <c r="X18" s="23">
        <v>0</v>
      </c>
    </row>
    <row r="19" spans="1:24">
      <c r="A19" s="21" t="s">
        <v>1004</v>
      </c>
      <c r="B19" s="21" t="s">
        <v>1005</v>
      </c>
      <c r="C19" s="21" t="s">
        <v>300</v>
      </c>
      <c r="D19" s="21" t="s">
        <v>301</v>
      </c>
      <c r="E19" s="21" t="s">
        <v>235</v>
      </c>
      <c r="F19" s="21" t="s">
        <v>1006</v>
      </c>
      <c r="G19" s="21" t="s">
        <v>237</v>
      </c>
      <c r="H19" s="21" t="s">
        <v>238</v>
      </c>
      <c r="I19" s="23">
        <v>-1</v>
      </c>
      <c r="J19" s="23">
        <v>505</v>
      </c>
      <c r="K19" s="21" t="s">
        <v>1007</v>
      </c>
      <c r="L19" s="21" t="s">
        <v>1007</v>
      </c>
      <c r="M19" s="21">
        <v>44072</v>
      </c>
      <c r="O19" s="23" t="s">
        <v>288</v>
      </c>
      <c r="P19" s="21" t="s">
        <v>289</v>
      </c>
      <c r="Q19" s="23">
        <v>488</v>
      </c>
      <c r="R19" s="23">
        <v>2</v>
      </c>
      <c r="S19" s="23">
        <v>0</v>
      </c>
      <c r="T19" s="23">
        <v>0</v>
      </c>
      <c r="U19" s="23">
        <v>0</v>
      </c>
      <c r="V19" s="23">
        <v>490</v>
      </c>
      <c r="W19" s="23">
        <v>0</v>
      </c>
      <c r="X19" s="23">
        <v>0</v>
      </c>
    </row>
    <row r="20" spans="1:24">
      <c r="A20" s="21" t="s">
        <v>1004</v>
      </c>
      <c r="B20" s="21" t="s">
        <v>1005</v>
      </c>
      <c r="C20" s="21" t="s">
        <v>392</v>
      </c>
      <c r="D20" s="21" t="s">
        <v>393</v>
      </c>
      <c r="E20" s="21" t="s">
        <v>235</v>
      </c>
      <c r="F20" s="21" t="s">
        <v>1006</v>
      </c>
      <c r="G20" s="21" t="s">
        <v>237</v>
      </c>
      <c r="H20" s="21" t="s">
        <v>238</v>
      </c>
      <c r="I20" s="23">
        <v>-1</v>
      </c>
      <c r="J20" s="23">
        <v>47</v>
      </c>
      <c r="K20" s="21" t="s">
        <v>1007</v>
      </c>
      <c r="L20" s="21" t="s">
        <v>1007</v>
      </c>
      <c r="M20" s="21">
        <v>44072</v>
      </c>
      <c r="O20" s="23" t="s">
        <v>320</v>
      </c>
      <c r="P20" s="21" t="s">
        <v>321</v>
      </c>
      <c r="Q20" s="23">
        <v>639</v>
      </c>
      <c r="R20" s="23">
        <v>0</v>
      </c>
      <c r="S20" s="23">
        <v>0</v>
      </c>
      <c r="T20" s="23">
        <v>0</v>
      </c>
      <c r="U20" s="23">
        <v>0</v>
      </c>
      <c r="V20" s="23">
        <v>639</v>
      </c>
      <c r="W20" s="23">
        <v>0</v>
      </c>
      <c r="X20" s="23">
        <v>0</v>
      </c>
    </row>
    <row r="21" spans="1:24">
      <c r="A21" s="21" t="s">
        <v>1004</v>
      </c>
      <c r="B21" s="21" t="s">
        <v>1005</v>
      </c>
      <c r="C21" s="21" t="s">
        <v>270</v>
      </c>
      <c r="D21" s="21" t="s">
        <v>271</v>
      </c>
      <c r="E21" s="21" t="s">
        <v>235</v>
      </c>
      <c r="F21" s="21" t="s">
        <v>1006</v>
      </c>
      <c r="G21" s="21" t="s">
        <v>237</v>
      </c>
      <c r="H21" s="21" t="s">
        <v>238</v>
      </c>
      <c r="I21" s="23">
        <v>-1</v>
      </c>
      <c r="J21" s="23">
        <v>160</v>
      </c>
      <c r="K21" s="21" t="s">
        <v>1007</v>
      </c>
      <c r="L21" s="21" t="s">
        <v>1007</v>
      </c>
      <c r="M21" s="21">
        <v>44072</v>
      </c>
      <c r="O21" s="23" t="s">
        <v>444</v>
      </c>
      <c r="P21" s="21" t="s">
        <v>445</v>
      </c>
      <c r="Q21" s="23">
        <v>0</v>
      </c>
      <c r="R21" s="23">
        <v>0</v>
      </c>
      <c r="S21" s="23">
        <v>0</v>
      </c>
      <c r="T21" s="23">
        <v>0</v>
      </c>
      <c r="U21" s="23">
        <v>0</v>
      </c>
      <c r="V21" s="23">
        <v>0</v>
      </c>
      <c r="W21" s="23">
        <v>0</v>
      </c>
      <c r="X21" s="23">
        <v>0</v>
      </c>
    </row>
    <row r="22" spans="1:24">
      <c r="A22" s="21" t="s">
        <v>1008</v>
      </c>
      <c r="B22" s="21" t="s">
        <v>1009</v>
      </c>
      <c r="C22" s="21" t="s">
        <v>300</v>
      </c>
      <c r="D22" s="21" t="s">
        <v>301</v>
      </c>
      <c r="E22" s="21" t="s">
        <v>235</v>
      </c>
      <c r="F22" s="21" t="s">
        <v>1010</v>
      </c>
      <c r="G22" s="21" t="s">
        <v>237</v>
      </c>
      <c r="H22" s="21" t="s">
        <v>238</v>
      </c>
      <c r="I22" s="23">
        <v>-1</v>
      </c>
      <c r="J22" s="23">
        <v>506</v>
      </c>
      <c r="K22" s="21" t="s">
        <v>1011</v>
      </c>
      <c r="L22" s="21" t="s">
        <v>1011</v>
      </c>
      <c r="M22" s="21">
        <v>44072</v>
      </c>
      <c r="O22" s="23" t="s">
        <v>360</v>
      </c>
      <c r="P22" s="21" t="s">
        <v>361</v>
      </c>
      <c r="Q22" s="23">
        <v>3704</v>
      </c>
      <c r="R22" s="23">
        <v>0</v>
      </c>
      <c r="S22" s="23">
        <v>0</v>
      </c>
      <c r="T22" s="23">
        <v>0</v>
      </c>
      <c r="U22" s="23">
        <v>0</v>
      </c>
      <c r="V22" s="23">
        <v>3704</v>
      </c>
      <c r="W22" s="23">
        <v>0</v>
      </c>
      <c r="X22" s="23">
        <v>0</v>
      </c>
    </row>
    <row r="23" spans="1:24">
      <c r="A23" s="21" t="s">
        <v>1008</v>
      </c>
      <c r="B23" s="21" t="s">
        <v>1009</v>
      </c>
      <c r="C23" s="21" t="s">
        <v>270</v>
      </c>
      <c r="D23" s="21" t="s">
        <v>271</v>
      </c>
      <c r="E23" s="21" t="s">
        <v>235</v>
      </c>
      <c r="F23" s="21" t="s">
        <v>1010</v>
      </c>
      <c r="G23" s="21" t="s">
        <v>237</v>
      </c>
      <c r="H23" s="21" t="s">
        <v>238</v>
      </c>
      <c r="I23" s="23">
        <v>-1</v>
      </c>
      <c r="J23" s="23">
        <v>161</v>
      </c>
      <c r="K23" s="21" t="s">
        <v>1011</v>
      </c>
      <c r="L23" s="21" t="s">
        <v>1011</v>
      </c>
      <c r="M23" s="21">
        <v>44072</v>
      </c>
      <c r="O23" s="23" t="s">
        <v>290</v>
      </c>
      <c r="P23" s="21" t="s">
        <v>291</v>
      </c>
      <c r="Q23" s="23">
        <v>416</v>
      </c>
      <c r="R23" s="23">
        <v>0</v>
      </c>
      <c r="S23" s="23">
        <v>0</v>
      </c>
      <c r="T23" s="23">
        <v>0</v>
      </c>
      <c r="U23" s="23">
        <v>0</v>
      </c>
      <c r="V23" s="23">
        <v>416</v>
      </c>
      <c r="W23" s="23">
        <v>0</v>
      </c>
      <c r="X23" s="23">
        <v>0</v>
      </c>
    </row>
    <row r="24" spans="1:24">
      <c r="A24" s="21" t="s">
        <v>1008</v>
      </c>
      <c r="B24" s="21" t="s">
        <v>1009</v>
      </c>
      <c r="C24" s="21" t="s">
        <v>372</v>
      </c>
      <c r="D24" s="21" t="s">
        <v>373</v>
      </c>
      <c r="E24" s="21" t="s">
        <v>235</v>
      </c>
      <c r="F24" s="21" t="s">
        <v>1010</v>
      </c>
      <c r="G24" s="21" t="s">
        <v>237</v>
      </c>
      <c r="H24" s="21" t="s">
        <v>238</v>
      </c>
      <c r="I24" s="23">
        <v>-1</v>
      </c>
      <c r="J24" s="23">
        <v>1203</v>
      </c>
      <c r="K24" s="21" t="s">
        <v>1011</v>
      </c>
      <c r="L24" s="21" t="s">
        <v>1011</v>
      </c>
      <c r="M24" s="21">
        <v>44072</v>
      </c>
      <c r="O24" s="23" t="s">
        <v>23677</v>
      </c>
      <c r="P24" s="21" t="s">
        <v>23678</v>
      </c>
      <c r="Q24" s="23">
        <v>108</v>
      </c>
      <c r="R24" s="23">
        <v>0</v>
      </c>
      <c r="S24" s="23">
        <v>0</v>
      </c>
      <c r="T24" s="23">
        <v>0</v>
      </c>
      <c r="U24" s="23">
        <v>0</v>
      </c>
      <c r="V24" s="23">
        <v>108</v>
      </c>
      <c r="W24" s="23">
        <v>0</v>
      </c>
      <c r="X24" s="23">
        <v>0</v>
      </c>
    </row>
    <row r="25" spans="1:24">
      <c r="A25" s="21" t="s">
        <v>1012</v>
      </c>
      <c r="B25" s="21" t="s">
        <v>1013</v>
      </c>
      <c r="C25" s="21" t="s">
        <v>274</v>
      </c>
      <c r="D25" s="21" t="s">
        <v>275</v>
      </c>
      <c r="E25" s="21" t="s">
        <v>235</v>
      </c>
      <c r="F25" s="21" t="s">
        <v>1014</v>
      </c>
      <c r="G25" s="21" t="s">
        <v>237</v>
      </c>
      <c r="H25" s="21" t="s">
        <v>238</v>
      </c>
      <c r="I25" s="23">
        <v>-1</v>
      </c>
      <c r="J25" s="23">
        <v>4994</v>
      </c>
      <c r="K25" s="21" t="s">
        <v>1015</v>
      </c>
      <c r="L25" s="21" t="s">
        <v>1015</v>
      </c>
      <c r="M25" s="21">
        <v>44072</v>
      </c>
      <c r="O25" s="23" t="s">
        <v>318</v>
      </c>
      <c r="P25" s="21" t="s">
        <v>319</v>
      </c>
      <c r="Q25" s="23">
        <v>698</v>
      </c>
      <c r="R25" s="23">
        <v>0</v>
      </c>
      <c r="S25" s="23">
        <v>0</v>
      </c>
      <c r="T25" s="23">
        <v>0</v>
      </c>
      <c r="U25" s="23">
        <v>0</v>
      </c>
      <c r="V25" s="23">
        <v>698</v>
      </c>
      <c r="W25" s="23">
        <v>0</v>
      </c>
      <c r="X25" s="23">
        <v>0</v>
      </c>
    </row>
    <row r="26" spans="1:24">
      <c r="A26" s="21" t="s">
        <v>1016</v>
      </c>
      <c r="B26" s="21" t="s">
        <v>1017</v>
      </c>
      <c r="C26" s="21" t="s">
        <v>233</v>
      </c>
      <c r="D26" s="21" t="s">
        <v>234</v>
      </c>
      <c r="E26" s="21" t="s">
        <v>235</v>
      </c>
      <c r="F26" s="21" t="s">
        <v>1018</v>
      </c>
      <c r="G26" s="21" t="s">
        <v>237</v>
      </c>
      <c r="H26" s="21" t="s">
        <v>238</v>
      </c>
      <c r="I26" s="23">
        <v>-1</v>
      </c>
      <c r="J26" s="23">
        <v>88</v>
      </c>
      <c r="K26" s="21" t="s">
        <v>1019</v>
      </c>
      <c r="L26" s="21" t="s">
        <v>1019</v>
      </c>
      <c r="M26" s="21">
        <v>44071</v>
      </c>
      <c r="O26" s="23" t="s">
        <v>23679</v>
      </c>
      <c r="P26" s="21" t="s">
        <v>23680</v>
      </c>
      <c r="Q26" s="23">
        <v>216</v>
      </c>
      <c r="R26" s="23">
        <v>0</v>
      </c>
      <c r="S26" s="23">
        <v>0</v>
      </c>
      <c r="T26" s="23">
        <v>0</v>
      </c>
      <c r="U26" s="23">
        <v>0</v>
      </c>
      <c r="V26" s="23">
        <v>216</v>
      </c>
      <c r="W26" s="23">
        <v>0</v>
      </c>
      <c r="X26" s="23">
        <v>0</v>
      </c>
    </row>
    <row r="27" spans="1:24">
      <c r="A27" s="21" t="s">
        <v>1016</v>
      </c>
      <c r="B27" s="21" t="s">
        <v>1017</v>
      </c>
      <c r="C27" s="21" t="s">
        <v>268</v>
      </c>
      <c r="D27" s="21" t="s">
        <v>269</v>
      </c>
      <c r="E27" s="21" t="s">
        <v>235</v>
      </c>
      <c r="F27" s="21" t="s">
        <v>1018</v>
      </c>
      <c r="G27" s="21" t="s">
        <v>237</v>
      </c>
      <c r="H27" s="21" t="s">
        <v>238</v>
      </c>
      <c r="I27" s="23">
        <v>-1</v>
      </c>
      <c r="J27" s="23">
        <v>420</v>
      </c>
      <c r="K27" s="21" t="s">
        <v>1019</v>
      </c>
      <c r="L27" s="21" t="s">
        <v>1019</v>
      </c>
      <c r="M27" s="21">
        <v>44071</v>
      </c>
      <c r="O27" s="23" t="s">
        <v>388</v>
      </c>
      <c r="P27" s="21" t="s">
        <v>389</v>
      </c>
      <c r="Q27" s="23">
        <v>224</v>
      </c>
      <c r="R27" s="23">
        <v>0</v>
      </c>
      <c r="S27" s="23">
        <v>0</v>
      </c>
      <c r="T27" s="23">
        <v>0</v>
      </c>
      <c r="U27" s="23">
        <v>0</v>
      </c>
      <c r="V27" s="23">
        <v>224</v>
      </c>
      <c r="W27" s="23">
        <v>0</v>
      </c>
      <c r="X27" s="23">
        <v>0</v>
      </c>
    </row>
    <row r="28" spans="1:24">
      <c r="A28" s="21" t="s">
        <v>1016</v>
      </c>
      <c r="B28" s="21" t="s">
        <v>1017</v>
      </c>
      <c r="C28" s="21" t="s">
        <v>294</v>
      </c>
      <c r="D28" s="21" t="s">
        <v>295</v>
      </c>
      <c r="E28" s="21" t="s">
        <v>235</v>
      </c>
      <c r="F28" s="21" t="s">
        <v>1020</v>
      </c>
      <c r="G28" s="21" t="s">
        <v>237</v>
      </c>
      <c r="H28" s="21" t="s">
        <v>238</v>
      </c>
      <c r="I28" s="23">
        <v>-1</v>
      </c>
      <c r="J28" s="23">
        <v>731</v>
      </c>
      <c r="K28" s="21" t="s">
        <v>1019</v>
      </c>
      <c r="L28" s="21" t="s">
        <v>1019</v>
      </c>
      <c r="M28" s="21">
        <v>44071</v>
      </c>
      <c r="O28" s="23" t="s">
        <v>392</v>
      </c>
      <c r="P28" s="21" t="s">
        <v>393</v>
      </c>
      <c r="Q28" s="23">
        <v>214</v>
      </c>
      <c r="R28" s="23">
        <v>0</v>
      </c>
      <c r="S28" s="23">
        <v>0</v>
      </c>
      <c r="T28" s="23">
        <v>0</v>
      </c>
      <c r="U28" s="23">
        <v>0</v>
      </c>
      <c r="V28" s="23">
        <v>214</v>
      </c>
      <c r="W28" s="23">
        <v>0</v>
      </c>
      <c r="X28" s="23">
        <v>0</v>
      </c>
    </row>
    <row r="29" spans="1:24">
      <c r="A29" s="21" t="s">
        <v>1021</v>
      </c>
      <c r="B29" s="21" t="s">
        <v>1022</v>
      </c>
      <c r="C29" s="21" t="s">
        <v>254</v>
      </c>
      <c r="D29" s="21" t="s">
        <v>255</v>
      </c>
      <c r="E29" s="21" t="s">
        <v>235</v>
      </c>
      <c r="F29" s="21" t="s">
        <v>1023</v>
      </c>
      <c r="G29" s="21" t="s">
        <v>237</v>
      </c>
      <c r="H29" s="21" t="s">
        <v>238</v>
      </c>
      <c r="I29" s="23">
        <v>-1</v>
      </c>
      <c r="J29" s="23">
        <v>686</v>
      </c>
      <c r="K29" s="21" t="s">
        <v>1024</v>
      </c>
      <c r="L29" s="21" t="s">
        <v>1024</v>
      </c>
      <c r="M29" s="21">
        <v>44071</v>
      </c>
      <c r="O29" s="23" t="s">
        <v>342</v>
      </c>
      <c r="P29" s="21" t="s">
        <v>343</v>
      </c>
      <c r="Q29" s="23">
        <v>3887</v>
      </c>
      <c r="R29" s="23">
        <v>1</v>
      </c>
      <c r="S29" s="23">
        <v>0</v>
      </c>
      <c r="T29" s="23">
        <v>0</v>
      </c>
      <c r="U29" s="23">
        <v>0</v>
      </c>
      <c r="V29" s="23">
        <v>3888</v>
      </c>
      <c r="W29" s="23">
        <v>0</v>
      </c>
      <c r="X29" s="23">
        <v>0</v>
      </c>
    </row>
    <row r="30" spans="1:24">
      <c r="A30" s="21" t="s">
        <v>1025</v>
      </c>
      <c r="B30" s="21" t="s">
        <v>1026</v>
      </c>
      <c r="C30" s="21" t="s">
        <v>288</v>
      </c>
      <c r="D30" s="21" t="s">
        <v>289</v>
      </c>
      <c r="E30" s="21" t="s">
        <v>235</v>
      </c>
      <c r="F30" s="21" t="s">
        <v>1027</v>
      </c>
      <c r="G30" s="21" t="s">
        <v>237</v>
      </c>
      <c r="H30" s="21" t="s">
        <v>238</v>
      </c>
      <c r="I30" s="23">
        <v>-2</v>
      </c>
      <c r="J30" s="23">
        <v>289</v>
      </c>
      <c r="K30" s="21" t="s">
        <v>1028</v>
      </c>
      <c r="L30" s="21" t="s">
        <v>1028</v>
      </c>
      <c r="M30" s="21">
        <v>44071</v>
      </c>
      <c r="O30" s="23" t="s">
        <v>364</v>
      </c>
      <c r="P30" s="21" t="s">
        <v>365</v>
      </c>
      <c r="Q30" s="23">
        <v>511</v>
      </c>
      <c r="R30" s="23">
        <v>0</v>
      </c>
      <c r="S30" s="23">
        <v>0</v>
      </c>
      <c r="T30" s="23">
        <v>0</v>
      </c>
      <c r="U30" s="23">
        <v>0</v>
      </c>
      <c r="V30" s="23">
        <v>511</v>
      </c>
      <c r="W30" s="23">
        <v>0</v>
      </c>
      <c r="X30" s="23">
        <v>0</v>
      </c>
    </row>
    <row r="31" spans="1:24">
      <c r="A31" s="21" t="s">
        <v>1025</v>
      </c>
      <c r="B31" s="21" t="s">
        <v>1026</v>
      </c>
      <c r="C31" s="21" t="s">
        <v>388</v>
      </c>
      <c r="D31" s="21" t="s">
        <v>389</v>
      </c>
      <c r="E31" s="21" t="s">
        <v>235</v>
      </c>
      <c r="F31" s="21" t="s">
        <v>1027</v>
      </c>
      <c r="G31" s="21" t="s">
        <v>237</v>
      </c>
      <c r="H31" s="21" t="s">
        <v>238</v>
      </c>
      <c r="I31" s="23">
        <v>-1</v>
      </c>
      <c r="J31" s="23">
        <v>306</v>
      </c>
      <c r="K31" s="21" t="s">
        <v>1028</v>
      </c>
      <c r="L31" s="21" t="s">
        <v>1028</v>
      </c>
      <c r="M31" s="21">
        <v>44071</v>
      </c>
      <c r="O31" s="23" t="s">
        <v>23681</v>
      </c>
      <c r="P31" s="21" t="s">
        <v>23682</v>
      </c>
      <c r="Q31" s="23">
        <v>108</v>
      </c>
      <c r="R31" s="23">
        <v>0</v>
      </c>
      <c r="S31" s="23">
        <v>0</v>
      </c>
      <c r="T31" s="23">
        <v>0</v>
      </c>
      <c r="U31" s="23">
        <v>0</v>
      </c>
      <c r="V31" s="23">
        <v>108</v>
      </c>
      <c r="W31" s="23">
        <v>0</v>
      </c>
      <c r="X31" s="23">
        <v>0</v>
      </c>
    </row>
    <row r="32" spans="1:24">
      <c r="A32" s="21" t="s">
        <v>1025</v>
      </c>
      <c r="B32" s="21" t="s">
        <v>1026</v>
      </c>
      <c r="C32" s="21" t="s">
        <v>268</v>
      </c>
      <c r="D32" s="21" t="s">
        <v>269</v>
      </c>
      <c r="E32" s="21" t="s">
        <v>235</v>
      </c>
      <c r="F32" s="21" t="s">
        <v>1027</v>
      </c>
      <c r="G32" s="21" t="s">
        <v>237</v>
      </c>
      <c r="H32" s="21" t="s">
        <v>238</v>
      </c>
      <c r="I32" s="23">
        <v>-1</v>
      </c>
      <c r="J32" s="23">
        <v>421</v>
      </c>
      <c r="K32" s="21" t="s">
        <v>1028</v>
      </c>
      <c r="L32" s="21" t="s">
        <v>1028</v>
      </c>
      <c r="M32" s="21">
        <v>44071</v>
      </c>
      <c r="O32" s="23" t="s">
        <v>314</v>
      </c>
      <c r="P32" s="21" t="s">
        <v>315</v>
      </c>
      <c r="Q32" s="23">
        <v>3404</v>
      </c>
      <c r="R32" s="23">
        <v>0</v>
      </c>
      <c r="S32" s="23">
        <v>0</v>
      </c>
      <c r="T32" s="23">
        <v>0</v>
      </c>
      <c r="U32" s="23">
        <v>0</v>
      </c>
      <c r="V32" s="23">
        <v>3404</v>
      </c>
      <c r="W32" s="23">
        <v>0</v>
      </c>
      <c r="X32" s="23">
        <v>0</v>
      </c>
    </row>
    <row r="33" spans="1:24">
      <c r="A33" s="21" t="s">
        <v>1029</v>
      </c>
      <c r="B33" s="21" t="s">
        <v>1030</v>
      </c>
      <c r="C33" s="21" t="s">
        <v>274</v>
      </c>
      <c r="D33" s="21" t="s">
        <v>275</v>
      </c>
      <c r="E33" s="21" t="s">
        <v>235</v>
      </c>
      <c r="F33" s="21" t="s">
        <v>1031</v>
      </c>
      <c r="G33" s="21" t="s">
        <v>237</v>
      </c>
      <c r="H33" s="21" t="s">
        <v>238</v>
      </c>
      <c r="I33" s="23">
        <v>-1</v>
      </c>
      <c r="J33" s="23">
        <v>4995</v>
      </c>
      <c r="K33" s="21" t="s">
        <v>1032</v>
      </c>
      <c r="L33" s="21" t="s">
        <v>1032</v>
      </c>
      <c r="M33" s="21">
        <v>44071</v>
      </c>
      <c r="O33" s="23" t="s">
        <v>23090</v>
      </c>
      <c r="P33" s="21" t="s">
        <v>23091</v>
      </c>
      <c r="Q33" s="23">
        <v>36</v>
      </c>
      <c r="R33" s="23">
        <v>0</v>
      </c>
      <c r="S33" s="23">
        <v>0</v>
      </c>
      <c r="T33" s="23">
        <v>0</v>
      </c>
      <c r="U33" s="23">
        <v>0</v>
      </c>
      <c r="V33" s="23">
        <v>36</v>
      </c>
      <c r="W33" s="23">
        <v>0</v>
      </c>
      <c r="X33" s="23">
        <v>0</v>
      </c>
    </row>
    <row r="34" spans="1:24">
      <c r="A34" s="21" t="s">
        <v>1033</v>
      </c>
      <c r="B34" s="21" t="s">
        <v>1034</v>
      </c>
      <c r="C34" s="21" t="s">
        <v>242</v>
      </c>
      <c r="D34" s="21" t="s">
        <v>243</v>
      </c>
      <c r="E34" s="21" t="s">
        <v>235</v>
      </c>
      <c r="F34" s="21" t="s">
        <v>1035</v>
      </c>
      <c r="G34" s="21" t="s">
        <v>237</v>
      </c>
      <c r="H34" s="21" t="s">
        <v>238</v>
      </c>
      <c r="I34" s="23">
        <v>-1</v>
      </c>
      <c r="J34" s="23">
        <v>307</v>
      </c>
      <c r="K34" s="21" t="s">
        <v>1036</v>
      </c>
      <c r="L34" s="21" t="s">
        <v>1036</v>
      </c>
      <c r="M34" s="21">
        <v>44071</v>
      </c>
      <c r="O34" s="23" t="s">
        <v>270</v>
      </c>
      <c r="P34" s="21" t="s">
        <v>271</v>
      </c>
      <c r="Q34" s="23">
        <v>272</v>
      </c>
      <c r="R34" s="23">
        <v>0</v>
      </c>
      <c r="S34" s="23">
        <v>0</v>
      </c>
      <c r="T34" s="23">
        <v>0</v>
      </c>
      <c r="U34" s="23">
        <v>0</v>
      </c>
      <c r="V34" s="23">
        <v>272</v>
      </c>
      <c r="W34" s="23">
        <v>0</v>
      </c>
      <c r="X34" s="23">
        <v>0</v>
      </c>
    </row>
    <row r="35" spans="1:24">
      <c r="A35" s="21" t="s">
        <v>1033</v>
      </c>
      <c r="B35" s="21" t="s">
        <v>1034</v>
      </c>
      <c r="C35" s="21" t="s">
        <v>246</v>
      </c>
      <c r="D35" s="21" t="s">
        <v>247</v>
      </c>
      <c r="E35" s="21" t="s">
        <v>235</v>
      </c>
      <c r="F35" s="21" t="s">
        <v>1035</v>
      </c>
      <c r="G35" s="21" t="s">
        <v>237</v>
      </c>
      <c r="H35" s="21" t="s">
        <v>238</v>
      </c>
      <c r="I35" s="23">
        <v>-1</v>
      </c>
      <c r="J35" s="23">
        <v>340</v>
      </c>
      <c r="K35" s="21" t="s">
        <v>1036</v>
      </c>
      <c r="L35" s="21" t="s">
        <v>1036</v>
      </c>
      <c r="M35" s="21">
        <v>44071</v>
      </c>
      <c r="O35" s="23" t="s">
        <v>248</v>
      </c>
      <c r="P35" s="21" t="s">
        <v>249</v>
      </c>
      <c r="Q35" s="23">
        <v>457</v>
      </c>
      <c r="R35" s="23">
        <v>0</v>
      </c>
      <c r="S35" s="23">
        <v>0</v>
      </c>
      <c r="T35" s="23">
        <v>0</v>
      </c>
      <c r="U35" s="23">
        <v>0</v>
      </c>
      <c r="V35" s="23">
        <v>457</v>
      </c>
      <c r="W35" s="23">
        <v>0</v>
      </c>
      <c r="X35" s="23">
        <v>0</v>
      </c>
    </row>
    <row r="36" spans="1:24">
      <c r="A36" s="21" t="s">
        <v>1033</v>
      </c>
      <c r="B36" s="21" t="s">
        <v>1034</v>
      </c>
      <c r="C36" s="21" t="s">
        <v>260</v>
      </c>
      <c r="D36" s="21" t="s">
        <v>261</v>
      </c>
      <c r="E36" s="21" t="s">
        <v>235</v>
      </c>
      <c r="F36" s="21" t="s">
        <v>1035</v>
      </c>
      <c r="G36" s="21" t="s">
        <v>237</v>
      </c>
      <c r="H36" s="21" t="s">
        <v>238</v>
      </c>
      <c r="I36" s="23">
        <v>-1</v>
      </c>
      <c r="J36" s="23">
        <v>784</v>
      </c>
      <c r="K36" s="21" t="s">
        <v>1036</v>
      </c>
      <c r="L36" s="21" t="s">
        <v>1036</v>
      </c>
      <c r="M36" s="21">
        <v>44071</v>
      </c>
      <c r="O36" s="23" t="s">
        <v>250</v>
      </c>
      <c r="P36" s="21" t="s">
        <v>251</v>
      </c>
      <c r="Q36" s="23">
        <v>324</v>
      </c>
      <c r="R36" s="23">
        <v>2</v>
      </c>
      <c r="S36" s="23">
        <v>0</v>
      </c>
      <c r="T36" s="23">
        <v>0</v>
      </c>
      <c r="U36" s="23">
        <v>0</v>
      </c>
      <c r="V36" s="23">
        <v>326</v>
      </c>
      <c r="W36" s="23">
        <v>0</v>
      </c>
      <c r="X36" s="23">
        <v>0</v>
      </c>
    </row>
    <row r="37" spans="1:24">
      <c r="A37" s="21" t="s">
        <v>1037</v>
      </c>
      <c r="B37" s="21" t="s">
        <v>1038</v>
      </c>
      <c r="C37" s="21" t="s">
        <v>280</v>
      </c>
      <c r="D37" s="21" t="s">
        <v>281</v>
      </c>
      <c r="E37" s="21" t="s">
        <v>235</v>
      </c>
      <c r="F37" s="21" t="s">
        <v>1039</v>
      </c>
      <c r="G37" s="21" t="s">
        <v>237</v>
      </c>
      <c r="H37" s="21" t="s">
        <v>238</v>
      </c>
      <c r="I37" s="23">
        <v>-1</v>
      </c>
      <c r="J37" s="23">
        <v>769</v>
      </c>
      <c r="K37" s="21" t="s">
        <v>1040</v>
      </c>
      <c r="L37" s="21" t="s">
        <v>1040</v>
      </c>
      <c r="M37" s="21">
        <v>44071</v>
      </c>
      <c r="O37" s="23" t="s">
        <v>23683</v>
      </c>
      <c r="P37" s="21" t="s">
        <v>23684</v>
      </c>
      <c r="Q37" s="23">
        <v>216</v>
      </c>
      <c r="R37" s="23">
        <v>0</v>
      </c>
      <c r="S37" s="23">
        <v>0</v>
      </c>
      <c r="T37" s="23">
        <v>0</v>
      </c>
      <c r="U37" s="23">
        <v>0</v>
      </c>
      <c r="V37" s="23">
        <v>216</v>
      </c>
      <c r="W37" s="23">
        <v>0</v>
      </c>
      <c r="X37" s="23">
        <v>0</v>
      </c>
    </row>
    <row r="38" spans="1:24">
      <c r="A38" s="21" t="s">
        <v>1037</v>
      </c>
      <c r="B38" s="21" t="s">
        <v>1038</v>
      </c>
      <c r="C38" s="21" t="s">
        <v>294</v>
      </c>
      <c r="D38" s="21" t="s">
        <v>295</v>
      </c>
      <c r="E38" s="21" t="s">
        <v>235</v>
      </c>
      <c r="F38" s="21" t="s">
        <v>1039</v>
      </c>
      <c r="G38" s="21" t="s">
        <v>237</v>
      </c>
      <c r="H38" s="21" t="s">
        <v>238</v>
      </c>
      <c r="I38" s="23">
        <v>-2</v>
      </c>
      <c r="J38" s="23">
        <v>732</v>
      </c>
      <c r="K38" s="21" t="s">
        <v>1040</v>
      </c>
      <c r="L38" s="21" t="s">
        <v>1040</v>
      </c>
      <c r="M38" s="21">
        <v>44071</v>
      </c>
      <c r="O38" s="23" t="s">
        <v>430</v>
      </c>
      <c r="P38" s="21" t="s">
        <v>431</v>
      </c>
      <c r="Q38" s="23">
        <v>411</v>
      </c>
      <c r="R38" s="23">
        <v>3</v>
      </c>
      <c r="S38" s="23">
        <v>0</v>
      </c>
      <c r="T38" s="23">
        <v>0</v>
      </c>
      <c r="U38" s="23">
        <v>0</v>
      </c>
      <c r="V38" s="23">
        <v>414</v>
      </c>
      <c r="W38" s="23">
        <v>0</v>
      </c>
      <c r="X38" s="23">
        <v>0</v>
      </c>
    </row>
    <row r="39" spans="1:24">
      <c r="A39" s="21" t="s">
        <v>1037</v>
      </c>
      <c r="B39" s="21" t="s">
        <v>1038</v>
      </c>
      <c r="C39" s="21" t="s">
        <v>233</v>
      </c>
      <c r="D39" s="21" t="s">
        <v>234</v>
      </c>
      <c r="E39" s="21" t="s">
        <v>235</v>
      </c>
      <c r="F39" s="21" t="s">
        <v>1039</v>
      </c>
      <c r="G39" s="21" t="s">
        <v>237</v>
      </c>
      <c r="H39" s="21" t="s">
        <v>238</v>
      </c>
      <c r="I39" s="23">
        <v>-1</v>
      </c>
      <c r="J39" s="23">
        <v>89</v>
      </c>
      <c r="K39" s="21" t="s">
        <v>1040</v>
      </c>
      <c r="L39" s="21" t="s">
        <v>1040</v>
      </c>
      <c r="M39" s="21">
        <v>44071</v>
      </c>
      <c r="O39" s="23" t="s">
        <v>428</v>
      </c>
      <c r="P39" s="21" t="s">
        <v>429</v>
      </c>
      <c r="Q39" s="23">
        <v>503</v>
      </c>
      <c r="R39" s="23">
        <v>8</v>
      </c>
      <c r="S39" s="23">
        <v>0</v>
      </c>
      <c r="T39" s="23">
        <v>0</v>
      </c>
      <c r="U39" s="23">
        <v>0</v>
      </c>
      <c r="V39" s="23">
        <v>511</v>
      </c>
      <c r="W39" s="23">
        <v>0</v>
      </c>
      <c r="X39" s="23">
        <v>0</v>
      </c>
    </row>
    <row r="40" spans="1:24">
      <c r="A40" s="21" t="s">
        <v>1041</v>
      </c>
      <c r="B40" s="21" t="s">
        <v>1042</v>
      </c>
      <c r="C40" s="21" t="s">
        <v>328</v>
      </c>
      <c r="D40" s="21" t="s">
        <v>329</v>
      </c>
      <c r="E40" s="21" t="s">
        <v>235</v>
      </c>
      <c r="F40" s="21" t="s">
        <v>1043</v>
      </c>
      <c r="G40" s="21" t="s">
        <v>237</v>
      </c>
      <c r="H40" s="21" t="s">
        <v>238</v>
      </c>
      <c r="I40" s="23">
        <v>-1</v>
      </c>
      <c r="J40" s="23">
        <v>299</v>
      </c>
      <c r="K40" s="21" t="s">
        <v>1044</v>
      </c>
      <c r="L40" s="21" t="s">
        <v>1044</v>
      </c>
      <c r="M40" s="21">
        <v>44071</v>
      </c>
      <c r="O40" s="23" t="s">
        <v>280</v>
      </c>
      <c r="P40" s="21" t="s">
        <v>281</v>
      </c>
      <c r="Q40" s="23">
        <v>676</v>
      </c>
      <c r="R40" s="23">
        <v>0</v>
      </c>
      <c r="S40" s="23">
        <v>0</v>
      </c>
      <c r="T40" s="23">
        <v>0</v>
      </c>
      <c r="U40" s="23">
        <v>0</v>
      </c>
      <c r="V40" s="23">
        <v>676</v>
      </c>
      <c r="W40" s="23">
        <v>0</v>
      </c>
      <c r="X40" s="23">
        <v>0</v>
      </c>
    </row>
    <row r="41" spans="1:24">
      <c r="A41" s="21" t="s">
        <v>1041</v>
      </c>
      <c r="B41" s="21" t="s">
        <v>1042</v>
      </c>
      <c r="C41" s="21" t="s">
        <v>360</v>
      </c>
      <c r="D41" s="21" t="s">
        <v>361</v>
      </c>
      <c r="E41" s="21" t="s">
        <v>235</v>
      </c>
      <c r="F41" s="21" t="s">
        <v>1043</v>
      </c>
      <c r="G41" s="21" t="s">
        <v>237</v>
      </c>
      <c r="H41" s="21" t="s">
        <v>238</v>
      </c>
      <c r="I41" s="23">
        <v>-1</v>
      </c>
      <c r="J41" s="23">
        <v>4161</v>
      </c>
      <c r="K41" s="21" t="s">
        <v>1044</v>
      </c>
      <c r="L41" s="21" t="s">
        <v>1044</v>
      </c>
      <c r="M41" s="21">
        <v>44071</v>
      </c>
      <c r="O41" s="23" t="s">
        <v>23685</v>
      </c>
      <c r="P41" s="21" t="s">
        <v>23686</v>
      </c>
      <c r="Q41" s="23">
        <v>108</v>
      </c>
      <c r="R41" s="23">
        <v>0</v>
      </c>
      <c r="S41" s="23">
        <v>0</v>
      </c>
      <c r="T41" s="23">
        <v>0</v>
      </c>
      <c r="U41" s="23">
        <v>0</v>
      </c>
      <c r="V41" s="23">
        <v>108</v>
      </c>
      <c r="W41" s="23">
        <v>0</v>
      </c>
      <c r="X41" s="23">
        <v>0</v>
      </c>
    </row>
    <row r="42" spans="1:24">
      <c r="A42" s="21" t="s">
        <v>1041</v>
      </c>
      <c r="B42" s="21" t="s">
        <v>1042</v>
      </c>
      <c r="C42" s="21" t="s">
        <v>314</v>
      </c>
      <c r="D42" s="21" t="s">
        <v>315</v>
      </c>
      <c r="E42" s="21" t="s">
        <v>235</v>
      </c>
      <c r="F42" s="21" t="s">
        <v>1043</v>
      </c>
      <c r="G42" s="21" t="s">
        <v>237</v>
      </c>
      <c r="H42" s="21" t="s">
        <v>238</v>
      </c>
      <c r="I42" s="23">
        <v>-1</v>
      </c>
      <c r="J42" s="23">
        <v>3659</v>
      </c>
      <c r="K42" s="21" t="s">
        <v>1044</v>
      </c>
      <c r="L42" s="21" t="s">
        <v>1044</v>
      </c>
      <c r="M42" s="21">
        <v>44071</v>
      </c>
      <c r="O42" s="23" t="s">
        <v>378</v>
      </c>
      <c r="P42" s="21" t="s">
        <v>379</v>
      </c>
      <c r="Q42" s="23">
        <v>190</v>
      </c>
      <c r="R42" s="23">
        <v>0</v>
      </c>
      <c r="S42" s="23">
        <v>0</v>
      </c>
      <c r="T42" s="23">
        <v>0</v>
      </c>
      <c r="U42" s="23">
        <v>0</v>
      </c>
      <c r="V42" s="23">
        <v>190</v>
      </c>
      <c r="W42" s="23">
        <v>0</v>
      </c>
      <c r="X42" s="23">
        <v>0</v>
      </c>
    </row>
    <row r="43" spans="1:24">
      <c r="A43" s="21" t="s">
        <v>1045</v>
      </c>
      <c r="B43" s="21" t="s">
        <v>1046</v>
      </c>
      <c r="C43" s="21" t="s">
        <v>392</v>
      </c>
      <c r="D43" s="21" t="s">
        <v>393</v>
      </c>
      <c r="E43" s="21" t="s">
        <v>235</v>
      </c>
      <c r="F43" s="21" t="s">
        <v>1047</v>
      </c>
      <c r="G43" s="21" t="s">
        <v>237</v>
      </c>
      <c r="H43" s="21" t="s">
        <v>238</v>
      </c>
      <c r="I43" s="23">
        <v>-2</v>
      </c>
      <c r="J43" s="23">
        <v>48</v>
      </c>
      <c r="K43" s="21" t="s">
        <v>1048</v>
      </c>
      <c r="L43" s="21" t="s">
        <v>1048</v>
      </c>
      <c r="M43" s="21">
        <v>44071</v>
      </c>
      <c r="O43" s="23" t="s">
        <v>246</v>
      </c>
      <c r="P43" s="21" t="s">
        <v>247</v>
      </c>
      <c r="Q43" s="23">
        <v>690</v>
      </c>
      <c r="R43" s="23">
        <v>3</v>
      </c>
      <c r="S43" s="23">
        <v>0</v>
      </c>
      <c r="T43" s="23">
        <v>0</v>
      </c>
      <c r="U43" s="23">
        <v>0</v>
      </c>
      <c r="V43" s="23">
        <v>693</v>
      </c>
      <c r="W43" s="23">
        <v>0</v>
      </c>
      <c r="X43" s="23">
        <v>0</v>
      </c>
    </row>
    <row r="44" spans="1:24">
      <c r="A44" s="21" t="s">
        <v>1049</v>
      </c>
      <c r="B44" s="21" t="s">
        <v>1050</v>
      </c>
      <c r="C44" s="21" t="s">
        <v>254</v>
      </c>
      <c r="D44" s="21" t="s">
        <v>255</v>
      </c>
      <c r="E44" s="21" t="s">
        <v>235</v>
      </c>
      <c r="F44" s="21" t="s">
        <v>1051</v>
      </c>
      <c r="G44" s="21" t="s">
        <v>237</v>
      </c>
      <c r="H44" s="21" t="s">
        <v>238</v>
      </c>
      <c r="I44" s="23">
        <v>-1</v>
      </c>
      <c r="J44" s="23">
        <v>687</v>
      </c>
      <c r="K44" s="21" t="s">
        <v>1052</v>
      </c>
      <c r="L44" s="21" t="s">
        <v>1052</v>
      </c>
      <c r="M44" s="21">
        <v>44070</v>
      </c>
      <c r="O44" s="23" t="s">
        <v>233</v>
      </c>
      <c r="P44" s="21" t="s">
        <v>234</v>
      </c>
      <c r="Q44" s="23">
        <v>631</v>
      </c>
      <c r="R44" s="23">
        <v>0</v>
      </c>
      <c r="S44" s="23">
        <v>0</v>
      </c>
      <c r="T44" s="23">
        <v>0</v>
      </c>
      <c r="U44" s="23">
        <v>0</v>
      </c>
      <c r="V44" s="23">
        <v>631</v>
      </c>
      <c r="W44" s="23">
        <v>0</v>
      </c>
      <c r="X44" s="23">
        <v>0</v>
      </c>
    </row>
    <row r="45" spans="1:24">
      <c r="A45" s="21" t="s">
        <v>1053</v>
      </c>
      <c r="B45" s="21" t="s">
        <v>1054</v>
      </c>
      <c r="C45" s="21" t="s">
        <v>242</v>
      </c>
      <c r="D45" s="21" t="s">
        <v>243</v>
      </c>
      <c r="E45" s="21" t="s">
        <v>235</v>
      </c>
      <c r="F45" s="21" t="s">
        <v>1055</v>
      </c>
      <c r="G45" s="21" t="s">
        <v>237</v>
      </c>
      <c r="H45" s="21" t="s">
        <v>238</v>
      </c>
      <c r="I45" s="23">
        <v>-1</v>
      </c>
      <c r="J45" s="23">
        <v>308</v>
      </c>
      <c r="K45" s="21" t="s">
        <v>1056</v>
      </c>
      <c r="L45" s="21" t="s">
        <v>1056</v>
      </c>
      <c r="M45" s="21">
        <v>44070</v>
      </c>
      <c r="O45" s="23" t="s">
        <v>23689</v>
      </c>
      <c r="P45" s="21" t="s">
        <v>23690</v>
      </c>
      <c r="Q45" s="23">
        <v>216</v>
      </c>
      <c r="R45" s="23">
        <v>0</v>
      </c>
      <c r="S45" s="23">
        <v>0</v>
      </c>
      <c r="T45" s="23">
        <v>0</v>
      </c>
      <c r="U45" s="23">
        <v>0</v>
      </c>
      <c r="V45" s="23">
        <v>216</v>
      </c>
      <c r="W45" s="23">
        <v>0</v>
      </c>
      <c r="X45" s="23">
        <v>0</v>
      </c>
    </row>
    <row r="46" spans="1:24">
      <c r="A46" s="21" t="s">
        <v>1057</v>
      </c>
      <c r="B46" s="21" t="s">
        <v>1058</v>
      </c>
      <c r="C46" s="21" t="s">
        <v>280</v>
      </c>
      <c r="D46" s="21" t="s">
        <v>281</v>
      </c>
      <c r="E46" s="21" t="s">
        <v>235</v>
      </c>
      <c r="F46" s="21" t="s">
        <v>1059</v>
      </c>
      <c r="G46" s="21" t="s">
        <v>237</v>
      </c>
      <c r="H46" s="21" t="s">
        <v>238</v>
      </c>
      <c r="I46" s="23">
        <v>-1</v>
      </c>
      <c r="J46" s="23">
        <v>770</v>
      </c>
      <c r="K46" s="21" t="s">
        <v>1060</v>
      </c>
      <c r="L46" s="21" t="s">
        <v>1060</v>
      </c>
      <c r="M46" s="21">
        <v>44070</v>
      </c>
      <c r="O46" s="23" t="s">
        <v>23094</v>
      </c>
      <c r="P46" s="21" t="s">
        <v>23095</v>
      </c>
      <c r="Q46" s="23">
        <v>36</v>
      </c>
      <c r="R46" s="23">
        <v>0</v>
      </c>
      <c r="S46" s="23">
        <v>0</v>
      </c>
      <c r="T46" s="23">
        <v>0</v>
      </c>
      <c r="U46" s="23">
        <v>0</v>
      </c>
      <c r="V46" s="23">
        <v>36</v>
      </c>
      <c r="W46" s="23">
        <v>0</v>
      </c>
      <c r="X46" s="23">
        <v>0</v>
      </c>
    </row>
    <row r="47" spans="1:24">
      <c r="A47" s="21" t="s">
        <v>1061</v>
      </c>
      <c r="B47" s="21" t="s">
        <v>1062</v>
      </c>
      <c r="C47" s="21" t="s">
        <v>314</v>
      </c>
      <c r="D47" s="21" t="s">
        <v>315</v>
      </c>
      <c r="E47" s="21" t="s">
        <v>235</v>
      </c>
      <c r="F47" s="21" t="s">
        <v>1063</v>
      </c>
      <c r="G47" s="21" t="s">
        <v>237</v>
      </c>
      <c r="H47" s="21" t="s">
        <v>238</v>
      </c>
      <c r="I47" s="23">
        <v>-1</v>
      </c>
      <c r="J47" s="23">
        <v>3660</v>
      </c>
      <c r="K47" s="21" t="s">
        <v>1064</v>
      </c>
      <c r="L47" s="21" t="s">
        <v>1064</v>
      </c>
      <c r="M47" s="21">
        <v>44070</v>
      </c>
      <c r="O47" s="23" t="s">
        <v>432</v>
      </c>
      <c r="P47" s="21" t="s">
        <v>433</v>
      </c>
      <c r="Q47" s="23">
        <v>315</v>
      </c>
      <c r="R47" s="23">
        <v>0</v>
      </c>
      <c r="S47" s="23">
        <v>0</v>
      </c>
      <c r="T47" s="23">
        <v>0</v>
      </c>
      <c r="U47" s="23">
        <v>0</v>
      </c>
      <c r="V47" s="23">
        <v>315</v>
      </c>
      <c r="W47" s="23">
        <v>0</v>
      </c>
      <c r="X47" s="23">
        <v>0</v>
      </c>
    </row>
    <row r="48" spans="1:24">
      <c r="A48" s="21" t="s">
        <v>1061</v>
      </c>
      <c r="B48" s="21" t="s">
        <v>1062</v>
      </c>
      <c r="C48" s="21" t="s">
        <v>320</v>
      </c>
      <c r="D48" s="21" t="s">
        <v>321</v>
      </c>
      <c r="E48" s="21" t="s">
        <v>235</v>
      </c>
      <c r="F48" s="21" t="s">
        <v>1063</v>
      </c>
      <c r="G48" s="21" t="s">
        <v>237</v>
      </c>
      <c r="H48" s="21" t="s">
        <v>238</v>
      </c>
      <c r="I48" s="23">
        <v>-1</v>
      </c>
      <c r="J48" s="23">
        <v>119</v>
      </c>
      <c r="K48" s="21" t="s">
        <v>1064</v>
      </c>
      <c r="L48" s="21" t="s">
        <v>1064</v>
      </c>
      <c r="M48" s="21">
        <v>44070</v>
      </c>
      <c r="O48" s="23" t="s">
        <v>436</v>
      </c>
      <c r="P48" s="21" t="s">
        <v>437</v>
      </c>
      <c r="Q48" s="23">
        <v>36</v>
      </c>
      <c r="R48" s="23">
        <v>0</v>
      </c>
      <c r="S48" s="23">
        <v>0</v>
      </c>
      <c r="T48" s="23">
        <v>0</v>
      </c>
      <c r="U48" s="23">
        <v>0</v>
      </c>
      <c r="V48" s="23">
        <v>36</v>
      </c>
      <c r="W48" s="23">
        <v>0</v>
      </c>
      <c r="X48" s="23">
        <v>0</v>
      </c>
    </row>
    <row r="49" spans="1:24">
      <c r="A49" s="21" t="s">
        <v>1065</v>
      </c>
      <c r="B49" s="21" t="s">
        <v>1066</v>
      </c>
      <c r="C49" s="21" t="s">
        <v>254</v>
      </c>
      <c r="D49" s="21" t="s">
        <v>255</v>
      </c>
      <c r="E49" s="21" t="s">
        <v>235</v>
      </c>
      <c r="F49" s="21" t="s">
        <v>1067</v>
      </c>
      <c r="G49" s="21" t="s">
        <v>237</v>
      </c>
      <c r="H49" s="21" t="s">
        <v>238</v>
      </c>
      <c r="I49" s="23">
        <v>-1</v>
      </c>
      <c r="J49" s="23">
        <v>688</v>
      </c>
      <c r="K49" s="21" t="s">
        <v>1068</v>
      </c>
      <c r="L49" s="21" t="s">
        <v>1068</v>
      </c>
      <c r="M49" s="21">
        <v>44070</v>
      </c>
      <c r="O49" s="23" t="s">
        <v>23096</v>
      </c>
      <c r="P49" s="21" t="s">
        <v>23097</v>
      </c>
      <c r="Q49" s="23">
        <v>36</v>
      </c>
      <c r="R49" s="23">
        <v>0</v>
      </c>
      <c r="S49" s="23">
        <v>0</v>
      </c>
      <c r="T49" s="23">
        <v>0</v>
      </c>
      <c r="U49" s="23">
        <v>0</v>
      </c>
      <c r="V49" s="23">
        <v>36</v>
      </c>
      <c r="W49" s="23">
        <v>0</v>
      </c>
      <c r="X49" s="23">
        <v>0</v>
      </c>
    </row>
    <row r="50" spans="1:24">
      <c r="A50" s="21" t="s">
        <v>1069</v>
      </c>
      <c r="B50" s="21" t="s">
        <v>1070</v>
      </c>
      <c r="C50" s="21" t="s">
        <v>342</v>
      </c>
      <c r="D50" s="21" t="s">
        <v>343</v>
      </c>
      <c r="E50" s="21" t="s">
        <v>235</v>
      </c>
      <c r="F50" s="21" t="s">
        <v>1071</v>
      </c>
      <c r="G50" s="21" t="s">
        <v>237</v>
      </c>
      <c r="H50" s="21" t="s">
        <v>238</v>
      </c>
      <c r="I50" s="23">
        <v>-1</v>
      </c>
      <c r="J50" s="23">
        <v>4128</v>
      </c>
      <c r="K50" s="21" t="s">
        <v>1072</v>
      </c>
      <c r="L50" s="21" t="s">
        <v>1072</v>
      </c>
      <c r="M50" s="21">
        <v>44070</v>
      </c>
      <c r="O50" s="23" t="s">
        <v>440</v>
      </c>
      <c r="P50" s="21" t="s">
        <v>441</v>
      </c>
      <c r="Q50" s="23">
        <v>36</v>
      </c>
      <c r="R50" s="23">
        <v>0</v>
      </c>
      <c r="S50" s="23">
        <v>0</v>
      </c>
      <c r="T50" s="23">
        <v>0</v>
      </c>
      <c r="U50" s="23">
        <v>0</v>
      </c>
      <c r="V50" s="23">
        <v>36</v>
      </c>
      <c r="W50" s="23">
        <v>0</v>
      </c>
      <c r="X50" s="23">
        <v>0</v>
      </c>
    </row>
    <row r="51" spans="1:24">
      <c r="A51" s="21" t="s">
        <v>1069</v>
      </c>
      <c r="B51" s="21" t="s">
        <v>1070</v>
      </c>
      <c r="C51" s="21" t="s">
        <v>372</v>
      </c>
      <c r="D51" s="21" t="s">
        <v>373</v>
      </c>
      <c r="E51" s="21" t="s">
        <v>235</v>
      </c>
      <c r="F51" s="21" t="s">
        <v>1071</v>
      </c>
      <c r="G51" s="21" t="s">
        <v>237</v>
      </c>
      <c r="H51" s="21" t="s">
        <v>238</v>
      </c>
      <c r="I51" s="23">
        <v>-1</v>
      </c>
      <c r="J51" s="23">
        <v>1204</v>
      </c>
      <c r="K51" s="21" t="s">
        <v>1072</v>
      </c>
      <c r="L51" s="21" t="s">
        <v>1072</v>
      </c>
      <c r="M51" s="21">
        <v>44070</v>
      </c>
      <c r="O51" s="23" t="s">
        <v>446</v>
      </c>
      <c r="P51" s="21" t="s">
        <v>447</v>
      </c>
      <c r="Q51" s="23">
        <v>468</v>
      </c>
      <c r="R51" s="23">
        <v>0</v>
      </c>
      <c r="S51" s="23">
        <v>1</v>
      </c>
      <c r="T51" s="23">
        <v>0</v>
      </c>
      <c r="U51" s="23">
        <v>0</v>
      </c>
      <c r="V51" s="23">
        <v>469</v>
      </c>
      <c r="W51" s="23">
        <v>0</v>
      </c>
      <c r="X51" s="23">
        <v>0</v>
      </c>
    </row>
    <row r="52" spans="1:24">
      <c r="A52" s="21" t="s">
        <v>1073</v>
      </c>
      <c r="B52" s="21" t="s">
        <v>1074</v>
      </c>
      <c r="C52" s="21" t="s">
        <v>378</v>
      </c>
      <c r="D52" s="21" t="s">
        <v>379</v>
      </c>
      <c r="E52" s="21" t="s">
        <v>235</v>
      </c>
      <c r="F52" s="21" t="s">
        <v>1075</v>
      </c>
      <c r="G52" s="21" t="s">
        <v>237</v>
      </c>
      <c r="H52" s="21" t="s">
        <v>238</v>
      </c>
      <c r="I52" s="23">
        <v>-1</v>
      </c>
      <c r="J52" s="23">
        <v>57</v>
      </c>
      <c r="K52" s="21" t="s">
        <v>1076</v>
      </c>
      <c r="L52" s="21" t="s">
        <v>1076</v>
      </c>
      <c r="M52" s="21">
        <v>44070</v>
      </c>
      <c r="O52" s="23" t="s">
        <v>23092</v>
      </c>
      <c r="P52" s="21" t="s">
        <v>23093</v>
      </c>
      <c r="Q52" s="23">
        <v>36</v>
      </c>
      <c r="R52" s="23">
        <v>0</v>
      </c>
      <c r="S52" s="23">
        <v>0</v>
      </c>
      <c r="T52" s="23">
        <v>0</v>
      </c>
      <c r="U52" s="23">
        <v>0</v>
      </c>
      <c r="V52" s="23">
        <v>36</v>
      </c>
      <c r="W52" s="23">
        <v>0</v>
      </c>
      <c r="X52" s="23">
        <v>0</v>
      </c>
    </row>
    <row r="53" spans="1:24">
      <c r="A53" s="21" t="s">
        <v>1073</v>
      </c>
      <c r="B53" s="21" t="s">
        <v>1074</v>
      </c>
      <c r="C53" s="21" t="s">
        <v>342</v>
      </c>
      <c r="D53" s="21" t="s">
        <v>343</v>
      </c>
      <c r="E53" s="21" t="s">
        <v>235</v>
      </c>
      <c r="F53" s="21" t="s">
        <v>1075</v>
      </c>
      <c r="G53" s="21" t="s">
        <v>237</v>
      </c>
      <c r="H53" s="21" t="s">
        <v>238</v>
      </c>
      <c r="I53" s="23">
        <v>-1</v>
      </c>
      <c r="J53" s="23">
        <v>4129</v>
      </c>
      <c r="K53" s="21" t="s">
        <v>1076</v>
      </c>
      <c r="L53" s="21" t="s">
        <v>1076</v>
      </c>
      <c r="M53" s="21">
        <v>44070</v>
      </c>
      <c r="O53" s="23" t="s">
        <v>438</v>
      </c>
      <c r="P53" s="21" t="s">
        <v>439</v>
      </c>
      <c r="Q53" s="23">
        <v>36</v>
      </c>
      <c r="R53" s="23">
        <v>0</v>
      </c>
      <c r="S53" s="23">
        <v>0</v>
      </c>
      <c r="T53" s="23">
        <v>0</v>
      </c>
      <c r="U53" s="23">
        <v>0</v>
      </c>
      <c r="V53" s="23">
        <v>36</v>
      </c>
      <c r="W53" s="23">
        <v>0</v>
      </c>
      <c r="X53" s="23">
        <v>0</v>
      </c>
    </row>
    <row r="54" spans="1:24">
      <c r="A54" s="21" t="s">
        <v>1077</v>
      </c>
      <c r="B54" s="21" t="s">
        <v>1078</v>
      </c>
      <c r="C54" s="21" t="s">
        <v>242</v>
      </c>
      <c r="D54" s="21" t="s">
        <v>243</v>
      </c>
      <c r="E54" s="21" t="s">
        <v>235</v>
      </c>
      <c r="F54" s="21" t="s">
        <v>1079</v>
      </c>
      <c r="G54" s="21" t="s">
        <v>237</v>
      </c>
      <c r="H54" s="21" t="s">
        <v>238</v>
      </c>
      <c r="I54" s="23">
        <v>-4</v>
      </c>
      <c r="J54" s="23">
        <v>309</v>
      </c>
      <c r="K54" s="21" t="s">
        <v>1080</v>
      </c>
      <c r="L54" s="21" t="s">
        <v>1080</v>
      </c>
      <c r="M54" s="21">
        <v>44070</v>
      </c>
      <c r="O54" s="23" t="s">
        <v>23098</v>
      </c>
      <c r="P54" s="21" t="s">
        <v>23099</v>
      </c>
      <c r="Q54" s="23">
        <v>36</v>
      </c>
      <c r="R54" s="23">
        <v>0</v>
      </c>
      <c r="S54" s="23">
        <v>0</v>
      </c>
      <c r="T54" s="23">
        <v>0</v>
      </c>
      <c r="U54" s="23">
        <v>0</v>
      </c>
      <c r="V54" s="23">
        <v>36</v>
      </c>
      <c r="W54" s="23">
        <v>0</v>
      </c>
      <c r="X54" s="23">
        <v>0</v>
      </c>
    </row>
    <row r="55" spans="1:24">
      <c r="A55" s="21" t="s">
        <v>1081</v>
      </c>
      <c r="B55" s="21" t="s">
        <v>1082</v>
      </c>
      <c r="C55" s="21" t="s">
        <v>242</v>
      </c>
      <c r="D55" s="21" t="s">
        <v>243</v>
      </c>
      <c r="E55" s="21" t="s">
        <v>235</v>
      </c>
      <c r="F55" s="21" t="s">
        <v>1083</v>
      </c>
      <c r="G55" s="21" t="s">
        <v>237</v>
      </c>
      <c r="H55" s="21" t="s">
        <v>238</v>
      </c>
      <c r="I55" s="23">
        <v>-2</v>
      </c>
      <c r="J55" s="23">
        <v>313</v>
      </c>
      <c r="K55" s="21" t="s">
        <v>1084</v>
      </c>
      <c r="L55" s="21" t="s">
        <v>1084</v>
      </c>
      <c r="M55" s="21">
        <v>44070</v>
      </c>
      <c r="O55" s="23" t="s">
        <v>23687</v>
      </c>
      <c r="P55" s="21" t="s">
        <v>23688</v>
      </c>
      <c r="Q55" s="23">
        <v>216</v>
      </c>
      <c r="R55" s="23">
        <v>0</v>
      </c>
      <c r="S55" s="23">
        <v>0</v>
      </c>
      <c r="T55" s="23">
        <v>0</v>
      </c>
      <c r="U55" s="23">
        <v>0</v>
      </c>
      <c r="V55" s="23">
        <v>216</v>
      </c>
      <c r="W55" s="23">
        <v>0</v>
      </c>
      <c r="X55" s="23">
        <v>0</v>
      </c>
    </row>
    <row r="56" spans="1:24">
      <c r="A56" s="21" t="s">
        <v>1081</v>
      </c>
      <c r="B56" s="21" t="s">
        <v>1082</v>
      </c>
      <c r="C56" s="21" t="s">
        <v>250</v>
      </c>
      <c r="D56" s="21" t="s">
        <v>251</v>
      </c>
      <c r="E56" s="21" t="s">
        <v>235</v>
      </c>
      <c r="F56" s="21" t="s">
        <v>1083</v>
      </c>
      <c r="G56" s="21" t="s">
        <v>237</v>
      </c>
      <c r="H56" s="21" t="s">
        <v>238</v>
      </c>
      <c r="I56" s="23">
        <v>-3</v>
      </c>
      <c r="J56" s="23">
        <v>505</v>
      </c>
      <c r="K56" s="21" t="s">
        <v>1084</v>
      </c>
      <c r="L56" s="21" t="s">
        <v>1084</v>
      </c>
      <c r="M56" s="21">
        <v>44070</v>
      </c>
      <c r="O56" s="23" t="s">
        <v>424</v>
      </c>
      <c r="P56" s="21" t="s">
        <v>425</v>
      </c>
      <c r="Q56" s="23">
        <v>0</v>
      </c>
      <c r="R56" s="23">
        <v>0</v>
      </c>
      <c r="S56" s="23">
        <v>0</v>
      </c>
      <c r="T56" s="23">
        <v>0</v>
      </c>
      <c r="U56" s="23">
        <v>0</v>
      </c>
      <c r="V56" s="23">
        <v>0</v>
      </c>
      <c r="W56" s="23">
        <v>0</v>
      </c>
      <c r="X56" s="23">
        <v>0</v>
      </c>
    </row>
    <row r="57" spans="1:24">
      <c r="A57" s="21" t="s">
        <v>1085</v>
      </c>
      <c r="B57" s="21" t="s">
        <v>1086</v>
      </c>
      <c r="C57" s="21" t="s">
        <v>242</v>
      </c>
      <c r="D57" s="21" t="s">
        <v>243</v>
      </c>
      <c r="E57" s="21" t="s">
        <v>235</v>
      </c>
      <c r="F57" s="21" t="s">
        <v>1087</v>
      </c>
      <c r="G57" s="21" t="s">
        <v>237</v>
      </c>
      <c r="H57" s="21" t="s">
        <v>238</v>
      </c>
      <c r="I57" s="23">
        <v>-1</v>
      </c>
      <c r="J57" s="23">
        <v>315</v>
      </c>
      <c r="K57" s="21" t="s">
        <v>1088</v>
      </c>
      <c r="L57" s="21" t="s">
        <v>1088</v>
      </c>
      <c r="M57" s="21">
        <v>44070</v>
      </c>
      <c r="O57" s="23" t="s">
        <v>23673</v>
      </c>
      <c r="P57" s="21" t="s">
        <v>23674</v>
      </c>
      <c r="Q57" s="23">
        <v>108</v>
      </c>
      <c r="R57" s="23">
        <v>0</v>
      </c>
      <c r="S57" s="23">
        <v>0</v>
      </c>
      <c r="T57" s="23">
        <v>0</v>
      </c>
      <c r="U57" s="23">
        <v>0</v>
      </c>
      <c r="V57" s="23">
        <v>108</v>
      </c>
      <c r="W57" s="23">
        <v>0</v>
      </c>
      <c r="X57" s="23">
        <v>0</v>
      </c>
    </row>
    <row r="58" spans="1:24">
      <c r="A58" s="21" t="s">
        <v>1089</v>
      </c>
      <c r="B58" s="21" t="s">
        <v>1090</v>
      </c>
      <c r="C58" s="21" t="s">
        <v>274</v>
      </c>
      <c r="D58" s="21" t="s">
        <v>275</v>
      </c>
      <c r="E58" s="21" t="s">
        <v>235</v>
      </c>
      <c r="F58" s="21" t="s">
        <v>1091</v>
      </c>
      <c r="G58" s="21" t="s">
        <v>237</v>
      </c>
      <c r="H58" s="21" t="s">
        <v>238</v>
      </c>
      <c r="I58" s="23">
        <v>-1</v>
      </c>
      <c r="J58" s="23">
        <v>4996</v>
      </c>
      <c r="K58" s="21" t="s">
        <v>1092</v>
      </c>
      <c r="L58" s="21" t="s">
        <v>1092</v>
      </c>
      <c r="M58" s="21">
        <v>44070</v>
      </c>
      <c r="O58" s="21" t="s">
        <v>2868</v>
      </c>
      <c r="P58" s="21"/>
      <c r="Q58" s="23"/>
      <c r="R58" s="23"/>
      <c r="S58" s="23"/>
      <c r="T58" s="23"/>
      <c r="U58" s="23"/>
      <c r="V58" s="23"/>
      <c r="W58" s="23"/>
      <c r="X58" s="23"/>
    </row>
    <row r="59" spans="1:24">
      <c r="A59" s="21" t="s">
        <v>1093</v>
      </c>
      <c r="B59" s="21" t="s">
        <v>1094</v>
      </c>
      <c r="C59" s="21" t="s">
        <v>342</v>
      </c>
      <c r="D59" s="21" t="s">
        <v>343</v>
      </c>
      <c r="E59" s="21" t="s">
        <v>235</v>
      </c>
      <c r="F59" s="21" t="s">
        <v>1095</v>
      </c>
      <c r="G59" s="21" t="s">
        <v>237</v>
      </c>
      <c r="H59" s="21" t="s">
        <v>238</v>
      </c>
      <c r="I59" s="23">
        <v>-1</v>
      </c>
      <c r="J59" s="23">
        <v>4130</v>
      </c>
      <c r="K59" s="21" t="s">
        <v>1096</v>
      </c>
      <c r="L59" s="21" t="s">
        <v>1096</v>
      </c>
      <c r="M59" s="21">
        <v>44070</v>
      </c>
      <c r="O59" s="21" t="s">
        <v>2868</v>
      </c>
      <c r="P59" s="21"/>
      <c r="Q59" s="23"/>
      <c r="R59" s="23"/>
      <c r="S59" s="23"/>
      <c r="T59" s="23"/>
      <c r="U59" s="23"/>
      <c r="V59" s="23"/>
      <c r="W59" s="23"/>
      <c r="X59" s="23"/>
    </row>
    <row r="60" spans="1:24">
      <c r="A60" s="21" t="s">
        <v>1093</v>
      </c>
      <c r="B60" s="21" t="s">
        <v>1094</v>
      </c>
      <c r="C60" s="21" t="s">
        <v>268</v>
      </c>
      <c r="D60" s="21" t="s">
        <v>269</v>
      </c>
      <c r="E60" s="21" t="s">
        <v>235</v>
      </c>
      <c r="F60" s="21" t="s">
        <v>1095</v>
      </c>
      <c r="G60" s="21" t="s">
        <v>237</v>
      </c>
      <c r="H60" s="21" t="s">
        <v>238</v>
      </c>
      <c r="I60" s="23">
        <v>-1</v>
      </c>
      <c r="J60" s="23">
        <v>422</v>
      </c>
      <c r="K60" s="21" t="s">
        <v>1096</v>
      </c>
      <c r="L60" s="21" t="s">
        <v>1096</v>
      </c>
      <c r="M60" s="21">
        <v>44070</v>
      </c>
      <c r="O60" s="21" t="s">
        <v>2868</v>
      </c>
      <c r="P60" s="21"/>
      <c r="Q60" s="23"/>
      <c r="R60" s="23"/>
      <c r="S60" s="23"/>
      <c r="T60" s="23"/>
      <c r="U60" s="23"/>
      <c r="V60" s="23"/>
      <c r="W60" s="23"/>
      <c r="X60" s="23"/>
    </row>
    <row r="61" spans="1:24">
      <c r="A61" s="21" t="s">
        <v>1097</v>
      </c>
      <c r="B61" s="21" t="s">
        <v>1098</v>
      </c>
      <c r="C61" s="21" t="s">
        <v>378</v>
      </c>
      <c r="D61" s="21" t="s">
        <v>379</v>
      </c>
      <c r="E61" s="21" t="s">
        <v>235</v>
      </c>
      <c r="F61" s="21" t="s">
        <v>1099</v>
      </c>
      <c r="G61" s="21" t="s">
        <v>237</v>
      </c>
      <c r="H61" s="21" t="s">
        <v>238</v>
      </c>
      <c r="I61" s="23">
        <v>-1</v>
      </c>
      <c r="J61" s="23">
        <v>58</v>
      </c>
      <c r="K61" s="21" t="s">
        <v>1100</v>
      </c>
      <c r="L61" s="21" t="s">
        <v>1100</v>
      </c>
      <c r="M61" s="21">
        <v>44070</v>
      </c>
      <c r="O61" s="21" t="s">
        <v>2868</v>
      </c>
      <c r="P61" s="21"/>
      <c r="Q61" s="23"/>
      <c r="R61" s="23"/>
      <c r="S61" s="23"/>
      <c r="T61" s="23"/>
      <c r="U61" s="23"/>
      <c r="V61" s="23"/>
      <c r="W61" s="23"/>
      <c r="X61" s="23"/>
    </row>
    <row r="62" spans="1:24">
      <c r="A62" s="21" t="s">
        <v>1097</v>
      </c>
      <c r="B62" s="21" t="s">
        <v>1098</v>
      </c>
      <c r="C62" s="21" t="s">
        <v>342</v>
      </c>
      <c r="D62" s="21" t="s">
        <v>343</v>
      </c>
      <c r="E62" s="21" t="s">
        <v>235</v>
      </c>
      <c r="F62" s="21" t="s">
        <v>1099</v>
      </c>
      <c r="G62" s="21" t="s">
        <v>237</v>
      </c>
      <c r="H62" s="21" t="s">
        <v>238</v>
      </c>
      <c r="I62" s="23">
        <v>-1</v>
      </c>
      <c r="J62" s="23">
        <v>4131</v>
      </c>
      <c r="K62" s="21" t="s">
        <v>1100</v>
      </c>
      <c r="L62" s="21" t="s">
        <v>1100</v>
      </c>
      <c r="M62" s="21">
        <v>44070</v>
      </c>
      <c r="O62" s="21" t="s">
        <v>2868</v>
      </c>
      <c r="P62" s="21"/>
      <c r="Q62" s="23"/>
      <c r="R62" s="23"/>
      <c r="S62" s="23"/>
      <c r="T62" s="23"/>
      <c r="U62" s="23"/>
      <c r="V62" s="23"/>
      <c r="W62" s="23"/>
      <c r="X62" s="23"/>
    </row>
    <row r="63" spans="1:24">
      <c r="A63" s="21" t="s">
        <v>1101</v>
      </c>
      <c r="B63" s="21" t="s">
        <v>1102</v>
      </c>
      <c r="C63" s="21" t="s">
        <v>242</v>
      </c>
      <c r="D63" s="21" t="s">
        <v>243</v>
      </c>
      <c r="E63" s="21" t="s">
        <v>235</v>
      </c>
      <c r="F63" s="21" t="s">
        <v>1103</v>
      </c>
      <c r="G63" s="21" t="s">
        <v>237</v>
      </c>
      <c r="H63" s="21" t="s">
        <v>238</v>
      </c>
      <c r="I63" s="23">
        <v>-1</v>
      </c>
      <c r="J63" s="23">
        <v>316</v>
      </c>
      <c r="K63" s="21" t="s">
        <v>1104</v>
      </c>
      <c r="L63" s="21" t="s">
        <v>1104</v>
      </c>
      <c r="M63" s="21">
        <v>44070</v>
      </c>
      <c r="O63" s="21" t="s">
        <v>2868</v>
      </c>
      <c r="P63" s="21"/>
      <c r="Q63" s="23"/>
      <c r="R63" s="23"/>
      <c r="S63" s="23"/>
      <c r="T63" s="23"/>
      <c r="U63" s="23"/>
      <c r="V63" s="23"/>
      <c r="W63" s="23"/>
      <c r="X63" s="23"/>
    </row>
    <row r="64" spans="1:24">
      <c r="A64" s="21" t="s">
        <v>1101</v>
      </c>
      <c r="B64" s="21" t="s">
        <v>1102</v>
      </c>
      <c r="C64" s="21" t="s">
        <v>250</v>
      </c>
      <c r="D64" s="21" t="s">
        <v>251</v>
      </c>
      <c r="E64" s="21" t="s">
        <v>235</v>
      </c>
      <c r="F64" s="21" t="s">
        <v>1103</v>
      </c>
      <c r="G64" s="21" t="s">
        <v>237</v>
      </c>
      <c r="H64" s="21" t="s">
        <v>238</v>
      </c>
      <c r="I64" s="23">
        <v>-1</v>
      </c>
      <c r="J64" s="23">
        <v>508</v>
      </c>
      <c r="K64" s="21" t="s">
        <v>1104</v>
      </c>
      <c r="L64" s="21" t="s">
        <v>1104</v>
      </c>
      <c r="M64" s="21">
        <v>44070</v>
      </c>
      <c r="O64" s="21" t="s">
        <v>2868</v>
      </c>
      <c r="P64" s="21"/>
      <c r="Q64" s="23"/>
      <c r="R64" s="23"/>
      <c r="S64" s="23"/>
      <c r="T64" s="23"/>
      <c r="U64" s="23"/>
      <c r="V64" s="23"/>
      <c r="W64" s="23"/>
      <c r="X64" s="23"/>
    </row>
    <row r="65" spans="1:24">
      <c r="A65" s="21" t="s">
        <v>1105</v>
      </c>
      <c r="B65" s="21" t="s">
        <v>1106</v>
      </c>
      <c r="C65" s="21" t="s">
        <v>324</v>
      </c>
      <c r="D65" s="21" t="s">
        <v>325</v>
      </c>
      <c r="E65" s="21" t="s">
        <v>235</v>
      </c>
      <c r="F65" s="21" t="s">
        <v>1107</v>
      </c>
      <c r="G65" s="21" t="s">
        <v>237</v>
      </c>
      <c r="H65" s="21" t="s">
        <v>238</v>
      </c>
      <c r="I65" s="23">
        <v>-1</v>
      </c>
      <c r="J65" s="23">
        <v>126</v>
      </c>
      <c r="K65" s="21" t="s">
        <v>1108</v>
      </c>
      <c r="L65" s="21" t="s">
        <v>1108</v>
      </c>
      <c r="M65" s="21">
        <v>44070</v>
      </c>
      <c r="O65" s="21" t="s">
        <v>2868</v>
      </c>
      <c r="P65" s="21"/>
      <c r="Q65" s="23"/>
      <c r="R65" s="23"/>
      <c r="S65" s="23"/>
      <c r="T65" s="23"/>
      <c r="U65" s="23"/>
      <c r="V65" s="23"/>
      <c r="W65" s="23"/>
      <c r="X65" s="23"/>
    </row>
    <row r="66" spans="1:24">
      <c r="A66" s="21" t="s">
        <v>1105</v>
      </c>
      <c r="B66" s="21" t="s">
        <v>1106</v>
      </c>
      <c r="C66" s="21" t="s">
        <v>392</v>
      </c>
      <c r="D66" s="21" t="s">
        <v>393</v>
      </c>
      <c r="E66" s="21" t="s">
        <v>235</v>
      </c>
      <c r="F66" s="21" t="s">
        <v>1107</v>
      </c>
      <c r="G66" s="21" t="s">
        <v>237</v>
      </c>
      <c r="H66" s="21" t="s">
        <v>238</v>
      </c>
      <c r="I66" s="23">
        <v>-1</v>
      </c>
      <c r="J66" s="23">
        <v>50</v>
      </c>
      <c r="K66" s="21" t="s">
        <v>1108</v>
      </c>
      <c r="L66" s="21" t="s">
        <v>1108</v>
      </c>
      <c r="M66" s="21">
        <v>44070</v>
      </c>
      <c r="O66" s="21" t="s">
        <v>2868</v>
      </c>
      <c r="P66" s="21"/>
      <c r="Q66" s="23"/>
      <c r="R66" s="23"/>
      <c r="S66" s="23"/>
      <c r="T66" s="23"/>
      <c r="U66" s="23"/>
      <c r="V66" s="23"/>
      <c r="W66" s="23"/>
      <c r="X66" s="23"/>
    </row>
    <row r="67" spans="1:24">
      <c r="A67" s="21" t="s">
        <v>1109</v>
      </c>
      <c r="B67" s="21" t="s">
        <v>1110</v>
      </c>
      <c r="C67" s="21" t="s">
        <v>274</v>
      </c>
      <c r="D67" s="21" t="s">
        <v>275</v>
      </c>
      <c r="E67" s="21" t="s">
        <v>235</v>
      </c>
      <c r="F67" s="21" t="s">
        <v>1111</v>
      </c>
      <c r="G67" s="21" t="s">
        <v>237</v>
      </c>
      <c r="H67" s="21" t="s">
        <v>238</v>
      </c>
      <c r="I67" s="23">
        <v>-5</v>
      </c>
      <c r="J67" s="23">
        <v>4997</v>
      </c>
      <c r="K67" s="21" t="s">
        <v>1112</v>
      </c>
      <c r="L67" s="21" t="s">
        <v>1112</v>
      </c>
      <c r="M67" s="21">
        <v>44070</v>
      </c>
      <c r="O67" s="21" t="s">
        <v>2868</v>
      </c>
      <c r="P67" s="21"/>
      <c r="Q67" s="23"/>
      <c r="R67" s="23"/>
      <c r="S67" s="23"/>
      <c r="T67" s="23"/>
      <c r="U67" s="23"/>
      <c r="V67" s="23"/>
      <c r="W67" s="23"/>
      <c r="X67" s="23"/>
    </row>
    <row r="68" spans="1:24">
      <c r="A68" s="21" t="s">
        <v>1113</v>
      </c>
      <c r="B68" s="21" t="s">
        <v>1114</v>
      </c>
      <c r="C68" s="21" t="s">
        <v>314</v>
      </c>
      <c r="D68" s="21" t="s">
        <v>315</v>
      </c>
      <c r="E68" s="21" t="s">
        <v>235</v>
      </c>
      <c r="F68" s="21" t="s">
        <v>1115</v>
      </c>
      <c r="G68" s="21" t="s">
        <v>237</v>
      </c>
      <c r="H68" s="21" t="s">
        <v>238</v>
      </c>
      <c r="I68" s="23">
        <v>-1</v>
      </c>
      <c r="J68" s="23">
        <v>3661</v>
      </c>
      <c r="K68" s="21" t="s">
        <v>1116</v>
      </c>
      <c r="L68" s="21" t="s">
        <v>1116</v>
      </c>
      <c r="M68" s="21">
        <v>44069</v>
      </c>
      <c r="O68" s="21" t="s">
        <v>2868</v>
      </c>
      <c r="P68" s="21"/>
      <c r="Q68" s="23"/>
      <c r="R68" s="23"/>
      <c r="S68" s="23"/>
      <c r="T68" s="23"/>
      <c r="U68" s="23"/>
      <c r="V68" s="23"/>
      <c r="W68" s="23"/>
      <c r="X68" s="23"/>
    </row>
    <row r="69" spans="1:24">
      <c r="A69" s="21" t="s">
        <v>1113</v>
      </c>
      <c r="B69" s="21" t="s">
        <v>1114</v>
      </c>
      <c r="C69" s="21" t="s">
        <v>342</v>
      </c>
      <c r="D69" s="21" t="s">
        <v>343</v>
      </c>
      <c r="E69" s="21" t="s">
        <v>235</v>
      </c>
      <c r="F69" s="21" t="s">
        <v>1115</v>
      </c>
      <c r="G69" s="21" t="s">
        <v>237</v>
      </c>
      <c r="H69" s="21" t="s">
        <v>238</v>
      </c>
      <c r="I69" s="23">
        <v>-1</v>
      </c>
      <c r="J69" s="23">
        <v>4132</v>
      </c>
      <c r="K69" s="21" t="s">
        <v>1116</v>
      </c>
      <c r="L69" s="21" t="s">
        <v>1116</v>
      </c>
      <c r="M69" s="21">
        <v>44069</v>
      </c>
      <c r="O69" s="21" t="s">
        <v>2868</v>
      </c>
      <c r="P69" s="21"/>
      <c r="Q69" s="23"/>
      <c r="R69" s="23"/>
      <c r="S69" s="23"/>
      <c r="T69" s="23"/>
      <c r="U69" s="23"/>
      <c r="V69" s="23"/>
      <c r="W69" s="23"/>
      <c r="X69" s="23"/>
    </row>
    <row r="70" spans="1:24">
      <c r="A70" s="21" t="s">
        <v>1113</v>
      </c>
      <c r="B70" s="21" t="s">
        <v>1114</v>
      </c>
      <c r="C70" s="21" t="s">
        <v>372</v>
      </c>
      <c r="D70" s="21" t="s">
        <v>373</v>
      </c>
      <c r="E70" s="21" t="s">
        <v>235</v>
      </c>
      <c r="F70" s="21" t="s">
        <v>1115</v>
      </c>
      <c r="G70" s="21" t="s">
        <v>237</v>
      </c>
      <c r="H70" s="21" t="s">
        <v>238</v>
      </c>
      <c r="I70" s="23">
        <v>-1</v>
      </c>
      <c r="J70" s="23">
        <v>1205</v>
      </c>
      <c r="K70" s="21" t="s">
        <v>1116</v>
      </c>
      <c r="L70" s="21" t="s">
        <v>1116</v>
      </c>
      <c r="M70" s="21">
        <v>44069</v>
      </c>
      <c r="O70" s="21" t="s">
        <v>2868</v>
      </c>
      <c r="P70" s="21"/>
      <c r="Q70" s="23"/>
      <c r="R70" s="23"/>
      <c r="S70" s="23"/>
      <c r="T70" s="23"/>
      <c r="U70" s="23"/>
      <c r="V70" s="23"/>
      <c r="W70" s="23"/>
      <c r="X70" s="23"/>
    </row>
    <row r="71" spans="1:24">
      <c r="A71" s="21" t="s">
        <v>1117</v>
      </c>
      <c r="B71" s="21" t="s">
        <v>1118</v>
      </c>
      <c r="C71" s="21" t="s">
        <v>392</v>
      </c>
      <c r="D71" s="21" t="s">
        <v>393</v>
      </c>
      <c r="E71" s="21" t="s">
        <v>235</v>
      </c>
      <c r="F71" s="21" t="s">
        <v>1119</v>
      </c>
      <c r="G71" s="21" t="s">
        <v>237</v>
      </c>
      <c r="H71" s="21" t="s">
        <v>238</v>
      </c>
      <c r="I71" s="23">
        <v>-1</v>
      </c>
      <c r="J71" s="23">
        <v>51</v>
      </c>
      <c r="K71" s="21" t="s">
        <v>1120</v>
      </c>
      <c r="L71" s="21" t="s">
        <v>1120</v>
      </c>
      <c r="M71" s="21">
        <v>44069</v>
      </c>
      <c r="O71" s="21" t="s">
        <v>2868</v>
      </c>
      <c r="P71" s="21"/>
      <c r="Q71" s="23"/>
      <c r="R71" s="23"/>
      <c r="S71" s="23"/>
      <c r="T71" s="23"/>
      <c r="U71" s="23"/>
      <c r="V71" s="23"/>
      <c r="W71" s="23"/>
      <c r="X71" s="23"/>
    </row>
    <row r="72" spans="1:24">
      <c r="A72" s="21" t="s">
        <v>1117</v>
      </c>
      <c r="B72" s="21" t="s">
        <v>1118</v>
      </c>
      <c r="C72" s="21" t="s">
        <v>254</v>
      </c>
      <c r="D72" s="21" t="s">
        <v>255</v>
      </c>
      <c r="E72" s="21" t="s">
        <v>235</v>
      </c>
      <c r="F72" s="21" t="s">
        <v>1119</v>
      </c>
      <c r="G72" s="21" t="s">
        <v>237</v>
      </c>
      <c r="H72" s="21" t="s">
        <v>238</v>
      </c>
      <c r="I72" s="23">
        <v>-1</v>
      </c>
      <c r="J72" s="23">
        <v>689</v>
      </c>
      <c r="K72" s="21" t="s">
        <v>1120</v>
      </c>
      <c r="L72" s="21" t="s">
        <v>1120</v>
      </c>
      <c r="M72" s="21">
        <v>44069</v>
      </c>
      <c r="O72" s="21" t="s">
        <v>2868</v>
      </c>
      <c r="P72" s="21"/>
      <c r="Q72" s="23"/>
      <c r="R72" s="23"/>
      <c r="S72" s="23"/>
      <c r="T72" s="23"/>
      <c r="U72" s="23"/>
      <c r="V72" s="23"/>
      <c r="W72" s="23"/>
      <c r="X72" s="23"/>
    </row>
    <row r="73" spans="1:24">
      <c r="A73" s="21" t="s">
        <v>1117</v>
      </c>
      <c r="B73" s="21" t="s">
        <v>1118</v>
      </c>
      <c r="C73" s="21" t="s">
        <v>372</v>
      </c>
      <c r="D73" s="21" t="s">
        <v>373</v>
      </c>
      <c r="E73" s="21" t="s">
        <v>235</v>
      </c>
      <c r="F73" s="21" t="s">
        <v>1119</v>
      </c>
      <c r="G73" s="21" t="s">
        <v>237</v>
      </c>
      <c r="H73" s="21" t="s">
        <v>238</v>
      </c>
      <c r="I73" s="23">
        <v>-1</v>
      </c>
      <c r="J73" s="23">
        <v>1206</v>
      </c>
      <c r="K73" s="21" t="s">
        <v>1120</v>
      </c>
      <c r="L73" s="21" t="s">
        <v>1120</v>
      </c>
      <c r="M73" s="21">
        <v>44069</v>
      </c>
      <c r="O73" s="21" t="s">
        <v>2868</v>
      </c>
      <c r="P73" s="21"/>
      <c r="Q73" s="23"/>
      <c r="R73" s="23"/>
      <c r="S73" s="23"/>
      <c r="T73" s="23"/>
      <c r="U73" s="23"/>
      <c r="V73" s="23"/>
      <c r="W73" s="23"/>
      <c r="X73" s="23"/>
    </row>
    <row r="74" spans="1:24">
      <c r="A74" s="21" t="s">
        <v>1121</v>
      </c>
      <c r="B74" s="21" t="s">
        <v>1122</v>
      </c>
      <c r="C74" s="21" t="s">
        <v>314</v>
      </c>
      <c r="D74" s="21" t="s">
        <v>315</v>
      </c>
      <c r="E74" s="21" t="s">
        <v>235</v>
      </c>
      <c r="F74" s="21" t="s">
        <v>1123</v>
      </c>
      <c r="G74" s="21" t="s">
        <v>237</v>
      </c>
      <c r="H74" s="21" t="s">
        <v>238</v>
      </c>
      <c r="I74" s="23">
        <v>-2</v>
      </c>
      <c r="J74" s="23">
        <v>3662</v>
      </c>
      <c r="K74" s="21" t="s">
        <v>1124</v>
      </c>
      <c r="L74" s="21" t="s">
        <v>1124</v>
      </c>
      <c r="M74" s="21">
        <v>44069</v>
      </c>
      <c r="O74" s="21" t="s">
        <v>2868</v>
      </c>
      <c r="P74" s="21"/>
      <c r="Q74" s="23"/>
      <c r="R74" s="23"/>
      <c r="S74" s="23"/>
      <c r="T74" s="23"/>
      <c r="U74" s="23"/>
      <c r="V74" s="23"/>
      <c r="W74" s="23"/>
      <c r="X74" s="23"/>
    </row>
    <row r="75" spans="1:24">
      <c r="A75" s="21" t="s">
        <v>1125</v>
      </c>
      <c r="B75" s="21" t="s">
        <v>1126</v>
      </c>
      <c r="C75" s="21" t="s">
        <v>248</v>
      </c>
      <c r="D75" s="21" t="s">
        <v>249</v>
      </c>
      <c r="E75" s="21" t="s">
        <v>235</v>
      </c>
      <c r="F75" s="21" t="s">
        <v>1127</v>
      </c>
      <c r="G75" s="21" t="s">
        <v>237</v>
      </c>
      <c r="H75" s="21" t="s">
        <v>238</v>
      </c>
      <c r="I75" s="23">
        <v>-1</v>
      </c>
      <c r="J75" s="23">
        <v>930</v>
      </c>
      <c r="K75" s="21" t="s">
        <v>1128</v>
      </c>
      <c r="L75" s="21" t="s">
        <v>1128</v>
      </c>
      <c r="M75" s="21">
        <v>44069</v>
      </c>
      <c r="O75" s="21" t="s">
        <v>2868</v>
      </c>
      <c r="P75" s="21"/>
      <c r="Q75" s="23"/>
      <c r="R75" s="23"/>
      <c r="S75" s="23"/>
      <c r="T75" s="23"/>
      <c r="U75" s="23"/>
      <c r="V75" s="23"/>
      <c r="W75" s="23"/>
      <c r="X75" s="23"/>
    </row>
    <row r="76" spans="1:24">
      <c r="A76" s="21" t="s">
        <v>1125</v>
      </c>
      <c r="B76" s="21" t="s">
        <v>1126</v>
      </c>
      <c r="C76" s="21" t="s">
        <v>388</v>
      </c>
      <c r="D76" s="21" t="s">
        <v>389</v>
      </c>
      <c r="E76" s="21" t="s">
        <v>235</v>
      </c>
      <c r="F76" s="21" t="s">
        <v>1127</v>
      </c>
      <c r="G76" s="21" t="s">
        <v>237</v>
      </c>
      <c r="H76" s="21" t="s">
        <v>238</v>
      </c>
      <c r="I76" s="23">
        <v>-1</v>
      </c>
      <c r="J76" s="23">
        <v>307</v>
      </c>
      <c r="K76" s="21" t="s">
        <v>1128</v>
      </c>
      <c r="L76" s="21" t="s">
        <v>1128</v>
      </c>
      <c r="M76" s="21">
        <v>44069</v>
      </c>
      <c r="O76" s="21" t="s">
        <v>2868</v>
      </c>
      <c r="P76" s="21"/>
      <c r="Q76" s="23"/>
      <c r="R76" s="23"/>
      <c r="S76" s="23"/>
      <c r="T76" s="23"/>
      <c r="U76" s="23"/>
      <c r="V76" s="23"/>
      <c r="W76" s="23"/>
      <c r="X76" s="23"/>
    </row>
    <row r="77" spans="1:24">
      <c r="A77" s="21" t="s">
        <v>1129</v>
      </c>
      <c r="B77" s="21" t="s">
        <v>1130</v>
      </c>
      <c r="C77" s="21" t="s">
        <v>242</v>
      </c>
      <c r="D77" s="21" t="s">
        <v>243</v>
      </c>
      <c r="E77" s="21" t="s">
        <v>235</v>
      </c>
      <c r="F77" s="21" t="s">
        <v>1131</v>
      </c>
      <c r="G77" s="21" t="s">
        <v>237</v>
      </c>
      <c r="H77" s="21" t="s">
        <v>238</v>
      </c>
      <c r="I77" s="23">
        <v>-1</v>
      </c>
      <c r="J77" s="23">
        <v>317</v>
      </c>
      <c r="K77" s="21" t="s">
        <v>1132</v>
      </c>
      <c r="L77" s="21" t="s">
        <v>1132</v>
      </c>
      <c r="M77" s="21">
        <v>44069</v>
      </c>
      <c r="O77" s="21" t="s">
        <v>2868</v>
      </c>
      <c r="P77" s="21"/>
      <c r="Q77" s="23"/>
      <c r="R77" s="23"/>
      <c r="S77" s="23"/>
      <c r="T77" s="23"/>
      <c r="U77" s="23"/>
      <c r="V77" s="23"/>
      <c r="W77" s="23"/>
      <c r="X77" s="23"/>
    </row>
    <row r="78" spans="1:24">
      <c r="A78" s="21" t="s">
        <v>1129</v>
      </c>
      <c r="B78" s="21" t="s">
        <v>1130</v>
      </c>
      <c r="C78" s="21" t="s">
        <v>260</v>
      </c>
      <c r="D78" s="21" t="s">
        <v>261</v>
      </c>
      <c r="E78" s="21" t="s">
        <v>235</v>
      </c>
      <c r="F78" s="21" t="s">
        <v>1131</v>
      </c>
      <c r="G78" s="21" t="s">
        <v>237</v>
      </c>
      <c r="H78" s="21" t="s">
        <v>238</v>
      </c>
      <c r="I78" s="23">
        <v>-1</v>
      </c>
      <c r="J78" s="23">
        <v>785</v>
      </c>
      <c r="K78" s="21" t="s">
        <v>1132</v>
      </c>
      <c r="L78" s="21" t="s">
        <v>1132</v>
      </c>
      <c r="M78" s="21">
        <v>44069</v>
      </c>
      <c r="O78" s="21" t="s">
        <v>2868</v>
      </c>
      <c r="P78" s="21"/>
      <c r="Q78" s="23"/>
      <c r="R78" s="23"/>
      <c r="S78" s="23"/>
      <c r="T78" s="23"/>
      <c r="U78" s="23"/>
      <c r="V78" s="23"/>
      <c r="W78" s="23"/>
      <c r="X78" s="23"/>
    </row>
    <row r="79" spans="1:24">
      <c r="A79" s="21" t="s">
        <v>1133</v>
      </c>
      <c r="B79" s="21" t="s">
        <v>1134</v>
      </c>
      <c r="C79" s="21" t="s">
        <v>254</v>
      </c>
      <c r="D79" s="21" t="s">
        <v>255</v>
      </c>
      <c r="E79" s="21" t="s">
        <v>235</v>
      </c>
      <c r="F79" s="21" t="s">
        <v>1135</v>
      </c>
      <c r="G79" s="21" t="s">
        <v>237</v>
      </c>
      <c r="H79" s="21" t="s">
        <v>238</v>
      </c>
      <c r="I79" s="23">
        <v>-1</v>
      </c>
      <c r="J79" s="23">
        <v>690</v>
      </c>
      <c r="K79" s="21" t="s">
        <v>1136</v>
      </c>
      <c r="L79" s="21" t="s">
        <v>1136</v>
      </c>
      <c r="M79" s="21">
        <v>44069</v>
      </c>
      <c r="O79" s="21" t="s">
        <v>2868</v>
      </c>
      <c r="P79" s="21"/>
      <c r="Q79" s="23"/>
      <c r="R79" s="23"/>
      <c r="S79" s="23"/>
      <c r="T79" s="23"/>
      <c r="U79" s="23"/>
      <c r="V79" s="23"/>
      <c r="W79" s="23"/>
      <c r="X79" s="23"/>
    </row>
    <row r="80" spans="1:24">
      <c r="A80" s="21" t="s">
        <v>1137</v>
      </c>
      <c r="B80" s="21" t="s">
        <v>1138</v>
      </c>
      <c r="C80" s="21" t="s">
        <v>254</v>
      </c>
      <c r="D80" s="21" t="s">
        <v>255</v>
      </c>
      <c r="E80" s="21" t="s">
        <v>235</v>
      </c>
      <c r="F80" s="21" t="s">
        <v>1139</v>
      </c>
      <c r="G80" s="21" t="s">
        <v>237</v>
      </c>
      <c r="H80" s="21" t="s">
        <v>238</v>
      </c>
      <c r="I80" s="23">
        <v>-1</v>
      </c>
      <c r="J80" s="23">
        <v>691</v>
      </c>
      <c r="K80" s="21" t="s">
        <v>1140</v>
      </c>
      <c r="L80" s="21" t="s">
        <v>1140</v>
      </c>
      <c r="M80" s="21">
        <v>44069</v>
      </c>
      <c r="O80" s="21" t="s">
        <v>2868</v>
      </c>
      <c r="P80" s="21"/>
      <c r="Q80" s="23"/>
      <c r="R80" s="23"/>
      <c r="S80" s="23"/>
      <c r="T80" s="23"/>
      <c r="U80" s="23"/>
      <c r="V80" s="23"/>
      <c r="W80" s="23"/>
      <c r="X80" s="23"/>
    </row>
    <row r="81" spans="1:24">
      <c r="A81" s="21" t="s">
        <v>1141</v>
      </c>
      <c r="B81" s="21" t="s">
        <v>1142</v>
      </c>
      <c r="C81" s="21" t="s">
        <v>233</v>
      </c>
      <c r="D81" s="21" t="s">
        <v>234</v>
      </c>
      <c r="E81" s="21" t="s">
        <v>235</v>
      </c>
      <c r="F81" s="21" t="s">
        <v>1143</v>
      </c>
      <c r="G81" s="21" t="s">
        <v>237</v>
      </c>
      <c r="H81" s="21" t="s">
        <v>238</v>
      </c>
      <c r="I81" s="23">
        <v>-1</v>
      </c>
      <c r="J81" s="23">
        <v>90</v>
      </c>
      <c r="K81" s="21" t="s">
        <v>1144</v>
      </c>
      <c r="L81" s="21" t="s">
        <v>1144</v>
      </c>
      <c r="M81" s="21">
        <v>44069</v>
      </c>
      <c r="O81" s="21" t="s">
        <v>2868</v>
      </c>
      <c r="P81" s="21"/>
      <c r="Q81" s="23"/>
      <c r="R81" s="23"/>
      <c r="S81" s="23"/>
      <c r="T81" s="23"/>
      <c r="U81" s="23"/>
      <c r="V81" s="23"/>
      <c r="W81" s="23"/>
      <c r="X81" s="23"/>
    </row>
    <row r="82" spans="1:24">
      <c r="A82" s="21" t="s">
        <v>1141</v>
      </c>
      <c r="B82" s="21" t="s">
        <v>1142</v>
      </c>
      <c r="C82" s="21" t="s">
        <v>406</v>
      </c>
      <c r="D82" s="21" t="s">
        <v>407</v>
      </c>
      <c r="E82" s="21" t="s">
        <v>235</v>
      </c>
      <c r="F82" s="21" t="s">
        <v>1143</v>
      </c>
      <c r="G82" s="21" t="s">
        <v>237</v>
      </c>
      <c r="H82" s="21" t="s">
        <v>238</v>
      </c>
      <c r="I82" s="23">
        <v>-1</v>
      </c>
      <c r="J82" s="23">
        <v>478</v>
      </c>
      <c r="K82" s="21" t="s">
        <v>1144</v>
      </c>
      <c r="L82" s="21" t="s">
        <v>1144</v>
      </c>
      <c r="M82" s="21">
        <v>44069</v>
      </c>
      <c r="O82" s="21" t="s">
        <v>2868</v>
      </c>
      <c r="P82" s="21"/>
      <c r="Q82" s="23"/>
      <c r="R82" s="23"/>
      <c r="S82" s="23"/>
      <c r="T82" s="23"/>
      <c r="U82" s="23"/>
      <c r="V82" s="23"/>
      <c r="W82" s="23"/>
      <c r="X82" s="23"/>
    </row>
    <row r="83" spans="1:24">
      <c r="A83" s="21" t="s">
        <v>1141</v>
      </c>
      <c r="B83" s="21" t="s">
        <v>1142</v>
      </c>
      <c r="C83" s="21" t="s">
        <v>268</v>
      </c>
      <c r="D83" s="21" t="s">
        <v>269</v>
      </c>
      <c r="E83" s="21" t="s">
        <v>235</v>
      </c>
      <c r="F83" s="21" t="s">
        <v>1143</v>
      </c>
      <c r="G83" s="21" t="s">
        <v>237</v>
      </c>
      <c r="H83" s="21" t="s">
        <v>238</v>
      </c>
      <c r="I83" s="23">
        <v>-1</v>
      </c>
      <c r="J83" s="23">
        <v>423</v>
      </c>
      <c r="K83" s="21" t="s">
        <v>1144</v>
      </c>
      <c r="L83" s="21" t="s">
        <v>1144</v>
      </c>
      <c r="M83" s="21">
        <v>44069</v>
      </c>
      <c r="O83" s="21" t="s">
        <v>2868</v>
      </c>
      <c r="P83" s="21"/>
      <c r="Q83" s="23"/>
      <c r="R83" s="23"/>
      <c r="S83" s="23"/>
      <c r="T83" s="23"/>
      <c r="U83" s="23"/>
      <c r="V83" s="23"/>
      <c r="W83" s="23"/>
      <c r="X83" s="23"/>
    </row>
    <row r="84" spans="1:24">
      <c r="A84" s="21" t="s">
        <v>1145</v>
      </c>
      <c r="B84" s="21" t="s">
        <v>1146</v>
      </c>
      <c r="C84" s="21" t="s">
        <v>388</v>
      </c>
      <c r="D84" s="21" t="s">
        <v>389</v>
      </c>
      <c r="E84" s="21" t="s">
        <v>235</v>
      </c>
      <c r="F84" s="21" t="s">
        <v>1147</v>
      </c>
      <c r="G84" s="21" t="s">
        <v>237</v>
      </c>
      <c r="H84" s="21" t="s">
        <v>238</v>
      </c>
      <c r="I84" s="23">
        <v>-1</v>
      </c>
      <c r="J84" s="23">
        <v>308</v>
      </c>
      <c r="K84" s="21" t="s">
        <v>1148</v>
      </c>
      <c r="L84" s="21" t="s">
        <v>1148</v>
      </c>
      <c r="M84" s="21">
        <v>44069</v>
      </c>
      <c r="O84" t="s">
        <v>2868</v>
      </c>
    </row>
    <row r="85" spans="1:24">
      <c r="A85" s="21" t="s">
        <v>1145</v>
      </c>
      <c r="B85" s="21" t="s">
        <v>1146</v>
      </c>
      <c r="C85" s="21" t="s">
        <v>270</v>
      </c>
      <c r="D85" s="21" t="s">
        <v>271</v>
      </c>
      <c r="E85" s="21" t="s">
        <v>235</v>
      </c>
      <c r="F85" s="21" t="s">
        <v>1147</v>
      </c>
      <c r="G85" s="21" t="s">
        <v>237</v>
      </c>
      <c r="H85" s="21" t="s">
        <v>238</v>
      </c>
      <c r="I85" s="23">
        <v>-1</v>
      </c>
      <c r="J85" s="23">
        <v>162</v>
      </c>
      <c r="K85" s="21" t="s">
        <v>1148</v>
      </c>
      <c r="L85" s="21" t="s">
        <v>1148</v>
      </c>
      <c r="M85" s="21">
        <v>44069</v>
      </c>
      <c r="O85" t="s">
        <v>2868</v>
      </c>
    </row>
    <row r="86" spans="1:24">
      <c r="A86" s="21" t="s">
        <v>1149</v>
      </c>
      <c r="B86" s="21" t="s">
        <v>1150</v>
      </c>
      <c r="C86" s="21" t="s">
        <v>268</v>
      </c>
      <c r="D86" s="21" t="s">
        <v>269</v>
      </c>
      <c r="E86" s="21" t="s">
        <v>235</v>
      </c>
      <c r="F86" s="21" t="s">
        <v>1151</v>
      </c>
      <c r="G86" s="21" t="s">
        <v>237</v>
      </c>
      <c r="H86" s="21" t="s">
        <v>238</v>
      </c>
      <c r="I86" s="23">
        <v>-1</v>
      </c>
      <c r="J86" s="23">
        <v>424</v>
      </c>
      <c r="K86" s="21" t="s">
        <v>1152</v>
      </c>
      <c r="L86" s="21" t="s">
        <v>1152</v>
      </c>
      <c r="M86" s="21">
        <v>44069</v>
      </c>
      <c r="O86" t="s">
        <v>2868</v>
      </c>
    </row>
    <row r="87" spans="1:24">
      <c r="A87" s="21" t="s">
        <v>1153</v>
      </c>
      <c r="B87" s="21" t="s">
        <v>1154</v>
      </c>
      <c r="C87" s="21" t="s">
        <v>274</v>
      </c>
      <c r="D87" s="21" t="s">
        <v>275</v>
      </c>
      <c r="E87" s="21" t="s">
        <v>235</v>
      </c>
      <c r="F87" s="21" t="s">
        <v>1155</v>
      </c>
      <c r="G87" s="21" t="s">
        <v>237</v>
      </c>
      <c r="H87" s="21" t="s">
        <v>238</v>
      </c>
      <c r="I87" s="23">
        <v>-1</v>
      </c>
      <c r="J87" s="23">
        <v>5002</v>
      </c>
      <c r="K87" s="21" t="s">
        <v>1156</v>
      </c>
      <c r="L87" s="21" t="s">
        <v>1156</v>
      </c>
      <c r="M87" s="21">
        <v>44069</v>
      </c>
      <c r="O87" t="s">
        <v>2868</v>
      </c>
    </row>
    <row r="88" spans="1:24">
      <c r="A88" s="21" t="s">
        <v>1157</v>
      </c>
      <c r="B88" s="21" t="s">
        <v>1158</v>
      </c>
      <c r="C88" s="21" t="s">
        <v>372</v>
      </c>
      <c r="D88" s="21" t="s">
        <v>373</v>
      </c>
      <c r="E88" s="21" t="s">
        <v>235</v>
      </c>
      <c r="F88" s="21" t="s">
        <v>1159</v>
      </c>
      <c r="G88" s="21" t="s">
        <v>237</v>
      </c>
      <c r="H88" s="21" t="s">
        <v>238</v>
      </c>
      <c r="I88" s="23">
        <v>-2</v>
      </c>
      <c r="J88" s="23">
        <v>1207</v>
      </c>
      <c r="K88" s="21" t="s">
        <v>1160</v>
      </c>
      <c r="L88" s="21" t="s">
        <v>1160</v>
      </c>
      <c r="M88" s="21">
        <v>44069</v>
      </c>
      <c r="O88" t="s">
        <v>2868</v>
      </c>
    </row>
    <row r="89" spans="1:24">
      <c r="A89" s="21" t="s">
        <v>1161</v>
      </c>
      <c r="B89" s="21" t="s">
        <v>1162</v>
      </c>
      <c r="C89" s="21" t="s">
        <v>328</v>
      </c>
      <c r="D89" s="21" t="s">
        <v>329</v>
      </c>
      <c r="E89" s="21" t="s">
        <v>235</v>
      </c>
      <c r="F89" s="21" t="s">
        <v>1163</v>
      </c>
      <c r="G89" s="21" t="s">
        <v>237</v>
      </c>
      <c r="H89" s="21" t="s">
        <v>238</v>
      </c>
      <c r="I89" s="23">
        <v>-1</v>
      </c>
      <c r="J89" s="23">
        <v>300</v>
      </c>
      <c r="K89" s="21" t="s">
        <v>1164</v>
      </c>
      <c r="L89" s="21" t="s">
        <v>1164</v>
      </c>
      <c r="M89" s="21">
        <v>44069</v>
      </c>
      <c r="O89" t="s">
        <v>2868</v>
      </c>
    </row>
    <row r="90" spans="1:24">
      <c r="A90" s="21" t="s">
        <v>1161</v>
      </c>
      <c r="B90" s="21" t="s">
        <v>1162</v>
      </c>
      <c r="C90" s="21" t="s">
        <v>360</v>
      </c>
      <c r="D90" s="21" t="s">
        <v>361</v>
      </c>
      <c r="E90" s="21" t="s">
        <v>235</v>
      </c>
      <c r="F90" s="21" t="s">
        <v>1163</v>
      </c>
      <c r="G90" s="21" t="s">
        <v>237</v>
      </c>
      <c r="H90" s="21" t="s">
        <v>238</v>
      </c>
      <c r="I90" s="23">
        <v>-1</v>
      </c>
      <c r="J90" s="23">
        <v>4162</v>
      </c>
      <c r="K90" s="21" t="s">
        <v>1164</v>
      </c>
      <c r="L90" s="21" t="s">
        <v>1164</v>
      </c>
      <c r="M90" s="21">
        <v>44069</v>
      </c>
      <c r="O90" t="s">
        <v>2868</v>
      </c>
    </row>
    <row r="91" spans="1:24">
      <c r="A91" s="21" t="s">
        <v>1165</v>
      </c>
      <c r="B91" s="21" t="s">
        <v>1166</v>
      </c>
      <c r="C91" s="21" t="s">
        <v>242</v>
      </c>
      <c r="D91" s="21" t="s">
        <v>243</v>
      </c>
      <c r="E91" s="21" t="s">
        <v>235</v>
      </c>
      <c r="F91" s="21" t="s">
        <v>1167</v>
      </c>
      <c r="G91" s="21" t="s">
        <v>237</v>
      </c>
      <c r="H91" s="21" t="s">
        <v>238</v>
      </c>
      <c r="I91" s="23">
        <v>-2</v>
      </c>
      <c r="J91" s="23">
        <v>318</v>
      </c>
      <c r="K91" s="21" t="s">
        <v>1168</v>
      </c>
      <c r="L91" s="21" t="s">
        <v>1168</v>
      </c>
      <c r="M91" s="21">
        <v>44069</v>
      </c>
      <c r="O91" t="s">
        <v>2868</v>
      </c>
    </row>
    <row r="92" spans="1:24">
      <c r="A92" s="21" t="s">
        <v>1165</v>
      </c>
      <c r="B92" s="21" t="s">
        <v>1166</v>
      </c>
      <c r="C92" s="21" t="s">
        <v>246</v>
      </c>
      <c r="D92" s="21" t="s">
        <v>247</v>
      </c>
      <c r="E92" s="21" t="s">
        <v>235</v>
      </c>
      <c r="F92" s="21" t="s">
        <v>1167</v>
      </c>
      <c r="G92" s="21" t="s">
        <v>237</v>
      </c>
      <c r="H92" s="21" t="s">
        <v>238</v>
      </c>
      <c r="I92" s="23">
        <v>-1</v>
      </c>
      <c r="J92" s="23">
        <v>341</v>
      </c>
      <c r="K92" s="21" t="s">
        <v>1168</v>
      </c>
      <c r="L92" s="21" t="s">
        <v>1168</v>
      </c>
      <c r="M92" s="21">
        <v>44069</v>
      </c>
      <c r="O92" t="s">
        <v>2868</v>
      </c>
    </row>
    <row r="93" spans="1:24">
      <c r="A93" s="21" t="s">
        <v>1165</v>
      </c>
      <c r="B93" s="21" t="s">
        <v>1166</v>
      </c>
      <c r="C93" s="21" t="s">
        <v>288</v>
      </c>
      <c r="D93" s="21" t="s">
        <v>289</v>
      </c>
      <c r="E93" s="21" t="s">
        <v>235</v>
      </c>
      <c r="F93" s="21" t="s">
        <v>1167</v>
      </c>
      <c r="G93" s="21" t="s">
        <v>237</v>
      </c>
      <c r="H93" s="21" t="s">
        <v>238</v>
      </c>
      <c r="I93" s="23">
        <v>-1</v>
      </c>
      <c r="J93" s="23">
        <v>291</v>
      </c>
      <c r="K93" s="21" t="s">
        <v>1168</v>
      </c>
      <c r="L93" s="21" t="s">
        <v>1168</v>
      </c>
      <c r="M93" s="21">
        <v>44069</v>
      </c>
      <c r="O93" t="s">
        <v>2868</v>
      </c>
    </row>
    <row r="94" spans="1:24">
      <c r="A94" s="21" t="s">
        <v>1165</v>
      </c>
      <c r="B94" s="21" t="s">
        <v>1166</v>
      </c>
      <c r="C94" s="21" t="s">
        <v>290</v>
      </c>
      <c r="D94" s="21" t="s">
        <v>291</v>
      </c>
      <c r="E94" s="21" t="s">
        <v>235</v>
      </c>
      <c r="F94" s="21" t="s">
        <v>1167</v>
      </c>
      <c r="G94" s="21" t="s">
        <v>237</v>
      </c>
      <c r="H94" s="21" t="s">
        <v>238</v>
      </c>
      <c r="I94" s="23">
        <v>-1</v>
      </c>
      <c r="J94" s="23">
        <v>396</v>
      </c>
      <c r="K94" s="21" t="s">
        <v>1168</v>
      </c>
      <c r="L94" s="21" t="s">
        <v>1168</v>
      </c>
      <c r="M94" s="21">
        <v>44069</v>
      </c>
      <c r="O94" t="s">
        <v>2868</v>
      </c>
    </row>
    <row r="95" spans="1:24">
      <c r="A95" s="21" t="s">
        <v>1165</v>
      </c>
      <c r="B95" s="21" t="s">
        <v>1166</v>
      </c>
      <c r="C95" s="21" t="s">
        <v>250</v>
      </c>
      <c r="D95" s="21" t="s">
        <v>251</v>
      </c>
      <c r="E95" s="21" t="s">
        <v>235</v>
      </c>
      <c r="F95" s="21" t="s">
        <v>1169</v>
      </c>
      <c r="G95" s="21" t="s">
        <v>237</v>
      </c>
      <c r="H95" s="21" t="s">
        <v>238</v>
      </c>
      <c r="I95" s="23">
        <v>-1</v>
      </c>
      <c r="J95" s="23">
        <v>509</v>
      </c>
      <c r="K95" s="21" t="s">
        <v>1168</v>
      </c>
      <c r="L95" s="21" t="s">
        <v>1168</v>
      </c>
      <c r="M95" s="21">
        <v>44069</v>
      </c>
      <c r="O95" t="s">
        <v>2868</v>
      </c>
    </row>
    <row r="96" spans="1:24">
      <c r="A96" s="21" t="s">
        <v>1165</v>
      </c>
      <c r="B96" s="21" t="s">
        <v>1166</v>
      </c>
      <c r="C96" s="21" t="s">
        <v>330</v>
      </c>
      <c r="D96" s="21" t="s">
        <v>331</v>
      </c>
      <c r="E96" s="21" t="s">
        <v>235</v>
      </c>
      <c r="F96" s="21" t="s">
        <v>1169</v>
      </c>
      <c r="G96" s="21" t="s">
        <v>237</v>
      </c>
      <c r="H96" s="21" t="s">
        <v>238</v>
      </c>
      <c r="I96" s="23">
        <v>-1</v>
      </c>
      <c r="J96" s="23">
        <v>596</v>
      </c>
      <c r="K96" s="21" t="s">
        <v>1168</v>
      </c>
      <c r="L96" s="21" t="s">
        <v>1168</v>
      </c>
      <c r="M96" s="21">
        <v>44069</v>
      </c>
      <c r="O96" t="s">
        <v>2868</v>
      </c>
    </row>
    <row r="97" spans="1:15">
      <c r="A97" s="21" t="s">
        <v>1170</v>
      </c>
      <c r="B97" s="21" t="s">
        <v>1171</v>
      </c>
      <c r="C97" s="21" t="s">
        <v>342</v>
      </c>
      <c r="D97" s="21" t="s">
        <v>343</v>
      </c>
      <c r="E97" s="21" t="s">
        <v>235</v>
      </c>
      <c r="F97" s="21" t="s">
        <v>1172</v>
      </c>
      <c r="G97" s="21" t="s">
        <v>237</v>
      </c>
      <c r="H97" s="21" t="s">
        <v>238</v>
      </c>
      <c r="I97" s="23">
        <v>-1</v>
      </c>
      <c r="J97" s="23">
        <v>4133</v>
      </c>
      <c r="K97" s="21" t="s">
        <v>1173</v>
      </c>
      <c r="L97" s="21" t="s">
        <v>1173</v>
      </c>
      <c r="M97" s="21">
        <v>44069</v>
      </c>
      <c r="O97" t="s">
        <v>2868</v>
      </c>
    </row>
    <row r="98" spans="1:15">
      <c r="A98" s="21" t="s">
        <v>1174</v>
      </c>
      <c r="B98" s="21" t="s">
        <v>1175</v>
      </c>
      <c r="C98" s="21" t="s">
        <v>360</v>
      </c>
      <c r="D98" s="21" t="s">
        <v>361</v>
      </c>
      <c r="E98" s="21" t="s">
        <v>235</v>
      </c>
      <c r="F98" s="21" t="s">
        <v>1176</v>
      </c>
      <c r="G98" s="21" t="s">
        <v>237</v>
      </c>
      <c r="H98" s="21" t="s">
        <v>238</v>
      </c>
      <c r="I98" s="23">
        <v>-1</v>
      </c>
      <c r="J98" s="23">
        <v>4163</v>
      </c>
      <c r="K98" s="21" t="s">
        <v>1177</v>
      </c>
      <c r="L98" s="21" t="s">
        <v>1177</v>
      </c>
      <c r="M98" s="21">
        <v>44069</v>
      </c>
      <c r="O98" t="s">
        <v>2868</v>
      </c>
    </row>
    <row r="99" spans="1:15">
      <c r="A99" s="21" t="s">
        <v>1178</v>
      </c>
      <c r="B99" s="21" t="s">
        <v>1179</v>
      </c>
      <c r="C99" s="21" t="s">
        <v>392</v>
      </c>
      <c r="D99" s="21" t="s">
        <v>393</v>
      </c>
      <c r="E99" s="21" t="s">
        <v>235</v>
      </c>
      <c r="F99" s="21" t="s">
        <v>1180</v>
      </c>
      <c r="G99" s="21" t="s">
        <v>237</v>
      </c>
      <c r="H99" s="21" t="s">
        <v>238</v>
      </c>
      <c r="I99" s="23">
        <v>-1</v>
      </c>
      <c r="J99" s="23">
        <v>52</v>
      </c>
      <c r="K99" s="21" t="s">
        <v>1181</v>
      </c>
      <c r="L99" s="21" t="s">
        <v>1181</v>
      </c>
      <c r="M99" s="21">
        <v>44069</v>
      </c>
      <c r="O99" t="s">
        <v>2868</v>
      </c>
    </row>
    <row r="100" spans="1:15">
      <c r="A100" s="21" t="s">
        <v>1178</v>
      </c>
      <c r="B100" s="21" t="s">
        <v>1179</v>
      </c>
      <c r="C100" s="21" t="s">
        <v>270</v>
      </c>
      <c r="D100" s="21" t="s">
        <v>271</v>
      </c>
      <c r="E100" s="21" t="s">
        <v>235</v>
      </c>
      <c r="F100" s="21" t="s">
        <v>1180</v>
      </c>
      <c r="G100" s="21" t="s">
        <v>237</v>
      </c>
      <c r="H100" s="21" t="s">
        <v>238</v>
      </c>
      <c r="I100" s="23">
        <v>-1</v>
      </c>
      <c r="J100" s="23">
        <v>163</v>
      </c>
      <c r="K100" s="21" t="s">
        <v>1181</v>
      </c>
      <c r="L100" s="21" t="s">
        <v>1181</v>
      </c>
      <c r="M100" s="21">
        <v>44069</v>
      </c>
      <c r="O100" t="s">
        <v>2868</v>
      </c>
    </row>
    <row r="101" spans="1:15">
      <c r="A101" s="21" t="s">
        <v>1178</v>
      </c>
      <c r="B101" s="21" t="s">
        <v>1179</v>
      </c>
      <c r="C101" s="21" t="s">
        <v>330</v>
      </c>
      <c r="D101" s="21" t="s">
        <v>331</v>
      </c>
      <c r="E101" s="21" t="s">
        <v>235</v>
      </c>
      <c r="F101" s="21" t="s">
        <v>1180</v>
      </c>
      <c r="G101" s="21" t="s">
        <v>237</v>
      </c>
      <c r="H101" s="21" t="s">
        <v>238</v>
      </c>
      <c r="I101" s="23">
        <v>-1</v>
      </c>
      <c r="J101" s="23">
        <v>597</v>
      </c>
      <c r="K101" s="21" t="s">
        <v>1181</v>
      </c>
      <c r="L101" s="21" t="s">
        <v>1181</v>
      </c>
      <c r="M101" s="21">
        <v>44069</v>
      </c>
      <c r="O101" t="s">
        <v>2868</v>
      </c>
    </row>
    <row r="102" spans="1:15">
      <c r="A102" s="21" t="s">
        <v>1182</v>
      </c>
      <c r="B102" s="21" t="s">
        <v>1183</v>
      </c>
      <c r="C102" s="21" t="s">
        <v>372</v>
      </c>
      <c r="D102" s="21" t="s">
        <v>373</v>
      </c>
      <c r="E102" s="21" t="s">
        <v>235</v>
      </c>
      <c r="F102" s="21" t="s">
        <v>1184</v>
      </c>
      <c r="G102" s="21" t="s">
        <v>237</v>
      </c>
      <c r="H102" s="21" t="s">
        <v>238</v>
      </c>
      <c r="I102" s="23">
        <v>-1</v>
      </c>
      <c r="J102" s="23">
        <v>1209</v>
      </c>
      <c r="K102" s="21" t="s">
        <v>1185</v>
      </c>
      <c r="L102" s="21" t="s">
        <v>1185</v>
      </c>
      <c r="M102" s="21">
        <v>44068</v>
      </c>
      <c r="O102" t="s">
        <v>2868</v>
      </c>
    </row>
    <row r="103" spans="1:15">
      <c r="A103" s="21" t="s">
        <v>1186</v>
      </c>
      <c r="B103" s="21" t="s">
        <v>1187</v>
      </c>
      <c r="C103" s="21" t="s">
        <v>314</v>
      </c>
      <c r="D103" s="21" t="s">
        <v>315</v>
      </c>
      <c r="E103" s="21" t="s">
        <v>235</v>
      </c>
      <c r="F103" s="21" t="s">
        <v>1188</v>
      </c>
      <c r="G103" s="21" t="s">
        <v>237</v>
      </c>
      <c r="H103" s="21" t="s">
        <v>238</v>
      </c>
      <c r="I103" s="23">
        <v>-1</v>
      </c>
      <c r="J103" s="23">
        <v>3664</v>
      </c>
      <c r="K103" s="21" t="s">
        <v>1189</v>
      </c>
      <c r="L103" s="21" t="s">
        <v>1189</v>
      </c>
      <c r="M103" s="21">
        <v>44068</v>
      </c>
      <c r="O103" t="s">
        <v>2868</v>
      </c>
    </row>
    <row r="104" spans="1:15">
      <c r="A104" s="21" t="s">
        <v>1186</v>
      </c>
      <c r="B104" s="21" t="s">
        <v>1187</v>
      </c>
      <c r="C104" s="21" t="s">
        <v>342</v>
      </c>
      <c r="D104" s="21" t="s">
        <v>343</v>
      </c>
      <c r="E104" s="21" t="s">
        <v>235</v>
      </c>
      <c r="F104" s="21" t="s">
        <v>1188</v>
      </c>
      <c r="G104" s="21" t="s">
        <v>237</v>
      </c>
      <c r="H104" s="21" t="s">
        <v>238</v>
      </c>
      <c r="I104" s="23">
        <v>-1</v>
      </c>
      <c r="J104" s="23">
        <v>4134</v>
      </c>
      <c r="K104" s="21" t="s">
        <v>1189</v>
      </c>
      <c r="L104" s="21" t="s">
        <v>1189</v>
      </c>
      <c r="M104" s="21">
        <v>44068</v>
      </c>
      <c r="O104" t="s">
        <v>2868</v>
      </c>
    </row>
    <row r="105" spans="1:15">
      <c r="A105" s="21" t="s">
        <v>1190</v>
      </c>
      <c r="B105" s="21" t="s">
        <v>1191</v>
      </c>
      <c r="C105" s="21" t="s">
        <v>314</v>
      </c>
      <c r="D105" s="21" t="s">
        <v>315</v>
      </c>
      <c r="E105" s="21" t="s">
        <v>235</v>
      </c>
      <c r="F105" s="21" t="s">
        <v>1192</v>
      </c>
      <c r="G105" s="21" t="s">
        <v>237</v>
      </c>
      <c r="H105" s="21" t="s">
        <v>238</v>
      </c>
      <c r="I105" s="23">
        <v>-2</v>
      </c>
      <c r="J105" s="23">
        <v>3665</v>
      </c>
      <c r="K105" s="21" t="s">
        <v>1193</v>
      </c>
      <c r="L105" s="21" t="s">
        <v>1193</v>
      </c>
      <c r="M105" s="21">
        <v>44068</v>
      </c>
      <c r="O105" t="s">
        <v>2868</v>
      </c>
    </row>
    <row r="106" spans="1:15">
      <c r="A106" s="21" t="s">
        <v>1194</v>
      </c>
      <c r="B106" s="21" t="s">
        <v>1195</v>
      </c>
      <c r="C106" s="21" t="s">
        <v>233</v>
      </c>
      <c r="D106" s="21" t="s">
        <v>234</v>
      </c>
      <c r="E106" s="21" t="s">
        <v>235</v>
      </c>
      <c r="F106" s="21" t="s">
        <v>1196</v>
      </c>
      <c r="G106" s="21" t="s">
        <v>237</v>
      </c>
      <c r="H106" s="21" t="s">
        <v>238</v>
      </c>
      <c r="I106" s="23">
        <v>-1</v>
      </c>
      <c r="J106" s="23">
        <v>91</v>
      </c>
      <c r="K106" s="21" t="s">
        <v>1197</v>
      </c>
      <c r="L106" s="21" t="s">
        <v>1197</v>
      </c>
      <c r="M106" s="21">
        <v>44068</v>
      </c>
      <c r="O106" t="s">
        <v>2868</v>
      </c>
    </row>
    <row r="107" spans="1:15">
      <c r="A107" s="21" t="s">
        <v>1194</v>
      </c>
      <c r="B107" s="21" t="s">
        <v>1195</v>
      </c>
      <c r="C107" s="21" t="s">
        <v>300</v>
      </c>
      <c r="D107" s="21" t="s">
        <v>301</v>
      </c>
      <c r="E107" s="21" t="s">
        <v>235</v>
      </c>
      <c r="F107" s="21" t="s">
        <v>1196</v>
      </c>
      <c r="G107" s="21" t="s">
        <v>237</v>
      </c>
      <c r="H107" s="21" t="s">
        <v>238</v>
      </c>
      <c r="I107" s="23">
        <v>-2</v>
      </c>
      <c r="J107" s="23">
        <v>507</v>
      </c>
      <c r="K107" s="21" t="s">
        <v>1197</v>
      </c>
      <c r="L107" s="21" t="s">
        <v>1197</v>
      </c>
      <c r="M107" s="21">
        <v>44068</v>
      </c>
      <c r="O107" t="s">
        <v>2868</v>
      </c>
    </row>
    <row r="108" spans="1:15">
      <c r="A108" s="21" t="s">
        <v>1194</v>
      </c>
      <c r="B108" s="21" t="s">
        <v>1195</v>
      </c>
      <c r="C108" s="21" t="s">
        <v>388</v>
      </c>
      <c r="D108" s="21" t="s">
        <v>389</v>
      </c>
      <c r="E108" s="21" t="s">
        <v>235</v>
      </c>
      <c r="F108" s="21" t="s">
        <v>1196</v>
      </c>
      <c r="G108" s="21" t="s">
        <v>237</v>
      </c>
      <c r="H108" s="21" t="s">
        <v>238</v>
      </c>
      <c r="I108" s="23">
        <v>-1</v>
      </c>
      <c r="J108" s="23">
        <v>309</v>
      </c>
      <c r="K108" s="21" t="s">
        <v>1197</v>
      </c>
      <c r="L108" s="21" t="s">
        <v>1197</v>
      </c>
      <c r="M108" s="21">
        <v>44068</v>
      </c>
      <c r="O108" t="s">
        <v>2868</v>
      </c>
    </row>
    <row r="109" spans="1:15">
      <c r="A109" s="21" t="s">
        <v>1198</v>
      </c>
      <c r="B109" s="21" t="s">
        <v>1199</v>
      </c>
      <c r="C109" s="21" t="s">
        <v>388</v>
      </c>
      <c r="D109" s="21" t="s">
        <v>389</v>
      </c>
      <c r="E109" s="21" t="s">
        <v>235</v>
      </c>
      <c r="F109" s="21" t="s">
        <v>1200</v>
      </c>
      <c r="G109" s="21" t="s">
        <v>237</v>
      </c>
      <c r="H109" s="21" t="s">
        <v>238</v>
      </c>
      <c r="I109" s="23">
        <v>-1</v>
      </c>
      <c r="J109" s="23">
        <v>310</v>
      </c>
      <c r="K109" s="21" t="s">
        <v>1201</v>
      </c>
      <c r="L109" s="21" t="s">
        <v>1201</v>
      </c>
      <c r="M109" s="21">
        <v>44068</v>
      </c>
      <c r="O109" t="s">
        <v>2868</v>
      </c>
    </row>
    <row r="110" spans="1:15">
      <c r="A110" s="21" t="s">
        <v>1198</v>
      </c>
      <c r="B110" s="21" t="s">
        <v>1199</v>
      </c>
      <c r="C110" s="21" t="s">
        <v>270</v>
      </c>
      <c r="D110" s="21" t="s">
        <v>271</v>
      </c>
      <c r="E110" s="21" t="s">
        <v>235</v>
      </c>
      <c r="F110" s="21" t="s">
        <v>1200</v>
      </c>
      <c r="G110" s="21" t="s">
        <v>237</v>
      </c>
      <c r="H110" s="21" t="s">
        <v>238</v>
      </c>
      <c r="I110" s="23">
        <v>-1</v>
      </c>
      <c r="J110" s="23">
        <v>164</v>
      </c>
      <c r="K110" s="21" t="s">
        <v>1201</v>
      </c>
      <c r="L110" s="21" t="s">
        <v>1201</v>
      </c>
      <c r="M110" s="21">
        <v>44068</v>
      </c>
      <c r="O110" t="s">
        <v>2868</v>
      </c>
    </row>
    <row r="111" spans="1:15">
      <c r="A111" s="21" t="s">
        <v>1202</v>
      </c>
      <c r="B111" s="21" t="s">
        <v>1203</v>
      </c>
      <c r="C111" s="21" t="s">
        <v>246</v>
      </c>
      <c r="D111" s="21" t="s">
        <v>247</v>
      </c>
      <c r="E111" s="21" t="s">
        <v>235</v>
      </c>
      <c r="F111" s="21" t="s">
        <v>1204</v>
      </c>
      <c r="G111" s="21" t="s">
        <v>237</v>
      </c>
      <c r="H111" s="21" t="s">
        <v>238</v>
      </c>
      <c r="I111" s="23">
        <v>-4</v>
      </c>
      <c r="J111" s="23">
        <v>342</v>
      </c>
      <c r="K111" s="21" t="s">
        <v>1205</v>
      </c>
      <c r="L111" s="21" t="s">
        <v>1205</v>
      </c>
      <c r="M111" s="21">
        <v>44068</v>
      </c>
      <c r="O111" t="s">
        <v>2868</v>
      </c>
    </row>
    <row r="112" spans="1:15">
      <c r="A112" s="21" t="s">
        <v>1206</v>
      </c>
      <c r="B112" s="21" t="s">
        <v>1207</v>
      </c>
      <c r="C112" s="21" t="s">
        <v>274</v>
      </c>
      <c r="D112" s="21" t="s">
        <v>275</v>
      </c>
      <c r="E112" s="21" t="s">
        <v>235</v>
      </c>
      <c r="F112" s="21" t="s">
        <v>1208</v>
      </c>
      <c r="G112" s="21" t="s">
        <v>237</v>
      </c>
      <c r="H112" s="21" t="s">
        <v>238</v>
      </c>
      <c r="I112" s="23">
        <v>-1</v>
      </c>
      <c r="J112" s="23">
        <v>5003</v>
      </c>
      <c r="K112" s="21" t="s">
        <v>1209</v>
      </c>
      <c r="L112" s="21" t="s">
        <v>1209</v>
      </c>
      <c r="M112" s="21">
        <v>44068</v>
      </c>
      <c r="O112" t="s">
        <v>2868</v>
      </c>
    </row>
    <row r="113" spans="1:15">
      <c r="A113" s="21" t="s">
        <v>1210</v>
      </c>
      <c r="B113" s="21" t="s">
        <v>1211</v>
      </c>
      <c r="C113" s="21" t="s">
        <v>294</v>
      </c>
      <c r="D113" s="21" t="s">
        <v>295</v>
      </c>
      <c r="E113" s="21" t="s">
        <v>235</v>
      </c>
      <c r="F113" s="21" t="s">
        <v>1212</v>
      </c>
      <c r="G113" s="21" t="s">
        <v>237</v>
      </c>
      <c r="H113" s="21" t="s">
        <v>238</v>
      </c>
      <c r="I113" s="23">
        <v>-1</v>
      </c>
      <c r="J113" s="23">
        <v>734</v>
      </c>
      <c r="K113" s="21" t="s">
        <v>1213</v>
      </c>
      <c r="L113" s="21" t="s">
        <v>1213</v>
      </c>
      <c r="M113" s="21">
        <v>44068</v>
      </c>
      <c r="O113" t="s">
        <v>2868</v>
      </c>
    </row>
    <row r="114" spans="1:15">
      <c r="A114" s="21" t="s">
        <v>1210</v>
      </c>
      <c r="B114" s="21" t="s">
        <v>1211</v>
      </c>
      <c r="C114" s="21" t="s">
        <v>242</v>
      </c>
      <c r="D114" s="21" t="s">
        <v>243</v>
      </c>
      <c r="E114" s="21" t="s">
        <v>235</v>
      </c>
      <c r="F114" s="21" t="s">
        <v>1212</v>
      </c>
      <c r="G114" s="21" t="s">
        <v>237</v>
      </c>
      <c r="H114" s="21" t="s">
        <v>238</v>
      </c>
      <c r="I114" s="23">
        <v>-1</v>
      </c>
      <c r="J114" s="23">
        <v>320</v>
      </c>
      <c r="K114" s="21" t="s">
        <v>1213</v>
      </c>
      <c r="L114" s="21" t="s">
        <v>1213</v>
      </c>
      <c r="M114" s="21">
        <v>44068</v>
      </c>
      <c r="O114" t="s">
        <v>2868</v>
      </c>
    </row>
    <row r="115" spans="1:15">
      <c r="A115" s="21" t="s">
        <v>1210</v>
      </c>
      <c r="B115" s="21" t="s">
        <v>1211</v>
      </c>
      <c r="C115" s="21" t="s">
        <v>246</v>
      </c>
      <c r="D115" s="21" t="s">
        <v>247</v>
      </c>
      <c r="E115" s="21" t="s">
        <v>235</v>
      </c>
      <c r="F115" s="21" t="s">
        <v>1212</v>
      </c>
      <c r="G115" s="21" t="s">
        <v>237</v>
      </c>
      <c r="H115" s="21" t="s">
        <v>238</v>
      </c>
      <c r="I115" s="23">
        <v>-1</v>
      </c>
      <c r="J115" s="23">
        <v>346</v>
      </c>
      <c r="K115" s="21" t="s">
        <v>1213</v>
      </c>
      <c r="L115" s="21" t="s">
        <v>1213</v>
      </c>
      <c r="M115" s="21">
        <v>44068</v>
      </c>
      <c r="O115" t="s">
        <v>2868</v>
      </c>
    </row>
    <row r="116" spans="1:15">
      <c r="A116" s="21" t="s">
        <v>1210</v>
      </c>
      <c r="B116" s="21" t="s">
        <v>1211</v>
      </c>
      <c r="C116" s="21" t="s">
        <v>248</v>
      </c>
      <c r="D116" s="21" t="s">
        <v>249</v>
      </c>
      <c r="E116" s="21" t="s">
        <v>235</v>
      </c>
      <c r="F116" s="21" t="s">
        <v>1212</v>
      </c>
      <c r="G116" s="21" t="s">
        <v>237</v>
      </c>
      <c r="H116" s="21" t="s">
        <v>238</v>
      </c>
      <c r="I116" s="23">
        <v>-1</v>
      </c>
      <c r="J116" s="23">
        <v>931</v>
      </c>
      <c r="K116" s="21" t="s">
        <v>1213</v>
      </c>
      <c r="L116" s="21" t="s">
        <v>1213</v>
      </c>
      <c r="M116" s="21">
        <v>44068</v>
      </c>
      <c r="O116" t="s">
        <v>2868</v>
      </c>
    </row>
    <row r="117" spans="1:15">
      <c r="A117" s="21" t="s">
        <v>1210</v>
      </c>
      <c r="B117" s="21" t="s">
        <v>1211</v>
      </c>
      <c r="C117" s="21" t="s">
        <v>300</v>
      </c>
      <c r="D117" s="21" t="s">
        <v>301</v>
      </c>
      <c r="E117" s="21" t="s">
        <v>235</v>
      </c>
      <c r="F117" s="21" t="s">
        <v>1212</v>
      </c>
      <c r="G117" s="21" t="s">
        <v>237</v>
      </c>
      <c r="H117" s="21" t="s">
        <v>238</v>
      </c>
      <c r="I117" s="23">
        <v>-1</v>
      </c>
      <c r="J117" s="23">
        <v>509</v>
      </c>
      <c r="K117" s="21" t="s">
        <v>1213</v>
      </c>
      <c r="L117" s="21" t="s">
        <v>1213</v>
      </c>
      <c r="M117" s="21">
        <v>44068</v>
      </c>
      <c r="O117" t="s">
        <v>2868</v>
      </c>
    </row>
    <row r="118" spans="1:15">
      <c r="A118" s="21" t="s">
        <v>1214</v>
      </c>
      <c r="B118" s="21" t="s">
        <v>1215</v>
      </c>
      <c r="C118" s="21" t="s">
        <v>233</v>
      </c>
      <c r="D118" s="21" t="s">
        <v>234</v>
      </c>
      <c r="E118" s="21" t="s">
        <v>235</v>
      </c>
      <c r="F118" s="21" t="s">
        <v>1216</v>
      </c>
      <c r="G118" s="21" t="s">
        <v>237</v>
      </c>
      <c r="H118" s="21" t="s">
        <v>238</v>
      </c>
      <c r="I118" s="23">
        <v>-1</v>
      </c>
      <c r="J118" s="23">
        <v>92</v>
      </c>
      <c r="K118" s="21" t="s">
        <v>1217</v>
      </c>
      <c r="L118" s="21" t="s">
        <v>1217</v>
      </c>
      <c r="M118" s="21">
        <v>44068</v>
      </c>
      <c r="O118" t="s">
        <v>2868</v>
      </c>
    </row>
    <row r="119" spans="1:15">
      <c r="A119" s="21" t="s">
        <v>1214</v>
      </c>
      <c r="B119" s="21" t="s">
        <v>1215</v>
      </c>
      <c r="C119" s="21" t="s">
        <v>392</v>
      </c>
      <c r="D119" s="21" t="s">
        <v>393</v>
      </c>
      <c r="E119" s="21" t="s">
        <v>235</v>
      </c>
      <c r="F119" s="21" t="s">
        <v>1216</v>
      </c>
      <c r="G119" s="21" t="s">
        <v>237</v>
      </c>
      <c r="H119" s="21" t="s">
        <v>238</v>
      </c>
      <c r="I119" s="23">
        <v>-1</v>
      </c>
      <c r="J119" s="23">
        <v>53</v>
      </c>
      <c r="K119" s="21" t="s">
        <v>1217</v>
      </c>
      <c r="L119" s="21" t="s">
        <v>1217</v>
      </c>
      <c r="M119" s="21">
        <v>44068</v>
      </c>
      <c r="O119" t="s">
        <v>2868</v>
      </c>
    </row>
    <row r="120" spans="1:15">
      <c r="A120" s="21" t="s">
        <v>1214</v>
      </c>
      <c r="B120" s="21" t="s">
        <v>1215</v>
      </c>
      <c r="C120" s="21" t="s">
        <v>268</v>
      </c>
      <c r="D120" s="21" t="s">
        <v>269</v>
      </c>
      <c r="E120" s="21" t="s">
        <v>235</v>
      </c>
      <c r="F120" s="21" t="s">
        <v>1216</v>
      </c>
      <c r="G120" s="21" t="s">
        <v>237</v>
      </c>
      <c r="H120" s="21" t="s">
        <v>238</v>
      </c>
      <c r="I120" s="23">
        <v>-1</v>
      </c>
      <c r="J120" s="23">
        <v>425</v>
      </c>
      <c r="K120" s="21" t="s">
        <v>1217</v>
      </c>
      <c r="L120" s="21" t="s">
        <v>1217</v>
      </c>
      <c r="M120" s="21">
        <v>44068</v>
      </c>
      <c r="O120" t="s">
        <v>2868</v>
      </c>
    </row>
    <row r="121" spans="1:15">
      <c r="A121" s="21" t="s">
        <v>1218</v>
      </c>
      <c r="B121" s="21" t="s">
        <v>1219</v>
      </c>
      <c r="C121" s="21" t="s">
        <v>294</v>
      </c>
      <c r="D121" s="21" t="s">
        <v>295</v>
      </c>
      <c r="E121" s="21" t="s">
        <v>235</v>
      </c>
      <c r="F121" s="21" t="s">
        <v>1220</v>
      </c>
      <c r="G121" s="21" t="s">
        <v>237</v>
      </c>
      <c r="H121" s="21" t="s">
        <v>238</v>
      </c>
      <c r="I121" s="23">
        <v>-1</v>
      </c>
      <c r="J121" s="23">
        <v>735</v>
      </c>
      <c r="K121" s="21" t="s">
        <v>1221</v>
      </c>
      <c r="L121" s="21" t="s">
        <v>1221</v>
      </c>
      <c r="M121" s="21">
        <v>44068</v>
      </c>
      <c r="O121" t="s">
        <v>2868</v>
      </c>
    </row>
    <row r="122" spans="1:15">
      <c r="A122" s="21" t="s">
        <v>1218</v>
      </c>
      <c r="B122" s="21" t="s">
        <v>1219</v>
      </c>
      <c r="C122" s="21" t="s">
        <v>233</v>
      </c>
      <c r="D122" s="21" t="s">
        <v>234</v>
      </c>
      <c r="E122" s="21" t="s">
        <v>235</v>
      </c>
      <c r="F122" s="21" t="s">
        <v>1220</v>
      </c>
      <c r="G122" s="21" t="s">
        <v>237</v>
      </c>
      <c r="H122" s="21" t="s">
        <v>238</v>
      </c>
      <c r="I122" s="23">
        <v>-1</v>
      </c>
      <c r="J122" s="23">
        <v>93</v>
      </c>
      <c r="K122" s="21" t="s">
        <v>1221</v>
      </c>
      <c r="L122" s="21" t="s">
        <v>1221</v>
      </c>
      <c r="M122" s="21">
        <v>44068</v>
      </c>
      <c r="O122" t="s">
        <v>2868</v>
      </c>
    </row>
    <row r="123" spans="1:15">
      <c r="A123" s="21" t="s">
        <v>1218</v>
      </c>
      <c r="B123" s="21" t="s">
        <v>1219</v>
      </c>
      <c r="C123" s="21" t="s">
        <v>388</v>
      </c>
      <c r="D123" s="21" t="s">
        <v>389</v>
      </c>
      <c r="E123" s="21" t="s">
        <v>235</v>
      </c>
      <c r="F123" s="21" t="s">
        <v>1220</v>
      </c>
      <c r="G123" s="21" t="s">
        <v>237</v>
      </c>
      <c r="H123" s="21" t="s">
        <v>238</v>
      </c>
      <c r="I123" s="23">
        <v>-1</v>
      </c>
      <c r="J123" s="23">
        <v>311</v>
      </c>
      <c r="K123" s="21" t="s">
        <v>1221</v>
      </c>
      <c r="L123" s="21" t="s">
        <v>1221</v>
      </c>
      <c r="M123" s="21">
        <v>44068</v>
      </c>
      <c r="O123" t="s">
        <v>2868</v>
      </c>
    </row>
    <row r="124" spans="1:15">
      <c r="A124" s="21" t="s">
        <v>1222</v>
      </c>
      <c r="B124" s="21" t="s">
        <v>1223</v>
      </c>
      <c r="C124" s="21" t="s">
        <v>294</v>
      </c>
      <c r="D124" s="21" t="s">
        <v>295</v>
      </c>
      <c r="E124" s="21" t="s">
        <v>235</v>
      </c>
      <c r="F124" s="21" t="s">
        <v>1224</v>
      </c>
      <c r="G124" s="21" t="s">
        <v>237</v>
      </c>
      <c r="H124" s="21" t="s">
        <v>238</v>
      </c>
      <c r="I124" s="23">
        <v>-1</v>
      </c>
      <c r="J124" s="23">
        <v>736</v>
      </c>
      <c r="K124" s="21" t="s">
        <v>1225</v>
      </c>
      <c r="L124" s="21" t="s">
        <v>1225</v>
      </c>
      <c r="M124" s="21">
        <v>44068</v>
      </c>
      <c r="O124" t="s">
        <v>2868</v>
      </c>
    </row>
    <row r="125" spans="1:15">
      <c r="A125" s="21" t="s">
        <v>1222</v>
      </c>
      <c r="B125" s="21" t="s">
        <v>1223</v>
      </c>
      <c r="C125" s="21" t="s">
        <v>248</v>
      </c>
      <c r="D125" s="21" t="s">
        <v>249</v>
      </c>
      <c r="E125" s="21" t="s">
        <v>235</v>
      </c>
      <c r="F125" s="21" t="s">
        <v>1224</v>
      </c>
      <c r="G125" s="21" t="s">
        <v>237</v>
      </c>
      <c r="H125" s="21" t="s">
        <v>238</v>
      </c>
      <c r="I125" s="23">
        <v>-1</v>
      </c>
      <c r="J125" s="23">
        <v>932</v>
      </c>
      <c r="K125" s="21" t="s">
        <v>1225</v>
      </c>
      <c r="L125" s="21" t="s">
        <v>1225</v>
      </c>
      <c r="M125" s="21">
        <v>44068</v>
      </c>
      <c r="O125" t="s">
        <v>2868</v>
      </c>
    </row>
    <row r="126" spans="1:15">
      <c r="A126" s="21" t="s">
        <v>1222</v>
      </c>
      <c r="B126" s="21" t="s">
        <v>1223</v>
      </c>
      <c r="C126" s="21" t="s">
        <v>233</v>
      </c>
      <c r="D126" s="21" t="s">
        <v>234</v>
      </c>
      <c r="E126" s="21" t="s">
        <v>235</v>
      </c>
      <c r="F126" s="21" t="s">
        <v>1224</v>
      </c>
      <c r="G126" s="21" t="s">
        <v>237</v>
      </c>
      <c r="H126" s="21" t="s">
        <v>238</v>
      </c>
      <c r="I126" s="23">
        <v>-1</v>
      </c>
      <c r="J126" s="23">
        <v>94</v>
      </c>
      <c r="K126" s="21" t="s">
        <v>1225</v>
      </c>
      <c r="L126" s="21" t="s">
        <v>1225</v>
      </c>
      <c r="M126" s="21">
        <v>44068</v>
      </c>
      <c r="O126" t="s">
        <v>2868</v>
      </c>
    </row>
    <row r="127" spans="1:15">
      <c r="A127" s="21" t="s">
        <v>1226</v>
      </c>
      <c r="B127" s="21" t="s">
        <v>1227</v>
      </c>
      <c r="C127" s="21" t="s">
        <v>246</v>
      </c>
      <c r="D127" s="21" t="s">
        <v>247</v>
      </c>
      <c r="E127" s="21" t="s">
        <v>235</v>
      </c>
      <c r="F127" s="21" t="s">
        <v>1228</v>
      </c>
      <c r="G127" s="21" t="s">
        <v>237</v>
      </c>
      <c r="H127" s="21" t="s">
        <v>238</v>
      </c>
      <c r="I127" s="23">
        <v>-1</v>
      </c>
      <c r="J127" s="23">
        <v>347</v>
      </c>
      <c r="K127" s="21" t="s">
        <v>1229</v>
      </c>
      <c r="L127" s="21" t="s">
        <v>1229</v>
      </c>
      <c r="M127" s="21">
        <v>44068</v>
      </c>
      <c r="O127" t="s">
        <v>2868</v>
      </c>
    </row>
    <row r="128" spans="1:15">
      <c r="A128" s="21" t="s">
        <v>1230</v>
      </c>
      <c r="B128" s="21" t="s">
        <v>1231</v>
      </c>
      <c r="C128" s="21" t="s">
        <v>254</v>
      </c>
      <c r="D128" s="21" t="s">
        <v>255</v>
      </c>
      <c r="E128" s="21" t="s">
        <v>235</v>
      </c>
      <c r="F128" s="21" t="s">
        <v>1232</v>
      </c>
      <c r="G128" s="21" t="s">
        <v>237</v>
      </c>
      <c r="H128" s="21" t="s">
        <v>238</v>
      </c>
      <c r="I128" s="23">
        <v>-1</v>
      </c>
      <c r="J128" s="23">
        <v>692</v>
      </c>
      <c r="K128" s="21" t="s">
        <v>1233</v>
      </c>
      <c r="L128" s="21" t="s">
        <v>1233</v>
      </c>
      <c r="M128" s="21">
        <v>44068</v>
      </c>
      <c r="O128" t="s">
        <v>2868</v>
      </c>
    </row>
    <row r="129" spans="1:15">
      <c r="A129" s="21" t="s">
        <v>1234</v>
      </c>
      <c r="B129" s="21" t="s">
        <v>1235</v>
      </c>
      <c r="C129" s="21" t="s">
        <v>274</v>
      </c>
      <c r="D129" s="21" t="s">
        <v>275</v>
      </c>
      <c r="E129" s="21" t="s">
        <v>235</v>
      </c>
      <c r="F129" s="21" t="s">
        <v>1236</v>
      </c>
      <c r="G129" s="21" t="s">
        <v>237</v>
      </c>
      <c r="H129" s="21" t="s">
        <v>238</v>
      </c>
      <c r="I129" s="23">
        <v>-1</v>
      </c>
      <c r="J129" s="23">
        <v>5004</v>
      </c>
      <c r="K129" s="21" t="s">
        <v>1237</v>
      </c>
      <c r="L129" s="21" t="s">
        <v>1237</v>
      </c>
      <c r="M129" s="21">
        <v>44068</v>
      </c>
      <c r="O129" t="s">
        <v>2868</v>
      </c>
    </row>
    <row r="130" spans="1:15">
      <c r="A130" s="21" t="s">
        <v>1238</v>
      </c>
      <c r="B130" s="21" t="s">
        <v>1239</v>
      </c>
      <c r="C130" s="21" t="s">
        <v>378</v>
      </c>
      <c r="D130" s="21" t="s">
        <v>379</v>
      </c>
      <c r="E130" s="21" t="s">
        <v>235</v>
      </c>
      <c r="F130" s="21" t="s">
        <v>1240</v>
      </c>
      <c r="G130" s="21" t="s">
        <v>237</v>
      </c>
      <c r="H130" s="21" t="s">
        <v>238</v>
      </c>
      <c r="I130" s="23">
        <v>-1</v>
      </c>
      <c r="J130" s="23">
        <v>59</v>
      </c>
      <c r="K130" s="21" t="s">
        <v>1241</v>
      </c>
      <c r="L130" s="21" t="s">
        <v>1241</v>
      </c>
      <c r="M130" s="21">
        <v>44068</v>
      </c>
      <c r="O130" t="s">
        <v>2868</v>
      </c>
    </row>
    <row r="131" spans="1:15">
      <c r="A131" s="21" t="s">
        <v>1238</v>
      </c>
      <c r="B131" s="21" t="s">
        <v>1239</v>
      </c>
      <c r="C131" s="21" t="s">
        <v>342</v>
      </c>
      <c r="D131" s="21" t="s">
        <v>343</v>
      </c>
      <c r="E131" s="21" t="s">
        <v>235</v>
      </c>
      <c r="F131" s="21" t="s">
        <v>1240</v>
      </c>
      <c r="G131" s="21" t="s">
        <v>237</v>
      </c>
      <c r="H131" s="21" t="s">
        <v>238</v>
      </c>
      <c r="I131" s="23">
        <v>-1</v>
      </c>
      <c r="J131" s="23">
        <v>4135</v>
      </c>
      <c r="K131" s="21" t="s">
        <v>1241</v>
      </c>
      <c r="L131" s="21" t="s">
        <v>1241</v>
      </c>
      <c r="M131" s="21">
        <v>44068</v>
      </c>
      <c r="O131" t="s">
        <v>2868</v>
      </c>
    </row>
    <row r="132" spans="1:15">
      <c r="A132" s="21" t="s">
        <v>1238</v>
      </c>
      <c r="B132" s="21" t="s">
        <v>1239</v>
      </c>
      <c r="C132" s="21" t="s">
        <v>364</v>
      </c>
      <c r="D132" s="21" t="s">
        <v>365</v>
      </c>
      <c r="E132" s="21" t="s">
        <v>235</v>
      </c>
      <c r="F132" s="21" t="s">
        <v>1240</v>
      </c>
      <c r="G132" s="21" t="s">
        <v>237</v>
      </c>
      <c r="H132" s="21" t="s">
        <v>238</v>
      </c>
      <c r="I132" s="23">
        <v>-1</v>
      </c>
      <c r="J132" s="23">
        <v>878</v>
      </c>
      <c r="K132" s="21" t="s">
        <v>1241</v>
      </c>
      <c r="L132" s="21" t="s">
        <v>1241</v>
      </c>
      <c r="M132" s="21">
        <v>44068</v>
      </c>
      <c r="O132" t="s">
        <v>2868</v>
      </c>
    </row>
    <row r="133" spans="1:15">
      <c r="A133" s="21" t="s">
        <v>1242</v>
      </c>
      <c r="B133" s="21" t="s">
        <v>1243</v>
      </c>
      <c r="C133" s="21" t="s">
        <v>378</v>
      </c>
      <c r="D133" s="21" t="s">
        <v>379</v>
      </c>
      <c r="E133" s="21" t="s">
        <v>235</v>
      </c>
      <c r="F133" s="21" t="s">
        <v>1244</v>
      </c>
      <c r="G133" s="21" t="s">
        <v>237</v>
      </c>
      <c r="H133" s="21" t="s">
        <v>238</v>
      </c>
      <c r="I133" s="23">
        <v>-1</v>
      </c>
      <c r="J133" s="23">
        <v>60</v>
      </c>
      <c r="K133" s="21" t="s">
        <v>1245</v>
      </c>
      <c r="L133" s="21" t="s">
        <v>1245</v>
      </c>
      <c r="M133" s="21">
        <v>44068</v>
      </c>
      <c r="O133" t="s">
        <v>2868</v>
      </c>
    </row>
    <row r="134" spans="1:15">
      <c r="A134" s="21" t="s">
        <v>1246</v>
      </c>
      <c r="B134" s="21" t="s">
        <v>1247</v>
      </c>
      <c r="C134" s="21" t="s">
        <v>246</v>
      </c>
      <c r="D134" s="21" t="s">
        <v>247</v>
      </c>
      <c r="E134" s="21" t="s">
        <v>235</v>
      </c>
      <c r="F134" s="21" t="s">
        <v>1248</v>
      </c>
      <c r="G134" s="21" t="s">
        <v>237</v>
      </c>
      <c r="H134" s="21" t="s">
        <v>238</v>
      </c>
      <c r="I134" s="23">
        <v>-4</v>
      </c>
      <c r="J134" s="23">
        <v>348</v>
      </c>
      <c r="K134" s="21" t="s">
        <v>1249</v>
      </c>
      <c r="L134" s="21" t="s">
        <v>1249</v>
      </c>
      <c r="M134" s="21">
        <v>44068</v>
      </c>
      <c r="O134" t="s">
        <v>2868</v>
      </c>
    </row>
    <row r="135" spans="1:15">
      <c r="A135" s="21" t="s">
        <v>1246</v>
      </c>
      <c r="B135" s="21" t="s">
        <v>1247</v>
      </c>
      <c r="C135" s="21" t="s">
        <v>260</v>
      </c>
      <c r="D135" s="21" t="s">
        <v>261</v>
      </c>
      <c r="E135" s="21" t="s">
        <v>235</v>
      </c>
      <c r="F135" s="21" t="s">
        <v>1248</v>
      </c>
      <c r="G135" s="21" t="s">
        <v>237</v>
      </c>
      <c r="H135" s="21" t="s">
        <v>238</v>
      </c>
      <c r="I135" s="23">
        <v>-4</v>
      </c>
      <c r="J135" s="23">
        <v>786</v>
      </c>
      <c r="K135" s="21" t="s">
        <v>1249</v>
      </c>
      <c r="L135" s="21" t="s">
        <v>1249</v>
      </c>
      <c r="M135" s="21">
        <v>44068</v>
      </c>
      <c r="O135" t="s">
        <v>2868</v>
      </c>
    </row>
    <row r="136" spans="1:15">
      <c r="A136" s="21" t="s">
        <v>1250</v>
      </c>
      <c r="B136" s="21" t="s">
        <v>1251</v>
      </c>
      <c r="C136" s="21" t="s">
        <v>330</v>
      </c>
      <c r="D136" s="21" t="s">
        <v>331</v>
      </c>
      <c r="E136" s="21" t="s">
        <v>235</v>
      </c>
      <c r="F136" s="21" t="s">
        <v>1252</v>
      </c>
      <c r="G136" s="21" t="s">
        <v>237</v>
      </c>
      <c r="H136" s="21" t="s">
        <v>238</v>
      </c>
      <c r="I136" s="23">
        <v>-8</v>
      </c>
      <c r="J136" s="23">
        <v>598</v>
      </c>
      <c r="K136" s="21" t="s">
        <v>1253</v>
      </c>
      <c r="L136" s="21" t="s">
        <v>1253</v>
      </c>
      <c r="M136" s="21">
        <v>44068</v>
      </c>
      <c r="O136" t="s">
        <v>2868</v>
      </c>
    </row>
    <row r="137" spans="1:15">
      <c r="A137" s="21" t="s">
        <v>1254</v>
      </c>
      <c r="B137" s="21" t="s">
        <v>1255</v>
      </c>
      <c r="C137" s="21" t="s">
        <v>280</v>
      </c>
      <c r="D137" s="21" t="s">
        <v>281</v>
      </c>
      <c r="E137" s="21" t="s">
        <v>235</v>
      </c>
      <c r="F137" s="21" t="s">
        <v>1256</v>
      </c>
      <c r="G137" s="21" t="s">
        <v>237</v>
      </c>
      <c r="H137" s="21" t="s">
        <v>238</v>
      </c>
      <c r="I137" s="23">
        <v>-1</v>
      </c>
      <c r="J137" s="23">
        <v>771</v>
      </c>
      <c r="K137" s="21" t="s">
        <v>1257</v>
      </c>
      <c r="L137" s="21" t="s">
        <v>1257</v>
      </c>
      <c r="M137" s="21">
        <v>44068</v>
      </c>
      <c r="O137" t="s">
        <v>2868</v>
      </c>
    </row>
    <row r="138" spans="1:15">
      <c r="A138" s="21" t="s">
        <v>1254</v>
      </c>
      <c r="B138" s="21" t="s">
        <v>1255</v>
      </c>
      <c r="C138" s="21" t="s">
        <v>406</v>
      </c>
      <c r="D138" s="21" t="s">
        <v>407</v>
      </c>
      <c r="E138" s="21" t="s">
        <v>235</v>
      </c>
      <c r="F138" s="21" t="s">
        <v>1256</v>
      </c>
      <c r="G138" s="21" t="s">
        <v>237</v>
      </c>
      <c r="H138" s="21" t="s">
        <v>238</v>
      </c>
      <c r="I138" s="23">
        <v>-1</v>
      </c>
      <c r="J138" s="23">
        <v>479</v>
      </c>
      <c r="K138" s="21" t="s">
        <v>1257</v>
      </c>
      <c r="L138" s="21" t="s">
        <v>1257</v>
      </c>
      <c r="M138" s="21">
        <v>44068</v>
      </c>
      <c r="O138" t="s">
        <v>2868</v>
      </c>
    </row>
    <row r="139" spans="1:15">
      <c r="A139" s="21" t="s">
        <v>1254</v>
      </c>
      <c r="B139" s="21" t="s">
        <v>1255</v>
      </c>
      <c r="C139" s="21" t="s">
        <v>274</v>
      </c>
      <c r="D139" s="21" t="s">
        <v>275</v>
      </c>
      <c r="E139" s="21" t="s">
        <v>235</v>
      </c>
      <c r="F139" s="21" t="s">
        <v>1256</v>
      </c>
      <c r="G139" s="21" t="s">
        <v>237</v>
      </c>
      <c r="H139" s="21" t="s">
        <v>238</v>
      </c>
      <c r="I139" s="23">
        <v>-1</v>
      </c>
      <c r="J139" s="23">
        <v>5005</v>
      </c>
      <c r="K139" s="21" t="s">
        <v>1257</v>
      </c>
      <c r="L139" s="21" t="s">
        <v>1257</v>
      </c>
      <c r="M139" s="21">
        <v>44068</v>
      </c>
      <c r="O139" t="s">
        <v>2868</v>
      </c>
    </row>
    <row r="140" spans="1:15">
      <c r="A140" s="21" t="s">
        <v>1254</v>
      </c>
      <c r="B140" s="21" t="s">
        <v>1255</v>
      </c>
      <c r="C140" s="21" t="s">
        <v>254</v>
      </c>
      <c r="D140" s="21" t="s">
        <v>255</v>
      </c>
      <c r="E140" s="21" t="s">
        <v>235</v>
      </c>
      <c r="F140" s="21" t="s">
        <v>1256</v>
      </c>
      <c r="G140" s="21" t="s">
        <v>237</v>
      </c>
      <c r="H140" s="21" t="s">
        <v>238</v>
      </c>
      <c r="I140" s="23">
        <v>-1</v>
      </c>
      <c r="J140" s="23">
        <v>693</v>
      </c>
      <c r="K140" s="21" t="s">
        <v>1257</v>
      </c>
      <c r="L140" s="21" t="s">
        <v>1257</v>
      </c>
      <c r="M140" s="21">
        <v>44068</v>
      </c>
      <c r="O140" t="s">
        <v>2868</v>
      </c>
    </row>
    <row r="141" spans="1:15">
      <c r="A141" s="21" t="s">
        <v>1258</v>
      </c>
      <c r="B141" s="21" t="s">
        <v>1259</v>
      </c>
      <c r="C141" s="21" t="s">
        <v>360</v>
      </c>
      <c r="D141" s="21" t="s">
        <v>361</v>
      </c>
      <c r="E141" s="21" t="s">
        <v>235</v>
      </c>
      <c r="F141" s="21" t="s">
        <v>1260</v>
      </c>
      <c r="G141" s="21" t="s">
        <v>237</v>
      </c>
      <c r="H141" s="21" t="s">
        <v>238</v>
      </c>
      <c r="I141" s="23">
        <v>-1</v>
      </c>
      <c r="J141" s="23">
        <v>4164</v>
      </c>
      <c r="K141" s="21" t="s">
        <v>1261</v>
      </c>
      <c r="L141" s="21" t="s">
        <v>1261</v>
      </c>
      <c r="M141" s="21">
        <v>44068</v>
      </c>
      <c r="O141" t="s">
        <v>2868</v>
      </c>
    </row>
    <row r="142" spans="1:15">
      <c r="A142" s="21" t="s">
        <v>1258</v>
      </c>
      <c r="B142" s="21" t="s">
        <v>1259</v>
      </c>
      <c r="C142" s="21" t="s">
        <v>318</v>
      </c>
      <c r="D142" s="21" t="s">
        <v>319</v>
      </c>
      <c r="E142" s="21" t="s">
        <v>235</v>
      </c>
      <c r="F142" s="21" t="s">
        <v>1260</v>
      </c>
      <c r="G142" s="21" t="s">
        <v>237</v>
      </c>
      <c r="H142" s="21" t="s">
        <v>238</v>
      </c>
      <c r="I142" s="23">
        <v>-1</v>
      </c>
      <c r="J142" s="23">
        <v>529</v>
      </c>
      <c r="K142" s="21" t="s">
        <v>1261</v>
      </c>
      <c r="L142" s="21" t="s">
        <v>1261</v>
      </c>
      <c r="M142" s="21">
        <v>44068</v>
      </c>
      <c r="O142" t="s">
        <v>2868</v>
      </c>
    </row>
    <row r="143" spans="1:15">
      <c r="A143" s="21" t="s">
        <v>1262</v>
      </c>
      <c r="B143" s="21" t="s">
        <v>1263</v>
      </c>
      <c r="C143" s="21" t="s">
        <v>280</v>
      </c>
      <c r="D143" s="21" t="s">
        <v>281</v>
      </c>
      <c r="E143" s="21" t="s">
        <v>235</v>
      </c>
      <c r="F143" s="21" t="s">
        <v>1264</v>
      </c>
      <c r="G143" s="21" t="s">
        <v>237</v>
      </c>
      <c r="H143" s="21" t="s">
        <v>238</v>
      </c>
      <c r="I143" s="23">
        <v>-1</v>
      </c>
      <c r="J143" s="23">
        <v>772</v>
      </c>
      <c r="K143" s="21" t="s">
        <v>1265</v>
      </c>
      <c r="L143" s="21" t="s">
        <v>1265</v>
      </c>
      <c r="M143" s="21">
        <v>44068</v>
      </c>
      <c r="O143" t="s">
        <v>2868</v>
      </c>
    </row>
    <row r="144" spans="1:15">
      <c r="A144" s="21" t="s">
        <v>1266</v>
      </c>
      <c r="B144" s="21" t="s">
        <v>1267</v>
      </c>
      <c r="C144" s="21" t="s">
        <v>280</v>
      </c>
      <c r="D144" s="21" t="s">
        <v>281</v>
      </c>
      <c r="E144" s="21" t="s">
        <v>235</v>
      </c>
      <c r="F144" s="21" t="s">
        <v>1268</v>
      </c>
      <c r="G144" s="21" t="s">
        <v>237</v>
      </c>
      <c r="H144" s="21" t="s">
        <v>238</v>
      </c>
      <c r="I144" s="23">
        <v>-1</v>
      </c>
      <c r="J144" s="23">
        <v>773</v>
      </c>
      <c r="K144" s="21" t="s">
        <v>1269</v>
      </c>
      <c r="L144" s="21" t="s">
        <v>1269</v>
      </c>
      <c r="M144" s="21">
        <v>44068</v>
      </c>
      <c r="O144" t="s">
        <v>2868</v>
      </c>
    </row>
    <row r="145" spans="1:15">
      <c r="A145" s="21" t="s">
        <v>1270</v>
      </c>
      <c r="B145" s="21" t="s">
        <v>1271</v>
      </c>
      <c r="C145" s="21" t="s">
        <v>360</v>
      </c>
      <c r="D145" s="21" t="s">
        <v>361</v>
      </c>
      <c r="E145" s="21" t="s">
        <v>235</v>
      </c>
      <c r="F145" s="21" t="s">
        <v>1272</v>
      </c>
      <c r="G145" s="21" t="s">
        <v>237</v>
      </c>
      <c r="H145" s="21" t="s">
        <v>238</v>
      </c>
      <c r="I145" s="23">
        <v>-1</v>
      </c>
      <c r="J145" s="23">
        <v>4165</v>
      </c>
      <c r="K145" s="21" t="s">
        <v>1273</v>
      </c>
      <c r="L145" s="21" t="s">
        <v>1273</v>
      </c>
      <c r="M145" s="21">
        <v>44068</v>
      </c>
      <c r="O145" t="s">
        <v>2868</v>
      </c>
    </row>
    <row r="146" spans="1:15">
      <c r="A146" s="21" t="s">
        <v>1270</v>
      </c>
      <c r="B146" s="21" t="s">
        <v>1271</v>
      </c>
      <c r="C146" s="21" t="s">
        <v>314</v>
      </c>
      <c r="D146" s="21" t="s">
        <v>315</v>
      </c>
      <c r="E146" s="21" t="s">
        <v>235</v>
      </c>
      <c r="F146" s="21" t="s">
        <v>1272</v>
      </c>
      <c r="G146" s="21" t="s">
        <v>237</v>
      </c>
      <c r="H146" s="21" t="s">
        <v>238</v>
      </c>
      <c r="I146" s="23">
        <v>-1</v>
      </c>
      <c r="J146" s="23">
        <v>3667</v>
      </c>
      <c r="K146" s="21" t="s">
        <v>1273</v>
      </c>
      <c r="L146" s="21" t="s">
        <v>1273</v>
      </c>
      <c r="M146" s="21">
        <v>44068</v>
      </c>
      <c r="O146" t="s">
        <v>2868</v>
      </c>
    </row>
    <row r="147" spans="1:15">
      <c r="A147" s="21" t="s">
        <v>1270</v>
      </c>
      <c r="B147" s="21" t="s">
        <v>1271</v>
      </c>
      <c r="C147" s="21" t="s">
        <v>342</v>
      </c>
      <c r="D147" s="21" t="s">
        <v>343</v>
      </c>
      <c r="E147" s="21" t="s">
        <v>235</v>
      </c>
      <c r="F147" s="21" t="s">
        <v>1272</v>
      </c>
      <c r="G147" s="21" t="s">
        <v>237</v>
      </c>
      <c r="H147" s="21" t="s">
        <v>238</v>
      </c>
      <c r="I147" s="23">
        <v>-1</v>
      </c>
      <c r="J147" s="23">
        <v>4136</v>
      </c>
      <c r="K147" s="21" t="s">
        <v>1273</v>
      </c>
      <c r="L147" s="21" t="s">
        <v>1273</v>
      </c>
      <c r="M147" s="21">
        <v>44068</v>
      </c>
      <c r="O147" t="s">
        <v>2868</v>
      </c>
    </row>
    <row r="148" spans="1:15">
      <c r="A148" s="21" t="s">
        <v>1274</v>
      </c>
      <c r="B148" s="21" t="s">
        <v>1275</v>
      </c>
      <c r="C148" s="21" t="s">
        <v>248</v>
      </c>
      <c r="D148" s="21" t="s">
        <v>249</v>
      </c>
      <c r="E148" s="21" t="s">
        <v>235</v>
      </c>
      <c r="F148" s="21" t="s">
        <v>1276</v>
      </c>
      <c r="G148" s="21" t="s">
        <v>237</v>
      </c>
      <c r="H148" s="21" t="s">
        <v>238</v>
      </c>
      <c r="I148" s="23">
        <v>-1</v>
      </c>
      <c r="J148" s="23">
        <v>933</v>
      </c>
      <c r="K148" s="21" t="s">
        <v>1277</v>
      </c>
      <c r="L148" s="21" t="s">
        <v>1277</v>
      </c>
      <c r="M148" s="21">
        <v>44068</v>
      </c>
      <c r="O148" t="s">
        <v>2868</v>
      </c>
    </row>
    <row r="149" spans="1:15">
      <c r="A149" s="21" t="s">
        <v>1274</v>
      </c>
      <c r="B149" s="21" t="s">
        <v>1275</v>
      </c>
      <c r="C149" s="21" t="s">
        <v>300</v>
      </c>
      <c r="D149" s="21" t="s">
        <v>301</v>
      </c>
      <c r="E149" s="21" t="s">
        <v>235</v>
      </c>
      <c r="F149" s="21" t="s">
        <v>1276</v>
      </c>
      <c r="G149" s="21" t="s">
        <v>237</v>
      </c>
      <c r="H149" s="21" t="s">
        <v>238</v>
      </c>
      <c r="I149" s="23">
        <v>-1</v>
      </c>
      <c r="J149" s="23">
        <v>510</v>
      </c>
      <c r="K149" s="21" t="s">
        <v>1277</v>
      </c>
      <c r="L149" s="21" t="s">
        <v>1277</v>
      </c>
      <c r="M149" s="21">
        <v>44068</v>
      </c>
      <c r="O149" t="s">
        <v>2868</v>
      </c>
    </row>
    <row r="150" spans="1:15">
      <c r="A150" s="21" t="s">
        <v>1274</v>
      </c>
      <c r="B150" s="21" t="s">
        <v>1275</v>
      </c>
      <c r="C150" s="21" t="s">
        <v>388</v>
      </c>
      <c r="D150" s="21" t="s">
        <v>389</v>
      </c>
      <c r="E150" s="21" t="s">
        <v>235</v>
      </c>
      <c r="F150" s="21" t="s">
        <v>1276</v>
      </c>
      <c r="G150" s="21" t="s">
        <v>237</v>
      </c>
      <c r="H150" s="21" t="s">
        <v>238</v>
      </c>
      <c r="I150" s="23">
        <v>-1</v>
      </c>
      <c r="J150" s="23">
        <v>312</v>
      </c>
      <c r="K150" s="21" t="s">
        <v>1277</v>
      </c>
      <c r="L150" s="21" t="s">
        <v>1277</v>
      </c>
      <c r="M150" s="21">
        <v>44068</v>
      </c>
      <c r="O150" t="s">
        <v>2868</v>
      </c>
    </row>
    <row r="151" spans="1:15">
      <c r="A151" s="21" t="s">
        <v>1278</v>
      </c>
      <c r="B151" s="21" t="s">
        <v>1279</v>
      </c>
      <c r="C151" s="21" t="s">
        <v>392</v>
      </c>
      <c r="D151" s="21" t="s">
        <v>393</v>
      </c>
      <c r="E151" s="21" t="s">
        <v>235</v>
      </c>
      <c r="F151" s="21" t="s">
        <v>1280</v>
      </c>
      <c r="G151" s="21" t="s">
        <v>237</v>
      </c>
      <c r="H151" s="21" t="s">
        <v>238</v>
      </c>
      <c r="I151" s="23">
        <v>-1</v>
      </c>
      <c r="J151" s="23">
        <v>54</v>
      </c>
      <c r="K151" s="21" t="s">
        <v>1281</v>
      </c>
      <c r="L151" s="21" t="s">
        <v>1281</v>
      </c>
      <c r="M151" s="21">
        <v>44068</v>
      </c>
      <c r="O151" t="s">
        <v>2868</v>
      </c>
    </row>
    <row r="152" spans="1:15">
      <c r="A152" s="21" t="s">
        <v>1282</v>
      </c>
      <c r="B152" s="21" t="s">
        <v>1283</v>
      </c>
      <c r="C152" s="21" t="s">
        <v>392</v>
      </c>
      <c r="D152" s="21" t="s">
        <v>393</v>
      </c>
      <c r="E152" s="21" t="s">
        <v>235</v>
      </c>
      <c r="F152" s="21" t="s">
        <v>1284</v>
      </c>
      <c r="G152" s="21" t="s">
        <v>237</v>
      </c>
      <c r="H152" s="21" t="s">
        <v>238</v>
      </c>
      <c r="I152" s="23">
        <v>-2</v>
      </c>
      <c r="J152" s="23">
        <v>55</v>
      </c>
      <c r="K152" s="21" t="s">
        <v>1285</v>
      </c>
      <c r="L152" s="21" t="s">
        <v>1285</v>
      </c>
      <c r="M152" s="21">
        <v>44068</v>
      </c>
      <c r="O152" t="s">
        <v>2868</v>
      </c>
    </row>
    <row r="153" spans="1:15">
      <c r="A153" s="21" t="s">
        <v>1286</v>
      </c>
      <c r="B153" s="21" t="s">
        <v>1287</v>
      </c>
      <c r="C153" s="21" t="s">
        <v>270</v>
      </c>
      <c r="D153" s="21" t="s">
        <v>271</v>
      </c>
      <c r="E153" s="21" t="s">
        <v>235</v>
      </c>
      <c r="F153" s="21" t="s">
        <v>1288</v>
      </c>
      <c r="G153" s="21" t="s">
        <v>237</v>
      </c>
      <c r="H153" s="21" t="s">
        <v>238</v>
      </c>
      <c r="I153" s="23">
        <v>-2</v>
      </c>
      <c r="J153" s="23">
        <v>165</v>
      </c>
      <c r="K153" s="21" t="s">
        <v>1289</v>
      </c>
      <c r="L153" s="21" t="s">
        <v>1289</v>
      </c>
      <c r="M153" s="21">
        <v>44068</v>
      </c>
      <c r="O153" t="s">
        <v>2868</v>
      </c>
    </row>
    <row r="154" spans="1:15">
      <c r="A154" s="21" t="s">
        <v>1286</v>
      </c>
      <c r="B154" s="21" t="s">
        <v>1287</v>
      </c>
      <c r="C154" s="21" t="s">
        <v>330</v>
      </c>
      <c r="D154" s="21" t="s">
        <v>331</v>
      </c>
      <c r="E154" s="21" t="s">
        <v>235</v>
      </c>
      <c r="F154" s="21" t="s">
        <v>1288</v>
      </c>
      <c r="G154" s="21" t="s">
        <v>237</v>
      </c>
      <c r="H154" s="21" t="s">
        <v>238</v>
      </c>
      <c r="I154" s="23">
        <v>-4</v>
      </c>
      <c r="J154" s="23">
        <v>606</v>
      </c>
      <c r="K154" s="21" t="s">
        <v>1289</v>
      </c>
      <c r="L154" s="21" t="s">
        <v>1289</v>
      </c>
      <c r="M154" s="21">
        <v>44068</v>
      </c>
      <c r="O154" t="s">
        <v>2868</v>
      </c>
    </row>
    <row r="155" spans="1:15">
      <c r="A155" s="21" t="s">
        <v>1290</v>
      </c>
      <c r="B155" s="21" t="s">
        <v>1291</v>
      </c>
      <c r="C155" s="21" t="s">
        <v>360</v>
      </c>
      <c r="D155" s="21" t="s">
        <v>361</v>
      </c>
      <c r="E155" s="21" t="s">
        <v>235</v>
      </c>
      <c r="F155" s="21" t="s">
        <v>1292</v>
      </c>
      <c r="G155" s="21" t="s">
        <v>237</v>
      </c>
      <c r="H155" s="21" t="s">
        <v>238</v>
      </c>
      <c r="I155" s="23">
        <v>-1</v>
      </c>
      <c r="J155" s="23">
        <v>4166</v>
      </c>
      <c r="K155" s="21" t="s">
        <v>1293</v>
      </c>
      <c r="L155" s="21" t="s">
        <v>1293</v>
      </c>
      <c r="M155" s="21">
        <v>44068</v>
      </c>
      <c r="O155" t="s">
        <v>2868</v>
      </c>
    </row>
    <row r="156" spans="1:15">
      <c r="A156" s="21" t="s">
        <v>1290</v>
      </c>
      <c r="B156" s="21" t="s">
        <v>1291</v>
      </c>
      <c r="C156" s="21" t="s">
        <v>314</v>
      </c>
      <c r="D156" s="21" t="s">
        <v>315</v>
      </c>
      <c r="E156" s="21" t="s">
        <v>235</v>
      </c>
      <c r="F156" s="21" t="s">
        <v>1292</v>
      </c>
      <c r="G156" s="21" t="s">
        <v>237</v>
      </c>
      <c r="H156" s="21" t="s">
        <v>238</v>
      </c>
      <c r="I156" s="23">
        <v>-1</v>
      </c>
      <c r="J156" s="23">
        <v>3668</v>
      </c>
      <c r="K156" s="21" t="s">
        <v>1293</v>
      </c>
      <c r="L156" s="21" t="s">
        <v>1293</v>
      </c>
      <c r="M156" s="21">
        <v>44068</v>
      </c>
      <c r="O156" t="s">
        <v>2868</v>
      </c>
    </row>
    <row r="157" spans="1:15">
      <c r="A157" s="21" t="s">
        <v>1294</v>
      </c>
      <c r="B157" s="21" t="s">
        <v>1295</v>
      </c>
      <c r="C157" s="21" t="s">
        <v>246</v>
      </c>
      <c r="D157" s="21" t="s">
        <v>247</v>
      </c>
      <c r="E157" s="21" t="s">
        <v>235</v>
      </c>
      <c r="F157" s="21" t="s">
        <v>1296</v>
      </c>
      <c r="G157" s="21" t="s">
        <v>237</v>
      </c>
      <c r="H157" s="21" t="s">
        <v>238</v>
      </c>
      <c r="I157" s="23">
        <v>-1</v>
      </c>
      <c r="J157" s="23">
        <v>352</v>
      </c>
      <c r="K157" s="21" t="s">
        <v>1297</v>
      </c>
      <c r="L157" s="21" t="s">
        <v>1297</v>
      </c>
      <c r="M157" s="21">
        <v>44068</v>
      </c>
      <c r="O157" t="s">
        <v>2868</v>
      </c>
    </row>
    <row r="158" spans="1:15">
      <c r="A158" s="21" t="s">
        <v>1294</v>
      </c>
      <c r="B158" s="21" t="s">
        <v>1295</v>
      </c>
      <c r="C158" s="21" t="s">
        <v>330</v>
      </c>
      <c r="D158" s="21" t="s">
        <v>331</v>
      </c>
      <c r="E158" s="21" t="s">
        <v>235</v>
      </c>
      <c r="F158" s="21" t="s">
        <v>1296</v>
      </c>
      <c r="G158" s="21" t="s">
        <v>237</v>
      </c>
      <c r="H158" s="21" t="s">
        <v>238</v>
      </c>
      <c r="I158" s="23">
        <v>-1</v>
      </c>
      <c r="J158" s="23">
        <v>610</v>
      </c>
      <c r="K158" s="21" t="s">
        <v>1297</v>
      </c>
      <c r="L158" s="21" t="s">
        <v>1297</v>
      </c>
      <c r="M158" s="21">
        <v>44068</v>
      </c>
      <c r="O158" t="s">
        <v>2868</v>
      </c>
    </row>
    <row r="159" spans="1:15">
      <c r="A159" s="21" t="s">
        <v>1298</v>
      </c>
      <c r="B159" s="21" t="s">
        <v>1299</v>
      </c>
      <c r="C159" s="21" t="s">
        <v>254</v>
      </c>
      <c r="D159" s="21" t="s">
        <v>255</v>
      </c>
      <c r="E159" s="21" t="s">
        <v>235</v>
      </c>
      <c r="F159" s="21" t="s">
        <v>1300</v>
      </c>
      <c r="G159" s="21" t="s">
        <v>237</v>
      </c>
      <c r="H159" s="21" t="s">
        <v>238</v>
      </c>
      <c r="I159" s="23">
        <v>-1</v>
      </c>
      <c r="J159" s="23">
        <v>694</v>
      </c>
      <c r="K159" s="21" t="s">
        <v>1301</v>
      </c>
      <c r="L159" s="21" t="s">
        <v>1301</v>
      </c>
      <c r="M159" s="21">
        <v>44068</v>
      </c>
      <c r="O159" t="s">
        <v>2868</v>
      </c>
    </row>
    <row r="160" spans="1:15">
      <c r="A160" s="21" t="s">
        <v>1302</v>
      </c>
      <c r="B160" s="21" t="s">
        <v>1303</v>
      </c>
      <c r="C160" s="21" t="s">
        <v>314</v>
      </c>
      <c r="D160" s="21" t="s">
        <v>315</v>
      </c>
      <c r="E160" s="21" t="s">
        <v>235</v>
      </c>
      <c r="F160" s="21" t="s">
        <v>1304</v>
      </c>
      <c r="G160" s="21" t="s">
        <v>237</v>
      </c>
      <c r="H160" s="21" t="s">
        <v>238</v>
      </c>
      <c r="I160" s="23">
        <v>-1</v>
      </c>
      <c r="J160" s="23">
        <v>3669</v>
      </c>
      <c r="K160" s="21" t="s">
        <v>1305</v>
      </c>
      <c r="L160" s="21" t="s">
        <v>1305</v>
      </c>
      <c r="M160" s="21">
        <v>44068</v>
      </c>
      <c r="O160" t="s">
        <v>2868</v>
      </c>
    </row>
    <row r="161" spans="1:15">
      <c r="A161" s="21" t="s">
        <v>1306</v>
      </c>
      <c r="B161" s="21" t="s">
        <v>1307</v>
      </c>
      <c r="C161" s="21" t="s">
        <v>314</v>
      </c>
      <c r="D161" s="21" t="s">
        <v>315</v>
      </c>
      <c r="E161" s="21" t="s">
        <v>235</v>
      </c>
      <c r="F161" s="21" t="s">
        <v>1308</v>
      </c>
      <c r="G161" s="21" t="s">
        <v>237</v>
      </c>
      <c r="H161" s="21" t="s">
        <v>238</v>
      </c>
      <c r="I161" s="23">
        <v>-1</v>
      </c>
      <c r="J161" s="23">
        <v>3670</v>
      </c>
      <c r="K161" s="21" t="s">
        <v>1309</v>
      </c>
      <c r="L161" s="21" t="s">
        <v>1309</v>
      </c>
      <c r="M161" s="21">
        <v>44067</v>
      </c>
      <c r="O161" t="s">
        <v>2868</v>
      </c>
    </row>
    <row r="162" spans="1:15">
      <c r="A162" s="21" t="s">
        <v>1310</v>
      </c>
      <c r="B162" s="21" t="s">
        <v>1311</v>
      </c>
      <c r="C162" s="21" t="s">
        <v>254</v>
      </c>
      <c r="D162" s="21" t="s">
        <v>255</v>
      </c>
      <c r="E162" s="21" t="s">
        <v>235</v>
      </c>
      <c r="F162" s="21" t="s">
        <v>1312</v>
      </c>
      <c r="G162" s="21" t="s">
        <v>237</v>
      </c>
      <c r="H162" s="21" t="s">
        <v>238</v>
      </c>
      <c r="I162" s="23">
        <v>-1</v>
      </c>
      <c r="J162" s="23">
        <v>695</v>
      </c>
      <c r="K162" s="21" t="s">
        <v>1313</v>
      </c>
      <c r="L162" s="21" t="s">
        <v>1313</v>
      </c>
      <c r="M162" s="21">
        <v>44067</v>
      </c>
      <c r="O162" t="s">
        <v>2868</v>
      </c>
    </row>
    <row r="163" spans="1:15">
      <c r="A163" s="21" t="s">
        <v>1314</v>
      </c>
      <c r="B163" s="21" t="s">
        <v>1315</v>
      </c>
      <c r="C163" s="21" t="s">
        <v>274</v>
      </c>
      <c r="D163" s="21" t="s">
        <v>275</v>
      </c>
      <c r="E163" s="21" t="s">
        <v>235</v>
      </c>
      <c r="F163" s="21" t="s">
        <v>1316</v>
      </c>
      <c r="G163" s="21" t="s">
        <v>237</v>
      </c>
      <c r="H163" s="21" t="s">
        <v>238</v>
      </c>
      <c r="I163" s="23">
        <v>-1</v>
      </c>
      <c r="J163" s="23">
        <v>5006</v>
      </c>
      <c r="K163" s="21" t="s">
        <v>1317</v>
      </c>
      <c r="L163" s="21" t="s">
        <v>1317</v>
      </c>
      <c r="M163" s="21">
        <v>44067</v>
      </c>
      <c r="O163" t="s">
        <v>2868</v>
      </c>
    </row>
    <row r="164" spans="1:15">
      <c r="A164" s="21" t="s">
        <v>1318</v>
      </c>
      <c r="B164" s="21" t="s">
        <v>1319</v>
      </c>
      <c r="C164" s="21" t="s">
        <v>274</v>
      </c>
      <c r="D164" s="21" t="s">
        <v>275</v>
      </c>
      <c r="E164" s="21" t="s">
        <v>235</v>
      </c>
      <c r="F164" s="21" t="s">
        <v>1320</v>
      </c>
      <c r="G164" s="21" t="s">
        <v>237</v>
      </c>
      <c r="H164" s="21" t="s">
        <v>238</v>
      </c>
      <c r="I164" s="23">
        <v>-1</v>
      </c>
      <c r="J164" s="23">
        <v>5007</v>
      </c>
      <c r="K164" s="21" t="s">
        <v>1321</v>
      </c>
      <c r="L164" s="21" t="s">
        <v>1321</v>
      </c>
      <c r="M164" s="21">
        <v>44067</v>
      </c>
      <c r="O164" t="s">
        <v>2868</v>
      </c>
    </row>
    <row r="165" spans="1:15">
      <c r="A165" s="21" t="s">
        <v>1322</v>
      </c>
      <c r="B165" s="21" t="s">
        <v>1323</v>
      </c>
      <c r="C165" s="21" t="s">
        <v>274</v>
      </c>
      <c r="D165" s="21" t="s">
        <v>275</v>
      </c>
      <c r="E165" s="21" t="s">
        <v>235</v>
      </c>
      <c r="F165" s="21" t="s">
        <v>1324</v>
      </c>
      <c r="G165" s="21" t="s">
        <v>237</v>
      </c>
      <c r="H165" s="21" t="s">
        <v>238</v>
      </c>
      <c r="I165" s="23">
        <v>-1</v>
      </c>
      <c r="J165" s="23">
        <v>5008</v>
      </c>
      <c r="K165" s="21" t="s">
        <v>1325</v>
      </c>
      <c r="L165" s="21" t="s">
        <v>1325</v>
      </c>
      <c r="M165" s="21">
        <v>44067</v>
      </c>
      <c r="O165" t="s">
        <v>2868</v>
      </c>
    </row>
    <row r="166" spans="1:15">
      <c r="A166" s="21" t="s">
        <v>1326</v>
      </c>
      <c r="B166" s="21" t="s">
        <v>1327</v>
      </c>
      <c r="C166" s="21" t="s">
        <v>274</v>
      </c>
      <c r="D166" s="21" t="s">
        <v>275</v>
      </c>
      <c r="E166" s="21" t="s">
        <v>235</v>
      </c>
      <c r="F166" s="21" t="s">
        <v>1328</v>
      </c>
      <c r="G166" s="21" t="s">
        <v>237</v>
      </c>
      <c r="H166" s="21" t="s">
        <v>238</v>
      </c>
      <c r="I166" s="23">
        <v>-1</v>
      </c>
      <c r="J166" s="23">
        <v>5009</v>
      </c>
      <c r="K166" s="21" t="s">
        <v>1329</v>
      </c>
      <c r="L166" s="21" t="s">
        <v>1329</v>
      </c>
      <c r="M166" s="21">
        <v>44067</v>
      </c>
      <c r="O166" t="s">
        <v>2868</v>
      </c>
    </row>
    <row r="167" spans="1:15">
      <c r="A167" s="21" t="s">
        <v>1330</v>
      </c>
      <c r="B167" s="21" t="s">
        <v>1331</v>
      </c>
      <c r="C167" s="21" t="s">
        <v>294</v>
      </c>
      <c r="D167" s="21" t="s">
        <v>295</v>
      </c>
      <c r="E167" s="21" t="s">
        <v>235</v>
      </c>
      <c r="F167" s="21" t="s">
        <v>1332</v>
      </c>
      <c r="G167" s="21" t="s">
        <v>237</v>
      </c>
      <c r="H167" s="21" t="s">
        <v>238</v>
      </c>
      <c r="I167" s="23">
        <v>-1</v>
      </c>
      <c r="J167" s="23">
        <v>737</v>
      </c>
      <c r="K167" s="21" t="s">
        <v>1333</v>
      </c>
      <c r="L167" s="21" t="s">
        <v>1333</v>
      </c>
      <c r="M167" s="21">
        <v>44067</v>
      </c>
      <c r="O167" t="s">
        <v>2868</v>
      </c>
    </row>
    <row r="168" spans="1:15">
      <c r="A168" s="21" t="s">
        <v>1334</v>
      </c>
      <c r="B168" s="21" t="s">
        <v>1335</v>
      </c>
      <c r="C168" s="21" t="s">
        <v>254</v>
      </c>
      <c r="D168" s="21" t="s">
        <v>255</v>
      </c>
      <c r="E168" s="21" t="s">
        <v>235</v>
      </c>
      <c r="F168" s="21" t="s">
        <v>959</v>
      </c>
      <c r="G168" s="21" t="s">
        <v>237</v>
      </c>
      <c r="H168" s="21" t="s">
        <v>238</v>
      </c>
      <c r="I168" s="23">
        <v>-1</v>
      </c>
      <c r="J168" s="23">
        <v>696</v>
      </c>
      <c r="K168" s="21" t="s">
        <v>958</v>
      </c>
      <c r="L168" s="21" t="s">
        <v>958</v>
      </c>
      <c r="M168" s="21">
        <v>44066</v>
      </c>
      <c r="O168" t="s">
        <v>2868</v>
      </c>
    </row>
    <row r="169" spans="1:15">
      <c r="A169" s="21" t="s">
        <v>1336</v>
      </c>
      <c r="B169" s="21" t="s">
        <v>1337</v>
      </c>
      <c r="C169" s="21" t="s">
        <v>274</v>
      </c>
      <c r="D169" s="21" t="s">
        <v>275</v>
      </c>
      <c r="E169" s="21" t="s">
        <v>235</v>
      </c>
      <c r="F169" s="21" t="s">
        <v>955</v>
      </c>
      <c r="G169" s="21" t="s">
        <v>237</v>
      </c>
      <c r="H169" s="21" t="s">
        <v>238</v>
      </c>
      <c r="I169" s="23">
        <v>-1</v>
      </c>
      <c r="J169" s="23">
        <v>5010</v>
      </c>
      <c r="K169" s="21" t="s">
        <v>954</v>
      </c>
      <c r="L169" s="21" t="s">
        <v>954</v>
      </c>
      <c r="M169" s="21">
        <v>44066</v>
      </c>
      <c r="O169" t="s">
        <v>2868</v>
      </c>
    </row>
    <row r="170" spans="1:15">
      <c r="A170" s="21" t="s">
        <v>1338</v>
      </c>
      <c r="B170" s="21" t="s">
        <v>1339</v>
      </c>
      <c r="C170" s="21" t="s">
        <v>372</v>
      </c>
      <c r="D170" s="21" t="s">
        <v>373</v>
      </c>
      <c r="E170" s="21" t="s">
        <v>235</v>
      </c>
      <c r="F170" s="21" t="s">
        <v>957</v>
      </c>
      <c r="G170" s="21" t="s">
        <v>237</v>
      </c>
      <c r="H170" s="21" t="s">
        <v>238</v>
      </c>
      <c r="I170" s="23">
        <v>-1</v>
      </c>
      <c r="J170" s="23">
        <v>1210</v>
      </c>
      <c r="K170" s="21" t="s">
        <v>956</v>
      </c>
      <c r="L170" s="21" t="s">
        <v>956</v>
      </c>
      <c r="M170" s="21">
        <v>44066</v>
      </c>
      <c r="O170" t="s">
        <v>2868</v>
      </c>
    </row>
    <row r="171" spans="1:15">
      <c r="A171" s="21" t="s">
        <v>1340</v>
      </c>
      <c r="B171" s="21" t="s">
        <v>1341</v>
      </c>
      <c r="C171" s="21" t="s">
        <v>233</v>
      </c>
      <c r="D171" s="21" t="s">
        <v>234</v>
      </c>
      <c r="E171" s="21" t="s">
        <v>235</v>
      </c>
      <c r="F171" s="21" t="s">
        <v>953</v>
      </c>
      <c r="G171" s="21" t="s">
        <v>237</v>
      </c>
      <c r="H171" s="21" t="s">
        <v>238</v>
      </c>
      <c r="I171" s="23">
        <v>-1</v>
      </c>
      <c r="J171" s="23">
        <v>95</v>
      </c>
      <c r="K171" s="21" t="s">
        <v>952</v>
      </c>
      <c r="L171" s="21" t="s">
        <v>952</v>
      </c>
      <c r="M171" s="21">
        <v>44066</v>
      </c>
      <c r="O171" t="s">
        <v>2868</v>
      </c>
    </row>
    <row r="172" spans="1:15">
      <c r="A172" s="21" t="s">
        <v>1340</v>
      </c>
      <c r="B172" s="21" t="s">
        <v>1341</v>
      </c>
      <c r="C172" s="21" t="s">
        <v>342</v>
      </c>
      <c r="D172" s="21" t="s">
        <v>343</v>
      </c>
      <c r="E172" s="21" t="s">
        <v>235</v>
      </c>
      <c r="F172" s="21" t="s">
        <v>953</v>
      </c>
      <c r="G172" s="21" t="s">
        <v>237</v>
      </c>
      <c r="H172" s="21" t="s">
        <v>238</v>
      </c>
      <c r="I172" s="23">
        <v>-1</v>
      </c>
      <c r="J172" s="23">
        <v>4137</v>
      </c>
      <c r="K172" s="21" t="s">
        <v>952</v>
      </c>
      <c r="L172" s="21" t="s">
        <v>952</v>
      </c>
      <c r="M172" s="21">
        <v>44066</v>
      </c>
      <c r="O172" t="s">
        <v>2868</v>
      </c>
    </row>
    <row r="173" spans="1:15">
      <c r="A173" s="21" t="s">
        <v>1342</v>
      </c>
      <c r="B173" s="21" t="s">
        <v>1343</v>
      </c>
      <c r="C173" s="21" t="s">
        <v>233</v>
      </c>
      <c r="D173" s="21" t="s">
        <v>234</v>
      </c>
      <c r="E173" s="21" t="s">
        <v>235</v>
      </c>
      <c r="F173" s="21" t="s">
        <v>951</v>
      </c>
      <c r="G173" s="21" t="s">
        <v>237</v>
      </c>
      <c r="H173" s="21" t="s">
        <v>238</v>
      </c>
      <c r="I173" s="23">
        <v>-1</v>
      </c>
      <c r="J173" s="23">
        <v>96</v>
      </c>
      <c r="K173" s="21" t="s">
        <v>950</v>
      </c>
      <c r="L173" s="21" t="s">
        <v>950</v>
      </c>
      <c r="M173" s="21">
        <v>44066</v>
      </c>
      <c r="O173" t="s">
        <v>2868</v>
      </c>
    </row>
    <row r="174" spans="1:15">
      <c r="A174" s="21" t="s">
        <v>731</v>
      </c>
      <c r="B174" s="21" t="s">
        <v>732</v>
      </c>
      <c r="C174" s="21" t="s">
        <v>248</v>
      </c>
      <c r="D174" s="21" t="s">
        <v>249</v>
      </c>
      <c r="E174" s="21" t="s">
        <v>235</v>
      </c>
      <c r="F174" s="21" t="s">
        <v>733</v>
      </c>
      <c r="G174" s="21" t="s">
        <v>237</v>
      </c>
      <c r="H174" s="21" t="s">
        <v>238</v>
      </c>
      <c r="I174" s="23">
        <v>-1</v>
      </c>
      <c r="J174" s="23">
        <v>934</v>
      </c>
      <c r="K174" s="21" t="s">
        <v>734</v>
      </c>
      <c r="L174" s="21" t="s">
        <v>734</v>
      </c>
      <c r="M174" s="21">
        <v>44065</v>
      </c>
      <c r="O174" t="s">
        <v>2868</v>
      </c>
    </row>
    <row r="175" spans="1:15">
      <c r="A175" s="21" t="s">
        <v>735</v>
      </c>
      <c r="B175" s="21" t="s">
        <v>736</v>
      </c>
      <c r="C175" s="21" t="s">
        <v>248</v>
      </c>
      <c r="D175" s="21" t="s">
        <v>249</v>
      </c>
      <c r="E175" s="21" t="s">
        <v>235</v>
      </c>
      <c r="F175" s="21" t="s">
        <v>737</v>
      </c>
      <c r="G175" s="21" t="s">
        <v>237</v>
      </c>
      <c r="H175" s="21" t="s">
        <v>238</v>
      </c>
      <c r="I175" s="23">
        <v>-1</v>
      </c>
      <c r="J175" s="23">
        <v>935</v>
      </c>
      <c r="K175" s="21" t="s">
        <v>738</v>
      </c>
      <c r="L175" s="21" t="s">
        <v>738</v>
      </c>
      <c r="M175" s="21">
        <v>44065</v>
      </c>
      <c r="O175" t="s">
        <v>2868</v>
      </c>
    </row>
    <row r="176" spans="1:15">
      <c r="A176" s="21" t="s">
        <v>735</v>
      </c>
      <c r="B176" s="21" t="s">
        <v>736</v>
      </c>
      <c r="C176" s="21" t="s">
        <v>300</v>
      </c>
      <c r="D176" s="21" t="s">
        <v>301</v>
      </c>
      <c r="E176" s="21" t="s">
        <v>235</v>
      </c>
      <c r="F176" s="21" t="s">
        <v>737</v>
      </c>
      <c r="G176" s="21" t="s">
        <v>237</v>
      </c>
      <c r="H176" s="21" t="s">
        <v>238</v>
      </c>
      <c r="I176" s="23">
        <v>-1</v>
      </c>
      <c r="J176" s="23">
        <v>511</v>
      </c>
      <c r="K176" s="21" t="s">
        <v>738</v>
      </c>
      <c r="L176" s="21" t="s">
        <v>738</v>
      </c>
      <c r="M176" s="21">
        <v>44065</v>
      </c>
      <c r="O176" t="s">
        <v>2868</v>
      </c>
    </row>
    <row r="177" spans="1:15">
      <c r="A177" s="21" t="s">
        <v>735</v>
      </c>
      <c r="B177" s="21" t="s">
        <v>736</v>
      </c>
      <c r="C177" s="21" t="s">
        <v>388</v>
      </c>
      <c r="D177" s="21" t="s">
        <v>389</v>
      </c>
      <c r="E177" s="21" t="s">
        <v>235</v>
      </c>
      <c r="F177" s="21" t="s">
        <v>737</v>
      </c>
      <c r="G177" s="21" t="s">
        <v>237</v>
      </c>
      <c r="H177" s="21" t="s">
        <v>238</v>
      </c>
      <c r="I177" s="23">
        <v>-1</v>
      </c>
      <c r="J177" s="23">
        <v>313</v>
      </c>
      <c r="K177" s="21" t="s">
        <v>738</v>
      </c>
      <c r="L177" s="21" t="s">
        <v>738</v>
      </c>
      <c r="M177" s="21">
        <v>44065</v>
      </c>
      <c r="O177" t="s">
        <v>2868</v>
      </c>
    </row>
    <row r="178" spans="1:15">
      <c r="A178" s="21" t="s">
        <v>739</v>
      </c>
      <c r="B178" s="21" t="s">
        <v>740</v>
      </c>
      <c r="C178" s="21" t="s">
        <v>274</v>
      </c>
      <c r="D178" s="21" t="s">
        <v>275</v>
      </c>
      <c r="E178" s="21" t="s">
        <v>235</v>
      </c>
      <c r="F178" s="21" t="s">
        <v>741</v>
      </c>
      <c r="G178" s="21" t="s">
        <v>237</v>
      </c>
      <c r="H178" s="21" t="s">
        <v>238</v>
      </c>
      <c r="I178" s="23">
        <v>-1</v>
      </c>
      <c r="J178" s="23">
        <v>5011</v>
      </c>
      <c r="K178" s="21" t="s">
        <v>742</v>
      </c>
      <c r="L178" s="21" t="s">
        <v>742</v>
      </c>
      <c r="M178" s="21">
        <v>44065</v>
      </c>
      <c r="O178" t="s">
        <v>2868</v>
      </c>
    </row>
    <row r="179" spans="1:15">
      <c r="A179" s="21" t="s">
        <v>743</v>
      </c>
      <c r="B179" s="21" t="s">
        <v>744</v>
      </c>
      <c r="C179" s="21" t="s">
        <v>314</v>
      </c>
      <c r="D179" s="21" t="s">
        <v>315</v>
      </c>
      <c r="E179" s="21" t="s">
        <v>235</v>
      </c>
      <c r="F179" s="21" t="s">
        <v>745</v>
      </c>
      <c r="G179" s="21" t="s">
        <v>237</v>
      </c>
      <c r="H179" s="21" t="s">
        <v>238</v>
      </c>
      <c r="I179" s="23">
        <v>-1</v>
      </c>
      <c r="J179" s="23">
        <v>3671</v>
      </c>
      <c r="K179" s="21" t="s">
        <v>746</v>
      </c>
      <c r="L179" s="21" t="s">
        <v>746</v>
      </c>
      <c r="M179" s="21">
        <v>44065</v>
      </c>
      <c r="O179" t="s">
        <v>2868</v>
      </c>
    </row>
    <row r="180" spans="1:15">
      <c r="A180" s="21" t="s">
        <v>747</v>
      </c>
      <c r="B180" s="21" t="s">
        <v>748</v>
      </c>
      <c r="C180" s="21" t="s">
        <v>320</v>
      </c>
      <c r="D180" s="21" t="s">
        <v>321</v>
      </c>
      <c r="E180" s="21" t="s">
        <v>235</v>
      </c>
      <c r="F180" s="21" t="s">
        <v>749</v>
      </c>
      <c r="G180" s="21" t="s">
        <v>237</v>
      </c>
      <c r="H180" s="21" t="s">
        <v>238</v>
      </c>
      <c r="I180" s="23">
        <v>-1</v>
      </c>
      <c r="J180" s="23">
        <v>120</v>
      </c>
      <c r="K180" s="21" t="s">
        <v>750</v>
      </c>
      <c r="L180" s="21" t="s">
        <v>750</v>
      </c>
      <c r="M180" s="21">
        <v>44065</v>
      </c>
      <c r="O180" t="s">
        <v>2868</v>
      </c>
    </row>
    <row r="181" spans="1:15">
      <c r="A181" s="21" t="s">
        <v>751</v>
      </c>
      <c r="B181" s="21" t="s">
        <v>752</v>
      </c>
      <c r="C181" s="21" t="s">
        <v>300</v>
      </c>
      <c r="D181" s="21" t="s">
        <v>301</v>
      </c>
      <c r="E181" s="21" t="s">
        <v>235</v>
      </c>
      <c r="F181" s="21" t="s">
        <v>753</v>
      </c>
      <c r="G181" s="21" t="s">
        <v>237</v>
      </c>
      <c r="H181" s="21" t="s">
        <v>238</v>
      </c>
      <c r="I181" s="23">
        <v>-1</v>
      </c>
      <c r="J181" s="23">
        <v>512</v>
      </c>
      <c r="K181" s="21" t="s">
        <v>754</v>
      </c>
      <c r="L181" s="21" t="s">
        <v>754</v>
      </c>
      <c r="M181" s="21">
        <v>44065</v>
      </c>
      <c r="O181" t="s">
        <v>2868</v>
      </c>
    </row>
    <row r="182" spans="1:15">
      <c r="A182" s="21" t="s">
        <v>751</v>
      </c>
      <c r="B182" s="21" t="s">
        <v>752</v>
      </c>
      <c r="C182" s="21" t="s">
        <v>388</v>
      </c>
      <c r="D182" s="21" t="s">
        <v>389</v>
      </c>
      <c r="E182" s="21" t="s">
        <v>235</v>
      </c>
      <c r="F182" s="21" t="s">
        <v>753</v>
      </c>
      <c r="G182" s="21" t="s">
        <v>237</v>
      </c>
      <c r="H182" s="21" t="s">
        <v>238</v>
      </c>
      <c r="I182" s="23">
        <v>-2</v>
      </c>
      <c r="J182" s="23">
        <v>314</v>
      </c>
      <c r="K182" s="21" t="s">
        <v>754</v>
      </c>
      <c r="L182" s="21" t="s">
        <v>754</v>
      </c>
      <c r="M182" s="21">
        <v>44065</v>
      </c>
      <c r="O182" t="s">
        <v>2868</v>
      </c>
    </row>
    <row r="183" spans="1:15">
      <c r="A183" s="21" t="s">
        <v>755</v>
      </c>
      <c r="B183" s="21" t="s">
        <v>756</v>
      </c>
      <c r="C183" s="21" t="s">
        <v>242</v>
      </c>
      <c r="D183" s="21" t="s">
        <v>243</v>
      </c>
      <c r="E183" s="21" t="s">
        <v>235</v>
      </c>
      <c r="F183" s="21" t="s">
        <v>757</v>
      </c>
      <c r="G183" s="21" t="s">
        <v>237</v>
      </c>
      <c r="H183" s="21" t="s">
        <v>238</v>
      </c>
      <c r="I183" s="23">
        <v>-1</v>
      </c>
      <c r="J183" s="23">
        <v>321</v>
      </c>
      <c r="K183" s="21" t="s">
        <v>758</v>
      </c>
      <c r="L183" s="21" t="s">
        <v>758</v>
      </c>
      <c r="M183" s="21">
        <v>44065</v>
      </c>
      <c r="O183" t="s">
        <v>2868</v>
      </c>
    </row>
    <row r="184" spans="1:15">
      <c r="A184" s="21" t="s">
        <v>759</v>
      </c>
      <c r="B184" s="21" t="s">
        <v>760</v>
      </c>
      <c r="C184" s="21" t="s">
        <v>372</v>
      </c>
      <c r="D184" s="21" t="s">
        <v>373</v>
      </c>
      <c r="E184" s="21" t="s">
        <v>235</v>
      </c>
      <c r="F184" s="21" t="s">
        <v>761</v>
      </c>
      <c r="G184" s="21" t="s">
        <v>237</v>
      </c>
      <c r="H184" s="21" t="s">
        <v>238</v>
      </c>
      <c r="I184" s="23">
        <v>-3</v>
      </c>
      <c r="J184" s="23">
        <v>1211</v>
      </c>
      <c r="K184" s="21" t="s">
        <v>762</v>
      </c>
      <c r="L184" s="21" t="s">
        <v>762</v>
      </c>
      <c r="M184" s="21">
        <v>44065</v>
      </c>
      <c r="O184" t="s">
        <v>2868</v>
      </c>
    </row>
    <row r="185" spans="1:15">
      <c r="A185" s="21" t="s">
        <v>763</v>
      </c>
      <c r="B185" s="21" t="s">
        <v>764</v>
      </c>
      <c r="C185" s="21" t="s">
        <v>364</v>
      </c>
      <c r="D185" s="21" t="s">
        <v>365</v>
      </c>
      <c r="E185" s="21" t="s">
        <v>235</v>
      </c>
      <c r="F185" s="21" t="s">
        <v>765</v>
      </c>
      <c r="G185" s="21" t="s">
        <v>237</v>
      </c>
      <c r="H185" s="21" t="s">
        <v>238</v>
      </c>
      <c r="I185" s="23">
        <v>-1</v>
      </c>
      <c r="J185" s="23">
        <v>879</v>
      </c>
      <c r="K185" s="21" t="s">
        <v>766</v>
      </c>
      <c r="L185" s="21" t="s">
        <v>766</v>
      </c>
      <c r="M185" s="21">
        <v>44065</v>
      </c>
      <c r="O185" t="s">
        <v>2868</v>
      </c>
    </row>
    <row r="186" spans="1:15">
      <c r="A186" s="21" t="s">
        <v>763</v>
      </c>
      <c r="B186" s="21" t="s">
        <v>764</v>
      </c>
      <c r="C186" s="21" t="s">
        <v>314</v>
      </c>
      <c r="D186" s="21" t="s">
        <v>315</v>
      </c>
      <c r="E186" s="21" t="s">
        <v>235</v>
      </c>
      <c r="F186" s="21" t="s">
        <v>767</v>
      </c>
      <c r="G186" s="21" t="s">
        <v>237</v>
      </c>
      <c r="H186" s="21" t="s">
        <v>238</v>
      </c>
      <c r="I186" s="23">
        <v>-1</v>
      </c>
      <c r="J186" s="23">
        <v>3672</v>
      </c>
      <c r="K186" s="21" t="s">
        <v>766</v>
      </c>
      <c r="L186" s="21" t="s">
        <v>766</v>
      </c>
      <c r="M186" s="21">
        <v>44065</v>
      </c>
      <c r="O186" t="s">
        <v>2868</v>
      </c>
    </row>
    <row r="187" spans="1:15">
      <c r="A187" s="21" t="s">
        <v>763</v>
      </c>
      <c r="B187" s="21" t="s">
        <v>764</v>
      </c>
      <c r="C187" s="21" t="s">
        <v>318</v>
      </c>
      <c r="D187" s="21" t="s">
        <v>319</v>
      </c>
      <c r="E187" s="21" t="s">
        <v>235</v>
      </c>
      <c r="F187" s="21" t="s">
        <v>767</v>
      </c>
      <c r="G187" s="21" t="s">
        <v>237</v>
      </c>
      <c r="H187" s="21" t="s">
        <v>238</v>
      </c>
      <c r="I187" s="23">
        <v>-1</v>
      </c>
      <c r="J187" s="23">
        <v>530</v>
      </c>
      <c r="K187" s="21" t="s">
        <v>766</v>
      </c>
      <c r="L187" s="21" t="s">
        <v>766</v>
      </c>
      <c r="M187" s="21">
        <v>44065</v>
      </c>
      <c r="O187" t="s">
        <v>2868</v>
      </c>
    </row>
    <row r="188" spans="1:15">
      <c r="A188" s="21" t="s">
        <v>763</v>
      </c>
      <c r="B188" s="21" t="s">
        <v>764</v>
      </c>
      <c r="C188" s="21" t="s">
        <v>320</v>
      </c>
      <c r="D188" s="21" t="s">
        <v>321</v>
      </c>
      <c r="E188" s="21" t="s">
        <v>235</v>
      </c>
      <c r="F188" s="21" t="s">
        <v>767</v>
      </c>
      <c r="G188" s="21" t="s">
        <v>237</v>
      </c>
      <c r="H188" s="21" t="s">
        <v>238</v>
      </c>
      <c r="I188" s="23">
        <v>-1</v>
      </c>
      <c r="J188" s="23">
        <v>121</v>
      </c>
      <c r="K188" s="21" t="s">
        <v>766</v>
      </c>
      <c r="L188" s="21" t="s">
        <v>766</v>
      </c>
      <c r="M188" s="21">
        <v>44065</v>
      </c>
      <c r="O188" t="s">
        <v>2868</v>
      </c>
    </row>
    <row r="189" spans="1:15">
      <c r="A189" s="21" t="s">
        <v>768</v>
      </c>
      <c r="B189" s="21" t="s">
        <v>769</v>
      </c>
      <c r="C189" s="21" t="s">
        <v>248</v>
      </c>
      <c r="D189" s="21" t="s">
        <v>249</v>
      </c>
      <c r="E189" s="21" t="s">
        <v>235</v>
      </c>
      <c r="F189" s="21" t="s">
        <v>770</v>
      </c>
      <c r="G189" s="21" t="s">
        <v>237</v>
      </c>
      <c r="H189" s="21" t="s">
        <v>238</v>
      </c>
      <c r="I189" s="23">
        <v>-1</v>
      </c>
      <c r="J189" s="23">
        <v>936</v>
      </c>
      <c r="K189" s="21" t="s">
        <v>771</v>
      </c>
      <c r="L189" s="21" t="s">
        <v>771</v>
      </c>
      <c r="M189" s="21">
        <v>44065</v>
      </c>
      <c r="O189" t="s">
        <v>2868</v>
      </c>
    </row>
    <row r="190" spans="1:15">
      <c r="A190" s="21" t="s">
        <v>768</v>
      </c>
      <c r="B190" s="21" t="s">
        <v>769</v>
      </c>
      <c r="C190" s="21" t="s">
        <v>360</v>
      </c>
      <c r="D190" s="21" t="s">
        <v>361</v>
      </c>
      <c r="E190" s="21" t="s">
        <v>235</v>
      </c>
      <c r="F190" s="21" t="s">
        <v>770</v>
      </c>
      <c r="G190" s="21" t="s">
        <v>237</v>
      </c>
      <c r="H190" s="21" t="s">
        <v>238</v>
      </c>
      <c r="I190" s="23">
        <v>-1</v>
      </c>
      <c r="J190" s="23">
        <v>4167</v>
      </c>
      <c r="K190" s="21" t="s">
        <v>771</v>
      </c>
      <c r="L190" s="21" t="s">
        <v>771</v>
      </c>
      <c r="M190" s="21">
        <v>44065</v>
      </c>
      <c r="O190" t="s">
        <v>2868</v>
      </c>
    </row>
    <row r="191" spans="1:15">
      <c r="A191" s="21" t="s">
        <v>768</v>
      </c>
      <c r="B191" s="21" t="s">
        <v>769</v>
      </c>
      <c r="C191" s="21" t="s">
        <v>320</v>
      </c>
      <c r="D191" s="21" t="s">
        <v>321</v>
      </c>
      <c r="E191" s="21" t="s">
        <v>235</v>
      </c>
      <c r="F191" s="21" t="s">
        <v>770</v>
      </c>
      <c r="G191" s="21" t="s">
        <v>237</v>
      </c>
      <c r="H191" s="21" t="s">
        <v>238</v>
      </c>
      <c r="I191" s="23">
        <v>-1</v>
      </c>
      <c r="J191" s="23">
        <v>122</v>
      </c>
      <c r="K191" s="21" t="s">
        <v>771</v>
      </c>
      <c r="L191" s="21" t="s">
        <v>771</v>
      </c>
      <c r="M191" s="21">
        <v>44065</v>
      </c>
      <c r="O191" t="s">
        <v>2868</v>
      </c>
    </row>
    <row r="192" spans="1:15">
      <c r="A192" s="21" t="s">
        <v>768</v>
      </c>
      <c r="B192" s="21" t="s">
        <v>769</v>
      </c>
      <c r="C192" s="21" t="s">
        <v>270</v>
      </c>
      <c r="D192" s="21" t="s">
        <v>271</v>
      </c>
      <c r="E192" s="21" t="s">
        <v>235</v>
      </c>
      <c r="F192" s="21" t="s">
        <v>770</v>
      </c>
      <c r="G192" s="21" t="s">
        <v>237</v>
      </c>
      <c r="H192" s="21" t="s">
        <v>238</v>
      </c>
      <c r="I192" s="23">
        <v>-1</v>
      </c>
      <c r="J192" s="23">
        <v>167</v>
      </c>
      <c r="K192" s="21" t="s">
        <v>771</v>
      </c>
      <c r="L192" s="21" t="s">
        <v>771</v>
      </c>
      <c r="M192" s="21">
        <v>44065</v>
      </c>
      <c r="O192" t="s">
        <v>2868</v>
      </c>
    </row>
    <row r="193" spans="1:15">
      <c r="A193" s="21" t="s">
        <v>772</v>
      </c>
      <c r="B193" s="21" t="s">
        <v>773</v>
      </c>
      <c r="C193" s="21" t="s">
        <v>242</v>
      </c>
      <c r="D193" s="21" t="s">
        <v>243</v>
      </c>
      <c r="E193" s="21" t="s">
        <v>235</v>
      </c>
      <c r="F193" s="21" t="s">
        <v>774</v>
      </c>
      <c r="G193" s="21" t="s">
        <v>237</v>
      </c>
      <c r="H193" s="21" t="s">
        <v>238</v>
      </c>
      <c r="I193" s="23">
        <v>-1</v>
      </c>
      <c r="J193" s="23">
        <v>322</v>
      </c>
      <c r="K193" s="21" t="s">
        <v>775</v>
      </c>
      <c r="L193" s="21" t="s">
        <v>775</v>
      </c>
      <c r="M193" s="21">
        <v>44065</v>
      </c>
      <c r="O193" t="s">
        <v>2868</v>
      </c>
    </row>
    <row r="194" spans="1:15">
      <c r="A194" s="21" t="s">
        <v>776</v>
      </c>
      <c r="B194" s="21" t="s">
        <v>777</v>
      </c>
      <c r="C194" s="21" t="s">
        <v>242</v>
      </c>
      <c r="D194" s="21" t="s">
        <v>243</v>
      </c>
      <c r="E194" s="21" t="s">
        <v>235</v>
      </c>
      <c r="F194" s="21" t="s">
        <v>778</v>
      </c>
      <c r="G194" s="21" t="s">
        <v>237</v>
      </c>
      <c r="H194" s="21" t="s">
        <v>238</v>
      </c>
      <c r="I194" s="23">
        <v>-1</v>
      </c>
      <c r="J194" s="23">
        <v>323</v>
      </c>
      <c r="K194" s="21" t="s">
        <v>779</v>
      </c>
      <c r="L194" s="21" t="s">
        <v>779</v>
      </c>
      <c r="M194" s="21">
        <v>44064</v>
      </c>
      <c r="O194" t="s">
        <v>2868</v>
      </c>
    </row>
    <row r="195" spans="1:15">
      <c r="A195" s="21" t="s">
        <v>780</v>
      </c>
      <c r="B195" s="21" t="s">
        <v>781</v>
      </c>
      <c r="C195" s="21" t="s">
        <v>314</v>
      </c>
      <c r="D195" s="21" t="s">
        <v>315</v>
      </c>
      <c r="E195" s="21" t="s">
        <v>235</v>
      </c>
      <c r="F195" s="21" t="s">
        <v>782</v>
      </c>
      <c r="G195" s="21" t="s">
        <v>237</v>
      </c>
      <c r="H195" s="21" t="s">
        <v>238</v>
      </c>
      <c r="I195" s="23">
        <v>-1</v>
      </c>
      <c r="J195" s="23">
        <v>3673</v>
      </c>
      <c r="K195" s="21" t="s">
        <v>783</v>
      </c>
      <c r="L195" s="21" t="s">
        <v>783</v>
      </c>
      <c r="M195" s="21">
        <v>44064</v>
      </c>
      <c r="O195" t="s">
        <v>2868</v>
      </c>
    </row>
    <row r="196" spans="1:15">
      <c r="A196" s="21" t="s">
        <v>784</v>
      </c>
      <c r="B196" s="21" t="s">
        <v>785</v>
      </c>
      <c r="C196" s="21" t="s">
        <v>300</v>
      </c>
      <c r="D196" s="21" t="s">
        <v>301</v>
      </c>
      <c r="E196" s="21" t="s">
        <v>235</v>
      </c>
      <c r="F196" s="21" t="s">
        <v>786</v>
      </c>
      <c r="G196" s="21" t="s">
        <v>237</v>
      </c>
      <c r="H196" s="21" t="s">
        <v>238</v>
      </c>
      <c r="I196" s="23">
        <v>-1</v>
      </c>
      <c r="J196" s="23">
        <v>513</v>
      </c>
      <c r="K196" s="21" t="s">
        <v>787</v>
      </c>
      <c r="L196" s="21" t="s">
        <v>787</v>
      </c>
      <c r="M196" s="21">
        <v>44064</v>
      </c>
      <c r="O196" t="s">
        <v>2868</v>
      </c>
    </row>
    <row r="197" spans="1:15">
      <c r="A197" s="21" t="s">
        <v>788</v>
      </c>
      <c r="B197" s="21" t="s">
        <v>789</v>
      </c>
      <c r="C197" s="21" t="s">
        <v>314</v>
      </c>
      <c r="D197" s="21" t="s">
        <v>315</v>
      </c>
      <c r="E197" s="21" t="s">
        <v>235</v>
      </c>
      <c r="F197" s="21" t="s">
        <v>790</v>
      </c>
      <c r="G197" s="21" t="s">
        <v>237</v>
      </c>
      <c r="H197" s="21" t="s">
        <v>238</v>
      </c>
      <c r="I197" s="23">
        <v>-1</v>
      </c>
      <c r="J197" s="23">
        <v>3674</v>
      </c>
      <c r="K197" s="21" t="s">
        <v>791</v>
      </c>
      <c r="L197" s="21" t="s">
        <v>791</v>
      </c>
      <c r="M197" s="21">
        <v>44064</v>
      </c>
      <c r="O197" t="s">
        <v>2868</v>
      </c>
    </row>
    <row r="198" spans="1:15">
      <c r="A198" s="21" t="s">
        <v>788</v>
      </c>
      <c r="B198" s="21" t="s">
        <v>789</v>
      </c>
      <c r="C198" s="21" t="s">
        <v>342</v>
      </c>
      <c r="D198" s="21" t="s">
        <v>343</v>
      </c>
      <c r="E198" s="21" t="s">
        <v>235</v>
      </c>
      <c r="F198" s="21" t="s">
        <v>790</v>
      </c>
      <c r="G198" s="21" t="s">
        <v>237</v>
      </c>
      <c r="H198" s="21" t="s">
        <v>238</v>
      </c>
      <c r="I198" s="23">
        <v>-1</v>
      </c>
      <c r="J198" s="23">
        <v>4138</v>
      </c>
      <c r="K198" s="21" t="s">
        <v>791</v>
      </c>
      <c r="L198" s="21" t="s">
        <v>791</v>
      </c>
      <c r="M198" s="21">
        <v>44064</v>
      </c>
      <c r="O198" t="s">
        <v>2868</v>
      </c>
    </row>
    <row r="199" spans="1:15">
      <c r="A199" s="21" t="s">
        <v>788</v>
      </c>
      <c r="B199" s="21" t="s">
        <v>789</v>
      </c>
      <c r="C199" s="21" t="s">
        <v>372</v>
      </c>
      <c r="D199" s="21" t="s">
        <v>373</v>
      </c>
      <c r="E199" s="21" t="s">
        <v>235</v>
      </c>
      <c r="F199" s="21" t="s">
        <v>790</v>
      </c>
      <c r="G199" s="21" t="s">
        <v>237</v>
      </c>
      <c r="H199" s="21" t="s">
        <v>238</v>
      </c>
      <c r="I199" s="23">
        <v>-1</v>
      </c>
      <c r="J199" s="23">
        <v>1214</v>
      </c>
      <c r="K199" s="21" t="s">
        <v>791</v>
      </c>
      <c r="L199" s="21" t="s">
        <v>791</v>
      </c>
      <c r="M199" s="21">
        <v>44064</v>
      </c>
      <c r="O199" t="s">
        <v>2868</v>
      </c>
    </row>
    <row r="200" spans="1:15">
      <c r="A200" s="21" t="s">
        <v>792</v>
      </c>
      <c r="B200" s="21" t="s">
        <v>793</v>
      </c>
      <c r="C200" s="21" t="s">
        <v>314</v>
      </c>
      <c r="D200" s="21" t="s">
        <v>315</v>
      </c>
      <c r="E200" s="21" t="s">
        <v>235</v>
      </c>
      <c r="F200" s="21" t="s">
        <v>794</v>
      </c>
      <c r="G200" s="21" t="s">
        <v>237</v>
      </c>
      <c r="H200" s="21" t="s">
        <v>238</v>
      </c>
      <c r="I200" s="23">
        <v>-1</v>
      </c>
      <c r="J200" s="23">
        <v>3675</v>
      </c>
      <c r="K200" s="21" t="s">
        <v>795</v>
      </c>
      <c r="L200" s="21" t="s">
        <v>795</v>
      </c>
      <c r="M200" s="21">
        <v>44064</v>
      </c>
      <c r="O200" t="s">
        <v>2868</v>
      </c>
    </row>
    <row r="201" spans="1:15">
      <c r="A201" s="21" t="s">
        <v>796</v>
      </c>
      <c r="B201" s="21" t="s">
        <v>797</v>
      </c>
      <c r="C201" s="21" t="s">
        <v>372</v>
      </c>
      <c r="D201" s="21" t="s">
        <v>373</v>
      </c>
      <c r="E201" s="21" t="s">
        <v>235</v>
      </c>
      <c r="F201" s="21" t="s">
        <v>798</v>
      </c>
      <c r="G201" s="21" t="s">
        <v>237</v>
      </c>
      <c r="H201" s="21" t="s">
        <v>238</v>
      </c>
      <c r="I201" s="23">
        <v>-1</v>
      </c>
      <c r="J201" s="23">
        <v>1215</v>
      </c>
      <c r="K201" s="21" t="s">
        <v>799</v>
      </c>
      <c r="L201" s="21" t="s">
        <v>799</v>
      </c>
      <c r="M201" s="21">
        <v>44064</v>
      </c>
      <c r="O201" t="s">
        <v>2868</v>
      </c>
    </row>
    <row r="202" spans="1:15">
      <c r="A202" s="21" t="s">
        <v>800</v>
      </c>
      <c r="B202" s="21" t="s">
        <v>801</v>
      </c>
      <c r="C202" s="21" t="s">
        <v>372</v>
      </c>
      <c r="D202" s="21" t="s">
        <v>373</v>
      </c>
      <c r="E202" s="21" t="s">
        <v>235</v>
      </c>
      <c r="F202" s="21" t="s">
        <v>802</v>
      </c>
      <c r="G202" s="21" t="s">
        <v>237</v>
      </c>
      <c r="H202" s="21" t="s">
        <v>238</v>
      </c>
      <c r="I202" s="23">
        <v>-1</v>
      </c>
      <c r="J202" s="23">
        <v>1216</v>
      </c>
      <c r="K202" s="21" t="s">
        <v>803</v>
      </c>
      <c r="L202" s="21" t="s">
        <v>803</v>
      </c>
      <c r="M202" s="21">
        <v>44063</v>
      </c>
      <c r="O202" t="s">
        <v>2868</v>
      </c>
    </row>
    <row r="203" spans="1:15">
      <c r="A203" s="21" t="s">
        <v>804</v>
      </c>
      <c r="B203" s="21" t="s">
        <v>805</v>
      </c>
      <c r="C203" s="21" t="s">
        <v>342</v>
      </c>
      <c r="D203" s="21" t="s">
        <v>343</v>
      </c>
      <c r="E203" s="21" t="s">
        <v>235</v>
      </c>
      <c r="F203" s="21" t="s">
        <v>806</v>
      </c>
      <c r="G203" s="21" t="s">
        <v>237</v>
      </c>
      <c r="H203" s="21" t="s">
        <v>238</v>
      </c>
      <c r="I203" s="23">
        <v>-1</v>
      </c>
      <c r="J203" s="23">
        <v>4139</v>
      </c>
      <c r="K203" s="21" t="s">
        <v>807</v>
      </c>
      <c r="L203" s="21" t="s">
        <v>807</v>
      </c>
      <c r="M203" s="21">
        <v>44063</v>
      </c>
      <c r="O203" t="s">
        <v>2868</v>
      </c>
    </row>
    <row r="204" spans="1:15">
      <c r="A204" s="21" t="s">
        <v>804</v>
      </c>
      <c r="B204" s="21" t="s">
        <v>805</v>
      </c>
      <c r="C204" s="21" t="s">
        <v>320</v>
      </c>
      <c r="D204" s="21" t="s">
        <v>321</v>
      </c>
      <c r="E204" s="21" t="s">
        <v>235</v>
      </c>
      <c r="F204" s="21" t="s">
        <v>806</v>
      </c>
      <c r="G204" s="21" t="s">
        <v>237</v>
      </c>
      <c r="H204" s="21" t="s">
        <v>238</v>
      </c>
      <c r="I204" s="23">
        <v>-1</v>
      </c>
      <c r="J204" s="23">
        <v>123</v>
      </c>
      <c r="K204" s="21" t="s">
        <v>807</v>
      </c>
      <c r="L204" s="21" t="s">
        <v>807</v>
      </c>
      <c r="M204" s="21">
        <v>44063</v>
      </c>
      <c r="O204" t="s">
        <v>2868</v>
      </c>
    </row>
    <row r="205" spans="1:15">
      <c r="A205" s="21" t="s">
        <v>804</v>
      </c>
      <c r="B205" s="21" t="s">
        <v>805</v>
      </c>
      <c r="C205" s="21" t="s">
        <v>372</v>
      </c>
      <c r="D205" s="21" t="s">
        <v>373</v>
      </c>
      <c r="E205" s="21" t="s">
        <v>235</v>
      </c>
      <c r="F205" s="21" t="s">
        <v>806</v>
      </c>
      <c r="G205" s="21" t="s">
        <v>237</v>
      </c>
      <c r="H205" s="21" t="s">
        <v>238</v>
      </c>
      <c r="I205" s="23">
        <v>-1</v>
      </c>
      <c r="J205" s="23">
        <v>1217</v>
      </c>
      <c r="K205" s="21" t="s">
        <v>807</v>
      </c>
      <c r="L205" s="21" t="s">
        <v>807</v>
      </c>
      <c r="M205" s="21">
        <v>44063</v>
      </c>
      <c r="O205" t="s">
        <v>2868</v>
      </c>
    </row>
    <row r="206" spans="1:15">
      <c r="A206" s="21" t="s">
        <v>808</v>
      </c>
      <c r="B206" s="21" t="s">
        <v>809</v>
      </c>
      <c r="C206" s="21" t="s">
        <v>242</v>
      </c>
      <c r="D206" s="21" t="s">
        <v>243</v>
      </c>
      <c r="E206" s="21" t="s">
        <v>235</v>
      </c>
      <c r="F206" s="21" t="s">
        <v>810</v>
      </c>
      <c r="G206" s="21" t="s">
        <v>237</v>
      </c>
      <c r="H206" s="21" t="s">
        <v>238</v>
      </c>
      <c r="I206" s="23">
        <v>-1</v>
      </c>
      <c r="J206" s="23">
        <v>324</v>
      </c>
      <c r="K206" s="21" t="s">
        <v>811</v>
      </c>
      <c r="L206" s="21" t="s">
        <v>811</v>
      </c>
      <c r="M206" s="21">
        <v>44063</v>
      </c>
      <c r="O206" t="s">
        <v>2868</v>
      </c>
    </row>
    <row r="207" spans="1:15">
      <c r="A207" s="21" t="s">
        <v>812</v>
      </c>
      <c r="B207" s="21" t="s">
        <v>813</v>
      </c>
      <c r="C207" s="21" t="s">
        <v>372</v>
      </c>
      <c r="D207" s="21" t="s">
        <v>373</v>
      </c>
      <c r="E207" s="21" t="s">
        <v>235</v>
      </c>
      <c r="F207" s="21" t="s">
        <v>814</v>
      </c>
      <c r="G207" s="21" t="s">
        <v>237</v>
      </c>
      <c r="H207" s="21" t="s">
        <v>238</v>
      </c>
      <c r="I207" s="23">
        <v>-3</v>
      </c>
      <c r="J207" s="23">
        <v>1218</v>
      </c>
      <c r="K207" s="21" t="s">
        <v>815</v>
      </c>
      <c r="L207" s="21" t="s">
        <v>815</v>
      </c>
      <c r="M207" s="21">
        <v>44063</v>
      </c>
      <c r="O207" t="s">
        <v>2868</v>
      </c>
    </row>
    <row r="208" spans="1:15">
      <c r="A208" s="21" t="s">
        <v>816</v>
      </c>
      <c r="B208" s="21" t="s">
        <v>817</v>
      </c>
      <c r="C208" s="21" t="s">
        <v>314</v>
      </c>
      <c r="D208" s="21" t="s">
        <v>315</v>
      </c>
      <c r="E208" s="21" t="s">
        <v>235</v>
      </c>
      <c r="F208" s="21" t="s">
        <v>818</v>
      </c>
      <c r="G208" s="21" t="s">
        <v>237</v>
      </c>
      <c r="H208" s="21" t="s">
        <v>238</v>
      </c>
      <c r="I208" s="23">
        <v>-1</v>
      </c>
      <c r="J208" s="23">
        <v>3676</v>
      </c>
      <c r="K208" s="21" t="s">
        <v>819</v>
      </c>
      <c r="L208" s="21" t="s">
        <v>819</v>
      </c>
      <c r="M208" s="21">
        <v>44063</v>
      </c>
      <c r="O208" t="s">
        <v>2868</v>
      </c>
    </row>
    <row r="209" spans="1:15">
      <c r="A209" s="21" t="s">
        <v>816</v>
      </c>
      <c r="B209" s="21" t="s">
        <v>817</v>
      </c>
      <c r="C209" s="21" t="s">
        <v>318</v>
      </c>
      <c r="D209" s="21" t="s">
        <v>319</v>
      </c>
      <c r="E209" s="21" t="s">
        <v>235</v>
      </c>
      <c r="F209" s="21" t="s">
        <v>818</v>
      </c>
      <c r="G209" s="21" t="s">
        <v>237</v>
      </c>
      <c r="H209" s="21" t="s">
        <v>238</v>
      </c>
      <c r="I209" s="23">
        <v>-1</v>
      </c>
      <c r="J209" s="23">
        <v>531</v>
      </c>
      <c r="K209" s="21" t="s">
        <v>819</v>
      </c>
      <c r="L209" s="21" t="s">
        <v>819</v>
      </c>
      <c r="M209" s="21">
        <v>44063</v>
      </c>
      <c r="O209" t="s">
        <v>2868</v>
      </c>
    </row>
    <row r="210" spans="1:15">
      <c r="A210" s="21" t="s">
        <v>816</v>
      </c>
      <c r="B210" s="21" t="s">
        <v>817</v>
      </c>
      <c r="C210" s="21" t="s">
        <v>320</v>
      </c>
      <c r="D210" s="21" t="s">
        <v>321</v>
      </c>
      <c r="E210" s="21" t="s">
        <v>235</v>
      </c>
      <c r="F210" s="21" t="s">
        <v>818</v>
      </c>
      <c r="G210" s="21" t="s">
        <v>237</v>
      </c>
      <c r="H210" s="21" t="s">
        <v>238</v>
      </c>
      <c r="I210" s="23">
        <v>-1</v>
      </c>
      <c r="J210" s="23">
        <v>124</v>
      </c>
      <c r="K210" s="21" t="s">
        <v>819</v>
      </c>
      <c r="L210" s="21" t="s">
        <v>819</v>
      </c>
      <c r="M210" s="21">
        <v>44063</v>
      </c>
      <c r="O210" t="s">
        <v>2868</v>
      </c>
    </row>
    <row r="211" spans="1:15">
      <c r="A211" s="21" t="s">
        <v>820</v>
      </c>
      <c r="B211" s="21" t="s">
        <v>821</v>
      </c>
      <c r="C211" s="21" t="s">
        <v>274</v>
      </c>
      <c r="D211" s="21" t="s">
        <v>275</v>
      </c>
      <c r="E211" s="21" t="s">
        <v>235</v>
      </c>
      <c r="F211" s="21" t="s">
        <v>822</v>
      </c>
      <c r="G211" s="21" t="s">
        <v>237</v>
      </c>
      <c r="H211" s="21" t="s">
        <v>238</v>
      </c>
      <c r="I211" s="23">
        <v>-1</v>
      </c>
      <c r="J211" s="23">
        <v>5012</v>
      </c>
      <c r="K211" s="21" t="s">
        <v>823</v>
      </c>
      <c r="L211" s="21" t="s">
        <v>823</v>
      </c>
      <c r="M211" s="21">
        <v>44063</v>
      </c>
      <c r="O211" t="s">
        <v>2868</v>
      </c>
    </row>
    <row r="212" spans="1:15">
      <c r="A212" s="21" t="s">
        <v>824</v>
      </c>
      <c r="B212" s="21" t="s">
        <v>825</v>
      </c>
      <c r="C212" s="21" t="s">
        <v>254</v>
      </c>
      <c r="D212" s="21" t="s">
        <v>255</v>
      </c>
      <c r="E212" s="21" t="s">
        <v>235</v>
      </c>
      <c r="F212" s="21" t="s">
        <v>826</v>
      </c>
      <c r="G212" s="21" t="s">
        <v>237</v>
      </c>
      <c r="H212" s="21" t="s">
        <v>238</v>
      </c>
      <c r="I212" s="23">
        <v>-1</v>
      </c>
      <c r="J212" s="23">
        <v>697</v>
      </c>
      <c r="K212" s="21" t="s">
        <v>827</v>
      </c>
      <c r="L212" s="21" t="s">
        <v>827</v>
      </c>
      <c r="M212" s="21">
        <v>44063</v>
      </c>
      <c r="O212" t="s">
        <v>2868</v>
      </c>
    </row>
    <row r="213" spans="1:15">
      <c r="A213" s="21" t="s">
        <v>828</v>
      </c>
      <c r="B213" s="21" t="s">
        <v>829</v>
      </c>
      <c r="C213" s="21" t="s">
        <v>274</v>
      </c>
      <c r="D213" s="21" t="s">
        <v>275</v>
      </c>
      <c r="E213" s="21" t="s">
        <v>235</v>
      </c>
      <c r="F213" s="21" t="s">
        <v>830</v>
      </c>
      <c r="G213" s="21" t="s">
        <v>237</v>
      </c>
      <c r="H213" s="21" t="s">
        <v>238</v>
      </c>
      <c r="I213" s="23">
        <v>-1</v>
      </c>
      <c r="J213" s="23">
        <v>5013</v>
      </c>
      <c r="K213" s="21" t="s">
        <v>831</v>
      </c>
      <c r="L213" s="21" t="s">
        <v>831</v>
      </c>
      <c r="M213" s="21">
        <v>44063</v>
      </c>
      <c r="O213" t="s">
        <v>2868</v>
      </c>
    </row>
    <row r="214" spans="1:15">
      <c r="A214" s="21" t="s">
        <v>832</v>
      </c>
      <c r="B214" s="21" t="s">
        <v>833</v>
      </c>
      <c r="C214" s="21" t="s">
        <v>388</v>
      </c>
      <c r="D214" s="21" t="s">
        <v>389</v>
      </c>
      <c r="E214" s="21" t="s">
        <v>235</v>
      </c>
      <c r="F214" s="21" t="s">
        <v>834</v>
      </c>
      <c r="G214" s="21" t="s">
        <v>237</v>
      </c>
      <c r="H214" s="21" t="s">
        <v>238</v>
      </c>
      <c r="I214" s="23">
        <v>-1</v>
      </c>
      <c r="J214" s="23">
        <v>316</v>
      </c>
      <c r="K214" s="21" t="s">
        <v>835</v>
      </c>
      <c r="L214" s="21" t="s">
        <v>835</v>
      </c>
      <c r="M214" s="21">
        <v>44063</v>
      </c>
      <c r="O214" t="s">
        <v>2868</v>
      </c>
    </row>
    <row r="215" spans="1:15">
      <c r="A215" s="21" t="s">
        <v>836</v>
      </c>
      <c r="B215" s="21" t="s">
        <v>837</v>
      </c>
      <c r="C215" s="21" t="s">
        <v>274</v>
      </c>
      <c r="D215" s="21" t="s">
        <v>275</v>
      </c>
      <c r="E215" s="21" t="s">
        <v>235</v>
      </c>
      <c r="F215" s="21" t="s">
        <v>838</v>
      </c>
      <c r="G215" s="21" t="s">
        <v>237</v>
      </c>
      <c r="H215" s="21" t="s">
        <v>238</v>
      </c>
      <c r="I215" s="23">
        <v>-1</v>
      </c>
      <c r="J215" s="23">
        <v>5014</v>
      </c>
      <c r="K215" s="21" t="s">
        <v>839</v>
      </c>
      <c r="L215" s="21" t="s">
        <v>839</v>
      </c>
      <c r="M215" s="21">
        <v>44063</v>
      </c>
      <c r="O215" t="s">
        <v>2868</v>
      </c>
    </row>
    <row r="216" spans="1:15">
      <c r="A216" s="21" t="s">
        <v>840</v>
      </c>
      <c r="B216" s="21" t="s">
        <v>841</v>
      </c>
      <c r="C216" s="21" t="s">
        <v>274</v>
      </c>
      <c r="D216" s="21" t="s">
        <v>275</v>
      </c>
      <c r="E216" s="21" t="s">
        <v>235</v>
      </c>
      <c r="F216" s="21" t="s">
        <v>842</v>
      </c>
      <c r="G216" s="21" t="s">
        <v>237</v>
      </c>
      <c r="H216" s="21" t="s">
        <v>238</v>
      </c>
      <c r="I216" s="23">
        <v>-1</v>
      </c>
      <c r="J216" s="23">
        <v>5015</v>
      </c>
      <c r="K216" s="21" t="s">
        <v>843</v>
      </c>
      <c r="L216" s="21" t="s">
        <v>843</v>
      </c>
      <c r="M216" s="21">
        <v>44063</v>
      </c>
      <c r="O216" t="s">
        <v>2868</v>
      </c>
    </row>
    <row r="217" spans="1:15">
      <c r="A217" s="21" t="s">
        <v>844</v>
      </c>
      <c r="B217" s="21" t="s">
        <v>845</v>
      </c>
      <c r="C217" s="21" t="s">
        <v>432</v>
      </c>
      <c r="D217" s="21" t="s">
        <v>433</v>
      </c>
      <c r="E217" s="21" t="s">
        <v>235</v>
      </c>
      <c r="F217" s="21" t="s">
        <v>846</v>
      </c>
      <c r="G217" s="21" t="s">
        <v>237</v>
      </c>
      <c r="H217" s="21" t="s">
        <v>238</v>
      </c>
      <c r="I217" s="23">
        <v>-1</v>
      </c>
      <c r="J217" s="23">
        <v>619</v>
      </c>
      <c r="K217" s="21" t="s">
        <v>847</v>
      </c>
      <c r="L217" s="21" t="s">
        <v>847</v>
      </c>
      <c r="M217" s="21">
        <v>44062</v>
      </c>
      <c r="O217" t="s">
        <v>2868</v>
      </c>
    </row>
    <row r="218" spans="1:15">
      <c r="A218" s="21" t="s">
        <v>848</v>
      </c>
      <c r="B218" s="21" t="s">
        <v>849</v>
      </c>
      <c r="C218" s="21" t="s">
        <v>406</v>
      </c>
      <c r="D218" s="21" t="s">
        <v>407</v>
      </c>
      <c r="E218" s="21" t="s">
        <v>235</v>
      </c>
      <c r="F218" s="21" t="s">
        <v>850</v>
      </c>
      <c r="G218" s="21" t="s">
        <v>237</v>
      </c>
      <c r="H218" s="21" t="s">
        <v>238</v>
      </c>
      <c r="I218" s="23">
        <v>-1</v>
      </c>
      <c r="J218" s="23">
        <v>480</v>
      </c>
      <c r="K218" s="21" t="s">
        <v>851</v>
      </c>
      <c r="L218" s="21" t="s">
        <v>851</v>
      </c>
      <c r="M218" s="21">
        <v>44062</v>
      </c>
      <c r="O218" t="s">
        <v>2868</v>
      </c>
    </row>
    <row r="219" spans="1:15">
      <c r="A219" s="21" t="s">
        <v>852</v>
      </c>
      <c r="B219" s="21" t="s">
        <v>853</v>
      </c>
      <c r="C219" s="21" t="s">
        <v>314</v>
      </c>
      <c r="D219" s="21" t="s">
        <v>315</v>
      </c>
      <c r="E219" s="21" t="s">
        <v>235</v>
      </c>
      <c r="F219" s="21" t="s">
        <v>854</v>
      </c>
      <c r="G219" s="21" t="s">
        <v>237</v>
      </c>
      <c r="H219" s="21" t="s">
        <v>238</v>
      </c>
      <c r="I219" s="23">
        <v>-1</v>
      </c>
      <c r="J219" s="23">
        <v>3677</v>
      </c>
      <c r="K219" s="21" t="s">
        <v>855</v>
      </c>
      <c r="L219" s="21" t="s">
        <v>855</v>
      </c>
      <c r="M219" s="21">
        <v>44062</v>
      </c>
      <c r="O219" t="s">
        <v>2868</v>
      </c>
    </row>
    <row r="220" spans="1:15">
      <c r="A220" s="21" t="s">
        <v>852</v>
      </c>
      <c r="B220" s="21" t="s">
        <v>853</v>
      </c>
      <c r="C220" s="21" t="s">
        <v>342</v>
      </c>
      <c r="D220" s="21" t="s">
        <v>343</v>
      </c>
      <c r="E220" s="21" t="s">
        <v>235</v>
      </c>
      <c r="F220" s="21" t="s">
        <v>854</v>
      </c>
      <c r="G220" s="21" t="s">
        <v>237</v>
      </c>
      <c r="H220" s="21" t="s">
        <v>238</v>
      </c>
      <c r="I220" s="23">
        <v>-1</v>
      </c>
      <c r="J220" s="23">
        <v>4140</v>
      </c>
      <c r="K220" s="21" t="s">
        <v>855</v>
      </c>
      <c r="L220" s="21" t="s">
        <v>855</v>
      </c>
      <c r="M220" s="21">
        <v>44062</v>
      </c>
      <c r="O220" t="s">
        <v>2868</v>
      </c>
    </row>
    <row r="221" spans="1:15">
      <c r="A221" s="21" t="s">
        <v>852</v>
      </c>
      <c r="B221" s="21" t="s">
        <v>853</v>
      </c>
      <c r="C221" s="21" t="s">
        <v>372</v>
      </c>
      <c r="D221" s="21" t="s">
        <v>373</v>
      </c>
      <c r="E221" s="21" t="s">
        <v>235</v>
      </c>
      <c r="F221" s="21" t="s">
        <v>854</v>
      </c>
      <c r="G221" s="21" t="s">
        <v>237</v>
      </c>
      <c r="H221" s="21" t="s">
        <v>238</v>
      </c>
      <c r="I221" s="23">
        <v>-1</v>
      </c>
      <c r="J221" s="23">
        <v>1221</v>
      </c>
      <c r="K221" s="21" t="s">
        <v>855</v>
      </c>
      <c r="L221" s="21" t="s">
        <v>855</v>
      </c>
      <c r="M221" s="21">
        <v>44062</v>
      </c>
      <c r="O221" t="s">
        <v>2868</v>
      </c>
    </row>
    <row r="222" spans="1:15">
      <c r="A222" s="21" t="s">
        <v>856</v>
      </c>
      <c r="B222" s="21" t="s">
        <v>857</v>
      </c>
      <c r="C222" s="21" t="s">
        <v>242</v>
      </c>
      <c r="D222" s="21" t="s">
        <v>243</v>
      </c>
      <c r="E222" s="21" t="s">
        <v>235</v>
      </c>
      <c r="F222" s="21" t="s">
        <v>858</v>
      </c>
      <c r="G222" s="21" t="s">
        <v>237</v>
      </c>
      <c r="H222" s="21" t="s">
        <v>238</v>
      </c>
      <c r="I222" s="23">
        <v>-1</v>
      </c>
      <c r="J222" s="23">
        <v>325</v>
      </c>
      <c r="K222" s="21" t="s">
        <v>859</v>
      </c>
      <c r="L222" s="21" t="s">
        <v>859</v>
      </c>
      <c r="M222" s="21">
        <v>44062</v>
      </c>
      <c r="O222" t="s">
        <v>2868</v>
      </c>
    </row>
    <row r="223" spans="1:15">
      <c r="A223" s="21" t="s">
        <v>860</v>
      </c>
      <c r="B223" s="21" t="s">
        <v>861</v>
      </c>
      <c r="C223" s="21" t="s">
        <v>318</v>
      </c>
      <c r="D223" s="21" t="s">
        <v>319</v>
      </c>
      <c r="E223" s="21" t="s">
        <v>235</v>
      </c>
      <c r="F223" s="21" t="s">
        <v>862</v>
      </c>
      <c r="G223" s="21" t="s">
        <v>237</v>
      </c>
      <c r="H223" s="21" t="s">
        <v>238</v>
      </c>
      <c r="I223" s="23">
        <v>-1</v>
      </c>
      <c r="J223" s="23">
        <v>532</v>
      </c>
      <c r="K223" s="21" t="s">
        <v>863</v>
      </c>
      <c r="L223" s="21" t="s">
        <v>863</v>
      </c>
      <c r="M223" s="21">
        <v>44062</v>
      </c>
      <c r="O223" t="s">
        <v>2868</v>
      </c>
    </row>
    <row r="224" spans="1:15">
      <c r="A224" s="21" t="s">
        <v>864</v>
      </c>
      <c r="B224" s="21" t="s">
        <v>865</v>
      </c>
      <c r="C224" s="21" t="s">
        <v>280</v>
      </c>
      <c r="D224" s="21" t="s">
        <v>281</v>
      </c>
      <c r="E224" s="21" t="s">
        <v>235</v>
      </c>
      <c r="F224" s="21" t="s">
        <v>866</v>
      </c>
      <c r="G224" s="21" t="s">
        <v>237</v>
      </c>
      <c r="H224" s="21" t="s">
        <v>238</v>
      </c>
      <c r="I224" s="23">
        <v>-1</v>
      </c>
      <c r="J224" s="23">
        <v>774</v>
      </c>
      <c r="K224" s="21" t="s">
        <v>867</v>
      </c>
      <c r="L224" s="21" t="s">
        <v>867</v>
      </c>
      <c r="M224" s="21">
        <v>44062</v>
      </c>
      <c r="O224" t="s">
        <v>2868</v>
      </c>
    </row>
    <row r="225" spans="1:15">
      <c r="A225" s="21" t="s">
        <v>868</v>
      </c>
      <c r="B225" s="21" t="s">
        <v>869</v>
      </c>
      <c r="C225" s="21" t="s">
        <v>248</v>
      </c>
      <c r="D225" s="21" t="s">
        <v>249</v>
      </c>
      <c r="E225" s="21" t="s">
        <v>235</v>
      </c>
      <c r="F225" s="21" t="s">
        <v>870</v>
      </c>
      <c r="G225" s="21" t="s">
        <v>237</v>
      </c>
      <c r="H225" s="21" t="s">
        <v>238</v>
      </c>
      <c r="I225" s="23">
        <v>-1</v>
      </c>
      <c r="J225" s="23">
        <v>937</v>
      </c>
      <c r="K225" s="21" t="s">
        <v>871</v>
      </c>
      <c r="L225" s="21" t="s">
        <v>871</v>
      </c>
      <c r="M225" s="21">
        <v>44062</v>
      </c>
      <c r="O225" t="s">
        <v>2868</v>
      </c>
    </row>
    <row r="226" spans="1:15">
      <c r="A226" s="21" t="s">
        <v>868</v>
      </c>
      <c r="B226" s="21" t="s">
        <v>869</v>
      </c>
      <c r="C226" s="21" t="s">
        <v>233</v>
      </c>
      <c r="D226" s="21" t="s">
        <v>234</v>
      </c>
      <c r="E226" s="21" t="s">
        <v>235</v>
      </c>
      <c r="F226" s="21" t="s">
        <v>870</v>
      </c>
      <c r="G226" s="21" t="s">
        <v>237</v>
      </c>
      <c r="H226" s="21" t="s">
        <v>238</v>
      </c>
      <c r="I226" s="23">
        <v>-1</v>
      </c>
      <c r="J226" s="23">
        <v>97</v>
      </c>
      <c r="K226" s="21" t="s">
        <v>871</v>
      </c>
      <c r="L226" s="21" t="s">
        <v>871</v>
      </c>
      <c r="M226" s="21">
        <v>44062</v>
      </c>
      <c r="O226" t="s">
        <v>2868</v>
      </c>
    </row>
    <row r="227" spans="1:15">
      <c r="A227" s="21" t="s">
        <v>868</v>
      </c>
      <c r="B227" s="21" t="s">
        <v>869</v>
      </c>
      <c r="C227" s="21" t="s">
        <v>342</v>
      </c>
      <c r="D227" s="21" t="s">
        <v>343</v>
      </c>
      <c r="E227" s="21" t="s">
        <v>235</v>
      </c>
      <c r="F227" s="21" t="s">
        <v>870</v>
      </c>
      <c r="G227" s="21" t="s">
        <v>237</v>
      </c>
      <c r="H227" s="21" t="s">
        <v>238</v>
      </c>
      <c r="I227" s="23">
        <v>-1</v>
      </c>
      <c r="J227" s="23">
        <v>4141</v>
      </c>
      <c r="K227" s="21" t="s">
        <v>871</v>
      </c>
      <c r="L227" s="21" t="s">
        <v>871</v>
      </c>
      <c r="M227" s="21">
        <v>44062</v>
      </c>
      <c r="O227" t="s">
        <v>2868</v>
      </c>
    </row>
    <row r="228" spans="1:15">
      <c r="A228" s="21" t="s">
        <v>868</v>
      </c>
      <c r="B228" s="21" t="s">
        <v>869</v>
      </c>
      <c r="C228" s="21" t="s">
        <v>320</v>
      </c>
      <c r="D228" s="21" t="s">
        <v>321</v>
      </c>
      <c r="E228" s="21" t="s">
        <v>235</v>
      </c>
      <c r="F228" s="21" t="s">
        <v>870</v>
      </c>
      <c r="G228" s="21" t="s">
        <v>237</v>
      </c>
      <c r="H228" s="21" t="s">
        <v>238</v>
      </c>
      <c r="I228" s="23">
        <v>-1</v>
      </c>
      <c r="J228" s="23">
        <v>125</v>
      </c>
      <c r="K228" s="21" t="s">
        <v>871</v>
      </c>
      <c r="L228" s="21" t="s">
        <v>871</v>
      </c>
      <c r="M228" s="21">
        <v>44062</v>
      </c>
      <c r="O228" t="s">
        <v>2868</v>
      </c>
    </row>
    <row r="229" spans="1:15">
      <c r="A229" s="21" t="s">
        <v>868</v>
      </c>
      <c r="B229" s="21" t="s">
        <v>869</v>
      </c>
      <c r="C229" s="21" t="s">
        <v>372</v>
      </c>
      <c r="D229" s="21" t="s">
        <v>373</v>
      </c>
      <c r="E229" s="21" t="s">
        <v>235</v>
      </c>
      <c r="F229" s="21" t="s">
        <v>870</v>
      </c>
      <c r="G229" s="21" t="s">
        <v>237</v>
      </c>
      <c r="H229" s="21" t="s">
        <v>238</v>
      </c>
      <c r="I229" s="23">
        <v>-1</v>
      </c>
      <c r="J229" s="23">
        <v>1222</v>
      </c>
      <c r="K229" s="21" t="s">
        <v>871</v>
      </c>
      <c r="L229" s="21" t="s">
        <v>871</v>
      </c>
      <c r="M229" s="21">
        <v>44062</v>
      </c>
      <c r="O229" t="s">
        <v>2868</v>
      </c>
    </row>
    <row r="230" spans="1:15">
      <c r="A230" s="21" t="s">
        <v>872</v>
      </c>
      <c r="B230" s="21" t="s">
        <v>873</v>
      </c>
      <c r="C230" s="21" t="s">
        <v>242</v>
      </c>
      <c r="D230" s="21" t="s">
        <v>243</v>
      </c>
      <c r="E230" s="21" t="s">
        <v>235</v>
      </c>
      <c r="F230" s="21" t="s">
        <v>874</v>
      </c>
      <c r="G230" s="21" t="s">
        <v>237</v>
      </c>
      <c r="H230" s="21" t="s">
        <v>238</v>
      </c>
      <c r="I230" s="23">
        <v>-1</v>
      </c>
      <c r="J230" s="23">
        <v>326</v>
      </c>
      <c r="K230" s="21" t="s">
        <v>875</v>
      </c>
      <c r="L230" s="21" t="s">
        <v>875</v>
      </c>
      <c r="M230" s="21">
        <v>44062</v>
      </c>
      <c r="O230" t="s">
        <v>2868</v>
      </c>
    </row>
    <row r="231" spans="1:15">
      <c r="A231" s="21" t="s">
        <v>876</v>
      </c>
      <c r="B231" s="21" t="s">
        <v>877</v>
      </c>
      <c r="C231" s="21" t="s">
        <v>250</v>
      </c>
      <c r="D231" s="21" t="s">
        <v>251</v>
      </c>
      <c r="E231" s="21" t="s">
        <v>235</v>
      </c>
      <c r="F231" s="21" t="s">
        <v>878</v>
      </c>
      <c r="G231" s="21" t="s">
        <v>237</v>
      </c>
      <c r="H231" s="21" t="s">
        <v>238</v>
      </c>
      <c r="I231" s="23">
        <v>-1</v>
      </c>
      <c r="J231" s="23">
        <v>510</v>
      </c>
      <c r="K231" s="21" t="s">
        <v>879</v>
      </c>
      <c r="L231" s="21" t="s">
        <v>879</v>
      </c>
      <c r="M231" s="21">
        <v>44062</v>
      </c>
      <c r="O231" t="s">
        <v>2868</v>
      </c>
    </row>
    <row r="232" spans="1:15">
      <c r="A232" s="21" t="s">
        <v>880</v>
      </c>
      <c r="B232" s="21" t="s">
        <v>881</v>
      </c>
      <c r="C232" s="21" t="s">
        <v>372</v>
      </c>
      <c r="D232" s="21" t="s">
        <v>373</v>
      </c>
      <c r="E232" s="21" t="s">
        <v>235</v>
      </c>
      <c r="F232" s="21" t="s">
        <v>882</v>
      </c>
      <c r="G232" s="21" t="s">
        <v>237</v>
      </c>
      <c r="H232" s="21" t="s">
        <v>238</v>
      </c>
      <c r="I232" s="23">
        <v>-1</v>
      </c>
      <c r="J232" s="23">
        <v>1223</v>
      </c>
      <c r="K232" s="21" t="s">
        <v>883</v>
      </c>
      <c r="L232" s="21" t="s">
        <v>883</v>
      </c>
      <c r="M232" s="21">
        <v>44061</v>
      </c>
      <c r="O232" t="s">
        <v>2868</v>
      </c>
    </row>
    <row r="233" spans="1:15">
      <c r="A233" s="21" t="s">
        <v>884</v>
      </c>
      <c r="B233" s="21" t="s">
        <v>885</v>
      </c>
      <c r="C233" s="21" t="s">
        <v>280</v>
      </c>
      <c r="D233" s="21" t="s">
        <v>281</v>
      </c>
      <c r="E233" s="21" t="s">
        <v>235</v>
      </c>
      <c r="F233" s="21" t="s">
        <v>886</v>
      </c>
      <c r="G233" s="21" t="s">
        <v>237</v>
      </c>
      <c r="H233" s="21" t="s">
        <v>238</v>
      </c>
      <c r="I233" s="23">
        <v>-1</v>
      </c>
      <c r="J233" s="23">
        <v>775</v>
      </c>
      <c r="K233" s="21" t="s">
        <v>887</v>
      </c>
      <c r="L233" s="21" t="s">
        <v>887</v>
      </c>
      <c r="M233" s="21">
        <v>44061</v>
      </c>
      <c r="O233" t="s">
        <v>2868</v>
      </c>
    </row>
    <row r="234" spans="1:15">
      <c r="A234" s="21" t="s">
        <v>888</v>
      </c>
      <c r="B234" s="21" t="s">
        <v>889</v>
      </c>
      <c r="C234" s="21" t="s">
        <v>432</v>
      </c>
      <c r="D234" s="21" t="s">
        <v>433</v>
      </c>
      <c r="E234" s="21" t="s">
        <v>235</v>
      </c>
      <c r="F234" s="21" t="s">
        <v>890</v>
      </c>
      <c r="G234" s="21" t="s">
        <v>237</v>
      </c>
      <c r="H234" s="21" t="s">
        <v>238</v>
      </c>
      <c r="I234" s="23">
        <v>-1</v>
      </c>
      <c r="J234" s="23">
        <v>620</v>
      </c>
      <c r="K234" s="21" t="s">
        <v>891</v>
      </c>
      <c r="L234" s="21" t="s">
        <v>891</v>
      </c>
      <c r="M234" s="21">
        <v>44061</v>
      </c>
      <c r="O234" t="s">
        <v>2868</v>
      </c>
    </row>
    <row r="235" spans="1:15">
      <c r="A235" s="21" t="s">
        <v>888</v>
      </c>
      <c r="B235" s="21" t="s">
        <v>889</v>
      </c>
      <c r="C235" s="21" t="s">
        <v>364</v>
      </c>
      <c r="D235" s="21" t="s">
        <v>365</v>
      </c>
      <c r="E235" s="21" t="s">
        <v>235</v>
      </c>
      <c r="F235" s="21" t="s">
        <v>890</v>
      </c>
      <c r="G235" s="21" t="s">
        <v>237</v>
      </c>
      <c r="H235" s="21" t="s">
        <v>238</v>
      </c>
      <c r="I235" s="23">
        <v>-1</v>
      </c>
      <c r="J235" s="23">
        <v>880</v>
      </c>
      <c r="K235" s="21" t="s">
        <v>891</v>
      </c>
      <c r="L235" s="21" t="s">
        <v>891</v>
      </c>
      <c r="M235" s="21">
        <v>44061</v>
      </c>
      <c r="O235" t="s">
        <v>2868</v>
      </c>
    </row>
    <row r="236" spans="1:15">
      <c r="A236" s="21" t="s">
        <v>888</v>
      </c>
      <c r="B236" s="21" t="s">
        <v>889</v>
      </c>
      <c r="C236" s="21" t="s">
        <v>320</v>
      </c>
      <c r="D236" s="21" t="s">
        <v>321</v>
      </c>
      <c r="E236" s="21" t="s">
        <v>235</v>
      </c>
      <c r="F236" s="21" t="s">
        <v>890</v>
      </c>
      <c r="G236" s="21" t="s">
        <v>237</v>
      </c>
      <c r="H236" s="21" t="s">
        <v>238</v>
      </c>
      <c r="I236" s="23">
        <v>-1</v>
      </c>
      <c r="J236" s="23">
        <v>126</v>
      </c>
      <c r="K236" s="21" t="s">
        <v>891</v>
      </c>
      <c r="L236" s="21" t="s">
        <v>891</v>
      </c>
      <c r="M236" s="21">
        <v>44061</v>
      </c>
      <c r="O236" t="s">
        <v>2868</v>
      </c>
    </row>
    <row r="237" spans="1:15">
      <c r="A237" s="21" t="s">
        <v>892</v>
      </c>
      <c r="B237" s="21" t="s">
        <v>893</v>
      </c>
      <c r="C237" s="21" t="s">
        <v>280</v>
      </c>
      <c r="D237" s="21" t="s">
        <v>281</v>
      </c>
      <c r="E237" s="21" t="s">
        <v>235</v>
      </c>
      <c r="F237" s="21" t="s">
        <v>894</v>
      </c>
      <c r="G237" s="21" t="s">
        <v>237</v>
      </c>
      <c r="H237" s="21" t="s">
        <v>238</v>
      </c>
      <c r="I237" s="23">
        <v>-1</v>
      </c>
      <c r="J237" s="23">
        <v>776</v>
      </c>
      <c r="K237" s="21" t="s">
        <v>895</v>
      </c>
      <c r="L237" s="21" t="s">
        <v>895</v>
      </c>
      <c r="M237" s="21">
        <v>44061</v>
      </c>
      <c r="O237" t="s">
        <v>2868</v>
      </c>
    </row>
    <row r="238" spans="1:15">
      <c r="A238" s="21" t="s">
        <v>892</v>
      </c>
      <c r="B238" s="21" t="s">
        <v>893</v>
      </c>
      <c r="C238" s="21" t="s">
        <v>406</v>
      </c>
      <c r="D238" s="21" t="s">
        <v>407</v>
      </c>
      <c r="E238" s="21" t="s">
        <v>235</v>
      </c>
      <c r="F238" s="21" t="s">
        <v>894</v>
      </c>
      <c r="G238" s="21" t="s">
        <v>237</v>
      </c>
      <c r="H238" s="21" t="s">
        <v>238</v>
      </c>
      <c r="I238" s="23">
        <v>-1</v>
      </c>
      <c r="J238" s="23">
        <v>481</v>
      </c>
      <c r="K238" s="21" t="s">
        <v>895</v>
      </c>
      <c r="L238" s="21" t="s">
        <v>895</v>
      </c>
      <c r="M238" s="21">
        <v>44061</v>
      </c>
      <c r="O238" t="s">
        <v>2868</v>
      </c>
    </row>
    <row r="239" spans="1:15">
      <c r="A239" s="21" t="s">
        <v>892</v>
      </c>
      <c r="B239" s="21" t="s">
        <v>893</v>
      </c>
      <c r="C239" s="21" t="s">
        <v>274</v>
      </c>
      <c r="D239" s="21" t="s">
        <v>275</v>
      </c>
      <c r="E239" s="21" t="s">
        <v>235</v>
      </c>
      <c r="F239" s="21" t="s">
        <v>894</v>
      </c>
      <c r="G239" s="21" t="s">
        <v>237</v>
      </c>
      <c r="H239" s="21" t="s">
        <v>238</v>
      </c>
      <c r="I239" s="23">
        <v>-1</v>
      </c>
      <c r="J239" s="23">
        <v>5016</v>
      </c>
      <c r="K239" s="21" t="s">
        <v>895</v>
      </c>
      <c r="L239" s="21" t="s">
        <v>895</v>
      </c>
      <c r="M239" s="21">
        <v>44061</v>
      </c>
      <c r="O239" t="s">
        <v>2868</v>
      </c>
    </row>
    <row r="240" spans="1:15">
      <c r="A240" s="21" t="s">
        <v>892</v>
      </c>
      <c r="B240" s="21" t="s">
        <v>893</v>
      </c>
      <c r="C240" s="21" t="s">
        <v>254</v>
      </c>
      <c r="D240" s="21" t="s">
        <v>255</v>
      </c>
      <c r="E240" s="21" t="s">
        <v>235</v>
      </c>
      <c r="F240" s="21" t="s">
        <v>894</v>
      </c>
      <c r="G240" s="21" t="s">
        <v>237</v>
      </c>
      <c r="H240" s="21" t="s">
        <v>238</v>
      </c>
      <c r="I240" s="23">
        <v>-1</v>
      </c>
      <c r="J240" s="23">
        <v>698</v>
      </c>
      <c r="K240" s="21" t="s">
        <v>895</v>
      </c>
      <c r="L240" s="21" t="s">
        <v>895</v>
      </c>
      <c r="M240" s="21">
        <v>44061</v>
      </c>
      <c r="O240" t="s">
        <v>2868</v>
      </c>
    </row>
    <row r="241" spans="1:15">
      <c r="A241" s="21" t="s">
        <v>896</v>
      </c>
      <c r="B241" s="21" t="s">
        <v>897</v>
      </c>
      <c r="C241" s="21" t="s">
        <v>274</v>
      </c>
      <c r="D241" s="21" t="s">
        <v>275</v>
      </c>
      <c r="E241" s="21" t="s">
        <v>235</v>
      </c>
      <c r="F241" s="21" t="s">
        <v>898</v>
      </c>
      <c r="G241" s="21" t="s">
        <v>237</v>
      </c>
      <c r="H241" s="21" t="s">
        <v>238</v>
      </c>
      <c r="I241" s="23">
        <v>-1</v>
      </c>
      <c r="J241" s="23">
        <v>5017</v>
      </c>
      <c r="K241" s="21" t="s">
        <v>899</v>
      </c>
      <c r="L241" s="21" t="s">
        <v>899</v>
      </c>
      <c r="M241" s="21">
        <v>44061</v>
      </c>
      <c r="O241" t="s">
        <v>2868</v>
      </c>
    </row>
    <row r="242" spans="1:15">
      <c r="A242" s="21" t="s">
        <v>900</v>
      </c>
      <c r="B242" s="21" t="s">
        <v>901</v>
      </c>
      <c r="C242" s="21" t="s">
        <v>324</v>
      </c>
      <c r="D242" s="21" t="s">
        <v>325</v>
      </c>
      <c r="E242" s="21" t="s">
        <v>235</v>
      </c>
      <c r="F242" s="21" t="s">
        <v>902</v>
      </c>
      <c r="G242" s="21" t="s">
        <v>237</v>
      </c>
      <c r="H242" s="21" t="s">
        <v>238</v>
      </c>
      <c r="I242" s="23">
        <v>-1</v>
      </c>
      <c r="J242" s="23">
        <v>127</v>
      </c>
      <c r="K242" s="21" t="s">
        <v>903</v>
      </c>
      <c r="L242" s="21" t="s">
        <v>903</v>
      </c>
      <c r="M242" s="21">
        <v>44061</v>
      </c>
      <c r="O242" t="s">
        <v>2868</v>
      </c>
    </row>
    <row r="243" spans="1:15">
      <c r="A243" s="21" t="s">
        <v>900</v>
      </c>
      <c r="B243" s="21" t="s">
        <v>901</v>
      </c>
      <c r="C243" s="21" t="s">
        <v>242</v>
      </c>
      <c r="D243" s="21" t="s">
        <v>243</v>
      </c>
      <c r="E243" s="21" t="s">
        <v>235</v>
      </c>
      <c r="F243" s="21" t="s">
        <v>902</v>
      </c>
      <c r="G243" s="21" t="s">
        <v>237</v>
      </c>
      <c r="H243" s="21" t="s">
        <v>238</v>
      </c>
      <c r="I243" s="23">
        <v>-1</v>
      </c>
      <c r="J243" s="23">
        <v>327</v>
      </c>
      <c r="K243" s="21" t="s">
        <v>903</v>
      </c>
      <c r="L243" s="21" t="s">
        <v>903</v>
      </c>
      <c r="M243" s="21">
        <v>44061</v>
      </c>
      <c r="O243" t="s">
        <v>2868</v>
      </c>
    </row>
    <row r="244" spans="1:15">
      <c r="A244" s="21" t="s">
        <v>900</v>
      </c>
      <c r="B244" s="21" t="s">
        <v>901</v>
      </c>
      <c r="C244" s="21" t="s">
        <v>248</v>
      </c>
      <c r="D244" s="21" t="s">
        <v>249</v>
      </c>
      <c r="E244" s="21" t="s">
        <v>235</v>
      </c>
      <c r="F244" s="21" t="s">
        <v>902</v>
      </c>
      <c r="G244" s="21" t="s">
        <v>237</v>
      </c>
      <c r="H244" s="21" t="s">
        <v>238</v>
      </c>
      <c r="I244" s="23">
        <v>-1</v>
      </c>
      <c r="J244" s="23">
        <v>938</v>
      </c>
      <c r="K244" s="21" t="s">
        <v>903</v>
      </c>
      <c r="L244" s="21" t="s">
        <v>903</v>
      </c>
      <c r="M244" s="21">
        <v>44061</v>
      </c>
      <c r="O244" t="s">
        <v>2868</v>
      </c>
    </row>
    <row r="245" spans="1:15">
      <c r="A245" s="21" t="s">
        <v>900</v>
      </c>
      <c r="B245" s="21" t="s">
        <v>901</v>
      </c>
      <c r="C245" s="21" t="s">
        <v>406</v>
      </c>
      <c r="D245" s="21" t="s">
        <v>407</v>
      </c>
      <c r="E245" s="21" t="s">
        <v>235</v>
      </c>
      <c r="F245" s="21" t="s">
        <v>902</v>
      </c>
      <c r="G245" s="21" t="s">
        <v>237</v>
      </c>
      <c r="H245" s="21" t="s">
        <v>238</v>
      </c>
      <c r="I245" s="23">
        <v>-1</v>
      </c>
      <c r="J245" s="23">
        <v>482</v>
      </c>
      <c r="K245" s="21" t="s">
        <v>903</v>
      </c>
      <c r="L245" s="21" t="s">
        <v>903</v>
      </c>
      <c r="M245" s="21">
        <v>44061</v>
      </c>
      <c r="O245" t="s">
        <v>2868</v>
      </c>
    </row>
    <row r="246" spans="1:15">
      <c r="A246" s="21" t="s">
        <v>900</v>
      </c>
      <c r="B246" s="21" t="s">
        <v>901</v>
      </c>
      <c r="C246" s="21" t="s">
        <v>300</v>
      </c>
      <c r="D246" s="21" t="s">
        <v>301</v>
      </c>
      <c r="E246" s="21" t="s">
        <v>235</v>
      </c>
      <c r="F246" s="21" t="s">
        <v>902</v>
      </c>
      <c r="G246" s="21" t="s">
        <v>237</v>
      </c>
      <c r="H246" s="21" t="s">
        <v>238</v>
      </c>
      <c r="I246" s="23">
        <v>-1</v>
      </c>
      <c r="J246" s="23">
        <v>514</v>
      </c>
      <c r="K246" s="21" t="s">
        <v>903</v>
      </c>
      <c r="L246" s="21" t="s">
        <v>903</v>
      </c>
      <c r="M246" s="21">
        <v>44061</v>
      </c>
      <c r="O246" t="s">
        <v>2868</v>
      </c>
    </row>
    <row r="247" spans="1:15">
      <c r="A247" s="21" t="s">
        <v>904</v>
      </c>
      <c r="B247" s="21" t="s">
        <v>905</v>
      </c>
      <c r="C247" s="21" t="s">
        <v>254</v>
      </c>
      <c r="D247" s="21" t="s">
        <v>255</v>
      </c>
      <c r="E247" s="21" t="s">
        <v>235</v>
      </c>
      <c r="F247" s="21" t="s">
        <v>906</v>
      </c>
      <c r="G247" s="21" t="s">
        <v>237</v>
      </c>
      <c r="H247" s="21" t="s">
        <v>238</v>
      </c>
      <c r="I247" s="23">
        <v>-1</v>
      </c>
      <c r="J247" s="23">
        <v>699</v>
      </c>
      <c r="K247" s="21" t="s">
        <v>907</v>
      </c>
      <c r="L247" s="21" t="s">
        <v>907</v>
      </c>
      <c r="M247" s="21">
        <v>44061</v>
      </c>
      <c r="O247" t="s">
        <v>2868</v>
      </c>
    </row>
    <row r="248" spans="1:15">
      <c r="A248" s="21" t="s">
        <v>908</v>
      </c>
      <c r="B248" s="21" t="s">
        <v>909</v>
      </c>
      <c r="C248" s="21" t="s">
        <v>254</v>
      </c>
      <c r="D248" s="21" t="s">
        <v>255</v>
      </c>
      <c r="E248" s="21" t="s">
        <v>235</v>
      </c>
      <c r="F248" s="21" t="s">
        <v>910</v>
      </c>
      <c r="G248" s="21" t="s">
        <v>237</v>
      </c>
      <c r="H248" s="21" t="s">
        <v>238</v>
      </c>
      <c r="I248" s="23">
        <v>-1</v>
      </c>
      <c r="J248" s="23">
        <v>700</v>
      </c>
      <c r="K248" s="21" t="s">
        <v>911</v>
      </c>
      <c r="L248" s="21" t="s">
        <v>911</v>
      </c>
      <c r="M248" s="21">
        <v>44061</v>
      </c>
      <c r="O248" t="s">
        <v>2868</v>
      </c>
    </row>
    <row r="249" spans="1:15">
      <c r="A249" s="21" t="s">
        <v>912</v>
      </c>
      <c r="B249" s="21" t="s">
        <v>913</v>
      </c>
      <c r="C249" s="21" t="s">
        <v>406</v>
      </c>
      <c r="D249" s="21" t="s">
        <v>407</v>
      </c>
      <c r="E249" s="21" t="s">
        <v>235</v>
      </c>
      <c r="F249" s="21" t="s">
        <v>914</v>
      </c>
      <c r="G249" s="21" t="s">
        <v>237</v>
      </c>
      <c r="H249" s="21" t="s">
        <v>238</v>
      </c>
      <c r="I249" s="23">
        <v>-1</v>
      </c>
      <c r="J249" s="23">
        <v>483</v>
      </c>
      <c r="K249" s="21" t="s">
        <v>915</v>
      </c>
      <c r="L249" s="21" t="s">
        <v>915</v>
      </c>
      <c r="M249" s="21">
        <v>44061</v>
      </c>
      <c r="O249" t="s">
        <v>2868</v>
      </c>
    </row>
    <row r="250" spans="1:15">
      <c r="A250" s="21" t="s">
        <v>912</v>
      </c>
      <c r="B250" s="21" t="s">
        <v>913</v>
      </c>
      <c r="C250" s="21" t="s">
        <v>274</v>
      </c>
      <c r="D250" s="21" t="s">
        <v>275</v>
      </c>
      <c r="E250" s="21" t="s">
        <v>235</v>
      </c>
      <c r="F250" s="21" t="s">
        <v>914</v>
      </c>
      <c r="G250" s="21" t="s">
        <v>237</v>
      </c>
      <c r="H250" s="21" t="s">
        <v>238</v>
      </c>
      <c r="I250" s="23">
        <v>-1</v>
      </c>
      <c r="J250" s="23">
        <v>5018</v>
      </c>
      <c r="K250" s="21" t="s">
        <v>915</v>
      </c>
      <c r="L250" s="21" t="s">
        <v>915</v>
      </c>
      <c r="M250" s="21">
        <v>44061</v>
      </c>
      <c r="O250" t="s">
        <v>2868</v>
      </c>
    </row>
    <row r="251" spans="1:15">
      <c r="A251" s="21" t="s">
        <v>916</v>
      </c>
      <c r="B251" s="21" t="s">
        <v>917</v>
      </c>
      <c r="C251" s="21" t="s">
        <v>432</v>
      </c>
      <c r="D251" s="21" t="s">
        <v>433</v>
      </c>
      <c r="E251" s="21" t="s">
        <v>235</v>
      </c>
      <c r="F251" s="21" t="s">
        <v>918</v>
      </c>
      <c r="G251" s="21" t="s">
        <v>237</v>
      </c>
      <c r="H251" s="21" t="s">
        <v>238</v>
      </c>
      <c r="I251" s="23">
        <v>-1</v>
      </c>
      <c r="J251" s="23">
        <v>621</v>
      </c>
      <c r="K251" s="21" t="s">
        <v>919</v>
      </c>
      <c r="L251" s="21" t="s">
        <v>919</v>
      </c>
      <c r="M251" s="21">
        <v>44061</v>
      </c>
      <c r="O251" t="s">
        <v>2868</v>
      </c>
    </row>
    <row r="252" spans="1:15">
      <c r="A252" s="21" t="s">
        <v>916</v>
      </c>
      <c r="B252" s="21" t="s">
        <v>917</v>
      </c>
      <c r="C252" s="21" t="s">
        <v>314</v>
      </c>
      <c r="D252" s="21" t="s">
        <v>315</v>
      </c>
      <c r="E252" s="21" t="s">
        <v>235</v>
      </c>
      <c r="F252" s="21" t="s">
        <v>918</v>
      </c>
      <c r="G252" s="21" t="s">
        <v>237</v>
      </c>
      <c r="H252" s="21" t="s">
        <v>238</v>
      </c>
      <c r="I252" s="23">
        <v>-1</v>
      </c>
      <c r="J252" s="23">
        <v>3678</v>
      </c>
      <c r="K252" s="21" t="s">
        <v>919</v>
      </c>
      <c r="L252" s="21" t="s">
        <v>919</v>
      </c>
      <c r="M252" s="21">
        <v>44061</v>
      </c>
      <c r="O252" t="s">
        <v>2868</v>
      </c>
    </row>
    <row r="253" spans="1:15">
      <c r="A253" s="21" t="s">
        <v>920</v>
      </c>
      <c r="B253" s="21" t="s">
        <v>921</v>
      </c>
      <c r="C253" s="21" t="s">
        <v>372</v>
      </c>
      <c r="D253" s="21" t="s">
        <v>373</v>
      </c>
      <c r="E253" s="21" t="s">
        <v>235</v>
      </c>
      <c r="F253" s="21" t="s">
        <v>922</v>
      </c>
      <c r="G253" s="21" t="s">
        <v>237</v>
      </c>
      <c r="H253" s="21" t="s">
        <v>238</v>
      </c>
      <c r="I253" s="23">
        <v>-1</v>
      </c>
      <c r="J253" s="23">
        <v>1224</v>
      </c>
      <c r="K253" s="21" t="s">
        <v>923</v>
      </c>
      <c r="L253" s="21" t="s">
        <v>923</v>
      </c>
      <c r="M253" s="21">
        <v>44061</v>
      </c>
      <c r="O253" t="s">
        <v>2868</v>
      </c>
    </row>
    <row r="254" spans="1:15">
      <c r="A254" s="21" t="s">
        <v>924</v>
      </c>
      <c r="B254" s="21" t="s">
        <v>925</v>
      </c>
      <c r="C254" s="21" t="s">
        <v>242</v>
      </c>
      <c r="D254" s="21" t="s">
        <v>243</v>
      </c>
      <c r="E254" s="21" t="s">
        <v>235</v>
      </c>
      <c r="F254" s="21" t="s">
        <v>926</v>
      </c>
      <c r="G254" s="21" t="s">
        <v>237</v>
      </c>
      <c r="H254" s="21" t="s">
        <v>238</v>
      </c>
      <c r="I254" s="23">
        <v>-1</v>
      </c>
      <c r="J254" s="23">
        <v>328</v>
      </c>
      <c r="K254" s="21" t="s">
        <v>927</v>
      </c>
      <c r="L254" s="21" t="s">
        <v>927</v>
      </c>
      <c r="M254" s="21">
        <v>44060</v>
      </c>
      <c r="O254" t="s">
        <v>2868</v>
      </c>
    </row>
    <row r="255" spans="1:15">
      <c r="A255" s="21" t="s">
        <v>928</v>
      </c>
      <c r="B255" s="21" t="s">
        <v>929</v>
      </c>
      <c r="C255" s="21" t="s">
        <v>432</v>
      </c>
      <c r="D255" s="21" t="s">
        <v>433</v>
      </c>
      <c r="E255" s="21" t="s">
        <v>235</v>
      </c>
      <c r="F255" s="21" t="s">
        <v>930</v>
      </c>
      <c r="G255" s="21" t="s">
        <v>237</v>
      </c>
      <c r="H255" s="21" t="s">
        <v>238</v>
      </c>
      <c r="I255" s="23">
        <v>-1</v>
      </c>
      <c r="J255" s="23">
        <v>622</v>
      </c>
      <c r="K255" s="21" t="s">
        <v>931</v>
      </c>
      <c r="L255" s="21" t="s">
        <v>931</v>
      </c>
      <c r="M255" s="21">
        <v>44060</v>
      </c>
      <c r="O255" t="s">
        <v>2868</v>
      </c>
    </row>
    <row r="256" spans="1:15">
      <c r="A256" s="21" t="s">
        <v>928</v>
      </c>
      <c r="B256" s="21" t="s">
        <v>929</v>
      </c>
      <c r="C256" s="21" t="s">
        <v>328</v>
      </c>
      <c r="D256" s="21" t="s">
        <v>329</v>
      </c>
      <c r="E256" s="21" t="s">
        <v>235</v>
      </c>
      <c r="F256" s="21" t="s">
        <v>930</v>
      </c>
      <c r="G256" s="21" t="s">
        <v>237</v>
      </c>
      <c r="H256" s="21" t="s">
        <v>238</v>
      </c>
      <c r="I256" s="23">
        <v>-1</v>
      </c>
      <c r="J256" s="23">
        <v>301</v>
      </c>
      <c r="K256" s="21" t="s">
        <v>931</v>
      </c>
      <c r="L256" s="21" t="s">
        <v>931</v>
      </c>
      <c r="M256" s="21">
        <v>44060</v>
      </c>
      <c r="O256" t="s">
        <v>2868</v>
      </c>
    </row>
    <row r="257" spans="1:15">
      <c r="A257" s="21" t="s">
        <v>928</v>
      </c>
      <c r="B257" s="21" t="s">
        <v>929</v>
      </c>
      <c r="C257" s="21" t="s">
        <v>342</v>
      </c>
      <c r="D257" s="21" t="s">
        <v>343</v>
      </c>
      <c r="E257" s="21" t="s">
        <v>235</v>
      </c>
      <c r="F257" s="21" t="s">
        <v>930</v>
      </c>
      <c r="G257" s="21" t="s">
        <v>237</v>
      </c>
      <c r="H257" s="21" t="s">
        <v>238</v>
      </c>
      <c r="I257" s="23">
        <v>-1</v>
      </c>
      <c r="J257" s="23">
        <v>4142</v>
      </c>
      <c r="K257" s="21" t="s">
        <v>931</v>
      </c>
      <c r="L257" s="21" t="s">
        <v>931</v>
      </c>
      <c r="M257" s="21">
        <v>44060</v>
      </c>
      <c r="O257" t="s">
        <v>2868</v>
      </c>
    </row>
    <row r="258" spans="1:15">
      <c r="A258" s="21" t="s">
        <v>932</v>
      </c>
      <c r="B258" s="21" t="s">
        <v>933</v>
      </c>
      <c r="C258" s="21" t="s">
        <v>432</v>
      </c>
      <c r="D258" s="21" t="s">
        <v>433</v>
      </c>
      <c r="E258" s="21" t="s">
        <v>235</v>
      </c>
      <c r="F258" s="21" t="s">
        <v>934</v>
      </c>
      <c r="G258" s="21" t="s">
        <v>237</v>
      </c>
      <c r="H258" s="21" t="s">
        <v>238</v>
      </c>
      <c r="I258" s="23">
        <v>-1</v>
      </c>
      <c r="J258" s="23">
        <v>623</v>
      </c>
      <c r="K258" s="21" t="s">
        <v>935</v>
      </c>
      <c r="L258" s="21" t="s">
        <v>935</v>
      </c>
      <c r="M258" s="21">
        <v>44060</v>
      </c>
      <c r="O258" t="s">
        <v>2868</v>
      </c>
    </row>
    <row r="259" spans="1:15">
      <c r="A259" s="21" t="s">
        <v>932</v>
      </c>
      <c r="B259" s="21" t="s">
        <v>933</v>
      </c>
      <c r="C259" s="21" t="s">
        <v>314</v>
      </c>
      <c r="D259" s="21" t="s">
        <v>315</v>
      </c>
      <c r="E259" s="21" t="s">
        <v>235</v>
      </c>
      <c r="F259" s="21" t="s">
        <v>934</v>
      </c>
      <c r="G259" s="21" t="s">
        <v>237</v>
      </c>
      <c r="H259" s="21" t="s">
        <v>238</v>
      </c>
      <c r="I259" s="23">
        <v>-1</v>
      </c>
      <c r="J259" s="23">
        <v>3679</v>
      </c>
      <c r="K259" s="21" t="s">
        <v>935</v>
      </c>
      <c r="L259" s="21" t="s">
        <v>935</v>
      </c>
      <c r="M259" s="21">
        <v>44060</v>
      </c>
      <c r="O259" t="s">
        <v>2868</v>
      </c>
    </row>
    <row r="260" spans="1:15">
      <c r="A260" s="21" t="s">
        <v>932</v>
      </c>
      <c r="B260" s="21" t="s">
        <v>933</v>
      </c>
      <c r="C260" s="21" t="s">
        <v>342</v>
      </c>
      <c r="D260" s="21" t="s">
        <v>343</v>
      </c>
      <c r="E260" s="21" t="s">
        <v>235</v>
      </c>
      <c r="F260" s="21" t="s">
        <v>934</v>
      </c>
      <c r="G260" s="21" t="s">
        <v>237</v>
      </c>
      <c r="H260" s="21" t="s">
        <v>238</v>
      </c>
      <c r="I260" s="23">
        <v>-1</v>
      </c>
      <c r="J260" s="23">
        <v>4143</v>
      </c>
      <c r="K260" s="21" t="s">
        <v>935</v>
      </c>
      <c r="L260" s="21" t="s">
        <v>935</v>
      </c>
      <c r="M260" s="21">
        <v>44060</v>
      </c>
      <c r="O260" t="s">
        <v>2868</v>
      </c>
    </row>
    <row r="261" spans="1:15">
      <c r="A261" s="21" t="s">
        <v>936</v>
      </c>
      <c r="B261" s="21" t="s">
        <v>937</v>
      </c>
      <c r="C261" s="21" t="s">
        <v>378</v>
      </c>
      <c r="D261" s="21" t="s">
        <v>379</v>
      </c>
      <c r="E261" s="21" t="s">
        <v>235</v>
      </c>
      <c r="F261" s="21" t="s">
        <v>938</v>
      </c>
      <c r="G261" s="21" t="s">
        <v>237</v>
      </c>
      <c r="H261" s="21" t="s">
        <v>238</v>
      </c>
      <c r="I261" s="23">
        <v>-1</v>
      </c>
      <c r="J261" s="23">
        <v>61</v>
      </c>
      <c r="K261" s="21" t="s">
        <v>939</v>
      </c>
      <c r="L261" s="21" t="s">
        <v>939</v>
      </c>
      <c r="M261" s="21">
        <v>44060</v>
      </c>
      <c r="O261" t="s">
        <v>2868</v>
      </c>
    </row>
    <row r="262" spans="1:15">
      <c r="A262" s="21" t="s">
        <v>936</v>
      </c>
      <c r="B262" s="21" t="s">
        <v>937</v>
      </c>
      <c r="C262" s="21" t="s">
        <v>342</v>
      </c>
      <c r="D262" s="21" t="s">
        <v>343</v>
      </c>
      <c r="E262" s="21" t="s">
        <v>235</v>
      </c>
      <c r="F262" s="21" t="s">
        <v>938</v>
      </c>
      <c r="G262" s="21" t="s">
        <v>237</v>
      </c>
      <c r="H262" s="21" t="s">
        <v>238</v>
      </c>
      <c r="I262" s="23">
        <v>-1</v>
      </c>
      <c r="J262" s="23">
        <v>4144</v>
      </c>
      <c r="K262" s="21" t="s">
        <v>939</v>
      </c>
      <c r="L262" s="21" t="s">
        <v>939</v>
      </c>
      <c r="M262" s="21">
        <v>44060</v>
      </c>
      <c r="O262" t="s">
        <v>2868</v>
      </c>
    </row>
    <row r="263" spans="1:15">
      <c r="A263" s="21" t="s">
        <v>940</v>
      </c>
      <c r="B263" s="21" t="s">
        <v>941</v>
      </c>
      <c r="C263" s="21" t="s">
        <v>254</v>
      </c>
      <c r="D263" s="21" t="s">
        <v>255</v>
      </c>
      <c r="E263" s="21" t="s">
        <v>235</v>
      </c>
      <c r="F263" s="21" t="s">
        <v>942</v>
      </c>
      <c r="G263" s="21" t="s">
        <v>237</v>
      </c>
      <c r="H263" s="21" t="s">
        <v>238</v>
      </c>
      <c r="I263" s="23">
        <v>-1</v>
      </c>
      <c r="J263" s="23">
        <v>701</v>
      </c>
      <c r="K263" s="21" t="s">
        <v>943</v>
      </c>
      <c r="L263" s="21" t="s">
        <v>943</v>
      </c>
      <c r="M263" s="21">
        <v>44060</v>
      </c>
      <c r="O263" t="s">
        <v>2868</v>
      </c>
    </row>
    <row r="264" spans="1:15">
      <c r="A264" s="21" t="s">
        <v>944</v>
      </c>
      <c r="B264" s="21" t="s">
        <v>945</v>
      </c>
      <c r="C264" s="21" t="s">
        <v>360</v>
      </c>
      <c r="D264" s="21" t="s">
        <v>361</v>
      </c>
      <c r="E264" s="21" t="s">
        <v>235</v>
      </c>
      <c r="F264" s="21" t="s">
        <v>946</v>
      </c>
      <c r="G264" s="21" t="s">
        <v>237</v>
      </c>
      <c r="H264" s="21" t="s">
        <v>238</v>
      </c>
      <c r="I264" s="23">
        <v>-1</v>
      </c>
      <c r="J264" s="23">
        <v>4168</v>
      </c>
      <c r="K264" s="21" t="s">
        <v>947</v>
      </c>
      <c r="L264" s="21" t="s">
        <v>947</v>
      </c>
      <c r="M264" s="21">
        <v>44060</v>
      </c>
      <c r="O264" t="s">
        <v>2868</v>
      </c>
    </row>
    <row r="265" spans="1:15">
      <c r="A265" s="21" t="s">
        <v>1344</v>
      </c>
      <c r="B265" s="21" t="s">
        <v>1345</v>
      </c>
      <c r="C265" s="21" t="s">
        <v>324</v>
      </c>
      <c r="D265" s="21" t="s">
        <v>325</v>
      </c>
      <c r="E265" s="21" t="s">
        <v>235</v>
      </c>
      <c r="F265" s="21" t="s">
        <v>1346</v>
      </c>
      <c r="G265" s="21" t="s">
        <v>237</v>
      </c>
      <c r="H265" s="21" t="s">
        <v>238</v>
      </c>
      <c r="I265" s="23">
        <v>-1</v>
      </c>
      <c r="J265" s="23">
        <v>128</v>
      </c>
      <c r="K265" s="21" t="s">
        <v>1347</v>
      </c>
      <c r="L265" s="21" t="s">
        <v>1347</v>
      </c>
      <c r="M265" s="21">
        <v>44059</v>
      </c>
      <c r="O265" t="s">
        <v>2868</v>
      </c>
    </row>
    <row r="266" spans="1:15">
      <c r="A266" s="21" t="s">
        <v>1344</v>
      </c>
      <c r="B266" s="21" t="s">
        <v>1345</v>
      </c>
      <c r="C266" s="21" t="s">
        <v>294</v>
      </c>
      <c r="D266" s="21" t="s">
        <v>295</v>
      </c>
      <c r="E266" s="21" t="s">
        <v>235</v>
      </c>
      <c r="F266" s="21" t="s">
        <v>1346</v>
      </c>
      <c r="G266" s="21" t="s">
        <v>237</v>
      </c>
      <c r="H266" s="21" t="s">
        <v>238</v>
      </c>
      <c r="I266" s="23">
        <v>-1</v>
      </c>
      <c r="J266" s="23">
        <v>738</v>
      </c>
      <c r="K266" s="21" t="s">
        <v>1347</v>
      </c>
      <c r="L266" s="21" t="s">
        <v>1347</v>
      </c>
      <c r="M266" s="21">
        <v>44059</v>
      </c>
      <c r="O266" t="s">
        <v>2868</v>
      </c>
    </row>
    <row r="267" spans="1:15">
      <c r="A267" s="21" t="s">
        <v>1344</v>
      </c>
      <c r="B267" s="21" t="s">
        <v>1345</v>
      </c>
      <c r="C267" s="21" t="s">
        <v>233</v>
      </c>
      <c r="D267" s="21" t="s">
        <v>234</v>
      </c>
      <c r="E267" s="21" t="s">
        <v>235</v>
      </c>
      <c r="F267" s="21" t="s">
        <v>1346</v>
      </c>
      <c r="G267" s="21" t="s">
        <v>237</v>
      </c>
      <c r="H267" s="21" t="s">
        <v>238</v>
      </c>
      <c r="I267" s="23">
        <v>-1</v>
      </c>
      <c r="J267" s="23">
        <v>98</v>
      </c>
      <c r="K267" s="21" t="s">
        <v>1347</v>
      </c>
      <c r="L267" s="21" t="s">
        <v>1347</v>
      </c>
      <c r="M267" s="21">
        <v>44059</v>
      </c>
      <c r="O267" t="s">
        <v>2868</v>
      </c>
    </row>
    <row r="268" spans="1:15">
      <c r="A268" s="21" t="s">
        <v>1344</v>
      </c>
      <c r="B268" s="21" t="s">
        <v>1345</v>
      </c>
      <c r="C268" s="21" t="s">
        <v>268</v>
      </c>
      <c r="D268" s="21" t="s">
        <v>269</v>
      </c>
      <c r="E268" s="21" t="s">
        <v>235</v>
      </c>
      <c r="F268" s="21" t="s">
        <v>1346</v>
      </c>
      <c r="G268" s="21" t="s">
        <v>237</v>
      </c>
      <c r="H268" s="21" t="s">
        <v>238</v>
      </c>
      <c r="I268" s="23">
        <v>-1</v>
      </c>
      <c r="J268" s="23">
        <v>426</v>
      </c>
      <c r="K268" s="21" t="s">
        <v>1347</v>
      </c>
      <c r="L268" s="21" t="s">
        <v>1347</v>
      </c>
      <c r="M268" s="21">
        <v>44059</v>
      </c>
      <c r="O268" t="s">
        <v>2868</v>
      </c>
    </row>
    <row r="269" spans="1:15">
      <c r="A269" s="21" t="s">
        <v>1348</v>
      </c>
      <c r="B269" s="21" t="s">
        <v>1349</v>
      </c>
      <c r="C269" s="21" t="s">
        <v>372</v>
      </c>
      <c r="D269" s="21" t="s">
        <v>373</v>
      </c>
      <c r="E269" s="21" t="s">
        <v>235</v>
      </c>
      <c r="F269" s="21" t="s">
        <v>1350</v>
      </c>
      <c r="G269" s="21" t="s">
        <v>237</v>
      </c>
      <c r="H269" s="21" t="s">
        <v>238</v>
      </c>
      <c r="I269" s="23">
        <v>-1</v>
      </c>
      <c r="J269" s="23">
        <v>1225</v>
      </c>
      <c r="K269" s="21" t="s">
        <v>1351</v>
      </c>
      <c r="L269" s="21" t="s">
        <v>1351</v>
      </c>
      <c r="M269" s="21">
        <v>44059</v>
      </c>
      <c r="O269" t="s">
        <v>2868</v>
      </c>
    </row>
    <row r="270" spans="1:15">
      <c r="A270" s="21" t="s">
        <v>1352</v>
      </c>
      <c r="B270" s="21" t="s">
        <v>1353</v>
      </c>
      <c r="C270" s="21" t="s">
        <v>254</v>
      </c>
      <c r="D270" s="21" t="s">
        <v>255</v>
      </c>
      <c r="E270" s="21" t="s">
        <v>235</v>
      </c>
      <c r="F270" s="21" t="s">
        <v>1354</v>
      </c>
      <c r="G270" s="21" t="s">
        <v>237</v>
      </c>
      <c r="H270" s="21" t="s">
        <v>238</v>
      </c>
      <c r="I270" s="23">
        <v>-1</v>
      </c>
      <c r="J270" s="23">
        <v>702</v>
      </c>
      <c r="K270" s="21" t="s">
        <v>1355</v>
      </c>
      <c r="L270" s="21" t="s">
        <v>1355</v>
      </c>
      <c r="M270" s="21">
        <v>44059</v>
      </c>
      <c r="O270" t="s">
        <v>2868</v>
      </c>
    </row>
    <row r="271" spans="1:15">
      <c r="A271" s="21" t="s">
        <v>1356</v>
      </c>
      <c r="B271" s="21" t="s">
        <v>1357</v>
      </c>
      <c r="C271" s="21" t="s">
        <v>388</v>
      </c>
      <c r="D271" s="21" t="s">
        <v>389</v>
      </c>
      <c r="E271" s="21" t="s">
        <v>235</v>
      </c>
      <c r="F271" s="21" t="s">
        <v>1358</v>
      </c>
      <c r="G271" s="21" t="s">
        <v>237</v>
      </c>
      <c r="H271" s="21" t="s">
        <v>238</v>
      </c>
      <c r="I271" s="23">
        <v>-1</v>
      </c>
      <c r="J271" s="23">
        <v>317</v>
      </c>
      <c r="K271" s="21" t="s">
        <v>1359</v>
      </c>
      <c r="L271" s="21" t="s">
        <v>1359</v>
      </c>
      <c r="M271" s="21">
        <v>44059</v>
      </c>
      <c r="O271" t="s">
        <v>2868</v>
      </c>
    </row>
    <row r="272" spans="1:15">
      <c r="A272" s="21" t="s">
        <v>1356</v>
      </c>
      <c r="B272" s="21" t="s">
        <v>1357</v>
      </c>
      <c r="C272" s="21" t="s">
        <v>392</v>
      </c>
      <c r="D272" s="21" t="s">
        <v>393</v>
      </c>
      <c r="E272" s="21" t="s">
        <v>235</v>
      </c>
      <c r="F272" s="21" t="s">
        <v>1358</v>
      </c>
      <c r="G272" s="21" t="s">
        <v>237</v>
      </c>
      <c r="H272" s="21" t="s">
        <v>238</v>
      </c>
      <c r="I272" s="23">
        <v>-1</v>
      </c>
      <c r="J272" s="23">
        <v>57</v>
      </c>
      <c r="K272" s="21" t="s">
        <v>1359</v>
      </c>
      <c r="L272" s="21" t="s">
        <v>1359</v>
      </c>
      <c r="M272" s="21">
        <v>44059</v>
      </c>
      <c r="O272" t="s">
        <v>2868</v>
      </c>
    </row>
    <row r="273" spans="1:15">
      <c r="A273" s="21" t="s">
        <v>1356</v>
      </c>
      <c r="B273" s="21" t="s">
        <v>1357</v>
      </c>
      <c r="C273" s="21" t="s">
        <v>268</v>
      </c>
      <c r="D273" s="21" t="s">
        <v>269</v>
      </c>
      <c r="E273" s="21" t="s">
        <v>235</v>
      </c>
      <c r="F273" s="21" t="s">
        <v>1358</v>
      </c>
      <c r="G273" s="21" t="s">
        <v>237</v>
      </c>
      <c r="H273" s="21" t="s">
        <v>238</v>
      </c>
      <c r="I273" s="23">
        <v>-1</v>
      </c>
      <c r="J273" s="23">
        <v>427</v>
      </c>
      <c r="K273" s="21" t="s">
        <v>1359</v>
      </c>
      <c r="L273" s="21" t="s">
        <v>1359</v>
      </c>
      <c r="M273" s="21">
        <v>44059</v>
      </c>
      <c r="O273" t="s">
        <v>2868</v>
      </c>
    </row>
    <row r="274" spans="1:15">
      <c r="A274" s="21" t="s">
        <v>615</v>
      </c>
      <c r="B274" s="21" t="s">
        <v>616</v>
      </c>
      <c r="C274" s="21" t="s">
        <v>406</v>
      </c>
      <c r="D274" s="21" t="s">
        <v>407</v>
      </c>
      <c r="E274" s="21" t="s">
        <v>235</v>
      </c>
      <c r="F274" s="21" t="s">
        <v>598</v>
      </c>
      <c r="G274" s="21" t="s">
        <v>237</v>
      </c>
      <c r="H274" s="21" t="s">
        <v>238</v>
      </c>
      <c r="I274" s="23">
        <v>-1</v>
      </c>
      <c r="J274" s="23">
        <v>484</v>
      </c>
      <c r="K274" s="21" t="s">
        <v>597</v>
      </c>
      <c r="L274" s="21" t="s">
        <v>597</v>
      </c>
      <c r="M274" s="21">
        <v>44058</v>
      </c>
      <c r="O274" t="s">
        <v>2868</v>
      </c>
    </row>
    <row r="275" spans="1:15">
      <c r="A275" s="21" t="s">
        <v>615</v>
      </c>
      <c r="B275" s="21" t="s">
        <v>616</v>
      </c>
      <c r="C275" s="21" t="s">
        <v>314</v>
      </c>
      <c r="D275" s="21" t="s">
        <v>315</v>
      </c>
      <c r="E275" s="21" t="s">
        <v>235</v>
      </c>
      <c r="F275" s="21" t="s">
        <v>598</v>
      </c>
      <c r="G275" s="21" t="s">
        <v>237</v>
      </c>
      <c r="H275" s="21" t="s">
        <v>238</v>
      </c>
      <c r="I275" s="23">
        <v>-1</v>
      </c>
      <c r="J275" s="23">
        <v>3680</v>
      </c>
      <c r="K275" s="21" t="s">
        <v>597</v>
      </c>
      <c r="L275" s="21" t="s">
        <v>597</v>
      </c>
      <c r="M275" s="21">
        <v>44058</v>
      </c>
      <c r="O275" t="s">
        <v>2868</v>
      </c>
    </row>
    <row r="276" spans="1:15">
      <c r="A276" s="21" t="s">
        <v>617</v>
      </c>
      <c r="B276" s="21" t="s">
        <v>618</v>
      </c>
      <c r="C276" s="21" t="s">
        <v>254</v>
      </c>
      <c r="D276" s="21" t="s">
        <v>255</v>
      </c>
      <c r="E276" s="21" t="s">
        <v>235</v>
      </c>
      <c r="F276" s="21" t="s">
        <v>606</v>
      </c>
      <c r="G276" s="21" t="s">
        <v>237</v>
      </c>
      <c r="H276" s="21" t="s">
        <v>238</v>
      </c>
      <c r="I276" s="23">
        <v>-1</v>
      </c>
      <c r="J276" s="23">
        <v>703</v>
      </c>
      <c r="K276" s="21" t="s">
        <v>605</v>
      </c>
      <c r="L276" s="21" t="s">
        <v>605</v>
      </c>
      <c r="M276" s="21">
        <v>44058</v>
      </c>
      <c r="O276" t="s">
        <v>2868</v>
      </c>
    </row>
    <row r="277" spans="1:15">
      <c r="A277" s="21" t="s">
        <v>619</v>
      </c>
      <c r="B277" s="21" t="s">
        <v>620</v>
      </c>
      <c r="C277" s="21" t="s">
        <v>280</v>
      </c>
      <c r="D277" s="21" t="s">
        <v>281</v>
      </c>
      <c r="E277" s="21" t="s">
        <v>235</v>
      </c>
      <c r="F277" s="21" t="s">
        <v>604</v>
      </c>
      <c r="G277" s="21" t="s">
        <v>237</v>
      </c>
      <c r="H277" s="21" t="s">
        <v>238</v>
      </c>
      <c r="I277" s="23">
        <v>-1</v>
      </c>
      <c r="J277" s="23">
        <v>777</v>
      </c>
      <c r="K277" s="21" t="s">
        <v>603</v>
      </c>
      <c r="L277" s="21" t="s">
        <v>603</v>
      </c>
      <c r="M277" s="21">
        <v>44058</v>
      </c>
      <c r="O277" t="s">
        <v>2868</v>
      </c>
    </row>
    <row r="278" spans="1:15">
      <c r="A278" s="21" t="s">
        <v>621</v>
      </c>
      <c r="B278" s="21" t="s">
        <v>622</v>
      </c>
      <c r="C278" s="21" t="s">
        <v>324</v>
      </c>
      <c r="D278" s="21" t="s">
        <v>325</v>
      </c>
      <c r="E278" s="21" t="s">
        <v>235</v>
      </c>
      <c r="F278" s="21" t="s">
        <v>600</v>
      </c>
      <c r="G278" s="21" t="s">
        <v>237</v>
      </c>
      <c r="H278" s="21" t="s">
        <v>238</v>
      </c>
      <c r="I278" s="23">
        <v>-1</v>
      </c>
      <c r="J278" s="23">
        <v>129</v>
      </c>
      <c r="K278" s="21" t="s">
        <v>599</v>
      </c>
      <c r="L278" s="21" t="s">
        <v>599</v>
      </c>
      <c r="M278" s="21">
        <v>44058</v>
      </c>
      <c r="O278" t="s">
        <v>2868</v>
      </c>
    </row>
    <row r="279" spans="1:15">
      <c r="A279" s="21" t="s">
        <v>621</v>
      </c>
      <c r="B279" s="21" t="s">
        <v>622</v>
      </c>
      <c r="C279" s="21" t="s">
        <v>300</v>
      </c>
      <c r="D279" s="21" t="s">
        <v>301</v>
      </c>
      <c r="E279" s="21" t="s">
        <v>235</v>
      </c>
      <c r="F279" s="21" t="s">
        <v>600</v>
      </c>
      <c r="G279" s="21" t="s">
        <v>237</v>
      </c>
      <c r="H279" s="21" t="s">
        <v>238</v>
      </c>
      <c r="I279" s="23">
        <v>-2</v>
      </c>
      <c r="J279" s="23">
        <v>515</v>
      </c>
      <c r="K279" s="21" t="s">
        <v>599</v>
      </c>
      <c r="L279" s="21" t="s">
        <v>599</v>
      </c>
      <c r="M279" s="21">
        <v>44058</v>
      </c>
      <c r="O279" t="s">
        <v>2868</v>
      </c>
    </row>
    <row r="280" spans="1:15">
      <c r="A280" s="21" t="s">
        <v>623</v>
      </c>
      <c r="B280" s="21" t="s">
        <v>624</v>
      </c>
      <c r="C280" s="21" t="s">
        <v>274</v>
      </c>
      <c r="D280" s="21" t="s">
        <v>275</v>
      </c>
      <c r="E280" s="21" t="s">
        <v>235</v>
      </c>
      <c r="F280" s="21" t="s">
        <v>602</v>
      </c>
      <c r="G280" s="21" t="s">
        <v>237</v>
      </c>
      <c r="H280" s="21" t="s">
        <v>238</v>
      </c>
      <c r="I280" s="23">
        <v>-1</v>
      </c>
      <c r="J280" s="23">
        <v>5019</v>
      </c>
      <c r="K280" s="21" t="s">
        <v>601</v>
      </c>
      <c r="L280" s="21" t="s">
        <v>601</v>
      </c>
      <c r="M280" s="21">
        <v>44058</v>
      </c>
      <c r="O280" t="s">
        <v>2868</v>
      </c>
    </row>
    <row r="281" spans="1:15">
      <c r="A281" s="21" t="s">
        <v>625</v>
      </c>
      <c r="B281" s="21" t="s">
        <v>626</v>
      </c>
      <c r="C281" s="21" t="s">
        <v>274</v>
      </c>
      <c r="D281" s="21" t="s">
        <v>275</v>
      </c>
      <c r="E281" s="21" t="s">
        <v>235</v>
      </c>
      <c r="F281" s="21" t="s">
        <v>627</v>
      </c>
      <c r="G281" s="21" t="s">
        <v>237</v>
      </c>
      <c r="H281" s="21" t="s">
        <v>238</v>
      </c>
      <c r="I281" s="23">
        <v>-1</v>
      </c>
      <c r="J281" s="23">
        <v>5020</v>
      </c>
      <c r="K281" s="21" t="s">
        <v>592</v>
      </c>
      <c r="L281" s="21" t="s">
        <v>592</v>
      </c>
      <c r="M281" s="21">
        <v>44058</v>
      </c>
      <c r="O281" t="s">
        <v>2868</v>
      </c>
    </row>
    <row r="282" spans="1:15">
      <c r="A282" s="21" t="s">
        <v>628</v>
      </c>
      <c r="B282" s="21" t="s">
        <v>629</v>
      </c>
      <c r="C282" s="21" t="s">
        <v>254</v>
      </c>
      <c r="D282" s="21" t="s">
        <v>255</v>
      </c>
      <c r="E282" s="21" t="s">
        <v>235</v>
      </c>
      <c r="F282" s="21" t="s">
        <v>596</v>
      </c>
      <c r="G282" s="21" t="s">
        <v>237</v>
      </c>
      <c r="H282" s="21" t="s">
        <v>238</v>
      </c>
      <c r="I282" s="23">
        <v>-1</v>
      </c>
      <c r="J282" s="23">
        <v>704</v>
      </c>
      <c r="K282" s="21" t="s">
        <v>595</v>
      </c>
      <c r="L282" s="21" t="s">
        <v>595</v>
      </c>
      <c r="M282" s="21">
        <v>44058</v>
      </c>
      <c r="O282" t="s">
        <v>2868</v>
      </c>
    </row>
    <row r="283" spans="1:15">
      <c r="A283" s="21" t="s">
        <v>630</v>
      </c>
      <c r="B283" s="21" t="s">
        <v>631</v>
      </c>
      <c r="C283" s="21" t="s">
        <v>294</v>
      </c>
      <c r="D283" s="21" t="s">
        <v>295</v>
      </c>
      <c r="E283" s="21" t="s">
        <v>235</v>
      </c>
      <c r="F283" s="21" t="s">
        <v>594</v>
      </c>
      <c r="G283" s="21" t="s">
        <v>237</v>
      </c>
      <c r="H283" s="21" t="s">
        <v>238</v>
      </c>
      <c r="I283" s="23">
        <v>-1</v>
      </c>
      <c r="J283" s="23">
        <v>739</v>
      </c>
      <c r="K283" s="21" t="s">
        <v>593</v>
      </c>
      <c r="L283" s="21" t="s">
        <v>593</v>
      </c>
      <c r="M283" s="21">
        <v>44058</v>
      </c>
      <c r="O283" t="s">
        <v>2868</v>
      </c>
    </row>
    <row r="284" spans="1:15">
      <c r="A284" s="21" t="s">
        <v>630</v>
      </c>
      <c r="B284" s="21" t="s">
        <v>631</v>
      </c>
      <c r="C284" s="21" t="s">
        <v>300</v>
      </c>
      <c r="D284" s="21" t="s">
        <v>301</v>
      </c>
      <c r="E284" s="21" t="s">
        <v>235</v>
      </c>
      <c r="F284" s="21" t="s">
        <v>594</v>
      </c>
      <c r="G284" s="21" t="s">
        <v>237</v>
      </c>
      <c r="H284" s="21" t="s">
        <v>238</v>
      </c>
      <c r="I284" s="23">
        <v>-2</v>
      </c>
      <c r="J284" s="23">
        <v>517</v>
      </c>
      <c r="K284" s="21" t="s">
        <v>593</v>
      </c>
      <c r="L284" s="21" t="s">
        <v>593</v>
      </c>
      <c r="M284" s="21">
        <v>44058</v>
      </c>
      <c r="O284" t="s">
        <v>2868</v>
      </c>
    </row>
    <row r="285" spans="1:15">
      <c r="A285" s="21" t="s">
        <v>632</v>
      </c>
      <c r="B285" s="21" t="s">
        <v>633</v>
      </c>
      <c r="C285" s="21" t="s">
        <v>280</v>
      </c>
      <c r="D285" s="21" t="s">
        <v>281</v>
      </c>
      <c r="E285" s="21" t="s">
        <v>235</v>
      </c>
      <c r="F285" s="21" t="s">
        <v>634</v>
      </c>
      <c r="G285" s="21" t="s">
        <v>237</v>
      </c>
      <c r="H285" s="21" t="s">
        <v>238</v>
      </c>
      <c r="I285" s="23">
        <v>-1</v>
      </c>
      <c r="J285" s="23">
        <v>778</v>
      </c>
      <c r="K285" s="21" t="s">
        <v>591</v>
      </c>
      <c r="L285" s="21" t="s">
        <v>591</v>
      </c>
      <c r="M285" s="21">
        <v>44057</v>
      </c>
      <c r="O285" t="s">
        <v>2868</v>
      </c>
    </row>
    <row r="286" spans="1:15">
      <c r="A286" s="21" t="s">
        <v>635</v>
      </c>
      <c r="B286" s="21" t="s">
        <v>636</v>
      </c>
      <c r="C286" s="21" t="s">
        <v>254</v>
      </c>
      <c r="D286" s="21" t="s">
        <v>255</v>
      </c>
      <c r="E286" s="21" t="s">
        <v>235</v>
      </c>
      <c r="F286" s="21" t="s">
        <v>590</v>
      </c>
      <c r="G286" s="21" t="s">
        <v>237</v>
      </c>
      <c r="H286" s="21" t="s">
        <v>238</v>
      </c>
      <c r="I286" s="23">
        <v>-1</v>
      </c>
      <c r="J286" s="23">
        <v>705</v>
      </c>
      <c r="K286" s="21" t="s">
        <v>589</v>
      </c>
      <c r="L286" s="21" t="s">
        <v>589</v>
      </c>
      <c r="M286" s="21">
        <v>44057</v>
      </c>
      <c r="O286" t="s">
        <v>2868</v>
      </c>
    </row>
    <row r="287" spans="1:15">
      <c r="A287" s="21" t="s">
        <v>637</v>
      </c>
      <c r="B287" s="21" t="s">
        <v>638</v>
      </c>
      <c r="C287" s="21" t="s">
        <v>342</v>
      </c>
      <c r="D287" s="21" t="s">
        <v>343</v>
      </c>
      <c r="E287" s="21" t="s">
        <v>235</v>
      </c>
      <c r="F287" s="21" t="s">
        <v>639</v>
      </c>
      <c r="G287" s="21" t="s">
        <v>237</v>
      </c>
      <c r="H287" s="21" t="s">
        <v>238</v>
      </c>
      <c r="I287" s="23">
        <v>-1</v>
      </c>
      <c r="J287" s="23">
        <v>4145</v>
      </c>
      <c r="K287" s="21" t="s">
        <v>588</v>
      </c>
      <c r="L287" s="21" t="s">
        <v>588</v>
      </c>
      <c r="M287" s="21">
        <v>44057</v>
      </c>
      <c r="O287" t="s">
        <v>2868</v>
      </c>
    </row>
    <row r="288" spans="1:15">
      <c r="A288" s="21" t="s">
        <v>640</v>
      </c>
      <c r="B288" s="21" t="s">
        <v>641</v>
      </c>
      <c r="C288" s="21" t="s">
        <v>300</v>
      </c>
      <c r="D288" s="21" t="s">
        <v>301</v>
      </c>
      <c r="E288" s="21" t="s">
        <v>235</v>
      </c>
      <c r="F288" s="21" t="s">
        <v>585</v>
      </c>
      <c r="G288" s="21" t="s">
        <v>237</v>
      </c>
      <c r="H288" s="21" t="s">
        <v>238</v>
      </c>
      <c r="I288" s="23">
        <v>-1</v>
      </c>
      <c r="J288" s="23">
        <v>519</v>
      </c>
      <c r="K288" s="21" t="s">
        <v>584</v>
      </c>
      <c r="L288" s="21" t="s">
        <v>584</v>
      </c>
      <c r="M288" s="21">
        <v>44057</v>
      </c>
      <c r="O288" t="s">
        <v>2868</v>
      </c>
    </row>
    <row r="289" spans="1:15">
      <c r="A289" s="21" t="s">
        <v>642</v>
      </c>
      <c r="B289" s="21" t="s">
        <v>643</v>
      </c>
      <c r="C289" s="21" t="s">
        <v>274</v>
      </c>
      <c r="D289" s="21" t="s">
        <v>275</v>
      </c>
      <c r="E289" s="21" t="s">
        <v>235</v>
      </c>
      <c r="F289" s="21" t="s">
        <v>587</v>
      </c>
      <c r="G289" s="21" t="s">
        <v>237</v>
      </c>
      <c r="H289" s="21" t="s">
        <v>238</v>
      </c>
      <c r="I289" s="23">
        <v>-1</v>
      </c>
      <c r="J289" s="23">
        <v>5021</v>
      </c>
      <c r="K289" s="21" t="s">
        <v>586</v>
      </c>
      <c r="L289" s="21" t="s">
        <v>586</v>
      </c>
      <c r="M289" s="21">
        <v>44057</v>
      </c>
      <c r="O289" t="s">
        <v>2868</v>
      </c>
    </row>
    <row r="290" spans="1:15">
      <c r="A290" s="21" t="s">
        <v>644</v>
      </c>
      <c r="B290" s="21" t="s">
        <v>645</v>
      </c>
      <c r="C290" s="21" t="s">
        <v>254</v>
      </c>
      <c r="D290" s="21" t="s">
        <v>255</v>
      </c>
      <c r="E290" s="21" t="s">
        <v>235</v>
      </c>
      <c r="F290" s="21" t="s">
        <v>581</v>
      </c>
      <c r="G290" s="21" t="s">
        <v>237</v>
      </c>
      <c r="H290" s="21" t="s">
        <v>238</v>
      </c>
      <c r="I290" s="23">
        <v>-1</v>
      </c>
      <c r="J290" s="23">
        <v>706</v>
      </c>
      <c r="K290" s="21" t="s">
        <v>580</v>
      </c>
      <c r="L290" s="21" t="s">
        <v>580</v>
      </c>
      <c r="M290" s="21">
        <v>44057</v>
      </c>
      <c r="O290" t="s">
        <v>2868</v>
      </c>
    </row>
    <row r="291" spans="1:15">
      <c r="A291" s="21" t="s">
        <v>646</v>
      </c>
      <c r="B291" s="21" t="s">
        <v>647</v>
      </c>
      <c r="C291" s="21" t="s">
        <v>314</v>
      </c>
      <c r="D291" s="21" t="s">
        <v>315</v>
      </c>
      <c r="E291" s="21" t="s">
        <v>235</v>
      </c>
      <c r="F291" s="21" t="s">
        <v>583</v>
      </c>
      <c r="G291" s="21" t="s">
        <v>237</v>
      </c>
      <c r="H291" s="21" t="s">
        <v>238</v>
      </c>
      <c r="I291" s="23">
        <v>-2</v>
      </c>
      <c r="J291" s="23">
        <v>3681</v>
      </c>
      <c r="K291" s="21" t="s">
        <v>582</v>
      </c>
      <c r="L291" s="21" t="s">
        <v>582</v>
      </c>
      <c r="M291" s="21">
        <v>44057</v>
      </c>
      <c r="O291" t="s">
        <v>2868</v>
      </c>
    </row>
    <row r="292" spans="1:15">
      <c r="A292" s="21" t="s">
        <v>648</v>
      </c>
      <c r="B292" s="21" t="s">
        <v>649</v>
      </c>
      <c r="C292" s="21" t="s">
        <v>254</v>
      </c>
      <c r="D292" s="21" t="s">
        <v>255</v>
      </c>
      <c r="E292" s="21" t="s">
        <v>235</v>
      </c>
      <c r="F292" s="21" t="s">
        <v>572</v>
      </c>
      <c r="G292" s="21" t="s">
        <v>237</v>
      </c>
      <c r="H292" s="21" t="s">
        <v>238</v>
      </c>
      <c r="I292" s="23">
        <v>-1</v>
      </c>
      <c r="J292" s="23">
        <v>707</v>
      </c>
      <c r="K292" s="21" t="s">
        <v>571</v>
      </c>
      <c r="L292" s="21" t="s">
        <v>571</v>
      </c>
      <c r="M292" s="21">
        <v>44056</v>
      </c>
      <c r="O292" t="s">
        <v>2868</v>
      </c>
    </row>
    <row r="293" spans="1:15">
      <c r="A293" s="21" t="s">
        <v>650</v>
      </c>
      <c r="B293" s="21" t="s">
        <v>651</v>
      </c>
      <c r="C293" s="21" t="s">
        <v>274</v>
      </c>
      <c r="D293" s="21" t="s">
        <v>275</v>
      </c>
      <c r="E293" s="21" t="s">
        <v>235</v>
      </c>
      <c r="F293" s="21" t="s">
        <v>652</v>
      </c>
      <c r="G293" s="21" t="s">
        <v>237</v>
      </c>
      <c r="H293" s="21" t="s">
        <v>238</v>
      </c>
      <c r="I293" s="23">
        <v>-1</v>
      </c>
      <c r="J293" s="23">
        <v>5022</v>
      </c>
      <c r="K293" s="21" t="s">
        <v>577</v>
      </c>
      <c r="L293" s="21" t="s">
        <v>577</v>
      </c>
      <c r="M293" s="21">
        <v>44056</v>
      </c>
      <c r="O293" t="s">
        <v>2868</v>
      </c>
    </row>
    <row r="294" spans="1:15">
      <c r="A294" s="21" t="s">
        <v>653</v>
      </c>
      <c r="B294" s="21" t="s">
        <v>654</v>
      </c>
      <c r="C294" s="21" t="s">
        <v>372</v>
      </c>
      <c r="D294" s="21" t="s">
        <v>373</v>
      </c>
      <c r="E294" s="21" t="s">
        <v>235</v>
      </c>
      <c r="F294" s="21" t="s">
        <v>579</v>
      </c>
      <c r="G294" s="21" t="s">
        <v>237</v>
      </c>
      <c r="H294" s="21" t="s">
        <v>238</v>
      </c>
      <c r="I294" s="23">
        <v>-1</v>
      </c>
      <c r="J294" s="23">
        <v>1226</v>
      </c>
      <c r="K294" s="21" t="s">
        <v>578</v>
      </c>
      <c r="L294" s="21" t="s">
        <v>578</v>
      </c>
      <c r="M294" s="21">
        <v>44056</v>
      </c>
      <c r="O294" t="s">
        <v>2868</v>
      </c>
    </row>
    <row r="295" spans="1:15">
      <c r="A295" s="21" t="s">
        <v>655</v>
      </c>
      <c r="B295" s="21" t="s">
        <v>656</v>
      </c>
      <c r="C295" s="21" t="s">
        <v>254</v>
      </c>
      <c r="D295" s="21" t="s">
        <v>255</v>
      </c>
      <c r="E295" s="21" t="s">
        <v>235</v>
      </c>
      <c r="F295" s="21" t="s">
        <v>576</v>
      </c>
      <c r="G295" s="21" t="s">
        <v>237</v>
      </c>
      <c r="H295" s="21" t="s">
        <v>238</v>
      </c>
      <c r="I295" s="23">
        <v>-1</v>
      </c>
      <c r="J295" s="23">
        <v>708</v>
      </c>
      <c r="K295" s="21" t="s">
        <v>575</v>
      </c>
      <c r="L295" s="21" t="s">
        <v>575</v>
      </c>
      <c r="M295" s="21">
        <v>44056</v>
      </c>
      <c r="O295" t="s">
        <v>2868</v>
      </c>
    </row>
    <row r="296" spans="1:15">
      <c r="A296" s="21" t="s">
        <v>657</v>
      </c>
      <c r="B296" s="21" t="s">
        <v>658</v>
      </c>
      <c r="C296" s="21" t="s">
        <v>406</v>
      </c>
      <c r="D296" s="21" t="s">
        <v>407</v>
      </c>
      <c r="E296" s="21" t="s">
        <v>235</v>
      </c>
      <c r="F296" s="21" t="s">
        <v>569</v>
      </c>
      <c r="G296" s="21" t="s">
        <v>237</v>
      </c>
      <c r="H296" s="21" t="s">
        <v>238</v>
      </c>
      <c r="I296" s="23">
        <v>-1</v>
      </c>
      <c r="J296" s="23">
        <v>485</v>
      </c>
      <c r="K296" s="21" t="s">
        <v>568</v>
      </c>
      <c r="L296" s="21" t="s">
        <v>568</v>
      </c>
      <c r="M296" s="21">
        <v>44056</v>
      </c>
      <c r="O296" t="s">
        <v>2868</v>
      </c>
    </row>
    <row r="297" spans="1:15">
      <c r="A297" s="21" t="s">
        <v>659</v>
      </c>
      <c r="B297" s="21" t="s">
        <v>660</v>
      </c>
      <c r="C297" s="21" t="s">
        <v>300</v>
      </c>
      <c r="D297" s="21" t="s">
        <v>301</v>
      </c>
      <c r="E297" s="21" t="s">
        <v>235</v>
      </c>
      <c r="F297" s="21" t="s">
        <v>661</v>
      </c>
      <c r="G297" s="21" t="s">
        <v>237</v>
      </c>
      <c r="H297" s="21" t="s">
        <v>238</v>
      </c>
      <c r="I297" s="23">
        <v>-1</v>
      </c>
      <c r="J297" s="23">
        <v>520</v>
      </c>
      <c r="K297" s="21" t="s">
        <v>570</v>
      </c>
      <c r="L297" s="21" t="s">
        <v>570</v>
      </c>
      <c r="M297" s="21">
        <v>44056</v>
      </c>
      <c r="O297" t="s">
        <v>2868</v>
      </c>
    </row>
    <row r="298" spans="1:15">
      <c r="A298" s="21" t="s">
        <v>662</v>
      </c>
      <c r="B298" s="21" t="s">
        <v>663</v>
      </c>
      <c r="C298" s="21" t="s">
        <v>342</v>
      </c>
      <c r="D298" s="21" t="s">
        <v>343</v>
      </c>
      <c r="E298" s="21" t="s">
        <v>235</v>
      </c>
      <c r="F298" s="21" t="s">
        <v>574</v>
      </c>
      <c r="G298" s="21" t="s">
        <v>237</v>
      </c>
      <c r="H298" s="21" t="s">
        <v>238</v>
      </c>
      <c r="I298" s="23">
        <v>-1</v>
      </c>
      <c r="J298" s="23">
        <v>4146</v>
      </c>
      <c r="K298" s="21" t="s">
        <v>573</v>
      </c>
      <c r="L298" s="21" t="s">
        <v>573</v>
      </c>
      <c r="M298" s="21">
        <v>44056</v>
      </c>
      <c r="O298" t="s">
        <v>2868</v>
      </c>
    </row>
    <row r="299" spans="1:15">
      <c r="A299" s="21" t="s">
        <v>664</v>
      </c>
      <c r="B299" s="21" t="s">
        <v>665</v>
      </c>
      <c r="C299" s="21" t="s">
        <v>300</v>
      </c>
      <c r="D299" s="21" t="s">
        <v>301</v>
      </c>
      <c r="E299" s="21" t="s">
        <v>235</v>
      </c>
      <c r="F299" s="21" t="s">
        <v>564</v>
      </c>
      <c r="G299" s="21" t="s">
        <v>237</v>
      </c>
      <c r="H299" s="21" t="s">
        <v>238</v>
      </c>
      <c r="I299" s="23">
        <v>-1</v>
      </c>
      <c r="J299" s="23">
        <v>521</v>
      </c>
      <c r="K299" s="21" t="s">
        <v>563</v>
      </c>
      <c r="L299" s="21" t="s">
        <v>563</v>
      </c>
      <c r="M299" s="21">
        <v>44055</v>
      </c>
      <c r="O299" t="s">
        <v>2868</v>
      </c>
    </row>
    <row r="300" spans="1:15">
      <c r="A300" s="21" t="s">
        <v>664</v>
      </c>
      <c r="B300" s="21" t="s">
        <v>665</v>
      </c>
      <c r="C300" s="21" t="s">
        <v>268</v>
      </c>
      <c r="D300" s="21" t="s">
        <v>269</v>
      </c>
      <c r="E300" s="21" t="s">
        <v>235</v>
      </c>
      <c r="F300" s="21" t="s">
        <v>564</v>
      </c>
      <c r="G300" s="21" t="s">
        <v>237</v>
      </c>
      <c r="H300" s="21" t="s">
        <v>238</v>
      </c>
      <c r="I300" s="23">
        <v>-1</v>
      </c>
      <c r="J300" s="23">
        <v>428</v>
      </c>
      <c r="K300" s="21" t="s">
        <v>563</v>
      </c>
      <c r="L300" s="21" t="s">
        <v>563</v>
      </c>
      <c r="M300" s="21">
        <v>44055</v>
      </c>
      <c r="O300" t="s">
        <v>2868</v>
      </c>
    </row>
    <row r="301" spans="1:15">
      <c r="A301" s="21" t="s">
        <v>664</v>
      </c>
      <c r="B301" s="21" t="s">
        <v>665</v>
      </c>
      <c r="C301" s="21" t="s">
        <v>294</v>
      </c>
      <c r="D301" s="21" t="s">
        <v>295</v>
      </c>
      <c r="E301" s="21" t="s">
        <v>235</v>
      </c>
      <c r="F301" s="21" t="s">
        <v>666</v>
      </c>
      <c r="G301" s="21" t="s">
        <v>237</v>
      </c>
      <c r="H301" s="21" t="s">
        <v>238</v>
      </c>
      <c r="I301" s="23">
        <v>-1</v>
      </c>
      <c r="J301" s="23">
        <v>740</v>
      </c>
      <c r="K301" s="21" t="s">
        <v>563</v>
      </c>
      <c r="L301" s="21" t="s">
        <v>563</v>
      </c>
      <c r="M301" s="21">
        <v>44055</v>
      </c>
      <c r="O301" t="s">
        <v>2868</v>
      </c>
    </row>
    <row r="302" spans="1:15">
      <c r="A302" s="21" t="s">
        <v>667</v>
      </c>
      <c r="B302" s="21" t="s">
        <v>668</v>
      </c>
      <c r="C302" s="21" t="s">
        <v>318</v>
      </c>
      <c r="D302" s="21" t="s">
        <v>319</v>
      </c>
      <c r="E302" s="21" t="s">
        <v>235</v>
      </c>
      <c r="F302" s="21" t="s">
        <v>669</v>
      </c>
      <c r="G302" s="21" t="s">
        <v>237</v>
      </c>
      <c r="H302" s="21" t="s">
        <v>238</v>
      </c>
      <c r="I302" s="23">
        <v>-1</v>
      </c>
      <c r="J302" s="23">
        <v>533</v>
      </c>
      <c r="K302" s="21" t="s">
        <v>565</v>
      </c>
      <c r="L302" s="21" t="s">
        <v>565</v>
      </c>
      <c r="M302" s="21">
        <v>44055</v>
      </c>
      <c r="O302" t="s">
        <v>2868</v>
      </c>
    </row>
    <row r="303" spans="1:15">
      <c r="A303" s="21" t="s">
        <v>670</v>
      </c>
      <c r="B303" s="21" t="s">
        <v>671</v>
      </c>
      <c r="C303" s="21" t="s">
        <v>360</v>
      </c>
      <c r="D303" s="21" t="s">
        <v>361</v>
      </c>
      <c r="E303" s="21" t="s">
        <v>235</v>
      </c>
      <c r="F303" s="21" t="s">
        <v>567</v>
      </c>
      <c r="G303" s="21" t="s">
        <v>237</v>
      </c>
      <c r="H303" s="21" t="s">
        <v>238</v>
      </c>
      <c r="I303" s="23">
        <v>-1</v>
      </c>
      <c r="J303" s="23">
        <v>4169</v>
      </c>
      <c r="K303" s="21" t="s">
        <v>566</v>
      </c>
      <c r="L303" s="21" t="s">
        <v>566</v>
      </c>
      <c r="M303" s="21">
        <v>44055</v>
      </c>
      <c r="O303" t="s">
        <v>2868</v>
      </c>
    </row>
    <row r="304" spans="1:15">
      <c r="A304" s="21" t="s">
        <v>670</v>
      </c>
      <c r="B304" s="21" t="s">
        <v>671</v>
      </c>
      <c r="C304" s="21" t="s">
        <v>314</v>
      </c>
      <c r="D304" s="21" t="s">
        <v>315</v>
      </c>
      <c r="E304" s="21" t="s">
        <v>235</v>
      </c>
      <c r="F304" s="21" t="s">
        <v>567</v>
      </c>
      <c r="G304" s="21" t="s">
        <v>237</v>
      </c>
      <c r="H304" s="21" t="s">
        <v>238</v>
      </c>
      <c r="I304" s="23">
        <v>-1</v>
      </c>
      <c r="J304" s="23">
        <v>3683</v>
      </c>
      <c r="K304" s="21" t="s">
        <v>566</v>
      </c>
      <c r="L304" s="21" t="s">
        <v>566</v>
      </c>
      <c r="M304" s="21">
        <v>44055</v>
      </c>
      <c r="O304" t="s">
        <v>2868</v>
      </c>
    </row>
    <row r="305" spans="1:15">
      <c r="A305" s="21" t="s">
        <v>670</v>
      </c>
      <c r="B305" s="21" t="s">
        <v>671</v>
      </c>
      <c r="C305" s="21" t="s">
        <v>372</v>
      </c>
      <c r="D305" s="21" t="s">
        <v>373</v>
      </c>
      <c r="E305" s="21" t="s">
        <v>235</v>
      </c>
      <c r="F305" s="21" t="s">
        <v>567</v>
      </c>
      <c r="G305" s="21" t="s">
        <v>237</v>
      </c>
      <c r="H305" s="21" t="s">
        <v>238</v>
      </c>
      <c r="I305" s="23">
        <v>-1</v>
      </c>
      <c r="J305" s="23">
        <v>1227</v>
      </c>
      <c r="K305" s="21" t="s">
        <v>566</v>
      </c>
      <c r="L305" s="21" t="s">
        <v>566</v>
      </c>
      <c r="M305" s="21">
        <v>44055</v>
      </c>
      <c r="O305" t="s">
        <v>2868</v>
      </c>
    </row>
    <row r="306" spans="1:15">
      <c r="A306" s="21" t="s">
        <v>672</v>
      </c>
      <c r="B306" s="21" t="s">
        <v>673</v>
      </c>
      <c r="C306" s="21" t="s">
        <v>274</v>
      </c>
      <c r="D306" s="21" t="s">
        <v>275</v>
      </c>
      <c r="E306" s="21" t="s">
        <v>235</v>
      </c>
      <c r="F306" s="21" t="s">
        <v>558</v>
      </c>
      <c r="G306" s="21" t="s">
        <v>237</v>
      </c>
      <c r="H306" s="21" t="s">
        <v>238</v>
      </c>
      <c r="I306" s="23">
        <v>-1</v>
      </c>
      <c r="J306" s="23">
        <v>5023</v>
      </c>
      <c r="K306" s="21" t="s">
        <v>557</v>
      </c>
      <c r="L306" s="21" t="s">
        <v>557</v>
      </c>
      <c r="M306" s="21">
        <v>44055</v>
      </c>
      <c r="O306" t="s">
        <v>2868</v>
      </c>
    </row>
    <row r="307" spans="1:15">
      <c r="A307" s="21" t="s">
        <v>674</v>
      </c>
      <c r="B307" s="21" t="s">
        <v>675</v>
      </c>
      <c r="C307" s="21" t="s">
        <v>274</v>
      </c>
      <c r="D307" s="21" t="s">
        <v>275</v>
      </c>
      <c r="E307" s="21" t="s">
        <v>235</v>
      </c>
      <c r="F307" s="21" t="s">
        <v>560</v>
      </c>
      <c r="G307" s="21" t="s">
        <v>237</v>
      </c>
      <c r="H307" s="21" t="s">
        <v>238</v>
      </c>
      <c r="I307" s="23">
        <v>-1</v>
      </c>
      <c r="J307" s="23">
        <v>5024</v>
      </c>
      <c r="K307" s="21" t="s">
        <v>559</v>
      </c>
      <c r="L307" s="21" t="s">
        <v>559</v>
      </c>
      <c r="M307" s="21">
        <v>44055</v>
      </c>
      <c r="O307" t="s">
        <v>2868</v>
      </c>
    </row>
    <row r="308" spans="1:15">
      <c r="A308" s="21" t="s">
        <v>676</v>
      </c>
      <c r="B308" s="21" t="s">
        <v>677</v>
      </c>
      <c r="C308" s="21" t="s">
        <v>246</v>
      </c>
      <c r="D308" s="21" t="s">
        <v>247</v>
      </c>
      <c r="E308" s="21" t="s">
        <v>235</v>
      </c>
      <c r="F308" s="21" t="s">
        <v>562</v>
      </c>
      <c r="G308" s="21" t="s">
        <v>237</v>
      </c>
      <c r="H308" s="21" t="s">
        <v>238</v>
      </c>
      <c r="I308" s="23">
        <v>-1</v>
      </c>
      <c r="J308" s="23">
        <v>353</v>
      </c>
      <c r="K308" s="21" t="s">
        <v>561</v>
      </c>
      <c r="L308" s="21" t="s">
        <v>561</v>
      </c>
      <c r="M308" s="21">
        <v>44055</v>
      </c>
      <c r="O308" t="s">
        <v>2868</v>
      </c>
    </row>
    <row r="309" spans="1:15">
      <c r="A309" s="21" t="s">
        <v>676</v>
      </c>
      <c r="B309" s="21" t="s">
        <v>677</v>
      </c>
      <c r="C309" s="21" t="s">
        <v>300</v>
      </c>
      <c r="D309" s="21" t="s">
        <v>301</v>
      </c>
      <c r="E309" s="21" t="s">
        <v>235</v>
      </c>
      <c r="F309" s="21" t="s">
        <v>562</v>
      </c>
      <c r="G309" s="21" t="s">
        <v>237</v>
      </c>
      <c r="H309" s="21" t="s">
        <v>238</v>
      </c>
      <c r="I309" s="23">
        <v>-1</v>
      </c>
      <c r="J309" s="23">
        <v>522</v>
      </c>
      <c r="K309" s="21" t="s">
        <v>561</v>
      </c>
      <c r="L309" s="21" t="s">
        <v>561</v>
      </c>
      <c r="M309" s="21">
        <v>44055</v>
      </c>
      <c r="O309" t="s">
        <v>2868</v>
      </c>
    </row>
    <row r="310" spans="1:15">
      <c r="A310" s="21" t="s">
        <v>678</v>
      </c>
      <c r="B310" s="21" t="s">
        <v>679</v>
      </c>
      <c r="C310" s="21" t="s">
        <v>274</v>
      </c>
      <c r="D310" s="21" t="s">
        <v>275</v>
      </c>
      <c r="E310" s="21" t="s">
        <v>235</v>
      </c>
      <c r="F310" s="21" t="s">
        <v>556</v>
      </c>
      <c r="G310" s="21" t="s">
        <v>237</v>
      </c>
      <c r="H310" s="21" t="s">
        <v>238</v>
      </c>
      <c r="I310" s="23">
        <v>-1</v>
      </c>
      <c r="J310" s="23">
        <v>5025</v>
      </c>
      <c r="K310" s="21" t="s">
        <v>555</v>
      </c>
      <c r="L310" s="21" t="s">
        <v>555</v>
      </c>
      <c r="M310" s="21">
        <v>44054</v>
      </c>
      <c r="O310" t="s">
        <v>2868</v>
      </c>
    </row>
    <row r="311" spans="1:15">
      <c r="A311" s="21" t="s">
        <v>680</v>
      </c>
      <c r="B311" s="21" t="s">
        <v>681</v>
      </c>
      <c r="C311" s="21" t="s">
        <v>364</v>
      </c>
      <c r="D311" s="21" t="s">
        <v>365</v>
      </c>
      <c r="E311" s="21" t="s">
        <v>235</v>
      </c>
      <c r="F311" s="21" t="s">
        <v>682</v>
      </c>
      <c r="G311" s="21" t="s">
        <v>237</v>
      </c>
      <c r="H311" s="21" t="s">
        <v>238</v>
      </c>
      <c r="I311" s="23">
        <v>-1</v>
      </c>
      <c r="J311" s="23">
        <v>881</v>
      </c>
      <c r="K311" s="21" t="s">
        <v>554</v>
      </c>
      <c r="L311" s="21" t="s">
        <v>554</v>
      </c>
      <c r="M311" s="21">
        <v>44054</v>
      </c>
      <c r="O311" t="s">
        <v>2868</v>
      </c>
    </row>
    <row r="312" spans="1:15">
      <c r="A312" s="21" t="s">
        <v>683</v>
      </c>
      <c r="B312" s="21" t="s">
        <v>684</v>
      </c>
      <c r="C312" s="21" t="s">
        <v>270</v>
      </c>
      <c r="D312" s="21" t="s">
        <v>271</v>
      </c>
      <c r="E312" s="21" t="s">
        <v>235</v>
      </c>
      <c r="F312" s="21" t="s">
        <v>553</v>
      </c>
      <c r="G312" s="21" t="s">
        <v>237</v>
      </c>
      <c r="H312" s="21" t="s">
        <v>238</v>
      </c>
      <c r="I312" s="23">
        <v>-3</v>
      </c>
      <c r="J312" s="23">
        <v>168</v>
      </c>
      <c r="K312" s="21" t="s">
        <v>552</v>
      </c>
      <c r="L312" s="21" t="s">
        <v>552</v>
      </c>
      <c r="M312" s="21">
        <v>44054</v>
      </c>
      <c r="O312" t="s">
        <v>2868</v>
      </c>
    </row>
    <row r="313" spans="1:15">
      <c r="A313" s="21" t="s">
        <v>685</v>
      </c>
      <c r="B313" s="21" t="s">
        <v>686</v>
      </c>
      <c r="C313" s="21" t="s">
        <v>268</v>
      </c>
      <c r="D313" s="21" t="s">
        <v>269</v>
      </c>
      <c r="E313" s="21" t="s">
        <v>235</v>
      </c>
      <c r="F313" s="21" t="s">
        <v>551</v>
      </c>
      <c r="G313" s="21" t="s">
        <v>237</v>
      </c>
      <c r="H313" s="21" t="s">
        <v>238</v>
      </c>
      <c r="I313" s="23">
        <v>-1</v>
      </c>
      <c r="J313" s="23">
        <v>429</v>
      </c>
      <c r="K313" s="21" t="s">
        <v>550</v>
      </c>
      <c r="L313" s="21" t="s">
        <v>550</v>
      </c>
      <c r="M313" s="21">
        <v>44054</v>
      </c>
      <c r="O313" t="s">
        <v>2868</v>
      </c>
    </row>
    <row r="314" spans="1:15">
      <c r="A314" s="21" t="s">
        <v>687</v>
      </c>
      <c r="B314" s="21" t="s">
        <v>688</v>
      </c>
      <c r="C314" s="21" t="s">
        <v>274</v>
      </c>
      <c r="D314" s="21" t="s">
        <v>275</v>
      </c>
      <c r="E314" s="21" t="s">
        <v>235</v>
      </c>
      <c r="F314" s="21" t="s">
        <v>545</v>
      </c>
      <c r="G314" s="21" t="s">
        <v>237</v>
      </c>
      <c r="H314" s="21" t="s">
        <v>238</v>
      </c>
      <c r="I314" s="23">
        <v>-1</v>
      </c>
      <c r="J314" s="23">
        <v>5026</v>
      </c>
      <c r="K314" s="21" t="s">
        <v>544</v>
      </c>
      <c r="L314" s="21" t="s">
        <v>544</v>
      </c>
      <c r="M314" s="21">
        <v>44053</v>
      </c>
      <c r="O314" t="s">
        <v>2868</v>
      </c>
    </row>
    <row r="315" spans="1:15">
      <c r="A315" s="21" t="s">
        <v>689</v>
      </c>
      <c r="B315" s="21" t="s">
        <v>690</v>
      </c>
      <c r="C315" s="21" t="s">
        <v>280</v>
      </c>
      <c r="D315" s="21" t="s">
        <v>281</v>
      </c>
      <c r="E315" s="21" t="s">
        <v>235</v>
      </c>
      <c r="F315" s="21" t="s">
        <v>549</v>
      </c>
      <c r="G315" s="21" t="s">
        <v>237</v>
      </c>
      <c r="H315" s="21" t="s">
        <v>238</v>
      </c>
      <c r="I315" s="23">
        <v>-1</v>
      </c>
      <c r="J315" s="23">
        <v>779</v>
      </c>
      <c r="K315" s="21" t="s">
        <v>548</v>
      </c>
      <c r="L315" s="21" t="s">
        <v>548</v>
      </c>
      <c r="M315" s="21">
        <v>44053</v>
      </c>
      <c r="O315" t="s">
        <v>2868</v>
      </c>
    </row>
    <row r="316" spans="1:15">
      <c r="A316" s="21" t="s">
        <v>691</v>
      </c>
      <c r="B316" s="21" t="s">
        <v>692</v>
      </c>
      <c r="C316" s="21" t="s">
        <v>314</v>
      </c>
      <c r="D316" s="21" t="s">
        <v>315</v>
      </c>
      <c r="E316" s="21" t="s">
        <v>235</v>
      </c>
      <c r="F316" s="21" t="s">
        <v>547</v>
      </c>
      <c r="G316" s="21" t="s">
        <v>237</v>
      </c>
      <c r="H316" s="21" t="s">
        <v>238</v>
      </c>
      <c r="I316" s="23">
        <v>-1</v>
      </c>
      <c r="J316" s="23">
        <v>3684</v>
      </c>
      <c r="K316" s="21" t="s">
        <v>546</v>
      </c>
      <c r="L316" s="21" t="s">
        <v>546</v>
      </c>
      <c r="M316" s="21">
        <v>44053</v>
      </c>
      <c r="O316" t="s">
        <v>2868</v>
      </c>
    </row>
    <row r="317" spans="1:15">
      <c r="A317" s="21" t="s">
        <v>693</v>
      </c>
      <c r="B317" s="21" t="s">
        <v>694</v>
      </c>
      <c r="C317" s="21" t="s">
        <v>300</v>
      </c>
      <c r="D317" s="21" t="s">
        <v>301</v>
      </c>
      <c r="E317" s="21" t="s">
        <v>235</v>
      </c>
      <c r="F317" s="21" t="s">
        <v>695</v>
      </c>
      <c r="G317" s="21" t="s">
        <v>237</v>
      </c>
      <c r="H317" s="21" t="s">
        <v>238</v>
      </c>
      <c r="I317" s="23">
        <v>-1</v>
      </c>
      <c r="J317" s="23">
        <v>523</v>
      </c>
      <c r="K317" s="21" t="s">
        <v>515</v>
      </c>
      <c r="L317" s="21" t="s">
        <v>515</v>
      </c>
      <c r="M317" s="21">
        <v>44053</v>
      </c>
      <c r="O317" t="s">
        <v>2868</v>
      </c>
    </row>
    <row r="318" spans="1:15">
      <c r="A318" s="21" t="s">
        <v>696</v>
      </c>
      <c r="B318" s="21" t="s">
        <v>697</v>
      </c>
      <c r="C318" s="21" t="s">
        <v>254</v>
      </c>
      <c r="D318" s="21" t="s">
        <v>255</v>
      </c>
      <c r="E318" s="21" t="s">
        <v>235</v>
      </c>
      <c r="F318" s="21" t="s">
        <v>698</v>
      </c>
      <c r="G318" s="21" t="s">
        <v>237</v>
      </c>
      <c r="H318" s="21" t="s">
        <v>238</v>
      </c>
      <c r="I318" s="23">
        <v>-1</v>
      </c>
      <c r="J318" s="23">
        <v>709</v>
      </c>
      <c r="K318" s="21" t="s">
        <v>514</v>
      </c>
      <c r="L318" s="21" t="s">
        <v>514</v>
      </c>
      <c r="M318" s="21">
        <v>44053</v>
      </c>
      <c r="O318" t="s">
        <v>2868</v>
      </c>
    </row>
    <row r="319" spans="1:15">
      <c r="A319" s="21" t="s">
        <v>699</v>
      </c>
      <c r="B319" s="21" t="s">
        <v>700</v>
      </c>
      <c r="C319" s="21" t="s">
        <v>248</v>
      </c>
      <c r="D319" s="21" t="s">
        <v>249</v>
      </c>
      <c r="E319" s="21" t="s">
        <v>235</v>
      </c>
      <c r="F319" s="21" t="s">
        <v>542</v>
      </c>
      <c r="G319" s="21" t="s">
        <v>237</v>
      </c>
      <c r="H319" s="21" t="s">
        <v>238</v>
      </c>
      <c r="I319" s="23">
        <v>-1</v>
      </c>
      <c r="J319" s="23">
        <v>939</v>
      </c>
      <c r="K319" s="21" t="s">
        <v>541</v>
      </c>
      <c r="L319" s="21" t="s">
        <v>541</v>
      </c>
      <c r="M319" s="21">
        <v>44053</v>
      </c>
      <c r="O319" t="s">
        <v>2868</v>
      </c>
    </row>
    <row r="320" spans="1:15">
      <c r="A320" s="21" t="s">
        <v>701</v>
      </c>
      <c r="B320" s="21" t="s">
        <v>702</v>
      </c>
      <c r="C320" s="21" t="s">
        <v>388</v>
      </c>
      <c r="D320" s="21" t="s">
        <v>389</v>
      </c>
      <c r="E320" s="21" t="s">
        <v>235</v>
      </c>
      <c r="F320" s="21" t="s">
        <v>703</v>
      </c>
      <c r="G320" s="21" t="s">
        <v>237</v>
      </c>
      <c r="H320" s="21" t="s">
        <v>238</v>
      </c>
      <c r="I320" s="23">
        <v>-1</v>
      </c>
      <c r="J320" s="23">
        <v>318</v>
      </c>
      <c r="K320" s="21" t="s">
        <v>516</v>
      </c>
      <c r="L320" s="21" t="s">
        <v>516</v>
      </c>
      <c r="M320" s="21">
        <v>44053</v>
      </c>
      <c r="O320" t="s">
        <v>2868</v>
      </c>
    </row>
    <row r="321" spans="1:15">
      <c r="A321" s="21" t="s">
        <v>704</v>
      </c>
      <c r="B321" s="21" t="s">
        <v>705</v>
      </c>
      <c r="C321" s="21" t="s">
        <v>242</v>
      </c>
      <c r="D321" s="21" t="s">
        <v>243</v>
      </c>
      <c r="E321" s="21" t="s">
        <v>235</v>
      </c>
      <c r="F321" s="21" t="s">
        <v>706</v>
      </c>
      <c r="G321" s="21" t="s">
        <v>237</v>
      </c>
      <c r="H321" s="21" t="s">
        <v>238</v>
      </c>
      <c r="I321" s="23">
        <v>-1</v>
      </c>
      <c r="J321" s="23">
        <v>329</v>
      </c>
      <c r="K321" s="21" t="s">
        <v>543</v>
      </c>
      <c r="L321" s="21" t="s">
        <v>543</v>
      </c>
      <c r="M321" s="21">
        <v>44053</v>
      </c>
      <c r="O321" t="s">
        <v>2868</v>
      </c>
    </row>
    <row r="322" spans="1:15">
      <c r="A322" s="21" t="s">
        <v>704</v>
      </c>
      <c r="B322" s="21" t="s">
        <v>705</v>
      </c>
      <c r="C322" s="21" t="s">
        <v>246</v>
      </c>
      <c r="D322" s="21" t="s">
        <v>247</v>
      </c>
      <c r="E322" s="21" t="s">
        <v>235</v>
      </c>
      <c r="F322" s="21" t="s">
        <v>706</v>
      </c>
      <c r="G322" s="21" t="s">
        <v>237</v>
      </c>
      <c r="H322" s="21" t="s">
        <v>238</v>
      </c>
      <c r="I322" s="23">
        <v>-1</v>
      </c>
      <c r="J322" s="23">
        <v>354</v>
      </c>
      <c r="K322" s="21" t="s">
        <v>543</v>
      </c>
      <c r="L322" s="21" t="s">
        <v>543</v>
      </c>
      <c r="M322" s="21">
        <v>44053</v>
      </c>
      <c r="O322" t="s">
        <v>2868</v>
      </c>
    </row>
    <row r="323" spans="1:15">
      <c r="A323" s="21" t="s">
        <v>704</v>
      </c>
      <c r="B323" s="21" t="s">
        <v>705</v>
      </c>
      <c r="C323" s="21" t="s">
        <v>260</v>
      </c>
      <c r="D323" s="21" t="s">
        <v>261</v>
      </c>
      <c r="E323" s="21" t="s">
        <v>235</v>
      </c>
      <c r="F323" s="21" t="s">
        <v>706</v>
      </c>
      <c r="G323" s="21" t="s">
        <v>237</v>
      </c>
      <c r="H323" s="21" t="s">
        <v>238</v>
      </c>
      <c r="I323" s="23">
        <v>-1</v>
      </c>
      <c r="J323" s="23">
        <v>790</v>
      </c>
      <c r="K323" s="21" t="s">
        <v>543</v>
      </c>
      <c r="L323" s="21" t="s">
        <v>543</v>
      </c>
      <c r="M323" s="21">
        <v>44053</v>
      </c>
      <c r="O323" t="s">
        <v>2868</v>
      </c>
    </row>
    <row r="324" spans="1:15">
      <c r="A324" s="21" t="s">
        <v>704</v>
      </c>
      <c r="B324" s="21" t="s">
        <v>705</v>
      </c>
      <c r="C324" s="21" t="s">
        <v>290</v>
      </c>
      <c r="D324" s="21" t="s">
        <v>291</v>
      </c>
      <c r="E324" s="21" t="s">
        <v>235</v>
      </c>
      <c r="F324" s="21" t="s">
        <v>706</v>
      </c>
      <c r="G324" s="21" t="s">
        <v>237</v>
      </c>
      <c r="H324" s="21" t="s">
        <v>238</v>
      </c>
      <c r="I324" s="23">
        <v>-1</v>
      </c>
      <c r="J324" s="23">
        <v>397</v>
      </c>
      <c r="K324" s="21" t="s">
        <v>543</v>
      </c>
      <c r="L324" s="21" t="s">
        <v>543</v>
      </c>
      <c r="M324" s="21">
        <v>44053</v>
      </c>
      <c r="O324" t="s">
        <v>2868</v>
      </c>
    </row>
    <row r="325" spans="1:15">
      <c r="A325" s="21" t="s">
        <v>704</v>
      </c>
      <c r="B325" s="21" t="s">
        <v>705</v>
      </c>
      <c r="C325" s="21" t="s">
        <v>250</v>
      </c>
      <c r="D325" s="21" t="s">
        <v>251</v>
      </c>
      <c r="E325" s="21" t="s">
        <v>235</v>
      </c>
      <c r="F325" s="21" t="s">
        <v>706</v>
      </c>
      <c r="G325" s="21" t="s">
        <v>237</v>
      </c>
      <c r="H325" s="21" t="s">
        <v>238</v>
      </c>
      <c r="I325" s="23">
        <v>-1</v>
      </c>
      <c r="J325" s="23">
        <v>511</v>
      </c>
      <c r="K325" s="21" t="s">
        <v>543</v>
      </c>
      <c r="L325" s="21" t="s">
        <v>543</v>
      </c>
      <c r="M325" s="21">
        <v>44053</v>
      </c>
      <c r="O325" t="s">
        <v>2868</v>
      </c>
    </row>
    <row r="326" spans="1:15">
      <c r="A326" s="21" t="s">
        <v>231</v>
      </c>
      <c r="B326" s="21" t="s">
        <v>232</v>
      </c>
      <c r="C326" s="21" t="s">
        <v>233</v>
      </c>
      <c r="D326" s="21" t="s">
        <v>234</v>
      </c>
      <c r="E326" s="21" t="s">
        <v>235</v>
      </c>
      <c r="F326" s="21" t="s">
        <v>236</v>
      </c>
      <c r="G326" s="21" t="s">
        <v>237</v>
      </c>
      <c r="H326" s="21" t="s">
        <v>238</v>
      </c>
      <c r="I326" s="23">
        <v>-1</v>
      </c>
      <c r="J326" s="23">
        <v>99</v>
      </c>
      <c r="K326" s="21" t="s">
        <v>239</v>
      </c>
      <c r="L326" s="21" t="s">
        <v>239</v>
      </c>
      <c r="M326" s="21">
        <v>44052</v>
      </c>
      <c r="O326" t="s">
        <v>2868</v>
      </c>
    </row>
    <row r="327" spans="1:15">
      <c r="A327" s="21" t="s">
        <v>240</v>
      </c>
      <c r="B327" s="21" t="s">
        <v>241</v>
      </c>
      <c r="C327" s="21" t="s">
        <v>242</v>
      </c>
      <c r="D327" s="21" t="s">
        <v>243</v>
      </c>
      <c r="E327" s="21" t="s">
        <v>235</v>
      </c>
      <c r="F327" s="21" t="s">
        <v>244</v>
      </c>
      <c r="G327" s="21" t="s">
        <v>237</v>
      </c>
      <c r="H327" s="21" t="s">
        <v>238</v>
      </c>
      <c r="I327" s="23">
        <v>-1</v>
      </c>
      <c r="J327" s="23">
        <v>330</v>
      </c>
      <c r="K327" s="21" t="s">
        <v>245</v>
      </c>
      <c r="L327" s="21" t="s">
        <v>245</v>
      </c>
      <c r="M327" s="21">
        <v>44052</v>
      </c>
      <c r="O327" t="s">
        <v>2868</v>
      </c>
    </row>
    <row r="328" spans="1:15">
      <c r="A328" s="21" t="s">
        <v>240</v>
      </c>
      <c r="B328" s="21" t="s">
        <v>241</v>
      </c>
      <c r="C328" s="21" t="s">
        <v>246</v>
      </c>
      <c r="D328" s="21" t="s">
        <v>247</v>
      </c>
      <c r="E328" s="21" t="s">
        <v>235</v>
      </c>
      <c r="F328" s="21" t="s">
        <v>244</v>
      </c>
      <c r="G328" s="21" t="s">
        <v>237</v>
      </c>
      <c r="H328" s="21" t="s">
        <v>238</v>
      </c>
      <c r="I328" s="23">
        <v>-1</v>
      </c>
      <c r="J328" s="23">
        <v>355</v>
      </c>
      <c r="K328" s="21" t="s">
        <v>245</v>
      </c>
      <c r="L328" s="21" t="s">
        <v>245</v>
      </c>
      <c r="M328" s="21">
        <v>44052</v>
      </c>
      <c r="O328" t="s">
        <v>2868</v>
      </c>
    </row>
    <row r="329" spans="1:15">
      <c r="A329" s="21" t="s">
        <v>240</v>
      </c>
      <c r="B329" s="21" t="s">
        <v>241</v>
      </c>
      <c r="C329" s="21" t="s">
        <v>248</v>
      </c>
      <c r="D329" s="21" t="s">
        <v>249</v>
      </c>
      <c r="E329" s="21" t="s">
        <v>235</v>
      </c>
      <c r="F329" s="21" t="s">
        <v>244</v>
      </c>
      <c r="G329" s="21" t="s">
        <v>237</v>
      </c>
      <c r="H329" s="21" t="s">
        <v>238</v>
      </c>
      <c r="I329" s="23">
        <v>-1</v>
      </c>
      <c r="J329" s="23">
        <v>940</v>
      </c>
      <c r="K329" s="21" t="s">
        <v>245</v>
      </c>
      <c r="L329" s="21" t="s">
        <v>245</v>
      </c>
      <c r="M329" s="21">
        <v>44052</v>
      </c>
      <c r="O329" t="s">
        <v>2868</v>
      </c>
    </row>
    <row r="330" spans="1:15">
      <c r="A330" s="21" t="s">
        <v>240</v>
      </c>
      <c r="B330" s="21" t="s">
        <v>241</v>
      </c>
      <c r="C330" s="21" t="s">
        <v>250</v>
      </c>
      <c r="D330" s="21" t="s">
        <v>251</v>
      </c>
      <c r="E330" s="21" t="s">
        <v>235</v>
      </c>
      <c r="F330" s="21" t="s">
        <v>244</v>
      </c>
      <c r="G330" s="21" t="s">
        <v>237</v>
      </c>
      <c r="H330" s="21" t="s">
        <v>238</v>
      </c>
      <c r="I330" s="23">
        <v>-1</v>
      </c>
      <c r="J330" s="23">
        <v>512</v>
      </c>
      <c r="K330" s="21" t="s">
        <v>245</v>
      </c>
      <c r="L330" s="21" t="s">
        <v>245</v>
      </c>
      <c r="M330" s="21">
        <v>44052</v>
      </c>
      <c r="O330" t="s">
        <v>2868</v>
      </c>
    </row>
    <row r="331" spans="1:15">
      <c r="A331" s="21" t="s">
        <v>252</v>
      </c>
      <c r="B331" s="21" t="s">
        <v>253</v>
      </c>
      <c r="C331" s="21" t="s">
        <v>254</v>
      </c>
      <c r="D331" s="21" t="s">
        <v>255</v>
      </c>
      <c r="E331" s="21" t="s">
        <v>235</v>
      </c>
      <c r="F331" s="21" t="s">
        <v>256</v>
      </c>
      <c r="G331" s="21" t="s">
        <v>237</v>
      </c>
      <c r="H331" s="21" t="s">
        <v>238</v>
      </c>
      <c r="I331" s="23">
        <v>-1</v>
      </c>
      <c r="J331" s="23">
        <v>710</v>
      </c>
      <c r="K331" s="21" t="s">
        <v>257</v>
      </c>
      <c r="L331" s="21" t="s">
        <v>257</v>
      </c>
      <c r="M331" s="21">
        <v>44052</v>
      </c>
      <c r="O331" t="s">
        <v>2868</v>
      </c>
    </row>
    <row r="332" spans="1:15">
      <c r="A332" s="21" t="s">
        <v>258</v>
      </c>
      <c r="B332" s="21" t="s">
        <v>259</v>
      </c>
      <c r="C332" s="21" t="s">
        <v>260</v>
      </c>
      <c r="D332" s="21" t="s">
        <v>261</v>
      </c>
      <c r="E332" s="21" t="s">
        <v>235</v>
      </c>
      <c r="F332" s="21" t="s">
        <v>262</v>
      </c>
      <c r="G332" s="21" t="s">
        <v>237</v>
      </c>
      <c r="H332" s="21" t="s">
        <v>238</v>
      </c>
      <c r="I332" s="23">
        <v>-1</v>
      </c>
      <c r="J332" s="23">
        <v>791</v>
      </c>
      <c r="K332" s="21" t="s">
        <v>263</v>
      </c>
      <c r="L332" s="21" t="s">
        <v>263</v>
      </c>
      <c r="M332" s="21">
        <v>44052</v>
      </c>
      <c r="O332" t="s">
        <v>2868</v>
      </c>
    </row>
    <row r="333" spans="1:15">
      <c r="A333" s="21" t="s">
        <v>264</v>
      </c>
      <c r="B333" s="21" t="s">
        <v>265</v>
      </c>
      <c r="C333" s="21" t="s">
        <v>248</v>
      </c>
      <c r="D333" s="21" t="s">
        <v>249</v>
      </c>
      <c r="E333" s="21" t="s">
        <v>235</v>
      </c>
      <c r="F333" s="21" t="s">
        <v>266</v>
      </c>
      <c r="G333" s="21" t="s">
        <v>237</v>
      </c>
      <c r="H333" s="21" t="s">
        <v>238</v>
      </c>
      <c r="I333" s="23">
        <v>-1</v>
      </c>
      <c r="J333" s="23">
        <v>941</v>
      </c>
      <c r="K333" s="21" t="s">
        <v>267</v>
      </c>
      <c r="L333" s="21" t="s">
        <v>267</v>
      </c>
      <c r="M333" s="21">
        <v>44052</v>
      </c>
      <c r="O333" t="s">
        <v>2868</v>
      </c>
    </row>
    <row r="334" spans="1:15">
      <c r="A334" s="21" t="s">
        <v>264</v>
      </c>
      <c r="B334" s="21" t="s">
        <v>265</v>
      </c>
      <c r="C334" s="21" t="s">
        <v>268</v>
      </c>
      <c r="D334" s="21" t="s">
        <v>269</v>
      </c>
      <c r="E334" s="21" t="s">
        <v>235</v>
      </c>
      <c r="F334" s="21" t="s">
        <v>266</v>
      </c>
      <c r="G334" s="21" t="s">
        <v>237</v>
      </c>
      <c r="H334" s="21" t="s">
        <v>238</v>
      </c>
      <c r="I334" s="23">
        <v>-1</v>
      </c>
      <c r="J334" s="23">
        <v>430</v>
      </c>
      <c r="K334" s="21" t="s">
        <v>267</v>
      </c>
      <c r="L334" s="21" t="s">
        <v>267</v>
      </c>
      <c r="M334" s="21">
        <v>44052</v>
      </c>
      <c r="O334" t="s">
        <v>2868</v>
      </c>
    </row>
    <row r="335" spans="1:15">
      <c r="A335" s="21" t="s">
        <v>264</v>
      </c>
      <c r="B335" s="21" t="s">
        <v>265</v>
      </c>
      <c r="C335" s="21" t="s">
        <v>270</v>
      </c>
      <c r="D335" s="21" t="s">
        <v>271</v>
      </c>
      <c r="E335" s="21" t="s">
        <v>235</v>
      </c>
      <c r="F335" s="21" t="s">
        <v>266</v>
      </c>
      <c r="G335" s="21" t="s">
        <v>237</v>
      </c>
      <c r="H335" s="21" t="s">
        <v>238</v>
      </c>
      <c r="I335" s="23">
        <v>-1</v>
      </c>
      <c r="J335" s="23">
        <v>171</v>
      </c>
      <c r="K335" s="21" t="s">
        <v>267</v>
      </c>
      <c r="L335" s="21" t="s">
        <v>267</v>
      </c>
      <c r="M335" s="21">
        <v>44052</v>
      </c>
      <c r="O335" t="s">
        <v>2868</v>
      </c>
    </row>
    <row r="336" spans="1:15">
      <c r="A336" s="21" t="s">
        <v>272</v>
      </c>
      <c r="B336" s="21" t="s">
        <v>273</v>
      </c>
      <c r="C336" s="21" t="s">
        <v>274</v>
      </c>
      <c r="D336" s="21" t="s">
        <v>275</v>
      </c>
      <c r="E336" s="21" t="s">
        <v>235</v>
      </c>
      <c r="F336" s="21" t="s">
        <v>276</v>
      </c>
      <c r="G336" s="21" t="s">
        <v>237</v>
      </c>
      <c r="H336" s="21" t="s">
        <v>238</v>
      </c>
      <c r="I336" s="23">
        <v>-1</v>
      </c>
      <c r="J336" s="23">
        <v>5027</v>
      </c>
      <c r="K336" s="21" t="s">
        <v>277</v>
      </c>
      <c r="L336" s="21" t="s">
        <v>277</v>
      </c>
      <c r="M336" s="21">
        <v>44052</v>
      </c>
      <c r="O336" t="s">
        <v>2868</v>
      </c>
    </row>
    <row r="337" spans="1:15">
      <c r="A337" s="21" t="s">
        <v>278</v>
      </c>
      <c r="B337" s="21" t="s">
        <v>279</v>
      </c>
      <c r="C337" s="21" t="s">
        <v>280</v>
      </c>
      <c r="D337" s="21" t="s">
        <v>281</v>
      </c>
      <c r="E337" s="21" t="s">
        <v>235</v>
      </c>
      <c r="F337" s="21" t="s">
        <v>282</v>
      </c>
      <c r="G337" s="21" t="s">
        <v>237</v>
      </c>
      <c r="H337" s="21" t="s">
        <v>238</v>
      </c>
      <c r="I337" s="23">
        <v>-1</v>
      </c>
      <c r="J337" s="23">
        <v>780</v>
      </c>
      <c r="K337" s="21" t="s">
        <v>283</v>
      </c>
      <c r="L337" s="21" t="s">
        <v>283</v>
      </c>
      <c r="M337" s="21">
        <v>44052</v>
      </c>
      <c r="O337" t="s">
        <v>2868</v>
      </c>
    </row>
    <row r="338" spans="1:15">
      <c r="A338" s="21" t="s">
        <v>284</v>
      </c>
      <c r="B338" s="21" t="s">
        <v>285</v>
      </c>
      <c r="C338" s="21" t="s">
        <v>246</v>
      </c>
      <c r="D338" s="21" t="s">
        <v>247</v>
      </c>
      <c r="E338" s="21" t="s">
        <v>235</v>
      </c>
      <c r="F338" s="21" t="s">
        <v>286</v>
      </c>
      <c r="G338" s="21" t="s">
        <v>237</v>
      </c>
      <c r="H338" s="21" t="s">
        <v>238</v>
      </c>
      <c r="I338" s="23">
        <v>-1</v>
      </c>
      <c r="J338" s="23">
        <v>356</v>
      </c>
      <c r="K338" s="21" t="s">
        <v>287</v>
      </c>
      <c r="L338" s="21" t="s">
        <v>287</v>
      </c>
      <c r="M338" s="21">
        <v>44052</v>
      </c>
      <c r="O338" t="s">
        <v>2868</v>
      </c>
    </row>
    <row r="339" spans="1:15">
      <c r="A339" s="21" t="s">
        <v>284</v>
      </c>
      <c r="B339" s="21" t="s">
        <v>285</v>
      </c>
      <c r="C339" s="21" t="s">
        <v>288</v>
      </c>
      <c r="D339" s="21" t="s">
        <v>289</v>
      </c>
      <c r="E339" s="21" t="s">
        <v>235</v>
      </c>
      <c r="F339" s="21" t="s">
        <v>286</v>
      </c>
      <c r="G339" s="21" t="s">
        <v>237</v>
      </c>
      <c r="H339" s="21" t="s">
        <v>238</v>
      </c>
      <c r="I339" s="23">
        <v>-1</v>
      </c>
      <c r="J339" s="23">
        <v>292</v>
      </c>
      <c r="K339" s="21" t="s">
        <v>287</v>
      </c>
      <c r="L339" s="21" t="s">
        <v>287</v>
      </c>
      <c r="M339" s="21">
        <v>44052</v>
      </c>
      <c r="O339" t="s">
        <v>2868</v>
      </c>
    </row>
    <row r="340" spans="1:15">
      <c r="A340" s="21" t="s">
        <v>284</v>
      </c>
      <c r="B340" s="21" t="s">
        <v>285</v>
      </c>
      <c r="C340" s="21" t="s">
        <v>260</v>
      </c>
      <c r="D340" s="21" t="s">
        <v>261</v>
      </c>
      <c r="E340" s="21" t="s">
        <v>235</v>
      </c>
      <c r="F340" s="21" t="s">
        <v>286</v>
      </c>
      <c r="G340" s="21" t="s">
        <v>237</v>
      </c>
      <c r="H340" s="21" t="s">
        <v>238</v>
      </c>
      <c r="I340" s="23">
        <v>-1</v>
      </c>
      <c r="J340" s="23">
        <v>792</v>
      </c>
      <c r="K340" s="21" t="s">
        <v>287</v>
      </c>
      <c r="L340" s="21" t="s">
        <v>287</v>
      </c>
      <c r="M340" s="21">
        <v>44052</v>
      </c>
      <c r="O340" t="s">
        <v>2868</v>
      </c>
    </row>
    <row r="341" spans="1:15">
      <c r="A341" s="21" t="s">
        <v>284</v>
      </c>
      <c r="B341" s="21" t="s">
        <v>285</v>
      </c>
      <c r="C341" s="21" t="s">
        <v>290</v>
      </c>
      <c r="D341" s="21" t="s">
        <v>291</v>
      </c>
      <c r="E341" s="21" t="s">
        <v>235</v>
      </c>
      <c r="F341" s="21" t="s">
        <v>286</v>
      </c>
      <c r="G341" s="21" t="s">
        <v>237</v>
      </c>
      <c r="H341" s="21" t="s">
        <v>238</v>
      </c>
      <c r="I341" s="23">
        <v>-1</v>
      </c>
      <c r="J341" s="23">
        <v>398</v>
      </c>
      <c r="K341" s="21" t="s">
        <v>287</v>
      </c>
      <c r="L341" s="21" t="s">
        <v>287</v>
      </c>
      <c r="M341" s="21">
        <v>44052</v>
      </c>
      <c r="O341" t="s">
        <v>2868</v>
      </c>
    </row>
    <row r="342" spans="1:15">
      <c r="A342" s="21" t="s">
        <v>292</v>
      </c>
      <c r="B342" s="21" t="s">
        <v>293</v>
      </c>
      <c r="C342" s="21" t="s">
        <v>294</v>
      </c>
      <c r="D342" s="21" t="s">
        <v>295</v>
      </c>
      <c r="E342" s="21" t="s">
        <v>235</v>
      </c>
      <c r="F342" s="21" t="s">
        <v>296</v>
      </c>
      <c r="G342" s="21" t="s">
        <v>237</v>
      </c>
      <c r="H342" s="21" t="s">
        <v>238</v>
      </c>
      <c r="I342" s="23">
        <v>-2</v>
      </c>
      <c r="J342" s="23">
        <v>741</v>
      </c>
      <c r="K342" s="21" t="s">
        <v>297</v>
      </c>
      <c r="L342" s="21" t="s">
        <v>297</v>
      </c>
      <c r="M342" s="21">
        <v>44052</v>
      </c>
      <c r="O342" t="s">
        <v>2868</v>
      </c>
    </row>
    <row r="343" spans="1:15">
      <c r="A343" s="21" t="s">
        <v>298</v>
      </c>
      <c r="B343" s="21" t="s">
        <v>299</v>
      </c>
      <c r="C343" s="21" t="s">
        <v>300</v>
      </c>
      <c r="D343" s="21" t="s">
        <v>301</v>
      </c>
      <c r="E343" s="21" t="s">
        <v>235</v>
      </c>
      <c r="F343" s="21" t="s">
        <v>302</v>
      </c>
      <c r="G343" s="21" t="s">
        <v>237</v>
      </c>
      <c r="H343" s="21" t="s">
        <v>238</v>
      </c>
      <c r="I343" s="23">
        <v>-1</v>
      </c>
      <c r="J343" s="23">
        <v>524</v>
      </c>
      <c r="K343" s="21" t="s">
        <v>303</v>
      </c>
      <c r="L343" s="21" t="s">
        <v>303</v>
      </c>
      <c r="M343" s="21">
        <v>44051</v>
      </c>
      <c r="O343" t="s">
        <v>2868</v>
      </c>
    </row>
    <row r="344" spans="1:15">
      <c r="A344" s="21" t="s">
        <v>304</v>
      </c>
      <c r="B344" s="21" t="s">
        <v>305</v>
      </c>
      <c r="C344" s="21" t="s">
        <v>274</v>
      </c>
      <c r="D344" s="21" t="s">
        <v>275</v>
      </c>
      <c r="E344" s="21" t="s">
        <v>235</v>
      </c>
      <c r="F344" s="21" t="s">
        <v>306</v>
      </c>
      <c r="G344" s="21" t="s">
        <v>237</v>
      </c>
      <c r="H344" s="21" t="s">
        <v>238</v>
      </c>
      <c r="I344" s="23">
        <v>-1</v>
      </c>
      <c r="J344" s="23">
        <v>5028</v>
      </c>
      <c r="K344" s="21" t="s">
        <v>307</v>
      </c>
      <c r="L344" s="21" t="s">
        <v>307</v>
      </c>
      <c r="M344" s="21">
        <v>44051</v>
      </c>
      <c r="O344" t="s">
        <v>2868</v>
      </c>
    </row>
    <row r="345" spans="1:15">
      <c r="A345" s="21" t="s">
        <v>308</v>
      </c>
      <c r="B345" s="21" t="s">
        <v>309</v>
      </c>
      <c r="C345" s="21" t="s">
        <v>254</v>
      </c>
      <c r="D345" s="21" t="s">
        <v>255</v>
      </c>
      <c r="E345" s="21" t="s">
        <v>235</v>
      </c>
      <c r="F345" s="21" t="s">
        <v>310</v>
      </c>
      <c r="G345" s="21" t="s">
        <v>237</v>
      </c>
      <c r="H345" s="21" t="s">
        <v>238</v>
      </c>
      <c r="I345" s="23">
        <v>-1</v>
      </c>
      <c r="J345" s="23">
        <v>711</v>
      </c>
      <c r="K345" s="21" t="s">
        <v>311</v>
      </c>
      <c r="L345" s="21" t="s">
        <v>311</v>
      </c>
      <c r="M345" s="21">
        <v>44051</v>
      </c>
      <c r="O345" t="s">
        <v>2868</v>
      </c>
    </row>
    <row r="346" spans="1:15">
      <c r="A346" s="21" t="s">
        <v>312</v>
      </c>
      <c r="B346" s="21" t="s">
        <v>313</v>
      </c>
      <c r="C346" s="21" t="s">
        <v>314</v>
      </c>
      <c r="D346" s="21" t="s">
        <v>315</v>
      </c>
      <c r="E346" s="21" t="s">
        <v>235</v>
      </c>
      <c r="F346" s="21" t="s">
        <v>316</v>
      </c>
      <c r="G346" s="21" t="s">
        <v>237</v>
      </c>
      <c r="H346" s="21" t="s">
        <v>238</v>
      </c>
      <c r="I346" s="23">
        <v>-1</v>
      </c>
      <c r="J346" s="23">
        <v>3685</v>
      </c>
      <c r="K346" s="21" t="s">
        <v>317</v>
      </c>
      <c r="L346" s="21" t="s">
        <v>317</v>
      </c>
      <c r="M346" s="21">
        <v>44051</v>
      </c>
      <c r="O346" t="s">
        <v>2868</v>
      </c>
    </row>
    <row r="347" spans="1:15">
      <c r="A347" s="21" t="s">
        <v>312</v>
      </c>
      <c r="B347" s="21" t="s">
        <v>313</v>
      </c>
      <c r="C347" s="21" t="s">
        <v>318</v>
      </c>
      <c r="D347" s="21" t="s">
        <v>319</v>
      </c>
      <c r="E347" s="21" t="s">
        <v>235</v>
      </c>
      <c r="F347" s="21" t="s">
        <v>316</v>
      </c>
      <c r="G347" s="21" t="s">
        <v>237</v>
      </c>
      <c r="H347" s="21" t="s">
        <v>238</v>
      </c>
      <c r="I347" s="23">
        <v>-1</v>
      </c>
      <c r="J347" s="23">
        <v>534</v>
      </c>
      <c r="K347" s="21" t="s">
        <v>317</v>
      </c>
      <c r="L347" s="21" t="s">
        <v>317</v>
      </c>
      <c r="M347" s="21">
        <v>44051</v>
      </c>
      <c r="O347" t="s">
        <v>2868</v>
      </c>
    </row>
    <row r="348" spans="1:15">
      <c r="A348" s="21" t="s">
        <v>312</v>
      </c>
      <c r="B348" s="21" t="s">
        <v>313</v>
      </c>
      <c r="C348" s="21" t="s">
        <v>320</v>
      </c>
      <c r="D348" s="21" t="s">
        <v>321</v>
      </c>
      <c r="E348" s="21" t="s">
        <v>235</v>
      </c>
      <c r="F348" s="21" t="s">
        <v>316</v>
      </c>
      <c r="G348" s="21" t="s">
        <v>237</v>
      </c>
      <c r="H348" s="21" t="s">
        <v>238</v>
      </c>
      <c r="I348" s="23">
        <v>-1</v>
      </c>
      <c r="J348" s="23">
        <v>127</v>
      </c>
      <c r="K348" s="21" t="s">
        <v>317</v>
      </c>
      <c r="L348" s="21" t="s">
        <v>317</v>
      </c>
      <c r="M348" s="21">
        <v>44051</v>
      </c>
      <c r="O348" t="s">
        <v>2868</v>
      </c>
    </row>
    <row r="349" spans="1:15">
      <c r="A349" s="21" t="s">
        <v>322</v>
      </c>
      <c r="B349" s="21" t="s">
        <v>323</v>
      </c>
      <c r="C349" s="21" t="s">
        <v>324</v>
      </c>
      <c r="D349" s="21" t="s">
        <v>325</v>
      </c>
      <c r="E349" s="21" t="s">
        <v>235</v>
      </c>
      <c r="F349" s="21" t="s">
        <v>326</v>
      </c>
      <c r="G349" s="21" t="s">
        <v>237</v>
      </c>
      <c r="H349" s="21" t="s">
        <v>238</v>
      </c>
      <c r="I349" s="23">
        <v>-1</v>
      </c>
      <c r="J349" s="23">
        <v>130</v>
      </c>
      <c r="K349" s="21" t="s">
        <v>327</v>
      </c>
      <c r="L349" s="21" t="s">
        <v>327</v>
      </c>
      <c r="M349" s="21">
        <v>44050</v>
      </c>
      <c r="O349" t="s">
        <v>2868</v>
      </c>
    </row>
    <row r="350" spans="1:15">
      <c r="A350" s="21" t="s">
        <v>322</v>
      </c>
      <c r="B350" s="21" t="s">
        <v>323</v>
      </c>
      <c r="C350" s="21" t="s">
        <v>242</v>
      </c>
      <c r="D350" s="21" t="s">
        <v>243</v>
      </c>
      <c r="E350" s="21" t="s">
        <v>235</v>
      </c>
      <c r="F350" s="21" t="s">
        <v>326</v>
      </c>
      <c r="G350" s="21" t="s">
        <v>237</v>
      </c>
      <c r="H350" s="21" t="s">
        <v>238</v>
      </c>
      <c r="I350" s="23">
        <v>-1</v>
      </c>
      <c r="J350" s="23">
        <v>331</v>
      </c>
      <c r="K350" s="21" t="s">
        <v>327</v>
      </c>
      <c r="L350" s="21" t="s">
        <v>327</v>
      </c>
      <c r="M350" s="21">
        <v>44050</v>
      </c>
      <c r="O350" t="s">
        <v>2868</v>
      </c>
    </row>
    <row r="351" spans="1:15">
      <c r="A351" s="21" t="s">
        <v>322</v>
      </c>
      <c r="B351" s="21" t="s">
        <v>323</v>
      </c>
      <c r="C351" s="21" t="s">
        <v>246</v>
      </c>
      <c r="D351" s="21" t="s">
        <v>247</v>
      </c>
      <c r="E351" s="21" t="s">
        <v>235</v>
      </c>
      <c r="F351" s="21" t="s">
        <v>326</v>
      </c>
      <c r="G351" s="21" t="s">
        <v>237</v>
      </c>
      <c r="H351" s="21" t="s">
        <v>238</v>
      </c>
      <c r="I351" s="23">
        <v>-1</v>
      </c>
      <c r="J351" s="23">
        <v>357</v>
      </c>
      <c r="K351" s="21" t="s">
        <v>327</v>
      </c>
      <c r="L351" s="21" t="s">
        <v>327</v>
      </c>
      <c r="M351" s="21">
        <v>44050</v>
      </c>
      <c r="O351" t="s">
        <v>2868</v>
      </c>
    </row>
    <row r="352" spans="1:15">
      <c r="A352" s="21" t="s">
        <v>322</v>
      </c>
      <c r="B352" s="21" t="s">
        <v>323</v>
      </c>
      <c r="C352" s="21" t="s">
        <v>288</v>
      </c>
      <c r="D352" s="21" t="s">
        <v>289</v>
      </c>
      <c r="E352" s="21" t="s">
        <v>235</v>
      </c>
      <c r="F352" s="21" t="s">
        <v>326</v>
      </c>
      <c r="G352" s="21" t="s">
        <v>237</v>
      </c>
      <c r="H352" s="21" t="s">
        <v>238</v>
      </c>
      <c r="I352" s="23">
        <v>-2</v>
      </c>
      <c r="J352" s="23">
        <v>293</v>
      </c>
      <c r="K352" s="21" t="s">
        <v>327</v>
      </c>
      <c r="L352" s="21" t="s">
        <v>327</v>
      </c>
      <c r="M352" s="21">
        <v>44050</v>
      </c>
      <c r="O352" t="s">
        <v>2868</v>
      </c>
    </row>
    <row r="353" spans="1:15">
      <c r="A353" s="21" t="s">
        <v>322</v>
      </c>
      <c r="B353" s="21" t="s">
        <v>323</v>
      </c>
      <c r="C353" s="21" t="s">
        <v>260</v>
      </c>
      <c r="D353" s="21" t="s">
        <v>261</v>
      </c>
      <c r="E353" s="21" t="s">
        <v>235</v>
      </c>
      <c r="F353" s="21" t="s">
        <v>326</v>
      </c>
      <c r="G353" s="21" t="s">
        <v>237</v>
      </c>
      <c r="H353" s="21" t="s">
        <v>238</v>
      </c>
      <c r="I353" s="23">
        <v>-1</v>
      </c>
      <c r="J353" s="23">
        <v>793</v>
      </c>
      <c r="K353" s="21" t="s">
        <v>327</v>
      </c>
      <c r="L353" s="21" t="s">
        <v>327</v>
      </c>
      <c r="M353" s="21">
        <v>44050</v>
      </c>
      <c r="O353" t="s">
        <v>2868</v>
      </c>
    </row>
    <row r="354" spans="1:15">
      <c r="A354" s="21" t="s">
        <v>322</v>
      </c>
      <c r="B354" s="21" t="s">
        <v>323</v>
      </c>
      <c r="C354" s="21" t="s">
        <v>328</v>
      </c>
      <c r="D354" s="21" t="s">
        <v>329</v>
      </c>
      <c r="E354" s="21" t="s">
        <v>235</v>
      </c>
      <c r="F354" s="21" t="s">
        <v>326</v>
      </c>
      <c r="G354" s="21" t="s">
        <v>237</v>
      </c>
      <c r="H354" s="21" t="s">
        <v>238</v>
      </c>
      <c r="I354" s="23">
        <v>-1</v>
      </c>
      <c r="J354" s="23">
        <v>302</v>
      </c>
      <c r="K354" s="21" t="s">
        <v>327</v>
      </c>
      <c r="L354" s="21" t="s">
        <v>327</v>
      </c>
      <c r="M354" s="21">
        <v>44050</v>
      </c>
      <c r="O354" t="s">
        <v>2868</v>
      </c>
    </row>
    <row r="355" spans="1:15">
      <c r="A355" s="21" t="s">
        <v>322</v>
      </c>
      <c r="B355" s="21" t="s">
        <v>323</v>
      </c>
      <c r="C355" s="21" t="s">
        <v>300</v>
      </c>
      <c r="D355" s="21" t="s">
        <v>301</v>
      </c>
      <c r="E355" s="21" t="s">
        <v>235</v>
      </c>
      <c r="F355" s="21" t="s">
        <v>326</v>
      </c>
      <c r="G355" s="21" t="s">
        <v>237</v>
      </c>
      <c r="H355" s="21" t="s">
        <v>238</v>
      </c>
      <c r="I355" s="23">
        <v>-1</v>
      </c>
      <c r="J355" s="23">
        <v>525</v>
      </c>
      <c r="K355" s="21" t="s">
        <v>327</v>
      </c>
      <c r="L355" s="21" t="s">
        <v>327</v>
      </c>
      <c r="M355" s="21">
        <v>44050</v>
      </c>
      <c r="O355" t="s">
        <v>2868</v>
      </c>
    </row>
    <row r="356" spans="1:15">
      <c r="A356" s="21" t="s">
        <v>322</v>
      </c>
      <c r="B356" s="21" t="s">
        <v>323</v>
      </c>
      <c r="C356" s="21" t="s">
        <v>250</v>
      </c>
      <c r="D356" s="21" t="s">
        <v>251</v>
      </c>
      <c r="E356" s="21" t="s">
        <v>235</v>
      </c>
      <c r="F356" s="21" t="s">
        <v>326</v>
      </c>
      <c r="G356" s="21" t="s">
        <v>237</v>
      </c>
      <c r="H356" s="21" t="s">
        <v>238</v>
      </c>
      <c r="I356" s="23">
        <v>-3</v>
      </c>
      <c r="J356" s="23">
        <v>513</v>
      </c>
      <c r="K356" s="21" t="s">
        <v>327</v>
      </c>
      <c r="L356" s="21" t="s">
        <v>327</v>
      </c>
      <c r="M356" s="21">
        <v>44050</v>
      </c>
      <c r="O356" t="s">
        <v>2868</v>
      </c>
    </row>
    <row r="357" spans="1:15">
      <c r="A357" s="21" t="s">
        <v>322</v>
      </c>
      <c r="B357" s="21" t="s">
        <v>323</v>
      </c>
      <c r="C357" s="21" t="s">
        <v>270</v>
      </c>
      <c r="D357" s="21" t="s">
        <v>271</v>
      </c>
      <c r="E357" s="21" t="s">
        <v>235</v>
      </c>
      <c r="F357" s="21" t="s">
        <v>326</v>
      </c>
      <c r="G357" s="21" t="s">
        <v>237</v>
      </c>
      <c r="H357" s="21" t="s">
        <v>238</v>
      </c>
      <c r="I357" s="23">
        <v>-1</v>
      </c>
      <c r="J357" s="23">
        <v>172</v>
      </c>
      <c r="K357" s="21" t="s">
        <v>327</v>
      </c>
      <c r="L357" s="21" t="s">
        <v>327</v>
      </c>
      <c r="M357" s="21">
        <v>44050</v>
      </c>
      <c r="O357" t="s">
        <v>2868</v>
      </c>
    </row>
    <row r="358" spans="1:15">
      <c r="A358" s="21" t="s">
        <v>322</v>
      </c>
      <c r="B358" s="21" t="s">
        <v>323</v>
      </c>
      <c r="C358" s="21" t="s">
        <v>330</v>
      </c>
      <c r="D358" s="21" t="s">
        <v>331</v>
      </c>
      <c r="E358" s="21" t="s">
        <v>235</v>
      </c>
      <c r="F358" s="21" t="s">
        <v>326</v>
      </c>
      <c r="G358" s="21" t="s">
        <v>237</v>
      </c>
      <c r="H358" s="21" t="s">
        <v>238</v>
      </c>
      <c r="I358" s="23">
        <v>-2</v>
      </c>
      <c r="J358" s="23">
        <v>611</v>
      </c>
      <c r="K358" s="21" t="s">
        <v>327</v>
      </c>
      <c r="L358" s="21" t="s">
        <v>327</v>
      </c>
      <c r="M358" s="21">
        <v>44050</v>
      </c>
      <c r="O358" t="s">
        <v>2868</v>
      </c>
    </row>
    <row r="359" spans="1:15">
      <c r="A359" s="21" t="s">
        <v>332</v>
      </c>
      <c r="B359" s="21" t="s">
        <v>333</v>
      </c>
      <c r="C359" s="21" t="s">
        <v>242</v>
      </c>
      <c r="D359" s="21" t="s">
        <v>243</v>
      </c>
      <c r="E359" s="21" t="s">
        <v>235</v>
      </c>
      <c r="F359" s="21" t="s">
        <v>334</v>
      </c>
      <c r="G359" s="21" t="s">
        <v>237</v>
      </c>
      <c r="H359" s="21" t="s">
        <v>238</v>
      </c>
      <c r="I359" s="23">
        <v>-1</v>
      </c>
      <c r="J359" s="23">
        <v>332</v>
      </c>
      <c r="K359" s="21" t="s">
        <v>335</v>
      </c>
      <c r="L359" s="21" t="s">
        <v>335</v>
      </c>
      <c r="M359" s="21">
        <v>44050</v>
      </c>
      <c r="O359" t="s">
        <v>2868</v>
      </c>
    </row>
    <row r="360" spans="1:15">
      <c r="A360" s="21" t="s">
        <v>336</v>
      </c>
      <c r="B360" s="21" t="s">
        <v>337</v>
      </c>
      <c r="C360" s="21" t="s">
        <v>314</v>
      </c>
      <c r="D360" s="21" t="s">
        <v>315</v>
      </c>
      <c r="E360" s="21" t="s">
        <v>235</v>
      </c>
      <c r="F360" s="21" t="s">
        <v>338</v>
      </c>
      <c r="G360" s="21" t="s">
        <v>237</v>
      </c>
      <c r="H360" s="21" t="s">
        <v>238</v>
      </c>
      <c r="I360" s="23">
        <v>-2</v>
      </c>
      <c r="J360" s="23">
        <v>3686</v>
      </c>
      <c r="K360" s="21" t="s">
        <v>339</v>
      </c>
      <c r="L360" s="21" t="s">
        <v>339</v>
      </c>
      <c r="M360" s="21">
        <v>44050</v>
      </c>
      <c r="O360" t="s">
        <v>2868</v>
      </c>
    </row>
    <row r="361" spans="1:15">
      <c r="A361" s="21" t="s">
        <v>340</v>
      </c>
      <c r="B361" s="21" t="s">
        <v>341</v>
      </c>
      <c r="C361" s="21" t="s">
        <v>342</v>
      </c>
      <c r="D361" s="21" t="s">
        <v>343</v>
      </c>
      <c r="E361" s="21" t="s">
        <v>235</v>
      </c>
      <c r="F361" s="21" t="s">
        <v>344</v>
      </c>
      <c r="G361" s="21" t="s">
        <v>237</v>
      </c>
      <c r="H361" s="21" t="s">
        <v>238</v>
      </c>
      <c r="I361" s="23">
        <v>-1</v>
      </c>
      <c r="J361" s="23">
        <v>4147</v>
      </c>
      <c r="K361" s="21" t="s">
        <v>345</v>
      </c>
      <c r="L361" s="21" t="s">
        <v>345</v>
      </c>
      <c r="M361" s="21">
        <v>44049</v>
      </c>
      <c r="O361" t="s">
        <v>2868</v>
      </c>
    </row>
    <row r="362" spans="1:15">
      <c r="A362" s="21" t="s">
        <v>346</v>
      </c>
      <c r="B362" s="21" t="s">
        <v>347</v>
      </c>
      <c r="C362" s="21" t="s">
        <v>242</v>
      </c>
      <c r="D362" s="21" t="s">
        <v>243</v>
      </c>
      <c r="E362" s="21" t="s">
        <v>235</v>
      </c>
      <c r="F362" s="21" t="s">
        <v>348</v>
      </c>
      <c r="G362" s="21" t="s">
        <v>237</v>
      </c>
      <c r="H362" s="21" t="s">
        <v>238</v>
      </c>
      <c r="I362" s="23">
        <v>-1</v>
      </c>
      <c r="J362" s="23">
        <v>333</v>
      </c>
      <c r="K362" s="21" t="s">
        <v>349</v>
      </c>
      <c r="L362" s="21" t="s">
        <v>349</v>
      </c>
      <c r="M362" s="21">
        <v>44049</v>
      </c>
      <c r="O362" t="s">
        <v>2868</v>
      </c>
    </row>
    <row r="363" spans="1:15">
      <c r="A363" s="21" t="s">
        <v>350</v>
      </c>
      <c r="B363" s="21" t="s">
        <v>351</v>
      </c>
      <c r="C363" s="21" t="s">
        <v>254</v>
      </c>
      <c r="D363" s="21" t="s">
        <v>255</v>
      </c>
      <c r="E363" s="21" t="s">
        <v>235</v>
      </c>
      <c r="F363" s="21" t="s">
        <v>352</v>
      </c>
      <c r="G363" s="21" t="s">
        <v>237</v>
      </c>
      <c r="H363" s="21" t="s">
        <v>238</v>
      </c>
      <c r="I363" s="23">
        <v>-1</v>
      </c>
      <c r="J363" s="23">
        <v>712</v>
      </c>
      <c r="K363" s="21" t="s">
        <v>353</v>
      </c>
      <c r="L363" s="21" t="s">
        <v>353</v>
      </c>
      <c r="M363" s="21">
        <v>44049</v>
      </c>
      <c r="O363" t="s">
        <v>2868</v>
      </c>
    </row>
    <row r="364" spans="1:15">
      <c r="A364" s="21" t="s">
        <v>354</v>
      </c>
      <c r="B364" s="21" t="s">
        <v>355</v>
      </c>
      <c r="C364" s="21" t="s">
        <v>300</v>
      </c>
      <c r="D364" s="21" t="s">
        <v>301</v>
      </c>
      <c r="E364" s="21" t="s">
        <v>235</v>
      </c>
      <c r="F364" s="21" t="s">
        <v>356</v>
      </c>
      <c r="G364" s="21" t="s">
        <v>237</v>
      </c>
      <c r="H364" s="21" t="s">
        <v>238</v>
      </c>
      <c r="I364" s="23">
        <v>-1</v>
      </c>
      <c r="J364" s="23">
        <v>526</v>
      </c>
      <c r="K364" s="21" t="s">
        <v>357</v>
      </c>
      <c r="L364" s="21" t="s">
        <v>357</v>
      </c>
      <c r="M364" s="21">
        <v>44049</v>
      </c>
      <c r="O364" t="s">
        <v>2868</v>
      </c>
    </row>
    <row r="365" spans="1:15">
      <c r="A365" s="21" t="s">
        <v>354</v>
      </c>
      <c r="B365" s="21" t="s">
        <v>355</v>
      </c>
      <c r="C365" s="21" t="s">
        <v>268</v>
      </c>
      <c r="D365" s="21" t="s">
        <v>269</v>
      </c>
      <c r="E365" s="21" t="s">
        <v>235</v>
      </c>
      <c r="F365" s="21" t="s">
        <v>356</v>
      </c>
      <c r="G365" s="21" t="s">
        <v>237</v>
      </c>
      <c r="H365" s="21" t="s">
        <v>238</v>
      </c>
      <c r="I365" s="23">
        <v>-1</v>
      </c>
      <c r="J365" s="23">
        <v>431</v>
      </c>
      <c r="K365" s="21" t="s">
        <v>357</v>
      </c>
      <c r="L365" s="21" t="s">
        <v>357</v>
      </c>
      <c r="M365" s="21">
        <v>44049</v>
      </c>
      <c r="O365" t="s">
        <v>2868</v>
      </c>
    </row>
    <row r="366" spans="1:15">
      <c r="A366" s="21" t="s">
        <v>354</v>
      </c>
      <c r="B366" s="21" t="s">
        <v>355</v>
      </c>
      <c r="C366" s="21" t="s">
        <v>270</v>
      </c>
      <c r="D366" s="21" t="s">
        <v>271</v>
      </c>
      <c r="E366" s="21" t="s">
        <v>235</v>
      </c>
      <c r="F366" s="21" t="s">
        <v>356</v>
      </c>
      <c r="G366" s="21" t="s">
        <v>237</v>
      </c>
      <c r="H366" s="21" t="s">
        <v>238</v>
      </c>
      <c r="I366" s="23">
        <v>-1</v>
      </c>
      <c r="J366" s="23">
        <v>173</v>
      </c>
      <c r="K366" s="21" t="s">
        <v>357</v>
      </c>
      <c r="L366" s="21" t="s">
        <v>357</v>
      </c>
      <c r="M366" s="21">
        <v>44049</v>
      </c>
      <c r="O366" t="s">
        <v>2868</v>
      </c>
    </row>
    <row r="367" spans="1:15">
      <c r="A367" s="21" t="s">
        <v>358</v>
      </c>
      <c r="B367" s="21" t="s">
        <v>359</v>
      </c>
      <c r="C367" s="21" t="s">
        <v>360</v>
      </c>
      <c r="D367" s="21" t="s">
        <v>361</v>
      </c>
      <c r="E367" s="21" t="s">
        <v>235</v>
      </c>
      <c r="F367" s="21" t="s">
        <v>362</v>
      </c>
      <c r="G367" s="21" t="s">
        <v>237</v>
      </c>
      <c r="H367" s="21" t="s">
        <v>238</v>
      </c>
      <c r="I367" s="23">
        <v>-1</v>
      </c>
      <c r="J367" s="23">
        <v>4170</v>
      </c>
      <c r="K367" s="21" t="s">
        <v>363</v>
      </c>
      <c r="L367" s="21" t="s">
        <v>363</v>
      </c>
      <c r="M367" s="21">
        <v>44049</v>
      </c>
      <c r="O367" t="s">
        <v>2868</v>
      </c>
    </row>
    <row r="368" spans="1:15">
      <c r="A368" s="21" t="s">
        <v>358</v>
      </c>
      <c r="B368" s="21" t="s">
        <v>359</v>
      </c>
      <c r="C368" s="21" t="s">
        <v>364</v>
      </c>
      <c r="D368" s="21" t="s">
        <v>365</v>
      </c>
      <c r="E368" s="21" t="s">
        <v>235</v>
      </c>
      <c r="F368" s="21" t="s">
        <v>362</v>
      </c>
      <c r="G368" s="21" t="s">
        <v>237</v>
      </c>
      <c r="H368" s="21" t="s">
        <v>238</v>
      </c>
      <c r="I368" s="23">
        <v>-1</v>
      </c>
      <c r="J368" s="23">
        <v>882</v>
      </c>
      <c r="K368" s="21" t="s">
        <v>363</v>
      </c>
      <c r="L368" s="21" t="s">
        <v>363</v>
      </c>
      <c r="M368" s="21">
        <v>44049</v>
      </c>
      <c r="O368" t="s">
        <v>2868</v>
      </c>
    </row>
    <row r="369" spans="1:15">
      <c r="A369" s="21" t="s">
        <v>366</v>
      </c>
      <c r="B369" s="21" t="s">
        <v>367</v>
      </c>
      <c r="C369" s="21" t="s">
        <v>254</v>
      </c>
      <c r="D369" s="21" t="s">
        <v>255</v>
      </c>
      <c r="E369" s="21" t="s">
        <v>235</v>
      </c>
      <c r="F369" s="21" t="s">
        <v>368</v>
      </c>
      <c r="G369" s="21" t="s">
        <v>237</v>
      </c>
      <c r="H369" s="21" t="s">
        <v>238</v>
      </c>
      <c r="I369" s="23">
        <v>-1</v>
      </c>
      <c r="J369" s="23">
        <v>713</v>
      </c>
      <c r="K369" s="21" t="s">
        <v>369</v>
      </c>
      <c r="L369" s="21" t="s">
        <v>369</v>
      </c>
      <c r="M369" s="21">
        <v>44048</v>
      </c>
      <c r="O369" t="s">
        <v>2868</v>
      </c>
    </row>
    <row r="370" spans="1:15">
      <c r="A370" s="21" t="s">
        <v>370</v>
      </c>
      <c r="B370" s="21" t="s">
        <v>371</v>
      </c>
      <c r="C370" s="21" t="s">
        <v>372</v>
      </c>
      <c r="D370" s="21" t="s">
        <v>373</v>
      </c>
      <c r="E370" s="21" t="s">
        <v>235</v>
      </c>
      <c r="F370" s="21" t="s">
        <v>374</v>
      </c>
      <c r="G370" s="21" t="s">
        <v>237</v>
      </c>
      <c r="H370" s="21" t="s">
        <v>238</v>
      </c>
      <c r="I370" s="23">
        <v>-3</v>
      </c>
      <c r="J370" s="23">
        <v>1228</v>
      </c>
      <c r="K370" s="21" t="s">
        <v>375</v>
      </c>
      <c r="L370" s="21" t="s">
        <v>375</v>
      </c>
      <c r="M370" s="21">
        <v>44048</v>
      </c>
      <c r="O370" t="s">
        <v>2868</v>
      </c>
    </row>
    <row r="371" spans="1:15">
      <c r="A371" s="21" t="s">
        <v>376</v>
      </c>
      <c r="B371" s="21" t="s">
        <v>377</v>
      </c>
      <c r="C371" s="21" t="s">
        <v>378</v>
      </c>
      <c r="D371" s="21" t="s">
        <v>379</v>
      </c>
      <c r="E371" s="21" t="s">
        <v>235</v>
      </c>
      <c r="F371" s="21" t="s">
        <v>380</v>
      </c>
      <c r="G371" s="21" t="s">
        <v>237</v>
      </c>
      <c r="H371" s="21" t="s">
        <v>238</v>
      </c>
      <c r="I371" s="23">
        <v>-1</v>
      </c>
      <c r="J371" s="23">
        <v>62</v>
      </c>
      <c r="K371" s="21" t="s">
        <v>381</v>
      </c>
      <c r="L371" s="21" t="s">
        <v>381</v>
      </c>
      <c r="M371" s="21">
        <v>44048</v>
      </c>
      <c r="O371" t="s">
        <v>2868</v>
      </c>
    </row>
    <row r="372" spans="1:15">
      <c r="A372" s="21" t="s">
        <v>382</v>
      </c>
      <c r="B372" s="21" t="s">
        <v>383</v>
      </c>
      <c r="C372" s="21" t="s">
        <v>294</v>
      </c>
      <c r="D372" s="21" t="s">
        <v>295</v>
      </c>
      <c r="E372" s="21" t="s">
        <v>235</v>
      </c>
      <c r="F372" s="21" t="s">
        <v>384</v>
      </c>
      <c r="G372" s="21" t="s">
        <v>237</v>
      </c>
      <c r="H372" s="21" t="s">
        <v>238</v>
      </c>
      <c r="I372" s="23">
        <v>-1</v>
      </c>
      <c r="J372" s="23">
        <v>743</v>
      </c>
      <c r="K372" s="21" t="s">
        <v>385</v>
      </c>
      <c r="L372" s="21" t="s">
        <v>385</v>
      </c>
      <c r="M372" s="21">
        <v>44048</v>
      </c>
      <c r="O372" t="s">
        <v>2868</v>
      </c>
    </row>
    <row r="373" spans="1:15">
      <c r="A373" s="21" t="s">
        <v>382</v>
      </c>
      <c r="B373" s="21" t="s">
        <v>383</v>
      </c>
      <c r="C373" s="21" t="s">
        <v>248</v>
      </c>
      <c r="D373" s="21" t="s">
        <v>249</v>
      </c>
      <c r="E373" s="21" t="s">
        <v>235</v>
      </c>
      <c r="F373" s="21" t="s">
        <v>384</v>
      </c>
      <c r="G373" s="21" t="s">
        <v>237</v>
      </c>
      <c r="H373" s="21" t="s">
        <v>238</v>
      </c>
      <c r="I373" s="23">
        <v>-1</v>
      </c>
      <c r="J373" s="23">
        <v>942</v>
      </c>
      <c r="K373" s="21" t="s">
        <v>385</v>
      </c>
      <c r="L373" s="21" t="s">
        <v>385</v>
      </c>
      <c r="M373" s="21">
        <v>44048</v>
      </c>
      <c r="O373" t="s">
        <v>2868</v>
      </c>
    </row>
    <row r="374" spans="1:15">
      <c r="A374" s="21" t="s">
        <v>386</v>
      </c>
      <c r="B374" s="21" t="s">
        <v>387</v>
      </c>
      <c r="C374" s="21" t="s">
        <v>388</v>
      </c>
      <c r="D374" s="21" t="s">
        <v>389</v>
      </c>
      <c r="E374" s="21" t="s">
        <v>235</v>
      </c>
      <c r="F374" s="21" t="s">
        <v>390</v>
      </c>
      <c r="G374" s="21" t="s">
        <v>237</v>
      </c>
      <c r="H374" s="21" t="s">
        <v>238</v>
      </c>
      <c r="I374" s="23">
        <v>-1</v>
      </c>
      <c r="J374" s="23">
        <v>319</v>
      </c>
      <c r="K374" s="21" t="s">
        <v>391</v>
      </c>
      <c r="L374" s="21" t="s">
        <v>391</v>
      </c>
      <c r="M374" s="21">
        <v>44047</v>
      </c>
      <c r="O374" t="s">
        <v>2868</v>
      </c>
    </row>
    <row r="375" spans="1:15">
      <c r="A375" s="21" t="s">
        <v>386</v>
      </c>
      <c r="B375" s="21" t="s">
        <v>387</v>
      </c>
      <c r="C375" s="21" t="s">
        <v>392</v>
      </c>
      <c r="D375" s="21" t="s">
        <v>393</v>
      </c>
      <c r="E375" s="21" t="s">
        <v>235</v>
      </c>
      <c r="F375" s="21" t="s">
        <v>390</v>
      </c>
      <c r="G375" s="21" t="s">
        <v>237</v>
      </c>
      <c r="H375" s="21" t="s">
        <v>238</v>
      </c>
      <c r="I375" s="23">
        <v>-1</v>
      </c>
      <c r="J375" s="23">
        <v>58</v>
      </c>
      <c r="K375" s="21" t="s">
        <v>391</v>
      </c>
      <c r="L375" s="21" t="s">
        <v>391</v>
      </c>
      <c r="M375" s="21">
        <v>44047</v>
      </c>
      <c r="O375" t="s">
        <v>2868</v>
      </c>
    </row>
    <row r="376" spans="1:15">
      <c r="A376" s="21" t="s">
        <v>394</v>
      </c>
      <c r="B376" s="21" t="s">
        <v>395</v>
      </c>
      <c r="C376" s="21" t="s">
        <v>294</v>
      </c>
      <c r="D376" s="21" t="s">
        <v>295</v>
      </c>
      <c r="E376" s="21" t="s">
        <v>235</v>
      </c>
      <c r="F376" s="21" t="s">
        <v>396</v>
      </c>
      <c r="G376" s="21" t="s">
        <v>237</v>
      </c>
      <c r="H376" s="21" t="s">
        <v>238</v>
      </c>
      <c r="I376" s="23">
        <v>-1</v>
      </c>
      <c r="J376" s="23">
        <v>744</v>
      </c>
      <c r="K376" s="21" t="s">
        <v>397</v>
      </c>
      <c r="L376" s="21" t="s">
        <v>397</v>
      </c>
      <c r="M376" s="21">
        <v>44047</v>
      </c>
      <c r="O376" t="s">
        <v>2868</v>
      </c>
    </row>
    <row r="377" spans="1:15">
      <c r="A377" s="21" t="s">
        <v>394</v>
      </c>
      <c r="B377" s="21" t="s">
        <v>395</v>
      </c>
      <c r="C377" s="21" t="s">
        <v>233</v>
      </c>
      <c r="D377" s="21" t="s">
        <v>234</v>
      </c>
      <c r="E377" s="21" t="s">
        <v>235</v>
      </c>
      <c r="F377" s="21" t="s">
        <v>396</v>
      </c>
      <c r="G377" s="21" t="s">
        <v>237</v>
      </c>
      <c r="H377" s="21" t="s">
        <v>238</v>
      </c>
      <c r="I377" s="23">
        <v>-1</v>
      </c>
      <c r="J377" s="23">
        <v>100</v>
      </c>
      <c r="K377" s="21" t="s">
        <v>397</v>
      </c>
      <c r="L377" s="21" t="s">
        <v>397</v>
      </c>
      <c r="M377" s="21">
        <v>44047</v>
      </c>
      <c r="O377" t="s">
        <v>2868</v>
      </c>
    </row>
    <row r="378" spans="1:15">
      <c r="A378" s="21" t="s">
        <v>394</v>
      </c>
      <c r="B378" s="21" t="s">
        <v>395</v>
      </c>
      <c r="C378" s="21" t="s">
        <v>300</v>
      </c>
      <c r="D378" s="21" t="s">
        <v>301</v>
      </c>
      <c r="E378" s="21" t="s">
        <v>235</v>
      </c>
      <c r="F378" s="21" t="s">
        <v>396</v>
      </c>
      <c r="G378" s="21" t="s">
        <v>237</v>
      </c>
      <c r="H378" s="21" t="s">
        <v>238</v>
      </c>
      <c r="I378" s="23">
        <v>-1</v>
      </c>
      <c r="J378" s="23">
        <v>527</v>
      </c>
      <c r="K378" s="21" t="s">
        <v>397</v>
      </c>
      <c r="L378" s="21" t="s">
        <v>397</v>
      </c>
      <c r="M378" s="21">
        <v>44047</v>
      </c>
      <c r="O378" t="s">
        <v>2868</v>
      </c>
    </row>
    <row r="379" spans="1:15">
      <c r="A379" s="21" t="s">
        <v>398</v>
      </c>
      <c r="B379" s="21" t="s">
        <v>399</v>
      </c>
      <c r="C379" s="21" t="s">
        <v>320</v>
      </c>
      <c r="D379" s="21" t="s">
        <v>321</v>
      </c>
      <c r="E379" s="21" t="s">
        <v>235</v>
      </c>
      <c r="F379" s="21" t="s">
        <v>400</v>
      </c>
      <c r="G379" s="21" t="s">
        <v>237</v>
      </c>
      <c r="H379" s="21" t="s">
        <v>238</v>
      </c>
      <c r="I379" s="23">
        <v>-1</v>
      </c>
      <c r="J379" s="23">
        <v>128</v>
      </c>
      <c r="K379" s="21" t="s">
        <v>401</v>
      </c>
      <c r="L379" s="21" t="s">
        <v>401</v>
      </c>
      <c r="M379" s="21">
        <v>44047</v>
      </c>
      <c r="O379" t="s">
        <v>2868</v>
      </c>
    </row>
    <row r="380" spans="1:15">
      <c r="A380" s="21" t="s">
        <v>402</v>
      </c>
      <c r="B380" s="21" t="s">
        <v>403</v>
      </c>
      <c r="C380" s="21" t="s">
        <v>246</v>
      </c>
      <c r="D380" s="21" t="s">
        <v>247</v>
      </c>
      <c r="E380" s="21" t="s">
        <v>235</v>
      </c>
      <c r="F380" s="21" t="s">
        <v>404</v>
      </c>
      <c r="G380" s="21" t="s">
        <v>237</v>
      </c>
      <c r="H380" s="21" t="s">
        <v>238</v>
      </c>
      <c r="I380" s="23">
        <v>-1</v>
      </c>
      <c r="J380" s="23">
        <v>358</v>
      </c>
      <c r="K380" s="21" t="s">
        <v>405</v>
      </c>
      <c r="L380" s="21" t="s">
        <v>405</v>
      </c>
      <c r="M380" s="21">
        <v>44047</v>
      </c>
      <c r="O380" t="s">
        <v>2868</v>
      </c>
    </row>
    <row r="381" spans="1:15">
      <c r="A381" s="21" t="s">
        <v>402</v>
      </c>
      <c r="B381" s="21" t="s">
        <v>403</v>
      </c>
      <c r="C381" s="21" t="s">
        <v>406</v>
      </c>
      <c r="D381" s="21" t="s">
        <v>407</v>
      </c>
      <c r="E381" s="21" t="s">
        <v>235</v>
      </c>
      <c r="F381" s="21" t="s">
        <v>404</v>
      </c>
      <c r="G381" s="21" t="s">
        <v>237</v>
      </c>
      <c r="H381" s="21" t="s">
        <v>238</v>
      </c>
      <c r="I381" s="23">
        <v>-1</v>
      </c>
      <c r="J381" s="23">
        <v>486</v>
      </c>
      <c r="K381" s="21" t="s">
        <v>405</v>
      </c>
      <c r="L381" s="21" t="s">
        <v>405</v>
      </c>
      <c r="M381" s="21">
        <v>44047</v>
      </c>
      <c r="O381" t="s">
        <v>2868</v>
      </c>
    </row>
    <row r="382" spans="1:15">
      <c r="A382" s="21" t="s">
        <v>402</v>
      </c>
      <c r="B382" s="21" t="s">
        <v>403</v>
      </c>
      <c r="C382" s="21" t="s">
        <v>274</v>
      </c>
      <c r="D382" s="21" t="s">
        <v>275</v>
      </c>
      <c r="E382" s="21" t="s">
        <v>235</v>
      </c>
      <c r="F382" s="21" t="s">
        <v>404</v>
      </c>
      <c r="G382" s="21" t="s">
        <v>237</v>
      </c>
      <c r="H382" s="21" t="s">
        <v>238</v>
      </c>
      <c r="I382" s="23">
        <v>-1</v>
      </c>
      <c r="J382" s="23">
        <v>5029</v>
      </c>
      <c r="K382" s="21" t="s">
        <v>405</v>
      </c>
      <c r="L382" s="21" t="s">
        <v>405</v>
      </c>
      <c r="M382" s="21">
        <v>44047</v>
      </c>
      <c r="O382" t="s">
        <v>2868</v>
      </c>
    </row>
    <row r="383" spans="1:15">
      <c r="A383" s="21" t="s">
        <v>408</v>
      </c>
      <c r="B383" s="21" t="s">
        <v>409</v>
      </c>
      <c r="C383" s="21" t="s">
        <v>294</v>
      </c>
      <c r="D383" s="21" t="s">
        <v>295</v>
      </c>
      <c r="E383" s="21" t="s">
        <v>235</v>
      </c>
      <c r="F383" s="21" t="s">
        <v>410</v>
      </c>
      <c r="G383" s="21" t="s">
        <v>237</v>
      </c>
      <c r="H383" s="21" t="s">
        <v>238</v>
      </c>
      <c r="I383" s="23">
        <v>-2</v>
      </c>
      <c r="J383" s="23">
        <v>745</v>
      </c>
      <c r="K383" s="21" t="s">
        <v>411</v>
      </c>
      <c r="L383" s="21" t="s">
        <v>411</v>
      </c>
      <c r="M383" s="21">
        <v>44047</v>
      </c>
      <c r="O383" t="s">
        <v>2868</v>
      </c>
    </row>
    <row r="384" spans="1:15">
      <c r="A384" s="21" t="s">
        <v>408</v>
      </c>
      <c r="B384" s="21" t="s">
        <v>409</v>
      </c>
      <c r="C384" s="21" t="s">
        <v>242</v>
      </c>
      <c r="D384" s="21" t="s">
        <v>243</v>
      </c>
      <c r="E384" s="21" t="s">
        <v>235</v>
      </c>
      <c r="F384" s="21" t="s">
        <v>410</v>
      </c>
      <c r="G384" s="21" t="s">
        <v>237</v>
      </c>
      <c r="H384" s="21" t="s">
        <v>238</v>
      </c>
      <c r="I384" s="23">
        <v>-1</v>
      </c>
      <c r="J384" s="23">
        <v>334</v>
      </c>
      <c r="K384" s="21" t="s">
        <v>411</v>
      </c>
      <c r="L384" s="21" t="s">
        <v>411</v>
      </c>
      <c r="M384" s="21">
        <v>44047</v>
      </c>
      <c r="O384" t="s">
        <v>2868</v>
      </c>
    </row>
    <row r="385" spans="1:15">
      <c r="A385" s="21" t="s">
        <v>408</v>
      </c>
      <c r="B385" s="21" t="s">
        <v>409</v>
      </c>
      <c r="C385" s="21" t="s">
        <v>260</v>
      </c>
      <c r="D385" s="21" t="s">
        <v>261</v>
      </c>
      <c r="E385" s="21" t="s">
        <v>235</v>
      </c>
      <c r="F385" s="21" t="s">
        <v>410</v>
      </c>
      <c r="G385" s="21" t="s">
        <v>237</v>
      </c>
      <c r="H385" s="21" t="s">
        <v>238</v>
      </c>
      <c r="I385" s="23">
        <v>-1</v>
      </c>
      <c r="J385" s="23">
        <v>794</v>
      </c>
      <c r="K385" s="21" t="s">
        <v>411</v>
      </c>
      <c r="L385" s="21" t="s">
        <v>411</v>
      </c>
      <c r="M385" s="21">
        <v>44047</v>
      </c>
      <c r="O385" t="s">
        <v>2868</v>
      </c>
    </row>
    <row r="386" spans="1:15">
      <c r="A386" s="21" t="s">
        <v>408</v>
      </c>
      <c r="B386" s="21" t="s">
        <v>409</v>
      </c>
      <c r="C386" s="21" t="s">
        <v>248</v>
      </c>
      <c r="D386" s="21" t="s">
        <v>249</v>
      </c>
      <c r="E386" s="21" t="s">
        <v>235</v>
      </c>
      <c r="F386" s="21" t="s">
        <v>410</v>
      </c>
      <c r="G386" s="21" t="s">
        <v>237</v>
      </c>
      <c r="H386" s="21" t="s">
        <v>238</v>
      </c>
      <c r="I386" s="23">
        <v>-3</v>
      </c>
      <c r="J386" s="23">
        <v>943</v>
      </c>
      <c r="K386" s="21" t="s">
        <v>411</v>
      </c>
      <c r="L386" s="21" t="s">
        <v>411</v>
      </c>
      <c r="M386" s="21">
        <v>44047</v>
      </c>
      <c r="O386" t="s">
        <v>2868</v>
      </c>
    </row>
    <row r="387" spans="1:15">
      <c r="A387" s="21" t="s">
        <v>408</v>
      </c>
      <c r="B387" s="21" t="s">
        <v>409</v>
      </c>
      <c r="C387" s="21" t="s">
        <v>233</v>
      </c>
      <c r="D387" s="21" t="s">
        <v>234</v>
      </c>
      <c r="E387" s="21" t="s">
        <v>235</v>
      </c>
      <c r="F387" s="21" t="s">
        <v>410</v>
      </c>
      <c r="G387" s="21" t="s">
        <v>237</v>
      </c>
      <c r="H387" s="21" t="s">
        <v>238</v>
      </c>
      <c r="I387" s="23">
        <v>-2</v>
      </c>
      <c r="J387" s="23">
        <v>101</v>
      </c>
      <c r="K387" s="21" t="s">
        <v>411</v>
      </c>
      <c r="L387" s="21" t="s">
        <v>411</v>
      </c>
      <c r="M387" s="21">
        <v>44047</v>
      </c>
      <c r="O387" t="s">
        <v>2868</v>
      </c>
    </row>
    <row r="388" spans="1:15">
      <c r="A388" s="21" t="s">
        <v>408</v>
      </c>
      <c r="B388" s="21" t="s">
        <v>409</v>
      </c>
      <c r="C388" s="21" t="s">
        <v>406</v>
      </c>
      <c r="D388" s="21" t="s">
        <v>407</v>
      </c>
      <c r="E388" s="21" t="s">
        <v>235</v>
      </c>
      <c r="F388" s="21" t="s">
        <v>410</v>
      </c>
      <c r="G388" s="21" t="s">
        <v>237</v>
      </c>
      <c r="H388" s="21" t="s">
        <v>238</v>
      </c>
      <c r="I388" s="23">
        <v>-1</v>
      </c>
      <c r="J388" s="23">
        <v>487</v>
      </c>
      <c r="K388" s="21" t="s">
        <v>411</v>
      </c>
      <c r="L388" s="21" t="s">
        <v>411</v>
      </c>
      <c r="M388" s="21">
        <v>44047</v>
      </c>
      <c r="O388" t="s">
        <v>2868</v>
      </c>
    </row>
    <row r="389" spans="1:15">
      <c r="A389" s="21" t="s">
        <v>408</v>
      </c>
      <c r="B389" s="21" t="s">
        <v>409</v>
      </c>
      <c r="C389" s="21" t="s">
        <v>274</v>
      </c>
      <c r="D389" s="21" t="s">
        <v>275</v>
      </c>
      <c r="E389" s="21" t="s">
        <v>235</v>
      </c>
      <c r="F389" s="21" t="s">
        <v>410</v>
      </c>
      <c r="G389" s="21" t="s">
        <v>237</v>
      </c>
      <c r="H389" s="21" t="s">
        <v>238</v>
      </c>
      <c r="I389" s="23">
        <v>-1</v>
      </c>
      <c r="J389" s="23">
        <v>5030</v>
      </c>
      <c r="K389" s="21" t="s">
        <v>411</v>
      </c>
      <c r="L389" s="21" t="s">
        <v>411</v>
      </c>
      <c r="M389" s="21">
        <v>44047</v>
      </c>
      <c r="O389" t="s">
        <v>2868</v>
      </c>
    </row>
    <row r="390" spans="1:15">
      <c r="A390" s="21" t="s">
        <v>408</v>
      </c>
      <c r="B390" s="21" t="s">
        <v>409</v>
      </c>
      <c r="C390" s="21" t="s">
        <v>364</v>
      </c>
      <c r="D390" s="21" t="s">
        <v>365</v>
      </c>
      <c r="E390" s="21" t="s">
        <v>235</v>
      </c>
      <c r="F390" s="21" t="s">
        <v>410</v>
      </c>
      <c r="G390" s="21" t="s">
        <v>237</v>
      </c>
      <c r="H390" s="21" t="s">
        <v>238</v>
      </c>
      <c r="I390" s="23">
        <v>-1</v>
      </c>
      <c r="J390" s="23">
        <v>883</v>
      </c>
      <c r="K390" s="21" t="s">
        <v>411</v>
      </c>
      <c r="L390" s="21" t="s">
        <v>411</v>
      </c>
      <c r="M390" s="21">
        <v>44047</v>
      </c>
      <c r="O390" t="s">
        <v>2868</v>
      </c>
    </row>
    <row r="391" spans="1:15">
      <c r="A391" s="21" t="s">
        <v>408</v>
      </c>
      <c r="B391" s="21" t="s">
        <v>409</v>
      </c>
      <c r="C391" s="21" t="s">
        <v>320</v>
      </c>
      <c r="D391" s="21" t="s">
        <v>321</v>
      </c>
      <c r="E391" s="21" t="s">
        <v>235</v>
      </c>
      <c r="F391" s="21" t="s">
        <v>410</v>
      </c>
      <c r="G391" s="21" t="s">
        <v>237</v>
      </c>
      <c r="H391" s="21" t="s">
        <v>238</v>
      </c>
      <c r="I391" s="23">
        <v>-1</v>
      </c>
      <c r="J391" s="23">
        <v>129</v>
      </c>
      <c r="K391" s="21" t="s">
        <v>411</v>
      </c>
      <c r="L391" s="21" t="s">
        <v>411</v>
      </c>
      <c r="M391" s="21">
        <v>44047</v>
      </c>
      <c r="O391" t="s">
        <v>2868</v>
      </c>
    </row>
    <row r="392" spans="1:15">
      <c r="A392" s="21" t="s">
        <v>408</v>
      </c>
      <c r="B392" s="21" t="s">
        <v>409</v>
      </c>
      <c r="C392" s="21" t="s">
        <v>388</v>
      </c>
      <c r="D392" s="21" t="s">
        <v>389</v>
      </c>
      <c r="E392" s="21" t="s">
        <v>235</v>
      </c>
      <c r="F392" s="21" t="s">
        <v>410</v>
      </c>
      <c r="G392" s="21" t="s">
        <v>237</v>
      </c>
      <c r="H392" s="21" t="s">
        <v>238</v>
      </c>
      <c r="I392" s="23">
        <v>-3</v>
      </c>
      <c r="J392" s="23">
        <v>320</v>
      </c>
      <c r="K392" s="21" t="s">
        <v>411</v>
      </c>
      <c r="L392" s="21" t="s">
        <v>411</v>
      </c>
      <c r="M392" s="21">
        <v>44047</v>
      </c>
      <c r="O392" t="s">
        <v>2868</v>
      </c>
    </row>
    <row r="393" spans="1:15">
      <c r="A393" s="21" t="s">
        <v>408</v>
      </c>
      <c r="B393" s="21" t="s">
        <v>409</v>
      </c>
      <c r="C393" s="21" t="s">
        <v>250</v>
      </c>
      <c r="D393" s="21" t="s">
        <v>251</v>
      </c>
      <c r="E393" s="21" t="s">
        <v>235</v>
      </c>
      <c r="F393" s="21" t="s">
        <v>410</v>
      </c>
      <c r="G393" s="21" t="s">
        <v>237</v>
      </c>
      <c r="H393" s="21" t="s">
        <v>238</v>
      </c>
      <c r="I393" s="23">
        <v>-1</v>
      </c>
      <c r="J393" s="23">
        <v>516</v>
      </c>
      <c r="K393" s="21" t="s">
        <v>411</v>
      </c>
      <c r="L393" s="21" t="s">
        <v>411</v>
      </c>
      <c r="M393" s="21">
        <v>44047</v>
      </c>
      <c r="O393" t="s">
        <v>2868</v>
      </c>
    </row>
    <row r="394" spans="1:15">
      <c r="A394" s="21" t="s">
        <v>408</v>
      </c>
      <c r="B394" s="21" t="s">
        <v>409</v>
      </c>
      <c r="C394" s="21" t="s">
        <v>330</v>
      </c>
      <c r="D394" s="21" t="s">
        <v>331</v>
      </c>
      <c r="E394" s="21" t="s">
        <v>235</v>
      </c>
      <c r="F394" s="21" t="s">
        <v>410</v>
      </c>
      <c r="G394" s="21" t="s">
        <v>237</v>
      </c>
      <c r="H394" s="21" t="s">
        <v>238</v>
      </c>
      <c r="I394" s="23">
        <v>-1</v>
      </c>
      <c r="J394" s="23">
        <v>613</v>
      </c>
      <c r="K394" s="21" t="s">
        <v>411</v>
      </c>
      <c r="L394" s="21" t="s">
        <v>411</v>
      </c>
      <c r="M394" s="21">
        <v>44047</v>
      </c>
      <c r="O394" t="s">
        <v>2868</v>
      </c>
    </row>
    <row r="395" spans="1:15">
      <c r="A395" s="21" t="s">
        <v>412</v>
      </c>
      <c r="B395" s="21" t="s">
        <v>413</v>
      </c>
      <c r="C395" s="21" t="s">
        <v>242</v>
      </c>
      <c r="D395" s="21" t="s">
        <v>243</v>
      </c>
      <c r="E395" s="21" t="s">
        <v>235</v>
      </c>
      <c r="F395" s="21" t="s">
        <v>414</v>
      </c>
      <c r="G395" s="21" t="s">
        <v>237</v>
      </c>
      <c r="H395" s="21" t="s">
        <v>238</v>
      </c>
      <c r="I395" s="23">
        <v>-10</v>
      </c>
      <c r="J395" s="23">
        <v>335</v>
      </c>
      <c r="K395" s="21" t="s">
        <v>415</v>
      </c>
      <c r="L395" s="21" t="s">
        <v>415</v>
      </c>
      <c r="M395" s="21">
        <v>44046</v>
      </c>
      <c r="O395" t="s">
        <v>2868</v>
      </c>
    </row>
    <row r="396" spans="1:15">
      <c r="A396" s="90" t="s">
        <v>412</v>
      </c>
      <c r="B396" s="21" t="s">
        <v>413</v>
      </c>
      <c r="C396" s="21" t="s">
        <v>330</v>
      </c>
      <c r="D396" s="21" t="s">
        <v>331</v>
      </c>
      <c r="E396" s="21" t="s">
        <v>235</v>
      </c>
      <c r="F396" s="21" t="s">
        <v>414</v>
      </c>
      <c r="G396" s="21" t="s">
        <v>237</v>
      </c>
      <c r="H396" s="21" t="s">
        <v>238</v>
      </c>
      <c r="I396" s="23">
        <v>-10</v>
      </c>
      <c r="J396" s="23">
        <v>614</v>
      </c>
      <c r="K396" s="21" t="s">
        <v>415</v>
      </c>
      <c r="L396" s="21" t="s">
        <v>415</v>
      </c>
      <c r="M396" s="21">
        <v>44046</v>
      </c>
      <c r="O396" t="s">
        <v>2868</v>
      </c>
    </row>
    <row r="397" spans="1:15">
      <c r="A397" s="21" t="s">
        <v>1527</v>
      </c>
      <c r="B397" s="21" t="s">
        <v>1528</v>
      </c>
      <c r="C397" s="21" t="s">
        <v>388</v>
      </c>
      <c r="D397" s="21" t="s">
        <v>389</v>
      </c>
      <c r="E397" s="21" t="s">
        <v>235</v>
      </c>
      <c r="F397" s="21" t="s">
        <v>1529</v>
      </c>
      <c r="G397" s="21" t="s">
        <v>237</v>
      </c>
      <c r="H397" s="21" t="s">
        <v>238</v>
      </c>
      <c r="I397" s="23">
        <v>-1</v>
      </c>
      <c r="J397" s="23">
        <v>304</v>
      </c>
      <c r="K397" s="21" t="s">
        <v>1530</v>
      </c>
      <c r="L397" s="21" t="s">
        <v>1530</v>
      </c>
      <c r="M397" s="21">
        <v>44079</v>
      </c>
      <c r="O397" t="s">
        <v>2868</v>
      </c>
    </row>
    <row r="398" spans="1:15">
      <c r="A398" s="21" t="s">
        <v>1527</v>
      </c>
      <c r="B398" s="21" t="s">
        <v>1528</v>
      </c>
      <c r="C398" s="21" t="s">
        <v>270</v>
      </c>
      <c r="D398" s="21" t="s">
        <v>271</v>
      </c>
      <c r="E398" s="21" t="s">
        <v>235</v>
      </c>
      <c r="F398" s="21" t="s">
        <v>1529</v>
      </c>
      <c r="G398" s="21" t="s">
        <v>237</v>
      </c>
      <c r="H398" s="21" t="s">
        <v>238</v>
      </c>
      <c r="I398" s="23">
        <v>-1</v>
      </c>
      <c r="J398" s="23">
        <v>155</v>
      </c>
      <c r="K398" s="21" t="s">
        <v>1530</v>
      </c>
      <c r="L398" s="21" t="s">
        <v>1530</v>
      </c>
      <c r="M398" s="21">
        <v>44079</v>
      </c>
      <c r="O398" t="s">
        <v>2868</v>
      </c>
    </row>
    <row r="399" spans="1:15">
      <c r="A399" s="21" t="s">
        <v>1531</v>
      </c>
      <c r="B399" s="21" t="s">
        <v>1532</v>
      </c>
      <c r="C399" s="21" t="s">
        <v>294</v>
      </c>
      <c r="D399" s="21" t="s">
        <v>295</v>
      </c>
      <c r="E399" s="21" t="s">
        <v>235</v>
      </c>
      <c r="F399" s="21" t="s">
        <v>1533</v>
      </c>
      <c r="G399" s="21" t="s">
        <v>237</v>
      </c>
      <c r="H399" s="21" t="s">
        <v>238</v>
      </c>
      <c r="I399" s="23">
        <v>-1</v>
      </c>
      <c r="J399" s="23">
        <v>728</v>
      </c>
      <c r="K399" s="21" t="s">
        <v>1534</v>
      </c>
      <c r="L399" s="21" t="s">
        <v>1534</v>
      </c>
      <c r="M399" s="21">
        <v>44079</v>
      </c>
      <c r="O399" t="s">
        <v>2868</v>
      </c>
    </row>
    <row r="400" spans="1:15">
      <c r="A400" s="21" t="s">
        <v>1531</v>
      </c>
      <c r="B400" s="21" t="s">
        <v>1532</v>
      </c>
      <c r="C400" s="21" t="s">
        <v>248</v>
      </c>
      <c r="D400" s="21" t="s">
        <v>249</v>
      </c>
      <c r="E400" s="21" t="s">
        <v>235</v>
      </c>
      <c r="F400" s="21" t="s">
        <v>1533</v>
      </c>
      <c r="G400" s="21" t="s">
        <v>237</v>
      </c>
      <c r="H400" s="21" t="s">
        <v>238</v>
      </c>
      <c r="I400" s="23">
        <v>-1</v>
      </c>
      <c r="J400" s="23">
        <v>925</v>
      </c>
      <c r="K400" s="21" t="s">
        <v>1534</v>
      </c>
      <c r="L400" s="21" t="s">
        <v>1534</v>
      </c>
      <c r="M400" s="21">
        <v>44079</v>
      </c>
      <c r="O400" t="s">
        <v>2868</v>
      </c>
    </row>
    <row r="401" spans="1:15">
      <c r="A401" s="21" t="s">
        <v>1531</v>
      </c>
      <c r="B401" s="21" t="s">
        <v>1532</v>
      </c>
      <c r="C401" s="21" t="s">
        <v>270</v>
      </c>
      <c r="D401" s="21" t="s">
        <v>271</v>
      </c>
      <c r="E401" s="21" t="s">
        <v>235</v>
      </c>
      <c r="F401" s="21" t="s">
        <v>1533</v>
      </c>
      <c r="G401" s="21" t="s">
        <v>237</v>
      </c>
      <c r="H401" s="21" t="s">
        <v>238</v>
      </c>
      <c r="I401" s="23">
        <v>-2</v>
      </c>
      <c r="J401" s="23">
        <v>156</v>
      </c>
      <c r="K401" s="21" t="s">
        <v>1534</v>
      </c>
      <c r="L401" s="21" t="s">
        <v>1534</v>
      </c>
      <c r="M401" s="21">
        <v>44079</v>
      </c>
      <c r="O401" t="s">
        <v>2868</v>
      </c>
    </row>
    <row r="402" spans="1:15">
      <c r="A402" s="21" t="s">
        <v>1535</v>
      </c>
      <c r="B402" s="21" t="s">
        <v>1536</v>
      </c>
      <c r="C402" s="21" t="s">
        <v>274</v>
      </c>
      <c r="D402" s="21" t="s">
        <v>275</v>
      </c>
      <c r="E402" s="21" t="s">
        <v>235</v>
      </c>
      <c r="F402" s="21" t="s">
        <v>1537</v>
      </c>
      <c r="G402" s="21" t="s">
        <v>237</v>
      </c>
      <c r="H402" s="21" t="s">
        <v>238</v>
      </c>
      <c r="I402" s="23">
        <v>-1</v>
      </c>
      <c r="J402" s="23">
        <v>4979</v>
      </c>
      <c r="K402" s="21" t="s">
        <v>1538</v>
      </c>
      <c r="L402" s="21" t="s">
        <v>1538</v>
      </c>
      <c r="M402" s="21">
        <v>44079</v>
      </c>
      <c r="O402" t="s">
        <v>2868</v>
      </c>
    </row>
    <row r="403" spans="1:15">
      <c r="A403" s="21" t="s">
        <v>1539</v>
      </c>
      <c r="B403" s="21" t="s">
        <v>1540</v>
      </c>
      <c r="C403" s="21" t="s">
        <v>324</v>
      </c>
      <c r="D403" s="21" t="s">
        <v>325</v>
      </c>
      <c r="E403" s="21" t="s">
        <v>235</v>
      </c>
      <c r="F403" s="21" t="s">
        <v>1541</v>
      </c>
      <c r="G403" s="21" t="s">
        <v>237</v>
      </c>
      <c r="H403" s="21" t="s">
        <v>238</v>
      </c>
      <c r="I403" s="23">
        <v>-1</v>
      </c>
      <c r="J403" s="23">
        <v>123</v>
      </c>
      <c r="K403" s="21" t="s">
        <v>1542</v>
      </c>
      <c r="L403" s="21" t="s">
        <v>1542</v>
      </c>
      <c r="M403" s="21">
        <v>44079</v>
      </c>
      <c r="O403" t="s">
        <v>2868</v>
      </c>
    </row>
    <row r="404" spans="1:15">
      <c r="A404" s="21" t="s">
        <v>1543</v>
      </c>
      <c r="B404" s="21" t="s">
        <v>1544</v>
      </c>
      <c r="C404" s="21" t="s">
        <v>432</v>
      </c>
      <c r="D404" s="21" t="s">
        <v>433</v>
      </c>
      <c r="E404" s="21" t="s">
        <v>235</v>
      </c>
      <c r="F404" s="21" t="s">
        <v>1545</v>
      </c>
      <c r="G404" s="21" t="s">
        <v>237</v>
      </c>
      <c r="H404" s="21" t="s">
        <v>238</v>
      </c>
      <c r="I404" s="23">
        <v>-1</v>
      </c>
      <c r="J404" s="23">
        <v>618</v>
      </c>
      <c r="K404" s="21" t="s">
        <v>1546</v>
      </c>
      <c r="L404" s="21" t="s">
        <v>1546</v>
      </c>
      <c r="M404" s="21">
        <v>44079</v>
      </c>
      <c r="O404" t="s">
        <v>2868</v>
      </c>
    </row>
    <row r="405" spans="1:15">
      <c r="A405" s="21" t="s">
        <v>1543</v>
      </c>
      <c r="B405" s="21" t="s">
        <v>1544</v>
      </c>
      <c r="C405" s="21" t="s">
        <v>360</v>
      </c>
      <c r="D405" s="21" t="s">
        <v>361</v>
      </c>
      <c r="E405" s="21" t="s">
        <v>235</v>
      </c>
      <c r="F405" s="21" t="s">
        <v>1545</v>
      </c>
      <c r="G405" s="21" t="s">
        <v>237</v>
      </c>
      <c r="H405" s="21" t="s">
        <v>238</v>
      </c>
      <c r="I405" s="23">
        <v>-1</v>
      </c>
      <c r="J405" s="23">
        <v>4159</v>
      </c>
      <c r="K405" s="21" t="s">
        <v>1546</v>
      </c>
      <c r="L405" s="21" t="s">
        <v>1546</v>
      </c>
      <c r="M405" s="21">
        <v>44079</v>
      </c>
      <c r="O405" t="s">
        <v>2868</v>
      </c>
    </row>
    <row r="406" spans="1:15">
      <c r="A406" s="21" t="s">
        <v>1543</v>
      </c>
      <c r="B406" s="21" t="s">
        <v>1544</v>
      </c>
      <c r="C406" s="21" t="s">
        <v>342</v>
      </c>
      <c r="D406" s="21" t="s">
        <v>343</v>
      </c>
      <c r="E406" s="21" t="s">
        <v>235</v>
      </c>
      <c r="F406" s="21" t="s">
        <v>1545</v>
      </c>
      <c r="G406" s="21" t="s">
        <v>237</v>
      </c>
      <c r="H406" s="21" t="s">
        <v>238</v>
      </c>
      <c r="I406" s="23">
        <v>-1</v>
      </c>
      <c r="J406" s="23">
        <v>4126</v>
      </c>
      <c r="K406" s="21" t="s">
        <v>1546</v>
      </c>
      <c r="L406" s="21" t="s">
        <v>1546</v>
      </c>
      <c r="M406" s="21">
        <v>44079</v>
      </c>
      <c r="O406" t="s">
        <v>2868</v>
      </c>
    </row>
    <row r="407" spans="1:15">
      <c r="A407" s="21" t="s">
        <v>1543</v>
      </c>
      <c r="B407" s="21" t="s">
        <v>1544</v>
      </c>
      <c r="C407" s="21" t="s">
        <v>318</v>
      </c>
      <c r="D407" s="21" t="s">
        <v>319</v>
      </c>
      <c r="E407" s="21" t="s">
        <v>235</v>
      </c>
      <c r="F407" s="21" t="s">
        <v>1545</v>
      </c>
      <c r="G407" s="21" t="s">
        <v>237</v>
      </c>
      <c r="H407" s="21" t="s">
        <v>238</v>
      </c>
      <c r="I407" s="23">
        <v>-1</v>
      </c>
      <c r="J407" s="23">
        <v>522</v>
      </c>
      <c r="K407" s="21" t="s">
        <v>1546</v>
      </c>
      <c r="L407" s="21" t="s">
        <v>1546</v>
      </c>
      <c r="M407" s="21">
        <v>44079</v>
      </c>
      <c r="O407" t="s">
        <v>2868</v>
      </c>
    </row>
    <row r="408" spans="1:15">
      <c r="A408" s="21" t="s">
        <v>1547</v>
      </c>
      <c r="B408" s="21" t="s">
        <v>1548</v>
      </c>
      <c r="C408" s="21" t="s">
        <v>260</v>
      </c>
      <c r="D408" s="21" t="s">
        <v>261</v>
      </c>
      <c r="E408" s="21" t="s">
        <v>235</v>
      </c>
      <c r="F408" s="21" t="s">
        <v>1549</v>
      </c>
      <c r="G408" s="21" t="s">
        <v>237</v>
      </c>
      <c r="H408" s="21" t="s">
        <v>238</v>
      </c>
      <c r="I408" s="23">
        <v>-2</v>
      </c>
      <c r="J408" s="23">
        <v>782</v>
      </c>
      <c r="K408" s="21" t="s">
        <v>1550</v>
      </c>
      <c r="L408" s="21" t="s">
        <v>1550</v>
      </c>
      <c r="M408" s="21">
        <v>44078</v>
      </c>
      <c r="O408" t="s">
        <v>2868</v>
      </c>
    </row>
    <row r="409" spans="1:15">
      <c r="A409" s="21" t="s">
        <v>1547</v>
      </c>
      <c r="B409" s="21" t="s">
        <v>1548</v>
      </c>
      <c r="C409" s="21" t="s">
        <v>290</v>
      </c>
      <c r="D409" s="21" t="s">
        <v>291</v>
      </c>
      <c r="E409" s="21" t="s">
        <v>235</v>
      </c>
      <c r="F409" s="21" t="s">
        <v>1549</v>
      </c>
      <c r="G409" s="21" t="s">
        <v>237</v>
      </c>
      <c r="H409" s="21" t="s">
        <v>238</v>
      </c>
      <c r="I409" s="23">
        <v>-2</v>
      </c>
      <c r="J409" s="23">
        <v>392</v>
      </c>
      <c r="K409" s="21" t="s">
        <v>1550</v>
      </c>
      <c r="L409" s="21" t="s">
        <v>1550</v>
      </c>
      <c r="M409" s="21">
        <v>44078</v>
      </c>
      <c r="O409" t="s">
        <v>2868</v>
      </c>
    </row>
    <row r="410" spans="1:15">
      <c r="A410" s="21" t="s">
        <v>1551</v>
      </c>
      <c r="B410" s="21" t="s">
        <v>1552</v>
      </c>
      <c r="C410" s="21" t="s">
        <v>274</v>
      </c>
      <c r="D410" s="21" t="s">
        <v>275</v>
      </c>
      <c r="E410" s="21" t="s">
        <v>235</v>
      </c>
      <c r="F410" s="21" t="s">
        <v>1553</v>
      </c>
      <c r="G410" s="21" t="s">
        <v>237</v>
      </c>
      <c r="H410" s="21" t="s">
        <v>238</v>
      </c>
      <c r="I410" s="23">
        <v>-1</v>
      </c>
      <c r="J410" s="23">
        <v>4980</v>
      </c>
      <c r="K410" s="21" t="s">
        <v>1360</v>
      </c>
      <c r="L410" s="21" t="s">
        <v>1360</v>
      </c>
      <c r="M410" s="21">
        <v>44078</v>
      </c>
      <c r="O410" t="s">
        <v>2868</v>
      </c>
    </row>
    <row r="411" spans="1:15">
      <c r="A411" s="21" t="s">
        <v>1554</v>
      </c>
      <c r="B411" s="21" t="s">
        <v>1555</v>
      </c>
      <c r="C411" s="21" t="s">
        <v>268</v>
      </c>
      <c r="D411" s="21" t="s">
        <v>269</v>
      </c>
      <c r="E411" s="21" t="s">
        <v>235</v>
      </c>
      <c r="F411" s="21" t="s">
        <v>1556</v>
      </c>
      <c r="G411" s="21" t="s">
        <v>237</v>
      </c>
      <c r="H411" s="21" t="s">
        <v>238</v>
      </c>
      <c r="I411" s="23">
        <v>-1</v>
      </c>
      <c r="J411" s="23">
        <v>417</v>
      </c>
      <c r="K411" s="21" t="s">
        <v>1557</v>
      </c>
      <c r="L411" s="21" t="s">
        <v>1557</v>
      </c>
      <c r="M411" s="21">
        <v>44078</v>
      </c>
      <c r="O411" t="s">
        <v>2868</v>
      </c>
    </row>
    <row r="412" spans="1:15">
      <c r="A412" s="21" t="s">
        <v>1558</v>
      </c>
      <c r="B412" s="21" t="s">
        <v>1559</v>
      </c>
      <c r="C412" s="21" t="s">
        <v>248</v>
      </c>
      <c r="D412" s="21" t="s">
        <v>249</v>
      </c>
      <c r="E412" s="21" t="s">
        <v>235</v>
      </c>
      <c r="F412" s="21" t="s">
        <v>1560</v>
      </c>
      <c r="G412" s="21" t="s">
        <v>237</v>
      </c>
      <c r="H412" s="21" t="s">
        <v>238</v>
      </c>
      <c r="I412" s="23">
        <v>-3</v>
      </c>
      <c r="J412" s="23">
        <v>926</v>
      </c>
      <c r="K412" s="21" t="s">
        <v>1561</v>
      </c>
      <c r="L412" s="21" t="s">
        <v>1561</v>
      </c>
      <c r="M412" s="21">
        <v>44078</v>
      </c>
      <c r="O412" t="s">
        <v>2868</v>
      </c>
    </row>
    <row r="413" spans="1:15">
      <c r="A413" s="21" t="s">
        <v>1562</v>
      </c>
      <c r="B413" s="21" t="s">
        <v>1563</v>
      </c>
      <c r="C413" s="21" t="s">
        <v>242</v>
      </c>
      <c r="D413" s="21" t="s">
        <v>243</v>
      </c>
      <c r="E413" s="21" t="s">
        <v>235</v>
      </c>
      <c r="F413" s="21" t="s">
        <v>1564</v>
      </c>
      <c r="G413" s="21" t="s">
        <v>237</v>
      </c>
      <c r="H413" s="21" t="s">
        <v>238</v>
      </c>
      <c r="I413" s="23">
        <v>-1</v>
      </c>
      <c r="J413" s="23">
        <v>302</v>
      </c>
      <c r="K413" s="21" t="s">
        <v>1565</v>
      </c>
      <c r="L413" s="21" t="s">
        <v>1565</v>
      </c>
      <c r="M413" s="21">
        <v>44078</v>
      </c>
      <c r="O413" t="s">
        <v>2868</v>
      </c>
    </row>
    <row r="414" spans="1:15">
      <c r="A414" s="21" t="s">
        <v>1566</v>
      </c>
      <c r="B414" s="21" t="s">
        <v>1567</v>
      </c>
      <c r="C414" s="21" t="s">
        <v>280</v>
      </c>
      <c r="D414" s="21" t="s">
        <v>281</v>
      </c>
      <c r="E414" s="21" t="s">
        <v>235</v>
      </c>
      <c r="F414" s="21" t="s">
        <v>1568</v>
      </c>
      <c r="G414" s="21" t="s">
        <v>237</v>
      </c>
      <c r="H414" s="21" t="s">
        <v>238</v>
      </c>
      <c r="I414" s="23">
        <v>-1</v>
      </c>
      <c r="J414" s="23">
        <v>767</v>
      </c>
      <c r="K414" s="21" t="s">
        <v>1569</v>
      </c>
      <c r="L414" s="21" t="s">
        <v>1569</v>
      </c>
      <c r="M414" s="21">
        <v>44078</v>
      </c>
      <c r="O414" t="s">
        <v>2868</v>
      </c>
    </row>
    <row r="415" spans="1:15">
      <c r="A415" s="21" t="s">
        <v>1566</v>
      </c>
      <c r="B415" s="21" t="s">
        <v>1567</v>
      </c>
      <c r="C415" s="21" t="s">
        <v>288</v>
      </c>
      <c r="D415" s="21" t="s">
        <v>289</v>
      </c>
      <c r="E415" s="21" t="s">
        <v>235</v>
      </c>
      <c r="F415" s="21" t="s">
        <v>1568</v>
      </c>
      <c r="G415" s="21" t="s">
        <v>237</v>
      </c>
      <c r="H415" s="21" t="s">
        <v>238</v>
      </c>
      <c r="I415" s="23">
        <v>-4</v>
      </c>
      <c r="J415" s="23">
        <v>283</v>
      </c>
      <c r="K415" s="21" t="s">
        <v>1569</v>
      </c>
      <c r="L415" s="21" t="s">
        <v>1569</v>
      </c>
      <c r="M415" s="21">
        <v>44078</v>
      </c>
      <c r="O415" t="s">
        <v>2868</v>
      </c>
    </row>
    <row r="416" spans="1:15">
      <c r="A416" s="21" t="s">
        <v>1566</v>
      </c>
      <c r="B416" s="21" t="s">
        <v>1567</v>
      </c>
      <c r="C416" s="21" t="s">
        <v>406</v>
      </c>
      <c r="D416" s="21" t="s">
        <v>407</v>
      </c>
      <c r="E416" s="21" t="s">
        <v>235</v>
      </c>
      <c r="F416" s="21" t="s">
        <v>1568</v>
      </c>
      <c r="G416" s="21" t="s">
        <v>237</v>
      </c>
      <c r="H416" s="21" t="s">
        <v>238</v>
      </c>
      <c r="I416" s="23">
        <v>-1</v>
      </c>
      <c r="J416" s="23">
        <v>473</v>
      </c>
      <c r="K416" s="21" t="s">
        <v>1569</v>
      </c>
      <c r="L416" s="21" t="s">
        <v>1569</v>
      </c>
      <c r="M416" s="21">
        <v>44078</v>
      </c>
      <c r="O416" t="s">
        <v>2868</v>
      </c>
    </row>
    <row r="417" spans="1:15">
      <c r="A417" s="21" t="s">
        <v>1566</v>
      </c>
      <c r="B417" s="21" t="s">
        <v>1567</v>
      </c>
      <c r="C417" s="21" t="s">
        <v>372</v>
      </c>
      <c r="D417" s="21" t="s">
        <v>373</v>
      </c>
      <c r="E417" s="21" t="s">
        <v>235</v>
      </c>
      <c r="F417" s="21" t="s">
        <v>1568</v>
      </c>
      <c r="G417" s="21" t="s">
        <v>237</v>
      </c>
      <c r="H417" s="21" t="s">
        <v>238</v>
      </c>
      <c r="I417" s="23">
        <v>-1</v>
      </c>
      <c r="J417" s="23">
        <v>1200</v>
      </c>
      <c r="K417" s="21" t="s">
        <v>1569</v>
      </c>
      <c r="L417" s="21" t="s">
        <v>1569</v>
      </c>
      <c r="M417" s="21">
        <v>44078</v>
      </c>
      <c r="O417" t="s">
        <v>2868</v>
      </c>
    </row>
    <row r="418" spans="1:15">
      <c r="A418" s="21" t="s">
        <v>1570</v>
      </c>
      <c r="B418" s="21" t="s">
        <v>1571</v>
      </c>
      <c r="C418" s="21" t="s">
        <v>254</v>
      </c>
      <c r="D418" s="21" t="s">
        <v>255</v>
      </c>
      <c r="E418" s="21" t="s">
        <v>235</v>
      </c>
      <c r="F418" s="21" t="s">
        <v>1572</v>
      </c>
      <c r="G418" s="21" t="s">
        <v>237</v>
      </c>
      <c r="H418" s="21" t="s">
        <v>238</v>
      </c>
      <c r="I418" s="23">
        <v>-1</v>
      </c>
      <c r="J418" s="23">
        <v>681</v>
      </c>
      <c r="K418" s="21" t="s">
        <v>1573</v>
      </c>
      <c r="L418" s="21" t="s">
        <v>1573</v>
      </c>
      <c r="M418" s="21">
        <v>44078</v>
      </c>
      <c r="O418" t="s">
        <v>2868</v>
      </c>
    </row>
    <row r="419" spans="1:15">
      <c r="A419" s="21" t="s">
        <v>1574</v>
      </c>
      <c r="B419" s="21" t="s">
        <v>1575</v>
      </c>
      <c r="C419" s="21" t="s">
        <v>274</v>
      </c>
      <c r="D419" s="21" t="s">
        <v>275</v>
      </c>
      <c r="E419" s="21" t="s">
        <v>235</v>
      </c>
      <c r="F419" s="21" t="s">
        <v>1576</v>
      </c>
      <c r="G419" s="21" t="s">
        <v>237</v>
      </c>
      <c r="H419" s="21" t="s">
        <v>238</v>
      </c>
      <c r="I419" s="23">
        <v>-1</v>
      </c>
      <c r="J419" s="23">
        <v>4981</v>
      </c>
      <c r="K419" s="21" t="s">
        <v>1577</v>
      </c>
      <c r="L419" s="21" t="s">
        <v>1577</v>
      </c>
      <c r="M419" s="21">
        <v>44078</v>
      </c>
      <c r="O419" t="s">
        <v>2868</v>
      </c>
    </row>
    <row r="420" spans="1:15">
      <c r="A420" s="21" t="s">
        <v>1578</v>
      </c>
      <c r="B420" s="21" t="s">
        <v>1579</v>
      </c>
      <c r="C420" s="21" t="s">
        <v>318</v>
      </c>
      <c r="D420" s="21" t="s">
        <v>319</v>
      </c>
      <c r="E420" s="21" t="s">
        <v>235</v>
      </c>
      <c r="F420" s="21" t="s">
        <v>1580</v>
      </c>
      <c r="G420" s="21" t="s">
        <v>237</v>
      </c>
      <c r="H420" s="21" t="s">
        <v>238</v>
      </c>
      <c r="I420" s="23">
        <v>-1</v>
      </c>
      <c r="J420" s="23">
        <v>523</v>
      </c>
      <c r="K420" s="21" t="s">
        <v>1581</v>
      </c>
      <c r="L420" s="21" t="s">
        <v>1581</v>
      </c>
      <c r="M420" s="21">
        <v>44078</v>
      </c>
      <c r="O420" t="s">
        <v>2868</v>
      </c>
    </row>
    <row r="421" spans="1:15">
      <c r="A421" s="21" t="s">
        <v>1582</v>
      </c>
      <c r="B421" s="21" t="s">
        <v>1583</v>
      </c>
      <c r="C421" s="21" t="s">
        <v>274</v>
      </c>
      <c r="D421" s="21" t="s">
        <v>275</v>
      </c>
      <c r="E421" s="21" t="s">
        <v>235</v>
      </c>
      <c r="F421" s="21" t="s">
        <v>1584</v>
      </c>
      <c r="G421" s="21" t="s">
        <v>237</v>
      </c>
      <c r="H421" s="21" t="s">
        <v>238</v>
      </c>
      <c r="I421" s="23">
        <v>-1</v>
      </c>
      <c r="J421" s="23">
        <v>4982</v>
      </c>
      <c r="K421" s="21" t="s">
        <v>1585</v>
      </c>
      <c r="L421" s="21" t="s">
        <v>1585</v>
      </c>
      <c r="M421" s="21">
        <v>44078</v>
      </c>
      <c r="O421" t="s">
        <v>2868</v>
      </c>
    </row>
    <row r="422" spans="1:15">
      <c r="A422" s="21" t="s">
        <v>1586</v>
      </c>
      <c r="B422" s="21" t="s">
        <v>1587</v>
      </c>
      <c r="C422" s="21" t="s">
        <v>242</v>
      </c>
      <c r="D422" s="21" t="s">
        <v>243</v>
      </c>
      <c r="E422" s="21" t="s">
        <v>235</v>
      </c>
      <c r="F422" s="21" t="s">
        <v>1588</v>
      </c>
      <c r="G422" s="21" t="s">
        <v>237</v>
      </c>
      <c r="H422" s="21" t="s">
        <v>238</v>
      </c>
      <c r="I422" s="23">
        <v>-1</v>
      </c>
      <c r="J422" s="23">
        <v>303</v>
      </c>
      <c r="K422" s="21" t="s">
        <v>1589</v>
      </c>
      <c r="L422" s="21" t="s">
        <v>1589</v>
      </c>
      <c r="M422" s="21">
        <v>44078</v>
      </c>
      <c r="O422" t="s">
        <v>2868</v>
      </c>
    </row>
    <row r="423" spans="1:15">
      <c r="A423" s="21" t="s">
        <v>1590</v>
      </c>
      <c r="B423" s="21" t="s">
        <v>1591</v>
      </c>
      <c r="C423" s="21" t="s">
        <v>254</v>
      </c>
      <c r="D423" s="21" t="s">
        <v>255</v>
      </c>
      <c r="E423" s="21" t="s">
        <v>235</v>
      </c>
      <c r="F423" s="21" t="s">
        <v>1592</v>
      </c>
      <c r="G423" s="21" t="s">
        <v>237</v>
      </c>
      <c r="H423" s="21" t="s">
        <v>238</v>
      </c>
      <c r="I423" s="23">
        <v>-1</v>
      </c>
      <c r="J423" s="23">
        <v>682</v>
      </c>
      <c r="K423" s="21" t="s">
        <v>1593</v>
      </c>
      <c r="L423" s="21" t="s">
        <v>1593</v>
      </c>
      <c r="M423" s="21">
        <v>44078</v>
      </c>
      <c r="O423" t="s">
        <v>2868</v>
      </c>
    </row>
    <row r="424" spans="1:15">
      <c r="A424" s="21" t="s">
        <v>1594</v>
      </c>
      <c r="B424" s="21" t="s">
        <v>1595</v>
      </c>
      <c r="C424" s="21" t="s">
        <v>246</v>
      </c>
      <c r="D424" s="21" t="s">
        <v>247</v>
      </c>
      <c r="E424" s="21" t="s">
        <v>235</v>
      </c>
      <c r="F424" s="21" t="s">
        <v>1596</v>
      </c>
      <c r="G424" s="21" t="s">
        <v>237</v>
      </c>
      <c r="H424" s="21" t="s">
        <v>238</v>
      </c>
      <c r="I424" s="23">
        <v>-1</v>
      </c>
      <c r="J424" s="23">
        <v>336</v>
      </c>
      <c r="K424" s="21" t="s">
        <v>1597</v>
      </c>
      <c r="L424" s="21" t="s">
        <v>1597</v>
      </c>
      <c r="M424" s="21">
        <v>44077</v>
      </c>
      <c r="O424" t="s">
        <v>2868</v>
      </c>
    </row>
    <row r="425" spans="1:15">
      <c r="A425" s="21" t="s">
        <v>1598</v>
      </c>
      <c r="B425" s="21" t="s">
        <v>1599</v>
      </c>
      <c r="C425" s="21" t="s">
        <v>274</v>
      </c>
      <c r="D425" s="21" t="s">
        <v>275</v>
      </c>
      <c r="E425" s="21" t="s">
        <v>235</v>
      </c>
      <c r="F425" s="21" t="s">
        <v>1600</v>
      </c>
      <c r="G425" s="21" t="s">
        <v>237</v>
      </c>
      <c r="H425" s="21" t="s">
        <v>238</v>
      </c>
      <c r="I425" s="23">
        <v>-1</v>
      </c>
      <c r="J425" s="23">
        <v>4983</v>
      </c>
      <c r="K425" s="21" t="s">
        <v>1601</v>
      </c>
      <c r="L425" s="21" t="s">
        <v>1601</v>
      </c>
      <c r="M425" s="21">
        <v>44077</v>
      </c>
      <c r="O425" t="s">
        <v>2868</v>
      </c>
    </row>
    <row r="426" spans="1:15">
      <c r="A426" s="21" t="s">
        <v>1602</v>
      </c>
      <c r="B426" s="21" t="s">
        <v>1603</v>
      </c>
      <c r="C426" s="21" t="s">
        <v>318</v>
      </c>
      <c r="D426" s="21" t="s">
        <v>319</v>
      </c>
      <c r="E426" s="21" t="s">
        <v>235</v>
      </c>
      <c r="F426" s="21" t="s">
        <v>1604</v>
      </c>
      <c r="G426" s="21" t="s">
        <v>237</v>
      </c>
      <c r="H426" s="21" t="s">
        <v>238</v>
      </c>
      <c r="I426" s="23">
        <v>-1</v>
      </c>
      <c r="J426" s="23">
        <v>524</v>
      </c>
      <c r="K426" s="21" t="s">
        <v>1605</v>
      </c>
      <c r="L426" s="21" t="s">
        <v>1605</v>
      </c>
      <c r="M426" s="21">
        <v>44077</v>
      </c>
      <c r="O426" t="s">
        <v>2868</v>
      </c>
    </row>
    <row r="427" spans="1:15">
      <c r="A427" s="21" t="s">
        <v>1606</v>
      </c>
      <c r="B427" s="21" t="s">
        <v>1607</v>
      </c>
      <c r="C427" s="21" t="s">
        <v>406</v>
      </c>
      <c r="D427" s="21" t="s">
        <v>407</v>
      </c>
      <c r="E427" s="21" t="s">
        <v>235</v>
      </c>
      <c r="F427" s="21" t="s">
        <v>1608</v>
      </c>
      <c r="G427" s="21" t="s">
        <v>237</v>
      </c>
      <c r="H427" s="21" t="s">
        <v>238</v>
      </c>
      <c r="I427" s="23">
        <v>-1</v>
      </c>
      <c r="J427" s="23">
        <v>474</v>
      </c>
      <c r="K427" s="21" t="s">
        <v>1609</v>
      </c>
      <c r="L427" s="21" t="s">
        <v>1609</v>
      </c>
      <c r="M427" s="21">
        <v>44077</v>
      </c>
      <c r="O427" t="s">
        <v>2868</v>
      </c>
    </row>
    <row r="428" spans="1:15">
      <c r="A428" s="21" t="s">
        <v>1610</v>
      </c>
      <c r="B428" s="21" t="s">
        <v>1611</v>
      </c>
      <c r="C428" s="21" t="s">
        <v>274</v>
      </c>
      <c r="D428" s="21" t="s">
        <v>275</v>
      </c>
      <c r="E428" s="21" t="s">
        <v>235</v>
      </c>
      <c r="F428" s="21" t="s">
        <v>1612</v>
      </c>
      <c r="G428" s="21" t="s">
        <v>237</v>
      </c>
      <c r="H428" s="21" t="s">
        <v>238</v>
      </c>
      <c r="I428" s="23">
        <v>-1</v>
      </c>
      <c r="J428" s="23">
        <v>4984</v>
      </c>
      <c r="K428" s="21" t="s">
        <v>1613</v>
      </c>
      <c r="L428" s="21" t="s">
        <v>1613</v>
      </c>
      <c r="M428" s="21">
        <v>44077</v>
      </c>
      <c r="O428" t="s">
        <v>2868</v>
      </c>
    </row>
    <row r="429" spans="1:15">
      <c r="A429" s="21" t="s">
        <v>1614</v>
      </c>
      <c r="B429" s="21" t="s">
        <v>1615</v>
      </c>
      <c r="C429" s="21" t="s">
        <v>328</v>
      </c>
      <c r="D429" s="21" t="s">
        <v>329</v>
      </c>
      <c r="E429" s="21" t="s">
        <v>235</v>
      </c>
      <c r="F429" s="21" t="s">
        <v>1616</v>
      </c>
      <c r="G429" s="21" t="s">
        <v>237</v>
      </c>
      <c r="H429" s="21" t="s">
        <v>238</v>
      </c>
      <c r="I429" s="23">
        <v>-1</v>
      </c>
      <c r="J429" s="23">
        <v>298</v>
      </c>
      <c r="K429" s="21" t="s">
        <v>1617</v>
      </c>
      <c r="L429" s="21" t="s">
        <v>1617</v>
      </c>
      <c r="M429" s="21">
        <v>44077</v>
      </c>
      <c r="O429" t="s">
        <v>2868</v>
      </c>
    </row>
    <row r="430" spans="1:15">
      <c r="A430" s="21" t="s">
        <v>1614</v>
      </c>
      <c r="B430" s="21" t="s">
        <v>1615</v>
      </c>
      <c r="C430" s="21" t="s">
        <v>318</v>
      </c>
      <c r="D430" s="21" t="s">
        <v>319</v>
      </c>
      <c r="E430" s="21" t="s">
        <v>235</v>
      </c>
      <c r="F430" s="21" t="s">
        <v>1616</v>
      </c>
      <c r="G430" s="21" t="s">
        <v>237</v>
      </c>
      <c r="H430" s="21" t="s">
        <v>238</v>
      </c>
      <c r="I430" s="23">
        <v>-1</v>
      </c>
      <c r="J430" s="23">
        <v>525</v>
      </c>
      <c r="K430" s="21" t="s">
        <v>1617</v>
      </c>
      <c r="L430" s="21" t="s">
        <v>1617</v>
      </c>
      <c r="M430" s="21">
        <v>44077</v>
      </c>
      <c r="O430" t="s">
        <v>2868</v>
      </c>
    </row>
    <row r="431" spans="1:15">
      <c r="A431" s="21" t="s">
        <v>1618</v>
      </c>
      <c r="B431" s="21" t="s">
        <v>1619</v>
      </c>
      <c r="C431" s="21" t="s">
        <v>274</v>
      </c>
      <c r="D431" s="21" t="s">
        <v>275</v>
      </c>
      <c r="E431" s="21" t="s">
        <v>235</v>
      </c>
      <c r="F431" s="21" t="s">
        <v>1620</v>
      </c>
      <c r="G431" s="21" t="s">
        <v>237</v>
      </c>
      <c r="H431" s="21" t="s">
        <v>238</v>
      </c>
      <c r="I431" s="23">
        <v>-2</v>
      </c>
      <c r="J431" s="23">
        <v>4985</v>
      </c>
      <c r="K431" s="21" t="s">
        <v>1621</v>
      </c>
      <c r="L431" s="21" t="s">
        <v>1621</v>
      </c>
      <c r="M431" s="21">
        <v>44077</v>
      </c>
      <c r="O431" t="s">
        <v>2868</v>
      </c>
    </row>
    <row r="432" spans="1:15">
      <c r="A432" s="21" t="s">
        <v>1622</v>
      </c>
      <c r="B432" s="21" t="s">
        <v>1623</v>
      </c>
      <c r="C432" s="21" t="s">
        <v>318</v>
      </c>
      <c r="D432" s="21" t="s">
        <v>319</v>
      </c>
      <c r="E432" s="21" t="s">
        <v>235</v>
      </c>
      <c r="F432" s="21" t="s">
        <v>1624</v>
      </c>
      <c r="G432" s="21" t="s">
        <v>237</v>
      </c>
      <c r="H432" s="21" t="s">
        <v>238</v>
      </c>
      <c r="I432" s="23">
        <v>-3</v>
      </c>
      <c r="J432" s="23">
        <v>526</v>
      </c>
      <c r="K432" s="21" t="s">
        <v>1625</v>
      </c>
      <c r="L432" s="21" t="s">
        <v>1625</v>
      </c>
      <c r="M432" s="21">
        <v>44076</v>
      </c>
      <c r="O432" t="s">
        <v>2868</v>
      </c>
    </row>
    <row r="433" spans="1:15">
      <c r="A433" s="21" t="s">
        <v>1626</v>
      </c>
      <c r="B433" s="21" t="s">
        <v>1627</v>
      </c>
      <c r="C433" s="21" t="s">
        <v>246</v>
      </c>
      <c r="D433" s="21" t="s">
        <v>247</v>
      </c>
      <c r="E433" s="21" t="s">
        <v>235</v>
      </c>
      <c r="F433" s="21" t="s">
        <v>1628</v>
      </c>
      <c r="G433" s="21" t="s">
        <v>237</v>
      </c>
      <c r="H433" s="21" t="s">
        <v>238</v>
      </c>
      <c r="I433" s="23">
        <v>-1</v>
      </c>
      <c r="J433" s="23">
        <v>337</v>
      </c>
      <c r="K433" s="21" t="s">
        <v>1629</v>
      </c>
      <c r="L433" s="21" t="s">
        <v>1629</v>
      </c>
      <c r="M433" s="21">
        <v>44076</v>
      </c>
      <c r="O433" t="s">
        <v>2868</v>
      </c>
    </row>
    <row r="434" spans="1:15">
      <c r="A434" s="21" t="s">
        <v>1630</v>
      </c>
      <c r="B434" s="21" t="s">
        <v>1631</v>
      </c>
      <c r="C434" s="21" t="s">
        <v>254</v>
      </c>
      <c r="D434" s="21" t="s">
        <v>255</v>
      </c>
      <c r="E434" s="21" t="s">
        <v>235</v>
      </c>
      <c r="F434" s="21" t="s">
        <v>1632</v>
      </c>
      <c r="G434" s="21" t="s">
        <v>237</v>
      </c>
      <c r="H434" s="21" t="s">
        <v>238</v>
      </c>
      <c r="I434" s="23">
        <v>-1</v>
      </c>
      <c r="J434" s="23">
        <v>683</v>
      </c>
      <c r="K434" s="21" t="s">
        <v>1633</v>
      </c>
      <c r="L434" s="21" t="s">
        <v>1633</v>
      </c>
      <c r="M434" s="21">
        <v>44076</v>
      </c>
      <c r="O434" t="s">
        <v>2868</v>
      </c>
    </row>
    <row r="435" spans="1:15">
      <c r="A435" s="21" t="s">
        <v>1634</v>
      </c>
      <c r="B435" s="21" t="s">
        <v>1635</v>
      </c>
      <c r="C435" s="21" t="s">
        <v>364</v>
      </c>
      <c r="D435" s="21" t="s">
        <v>365</v>
      </c>
      <c r="E435" s="21" t="s">
        <v>235</v>
      </c>
      <c r="F435" s="21" t="s">
        <v>1636</v>
      </c>
      <c r="G435" s="21" t="s">
        <v>237</v>
      </c>
      <c r="H435" s="21" t="s">
        <v>238</v>
      </c>
      <c r="I435" s="23">
        <v>-1</v>
      </c>
      <c r="J435" s="23">
        <v>877</v>
      </c>
      <c r="K435" s="21" t="s">
        <v>1637</v>
      </c>
      <c r="L435" s="21" t="s">
        <v>1637</v>
      </c>
      <c r="M435" s="21">
        <v>44076</v>
      </c>
      <c r="O435" t="s">
        <v>2868</v>
      </c>
    </row>
    <row r="436" spans="1:15">
      <c r="A436" s="21" t="s">
        <v>1638</v>
      </c>
      <c r="B436" s="21" t="s">
        <v>1639</v>
      </c>
      <c r="C436" s="21" t="s">
        <v>388</v>
      </c>
      <c r="D436" s="21" t="s">
        <v>389</v>
      </c>
      <c r="E436" s="21" t="s">
        <v>235</v>
      </c>
      <c r="F436" s="21" t="s">
        <v>1640</v>
      </c>
      <c r="G436" s="21" t="s">
        <v>237</v>
      </c>
      <c r="H436" s="21" t="s">
        <v>238</v>
      </c>
      <c r="I436" s="23">
        <v>-1</v>
      </c>
      <c r="J436" s="23">
        <v>305</v>
      </c>
      <c r="K436" s="21" t="s">
        <v>1641</v>
      </c>
      <c r="L436" s="21" t="s">
        <v>1641</v>
      </c>
      <c r="M436" s="21">
        <v>44076</v>
      </c>
      <c r="O436" t="s">
        <v>2868</v>
      </c>
    </row>
    <row r="437" spans="1:15">
      <c r="A437" s="21" t="s">
        <v>1638</v>
      </c>
      <c r="B437" s="21" t="s">
        <v>1639</v>
      </c>
      <c r="C437" s="21" t="s">
        <v>392</v>
      </c>
      <c r="D437" s="21" t="s">
        <v>393</v>
      </c>
      <c r="E437" s="21" t="s">
        <v>235</v>
      </c>
      <c r="F437" s="21" t="s">
        <v>1640</v>
      </c>
      <c r="G437" s="21" t="s">
        <v>237</v>
      </c>
      <c r="H437" s="21" t="s">
        <v>238</v>
      </c>
      <c r="I437" s="23">
        <v>-1</v>
      </c>
      <c r="J437" s="23">
        <v>45</v>
      </c>
      <c r="K437" s="21" t="s">
        <v>1641</v>
      </c>
      <c r="L437" s="21" t="s">
        <v>1641</v>
      </c>
      <c r="M437" s="21">
        <v>44076</v>
      </c>
      <c r="O437" t="s">
        <v>2868</v>
      </c>
    </row>
    <row r="438" spans="1:15">
      <c r="A438" s="21" t="s">
        <v>1642</v>
      </c>
      <c r="B438" s="21" t="s">
        <v>1643</v>
      </c>
      <c r="C438" s="21" t="s">
        <v>242</v>
      </c>
      <c r="D438" s="21" t="s">
        <v>243</v>
      </c>
      <c r="E438" s="21" t="s">
        <v>235</v>
      </c>
      <c r="F438" s="21" t="s">
        <v>1644</v>
      </c>
      <c r="G438" s="21" t="s">
        <v>237</v>
      </c>
      <c r="H438" s="21" t="s">
        <v>238</v>
      </c>
      <c r="I438" s="23">
        <v>-1</v>
      </c>
      <c r="J438" s="23">
        <v>304</v>
      </c>
      <c r="K438" s="21" t="s">
        <v>1645</v>
      </c>
      <c r="L438" s="21" t="s">
        <v>1645</v>
      </c>
      <c r="M438" s="21">
        <v>44076</v>
      </c>
      <c r="O438" t="s">
        <v>2868</v>
      </c>
    </row>
    <row r="439" spans="1:15">
      <c r="A439" s="21" t="s">
        <v>1646</v>
      </c>
      <c r="B439" s="21" t="s">
        <v>1647</v>
      </c>
      <c r="C439" s="21" t="s">
        <v>288</v>
      </c>
      <c r="D439" s="21" t="s">
        <v>289</v>
      </c>
      <c r="E439" s="21" t="s">
        <v>235</v>
      </c>
      <c r="F439" s="21" t="s">
        <v>1648</v>
      </c>
      <c r="G439" s="21" t="s">
        <v>237</v>
      </c>
      <c r="H439" s="21" t="s">
        <v>238</v>
      </c>
      <c r="I439" s="23">
        <v>-1</v>
      </c>
      <c r="J439" s="23">
        <v>287</v>
      </c>
      <c r="K439" s="21" t="s">
        <v>1649</v>
      </c>
      <c r="L439" s="21" t="s">
        <v>1649</v>
      </c>
      <c r="M439" s="21">
        <v>44076</v>
      </c>
      <c r="O439" t="s">
        <v>2868</v>
      </c>
    </row>
    <row r="440" spans="1:15">
      <c r="A440" s="21" t="s">
        <v>1646</v>
      </c>
      <c r="B440" s="21" t="s">
        <v>1647</v>
      </c>
      <c r="C440" s="21" t="s">
        <v>274</v>
      </c>
      <c r="D440" s="21" t="s">
        <v>275</v>
      </c>
      <c r="E440" s="21" t="s">
        <v>235</v>
      </c>
      <c r="F440" s="21" t="s">
        <v>1648</v>
      </c>
      <c r="G440" s="21" t="s">
        <v>237</v>
      </c>
      <c r="H440" s="21" t="s">
        <v>238</v>
      </c>
      <c r="I440" s="23">
        <v>-1</v>
      </c>
      <c r="J440" s="23">
        <v>4987</v>
      </c>
      <c r="K440" s="21" t="s">
        <v>1649</v>
      </c>
      <c r="L440" s="21" t="s">
        <v>1649</v>
      </c>
      <c r="M440" s="21">
        <v>44076</v>
      </c>
      <c r="O440" t="s">
        <v>2868</v>
      </c>
    </row>
    <row r="441" spans="1:15">
      <c r="A441" s="21" t="s">
        <v>1646</v>
      </c>
      <c r="B441" s="21" t="s">
        <v>1647</v>
      </c>
      <c r="C441" s="21" t="s">
        <v>372</v>
      </c>
      <c r="D441" s="21" t="s">
        <v>373</v>
      </c>
      <c r="E441" s="21" t="s">
        <v>235</v>
      </c>
      <c r="F441" s="21" t="s">
        <v>1648</v>
      </c>
      <c r="G441" s="21" t="s">
        <v>237</v>
      </c>
      <c r="H441" s="21" t="s">
        <v>238</v>
      </c>
      <c r="I441" s="23">
        <v>-1</v>
      </c>
      <c r="J441" s="23">
        <v>1201</v>
      </c>
      <c r="K441" s="21" t="s">
        <v>1649</v>
      </c>
      <c r="L441" s="21" t="s">
        <v>1649</v>
      </c>
      <c r="M441" s="21">
        <v>44076</v>
      </c>
      <c r="O441" t="s">
        <v>2868</v>
      </c>
    </row>
    <row r="442" spans="1:15">
      <c r="A442" s="21" t="s">
        <v>1650</v>
      </c>
      <c r="B442" s="21" t="s">
        <v>1651</v>
      </c>
      <c r="C442" s="21" t="s">
        <v>406</v>
      </c>
      <c r="D442" s="21" t="s">
        <v>407</v>
      </c>
      <c r="E442" s="21" t="s">
        <v>235</v>
      </c>
      <c r="F442" s="21" t="s">
        <v>1652</v>
      </c>
      <c r="G442" s="21" t="s">
        <v>237</v>
      </c>
      <c r="H442" s="21" t="s">
        <v>238</v>
      </c>
      <c r="I442" s="23">
        <v>-1</v>
      </c>
      <c r="J442" s="23">
        <v>475</v>
      </c>
      <c r="K442" s="21" t="s">
        <v>1653</v>
      </c>
      <c r="L442" s="21" t="s">
        <v>1653</v>
      </c>
      <c r="M442" s="21">
        <v>44076</v>
      </c>
      <c r="O442" t="s">
        <v>2868</v>
      </c>
    </row>
    <row r="443" spans="1:15">
      <c r="A443" s="21" t="s">
        <v>1654</v>
      </c>
      <c r="B443" s="21" t="s">
        <v>1655</v>
      </c>
      <c r="C443" s="21" t="s">
        <v>274</v>
      </c>
      <c r="D443" s="21" t="s">
        <v>275</v>
      </c>
      <c r="E443" s="21" t="s">
        <v>235</v>
      </c>
      <c r="F443" s="21" t="s">
        <v>1656</v>
      </c>
      <c r="G443" s="21" t="s">
        <v>237</v>
      </c>
      <c r="H443" s="21" t="s">
        <v>238</v>
      </c>
      <c r="I443" s="23">
        <v>-1</v>
      </c>
      <c r="J443" s="23">
        <v>4988</v>
      </c>
      <c r="K443" s="21" t="s">
        <v>1657</v>
      </c>
      <c r="L443" s="21" t="s">
        <v>1657</v>
      </c>
      <c r="M443" s="21">
        <v>44076</v>
      </c>
      <c r="O443" t="s">
        <v>2868</v>
      </c>
    </row>
    <row r="444" spans="1:15">
      <c r="A444" s="21" t="s">
        <v>1658</v>
      </c>
      <c r="B444" s="21" t="s">
        <v>1659</v>
      </c>
      <c r="C444" s="21" t="s">
        <v>330</v>
      </c>
      <c r="D444" s="21" t="s">
        <v>331</v>
      </c>
      <c r="E444" s="21" t="s">
        <v>235</v>
      </c>
      <c r="F444" s="21" t="s">
        <v>1660</v>
      </c>
      <c r="G444" s="21" t="s">
        <v>237</v>
      </c>
      <c r="H444" s="21" t="s">
        <v>238</v>
      </c>
      <c r="I444" s="23">
        <v>-4</v>
      </c>
      <c r="J444" s="23">
        <v>591</v>
      </c>
      <c r="K444" s="21" t="s">
        <v>1661</v>
      </c>
      <c r="L444" s="21" t="s">
        <v>1661</v>
      </c>
      <c r="M444" s="21">
        <v>44075</v>
      </c>
      <c r="O444" t="s">
        <v>2868</v>
      </c>
    </row>
    <row r="445" spans="1:15">
      <c r="A445" s="21" t="s">
        <v>1662</v>
      </c>
      <c r="B445" s="21" t="s">
        <v>1663</v>
      </c>
      <c r="C445" s="21" t="s">
        <v>290</v>
      </c>
      <c r="D445" s="21" t="s">
        <v>291</v>
      </c>
      <c r="E445" s="21" t="s">
        <v>235</v>
      </c>
      <c r="F445" s="21" t="s">
        <v>1664</v>
      </c>
      <c r="G445" s="21" t="s">
        <v>237</v>
      </c>
      <c r="H445" s="21" t="s">
        <v>238</v>
      </c>
      <c r="I445" s="23">
        <v>-1</v>
      </c>
      <c r="J445" s="23">
        <v>394</v>
      </c>
      <c r="K445" s="21" t="s">
        <v>1665</v>
      </c>
      <c r="L445" s="21" t="s">
        <v>1665</v>
      </c>
      <c r="M445" s="21">
        <v>44075</v>
      </c>
      <c r="O445" t="s">
        <v>2868</v>
      </c>
    </row>
    <row r="446" spans="1:15">
      <c r="A446" s="21" t="s">
        <v>1662</v>
      </c>
      <c r="B446" s="21" t="s">
        <v>1663</v>
      </c>
      <c r="C446" s="21" t="s">
        <v>250</v>
      </c>
      <c r="D446" s="21" t="s">
        <v>251</v>
      </c>
      <c r="E446" s="21" t="s">
        <v>235</v>
      </c>
      <c r="F446" s="21" t="s">
        <v>1664</v>
      </c>
      <c r="G446" s="21" t="s">
        <v>237</v>
      </c>
      <c r="H446" s="21" t="s">
        <v>238</v>
      </c>
      <c r="I446" s="23">
        <v>-1</v>
      </c>
      <c r="J446" s="23">
        <v>503</v>
      </c>
      <c r="K446" s="21" t="s">
        <v>1665</v>
      </c>
      <c r="L446" s="21" t="s">
        <v>1665</v>
      </c>
      <c r="M446" s="21">
        <v>44075</v>
      </c>
      <c r="O446" t="s">
        <v>2868</v>
      </c>
    </row>
    <row r="447" spans="1:15">
      <c r="A447" s="21" t="s">
        <v>1666</v>
      </c>
      <c r="B447" s="21" t="s">
        <v>1667</v>
      </c>
      <c r="C447" s="21" t="s">
        <v>270</v>
      </c>
      <c r="D447" s="21" t="s">
        <v>271</v>
      </c>
      <c r="E447" s="21" t="s">
        <v>235</v>
      </c>
      <c r="F447" s="21" t="s">
        <v>1668</v>
      </c>
      <c r="G447" s="21" t="s">
        <v>237</v>
      </c>
      <c r="H447" s="21" t="s">
        <v>238</v>
      </c>
      <c r="I447" s="23">
        <v>-1</v>
      </c>
      <c r="J447" s="23">
        <v>158</v>
      </c>
      <c r="K447" s="21" t="s">
        <v>1669</v>
      </c>
      <c r="L447" s="21" t="s">
        <v>1669</v>
      </c>
      <c r="M447" s="21">
        <v>44075</v>
      </c>
      <c r="O447" t="s">
        <v>2868</v>
      </c>
    </row>
    <row r="448" spans="1:15">
      <c r="A448" s="21" t="s">
        <v>1670</v>
      </c>
      <c r="B448" s="21" t="s">
        <v>1671</v>
      </c>
      <c r="C448" s="21" t="s">
        <v>274</v>
      </c>
      <c r="D448" s="21" t="s">
        <v>275</v>
      </c>
      <c r="E448" s="21" t="s">
        <v>235</v>
      </c>
      <c r="F448" s="21" t="s">
        <v>1672</v>
      </c>
      <c r="G448" s="21" t="s">
        <v>237</v>
      </c>
      <c r="H448" s="21" t="s">
        <v>238</v>
      </c>
      <c r="I448" s="23">
        <v>-1</v>
      </c>
      <c r="J448" s="23">
        <v>4989</v>
      </c>
      <c r="K448" s="21" t="s">
        <v>1673</v>
      </c>
      <c r="L448" s="21" t="s">
        <v>1673</v>
      </c>
      <c r="M448" s="21">
        <v>44075</v>
      </c>
      <c r="O448" t="s">
        <v>2868</v>
      </c>
    </row>
    <row r="449" spans="1:15">
      <c r="A449" s="21" t="s">
        <v>1674</v>
      </c>
      <c r="B449" s="21" t="s">
        <v>1675</v>
      </c>
      <c r="C449" s="21" t="s">
        <v>274</v>
      </c>
      <c r="D449" s="21" t="s">
        <v>275</v>
      </c>
      <c r="E449" s="21" t="s">
        <v>235</v>
      </c>
      <c r="F449" s="21" t="s">
        <v>1676</v>
      </c>
      <c r="G449" s="21" t="s">
        <v>237</v>
      </c>
      <c r="H449" s="21" t="s">
        <v>238</v>
      </c>
      <c r="I449" s="23">
        <v>-1</v>
      </c>
      <c r="J449" s="23">
        <v>4990</v>
      </c>
      <c r="K449" s="21" t="s">
        <v>1677</v>
      </c>
      <c r="L449" s="21" t="s">
        <v>1677</v>
      </c>
      <c r="M449" s="21">
        <v>44075</v>
      </c>
      <c r="O449" t="s">
        <v>2868</v>
      </c>
    </row>
    <row r="450" spans="1:15">
      <c r="A450" s="21" t="s">
        <v>1678</v>
      </c>
      <c r="B450" s="21" t="s">
        <v>1679</v>
      </c>
      <c r="C450" s="21" t="s">
        <v>288</v>
      </c>
      <c r="D450" s="21" t="s">
        <v>289</v>
      </c>
      <c r="E450" s="21" t="s">
        <v>235</v>
      </c>
      <c r="F450" s="21" t="s">
        <v>1680</v>
      </c>
      <c r="G450" s="21" t="s">
        <v>237</v>
      </c>
      <c r="H450" s="21" t="s">
        <v>238</v>
      </c>
      <c r="I450" s="23">
        <v>-1</v>
      </c>
      <c r="J450" s="23">
        <v>288</v>
      </c>
      <c r="K450" s="21" t="s">
        <v>1681</v>
      </c>
      <c r="L450" s="21" t="s">
        <v>1681</v>
      </c>
      <c r="M450" s="21">
        <v>44075</v>
      </c>
      <c r="O450" t="s">
        <v>2868</v>
      </c>
    </row>
    <row r="451" spans="1:15">
      <c r="A451" s="21" t="s">
        <v>1682</v>
      </c>
      <c r="B451" s="21" t="s">
        <v>1683</v>
      </c>
      <c r="C451" s="21" t="s">
        <v>330</v>
      </c>
      <c r="D451" s="21" t="s">
        <v>331</v>
      </c>
      <c r="E451" s="21" t="s">
        <v>235</v>
      </c>
      <c r="F451" s="21" t="s">
        <v>1684</v>
      </c>
      <c r="G451" s="21" t="s">
        <v>237</v>
      </c>
      <c r="H451" s="21" t="s">
        <v>238</v>
      </c>
      <c r="I451" s="23">
        <v>-1</v>
      </c>
      <c r="J451" s="23">
        <v>595</v>
      </c>
      <c r="K451" s="21" t="s">
        <v>1685</v>
      </c>
      <c r="L451" s="21" t="s">
        <v>1685</v>
      </c>
      <c r="M451" s="21">
        <v>44075</v>
      </c>
      <c r="O451" t="s">
        <v>2868</v>
      </c>
    </row>
    <row r="452" spans="1:15">
      <c r="A452" s="21" t="s">
        <v>1686</v>
      </c>
      <c r="B452" s="21" t="s">
        <v>1687</v>
      </c>
      <c r="C452" s="21" t="s">
        <v>270</v>
      </c>
      <c r="D452" s="21" t="s">
        <v>271</v>
      </c>
      <c r="E452" s="21" t="s">
        <v>235</v>
      </c>
      <c r="F452" s="21" t="s">
        <v>1688</v>
      </c>
      <c r="G452" s="21" t="s">
        <v>237</v>
      </c>
      <c r="H452" s="21" t="s">
        <v>238</v>
      </c>
      <c r="I452" s="23">
        <v>-1</v>
      </c>
      <c r="J452" s="23">
        <v>159</v>
      </c>
      <c r="K452" s="21" t="s">
        <v>1689</v>
      </c>
      <c r="L452" s="21" t="s">
        <v>1689</v>
      </c>
      <c r="M452" s="21">
        <v>44075</v>
      </c>
      <c r="O452" t="s">
        <v>2868</v>
      </c>
    </row>
    <row r="453" spans="1:15">
      <c r="A453" s="21" t="s">
        <v>1690</v>
      </c>
      <c r="B453" s="21" t="s">
        <v>1691</v>
      </c>
      <c r="C453" s="21" t="s">
        <v>246</v>
      </c>
      <c r="D453" s="21" t="s">
        <v>247</v>
      </c>
      <c r="E453" s="21" t="s">
        <v>235</v>
      </c>
      <c r="F453" s="21" t="s">
        <v>1692</v>
      </c>
      <c r="G453" s="21" t="s">
        <v>237</v>
      </c>
      <c r="H453" s="21" t="s">
        <v>238</v>
      </c>
      <c r="I453" s="23">
        <v>-1</v>
      </c>
      <c r="J453" s="23">
        <v>338</v>
      </c>
      <c r="K453" s="21" t="s">
        <v>1693</v>
      </c>
      <c r="L453" s="21" t="s">
        <v>1693</v>
      </c>
      <c r="M453" s="21">
        <v>44075</v>
      </c>
      <c r="O453" t="s">
        <v>2868</v>
      </c>
    </row>
    <row r="454" spans="1:15">
      <c r="A454" s="21" t="s">
        <v>1694</v>
      </c>
      <c r="B454" s="21" t="s">
        <v>1695</v>
      </c>
      <c r="C454" s="21" t="s">
        <v>372</v>
      </c>
      <c r="D454" s="21" t="s">
        <v>373</v>
      </c>
      <c r="E454" s="21" t="s">
        <v>235</v>
      </c>
      <c r="F454" s="21" t="s">
        <v>1696</v>
      </c>
      <c r="G454" s="21" t="s">
        <v>237</v>
      </c>
      <c r="H454" s="21" t="s">
        <v>238</v>
      </c>
      <c r="I454" s="23">
        <v>-1</v>
      </c>
      <c r="J454" s="23">
        <v>1202</v>
      </c>
      <c r="K454" s="21" t="s">
        <v>1697</v>
      </c>
      <c r="L454" s="21" t="s">
        <v>1697</v>
      </c>
      <c r="M454" s="21">
        <v>44075</v>
      </c>
      <c r="O454" t="s">
        <v>2868</v>
      </c>
    </row>
    <row r="455" spans="1:15">
      <c r="A455" s="21" t="s">
        <v>1698</v>
      </c>
      <c r="B455" s="21" t="s">
        <v>1699</v>
      </c>
      <c r="C455" s="21" t="s">
        <v>233</v>
      </c>
      <c r="D455" s="21" t="s">
        <v>234</v>
      </c>
      <c r="E455" s="21" t="s">
        <v>235</v>
      </c>
      <c r="F455" s="21" t="s">
        <v>1700</v>
      </c>
      <c r="G455" s="21" t="s">
        <v>237</v>
      </c>
      <c r="H455" s="21" t="s">
        <v>238</v>
      </c>
      <c r="I455" s="23">
        <v>-1</v>
      </c>
      <c r="J455" s="23">
        <v>87</v>
      </c>
      <c r="K455" s="21" t="s">
        <v>1701</v>
      </c>
      <c r="L455" s="21" t="s">
        <v>1701</v>
      </c>
      <c r="M455" s="21">
        <v>44074</v>
      </c>
      <c r="O455" t="s">
        <v>2868</v>
      </c>
    </row>
    <row r="456" spans="1:15">
      <c r="A456" s="21" t="s">
        <v>1698</v>
      </c>
      <c r="B456" s="21" t="s">
        <v>1699</v>
      </c>
      <c r="C456" s="21" t="s">
        <v>300</v>
      </c>
      <c r="D456" s="21" t="s">
        <v>301</v>
      </c>
      <c r="E456" s="21" t="s">
        <v>235</v>
      </c>
      <c r="F456" s="21" t="s">
        <v>1700</v>
      </c>
      <c r="G456" s="21" t="s">
        <v>237</v>
      </c>
      <c r="H456" s="21" t="s">
        <v>238</v>
      </c>
      <c r="I456" s="23">
        <v>-1</v>
      </c>
      <c r="J456" s="23">
        <v>503</v>
      </c>
      <c r="K456" s="21" t="s">
        <v>1701</v>
      </c>
      <c r="L456" s="21" t="s">
        <v>1701</v>
      </c>
      <c r="M456" s="21">
        <v>44074</v>
      </c>
      <c r="O456" t="s">
        <v>2868</v>
      </c>
    </row>
    <row r="457" spans="1:15">
      <c r="A457" s="21" t="s">
        <v>1698</v>
      </c>
      <c r="B457" s="21" t="s">
        <v>1699</v>
      </c>
      <c r="C457" s="21" t="s">
        <v>268</v>
      </c>
      <c r="D457" s="21" t="s">
        <v>269</v>
      </c>
      <c r="E457" s="21" t="s">
        <v>235</v>
      </c>
      <c r="F457" s="21" t="s">
        <v>1700</v>
      </c>
      <c r="G457" s="21" t="s">
        <v>237</v>
      </c>
      <c r="H457" s="21" t="s">
        <v>238</v>
      </c>
      <c r="I457" s="23">
        <v>-1</v>
      </c>
      <c r="J457" s="23">
        <v>418</v>
      </c>
      <c r="K457" s="21" t="s">
        <v>1701</v>
      </c>
      <c r="L457" s="21" t="s">
        <v>1701</v>
      </c>
      <c r="M457" s="21">
        <v>44074</v>
      </c>
      <c r="O457" t="s">
        <v>2868</v>
      </c>
    </row>
    <row r="458" spans="1:15">
      <c r="A458" s="21" t="s">
        <v>1702</v>
      </c>
      <c r="B458" s="21" t="s">
        <v>1703</v>
      </c>
      <c r="C458" s="21" t="s">
        <v>254</v>
      </c>
      <c r="D458" s="21" t="s">
        <v>255</v>
      </c>
      <c r="E458" s="21" t="s">
        <v>235</v>
      </c>
      <c r="F458" s="21" t="s">
        <v>1704</v>
      </c>
      <c r="G458" s="21" t="s">
        <v>237</v>
      </c>
      <c r="H458" s="21" t="s">
        <v>238</v>
      </c>
      <c r="I458" s="23">
        <v>-1</v>
      </c>
      <c r="J458" s="23">
        <v>684</v>
      </c>
      <c r="K458" s="21" t="s">
        <v>1705</v>
      </c>
      <c r="L458" s="21" t="s">
        <v>1705</v>
      </c>
      <c r="M458" s="21">
        <v>44074</v>
      </c>
      <c r="O458" t="s">
        <v>2868</v>
      </c>
    </row>
    <row r="459" spans="1:15">
      <c r="A459" s="21" t="s">
        <v>1706</v>
      </c>
      <c r="B459" s="21" t="s">
        <v>1707</v>
      </c>
      <c r="C459" s="21" t="s">
        <v>406</v>
      </c>
      <c r="D459" s="21" t="s">
        <v>407</v>
      </c>
      <c r="E459" s="21" t="s">
        <v>235</v>
      </c>
      <c r="F459" s="21" t="s">
        <v>1708</v>
      </c>
      <c r="G459" s="21" t="s">
        <v>237</v>
      </c>
      <c r="H459" s="21" t="s">
        <v>238</v>
      </c>
      <c r="I459" s="23">
        <v>-1</v>
      </c>
      <c r="J459" s="23">
        <v>476</v>
      </c>
      <c r="K459" s="21" t="s">
        <v>1709</v>
      </c>
      <c r="L459" s="21" t="s">
        <v>1709</v>
      </c>
      <c r="M459" s="21">
        <v>44074</v>
      </c>
      <c r="O459" t="s">
        <v>2868</v>
      </c>
    </row>
    <row r="460" spans="1:15">
      <c r="A460" s="21" t="s">
        <v>1710</v>
      </c>
      <c r="B460" s="21" t="s">
        <v>1711</v>
      </c>
      <c r="C460" s="21" t="s">
        <v>274</v>
      </c>
      <c r="D460" s="21" t="s">
        <v>275</v>
      </c>
      <c r="E460" s="21" t="s">
        <v>235</v>
      </c>
      <c r="F460" s="21" t="s">
        <v>1362</v>
      </c>
      <c r="G460" s="21" t="s">
        <v>237</v>
      </c>
      <c r="H460" s="21" t="s">
        <v>238</v>
      </c>
      <c r="I460" s="23">
        <v>-1</v>
      </c>
      <c r="J460" s="23">
        <v>4991</v>
      </c>
      <c r="K460" s="21" t="s">
        <v>1361</v>
      </c>
      <c r="L460" s="21" t="s">
        <v>1361</v>
      </c>
      <c r="M460" s="21">
        <v>44074</v>
      </c>
      <c r="O460" t="s">
        <v>2868</v>
      </c>
    </row>
    <row r="461" spans="1:15">
      <c r="A461" s="21" t="s">
        <v>1712</v>
      </c>
      <c r="B461" s="21" t="s">
        <v>1713</v>
      </c>
      <c r="C461" s="21" t="s">
        <v>378</v>
      </c>
      <c r="D461" s="21" t="s">
        <v>379</v>
      </c>
      <c r="E461" s="21" t="s">
        <v>235</v>
      </c>
      <c r="F461" s="21" t="s">
        <v>1714</v>
      </c>
      <c r="G461" s="21" t="s">
        <v>237</v>
      </c>
      <c r="H461" s="21" t="s">
        <v>238</v>
      </c>
      <c r="I461" s="23">
        <v>-1</v>
      </c>
      <c r="J461" s="23">
        <v>55</v>
      </c>
      <c r="K461" s="21" t="s">
        <v>1715</v>
      </c>
      <c r="L461" s="21" t="s">
        <v>1715</v>
      </c>
      <c r="M461" s="21">
        <v>44074</v>
      </c>
      <c r="O461" t="s">
        <v>2868</v>
      </c>
    </row>
    <row r="462" spans="1:15">
      <c r="A462" s="21" t="s">
        <v>1712</v>
      </c>
      <c r="B462" s="21" t="s">
        <v>1713</v>
      </c>
      <c r="C462" s="21" t="s">
        <v>314</v>
      </c>
      <c r="D462" s="21" t="s">
        <v>315</v>
      </c>
      <c r="E462" s="21" t="s">
        <v>235</v>
      </c>
      <c r="F462" s="21" t="s">
        <v>1714</v>
      </c>
      <c r="G462" s="21" t="s">
        <v>237</v>
      </c>
      <c r="H462" s="21" t="s">
        <v>238</v>
      </c>
      <c r="I462" s="23">
        <v>-1</v>
      </c>
      <c r="J462" s="23">
        <v>3656</v>
      </c>
      <c r="K462" s="21" t="s">
        <v>1715</v>
      </c>
      <c r="L462" s="21" t="s">
        <v>1715</v>
      </c>
      <c r="M462" s="21">
        <v>44074</v>
      </c>
      <c r="O462" t="s">
        <v>2868</v>
      </c>
    </row>
    <row r="463" spans="1:15">
      <c r="A463" s="21" t="s">
        <v>1716</v>
      </c>
      <c r="B463" s="21" t="s">
        <v>1717</v>
      </c>
      <c r="C463" s="21" t="s">
        <v>294</v>
      </c>
      <c r="D463" s="21" t="s">
        <v>295</v>
      </c>
      <c r="E463" s="21" t="s">
        <v>235</v>
      </c>
      <c r="F463" s="21" t="s">
        <v>1718</v>
      </c>
      <c r="G463" s="21" t="s">
        <v>237</v>
      </c>
      <c r="H463" s="21" t="s">
        <v>238</v>
      </c>
      <c r="I463" s="23">
        <v>-1</v>
      </c>
      <c r="J463" s="23">
        <v>729</v>
      </c>
      <c r="K463" s="21" t="s">
        <v>1719</v>
      </c>
      <c r="L463" s="21" t="s">
        <v>1719</v>
      </c>
      <c r="M463" s="21">
        <v>44074</v>
      </c>
      <c r="O463" t="s">
        <v>2868</v>
      </c>
    </row>
    <row r="464" spans="1:15">
      <c r="A464" s="21" t="s">
        <v>1716</v>
      </c>
      <c r="B464" s="21" t="s">
        <v>1717</v>
      </c>
      <c r="C464" s="21" t="s">
        <v>248</v>
      </c>
      <c r="D464" s="21" t="s">
        <v>249</v>
      </c>
      <c r="E464" s="21" t="s">
        <v>235</v>
      </c>
      <c r="F464" s="21" t="s">
        <v>1718</v>
      </c>
      <c r="G464" s="21" t="s">
        <v>237</v>
      </c>
      <c r="H464" s="21" t="s">
        <v>238</v>
      </c>
      <c r="I464" s="23">
        <v>-1</v>
      </c>
      <c r="J464" s="23">
        <v>929</v>
      </c>
      <c r="K464" s="21" t="s">
        <v>1719</v>
      </c>
      <c r="L464" s="21" t="s">
        <v>1719</v>
      </c>
      <c r="M464" s="21">
        <v>44074</v>
      </c>
      <c r="O464" t="s">
        <v>2868</v>
      </c>
    </row>
    <row r="465" spans="1:15">
      <c r="A465" s="21" t="s">
        <v>1716</v>
      </c>
      <c r="B465" s="21" t="s">
        <v>1717</v>
      </c>
      <c r="C465" s="21" t="s">
        <v>392</v>
      </c>
      <c r="D465" s="21" t="s">
        <v>393</v>
      </c>
      <c r="E465" s="21" t="s">
        <v>235</v>
      </c>
      <c r="F465" s="21" t="s">
        <v>1718</v>
      </c>
      <c r="G465" s="21" t="s">
        <v>237</v>
      </c>
      <c r="H465" s="21" t="s">
        <v>238</v>
      </c>
      <c r="I465" s="23">
        <v>-1</v>
      </c>
      <c r="J465" s="23">
        <v>46</v>
      </c>
      <c r="K465" s="21" t="s">
        <v>1719</v>
      </c>
      <c r="L465" s="21" t="s">
        <v>1719</v>
      </c>
      <c r="M465" s="21">
        <v>44074</v>
      </c>
      <c r="O465" t="s">
        <v>2868</v>
      </c>
    </row>
    <row r="466" spans="1:15">
      <c r="A466" s="21" t="s">
        <v>1720</v>
      </c>
      <c r="B466" s="21" t="s">
        <v>1721</v>
      </c>
      <c r="C466" s="21" t="s">
        <v>314</v>
      </c>
      <c r="D466" s="21" t="s">
        <v>315</v>
      </c>
      <c r="E466" s="21" t="s">
        <v>235</v>
      </c>
      <c r="F466" s="21" t="s">
        <v>1722</v>
      </c>
      <c r="G466" s="21" t="s">
        <v>237</v>
      </c>
      <c r="H466" s="21" t="s">
        <v>238</v>
      </c>
      <c r="I466" s="23">
        <v>-2</v>
      </c>
      <c r="J466" s="23">
        <v>3657</v>
      </c>
      <c r="K466" s="21" t="s">
        <v>1723</v>
      </c>
      <c r="L466" s="21" t="s">
        <v>1723</v>
      </c>
      <c r="M466" s="21">
        <v>44074</v>
      </c>
      <c r="O466" t="s">
        <v>2868</v>
      </c>
    </row>
    <row r="467" spans="1:15">
      <c r="A467" s="90" t="s">
        <v>1724</v>
      </c>
      <c r="B467" s="90" t="s">
        <v>1725</v>
      </c>
      <c r="C467" s="90" t="s">
        <v>250</v>
      </c>
      <c r="D467" s="90" t="s">
        <v>251</v>
      </c>
      <c r="E467" s="90" t="s">
        <v>235</v>
      </c>
      <c r="F467" s="90" t="s">
        <v>1364</v>
      </c>
      <c r="G467" s="90" t="s">
        <v>237</v>
      </c>
      <c r="H467" s="90" t="s">
        <v>238</v>
      </c>
      <c r="I467" s="91">
        <v>-1</v>
      </c>
      <c r="J467" s="91">
        <v>504</v>
      </c>
      <c r="K467" s="90" t="s">
        <v>1363</v>
      </c>
      <c r="L467" s="90" t="s">
        <v>1363</v>
      </c>
      <c r="M467" s="90">
        <v>44074</v>
      </c>
      <c r="O467" t="s">
        <v>2868</v>
      </c>
    </row>
    <row r="468" spans="1:15">
      <c r="A468" s="21" t="s">
        <v>1792</v>
      </c>
      <c r="B468" s="21" t="s">
        <v>1793</v>
      </c>
      <c r="C468" s="21" t="s">
        <v>233</v>
      </c>
      <c r="D468" s="21" t="s">
        <v>234</v>
      </c>
      <c r="E468" s="21" t="s">
        <v>235</v>
      </c>
      <c r="F468" s="21" t="s">
        <v>1794</v>
      </c>
      <c r="G468" s="21" t="s">
        <v>237</v>
      </c>
      <c r="H468" s="21" t="s">
        <v>238</v>
      </c>
      <c r="I468" s="23">
        <v>-1</v>
      </c>
      <c r="J468" s="23">
        <v>82</v>
      </c>
      <c r="K468" s="21" t="s">
        <v>1795</v>
      </c>
      <c r="L468" s="21" t="s">
        <v>1795</v>
      </c>
      <c r="M468" s="21">
        <v>44086</v>
      </c>
      <c r="O468" t="s">
        <v>2868</v>
      </c>
    </row>
    <row r="469" spans="1:15">
      <c r="A469" s="21" t="s">
        <v>1792</v>
      </c>
      <c r="B469" s="21" t="s">
        <v>1793</v>
      </c>
      <c r="C469" s="21" t="s">
        <v>300</v>
      </c>
      <c r="D469" s="21" t="s">
        <v>301</v>
      </c>
      <c r="E469" s="21" t="s">
        <v>235</v>
      </c>
      <c r="F469" s="21" t="s">
        <v>1794</v>
      </c>
      <c r="G469" s="21" t="s">
        <v>237</v>
      </c>
      <c r="H469" s="21" t="s">
        <v>238</v>
      </c>
      <c r="I469" s="23">
        <v>-1</v>
      </c>
      <c r="J469" s="23">
        <v>494</v>
      </c>
      <c r="K469" s="21" t="s">
        <v>1795</v>
      </c>
      <c r="L469" s="21" t="s">
        <v>1795</v>
      </c>
      <c r="M469" s="21">
        <v>44086</v>
      </c>
      <c r="O469" t="s">
        <v>2868</v>
      </c>
    </row>
    <row r="470" spans="1:15">
      <c r="A470" s="21" t="s">
        <v>1792</v>
      </c>
      <c r="B470" s="21" t="s">
        <v>1793</v>
      </c>
      <c r="C470" s="21" t="s">
        <v>270</v>
      </c>
      <c r="D470" s="21" t="s">
        <v>271</v>
      </c>
      <c r="E470" s="21" t="s">
        <v>235</v>
      </c>
      <c r="F470" s="21" t="s">
        <v>1794</v>
      </c>
      <c r="G470" s="21" t="s">
        <v>237</v>
      </c>
      <c r="H470" s="21" t="s">
        <v>238</v>
      </c>
      <c r="I470" s="23">
        <v>-1</v>
      </c>
      <c r="J470" s="23">
        <v>148</v>
      </c>
      <c r="K470" s="21" t="s">
        <v>1795</v>
      </c>
      <c r="L470" s="21" t="s">
        <v>1795</v>
      </c>
      <c r="M470" s="21">
        <v>44086</v>
      </c>
      <c r="O470" t="s">
        <v>2868</v>
      </c>
    </row>
    <row r="471" spans="1:15">
      <c r="A471" s="21" t="s">
        <v>1796</v>
      </c>
      <c r="B471" s="21" t="s">
        <v>1797</v>
      </c>
      <c r="C471" s="21" t="s">
        <v>314</v>
      </c>
      <c r="D471" s="21" t="s">
        <v>315</v>
      </c>
      <c r="E471" s="21" t="s">
        <v>235</v>
      </c>
      <c r="F471" s="21" t="s">
        <v>1798</v>
      </c>
      <c r="G471" s="21" t="s">
        <v>237</v>
      </c>
      <c r="H471" s="21" t="s">
        <v>238</v>
      </c>
      <c r="I471" s="23">
        <v>-1</v>
      </c>
      <c r="J471" s="23">
        <v>3651</v>
      </c>
      <c r="K471" s="21" t="s">
        <v>1799</v>
      </c>
      <c r="L471" s="21" t="s">
        <v>1799</v>
      </c>
      <c r="M471" s="21">
        <v>44086</v>
      </c>
      <c r="O471" t="s">
        <v>2868</v>
      </c>
    </row>
    <row r="472" spans="1:15">
      <c r="A472" s="21" t="s">
        <v>1796</v>
      </c>
      <c r="B472" s="21" t="s">
        <v>1797</v>
      </c>
      <c r="C472" s="21" t="s">
        <v>364</v>
      </c>
      <c r="D472" s="21" t="s">
        <v>365</v>
      </c>
      <c r="E472" s="21" t="s">
        <v>235</v>
      </c>
      <c r="F472" s="21" t="s">
        <v>1798</v>
      </c>
      <c r="G472" s="21" t="s">
        <v>237</v>
      </c>
      <c r="H472" s="21" t="s">
        <v>238</v>
      </c>
      <c r="I472" s="23">
        <v>-1</v>
      </c>
      <c r="J472" s="23">
        <v>875</v>
      </c>
      <c r="K472" s="21" t="s">
        <v>1799</v>
      </c>
      <c r="L472" s="21" t="s">
        <v>1799</v>
      </c>
      <c r="M472" s="21">
        <v>44086</v>
      </c>
      <c r="O472" t="s">
        <v>2868</v>
      </c>
    </row>
    <row r="473" spans="1:15">
      <c r="A473" s="21" t="s">
        <v>1796</v>
      </c>
      <c r="B473" s="21" t="s">
        <v>1797</v>
      </c>
      <c r="C473" s="21" t="s">
        <v>270</v>
      </c>
      <c r="D473" s="21" t="s">
        <v>271</v>
      </c>
      <c r="E473" s="21" t="s">
        <v>235</v>
      </c>
      <c r="F473" s="21" t="s">
        <v>1798</v>
      </c>
      <c r="G473" s="21" t="s">
        <v>237</v>
      </c>
      <c r="H473" s="21" t="s">
        <v>238</v>
      </c>
      <c r="I473" s="23">
        <v>-1</v>
      </c>
      <c r="J473" s="23">
        <v>149</v>
      </c>
      <c r="K473" s="21" t="s">
        <v>1799</v>
      </c>
      <c r="L473" s="21" t="s">
        <v>1799</v>
      </c>
      <c r="M473" s="21">
        <v>44086</v>
      </c>
      <c r="O473" t="s">
        <v>2868</v>
      </c>
    </row>
    <row r="474" spans="1:15">
      <c r="A474" s="21" t="s">
        <v>1800</v>
      </c>
      <c r="B474" s="21" t="s">
        <v>1801</v>
      </c>
      <c r="C474" s="21" t="s">
        <v>260</v>
      </c>
      <c r="D474" s="21" t="s">
        <v>261</v>
      </c>
      <c r="E474" s="21" t="s">
        <v>235</v>
      </c>
      <c r="F474" s="21" t="s">
        <v>1802</v>
      </c>
      <c r="G474" s="21" t="s">
        <v>237</v>
      </c>
      <c r="H474" s="21" t="s">
        <v>238</v>
      </c>
      <c r="I474" s="23">
        <v>-1</v>
      </c>
      <c r="J474" s="23">
        <v>778</v>
      </c>
      <c r="K474" s="21" t="s">
        <v>1803</v>
      </c>
      <c r="L474" s="21" t="s">
        <v>1803</v>
      </c>
      <c r="M474" s="21">
        <v>44086</v>
      </c>
      <c r="O474" t="s">
        <v>2868</v>
      </c>
    </row>
    <row r="475" spans="1:15">
      <c r="A475" s="21" t="s">
        <v>1800</v>
      </c>
      <c r="B475" s="21" t="s">
        <v>1801</v>
      </c>
      <c r="C475" s="21" t="s">
        <v>328</v>
      </c>
      <c r="D475" s="21" t="s">
        <v>329</v>
      </c>
      <c r="E475" s="21" t="s">
        <v>235</v>
      </c>
      <c r="F475" s="21" t="s">
        <v>1802</v>
      </c>
      <c r="G475" s="21" t="s">
        <v>237</v>
      </c>
      <c r="H475" s="21" t="s">
        <v>238</v>
      </c>
      <c r="I475" s="23">
        <v>-1</v>
      </c>
      <c r="J475" s="23">
        <v>295</v>
      </c>
      <c r="K475" s="21" t="s">
        <v>1803</v>
      </c>
      <c r="L475" s="21" t="s">
        <v>1803</v>
      </c>
      <c r="M475" s="21">
        <v>44086</v>
      </c>
      <c r="O475" t="s">
        <v>2868</v>
      </c>
    </row>
    <row r="476" spans="1:15">
      <c r="A476" s="21" t="s">
        <v>1800</v>
      </c>
      <c r="B476" s="21" t="s">
        <v>1801</v>
      </c>
      <c r="C476" s="21" t="s">
        <v>314</v>
      </c>
      <c r="D476" s="21" t="s">
        <v>315</v>
      </c>
      <c r="E476" s="21" t="s">
        <v>235</v>
      </c>
      <c r="F476" s="21" t="s">
        <v>1802</v>
      </c>
      <c r="G476" s="21" t="s">
        <v>237</v>
      </c>
      <c r="H476" s="21" t="s">
        <v>238</v>
      </c>
      <c r="I476" s="23">
        <v>-1</v>
      </c>
      <c r="J476" s="23">
        <v>3652</v>
      </c>
      <c r="K476" s="21" t="s">
        <v>1803</v>
      </c>
      <c r="L476" s="21" t="s">
        <v>1803</v>
      </c>
      <c r="M476" s="21">
        <v>44086</v>
      </c>
      <c r="O476" t="s">
        <v>2868</v>
      </c>
    </row>
    <row r="477" spans="1:15">
      <c r="A477" s="21" t="s">
        <v>1800</v>
      </c>
      <c r="B477" s="21" t="s">
        <v>1801</v>
      </c>
      <c r="C477" s="21" t="s">
        <v>342</v>
      </c>
      <c r="D477" s="21" t="s">
        <v>343</v>
      </c>
      <c r="E477" s="21" t="s">
        <v>235</v>
      </c>
      <c r="F477" s="21" t="s">
        <v>1802</v>
      </c>
      <c r="G477" s="21" t="s">
        <v>237</v>
      </c>
      <c r="H477" s="21" t="s">
        <v>238</v>
      </c>
      <c r="I477" s="23">
        <v>-1</v>
      </c>
      <c r="J477" s="23">
        <v>4124</v>
      </c>
      <c r="K477" s="21" t="s">
        <v>1803</v>
      </c>
      <c r="L477" s="21" t="s">
        <v>1803</v>
      </c>
      <c r="M477" s="21">
        <v>44086</v>
      </c>
      <c r="O477" t="s">
        <v>2868</v>
      </c>
    </row>
    <row r="478" spans="1:15">
      <c r="A478" s="21" t="s">
        <v>1800</v>
      </c>
      <c r="B478" s="21" t="s">
        <v>1801</v>
      </c>
      <c r="C478" s="21" t="s">
        <v>274</v>
      </c>
      <c r="D478" s="21" t="s">
        <v>275</v>
      </c>
      <c r="E478" s="21" t="s">
        <v>235</v>
      </c>
      <c r="F478" s="21" t="s">
        <v>1802</v>
      </c>
      <c r="G478" s="21" t="s">
        <v>237</v>
      </c>
      <c r="H478" s="21" t="s">
        <v>238</v>
      </c>
      <c r="I478" s="23">
        <v>-1</v>
      </c>
      <c r="J478" s="23">
        <v>4961</v>
      </c>
      <c r="K478" s="21" t="s">
        <v>1803</v>
      </c>
      <c r="L478" s="21" t="s">
        <v>1803</v>
      </c>
      <c r="M478" s="21">
        <v>44086</v>
      </c>
      <c r="O478" t="s">
        <v>2868</v>
      </c>
    </row>
    <row r="479" spans="1:15">
      <c r="A479" s="21" t="s">
        <v>1804</v>
      </c>
      <c r="B479" s="21" t="s">
        <v>1805</v>
      </c>
      <c r="C479" s="21" t="s">
        <v>274</v>
      </c>
      <c r="D479" s="21" t="s">
        <v>275</v>
      </c>
      <c r="E479" s="21" t="s">
        <v>235</v>
      </c>
      <c r="F479" s="21" t="s">
        <v>1806</v>
      </c>
      <c r="G479" s="21" t="s">
        <v>237</v>
      </c>
      <c r="H479" s="21" t="s">
        <v>238</v>
      </c>
      <c r="I479" s="23">
        <v>-1</v>
      </c>
      <c r="J479" s="23">
        <v>4962</v>
      </c>
      <c r="K479" s="21" t="s">
        <v>1807</v>
      </c>
      <c r="L479" s="21" t="s">
        <v>1807</v>
      </c>
      <c r="M479" s="21">
        <v>44086</v>
      </c>
      <c r="O479" t="s">
        <v>2868</v>
      </c>
    </row>
    <row r="480" spans="1:15">
      <c r="A480" s="21" t="s">
        <v>1808</v>
      </c>
      <c r="B480" s="21" t="s">
        <v>1809</v>
      </c>
      <c r="C480" s="21" t="s">
        <v>268</v>
      </c>
      <c r="D480" s="21" t="s">
        <v>269</v>
      </c>
      <c r="E480" s="21" t="s">
        <v>235</v>
      </c>
      <c r="F480" s="21" t="s">
        <v>1810</v>
      </c>
      <c r="G480" s="21" t="s">
        <v>237</v>
      </c>
      <c r="H480" s="21" t="s">
        <v>238</v>
      </c>
      <c r="I480" s="23">
        <v>-1</v>
      </c>
      <c r="J480" s="23">
        <v>412</v>
      </c>
      <c r="K480" s="21" t="s">
        <v>1811</v>
      </c>
      <c r="L480" s="21" t="s">
        <v>1811</v>
      </c>
      <c r="M480" s="21">
        <v>44086</v>
      </c>
      <c r="O480" t="s">
        <v>2868</v>
      </c>
    </row>
    <row r="481" spans="1:15">
      <c r="A481" s="21" t="s">
        <v>1812</v>
      </c>
      <c r="B481" s="21" t="s">
        <v>1813</v>
      </c>
      <c r="C481" s="21" t="s">
        <v>406</v>
      </c>
      <c r="D481" s="21" t="s">
        <v>407</v>
      </c>
      <c r="E481" s="21" t="s">
        <v>235</v>
      </c>
      <c r="F481" s="21" t="s">
        <v>1814</v>
      </c>
      <c r="G481" s="21" t="s">
        <v>237</v>
      </c>
      <c r="H481" s="21" t="s">
        <v>238</v>
      </c>
      <c r="I481" s="23">
        <v>-1</v>
      </c>
      <c r="J481" s="23">
        <v>467</v>
      </c>
      <c r="K481" s="21" t="s">
        <v>1815</v>
      </c>
      <c r="L481" s="21" t="s">
        <v>1815</v>
      </c>
      <c r="M481" s="21">
        <v>44086</v>
      </c>
      <c r="O481" t="s">
        <v>2868</v>
      </c>
    </row>
    <row r="482" spans="1:15">
      <c r="A482" s="21" t="s">
        <v>1816</v>
      </c>
      <c r="B482" s="21" t="s">
        <v>1817</v>
      </c>
      <c r="C482" s="21" t="s">
        <v>406</v>
      </c>
      <c r="D482" s="21" t="s">
        <v>407</v>
      </c>
      <c r="E482" s="21" t="s">
        <v>235</v>
      </c>
      <c r="F482" s="21" t="s">
        <v>1818</v>
      </c>
      <c r="G482" s="21" t="s">
        <v>237</v>
      </c>
      <c r="H482" s="21" t="s">
        <v>238</v>
      </c>
      <c r="I482" s="23">
        <v>-1</v>
      </c>
      <c r="J482" s="23">
        <v>468</v>
      </c>
      <c r="K482" s="21" t="s">
        <v>1819</v>
      </c>
      <c r="L482" s="21" t="s">
        <v>1819</v>
      </c>
      <c r="M482" s="21">
        <v>44086</v>
      </c>
      <c r="O482" t="s">
        <v>2868</v>
      </c>
    </row>
    <row r="483" spans="1:15">
      <c r="A483" s="21" t="s">
        <v>1816</v>
      </c>
      <c r="B483" s="21" t="s">
        <v>1817</v>
      </c>
      <c r="C483" s="21" t="s">
        <v>274</v>
      </c>
      <c r="D483" s="21" t="s">
        <v>275</v>
      </c>
      <c r="E483" s="21" t="s">
        <v>235</v>
      </c>
      <c r="F483" s="21" t="s">
        <v>1818</v>
      </c>
      <c r="G483" s="21" t="s">
        <v>237</v>
      </c>
      <c r="H483" s="21" t="s">
        <v>238</v>
      </c>
      <c r="I483" s="23">
        <v>-1</v>
      </c>
      <c r="J483" s="23">
        <v>4963</v>
      </c>
      <c r="K483" s="21" t="s">
        <v>1819</v>
      </c>
      <c r="L483" s="21" t="s">
        <v>1819</v>
      </c>
      <c r="M483" s="21">
        <v>44086</v>
      </c>
      <c r="O483" t="s">
        <v>2868</v>
      </c>
    </row>
    <row r="484" spans="1:15">
      <c r="A484" s="21" t="s">
        <v>1820</v>
      </c>
      <c r="B484" s="21" t="s">
        <v>1821</v>
      </c>
      <c r="C484" s="21" t="s">
        <v>270</v>
      </c>
      <c r="D484" s="21" t="s">
        <v>271</v>
      </c>
      <c r="E484" s="21" t="s">
        <v>235</v>
      </c>
      <c r="F484" s="21" t="s">
        <v>1822</v>
      </c>
      <c r="G484" s="21" t="s">
        <v>237</v>
      </c>
      <c r="H484" s="21" t="s">
        <v>238</v>
      </c>
      <c r="I484" s="23">
        <v>-1</v>
      </c>
      <c r="J484" s="23">
        <v>150</v>
      </c>
      <c r="K484" s="21" t="s">
        <v>1823</v>
      </c>
      <c r="L484" s="21" t="s">
        <v>1823</v>
      </c>
      <c r="M484" s="21">
        <v>44086</v>
      </c>
      <c r="O484" t="s">
        <v>2868</v>
      </c>
    </row>
    <row r="485" spans="1:15">
      <c r="A485" s="21" t="s">
        <v>1824</v>
      </c>
      <c r="B485" s="21" t="s">
        <v>1825</v>
      </c>
      <c r="C485" s="21" t="s">
        <v>300</v>
      </c>
      <c r="D485" s="21" t="s">
        <v>301</v>
      </c>
      <c r="E485" s="21" t="s">
        <v>235</v>
      </c>
      <c r="F485" s="21" t="s">
        <v>1826</v>
      </c>
      <c r="G485" s="21" t="s">
        <v>237</v>
      </c>
      <c r="H485" s="21" t="s">
        <v>238</v>
      </c>
      <c r="I485" s="23">
        <v>-1</v>
      </c>
      <c r="J485" s="23">
        <v>495</v>
      </c>
      <c r="K485" s="21" t="s">
        <v>1827</v>
      </c>
      <c r="L485" s="21" t="s">
        <v>1827</v>
      </c>
      <c r="M485" s="21">
        <v>44086</v>
      </c>
      <c r="O485" t="s">
        <v>2868</v>
      </c>
    </row>
    <row r="486" spans="1:15">
      <c r="A486" s="21" t="s">
        <v>1824</v>
      </c>
      <c r="B486" s="21" t="s">
        <v>1825</v>
      </c>
      <c r="C486" s="21" t="s">
        <v>372</v>
      </c>
      <c r="D486" s="21" t="s">
        <v>373</v>
      </c>
      <c r="E486" s="21" t="s">
        <v>235</v>
      </c>
      <c r="F486" s="21" t="s">
        <v>1826</v>
      </c>
      <c r="G486" s="21" t="s">
        <v>237</v>
      </c>
      <c r="H486" s="21" t="s">
        <v>238</v>
      </c>
      <c r="I486" s="23">
        <v>-2</v>
      </c>
      <c r="J486" s="23">
        <v>1193</v>
      </c>
      <c r="K486" s="21" t="s">
        <v>1827</v>
      </c>
      <c r="L486" s="21" t="s">
        <v>1827</v>
      </c>
      <c r="M486" s="21">
        <v>44086</v>
      </c>
      <c r="O486" t="s">
        <v>2868</v>
      </c>
    </row>
    <row r="487" spans="1:15">
      <c r="A487" s="21" t="s">
        <v>1828</v>
      </c>
      <c r="B487" s="21" t="s">
        <v>1829</v>
      </c>
      <c r="C487" s="21" t="s">
        <v>270</v>
      </c>
      <c r="D487" s="21" t="s">
        <v>271</v>
      </c>
      <c r="E487" s="21" t="s">
        <v>235</v>
      </c>
      <c r="F487" s="21" t="s">
        <v>1830</v>
      </c>
      <c r="G487" s="21" t="s">
        <v>237</v>
      </c>
      <c r="H487" s="21" t="s">
        <v>238</v>
      </c>
      <c r="I487" s="23">
        <v>-1</v>
      </c>
      <c r="J487" s="23">
        <v>151</v>
      </c>
      <c r="K487" s="21" t="s">
        <v>1831</v>
      </c>
      <c r="L487" s="21" t="s">
        <v>1831</v>
      </c>
      <c r="M487" s="21">
        <v>44086</v>
      </c>
      <c r="O487" t="s">
        <v>2868</v>
      </c>
    </row>
    <row r="488" spans="1:15">
      <c r="A488" s="21" t="s">
        <v>1832</v>
      </c>
      <c r="B488" s="21" t="s">
        <v>1833</v>
      </c>
      <c r="C488" s="21" t="s">
        <v>254</v>
      </c>
      <c r="D488" s="21" t="s">
        <v>255</v>
      </c>
      <c r="E488" s="21" t="s">
        <v>235</v>
      </c>
      <c r="F488" s="21" t="s">
        <v>1834</v>
      </c>
      <c r="G488" s="21" t="s">
        <v>237</v>
      </c>
      <c r="H488" s="21" t="s">
        <v>238</v>
      </c>
      <c r="I488" s="23">
        <v>-1</v>
      </c>
      <c r="J488" s="23">
        <v>677</v>
      </c>
      <c r="K488" s="21" t="s">
        <v>1835</v>
      </c>
      <c r="L488" s="21" t="s">
        <v>1835</v>
      </c>
      <c r="M488" s="21">
        <v>44086</v>
      </c>
      <c r="O488" t="s">
        <v>2868</v>
      </c>
    </row>
    <row r="489" spans="1:15">
      <c r="A489" s="21" t="s">
        <v>1836</v>
      </c>
      <c r="B489" s="21" t="s">
        <v>1837</v>
      </c>
      <c r="C489" s="21" t="s">
        <v>274</v>
      </c>
      <c r="D489" s="21" t="s">
        <v>275</v>
      </c>
      <c r="E489" s="21" t="s">
        <v>235</v>
      </c>
      <c r="F489" s="21" t="s">
        <v>1838</v>
      </c>
      <c r="G489" s="21" t="s">
        <v>237</v>
      </c>
      <c r="H489" s="21" t="s">
        <v>238</v>
      </c>
      <c r="I489" s="23">
        <v>-1</v>
      </c>
      <c r="J489" s="23">
        <v>4964</v>
      </c>
      <c r="K489" s="21" t="s">
        <v>1839</v>
      </c>
      <c r="L489" s="21" t="s">
        <v>1839</v>
      </c>
      <c r="M489" s="21">
        <v>44086</v>
      </c>
      <c r="O489" t="s">
        <v>2868</v>
      </c>
    </row>
    <row r="490" spans="1:15">
      <c r="A490" s="21" t="s">
        <v>1840</v>
      </c>
      <c r="B490" s="21" t="s">
        <v>1841</v>
      </c>
      <c r="C490" s="21" t="s">
        <v>274</v>
      </c>
      <c r="D490" s="21" t="s">
        <v>275</v>
      </c>
      <c r="E490" s="21" t="s">
        <v>235</v>
      </c>
      <c r="F490" s="21" t="s">
        <v>1842</v>
      </c>
      <c r="G490" s="21" t="s">
        <v>237</v>
      </c>
      <c r="H490" s="21" t="s">
        <v>238</v>
      </c>
      <c r="I490" s="23">
        <v>-1</v>
      </c>
      <c r="J490" s="23">
        <v>4965</v>
      </c>
      <c r="K490" s="21" t="s">
        <v>1843</v>
      </c>
      <c r="L490" s="21" t="s">
        <v>1843</v>
      </c>
      <c r="M490" s="21">
        <v>44085</v>
      </c>
      <c r="O490" t="s">
        <v>2868</v>
      </c>
    </row>
    <row r="491" spans="1:15">
      <c r="A491" s="21" t="s">
        <v>1844</v>
      </c>
      <c r="B491" s="21" t="s">
        <v>1845</v>
      </c>
      <c r="C491" s="21" t="s">
        <v>324</v>
      </c>
      <c r="D491" s="21" t="s">
        <v>325</v>
      </c>
      <c r="E491" s="21" t="s">
        <v>235</v>
      </c>
      <c r="F491" s="21" t="s">
        <v>1846</v>
      </c>
      <c r="G491" s="21" t="s">
        <v>237</v>
      </c>
      <c r="H491" s="21" t="s">
        <v>238</v>
      </c>
      <c r="I491" s="23">
        <v>-1</v>
      </c>
      <c r="J491" s="23">
        <v>121</v>
      </c>
      <c r="K491" s="21" t="s">
        <v>1847</v>
      </c>
      <c r="L491" s="21" t="s">
        <v>1847</v>
      </c>
      <c r="M491" s="21">
        <v>44085</v>
      </c>
      <c r="O491" t="s">
        <v>2868</v>
      </c>
    </row>
    <row r="492" spans="1:15">
      <c r="A492" s="21" t="s">
        <v>1844</v>
      </c>
      <c r="B492" s="21" t="s">
        <v>1845</v>
      </c>
      <c r="C492" s="21" t="s">
        <v>268</v>
      </c>
      <c r="D492" s="21" t="s">
        <v>269</v>
      </c>
      <c r="E492" s="21" t="s">
        <v>235</v>
      </c>
      <c r="F492" s="21" t="s">
        <v>1846</v>
      </c>
      <c r="G492" s="21" t="s">
        <v>237</v>
      </c>
      <c r="H492" s="21" t="s">
        <v>238</v>
      </c>
      <c r="I492" s="23">
        <v>-1</v>
      </c>
      <c r="J492" s="23">
        <v>413</v>
      </c>
      <c r="K492" s="21" t="s">
        <v>1847</v>
      </c>
      <c r="L492" s="21" t="s">
        <v>1847</v>
      </c>
      <c r="M492" s="21">
        <v>44085</v>
      </c>
      <c r="O492" t="s">
        <v>2868</v>
      </c>
    </row>
    <row r="493" spans="1:15">
      <c r="A493" s="21" t="s">
        <v>1844</v>
      </c>
      <c r="B493" s="21" t="s">
        <v>1845</v>
      </c>
      <c r="C493" s="21" t="s">
        <v>270</v>
      </c>
      <c r="D493" s="21" t="s">
        <v>271</v>
      </c>
      <c r="E493" s="21" t="s">
        <v>235</v>
      </c>
      <c r="F493" s="21" t="s">
        <v>1846</v>
      </c>
      <c r="G493" s="21" t="s">
        <v>237</v>
      </c>
      <c r="H493" s="21" t="s">
        <v>238</v>
      </c>
      <c r="I493" s="23">
        <v>-1</v>
      </c>
      <c r="J493" s="23">
        <v>152</v>
      </c>
      <c r="K493" s="21" t="s">
        <v>1847</v>
      </c>
      <c r="L493" s="21" t="s">
        <v>1847</v>
      </c>
      <c r="M493" s="21">
        <v>44085</v>
      </c>
      <c r="O493" t="s">
        <v>2868</v>
      </c>
    </row>
    <row r="494" spans="1:15">
      <c r="A494" s="21" t="s">
        <v>1848</v>
      </c>
      <c r="B494" s="21" t="s">
        <v>1849</v>
      </c>
      <c r="C494" s="21" t="s">
        <v>294</v>
      </c>
      <c r="D494" s="21" t="s">
        <v>295</v>
      </c>
      <c r="E494" s="21" t="s">
        <v>235</v>
      </c>
      <c r="F494" s="21" t="s">
        <v>1850</v>
      </c>
      <c r="G494" s="21" t="s">
        <v>237</v>
      </c>
      <c r="H494" s="21" t="s">
        <v>238</v>
      </c>
      <c r="I494" s="23">
        <v>-1</v>
      </c>
      <c r="J494" s="23">
        <v>723</v>
      </c>
      <c r="K494" s="21" t="s">
        <v>1851</v>
      </c>
      <c r="L494" s="21" t="s">
        <v>1851</v>
      </c>
      <c r="M494" s="21">
        <v>44085</v>
      </c>
      <c r="O494" t="s">
        <v>2868</v>
      </c>
    </row>
    <row r="495" spans="1:15">
      <c r="A495" s="21" t="s">
        <v>1848</v>
      </c>
      <c r="B495" s="21" t="s">
        <v>1849</v>
      </c>
      <c r="C495" s="21" t="s">
        <v>392</v>
      </c>
      <c r="D495" s="21" t="s">
        <v>393</v>
      </c>
      <c r="E495" s="21" t="s">
        <v>235</v>
      </c>
      <c r="F495" s="21" t="s">
        <v>1850</v>
      </c>
      <c r="G495" s="21" t="s">
        <v>237</v>
      </c>
      <c r="H495" s="21" t="s">
        <v>238</v>
      </c>
      <c r="I495" s="23">
        <v>-1</v>
      </c>
      <c r="J495" s="23">
        <v>44</v>
      </c>
      <c r="K495" s="21" t="s">
        <v>1851</v>
      </c>
      <c r="L495" s="21" t="s">
        <v>1851</v>
      </c>
      <c r="M495" s="21">
        <v>44085</v>
      </c>
      <c r="O495" t="s">
        <v>2868</v>
      </c>
    </row>
    <row r="496" spans="1:15">
      <c r="A496" s="21" t="s">
        <v>1852</v>
      </c>
      <c r="B496" s="21" t="s">
        <v>1853</v>
      </c>
      <c r="C496" s="21" t="s">
        <v>294</v>
      </c>
      <c r="D496" s="21" t="s">
        <v>295</v>
      </c>
      <c r="E496" s="21" t="s">
        <v>235</v>
      </c>
      <c r="F496" s="21" t="s">
        <v>1854</v>
      </c>
      <c r="G496" s="21" t="s">
        <v>237</v>
      </c>
      <c r="H496" s="21" t="s">
        <v>238</v>
      </c>
      <c r="I496" s="23">
        <v>-1</v>
      </c>
      <c r="J496" s="23">
        <v>724</v>
      </c>
      <c r="K496" s="21" t="s">
        <v>1855</v>
      </c>
      <c r="L496" s="21" t="s">
        <v>1855</v>
      </c>
      <c r="M496" s="21">
        <v>44085</v>
      </c>
      <c r="O496" t="s">
        <v>2868</v>
      </c>
    </row>
    <row r="497" spans="1:15">
      <c r="A497" s="21" t="s">
        <v>1856</v>
      </c>
      <c r="B497" s="21" t="s">
        <v>1857</v>
      </c>
      <c r="C497" s="21" t="s">
        <v>254</v>
      </c>
      <c r="D497" s="21" t="s">
        <v>255</v>
      </c>
      <c r="E497" s="21" t="s">
        <v>235</v>
      </c>
      <c r="F497" s="21" t="s">
        <v>1858</v>
      </c>
      <c r="G497" s="21" t="s">
        <v>237</v>
      </c>
      <c r="H497" s="21" t="s">
        <v>238</v>
      </c>
      <c r="I497" s="23">
        <v>-1</v>
      </c>
      <c r="J497" s="23">
        <v>678</v>
      </c>
      <c r="K497" s="21" t="s">
        <v>1859</v>
      </c>
      <c r="L497" s="21" t="s">
        <v>1859</v>
      </c>
      <c r="M497" s="21">
        <v>44085</v>
      </c>
      <c r="O497" t="s">
        <v>2868</v>
      </c>
    </row>
    <row r="498" spans="1:15">
      <c r="A498" s="21" t="s">
        <v>1860</v>
      </c>
      <c r="B498" s="21" t="s">
        <v>1861</v>
      </c>
      <c r="C498" s="21" t="s">
        <v>314</v>
      </c>
      <c r="D498" s="21" t="s">
        <v>315</v>
      </c>
      <c r="E498" s="21" t="s">
        <v>235</v>
      </c>
      <c r="F498" s="21" t="s">
        <v>1862</v>
      </c>
      <c r="G498" s="21" t="s">
        <v>237</v>
      </c>
      <c r="H498" s="21" t="s">
        <v>238</v>
      </c>
      <c r="I498" s="23">
        <v>-1</v>
      </c>
      <c r="J498" s="23">
        <v>3653</v>
      </c>
      <c r="K498" s="21" t="s">
        <v>1863</v>
      </c>
      <c r="L498" s="21" t="s">
        <v>1863</v>
      </c>
      <c r="M498" s="21">
        <v>44085</v>
      </c>
      <c r="O498" t="s">
        <v>2868</v>
      </c>
    </row>
    <row r="499" spans="1:15">
      <c r="A499" s="21" t="s">
        <v>1864</v>
      </c>
      <c r="B499" s="21" t="s">
        <v>1865</v>
      </c>
      <c r="C499" s="21" t="s">
        <v>254</v>
      </c>
      <c r="D499" s="21" t="s">
        <v>255</v>
      </c>
      <c r="E499" s="21" t="s">
        <v>235</v>
      </c>
      <c r="F499" s="21" t="s">
        <v>1866</v>
      </c>
      <c r="G499" s="21" t="s">
        <v>237</v>
      </c>
      <c r="H499" s="21" t="s">
        <v>238</v>
      </c>
      <c r="I499" s="23">
        <v>-1</v>
      </c>
      <c r="J499" s="23">
        <v>679</v>
      </c>
      <c r="K499" s="21" t="s">
        <v>1867</v>
      </c>
      <c r="L499" s="21" t="s">
        <v>1867</v>
      </c>
      <c r="M499" s="21">
        <v>44085</v>
      </c>
      <c r="O499" t="s">
        <v>2868</v>
      </c>
    </row>
    <row r="500" spans="1:15">
      <c r="A500" s="21" t="s">
        <v>1868</v>
      </c>
      <c r="B500" s="21" t="s">
        <v>1869</v>
      </c>
      <c r="C500" s="21" t="s">
        <v>432</v>
      </c>
      <c r="D500" s="21" t="s">
        <v>433</v>
      </c>
      <c r="E500" s="21" t="s">
        <v>235</v>
      </c>
      <c r="F500" s="21" t="s">
        <v>1870</v>
      </c>
      <c r="G500" s="21" t="s">
        <v>237</v>
      </c>
      <c r="H500" s="21" t="s">
        <v>238</v>
      </c>
      <c r="I500" s="23">
        <v>-1</v>
      </c>
      <c r="J500" s="23">
        <v>614</v>
      </c>
      <c r="K500" s="21" t="s">
        <v>1871</v>
      </c>
      <c r="L500" s="21" t="s">
        <v>1871</v>
      </c>
      <c r="M500" s="21">
        <v>44085</v>
      </c>
      <c r="O500" t="s">
        <v>2868</v>
      </c>
    </row>
    <row r="501" spans="1:15">
      <c r="A501" s="21" t="s">
        <v>1868</v>
      </c>
      <c r="B501" s="21" t="s">
        <v>1869</v>
      </c>
      <c r="C501" s="21" t="s">
        <v>314</v>
      </c>
      <c r="D501" s="21" t="s">
        <v>315</v>
      </c>
      <c r="E501" s="21" t="s">
        <v>235</v>
      </c>
      <c r="F501" s="21" t="s">
        <v>1870</v>
      </c>
      <c r="G501" s="21" t="s">
        <v>237</v>
      </c>
      <c r="H501" s="21" t="s">
        <v>238</v>
      </c>
      <c r="I501" s="23">
        <v>-1</v>
      </c>
      <c r="J501" s="23">
        <v>3654</v>
      </c>
      <c r="K501" s="21" t="s">
        <v>1871</v>
      </c>
      <c r="L501" s="21" t="s">
        <v>1871</v>
      </c>
      <c r="M501" s="21">
        <v>44085</v>
      </c>
      <c r="O501" t="s">
        <v>2868</v>
      </c>
    </row>
    <row r="502" spans="1:15">
      <c r="A502" s="21" t="s">
        <v>1872</v>
      </c>
      <c r="B502" s="21" t="s">
        <v>1873</v>
      </c>
      <c r="C502" s="21" t="s">
        <v>342</v>
      </c>
      <c r="D502" s="21" t="s">
        <v>343</v>
      </c>
      <c r="E502" s="21" t="s">
        <v>235</v>
      </c>
      <c r="F502" s="21" t="s">
        <v>1874</v>
      </c>
      <c r="G502" s="21" t="s">
        <v>237</v>
      </c>
      <c r="H502" s="21" t="s">
        <v>238</v>
      </c>
      <c r="I502" s="23">
        <v>-1</v>
      </c>
      <c r="J502" s="23">
        <v>4125</v>
      </c>
      <c r="K502" s="21" t="s">
        <v>1875</v>
      </c>
      <c r="L502" s="21" t="s">
        <v>1875</v>
      </c>
      <c r="M502" s="21">
        <v>44085</v>
      </c>
      <c r="O502" t="s">
        <v>2868</v>
      </c>
    </row>
    <row r="503" spans="1:15">
      <c r="A503" s="21" t="s">
        <v>1872</v>
      </c>
      <c r="B503" s="21" t="s">
        <v>1873</v>
      </c>
      <c r="C503" s="21" t="s">
        <v>318</v>
      </c>
      <c r="D503" s="21" t="s">
        <v>319</v>
      </c>
      <c r="E503" s="21" t="s">
        <v>235</v>
      </c>
      <c r="F503" s="21" t="s">
        <v>1874</v>
      </c>
      <c r="G503" s="21" t="s">
        <v>237</v>
      </c>
      <c r="H503" s="21" t="s">
        <v>238</v>
      </c>
      <c r="I503" s="23">
        <v>-1</v>
      </c>
      <c r="J503" s="23">
        <v>513</v>
      </c>
      <c r="K503" s="21" t="s">
        <v>1875</v>
      </c>
      <c r="L503" s="21" t="s">
        <v>1875</v>
      </c>
      <c r="M503" s="21">
        <v>44085</v>
      </c>
      <c r="O503" t="s">
        <v>2868</v>
      </c>
    </row>
    <row r="504" spans="1:15">
      <c r="A504" s="21" t="s">
        <v>1872</v>
      </c>
      <c r="B504" s="21" t="s">
        <v>1873</v>
      </c>
      <c r="C504" s="21" t="s">
        <v>372</v>
      </c>
      <c r="D504" s="21" t="s">
        <v>373</v>
      </c>
      <c r="E504" s="21" t="s">
        <v>235</v>
      </c>
      <c r="F504" s="21" t="s">
        <v>1874</v>
      </c>
      <c r="G504" s="21" t="s">
        <v>237</v>
      </c>
      <c r="H504" s="21" t="s">
        <v>238</v>
      </c>
      <c r="I504" s="23">
        <v>-1</v>
      </c>
      <c r="J504" s="23">
        <v>1195</v>
      </c>
      <c r="K504" s="21" t="s">
        <v>1875</v>
      </c>
      <c r="L504" s="21" t="s">
        <v>1875</v>
      </c>
      <c r="M504" s="21">
        <v>44085</v>
      </c>
      <c r="O504" t="s">
        <v>2868</v>
      </c>
    </row>
    <row r="505" spans="1:15">
      <c r="A505" s="21" t="s">
        <v>1876</v>
      </c>
      <c r="B505" s="21" t="s">
        <v>1877</v>
      </c>
      <c r="C505" s="21" t="s">
        <v>406</v>
      </c>
      <c r="D505" s="21" t="s">
        <v>407</v>
      </c>
      <c r="E505" s="21" t="s">
        <v>235</v>
      </c>
      <c r="F505" s="21" t="s">
        <v>1878</v>
      </c>
      <c r="G505" s="21" t="s">
        <v>237</v>
      </c>
      <c r="H505" s="21" t="s">
        <v>238</v>
      </c>
      <c r="I505" s="23">
        <v>-1</v>
      </c>
      <c r="J505" s="23">
        <v>469</v>
      </c>
      <c r="K505" s="21" t="s">
        <v>1879</v>
      </c>
      <c r="L505" s="21" t="s">
        <v>1879</v>
      </c>
      <c r="M505" s="21">
        <v>44084</v>
      </c>
      <c r="O505" t="s">
        <v>2868</v>
      </c>
    </row>
    <row r="506" spans="1:15">
      <c r="A506" s="21" t="s">
        <v>1880</v>
      </c>
      <c r="B506" s="21" t="s">
        <v>1881</v>
      </c>
      <c r="C506" s="21" t="s">
        <v>242</v>
      </c>
      <c r="D506" s="21" t="s">
        <v>243</v>
      </c>
      <c r="E506" s="21" t="s">
        <v>235</v>
      </c>
      <c r="F506" s="21" t="s">
        <v>1882</v>
      </c>
      <c r="G506" s="21" t="s">
        <v>237</v>
      </c>
      <c r="H506" s="21" t="s">
        <v>238</v>
      </c>
      <c r="I506" s="23">
        <v>-1</v>
      </c>
      <c r="J506" s="23">
        <v>298</v>
      </c>
      <c r="K506" s="21" t="s">
        <v>1883</v>
      </c>
      <c r="L506" s="21" t="s">
        <v>1883</v>
      </c>
      <c r="M506" s="21">
        <v>44084</v>
      </c>
      <c r="O506" t="s">
        <v>2868</v>
      </c>
    </row>
    <row r="507" spans="1:15">
      <c r="A507" s="21" t="s">
        <v>1884</v>
      </c>
      <c r="B507" s="21" t="s">
        <v>1885</v>
      </c>
      <c r="C507" s="21" t="s">
        <v>274</v>
      </c>
      <c r="D507" s="21" t="s">
        <v>275</v>
      </c>
      <c r="E507" s="21" t="s">
        <v>235</v>
      </c>
      <c r="F507" s="21" t="s">
        <v>1886</v>
      </c>
      <c r="G507" s="21" t="s">
        <v>237</v>
      </c>
      <c r="H507" s="21" t="s">
        <v>238</v>
      </c>
      <c r="I507" s="23">
        <v>-1</v>
      </c>
      <c r="J507" s="23">
        <v>4966</v>
      </c>
      <c r="K507" s="21" t="s">
        <v>1887</v>
      </c>
      <c r="L507" s="21" t="s">
        <v>1887</v>
      </c>
      <c r="M507" s="21">
        <v>44084</v>
      </c>
      <c r="O507" t="s">
        <v>2868</v>
      </c>
    </row>
    <row r="508" spans="1:15">
      <c r="A508" s="21" t="s">
        <v>1888</v>
      </c>
      <c r="B508" s="21" t="s">
        <v>1889</v>
      </c>
      <c r="C508" s="21" t="s">
        <v>290</v>
      </c>
      <c r="D508" s="21" t="s">
        <v>291</v>
      </c>
      <c r="E508" s="21" t="s">
        <v>235</v>
      </c>
      <c r="F508" s="21" t="s">
        <v>1890</v>
      </c>
      <c r="G508" s="21" t="s">
        <v>237</v>
      </c>
      <c r="H508" s="21" t="s">
        <v>238</v>
      </c>
      <c r="I508" s="23">
        <v>-3</v>
      </c>
      <c r="J508" s="23">
        <v>389</v>
      </c>
      <c r="K508" s="21" t="s">
        <v>1891</v>
      </c>
      <c r="L508" s="21" t="s">
        <v>1891</v>
      </c>
      <c r="M508" s="21">
        <v>44084</v>
      </c>
      <c r="O508" t="s">
        <v>2868</v>
      </c>
    </row>
    <row r="509" spans="1:15">
      <c r="A509" s="21" t="s">
        <v>1892</v>
      </c>
      <c r="B509" s="21" t="s">
        <v>1893</v>
      </c>
      <c r="C509" s="21" t="s">
        <v>242</v>
      </c>
      <c r="D509" s="21" t="s">
        <v>243</v>
      </c>
      <c r="E509" s="21" t="s">
        <v>235</v>
      </c>
      <c r="F509" s="21" t="s">
        <v>1894</v>
      </c>
      <c r="G509" s="21" t="s">
        <v>237</v>
      </c>
      <c r="H509" s="21" t="s">
        <v>238</v>
      </c>
      <c r="I509" s="23">
        <v>-1</v>
      </c>
      <c r="J509" s="23">
        <v>299</v>
      </c>
      <c r="K509" s="21" t="s">
        <v>1895</v>
      </c>
      <c r="L509" s="21" t="s">
        <v>1895</v>
      </c>
      <c r="M509" s="21">
        <v>44084</v>
      </c>
      <c r="O509" t="s">
        <v>2868</v>
      </c>
    </row>
    <row r="510" spans="1:15">
      <c r="A510" s="21" t="s">
        <v>1892</v>
      </c>
      <c r="B510" s="21" t="s">
        <v>1893</v>
      </c>
      <c r="C510" s="21" t="s">
        <v>246</v>
      </c>
      <c r="D510" s="21" t="s">
        <v>247</v>
      </c>
      <c r="E510" s="21" t="s">
        <v>235</v>
      </c>
      <c r="F510" s="21" t="s">
        <v>1894</v>
      </c>
      <c r="G510" s="21" t="s">
        <v>237</v>
      </c>
      <c r="H510" s="21" t="s">
        <v>238</v>
      </c>
      <c r="I510" s="23">
        <v>-1</v>
      </c>
      <c r="J510" s="23">
        <v>333</v>
      </c>
      <c r="K510" s="21" t="s">
        <v>1895</v>
      </c>
      <c r="L510" s="21" t="s">
        <v>1895</v>
      </c>
      <c r="M510" s="21">
        <v>44084</v>
      </c>
      <c r="O510" t="s">
        <v>2868</v>
      </c>
    </row>
    <row r="511" spans="1:15">
      <c r="A511" s="21" t="s">
        <v>1892</v>
      </c>
      <c r="B511" s="21" t="s">
        <v>1893</v>
      </c>
      <c r="C511" s="21" t="s">
        <v>288</v>
      </c>
      <c r="D511" s="21" t="s">
        <v>289</v>
      </c>
      <c r="E511" s="21" t="s">
        <v>235</v>
      </c>
      <c r="F511" s="21" t="s">
        <v>1894</v>
      </c>
      <c r="G511" s="21" t="s">
        <v>237</v>
      </c>
      <c r="H511" s="21" t="s">
        <v>238</v>
      </c>
      <c r="I511" s="23">
        <v>-1</v>
      </c>
      <c r="J511" s="23">
        <v>282</v>
      </c>
      <c r="K511" s="21" t="s">
        <v>1895</v>
      </c>
      <c r="L511" s="21" t="s">
        <v>1895</v>
      </c>
      <c r="M511" s="21">
        <v>44084</v>
      </c>
      <c r="O511" t="s">
        <v>2868</v>
      </c>
    </row>
    <row r="512" spans="1:15">
      <c r="A512" s="21" t="s">
        <v>1896</v>
      </c>
      <c r="B512" s="21" t="s">
        <v>1897</v>
      </c>
      <c r="C512" s="21" t="s">
        <v>280</v>
      </c>
      <c r="D512" s="21" t="s">
        <v>281</v>
      </c>
      <c r="E512" s="21" t="s">
        <v>235</v>
      </c>
      <c r="F512" s="21" t="s">
        <v>1898</v>
      </c>
      <c r="G512" s="21" t="s">
        <v>237</v>
      </c>
      <c r="H512" s="21" t="s">
        <v>238</v>
      </c>
      <c r="I512" s="23">
        <v>-1</v>
      </c>
      <c r="J512" s="23">
        <v>764</v>
      </c>
      <c r="K512" s="21" t="s">
        <v>1899</v>
      </c>
      <c r="L512" s="21" t="s">
        <v>1899</v>
      </c>
      <c r="M512" s="21">
        <v>44084</v>
      </c>
      <c r="O512" t="s">
        <v>2868</v>
      </c>
    </row>
    <row r="513" spans="1:15">
      <c r="A513" s="21" t="s">
        <v>1896</v>
      </c>
      <c r="B513" s="21" t="s">
        <v>1897</v>
      </c>
      <c r="C513" s="21" t="s">
        <v>406</v>
      </c>
      <c r="D513" s="21" t="s">
        <v>407</v>
      </c>
      <c r="E513" s="21" t="s">
        <v>235</v>
      </c>
      <c r="F513" s="21" t="s">
        <v>1898</v>
      </c>
      <c r="G513" s="21" t="s">
        <v>237</v>
      </c>
      <c r="H513" s="21" t="s">
        <v>238</v>
      </c>
      <c r="I513" s="23">
        <v>-1</v>
      </c>
      <c r="J513" s="23">
        <v>470</v>
      </c>
      <c r="K513" s="21" t="s">
        <v>1899</v>
      </c>
      <c r="L513" s="21" t="s">
        <v>1899</v>
      </c>
      <c r="M513" s="21">
        <v>44084</v>
      </c>
      <c r="O513" t="s">
        <v>2868</v>
      </c>
    </row>
    <row r="514" spans="1:15">
      <c r="A514" s="21" t="s">
        <v>1900</v>
      </c>
      <c r="B514" s="21" t="s">
        <v>1901</v>
      </c>
      <c r="C514" s="21" t="s">
        <v>372</v>
      </c>
      <c r="D514" s="21" t="s">
        <v>373</v>
      </c>
      <c r="E514" s="21" t="s">
        <v>235</v>
      </c>
      <c r="F514" s="21" t="s">
        <v>1902</v>
      </c>
      <c r="G514" s="21" t="s">
        <v>237</v>
      </c>
      <c r="H514" s="21" t="s">
        <v>238</v>
      </c>
      <c r="I514" s="23">
        <v>-3</v>
      </c>
      <c r="J514" s="23">
        <v>1196</v>
      </c>
      <c r="K514" s="21" t="s">
        <v>1903</v>
      </c>
      <c r="L514" s="21" t="s">
        <v>1903</v>
      </c>
      <c r="M514" s="21">
        <v>44084</v>
      </c>
      <c r="O514" t="s">
        <v>2868</v>
      </c>
    </row>
    <row r="515" spans="1:15">
      <c r="A515" s="21" t="s">
        <v>1904</v>
      </c>
      <c r="B515" s="21" t="s">
        <v>1905</v>
      </c>
      <c r="C515" s="21" t="s">
        <v>274</v>
      </c>
      <c r="D515" s="21" t="s">
        <v>275</v>
      </c>
      <c r="E515" s="21" t="s">
        <v>235</v>
      </c>
      <c r="F515" s="21" t="s">
        <v>1906</v>
      </c>
      <c r="G515" s="21" t="s">
        <v>237</v>
      </c>
      <c r="H515" s="21" t="s">
        <v>238</v>
      </c>
      <c r="I515" s="23">
        <v>-1</v>
      </c>
      <c r="J515" s="23">
        <v>4967</v>
      </c>
      <c r="K515" s="21" t="s">
        <v>1907</v>
      </c>
      <c r="L515" s="21" t="s">
        <v>1907</v>
      </c>
      <c r="M515" s="21">
        <v>44084</v>
      </c>
      <c r="O515" t="s">
        <v>2868</v>
      </c>
    </row>
    <row r="516" spans="1:15">
      <c r="A516" s="21" t="s">
        <v>1908</v>
      </c>
      <c r="B516" s="21" t="s">
        <v>1909</v>
      </c>
      <c r="C516" s="21" t="s">
        <v>300</v>
      </c>
      <c r="D516" s="21" t="s">
        <v>301</v>
      </c>
      <c r="E516" s="21" t="s">
        <v>235</v>
      </c>
      <c r="F516" s="21" t="s">
        <v>1910</v>
      </c>
      <c r="G516" s="21" t="s">
        <v>237</v>
      </c>
      <c r="H516" s="21" t="s">
        <v>238</v>
      </c>
      <c r="I516" s="23">
        <v>-1</v>
      </c>
      <c r="J516" s="23">
        <v>496</v>
      </c>
      <c r="K516" s="21" t="s">
        <v>1911</v>
      </c>
      <c r="L516" s="21" t="s">
        <v>1911</v>
      </c>
      <c r="M516" s="21">
        <v>44084</v>
      </c>
      <c r="O516" t="s">
        <v>2868</v>
      </c>
    </row>
    <row r="517" spans="1:15">
      <c r="A517" s="21" t="s">
        <v>1912</v>
      </c>
      <c r="B517" s="21" t="s">
        <v>1913</v>
      </c>
      <c r="C517" s="21" t="s">
        <v>248</v>
      </c>
      <c r="D517" s="21" t="s">
        <v>249</v>
      </c>
      <c r="E517" s="21" t="s">
        <v>235</v>
      </c>
      <c r="F517" s="21" t="s">
        <v>1914</v>
      </c>
      <c r="G517" s="21" t="s">
        <v>237</v>
      </c>
      <c r="H517" s="21" t="s">
        <v>238</v>
      </c>
      <c r="I517" s="23">
        <v>-1</v>
      </c>
      <c r="J517" s="23">
        <v>924</v>
      </c>
      <c r="K517" s="21" t="s">
        <v>1915</v>
      </c>
      <c r="L517" s="21" t="s">
        <v>1915</v>
      </c>
      <c r="M517" s="21">
        <v>44083</v>
      </c>
      <c r="O517" t="s">
        <v>2868</v>
      </c>
    </row>
    <row r="518" spans="1:15">
      <c r="A518" s="21" t="s">
        <v>1912</v>
      </c>
      <c r="B518" s="21" t="s">
        <v>1913</v>
      </c>
      <c r="C518" s="21" t="s">
        <v>300</v>
      </c>
      <c r="D518" s="21" t="s">
        <v>301</v>
      </c>
      <c r="E518" s="21" t="s">
        <v>235</v>
      </c>
      <c r="F518" s="21" t="s">
        <v>1914</v>
      </c>
      <c r="G518" s="21" t="s">
        <v>237</v>
      </c>
      <c r="H518" s="21" t="s">
        <v>238</v>
      </c>
      <c r="I518" s="23">
        <v>-2</v>
      </c>
      <c r="J518" s="23">
        <v>497</v>
      </c>
      <c r="K518" s="21" t="s">
        <v>1915</v>
      </c>
      <c r="L518" s="21" t="s">
        <v>1915</v>
      </c>
      <c r="M518" s="21">
        <v>44083</v>
      </c>
      <c r="O518" t="s">
        <v>2868</v>
      </c>
    </row>
    <row r="519" spans="1:15">
      <c r="A519" s="21" t="s">
        <v>1916</v>
      </c>
      <c r="B519" s="21" t="s">
        <v>1917</v>
      </c>
      <c r="C519" s="21" t="s">
        <v>274</v>
      </c>
      <c r="D519" s="21" t="s">
        <v>275</v>
      </c>
      <c r="E519" s="21" t="s">
        <v>235</v>
      </c>
      <c r="F519" s="21" t="s">
        <v>1918</v>
      </c>
      <c r="G519" s="21" t="s">
        <v>237</v>
      </c>
      <c r="H519" s="21" t="s">
        <v>238</v>
      </c>
      <c r="I519" s="23">
        <v>-1</v>
      </c>
      <c r="J519" s="23">
        <v>4968</v>
      </c>
      <c r="K519" s="21" t="s">
        <v>1919</v>
      </c>
      <c r="L519" s="21" t="s">
        <v>1919</v>
      </c>
      <c r="M519" s="21">
        <v>44083</v>
      </c>
      <c r="O519" t="s">
        <v>2868</v>
      </c>
    </row>
    <row r="520" spans="1:15">
      <c r="A520" s="21" t="s">
        <v>1920</v>
      </c>
      <c r="B520" s="21" t="s">
        <v>1921</v>
      </c>
      <c r="C520" s="21" t="s">
        <v>274</v>
      </c>
      <c r="D520" s="21" t="s">
        <v>275</v>
      </c>
      <c r="E520" s="21" t="s">
        <v>235</v>
      </c>
      <c r="F520" s="21" t="s">
        <v>1922</v>
      </c>
      <c r="G520" s="21" t="s">
        <v>237</v>
      </c>
      <c r="H520" s="21" t="s">
        <v>238</v>
      </c>
      <c r="I520" s="23">
        <v>-1</v>
      </c>
      <c r="J520" s="23">
        <v>4969</v>
      </c>
      <c r="K520" s="21" t="s">
        <v>1923</v>
      </c>
      <c r="L520" s="21" t="s">
        <v>1923</v>
      </c>
      <c r="M520" s="21">
        <v>44083</v>
      </c>
      <c r="O520" t="s">
        <v>2868</v>
      </c>
    </row>
    <row r="521" spans="1:15">
      <c r="A521" s="21" t="s">
        <v>1924</v>
      </c>
      <c r="B521" s="21" t="s">
        <v>1925</v>
      </c>
      <c r="C521" s="21" t="s">
        <v>270</v>
      </c>
      <c r="D521" s="21" t="s">
        <v>271</v>
      </c>
      <c r="E521" s="21" t="s">
        <v>235</v>
      </c>
      <c r="F521" s="21" t="s">
        <v>1926</v>
      </c>
      <c r="G521" s="21" t="s">
        <v>237</v>
      </c>
      <c r="H521" s="21" t="s">
        <v>238</v>
      </c>
      <c r="I521" s="23">
        <v>-1</v>
      </c>
      <c r="J521" s="23">
        <v>153</v>
      </c>
      <c r="K521" s="21" t="s">
        <v>1927</v>
      </c>
      <c r="L521" s="21" t="s">
        <v>1927</v>
      </c>
      <c r="M521" s="21">
        <v>44083</v>
      </c>
      <c r="O521" t="s">
        <v>2868</v>
      </c>
    </row>
    <row r="522" spans="1:15">
      <c r="A522" s="21" t="s">
        <v>1928</v>
      </c>
      <c r="B522" s="21" t="s">
        <v>1929</v>
      </c>
      <c r="C522" s="21" t="s">
        <v>280</v>
      </c>
      <c r="D522" s="21" t="s">
        <v>281</v>
      </c>
      <c r="E522" s="21" t="s">
        <v>235</v>
      </c>
      <c r="F522" s="21" t="s">
        <v>1930</v>
      </c>
      <c r="G522" s="21" t="s">
        <v>237</v>
      </c>
      <c r="H522" s="21" t="s">
        <v>238</v>
      </c>
      <c r="I522" s="23">
        <v>-1</v>
      </c>
      <c r="J522" s="23">
        <v>765</v>
      </c>
      <c r="K522" s="21" t="s">
        <v>1931</v>
      </c>
      <c r="L522" s="21" t="s">
        <v>1931</v>
      </c>
      <c r="M522" s="21">
        <v>44083</v>
      </c>
      <c r="O522" t="s">
        <v>2868</v>
      </c>
    </row>
    <row r="523" spans="1:15">
      <c r="A523" s="21" t="s">
        <v>1932</v>
      </c>
      <c r="B523" s="21" t="s">
        <v>1933</v>
      </c>
      <c r="C523" s="21" t="s">
        <v>233</v>
      </c>
      <c r="D523" s="21" t="s">
        <v>234</v>
      </c>
      <c r="E523" s="21" t="s">
        <v>235</v>
      </c>
      <c r="F523" s="21" t="s">
        <v>1934</v>
      </c>
      <c r="G523" s="21" t="s">
        <v>237</v>
      </c>
      <c r="H523" s="21" t="s">
        <v>238</v>
      </c>
      <c r="I523" s="23">
        <v>-1</v>
      </c>
      <c r="J523" s="23">
        <v>83</v>
      </c>
      <c r="K523" s="21" t="s">
        <v>1935</v>
      </c>
      <c r="L523" s="21" t="s">
        <v>1935</v>
      </c>
      <c r="M523" s="21">
        <v>44083</v>
      </c>
      <c r="O523" t="s">
        <v>2868</v>
      </c>
    </row>
    <row r="524" spans="1:15">
      <c r="A524" s="21" t="s">
        <v>1936</v>
      </c>
      <c r="B524" s="21" t="s">
        <v>1937</v>
      </c>
      <c r="C524" s="21" t="s">
        <v>274</v>
      </c>
      <c r="D524" s="21" t="s">
        <v>275</v>
      </c>
      <c r="E524" s="21" t="s">
        <v>235</v>
      </c>
      <c r="F524" s="21" t="s">
        <v>1938</v>
      </c>
      <c r="G524" s="21" t="s">
        <v>237</v>
      </c>
      <c r="H524" s="21" t="s">
        <v>238</v>
      </c>
      <c r="I524" s="23">
        <v>-1</v>
      </c>
      <c r="J524" s="23">
        <v>4970</v>
      </c>
      <c r="K524" s="21" t="s">
        <v>1939</v>
      </c>
      <c r="L524" s="21" t="s">
        <v>1939</v>
      </c>
      <c r="M524" s="21">
        <v>44083</v>
      </c>
      <c r="O524" t="s">
        <v>2868</v>
      </c>
    </row>
    <row r="525" spans="1:15">
      <c r="A525" s="21" t="s">
        <v>1940</v>
      </c>
      <c r="B525" s="21" t="s">
        <v>1941</v>
      </c>
      <c r="C525" s="21" t="s">
        <v>294</v>
      </c>
      <c r="D525" s="21" t="s">
        <v>295</v>
      </c>
      <c r="E525" s="21" t="s">
        <v>235</v>
      </c>
      <c r="F525" s="21" t="s">
        <v>1942</v>
      </c>
      <c r="G525" s="21" t="s">
        <v>237</v>
      </c>
      <c r="H525" s="21" t="s">
        <v>238</v>
      </c>
      <c r="I525" s="23">
        <v>-1</v>
      </c>
      <c r="J525" s="23">
        <v>725</v>
      </c>
      <c r="K525" s="21" t="s">
        <v>1943</v>
      </c>
      <c r="L525" s="21" t="s">
        <v>1943</v>
      </c>
      <c r="M525" s="21">
        <v>44083</v>
      </c>
      <c r="O525" t="s">
        <v>2868</v>
      </c>
    </row>
    <row r="526" spans="1:15">
      <c r="A526" s="21" t="s">
        <v>1940</v>
      </c>
      <c r="B526" s="21" t="s">
        <v>1941</v>
      </c>
      <c r="C526" s="21" t="s">
        <v>233</v>
      </c>
      <c r="D526" s="21" t="s">
        <v>234</v>
      </c>
      <c r="E526" s="21" t="s">
        <v>235</v>
      </c>
      <c r="F526" s="21" t="s">
        <v>1942</v>
      </c>
      <c r="G526" s="21" t="s">
        <v>237</v>
      </c>
      <c r="H526" s="21" t="s">
        <v>238</v>
      </c>
      <c r="I526" s="23">
        <v>-1</v>
      </c>
      <c r="J526" s="23">
        <v>84</v>
      </c>
      <c r="K526" s="21" t="s">
        <v>1943</v>
      </c>
      <c r="L526" s="21" t="s">
        <v>1943</v>
      </c>
      <c r="M526" s="21">
        <v>44083</v>
      </c>
      <c r="O526" t="s">
        <v>2868</v>
      </c>
    </row>
    <row r="527" spans="1:15">
      <c r="A527" s="21" t="s">
        <v>1940</v>
      </c>
      <c r="B527" s="21" t="s">
        <v>1941</v>
      </c>
      <c r="C527" s="21" t="s">
        <v>268</v>
      </c>
      <c r="D527" s="21" t="s">
        <v>269</v>
      </c>
      <c r="E527" s="21" t="s">
        <v>235</v>
      </c>
      <c r="F527" s="21" t="s">
        <v>1942</v>
      </c>
      <c r="G527" s="21" t="s">
        <v>237</v>
      </c>
      <c r="H527" s="21" t="s">
        <v>238</v>
      </c>
      <c r="I527" s="23">
        <v>-1</v>
      </c>
      <c r="J527" s="23">
        <v>414</v>
      </c>
      <c r="K527" s="21" t="s">
        <v>1943</v>
      </c>
      <c r="L527" s="21" t="s">
        <v>1943</v>
      </c>
      <c r="M527" s="21">
        <v>44083</v>
      </c>
      <c r="O527" t="s">
        <v>2868</v>
      </c>
    </row>
    <row r="528" spans="1:15">
      <c r="A528" s="21" t="s">
        <v>1944</v>
      </c>
      <c r="B528" s="21" t="s">
        <v>1945</v>
      </c>
      <c r="C528" s="21" t="s">
        <v>268</v>
      </c>
      <c r="D528" s="21" t="s">
        <v>269</v>
      </c>
      <c r="E528" s="21" t="s">
        <v>235</v>
      </c>
      <c r="F528" s="21" t="s">
        <v>1946</v>
      </c>
      <c r="G528" s="21" t="s">
        <v>237</v>
      </c>
      <c r="H528" s="21" t="s">
        <v>238</v>
      </c>
      <c r="I528" s="23">
        <v>-1</v>
      </c>
      <c r="J528" s="23">
        <v>415</v>
      </c>
      <c r="K528" s="21" t="s">
        <v>1947</v>
      </c>
      <c r="L528" s="21" t="s">
        <v>1947</v>
      </c>
      <c r="M528" s="21">
        <v>44083</v>
      </c>
      <c r="O528" t="s">
        <v>2868</v>
      </c>
    </row>
    <row r="529" spans="1:15">
      <c r="A529" s="21" t="s">
        <v>1944</v>
      </c>
      <c r="B529" s="21" t="s">
        <v>1945</v>
      </c>
      <c r="C529" s="21" t="s">
        <v>324</v>
      </c>
      <c r="D529" s="21" t="s">
        <v>325</v>
      </c>
      <c r="E529" s="21" t="s">
        <v>235</v>
      </c>
      <c r="F529" s="21" t="s">
        <v>1948</v>
      </c>
      <c r="G529" s="21" t="s">
        <v>237</v>
      </c>
      <c r="H529" s="21" t="s">
        <v>238</v>
      </c>
      <c r="I529" s="23">
        <v>-1</v>
      </c>
      <c r="J529" s="23">
        <v>122</v>
      </c>
      <c r="K529" s="21" t="s">
        <v>1947</v>
      </c>
      <c r="L529" s="21" t="s">
        <v>1947</v>
      </c>
      <c r="M529" s="21">
        <v>44083</v>
      </c>
      <c r="O529" t="s">
        <v>2868</v>
      </c>
    </row>
    <row r="530" spans="1:15">
      <c r="A530" s="21" t="s">
        <v>1944</v>
      </c>
      <c r="B530" s="21" t="s">
        <v>1945</v>
      </c>
      <c r="C530" s="21" t="s">
        <v>294</v>
      </c>
      <c r="D530" s="21" t="s">
        <v>295</v>
      </c>
      <c r="E530" s="21" t="s">
        <v>235</v>
      </c>
      <c r="F530" s="21" t="s">
        <v>1948</v>
      </c>
      <c r="G530" s="21" t="s">
        <v>237</v>
      </c>
      <c r="H530" s="21" t="s">
        <v>238</v>
      </c>
      <c r="I530" s="23">
        <v>-1</v>
      </c>
      <c r="J530" s="23">
        <v>726</v>
      </c>
      <c r="K530" s="21" t="s">
        <v>1947</v>
      </c>
      <c r="L530" s="21" t="s">
        <v>1947</v>
      </c>
      <c r="M530" s="21">
        <v>44083</v>
      </c>
      <c r="O530" t="s">
        <v>2868</v>
      </c>
    </row>
    <row r="531" spans="1:15">
      <c r="A531" s="21" t="s">
        <v>1944</v>
      </c>
      <c r="B531" s="21" t="s">
        <v>1945</v>
      </c>
      <c r="C531" s="21" t="s">
        <v>300</v>
      </c>
      <c r="D531" s="21" t="s">
        <v>301</v>
      </c>
      <c r="E531" s="21" t="s">
        <v>235</v>
      </c>
      <c r="F531" s="21" t="s">
        <v>1948</v>
      </c>
      <c r="G531" s="21" t="s">
        <v>237</v>
      </c>
      <c r="H531" s="21" t="s">
        <v>238</v>
      </c>
      <c r="I531" s="23">
        <v>-1</v>
      </c>
      <c r="J531" s="23">
        <v>499</v>
      </c>
      <c r="K531" s="21" t="s">
        <v>1947</v>
      </c>
      <c r="L531" s="21" t="s">
        <v>1947</v>
      </c>
      <c r="M531" s="21">
        <v>44083</v>
      </c>
      <c r="O531" t="s">
        <v>2868</v>
      </c>
    </row>
    <row r="532" spans="1:15">
      <c r="A532" s="21" t="s">
        <v>1944</v>
      </c>
      <c r="B532" s="21" t="s">
        <v>1945</v>
      </c>
      <c r="C532" s="21" t="s">
        <v>388</v>
      </c>
      <c r="D532" s="21" t="s">
        <v>389</v>
      </c>
      <c r="E532" s="21" t="s">
        <v>235</v>
      </c>
      <c r="F532" s="21" t="s">
        <v>1948</v>
      </c>
      <c r="G532" s="21" t="s">
        <v>237</v>
      </c>
      <c r="H532" s="21" t="s">
        <v>238</v>
      </c>
      <c r="I532" s="23">
        <v>-1</v>
      </c>
      <c r="J532" s="23">
        <v>294</v>
      </c>
      <c r="K532" s="21" t="s">
        <v>1947</v>
      </c>
      <c r="L532" s="21" t="s">
        <v>1947</v>
      </c>
      <c r="M532" s="21">
        <v>44083</v>
      </c>
      <c r="O532" t="s">
        <v>2868</v>
      </c>
    </row>
    <row r="533" spans="1:15">
      <c r="A533" s="21" t="s">
        <v>1944</v>
      </c>
      <c r="B533" s="21" t="s">
        <v>1945</v>
      </c>
      <c r="C533" s="21" t="s">
        <v>270</v>
      </c>
      <c r="D533" s="21" t="s">
        <v>271</v>
      </c>
      <c r="E533" s="21" t="s">
        <v>235</v>
      </c>
      <c r="F533" s="21" t="s">
        <v>1948</v>
      </c>
      <c r="G533" s="21" t="s">
        <v>237</v>
      </c>
      <c r="H533" s="21" t="s">
        <v>238</v>
      </c>
      <c r="I533" s="23">
        <v>-1</v>
      </c>
      <c r="J533" s="23">
        <v>154</v>
      </c>
      <c r="K533" s="21" t="s">
        <v>1947</v>
      </c>
      <c r="L533" s="21" t="s">
        <v>1947</v>
      </c>
      <c r="M533" s="21">
        <v>44083</v>
      </c>
      <c r="O533" t="s">
        <v>2868</v>
      </c>
    </row>
    <row r="534" spans="1:15">
      <c r="A534" s="21" t="s">
        <v>1949</v>
      </c>
      <c r="B534" s="21" t="s">
        <v>1950</v>
      </c>
      <c r="C534" s="21" t="s">
        <v>274</v>
      </c>
      <c r="D534" s="21" t="s">
        <v>275</v>
      </c>
      <c r="E534" s="21" t="s">
        <v>235</v>
      </c>
      <c r="F534" s="21" t="s">
        <v>1951</v>
      </c>
      <c r="G534" s="21" t="s">
        <v>237</v>
      </c>
      <c r="H534" s="21" t="s">
        <v>238</v>
      </c>
      <c r="I534" s="23">
        <v>-1</v>
      </c>
      <c r="J534" s="23">
        <v>4971</v>
      </c>
      <c r="K534" s="21" t="s">
        <v>1952</v>
      </c>
      <c r="L534" s="21" t="s">
        <v>1952</v>
      </c>
      <c r="M534" s="21">
        <v>44083</v>
      </c>
      <c r="O534" t="s">
        <v>2868</v>
      </c>
    </row>
    <row r="535" spans="1:15">
      <c r="A535" s="21" t="s">
        <v>1949</v>
      </c>
      <c r="B535" s="21" t="s">
        <v>1950</v>
      </c>
      <c r="C535" s="21" t="s">
        <v>388</v>
      </c>
      <c r="D535" s="21" t="s">
        <v>389</v>
      </c>
      <c r="E535" s="21" t="s">
        <v>235</v>
      </c>
      <c r="F535" s="21" t="s">
        <v>1951</v>
      </c>
      <c r="G535" s="21" t="s">
        <v>237</v>
      </c>
      <c r="H535" s="21" t="s">
        <v>238</v>
      </c>
      <c r="I535" s="23">
        <v>-3</v>
      </c>
      <c r="J535" s="23">
        <v>295</v>
      </c>
      <c r="K535" s="21" t="s">
        <v>1952</v>
      </c>
      <c r="L535" s="21" t="s">
        <v>1952</v>
      </c>
      <c r="M535" s="21">
        <v>44083</v>
      </c>
      <c r="O535" t="s">
        <v>2868</v>
      </c>
    </row>
    <row r="536" spans="1:15">
      <c r="A536" s="21" t="s">
        <v>1953</v>
      </c>
      <c r="B536" s="21" t="s">
        <v>1954</v>
      </c>
      <c r="C536" s="21" t="s">
        <v>300</v>
      </c>
      <c r="D536" s="21" t="s">
        <v>301</v>
      </c>
      <c r="E536" s="21" t="s">
        <v>235</v>
      </c>
      <c r="F536" s="21" t="s">
        <v>1955</v>
      </c>
      <c r="G536" s="21" t="s">
        <v>237</v>
      </c>
      <c r="H536" s="21" t="s">
        <v>238</v>
      </c>
      <c r="I536" s="23">
        <v>-1</v>
      </c>
      <c r="J536" s="23">
        <v>500</v>
      </c>
      <c r="K536" s="21" t="s">
        <v>1956</v>
      </c>
      <c r="L536" s="21" t="s">
        <v>1956</v>
      </c>
      <c r="M536" s="21">
        <v>44083</v>
      </c>
      <c r="O536" t="s">
        <v>2868</v>
      </c>
    </row>
    <row r="537" spans="1:15">
      <c r="A537" s="21" t="s">
        <v>1953</v>
      </c>
      <c r="B537" s="21" t="s">
        <v>1954</v>
      </c>
      <c r="C537" s="21" t="s">
        <v>388</v>
      </c>
      <c r="D537" s="21" t="s">
        <v>389</v>
      </c>
      <c r="E537" s="21" t="s">
        <v>235</v>
      </c>
      <c r="F537" s="21" t="s">
        <v>1955</v>
      </c>
      <c r="G537" s="21" t="s">
        <v>237</v>
      </c>
      <c r="H537" s="21" t="s">
        <v>238</v>
      </c>
      <c r="I537" s="23">
        <v>-1</v>
      </c>
      <c r="J537" s="23">
        <v>298</v>
      </c>
      <c r="K537" s="21" t="s">
        <v>1956</v>
      </c>
      <c r="L537" s="21" t="s">
        <v>1956</v>
      </c>
      <c r="M537" s="21">
        <v>44083</v>
      </c>
      <c r="O537" t="s">
        <v>2868</v>
      </c>
    </row>
    <row r="538" spans="1:15">
      <c r="A538" s="21" t="s">
        <v>1957</v>
      </c>
      <c r="B538" s="21" t="s">
        <v>1958</v>
      </c>
      <c r="C538" s="21" t="s">
        <v>280</v>
      </c>
      <c r="D538" s="21" t="s">
        <v>281</v>
      </c>
      <c r="E538" s="21" t="s">
        <v>235</v>
      </c>
      <c r="F538" s="21" t="s">
        <v>1959</v>
      </c>
      <c r="G538" s="21" t="s">
        <v>237</v>
      </c>
      <c r="H538" s="21" t="s">
        <v>238</v>
      </c>
      <c r="I538" s="23">
        <v>-1</v>
      </c>
      <c r="J538" s="23">
        <v>766</v>
      </c>
      <c r="K538" s="21" t="s">
        <v>1960</v>
      </c>
      <c r="L538" s="21" t="s">
        <v>1960</v>
      </c>
      <c r="M538" s="21">
        <v>44083</v>
      </c>
      <c r="O538" t="s">
        <v>2868</v>
      </c>
    </row>
    <row r="539" spans="1:15">
      <c r="A539" s="21" t="s">
        <v>1961</v>
      </c>
      <c r="B539" s="21" t="s">
        <v>1962</v>
      </c>
      <c r="C539" s="21" t="s">
        <v>242</v>
      </c>
      <c r="D539" s="21" t="s">
        <v>243</v>
      </c>
      <c r="E539" s="21" t="s">
        <v>235</v>
      </c>
      <c r="F539" s="21" t="s">
        <v>1963</v>
      </c>
      <c r="G539" s="21" t="s">
        <v>237</v>
      </c>
      <c r="H539" s="21" t="s">
        <v>238</v>
      </c>
      <c r="I539" s="23">
        <v>-1</v>
      </c>
      <c r="J539" s="23">
        <v>300</v>
      </c>
      <c r="K539" s="21" t="s">
        <v>1964</v>
      </c>
      <c r="L539" s="21" t="s">
        <v>1964</v>
      </c>
      <c r="M539" s="21">
        <v>44083</v>
      </c>
      <c r="O539" t="s">
        <v>2868</v>
      </c>
    </row>
    <row r="540" spans="1:15">
      <c r="A540" s="21" t="s">
        <v>1965</v>
      </c>
      <c r="B540" s="21" t="s">
        <v>1966</v>
      </c>
      <c r="C540" s="21" t="s">
        <v>260</v>
      </c>
      <c r="D540" s="21" t="s">
        <v>261</v>
      </c>
      <c r="E540" s="21" t="s">
        <v>235</v>
      </c>
      <c r="F540" s="21" t="s">
        <v>1967</v>
      </c>
      <c r="G540" s="21" t="s">
        <v>237</v>
      </c>
      <c r="H540" s="21" t="s">
        <v>238</v>
      </c>
      <c r="I540" s="23">
        <v>-1</v>
      </c>
      <c r="J540" s="23">
        <v>779</v>
      </c>
      <c r="K540" s="21" t="s">
        <v>1968</v>
      </c>
      <c r="L540" s="21" t="s">
        <v>1968</v>
      </c>
      <c r="M540" s="21">
        <v>44083</v>
      </c>
      <c r="O540" t="s">
        <v>2868</v>
      </c>
    </row>
    <row r="541" spans="1:15">
      <c r="A541" s="21" t="s">
        <v>1965</v>
      </c>
      <c r="B541" s="21" t="s">
        <v>1966</v>
      </c>
      <c r="C541" s="21" t="s">
        <v>274</v>
      </c>
      <c r="D541" s="21" t="s">
        <v>275</v>
      </c>
      <c r="E541" s="21" t="s">
        <v>235</v>
      </c>
      <c r="F541" s="21" t="s">
        <v>1967</v>
      </c>
      <c r="G541" s="21" t="s">
        <v>237</v>
      </c>
      <c r="H541" s="21" t="s">
        <v>238</v>
      </c>
      <c r="I541" s="23">
        <v>-1</v>
      </c>
      <c r="J541" s="23">
        <v>4972</v>
      </c>
      <c r="K541" s="21" t="s">
        <v>1968</v>
      </c>
      <c r="L541" s="21" t="s">
        <v>1968</v>
      </c>
      <c r="M541" s="21">
        <v>44083</v>
      </c>
      <c r="O541" t="s">
        <v>2868</v>
      </c>
    </row>
    <row r="542" spans="1:15">
      <c r="A542" s="21" t="s">
        <v>1965</v>
      </c>
      <c r="B542" s="21" t="s">
        <v>1966</v>
      </c>
      <c r="C542" s="21" t="s">
        <v>372</v>
      </c>
      <c r="D542" s="21" t="s">
        <v>373</v>
      </c>
      <c r="E542" s="21" t="s">
        <v>235</v>
      </c>
      <c r="F542" s="21" t="s">
        <v>1967</v>
      </c>
      <c r="G542" s="21" t="s">
        <v>237</v>
      </c>
      <c r="H542" s="21" t="s">
        <v>238</v>
      </c>
      <c r="I542" s="23">
        <v>-1</v>
      </c>
      <c r="J542" s="23">
        <v>1199</v>
      </c>
      <c r="K542" s="21" t="s">
        <v>1968</v>
      </c>
      <c r="L542" s="21" t="s">
        <v>1968</v>
      </c>
      <c r="M542" s="21">
        <v>44083</v>
      </c>
      <c r="O542" t="s">
        <v>2868</v>
      </c>
    </row>
    <row r="543" spans="1:15">
      <c r="A543" s="21" t="s">
        <v>1969</v>
      </c>
      <c r="B543" s="21" t="s">
        <v>1970</v>
      </c>
      <c r="C543" s="21" t="s">
        <v>233</v>
      </c>
      <c r="D543" s="21" t="s">
        <v>234</v>
      </c>
      <c r="E543" s="21" t="s">
        <v>235</v>
      </c>
      <c r="F543" s="21" t="s">
        <v>1971</v>
      </c>
      <c r="G543" s="21" t="s">
        <v>237</v>
      </c>
      <c r="H543" s="21" t="s">
        <v>238</v>
      </c>
      <c r="I543" s="23">
        <v>-1</v>
      </c>
      <c r="J543" s="23">
        <v>85</v>
      </c>
      <c r="K543" s="21" t="s">
        <v>1972</v>
      </c>
      <c r="L543" s="21" t="s">
        <v>1972</v>
      </c>
      <c r="M543" s="21">
        <v>44082</v>
      </c>
      <c r="O543" t="s">
        <v>2868</v>
      </c>
    </row>
    <row r="544" spans="1:15">
      <c r="A544" s="21" t="s">
        <v>1973</v>
      </c>
      <c r="B544" s="21" t="s">
        <v>1974</v>
      </c>
      <c r="C544" s="21" t="s">
        <v>320</v>
      </c>
      <c r="D544" s="21" t="s">
        <v>321</v>
      </c>
      <c r="E544" s="21" t="s">
        <v>235</v>
      </c>
      <c r="F544" s="21" t="s">
        <v>1975</v>
      </c>
      <c r="G544" s="21" t="s">
        <v>237</v>
      </c>
      <c r="H544" s="21" t="s">
        <v>238</v>
      </c>
      <c r="I544" s="23">
        <v>-3</v>
      </c>
      <c r="J544" s="23">
        <v>116</v>
      </c>
      <c r="K544" s="21" t="s">
        <v>1976</v>
      </c>
      <c r="L544" s="21" t="s">
        <v>1976</v>
      </c>
      <c r="M544" s="21">
        <v>44082</v>
      </c>
      <c r="O544" t="s">
        <v>2868</v>
      </c>
    </row>
    <row r="545" spans="1:15">
      <c r="A545" s="21" t="s">
        <v>1973</v>
      </c>
      <c r="B545" s="21" t="s">
        <v>1974</v>
      </c>
      <c r="C545" s="21" t="s">
        <v>388</v>
      </c>
      <c r="D545" s="21" t="s">
        <v>389</v>
      </c>
      <c r="E545" s="21" t="s">
        <v>235</v>
      </c>
      <c r="F545" s="21" t="s">
        <v>1975</v>
      </c>
      <c r="G545" s="21" t="s">
        <v>237</v>
      </c>
      <c r="H545" s="21" t="s">
        <v>238</v>
      </c>
      <c r="I545" s="23">
        <v>-3</v>
      </c>
      <c r="J545" s="23">
        <v>299</v>
      </c>
      <c r="K545" s="21" t="s">
        <v>1976</v>
      </c>
      <c r="L545" s="21" t="s">
        <v>1976</v>
      </c>
      <c r="M545" s="21">
        <v>44082</v>
      </c>
      <c r="O545" t="s">
        <v>2868</v>
      </c>
    </row>
    <row r="546" spans="1:15">
      <c r="A546" s="21" t="s">
        <v>1977</v>
      </c>
      <c r="B546" s="21" t="s">
        <v>1978</v>
      </c>
      <c r="C546" s="21" t="s">
        <v>274</v>
      </c>
      <c r="D546" s="21" t="s">
        <v>275</v>
      </c>
      <c r="E546" s="21" t="s">
        <v>235</v>
      </c>
      <c r="F546" s="21" t="s">
        <v>1979</v>
      </c>
      <c r="G546" s="21" t="s">
        <v>237</v>
      </c>
      <c r="H546" s="21" t="s">
        <v>238</v>
      </c>
      <c r="I546" s="23">
        <v>-1</v>
      </c>
      <c r="J546" s="23">
        <v>4973</v>
      </c>
      <c r="K546" s="21" t="s">
        <v>1980</v>
      </c>
      <c r="L546" s="21" t="s">
        <v>1980</v>
      </c>
      <c r="M546" s="21">
        <v>44082</v>
      </c>
      <c r="O546" t="s">
        <v>2868</v>
      </c>
    </row>
    <row r="547" spans="1:15">
      <c r="A547" s="21" t="s">
        <v>1981</v>
      </c>
      <c r="B547" s="21" t="s">
        <v>1982</v>
      </c>
      <c r="C547" s="21" t="s">
        <v>318</v>
      </c>
      <c r="D547" s="21" t="s">
        <v>319</v>
      </c>
      <c r="E547" s="21" t="s">
        <v>235</v>
      </c>
      <c r="F547" s="21" t="s">
        <v>1983</v>
      </c>
      <c r="G547" s="21" t="s">
        <v>237</v>
      </c>
      <c r="H547" s="21" t="s">
        <v>238</v>
      </c>
      <c r="I547" s="23">
        <v>-1</v>
      </c>
      <c r="J547" s="23">
        <v>514</v>
      </c>
      <c r="K547" s="21" t="s">
        <v>1984</v>
      </c>
      <c r="L547" s="21" t="s">
        <v>1984</v>
      </c>
      <c r="M547" s="21">
        <v>44082</v>
      </c>
      <c r="O547" t="s">
        <v>2868</v>
      </c>
    </row>
    <row r="548" spans="1:15">
      <c r="A548" s="21" t="s">
        <v>1985</v>
      </c>
      <c r="B548" s="21" t="s">
        <v>1986</v>
      </c>
      <c r="C548" s="21" t="s">
        <v>432</v>
      </c>
      <c r="D548" s="21" t="s">
        <v>433</v>
      </c>
      <c r="E548" s="21" t="s">
        <v>235</v>
      </c>
      <c r="F548" s="21" t="s">
        <v>1987</v>
      </c>
      <c r="G548" s="21" t="s">
        <v>237</v>
      </c>
      <c r="H548" s="21" t="s">
        <v>238</v>
      </c>
      <c r="I548" s="23">
        <v>-1</v>
      </c>
      <c r="J548" s="23">
        <v>615</v>
      </c>
      <c r="K548" s="21" t="s">
        <v>1988</v>
      </c>
      <c r="L548" s="21" t="s">
        <v>1988</v>
      </c>
      <c r="M548" s="21">
        <v>44082</v>
      </c>
      <c r="O548" t="s">
        <v>2868</v>
      </c>
    </row>
    <row r="549" spans="1:15">
      <c r="A549" s="21" t="s">
        <v>1985</v>
      </c>
      <c r="B549" s="21" t="s">
        <v>1986</v>
      </c>
      <c r="C549" s="21" t="s">
        <v>378</v>
      </c>
      <c r="D549" s="21" t="s">
        <v>379</v>
      </c>
      <c r="E549" s="21" t="s">
        <v>235</v>
      </c>
      <c r="F549" s="21" t="s">
        <v>1987</v>
      </c>
      <c r="G549" s="21" t="s">
        <v>237</v>
      </c>
      <c r="H549" s="21" t="s">
        <v>238</v>
      </c>
      <c r="I549" s="23">
        <v>-1</v>
      </c>
      <c r="J549" s="23">
        <v>53</v>
      </c>
      <c r="K549" s="21" t="s">
        <v>1988</v>
      </c>
      <c r="L549" s="21" t="s">
        <v>1988</v>
      </c>
      <c r="M549" s="21">
        <v>44082</v>
      </c>
      <c r="O549" t="s">
        <v>2868</v>
      </c>
    </row>
    <row r="550" spans="1:15">
      <c r="A550" s="21" t="s">
        <v>1985</v>
      </c>
      <c r="B550" s="21" t="s">
        <v>1986</v>
      </c>
      <c r="C550" s="21" t="s">
        <v>314</v>
      </c>
      <c r="D550" s="21" t="s">
        <v>315</v>
      </c>
      <c r="E550" s="21" t="s">
        <v>235</v>
      </c>
      <c r="F550" s="21" t="s">
        <v>1987</v>
      </c>
      <c r="G550" s="21" t="s">
        <v>237</v>
      </c>
      <c r="H550" s="21" t="s">
        <v>238</v>
      </c>
      <c r="I550" s="23">
        <v>-1</v>
      </c>
      <c r="J550" s="23">
        <v>3655</v>
      </c>
      <c r="K550" s="21" t="s">
        <v>1988</v>
      </c>
      <c r="L550" s="21" t="s">
        <v>1988</v>
      </c>
      <c r="M550" s="21">
        <v>44082</v>
      </c>
      <c r="O550" t="s">
        <v>2868</v>
      </c>
    </row>
    <row r="551" spans="1:15">
      <c r="A551" s="21" t="s">
        <v>1989</v>
      </c>
      <c r="B551" s="21" t="s">
        <v>1990</v>
      </c>
      <c r="C551" s="21" t="s">
        <v>378</v>
      </c>
      <c r="D551" s="21" t="s">
        <v>379</v>
      </c>
      <c r="E551" s="21" t="s">
        <v>235</v>
      </c>
      <c r="F551" s="21" t="s">
        <v>1991</v>
      </c>
      <c r="G551" s="21" t="s">
        <v>237</v>
      </c>
      <c r="H551" s="21" t="s">
        <v>238</v>
      </c>
      <c r="I551" s="23">
        <v>-1</v>
      </c>
      <c r="J551" s="23">
        <v>54</v>
      </c>
      <c r="K551" s="21" t="s">
        <v>1992</v>
      </c>
      <c r="L551" s="21" t="s">
        <v>1992</v>
      </c>
      <c r="M551" s="21">
        <v>44082</v>
      </c>
      <c r="O551" t="s">
        <v>2868</v>
      </c>
    </row>
    <row r="552" spans="1:15">
      <c r="A552" s="21" t="s">
        <v>1989</v>
      </c>
      <c r="B552" s="21" t="s">
        <v>1990</v>
      </c>
      <c r="C552" s="21" t="s">
        <v>328</v>
      </c>
      <c r="D552" s="21" t="s">
        <v>329</v>
      </c>
      <c r="E552" s="21" t="s">
        <v>235</v>
      </c>
      <c r="F552" s="21" t="s">
        <v>1991</v>
      </c>
      <c r="G552" s="21" t="s">
        <v>237</v>
      </c>
      <c r="H552" s="21" t="s">
        <v>238</v>
      </c>
      <c r="I552" s="23">
        <v>-1</v>
      </c>
      <c r="J552" s="23">
        <v>296</v>
      </c>
      <c r="K552" s="21" t="s">
        <v>1992</v>
      </c>
      <c r="L552" s="21" t="s">
        <v>1992</v>
      </c>
      <c r="M552" s="21">
        <v>44082</v>
      </c>
      <c r="O552" t="s">
        <v>2868</v>
      </c>
    </row>
    <row r="553" spans="1:15">
      <c r="A553" s="21" t="s">
        <v>1989</v>
      </c>
      <c r="B553" s="21" t="s">
        <v>1990</v>
      </c>
      <c r="C553" s="21" t="s">
        <v>318</v>
      </c>
      <c r="D553" s="21" t="s">
        <v>319</v>
      </c>
      <c r="E553" s="21" t="s">
        <v>235</v>
      </c>
      <c r="F553" s="21" t="s">
        <v>1991</v>
      </c>
      <c r="G553" s="21" t="s">
        <v>237</v>
      </c>
      <c r="H553" s="21" t="s">
        <v>238</v>
      </c>
      <c r="I553" s="23">
        <v>-1</v>
      </c>
      <c r="J553" s="23">
        <v>515</v>
      </c>
      <c r="K553" s="21" t="s">
        <v>1992</v>
      </c>
      <c r="L553" s="21" t="s">
        <v>1992</v>
      </c>
      <c r="M553" s="21">
        <v>44082</v>
      </c>
      <c r="O553" t="s">
        <v>2868</v>
      </c>
    </row>
    <row r="554" spans="1:15">
      <c r="A554" s="21" t="s">
        <v>1993</v>
      </c>
      <c r="B554" s="21" t="s">
        <v>1994</v>
      </c>
      <c r="C554" s="21" t="s">
        <v>364</v>
      </c>
      <c r="D554" s="21" t="s">
        <v>365</v>
      </c>
      <c r="E554" s="21" t="s">
        <v>235</v>
      </c>
      <c r="F554" s="21" t="s">
        <v>1995</v>
      </c>
      <c r="G554" s="21" t="s">
        <v>237</v>
      </c>
      <c r="H554" s="21" t="s">
        <v>238</v>
      </c>
      <c r="I554" s="23">
        <v>-1</v>
      </c>
      <c r="J554" s="23">
        <v>876</v>
      </c>
      <c r="K554" s="21" t="s">
        <v>1996</v>
      </c>
      <c r="L554" s="21" t="s">
        <v>1996</v>
      </c>
      <c r="M554" s="21">
        <v>44082</v>
      </c>
      <c r="O554" t="s">
        <v>2868</v>
      </c>
    </row>
    <row r="555" spans="1:15">
      <c r="A555" s="21" t="s">
        <v>1997</v>
      </c>
      <c r="B555" s="21" t="s">
        <v>1998</v>
      </c>
      <c r="C555" s="21" t="s">
        <v>406</v>
      </c>
      <c r="D555" s="21" t="s">
        <v>407</v>
      </c>
      <c r="E555" s="21" t="s">
        <v>235</v>
      </c>
      <c r="F555" s="21" t="s">
        <v>1999</v>
      </c>
      <c r="G555" s="21" t="s">
        <v>237</v>
      </c>
      <c r="H555" s="21" t="s">
        <v>238</v>
      </c>
      <c r="I555" s="23">
        <v>-1</v>
      </c>
      <c r="J555" s="23">
        <v>471</v>
      </c>
      <c r="K555" s="21" t="s">
        <v>2000</v>
      </c>
      <c r="L555" s="21" t="s">
        <v>2000</v>
      </c>
      <c r="M555" s="21">
        <v>44082</v>
      </c>
      <c r="O555" t="s">
        <v>2868</v>
      </c>
    </row>
    <row r="556" spans="1:15">
      <c r="A556" s="21" t="s">
        <v>2001</v>
      </c>
      <c r="B556" s="21" t="s">
        <v>2002</v>
      </c>
      <c r="C556" s="21" t="s">
        <v>246</v>
      </c>
      <c r="D556" s="21" t="s">
        <v>247</v>
      </c>
      <c r="E556" s="21" t="s">
        <v>235</v>
      </c>
      <c r="F556" s="21" t="s">
        <v>2003</v>
      </c>
      <c r="G556" s="21" t="s">
        <v>237</v>
      </c>
      <c r="H556" s="21" t="s">
        <v>238</v>
      </c>
      <c r="I556" s="23">
        <v>-1</v>
      </c>
      <c r="J556" s="23">
        <v>334</v>
      </c>
      <c r="K556" s="21" t="s">
        <v>2004</v>
      </c>
      <c r="L556" s="21" t="s">
        <v>2004</v>
      </c>
      <c r="M556" s="21">
        <v>44082</v>
      </c>
      <c r="O556" t="s">
        <v>2868</v>
      </c>
    </row>
    <row r="557" spans="1:15">
      <c r="A557" s="21" t="s">
        <v>2001</v>
      </c>
      <c r="B557" s="21" t="s">
        <v>2002</v>
      </c>
      <c r="C557" s="21" t="s">
        <v>260</v>
      </c>
      <c r="D557" s="21" t="s">
        <v>261</v>
      </c>
      <c r="E557" s="21" t="s">
        <v>235</v>
      </c>
      <c r="F557" s="21" t="s">
        <v>2003</v>
      </c>
      <c r="G557" s="21" t="s">
        <v>237</v>
      </c>
      <c r="H557" s="21" t="s">
        <v>238</v>
      </c>
      <c r="I557" s="23">
        <v>-1</v>
      </c>
      <c r="J557" s="23">
        <v>780</v>
      </c>
      <c r="K557" s="21" t="s">
        <v>2004</v>
      </c>
      <c r="L557" s="21" t="s">
        <v>2004</v>
      </c>
      <c r="M557" s="21">
        <v>44082</v>
      </c>
      <c r="O557" t="s">
        <v>2868</v>
      </c>
    </row>
    <row r="558" spans="1:15">
      <c r="A558" s="21" t="s">
        <v>2001</v>
      </c>
      <c r="B558" s="21" t="s">
        <v>2002</v>
      </c>
      <c r="C558" s="21" t="s">
        <v>330</v>
      </c>
      <c r="D558" s="21" t="s">
        <v>331</v>
      </c>
      <c r="E558" s="21" t="s">
        <v>235</v>
      </c>
      <c r="F558" s="21" t="s">
        <v>2003</v>
      </c>
      <c r="G558" s="21" t="s">
        <v>237</v>
      </c>
      <c r="H558" s="21" t="s">
        <v>238</v>
      </c>
      <c r="I558" s="23">
        <v>-1</v>
      </c>
      <c r="J558" s="23">
        <v>590</v>
      </c>
      <c r="K558" s="21" t="s">
        <v>2004</v>
      </c>
      <c r="L558" s="21" t="s">
        <v>2004</v>
      </c>
      <c r="M558" s="21">
        <v>44082</v>
      </c>
      <c r="O558" t="s">
        <v>2868</v>
      </c>
    </row>
    <row r="559" spans="1:15">
      <c r="A559" s="21" t="s">
        <v>2005</v>
      </c>
      <c r="B559" s="21" t="s">
        <v>2006</v>
      </c>
      <c r="C559" s="21" t="s">
        <v>274</v>
      </c>
      <c r="D559" s="21" t="s">
        <v>275</v>
      </c>
      <c r="E559" s="21" t="s">
        <v>235</v>
      </c>
      <c r="F559" s="21" t="s">
        <v>2007</v>
      </c>
      <c r="G559" s="21" t="s">
        <v>237</v>
      </c>
      <c r="H559" s="21" t="s">
        <v>238</v>
      </c>
      <c r="I559" s="23">
        <v>-1</v>
      </c>
      <c r="J559" s="23">
        <v>4974</v>
      </c>
      <c r="K559" s="21" t="s">
        <v>2008</v>
      </c>
      <c r="L559" s="21" t="s">
        <v>2008</v>
      </c>
      <c r="M559" s="21">
        <v>44081</v>
      </c>
      <c r="O559" t="s">
        <v>2868</v>
      </c>
    </row>
    <row r="560" spans="1:15">
      <c r="A560" s="21" t="s">
        <v>2009</v>
      </c>
      <c r="B560" s="21" t="s">
        <v>2010</v>
      </c>
      <c r="C560" s="21" t="s">
        <v>274</v>
      </c>
      <c r="D560" s="21" t="s">
        <v>275</v>
      </c>
      <c r="E560" s="21" t="s">
        <v>235</v>
      </c>
      <c r="F560" s="21" t="s">
        <v>2011</v>
      </c>
      <c r="G560" s="21" t="s">
        <v>237</v>
      </c>
      <c r="H560" s="21" t="s">
        <v>238</v>
      </c>
      <c r="I560" s="23">
        <v>-1</v>
      </c>
      <c r="J560" s="23">
        <v>4975</v>
      </c>
      <c r="K560" s="21" t="s">
        <v>1789</v>
      </c>
      <c r="L560" s="21" t="s">
        <v>1789</v>
      </c>
      <c r="M560" s="21">
        <v>44081</v>
      </c>
      <c r="O560" t="s">
        <v>2868</v>
      </c>
    </row>
    <row r="561" spans="1:15">
      <c r="A561" s="21" t="s">
        <v>2012</v>
      </c>
      <c r="B561" s="21" t="s">
        <v>2013</v>
      </c>
      <c r="C561" s="21" t="s">
        <v>300</v>
      </c>
      <c r="D561" s="21" t="s">
        <v>301</v>
      </c>
      <c r="E561" s="21" t="s">
        <v>235</v>
      </c>
      <c r="F561" s="21" t="s">
        <v>2014</v>
      </c>
      <c r="G561" s="21" t="s">
        <v>237</v>
      </c>
      <c r="H561" s="21" t="s">
        <v>238</v>
      </c>
      <c r="I561" s="23">
        <v>-1</v>
      </c>
      <c r="J561" s="23">
        <v>501</v>
      </c>
      <c r="K561" s="21" t="s">
        <v>2015</v>
      </c>
      <c r="L561" s="21" t="s">
        <v>2015</v>
      </c>
      <c r="M561" s="21">
        <v>44081</v>
      </c>
      <c r="O561" t="s">
        <v>2868</v>
      </c>
    </row>
    <row r="562" spans="1:15">
      <c r="A562" s="21" t="s">
        <v>2012</v>
      </c>
      <c r="B562" s="21" t="s">
        <v>2013</v>
      </c>
      <c r="C562" s="21" t="s">
        <v>388</v>
      </c>
      <c r="D562" s="21" t="s">
        <v>389</v>
      </c>
      <c r="E562" s="21" t="s">
        <v>235</v>
      </c>
      <c r="F562" s="21" t="s">
        <v>2014</v>
      </c>
      <c r="G562" s="21" t="s">
        <v>237</v>
      </c>
      <c r="H562" s="21" t="s">
        <v>238</v>
      </c>
      <c r="I562" s="23">
        <v>-1</v>
      </c>
      <c r="J562" s="23">
        <v>302</v>
      </c>
      <c r="K562" s="21" t="s">
        <v>2015</v>
      </c>
      <c r="L562" s="21" t="s">
        <v>2015</v>
      </c>
      <c r="M562" s="21">
        <v>44081</v>
      </c>
      <c r="O562" t="s">
        <v>2868</v>
      </c>
    </row>
    <row r="563" spans="1:15">
      <c r="A563" s="21" t="s">
        <v>2016</v>
      </c>
      <c r="B563" s="21" t="s">
        <v>2017</v>
      </c>
      <c r="C563" s="21" t="s">
        <v>246</v>
      </c>
      <c r="D563" s="21" t="s">
        <v>247</v>
      </c>
      <c r="E563" s="21" t="s">
        <v>235</v>
      </c>
      <c r="F563" s="21" t="s">
        <v>2018</v>
      </c>
      <c r="G563" s="21" t="s">
        <v>237</v>
      </c>
      <c r="H563" s="21" t="s">
        <v>238</v>
      </c>
      <c r="I563" s="23">
        <v>-1</v>
      </c>
      <c r="J563" s="23">
        <v>335</v>
      </c>
      <c r="K563" s="21" t="s">
        <v>2019</v>
      </c>
      <c r="L563" s="21" t="s">
        <v>2019</v>
      </c>
      <c r="M563" s="21">
        <v>44081</v>
      </c>
      <c r="O563" t="s">
        <v>2868</v>
      </c>
    </row>
    <row r="564" spans="1:15">
      <c r="A564" s="21" t="s">
        <v>2020</v>
      </c>
      <c r="B564" s="21" t="s">
        <v>2021</v>
      </c>
      <c r="C564" s="21" t="s">
        <v>274</v>
      </c>
      <c r="D564" s="21" t="s">
        <v>275</v>
      </c>
      <c r="E564" s="21" t="s">
        <v>235</v>
      </c>
      <c r="F564" s="21" t="s">
        <v>2022</v>
      </c>
      <c r="G564" s="21" t="s">
        <v>237</v>
      </c>
      <c r="H564" s="21" t="s">
        <v>238</v>
      </c>
      <c r="I564" s="23">
        <v>-1</v>
      </c>
      <c r="J564" s="23">
        <v>4976</v>
      </c>
      <c r="K564" s="21" t="s">
        <v>2023</v>
      </c>
      <c r="L564" s="21" t="s">
        <v>2023</v>
      </c>
      <c r="M564" s="21">
        <v>44081</v>
      </c>
      <c r="O564" t="s">
        <v>2868</v>
      </c>
    </row>
    <row r="565" spans="1:15">
      <c r="A565" s="21" t="s">
        <v>2024</v>
      </c>
      <c r="B565" s="21" t="s">
        <v>2025</v>
      </c>
      <c r="C565" s="21" t="s">
        <v>432</v>
      </c>
      <c r="D565" s="21" t="s">
        <v>433</v>
      </c>
      <c r="E565" s="21" t="s">
        <v>235</v>
      </c>
      <c r="F565" s="21" t="s">
        <v>2026</v>
      </c>
      <c r="G565" s="21" t="s">
        <v>237</v>
      </c>
      <c r="H565" s="21" t="s">
        <v>238</v>
      </c>
      <c r="I565" s="23">
        <v>-2</v>
      </c>
      <c r="J565" s="23">
        <v>616</v>
      </c>
      <c r="K565" s="21" t="s">
        <v>2027</v>
      </c>
      <c r="L565" s="21" t="s">
        <v>2027</v>
      </c>
      <c r="M565" s="21">
        <v>44081</v>
      </c>
      <c r="O565" t="s">
        <v>2868</v>
      </c>
    </row>
    <row r="566" spans="1:15">
      <c r="A566" s="21" t="s">
        <v>2024</v>
      </c>
      <c r="B566" s="21" t="s">
        <v>2025</v>
      </c>
      <c r="C566" s="21" t="s">
        <v>328</v>
      </c>
      <c r="D566" s="21" t="s">
        <v>329</v>
      </c>
      <c r="E566" s="21" t="s">
        <v>235</v>
      </c>
      <c r="F566" s="21" t="s">
        <v>2026</v>
      </c>
      <c r="G566" s="21" t="s">
        <v>237</v>
      </c>
      <c r="H566" s="21" t="s">
        <v>238</v>
      </c>
      <c r="I566" s="23">
        <v>-1</v>
      </c>
      <c r="J566" s="23">
        <v>297</v>
      </c>
      <c r="K566" s="21" t="s">
        <v>2027</v>
      </c>
      <c r="L566" s="21" t="s">
        <v>2027</v>
      </c>
      <c r="M566" s="21">
        <v>44081</v>
      </c>
      <c r="O566" t="s">
        <v>2868</v>
      </c>
    </row>
    <row r="567" spans="1:15">
      <c r="A567" s="21" t="s">
        <v>2024</v>
      </c>
      <c r="B567" s="21" t="s">
        <v>2025</v>
      </c>
      <c r="C567" s="21" t="s">
        <v>360</v>
      </c>
      <c r="D567" s="21" t="s">
        <v>361</v>
      </c>
      <c r="E567" s="21" t="s">
        <v>235</v>
      </c>
      <c r="F567" s="21" t="s">
        <v>2026</v>
      </c>
      <c r="G567" s="21" t="s">
        <v>237</v>
      </c>
      <c r="H567" s="21" t="s">
        <v>238</v>
      </c>
      <c r="I567" s="23">
        <v>-1</v>
      </c>
      <c r="J567" s="23">
        <v>4158</v>
      </c>
      <c r="K567" s="21" t="s">
        <v>2027</v>
      </c>
      <c r="L567" s="21" t="s">
        <v>2027</v>
      </c>
      <c r="M567" s="21">
        <v>44081</v>
      </c>
      <c r="O567" t="s">
        <v>2868</v>
      </c>
    </row>
    <row r="568" spans="1:15">
      <c r="A568" s="21" t="s">
        <v>2024</v>
      </c>
      <c r="B568" s="21" t="s">
        <v>2025</v>
      </c>
      <c r="C568" s="90" t="s">
        <v>318</v>
      </c>
      <c r="D568" s="21" t="s">
        <v>319</v>
      </c>
      <c r="E568" s="21" t="s">
        <v>235</v>
      </c>
      <c r="F568" s="21" t="s">
        <v>2026</v>
      </c>
      <c r="G568" s="21" t="s">
        <v>237</v>
      </c>
      <c r="H568" s="21" t="s">
        <v>238</v>
      </c>
      <c r="I568" s="23">
        <v>-6</v>
      </c>
      <c r="J568" s="23">
        <v>516</v>
      </c>
      <c r="K568" s="21" t="s">
        <v>2027</v>
      </c>
      <c r="L568" s="21" t="s">
        <v>2027</v>
      </c>
      <c r="M568" s="21">
        <v>44081</v>
      </c>
      <c r="O568" t="s">
        <v>2868</v>
      </c>
    </row>
    <row r="569" spans="1:15">
      <c r="A569" s="21" t="s">
        <v>2367</v>
      </c>
      <c r="B569" s="21" t="s">
        <v>2368</v>
      </c>
      <c r="C569" s="21" t="s">
        <v>254</v>
      </c>
      <c r="D569" s="21" t="s">
        <v>255</v>
      </c>
      <c r="E569" s="21" t="s">
        <v>235</v>
      </c>
      <c r="F569" s="21" t="s">
        <v>2346</v>
      </c>
      <c r="G569" s="21" t="s">
        <v>237</v>
      </c>
      <c r="H569" s="21" t="s">
        <v>238</v>
      </c>
      <c r="I569" s="23">
        <v>-1</v>
      </c>
      <c r="J569" s="23">
        <v>660</v>
      </c>
      <c r="K569" s="21" t="s">
        <v>2345</v>
      </c>
      <c r="L569" s="21" t="s">
        <v>2345</v>
      </c>
      <c r="M569" s="21">
        <v>44093</v>
      </c>
      <c r="O569" t="s">
        <v>2868</v>
      </c>
    </row>
    <row r="570" spans="1:15">
      <c r="A570" s="21" t="s">
        <v>2369</v>
      </c>
      <c r="B570" s="21" t="s">
        <v>2370</v>
      </c>
      <c r="C570" s="21" t="s">
        <v>274</v>
      </c>
      <c r="D570" s="21" t="s">
        <v>275</v>
      </c>
      <c r="E570" s="21" t="s">
        <v>235</v>
      </c>
      <c r="F570" s="21" t="s">
        <v>2371</v>
      </c>
      <c r="G570" s="21" t="s">
        <v>237</v>
      </c>
      <c r="H570" s="21" t="s">
        <v>238</v>
      </c>
      <c r="I570" s="23">
        <v>-1</v>
      </c>
      <c r="J570" s="23">
        <v>4885</v>
      </c>
      <c r="K570" s="21" t="s">
        <v>2344</v>
      </c>
      <c r="L570" s="21" t="s">
        <v>2344</v>
      </c>
      <c r="M570" s="21">
        <v>44093</v>
      </c>
      <c r="O570" t="s">
        <v>2868</v>
      </c>
    </row>
    <row r="571" spans="1:15">
      <c r="A571" s="21" t="s">
        <v>2372</v>
      </c>
      <c r="B571" s="21" t="s">
        <v>2373</v>
      </c>
      <c r="C571" s="21" t="s">
        <v>268</v>
      </c>
      <c r="D571" s="21" t="s">
        <v>269</v>
      </c>
      <c r="E571" s="21" t="s">
        <v>235</v>
      </c>
      <c r="F571" s="21" t="s">
        <v>2343</v>
      </c>
      <c r="G571" s="21" t="s">
        <v>237</v>
      </c>
      <c r="H571" s="21" t="s">
        <v>238</v>
      </c>
      <c r="I571" s="23">
        <v>-2</v>
      </c>
      <c r="J571" s="23">
        <v>404</v>
      </c>
      <c r="K571" s="21" t="s">
        <v>2342</v>
      </c>
      <c r="L571" s="21" t="s">
        <v>2342</v>
      </c>
      <c r="M571" s="21">
        <v>44093</v>
      </c>
      <c r="O571" t="s">
        <v>2868</v>
      </c>
    </row>
    <row r="572" spans="1:15">
      <c r="A572" s="21" t="s">
        <v>2374</v>
      </c>
      <c r="B572" s="21" t="s">
        <v>2375</v>
      </c>
      <c r="C572" s="21" t="s">
        <v>274</v>
      </c>
      <c r="D572" s="21" t="s">
        <v>275</v>
      </c>
      <c r="E572" s="21" t="s">
        <v>235</v>
      </c>
      <c r="F572" s="21" t="s">
        <v>2341</v>
      </c>
      <c r="G572" s="21" t="s">
        <v>237</v>
      </c>
      <c r="H572" s="21" t="s">
        <v>238</v>
      </c>
      <c r="I572" s="23">
        <v>-1</v>
      </c>
      <c r="J572" s="23">
        <v>4886</v>
      </c>
      <c r="K572" s="21" t="s">
        <v>2340</v>
      </c>
      <c r="L572" s="21" t="s">
        <v>2340</v>
      </c>
      <c r="M572" s="21">
        <v>44093</v>
      </c>
      <c r="O572" t="s">
        <v>2868</v>
      </c>
    </row>
    <row r="573" spans="1:15">
      <c r="A573" s="21" t="s">
        <v>2376</v>
      </c>
      <c r="B573" s="21" t="s">
        <v>2377</v>
      </c>
      <c r="C573" s="21" t="s">
        <v>274</v>
      </c>
      <c r="D573" s="21" t="s">
        <v>275</v>
      </c>
      <c r="E573" s="21" t="s">
        <v>235</v>
      </c>
      <c r="F573" s="21" t="s">
        <v>2339</v>
      </c>
      <c r="G573" s="21" t="s">
        <v>237</v>
      </c>
      <c r="H573" s="21" t="s">
        <v>238</v>
      </c>
      <c r="I573" s="23">
        <v>-1</v>
      </c>
      <c r="J573" s="23">
        <v>4887</v>
      </c>
      <c r="K573" s="21" t="s">
        <v>2338</v>
      </c>
      <c r="L573" s="21" t="s">
        <v>2338</v>
      </c>
      <c r="M573" s="21">
        <v>44093</v>
      </c>
      <c r="O573" t="s">
        <v>2868</v>
      </c>
    </row>
    <row r="574" spans="1:15">
      <c r="A574" s="21" t="s">
        <v>2378</v>
      </c>
      <c r="B574" s="21" t="s">
        <v>2379</v>
      </c>
      <c r="C574" s="21" t="s">
        <v>274</v>
      </c>
      <c r="D574" s="21" t="s">
        <v>275</v>
      </c>
      <c r="E574" s="21" t="s">
        <v>235</v>
      </c>
      <c r="F574" s="21" t="s">
        <v>2337</v>
      </c>
      <c r="G574" s="21" t="s">
        <v>237</v>
      </c>
      <c r="H574" s="21" t="s">
        <v>238</v>
      </c>
      <c r="I574" s="23">
        <v>-1</v>
      </c>
      <c r="J574" s="23">
        <v>4888</v>
      </c>
      <c r="K574" s="21" t="s">
        <v>2336</v>
      </c>
      <c r="L574" s="21" t="s">
        <v>2336</v>
      </c>
      <c r="M574" s="21">
        <v>44093</v>
      </c>
      <c r="O574" t="s">
        <v>2868</v>
      </c>
    </row>
    <row r="575" spans="1:15">
      <c r="A575" s="21" t="s">
        <v>2380</v>
      </c>
      <c r="B575" s="21" t="s">
        <v>2381</v>
      </c>
      <c r="C575" s="21" t="s">
        <v>274</v>
      </c>
      <c r="D575" s="21" t="s">
        <v>275</v>
      </c>
      <c r="E575" s="21" t="s">
        <v>235</v>
      </c>
      <c r="F575" s="21" t="s">
        <v>2335</v>
      </c>
      <c r="G575" s="21" t="s">
        <v>237</v>
      </c>
      <c r="H575" s="21" t="s">
        <v>238</v>
      </c>
      <c r="I575" s="23">
        <v>-1</v>
      </c>
      <c r="J575" s="23">
        <v>4889</v>
      </c>
      <c r="K575" s="21" t="s">
        <v>2334</v>
      </c>
      <c r="L575" s="21" t="s">
        <v>2334</v>
      </c>
      <c r="M575" s="21">
        <v>44093</v>
      </c>
      <c r="O575" t="s">
        <v>2868</v>
      </c>
    </row>
    <row r="576" spans="1:15">
      <c r="A576" s="21" t="s">
        <v>2382</v>
      </c>
      <c r="B576" s="21" t="s">
        <v>2383</v>
      </c>
      <c r="C576" s="21" t="s">
        <v>280</v>
      </c>
      <c r="D576" s="21" t="s">
        <v>281</v>
      </c>
      <c r="E576" s="21" t="s">
        <v>235</v>
      </c>
      <c r="F576" s="21" t="s">
        <v>2322</v>
      </c>
      <c r="G576" s="21" t="s">
        <v>237</v>
      </c>
      <c r="H576" s="21" t="s">
        <v>238</v>
      </c>
      <c r="I576" s="23">
        <v>-1</v>
      </c>
      <c r="J576" s="23">
        <v>755</v>
      </c>
      <c r="K576" s="21" t="s">
        <v>2321</v>
      </c>
      <c r="L576" s="21" t="s">
        <v>2321</v>
      </c>
      <c r="M576" s="21">
        <v>44093</v>
      </c>
      <c r="O576" t="s">
        <v>2868</v>
      </c>
    </row>
    <row r="577" spans="1:15">
      <c r="A577" s="21" t="s">
        <v>2382</v>
      </c>
      <c r="B577" s="21" t="s">
        <v>2383</v>
      </c>
      <c r="C577" s="21" t="s">
        <v>406</v>
      </c>
      <c r="D577" s="21" t="s">
        <v>407</v>
      </c>
      <c r="E577" s="21" t="s">
        <v>235</v>
      </c>
      <c r="F577" s="21" t="s">
        <v>2322</v>
      </c>
      <c r="G577" s="21" t="s">
        <v>237</v>
      </c>
      <c r="H577" s="21" t="s">
        <v>238</v>
      </c>
      <c r="I577" s="23">
        <v>-1</v>
      </c>
      <c r="J577" s="23">
        <v>456</v>
      </c>
      <c r="K577" s="21" t="s">
        <v>2321</v>
      </c>
      <c r="L577" s="21" t="s">
        <v>2321</v>
      </c>
      <c r="M577" s="21">
        <v>44093</v>
      </c>
      <c r="O577" t="s">
        <v>2868</v>
      </c>
    </row>
    <row r="578" spans="1:15">
      <c r="A578" s="21" t="s">
        <v>2382</v>
      </c>
      <c r="B578" s="21" t="s">
        <v>2383</v>
      </c>
      <c r="C578" s="21" t="s">
        <v>274</v>
      </c>
      <c r="D578" s="21" t="s">
        <v>275</v>
      </c>
      <c r="E578" s="21" t="s">
        <v>235</v>
      </c>
      <c r="F578" s="21" t="s">
        <v>2322</v>
      </c>
      <c r="G578" s="21" t="s">
        <v>237</v>
      </c>
      <c r="H578" s="21" t="s">
        <v>238</v>
      </c>
      <c r="I578" s="23">
        <v>-1</v>
      </c>
      <c r="J578" s="23">
        <v>4890</v>
      </c>
      <c r="K578" s="21" t="s">
        <v>2321</v>
      </c>
      <c r="L578" s="21" t="s">
        <v>2321</v>
      </c>
      <c r="M578" s="21">
        <v>44093</v>
      </c>
      <c r="O578" t="s">
        <v>2868</v>
      </c>
    </row>
    <row r="579" spans="1:15">
      <c r="A579" s="21" t="s">
        <v>2382</v>
      </c>
      <c r="B579" s="21" t="s">
        <v>2383</v>
      </c>
      <c r="C579" s="21" t="s">
        <v>254</v>
      </c>
      <c r="D579" s="21" t="s">
        <v>255</v>
      </c>
      <c r="E579" s="21" t="s">
        <v>235</v>
      </c>
      <c r="F579" s="21" t="s">
        <v>2322</v>
      </c>
      <c r="G579" s="21" t="s">
        <v>237</v>
      </c>
      <c r="H579" s="21" t="s">
        <v>238</v>
      </c>
      <c r="I579" s="23">
        <v>-1</v>
      </c>
      <c r="J579" s="23">
        <v>661</v>
      </c>
      <c r="K579" s="21" t="s">
        <v>2321</v>
      </c>
      <c r="L579" s="21" t="s">
        <v>2321</v>
      </c>
      <c r="M579" s="21">
        <v>44093</v>
      </c>
      <c r="O579" t="s">
        <v>2868</v>
      </c>
    </row>
    <row r="580" spans="1:15">
      <c r="A580" s="21" t="s">
        <v>2384</v>
      </c>
      <c r="B580" s="21" t="s">
        <v>2385</v>
      </c>
      <c r="C580" s="21" t="s">
        <v>274</v>
      </c>
      <c r="D580" s="21" t="s">
        <v>275</v>
      </c>
      <c r="E580" s="21" t="s">
        <v>235</v>
      </c>
      <c r="F580" s="21" t="s">
        <v>2326</v>
      </c>
      <c r="G580" s="21" t="s">
        <v>237</v>
      </c>
      <c r="H580" s="21" t="s">
        <v>238</v>
      </c>
      <c r="I580" s="23">
        <v>-1</v>
      </c>
      <c r="J580" s="23">
        <v>4891</v>
      </c>
      <c r="K580" s="21" t="s">
        <v>2325</v>
      </c>
      <c r="L580" s="21" t="s">
        <v>2325</v>
      </c>
      <c r="M580" s="21">
        <v>44093</v>
      </c>
      <c r="O580" t="s">
        <v>2868</v>
      </c>
    </row>
    <row r="581" spans="1:15">
      <c r="A581" s="21" t="s">
        <v>2386</v>
      </c>
      <c r="B581" s="21" t="s">
        <v>2387</v>
      </c>
      <c r="C581" s="21" t="s">
        <v>274</v>
      </c>
      <c r="D581" s="21" t="s">
        <v>275</v>
      </c>
      <c r="E581" s="21" t="s">
        <v>235</v>
      </c>
      <c r="F581" s="21" t="s">
        <v>2332</v>
      </c>
      <c r="G581" s="21" t="s">
        <v>237</v>
      </c>
      <c r="H581" s="21" t="s">
        <v>238</v>
      </c>
      <c r="I581" s="23">
        <v>-1</v>
      </c>
      <c r="J581" s="23">
        <v>4892</v>
      </c>
      <c r="K581" s="21" t="s">
        <v>2331</v>
      </c>
      <c r="L581" s="21" t="s">
        <v>2331</v>
      </c>
      <c r="M581" s="21">
        <v>44093</v>
      </c>
      <c r="O581" t="s">
        <v>2868</v>
      </c>
    </row>
    <row r="582" spans="1:15">
      <c r="A582" s="21" t="s">
        <v>2388</v>
      </c>
      <c r="B582" s="21" t="s">
        <v>2389</v>
      </c>
      <c r="C582" s="21" t="s">
        <v>274</v>
      </c>
      <c r="D582" s="21" t="s">
        <v>275</v>
      </c>
      <c r="E582" s="21" t="s">
        <v>235</v>
      </c>
      <c r="F582" s="21" t="s">
        <v>2330</v>
      </c>
      <c r="G582" s="21" t="s">
        <v>237</v>
      </c>
      <c r="H582" s="21" t="s">
        <v>238</v>
      </c>
      <c r="I582" s="23">
        <v>-1</v>
      </c>
      <c r="J582" s="23">
        <v>4893</v>
      </c>
      <c r="K582" s="21" t="s">
        <v>2329</v>
      </c>
      <c r="L582" s="21" t="s">
        <v>2329</v>
      </c>
      <c r="M582" s="21">
        <v>44093</v>
      </c>
      <c r="O582" t="s">
        <v>2868</v>
      </c>
    </row>
    <row r="583" spans="1:15">
      <c r="A583" s="21" t="s">
        <v>2390</v>
      </c>
      <c r="B583" s="21" t="s">
        <v>2391</v>
      </c>
      <c r="C583" s="21" t="s">
        <v>274</v>
      </c>
      <c r="D583" s="21" t="s">
        <v>275</v>
      </c>
      <c r="E583" s="21" t="s">
        <v>235</v>
      </c>
      <c r="F583" s="21" t="s">
        <v>2324</v>
      </c>
      <c r="G583" s="21" t="s">
        <v>237</v>
      </c>
      <c r="H583" s="21" t="s">
        <v>238</v>
      </c>
      <c r="I583" s="23">
        <v>-1</v>
      </c>
      <c r="J583" s="23">
        <v>4894</v>
      </c>
      <c r="K583" s="21" t="s">
        <v>2323</v>
      </c>
      <c r="L583" s="21" t="s">
        <v>2323</v>
      </c>
      <c r="M583" s="21">
        <v>44093</v>
      </c>
      <c r="O583" t="s">
        <v>2868</v>
      </c>
    </row>
    <row r="584" spans="1:15">
      <c r="A584" s="21" t="s">
        <v>2392</v>
      </c>
      <c r="B584" s="21" t="s">
        <v>2393</v>
      </c>
      <c r="C584" s="21" t="s">
        <v>274</v>
      </c>
      <c r="D584" s="21" t="s">
        <v>275</v>
      </c>
      <c r="E584" s="21" t="s">
        <v>235</v>
      </c>
      <c r="F584" s="21" t="s">
        <v>2328</v>
      </c>
      <c r="G584" s="21" t="s">
        <v>237</v>
      </c>
      <c r="H584" s="21" t="s">
        <v>238</v>
      </c>
      <c r="I584" s="23">
        <v>-1</v>
      </c>
      <c r="J584" s="23">
        <v>4895</v>
      </c>
      <c r="K584" s="21" t="s">
        <v>2327</v>
      </c>
      <c r="L584" s="21" t="s">
        <v>2327</v>
      </c>
      <c r="M584" s="21">
        <v>44093</v>
      </c>
      <c r="O584" t="s">
        <v>2868</v>
      </c>
    </row>
    <row r="585" spans="1:15">
      <c r="A585" s="21" t="s">
        <v>2394</v>
      </c>
      <c r="B585" s="21" t="s">
        <v>2395</v>
      </c>
      <c r="C585" s="21" t="s">
        <v>274</v>
      </c>
      <c r="D585" s="21" t="s">
        <v>275</v>
      </c>
      <c r="E585" s="21" t="s">
        <v>235</v>
      </c>
      <c r="F585" s="21" t="s">
        <v>2396</v>
      </c>
      <c r="G585" s="21" t="s">
        <v>237</v>
      </c>
      <c r="H585" s="21" t="s">
        <v>238</v>
      </c>
      <c r="I585" s="23">
        <v>-1</v>
      </c>
      <c r="J585" s="23">
        <v>4896</v>
      </c>
      <c r="K585" s="21" t="s">
        <v>2333</v>
      </c>
      <c r="L585" s="21" t="s">
        <v>2333</v>
      </c>
      <c r="M585" s="21">
        <v>44093</v>
      </c>
      <c r="O585" t="s">
        <v>2868</v>
      </c>
    </row>
    <row r="586" spans="1:15">
      <c r="A586" s="21" t="s">
        <v>2397</v>
      </c>
      <c r="B586" s="21" t="s">
        <v>2398</v>
      </c>
      <c r="C586" s="21" t="s">
        <v>270</v>
      </c>
      <c r="D586" s="21" t="s">
        <v>271</v>
      </c>
      <c r="E586" s="21" t="s">
        <v>235</v>
      </c>
      <c r="F586" s="21" t="s">
        <v>2399</v>
      </c>
      <c r="G586" s="21" t="s">
        <v>237</v>
      </c>
      <c r="H586" s="21" t="s">
        <v>238</v>
      </c>
      <c r="I586" s="23">
        <v>-3</v>
      </c>
      <c r="J586" s="23">
        <v>140</v>
      </c>
      <c r="K586" s="21" t="s">
        <v>2320</v>
      </c>
      <c r="L586" s="21" t="s">
        <v>2320</v>
      </c>
      <c r="M586" s="21">
        <v>44093</v>
      </c>
      <c r="O586" t="s">
        <v>2868</v>
      </c>
    </row>
    <row r="587" spans="1:15">
      <c r="A587" s="21" t="s">
        <v>2400</v>
      </c>
      <c r="B587" s="21" t="s">
        <v>2401</v>
      </c>
      <c r="C587" s="21" t="s">
        <v>280</v>
      </c>
      <c r="D587" s="21" t="s">
        <v>281</v>
      </c>
      <c r="E587" s="21" t="s">
        <v>235</v>
      </c>
      <c r="F587" s="21" t="s">
        <v>2317</v>
      </c>
      <c r="G587" s="21" t="s">
        <v>237</v>
      </c>
      <c r="H587" s="21" t="s">
        <v>238</v>
      </c>
      <c r="I587" s="23">
        <v>-1</v>
      </c>
      <c r="J587" s="23">
        <v>756</v>
      </c>
      <c r="K587" s="21" t="s">
        <v>2316</v>
      </c>
      <c r="L587" s="21" t="s">
        <v>2316</v>
      </c>
      <c r="M587" s="21">
        <v>44093</v>
      </c>
      <c r="O587" t="s">
        <v>2868</v>
      </c>
    </row>
    <row r="588" spans="1:15">
      <c r="A588" s="21" t="s">
        <v>2400</v>
      </c>
      <c r="B588" s="21" t="s">
        <v>2401</v>
      </c>
      <c r="C588" s="21" t="s">
        <v>406</v>
      </c>
      <c r="D588" s="21" t="s">
        <v>407</v>
      </c>
      <c r="E588" s="21" t="s">
        <v>235</v>
      </c>
      <c r="F588" s="21" t="s">
        <v>2317</v>
      </c>
      <c r="G588" s="21" t="s">
        <v>237</v>
      </c>
      <c r="H588" s="21" t="s">
        <v>238</v>
      </c>
      <c r="I588" s="23">
        <v>-1</v>
      </c>
      <c r="J588" s="23">
        <v>457</v>
      </c>
      <c r="K588" s="21" t="s">
        <v>2316</v>
      </c>
      <c r="L588" s="21" t="s">
        <v>2316</v>
      </c>
      <c r="M588" s="21">
        <v>44093</v>
      </c>
      <c r="O588" t="s">
        <v>2868</v>
      </c>
    </row>
    <row r="589" spans="1:15">
      <c r="A589" s="21" t="s">
        <v>2400</v>
      </c>
      <c r="B589" s="21" t="s">
        <v>2401</v>
      </c>
      <c r="C589" s="21" t="s">
        <v>274</v>
      </c>
      <c r="D589" s="21" t="s">
        <v>275</v>
      </c>
      <c r="E589" s="21" t="s">
        <v>235</v>
      </c>
      <c r="F589" s="21" t="s">
        <v>2317</v>
      </c>
      <c r="G589" s="21" t="s">
        <v>237</v>
      </c>
      <c r="H589" s="21" t="s">
        <v>238</v>
      </c>
      <c r="I589" s="23">
        <v>-1</v>
      </c>
      <c r="J589" s="23">
        <v>4897</v>
      </c>
      <c r="K589" s="21" t="s">
        <v>2316</v>
      </c>
      <c r="L589" s="21" t="s">
        <v>2316</v>
      </c>
      <c r="M589" s="21">
        <v>44093</v>
      </c>
      <c r="O589" t="s">
        <v>2868</v>
      </c>
    </row>
    <row r="590" spans="1:15">
      <c r="A590" s="21" t="s">
        <v>2400</v>
      </c>
      <c r="B590" s="21" t="s">
        <v>2401</v>
      </c>
      <c r="C590" s="21" t="s">
        <v>254</v>
      </c>
      <c r="D590" s="21" t="s">
        <v>255</v>
      </c>
      <c r="E590" s="21" t="s">
        <v>235</v>
      </c>
      <c r="F590" s="21" t="s">
        <v>2317</v>
      </c>
      <c r="G590" s="21" t="s">
        <v>237</v>
      </c>
      <c r="H590" s="21" t="s">
        <v>238</v>
      </c>
      <c r="I590" s="23">
        <v>-1</v>
      </c>
      <c r="J590" s="23">
        <v>662</v>
      </c>
      <c r="K590" s="21" t="s">
        <v>2316</v>
      </c>
      <c r="L590" s="21" t="s">
        <v>2316</v>
      </c>
      <c r="M590" s="21">
        <v>44093</v>
      </c>
      <c r="O590" t="s">
        <v>2868</v>
      </c>
    </row>
    <row r="591" spans="1:15">
      <c r="A591" s="21" t="s">
        <v>2402</v>
      </c>
      <c r="B591" s="21" t="s">
        <v>2403</v>
      </c>
      <c r="C591" s="21" t="s">
        <v>388</v>
      </c>
      <c r="D591" s="21" t="s">
        <v>389</v>
      </c>
      <c r="E591" s="21" t="s">
        <v>235</v>
      </c>
      <c r="F591" s="21" t="s">
        <v>2306</v>
      </c>
      <c r="G591" s="21" t="s">
        <v>237</v>
      </c>
      <c r="H591" s="21" t="s">
        <v>238</v>
      </c>
      <c r="I591" s="23">
        <v>-1</v>
      </c>
      <c r="J591" s="23">
        <v>292</v>
      </c>
      <c r="K591" s="21" t="s">
        <v>2305</v>
      </c>
      <c r="L591" s="21" t="s">
        <v>2305</v>
      </c>
      <c r="M591" s="21">
        <v>44093</v>
      </c>
      <c r="O591" t="s">
        <v>2868</v>
      </c>
    </row>
    <row r="592" spans="1:15">
      <c r="A592" s="21" t="s">
        <v>2404</v>
      </c>
      <c r="B592" s="21" t="s">
        <v>2405</v>
      </c>
      <c r="C592" s="21" t="s">
        <v>268</v>
      </c>
      <c r="D592" s="21" t="s">
        <v>269</v>
      </c>
      <c r="E592" s="21" t="s">
        <v>235</v>
      </c>
      <c r="F592" s="21" t="s">
        <v>2406</v>
      </c>
      <c r="G592" s="21" t="s">
        <v>237</v>
      </c>
      <c r="H592" s="21" t="s">
        <v>238</v>
      </c>
      <c r="I592" s="23">
        <v>-1</v>
      </c>
      <c r="J592" s="23">
        <v>406</v>
      </c>
      <c r="K592" s="21" t="s">
        <v>2307</v>
      </c>
      <c r="L592" s="21" t="s">
        <v>2307</v>
      </c>
      <c r="M592" s="21">
        <v>44093</v>
      </c>
      <c r="O592" t="s">
        <v>2868</v>
      </c>
    </row>
    <row r="593" spans="1:15">
      <c r="A593" s="21" t="s">
        <v>2407</v>
      </c>
      <c r="B593" s="21" t="s">
        <v>2408</v>
      </c>
      <c r="C593" s="21" t="s">
        <v>274</v>
      </c>
      <c r="D593" s="21" t="s">
        <v>275</v>
      </c>
      <c r="E593" s="21" t="s">
        <v>235</v>
      </c>
      <c r="F593" s="21" t="s">
        <v>2319</v>
      </c>
      <c r="G593" s="21" t="s">
        <v>237</v>
      </c>
      <c r="H593" s="21" t="s">
        <v>238</v>
      </c>
      <c r="I593" s="23">
        <v>-1</v>
      </c>
      <c r="J593" s="23">
        <v>4898</v>
      </c>
      <c r="K593" s="21" t="s">
        <v>2318</v>
      </c>
      <c r="L593" s="21" t="s">
        <v>2318</v>
      </c>
      <c r="M593" s="21">
        <v>44093</v>
      </c>
      <c r="O593" t="s">
        <v>2868</v>
      </c>
    </row>
    <row r="594" spans="1:15">
      <c r="A594" s="21" t="s">
        <v>2409</v>
      </c>
      <c r="B594" s="21" t="s">
        <v>2410</v>
      </c>
      <c r="C594" s="21" t="s">
        <v>274</v>
      </c>
      <c r="D594" s="21" t="s">
        <v>275</v>
      </c>
      <c r="E594" s="21" t="s">
        <v>235</v>
      </c>
      <c r="F594" s="21" t="s">
        <v>2309</v>
      </c>
      <c r="G594" s="21" t="s">
        <v>237</v>
      </c>
      <c r="H594" s="21" t="s">
        <v>238</v>
      </c>
      <c r="I594" s="23">
        <v>-1</v>
      </c>
      <c r="J594" s="23">
        <v>4899</v>
      </c>
      <c r="K594" s="21" t="s">
        <v>2308</v>
      </c>
      <c r="L594" s="21" t="s">
        <v>2308</v>
      </c>
      <c r="M594" s="21">
        <v>44093</v>
      </c>
      <c r="O594" t="s">
        <v>2868</v>
      </c>
    </row>
    <row r="595" spans="1:15">
      <c r="A595" s="21" t="s">
        <v>2411</v>
      </c>
      <c r="B595" s="21" t="s">
        <v>2412</v>
      </c>
      <c r="C595" s="21" t="s">
        <v>280</v>
      </c>
      <c r="D595" s="21" t="s">
        <v>281</v>
      </c>
      <c r="E595" s="21" t="s">
        <v>235</v>
      </c>
      <c r="F595" s="21" t="s">
        <v>2313</v>
      </c>
      <c r="G595" s="21" t="s">
        <v>237</v>
      </c>
      <c r="H595" s="21" t="s">
        <v>238</v>
      </c>
      <c r="I595" s="23">
        <v>-1</v>
      </c>
      <c r="J595" s="23">
        <v>757</v>
      </c>
      <c r="K595" s="21" t="s">
        <v>2312</v>
      </c>
      <c r="L595" s="21" t="s">
        <v>2312</v>
      </c>
      <c r="M595" s="21">
        <v>44093</v>
      </c>
      <c r="O595" t="s">
        <v>2868</v>
      </c>
    </row>
    <row r="596" spans="1:15">
      <c r="A596" s="21" t="s">
        <v>2413</v>
      </c>
      <c r="B596" s="21" t="s">
        <v>2414</v>
      </c>
      <c r="C596" s="21" t="s">
        <v>274</v>
      </c>
      <c r="D596" s="21" t="s">
        <v>275</v>
      </c>
      <c r="E596" s="21" t="s">
        <v>235</v>
      </c>
      <c r="F596" s="21" t="s">
        <v>2315</v>
      </c>
      <c r="G596" s="21" t="s">
        <v>237</v>
      </c>
      <c r="H596" s="21" t="s">
        <v>238</v>
      </c>
      <c r="I596" s="23">
        <v>-1</v>
      </c>
      <c r="J596" s="23">
        <v>4900</v>
      </c>
      <c r="K596" s="21" t="s">
        <v>2314</v>
      </c>
      <c r="L596" s="21" t="s">
        <v>2314</v>
      </c>
      <c r="M596" s="21">
        <v>44093</v>
      </c>
      <c r="O596" t="s">
        <v>2868</v>
      </c>
    </row>
    <row r="597" spans="1:15">
      <c r="A597" s="21" t="s">
        <v>2415</v>
      </c>
      <c r="B597" s="21" t="s">
        <v>2416</v>
      </c>
      <c r="C597" s="21" t="s">
        <v>274</v>
      </c>
      <c r="D597" s="21" t="s">
        <v>275</v>
      </c>
      <c r="E597" s="21" t="s">
        <v>235</v>
      </c>
      <c r="F597" s="21" t="s">
        <v>2311</v>
      </c>
      <c r="G597" s="21" t="s">
        <v>237</v>
      </c>
      <c r="H597" s="21" t="s">
        <v>238</v>
      </c>
      <c r="I597" s="23">
        <v>-1</v>
      </c>
      <c r="J597" s="23">
        <v>4901</v>
      </c>
      <c r="K597" s="21" t="s">
        <v>2310</v>
      </c>
      <c r="L597" s="21" t="s">
        <v>2310</v>
      </c>
      <c r="M597" s="21">
        <v>44093</v>
      </c>
      <c r="O597" t="s">
        <v>2868</v>
      </c>
    </row>
    <row r="598" spans="1:15">
      <c r="A598" s="21" t="s">
        <v>2417</v>
      </c>
      <c r="B598" s="21" t="s">
        <v>2418</v>
      </c>
      <c r="C598" s="21" t="s">
        <v>360</v>
      </c>
      <c r="D598" s="21" t="s">
        <v>361</v>
      </c>
      <c r="E598" s="21" t="s">
        <v>235</v>
      </c>
      <c r="F598" s="21" t="s">
        <v>2419</v>
      </c>
      <c r="G598" s="21" t="s">
        <v>237</v>
      </c>
      <c r="H598" s="21" t="s">
        <v>238</v>
      </c>
      <c r="I598" s="23">
        <v>-1</v>
      </c>
      <c r="J598" s="23">
        <v>4151</v>
      </c>
      <c r="K598" s="21" t="s">
        <v>2304</v>
      </c>
      <c r="L598" s="21" t="s">
        <v>2304</v>
      </c>
      <c r="M598" s="21">
        <v>44092</v>
      </c>
      <c r="O598" t="s">
        <v>2868</v>
      </c>
    </row>
    <row r="599" spans="1:15">
      <c r="A599" s="21" t="s">
        <v>2420</v>
      </c>
      <c r="B599" s="21" t="s">
        <v>2421</v>
      </c>
      <c r="C599" s="21" t="s">
        <v>274</v>
      </c>
      <c r="D599" s="21" t="s">
        <v>275</v>
      </c>
      <c r="E599" s="21" t="s">
        <v>235</v>
      </c>
      <c r="F599" s="21" t="s">
        <v>2303</v>
      </c>
      <c r="G599" s="21" t="s">
        <v>237</v>
      </c>
      <c r="H599" s="21" t="s">
        <v>238</v>
      </c>
      <c r="I599" s="23">
        <v>-1</v>
      </c>
      <c r="J599" s="23">
        <v>4902</v>
      </c>
      <c r="K599" s="21" t="s">
        <v>2302</v>
      </c>
      <c r="L599" s="21" t="s">
        <v>2302</v>
      </c>
      <c r="M599" s="21">
        <v>44092</v>
      </c>
      <c r="O599" t="s">
        <v>2868</v>
      </c>
    </row>
    <row r="600" spans="1:15">
      <c r="A600" s="21" t="s">
        <v>2422</v>
      </c>
      <c r="B600" s="21" t="s">
        <v>2423</v>
      </c>
      <c r="C600" s="21" t="s">
        <v>254</v>
      </c>
      <c r="D600" s="21" t="s">
        <v>255</v>
      </c>
      <c r="E600" s="21" t="s">
        <v>235</v>
      </c>
      <c r="F600" s="21" t="s">
        <v>2295</v>
      </c>
      <c r="G600" s="21" t="s">
        <v>237</v>
      </c>
      <c r="H600" s="21" t="s">
        <v>238</v>
      </c>
      <c r="I600" s="23">
        <v>-1</v>
      </c>
      <c r="J600" s="23">
        <v>663</v>
      </c>
      <c r="K600" s="21" t="s">
        <v>2294</v>
      </c>
      <c r="L600" s="21" t="s">
        <v>2294</v>
      </c>
      <c r="M600" s="21">
        <v>44092</v>
      </c>
      <c r="O600" t="s">
        <v>2868</v>
      </c>
    </row>
    <row r="601" spans="1:15">
      <c r="A601" s="21" t="s">
        <v>2424</v>
      </c>
      <c r="B601" s="21" t="s">
        <v>2425</v>
      </c>
      <c r="C601" s="21" t="s">
        <v>274</v>
      </c>
      <c r="D601" s="21" t="s">
        <v>275</v>
      </c>
      <c r="E601" s="21" t="s">
        <v>235</v>
      </c>
      <c r="F601" s="21" t="s">
        <v>2301</v>
      </c>
      <c r="G601" s="21" t="s">
        <v>237</v>
      </c>
      <c r="H601" s="21" t="s">
        <v>238</v>
      </c>
      <c r="I601" s="23">
        <v>-1</v>
      </c>
      <c r="J601" s="23">
        <v>4903</v>
      </c>
      <c r="K601" s="21" t="s">
        <v>2300</v>
      </c>
      <c r="L601" s="21" t="s">
        <v>2300</v>
      </c>
      <c r="M601" s="21">
        <v>44092</v>
      </c>
      <c r="O601" t="s">
        <v>2868</v>
      </c>
    </row>
    <row r="602" spans="1:15">
      <c r="A602" s="21" t="s">
        <v>2426</v>
      </c>
      <c r="B602" s="21" t="s">
        <v>2427</v>
      </c>
      <c r="C602" s="21" t="s">
        <v>233</v>
      </c>
      <c r="D602" s="21" t="s">
        <v>234</v>
      </c>
      <c r="E602" s="21" t="s">
        <v>235</v>
      </c>
      <c r="F602" s="21" t="s">
        <v>2299</v>
      </c>
      <c r="G602" s="21" t="s">
        <v>237</v>
      </c>
      <c r="H602" s="21" t="s">
        <v>238</v>
      </c>
      <c r="I602" s="23">
        <v>-1</v>
      </c>
      <c r="J602" s="23">
        <v>77</v>
      </c>
      <c r="K602" s="21" t="s">
        <v>2298</v>
      </c>
      <c r="L602" s="21" t="s">
        <v>2298</v>
      </c>
      <c r="M602" s="21">
        <v>44092</v>
      </c>
      <c r="O602" t="s">
        <v>2868</v>
      </c>
    </row>
    <row r="603" spans="1:15">
      <c r="A603" s="21" t="s">
        <v>2428</v>
      </c>
      <c r="B603" s="21" t="s">
        <v>2429</v>
      </c>
      <c r="C603" s="21" t="s">
        <v>274</v>
      </c>
      <c r="D603" s="21" t="s">
        <v>275</v>
      </c>
      <c r="E603" s="21" t="s">
        <v>235</v>
      </c>
      <c r="F603" s="21" t="s">
        <v>2297</v>
      </c>
      <c r="G603" s="21" t="s">
        <v>237</v>
      </c>
      <c r="H603" s="21" t="s">
        <v>238</v>
      </c>
      <c r="I603" s="23">
        <v>-1</v>
      </c>
      <c r="J603" s="23">
        <v>4904</v>
      </c>
      <c r="K603" s="21" t="s">
        <v>2296</v>
      </c>
      <c r="L603" s="21" t="s">
        <v>2296</v>
      </c>
      <c r="M603" s="21">
        <v>44092</v>
      </c>
      <c r="O603" t="s">
        <v>2868</v>
      </c>
    </row>
    <row r="604" spans="1:15">
      <c r="A604" s="21" t="s">
        <v>2430</v>
      </c>
      <c r="B604" s="21" t="s">
        <v>2431</v>
      </c>
      <c r="C604" s="21" t="s">
        <v>406</v>
      </c>
      <c r="D604" s="21" t="s">
        <v>407</v>
      </c>
      <c r="E604" s="21" t="s">
        <v>235</v>
      </c>
      <c r="F604" s="21" t="s">
        <v>2291</v>
      </c>
      <c r="G604" s="21" t="s">
        <v>237</v>
      </c>
      <c r="H604" s="21" t="s">
        <v>238</v>
      </c>
      <c r="I604" s="23">
        <v>-1</v>
      </c>
      <c r="J604" s="23">
        <v>458</v>
      </c>
      <c r="K604" s="21" t="s">
        <v>2290</v>
      </c>
      <c r="L604" s="21" t="s">
        <v>2290</v>
      </c>
      <c r="M604" s="21">
        <v>44092</v>
      </c>
      <c r="O604" t="s">
        <v>2868</v>
      </c>
    </row>
    <row r="605" spans="1:15">
      <c r="A605" s="21" t="s">
        <v>2432</v>
      </c>
      <c r="B605" s="21" t="s">
        <v>2433</v>
      </c>
      <c r="C605" s="21" t="s">
        <v>360</v>
      </c>
      <c r="D605" s="21" t="s">
        <v>361</v>
      </c>
      <c r="E605" s="21" t="s">
        <v>235</v>
      </c>
      <c r="F605" s="21" t="s">
        <v>2276</v>
      </c>
      <c r="G605" s="21" t="s">
        <v>237</v>
      </c>
      <c r="H605" s="21" t="s">
        <v>238</v>
      </c>
      <c r="I605" s="23">
        <v>-1</v>
      </c>
      <c r="J605" s="23">
        <v>4152</v>
      </c>
      <c r="K605" s="21" t="s">
        <v>2275</v>
      </c>
      <c r="L605" s="21" t="s">
        <v>2275</v>
      </c>
      <c r="M605" s="21">
        <v>44092</v>
      </c>
      <c r="O605" t="s">
        <v>2868</v>
      </c>
    </row>
    <row r="606" spans="1:15">
      <c r="A606" s="21" t="s">
        <v>2432</v>
      </c>
      <c r="B606" s="21" t="s">
        <v>2433</v>
      </c>
      <c r="C606" s="21" t="s">
        <v>314</v>
      </c>
      <c r="D606" s="21" t="s">
        <v>315</v>
      </c>
      <c r="E606" s="21" t="s">
        <v>235</v>
      </c>
      <c r="F606" s="21" t="s">
        <v>2276</v>
      </c>
      <c r="G606" s="21" t="s">
        <v>237</v>
      </c>
      <c r="H606" s="21" t="s">
        <v>238</v>
      </c>
      <c r="I606" s="23">
        <v>-1</v>
      </c>
      <c r="J606" s="23">
        <v>3647</v>
      </c>
      <c r="K606" s="21" t="s">
        <v>2275</v>
      </c>
      <c r="L606" s="21" t="s">
        <v>2275</v>
      </c>
      <c r="M606" s="21">
        <v>44092</v>
      </c>
      <c r="O606" t="s">
        <v>2868</v>
      </c>
    </row>
    <row r="607" spans="1:15">
      <c r="A607" s="21" t="s">
        <v>2434</v>
      </c>
      <c r="B607" s="21" t="s">
        <v>2435</v>
      </c>
      <c r="C607" s="21" t="s">
        <v>274</v>
      </c>
      <c r="D607" s="21" t="s">
        <v>275</v>
      </c>
      <c r="E607" s="21" t="s">
        <v>235</v>
      </c>
      <c r="F607" s="21" t="s">
        <v>2293</v>
      </c>
      <c r="G607" s="21" t="s">
        <v>237</v>
      </c>
      <c r="H607" s="21" t="s">
        <v>238</v>
      </c>
      <c r="I607" s="23">
        <v>-1</v>
      </c>
      <c r="J607" s="23">
        <v>4905</v>
      </c>
      <c r="K607" s="21" t="s">
        <v>2292</v>
      </c>
      <c r="L607" s="21" t="s">
        <v>2292</v>
      </c>
      <c r="M607" s="21">
        <v>44092</v>
      </c>
      <c r="O607" t="s">
        <v>2868</v>
      </c>
    </row>
    <row r="608" spans="1:15">
      <c r="A608" s="21" t="s">
        <v>2436</v>
      </c>
      <c r="B608" s="21" t="s">
        <v>2437</v>
      </c>
      <c r="C608" s="21" t="s">
        <v>274</v>
      </c>
      <c r="D608" s="21" t="s">
        <v>275</v>
      </c>
      <c r="E608" s="21" t="s">
        <v>235</v>
      </c>
      <c r="F608" s="21" t="s">
        <v>2289</v>
      </c>
      <c r="G608" s="21" t="s">
        <v>237</v>
      </c>
      <c r="H608" s="21" t="s">
        <v>238</v>
      </c>
      <c r="I608" s="23">
        <v>-1</v>
      </c>
      <c r="J608" s="23">
        <v>4906</v>
      </c>
      <c r="K608" s="21" t="s">
        <v>2288</v>
      </c>
      <c r="L608" s="21" t="s">
        <v>2288</v>
      </c>
      <c r="M608" s="21">
        <v>44092</v>
      </c>
      <c r="O608" t="s">
        <v>2868</v>
      </c>
    </row>
    <row r="609" spans="1:15">
      <c r="A609" s="21" t="s">
        <v>2438</v>
      </c>
      <c r="B609" s="21" t="s">
        <v>2439</v>
      </c>
      <c r="C609" s="21" t="s">
        <v>274</v>
      </c>
      <c r="D609" s="21" t="s">
        <v>275</v>
      </c>
      <c r="E609" s="21" t="s">
        <v>235</v>
      </c>
      <c r="F609" s="21" t="s">
        <v>2271</v>
      </c>
      <c r="G609" s="21" t="s">
        <v>237</v>
      </c>
      <c r="H609" s="21" t="s">
        <v>238</v>
      </c>
      <c r="I609" s="23">
        <v>-1</v>
      </c>
      <c r="J609" s="23">
        <v>4907</v>
      </c>
      <c r="K609" s="21" t="s">
        <v>2270</v>
      </c>
      <c r="L609" s="21" t="s">
        <v>2270</v>
      </c>
      <c r="M609" s="21">
        <v>44092</v>
      </c>
      <c r="O609" t="s">
        <v>2868</v>
      </c>
    </row>
    <row r="610" spans="1:15">
      <c r="A610" s="21" t="s">
        <v>2440</v>
      </c>
      <c r="B610" s="21" t="s">
        <v>2441</v>
      </c>
      <c r="C610" s="21" t="s">
        <v>274</v>
      </c>
      <c r="D610" s="21" t="s">
        <v>275</v>
      </c>
      <c r="E610" s="21" t="s">
        <v>235</v>
      </c>
      <c r="F610" s="21" t="s">
        <v>2287</v>
      </c>
      <c r="G610" s="21" t="s">
        <v>237</v>
      </c>
      <c r="H610" s="21" t="s">
        <v>238</v>
      </c>
      <c r="I610" s="23">
        <v>-1</v>
      </c>
      <c r="J610" s="23">
        <v>4908</v>
      </c>
      <c r="K610" s="21" t="s">
        <v>2286</v>
      </c>
      <c r="L610" s="21" t="s">
        <v>2286</v>
      </c>
      <c r="M610" s="21">
        <v>44092</v>
      </c>
      <c r="O610" t="s">
        <v>2868</v>
      </c>
    </row>
    <row r="611" spans="1:15">
      <c r="A611" s="21" t="s">
        <v>2442</v>
      </c>
      <c r="B611" s="21" t="s">
        <v>2443</v>
      </c>
      <c r="C611" s="21" t="s">
        <v>274</v>
      </c>
      <c r="D611" s="21" t="s">
        <v>275</v>
      </c>
      <c r="E611" s="21" t="s">
        <v>235</v>
      </c>
      <c r="F611" s="21" t="s">
        <v>2274</v>
      </c>
      <c r="G611" s="21" t="s">
        <v>237</v>
      </c>
      <c r="H611" s="21" t="s">
        <v>238</v>
      </c>
      <c r="I611" s="23">
        <v>-1</v>
      </c>
      <c r="J611" s="23">
        <v>4909</v>
      </c>
      <c r="K611" s="21" t="s">
        <v>2273</v>
      </c>
      <c r="L611" s="21" t="s">
        <v>2273</v>
      </c>
      <c r="M611" s="21">
        <v>44092</v>
      </c>
      <c r="O611" t="s">
        <v>2868</v>
      </c>
    </row>
    <row r="612" spans="1:15">
      <c r="A612" s="21" t="s">
        <v>2444</v>
      </c>
      <c r="B612" s="21" t="s">
        <v>2445</v>
      </c>
      <c r="C612" s="21" t="s">
        <v>274</v>
      </c>
      <c r="D612" s="21" t="s">
        <v>275</v>
      </c>
      <c r="E612" s="21" t="s">
        <v>235</v>
      </c>
      <c r="F612" s="21" t="s">
        <v>2285</v>
      </c>
      <c r="G612" s="21" t="s">
        <v>237</v>
      </c>
      <c r="H612" s="21" t="s">
        <v>238</v>
      </c>
      <c r="I612" s="23">
        <v>-1</v>
      </c>
      <c r="J612" s="23">
        <v>4910</v>
      </c>
      <c r="K612" s="21" t="s">
        <v>2284</v>
      </c>
      <c r="L612" s="21" t="s">
        <v>2284</v>
      </c>
      <c r="M612" s="21">
        <v>44092</v>
      </c>
      <c r="O612" t="s">
        <v>2868</v>
      </c>
    </row>
    <row r="613" spans="1:15">
      <c r="A613" s="21" t="s">
        <v>2446</v>
      </c>
      <c r="B613" s="21" t="s">
        <v>2447</v>
      </c>
      <c r="C613" s="21" t="s">
        <v>274</v>
      </c>
      <c r="D613" s="21" t="s">
        <v>275</v>
      </c>
      <c r="E613" s="21" t="s">
        <v>235</v>
      </c>
      <c r="F613" s="21" t="s">
        <v>2281</v>
      </c>
      <c r="G613" s="21" t="s">
        <v>237</v>
      </c>
      <c r="H613" s="21" t="s">
        <v>238</v>
      </c>
      <c r="I613" s="23">
        <v>-1</v>
      </c>
      <c r="J613" s="23">
        <v>4911</v>
      </c>
      <c r="K613" s="21" t="s">
        <v>2280</v>
      </c>
      <c r="L613" s="21" t="s">
        <v>2280</v>
      </c>
      <c r="M613" s="21">
        <v>44092</v>
      </c>
      <c r="O613" t="s">
        <v>2868</v>
      </c>
    </row>
    <row r="614" spans="1:15">
      <c r="A614" s="21" t="s">
        <v>2448</v>
      </c>
      <c r="B614" s="21" t="s">
        <v>2449</v>
      </c>
      <c r="C614" s="21" t="s">
        <v>288</v>
      </c>
      <c r="D614" s="21" t="s">
        <v>289</v>
      </c>
      <c r="E614" s="21" t="s">
        <v>235</v>
      </c>
      <c r="F614" s="21" t="s">
        <v>2450</v>
      </c>
      <c r="G614" s="21" t="s">
        <v>237</v>
      </c>
      <c r="H614" s="21" t="s">
        <v>238</v>
      </c>
      <c r="I614" s="23">
        <v>-1</v>
      </c>
      <c r="J614" s="23">
        <v>265</v>
      </c>
      <c r="K614" s="21" t="s">
        <v>2279</v>
      </c>
      <c r="L614" s="21" t="s">
        <v>2279</v>
      </c>
      <c r="M614" s="21">
        <v>44092</v>
      </c>
      <c r="O614" t="s">
        <v>2868</v>
      </c>
    </row>
    <row r="615" spans="1:15">
      <c r="A615" s="21" t="s">
        <v>2451</v>
      </c>
      <c r="B615" s="21" t="s">
        <v>2452</v>
      </c>
      <c r="C615" s="21" t="s">
        <v>274</v>
      </c>
      <c r="D615" s="21" t="s">
        <v>275</v>
      </c>
      <c r="E615" s="21" t="s">
        <v>235</v>
      </c>
      <c r="F615" s="21" t="s">
        <v>2453</v>
      </c>
      <c r="G615" s="21" t="s">
        <v>237</v>
      </c>
      <c r="H615" s="21" t="s">
        <v>238</v>
      </c>
      <c r="I615" s="23">
        <v>-1</v>
      </c>
      <c r="J615" s="23">
        <v>4912</v>
      </c>
      <c r="K615" s="21" t="s">
        <v>2272</v>
      </c>
      <c r="L615" s="21" t="s">
        <v>2272</v>
      </c>
      <c r="M615" s="21">
        <v>44092</v>
      </c>
      <c r="O615" t="s">
        <v>2868</v>
      </c>
    </row>
    <row r="616" spans="1:15">
      <c r="A616" s="21" t="s">
        <v>2454</v>
      </c>
      <c r="B616" s="21" t="s">
        <v>2455</v>
      </c>
      <c r="C616" s="21" t="s">
        <v>274</v>
      </c>
      <c r="D616" s="21" t="s">
        <v>275</v>
      </c>
      <c r="E616" s="21" t="s">
        <v>235</v>
      </c>
      <c r="F616" s="21" t="s">
        <v>2269</v>
      </c>
      <c r="G616" s="21" t="s">
        <v>237</v>
      </c>
      <c r="H616" s="21" t="s">
        <v>238</v>
      </c>
      <c r="I616" s="23">
        <v>-1</v>
      </c>
      <c r="J616" s="23">
        <v>4913</v>
      </c>
      <c r="K616" s="21" t="s">
        <v>2268</v>
      </c>
      <c r="L616" s="21" t="s">
        <v>2268</v>
      </c>
      <c r="M616" s="21">
        <v>44092</v>
      </c>
      <c r="O616" t="s">
        <v>2868</v>
      </c>
    </row>
    <row r="617" spans="1:15">
      <c r="A617" s="21" t="s">
        <v>2456</v>
      </c>
      <c r="B617" s="21" t="s">
        <v>2457</v>
      </c>
      <c r="C617" s="21" t="s">
        <v>378</v>
      </c>
      <c r="D617" s="21" t="s">
        <v>379</v>
      </c>
      <c r="E617" s="21" t="s">
        <v>235</v>
      </c>
      <c r="F617" s="21" t="s">
        <v>2278</v>
      </c>
      <c r="G617" s="21" t="s">
        <v>237</v>
      </c>
      <c r="H617" s="21" t="s">
        <v>238</v>
      </c>
      <c r="I617" s="23">
        <v>-1</v>
      </c>
      <c r="J617" s="23">
        <v>47</v>
      </c>
      <c r="K617" s="21" t="s">
        <v>2277</v>
      </c>
      <c r="L617" s="21" t="s">
        <v>2277</v>
      </c>
      <c r="M617" s="21">
        <v>44092</v>
      </c>
      <c r="O617" t="s">
        <v>2868</v>
      </c>
    </row>
    <row r="618" spans="1:15">
      <c r="A618" s="21" t="s">
        <v>2456</v>
      </c>
      <c r="B618" s="21" t="s">
        <v>2457</v>
      </c>
      <c r="C618" s="21" t="s">
        <v>248</v>
      </c>
      <c r="D618" s="21" t="s">
        <v>249</v>
      </c>
      <c r="E618" s="21" t="s">
        <v>235</v>
      </c>
      <c r="F618" s="21" t="s">
        <v>2278</v>
      </c>
      <c r="G618" s="21" t="s">
        <v>237</v>
      </c>
      <c r="H618" s="21" t="s">
        <v>238</v>
      </c>
      <c r="I618" s="23">
        <v>-1</v>
      </c>
      <c r="J618" s="23">
        <v>920</v>
      </c>
      <c r="K618" s="21" t="s">
        <v>2277</v>
      </c>
      <c r="L618" s="21" t="s">
        <v>2277</v>
      </c>
      <c r="M618" s="21">
        <v>44092</v>
      </c>
      <c r="O618" t="s">
        <v>2868</v>
      </c>
    </row>
    <row r="619" spans="1:15">
      <c r="A619" s="21" t="s">
        <v>2456</v>
      </c>
      <c r="B619" s="21" t="s">
        <v>2457</v>
      </c>
      <c r="C619" s="21" t="s">
        <v>342</v>
      </c>
      <c r="D619" s="21" t="s">
        <v>343</v>
      </c>
      <c r="E619" s="21" t="s">
        <v>235</v>
      </c>
      <c r="F619" s="21" t="s">
        <v>2278</v>
      </c>
      <c r="G619" s="21" t="s">
        <v>237</v>
      </c>
      <c r="H619" s="21" t="s">
        <v>238</v>
      </c>
      <c r="I619" s="23">
        <v>-1</v>
      </c>
      <c r="J619" s="23">
        <v>4116</v>
      </c>
      <c r="K619" s="21" t="s">
        <v>2277</v>
      </c>
      <c r="L619" s="21" t="s">
        <v>2277</v>
      </c>
      <c r="M619" s="21">
        <v>44092</v>
      </c>
      <c r="O619" t="s">
        <v>2868</v>
      </c>
    </row>
    <row r="620" spans="1:15">
      <c r="A620" s="21" t="s">
        <v>2458</v>
      </c>
      <c r="B620" s="21" t="s">
        <v>2459</v>
      </c>
      <c r="C620" s="21" t="s">
        <v>254</v>
      </c>
      <c r="D620" s="21" t="s">
        <v>255</v>
      </c>
      <c r="E620" s="21" t="s">
        <v>235</v>
      </c>
      <c r="F620" s="21" t="s">
        <v>2283</v>
      </c>
      <c r="G620" s="21" t="s">
        <v>237</v>
      </c>
      <c r="H620" s="21" t="s">
        <v>238</v>
      </c>
      <c r="I620" s="23">
        <v>-1</v>
      </c>
      <c r="J620" s="23">
        <v>664</v>
      </c>
      <c r="K620" s="21" t="s">
        <v>2282</v>
      </c>
      <c r="L620" s="21" t="s">
        <v>2282</v>
      </c>
      <c r="M620" s="21">
        <v>44092</v>
      </c>
      <c r="O620" t="s">
        <v>2868</v>
      </c>
    </row>
    <row r="621" spans="1:15">
      <c r="A621" s="21" t="s">
        <v>2460</v>
      </c>
      <c r="B621" s="21" t="s">
        <v>2461</v>
      </c>
      <c r="C621" s="21" t="s">
        <v>406</v>
      </c>
      <c r="D621" s="21" t="s">
        <v>407</v>
      </c>
      <c r="E621" s="21" t="s">
        <v>235</v>
      </c>
      <c r="F621" s="21" t="s">
        <v>2462</v>
      </c>
      <c r="G621" s="21" t="s">
        <v>237</v>
      </c>
      <c r="H621" s="21" t="s">
        <v>238</v>
      </c>
      <c r="I621" s="23">
        <v>-1</v>
      </c>
      <c r="J621" s="23">
        <v>459</v>
      </c>
      <c r="K621" s="21" t="s">
        <v>2261</v>
      </c>
      <c r="L621" s="21" t="s">
        <v>2261</v>
      </c>
      <c r="M621" s="21">
        <v>44092</v>
      </c>
      <c r="O621" t="s">
        <v>2868</v>
      </c>
    </row>
    <row r="622" spans="1:15">
      <c r="A622" s="21" t="s">
        <v>2460</v>
      </c>
      <c r="B622" s="21" t="s">
        <v>2461</v>
      </c>
      <c r="C622" s="21" t="s">
        <v>274</v>
      </c>
      <c r="D622" s="21" t="s">
        <v>275</v>
      </c>
      <c r="E622" s="21" t="s">
        <v>235</v>
      </c>
      <c r="F622" s="21" t="s">
        <v>2462</v>
      </c>
      <c r="G622" s="21" t="s">
        <v>237</v>
      </c>
      <c r="H622" s="21" t="s">
        <v>238</v>
      </c>
      <c r="I622" s="23">
        <v>-1</v>
      </c>
      <c r="J622" s="23">
        <v>4914</v>
      </c>
      <c r="K622" s="21" t="s">
        <v>2261</v>
      </c>
      <c r="L622" s="21" t="s">
        <v>2261</v>
      </c>
      <c r="M622" s="21">
        <v>44092</v>
      </c>
      <c r="O622" t="s">
        <v>2868</v>
      </c>
    </row>
    <row r="623" spans="1:15">
      <c r="A623" s="21" t="s">
        <v>2463</v>
      </c>
      <c r="B623" s="21" t="s">
        <v>2464</v>
      </c>
      <c r="C623" s="21" t="s">
        <v>318</v>
      </c>
      <c r="D623" s="21" t="s">
        <v>319</v>
      </c>
      <c r="E623" s="21" t="s">
        <v>235</v>
      </c>
      <c r="F623" s="21" t="s">
        <v>2465</v>
      </c>
      <c r="G623" s="21" t="s">
        <v>237</v>
      </c>
      <c r="H623" s="21" t="s">
        <v>238</v>
      </c>
      <c r="I623" s="23">
        <v>-1</v>
      </c>
      <c r="J623" s="23">
        <v>510</v>
      </c>
      <c r="K623" s="21" t="s">
        <v>2260</v>
      </c>
      <c r="L623" s="21" t="s">
        <v>2260</v>
      </c>
      <c r="M623" s="21">
        <v>44092</v>
      </c>
      <c r="O623" t="s">
        <v>2868</v>
      </c>
    </row>
    <row r="624" spans="1:15">
      <c r="A624" s="21" t="s">
        <v>2463</v>
      </c>
      <c r="B624" s="21" t="s">
        <v>2464</v>
      </c>
      <c r="C624" s="21" t="s">
        <v>364</v>
      </c>
      <c r="D624" s="21" t="s">
        <v>365</v>
      </c>
      <c r="E624" s="21" t="s">
        <v>235</v>
      </c>
      <c r="F624" s="21" t="s">
        <v>2465</v>
      </c>
      <c r="G624" s="21" t="s">
        <v>237</v>
      </c>
      <c r="H624" s="21" t="s">
        <v>238</v>
      </c>
      <c r="I624" s="23">
        <v>-1</v>
      </c>
      <c r="J624" s="23">
        <v>868</v>
      </c>
      <c r="K624" s="21" t="s">
        <v>2260</v>
      </c>
      <c r="L624" s="21" t="s">
        <v>2260</v>
      </c>
      <c r="M624" s="21">
        <v>44092</v>
      </c>
      <c r="O624" t="s">
        <v>2868</v>
      </c>
    </row>
    <row r="625" spans="1:15">
      <c r="A625" s="21" t="s">
        <v>2466</v>
      </c>
      <c r="B625" s="21" t="s">
        <v>2467</v>
      </c>
      <c r="C625" s="21" t="s">
        <v>372</v>
      </c>
      <c r="D625" s="21" t="s">
        <v>373</v>
      </c>
      <c r="E625" s="21" t="s">
        <v>235</v>
      </c>
      <c r="F625" s="21" t="s">
        <v>2267</v>
      </c>
      <c r="G625" s="21" t="s">
        <v>237</v>
      </c>
      <c r="H625" s="21" t="s">
        <v>238</v>
      </c>
      <c r="I625" s="23">
        <v>-1</v>
      </c>
      <c r="J625" s="23">
        <v>1180</v>
      </c>
      <c r="K625" s="21" t="s">
        <v>2266</v>
      </c>
      <c r="L625" s="21" t="s">
        <v>2266</v>
      </c>
      <c r="M625" s="21">
        <v>44092</v>
      </c>
      <c r="O625" t="s">
        <v>2868</v>
      </c>
    </row>
    <row r="626" spans="1:15">
      <c r="A626" s="21" t="s">
        <v>2468</v>
      </c>
      <c r="B626" s="21" t="s">
        <v>2469</v>
      </c>
      <c r="C626" s="21" t="s">
        <v>364</v>
      </c>
      <c r="D626" s="21" t="s">
        <v>365</v>
      </c>
      <c r="E626" s="21" t="s">
        <v>235</v>
      </c>
      <c r="F626" s="21" t="s">
        <v>2265</v>
      </c>
      <c r="G626" s="21" t="s">
        <v>237</v>
      </c>
      <c r="H626" s="21" t="s">
        <v>238</v>
      </c>
      <c r="I626" s="23">
        <v>-1</v>
      </c>
      <c r="J626" s="23">
        <v>869</v>
      </c>
      <c r="K626" s="21" t="s">
        <v>2264</v>
      </c>
      <c r="L626" s="21" t="s">
        <v>2264</v>
      </c>
      <c r="M626" s="21">
        <v>44092</v>
      </c>
      <c r="O626" t="s">
        <v>2868</v>
      </c>
    </row>
    <row r="627" spans="1:15">
      <c r="A627" s="21" t="s">
        <v>2468</v>
      </c>
      <c r="B627" s="21" t="s">
        <v>2469</v>
      </c>
      <c r="C627" s="21" t="s">
        <v>290</v>
      </c>
      <c r="D627" s="21" t="s">
        <v>291</v>
      </c>
      <c r="E627" s="21" t="s">
        <v>235</v>
      </c>
      <c r="F627" s="21" t="s">
        <v>2265</v>
      </c>
      <c r="G627" s="21" t="s">
        <v>237</v>
      </c>
      <c r="H627" s="21" t="s">
        <v>238</v>
      </c>
      <c r="I627" s="23">
        <v>-2</v>
      </c>
      <c r="J627" s="23">
        <v>383</v>
      </c>
      <c r="K627" s="21" t="s">
        <v>2264</v>
      </c>
      <c r="L627" s="21" t="s">
        <v>2264</v>
      </c>
      <c r="M627" s="21">
        <v>44092</v>
      </c>
      <c r="O627" t="s">
        <v>2868</v>
      </c>
    </row>
    <row r="628" spans="1:15">
      <c r="A628" s="21" t="s">
        <v>2470</v>
      </c>
      <c r="B628" s="21" t="s">
        <v>2471</v>
      </c>
      <c r="C628" s="21" t="s">
        <v>328</v>
      </c>
      <c r="D628" s="21" t="s">
        <v>329</v>
      </c>
      <c r="E628" s="21" t="s">
        <v>235</v>
      </c>
      <c r="F628" s="21" t="s">
        <v>2472</v>
      </c>
      <c r="G628" s="21" t="s">
        <v>237</v>
      </c>
      <c r="H628" s="21" t="s">
        <v>238</v>
      </c>
      <c r="I628" s="23">
        <v>-1</v>
      </c>
      <c r="J628" s="23">
        <v>293</v>
      </c>
      <c r="K628" s="21" t="s">
        <v>2259</v>
      </c>
      <c r="L628" s="21" t="s">
        <v>2259</v>
      </c>
      <c r="M628" s="21">
        <v>44092</v>
      </c>
      <c r="O628" t="s">
        <v>2868</v>
      </c>
    </row>
    <row r="629" spans="1:15">
      <c r="A629" s="21" t="s">
        <v>2470</v>
      </c>
      <c r="B629" s="21" t="s">
        <v>2471</v>
      </c>
      <c r="C629" s="21" t="s">
        <v>364</v>
      </c>
      <c r="D629" s="21" t="s">
        <v>365</v>
      </c>
      <c r="E629" s="21" t="s">
        <v>235</v>
      </c>
      <c r="F629" s="21" t="s">
        <v>2472</v>
      </c>
      <c r="G629" s="21" t="s">
        <v>237</v>
      </c>
      <c r="H629" s="21" t="s">
        <v>238</v>
      </c>
      <c r="I629" s="23">
        <v>-1</v>
      </c>
      <c r="J629" s="23">
        <v>870</v>
      </c>
      <c r="K629" s="21" t="s">
        <v>2259</v>
      </c>
      <c r="L629" s="21" t="s">
        <v>2259</v>
      </c>
      <c r="M629" s="21">
        <v>44092</v>
      </c>
      <c r="O629" t="s">
        <v>2868</v>
      </c>
    </row>
    <row r="630" spans="1:15">
      <c r="A630" s="21" t="s">
        <v>2473</v>
      </c>
      <c r="B630" s="21" t="s">
        <v>2474</v>
      </c>
      <c r="C630" s="21" t="s">
        <v>280</v>
      </c>
      <c r="D630" s="21" t="s">
        <v>281</v>
      </c>
      <c r="E630" s="21" t="s">
        <v>235</v>
      </c>
      <c r="F630" s="21" t="s">
        <v>2263</v>
      </c>
      <c r="G630" s="21" t="s">
        <v>237</v>
      </c>
      <c r="H630" s="21" t="s">
        <v>238</v>
      </c>
      <c r="I630" s="23">
        <v>-1</v>
      </c>
      <c r="J630" s="23">
        <v>758</v>
      </c>
      <c r="K630" s="21" t="s">
        <v>2262</v>
      </c>
      <c r="L630" s="21" t="s">
        <v>2262</v>
      </c>
      <c r="M630" s="21">
        <v>44092</v>
      </c>
      <c r="O630" t="s">
        <v>2868</v>
      </c>
    </row>
    <row r="631" spans="1:15">
      <c r="A631" s="21" t="s">
        <v>2475</v>
      </c>
      <c r="B631" s="21" t="s">
        <v>2476</v>
      </c>
      <c r="C631" s="21" t="s">
        <v>274</v>
      </c>
      <c r="D631" s="21" t="s">
        <v>275</v>
      </c>
      <c r="E631" s="21" t="s">
        <v>235</v>
      </c>
      <c r="F631" s="21" t="s">
        <v>2251</v>
      </c>
      <c r="G631" s="21" t="s">
        <v>237</v>
      </c>
      <c r="H631" s="21" t="s">
        <v>238</v>
      </c>
      <c r="I631" s="23">
        <v>-1</v>
      </c>
      <c r="J631" s="23">
        <v>4915</v>
      </c>
      <c r="K631" s="21" t="s">
        <v>2250</v>
      </c>
      <c r="L631" s="21" t="s">
        <v>2250</v>
      </c>
      <c r="M631" s="21">
        <v>44091</v>
      </c>
      <c r="O631" t="s">
        <v>2868</v>
      </c>
    </row>
    <row r="632" spans="1:15">
      <c r="A632" s="21" t="s">
        <v>2477</v>
      </c>
      <c r="B632" s="21" t="s">
        <v>2478</v>
      </c>
      <c r="C632" s="21" t="s">
        <v>360</v>
      </c>
      <c r="D632" s="21" t="s">
        <v>361</v>
      </c>
      <c r="E632" s="21" t="s">
        <v>235</v>
      </c>
      <c r="F632" s="21" t="s">
        <v>2258</v>
      </c>
      <c r="G632" s="21" t="s">
        <v>237</v>
      </c>
      <c r="H632" s="21" t="s">
        <v>238</v>
      </c>
      <c r="I632" s="23">
        <v>-1</v>
      </c>
      <c r="J632" s="23">
        <v>4153</v>
      </c>
      <c r="K632" s="21" t="s">
        <v>2257</v>
      </c>
      <c r="L632" s="21" t="s">
        <v>2257</v>
      </c>
      <c r="M632" s="21">
        <v>44091</v>
      </c>
      <c r="O632" t="s">
        <v>2868</v>
      </c>
    </row>
    <row r="633" spans="1:15">
      <c r="A633" s="21" t="s">
        <v>2477</v>
      </c>
      <c r="B633" s="21" t="s">
        <v>2478</v>
      </c>
      <c r="C633" s="21" t="s">
        <v>318</v>
      </c>
      <c r="D633" s="21" t="s">
        <v>319</v>
      </c>
      <c r="E633" s="21" t="s">
        <v>235</v>
      </c>
      <c r="F633" s="21" t="s">
        <v>2258</v>
      </c>
      <c r="G633" s="21" t="s">
        <v>237</v>
      </c>
      <c r="H633" s="21" t="s">
        <v>238</v>
      </c>
      <c r="I633" s="23">
        <v>-1</v>
      </c>
      <c r="J633" s="23">
        <v>511</v>
      </c>
      <c r="K633" s="21" t="s">
        <v>2257</v>
      </c>
      <c r="L633" s="21" t="s">
        <v>2257</v>
      </c>
      <c r="M633" s="21">
        <v>44091</v>
      </c>
      <c r="O633" t="s">
        <v>2868</v>
      </c>
    </row>
    <row r="634" spans="1:15">
      <c r="A634" s="21" t="s">
        <v>2477</v>
      </c>
      <c r="B634" s="21" t="s">
        <v>2478</v>
      </c>
      <c r="C634" s="21" t="s">
        <v>364</v>
      </c>
      <c r="D634" s="21" t="s">
        <v>365</v>
      </c>
      <c r="E634" s="21" t="s">
        <v>235</v>
      </c>
      <c r="F634" s="21" t="s">
        <v>2258</v>
      </c>
      <c r="G634" s="21" t="s">
        <v>237</v>
      </c>
      <c r="H634" s="21" t="s">
        <v>238</v>
      </c>
      <c r="I634" s="23">
        <v>-1</v>
      </c>
      <c r="J634" s="23">
        <v>871</v>
      </c>
      <c r="K634" s="21" t="s">
        <v>2257</v>
      </c>
      <c r="L634" s="21" t="s">
        <v>2257</v>
      </c>
      <c r="M634" s="21">
        <v>44091</v>
      </c>
      <c r="O634" t="s">
        <v>2868</v>
      </c>
    </row>
    <row r="635" spans="1:15">
      <c r="A635" s="21" t="s">
        <v>2479</v>
      </c>
      <c r="B635" s="21" t="s">
        <v>2480</v>
      </c>
      <c r="C635" s="21" t="s">
        <v>274</v>
      </c>
      <c r="D635" s="21" t="s">
        <v>275</v>
      </c>
      <c r="E635" s="21" t="s">
        <v>235</v>
      </c>
      <c r="F635" s="21" t="s">
        <v>2254</v>
      </c>
      <c r="G635" s="21" t="s">
        <v>237</v>
      </c>
      <c r="H635" s="21" t="s">
        <v>238</v>
      </c>
      <c r="I635" s="23">
        <v>-1</v>
      </c>
      <c r="J635" s="23">
        <v>4916</v>
      </c>
      <c r="K635" s="21" t="s">
        <v>2253</v>
      </c>
      <c r="L635" s="21" t="s">
        <v>2253</v>
      </c>
      <c r="M635" s="21">
        <v>44091</v>
      </c>
      <c r="O635" t="s">
        <v>2868</v>
      </c>
    </row>
    <row r="636" spans="1:15">
      <c r="A636" s="21" t="s">
        <v>2481</v>
      </c>
      <c r="B636" s="21" t="s">
        <v>2482</v>
      </c>
      <c r="C636" s="21" t="s">
        <v>274</v>
      </c>
      <c r="D636" s="21" t="s">
        <v>275</v>
      </c>
      <c r="E636" s="21" t="s">
        <v>235</v>
      </c>
      <c r="F636" s="21" t="s">
        <v>2256</v>
      </c>
      <c r="G636" s="21" t="s">
        <v>237</v>
      </c>
      <c r="H636" s="21" t="s">
        <v>238</v>
      </c>
      <c r="I636" s="23">
        <v>-1</v>
      </c>
      <c r="J636" s="23">
        <v>4917</v>
      </c>
      <c r="K636" s="21" t="s">
        <v>2255</v>
      </c>
      <c r="L636" s="21" t="s">
        <v>2255</v>
      </c>
      <c r="M636" s="21">
        <v>44091</v>
      </c>
      <c r="O636" t="s">
        <v>2868</v>
      </c>
    </row>
    <row r="637" spans="1:15">
      <c r="A637" s="21" t="s">
        <v>2483</v>
      </c>
      <c r="B637" s="21" t="s">
        <v>2484</v>
      </c>
      <c r="C637" s="21" t="s">
        <v>242</v>
      </c>
      <c r="D637" s="21" t="s">
        <v>243</v>
      </c>
      <c r="E637" s="21" t="s">
        <v>235</v>
      </c>
      <c r="F637" s="21" t="s">
        <v>2485</v>
      </c>
      <c r="G637" s="21" t="s">
        <v>237</v>
      </c>
      <c r="H637" s="21" t="s">
        <v>238</v>
      </c>
      <c r="I637" s="23">
        <v>-1</v>
      </c>
      <c r="J637" s="23">
        <v>281</v>
      </c>
      <c r="K637" s="21" t="s">
        <v>2249</v>
      </c>
      <c r="L637" s="21" t="s">
        <v>2249</v>
      </c>
      <c r="M637" s="21">
        <v>44091</v>
      </c>
      <c r="O637" t="s">
        <v>2868</v>
      </c>
    </row>
    <row r="638" spans="1:15">
      <c r="A638" s="21" t="s">
        <v>2483</v>
      </c>
      <c r="B638" s="21" t="s">
        <v>2484</v>
      </c>
      <c r="C638" s="21" t="s">
        <v>290</v>
      </c>
      <c r="D638" s="21" t="s">
        <v>291</v>
      </c>
      <c r="E638" s="21" t="s">
        <v>235</v>
      </c>
      <c r="F638" s="21" t="s">
        <v>2485</v>
      </c>
      <c r="G638" s="21" t="s">
        <v>237</v>
      </c>
      <c r="H638" s="21" t="s">
        <v>238</v>
      </c>
      <c r="I638" s="23">
        <v>-1</v>
      </c>
      <c r="J638" s="23">
        <v>385</v>
      </c>
      <c r="K638" s="21" t="s">
        <v>2249</v>
      </c>
      <c r="L638" s="21" t="s">
        <v>2249</v>
      </c>
      <c r="M638" s="21">
        <v>44091</v>
      </c>
      <c r="O638" t="s">
        <v>2868</v>
      </c>
    </row>
    <row r="639" spans="1:15">
      <c r="A639" s="21" t="s">
        <v>2483</v>
      </c>
      <c r="B639" s="21" t="s">
        <v>2484</v>
      </c>
      <c r="C639" s="21" t="s">
        <v>250</v>
      </c>
      <c r="D639" s="21" t="s">
        <v>251</v>
      </c>
      <c r="E639" s="21" t="s">
        <v>235</v>
      </c>
      <c r="F639" s="21" t="s">
        <v>2485</v>
      </c>
      <c r="G639" s="21" t="s">
        <v>237</v>
      </c>
      <c r="H639" s="21" t="s">
        <v>238</v>
      </c>
      <c r="I639" s="23">
        <v>-1</v>
      </c>
      <c r="J639" s="23">
        <v>501</v>
      </c>
      <c r="K639" s="21" t="s">
        <v>2249</v>
      </c>
      <c r="L639" s="21" t="s">
        <v>2249</v>
      </c>
      <c r="M639" s="21">
        <v>44091</v>
      </c>
      <c r="O639" t="s">
        <v>2868</v>
      </c>
    </row>
    <row r="640" spans="1:15">
      <c r="A640" s="21" t="s">
        <v>2486</v>
      </c>
      <c r="B640" s="21" t="s">
        <v>2487</v>
      </c>
      <c r="C640" s="21" t="s">
        <v>406</v>
      </c>
      <c r="D640" s="21" t="s">
        <v>407</v>
      </c>
      <c r="E640" s="21" t="s">
        <v>235</v>
      </c>
      <c r="F640" s="21" t="s">
        <v>2488</v>
      </c>
      <c r="G640" s="21" t="s">
        <v>237</v>
      </c>
      <c r="H640" s="21" t="s">
        <v>238</v>
      </c>
      <c r="I640" s="23">
        <v>-1</v>
      </c>
      <c r="J640" s="23">
        <v>460</v>
      </c>
      <c r="K640" s="21" t="s">
        <v>2252</v>
      </c>
      <c r="L640" s="21" t="s">
        <v>2252</v>
      </c>
      <c r="M640" s="21">
        <v>44091</v>
      </c>
      <c r="O640" t="s">
        <v>2868</v>
      </c>
    </row>
    <row r="641" spans="1:15">
      <c r="A641" s="21" t="s">
        <v>2489</v>
      </c>
      <c r="B641" s="21" t="s">
        <v>2490</v>
      </c>
      <c r="C641" s="21" t="s">
        <v>274</v>
      </c>
      <c r="D641" s="21" t="s">
        <v>275</v>
      </c>
      <c r="E641" s="21" t="s">
        <v>235</v>
      </c>
      <c r="F641" s="21" t="s">
        <v>2245</v>
      </c>
      <c r="G641" s="21" t="s">
        <v>237</v>
      </c>
      <c r="H641" s="21" t="s">
        <v>238</v>
      </c>
      <c r="I641" s="23">
        <v>-1</v>
      </c>
      <c r="J641" s="23">
        <v>4918</v>
      </c>
      <c r="K641" s="21" t="s">
        <v>2244</v>
      </c>
      <c r="L641" s="21" t="s">
        <v>2244</v>
      </c>
      <c r="M641" s="21">
        <v>44091</v>
      </c>
      <c r="O641" t="s">
        <v>2868</v>
      </c>
    </row>
    <row r="642" spans="1:15">
      <c r="A642" s="21" t="s">
        <v>2491</v>
      </c>
      <c r="B642" s="21" t="s">
        <v>2492</v>
      </c>
      <c r="C642" s="21" t="s">
        <v>274</v>
      </c>
      <c r="D642" s="21" t="s">
        <v>275</v>
      </c>
      <c r="E642" s="21" t="s">
        <v>235</v>
      </c>
      <c r="F642" s="21" t="s">
        <v>2493</v>
      </c>
      <c r="G642" s="21" t="s">
        <v>237</v>
      </c>
      <c r="H642" s="21" t="s">
        <v>238</v>
      </c>
      <c r="I642" s="23">
        <v>-1</v>
      </c>
      <c r="J642" s="23">
        <v>4919</v>
      </c>
      <c r="K642" s="21" t="s">
        <v>2248</v>
      </c>
      <c r="L642" s="21" t="s">
        <v>2248</v>
      </c>
      <c r="M642" s="21">
        <v>44091</v>
      </c>
      <c r="O642" t="s">
        <v>2868</v>
      </c>
    </row>
    <row r="643" spans="1:15">
      <c r="A643" s="21" t="s">
        <v>2494</v>
      </c>
      <c r="B643" s="21" t="s">
        <v>2495</v>
      </c>
      <c r="C643" s="21" t="s">
        <v>274</v>
      </c>
      <c r="D643" s="21" t="s">
        <v>275</v>
      </c>
      <c r="E643" s="21" t="s">
        <v>235</v>
      </c>
      <c r="F643" s="21" t="s">
        <v>2242</v>
      </c>
      <c r="G643" s="21" t="s">
        <v>237</v>
      </c>
      <c r="H643" s="21" t="s">
        <v>238</v>
      </c>
      <c r="I643" s="23">
        <v>-1</v>
      </c>
      <c r="J643" s="23">
        <v>4920</v>
      </c>
      <c r="K643" s="21" t="s">
        <v>2241</v>
      </c>
      <c r="L643" s="21" t="s">
        <v>2241</v>
      </c>
      <c r="M643" s="21">
        <v>44091</v>
      </c>
      <c r="O643" t="s">
        <v>2868</v>
      </c>
    </row>
    <row r="644" spans="1:15">
      <c r="A644" s="21" t="s">
        <v>2496</v>
      </c>
      <c r="B644" s="21" t="s">
        <v>2497</v>
      </c>
      <c r="C644" s="21" t="s">
        <v>260</v>
      </c>
      <c r="D644" s="21" t="s">
        <v>261</v>
      </c>
      <c r="E644" s="21" t="s">
        <v>235</v>
      </c>
      <c r="F644" s="21" t="s">
        <v>2235</v>
      </c>
      <c r="G644" s="21" t="s">
        <v>237</v>
      </c>
      <c r="H644" s="21" t="s">
        <v>238</v>
      </c>
      <c r="I644" s="23">
        <v>-1</v>
      </c>
      <c r="J644" s="23">
        <v>776</v>
      </c>
      <c r="K644" s="21" t="s">
        <v>2234</v>
      </c>
      <c r="L644" s="21" t="s">
        <v>2234</v>
      </c>
      <c r="M644" s="21">
        <v>44091</v>
      </c>
      <c r="O644" t="s">
        <v>2868</v>
      </c>
    </row>
    <row r="645" spans="1:15">
      <c r="A645" s="21" t="s">
        <v>2496</v>
      </c>
      <c r="B645" s="21" t="s">
        <v>2497</v>
      </c>
      <c r="C645" s="21" t="s">
        <v>360</v>
      </c>
      <c r="D645" s="21" t="s">
        <v>361</v>
      </c>
      <c r="E645" s="21" t="s">
        <v>235</v>
      </c>
      <c r="F645" s="21" t="s">
        <v>2235</v>
      </c>
      <c r="G645" s="21" t="s">
        <v>237</v>
      </c>
      <c r="H645" s="21" t="s">
        <v>238</v>
      </c>
      <c r="I645" s="23">
        <v>-1</v>
      </c>
      <c r="J645" s="23">
        <v>4154</v>
      </c>
      <c r="K645" s="21" t="s">
        <v>2234</v>
      </c>
      <c r="L645" s="21" t="s">
        <v>2234</v>
      </c>
      <c r="M645" s="21">
        <v>44091</v>
      </c>
      <c r="O645" t="s">
        <v>2868</v>
      </c>
    </row>
    <row r="646" spans="1:15">
      <c r="A646" s="21" t="s">
        <v>2496</v>
      </c>
      <c r="B646" s="21" t="s">
        <v>2497</v>
      </c>
      <c r="C646" s="21" t="s">
        <v>364</v>
      </c>
      <c r="D646" s="21" t="s">
        <v>365</v>
      </c>
      <c r="E646" s="21" t="s">
        <v>235</v>
      </c>
      <c r="F646" s="21" t="s">
        <v>2235</v>
      </c>
      <c r="G646" s="21" t="s">
        <v>237</v>
      </c>
      <c r="H646" s="21" t="s">
        <v>238</v>
      </c>
      <c r="I646" s="23">
        <v>-1</v>
      </c>
      <c r="J646" s="23">
        <v>872</v>
      </c>
      <c r="K646" s="21" t="s">
        <v>2234</v>
      </c>
      <c r="L646" s="21" t="s">
        <v>2234</v>
      </c>
      <c r="M646" s="21">
        <v>44091</v>
      </c>
      <c r="O646" t="s">
        <v>2868</v>
      </c>
    </row>
    <row r="647" spans="1:15">
      <c r="A647" s="21" t="s">
        <v>2496</v>
      </c>
      <c r="B647" s="21" t="s">
        <v>2497</v>
      </c>
      <c r="C647" s="21" t="s">
        <v>364</v>
      </c>
      <c r="D647" s="21" t="s">
        <v>365</v>
      </c>
      <c r="E647" s="21" t="s">
        <v>235</v>
      </c>
      <c r="F647" s="21" t="s">
        <v>2235</v>
      </c>
      <c r="G647" s="21" t="s">
        <v>237</v>
      </c>
      <c r="H647" s="21" t="s">
        <v>238</v>
      </c>
      <c r="I647" s="23">
        <v>-1</v>
      </c>
      <c r="J647" s="23">
        <v>873</v>
      </c>
      <c r="K647" s="21" t="s">
        <v>2234</v>
      </c>
      <c r="L647" s="21" t="s">
        <v>2234</v>
      </c>
      <c r="M647" s="21">
        <v>44091</v>
      </c>
      <c r="O647" t="s">
        <v>2868</v>
      </c>
    </row>
    <row r="648" spans="1:15">
      <c r="A648" s="21" t="s">
        <v>2496</v>
      </c>
      <c r="B648" s="21" t="s">
        <v>2497</v>
      </c>
      <c r="C648" s="21" t="s">
        <v>290</v>
      </c>
      <c r="D648" s="21" t="s">
        <v>291</v>
      </c>
      <c r="E648" s="21" t="s">
        <v>235</v>
      </c>
      <c r="F648" s="21" t="s">
        <v>2235</v>
      </c>
      <c r="G648" s="21" t="s">
        <v>237</v>
      </c>
      <c r="H648" s="21" t="s">
        <v>238</v>
      </c>
      <c r="I648" s="23">
        <v>-1</v>
      </c>
      <c r="J648" s="23">
        <v>386</v>
      </c>
      <c r="K648" s="21" t="s">
        <v>2234</v>
      </c>
      <c r="L648" s="21" t="s">
        <v>2234</v>
      </c>
      <c r="M648" s="21">
        <v>44091</v>
      </c>
      <c r="O648" t="s">
        <v>2868</v>
      </c>
    </row>
    <row r="649" spans="1:15">
      <c r="A649" s="21" t="s">
        <v>2496</v>
      </c>
      <c r="B649" s="21" t="s">
        <v>2497</v>
      </c>
      <c r="C649" s="21" t="s">
        <v>290</v>
      </c>
      <c r="D649" s="21" t="s">
        <v>291</v>
      </c>
      <c r="E649" s="21" t="s">
        <v>235</v>
      </c>
      <c r="F649" s="21" t="s">
        <v>2235</v>
      </c>
      <c r="G649" s="21" t="s">
        <v>237</v>
      </c>
      <c r="H649" s="21" t="s">
        <v>238</v>
      </c>
      <c r="I649" s="23">
        <v>-1</v>
      </c>
      <c r="J649" s="23">
        <v>387</v>
      </c>
      <c r="K649" s="21" t="s">
        <v>2234</v>
      </c>
      <c r="L649" s="21" t="s">
        <v>2234</v>
      </c>
      <c r="M649" s="21">
        <v>44091</v>
      </c>
      <c r="O649" t="s">
        <v>2868</v>
      </c>
    </row>
    <row r="650" spans="1:15">
      <c r="A650" s="21" t="s">
        <v>2498</v>
      </c>
      <c r="B650" s="21" t="s">
        <v>2499</v>
      </c>
      <c r="C650" s="21" t="s">
        <v>274</v>
      </c>
      <c r="D650" s="21" t="s">
        <v>275</v>
      </c>
      <c r="E650" s="21" t="s">
        <v>235</v>
      </c>
      <c r="F650" s="21" t="s">
        <v>2247</v>
      </c>
      <c r="G650" s="21" t="s">
        <v>237</v>
      </c>
      <c r="H650" s="21" t="s">
        <v>238</v>
      </c>
      <c r="I650" s="23">
        <v>-1</v>
      </c>
      <c r="J650" s="23">
        <v>4921</v>
      </c>
      <c r="K650" s="21" t="s">
        <v>2246</v>
      </c>
      <c r="L650" s="21" t="s">
        <v>2246</v>
      </c>
      <c r="M650" s="21">
        <v>44091</v>
      </c>
      <c r="O650" t="s">
        <v>2868</v>
      </c>
    </row>
    <row r="651" spans="1:15">
      <c r="A651" s="21" t="s">
        <v>2500</v>
      </c>
      <c r="B651" s="21" t="s">
        <v>2501</v>
      </c>
      <c r="C651" s="21" t="s">
        <v>274</v>
      </c>
      <c r="D651" s="21" t="s">
        <v>275</v>
      </c>
      <c r="E651" s="21" t="s">
        <v>235</v>
      </c>
      <c r="F651" s="21" t="s">
        <v>2502</v>
      </c>
      <c r="G651" s="21" t="s">
        <v>237</v>
      </c>
      <c r="H651" s="21" t="s">
        <v>238</v>
      </c>
      <c r="I651" s="23">
        <v>-1</v>
      </c>
      <c r="J651" s="23">
        <v>4922</v>
      </c>
      <c r="K651" s="21" t="s">
        <v>2243</v>
      </c>
      <c r="L651" s="21" t="s">
        <v>2243</v>
      </c>
      <c r="M651" s="21">
        <v>44091</v>
      </c>
      <c r="O651" t="s">
        <v>2868</v>
      </c>
    </row>
    <row r="652" spans="1:15">
      <c r="A652" s="21" t="s">
        <v>2503</v>
      </c>
      <c r="B652" s="21" t="s">
        <v>2504</v>
      </c>
      <c r="C652" s="21" t="s">
        <v>233</v>
      </c>
      <c r="D652" s="21" t="s">
        <v>234</v>
      </c>
      <c r="E652" s="21" t="s">
        <v>235</v>
      </c>
      <c r="F652" s="21" t="s">
        <v>2225</v>
      </c>
      <c r="G652" s="21" t="s">
        <v>237</v>
      </c>
      <c r="H652" s="21" t="s">
        <v>238</v>
      </c>
      <c r="I652" s="23">
        <v>-3</v>
      </c>
      <c r="J652" s="23">
        <v>78</v>
      </c>
      <c r="K652" s="21" t="s">
        <v>2224</v>
      </c>
      <c r="L652" s="21" t="s">
        <v>2224</v>
      </c>
      <c r="M652" s="21">
        <v>44091</v>
      </c>
      <c r="O652" t="s">
        <v>2868</v>
      </c>
    </row>
    <row r="653" spans="1:15">
      <c r="A653" s="21" t="s">
        <v>2503</v>
      </c>
      <c r="B653" s="21" t="s">
        <v>2504</v>
      </c>
      <c r="C653" s="21" t="s">
        <v>268</v>
      </c>
      <c r="D653" s="21" t="s">
        <v>269</v>
      </c>
      <c r="E653" s="21" t="s">
        <v>235</v>
      </c>
      <c r="F653" s="21" t="s">
        <v>2225</v>
      </c>
      <c r="G653" s="21" t="s">
        <v>237</v>
      </c>
      <c r="H653" s="21" t="s">
        <v>238</v>
      </c>
      <c r="I653" s="23">
        <v>-3</v>
      </c>
      <c r="J653" s="23">
        <v>407</v>
      </c>
      <c r="K653" s="21" t="s">
        <v>2224</v>
      </c>
      <c r="L653" s="21" t="s">
        <v>2224</v>
      </c>
      <c r="M653" s="21">
        <v>44091</v>
      </c>
      <c r="O653" t="s">
        <v>2868</v>
      </c>
    </row>
    <row r="654" spans="1:15">
      <c r="A654" s="21" t="s">
        <v>2505</v>
      </c>
      <c r="B654" s="21" t="s">
        <v>2506</v>
      </c>
      <c r="C654" s="21" t="s">
        <v>280</v>
      </c>
      <c r="D654" s="21" t="s">
        <v>281</v>
      </c>
      <c r="E654" s="21" t="s">
        <v>235</v>
      </c>
      <c r="F654" s="21" t="s">
        <v>2231</v>
      </c>
      <c r="G654" s="21" t="s">
        <v>237</v>
      </c>
      <c r="H654" s="21" t="s">
        <v>238</v>
      </c>
      <c r="I654" s="23">
        <v>-1</v>
      </c>
      <c r="J654" s="23">
        <v>759</v>
      </c>
      <c r="K654" s="21" t="s">
        <v>2230</v>
      </c>
      <c r="L654" s="21" t="s">
        <v>2230</v>
      </c>
      <c r="M654" s="21">
        <v>44091</v>
      </c>
      <c r="O654" t="s">
        <v>2868</v>
      </c>
    </row>
    <row r="655" spans="1:15">
      <c r="A655" s="21" t="s">
        <v>2507</v>
      </c>
      <c r="B655" s="21" t="s">
        <v>2508</v>
      </c>
      <c r="C655" s="21" t="s">
        <v>274</v>
      </c>
      <c r="D655" s="21" t="s">
        <v>275</v>
      </c>
      <c r="E655" s="21" t="s">
        <v>235</v>
      </c>
      <c r="F655" s="21" t="s">
        <v>2509</v>
      </c>
      <c r="G655" s="21" t="s">
        <v>237</v>
      </c>
      <c r="H655" s="21" t="s">
        <v>238</v>
      </c>
      <c r="I655" s="23">
        <v>-1</v>
      </c>
      <c r="J655" s="23">
        <v>4923</v>
      </c>
      <c r="K655" s="21" t="s">
        <v>2238</v>
      </c>
      <c r="L655" s="21" t="s">
        <v>2238</v>
      </c>
      <c r="M655" s="21">
        <v>44091</v>
      </c>
      <c r="O655" t="s">
        <v>2868</v>
      </c>
    </row>
    <row r="656" spans="1:15">
      <c r="A656" s="21" t="s">
        <v>2510</v>
      </c>
      <c r="B656" s="21" t="s">
        <v>2511</v>
      </c>
      <c r="C656" s="21" t="s">
        <v>254</v>
      </c>
      <c r="D656" s="21" t="s">
        <v>255</v>
      </c>
      <c r="E656" s="21" t="s">
        <v>235</v>
      </c>
      <c r="F656" s="21" t="s">
        <v>2233</v>
      </c>
      <c r="G656" s="21" t="s">
        <v>237</v>
      </c>
      <c r="H656" s="21" t="s">
        <v>238</v>
      </c>
      <c r="I656" s="23">
        <v>-1</v>
      </c>
      <c r="J656" s="23">
        <v>665</v>
      </c>
      <c r="K656" s="21" t="s">
        <v>2232</v>
      </c>
      <c r="L656" s="21" t="s">
        <v>2232</v>
      </c>
      <c r="M656" s="21">
        <v>44091</v>
      </c>
      <c r="O656" t="s">
        <v>2868</v>
      </c>
    </row>
    <row r="657" spans="1:15">
      <c r="A657" s="21" t="s">
        <v>2512</v>
      </c>
      <c r="B657" s="21" t="s">
        <v>2513</v>
      </c>
      <c r="C657" s="21" t="s">
        <v>274</v>
      </c>
      <c r="D657" s="21" t="s">
        <v>275</v>
      </c>
      <c r="E657" s="21" t="s">
        <v>235</v>
      </c>
      <c r="F657" s="21" t="s">
        <v>2237</v>
      </c>
      <c r="G657" s="21" t="s">
        <v>237</v>
      </c>
      <c r="H657" s="21" t="s">
        <v>238</v>
      </c>
      <c r="I657" s="23">
        <v>-1</v>
      </c>
      <c r="J657" s="23">
        <v>4924</v>
      </c>
      <c r="K657" s="21" t="s">
        <v>2236</v>
      </c>
      <c r="L657" s="21" t="s">
        <v>2236</v>
      </c>
      <c r="M657" s="21">
        <v>44091</v>
      </c>
      <c r="O657" t="s">
        <v>2868</v>
      </c>
    </row>
    <row r="658" spans="1:15">
      <c r="A658" s="21" t="s">
        <v>2514</v>
      </c>
      <c r="B658" s="21" t="s">
        <v>2515</v>
      </c>
      <c r="C658" s="21" t="s">
        <v>274</v>
      </c>
      <c r="D658" s="21" t="s">
        <v>275</v>
      </c>
      <c r="E658" s="21" t="s">
        <v>235</v>
      </c>
      <c r="F658" s="21" t="s">
        <v>2227</v>
      </c>
      <c r="G658" s="21" t="s">
        <v>237</v>
      </c>
      <c r="H658" s="21" t="s">
        <v>238</v>
      </c>
      <c r="I658" s="23">
        <v>-1</v>
      </c>
      <c r="J658" s="23">
        <v>4925</v>
      </c>
      <c r="K658" s="21" t="s">
        <v>2226</v>
      </c>
      <c r="L658" s="21" t="s">
        <v>2226</v>
      </c>
      <c r="M658" s="21">
        <v>44091</v>
      </c>
      <c r="O658" t="s">
        <v>2868</v>
      </c>
    </row>
    <row r="659" spans="1:15">
      <c r="A659" s="21" t="s">
        <v>2516</v>
      </c>
      <c r="B659" s="21" t="s">
        <v>2517</v>
      </c>
      <c r="C659" s="21" t="s">
        <v>274</v>
      </c>
      <c r="D659" s="21" t="s">
        <v>275</v>
      </c>
      <c r="E659" s="21" t="s">
        <v>235</v>
      </c>
      <c r="F659" s="21" t="s">
        <v>2229</v>
      </c>
      <c r="G659" s="21" t="s">
        <v>237</v>
      </c>
      <c r="H659" s="21" t="s">
        <v>238</v>
      </c>
      <c r="I659" s="23">
        <v>-1</v>
      </c>
      <c r="J659" s="23">
        <v>4926</v>
      </c>
      <c r="K659" s="21" t="s">
        <v>2228</v>
      </c>
      <c r="L659" s="21" t="s">
        <v>2228</v>
      </c>
      <c r="M659" s="21">
        <v>44091</v>
      </c>
      <c r="O659" t="s">
        <v>2868</v>
      </c>
    </row>
    <row r="660" spans="1:15">
      <c r="A660" s="21" t="s">
        <v>2518</v>
      </c>
      <c r="B660" s="21" t="s">
        <v>2519</v>
      </c>
      <c r="C660" s="21" t="s">
        <v>406</v>
      </c>
      <c r="D660" s="21" t="s">
        <v>407</v>
      </c>
      <c r="E660" s="21" t="s">
        <v>235</v>
      </c>
      <c r="F660" s="21" t="s">
        <v>2223</v>
      </c>
      <c r="G660" s="21" t="s">
        <v>237</v>
      </c>
      <c r="H660" s="21" t="s">
        <v>238</v>
      </c>
      <c r="I660" s="23">
        <v>-1</v>
      </c>
      <c r="J660" s="23">
        <v>461</v>
      </c>
      <c r="K660" s="21" t="s">
        <v>2222</v>
      </c>
      <c r="L660" s="21" t="s">
        <v>2222</v>
      </c>
      <c r="M660" s="21">
        <v>44091</v>
      </c>
      <c r="O660" t="s">
        <v>2868</v>
      </c>
    </row>
    <row r="661" spans="1:15">
      <c r="A661" s="21" t="s">
        <v>2520</v>
      </c>
      <c r="B661" s="21" t="s">
        <v>2521</v>
      </c>
      <c r="C661" s="21" t="s">
        <v>274</v>
      </c>
      <c r="D661" s="21" t="s">
        <v>275</v>
      </c>
      <c r="E661" s="21" t="s">
        <v>235</v>
      </c>
      <c r="F661" s="21" t="s">
        <v>2221</v>
      </c>
      <c r="G661" s="21" t="s">
        <v>237</v>
      </c>
      <c r="H661" s="21" t="s">
        <v>238</v>
      </c>
      <c r="I661" s="23">
        <v>-1</v>
      </c>
      <c r="J661" s="23">
        <v>4927</v>
      </c>
      <c r="K661" s="21" t="s">
        <v>2220</v>
      </c>
      <c r="L661" s="21" t="s">
        <v>2220</v>
      </c>
      <c r="M661" s="21">
        <v>44091</v>
      </c>
      <c r="O661" t="s">
        <v>2868</v>
      </c>
    </row>
    <row r="662" spans="1:15">
      <c r="A662" s="21" t="s">
        <v>2522</v>
      </c>
      <c r="B662" s="21" t="s">
        <v>2523</v>
      </c>
      <c r="C662" s="21" t="s">
        <v>274</v>
      </c>
      <c r="D662" s="21" t="s">
        <v>275</v>
      </c>
      <c r="E662" s="21" t="s">
        <v>235</v>
      </c>
      <c r="F662" s="21" t="s">
        <v>2240</v>
      </c>
      <c r="G662" s="21" t="s">
        <v>237</v>
      </c>
      <c r="H662" s="21" t="s">
        <v>238</v>
      </c>
      <c r="I662" s="23">
        <v>-1</v>
      </c>
      <c r="J662" s="23">
        <v>4928</v>
      </c>
      <c r="K662" s="21" t="s">
        <v>2239</v>
      </c>
      <c r="L662" s="21" t="s">
        <v>2239</v>
      </c>
      <c r="M662" s="21">
        <v>44091</v>
      </c>
      <c r="O662" t="s">
        <v>2868</v>
      </c>
    </row>
    <row r="663" spans="1:15">
      <c r="A663" s="21" t="s">
        <v>2524</v>
      </c>
      <c r="B663" s="21" t="s">
        <v>2525</v>
      </c>
      <c r="C663" s="21" t="s">
        <v>392</v>
      </c>
      <c r="D663" s="21" t="s">
        <v>393</v>
      </c>
      <c r="E663" s="21" t="s">
        <v>235</v>
      </c>
      <c r="F663" s="21" t="s">
        <v>2526</v>
      </c>
      <c r="G663" s="21" t="s">
        <v>237</v>
      </c>
      <c r="H663" s="21" t="s">
        <v>238</v>
      </c>
      <c r="I663" s="23">
        <v>-3</v>
      </c>
      <c r="J663" s="23">
        <v>37</v>
      </c>
      <c r="K663" s="21" t="s">
        <v>2218</v>
      </c>
      <c r="L663" s="21" t="s">
        <v>2218</v>
      </c>
      <c r="M663" s="21">
        <v>44091</v>
      </c>
      <c r="O663" t="s">
        <v>2868</v>
      </c>
    </row>
    <row r="664" spans="1:15">
      <c r="A664" s="21" t="s">
        <v>2527</v>
      </c>
      <c r="B664" s="21" t="s">
        <v>2528</v>
      </c>
      <c r="C664" s="21" t="s">
        <v>432</v>
      </c>
      <c r="D664" s="21" t="s">
        <v>433</v>
      </c>
      <c r="E664" s="21" t="s">
        <v>235</v>
      </c>
      <c r="F664" s="21" t="s">
        <v>2529</v>
      </c>
      <c r="G664" s="21" t="s">
        <v>237</v>
      </c>
      <c r="H664" s="21" t="s">
        <v>238</v>
      </c>
      <c r="I664" s="23">
        <v>-3</v>
      </c>
      <c r="J664" s="23">
        <v>611</v>
      </c>
      <c r="K664" s="21" t="s">
        <v>2219</v>
      </c>
      <c r="L664" s="21" t="s">
        <v>2219</v>
      </c>
      <c r="M664" s="21">
        <v>44091</v>
      </c>
      <c r="O664" t="s">
        <v>2868</v>
      </c>
    </row>
    <row r="665" spans="1:15">
      <c r="A665" s="21" t="s">
        <v>2530</v>
      </c>
      <c r="B665" s="21" t="s">
        <v>2531</v>
      </c>
      <c r="C665" s="21" t="s">
        <v>378</v>
      </c>
      <c r="D665" s="21" t="s">
        <v>379</v>
      </c>
      <c r="E665" s="21" t="s">
        <v>235</v>
      </c>
      <c r="F665" s="21" t="s">
        <v>2532</v>
      </c>
      <c r="G665" s="21" t="s">
        <v>237</v>
      </c>
      <c r="H665" s="21" t="s">
        <v>238</v>
      </c>
      <c r="I665" s="23">
        <v>-3</v>
      </c>
      <c r="J665" s="23">
        <v>48</v>
      </c>
      <c r="K665" s="21" t="s">
        <v>2211</v>
      </c>
      <c r="L665" s="21" t="s">
        <v>2211</v>
      </c>
      <c r="M665" s="21">
        <v>44091</v>
      </c>
      <c r="O665" t="s">
        <v>2868</v>
      </c>
    </row>
    <row r="666" spans="1:15">
      <c r="A666" s="21" t="s">
        <v>2533</v>
      </c>
      <c r="B666" s="21" t="s">
        <v>2534</v>
      </c>
      <c r="C666" s="21" t="s">
        <v>274</v>
      </c>
      <c r="D666" s="21" t="s">
        <v>275</v>
      </c>
      <c r="E666" s="21" t="s">
        <v>235</v>
      </c>
      <c r="F666" s="21" t="s">
        <v>2535</v>
      </c>
      <c r="G666" s="21" t="s">
        <v>237</v>
      </c>
      <c r="H666" s="21" t="s">
        <v>238</v>
      </c>
      <c r="I666" s="23">
        <v>-1</v>
      </c>
      <c r="J666" s="23">
        <v>4929</v>
      </c>
      <c r="K666" s="21" t="s">
        <v>2206</v>
      </c>
      <c r="L666" s="21" t="s">
        <v>2206</v>
      </c>
      <c r="M666" s="21">
        <v>44091</v>
      </c>
      <c r="O666" t="s">
        <v>2868</v>
      </c>
    </row>
    <row r="667" spans="1:15">
      <c r="A667" s="21" t="s">
        <v>2536</v>
      </c>
      <c r="B667" s="21" t="s">
        <v>2537</v>
      </c>
      <c r="C667" s="21" t="s">
        <v>280</v>
      </c>
      <c r="D667" s="21" t="s">
        <v>281</v>
      </c>
      <c r="E667" s="21" t="s">
        <v>235</v>
      </c>
      <c r="F667" s="21" t="s">
        <v>2216</v>
      </c>
      <c r="G667" s="21" t="s">
        <v>237</v>
      </c>
      <c r="H667" s="21" t="s">
        <v>238</v>
      </c>
      <c r="I667" s="23">
        <v>-1</v>
      </c>
      <c r="J667" s="23">
        <v>760</v>
      </c>
      <c r="K667" s="21" t="s">
        <v>2215</v>
      </c>
      <c r="L667" s="21" t="s">
        <v>2215</v>
      </c>
      <c r="M667" s="21">
        <v>44091</v>
      </c>
      <c r="O667" t="s">
        <v>2868</v>
      </c>
    </row>
    <row r="668" spans="1:15">
      <c r="A668" s="21" t="s">
        <v>2538</v>
      </c>
      <c r="B668" s="21" t="s">
        <v>2539</v>
      </c>
      <c r="C668" s="21" t="s">
        <v>280</v>
      </c>
      <c r="D668" s="21" t="s">
        <v>281</v>
      </c>
      <c r="E668" s="21" t="s">
        <v>235</v>
      </c>
      <c r="F668" s="21" t="s">
        <v>2205</v>
      </c>
      <c r="G668" s="21" t="s">
        <v>237</v>
      </c>
      <c r="H668" s="21" t="s">
        <v>238</v>
      </c>
      <c r="I668" s="23">
        <v>-1</v>
      </c>
      <c r="J668" s="23">
        <v>761</v>
      </c>
      <c r="K668" s="21" t="s">
        <v>2204</v>
      </c>
      <c r="L668" s="21" t="s">
        <v>2204</v>
      </c>
      <c r="M668" s="21">
        <v>44091</v>
      </c>
      <c r="O668" t="s">
        <v>2868</v>
      </c>
    </row>
    <row r="669" spans="1:15">
      <c r="A669" s="21" t="s">
        <v>2538</v>
      </c>
      <c r="B669" s="21" t="s">
        <v>2539</v>
      </c>
      <c r="C669" s="21" t="s">
        <v>406</v>
      </c>
      <c r="D669" s="21" t="s">
        <v>407</v>
      </c>
      <c r="E669" s="21" t="s">
        <v>235</v>
      </c>
      <c r="F669" s="21" t="s">
        <v>2205</v>
      </c>
      <c r="G669" s="21" t="s">
        <v>237</v>
      </c>
      <c r="H669" s="21" t="s">
        <v>238</v>
      </c>
      <c r="I669" s="23">
        <v>-1</v>
      </c>
      <c r="J669" s="23">
        <v>462</v>
      </c>
      <c r="K669" s="21" t="s">
        <v>2204</v>
      </c>
      <c r="L669" s="21" t="s">
        <v>2204</v>
      </c>
      <c r="M669" s="21">
        <v>44091</v>
      </c>
      <c r="O669" t="s">
        <v>2868</v>
      </c>
    </row>
    <row r="670" spans="1:15">
      <c r="A670" s="21" t="s">
        <v>2538</v>
      </c>
      <c r="B670" s="21" t="s">
        <v>2539</v>
      </c>
      <c r="C670" s="21" t="s">
        <v>274</v>
      </c>
      <c r="D670" s="21" t="s">
        <v>275</v>
      </c>
      <c r="E670" s="21" t="s">
        <v>235</v>
      </c>
      <c r="F670" s="21" t="s">
        <v>2205</v>
      </c>
      <c r="G670" s="21" t="s">
        <v>237</v>
      </c>
      <c r="H670" s="21" t="s">
        <v>238</v>
      </c>
      <c r="I670" s="23">
        <v>-1</v>
      </c>
      <c r="J670" s="23">
        <v>4930</v>
      </c>
      <c r="K670" s="21" t="s">
        <v>2204</v>
      </c>
      <c r="L670" s="21" t="s">
        <v>2204</v>
      </c>
      <c r="M670" s="21">
        <v>44091</v>
      </c>
      <c r="O670" t="s">
        <v>2868</v>
      </c>
    </row>
    <row r="671" spans="1:15">
      <c r="A671" s="21" t="s">
        <v>2538</v>
      </c>
      <c r="B671" s="21" t="s">
        <v>2539</v>
      </c>
      <c r="C671" s="21" t="s">
        <v>254</v>
      </c>
      <c r="D671" s="21" t="s">
        <v>255</v>
      </c>
      <c r="E671" s="21" t="s">
        <v>235</v>
      </c>
      <c r="F671" s="21" t="s">
        <v>2205</v>
      </c>
      <c r="G671" s="21" t="s">
        <v>237</v>
      </c>
      <c r="H671" s="21" t="s">
        <v>238</v>
      </c>
      <c r="I671" s="23">
        <v>-1</v>
      </c>
      <c r="J671" s="23">
        <v>666</v>
      </c>
      <c r="K671" s="21" t="s">
        <v>2204</v>
      </c>
      <c r="L671" s="21" t="s">
        <v>2204</v>
      </c>
      <c r="M671" s="21">
        <v>44091</v>
      </c>
      <c r="O671" t="s">
        <v>2868</v>
      </c>
    </row>
    <row r="672" spans="1:15">
      <c r="A672" s="21" t="s">
        <v>2540</v>
      </c>
      <c r="B672" s="21" t="s">
        <v>2541</v>
      </c>
      <c r="C672" s="21" t="s">
        <v>242</v>
      </c>
      <c r="D672" s="21" t="s">
        <v>243</v>
      </c>
      <c r="E672" s="21" t="s">
        <v>235</v>
      </c>
      <c r="F672" s="21" t="s">
        <v>2208</v>
      </c>
      <c r="G672" s="21" t="s">
        <v>237</v>
      </c>
      <c r="H672" s="21" t="s">
        <v>238</v>
      </c>
      <c r="I672" s="23">
        <v>-4</v>
      </c>
      <c r="J672" s="23">
        <v>282</v>
      </c>
      <c r="K672" s="21" t="s">
        <v>2207</v>
      </c>
      <c r="L672" s="21" t="s">
        <v>2207</v>
      </c>
      <c r="M672" s="21">
        <v>44091</v>
      </c>
      <c r="O672" t="s">
        <v>2868</v>
      </c>
    </row>
    <row r="673" spans="1:15">
      <c r="A673" s="21" t="s">
        <v>2542</v>
      </c>
      <c r="B673" s="21" t="s">
        <v>2543</v>
      </c>
      <c r="C673" s="21" t="s">
        <v>342</v>
      </c>
      <c r="D673" s="21" t="s">
        <v>343</v>
      </c>
      <c r="E673" s="21" t="s">
        <v>235</v>
      </c>
      <c r="F673" s="21" t="s">
        <v>2213</v>
      </c>
      <c r="G673" s="21" t="s">
        <v>237</v>
      </c>
      <c r="H673" s="21" t="s">
        <v>238</v>
      </c>
      <c r="I673" s="23">
        <v>-3</v>
      </c>
      <c r="J673" s="23">
        <v>4117</v>
      </c>
      <c r="K673" s="21" t="s">
        <v>2212</v>
      </c>
      <c r="L673" s="21" t="s">
        <v>2212</v>
      </c>
      <c r="M673" s="21">
        <v>44091</v>
      </c>
      <c r="O673" t="s">
        <v>2868</v>
      </c>
    </row>
    <row r="674" spans="1:15">
      <c r="A674" s="21" t="s">
        <v>2544</v>
      </c>
      <c r="B674" s="21" t="s">
        <v>2545</v>
      </c>
      <c r="C674" s="21" t="s">
        <v>274</v>
      </c>
      <c r="D674" s="21" t="s">
        <v>275</v>
      </c>
      <c r="E674" s="21" t="s">
        <v>235</v>
      </c>
      <c r="F674" s="21" t="s">
        <v>2210</v>
      </c>
      <c r="G674" s="21" t="s">
        <v>237</v>
      </c>
      <c r="H674" s="21" t="s">
        <v>238</v>
      </c>
      <c r="I674" s="23">
        <v>-1</v>
      </c>
      <c r="J674" s="23">
        <v>4931</v>
      </c>
      <c r="K674" s="21" t="s">
        <v>2209</v>
      </c>
      <c r="L674" s="21" t="s">
        <v>2209</v>
      </c>
      <c r="M674" s="21">
        <v>44091</v>
      </c>
      <c r="O674" t="s">
        <v>2868</v>
      </c>
    </row>
    <row r="675" spans="1:15">
      <c r="A675" s="21" t="s">
        <v>2546</v>
      </c>
      <c r="B675" s="21" t="s">
        <v>2547</v>
      </c>
      <c r="C675" s="21" t="s">
        <v>406</v>
      </c>
      <c r="D675" s="21" t="s">
        <v>407</v>
      </c>
      <c r="E675" s="21" t="s">
        <v>235</v>
      </c>
      <c r="F675" s="21" t="s">
        <v>2548</v>
      </c>
      <c r="G675" s="21" t="s">
        <v>237</v>
      </c>
      <c r="H675" s="21" t="s">
        <v>238</v>
      </c>
      <c r="I675" s="23">
        <v>-1</v>
      </c>
      <c r="J675" s="23">
        <v>463</v>
      </c>
      <c r="K675" s="21" t="s">
        <v>2217</v>
      </c>
      <c r="L675" s="21" t="s">
        <v>2217</v>
      </c>
      <c r="M675" s="21">
        <v>44091</v>
      </c>
      <c r="O675" t="s">
        <v>2868</v>
      </c>
    </row>
    <row r="676" spans="1:15">
      <c r="A676" s="21" t="s">
        <v>2549</v>
      </c>
      <c r="B676" s="21" t="s">
        <v>2550</v>
      </c>
      <c r="C676" s="21" t="s">
        <v>254</v>
      </c>
      <c r="D676" s="21" t="s">
        <v>255</v>
      </c>
      <c r="E676" s="21" t="s">
        <v>235</v>
      </c>
      <c r="F676" s="21" t="s">
        <v>2551</v>
      </c>
      <c r="G676" s="21" t="s">
        <v>237</v>
      </c>
      <c r="H676" s="21" t="s">
        <v>238</v>
      </c>
      <c r="I676" s="23">
        <v>-1</v>
      </c>
      <c r="J676" s="23">
        <v>667</v>
      </c>
      <c r="K676" s="21" t="s">
        <v>2214</v>
      </c>
      <c r="L676" s="21" t="s">
        <v>2214</v>
      </c>
      <c r="M676" s="21">
        <v>44091</v>
      </c>
      <c r="O676" t="s">
        <v>2868</v>
      </c>
    </row>
    <row r="677" spans="1:15">
      <c r="A677" s="21" t="s">
        <v>2552</v>
      </c>
      <c r="B677" s="21" t="s">
        <v>2553</v>
      </c>
      <c r="C677" s="21" t="s">
        <v>274</v>
      </c>
      <c r="D677" s="21" t="s">
        <v>275</v>
      </c>
      <c r="E677" s="21" t="s">
        <v>235</v>
      </c>
      <c r="F677" s="21" t="s">
        <v>2193</v>
      </c>
      <c r="G677" s="21" t="s">
        <v>237</v>
      </c>
      <c r="H677" s="21" t="s">
        <v>238</v>
      </c>
      <c r="I677" s="23">
        <v>-1</v>
      </c>
      <c r="J677" s="23">
        <v>4932</v>
      </c>
      <c r="K677" s="21" t="s">
        <v>2192</v>
      </c>
      <c r="L677" s="21" t="s">
        <v>2192</v>
      </c>
      <c r="M677" s="21">
        <v>44090</v>
      </c>
      <c r="O677" t="s">
        <v>2868</v>
      </c>
    </row>
    <row r="678" spans="1:15">
      <c r="A678" s="21" t="s">
        <v>2554</v>
      </c>
      <c r="B678" s="21" t="s">
        <v>2555</v>
      </c>
      <c r="C678" s="21" t="s">
        <v>242</v>
      </c>
      <c r="D678" s="21" t="s">
        <v>243</v>
      </c>
      <c r="E678" s="21" t="s">
        <v>235</v>
      </c>
      <c r="F678" s="21" t="s">
        <v>2166</v>
      </c>
      <c r="G678" s="21" t="s">
        <v>237</v>
      </c>
      <c r="H678" s="21" t="s">
        <v>238</v>
      </c>
      <c r="I678" s="23">
        <v>-4</v>
      </c>
      <c r="J678" s="23">
        <v>286</v>
      </c>
      <c r="K678" s="21" t="s">
        <v>2165</v>
      </c>
      <c r="L678" s="21" t="s">
        <v>2165</v>
      </c>
      <c r="M678" s="21">
        <v>44090</v>
      </c>
      <c r="O678" t="s">
        <v>2868</v>
      </c>
    </row>
    <row r="679" spans="1:15">
      <c r="A679" s="21" t="s">
        <v>2556</v>
      </c>
      <c r="B679" s="21" t="s">
        <v>2557</v>
      </c>
      <c r="C679" s="21" t="s">
        <v>242</v>
      </c>
      <c r="D679" s="21" t="s">
        <v>243</v>
      </c>
      <c r="E679" s="21" t="s">
        <v>235</v>
      </c>
      <c r="F679" s="21" t="s">
        <v>2164</v>
      </c>
      <c r="G679" s="21" t="s">
        <v>237</v>
      </c>
      <c r="H679" s="21" t="s">
        <v>238</v>
      </c>
      <c r="I679" s="23">
        <v>-1</v>
      </c>
      <c r="J679" s="23">
        <v>290</v>
      </c>
      <c r="K679" s="21" t="s">
        <v>2163</v>
      </c>
      <c r="L679" s="21" t="s">
        <v>2163</v>
      </c>
      <c r="M679" s="21">
        <v>44090</v>
      </c>
      <c r="O679" t="s">
        <v>2868</v>
      </c>
    </row>
    <row r="680" spans="1:15">
      <c r="A680" s="21" t="s">
        <v>2556</v>
      </c>
      <c r="B680" s="21" t="s">
        <v>2557</v>
      </c>
      <c r="C680" s="21" t="s">
        <v>378</v>
      </c>
      <c r="D680" s="21" t="s">
        <v>379</v>
      </c>
      <c r="E680" s="21" t="s">
        <v>235</v>
      </c>
      <c r="F680" s="21" t="s">
        <v>2164</v>
      </c>
      <c r="G680" s="21" t="s">
        <v>237</v>
      </c>
      <c r="H680" s="21" t="s">
        <v>238</v>
      </c>
      <c r="I680" s="23">
        <v>-1</v>
      </c>
      <c r="J680" s="23">
        <v>51</v>
      </c>
      <c r="K680" s="21" t="s">
        <v>2163</v>
      </c>
      <c r="L680" s="21" t="s">
        <v>2163</v>
      </c>
      <c r="M680" s="21">
        <v>44090</v>
      </c>
      <c r="O680" t="s">
        <v>2868</v>
      </c>
    </row>
    <row r="681" spans="1:15">
      <c r="A681" s="21" t="s">
        <v>2556</v>
      </c>
      <c r="B681" s="21" t="s">
        <v>2557</v>
      </c>
      <c r="C681" s="21" t="s">
        <v>360</v>
      </c>
      <c r="D681" s="21" t="s">
        <v>361</v>
      </c>
      <c r="E681" s="21" t="s">
        <v>235</v>
      </c>
      <c r="F681" s="21" t="s">
        <v>2164</v>
      </c>
      <c r="G681" s="21" t="s">
        <v>237</v>
      </c>
      <c r="H681" s="21" t="s">
        <v>238</v>
      </c>
      <c r="I681" s="23">
        <v>-1</v>
      </c>
      <c r="J681" s="23">
        <v>4155</v>
      </c>
      <c r="K681" s="21" t="s">
        <v>2163</v>
      </c>
      <c r="L681" s="21" t="s">
        <v>2163</v>
      </c>
      <c r="M681" s="21">
        <v>44090</v>
      </c>
      <c r="O681" t="s">
        <v>2868</v>
      </c>
    </row>
    <row r="682" spans="1:15">
      <c r="A682" s="21" t="s">
        <v>2556</v>
      </c>
      <c r="B682" s="21" t="s">
        <v>2557</v>
      </c>
      <c r="C682" s="21" t="s">
        <v>274</v>
      </c>
      <c r="D682" s="21" t="s">
        <v>275</v>
      </c>
      <c r="E682" s="21" t="s">
        <v>235</v>
      </c>
      <c r="F682" s="21" t="s">
        <v>2164</v>
      </c>
      <c r="G682" s="21" t="s">
        <v>237</v>
      </c>
      <c r="H682" s="21" t="s">
        <v>238</v>
      </c>
      <c r="I682" s="23">
        <v>-1</v>
      </c>
      <c r="J682" s="23">
        <v>4933</v>
      </c>
      <c r="K682" s="21" t="s">
        <v>2163</v>
      </c>
      <c r="L682" s="21" t="s">
        <v>2163</v>
      </c>
      <c r="M682" s="21">
        <v>44090</v>
      </c>
      <c r="O682" t="s">
        <v>2868</v>
      </c>
    </row>
    <row r="683" spans="1:15">
      <c r="A683" s="21" t="s">
        <v>2556</v>
      </c>
      <c r="B683" s="21" t="s">
        <v>2557</v>
      </c>
      <c r="C683" s="21" t="s">
        <v>372</v>
      </c>
      <c r="D683" s="21" t="s">
        <v>373</v>
      </c>
      <c r="E683" s="21" t="s">
        <v>235</v>
      </c>
      <c r="F683" s="21" t="s">
        <v>2164</v>
      </c>
      <c r="G683" s="21" t="s">
        <v>237</v>
      </c>
      <c r="H683" s="21" t="s">
        <v>238</v>
      </c>
      <c r="I683" s="23">
        <v>-1</v>
      </c>
      <c r="J683" s="23">
        <v>1181</v>
      </c>
      <c r="K683" s="21" t="s">
        <v>2163</v>
      </c>
      <c r="L683" s="21" t="s">
        <v>2163</v>
      </c>
      <c r="M683" s="21">
        <v>44090</v>
      </c>
      <c r="O683" t="s">
        <v>2868</v>
      </c>
    </row>
    <row r="684" spans="1:15">
      <c r="A684" s="21" t="s">
        <v>2558</v>
      </c>
      <c r="B684" s="21" t="s">
        <v>2559</v>
      </c>
      <c r="C684" s="21" t="s">
        <v>288</v>
      </c>
      <c r="D684" s="21" t="s">
        <v>289</v>
      </c>
      <c r="E684" s="21" t="s">
        <v>235</v>
      </c>
      <c r="F684" s="21" t="s">
        <v>2179</v>
      </c>
      <c r="G684" s="21" t="s">
        <v>237</v>
      </c>
      <c r="H684" s="21" t="s">
        <v>238</v>
      </c>
      <c r="I684" s="23">
        <v>-1</v>
      </c>
      <c r="J684" s="23">
        <v>266</v>
      </c>
      <c r="K684" s="21" t="s">
        <v>2178</v>
      </c>
      <c r="L684" s="21" t="s">
        <v>2178</v>
      </c>
      <c r="M684" s="21">
        <v>44090</v>
      </c>
      <c r="O684" t="s">
        <v>2868</v>
      </c>
    </row>
    <row r="685" spans="1:15">
      <c r="A685" s="21" t="s">
        <v>2558</v>
      </c>
      <c r="B685" s="21" t="s">
        <v>2559</v>
      </c>
      <c r="C685" s="21" t="s">
        <v>372</v>
      </c>
      <c r="D685" s="21" t="s">
        <v>373</v>
      </c>
      <c r="E685" s="21" t="s">
        <v>235</v>
      </c>
      <c r="F685" s="21" t="s">
        <v>2179</v>
      </c>
      <c r="G685" s="21" t="s">
        <v>237</v>
      </c>
      <c r="H685" s="21" t="s">
        <v>238</v>
      </c>
      <c r="I685" s="23">
        <v>-1</v>
      </c>
      <c r="J685" s="23">
        <v>1182</v>
      </c>
      <c r="K685" s="21" t="s">
        <v>2178</v>
      </c>
      <c r="L685" s="21" t="s">
        <v>2178</v>
      </c>
      <c r="M685" s="21">
        <v>44090</v>
      </c>
      <c r="O685" t="s">
        <v>2868</v>
      </c>
    </row>
    <row r="686" spans="1:15">
      <c r="A686" s="21" t="s">
        <v>2560</v>
      </c>
      <c r="B686" s="21" t="s">
        <v>2561</v>
      </c>
      <c r="C686" s="21" t="s">
        <v>314</v>
      </c>
      <c r="D686" s="21" t="s">
        <v>315</v>
      </c>
      <c r="E686" s="21" t="s">
        <v>235</v>
      </c>
      <c r="F686" s="21" t="s">
        <v>2162</v>
      </c>
      <c r="G686" s="21" t="s">
        <v>237</v>
      </c>
      <c r="H686" s="21" t="s">
        <v>238</v>
      </c>
      <c r="I686" s="23">
        <v>-1</v>
      </c>
      <c r="J686" s="23">
        <v>3648</v>
      </c>
      <c r="K686" s="21" t="s">
        <v>2161</v>
      </c>
      <c r="L686" s="21" t="s">
        <v>2161</v>
      </c>
      <c r="M686" s="21">
        <v>44090</v>
      </c>
      <c r="O686" t="s">
        <v>2868</v>
      </c>
    </row>
    <row r="687" spans="1:15">
      <c r="A687" s="21" t="s">
        <v>2560</v>
      </c>
      <c r="B687" s="21" t="s">
        <v>2561</v>
      </c>
      <c r="C687" s="21" t="s">
        <v>372</v>
      </c>
      <c r="D687" s="21" t="s">
        <v>373</v>
      </c>
      <c r="E687" s="21" t="s">
        <v>235</v>
      </c>
      <c r="F687" s="21" t="s">
        <v>2162</v>
      </c>
      <c r="G687" s="21" t="s">
        <v>237</v>
      </c>
      <c r="H687" s="21" t="s">
        <v>238</v>
      </c>
      <c r="I687" s="23">
        <v>-1</v>
      </c>
      <c r="J687" s="23">
        <v>1183</v>
      </c>
      <c r="K687" s="21" t="s">
        <v>2161</v>
      </c>
      <c r="L687" s="21" t="s">
        <v>2161</v>
      </c>
      <c r="M687" s="21">
        <v>44090</v>
      </c>
      <c r="O687" t="s">
        <v>2868</v>
      </c>
    </row>
    <row r="688" spans="1:15">
      <c r="A688" s="21" t="s">
        <v>2562</v>
      </c>
      <c r="B688" s="21" t="s">
        <v>2563</v>
      </c>
      <c r="C688" s="21" t="s">
        <v>360</v>
      </c>
      <c r="D688" s="21" t="s">
        <v>361</v>
      </c>
      <c r="E688" s="21" t="s">
        <v>235</v>
      </c>
      <c r="F688" s="21" t="s">
        <v>2176</v>
      </c>
      <c r="G688" s="21" t="s">
        <v>237</v>
      </c>
      <c r="H688" s="21" t="s">
        <v>238</v>
      </c>
      <c r="I688" s="23">
        <v>-1</v>
      </c>
      <c r="J688" s="23">
        <v>4156</v>
      </c>
      <c r="K688" s="21" t="s">
        <v>2175</v>
      </c>
      <c r="L688" s="21" t="s">
        <v>2175</v>
      </c>
      <c r="M688" s="21">
        <v>44090</v>
      </c>
      <c r="O688" t="s">
        <v>2868</v>
      </c>
    </row>
    <row r="689" spans="1:15">
      <c r="A689" s="21" t="s">
        <v>2562</v>
      </c>
      <c r="B689" s="21" t="s">
        <v>2563</v>
      </c>
      <c r="C689" s="21" t="s">
        <v>342</v>
      </c>
      <c r="D689" s="21" t="s">
        <v>343</v>
      </c>
      <c r="E689" s="21" t="s">
        <v>235</v>
      </c>
      <c r="F689" s="21" t="s">
        <v>2176</v>
      </c>
      <c r="G689" s="21" t="s">
        <v>237</v>
      </c>
      <c r="H689" s="21" t="s">
        <v>238</v>
      </c>
      <c r="I689" s="23">
        <v>-1</v>
      </c>
      <c r="J689" s="23">
        <v>4120</v>
      </c>
      <c r="K689" s="21" t="s">
        <v>2175</v>
      </c>
      <c r="L689" s="21" t="s">
        <v>2175</v>
      </c>
      <c r="M689" s="21">
        <v>44090</v>
      </c>
      <c r="O689" t="s">
        <v>2868</v>
      </c>
    </row>
    <row r="690" spans="1:15">
      <c r="A690" s="21" t="s">
        <v>2564</v>
      </c>
      <c r="B690" s="21" t="s">
        <v>2565</v>
      </c>
      <c r="C690" s="21" t="s">
        <v>270</v>
      </c>
      <c r="D690" s="21" t="s">
        <v>271</v>
      </c>
      <c r="E690" s="21" t="s">
        <v>235</v>
      </c>
      <c r="F690" s="21" t="s">
        <v>2153</v>
      </c>
      <c r="G690" s="21" t="s">
        <v>237</v>
      </c>
      <c r="H690" s="21" t="s">
        <v>238</v>
      </c>
      <c r="I690" s="23">
        <v>-2</v>
      </c>
      <c r="J690" s="23">
        <v>143</v>
      </c>
      <c r="K690" s="21" t="s">
        <v>2152</v>
      </c>
      <c r="L690" s="21" t="s">
        <v>2152</v>
      </c>
      <c r="M690" s="21">
        <v>44090</v>
      </c>
      <c r="O690" t="s">
        <v>2868</v>
      </c>
    </row>
    <row r="691" spans="1:15">
      <c r="A691" s="21" t="s">
        <v>2566</v>
      </c>
      <c r="B691" s="21" t="s">
        <v>2567</v>
      </c>
      <c r="C691" s="21" t="s">
        <v>324</v>
      </c>
      <c r="D691" s="21" t="s">
        <v>325</v>
      </c>
      <c r="E691" s="21" t="s">
        <v>235</v>
      </c>
      <c r="F691" s="21" t="s">
        <v>2151</v>
      </c>
      <c r="G691" s="21" t="s">
        <v>237</v>
      </c>
      <c r="H691" s="21" t="s">
        <v>238</v>
      </c>
      <c r="I691" s="23">
        <v>-3</v>
      </c>
      <c r="J691" s="23">
        <v>117</v>
      </c>
      <c r="K691" s="21" t="s">
        <v>2150</v>
      </c>
      <c r="L691" s="21" t="s">
        <v>2150</v>
      </c>
      <c r="M691" s="21">
        <v>44090</v>
      </c>
      <c r="O691" t="s">
        <v>2868</v>
      </c>
    </row>
    <row r="692" spans="1:15">
      <c r="A692" s="21" t="s">
        <v>2566</v>
      </c>
      <c r="B692" s="21" t="s">
        <v>2567</v>
      </c>
      <c r="C692" s="21" t="s">
        <v>270</v>
      </c>
      <c r="D692" s="21" t="s">
        <v>271</v>
      </c>
      <c r="E692" s="21" t="s">
        <v>235</v>
      </c>
      <c r="F692" s="21" t="s">
        <v>2151</v>
      </c>
      <c r="G692" s="21" t="s">
        <v>237</v>
      </c>
      <c r="H692" s="21" t="s">
        <v>238</v>
      </c>
      <c r="I692" s="23">
        <v>-3</v>
      </c>
      <c r="J692" s="23">
        <v>145</v>
      </c>
      <c r="K692" s="21" t="s">
        <v>2150</v>
      </c>
      <c r="L692" s="21" t="s">
        <v>2150</v>
      </c>
      <c r="M692" s="21">
        <v>44090</v>
      </c>
      <c r="O692" t="s">
        <v>2868</v>
      </c>
    </row>
    <row r="693" spans="1:15">
      <c r="A693" s="21" t="s">
        <v>2568</v>
      </c>
      <c r="B693" s="21" t="s">
        <v>2569</v>
      </c>
      <c r="C693" s="21" t="s">
        <v>248</v>
      </c>
      <c r="D693" s="21" t="s">
        <v>249</v>
      </c>
      <c r="E693" s="21" t="s">
        <v>235</v>
      </c>
      <c r="F693" s="21" t="s">
        <v>2203</v>
      </c>
      <c r="G693" s="21" t="s">
        <v>237</v>
      </c>
      <c r="H693" s="21" t="s">
        <v>238</v>
      </c>
      <c r="I693" s="23">
        <v>-1</v>
      </c>
      <c r="J693" s="23">
        <v>921</v>
      </c>
      <c r="K693" s="21" t="s">
        <v>2202</v>
      </c>
      <c r="L693" s="21" t="s">
        <v>2202</v>
      </c>
      <c r="M693" s="21">
        <v>44090</v>
      </c>
      <c r="O693" t="s">
        <v>2868</v>
      </c>
    </row>
    <row r="694" spans="1:15">
      <c r="A694" s="21" t="s">
        <v>2568</v>
      </c>
      <c r="B694" s="21" t="s">
        <v>2569</v>
      </c>
      <c r="C694" s="21" t="s">
        <v>364</v>
      </c>
      <c r="D694" s="21" t="s">
        <v>365</v>
      </c>
      <c r="E694" s="21" t="s">
        <v>235</v>
      </c>
      <c r="F694" s="21" t="s">
        <v>2203</v>
      </c>
      <c r="G694" s="21" t="s">
        <v>237</v>
      </c>
      <c r="H694" s="21" t="s">
        <v>238</v>
      </c>
      <c r="I694" s="23">
        <v>-1</v>
      </c>
      <c r="J694" s="23">
        <v>874</v>
      </c>
      <c r="K694" s="21" t="s">
        <v>2202</v>
      </c>
      <c r="L694" s="21" t="s">
        <v>2202</v>
      </c>
      <c r="M694" s="21">
        <v>44090</v>
      </c>
      <c r="O694" t="s">
        <v>2868</v>
      </c>
    </row>
    <row r="695" spans="1:15">
      <c r="A695" s="21" t="s">
        <v>2570</v>
      </c>
      <c r="B695" s="21" t="s">
        <v>2571</v>
      </c>
      <c r="C695" s="21" t="s">
        <v>324</v>
      </c>
      <c r="D695" s="21" t="s">
        <v>325</v>
      </c>
      <c r="E695" s="21" t="s">
        <v>235</v>
      </c>
      <c r="F695" s="21" t="s">
        <v>2201</v>
      </c>
      <c r="G695" s="21" t="s">
        <v>237</v>
      </c>
      <c r="H695" s="21" t="s">
        <v>238</v>
      </c>
      <c r="I695" s="23">
        <v>-1</v>
      </c>
      <c r="J695" s="23">
        <v>120</v>
      </c>
      <c r="K695" s="21" t="s">
        <v>2200</v>
      </c>
      <c r="L695" s="21" t="s">
        <v>2200</v>
      </c>
      <c r="M695" s="21">
        <v>44090</v>
      </c>
      <c r="O695" t="s">
        <v>2868</v>
      </c>
    </row>
    <row r="696" spans="1:15">
      <c r="A696" s="21" t="s">
        <v>2570</v>
      </c>
      <c r="B696" s="21" t="s">
        <v>2571</v>
      </c>
      <c r="C696" s="21" t="s">
        <v>392</v>
      </c>
      <c r="D696" s="21" t="s">
        <v>393</v>
      </c>
      <c r="E696" s="21" t="s">
        <v>235</v>
      </c>
      <c r="F696" s="21" t="s">
        <v>2201</v>
      </c>
      <c r="G696" s="21" t="s">
        <v>237</v>
      </c>
      <c r="H696" s="21" t="s">
        <v>238</v>
      </c>
      <c r="I696" s="23">
        <v>-1</v>
      </c>
      <c r="J696" s="23">
        <v>40</v>
      </c>
      <c r="K696" s="21" t="s">
        <v>2200</v>
      </c>
      <c r="L696" s="21" t="s">
        <v>2200</v>
      </c>
      <c r="M696" s="21">
        <v>44090</v>
      </c>
      <c r="O696" t="s">
        <v>2868</v>
      </c>
    </row>
    <row r="697" spans="1:15">
      <c r="A697" s="21" t="s">
        <v>2572</v>
      </c>
      <c r="B697" s="21" t="s">
        <v>2573</v>
      </c>
      <c r="C697" s="21" t="s">
        <v>288</v>
      </c>
      <c r="D697" s="21" t="s">
        <v>289</v>
      </c>
      <c r="E697" s="21" t="s">
        <v>235</v>
      </c>
      <c r="F697" s="21" t="s">
        <v>2195</v>
      </c>
      <c r="G697" s="21" t="s">
        <v>237</v>
      </c>
      <c r="H697" s="21" t="s">
        <v>238</v>
      </c>
      <c r="I697" s="23">
        <v>-4</v>
      </c>
      <c r="J697" s="23">
        <v>267</v>
      </c>
      <c r="K697" s="21" t="s">
        <v>2194</v>
      </c>
      <c r="L697" s="21" t="s">
        <v>2194</v>
      </c>
      <c r="M697" s="21">
        <v>44090</v>
      </c>
      <c r="O697" t="s">
        <v>2868</v>
      </c>
    </row>
    <row r="698" spans="1:15">
      <c r="A698" s="21" t="s">
        <v>2574</v>
      </c>
      <c r="B698" s="21" t="s">
        <v>2575</v>
      </c>
      <c r="C698" s="21" t="s">
        <v>300</v>
      </c>
      <c r="D698" s="21" t="s">
        <v>301</v>
      </c>
      <c r="E698" s="21" t="s">
        <v>235</v>
      </c>
      <c r="F698" s="21" t="s">
        <v>2576</v>
      </c>
      <c r="G698" s="21" t="s">
        <v>237</v>
      </c>
      <c r="H698" s="21" t="s">
        <v>238</v>
      </c>
      <c r="I698" s="23">
        <v>-3</v>
      </c>
      <c r="J698" s="23">
        <v>488</v>
      </c>
      <c r="K698" s="21" t="s">
        <v>2158</v>
      </c>
      <c r="L698" s="21" t="s">
        <v>2158</v>
      </c>
      <c r="M698" s="21">
        <v>44090</v>
      </c>
      <c r="O698" t="s">
        <v>2868</v>
      </c>
    </row>
    <row r="699" spans="1:15">
      <c r="A699" s="21" t="s">
        <v>2577</v>
      </c>
      <c r="B699" s="21" t="s">
        <v>2578</v>
      </c>
      <c r="C699" s="21" t="s">
        <v>294</v>
      </c>
      <c r="D699" s="21" t="s">
        <v>295</v>
      </c>
      <c r="E699" s="21" t="s">
        <v>235</v>
      </c>
      <c r="F699" s="21" t="s">
        <v>2182</v>
      </c>
      <c r="G699" s="21" t="s">
        <v>237</v>
      </c>
      <c r="H699" s="21" t="s">
        <v>238</v>
      </c>
      <c r="I699" s="23">
        <v>-1</v>
      </c>
      <c r="J699" s="23">
        <v>722</v>
      </c>
      <c r="K699" s="21" t="s">
        <v>2181</v>
      </c>
      <c r="L699" s="21" t="s">
        <v>2181</v>
      </c>
      <c r="M699" s="21">
        <v>44090</v>
      </c>
      <c r="O699" t="s">
        <v>2868</v>
      </c>
    </row>
    <row r="700" spans="1:15">
      <c r="A700" s="21" t="s">
        <v>2577</v>
      </c>
      <c r="B700" s="21" t="s">
        <v>2578</v>
      </c>
      <c r="C700" s="21" t="s">
        <v>300</v>
      </c>
      <c r="D700" s="21" t="s">
        <v>301</v>
      </c>
      <c r="E700" s="21" t="s">
        <v>235</v>
      </c>
      <c r="F700" s="21" t="s">
        <v>2182</v>
      </c>
      <c r="G700" s="21" t="s">
        <v>237</v>
      </c>
      <c r="H700" s="21" t="s">
        <v>238</v>
      </c>
      <c r="I700" s="23">
        <v>-1</v>
      </c>
      <c r="J700" s="23">
        <v>491</v>
      </c>
      <c r="K700" s="21" t="s">
        <v>2181</v>
      </c>
      <c r="L700" s="21" t="s">
        <v>2181</v>
      </c>
      <c r="M700" s="21">
        <v>44090</v>
      </c>
      <c r="O700" t="s">
        <v>2868</v>
      </c>
    </row>
    <row r="701" spans="1:15">
      <c r="A701" s="21" t="s">
        <v>2579</v>
      </c>
      <c r="B701" s="21" t="s">
        <v>2580</v>
      </c>
      <c r="C701" s="21" t="s">
        <v>300</v>
      </c>
      <c r="D701" s="21" t="s">
        <v>301</v>
      </c>
      <c r="E701" s="21" t="s">
        <v>235</v>
      </c>
      <c r="F701" s="21" t="s">
        <v>2581</v>
      </c>
      <c r="G701" s="21" t="s">
        <v>237</v>
      </c>
      <c r="H701" s="21" t="s">
        <v>238</v>
      </c>
      <c r="I701" s="23">
        <v>-1</v>
      </c>
      <c r="J701" s="23">
        <v>492</v>
      </c>
      <c r="K701" s="21" t="s">
        <v>2180</v>
      </c>
      <c r="L701" s="21" t="s">
        <v>2180</v>
      </c>
      <c r="M701" s="21">
        <v>44090</v>
      </c>
      <c r="O701" t="s">
        <v>2868</v>
      </c>
    </row>
    <row r="702" spans="1:15">
      <c r="A702" s="21" t="s">
        <v>2579</v>
      </c>
      <c r="B702" s="21" t="s">
        <v>2580</v>
      </c>
      <c r="C702" s="21" t="s">
        <v>274</v>
      </c>
      <c r="D702" s="21" t="s">
        <v>275</v>
      </c>
      <c r="E702" s="21" t="s">
        <v>235</v>
      </c>
      <c r="F702" s="21" t="s">
        <v>2581</v>
      </c>
      <c r="G702" s="21" t="s">
        <v>237</v>
      </c>
      <c r="H702" s="21" t="s">
        <v>238</v>
      </c>
      <c r="I702" s="23">
        <v>-1</v>
      </c>
      <c r="J702" s="23">
        <v>4934</v>
      </c>
      <c r="K702" s="21" t="s">
        <v>2180</v>
      </c>
      <c r="L702" s="21" t="s">
        <v>2180</v>
      </c>
      <c r="M702" s="21">
        <v>44090</v>
      </c>
      <c r="O702" t="s">
        <v>2868</v>
      </c>
    </row>
    <row r="703" spans="1:15">
      <c r="A703" s="21" t="s">
        <v>2579</v>
      </c>
      <c r="B703" s="21" t="s">
        <v>2580</v>
      </c>
      <c r="C703" s="21" t="s">
        <v>268</v>
      </c>
      <c r="D703" s="21" t="s">
        <v>269</v>
      </c>
      <c r="E703" s="21" t="s">
        <v>235</v>
      </c>
      <c r="F703" s="21" t="s">
        <v>2581</v>
      </c>
      <c r="G703" s="21" t="s">
        <v>237</v>
      </c>
      <c r="H703" s="21" t="s">
        <v>238</v>
      </c>
      <c r="I703" s="23">
        <v>-1</v>
      </c>
      <c r="J703" s="23">
        <v>410</v>
      </c>
      <c r="K703" s="21" t="s">
        <v>2180</v>
      </c>
      <c r="L703" s="21" t="s">
        <v>2180</v>
      </c>
      <c r="M703" s="21">
        <v>44090</v>
      </c>
      <c r="O703" t="s">
        <v>2868</v>
      </c>
    </row>
    <row r="704" spans="1:15">
      <c r="A704" s="21" t="s">
        <v>2582</v>
      </c>
      <c r="B704" s="21" t="s">
        <v>2583</v>
      </c>
      <c r="C704" s="21" t="s">
        <v>274</v>
      </c>
      <c r="D704" s="21" t="s">
        <v>275</v>
      </c>
      <c r="E704" s="21" t="s">
        <v>235</v>
      </c>
      <c r="F704" s="21" t="s">
        <v>2199</v>
      </c>
      <c r="G704" s="21" t="s">
        <v>237</v>
      </c>
      <c r="H704" s="21" t="s">
        <v>238</v>
      </c>
      <c r="I704" s="23">
        <v>-1</v>
      </c>
      <c r="J704" s="23">
        <v>4935</v>
      </c>
      <c r="K704" s="21" t="s">
        <v>2198</v>
      </c>
      <c r="L704" s="21" t="s">
        <v>2198</v>
      </c>
      <c r="M704" s="21">
        <v>44090</v>
      </c>
      <c r="O704" t="s">
        <v>2868</v>
      </c>
    </row>
    <row r="705" spans="1:15">
      <c r="A705" s="21" t="s">
        <v>2584</v>
      </c>
      <c r="B705" s="21" t="s">
        <v>2585</v>
      </c>
      <c r="C705" s="21" t="s">
        <v>233</v>
      </c>
      <c r="D705" s="21" t="s">
        <v>234</v>
      </c>
      <c r="E705" s="21" t="s">
        <v>235</v>
      </c>
      <c r="F705" s="21" t="s">
        <v>2188</v>
      </c>
      <c r="G705" s="21" t="s">
        <v>237</v>
      </c>
      <c r="H705" s="21" t="s">
        <v>238</v>
      </c>
      <c r="I705" s="23">
        <v>-1</v>
      </c>
      <c r="J705" s="23">
        <v>81</v>
      </c>
      <c r="K705" s="21" t="s">
        <v>2187</v>
      </c>
      <c r="L705" s="21" t="s">
        <v>2187</v>
      </c>
      <c r="M705" s="21">
        <v>44090</v>
      </c>
      <c r="O705" t="s">
        <v>2868</v>
      </c>
    </row>
    <row r="706" spans="1:15">
      <c r="A706" s="21" t="s">
        <v>2586</v>
      </c>
      <c r="B706" s="21" t="s">
        <v>2587</v>
      </c>
      <c r="C706" s="21" t="s">
        <v>274</v>
      </c>
      <c r="D706" s="21" t="s">
        <v>275</v>
      </c>
      <c r="E706" s="21" t="s">
        <v>235</v>
      </c>
      <c r="F706" s="21" t="s">
        <v>2197</v>
      </c>
      <c r="G706" s="21" t="s">
        <v>237</v>
      </c>
      <c r="H706" s="21" t="s">
        <v>238</v>
      </c>
      <c r="I706" s="23">
        <v>-1</v>
      </c>
      <c r="J706" s="23">
        <v>4936</v>
      </c>
      <c r="K706" s="21" t="s">
        <v>2196</v>
      </c>
      <c r="L706" s="21" t="s">
        <v>2196</v>
      </c>
      <c r="M706" s="21">
        <v>44090</v>
      </c>
      <c r="O706" t="s">
        <v>2868</v>
      </c>
    </row>
    <row r="707" spans="1:15">
      <c r="A707" s="21" t="s">
        <v>2588</v>
      </c>
      <c r="B707" s="21" t="s">
        <v>2589</v>
      </c>
      <c r="C707" s="21" t="s">
        <v>288</v>
      </c>
      <c r="D707" s="21" t="s">
        <v>289</v>
      </c>
      <c r="E707" s="21" t="s">
        <v>235</v>
      </c>
      <c r="F707" s="21" t="s">
        <v>2155</v>
      </c>
      <c r="G707" s="21" t="s">
        <v>237</v>
      </c>
      <c r="H707" s="21" t="s">
        <v>238</v>
      </c>
      <c r="I707" s="23">
        <v>-4</v>
      </c>
      <c r="J707" s="23">
        <v>271</v>
      </c>
      <c r="K707" s="21" t="s">
        <v>2154</v>
      </c>
      <c r="L707" s="21" t="s">
        <v>2154</v>
      </c>
      <c r="M707" s="21">
        <v>44090</v>
      </c>
      <c r="O707" t="s">
        <v>2868</v>
      </c>
    </row>
    <row r="708" spans="1:15">
      <c r="A708" s="21" t="s">
        <v>2590</v>
      </c>
      <c r="B708" s="21" t="s">
        <v>2591</v>
      </c>
      <c r="C708" s="21" t="s">
        <v>254</v>
      </c>
      <c r="D708" s="21" t="s">
        <v>255</v>
      </c>
      <c r="E708" s="21" t="s">
        <v>235</v>
      </c>
      <c r="F708" s="21" t="s">
        <v>2592</v>
      </c>
      <c r="G708" s="21" t="s">
        <v>237</v>
      </c>
      <c r="H708" s="21" t="s">
        <v>238</v>
      </c>
      <c r="I708" s="23">
        <v>-1</v>
      </c>
      <c r="J708" s="23">
        <v>668</v>
      </c>
      <c r="K708" s="21" t="s">
        <v>2189</v>
      </c>
      <c r="L708" s="21" t="s">
        <v>2189</v>
      </c>
      <c r="M708" s="21">
        <v>44090</v>
      </c>
      <c r="O708" t="s">
        <v>2868</v>
      </c>
    </row>
    <row r="709" spans="1:15">
      <c r="A709" s="21" t="s">
        <v>2593</v>
      </c>
      <c r="B709" s="21" t="s">
        <v>2594</v>
      </c>
      <c r="C709" s="21" t="s">
        <v>372</v>
      </c>
      <c r="D709" s="21" t="s">
        <v>373</v>
      </c>
      <c r="E709" s="21" t="s">
        <v>235</v>
      </c>
      <c r="F709" s="21" t="s">
        <v>2174</v>
      </c>
      <c r="G709" s="21" t="s">
        <v>237</v>
      </c>
      <c r="H709" s="21" t="s">
        <v>238</v>
      </c>
      <c r="I709" s="23">
        <v>-1</v>
      </c>
      <c r="J709" s="23">
        <v>1184</v>
      </c>
      <c r="K709" s="21" t="s">
        <v>2173</v>
      </c>
      <c r="L709" s="21" t="s">
        <v>2173</v>
      </c>
      <c r="M709" s="21">
        <v>44090</v>
      </c>
      <c r="O709" t="s">
        <v>2868</v>
      </c>
    </row>
    <row r="710" spans="1:15">
      <c r="A710" s="21" t="s">
        <v>2595</v>
      </c>
      <c r="B710" s="21" t="s">
        <v>2596</v>
      </c>
      <c r="C710" s="21" t="s">
        <v>360</v>
      </c>
      <c r="D710" s="21" t="s">
        <v>361</v>
      </c>
      <c r="E710" s="21" t="s">
        <v>235</v>
      </c>
      <c r="F710" s="21" t="s">
        <v>2191</v>
      </c>
      <c r="G710" s="21" t="s">
        <v>237</v>
      </c>
      <c r="H710" s="21" t="s">
        <v>238</v>
      </c>
      <c r="I710" s="23">
        <v>-1</v>
      </c>
      <c r="J710" s="23">
        <v>4157</v>
      </c>
      <c r="K710" s="21" t="s">
        <v>2190</v>
      </c>
      <c r="L710" s="21" t="s">
        <v>2190</v>
      </c>
      <c r="M710" s="21">
        <v>44090</v>
      </c>
      <c r="O710" t="s">
        <v>2868</v>
      </c>
    </row>
    <row r="711" spans="1:15">
      <c r="A711" s="21" t="s">
        <v>2597</v>
      </c>
      <c r="B711" s="21" t="s">
        <v>2598</v>
      </c>
      <c r="C711" s="21" t="s">
        <v>274</v>
      </c>
      <c r="D711" s="21" t="s">
        <v>275</v>
      </c>
      <c r="E711" s="21" t="s">
        <v>235</v>
      </c>
      <c r="F711" s="21" t="s">
        <v>2184</v>
      </c>
      <c r="G711" s="21" t="s">
        <v>237</v>
      </c>
      <c r="H711" s="21" t="s">
        <v>238</v>
      </c>
      <c r="I711" s="23">
        <v>-1</v>
      </c>
      <c r="J711" s="23">
        <v>4937</v>
      </c>
      <c r="K711" s="21" t="s">
        <v>2183</v>
      </c>
      <c r="L711" s="21" t="s">
        <v>2183</v>
      </c>
      <c r="M711" s="21">
        <v>44090</v>
      </c>
      <c r="O711" t="s">
        <v>2868</v>
      </c>
    </row>
    <row r="712" spans="1:15">
      <c r="A712" s="21" t="s">
        <v>2599</v>
      </c>
      <c r="B712" s="21" t="s">
        <v>2600</v>
      </c>
      <c r="C712" s="21" t="s">
        <v>274</v>
      </c>
      <c r="D712" s="21" t="s">
        <v>275</v>
      </c>
      <c r="E712" s="21" t="s">
        <v>235</v>
      </c>
      <c r="F712" s="21" t="s">
        <v>2186</v>
      </c>
      <c r="G712" s="21" t="s">
        <v>237</v>
      </c>
      <c r="H712" s="21" t="s">
        <v>238</v>
      </c>
      <c r="I712" s="23">
        <v>-1</v>
      </c>
      <c r="J712" s="23">
        <v>4938</v>
      </c>
      <c r="K712" s="21" t="s">
        <v>2185</v>
      </c>
      <c r="L712" s="21" t="s">
        <v>2185</v>
      </c>
      <c r="M712" s="21">
        <v>44090</v>
      </c>
      <c r="O712" t="s">
        <v>2868</v>
      </c>
    </row>
    <row r="713" spans="1:15">
      <c r="A713" s="21" t="s">
        <v>2599</v>
      </c>
      <c r="B713" s="21" t="s">
        <v>2600</v>
      </c>
      <c r="C713" s="21" t="s">
        <v>254</v>
      </c>
      <c r="D713" s="21" t="s">
        <v>255</v>
      </c>
      <c r="E713" s="21" t="s">
        <v>235</v>
      </c>
      <c r="F713" s="21" t="s">
        <v>2186</v>
      </c>
      <c r="G713" s="21" t="s">
        <v>237</v>
      </c>
      <c r="H713" s="21" t="s">
        <v>238</v>
      </c>
      <c r="I713" s="23">
        <v>-1</v>
      </c>
      <c r="J713" s="23">
        <v>669</v>
      </c>
      <c r="K713" s="21" t="s">
        <v>2185</v>
      </c>
      <c r="L713" s="21" t="s">
        <v>2185</v>
      </c>
      <c r="M713" s="21">
        <v>44090</v>
      </c>
      <c r="O713" t="s">
        <v>2868</v>
      </c>
    </row>
    <row r="714" spans="1:15">
      <c r="A714" s="21" t="s">
        <v>2601</v>
      </c>
      <c r="B714" s="21" t="s">
        <v>2602</v>
      </c>
      <c r="C714" s="21" t="s">
        <v>392</v>
      </c>
      <c r="D714" s="21" t="s">
        <v>393</v>
      </c>
      <c r="E714" s="21" t="s">
        <v>235</v>
      </c>
      <c r="F714" s="21" t="s">
        <v>2157</v>
      </c>
      <c r="G714" s="21" t="s">
        <v>237</v>
      </c>
      <c r="H714" s="21" t="s">
        <v>238</v>
      </c>
      <c r="I714" s="23">
        <v>-3</v>
      </c>
      <c r="J714" s="23">
        <v>41</v>
      </c>
      <c r="K714" s="21" t="s">
        <v>2156</v>
      </c>
      <c r="L714" s="21" t="s">
        <v>2156</v>
      </c>
      <c r="M714" s="21">
        <v>44090</v>
      </c>
      <c r="O714" t="s">
        <v>2868</v>
      </c>
    </row>
    <row r="715" spans="1:15">
      <c r="A715" s="21" t="s">
        <v>2603</v>
      </c>
      <c r="B715" s="21" t="s">
        <v>2604</v>
      </c>
      <c r="C715" s="21" t="s">
        <v>242</v>
      </c>
      <c r="D715" s="21" t="s">
        <v>243</v>
      </c>
      <c r="E715" s="21" t="s">
        <v>235</v>
      </c>
      <c r="F715" s="21" t="s">
        <v>2170</v>
      </c>
      <c r="G715" s="21" t="s">
        <v>237</v>
      </c>
      <c r="H715" s="21" t="s">
        <v>238</v>
      </c>
      <c r="I715" s="23">
        <v>-1</v>
      </c>
      <c r="J715" s="23">
        <v>291</v>
      </c>
      <c r="K715" s="21" t="s">
        <v>2169</v>
      </c>
      <c r="L715" s="21" t="s">
        <v>2169</v>
      </c>
      <c r="M715" s="21">
        <v>44090</v>
      </c>
      <c r="O715" t="s">
        <v>2868</v>
      </c>
    </row>
    <row r="716" spans="1:15">
      <c r="A716" s="21" t="s">
        <v>2605</v>
      </c>
      <c r="B716" s="21" t="s">
        <v>2606</v>
      </c>
      <c r="C716" s="21" t="s">
        <v>274</v>
      </c>
      <c r="D716" s="21" t="s">
        <v>275</v>
      </c>
      <c r="E716" s="21" t="s">
        <v>235</v>
      </c>
      <c r="F716" s="21" t="s">
        <v>2607</v>
      </c>
      <c r="G716" s="21" t="s">
        <v>237</v>
      </c>
      <c r="H716" s="21" t="s">
        <v>238</v>
      </c>
      <c r="I716" s="23">
        <v>-1</v>
      </c>
      <c r="J716" s="23">
        <v>4939</v>
      </c>
      <c r="K716" s="21" t="s">
        <v>2177</v>
      </c>
      <c r="L716" s="21" t="s">
        <v>2177</v>
      </c>
      <c r="M716" s="21">
        <v>44090</v>
      </c>
      <c r="O716" t="s">
        <v>2868</v>
      </c>
    </row>
    <row r="717" spans="1:15">
      <c r="A717" s="21" t="s">
        <v>2608</v>
      </c>
      <c r="B717" s="21" t="s">
        <v>2609</v>
      </c>
      <c r="C717" s="21" t="s">
        <v>318</v>
      </c>
      <c r="D717" s="21" t="s">
        <v>319</v>
      </c>
      <c r="E717" s="21" t="s">
        <v>235</v>
      </c>
      <c r="F717" s="21" t="s">
        <v>2172</v>
      </c>
      <c r="G717" s="21" t="s">
        <v>237</v>
      </c>
      <c r="H717" s="21" t="s">
        <v>238</v>
      </c>
      <c r="I717" s="23">
        <v>-1</v>
      </c>
      <c r="J717" s="23">
        <v>512</v>
      </c>
      <c r="K717" s="21" t="s">
        <v>2171</v>
      </c>
      <c r="L717" s="21" t="s">
        <v>2171</v>
      </c>
      <c r="M717" s="21">
        <v>44090</v>
      </c>
      <c r="O717" t="s">
        <v>2868</v>
      </c>
    </row>
    <row r="718" spans="1:15">
      <c r="A718" s="21" t="s">
        <v>2610</v>
      </c>
      <c r="B718" s="21" t="s">
        <v>2611</v>
      </c>
      <c r="C718" s="21" t="s">
        <v>288</v>
      </c>
      <c r="D718" s="21" t="s">
        <v>289</v>
      </c>
      <c r="E718" s="21" t="s">
        <v>235</v>
      </c>
      <c r="F718" s="21" t="s">
        <v>2160</v>
      </c>
      <c r="G718" s="21" t="s">
        <v>237</v>
      </c>
      <c r="H718" s="21" t="s">
        <v>238</v>
      </c>
      <c r="I718" s="23">
        <v>-1</v>
      </c>
      <c r="J718" s="23">
        <v>275</v>
      </c>
      <c r="K718" s="21" t="s">
        <v>2159</v>
      </c>
      <c r="L718" s="21" t="s">
        <v>2159</v>
      </c>
      <c r="M718" s="21">
        <v>44090</v>
      </c>
      <c r="O718" t="s">
        <v>2868</v>
      </c>
    </row>
    <row r="719" spans="1:15">
      <c r="A719" s="21" t="s">
        <v>2610</v>
      </c>
      <c r="B719" s="21" t="s">
        <v>2611</v>
      </c>
      <c r="C719" s="21" t="s">
        <v>342</v>
      </c>
      <c r="D719" s="21" t="s">
        <v>343</v>
      </c>
      <c r="E719" s="21" t="s">
        <v>235</v>
      </c>
      <c r="F719" s="21" t="s">
        <v>2160</v>
      </c>
      <c r="G719" s="21" t="s">
        <v>237</v>
      </c>
      <c r="H719" s="21" t="s">
        <v>238</v>
      </c>
      <c r="I719" s="23">
        <v>-1</v>
      </c>
      <c r="J719" s="23">
        <v>4121</v>
      </c>
      <c r="K719" s="21" t="s">
        <v>2159</v>
      </c>
      <c r="L719" s="21" t="s">
        <v>2159</v>
      </c>
      <c r="M719" s="21">
        <v>44090</v>
      </c>
      <c r="O719" t="s">
        <v>2868</v>
      </c>
    </row>
    <row r="720" spans="1:15">
      <c r="A720" s="21" t="s">
        <v>2612</v>
      </c>
      <c r="B720" s="21" t="s">
        <v>2613</v>
      </c>
      <c r="C720" s="21" t="s">
        <v>248</v>
      </c>
      <c r="D720" s="21" t="s">
        <v>249</v>
      </c>
      <c r="E720" s="21" t="s">
        <v>235</v>
      </c>
      <c r="F720" s="21" t="s">
        <v>2168</v>
      </c>
      <c r="G720" s="21" t="s">
        <v>237</v>
      </c>
      <c r="H720" s="21" t="s">
        <v>238</v>
      </c>
      <c r="I720" s="23">
        <v>-1</v>
      </c>
      <c r="J720" s="23">
        <v>922</v>
      </c>
      <c r="K720" s="21" t="s">
        <v>2167</v>
      </c>
      <c r="L720" s="21" t="s">
        <v>2167</v>
      </c>
      <c r="M720" s="21">
        <v>44090</v>
      </c>
      <c r="O720" t="s">
        <v>2868</v>
      </c>
    </row>
    <row r="721" spans="1:15">
      <c r="A721" s="21" t="s">
        <v>2614</v>
      </c>
      <c r="B721" s="21" t="s">
        <v>2615</v>
      </c>
      <c r="C721" s="21" t="s">
        <v>274</v>
      </c>
      <c r="D721" s="21" t="s">
        <v>275</v>
      </c>
      <c r="E721" s="21" t="s">
        <v>235</v>
      </c>
      <c r="F721" s="21" t="s">
        <v>2616</v>
      </c>
      <c r="G721" s="21" t="s">
        <v>237</v>
      </c>
      <c r="H721" s="21" t="s">
        <v>238</v>
      </c>
      <c r="I721" s="23">
        <v>-1</v>
      </c>
      <c r="J721" s="23">
        <v>4940</v>
      </c>
      <c r="K721" s="21" t="s">
        <v>2149</v>
      </c>
      <c r="L721" s="21" t="s">
        <v>2149</v>
      </c>
      <c r="M721" s="21">
        <v>44090</v>
      </c>
      <c r="O721" t="s">
        <v>2868</v>
      </c>
    </row>
    <row r="722" spans="1:15">
      <c r="A722" s="21" t="s">
        <v>2617</v>
      </c>
      <c r="B722" s="21" t="s">
        <v>2618</v>
      </c>
      <c r="C722" s="21" t="s">
        <v>246</v>
      </c>
      <c r="D722" s="21" t="s">
        <v>247</v>
      </c>
      <c r="E722" s="21" t="s">
        <v>235</v>
      </c>
      <c r="F722" s="21" t="s">
        <v>2619</v>
      </c>
      <c r="G722" s="21" t="s">
        <v>237</v>
      </c>
      <c r="H722" s="21" t="s">
        <v>238</v>
      </c>
      <c r="I722" s="23">
        <v>-1</v>
      </c>
      <c r="J722" s="23">
        <v>331</v>
      </c>
      <c r="K722" s="21" t="s">
        <v>2148</v>
      </c>
      <c r="L722" s="21" t="s">
        <v>2148</v>
      </c>
      <c r="M722" s="21">
        <v>44089</v>
      </c>
      <c r="O722" t="s">
        <v>2868</v>
      </c>
    </row>
    <row r="723" spans="1:15">
      <c r="A723" s="21" t="s">
        <v>2617</v>
      </c>
      <c r="B723" s="21" t="s">
        <v>2618</v>
      </c>
      <c r="C723" s="21" t="s">
        <v>288</v>
      </c>
      <c r="D723" s="21" t="s">
        <v>289</v>
      </c>
      <c r="E723" s="21" t="s">
        <v>235</v>
      </c>
      <c r="F723" s="21" t="s">
        <v>2619</v>
      </c>
      <c r="G723" s="21" t="s">
        <v>237</v>
      </c>
      <c r="H723" s="21" t="s">
        <v>238</v>
      </c>
      <c r="I723" s="23">
        <v>-1</v>
      </c>
      <c r="J723" s="23">
        <v>276</v>
      </c>
      <c r="K723" s="21" t="s">
        <v>2148</v>
      </c>
      <c r="L723" s="21" t="s">
        <v>2148</v>
      </c>
      <c r="M723" s="21">
        <v>44089</v>
      </c>
      <c r="O723" t="s">
        <v>2868</v>
      </c>
    </row>
    <row r="724" spans="1:15">
      <c r="A724" s="21" t="s">
        <v>2617</v>
      </c>
      <c r="B724" s="21" t="s">
        <v>2618</v>
      </c>
      <c r="C724" s="21" t="s">
        <v>290</v>
      </c>
      <c r="D724" s="21" t="s">
        <v>291</v>
      </c>
      <c r="E724" s="21" t="s">
        <v>235</v>
      </c>
      <c r="F724" s="21" t="s">
        <v>2619</v>
      </c>
      <c r="G724" s="21" t="s">
        <v>237</v>
      </c>
      <c r="H724" s="21" t="s">
        <v>238</v>
      </c>
      <c r="I724" s="23">
        <v>-1</v>
      </c>
      <c r="J724" s="23">
        <v>388</v>
      </c>
      <c r="K724" s="21" t="s">
        <v>2148</v>
      </c>
      <c r="L724" s="21" t="s">
        <v>2148</v>
      </c>
      <c r="M724" s="21">
        <v>44089</v>
      </c>
      <c r="O724" t="s">
        <v>2868</v>
      </c>
    </row>
    <row r="725" spans="1:15">
      <c r="A725" s="21" t="s">
        <v>2617</v>
      </c>
      <c r="B725" s="21" t="s">
        <v>2618</v>
      </c>
      <c r="C725" s="21" t="s">
        <v>330</v>
      </c>
      <c r="D725" s="21" t="s">
        <v>331</v>
      </c>
      <c r="E725" s="21" t="s">
        <v>235</v>
      </c>
      <c r="F725" s="21" t="s">
        <v>2619</v>
      </c>
      <c r="G725" s="21" t="s">
        <v>237</v>
      </c>
      <c r="H725" s="21" t="s">
        <v>238</v>
      </c>
      <c r="I725" s="23">
        <v>-1</v>
      </c>
      <c r="J725" s="23">
        <v>584</v>
      </c>
      <c r="K725" s="21" t="s">
        <v>2148</v>
      </c>
      <c r="L725" s="21" t="s">
        <v>2148</v>
      </c>
      <c r="M725" s="21">
        <v>44089</v>
      </c>
      <c r="O725" t="s">
        <v>2868</v>
      </c>
    </row>
    <row r="726" spans="1:15">
      <c r="A726" s="21" t="s">
        <v>2620</v>
      </c>
      <c r="B726" s="21" t="s">
        <v>2621</v>
      </c>
      <c r="C726" s="21" t="s">
        <v>274</v>
      </c>
      <c r="D726" s="21" t="s">
        <v>275</v>
      </c>
      <c r="E726" s="21" t="s">
        <v>235</v>
      </c>
      <c r="F726" s="21" t="s">
        <v>2622</v>
      </c>
      <c r="G726" s="21" t="s">
        <v>237</v>
      </c>
      <c r="H726" s="21" t="s">
        <v>238</v>
      </c>
      <c r="I726" s="23">
        <v>-1</v>
      </c>
      <c r="J726" s="23">
        <v>4941</v>
      </c>
      <c r="K726" s="21" t="s">
        <v>2142</v>
      </c>
      <c r="L726" s="21" t="s">
        <v>2142</v>
      </c>
      <c r="M726" s="21">
        <v>44089</v>
      </c>
      <c r="O726" t="s">
        <v>2868</v>
      </c>
    </row>
    <row r="727" spans="1:15">
      <c r="A727" s="21" t="s">
        <v>2623</v>
      </c>
      <c r="B727" s="21" t="s">
        <v>2624</v>
      </c>
      <c r="C727" s="21" t="s">
        <v>274</v>
      </c>
      <c r="D727" s="21" t="s">
        <v>275</v>
      </c>
      <c r="E727" s="21" t="s">
        <v>235</v>
      </c>
      <c r="F727" s="21" t="s">
        <v>2147</v>
      </c>
      <c r="G727" s="21" t="s">
        <v>237</v>
      </c>
      <c r="H727" s="21" t="s">
        <v>238</v>
      </c>
      <c r="I727" s="23">
        <v>-1</v>
      </c>
      <c r="J727" s="23">
        <v>4942</v>
      </c>
      <c r="K727" s="21" t="s">
        <v>2146</v>
      </c>
      <c r="L727" s="21" t="s">
        <v>2146</v>
      </c>
      <c r="M727" s="21">
        <v>44089</v>
      </c>
      <c r="O727" t="s">
        <v>2868</v>
      </c>
    </row>
    <row r="728" spans="1:15">
      <c r="A728" s="21" t="s">
        <v>2625</v>
      </c>
      <c r="B728" s="21" t="s">
        <v>2626</v>
      </c>
      <c r="C728" s="21" t="s">
        <v>254</v>
      </c>
      <c r="D728" s="21" t="s">
        <v>255</v>
      </c>
      <c r="E728" s="21" t="s">
        <v>235</v>
      </c>
      <c r="F728" s="21" t="s">
        <v>2145</v>
      </c>
      <c r="G728" s="21" t="s">
        <v>237</v>
      </c>
      <c r="H728" s="21" t="s">
        <v>238</v>
      </c>
      <c r="I728" s="23">
        <v>-1</v>
      </c>
      <c r="J728" s="23">
        <v>670</v>
      </c>
      <c r="K728" s="21" t="s">
        <v>2144</v>
      </c>
      <c r="L728" s="21" t="s">
        <v>2144</v>
      </c>
      <c r="M728" s="21">
        <v>44089</v>
      </c>
      <c r="O728" t="s">
        <v>2868</v>
      </c>
    </row>
    <row r="729" spans="1:15">
      <c r="A729" s="21" t="s">
        <v>2627</v>
      </c>
      <c r="B729" s="21" t="s">
        <v>2628</v>
      </c>
      <c r="C729" s="21" t="s">
        <v>274</v>
      </c>
      <c r="D729" s="21" t="s">
        <v>275</v>
      </c>
      <c r="E729" s="21" t="s">
        <v>235</v>
      </c>
      <c r="F729" s="21" t="s">
        <v>2629</v>
      </c>
      <c r="G729" s="21" t="s">
        <v>237</v>
      </c>
      <c r="H729" s="21" t="s">
        <v>238</v>
      </c>
      <c r="I729" s="23">
        <v>-1</v>
      </c>
      <c r="J729" s="23">
        <v>4943</v>
      </c>
      <c r="K729" s="21" t="s">
        <v>2143</v>
      </c>
      <c r="L729" s="21" t="s">
        <v>2143</v>
      </c>
      <c r="M729" s="21">
        <v>44089</v>
      </c>
      <c r="O729" t="s">
        <v>2868</v>
      </c>
    </row>
    <row r="730" spans="1:15">
      <c r="A730" s="21" t="s">
        <v>2630</v>
      </c>
      <c r="B730" s="21" t="s">
        <v>2631</v>
      </c>
      <c r="C730" s="21" t="s">
        <v>242</v>
      </c>
      <c r="D730" s="21" t="s">
        <v>243</v>
      </c>
      <c r="E730" s="21" t="s">
        <v>235</v>
      </c>
      <c r="F730" s="21" t="s">
        <v>2141</v>
      </c>
      <c r="G730" s="21" t="s">
        <v>237</v>
      </c>
      <c r="H730" s="21" t="s">
        <v>238</v>
      </c>
      <c r="I730" s="23">
        <v>-1</v>
      </c>
      <c r="J730" s="23">
        <v>292</v>
      </c>
      <c r="K730" s="21" t="s">
        <v>2140</v>
      </c>
      <c r="L730" s="21" t="s">
        <v>2140</v>
      </c>
      <c r="M730" s="21">
        <v>44089</v>
      </c>
      <c r="O730" t="s">
        <v>2868</v>
      </c>
    </row>
    <row r="731" spans="1:15">
      <c r="A731" s="21" t="s">
        <v>2632</v>
      </c>
      <c r="B731" s="21" t="s">
        <v>2633</v>
      </c>
      <c r="C731" s="21" t="s">
        <v>254</v>
      </c>
      <c r="D731" s="21" t="s">
        <v>255</v>
      </c>
      <c r="E731" s="21" t="s">
        <v>235</v>
      </c>
      <c r="F731" s="21" t="s">
        <v>2137</v>
      </c>
      <c r="G731" s="21" t="s">
        <v>237</v>
      </c>
      <c r="H731" s="21" t="s">
        <v>238</v>
      </c>
      <c r="I731" s="23">
        <v>-1</v>
      </c>
      <c r="J731" s="23">
        <v>671</v>
      </c>
      <c r="K731" s="21" t="s">
        <v>2136</v>
      </c>
      <c r="L731" s="21" t="s">
        <v>2136</v>
      </c>
      <c r="M731" s="21">
        <v>44089</v>
      </c>
      <c r="O731" t="s">
        <v>2868</v>
      </c>
    </row>
    <row r="732" spans="1:15">
      <c r="A732" s="21" t="s">
        <v>2634</v>
      </c>
      <c r="B732" s="21" t="s">
        <v>2635</v>
      </c>
      <c r="C732" s="21" t="s">
        <v>248</v>
      </c>
      <c r="D732" s="21" t="s">
        <v>249</v>
      </c>
      <c r="E732" s="21" t="s">
        <v>235</v>
      </c>
      <c r="F732" s="21" t="s">
        <v>2139</v>
      </c>
      <c r="G732" s="21" t="s">
        <v>237</v>
      </c>
      <c r="H732" s="21" t="s">
        <v>238</v>
      </c>
      <c r="I732" s="23">
        <v>-1</v>
      </c>
      <c r="J732" s="23">
        <v>923</v>
      </c>
      <c r="K732" s="21" t="s">
        <v>2138</v>
      </c>
      <c r="L732" s="21" t="s">
        <v>2138</v>
      </c>
      <c r="M732" s="21">
        <v>44089</v>
      </c>
      <c r="O732" t="s">
        <v>2868</v>
      </c>
    </row>
    <row r="733" spans="1:15">
      <c r="A733" s="21" t="s">
        <v>2636</v>
      </c>
      <c r="B733" s="21" t="s">
        <v>2637</v>
      </c>
      <c r="C733" s="21" t="s">
        <v>274</v>
      </c>
      <c r="D733" s="21" t="s">
        <v>275</v>
      </c>
      <c r="E733" s="21" t="s">
        <v>235</v>
      </c>
      <c r="F733" s="21" t="s">
        <v>2130</v>
      </c>
      <c r="G733" s="21" t="s">
        <v>237</v>
      </c>
      <c r="H733" s="21" t="s">
        <v>238</v>
      </c>
      <c r="I733" s="23">
        <v>-1</v>
      </c>
      <c r="J733" s="23">
        <v>4944</v>
      </c>
      <c r="K733" s="21" t="s">
        <v>2129</v>
      </c>
      <c r="L733" s="21" t="s">
        <v>2129</v>
      </c>
      <c r="M733" s="21">
        <v>44089</v>
      </c>
      <c r="O733" t="s">
        <v>2868</v>
      </c>
    </row>
    <row r="734" spans="1:15">
      <c r="A734" s="21" t="s">
        <v>2638</v>
      </c>
      <c r="B734" s="21" t="s">
        <v>2639</v>
      </c>
      <c r="C734" s="21" t="s">
        <v>274</v>
      </c>
      <c r="D734" s="21" t="s">
        <v>275</v>
      </c>
      <c r="E734" s="21" t="s">
        <v>235</v>
      </c>
      <c r="F734" s="21" t="s">
        <v>2640</v>
      </c>
      <c r="G734" s="21" t="s">
        <v>237</v>
      </c>
      <c r="H734" s="21" t="s">
        <v>238</v>
      </c>
      <c r="I734" s="23">
        <v>-1</v>
      </c>
      <c r="J734" s="23">
        <v>4945</v>
      </c>
      <c r="K734" s="21" t="s">
        <v>2135</v>
      </c>
      <c r="L734" s="21" t="s">
        <v>2135</v>
      </c>
      <c r="M734" s="21">
        <v>44089</v>
      </c>
      <c r="O734" t="s">
        <v>2868</v>
      </c>
    </row>
    <row r="735" spans="1:15">
      <c r="A735" s="21" t="s">
        <v>2641</v>
      </c>
      <c r="B735" s="21" t="s">
        <v>2642</v>
      </c>
      <c r="C735" s="21" t="s">
        <v>274</v>
      </c>
      <c r="D735" s="21" t="s">
        <v>275</v>
      </c>
      <c r="E735" s="21" t="s">
        <v>235</v>
      </c>
      <c r="F735" s="21" t="s">
        <v>2134</v>
      </c>
      <c r="G735" s="21" t="s">
        <v>237</v>
      </c>
      <c r="H735" s="21" t="s">
        <v>238</v>
      </c>
      <c r="I735" s="23">
        <v>-1</v>
      </c>
      <c r="J735" s="23">
        <v>4946</v>
      </c>
      <c r="K735" s="21" t="s">
        <v>2133</v>
      </c>
      <c r="L735" s="21" t="s">
        <v>2133</v>
      </c>
      <c r="M735" s="21">
        <v>44089</v>
      </c>
      <c r="O735" t="s">
        <v>2868</v>
      </c>
    </row>
    <row r="736" spans="1:15">
      <c r="A736" s="21" t="s">
        <v>2643</v>
      </c>
      <c r="B736" s="21" t="s">
        <v>2644</v>
      </c>
      <c r="C736" s="21" t="s">
        <v>274</v>
      </c>
      <c r="D736" s="21" t="s">
        <v>275</v>
      </c>
      <c r="E736" s="21" t="s">
        <v>235</v>
      </c>
      <c r="F736" s="21" t="s">
        <v>2132</v>
      </c>
      <c r="G736" s="21" t="s">
        <v>237</v>
      </c>
      <c r="H736" s="21" t="s">
        <v>238</v>
      </c>
      <c r="I736" s="23">
        <v>-1</v>
      </c>
      <c r="J736" s="23">
        <v>4947</v>
      </c>
      <c r="K736" s="21" t="s">
        <v>2131</v>
      </c>
      <c r="L736" s="21" t="s">
        <v>2131</v>
      </c>
      <c r="M736" s="21">
        <v>44089</v>
      </c>
      <c r="O736" t="s">
        <v>2868</v>
      </c>
    </row>
    <row r="737" spans="1:15">
      <c r="A737" s="21" t="s">
        <v>2645</v>
      </c>
      <c r="B737" s="21" t="s">
        <v>2646</v>
      </c>
      <c r="C737" s="21" t="s">
        <v>242</v>
      </c>
      <c r="D737" s="21" t="s">
        <v>243</v>
      </c>
      <c r="E737" s="21" t="s">
        <v>235</v>
      </c>
      <c r="F737" s="21" t="s">
        <v>2128</v>
      </c>
      <c r="G737" s="21" t="s">
        <v>237</v>
      </c>
      <c r="H737" s="21" t="s">
        <v>238</v>
      </c>
      <c r="I737" s="23">
        <v>-1</v>
      </c>
      <c r="J737" s="23">
        <v>293</v>
      </c>
      <c r="K737" s="21" t="s">
        <v>2127</v>
      </c>
      <c r="L737" s="21" t="s">
        <v>2127</v>
      </c>
      <c r="M737" s="21">
        <v>44088</v>
      </c>
      <c r="O737" t="s">
        <v>2868</v>
      </c>
    </row>
    <row r="738" spans="1:15">
      <c r="A738" s="21" t="s">
        <v>2647</v>
      </c>
      <c r="B738" s="21" t="s">
        <v>2648</v>
      </c>
      <c r="C738" s="21" t="s">
        <v>372</v>
      </c>
      <c r="D738" s="21" t="s">
        <v>373</v>
      </c>
      <c r="E738" s="21" t="s">
        <v>235</v>
      </c>
      <c r="F738" s="21" t="s">
        <v>2649</v>
      </c>
      <c r="G738" s="21" t="s">
        <v>237</v>
      </c>
      <c r="H738" s="21" t="s">
        <v>238</v>
      </c>
      <c r="I738" s="23">
        <v>-1</v>
      </c>
      <c r="J738" s="23">
        <v>1185</v>
      </c>
      <c r="K738" s="21" t="s">
        <v>2125</v>
      </c>
      <c r="L738" s="21" t="s">
        <v>2125</v>
      </c>
      <c r="M738" s="21">
        <v>44088</v>
      </c>
      <c r="O738" t="s">
        <v>2868</v>
      </c>
    </row>
    <row r="739" spans="1:15">
      <c r="A739" s="21" t="s">
        <v>2650</v>
      </c>
      <c r="B739" s="21" t="s">
        <v>2651</v>
      </c>
      <c r="C739" s="21" t="s">
        <v>274</v>
      </c>
      <c r="D739" s="21" t="s">
        <v>275</v>
      </c>
      <c r="E739" s="21" t="s">
        <v>235</v>
      </c>
      <c r="F739" s="21" t="s">
        <v>2652</v>
      </c>
      <c r="G739" s="21" t="s">
        <v>237</v>
      </c>
      <c r="H739" s="21" t="s">
        <v>238</v>
      </c>
      <c r="I739" s="23">
        <v>-1</v>
      </c>
      <c r="J739" s="23">
        <v>4948</v>
      </c>
      <c r="K739" s="21" t="s">
        <v>2126</v>
      </c>
      <c r="L739" s="21" t="s">
        <v>2126</v>
      </c>
      <c r="M739" s="21">
        <v>44088</v>
      </c>
      <c r="O739" t="s">
        <v>2868</v>
      </c>
    </row>
    <row r="740" spans="1:15">
      <c r="A740" s="21" t="s">
        <v>2653</v>
      </c>
      <c r="B740" s="21" t="s">
        <v>2654</v>
      </c>
      <c r="C740" s="21" t="s">
        <v>274</v>
      </c>
      <c r="D740" s="21" t="s">
        <v>275</v>
      </c>
      <c r="E740" s="21" t="s">
        <v>235</v>
      </c>
      <c r="F740" s="21" t="s">
        <v>2123</v>
      </c>
      <c r="G740" s="21" t="s">
        <v>237</v>
      </c>
      <c r="H740" s="21" t="s">
        <v>238</v>
      </c>
      <c r="I740" s="23">
        <v>-1</v>
      </c>
      <c r="J740" s="23">
        <v>4949</v>
      </c>
      <c r="K740" s="21" t="s">
        <v>2122</v>
      </c>
      <c r="L740" s="21" t="s">
        <v>2122</v>
      </c>
      <c r="M740" s="21">
        <v>44088</v>
      </c>
      <c r="O740" t="s">
        <v>2868</v>
      </c>
    </row>
    <row r="741" spans="1:15">
      <c r="A741" s="21" t="s">
        <v>2655</v>
      </c>
      <c r="B741" s="21" t="s">
        <v>2656</v>
      </c>
      <c r="C741" s="21" t="s">
        <v>242</v>
      </c>
      <c r="D741" s="21" t="s">
        <v>243</v>
      </c>
      <c r="E741" s="21" t="s">
        <v>235</v>
      </c>
      <c r="F741" s="21" t="s">
        <v>2657</v>
      </c>
      <c r="G741" s="21" t="s">
        <v>237</v>
      </c>
      <c r="H741" s="21" t="s">
        <v>238</v>
      </c>
      <c r="I741" s="23">
        <v>-1</v>
      </c>
      <c r="J741" s="23">
        <v>294</v>
      </c>
      <c r="K741" s="21" t="s">
        <v>2124</v>
      </c>
      <c r="L741" s="21" t="s">
        <v>2124</v>
      </c>
      <c r="M741" s="21">
        <v>44088</v>
      </c>
      <c r="O741" t="s">
        <v>2868</v>
      </c>
    </row>
    <row r="742" spans="1:15">
      <c r="A742" s="21" t="s">
        <v>2658</v>
      </c>
      <c r="B742" s="21" t="s">
        <v>2659</v>
      </c>
      <c r="C742" s="21" t="s">
        <v>274</v>
      </c>
      <c r="D742" s="21" t="s">
        <v>275</v>
      </c>
      <c r="E742" s="21" t="s">
        <v>235</v>
      </c>
      <c r="F742" s="21" t="s">
        <v>2121</v>
      </c>
      <c r="G742" s="21" t="s">
        <v>237</v>
      </c>
      <c r="H742" s="21" t="s">
        <v>238</v>
      </c>
      <c r="I742" s="23">
        <v>-1</v>
      </c>
      <c r="J742" s="23">
        <v>4950</v>
      </c>
      <c r="K742" s="21" t="s">
        <v>2120</v>
      </c>
      <c r="L742" s="21" t="s">
        <v>2120</v>
      </c>
      <c r="M742" s="21">
        <v>44088</v>
      </c>
      <c r="O742" t="s">
        <v>2868</v>
      </c>
    </row>
    <row r="743" spans="1:15">
      <c r="A743" s="21" t="s">
        <v>2660</v>
      </c>
      <c r="B743" s="21" t="s">
        <v>2661</v>
      </c>
      <c r="C743" s="21" t="s">
        <v>254</v>
      </c>
      <c r="D743" s="21" t="s">
        <v>255</v>
      </c>
      <c r="E743" s="21" t="s">
        <v>235</v>
      </c>
      <c r="F743" s="21" t="s">
        <v>2662</v>
      </c>
      <c r="G743" s="21" t="s">
        <v>237</v>
      </c>
      <c r="H743" s="21" t="s">
        <v>238</v>
      </c>
      <c r="I743" s="23">
        <v>-1</v>
      </c>
      <c r="J743" s="23">
        <v>672</v>
      </c>
      <c r="K743" s="21" t="s">
        <v>2119</v>
      </c>
      <c r="L743" s="21" t="s">
        <v>2119</v>
      </c>
      <c r="M743" s="21">
        <v>44088</v>
      </c>
      <c r="O743" t="s">
        <v>2868</v>
      </c>
    </row>
    <row r="744" spans="1:15">
      <c r="A744" s="21" t="s">
        <v>2663</v>
      </c>
      <c r="B744" s="21" t="s">
        <v>2664</v>
      </c>
      <c r="C744" s="21" t="s">
        <v>274</v>
      </c>
      <c r="D744" s="21" t="s">
        <v>275</v>
      </c>
      <c r="E744" s="21" t="s">
        <v>235</v>
      </c>
      <c r="F744" s="21" t="s">
        <v>2665</v>
      </c>
      <c r="G744" s="21" t="s">
        <v>237</v>
      </c>
      <c r="H744" s="21" t="s">
        <v>238</v>
      </c>
      <c r="I744" s="23">
        <v>-1</v>
      </c>
      <c r="J744" s="23">
        <v>4951</v>
      </c>
      <c r="K744" s="21" t="s">
        <v>2028</v>
      </c>
      <c r="L744" s="21" t="s">
        <v>2028</v>
      </c>
      <c r="M744" s="21">
        <v>44088</v>
      </c>
      <c r="O744" t="s">
        <v>2868</v>
      </c>
    </row>
    <row r="745" spans="1:15">
      <c r="A745" s="21" t="s">
        <v>2666</v>
      </c>
      <c r="B745" s="21" t="s">
        <v>2667</v>
      </c>
      <c r="C745" s="21" t="s">
        <v>274</v>
      </c>
      <c r="D745" s="21" t="s">
        <v>275</v>
      </c>
      <c r="E745" s="21" t="s">
        <v>235</v>
      </c>
      <c r="F745" s="21" t="s">
        <v>2116</v>
      </c>
      <c r="G745" s="21" t="s">
        <v>237</v>
      </c>
      <c r="H745" s="21" t="s">
        <v>238</v>
      </c>
      <c r="I745" s="23">
        <v>-1</v>
      </c>
      <c r="J745" s="23">
        <v>4952</v>
      </c>
      <c r="K745" s="21" t="s">
        <v>2115</v>
      </c>
      <c r="L745" s="21" t="s">
        <v>2115</v>
      </c>
      <c r="M745" s="21">
        <v>44088</v>
      </c>
      <c r="O745" t="s">
        <v>2868</v>
      </c>
    </row>
    <row r="746" spans="1:15">
      <c r="A746" s="21" t="s">
        <v>2668</v>
      </c>
      <c r="B746" s="21" t="s">
        <v>2669</v>
      </c>
      <c r="C746" s="21" t="s">
        <v>288</v>
      </c>
      <c r="D746" s="21" t="s">
        <v>289</v>
      </c>
      <c r="E746" s="21" t="s">
        <v>235</v>
      </c>
      <c r="F746" s="21" t="s">
        <v>2670</v>
      </c>
      <c r="G746" s="21" t="s">
        <v>237</v>
      </c>
      <c r="H746" s="21" t="s">
        <v>238</v>
      </c>
      <c r="I746" s="23">
        <v>-2</v>
      </c>
      <c r="J746" s="23">
        <v>277</v>
      </c>
      <c r="K746" s="21" t="s">
        <v>2029</v>
      </c>
      <c r="L746" s="21" t="s">
        <v>2029</v>
      </c>
      <c r="M746" s="21">
        <v>44088</v>
      </c>
      <c r="O746" t="s">
        <v>2868</v>
      </c>
    </row>
    <row r="747" spans="1:15">
      <c r="A747" s="21" t="s">
        <v>2671</v>
      </c>
      <c r="B747" s="21" t="s">
        <v>2672</v>
      </c>
      <c r="C747" s="21" t="s">
        <v>274</v>
      </c>
      <c r="D747" s="21" t="s">
        <v>275</v>
      </c>
      <c r="E747" s="21" t="s">
        <v>235</v>
      </c>
      <c r="F747" s="21" t="s">
        <v>2118</v>
      </c>
      <c r="G747" s="21" t="s">
        <v>237</v>
      </c>
      <c r="H747" s="21" t="s">
        <v>238</v>
      </c>
      <c r="I747" s="23">
        <v>-1</v>
      </c>
      <c r="J747" s="23">
        <v>4953</v>
      </c>
      <c r="K747" s="21" t="s">
        <v>2117</v>
      </c>
      <c r="L747" s="21" t="s">
        <v>2117</v>
      </c>
      <c r="M747" s="21">
        <v>44088</v>
      </c>
      <c r="O747" t="s">
        <v>2868</v>
      </c>
    </row>
    <row r="748" spans="1:15">
      <c r="A748" s="21" t="s">
        <v>2673</v>
      </c>
      <c r="B748" s="21" t="s">
        <v>2674</v>
      </c>
      <c r="C748" s="21" t="s">
        <v>254</v>
      </c>
      <c r="D748" s="21" t="s">
        <v>255</v>
      </c>
      <c r="E748" s="21" t="s">
        <v>235</v>
      </c>
      <c r="F748" s="21" t="s">
        <v>2675</v>
      </c>
      <c r="G748" s="21" t="s">
        <v>237</v>
      </c>
      <c r="H748" s="21" t="s">
        <v>238</v>
      </c>
      <c r="I748" s="23">
        <v>-1</v>
      </c>
      <c r="J748" s="23">
        <v>673</v>
      </c>
      <c r="K748" s="21" t="s">
        <v>2114</v>
      </c>
      <c r="L748" s="21" t="s">
        <v>2114</v>
      </c>
      <c r="M748" s="21">
        <v>44088</v>
      </c>
      <c r="O748" t="s">
        <v>2868</v>
      </c>
    </row>
    <row r="749" spans="1:15">
      <c r="A749" s="21" t="s">
        <v>2676</v>
      </c>
      <c r="B749" s="21" t="s">
        <v>2677</v>
      </c>
      <c r="C749" s="21" t="s">
        <v>254</v>
      </c>
      <c r="D749" s="21" t="s">
        <v>255</v>
      </c>
      <c r="E749" s="21" t="s">
        <v>235</v>
      </c>
      <c r="F749" s="21" t="s">
        <v>2113</v>
      </c>
      <c r="G749" s="21" t="s">
        <v>237</v>
      </c>
      <c r="H749" s="21" t="s">
        <v>238</v>
      </c>
      <c r="I749" s="23">
        <v>-1</v>
      </c>
      <c r="J749" s="23">
        <v>674</v>
      </c>
      <c r="K749" s="21" t="s">
        <v>2112</v>
      </c>
      <c r="L749" s="21" t="s">
        <v>2112</v>
      </c>
      <c r="M749" s="21">
        <v>44088</v>
      </c>
      <c r="O749" t="s">
        <v>2868</v>
      </c>
    </row>
    <row r="750" spans="1:15">
      <c r="A750" s="21" t="s">
        <v>2678</v>
      </c>
      <c r="B750" s="21" t="s">
        <v>2679</v>
      </c>
      <c r="C750" s="21" t="s">
        <v>242</v>
      </c>
      <c r="D750" s="21" t="s">
        <v>243</v>
      </c>
      <c r="E750" s="21" t="s">
        <v>235</v>
      </c>
      <c r="F750" s="21" t="s">
        <v>2031</v>
      </c>
      <c r="G750" s="21" t="s">
        <v>237</v>
      </c>
      <c r="H750" s="21" t="s">
        <v>238</v>
      </c>
      <c r="I750" s="23">
        <v>-1</v>
      </c>
      <c r="J750" s="23">
        <v>295</v>
      </c>
      <c r="K750" s="21" t="s">
        <v>2030</v>
      </c>
      <c r="L750" s="21" t="s">
        <v>2030</v>
      </c>
      <c r="M750" s="21">
        <v>44088</v>
      </c>
      <c r="O750" t="s">
        <v>2868</v>
      </c>
    </row>
    <row r="751" spans="1:15">
      <c r="A751" s="21" t="s">
        <v>2678</v>
      </c>
      <c r="B751" s="21" t="s">
        <v>2679</v>
      </c>
      <c r="C751" s="21" t="s">
        <v>314</v>
      </c>
      <c r="D751" s="21" t="s">
        <v>315</v>
      </c>
      <c r="E751" s="21" t="s">
        <v>235</v>
      </c>
      <c r="F751" s="21" t="s">
        <v>2031</v>
      </c>
      <c r="G751" s="21" t="s">
        <v>237</v>
      </c>
      <c r="H751" s="21" t="s">
        <v>238</v>
      </c>
      <c r="I751" s="23">
        <v>-1</v>
      </c>
      <c r="J751" s="23">
        <v>3649</v>
      </c>
      <c r="K751" s="21" t="s">
        <v>2030</v>
      </c>
      <c r="L751" s="21" t="s">
        <v>2030</v>
      </c>
      <c r="M751" s="21">
        <v>44088</v>
      </c>
      <c r="O751" t="s">
        <v>2868</v>
      </c>
    </row>
    <row r="752" spans="1:15">
      <c r="A752" s="90" t="s">
        <v>2678</v>
      </c>
      <c r="B752" s="90" t="s">
        <v>2679</v>
      </c>
      <c r="C752" s="90" t="s">
        <v>388</v>
      </c>
      <c r="D752" s="90" t="s">
        <v>389</v>
      </c>
      <c r="E752" s="90" t="s">
        <v>235</v>
      </c>
      <c r="F752" s="90" t="s">
        <v>2680</v>
      </c>
      <c r="G752" s="90" t="s">
        <v>237</v>
      </c>
      <c r="H752" s="90" t="s">
        <v>238</v>
      </c>
      <c r="I752" s="91">
        <v>-1</v>
      </c>
      <c r="J752" s="91">
        <v>293</v>
      </c>
      <c r="K752" s="90" t="s">
        <v>2030</v>
      </c>
      <c r="L752" s="90" t="s">
        <v>2030</v>
      </c>
      <c r="M752" s="90">
        <v>44088</v>
      </c>
      <c r="O752" t="s">
        <v>2868</v>
      </c>
    </row>
    <row r="753" spans="1:15">
      <c r="A753" s="21" t="s">
        <v>2869</v>
      </c>
      <c r="B753" s="21"/>
      <c r="C753" s="21" t="s">
        <v>274</v>
      </c>
      <c r="D753" s="21" t="s">
        <v>275</v>
      </c>
      <c r="E753" s="21" t="s">
        <v>2870</v>
      </c>
      <c r="F753" s="21" t="s">
        <v>2871</v>
      </c>
      <c r="G753" s="21" t="s">
        <v>2872</v>
      </c>
      <c r="H753" s="21" t="s">
        <v>238</v>
      </c>
      <c r="I753" s="23">
        <v>1</v>
      </c>
      <c r="J753" s="23">
        <v>1</v>
      </c>
      <c r="K753" s="21" t="s">
        <v>2873</v>
      </c>
      <c r="L753" s="21" t="s">
        <v>2323</v>
      </c>
      <c r="M753" s="21">
        <v>44100</v>
      </c>
      <c r="O753" t="s">
        <v>2868</v>
      </c>
    </row>
    <row r="754" spans="1:15">
      <c r="A754" s="21" t="s">
        <v>2874</v>
      </c>
      <c r="B754" s="21" t="s">
        <v>2875</v>
      </c>
      <c r="C754" s="21" t="s">
        <v>233</v>
      </c>
      <c r="D754" s="21" t="s">
        <v>234</v>
      </c>
      <c r="E754" s="21" t="s">
        <v>235</v>
      </c>
      <c r="F754" s="21" t="s">
        <v>2865</v>
      </c>
      <c r="G754" s="21" t="s">
        <v>237</v>
      </c>
      <c r="H754" s="21" t="s">
        <v>238</v>
      </c>
      <c r="I754" s="23">
        <v>-1</v>
      </c>
      <c r="J754" s="23">
        <v>69</v>
      </c>
      <c r="K754" s="21" t="s">
        <v>2864</v>
      </c>
      <c r="L754" s="21" t="s">
        <v>2864</v>
      </c>
      <c r="M754" s="21">
        <v>44100</v>
      </c>
      <c r="O754" t="s">
        <v>2868</v>
      </c>
    </row>
    <row r="755" spans="1:15">
      <c r="A755" s="21" t="s">
        <v>2874</v>
      </c>
      <c r="B755" s="21" t="s">
        <v>2875</v>
      </c>
      <c r="C755" s="21" t="s">
        <v>342</v>
      </c>
      <c r="D755" s="21" t="s">
        <v>343</v>
      </c>
      <c r="E755" s="21" t="s">
        <v>235</v>
      </c>
      <c r="F755" s="21" t="s">
        <v>2865</v>
      </c>
      <c r="G755" s="21" t="s">
        <v>237</v>
      </c>
      <c r="H755" s="21" t="s">
        <v>238</v>
      </c>
      <c r="I755" s="23">
        <v>-1</v>
      </c>
      <c r="J755" s="23">
        <v>4109</v>
      </c>
      <c r="K755" s="21" t="s">
        <v>2864</v>
      </c>
      <c r="L755" s="21" t="s">
        <v>2864</v>
      </c>
      <c r="M755" s="21">
        <v>44100</v>
      </c>
      <c r="O755" t="s">
        <v>2868</v>
      </c>
    </row>
    <row r="756" spans="1:15">
      <c r="A756" s="21" t="s">
        <v>2874</v>
      </c>
      <c r="B756" s="21" t="s">
        <v>2875</v>
      </c>
      <c r="C756" s="21" t="s">
        <v>372</v>
      </c>
      <c r="D756" s="21" t="s">
        <v>373</v>
      </c>
      <c r="E756" s="21" t="s">
        <v>235</v>
      </c>
      <c r="F756" s="21" t="s">
        <v>2865</v>
      </c>
      <c r="G756" s="21" t="s">
        <v>237</v>
      </c>
      <c r="H756" s="21" t="s">
        <v>238</v>
      </c>
      <c r="I756" s="23">
        <v>-1</v>
      </c>
      <c r="J756" s="23">
        <v>1176</v>
      </c>
      <c r="K756" s="21" t="s">
        <v>2864</v>
      </c>
      <c r="L756" s="21" t="s">
        <v>2864</v>
      </c>
      <c r="M756" s="21">
        <v>44100</v>
      </c>
      <c r="O756" t="s">
        <v>2868</v>
      </c>
    </row>
    <row r="757" spans="1:15">
      <c r="A757" s="21" t="s">
        <v>2876</v>
      </c>
      <c r="B757" s="21" t="s">
        <v>2877</v>
      </c>
      <c r="C757" s="21" t="s">
        <v>372</v>
      </c>
      <c r="D757" s="21" t="s">
        <v>373</v>
      </c>
      <c r="E757" s="21" t="s">
        <v>235</v>
      </c>
      <c r="F757" s="21" t="s">
        <v>2863</v>
      </c>
      <c r="G757" s="21" t="s">
        <v>237</v>
      </c>
      <c r="H757" s="21" t="s">
        <v>238</v>
      </c>
      <c r="I757" s="23">
        <v>-1</v>
      </c>
      <c r="J757" s="23">
        <v>1177</v>
      </c>
      <c r="K757" s="21" t="s">
        <v>2862</v>
      </c>
      <c r="L757" s="21" t="s">
        <v>2862</v>
      </c>
      <c r="M757" s="21">
        <v>44100</v>
      </c>
      <c r="O757" t="s">
        <v>2868</v>
      </c>
    </row>
    <row r="758" spans="1:15">
      <c r="A758" s="21" t="s">
        <v>2878</v>
      </c>
      <c r="B758" s="21" t="s">
        <v>2879</v>
      </c>
      <c r="C758" s="21" t="s">
        <v>294</v>
      </c>
      <c r="D758" s="21" t="s">
        <v>295</v>
      </c>
      <c r="E758" s="21" t="s">
        <v>235</v>
      </c>
      <c r="F758" s="21" t="s">
        <v>2851</v>
      </c>
      <c r="G758" s="21" t="s">
        <v>237</v>
      </c>
      <c r="H758" s="21" t="s">
        <v>238</v>
      </c>
      <c r="I758" s="23">
        <v>-1</v>
      </c>
      <c r="J758" s="23">
        <v>719</v>
      </c>
      <c r="K758" s="21" t="s">
        <v>2850</v>
      </c>
      <c r="L758" s="21" t="s">
        <v>2850</v>
      </c>
      <c r="M758" s="21">
        <v>44100</v>
      </c>
      <c r="O758" t="s">
        <v>2868</v>
      </c>
    </row>
    <row r="759" spans="1:15">
      <c r="A759" s="21" t="s">
        <v>2878</v>
      </c>
      <c r="B759" s="21" t="s">
        <v>2879</v>
      </c>
      <c r="C759" s="21" t="s">
        <v>392</v>
      </c>
      <c r="D759" s="21" t="s">
        <v>393</v>
      </c>
      <c r="E759" s="21" t="s">
        <v>235</v>
      </c>
      <c r="F759" s="21" t="s">
        <v>2851</v>
      </c>
      <c r="G759" s="21" t="s">
        <v>237</v>
      </c>
      <c r="H759" s="21" t="s">
        <v>238</v>
      </c>
      <c r="I759" s="23">
        <v>-1</v>
      </c>
      <c r="J759" s="23">
        <v>35</v>
      </c>
      <c r="K759" s="21" t="s">
        <v>2850</v>
      </c>
      <c r="L759" s="21" t="s">
        <v>2850</v>
      </c>
      <c r="M759" s="21">
        <v>44100</v>
      </c>
      <c r="O759" t="s">
        <v>2868</v>
      </c>
    </row>
    <row r="760" spans="1:15">
      <c r="A760" s="21" t="s">
        <v>2878</v>
      </c>
      <c r="B760" s="21" t="s">
        <v>2879</v>
      </c>
      <c r="C760" s="21" t="s">
        <v>268</v>
      </c>
      <c r="D760" s="21" t="s">
        <v>269</v>
      </c>
      <c r="E760" s="21" t="s">
        <v>235</v>
      </c>
      <c r="F760" s="21" t="s">
        <v>2851</v>
      </c>
      <c r="G760" s="21" t="s">
        <v>237</v>
      </c>
      <c r="H760" s="21" t="s">
        <v>238</v>
      </c>
      <c r="I760" s="23">
        <v>-1</v>
      </c>
      <c r="J760" s="23">
        <v>402</v>
      </c>
      <c r="K760" s="21" t="s">
        <v>2850</v>
      </c>
      <c r="L760" s="21" t="s">
        <v>2850</v>
      </c>
      <c r="M760" s="21">
        <v>44100</v>
      </c>
      <c r="O760" t="s">
        <v>2868</v>
      </c>
    </row>
    <row r="761" spans="1:15">
      <c r="A761" s="21" t="s">
        <v>2880</v>
      </c>
      <c r="B761" s="21" t="s">
        <v>2881</v>
      </c>
      <c r="C761" s="21" t="s">
        <v>364</v>
      </c>
      <c r="D761" s="21" t="s">
        <v>365</v>
      </c>
      <c r="E761" s="21" t="s">
        <v>235</v>
      </c>
      <c r="F761" s="21" t="s">
        <v>2859</v>
      </c>
      <c r="G761" s="21" t="s">
        <v>237</v>
      </c>
      <c r="H761" s="21" t="s">
        <v>238</v>
      </c>
      <c r="I761" s="23">
        <v>-1</v>
      </c>
      <c r="J761" s="23">
        <v>867</v>
      </c>
      <c r="K761" s="21" t="s">
        <v>2858</v>
      </c>
      <c r="L761" s="21" t="s">
        <v>2858</v>
      </c>
      <c r="M761" s="21">
        <v>44100</v>
      </c>
      <c r="O761" t="s">
        <v>2868</v>
      </c>
    </row>
    <row r="762" spans="1:15">
      <c r="A762" s="21" t="s">
        <v>2882</v>
      </c>
      <c r="B762" s="21" t="s">
        <v>2883</v>
      </c>
      <c r="C762" s="21" t="s">
        <v>274</v>
      </c>
      <c r="D762" s="21" t="s">
        <v>275</v>
      </c>
      <c r="E762" s="21" t="s">
        <v>235</v>
      </c>
      <c r="F762" s="21" t="s">
        <v>2861</v>
      </c>
      <c r="G762" s="21" t="s">
        <v>237</v>
      </c>
      <c r="H762" s="21" t="s">
        <v>238</v>
      </c>
      <c r="I762" s="23">
        <v>-1</v>
      </c>
      <c r="J762" s="23">
        <v>4850</v>
      </c>
      <c r="K762" s="21" t="s">
        <v>2860</v>
      </c>
      <c r="L762" s="21" t="s">
        <v>2860</v>
      </c>
      <c r="M762" s="21">
        <v>44100</v>
      </c>
      <c r="O762" t="s">
        <v>2868</v>
      </c>
    </row>
    <row r="763" spans="1:15">
      <c r="A763" s="21" t="s">
        <v>2884</v>
      </c>
      <c r="B763" s="21" t="s">
        <v>2885</v>
      </c>
      <c r="C763" s="21" t="s">
        <v>294</v>
      </c>
      <c r="D763" s="21" t="s">
        <v>295</v>
      </c>
      <c r="E763" s="21" t="s">
        <v>235</v>
      </c>
      <c r="F763" s="21" t="s">
        <v>2843</v>
      </c>
      <c r="G763" s="21" t="s">
        <v>237</v>
      </c>
      <c r="H763" s="21" t="s">
        <v>238</v>
      </c>
      <c r="I763" s="23">
        <v>-1</v>
      </c>
      <c r="J763" s="23">
        <v>720</v>
      </c>
      <c r="K763" s="21" t="s">
        <v>2842</v>
      </c>
      <c r="L763" s="21" t="s">
        <v>2842</v>
      </c>
      <c r="M763" s="21">
        <v>44100</v>
      </c>
      <c r="O763" t="s">
        <v>2868</v>
      </c>
    </row>
    <row r="764" spans="1:15">
      <c r="A764" s="21" t="s">
        <v>2884</v>
      </c>
      <c r="B764" s="21" t="s">
        <v>2885</v>
      </c>
      <c r="C764" s="21" t="s">
        <v>300</v>
      </c>
      <c r="D764" s="21" t="s">
        <v>301</v>
      </c>
      <c r="E764" s="21" t="s">
        <v>235</v>
      </c>
      <c r="F764" s="21" t="s">
        <v>2843</v>
      </c>
      <c r="G764" s="21" t="s">
        <v>237</v>
      </c>
      <c r="H764" s="21" t="s">
        <v>238</v>
      </c>
      <c r="I764" s="23">
        <v>-2</v>
      </c>
      <c r="J764" s="23">
        <v>485</v>
      </c>
      <c r="K764" s="21" t="s">
        <v>2842</v>
      </c>
      <c r="L764" s="21" t="s">
        <v>2842</v>
      </c>
      <c r="M764" s="21">
        <v>44100</v>
      </c>
      <c r="O764" t="s">
        <v>2868</v>
      </c>
    </row>
    <row r="765" spans="1:15">
      <c r="A765" s="21" t="s">
        <v>2886</v>
      </c>
      <c r="B765" s="21" t="s">
        <v>2887</v>
      </c>
      <c r="C765" s="21" t="s">
        <v>233</v>
      </c>
      <c r="D765" s="21" t="s">
        <v>234</v>
      </c>
      <c r="E765" s="21" t="s">
        <v>235</v>
      </c>
      <c r="F765" s="21" t="s">
        <v>2833</v>
      </c>
      <c r="G765" s="21" t="s">
        <v>237</v>
      </c>
      <c r="H765" s="21" t="s">
        <v>238</v>
      </c>
      <c r="I765" s="23">
        <v>-3</v>
      </c>
      <c r="J765" s="23">
        <v>70</v>
      </c>
      <c r="K765" s="21" t="s">
        <v>2832</v>
      </c>
      <c r="L765" s="21" t="s">
        <v>2832</v>
      </c>
      <c r="M765" s="21">
        <v>44100</v>
      </c>
      <c r="O765" t="s">
        <v>2868</v>
      </c>
    </row>
    <row r="766" spans="1:15">
      <c r="A766" s="21" t="s">
        <v>2888</v>
      </c>
      <c r="B766" s="21" t="s">
        <v>2889</v>
      </c>
      <c r="C766" s="21" t="s">
        <v>372</v>
      </c>
      <c r="D766" s="21" t="s">
        <v>373</v>
      </c>
      <c r="E766" s="21" t="s">
        <v>235</v>
      </c>
      <c r="F766" s="21" t="s">
        <v>2841</v>
      </c>
      <c r="G766" s="21" t="s">
        <v>237</v>
      </c>
      <c r="H766" s="21" t="s">
        <v>238</v>
      </c>
      <c r="I766" s="23">
        <v>-1</v>
      </c>
      <c r="J766" s="23">
        <v>1178</v>
      </c>
      <c r="K766" s="21" t="s">
        <v>2840</v>
      </c>
      <c r="L766" s="21" t="s">
        <v>2840</v>
      </c>
      <c r="M766" s="21">
        <v>44100</v>
      </c>
      <c r="O766" t="s">
        <v>2868</v>
      </c>
    </row>
    <row r="767" spans="1:15">
      <c r="A767" s="21" t="s">
        <v>2890</v>
      </c>
      <c r="B767" s="21" t="s">
        <v>2891</v>
      </c>
      <c r="C767" s="21" t="s">
        <v>406</v>
      </c>
      <c r="D767" s="21" t="s">
        <v>407</v>
      </c>
      <c r="E767" s="21" t="s">
        <v>235</v>
      </c>
      <c r="F767" s="21" t="s">
        <v>2855</v>
      </c>
      <c r="G767" s="21" t="s">
        <v>237</v>
      </c>
      <c r="H767" s="21" t="s">
        <v>238</v>
      </c>
      <c r="I767" s="23">
        <v>-1</v>
      </c>
      <c r="J767" s="23">
        <v>453</v>
      </c>
      <c r="K767" s="21" t="s">
        <v>2854</v>
      </c>
      <c r="L767" s="21" t="s">
        <v>2854</v>
      </c>
      <c r="M767" s="21">
        <v>44100</v>
      </c>
      <c r="O767" t="s">
        <v>2868</v>
      </c>
    </row>
    <row r="768" spans="1:15">
      <c r="A768" s="21" t="s">
        <v>2892</v>
      </c>
      <c r="B768" s="21" t="s">
        <v>2893</v>
      </c>
      <c r="C768" s="21" t="s">
        <v>388</v>
      </c>
      <c r="D768" s="21" t="s">
        <v>389</v>
      </c>
      <c r="E768" s="21" t="s">
        <v>235</v>
      </c>
      <c r="F768" s="21" t="s">
        <v>2853</v>
      </c>
      <c r="G768" s="21" t="s">
        <v>237</v>
      </c>
      <c r="H768" s="21" t="s">
        <v>238</v>
      </c>
      <c r="I768" s="23">
        <v>-1</v>
      </c>
      <c r="J768" s="23">
        <v>290</v>
      </c>
      <c r="K768" s="21" t="s">
        <v>2852</v>
      </c>
      <c r="L768" s="21" t="s">
        <v>2852</v>
      </c>
      <c r="M768" s="21">
        <v>44100</v>
      </c>
      <c r="O768" t="s">
        <v>2868</v>
      </c>
    </row>
    <row r="769" spans="1:15">
      <c r="A769" s="21" t="s">
        <v>2894</v>
      </c>
      <c r="B769" s="21" t="s">
        <v>2895</v>
      </c>
      <c r="C769" s="21" t="s">
        <v>274</v>
      </c>
      <c r="D769" s="21" t="s">
        <v>275</v>
      </c>
      <c r="E769" s="21" t="s">
        <v>235</v>
      </c>
      <c r="F769" s="21" t="s">
        <v>2857</v>
      </c>
      <c r="G769" s="21" t="s">
        <v>237</v>
      </c>
      <c r="H769" s="21" t="s">
        <v>238</v>
      </c>
      <c r="I769" s="23">
        <v>-1</v>
      </c>
      <c r="J769" s="23">
        <v>4851</v>
      </c>
      <c r="K769" s="21" t="s">
        <v>2856</v>
      </c>
      <c r="L769" s="21" t="s">
        <v>2856</v>
      </c>
      <c r="M769" s="21">
        <v>44100</v>
      </c>
      <c r="O769" t="s">
        <v>2868</v>
      </c>
    </row>
    <row r="770" spans="1:15">
      <c r="A770" s="21" t="s">
        <v>2896</v>
      </c>
      <c r="B770" s="21" t="s">
        <v>2897</v>
      </c>
      <c r="C770" s="21" t="s">
        <v>314</v>
      </c>
      <c r="D770" s="21" t="s">
        <v>315</v>
      </c>
      <c r="E770" s="21" t="s">
        <v>235</v>
      </c>
      <c r="F770" s="21" t="s">
        <v>2845</v>
      </c>
      <c r="G770" s="21" t="s">
        <v>237</v>
      </c>
      <c r="H770" s="21" t="s">
        <v>238</v>
      </c>
      <c r="I770" s="23">
        <v>-1</v>
      </c>
      <c r="J770" s="23">
        <v>3645</v>
      </c>
      <c r="K770" s="21" t="s">
        <v>2844</v>
      </c>
      <c r="L770" s="21" t="s">
        <v>2844</v>
      </c>
      <c r="M770" s="21">
        <v>44100</v>
      </c>
      <c r="O770" t="s">
        <v>2868</v>
      </c>
    </row>
    <row r="771" spans="1:15">
      <c r="A771" s="21" t="s">
        <v>2898</v>
      </c>
      <c r="B771" s="21" t="s">
        <v>2899</v>
      </c>
      <c r="C771" s="21" t="s">
        <v>280</v>
      </c>
      <c r="D771" s="21" t="s">
        <v>281</v>
      </c>
      <c r="E771" s="21" t="s">
        <v>235</v>
      </c>
      <c r="F771" s="21" t="s">
        <v>2847</v>
      </c>
      <c r="G771" s="21" t="s">
        <v>237</v>
      </c>
      <c r="H771" s="21" t="s">
        <v>238</v>
      </c>
      <c r="I771" s="23">
        <v>-1</v>
      </c>
      <c r="J771" s="23">
        <v>750</v>
      </c>
      <c r="K771" s="21" t="s">
        <v>2846</v>
      </c>
      <c r="L771" s="21" t="s">
        <v>2846</v>
      </c>
      <c r="M771" s="21">
        <v>44100</v>
      </c>
      <c r="O771" t="s">
        <v>2868</v>
      </c>
    </row>
    <row r="772" spans="1:15">
      <c r="A772" s="21" t="s">
        <v>2900</v>
      </c>
      <c r="B772" s="21" t="s">
        <v>2901</v>
      </c>
      <c r="C772" s="21" t="s">
        <v>342</v>
      </c>
      <c r="D772" s="21" t="s">
        <v>343</v>
      </c>
      <c r="E772" s="21" t="s">
        <v>235</v>
      </c>
      <c r="F772" s="21" t="s">
        <v>2849</v>
      </c>
      <c r="G772" s="21" t="s">
        <v>237</v>
      </c>
      <c r="H772" s="21" t="s">
        <v>238</v>
      </c>
      <c r="I772" s="23">
        <v>-1</v>
      </c>
      <c r="J772" s="23">
        <v>4110</v>
      </c>
      <c r="K772" s="21" t="s">
        <v>2848</v>
      </c>
      <c r="L772" s="21" t="s">
        <v>2848</v>
      </c>
      <c r="M772" s="21">
        <v>44100</v>
      </c>
      <c r="O772" t="s">
        <v>2868</v>
      </c>
    </row>
    <row r="773" spans="1:15">
      <c r="A773" s="21" t="s">
        <v>2902</v>
      </c>
      <c r="B773" s="21"/>
      <c r="C773" s="21" t="s">
        <v>242</v>
      </c>
      <c r="D773" s="21" t="s">
        <v>243</v>
      </c>
      <c r="E773" s="21" t="s">
        <v>2870</v>
      </c>
      <c r="F773" s="21" t="s">
        <v>2903</v>
      </c>
      <c r="G773" s="21" t="s">
        <v>2904</v>
      </c>
      <c r="H773" s="21" t="s">
        <v>238</v>
      </c>
      <c r="I773" s="23">
        <v>-1</v>
      </c>
      <c r="J773" s="23">
        <v>0</v>
      </c>
      <c r="K773" s="21" t="s">
        <v>2905</v>
      </c>
      <c r="L773" s="21" t="s">
        <v>2868</v>
      </c>
      <c r="M773" s="21">
        <v>44100</v>
      </c>
      <c r="O773" t="s">
        <v>2868</v>
      </c>
    </row>
    <row r="774" spans="1:15">
      <c r="A774" s="21" t="s">
        <v>2906</v>
      </c>
      <c r="B774" s="21" t="s">
        <v>2907</v>
      </c>
      <c r="C774" s="21" t="s">
        <v>342</v>
      </c>
      <c r="D774" s="21" t="s">
        <v>343</v>
      </c>
      <c r="E774" s="21" t="s">
        <v>235</v>
      </c>
      <c r="F774" s="21" t="s">
        <v>2839</v>
      </c>
      <c r="G774" s="21" t="s">
        <v>237</v>
      </c>
      <c r="H774" s="21" t="s">
        <v>238</v>
      </c>
      <c r="I774" s="23">
        <v>-1</v>
      </c>
      <c r="J774" s="23">
        <v>4111</v>
      </c>
      <c r="K774" s="21" t="s">
        <v>2838</v>
      </c>
      <c r="L774" s="21" t="s">
        <v>2838</v>
      </c>
      <c r="M774" s="21">
        <v>44099</v>
      </c>
      <c r="O774" t="s">
        <v>2868</v>
      </c>
    </row>
    <row r="775" spans="1:15">
      <c r="A775" s="21" t="s">
        <v>2908</v>
      </c>
      <c r="B775" s="21"/>
      <c r="C775" s="21" t="s">
        <v>242</v>
      </c>
      <c r="D775" s="21" t="s">
        <v>243</v>
      </c>
      <c r="E775" s="21" t="s">
        <v>2870</v>
      </c>
      <c r="F775" s="21" t="s">
        <v>2909</v>
      </c>
      <c r="G775" s="21" t="s">
        <v>2872</v>
      </c>
      <c r="H775" s="21" t="s">
        <v>238</v>
      </c>
      <c r="I775" s="23">
        <v>1</v>
      </c>
      <c r="J775" s="23">
        <v>1</v>
      </c>
      <c r="K775" s="21" t="s">
        <v>2905</v>
      </c>
      <c r="L775" s="21" t="s">
        <v>2349</v>
      </c>
      <c r="M775" s="21">
        <v>44099</v>
      </c>
      <c r="O775" t="s">
        <v>2868</v>
      </c>
    </row>
    <row r="776" spans="1:15">
      <c r="A776" s="21" t="s">
        <v>2910</v>
      </c>
      <c r="B776" s="21" t="s">
        <v>2911</v>
      </c>
      <c r="C776" s="21" t="s">
        <v>274</v>
      </c>
      <c r="D776" s="21" t="s">
        <v>275</v>
      </c>
      <c r="E776" s="21" t="s">
        <v>235</v>
      </c>
      <c r="F776" s="21" t="s">
        <v>2912</v>
      </c>
      <c r="G776" s="21" t="s">
        <v>237</v>
      </c>
      <c r="H776" s="21" t="s">
        <v>238</v>
      </c>
      <c r="I776" s="23">
        <v>-1</v>
      </c>
      <c r="J776" s="23">
        <v>4852</v>
      </c>
      <c r="K776" s="21" t="s">
        <v>2829</v>
      </c>
      <c r="L776" s="21" t="s">
        <v>2829</v>
      </c>
      <c r="M776" s="21">
        <v>44099</v>
      </c>
      <c r="O776" t="s">
        <v>2868</v>
      </c>
    </row>
    <row r="777" spans="1:15">
      <c r="A777" s="21" t="s">
        <v>2913</v>
      </c>
      <c r="B777" s="21" t="s">
        <v>2914</v>
      </c>
      <c r="C777" s="21" t="s">
        <v>274</v>
      </c>
      <c r="D777" s="21" t="s">
        <v>275</v>
      </c>
      <c r="E777" s="21" t="s">
        <v>235</v>
      </c>
      <c r="F777" s="21" t="s">
        <v>2837</v>
      </c>
      <c r="G777" s="21" t="s">
        <v>237</v>
      </c>
      <c r="H777" s="21" t="s">
        <v>238</v>
      </c>
      <c r="I777" s="23">
        <v>-1</v>
      </c>
      <c r="J777" s="23">
        <v>4853</v>
      </c>
      <c r="K777" s="21" t="s">
        <v>2836</v>
      </c>
      <c r="L777" s="21" t="s">
        <v>2836</v>
      </c>
      <c r="M777" s="21">
        <v>44099</v>
      </c>
      <c r="O777" t="s">
        <v>2868</v>
      </c>
    </row>
    <row r="778" spans="1:15">
      <c r="A778" s="21" t="s">
        <v>2915</v>
      </c>
      <c r="B778" s="21" t="s">
        <v>2916</v>
      </c>
      <c r="C778" s="21" t="s">
        <v>242</v>
      </c>
      <c r="D778" s="21" t="s">
        <v>243</v>
      </c>
      <c r="E778" s="21" t="s">
        <v>235</v>
      </c>
      <c r="F778" s="21" t="s">
        <v>2831</v>
      </c>
      <c r="G778" s="21" t="s">
        <v>237</v>
      </c>
      <c r="H778" s="21" t="s">
        <v>238</v>
      </c>
      <c r="I778" s="23">
        <v>-1</v>
      </c>
      <c r="J778" s="23">
        <v>279</v>
      </c>
      <c r="K778" s="21" t="s">
        <v>2830</v>
      </c>
      <c r="L778" s="21" t="s">
        <v>2830</v>
      </c>
      <c r="M778" s="21">
        <v>44099</v>
      </c>
      <c r="O778" t="s">
        <v>2868</v>
      </c>
    </row>
    <row r="779" spans="1:15">
      <c r="A779" s="21" t="s">
        <v>2915</v>
      </c>
      <c r="B779" s="21" t="s">
        <v>2916</v>
      </c>
      <c r="C779" s="21" t="s">
        <v>330</v>
      </c>
      <c r="D779" s="21" t="s">
        <v>331</v>
      </c>
      <c r="E779" s="21" t="s">
        <v>235</v>
      </c>
      <c r="F779" s="21" t="s">
        <v>2831</v>
      </c>
      <c r="G779" s="21" t="s">
        <v>237</v>
      </c>
      <c r="H779" s="21" t="s">
        <v>238</v>
      </c>
      <c r="I779" s="23">
        <v>-2</v>
      </c>
      <c r="J779" s="23">
        <v>580</v>
      </c>
      <c r="K779" s="21" t="s">
        <v>2830</v>
      </c>
      <c r="L779" s="21" t="s">
        <v>2830</v>
      </c>
      <c r="M779" s="21">
        <v>44099</v>
      </c>
      <c r="O779" t="s">
        <v>2868</v>
      </c>
    </row>
    <row r="780" spans="1:15">
      <c r="A780" s="21" t="s">
        <v>2917</v>
      </c>
      <c r="B780" s="21" t="s">
        <v>2918</v>
      </c>
      <c r="C780" s="21" t="s">
        <v>274</v>
      </c>
      <c r="D780" s="21" t="s">
        <v>275</v>
      </c>
      <c r="E780" s="21" t="s">
        <v>235</v>
      </c>
      <c r="F780" s="21" t="s">
        <v>2835</v>
      </c>
      <c r="G780" s="21" t="s">
        <v>237</v>
      </c>
      <c r="H780" s="21" t="s">
        <v>238</v>
      </c>
      <c r="I780" s="23">
        <v>-2</v>
      </c>
      <c r="J780" s="23">
        <v>4854</v>
      </c>
      <c r="K780" s="21" t="s">
        <v>2834</v>
      </c>
      <c r="L780" s="21" t="s">
        <v>2834</v>
      </c>
      <c r="M780" s="21">
        <v>44099</v>
      </c>
      <c r="O780" t="s">
        <v>2868</v>
      </c>
    </row>
    <row r="781" spans="1:15">
      <c r="A781" s="21" t="s">
        <v>2919</v>
      </c>
      <c r="B781" s="21" t="s">
        <v>2920</v>
      </c>
      <c r="C781" s="21" t="s">
        <v>274</v>
      </c>
      <c r="D781" s="21" t="s">
        <v>275</v>
      </c>
      <c r="E781" s="21" t="s">
        <v>235</v>
      </c>
      <c r="F781" s="21" t="s">
        <v>2921</v>
      </c>
      <c r="G781" s="21" t="s">
        <v>237</v>
      </c>
      <c r="H781" s="21" t="s">
        <v>238</v>
      </c>
      <c r="I781" s="23">
        <v>-1</v>
      </c>
      <c r="J781" s="23">
        <v>4856</v>
      </c>
      <c r="K781" s="21" t="s">
        <v>2828</v>
      </c>
      <c r="L781" s="21" t="s">
        <v>2828</v>
      </c>
      <c r="M781" s="21">
        <v>44098</v>
      </c>
      <c r="O781" t="s">
        <v>2868</v>
      </c>
    </row>
    <row r="782" spans="1:15">
      <c r="A782" s="21" t="s">
        <v>2922</v>
      </c>
      <c r="B782" s="21" t="s">
        <v>2923</v>
      </c>
      <c r="C782" s="21" t="s">
        <v>274</v>
      </c>
      <c r="D782" s="21" t="s">
        <v>275</v>
      </c>
      <c r="E782" s="21" t="s">
        <v>235</v>
      </c>
      <c r="F782" s="21" t="s">
        <v>2819</v>
      </c>
      <c r="G782" s="21" t="s">
        <v>237</v>
      </c>
      <c r="H782" s="21" t="s">
        <v>238</v>
      </c>
      <c r="I782" s="23">
        <v>-1</v>
      </c>
      <c r="J782" s="23">
        <v>4857</v>
      </c>
      <c r="K782" s="21" t="s">
        <v>2818</v>
      </c>
      <c r="L782" s="21" t="s">
        <v>2818</v>
      </c>
      <c r="M782" s="21">
        <v>44098</v>
      </c>
      <c r="O782" t="s">
        <v>2868</v>
      </c>
    </row>
    <row r="783" spans="1:15">
      <c r="A783" s="21" t="s">
        <v>2924</v>
      </c>
      <c r="B783" s="21" t="s">
        <v>2925</v>
      </c>
      <c r="C783" s="21" t="s">
        <v>248</v>
      </c>
      <c r="D783" s="21" t="s">
        <v>249</v>
      </c>
      <c r="E783" s="21" t="s">
        <v>235</v>
      </c>
      <c r="F783" s="21" t="s">
        <v>2821</v>
      </c>
      <c r="G783" s="21" t="s">
        <v>237</v>
      </c>
      <c r="H783" s="21" t="s">
        <v>238</v>
      </c>
      <c r="I783" s="23">
        <v>-1</v>
      </c>
      <c r="J783" s="23">
        <v>914</v>
      </c>
      <c r="K783" s="21" t="s">
        <v>2820</v>
      </c>
      <c r="L783" s="21" t="s">
        <v>2820</v>
      </c>
      <c r="M783" s="21">
        <v>44098</v>
      </c>
      <c r="O783" t="s">
        <v>2868</v>
      </c>
    </row>
    <row r="784" spans="1:15">
      <c r="A784" s="21" t="s">
        <v>2926</v>
      </c>
      <c r="B784" s="21" t="s">
        <v>2927</v>
      </c>
      <c r="C784" s="21" t="s">
        <v>342</v>
      </c>
      <c r="D784" s="21" t="s">
        <v>343</v>
      </c>
      <c r="E784" s="21" t="s">
        <v>235</v>
      </c>
      <c r="F784" s="21" t="s">
        <v>2827</v>
      </c>
      <c r="G784" s="21" t="s">
        <v>237</v>
      </c>
      <c r="H784" s="21" t="s">
        <v>238</v>
      </c>
      <c r="I784" s="23">
        <v>-1</v>
      </c>
      <c r="J784" s="23">
        <v>4112</v>
      </c>
      <c r="K784" s="21" t="s">
        <v>2826</v>
      </c>
      <c r="L784" s="21" t="s">
        <v>2826</v>
      </c>
      <c r="M784" s="21">
        <v>44098</v>
      </c>
      <c r="O784" t="s">
        <v>2868</v>
      </c>
    </row>
    <row r="785" spans="1:15">
      <c r="A785" s="21" t="s">
        <v>2928</v>
      </c>
      <c r="B785" s="21" t="s">
        <v>2929</v>
      </c>
      <c r="C785" s="21" t="s">
        <v>294</v>
      </c>
      <c r="D785" s="21" t="s">
        <v>295</v>
      </c>
      <c r="E785" s="21" t="s">
        <v>235</v>
      </c>
      <c r="F785" s="21" t="s">
        <v>2825</v>
      </c>
      <c r="G785" s="21" t="s">
        <v>237</v>
      </c>
      <c r="H785" s="21" t="s">
        <v>238</v>
      </c>
      <c r="I785" s="23">
        <v>-1</v>
      </c>
      <c r="J785" s="23">
        <v>721</v>
      </c>
      <c r="K785" s="21" t="s">
        <v>2824</v>
      </c>
      <c r="L785" s="21" t="s">
        <v>2824</v>
      </c>
      <c r="M785" s="21">
        <v>44098</v>
      </c>
      <c r="O785" t="s">
        <v>2868</v>
      </c>
    </row>
    <row r="786" spans="1:15">
      <c r="A786" s="21" t="s">
        <v>2930</v>
      </c>
      <c r="B786" s="21" t="s">
        <v>2931</v>
      </c>
      <c r="C786" s="21" t="s">
        <v>274</v>
      </c>
      <c r="D786" s="21" t="s">
        <v>275</v>
      </c>
      <c r="E786" s="21" t="s">
        <v>235</v>
      </c>
      <c r="F786" s="21" t="s">
        <v>2823</v>
      </c>
      <c r="G786" s="21" t="s">
        <v>237</v>
      </c>
      <c r="H786" s="21" t="s">
        <v>238</v>
      </c>
      <c r="I786" s="23">
        <v>-1</v>
      </c>
      <c r="J786" s="23">
        <v>4858</v>
      </c>
      <c r="K786" s="21" t="s">
        <v>2822</v>
      </c>
      <c r="L786" s="21" t="s">
        <v>2822</v>
      </c>
      <c r="M786" s="21">
        <v>44098</v>
      </c>
      <c r="O786" t="s">
        <v>2868</v>
      </c>
    </row>
    <row r="787" spans="1:15">
      <c r="A787" s="21" t="s">
        <v>2932</v>
      </c>
      <c r="B787" s="21" t="s">
        <v>2933</v>
      </c>
      <c r="C787" s="21" t="s">
        <v>290</v>
      </c>
      <c r="D787" s="21" t="s">
        <v>291</v>
      </c>
      <c r="E787" s="21" t="s">
        <v>235</v>
      </c>
      <c r="F787" s="21" t="s">
        <v>2813</v>
      </c>
      <c r="G787" s="21" t="s">
        <v>237</v>
      </c>
      <c r="H787" s="21" t="s">
        <v>238</v>
      </c>
      <c r="I787" s="23">
        <v>-1</v>
      </c>
      <c r="J787" s="23">
        <v>381</v>
      </c>
      <c r="K787" s="21" t="s">
        <v>2812</v>
      </c>
      <c r="L787" s="21" t="s">
        <v>2812</v>
      </c>
      <c r="M787" s="21">
        <v>44098</v>
      </c>
      <c r="O787" t="s">
        <v>2868</v>
      </c>
    </row>
    <row r="788" spans="1:15">
      <c r="A788" s="21" t="s">
        <v>2932</v>
      </c>
      <c r="B788" s="21" t="s">
        <v>2933</v>
      </c>
      <c r="C788" s="21" t="s">
        <v>330</v>
      </c>
      <c r="D788" s="21" t="s">
        <v>331</v>
      </c>
      <c r="E788" s="21" t="s">
        <v>235</v>
      </c>
      <c r="F788" s="21" t="s">
        <v>2813</v>
      </c>
      <c r="G788" s="21" t="s">
        <v>237</v>
      </c>
      <c r="H788" s="21" t="s">
        <v>238</v>
      </c>
      <c r="I788" s="23">
        <v>-1</v>
      </c>
      <c r="J788" s="23">
        <v>582</v>
      </c>
      <c r="K788" s="21" t="s">
        <v>2812</v>
      </c>
      <c r="L788" s="21" t="s">
        <v>2812</v>
      </c>
      <c r="M788" s="21">
        <v>44098</v>
      </c>
      <c r="O788" t="s">
        <v>2868</v>
      </c>
    </row>
    <row r="789" spans="1:15">
      <c r="A789" s="21" t="s">
        <v>2934</v>
      </c>
      <c r="B789" s="21" t="s">
        <v>2935</v>
      </c>
      <c r="C789" s="21" t="s">
        <v>274</v>
      </c>
      <c r="D789" s="21" t="s">
        <v>275</v>
      </c>
      <c r="E789" s="21" t="s">
        <v>235</v>
      </c>
      <c r="F789" s="21" t="s">
        <v>2817</v>
      </c>
      <c r="G789" s="21" t="s">
        <v>237</v>
      </c>
      <c r="H789" s="21" t="s">
        <v>238</v>
      </c>
      <c r="I789" s="23">
        <v>-1</v>
      </c>
      <c r="J789" s="23">
        <v>4859</v>
      </c>
      <c r="K789" s="21" t="s">
        <v>2816</v>
      </c>
      <c r="L789" s="21" t="s">
        <v>2816</v>
      </c>
      <c r="M789" s="21">
        <v>44098</v>
      </c>
      <c r="O789" t="s">
        <v>2868</v>
      </c>
    </row>
    <row r="790" spans="1:15">
      <c r="A790" s="21" t="s">
        <v>2936</v>
      </c>
      <c r="B790" s="21" t="s">
        <v>2937</v>
      </c>
      <c r="C790" s="21" t="s">
        <v>406</v>
      </c>
      <c r="D790" s="21" t="s">
        <v>407</v>
      </c>
      <c r="E790" s="21" t="s">
        <v>235</v>
      </c>
      <c r="F790" s="21" t="s">
        <v>2815</v>
      </c>
      <c r="G790" s="21" t="s">
        <v>237</v>
      </c>
      <c r="H790" s="21" t="s">
        <v>238</v>
      </c>
      <c r="I790" s="23">
        <v>-1</v>
      </c>
      <c r="J790" s="23">
        <v>454</v>
      </c>
      <c r="K790" s="21" t="s">
        <v>2814</v>
      </c>
      <c r="L790" s="21" t="s">
        <v>2814</v>
      </c>
      <c r="M790" s="21">
        <v>44098</v>
      </c>
      <c r="O790" t="s">
        <v>2868</v>
      </c>
    </row>
    <row r="791" spans="1:15">
      <c r="A791" s="21" t="s">
        <v>2938</v>
      </c>
      <c r="B791" s="21" t="s">
        <v>2939</v>
      </c>
      <c r="C791" s="21" t="s">
        <v>260</v>
      </c>
      <c r="D791" s="21" t="s">
        <v>261</v>
      </c>
      <c r="E791" s="21" t="s">
        <v>235</v>
      </c>
      <c r="F791" s="21" t="s">
        <v>2940</v>
      </c>
      <c r="G791" s="21" t="s">
        <v>237</v>
      </c>
      <c r="H791" s="21" t="s">
        <v>238</v>
      </c>
      <c r="I791" s="23">
        <v>-4</v>
      </c>
      <c r="J791" s="23">
        <v>771</v>
      </c>
      <c r="K791" s="21" t="s">
        <v>2811</v>
      </c>
      <c r="L791" s="21" t="s">
        <v>2811</v>
      </c>
      <c r="M791" s="21">
        <v>44097</v>
      </c>
      <c r="O791" t="s">
        <v>2868</v>
      </c>
    </row>
    <row r="792" spans="1:15">
      <c r="A792" s="21" t="s">
        <v>2941</v>
      </c>
      <c r="B792" s="21" t="s">
        <v>2942</v>
      </c>
      <c r="C792" s="21" t="s">
        <v>274</v>
      </c>
      <c r="D792" s="21" t="s">
        <v>275</v>
      </c>
      <c r="E792" s="21" t="s">
        <v>235</v>
      </c>
      <c r="F792" s="21" t="s">
        <v>2799</v>
      </c>
      <c r="G792" s="21" t="s">
        <v>237</v>
      </c>
      <c r="H792" s="21" t="s">
        <v>238</v>
      </c>
      <c r="I792" s="23">
        <v>-1</v>
      </c>
      <c r="J792" s="23">
        <v>4860</v>
      </c>
      <c r="K792" s="21" t="s">
        <v>2798</v>
      </c>
      <c r="L792" s="21" t="s">
        <v>2798</v>
      </c>
      <c r="M792" s="21">
        <v>44097</v>
      </c>
      <c r="O792" t="s">
        <v>2868</v>
      </c>
    </row>
    <row r="793" spans="1:15">
      <c r="A793" s="21" t="s">
        <v>2943</v>
      </c>
      <c r="B793" s="21" t="s">
        <v>2944</v>
      </c>
      <c r="C793" s="21" t="s">
        <v>274</v>
      </c>
      <c r="D793" s="21" t="s">
        <v>275</v>
      </c>
      <c r="E793" s="21" t="s">
        <v>235</v>
      </c>
      <c r="F793" s="21" t="s">
        <v>2810</v>
      </c>
      <c r="G793" s="21" t="s">
        <v>237</v>
      </c>
      <c r="H793" s="21" t="s">
        <v>238</v>
      </c>
      <c r="I793" s="23">
        <v>-1</v>
      </c>
      <c r="J793" s="23">
        <v>4861</v>
      </c>
      <c r="K793" s="21" t="s">
        <v>2809</v>
      </c>
      <c r="L793" s="21" t="s">
        <v>2809</v>
      </c>
      <c r="M793" s="21">
        <v>44097</v>
      </c>
      <c r="O793" t="s">
        <v>2868</v>
      </c>
    </row>
    <row r="794" spans="1:15">
      <c r="A794" s="21" t="s">
        <v>2945</v>
      </c>
      <c r="B794" s="21" t="s">
        <v>2946</v>
      </c>
      <c r="C794" s="21" t="s">
        <v>274</v>
      </c>
      <c r="D794" s="21" t="s">
        <v>275</v>
      </c>
      <c r="E794" s="21" t="s">
        <v>235</v>
      </c>
      <c r="F794" s="21" t="s">
        <v>2947</v>
      </c>
      <c r="G794" s="21" t="s">
        <v>237</v>
      </c>
      <c r="H794" s="21" t="s">
        <v>238</v>
      </c>
      <c r="I794" s="23">
        <v>-1</v>
      </c>
      <c r="J794" s="23">
        <v>4862</v>
      </c>
      <c r="K794" s="21" t="s">
        <v>2807</v>
      </c>
      <c r="L794" s="21" t="s">
        <v>2807</v>
      </c>
      <c r="M794" s="21">
        <v>44097</v>
      </c>
      <c r="O794" t="s">
        <v>2868</v>
      </c>
    </row>
    <row r="795" spans="1:15">
      <c r="A795" s="21" t="s">
        <v>2948</v>
      </c>
      <c r="B795" s="21" t="s">
        <v>2949</v>
      </c>
      <c r="C795" s="21" t="s">
        <v>268</v>
      </c>
      <c r="D795" s="21" t="s">
        <v>269</v>
      </c>
      <c r="E795" s="21" t="s">
        <v>235</v>
      </c>
      <c r="F795" s="21" t="s">
        <v>2806</v>
      </c>
      <c r="G795" s="21" t="s">
        <v>237</v>
      </c>
      <c r="H795" s="21" t="s">
        <v>238</v>
      </c>
      <c r="I795" s="23">
        <v>-1</v>
      </c>
      <c r="J795" s="23">
        <v>403</v>
      </c>
      <c r="K795" s="21" t="s">
        <v>2805</v>
      </c>
      <c r="L795" s="21" t="s">
        <v>2805</v>
      </c>
      <c r="M795" s="21">
        <v>44097</v>
      </c>
      <c r="O795" t="s">
        <v>2868</v>
      </c>
    </row>
    <row r="796" spans="1:15">
      <c r="A796" s="21" t="s">
        <v>2950</v>
      </c>
      <c r="B796" s="21" t="s">
        <v>2951</v>
      </c>
      <c r="C796" s="21" t="s">
        <v>388</v>
      </c>
      <c r="D796" s="21" t="s">
        <v>389</v>
      </c>
      <c r="E796" s="21" t="s">
        <v>235</v>
      </c>
      <c r="F796" s="21" t="s">
        <v>2952</v>
      </c>
      <c r="G796" s="21" t="s">
        <v>237</v>
      </c>
      <c r="H796" s="21" t="s">
        <v>238</v>
      </c>
      <c r="I796" s="23">
        <v>-1</v>
      </c>
      <c r="J796" s="23">
        <v>291</v>
      </c>
      <c r="K796" s="21" t="s">
        <v>2808</v>
      </c>
      <c r="L796" s="21" t="s">
        <v>2808</v>
      </c>
      <c r="M796" s="21">
        <v>44097</v>
      </c>
      <c r="O796" t="s">
        <v>2868</v>
      </c>
    </row>
    <row r="797" spans="1:15">
      <c r="A797" s="21" t="s">
        <v>2953</v>
      </c>
      <c r="B797" s="21" t="s">
        <v>2954</v>
      </c>
      <c r="C797" s="21" t="s">
        <v>342</v>
      </c>
      <c r="D797" s="21" t="s">
        <v>343</v>
      </c>
      <c r="E797" s="21" t="s">
        <v>235</v>
      </c>
      <c r="F797" s="21" t="s">
        <v>2955</v>
      </c>
      <c r="G797" s="21" t="s">
        <v>237</v>
      </c>
      <c r="H797" s="21" t="s">
        <v>238</v>
      </c>
      <c r="I797" s="23">
        <v>-1</v>
      </c>
      <c r="J797" s="23">
        <v>4113</v>
      </c>
      <c r="K797" s="21" t="s">
        <v>2802</v>
      </c>
      <c r="L797" s="21" t="s">
        <v>2802</v>
      </c>
      <c r="M797" s="21">
        <v>44097</v>
      </c>
      <c r="O797" t="s">
        <v>2868</v>
      </c>
    </row>
    <row r="798" spans="1:15">
      <c r="A798" s="21" t="s">
        <v>2956</v>
      </c>
      <c r="B798" s="21" t="s">
        <v>2957</v>
      </c>
      <c r="C798" s="21" t="s">
        <v>274</v>
      </c>
      <c r="D798" s="21" t="s">
        <v>275</v>
      </c>
      <c r="E798" s="21" t="s">
        <v>235</v>
      </c>
      <c r="F798" s="21" t="s">
        <v>2804</v>
      </c>
      <c r="G798" s="21" t="s">
        <v>237</v>
      </c>
      <c r="H798" s="21" t="s">
        <v>238</v>
      </c>
      <c r="I798" s="23">
        <v>-1</v>
      </c>
      <c r="J798" s="23">
        <v>4863</v>
      </c>
      <c r="K798" s="21" t="s">
        <v>2803</v>
      </c>
      <c r="L798" s="21" t="s">
        <v>2803</v>
      </c>
      <c r="M798" s="21">
        <v>44097</v>
      </c>
      <c r="O798" t="s">
        <v>2868</v>
      </c>
    </row>
    <row r="799" spans="1:15">
      <c r="A799" s="21" t="s">
        <v>2958</v>
      </c>
      <c r="B799" s="21" t="s">
        <v>2959</v>
      </c>
      <c r="C799" s="21" t="s">
        <v>254</v>
      </c>
      <c r="D799" s="21" t="s">
        <v>255</v>
      </c>
      <c r="E799" s="21" t="s">
        <v>235</v>
      </c>
      <c r="F799" s="21" t="s">
        <v>2801</v>
      </c>
      <c r="G799" s="21" t="s">
        <v>237</v>
      </c>
      <c r="H799" s="21" t="s">
        <v>238</v>
      </c>
      <c r="I799" s="23">
        <v>-1</v>
      </c>
      <c r="J799" s="23">
        <v>653</v>
      </c>
      <c r="K799" s="21" t="s">
        <v>2800</v>
      </c>
      <c r="L799" s="21" t="s">
        <v>2800</v>
      </c>
      <c r="M799" s="21">
        <v>44097</v>
      </c>
      <c r="O799" t="s">
        <v>2868</v>
      </c>
    </row>
    <row r="800" spans="1:15">
      <c r="A800" s="21" t="s">
        <v>2960</v>
      </c>
      <c r="B800" s="21"/>
      <c r="C800" s="21" t="s">
        <v>242</v>
      </c>
      <c r="D800" s="21" t="s">
        <v>243</v>
      </c>
      <c r="E800" s="21" t="s">
        <v>2870</v>
      </c>
      <c r="F800" s="21" t="s">
        <v>2961</v>
      </c>
      <c r="G800" s="21" t="s">
        <v>2904</v>
      </c>
      <c r="H800" s="21" t="s">
        <v>238</v>
      </c>
      <c r="I800" s="23">
        <v>-4</v>
      </c>
      <c r="J800" s="23">
        <v>0</v>
      </c>
      <c r="K800" s="21" t="s">
        <v>2962</v>
      </c>
      <c r="L800" s="21" t="s">
        <v>2868</v>
      </c>
      <c r="M800" s="21">
        <v>44097</v>
      </c>
      <c r="O800" t="s">
        <v>2868</v>
      </c>
    </row>
    <row r="801" spans="1:15">
      <c r="A801" s="21" t="s">
        <v>2963</v>
      </c>
      <c r="B801" s="21"/>
      <c r="C801" s="21" t="s">
        <v>242</v>
      </c>
      <c r="D801" s="21" t="s">
        <v>243</v>
      </c>
      <c r="E801" s="21" t="s">
        <v>2870</v>
      </c>
      <c r="F801" s="21" t="s">
        <v>2964</v>
      </c>
      <c r="G801" s="21" t="s">
        <v>2872</v>
      </c>
      <c r="H801" s="21" t="s">
        <v>238</v>
      </c>
      <c r="I801" s="23">
        <v>4</v>
      </c>
      <c r="J801" s="23">
        <v>4</v>
      </c>
      <c r="K801" s="21" t="s">
        <v>2962</v>
      </c>
      <c r="L801" s="21" t="s">
        <v>2207</v>
      </c>
      <c r="M801" s="21">
        <v>44096</v>
      </c>
      <c r="O801" t="s">
        <v>2868</v>
      </c>
    </row>
    <row r="802" spans="1:15">
      <c r="A802" s="21" t="s">
        <v>2965</v>
      </c>
      <c r="B802" s="21" t="s">
        <v>2966</v>
      </c>
      <c r="C802" s="21" t="s">
        <v>328</v>
      </c>
      <c r="D802" s="21" t="s">
        <v>329</v>
      </c>
      <c r="E802" s="21" t="s">
        <v>235</v>
      </c>
      <c r="F802" s="21" t="s">
        <v>2791</v>
      </c>
      <c r="G802" s="21" t="s">
        <v>237</v>
      </c>
      <c r="H802" s="21" t="s">
        <v>238</v>
      </c>
      <c r="I802" s="23">
        <v>-1</v>
      </c>
      <c r="J802" s="23">
        <v>292</v>
      </c>
      <c r="K802" s="21" t="s">
        <v>2790</v>
      </c>
      <c r="L802" s="21" t="s">
        <v>2790</v>
      </c>
      <c r="M802" s="21">
        <v>44096</v>
      </c>
      <c r="O802" t="s">
        <v>2868</v>
      </c>
    </row>
    <row r="803" spans="1:15">
      <c r="A803" s="21" t="s">
        <v>2965</v>
      </c>
      <c r="B803" s="21" t="s">
        <v>2966</v>
      </c>
      <c r="C803" s="21" t="s">
        <v>250</v>
      </c>
      <c r="D803" s="21" t="s">
        <v>251</v>
      </c>
      <c r="E803" s="21" t="s">
        <v>235</v>
      </c>
      <c r="F803" s="21" t="s">
        <v>2791</v>
      </c>
      <c r="G803" s="21" t="s">
        <v>237</v>
      </c>
      <c r="H803" s="21" t="s">
        <v>238</v>
      </c>
      <c r="I803" s="23">
        <v>-1</v>
      </c>
      <c r="J803" s="23">
        <v>498</v>
      </c>
      <c r="K803" s="21" t="s">
        <v>2790</v>
      </c>
      <c r="L803" s="21" t="s">
        <v>2790</v>
      </c>
      <c r="M803" s="21">
        <v>44096</v>
      </c>
      <c r="O803" t="s">
        <v>2868</v>
      </c>
    </row>
    <row r="804" spans="1:15">
      <c r="A804" s="21" t="s">
        <v>2967</v>
      </c>
      <c r="B804" s="21" t="s">
        <v>2968</v>
      </c>
      <c r="C804" s="21" t="s">
        <v>274</v>
      </c>
      <c r="D804" s="21" t="s">
        <v>275</v>
      </c>
      <c r="E804" s="21" t="s">
        <v>235</v>
      </c>
      <c r="F804" s="21" t="s">
        <v>2797</v>
      </c>
      <c r="G804" s="21" t="s">
        <v>237</v>
      </c>
      <c r="H804" s="21" t="s">
        <v>238</v>
      </c>
      <c r="I804" s="23">
        <v>-1</v>
      </c>
      <c r="J804" s="23">
        <v>4864</v>
      </c>
      <c r="K804" s="21" t="s">
        <v>2796</v>
      </c>
      <c r="L804" s="21" t="s">
        <v>2796</v>
      </c>
      <c r="M804" s="21">
        <v>44096</v>
      </c>
      <c r="O804" t="s">
        <v>2868</v>
      </c>
    </row>
    <row r="805" spans="1:15">
      <c r="A805" s="21" t="s">
        <v>2969</v>
      </c>
      <c r="B805" s="21" t="s">
        <v>2970</v>
      </c>
      <c r="C805" s="21" t="s">
        <v>280</v>
      </c>
      <c r="D805" s="21" t="s">
        <v>281</v>
      </c>
      <c r="E805" s="21" t="s">
        <v>235</v>
      </c>
      <c r="F805" s="21" t="s">
        <v>2795</v>
      </c>
      <c r="G805" s="21" t="s">
        <v>237</v>
      </c>
      <c r="H805" s="21" t="s">
        <v>238</v>
      </c>
      <c r="I805" s="23">
        <v>-1</v>
      </c>
      <c r="J805" s="23">
        <v>751</v>
      </c>
      <c r="K805" s="21" t="s">
        <v>2794</v>
      </c>
      <c r="L805" s="21" t="s">
        <v>2794</v>
      </c>
      <c r="M805" s="21">
        <v>44096</v>
      </c>
      <c r="O805" t="s">
        <v>2868</v>
      </c>
    </row>
    <row r="806" spans="1:15">
      <c r="A806" s="21" t="s">
        <v>2971</v>
      </c>
      <c r="B806" s="21" t="s">
        <v>2972</v>
      </c>
      <c r="C806" s="21" t="s">
        <v>274</v>
      </c>
      <c r="D806" s="21" t="s">
        <v>275</v>
      </c>
      <c r="E806" s="21" t="s">
        <v>235</v>
      </c>
      <c r="F806" s="21" t="s">
        <v>2793</v>
      </c>
      <c r="G806" s="21" t="s">
        <v>237</v>
      </c>
      <c r="H806" s="21" t="s">
        <v>238</v>
      </c>
      <c r="I806" s="23">
        <v>-1</v>
      </c>
      <c r="J806" s="23">
        <v>4865</v>
      </c>
      <c r="K806" s="21" t="s">
        <v>2792</v>
      </c>
      <c r="L806" s="21" t="s">
        <v>2792</v>
      </c>
      <c r="M806" s="21">
        <v>44096</v>
      </c>
      <c r="O806" t="s">
        <v>2868</v>
      </c>
    </row>
    <row r="807" spans="1:15">
      <c r="A807" s="21" t="s">
        <v>2973</v>
      </c>
      <c r="B807" s="21" t="s">
        <v>2974</v>
      </c>
      <c r="C807" s="21" t="s">
        <v>260</v>
      </c>
      <c r="D807" s="21" t="s">
        <v>261</v>
      </c>
      <c r="E807" s="21" t="s">
        <v>235</v>
      </c>
      <c r="F807" s="21" t="s">
        <v>2789</v>
      </c>
      <c r="G807" s="21" t="s">
        <v>237</v>
      </c>
      <c r="H807" s="21" t="s">
        <v>238</v>
      </c>
      <c r="I807" s="23">
        <v>-1</v>
      </c>
      <c r="J807" s="23">
        <v>775</v>
      </c>
      <c r="K807" s="21" t="s">
        <v>2788</v>
      </c>
      <c r="L807" s="21" t="s">
        <v>2788</v>
      </c>
      <c r="M807" s="21">
        <v>44096</v>
      </c>
      <c r="O807" t="s">
        <v>2868</v>
      </c>
    </row>
    <row r="808" spans="1:15">
      <c r="A808" s="21" t="s">
        <v>2973</v>
      </c>
      <c r="B808" s="21" t="s">
        <v>2974</v>
      </c>
      <c r="C808" s="21" t="s">
        <v>290</v>
      </c>
      <c r="D808" s="21" t="s">
        <v>291</v>
      </c>
      <c r="E808" s="21" t="s">
        <v>235</v>
      </c>
      <c r="F808" s="21" t="s">
        <v>2789</v>
      </c>
      <c r="G808" s="21" t="s">
        <v>237</v>
      </c>
      <c r="H808" s="21" t="s">
        <v>238</v>
      </c>
      <c r="I808" s="23">
        <v>-1</v>
      </c>
      <c r="J808" s="23">
        <v>382</v>
      </c>
      <c r="K808" s="21" t="s">
        <v>2788</v>
      </c>
      <c r="L808" s="21" t="s">
        <v>2788</v>
      </c>
      <c r="M808" s="21">
        <v>44096</v>
      </c>
      <c r="O808" t="s">
        <v>2868</v>
      </c>
    </row>
    <row r="809" spans="1:15">
      <c r="A809" s="21" t="s">
        <v>2973</v>
      </c>
      <c r="B809" s="21" t="s">
        <v>2974</v>
      </c>
      <c r="C809" s="21" t="s">
        <v>250</v>
      </c>
      <c r="D809" s="21" t="s">
        <v>251</v>
      </c>
      <c r="E809" s="21" t="s">
        <v>235</v>
      </c>
      <c r="F809" s="21" t="s">
        <v>2789</v>
      </c>
      <c r="G809" s="21" t="s">
        <v>237</v>
      </c>
      <c r="H809" s="21" t="s">
        <v>238</v>
      </c>
      <c r="I809" s="23">
        <v>-1</v>
      </c>
      <c r="J809" s="23">
        <v>499</v>
      </c>
      <c r="K809" s="21" t="s">
        <v>2788</v>
      </c>
      <c r="L809" s="21" t="s">
        <v>2788</v>
      </c>
      <c r="M809" s="21">
        <v>44096</v>
      </c>
      <c r="O809" t="s">
        <v>2868</v>
      </c>
    </row>
    <row r="810" spans="1:15">
      <c r="A810" s="21" t="s">
        <v>2975</v>
      </c>
      <c r="B810" s="21" t="s">
        <v>2976</v>
      </c>
      <c r="C810" s="21" t="s">
        <v>246</v>
      </c>
      <c r="D810" s="21" t="s">
        <v>247</v>
      </c>
      <c r="E810" s="21" t="s">
        <v>235</v>
      </c>
      <c r="F810" s="21" t="s">
        <v>2784</v>
      </c>
      <c r="G810" s="21" t="s">
        <v>237</v>
      </c>
      <c r="H810" s="21" t="s">
        <v>238</v>
      </c>
      <c r="I810" s="23">
        <v>-1</v>
      </c>
      <c r="J810" s="23">
        <v>330</v>
      </c>
      <c r="K810" s="21" t="s">
        <v>2783</v>
      </c>
      <c r="L810" s="21" t="s">
        <v>2783</v>
      </c>
      <c r="M810" s="21">
        <v>44096</v>
      </c>
      <c r="O810" t="s">
        <v>2868</v>
      </c>
    </row>
    <row r="811" spans="1:15">
      <c r="A811" s="21" t="s">
        <v>2975</v>
      </c>
      <c r="B811" s="21" t="s">
        <v>2976</v>
      </c>
      <c r="C811" s="21" t="s">
        <v>250</v>
      </c>
      <c r="D811" s="21" t="s">
        <v>251</v>
      </c>
      <c r="E811" s="21" t="s">
        <v>235</v>
      </c>
      <c r="F811" s="21" t="s">
        <v>2784</v>
      </c>
      <c r="G811" s="21" t="s">
        <v>237</v>
      </c>
      <c r="H811" s="21" t="s">
        <v>238</v>
      </c>
      <c r="I811" s="23">
        <v>-1</v>
      </c>
      <c r="J811" s="23">
        <v>500</v>
      </c>
      <c r="K811" s="21" t="s">
        <v>2783</v>
      </c>
      <c r="L811" s="21" t="s">
        <v>2783</v>
      </c>
      <c r="M811" s="21">
        <v>44096</v>
      </c>
      <c r="O811" t="s">
        <v>2868</v>
      </c>
    </row>
    <row r="812" spans="1:15">
      <c r="A812" s="21" t="s">
        <v>2975</v>
      </c>
      <c r="B812" s="21" t="s">
        <v>2976</v>
      </c>
      <c r="C812" s="21" t="s">
        <v>330</v>
      </c>
      <c r="D812" s="21" t="s">
        <v>331</v>
      </c>
      <c r="E812" s="21" t="s">
        <v>235</v>
      </c>
      <c r="F812" s="21" t="s">
        <v>2784</v>
      </c>
      <c r="G812" s="21" t="s">
        <v>237</v>
      </c>
      <c r="H812" s="21" t="s">
        <v>238</v>
      </c>
      <c r="I812" s="23">
        <v>-1</v>
      </c>
      <c r="J812" s="23">
        <v>583</v>
      </c>
      <c r="K812" s="21" t="s">
        <v>2783</v>
      </c>
      <c r="L812" s="21" t="s">
        <v>2783</v>
      </c>
      <c r="M812" s="21">
        <v>44096</v>
      </c>
      <c r="O812" t="s">
        <v>2868</v>
      </c>
    </row>
    <row r="813" spans="1:15">
      <c r="A813" s="21" t="s">
        <v>2977</v>
      </c>
      <c r="B813" s="21" t="s">
        <v>2978</v>
      </c>
      <c r="C813" s="21" t="s">
        <v>342</v>
      </c>
      <c r="D813" s="21" t="s">
        <v>343</v>
      </c>
      <c r="E813" s="21" t="s">
        <v>235</v>
      </c>
      <c r="F813" s="21" t="s">
        <v>2787</v>
      </c>
      <c r="G813" s="21" t="s">
        <v>237</v>
      </c>
      <c r="H813" s="21" t="s">
        <v>238</v>
      </c>
      <c r="I813" s="23">
        <v>-1</v>
      </c>
      <c r="J813" s="23">
        <v>4114</v>
      </c>
      <c r="K813" s="21" t="s">
        <v>2786</v>
      </c>
      <c r="L813" s="21" t="s">
        <v>2786</v>
      </c>
      <c r="M813" s="21">
        <v>44096</v>
      </c>
      <c r="O813" t="s">
        <v>2868</v>
      </c>
    </row>
    <row r="814" spans="1:15">
      <c r="A814" s="21" t="s">
        <v>2979</v>
      </c>
      <c r="B814" s="21" t="s">
        <v>2980</v>
      </c>
      <c r="C814" s="21" t="s">
        <v>233</v>
      </c>
      <c r="D814" s="21" t="s">
        <v>234</v>
      </c>
      <c r="E814" s="21" t="s">
        <v>235</v>
      </c>
      <c r="F814" s="21" t="s">
        <v>2782</v>
      </c>
      <c r="G814" s="21" t="s">
        <v>237</v>
      </c>
      <c r="H814" s="21" t="s">
        <v>238</v>
      </c>
      <c r="I814" s="23">
        <v>-1</v>
      </c>
      <c r="J814" s="23">
        <v>73</v>
      </c>
      <c r="K814" s="21" t="s">
        <v>2781</v>
      </c>
      <c r="L814" s="21" t="s">
        <v>2781</v>
      </c>
      <c r="M814" s="21">
        <v>44096</v>
      </c>
      <c r="O814" t="s">
        <v>2868</v>
      </c>
    </row>
    <row r="815" spans="1:15">
      <c r="A815" s="21" t="s">
        <v>2981</v>
      </c>
      <c r="B815" s="21" t="s">
        <v>2982</v>
      </c>
      <c r="C815" s="21" t="s">
        <v>314</v>
      </c>
      <c r="D815" s="21" t="s">
        <v>315</v>
      </c>
      <c r="E815" s="21" t="s">
        <v>235</v>
      </c>
      <c r="F815" s="21" t="s">
        <v>2983</v>
      </c>
      <c r="G815" s="21" t="s">
        <v>237</v>
      </c>
      <c r="H815" s="21" t="s">
        <v>238</v>
      </c>
      <c r="I815" s="23">
        <v>-1</v>
      </c>
      <c r="J815" s="23">
        <v>3646</v>
      </c>
      <c r="K815" s="21" t="s">
        <v>2785</v>
      </c>
      <c r="L815" s="21" t="s">
        <v>2785</v>
      </c>
      <c r="M815" s="21">
        <v>44096</v>
      </c>
      <c r="O815" t="s">
        <v>2868</v>
      </c>
    </row>
    <row r="816" spans="1:15">
      <c r="A816" s="21" t="s">
        <v>2984</v>
      </c>
      <c r="B816" s="21" t="s">
        <v>2985</v>
      </c>
      <c r="C816" s="21" t="s">
        <v>274</v>
      </c>
      <c r="D816" s="21" t="s">
        <v>275</v>
      </c>
      <c r="E816" s="21" t="s">
        <v>235</v>
      </c>
      <c r="F816" s="21" t="s">
        <v>2986</v>
      </c>
      <c r="G816" s="21" t="s">
        <v>237</v>
      </c>
      <c r="H816" s="21" t="s">
        <v>238</v>
      </c>
      <c r="I816" s="23">
        <v>-1</v>
      </c>
      <c r="J816" s="23">
        <v>4866</v>
      </c>
      <c r="K816" s="21" t="s">
        <v>2780</v>
      </c>
      <c r="L816" s="21" t="s">
        <v>2780</v>
      </c>
      <c r="M816" s="21">
        <v>44095</v>
      </c>
      <c r="O816" t="s">
        <v>2868</v>
      </c>
    </row>
    <row r="817" spans="1:15">
      <c r="A817" s="21" t="s">
        <v>2987</v>
      </c>
      <c r="B817" s="21" t="s">
        <v>2988</v>
      </c>
      <c r="C817" s="21" t="s">
        <v>280</v>
      </c>
      <c r="D817" s="21" t="s">
        <v>281</v>
      </c>
      <c r="E817" s="21" t="s">
        <v>235</v>
      </c>
      <c r="F817" s="21" t="s">
        <v>2779</v>
      </c>
      <c r="G817" s="21" t="s">
        <v>237</v>
      </c>
      <c r="H817" s="21" t="s">
        <v>238</v>
      </c>
      <c r="I817" s="23">
        <v>-1</v>
      </c>
      <c r="J817" s="23">
        <v>752</v>
      </c>
      <c r="K817" s="21" t="s">
        <v>2778</v>
      </c>
      <c r="L817" s="21" t="s">
        <v>2778</v>
      </c>
      <c r="M817" s="21">
        <v>44095</v>
      </c>
      <c r="O817" t="s">
        <v>2868</v>
      </c>
    </row>
    <row r="818" spans="1:15">
      <c r="A818" s="21" t="s">
        <v>2987</v>
      </c>
      <c r="B818" s="21" t="s">
        <v>2988</v>
      </c>
      <c r="C818" s="21" t="s">
        <v>406</v>
      </c>
      <c r="D818" s="21" t="s">
        <v>407</v>
      </c>
      <c r="E818" s="21" t="s">
        <v>235</v>
      </c>
      <c r="F818" s="21" t="s">
        <v>2779</v>
      </c>
      <c r="G818" s="21" t="s">
        <v>237</v>
      </c>
      <c r="H818" s="21" t="s">
        <v>238</v>
      </c>
      <c r="I818" s="23">
        <v>-1</v>
      </c>
      <c r="J818" s="23">
        <v>455</v>
      </c>
      <c r="K818" s="21" t="s">
        <v>2778</v>
      </c>
      <c r="L818" s="21" t="s">
        <v>2778</v>
      </c>
      <c r="M818" s="21">
        <v>44095</v>
      </c>
      <c r="O818" t="s">
        <v>2868</v>
      </c>
    </row>
    <row r="819" spans="1:15">
      <c r="A819" s="21" t="s">
        <v>2987</v>
      </c>
      <c r="B819" s="21" t="s">
        <v>2988</v>
      </c>
      <c r="C819" s="21" t="s">
        <v>274</v>
      </c>
      <c r="D819" s="21" t="s">
        <v>275</v>
      </c>
      <c r="E819" s="21" t="s">
        <v>235</v>
      </c>
      <c r="F819" s="21" t="s">
        <v>2779</v>
      </c>
      <c r="G819" s="21" t="s">
        <v>237</v>
      </c>
      <c r="H819" s="21" t="s">
        <v>238</v>
      </c>
      <c r="I819" s="23">
        <v>-1</v>
      </c>
      <c r="J819" s="23">
        <v>4867</v>
      </c>
      <c r="K819" s="21" t="s">
        <v>2778</v>
      </c>
      <c r="L819" s="21" t="s">
        <v>2778</v>
      </c>
      <c r="M819" s="21">
        <v>44095</v>
      </c>
      <c r="O819" t="s">
        <v>2868</v>
      </c>
    </row>
    <row r="820" spans="1:15">
      <c r="A820" s="21" t="s">
        <v>2987</v>
      </c>
      <c r="B820" s="21" t="s">
        <v>2988</v>
      </c>
      <c r="C820" s="21" t="s">
        <v>254</v>
      </c>
      <c r="D820" s="21" t="s">
        <v>255</v>
      </c>
      <c r="E820" s="21" t="s">
        <v>235</v>
      </c>
      <c r="F820" s="21" t="s">
        <v>2779</v>
      </c>
      <c r="G820" s="21" t="s">
        <v>237</v>
      </c>
      <c r="H820" s="21" t="s">
        <v>238</v>
      </c>
      <c r="I820" s="23">
        <v>-1</v>
      </c>
      <c r="J820" s="23">
        <v>654</v>
      </c>
      <c r="K820" s="21" t="s">
        <v>2778</v>
      </c>
      <c r="L820" s="21" t="s">
        <v>2778</v>
      </c>
      <c r="M820" s="21">
        <v>44095</v>
      </c>
      <c r="O820" t="s">
        <v>2868</v>
      </c>
    </row>
    <row r="821" spans="1:15">
      <c r="A821" s="21" t="s">
        <v>2989</v>
      </c>
      <c r="B821" s="21" t="s">
        <v>2990</v>
      </c>
      <c r="C821" s="21" t="s">
        <v>254</v>
      </c>
      <c r="D821" s="21" t="s">
        <v>255</v>
      </c>
      <c r="E821" s="21" t="s">
        <v>235</v>
      </c>
      <c r="F821" s="21" t="s">
        <v>2991</v>
      </c>
      <c r="G821" s="21" t="s">
        <v>237</v>
      </c>
      <c r="H821" s="21" t="s">
        <v>238</v>
      </c>
      <c r="I821" s="23">
        <v>-1</v>
      </c>
      <c r="J821" s="23">
        <v>655</v>
      </c>
      <c r="K821" s="21" t="s">
        <v>2777</v>
      </c>
      <c r="L821" s="21" t="s">
        <v>2777</v>
      </c>
      <c r="M821" s="21">
        <v>44095</v>
      </c>
      <c r="O821" t="s">
        <v>2868</v>
      </c>
    </row>
    <row r="822" spans="1:15">
      <c r="A822" s="21" t="s">
        <v>2992</v>
      </c>
      <c r="B822" s="21" t="s">
        <v>2993</v>
      </c>
      <c r="C822" s="21" t="s">
        <v>248</v>
      </c>
      <c r="D822" s="21" t="s">
        <v>249</v>
      </c>
      <c r="E822" s="21" t="s">
        <v>235</v>
      </c>
      <c r="F822" s="21" t="s">
        <v>2994</v>
      </c>
      <c r="G822" s="21" t="s">
        <v>237</v>
      </c>
      <c r="H822" s="21" t="s">
        <v>238</v>
      </c>
      <c r="I822" s="23">
        <v>-1</v>
      </c>
      <c r="J822" s="23">
        <v>915</v>
      </c>
      <c r="K822" s="21" t="s">
        <v>2776</v>
      </c>
      <c r="L822" s="21" t="s">
        <v>2776</v>
      </c>
      <c r="M822" s="21">
        <v>44095</v>
      </c>
      <c r="O822" t="s">
        <v>2868</v>
      </c>
    </row>
    <row r="823" spans="1:15">
      <c r="A823" s="21" t="s">
        <v>2995</v>
      </c>
      <c r="B823" s="21" t="s">
        <v>2996</v>
      </c>
      <c r="C823" s="21" t="s">
        <v>274</v>
      </c>
      <c r="D823" s="21" t="s">
        <v>275</v>
      </c>
      <c r="E823" s="21" t="s">
        <v>235</v>
      </c>
      <c r="F823" s="21" t="s">
        <v>2775</v>
      </c>
      <c r="G823" s="21" t="s">
        <v>237</v>
      </c>
      <c r="H823" s="21" t="s">
        <v>238</v>
      </c>
      <c r="I823" s="23">
        <v>-1</v>
      </c>
      <c r="J823" s="23">
        <v>4868</v>
      </c>
      <c r="K823" s="21" t="s">
        <v>2774</v>
      </c>
      <c r="L823" s="21" t="s">
        <v>2774</v>
      </c>
      <c r="M823" s="21">
        <v>44095</v>
      </c>
      <c r="O823" t="s">
        <v>2868</v>
      </c>
    </row>
    <row r="824" spans="1:15">
      <c r="A824" s="21" t="s">
        <v>2997</v>
      </c>
      <c r="B824" s="21" t="s">
        <v>2998</v>
      </c>
      <c r="C824" s="21" t="s">
        <v>274</v>
      </c>
      <c r="D824" s="21" t="s">
        <v>275</v>
      </c>
      <c r="E824" s="21" t="s">
        <v>235</v>
      </c>
      <c r="F824" s="21" t="s">
        <v>2999</v>
      </c>
      <c r="G824" s="21" t="s">
        <v>237</v>
      </c>
      <c r="H824" s="21" t="s">
        <v>238</v>
      </c>
      <c r="I824" s="23">
        <v>-1</v>
      </c>
      <c r="J824" s="23">
        <v>4869</v>
      </c>
      <c r="K824" s="21" t="s">
        <v>2773</v>
      </c>
      <c r="L824" s="21" t="s">
        <v>2773</v>
      </c>
      <c r="M824" s="21">
        <v>44095</v>
      </c>
      <c r="O824" t="s">
        <v>2868</v>
      </c>
    </row>
    <row r="825" spans="1:15">
      <c r="A825" s="21" t="s">
        <v>3000</v>
      </c>
      <c r="B825" s="21" t="s">
        <v>3001</v>
      </c>
      <c r="C825" s="21" t="s">
        <v>254</v>
      </c>
      <c r="D825" s="21" t="s">
        <v>255</v>
      </c>
      <c r="E825" s="21" t="s">
        <v>235</v>
      </c>
      <c r="F825" s="21" t="s">
        <v>3002</v>
      </c>
      <c r="G825" s="21" t="s">
        <v>237</v>
      </c>
      <c r="H825" s="21" t="s">
        <v>238</v>
      </c>
      <c r="I825" s="23">
        <v>-1</v>
      </c>
      <c r="J825" s="23">
        <v>656</v>
      </c>
      <c r="K825" s="21" t="s">
        <v>2348</v>
      </c>
      <c r="L825" s="21" t="s">
        <v>2348</v>
      </c>
      <c r="M825" s="21">
        <v>44095</v>
      </c>
      <c r="O825" t="s">
        <v>2868</v>
      </c>
    </row>
    <row r="826" spans="1:15">
      <c r="A826" s="21" t="s">
        <v>3003</v>
      </c>
      <c r="B826" s="21" t="s">
        <v>3004</v>
      </c>
      <c r="C826" s="21" t="s">
        <v>274</v>
      </c>
      <c r="D826" s="21" t="s">
        <v>275</v>
      </c>
      <c r="E826" s="21" t="s">
        <v>235</v>
      </c>
      <c r="F826" s="21" t="s">
        <v>3005</v>
      </c>
      <c r="G826" s="21" t="s">
        <v>237</v>
      </c>
      <c r="H826" s="21" t="s">
        <v>238</v>
      </c>
      <c r="I826" s="23">
        <v>-1</v>
      </c>
      <c r="J826" s="23">
        <v>4870</v>
      </c>
      <c r="K826" s="21" t="s">
        <v>2347</v>
      </c>
      <c r="L826" s="21" t="s">
        <v>2347</v>
      </c>
      <c r="M826" s="21">
        <v>44095</v>
      </c>
      <c r="O826" t="s">
        <v>2868</v>
      </c>
    </row>
    <row r="827" spans="1:15">
      <c r="A827" s="21" t="s">
        <v>3006</v>
      </c>
      <c r="B827" s="21" t="s">
        <v>3007</v>
      </c>
      <c r="C827" s="21" t="s">
        <v>274</v>
      </c>
      <c r="D827" s="21" t="s">
        <v>275</v>
      </c>
      <c r="E827" s="21" t="s">
        <v>235</v>
      </c>
      <c r="F827" s="21" t="s">
        <v>2772</v>
      </c>
      <c r="G827" s="21" t="s">
        <v>237</v>
      </c>
      <c r="H827" s="21" t="s">
        <v>238</v>
      </c>
      <c r="I827" s="23">
        <v>-1</v>
      </c>
      <c r="J827" s="23">
        <v>4871</v>
      </c>
      <c r="K827" s="21" t="s">
        <v>2771</v>
      </c>
      <c r="L827" s="21" t="s">
        <v>2771</v>
      </c>
      <c r="M827" s="21">
        <v>44095</v>
      </c>
      <c r="O827" t="s">
        <v>2868</v>
      </c>
    </row>
    <row r="828" spans="1:15">
      <c r="A828" s="21" t="s">
        <v>3008</v>
      </c>
      <c r="B828" s="21" t="s">
        <v>3009</v>
      </c>
      <c r="C828" s="21" t="s">
        <v>242</v>
      </c>
      <c r="D828" s="21" t="s">
        <v>243</v>
      </c>
      <c r="E828" s="21" t="s">
        <v>235</v>
      </c>
      <c r="F828" s="21" t="s">
        <v>2350</v>
      </c>
      <c r="G828" s="21" t="s">
        <v>237</v>
      </c>
      <c r="H828" s="21" t="s">
        <v>238</v>
      </c>
      <c r="I828" s="23">
        <v>-1</v>
      </c>
      <c r="J828" s="23">
        <v>280</v>
      </c>
      <c r="K828" s="21" t="s">
        <v>2349</v>
      </c>
      <c r="L828" s="21" t="s">
        <v>2349</v>
      </c>
      <c r="M828" s="21">
        <v>44095</v>
      </c>
      <c r="O828" t="s">
        <v>2868</v>
      </c>
    </row>
    <row r="829" spans="1:15">
      <c r="A829" s="21" t="s">
        <v>3074</v>
      </c>
      <c r="B829" s="21" t="s">
        <v>3075</v>
      </c>
      <c r="C829" s="21" t="s">
        <v>274</v>
      </c>
      <c r="D829" s="21" t="s">
        <v>275</v>
      </c>
      <c r="E829" s="21" t="s">
        <v>235</v>
      </c>
      <c r="F829" s="21" t="s">
        <v>3076</v>
      </c>
      <c r="G829" s="21" t="s">
        <v>237</v>
      </c>
      <c r="H829" s="21" t="s">
        <v>238</v>
      </c>
      <c r="I829" s="23">
        <v>-1</v>
      </c>
      <c r="J829" s="23">
        <v>4837</v>
      </c>
      <c r="K829" s="21" t="s">
        <v>3077</v>
      </c>
      <c r="L829" s="21" t="s">
        <v>3077</v>
      </c>
      <c r="M829" s="21">
        <v>44107</v>
      </c>
      <c r="O829" t="s">
        <v>2868</v>
      </c>
    </row>
    <row r="830" spans="1:15">
      <c r="A830" s="21" t="s">
        <v>3078</v>
      </c>
      <c r="B830" s="21" t="s">
        <v>3079</v>
      </c>
      <c r="C830" s="21" t="s">
        <v>294</v>
      </c>
      <c r="D830" s="21" t="s">
        <v>295</v>
      </c>
      <c r="E830" s="21" t="s">
        <v>235</v>
      </c>
      <c r="F830" s="21" t="s">
        <v>3080</v>
      </c>
      <c r="G830" s="21" t="s">
        <v>237</v>
      </c>
      <c r="H830" s="21" t="s">
        <v>238</v>
      </c>
      <c r="I830" s="23">
        <v>-1</v>
      </c>
      <c r="J830" s="23">
        <v>716</v>
      </c>
      <c r="K830" s="21" t="s">
        <v>3081</v>
      </c>
      <c r="L830" s="21" t="s">
        <v>3081</v>
      </c>
      <c r="M830" s="21">
        <v>44107</v>
      </c>
      <c r="O830" t="s">
        <v>2868</v>
      </c>
    </row>
    <row r="831" spans="1:15">
      <c r="A831" s="21" t="s">
        <v>3078</v>
      </c>
      <c r="B831" s="21" t="s">
        <v>3079</v>
      </c>
      <c r="C831" s="21" t="s">
        <v>360</v>
      </c>
      <c r="D831" s="21" t="s">
        <v>361</v>
      </c>
      <c r="E831" s="21" t="s">
        <v>235</v>
      </c>
      <c r="F831" s="21" t="s">
        <v>3080</v>
      </c>
      <c r="G831" s="21" t="s">
        <v>237</v>
      </c>
      <c r="H831" s="21" t="s">
        <v>238</v>
      </c>
      <c r="I831" s="23">
        <v>-2</v>
      </c>
      <c r="J831" s="23">
        <v>4147</v>
      </c>
      <c r="K831" s="21" t="s">
        <v>3081</v>
      </c>
      <c r="L831" s="21" t="s">
        <v>3081</v>
      </c>
      <c r="M831" s="21">
        <v>44107</v>
      </c>
      <c r="O831" t="s">
        <v>2868</v>
      </c>
    </row>
    <row r="832" spans="1:15">
      <c r="A832" s="21" t="s">
        <v>3082</v>
      </c>
      <c r="B832" s="21" t="s">
        <v>3083</v>
      </c>
      <c r="C832" s="21" t="s">
        <v>254</v>
      </c>
      <c r="D832" s="21" t="s">
        <v>255</v>
      </c>
      <c r="E832" s="21" t="s">
        <v>235</v>
      </c>
      <c r="F832" s="21" t="s">
        <v>3084</v>
      </c>
      <c r="G832" s="21" t="s">
        <v>237</v>
      </c>
      <c r="H832" s="21" t="s">
        <v>238</v>
      </c>
      <c r="I832" s="23">
        <v>-1</v>
      </c>
      <c r="J832" s="23">
        <v>650</v>
      </c>
      <c r="K832" s="21" t="s">
        <v>3085</v>
      </c>
      <c r="L832" s="21" t="s">
        <v>3085</v>
      </c>
      <c r="M832" s="21">
        <v>44107</v>
      </c>
      <c r="O832" t="s">
        <v>2868</v>
      </c>
    </row>
    <row r="833" spans="1:15">
      <c r="A833" s="21" t="s">
        <v>3086</v>
      </c>
      <c r="B833" s="21" t="s">
        <v>3087</v>
      </c>
      <c r="C833" s="21" t="s">
        <v>242</v>
      </c>
      <c r="D833" s="21" t="s">
        <v>243</v>
      </c>
      <c r="E833" s="21" t="s">
        <v>235</v>
      </c>
      <c r="F833" s="21" t="s">
        <v>3088</v>
      </c>
      <c r="G833" s="21" t="s">
        <v>237</v>
      </c>
      <c r="H833" s="21" t="s">
        <v>238</v>
      </c>
      <c r="I833" s="23">
        <v>-1</v>
      </c>
      <c r="J833" s="23">
        <v>279</v>
      </c>
      <c r="K833" s="21" t="s">
        <v>3089</v>
      </c>
      <c r="L833" s="21" t="s">
        <v>3089</v>
      </c>
      <c r="M833" s="21">
        <v>44107</v>
      </c>
      <c r="O833" t="s">
        <v>2868</v>
      </c>
    </row>
    <row r="834" spans="1:15">
      <c r="A834" s="21" t="s">
        <v>3086</v>
      </c>
      <c r="B834" s="21" t="s">
        <v>3087</v>
      </c>
      <c r="C834" s="21" t="s">
        <v>288</v>
      </c>
      <c r="D834" s="21" t="s">
        <v>289</v>
      </c>
      <c r="E834" s="21" t="s">
        <v>235</v>
      </c>
      <c r="F834" s="21" t="s">
        <v>3088</v>
      </c>
      <c r="G834" s="21" t="s">
        <v>237</v>
      </c>
      <c r="H834" s="21" t="s">
        <v>238</v>
      </c>
      <c r="I834" s="23">
        <v>-2</v>
      </c>
      <c r="J834" s="23">
        <v>255</v>
      </c>
      <c r="K834" s="21" t="s">
        <v>3089</v>
      </c>
      <c r="L834" s="21" t="s">
        <v>3089</v>
      </c>
      <c r="M834" s="21">
        <v>44107</v>
      </c>
      <c r="O834" t="s">
        <v>2868</v>
      </c>
    </row>
    <row r="835" spans="1:15">
      <c r="A835" s="21" t="s">
        <v>3086</v>
      </c>
      <c r="B835" s="21" t="s">
        <v>3087</v>
      </c>
      <c r="C835" s="21" t="s">
        <v>406</v>
      </c>
      <c r="D835" s="21" t="s">
        <v>407</v>
      </c>
      <c r="E835" s="21" t="s">
        <v>235</v>
      </c>
      <c r="F835" s="21" t="s">
        <v>3088</v>
      </c>
      <c r="G835" s="21" t="s">
        <v>237</v>
      </c>
      <c r="H835" s="21" t="s">
        <v>238</v>
      </c>
      <c r="I835" s="23">
        <v>-1</v>
      </c>
      <c r="J835" s="23">
        <v>444</v>
      </c>
      <c r="K835" s="21" t="s">
        <v>3089</v>
      </c>
      <c r="L835" s="21" t="s">
        <v>3089</v>
      </c>
      <c r="M835" s="21">
        <v>44107</v>
      </c>
      <c r="O835" t="s">
        <v>2868</v>
      </c>
    </row>
    <row r="836" spans="1:15">
      <c r="A836" s="21" t="s">
        <v>3086</v>
      </c>
      <c r="B836" s="21" t="s">
        <v>3087</v>
      </c>
      <c r="C836" s="21" t="s">
        <v>330</v>
      </c>
      <c r="D836" s="21" t="s">
        <v>331</v>
      </c>
      <c r="E836" s="21" t="s">
        <v>235</v>
      </c>
      <c r="F836" s="21" t="s">
        <v>3088</v>
      </c>
      <c r="G836" s="21" t="s">
        <v>237</v>
      </c>
      <c r="H836" s="21" t="s">
        <v>238</v>
      </c>
      <c r="I836" s="23">
        <v>-1</v>
      </c>
      <c r="J836" s="23">
        <v>579</v>
      </c>
      <c r="K836" s="21" t="s">
        <v>3089</v>
      </c>
      <c r="L836" s="21" t="s">
        <v>3089</v>
      </c>
      <c r="M836" s="21">
        <v>44107</v>
      </c>
      <c r="O836" t="s">
        <v>2868</v>
      </c>
    </row>
    <row r="837" spans="1:15">
      <c r="A837" s="21" t="s">
        <v>3090</v>
      </c>
      <c r="B837" s="21" t="s">
        <v>3091</v>
      </c>
      <c r="C837" s="21" t="s">
        <v>372</v>
      </c>
      <c r="D837" s="21" t="s">
        <v>373</v>
      </c>
      <c r="E837" s="21" t="s">
        <v>235</v>
      </c>
      <c r="F837" s="21" t="s">
        <v>3092</v>
      </c>
      <c r="G837" s="21" t="s">
        <v>237</v>
      </c>
      <c r="H837" s="21" t="s">
        <v>238</v>
      </c>
      <c r="I837" s="23">
        <v>-1</v>
      </c>
      <c r="J837" s="23">
        <v>1172</v>
      </c>
      <c r="K837" s="21" t="s">
        <v>3093</v>
      </c>
      <c r="L837" s="21" t="s">
        <v>3093</v>
      </c>
      <c r="M837" s="21">
        <v>44107</v>
      </c>
      <c r="O837" t="s">
        <v>2868</v>
      </c>
    </row>
    <row r="838" spans="1:15">
      <c r="A838" s="21" t="s">
        <v>3094</v>
      </c>
      <c r="B838" s="21" t="s">
        <v>3095</v>
      </c>
      <c r="C838" s="21" t="s">
        <v>268</v>
      </c>
      <c r="D838" s="21" t="s">
        <v>269</v>
      </c>
      <c r="E838" s="21" t="s">
        <v>235</v>
      </c>
      <c r="F838" s="21" t="s">
        <v>3096</v>
      </c>
      <c r="G838" s="21" t="s">
        <v>237</v>
      </c>
      <c r="H838" s="21" t="s">
        <v>238</v>
      </c>
      <c r="I838" s="23">
        <v>-1</v>
      </c>
      <c r="J838" s="23">
        <v>399</v>
      </c>
      <c r="K838" s="21" t="s">
        <v>3097</v>
      </c>
      <c r="L838" s="21" t="s">
        <v>3097</v>
      </c>
      <c r="M838" s="21">
        <v>44107</v>
      </c>
      <c r="O838" t="s">
        <v>2868</v>
      </c>
    </row>
    <row r="839" spans="1:15">
      <c r="A839" s="21" t="s">
        <v>3098</v>
      </c>
      <c r="B839" s="21" t="s">
        <v>3099</v>
      </c>
      <c r="C839" s="21" t="s">
        <v>372</v>
      </c>
      <c r="D839" s="21" t="s">
        <v>373</v>
      </c>
      <c r="E839" s="21" t="s">
        <v>235</v>
      </c>
      <c r="F839" s="21" t="s">
        <v>3100</v>
      </c>
      <c r="G839" s="21" t="s">
        <v>237</v>
      </c>
      <c r="H839" s="21" t="s">
        <v>238</v>
      </c>
      <c r="I839" s="23">
        <v>-1</v>
      </c>
      <c r="J839" s="23">
        <v>1173</v>
      </c>
      <c r="K839" s="21" t="s">
        <v>3101</v>
      </c>
      <c r="L839" s="21" t="s">
        <v>3101</v>
      </c>
      <c r="M839" s="21">
        <v>44107</v>
      </c>
      <c r="O839" t="s">
        <v>2868</v>
      </c>
    </row>
    <row r="840" spans="1:15">
      <c r="A840" s="21" t="s">
        <v>3102</v>
      </c>
      <c r="B840" s="21" t="s">
        <v>3103</v>
      </c>
      <c r="C840" s="21" t="s">
        <v>406</v>
      </c>
      <c r="D840" s="21" t="s">
        <v>407</v>
      </c>
      <c r="E840" s="21" t="s">
        <v>235</v>
      </c>
      <c r="F840" s="21" t="s">
        <v>3104</v>
      </c>
      <c r="G840" s="21" t="s">
        <v>237</v>
      </c>
      <c r="H840" s="21" t="s">
        <v>238</v>
      </c>
      <c r="I840" s="23">
        <v>-1</v>
      </c>
      <c r="J840" s="23">
        <v>445</v>
      </c>
      <c r="K840" s="21" t="s">
        <v>3105</v>
      </c>
      <c r="L840" s="21" t="s">
        <v>3105</v>
      </c>
      <c r="M840" s="21">
        <v>44107</v>
      </c>
      <c r="O840" t="s">
        <v>2868</v>
      </c>
    </row>
    <row r="841" spans="1:15">
      <c r="A841" s="21" t="s">
        <v>3102</v>
      </c>
      <c r="B841" s="21" t="s">
        <v>3103</v>
      </c>
      <c r="C841" s="21" t="s">
        <v>280</v>
      </c>
      <c r="D841" s="21" t="s">
        <v>281</v>
      </c>
      <c r="E841" s="21" t="s">
        <v>235</v>
      </c>
      <c r="F841" s="21" t="s">
        <v>3106</v>
      </c>
      <c r="G841" s="21" t="s">
        <v>237</v>
      </c>
      <c r="H841" s="21" t="s">
        <v>238</v>
      </c>
      <c r="I841" s="23">
        <v>-1</v>
      </c>
      <c r="J841" s="23">
        <v>747</v>
      </c>
      <c r="K841" s="21" t="s">
        <v>3105</v>
      </c>
      <c r="L841" s="21" t="s">
        <v>3105</v>
      </c>
      <c r="M841" s="21">
        <v>44107</v>
      </c>
      <c r="O841" t="s">
        <v>2868</v>
      </c>
    </row>
    <row r="842" spans="1:15">
      <c r="A842" s="21" t="s">
        <v>3102</v>
      </c>
      <c r="B842" s="21" t="s">
        <v>3103</v>
      </c>
      <c r="C842" s="21" t="s">
        <v>314</v>
      </c>
      <c r="D842" s="21" t="s">
        <v>315</v>
      </c>
      <c r="E842" s="21" t="s">
        <v>235</v>
      </c>
      <c r="F842" s="21" t="s">
        <v>3106</v>
      </c>
      <c r="G842" s="21" t="s">
        <v>237</v>
      </c>
      <c r="H842" s="21" t="s">
        <v>238</v>
      </c>
      <c r="I842" s="23">
        <v>-1</v>
      </c>
      <c r="J842" s="23">
        <v>3643</v>
      </c>
      <c r="K842" s="21" t="s">
        <v>3105</v>
      </c>
      <c r="L842" s="21" t="s">
        <v>3105</v>
      </c>
      <c r="M842" s="21">
        <v>44107</v>
      </c>
      <c r="O842" t="s">
        <v>2868</v>
      </c>
    </row>
    <row r="843" spans="1:15">
      <c r="A843" s="21" t="s">
        <v>3107</v>
      </c>
      <c r="B843" s="21" t="s">
        <v>3108</v>
      </c>
      <c r="C843" s="21" t="s">
        <v>260</v>
      </c>
      <c r="D843" s="21" t="s">
        <v>261</v>
      </c>
      <c r="E843" s="21" t="s">
        <v>235</v>
      </c>
      <c r="F843" s="21" t="s">
        <v>3109</v>
      </c>
      <c r="G843" s="21" t="s">
        <v>237</v>
      </c>
      <c r="H843" s="21" t="s">
        <v>238</v>
      </c>
      <c r="I843" s="23">
        <v>-1</v>
      </c>
      <c r="J843" s="23">
        <v>769</v>
      </c>
      <c r="K843" s="21" t="s">
        <v>3110</v>
      </c>
      <c r="L843" s="21" t="s">
        <v>3110</v>
      </c>
      <c r="M843" s="21">
        <v>44107</v>
      </c>
      <c r="O843" t="s">
        <v>2868</v>
      </c>
    </row>
    <row r="844" spans="1:15">
      <c r="A844" s="21" t="s">
        <v>3107</v>
      </c>
      <c r="B844" s="21" t="s">
        <v>3108</v>
      </c>
      <c r="C844" s="21" t="s">
        <v>250</v>
      </c>
      <c r="D844" s="21" t="s">
        <v>251</v>
      </c>
      <c r="E844" s="21" t="s">
        <v>235</v>
      </c>
      <c r="F844" s="21" t="s">
        <v>3109</v>
      </c>
      <c r="G844" s="21" t="s">
        <v>237</v>
      </c>
      <c r="H844" s="21" t="s">
        <v>238</v>
      </c>
      <c r="I844" s="23">
        <v>-1</v>
      </c>
      <c r="J844" s="23">
        <v>496</v>
      </c>
      <c r="K844" s="21" t="s">
        <v>3110</v>
      </c>
      <c r="L844" s="21" t="s">
        <v>3110</v>
      </c>
      <c r="M844" s="21">
        <v>44107</v>
      </c>
      <c r="O844" t="s">
        <v>2868</v>
      </c>
    </row>
    <row r="845" spans="1:15">
      <c r="A845" s="21" t="s">
        <v>3111</v>
      </c>
      <c r="B845" s="21" t="s">
        <v>3112</v>
      </c>
      <c r="C845" s="21" t="s">
        <v>290</v>
      </c>
      <c r="D845" s="21" t="s">
        <v>291</v>
      </c>
      <c r="E845" s="21" t="s">
        <v>235</v>
      </c>
      <c r="F845" s="21" t="s">
        <v>3113</v>
      </c>
      <c r="G845" s="21" t="s">
        <v>237</v>
      </c>
      <c r="H845" s="21" t="s">
        <v>238</v>
      </c>
      <c r="I845" s="23">
        <v>-1</v>
      </c>
      <c r="J845" s="23">
        <v>380</v>
      </c>
      <c r="K845" s="21" t="s">
        <v>3114</v>
      </c>
      <c r="L845" s="21" t="s">
        <v>3114</v>
      </c>
      <c r="M845" s="21">
        <v>44106</v>
      </c>
      <c r="O845" t="s">
        <v>2868</v>
      </c>
    </row>
    <row r="846" spans="1:15">
      <c r="A846" s="21" t="s">
        <v>3115</v>
      </c>
      <c r="B846" s="21" t="s">
        <v>3116</v>
      </c>
      <c r="C846" s="21" t="s">
        <v>274</v>
      </c>
      <c r="D846" s="21" t="s">
        <v>275</v>
      </c>
      <c r="E846" s="21" t="s">
        <v>235</v>
      </c>
      <c r="F846" s="21" t="s">
        <v>3117</v>
      </c>
      <c r="G846" s="21" t="s">
        <v>237</v>
      </c>
      <c r="H846" s="21" t="s">
        <v>238</v>
      </c>
      <c r="I846" s="23">
        <v>-1</v>
      </c>
      <c r="J846" s="23">
        <v>4838</v>
      </c>
      <c r="K846" s="21" t="s">
        <v>3118</v>
      </c>
      <c r="L846" s="21" t="s">
        <v>3118</v>
      </c>
      <c r="M846" s="21">
        <v>44106</v>
      </c>
      <c r="O846" t="s">
        <v>2868</v>
      </c>
    </row>
    <row r="847" spans="1:15">
      <c r="A847" s="21" t="s">
        <v>3119</v>
      </c>
      <c r="B847" s="21" t="s">
        <v>3120</v>
      </c>
      <c r="C847" s="21" t="s">
        <v>233</v>
      </c>
      <c r="D847" s="21" t="s">
        <v>234</v>
      </c>
      <c r="E847" s="21" t="s">
        <v>235</v>
      </c>
      <c r="F847" s="21" t="s">
        <v>3121</v>
      </c>
      <c r="G847" s="21" t="s">
        <v>237</v>
      </c>
      <c r="H847" s="21" t="s">
        <v>238</v>
      </c>
      <c r="I847" s="23">
        <v>-1</v>
      </c>
      <c r="J847" s="23">
        <v>67</v>
      </c>
      <c r="K847" s="21" t="s">
        <v>3122</v>
      </c>
      <c r="L847" s="21" t="s">
        <v>3122</v>
      </c>
      <c r="M847" s="21">
        <v>44106</v>
      </c>
      <c r="O847" t="s">
        <v>2868</v>
      </c>
    </row>
    <row r="848" spans="1:15">
      <c r="A848" s="21" t="s">
        <v>3123</v>
      </c>
      <c r="B848" s="21" t="s">
        <v>3124</v>
      </c>
      <c r="C848" s="21" t="s">
        <v>274</v>
      </c>
      <c r="D848" s="21" t="s">
        <v>275</v>
      </c>
      <c r="E848" s="21" t="s">
        <v>235</v>
      </c>
      <c r="F848" s="21" t="s">
        <v>3125</v>
      </c>
      <c r="G848" s="21" t="s">
        <v>237</v>
      </c>
      <c r="H848" s="21" t="s">
        <v>238</v>
      </c>
      <c r="I848" s="23">
        <v>-1</v>
      </c>
      <c r="J848" s="23">
        <v>4839</v>
      </c>
      <c r="K848" s="21" t="s">
        <v>3126</v>
      </c>
      <c r="L848" s="21" t="s">
        <v>3126</v>
      </c>
      <c r="M848" s="21">
        <v>44106</v>
      </c>
      <c r="O848" t="s">
        <v>2868</v>
      </c>
    </row>
    <row r="849" spans="1:15">
      <c r="A849" s="21" t="s">
        <v>3127</v>
      </c>
      <c r="B849" s="21" t="s">
        <v>3128</v>
      </c>
      <c r="C849" s="21" t="s">
        <v>274</v>
      </c>
      <c r="D849" s="21" t="s">
        <v>275</v>
      </c>
      <c r="E849" s="21" t="s">
        <v>235</v>
      </c>
      <c r="F849" s="21" t="s">
        <v>3129</v>
      </c>
      <c r="G849" s="21" t="s">
        <v>237</v>
      </c>
      <c r="H849" s="21" t="s">
        <v>238</v>
      </c>
      <c r="I849" s="23">
        <v>-1</v>
      </c>
      <c r="J849" s="23">
        <v>4840</v>
      </c>
      <c r="K849" s="21" t="s">
        <v>3130</v>
      </c>
      <c r="L849" s="21" t="s">
        <v>3130</v>
      </c>
      <c r="M849" s="21">
        <v>44106</v>
      </c>
      <c r="O849" t="s">
        <v>2868</v>
      </c>
    </row>
    <row r="850" spans="1:15">
      <c r="A850" s="21" t="s">
        <v>3131</v>
      </c>
      <c r="B850" s="21" t="s">
        <v>3132</v>
      </c>
      <c r="C850" s="21" t="s">
        <v>270</v>
      </c>
      <c r="D850" s="21" t="s">
        <v>271</v>
      </c>
      <c r="E850" s="21" t="s">
        <v>235</v>
      </c>
      <c r="F850" s="21" t="s">
        <v>3133</v>
      </c>
      <c r="G850" s="21" t="s">
        <v>237</v>
      </c>
      <c r="H850" s="21" t="s">
        <v>238</v>
      </c>
      <c r="I850" s="23">
        <v>-1</v>
      </c>
      <c r="J850" s="23">
        <v>138</v>
      </c>
      <c r="K850" s="21" t="s">
        <v>3134</v>
      </c>
      <c r="L850" s="21" t="s">
        <v>3134</v>
      </c>
      <c r="M850" s="21">
        <v>44106</v>
      </c>
      <c r="O850" t="s">
        <v>2868</v>
      </c>
    </row>
    <row r="851" spans="1:15">
      <c r="A851" s="21" t="s">
        <v>3135</v>
      </c>
      <c r="B851" s="21" t="s">
        <v>3136</v>
      </c>
      <c r="C851" s="21" t="s">
        <v>274</v>
      </c>
      <c r="D851" s="21" t="s">
        <v>275</v>
      </c>
      <c r="E851" s="21" t="s">
        <v>235</v>
      </c>
      <c r="F851" s="21" t="s">
        <v>3137</v>
      </c>
      <c r="G851" s="21" t="s">
        <v>237</v>
      </c>
      <c r="H851" s="21" t="s">
        <v>238</v>
      </c>
      <c r="I851" s="23">
        <v>-1</v>
      </c>
      <c r="J851" s="23">
        <v>4841</v>
      </c>
      <c r="K851" s="21" t="s">
        <v>3138</v>
      </c>
      <c r="L851" s="21" t="s">
        <v>3138</v>
      </c>
      <c r="M851" s="21">
        <v>44105</v>
      </c>
      <c r="O851" t="s">
        <v>2868</v>
      </c>
    </row>
    <row r="852" spans="1:15">
      <c r="A852" s="21" t="s">
        <v>3139</v>
      </c>
      <c r="B852" s="21" t="s">
        <v>3140</v>
      </c>
      <c r="C852" s="21" t="s">
        <v>254</v>
      </c>
      <c r="D852" s="21" t="s">
        <v>255</v>
      </c>
      <c r="E852" s="21" t="s">
        <v>235</v>
      </c>
      <c r="F852" s="21" t="s">
        <v>3141</v>
      </c>
      <c r="G852" s="21" t="s">
        <v>237</v>
      </c>
      <c r="H852" s="21" t="s">
        <v>238</v>
      </c>
      <c r="I852" s="23">
        <v>-1</v>
      </c>
      <c r="J852" s="23">
        <v>651</v>
      </c>
      <c r="K852" s="21" t="s">
        <v>3142</v>
      </c>
      <c r="L852" s="21" t="s">
        <v>3142</v>
      </c>
      <c r="M852" s="21">
        <v>44105</v>
      </c>
      <c r="O852" t="s">
        <v>2868</v>
      </c>
    </row>
    <row r="853" spans="1:15">
      <c r="A853" s="21" t="s">
        <v>3143</v>
      </c>
      <c r="B853" s="21"/>
      <c r="C853" s="21" t="s">
        <v>242</v>
      </c>
      <c r="D853" s="21" t="s">
        <v>243</v>
      </c>
      <c r="E853" s="21" t="s">
        <v>235</v>
      </c>
      <c r="F853" s="21" t="s">
        <v>3144</v>
      </c>
      <c r="G853" s="21" t="s">
        <v>3145</v>
      </c>
      <c r="H853" s="21" t="s">
        <v>238</v>
      </c>
      <c r="I853" s="23">
        <v>1</v>
      </c>
      <c r="J853" s="23">
        <v>280</v>
      </c>
      <c r="K853" s="21" t="s">
        <v>2905</v>
      </c>
      <c r="L853" s="21" t="s">
        <v>2868</v>
      </c>
      <c r="M853" s="21">
        <v>44105</v>
      </c>
      <c r="O853" t="s">
        <v>2868</v>
      </c>
    </row>
    <row r="854" spans="1:15">
      <c r="A854" s="21" t="s">
        <v>3146</v>
      </c>
      <c r="B854" s="21" t="s">
        <v>3147</v>
      </c>
      <c r="C854" s="21" t="s">
        <v>274</v>
      </c>
      <c r="D854" s="21" t="s">
        <v>275</v>
      </c>
      <c r="E854" s="21" t="s">
        <v>235</v>
      </c>
      <c r="F854" s="21" t="s">
        <v>3148</v>
      </c>
      <c r="G854" s="21" t="s">
        <v>237</v>
      </c>
      <c r="H854" s="21" t="s">
        <v>238</v>
      </c>
      <c r="I854" s="23">
        <v>-1</v>
      </c>
      <c r="J854" s="23">
        <v>4842</v>
      </c>
      <c r="K854" s="21" t="s">
        <v>3149</v>
      </c>
      <c r="L854" s="21" t="s">
        <v>3149</v>
      </c>
      <c r="M854" s="21">
        <v>44105</v>
      </c>
      <c r="O854" t="s">
        <v>2868</v>
      </c>
    </row>
    <row r="855" spans="1:15">
      <c r="A855" s="21" t="s">
        <v>3150</v>
      </c>
      <c r="B855" s="21" t="s">
        <v>3151</v>
      </c>
      <c r="C855" s="21" t="s">
        <v>378</v>
      </c>
      <c r="D855" s="21" t="s">
        <v>379</v>
      </c>
      <c r="E855" s="21" t="s">
        <v>235</v>
      </c>
      <c r="F855" s="21" t="s">
        <v>3152</v>
      </c>
      <c r="G855" s="21" t="s">
        <v>237</v>
      </c>
      <c r="H855" s="21" t="s">
        <v>238</v>
      </c>
      <c r="I855" s="23">
        <v>-1</v>
      </c>
      <c r="J855" s="23">
        <v>46</v>
      </c>
      <c r="K855" s="21" t="s">
        <v>3153</v>
      </c>
      <c r="L855" s="21" t="s">
        <v>3153</v>
      </c>
      <c r="M855" s="21">
        <v>44105</v>
      </c>
      <c r="O855" t="s">
        <v>2868</v>
      </c>
    </row>
    <row r="856" spans="1:15">
      <c r="A856" s="21" t="s">
        <v>3154</v>
      </c>
      <c r="B856" s="21" t="s">
        <v>3155</v>
      </c>
      <c r="C856" s="21" t="s">
        <v>242</v>
      </c>
      <c r="D856" s="21" t="s">
        <v>243</v>
      </c>
      <c r="E856" s="21" t="s">
        <v>235</v>
      </c>
      <c r="F856" s="21" t="s">
        <v>3156</v>
      </c>
      <c r="G856" s="21" t="s">
        <v>237</v>
      </c>
      <c r="H856" s="21" t="s">
        <v>238</v>
      </c>
      <c r="I856" s="23">
        <v>-2</v>
      </c>
      <c r="J856" s="23">
        <v>279</v>
      </c>
      <c r="K856" s="21" t="s">
        <v>3157</v>
      </c>
      <c r="L856" s="21" t="s">
        <v>3157</v>
      </c>
      <c r="M856" s="21">
        <v>44105</v>
      </c>
      <c r="O856" t="s">
        <v>2868</v>
      </c>
    </row>
    <row r="857" spans="1:15">
      <c r="A857" s="21" t="s">
        <v>3158</v>
      </c>
      <c r="B857" s="21" t="s">
        <v>3159</v>
      </c>
      <c r="C857" s="21" t="s">
        <v>242</v>
      </c>
      <c r="D857" s="21" t="s">
        <v>243</v>
      </c>
      <c r="E857" s="21" t="s">
        <v>235</v>
      </c>
      <c r="F857" s="21" t="s">
        <v>3160</v>
      </c>
      <c r="G857" s="21" t="s">
        <v>237</v>
      </c>
      <c r="H857" s="21" t="s">
        <v>238</v>
      </c>
      <c r="I857" s="23">
        <v>-1</v>
      </c>
      <c r="J857" s="23">
        <v>281</v>
      </c>
      <c r="K857" s="21" t="s">
        <v>3161</v>
      </c>
      <c r="L857" s="21" t="s">
        <v>3161</v>
      </c>
      <c r="M857" s="21">
        <v>44105</v>
      </c>
      <c r="O857" t="s">
        <v>2868</v>
      </c>
    </row>
    <row r="858" spans="1:15">
      <c r="A858" s="21" t="s">
        <v>3158</v>
      </c>
      <c r="B858" s="21" t="s">
        <v>3159</v>
      </c>
      <c r="C858" s="21" t="s">
        <v>406</v>
      </c>
      <c r="D858" s="21" t="s">
        <v>407</v>
      </c>
      <c r="E858" s="21" t="s">
        <v>235</v>
      </c>
      <c r="F858" s="21" t="s">
        <v>3160</v>
      </c>
      <c r="G858" s="21" t="s">
        <v>237</v>
      </c>
      <c r="H858" s="21" t="s">
        <v>238</v>
      </c>
      <c r="I858" s="23">
        <v>-1</v>
      </c>
      <c r="J858" s="23">
        <v>446</v>
      </c>
      <c r="K858" s="21" t="s">
        <v>3161</v>
      </c>
      <c r="L858" s="21" t="s">
        <v>3161</v>
      </c>
      <c r="M858" s="21">
        <v>44105</v>
      </c>
      <c r="O858" t="s">
        <v>2868</v>
      </c>
    </row>
    <row r="859" spans="1:15">
      <c r="A859" s="21" t="s">
        <v>3158</v>
      </c>
      <c r="B859" s="21" t="s">
        <v>3159</v>
      </c>
      <c r="C859" s="21" t="s">
        <v>250</v>
      </c>
      <c r="D859" s="21" t="s">
        <v>251</v>
      </c>
      <c r="E859" s="21" t="s">
        <v>235</v>
      </c>
      <c r="F859" s="21" t="s">
        <v>3160</v>
      </c>
      <c r="G859" s="21" t="s">
        <v>237</v>
      </c>
      <c r="H859" s="21" t="s">
        <v>238</v>
      </c>
      <c r="I859" s="23">
        <v>-1</v>
      </c>
      <c r="J859" s="23">
        <v>497</v>
      </c>
      <c r="K859" s="21" t="s">
        <v>3161</v>
      </c>
      <c r="L859" s="21" t="s">
        <v>3161</v>
      </c>
      <c r="M859" s="21">
        <v>44105</v>
      </c>
      <c r="O859" t="s">
        <v>2868</v>
      </c>
    </row>
    <row r="860" spans="1:15">
      <c r="A860" s="21" t="s">
        <v>3162</v>
      </c>
      <c r="B860" s="21" t="s">
        <v>3163</v>
      </c>
      <c r="C860" s="21" t="s">
        <v>406</v>
      </c>
      <c r="D860" s="21" t="s">
        <v>407</v>
      </c>
      <c r="E860" s="21" t="s">
        <v>235</v>
      </c>
      <c r="F860" s="21" t="s">
        <v>3164</v>
      </c>
      <c r="G860" s="21" t="s">
        <v>237</v>
      </c>
      <c r="H860" s="21" t="s">
        <v>238</v>
      </c>
      <c r="I860" s="23">
        <v>-1</v>
      </c>
      <c r="J860" s="23">
        <v>447</v>
      </c>
      <c r="K860" s="21" t="s">
        <v>3165</v>
      </c>
      <c r="L860" s="21" t="s">
        <v>3165</v>
      </c>
      <c r="M860" s="21">
        <v>44105</v>
      </c>
      <c r="O860" t="s">
        <v>2868</v>
      </c>
    </row>
    <row r="861" spans="1:15">
      <c r="A861" s="21" t="s">
        <v>3166</v>
      </c>
      <c r="B861" s="21" t="s">
        <v>3167</v>
      </c>
      <c r="C861" s="21" t="s">
        <v>288</v>
      </c>
      <c r="D861" s="21" t="s">
        <v>289</v>
      </c>
      <c r="E861" s="21" t="s">
        <v>235</v>
      </c>
      <c r="F861" s="21" t="s">
        <v>3168</v>
      </c>
      <c r="G861" s="21" t="s">
        <v>237</v>
      </c>
      <c r="H861" s="21" t="s">
        <v>238</v>
      </c>
      <c r="I861" s="23">
        <v>-4</v>
      </c>
      <c r="J861" s="23">
        <v>257</v>
      </c>
      <c r="K861" s="21" t="s">
        <v>3169</v>
      </c>
      <c r="L861" s="21" t="s">
        <v>3169</v>
      </c>
      <c r="M861" s="21">
        <v>44105</v>
      </c>
      <c r="O861" t="s">
        <v>2868</v>
      </c>
    </row>
    <row r="862" spans="1:15">
      <c r="A862" s="21" t="s">
        <v>3166</v>
      </c>
      <c r="B862" s="21" t="s">
        <v>3167</v>
      </c>
      <c r="C862" s="21" t="s">
        <v>364</v>
      </c>
      <c r="D862" s="21" t="s">
        <v>365</v>
      </c>
      <c r="E862" s="21" t="s">
        <v>235</v>
      </c>
      <c r="F862" s="21" t="s">
        <v>3168</v>
      </c>
      <c r="G862" s="21" t="s">
        <v>237</v>
      </c>
      <c r="H862" s="21" t="s">
        <v>238</v>
      </c>
      <c r="I862" s="23">
        <v>-1</v>
      </c>
      <c r="J862" s="23">
        <v>865</v>
      </c>
      <c r="K862" s="21" t="s">
        <v>3169</v>
      </c>
      <c r="L862" s="21" t="s">
        <v>3169</v>
      </c>
      <c r="M862" s="21">
        <v>44105</v>
      </c>
      <c r="O862" t="s">
        <v>2868</v>
      </c>
    </row>
    <row r="863" spans="1:15">
      <c r="A863" s="21" t="s">
        <v>3170</v>
      </c>
      <c r="B863" s="21" t="s">
        <v>3171</v>
      </c>
      <c r="C863" s="21" t="s">
        <v>274</v>
      </c>
      <c r="D863" s="21" t="s">
        <v>275</v>
      </c>
      <c r="E863" s="21" t="s">
        <v>235</v>
      </c>
      <c r="F863" s="21" t="s">
        <v>3172</v>
      </c>
      <c r="G863" s="21" t="s">
        <v>237</v>
      </c>
      <c r="H863" s="21" t="s">
        <v>238</v>
      </c>
      <c r="I863" s="23">
        <v>-1</v>
      </c>
      <c r="J863" s="23">
        <v>4843</v>
      </c>
      <c r="K863" s="21" t="s">
        <v>3173</v>
      </c>
      <c r="L863" s="21" t="s">
        <v>3173</v>
      </c>
      <c r="M863" s="21">
        <v>44105</v>
      </c>
      <c r="O863" t="s">
        <v>2868</v>
      </c>
    </row>
    <row r="864" spans="1:15">
      <c r="A864" s="21" t="s">
        <v>3174</v>
      </c>
      <c r="B864" s="21" t="s">
        <v>3175</v>
      </c>
      <c r="C864" s="21" t="s">
        <v>324</v>
      </c>
      <c r="D864" s="21" t="s">
        <v>325</v>
      </c>
      <c r="E864" s="21" t="s">
        <v>235</v>
      </c>
      <c r="F864" s="21" t="s">
        <v>3176</v>
      </c>
      <c r="G864" s="21" t="s">
        <v>237</v>
      </c>
      <c r="H864" s="21" t="s">
        <v>238</v>
      </c>
      <c r="I864" s="23">
        <v>-1</v>
      </c>
      <c r="J864" s="23">
        <v>116</v>
      </c>
      <c r="K864" s="21" t="s">
        <v>3177</v>
      </c>
      <c r="L864" s="21" t="s">
        <v>3177</v>
      </c>
      <c r="M864" s="21">
        <v>44105</v>
      </c>
      <c r="O864" t="s">
        <v>2868</v>
      </c>
    </row>
    <row r="865" spans="1:15">
      <c r="A865" s="21" t="s">
        <v>3178</v>
      </c>
      <c r="B865" s="21" t="s">
        <v>3179</v>
      </c>
      <c r="C865" s="21" t="s">
        <v>280</v>
      </c>
      <c r="D865" s="21" t="s">
        <v>281</v>
      </c>
      <c r="E865" s="21" t="s">
        <v>235</v>
      </c>
      <c r="F865" s="21" t="s">
        <v>3180</v>
      </c>
      <c r="G865" s="21" t="s">
        <v>237</v>
      </c>
      <c r="H865" s="21" t="s">
        <v>238</v>
      </c>
      <c r="I865" s="23">
        <v>-1</v>
      </c>
      <c r="J865" s="23">
        <v>748</v>
      </c>
      <c r="K865" s="21" t="s">
        <v>3181</v>
      </c>
      <c r="L865" s="21" t="s">
        <v>3181</v>
      </c>
      <c r="M865" s="21">
        <v>44105</v>
      </c>
      <c r="O865" t="s">
        <v>2868</v>
      </c>
    </row>
    <row r="866" spans="1:15">
      <c r="A866" s="21" t="s">
        <v>3182</v>
      </c>
      <c r="B866" s="21" t="s">
        <v>3183</v>
      </c>
      <c r="C866" s="21" t="s">
        <v>274</v>
      </c>
      <c r="D866" s="21" t="s">
        <v>275</v>
      </c>
      <c r="E866" s="21" t="s">
        <v>235</v>
      </c>
      <c r="F866" s="21" t="s">
        <v>3184</v>
      </c>
      <c r="G866" s="21" t="s">
        <v>237</v>
      </c>
      <c r="H866" s="21" t="s">
        <v>238</v>
      </c>
      <c r="I866" s="23">
        <v>-1</v>
      </c>
      <c r="J866" s="23">
        <v>4844</v>
      </c>
      <c r="K866" s="21" t="s">
        <v>3185</v>
      </c>
      <c r="L866" s="21" t="s">
        <v>3185</v>
      </c>
      <c r="M866" s="21">
        <v>44105</v>
      </c>
      <c r="O866" t="s">
        <v>2868</v>
      </c>
    </row>
    <row r="867" spans="1:15">
      <c r="A867" s="21" t="s">
        <v>3186</v>
      </c>
      <c r="B867" s="21" t="s">
        <v>3187</v>
      </c>
      <c r="C867" s="21" t="s">
        <v>246</v>
      </c>
      <c r="D867" s="21" t="s">
        <v>247</v>
      </c>
      <c r="E867" s="21" t="s">
        <v>235</v>
      </c>
      <c r="F867" s="21" t="s">
        <v>3188</v>
      </c>
      <c r="G867" s="21" t="s">
        <v>237</v>
      </c>
      <c r="H867" s="21" t="s">
        <v>238</v>
      </c>
      <c r="I867" s="23">
        <v>-1</v>
      </c>
      <c r="J867" s="23">
        <v>329</v>
      </c>
      <c r="K867" s="21" t="s">
        <v>3189</v>
      </c>
      <c r="L867" s="21" t="s">
        <v>3189</v>
      </c>
      <c r="M867" s="21">
        <v>44105</v>
      </c>
      <c r="O867" t="s">
        <v>2868</v>
      </c>
    </row>
    <row r="868" spans="1:15">
      <c r="A868" s="21" t="s">
        <v>3186</v>
      </c>
      <c r="B868" s="21" t="s">
        <v>3187</v>
      </c>
      <c r="C868" s="21" t="s">
        <v>274</v>
      </c>
      <c r="D868" s="21" t="s">
        <v>275</v>
      </c>
      <c r="E868" s="21" t="s">
        <v>235</v>
      </c>
      <c r="F868" s="21" t="s">
        <v>3188</v>
      </c>
      <c r="G868" s="21" t="s">
        <v>237</v>
      </c>
      <c r="H868" s="21" t="s">
        <v>238</v>
      </c>
      <c r="I868" s="23">
        <v>-1</v>
      </c>
      <c r="J868" s="23">
        <v>4845</v>
      </c>
      <c r="K868" s="21" t="s">
        <v>3189</v>
      </c>
      <c r="L868" s="21" t="s">
        <v>3189</v>
      </c>
      <c r="M868" s="21">
        <v>44105</v>
      </c>
      <c r="O868" t="s">
        <v>2868</v>
      </c>
    </row>
    <row r="869" spans="1:15">
      <c r="A869" s="21" t="s">
        <v>3186</v>
      </c>
      <c r="B869" s="21" t="s">
        <v>3187</v>
      </c>
      <c r="C869" s="21" t="s">
        <v>364</v>
      </c>
      <c r="D869" s="21" t="s">
        <v>365</v>
      </c>
      <c r="E869" s="21" t="s">
        <v>235</v>
      </c>
      <c r="F869" s="21" t="s">
        <v>3188</v>
      </c>
      <c r="G869" s="21" t="s">
        <v>237</v>
      </c>
      <c r="H869" s="21" t="s">
        <v>238</v>
      </c>
      <c r="I869" s="23">
        <v>-1</v>
      </c>
      <c r="J869" s="23">
        <v>866</v>
      </c>
      <c r="K869" s="21" t="s">
        <v>3189</v>
      </c>
      <c r="L869" s="21" t="s">
        <v>3189</v>
      </c>
      <c r="M869" s="21">
        <v>44105</v>
      </c>
      <c r="O869" t="s">
        <v>2868</v>
      </c>
    </row>
    <row r="870" spans="1:15">
      <c r="A870" s="21" t="s">
        <v>3190</v>
      </c>
      <c r="B870" s="21" t="s">
        <v>3191</v>
      </c>
      <c r="C870" s="21" t="s">
        <v>392</v>
      </c>
      <c r="D870" s="21" t="s">
        <v>393</v>
      </c>
      <c r="E870" s="21" t="s">
        <v>235</v>
      </c>
      <c r="F870" s="21" t="s">
        <v>3192</v>
      </c>
      <c r="G870" s="21" t="s">
        <v>237</v>
      </c>
      <c r="H870" s="21" t="s">
        <v>238</v>
      </c>
      <c r="I870" s="23">
        <v>-1</v>
      </c>
      <c r="J870" s="23">
        <v>33</v>
      </c>
      <c r="K870" s="21" t="s">
        <v>3193</v>
      </c>
      <c r="L870" s="21" t="s">
        <v>3193</v>
      </c>
      <c r="M870" s="21">
        <v>44104</v>
      </c>
      <c r="O870" t="s">
        <v>2868</v>
      </c>
    </row>
    <row r="871" spans="1:15">
      <c r="A871" s="21" t="s">
        <v>3194</v>
      </c>
      <c r="B871" s="21" t="s">
        <v>3195</v>
      </c>
      <c r="C871" s="21" t="s">
        <v>406</v>
      </c>
      <c r="D871" s="21" t="s">
        <v>407</v>
      </c>
      <c r="E871" s="21" t="s">
        <v>235</v>
      </c>
      <c r="F871" s="21" t="s">
        <v>3196</v>
      </c>
      <c r="G871" s="21" t="s">
        <v>237</v>
      </c>
      <c r="H871" s="21" t="s">
        <v>238</v>
      </c>
      <c r="I871" s="23">
        <v>-1</v>
      </c>
      <c r="J871" s="23">
        <v>448</v>
      </c>
      <c r="K871" s="21" t="s">
        <v>3197</v>
      </c>
      <c r="L871" s="21" t="s">
        <v>3197</v>
      </c>
      <c r="M871" s="21">
        <v>44104</v>
      </c>
      <c r="O871" t="s">
        <v>2868</v>
      </c>
    </row>
    <row r="872" spans="1:15">
      <c r="A872" s="21" t="s">
        <v>3198</v>
      </c>
      <c r="B872" s="21" t="s">
        <v>3199</v>
      </c>
      <c r="C872" s="21" t="s">
        <v>233</v>
      </c>
      <c r="D872" s="21" t="s">
        <v>234</v>
      </c>
      <c r="E872" s="21" t="s">
        <v>235</v>
      </c>
      <c r="F872" s="21" t="s">
        <v>3200</v>
      </c>
      <c r="G872" s="21" t="s">
        <v>237</v>
      </c>
      <c r="H872" s="21" t="s">
        <v>238</v>
      </c>
      <c r="I872" s="23">
        <v>-1</v>
      </c>
      <c r="J872" s="23">
        <v>68</v>
      </c>
      <c r="K872" s="21" t="s">
        <v>3201</v>
      </c>
      <c r="L872" s="21" t="s">
        <v>3201</v>
      </c>
      <c r="M872" s="21">
        <v>44104</v>
      </c>
      <c r="O872" t="s">
        <v>2868</v>
      </c>
    </row>
    <row r="873" spans="1:15">
      <c r="A873" s="21" t="s">
        <v>3198</v>
      </c>
      <c r="B873" s="21" t="s">
        <v>3199</v>
      </c>
      <c r="C873" s="21" t="s">
        <v>300</v>
      </c>
      <c r="D873" s="21" t="s">
        <v>301</v>
      </c>
      <c r="E873" s="21" t="s">
        <v>235</v>
      </c>
      <c r="F873" s="21" t="s">
        <v>3200</v>
      </c>
      <c r="G873" s="21" t="s">
        <v>237</v>
      </c>
      <c r="H873" s="21" t="s">
        <v>238</v>
      </c>
      <c r="I873" s="23">
        <v>-1</v>
      </c>
      <c r="J873" s="23">
        <v>484</v>
      </c>
      <c r="K873" s="21" t="s">
        <v>3201</v>
      </c>
      <c r="L873" s="21" t="s">
        <v>3201</v>
      </c>
      <c r="M873" s="21">
        <v>44104</v>
      </c>
      <c r="O873" t="s">
        <v>2868</v>
      </c>
    </row>
    <row r="874" spans="1:15">
      <c r="A874" s="21" t="s">
        <v>3198</v>
      </c>
      <c r="B874" s="21" t="s">
        <v>3199</v>
      </c>
      <c r="C874" s="21" t="s">
        <v>392</v>
      </c>
      <c r="D874" s="21" t="s">
        <v>393</v>
      </c>
      <c r="E874" s="21" t="s">
        <v>235</v>
      </c>
      <c r="F874" s="21" t="s">
        <v>3200</v>
      </c>
      <c r="G874" s="21" t="s">
        <v>237</v>
      </c>
      <c r="H874" s="21" t="s">
        <v>238</v>
      </c>
      <c r="I874" s="23">
        <v>-1</v>
      </c>
      <c r="J874" s="23">
        <v>34</v>
      </c>
      <c r="K874" s="21" t="s">
        <v>3201</v>
      </c>
      <c r="L874" s="21" t="s">
        <v>3201</v>
      </c>
      <c r="M874" s="21">
        <v>44104</v>
      </c>
      <c r="O874" t="s">
        <v>2868</v>
      </c>
    </row>
    <row r="875" spans="1:15">
      <c r="A875" s="21" t="s">
        <v>3202</v>
      </c>
      <c r="B875" s="21" t="s">
        <v>3203</v>
      </c>
      <c r="C875" s="21" t="s">
        <v>406</v>
      </c>
      <c r="D875" s="21" t="s">
        <v>407</v>
      </c>
      <c r="E875" s="21" t="s">
        <v>235</v>
      </c>
      <c r="F875" s="21" t="s">
        <v>3204</v>
      </c>
      <c r="G875" s="21" t="s">
        <v>237</v>
      </c>
      <c r="H875" s="21" t="s">
        <v>238</v>
      </c>
      <c r="I875" s="23">
        <v>-1</v>
      </c>
      <c r="J875" s="23">
        <v>449</v>
      </c>
      <c r="K875" s="21" t="s">
        <v>3205</v>
      </c>
      <c r="L875" s="21" t="s">
        <v>3205</v>
      </c>
      <c r="M875" s="21">
        <v>44104</v>
      </c>
      <c r="O875" t="s">
        <v>2868</v>
      </c>
    </row>
    <row r="876" spans="1:15">
      <c r="A876" s="21" t="s">
        <v>3206</v>
      </c>
      <c r="B876" s="21" t="s">
        <v>3207</v>
      </c>
      <c r="C876" s="21" t="s">
        <v>268</v>
      </c>
      <c r="D876" s="21" t="s">
        <v>269</v>
      </c>
      <c r="E876" s="21" t="s">
        <v>235</v>
      </c>
      <c r="F876" s="21" t="s">
        <v>3208</v>
      </c>
      <c r="G876" s="21" t="s">
        <v>237</v>
      </c>
      <c r="H876" s="21" t="s">
        <v>238</v>
      </c>
      <c r="I876" s="23">
        <v>-1</v>
      </c>
      <c r="J876" s="23">
        <v>400</v>
      </c>
      <c r="K876" s="21" t="s">
        <v>3209</v>
      </c>
      <c r="L876" s="21" t="s">
        <v>3209</v>
      </c>
      <c r="M876" s="21">
        <v>44104</v>
      </c>
      <c r="O876" t="s">
        <v>2868</v>
      </c>
    </row>
    <row r="877" spans="1:15">
      <c r="A877" s="21" t="s">
        <v>3210</v>
      </c>
      <c r="B877" s="21" t="s">
        <v>3211</v>
      </c>
      <c r="C877" s="21" t="s">
        <v>406</v>
      </c>
      <c r="D877" s="21" t="s">
        <v>407</v>
      </c>
      <c r="E877" s="21" t="s">
        <v>235</v>
      </c>
      <c r="F877" s="21" t="s">
        <v>3212</v>
      </c>
      <c r="G877" s="21" t="s">
        <v>237</v>
      </c>
      <c r="H877" s="21" t="s">
        <v>238</v>
      </c>
      <c r="I877" s="23">
        <v>-1</v>
      </c>
      <c r="J877" s="23">
        <v>450</v>
      </c>
      <c r="K877" s="21" t="s">
        <v>3213</v>
      </c>
      <c r="L877" s="21" t="s">
        <v>3213</v>
      </c>
      <c r="M877" s="21">
        <v>44103</v>
      </c>
      <c r="O877" t="s">
        <v>2868</v>
      </c>
    </row>
    <row r="878" spans="1:15">
      <c r="A878" s="21" t="s">
        <v>3214</v>
      </c>
      <c r="B878" s="21" t="s">
        <v>3215</v>
      </c>
      <c r="C878" s="21" t="s">
        <v>406</v>
      </c>
      <c r="D878" s="21" t="s">
        <v>407</v>
      </c>
      <c r="E878" s="21" t="s">
        <v>235</v>
      </c>
      <c r="F878" s="21" t="s">
        <v>3216</v>
      </c>
      <c r="G878" s="21" t="s">
        <v>237</v>
      </c>
      <c r="H878" s="21" t="s">
        <v>238</v>
      </c>
      <c r="I878" s="23">
        <v>-1</v>
      </c>
      <c r="J878" s="23">
        <v>451</v>
      </c>
      <c r="K878" s="21" t="s">
        <v>3217</v>
      </c>
      <c r="L878" s="21" t="s">
        <v>3217</v>
      </c>
      <c r="M878" s="21">
        <v>44103</v>
      </c>
      <c r="O878" t="s">
        <v>2868</v>
      </c>
    </row>
    <row r="879" spans="1:15">
      <c r="A879" s="21" t="s">
        <v>3218</v>
      </c>
      <c r="B879" s="21" t="s">
        <v>3219</v>
      </c>
      <c r="C879" s="21" t="s">
        <v>294</v>
      </c>
      <c r="D879" s="21" t="s">
        <v>295</v>
      </c>
      <c r="E879" s="21" t="s">
        <v>235</v>
      </c>
      <c r="F879" s="21" t="s">
        <v>3220</v>
      </c>
      <c r="G879" s="21" t="s">
        <v>237</v>
      </c>
      <c r="H879" s="21" t="s">
        <v>238</v>
      </c>
      <c r="I879" s="23">
        <v>-1</v>
      </c>
      <c r="J879" s="23">
        <v>717</v>
      </c>
      <c r="K879" s="21" t="s">
        <v>3221</v>
      </c>
      <c r="L879" s="21" t="s">
        <v>3221</v>
      </c>
      <c r="M879" s="21">
        <v>44103</v>
      </c>
      <c r="O879" t="s">
        <v>2868</v>
      </c>
    </row>
    <row r="880" spans="1:15">
      <c r="A880" s="21" t="s">
        <v>3218</v>
      </c>
      <c r="B880" s="21" t="s">
        <v>3219</v>
      </c>
      <c r="C880" s="21" t="s">
        <v>242</v>
      </c>
      <c r="D880" s="21" t="s">
        <v>243</v>
      </c>
      <c r="E880" s="21" t="s">
        <v>235</v>
      </c>
      <c r="F880" s="21" t="s">
        <v>3220</v>
      </c>
      <c r="G880" s="21" t="s">
        <v>237</v>
      </c>
      <c r="H880" s="21" t="s">
        <v>238</v>
      </c>
      <c r="I880" s="23">
        <v>-1</v>
      </c>
      <c r="J880" s="23">
        <v>282</v>
      </c>
      <c r="K880" s="21" t="s">
        <v>3221</v>
      </c>
      <c r="L880" s="21" t="s">
        <v>3221</v>
      </c>
      <c r="M880" s="21">
        <v>44103</v>
      </c>
      <c r="O880" t="s">
        <v>2868</v>
      </c>
    </row>
    <row r="881" spans="1:15">
      <c r="A881" s="21" t="s">
        <v>3218</v>
      </c>
      <c r="B881" s="21" t="s">
        <v>3219</v>
      </c>
      <c r="C881" s="21" t="s">
        <v>268</v>
      </c>
      <c r="D881" s="21" t="s">
        <v>269</v>
      </c>
      <c r="E881" s="21" t="s">
        <v>235</v>
      </c>
      <c r="F881" s="21" t="s">
        <v>3220</v>
      </c>
      <c r="G881" s="21" t="s">
        <v>237</v>
      </c>
      <c r="H881" s="21" t="s">
        <v>238</v>
      </c>
      <c r="I881" s="23">
        <v>-1</v>
      </c>
      <c r="J881" s="23">
        <v>401</v>
      </c>
      <c r="K881" s="21" t="s">
        <v>3221</v>
      </c>
      <c r="L881" s="21" t="s">
        <v>3221</v>
      </c>
      <c r="M881" s="21">
        <v>44103</v>
      </c>
      <c r="O881" t="s">
        <v>2868</v>
      </c>
    </row>
    <row r="882" spans="1:15">
      <c r="A882" s="21" t="s">
        <v>3222</v>
      </c>
      <c r="B882" s="21" t="s">
        <v>3223</v>
      </c>
      <c r="C882" s="21" t="s">
        <v>372</v>
      </c>
      <c r="D882" s="21" t="s">
        <v>373</v>
      </c>
      <c r="E882" s="21" t="s">
        <v>235</v>
      </c>
      <c r="F882" s="21" t="s">
        <v>3224</v>
      </c>
      <c r="G882" s="21" t="s">
        <v>237</v>
      </c>
      <c r="H882" s="21" t="s">
        <v>238</v>
      </c>
      <c r="I882" s="23">
        <v>-1</v>
      </c>
      <c r="J882" s="23">
        <v>1174</v>
      </c>
      <c r="K882" s="21" t="s">
        <v>3225</v>
      </c>
      <c r="L882" s="21" t="s">
        <v>3225</v>
      </c>
      <c r="M882" s="21">
        <v>44103</v>
      </c>
      <c r="O882" t="s">
        <v>2868</v>
      </c>
    </row>
    <row r="883" spans="1:15">
      <c r="A883" s="21" t="s">
        <v>3226</v>
      </c>
      <c r="B883" s="21"/>
      <c r="C883" s="21" t="s">
        <v>242</v>
      </c>
      <c r="D883" s="21" t="s">
        <v>243</v>
      </c>
      <c r="E883" s="21" t="s">
        <v>235</v>
      </c>
      <c r="F883" s="21" t="s">
        <v>3227</v>
      </c>
      <c r="G883" s="21" t="s">
        <v>3145</v>
      </c>
      <c r="H883" s="21" t="s">
        <v>238</v>
      </c>
      <c r="I883" s="23">
        <v>4</v>
      </c>
      <c r="J883" s="23">
        <v>283</v>
      </c>
      <c r="K883" s="21" t="s">
        <v>2962</v>
      </c>
      <c r="L883" s="21" t="s">
        <v>2868</v>
      </c>
      <c r="M883" s="21">
        <v>44102</v>
      </c>
      <c r="O883" t="s">
        <v>2868</v>
      </c>
    </row>
    <row r="884" spans="1:15">
      <c r="A884" s="21" t="s">
        <v>3228</v>
      </c>
      <c r="B884" s="21" t="s">
        <v>3229</v>
      </c>
      <c r="C884" s="21" t="s">
        <v>274</v>
      </c>
      <c r="D884" s="21" t="s">
        <v>275</v>
      </c>
      <c r="E884" s="21" t="s">
        <v>235</v>
      </c>
      <c r="F884" s="21" t="s">
        <v>3230</v>
      </c>
      <c r="G884" s="21" t="s">
        <v>237</v>
      </c>
      <c r="H884" s="21" t="s">
        <v>238</v>
      </c>
      <c r="I884" s="23">
        <v>-1</v>
      </c>
      <c r="J884" s="23">
        <v>4846</v>
      </c>
      <c r="K884" s="21" t="s">
        <v>3231</v>
      </c>
      <c r="L884" s="21" t="s">
        <v>3231</v>
      </c>
      <c r="M884" s="21">
        <v>44102</v>
      </c>
      <c r="O884" t="s">
        <v>2868</v>
      </c>
    </row>
    <row r="885" spans="1:15">
      <c r="A885" s="21" t="s">
        <v>3232</v>
      </c>
      <c r="B885" s="21" t="s">
        <v>3233</v>
      </c>
      <c r="C885" s="21" t="s">
        <v>274</v>
      </c>
      <c r="D885" s="21" t="s">
        <v>275</v>
      </c>
      <c r="E885" s="21" t="s">
        <v>235</v>
      </c>
      <c r="F885" s="21" t="s">
        <v>3234</v>
      </c>
      <c r="G885" s="21" t="s">
        <v>237</v>
      </c>
      <c r="H885" s="21" t="s">
        <v>238</v>
      </c>
      <c r="I885" s="23">
        <v>-1</v>
      </c>
      <c r="J885" s="23">
        <v>4847</v>
      </c>
      <c r="K885" s="21" t="s">
        <v>3235</v>
      </c>
      <c r="L885" s="21" t="s">
        <v>3235</v>
      </c>
      <c r="M885" s="21">
        <v>44102</v>
      </c>
      <c r="O885" t="s">
        <v>2868</v>
      </c>
    </row>
    <row r="886" spans="1:15">
      <c r="A886" s="21" t="s">
        <v>3236</v>
      </c>
      <c r="B886" s="21" t="s">
        <v>3237</v>
      </c>
      <c r="C886" s="21" t="s">
        <v>288</v>
      </c>
      <c r="D886" s="21" t="s">
        <v>289</v>
      </c>
      <c r="E886" s="21" t="s">
        <v>235</v>
      </c>
      <c r="F886" s="21" t="s">
        <v>3238</v>
      </c>
      <c r="G886" s="21" t="s">
        <v>237</v>
      </c>
      <c r="H886" s="21" t="s">
        <v>238</v>
      </c>
      <c r="I886" s="23">
        <v>-2</v>
      </c>
      <c r="J886" s="23">
        <v>261</v>
      </c>
      <c r="K886" s="21" t="s">
        <v>3239</v>
      </c>
      <c r="L886" s="21" t="s">
        <v>3239</v>
      </c>
      <c r="M886" s="21">
        <v>44102</v>
      </c>
      <c r="O886" t="s">
        <v>2868</v>
      </c>
    </row>
    <row r="887" spans="1:15">
      <c r="A887" s="21" t="s">
        <v>3236</v>
      </c>
      <c r="B887" s="21" t="s">
        <v>3237</v>
      </c>
      <c r="C887" s="21" t="s">
        <v>260</v>
      </c>
      <c r="D887" s="21" t="s">
        <v>261</v>
      </c>
      <c r="E887" s="21" t="s">
        <v>235</v>
      </c>
      <c r="F887" s="21" t="s">
        <v>3238</v>
      </c>
      <c r="G887" s="21" t="s">
        <v>237</v>
      </c>
      <c r="H887" s="21" t="s">
        <v>238</v>
      </c>
      <c r="I887" s="23">
        <v>-1</v>
      </c>
      <c r="J887" s="23">
        <v>770</v>
      </c>
      <c r="K887" s="21" t="s">
        <v>3239</v>
      </c>
      <c r="L887" s="21" t="s">
        <v>3239</v>
      </c>
      <c r="M887" s="21">
        <v>44102</v>
      </c>
      <c r="O887" t="s">
        <v>2868</v>
      </c>
    </row>
    <row r="888" spans="1:15">
      <c r="A888" s="21" t="s">
        <v>3240</v>
      </c>
      <c r="B888" s="21" t="s">
        <v>3241</v>
      </c>
      <c r="C888" s="21" t="s">
        <v>314</v>
      </c>
      <c r="D888" s="21" t="s">
        <v>315</v>
      </c>
      <c r="E888" s="21" t="s">
        <v>235</v>
      </c>
      <c r="F888" s="21" t="s">
        <v>3242</v>
      </c>
      <c r="G888" s="21" t="s">
        <v>237</v>
      </c>
      <c r="H888" s="21" t="s">
        <v>238</v>
      </c>
      <c r="I888" s="23">
        <v>-1</v>
      </c>
      <c r="J888" s="23">
        <v>3644</v>
      </c>
      <c r="K888" s="21" t="s">
        <v>3243</v>
      </c>
      <c r="L888" s="21" t="s">
        <v>3243</v>
      </c>
      <c r="M888" s="21">
        <v>44102</v>
      </c>
      <c r="O888" t="s">
        <v>2868</v>
      </c>
    </row>
    <row r="889" spans="1:15">
      <c r="A889" s="21" t="s">
        <v>3240</v>
      </c>
      <c r="B889" s="21" t="s">
        <v>3241</v>
      </c>
      <c r="C889" s="21" t="s">
        <v>318</v>
      </c>
      <c r="D889" s="21" t="s">
        <v>319</v>
      </c>
      <c r="E889" s="21" t="s">
        <v>235</v>
      </c>
      <c r="F889" s="21" t="s">
        <v>3242</v>
      </c>
      <c r="G889" s="21" t="s">
        <v>237</v>
      </c>
      <c r="H889" s="21" t="s">
        <v>238</v>
      </c>
      <c r="I889" s="23">
        <v>-1</v>
      </c>
      <c r="J889" s="23">
        <v>509</v>
      </c>
      <c r="K889" s="21" t="s">
        <v>3243</v>
      </c>
      <c r="L889" s="21" t="s">
        <v>3243</v>
      </c>
      <c r="M889" s="21">
        <v>44102</v>
      </c>
      <c r="O889" t="s">
        <v>2868</v>
      </c>
    </row>
    <row r="890" spans="1:15">
      <c r="A890" s="21" t="s">
        <v>3244</v>
      </c>
      <c r="B890" s="21" t="s">
        <v>3245</v>
      </c>
      <c r="C890" s="21" t="s">
        <v>280</v>
      </c>
      <c r="D890" s="21" t="s">
        <v>281</v>
      </c>
      <c r="E890" s="21" t="s">
        <v>235</v>
      </c>
      <c r="F890" s="21" t="s">
        <v>3246</v>
      </c>
      <c r="G890" s="21" t="s">
        <v>237</v>
      </c>
      <c r="H890" s="21" t="s">
        <v>238</v>
      </c>
      <c r="I890" s="23">
        <v>-1</v>
      </c>
      <c r="J890" s="23">
        <v>749</v>
      </c>
      <c r="K890" s="21" t="s">
        <v>2866</v>
      </c>
      <c r="L890" s="21" t="s">
        <v>2866</v>
      </c>
      <c r="M890" s="21">
        <v>44102</v>
      </c>
      <c r="O890" t="s">
        <v>2868</v>
      </c>
    </row>
    <row r="891" spans="1:15">
      <c r="A891" s="21" t="s">
        <v>3244</v>
      </c>
      <c r="B891" s="21" t="s">
        <v>3245</v>
      </c>
      <c r="C891" s="21" t="s">
        <v>406</v>
      </c>
      <c r="D891" s="21" t="s">
        <v>407</v>
      </c>
      <c r="E891" s="21" t="s">
        <v>235</v>
      </c>
      <c r="F891" s="21" t="s">
        <v>3246</v>
      </c>
      <c r="G891" s="21" t="s">
        <v>237</v>
      </c>
      <c r="H891" s="21" t="s">
        <v>238</v>
      </c>
      <c r="I891" s="23">
        <v>-1</v>
      </c>
      <c r="J891" s="23">
        <v>452</v>
      </c>
      <c r="K891" s="21" t="s">
        <v>2866</v>
      </c>
      <c r="L891" s="21" t="s">
        <v>2866</v>
      </c>
      <c r="M891" s="21">
        <v>44102</v>
      </c>
      <c r="O891" t="s">
        <v>2868</v>
      </c>
    </row>
    <row r="892" spans="1:15">
      <c r="A892" s="21" t="s">
        <v>3244</v>
      </c>
      <c r="B892" s="21" t="s">
        <v>3245</v>
      </c>
      <c r="C892" s="21" t="s">
        <v>274</v>
      </c>
      <c r="D892" s="21" t="s">
        <v>275</v>
      </c>
      <c r="E892" s="21" t="s">
        <v>235</v>
      </c>
      <c r="F892" s="21" t="s">
        <v>3246</v>
      </c>
      <c r="G892" s="21" t="s">
        <v>237</v>
      </c>
      <c r="H892" s="21" t="s">
        <v>238</v>
      </c>
      <c r="I892" s="23">
        <v>-1</v>
      </c>
      <c r="J892" s="23">
        <v>4848</v>
      </c>
      <c r="K892" s="21" t="s">
        <v>2866</v>
      </c>
      <c r="L892" s="21" t="s">
        <v>2866</v>
      </c>
      <c r="M892" s="21">
        <v>44102</v>
      </c>
      <c r="O892" t="s">
        <v>2868</v>
      </c>
    </row>
    <row r="893" spans="1:15">
      <c r="A893" s="21" t="s">
        <v>3244</v>
      </c>
      <c r="B893" s="21" t="s">
        <v>3245</v>
      </c>
      <c r="C893" s="21" t="s">
        <v>254</v>
      </c>
      <c r="D893" s="21" t="s">
        <v>255</v>
      </c>
      <c r="E893" s="21" t="s">
        <v>235</v>
      </c>
      <c r="F893" s="21" t="s">
        <v>3246</v>
      </c>
      <c r="G893" s="21" t="s">
        <v>237</v>
      </c>
      <c r="H893" s="21" t="s">
        <v>238</v>
      </c>
      <c r="I893" s="23">
        <v>-1</v>
      </c>
      <c r="J893" s="23">
        <v>652</v>
      </c>
      <c r="K893" s="21" t="s">
        <v>2866</v>
      </c>
      <c r="L893" s="21" t="s">
        <v>2866</v>
      </c>
      <c r="M893" s="21">
        <v>44102</v>
      </c>
      <c r="O893" t="s">
        <v>2868</v>
      </c>
    </row>
    <row r="894" spans="1:15">
      <c r="A894" s="21" t="s">
        <v>3247</v>
      </c>
      <c r="B894" s="21" t="s">
        <v>3248</v>
      </c>
      <c r="C894" s="21" t="s">
        <v>372</v>
      </c>
      <c r="D894" s="21" t="s">
        <v>373</v>
      </c>
      <c r="E894" s="21" t="s">
        <v>235</v>
      </c>
      <c r="F894" s="21" t="s">
        <v>3249</v>
      </c>
      <c r="G894" s="21" t="s">
        <v>237</v>
      </c>
      <c r="H894" s="21" t="s">
        <v>238</v>
      </c>
      <c r="I894" s="23">
        <v>-1</v>
      </c>
      <c r="J894" s="23">
        <v>1175</v>
      </c>
      <c r="K894" s="21" t="s">
        <v>2867</v>
      </c>
      <c r="L894" s="21" t="s">
        <v>2867</v>
      </c>
      <c r="M894" s="21">
        <v>44102</v>
      </c>
      <c r="O894" t="s">
        <v>2868</v>
      </c>
    </row>
    <row r="895" spans="1:15">
      <c r="A895" s="21" t="s">
        <v>3250</v>
      </c>
      <c r="B895" s="21" t="s">
        <v>3251</v>
      </c>
      <c r="C895" s="21" t="s">
        <v>294</v>
      </c>
      <c r="D895" s="21" t="s">
        <v>295</v>
      </c>
      <c r="E895" s="21" t="s">
        <v>235</v>
      </c>
      <c r="F895" s="21" t="s">
        <v>3252</v>
      </c>
      <c r="G895" s="21" t="s">
        <v>237</v>
      </c>
      <c r="H895" s="21" t="s">
        <v>238</v>
      </c>
      <c r="I895" s="23">
        <v>-1</v>
      </c>
      <c r="J895" s="23">
        <v>718</v>
      </c>
      <c r="K895" s="21" t="s">
        <v>3253</v>
      </c>
      <c r="L895" s="21" t="s">
        <v>3253</v>
      </c>
      <c r="M895" s="21">
        <v>44102</v>
      </c>
      <c r="O895" t="s">
        <v>2868</v>
      </c>
    </row>
    <row r="896" spans="1:15">
      <c r="A896" s="90" t="s">
        <v>3250</v>
      </c>
      <c r="B896" s="21" t="s">
        <v>3251</v>
      </c>
      <c r="C896" s="21" t="s">
        <v>388</v>
      </c>
      <c r="D896" s="21" t="s">
        <v>389</v>
      </c>
      <c r="E896" s="21" t="s">
        <v>235</v>
      </c>
      <c r="F896" s="21" t="s">
        <v>3252</v>
      </c>
      <c r="G896" s="21" t="s">
        <v>237</v>
      </c>
      <c r="H896" s="21" t="s">
        <v>238</v>
      </c>
      <c r="I896" s="23">
        <v>-1</v>
      </c>
      <c r="J896" s="23">
        <v>289</v>
      </c>
      <c r="K896" s="21" t="s">
        <v>3253</v>
      </c>
      <c r="L896" s="21" t="s">
        <v>3253</v>
      </c>
      <c r="M896" s="21">
        <v>44102</v>
      </c>
      <c r="O896" t="s">
        <v>2868</v>
      </c>
    </row>
    <row r="897" spans="1:15">
      <c r="A897" s="21" t="s">
        <v>3346</v>
      </c>
      <c r="B897" s="21" t="s">
        <v>3347</v>
      </c>
      <c r="C897" s="21" t="s">
        <v>274</v>
      </c>
      <c r="D897" s="21" t="s">
        <v>275</v>
      </c>
      <c r="E897" s="21" t="s">
        <v>235</v>
      </c>
      <c r="F897" s="21" t="s">
        <v>3348</v>
      </c>
      <c r="G897" s="21" t="s">
        <v>237</v>
      </c>
      <c r="H897" s="21" t="s">
        <v>238</v>
      </c>
      <c r="I897" s="23">
        <v>-1</v>
      </c>
      <c r="J897" s="23">
        <v>4805</v>
      </c>
      <c r="K897" s="21" t="s">
        <v>3349</v>
      </c>
      <c r="L897" s="21" t="s">
        <v>3349</v>
      </c>
      <c r="M897" s="21">
        <v>44115</v>
      </c>
      <c r="O897" t="s">
        <v>2868</v>
      </c>
    </row>
    <row r="898" spans="1:15">
      <c r="A898" s="21" t="s">
        <v>3350</v>
      </c>
      <c r="B898" s="21" t="s">
        <v>3351</v>
      </c>
      <c r="C898" s="21" t="s">
        <v>274</v>
      </c>
      <c r="D898" s="21" t="s">
        <v>275</v>
      </c>
      <c r="E898" s="21" t="s">
        <v>235</v>
      </c>
      <c r="F898" s="21" t="s">
        <v>3352</v>
      </c>
      <c r="G898" s="21" t="s">
        <v>237</v>
      </c>
      <c r="H898" s="21" t="s">
        <v>238</v>
      </c>
      <c r="I898" s="23">
        <v>-1</v>
      </c>
      <c r="J898" s="23">
        <v>4806</v>
      </c>
      <c r="K898" s="21" t="s">
        <v>3353</v>
      </c>
      <c r="L898" s="21" t="s">
        <v>3353</v>
      </c>
      <c r="M898" s="21">
        <v>44115</v>
      </c>
      <c r="O898" t="s">
        <v>2868</v>
      </c>
    </row>
    <row r="899" spans="1:15">
      <c r="A899" s="21" t="s">
        <v>3354</v>
      </c>
      <c r="B899" s="21" t="s">
        <v>3355</v>
      </c>
      <c r="C899" s="21" t="s">
        <v>254</v>
      </c>
      <c r="D899" s="21" t="s">
        <v>255</v>
      </c>
      <c r="E899" s="21" t="s">
        <v>235</v>
      </c>
      <c r="F899" s="21" t="s">
        <v>3356</v>
      </c>
      <c r="G899" s="21" t="s">
        <v>237</v>
      </c>
      <c r="H899" s="21" t="s">
        <v>238</v>
      </c>
      <c r="I899" s="23">
        <v>-1</v>
      </c>
      <c r="J899" s="23">
        <v>628</v>
      </c>
      <c r="K899" s="21" t="s">
        <v>3357</v>
      </c>
      <c r="L899" s="21" t="s">
        <v>3357</v>
      </c>
      <c r="M899" s="21">
        <v>44115</v>
      </c>
      <c r="O899" t="s">
        <v>2868</v>
      </c>
    </row>
    <row r="900" spans="1:15">
      <c r="A900" s="21" t="s">
        <v>3358</v>
      </c>
      <c r="B900" s="21" t="s">
        <v>3359</v>
      </c>
      <c r="C900" s="21" t="s">
        <v>360</v>
      </c>
      <c r="D900" s="21" t="s">
        <v>361</v>
      </c>
      <c r="E900" s="21" t="s">
        <v>235</v>
      </c>
      <c r="F900" s="21" t="s">
        <v>3360</v>
      </c>
      <c r="G900" s="21" t="s">
        <v>237</v>
      </c>
      <c r="H900" s="21" t="s">
        <v>238</v>
      </c>
      <c r="I900" s="23">
        <v>-1</v>
      </c>
      <c r="J900" s="23">
        <v>4145</v>
      </c>
      <c r="K900" s="21" t="s">
        <v>3361</v>
      </c>
      <c r="L900" s="21" t="s">
        <v>3361</v>
      </c>
      <c r="M900" s="21">
        <v>44115</v>
      </c>
      <c r="O900" t="s">
        <v>2868</v>
      </c>
    </row>
    <row r="901" spans="1:15">
      <c r="A901" s="21" t="s">
        <v>3358</v>
      </c>
      <c r="B901" s="21" t="s">
        <v>3359</v>
      </c>
      <c r="C901" s="21" t="s">
        <v>318</v>
      </c>
      <c r="D901" s="21" t="s">
        <v>319</v>
      </c>
      <c r="E901" s="21" t="s">
        <v>235</v>
      </c>
      <c r="F901" s="21" t="s">
        <v>3360</v>
      </c>
      <c r="G901" s="21" t="s">
        <v>237</v>
      </c>
      <c r="H901" s="21" t="s">
        <v>238</v>
      </c>
      <c r="I901" s="23">
        <v>-1</v>
      </c>
      <c r="J901" s="23">
        <v>507</v>
      </c>
      <c r="K901" s="21" t="s">
        <v>3361</v>
      </c>
      <c r="L901" s="21" t="s">
        <v>3361</v>
      </c>
      <c r="M901" s="21">
        <v>44115</v>
      </c>
      <c r="O901" t="s">
        <v>2868</v>
      </c>
    </row>
    <row r="902" spans="1:15">
      <c r="A902" s="21" t="s">
        <v>3358</v>
      </c>
      <c r="B902" s="21" t="s">
        <v>3359</v>
      </c>
      <c r="C902" s="21" t="s">
        <v>320</v>
      </c>
      <c r="D902" s="21" t="s">
        <v>321</v>
      </c>
      <c r="E902" s="21" t="s">
        <v>235</v>
      </c>
      <c r="F902" s="21" t="s">
        <v>3360</v>
      </c>
      <c r="G902" s="21" t="s">
        <v>237</v>
      </c>
      <c r="H902" s="21" t="s">
        <v>238</v>
      </c>
      <c r="I902" s="23">
        <v>-1</v>
      </c>
      <c r="J902" s="23">
        <v>115</v>
      </c>
      <c r="K902" s="21" t="s">
        <v>3361</v>
      </c>
      <c r="L902" s="21" t="s">
        <v>3361</v>
      </c>
      <c r="M902" s="21">
        <v>44115</v>
      </c>
      <c r="O902" t="s">
        <v>2868</v>
      </c>
    </row>
    <row r="903" spans="1:15">
      <c r="A903" s="21" t="s">
        <v>3362</v>
      </c>
      <c r="B903" s="21" t="s">
        <v>3363</v>
      </c>
      <c r="C903" s="21" t="s">
        <v>268</v>
      </c>
      <c r="D903" s="21" t="s">
        <v>269</v>
      </c>
      <c r="E903" s="21" t="s">
        <v>235</v>
      </c>
      <c r="F903" s="21" t="s">
        <v>3364</v>
      </c>
      <c r="G903" s="21" t="s">
        <v>237</v>
      </c>
      <c r="H903" s="21" t="s">
        <v>238</v>
      </c>
      <c r="I903" s="23">
        <v>-1</v>
      </c>
      <c r="J903" s="23">
        <v>395</v>
      </c>
      <c r="K903" s="21" t="s">
        <v>3365</v>
      </c>
      <c r="L903" s="21" t="s">
        <v>3365</v>
      </c>
      <c r="M903" s="21">
        <v>44115</v>
      </c>
      <c r="O903" t="s">
        <v>2868</v>
      </c>
    </row>
    <row r="904" spans="1:15">
      <c r="A904" s="21" t="s">
        <v>3366</v>
      </c>
      <c r="B904" s="21" t="s">
        <v>3367</v>
      </c>
      <c r="C904" s="21" t="s">
        <v>318</v>
      </c>
      <c r="D904" s="21" t="s">
        <v>319</v>
      </c>
      <c r="E904" s="21" t="s">
        <v>235</v>
      </c>
      <c r="F904" s="21" t="s">
        <v>3368</v>
      </c>
      <c r="G904" s="21" t="s">
        <v>237</v>
      </c>
      <c r="H904" s="21" t="s">
        <v>238</v>
      </c>
      <c r="I904" s="23">
        <v>-1</v>
      </c>
      <c r="J904" s="23">
        <v>508</v>
      </c>
      <c r="K904" s="21" t="s">
        <v>3369</v>
      </c>
      <c r="L904" s="21" t="s">
        <v>3369</v>
      </c>
      <c r="M904" s="21">
        <v>44115</v>
      </c>
      <c r="O904" t="s">
        <v>2868</v>
      </c>
    </row>
    <row r="905" spans="1:15">
      <c r="A905" s="21" t="s">
        <v>3366</v>
      </c>
      <c r="B905" s="21" t="s">
        <v>3367</v>
      </c>
      <c r="C905" s="21" t="s">
        <v>364</v>
      </c>
      <c r="D905" s="21" t="s">
        <v>365</v>
      </c>
      <c r="E905" s="21" t="s">
        <v>235</v>
      </c>
      <c r="F905" s="21" t="s">
        <v>3368</v>
      </c>
      <c r="G905" s="21" t="s">
        <v>237</v>
      </c>
      <c r="H905" s="21" t="s">
        <v>238</v>
      </c>
      <c r="I905" s="23">
        <v>-1</v>
      </c>
      <c r="J905" s="23">
        <v>863</v>
      </c>
      <c r="K905" s="21" t="s">
        <v>3369</v>
      </c>
      <c r="L905" s="21" t="s">
        <v>3369</v>
      </c>
      <c r="M905" s="21">
        <v>44115</v>
      </c>
      <c r="O905" t="s">
        <v>2868</v>
      </c>
    </row>
    <row r="906" spans="1:15">
      <c r="A906" s="21" t="s">
        <v>3370</v>
      </c>
      <c r="B906" s="21" t="s">
        <v>3371</v>
      </c>
      <c r="C906" s="21" t="s">
        <v>274</v>
      </c>
      <c r="D906" s="21" t="s">
        <v>275</v>
      </c>
      <c r="E906" s="21" t="s">
        <v>235</v>
      </c>
      <c r="F906" s="21" t="s">
        <v>3372</v>
      </c>
      <c r="G906" s="21" t="s">
        <v>237</v>
      </c>
      <c r="H906" s="21" t="s">
        <v>238</v>
      </c>
      <c r="I906" s="23">
        <v>-1</v>
      </c>
      <c r="J906" s="23">
        <v>4807</v>
      </c>
      <c r="K906" s="21" t="s">
        <v>3373</v>
      </c>
      <c r="L906" s="21" t="s">
        <v>3373</v>
      </c>
      <c r="M906" s="21">
        <v>44115</v>
      </c>
      <c r="O906" t="s">
        <v>2868</v>
      </c>
    </row>
    <row r="907" spans="1:15">
      <c r="A907" s="21" t="s">
        <v>3374</v>
      </c>
      <c r="B907" s="21" t="s">
        <v>3375</v>
      </c>
      <c r="C907" s="21" t="s">
        <v>254</v>
      </c>
      <c r="D907" s="21" t="s">
        <v>255</v>
      </c>
      <c r="E907" s="21" t="s">
        <v>235</v>
      </c>
      <c r="F907" s="21" t="s">
        <v>3376</v>
      </c>
      <c r="G907" s="21" t="s">
        <v>237</v>
      </c>
      <c r="H907" s="21" t="s">
        <v>238</v>
      </c>
      <c r="I907" s="23">
        <v>-1</v>
      </c>
      <c r="J907" s="23">
        <v>629</v>
      </c>
      <c r="K907" s="21" t="s">
        <v>3377</v>
      </c>
      <c r="L907" s="21" t="s">
        <v>3377</v>
      </c>
      <c r="M907" s="21">
        <v>44115</v>
      </c>
      <c r="O907" t="s">
        <v>2868</v>
      </c>
    </row>
    <row r="908" spans="1:15">
      <c r="A908" s="21" t="s">
        <v>3378</v>
      </c>
      <c r="B908" s="21" t="s">
        <v>3379</v>
      </c>
      <c r="C908" s="21" t="s">
        <v>280</v>
      </c>
      <c r="D908" s="21" t="s">
        <v>281</v>
      </c>
      <c r="E908" s="21" t="s">
        <v>235</v>
      </c>
      <c r="F908" s="21" t="s">
        <v>3380</v>
      </c>
      <c r="G908" s="21" t="s">
        <v>237</v>
      </c>
      <c r="H908" s="21" t="s">
        <v>238</v>
      </c>
      <c r="I908" s="23">
        <v>-1</v>
      </c>
      <c r="J908" s="23">
        <v>741</v>
      </c>
      <c r="K908" s="21" t="s">
        <v>3381</v>
      </c>
      <c r="L908" s="21" t="s">
        <v>3381</v>
      </c>
      <c r="M908" s="21">
        <v>44115</v>
      </c>
      <c r="O908" t="s">
        <v>2868</v>
      </c>
    </row>
    <row r="909" spans="1:15">
      <c r="A909" s="21" t="s">
        <v>3378</v>
      </c>
      <c r="B909" s="21" t="s">
        <v>3379</v>
      </c>
      <c r="C909" s="21" t="s">
        <v>406</v>
      </c>
      <c r="D909" s="21" t="s">
        <v>407</v>
      </c>
      <c r="E909" s="21" t="s">
        <v>235</v>
      </c>
      <c r="F909" s="21" t="s">
        <v>3380</v>
      </c>
      <c r="G909" s="21" t="s">
        <v>237</v>
      </c>
      <c r="H909" s="21" t="s">
        <v>238</v>
      </c>
      <c r="I909" s="23">
        <v>-1</v>
      </c>
      <c r="J909" s="23">
        <v>435</v>
      </c>
      <c r="K909" s="21" t="s">
        <v>3381</v>
      </c>
      <c r="L909" s="21" t="s">
        <v>3381</v>
      </c>
      <c r="M909" s="21">
        <v>44115</v>
      </c>
      <c r="O909" t="s">
        <v>2868</v>
      </c>
    </row>
    <row r="910" spans="1:15">
      <c r="A910" s="21" t="s">
        <v>3378</v>
      </c>
      <c r="B910" s="21" t="s">
        <v>3379</v>
      </c>
      <c r="C910" s="21" t="s">
        <v>274</v>
      </c>
      <c r="D910" s="21" t="s">
        <v>275</v>
      </c>
      <c r="E910" s="21" t="s">
        <v>235</v>
      </c>
      <c r="F910" s="21" t="s">
        <v>3380</v>
      </c>
      <c r="G910" s="21" t="s">
        <v>237</v>
      </c>
      <c r="H910" s="21" t="s">
        <v>238</v>
      </c>
      <c r="I910" s="23">
        <v>-1</v>
      </c>
      <c r="J910" s="23">
        <v>4808</v>
      </c>
      <c r="K910" s="21" t="s">
        <v>3381</v>
      </c>
      <c r="L910" s="21" t="s">
        <v>3381</v>
      </c>
      <c r="M910" s="21">
        <v>44115</v>
      </c>
      <c r="O910" t="s">
        <v>2868</v>
      </c>
    </row>
    <row r="911" spans="1:15">
      <c r="A911" s="21" t="s">
        <v>3378</v>
      </c>
      <c r="B911" s="21" t="s">
        <v>3379</v>
      </c>
      <c r="C911" s="21" t="s">
        <v>254</v>
      </c>
      <c r="D911" s="21" t="s">
        <v>255</v>
      </c>
      <c r="E911" s="21" t="s">
        <v>235</v>
      </c>
      <c r="F911" s="21" t="s">
        <v>3380</v>
      </c>
      <c r="G911" s="21" t="s">
        <v>237</v>
      </c>
      <c r="H911" s="21" t="s">
        <v>238</v>
      </c>
      <c r="I911" s="23">
        <v>-1</v>
      </c>
      <c r="J911" s="23">
        <v>630</v>
      </c>
      <c r="K911" s="21" t="s">
        <v>3381</v>
      </c>
      <c r="L911" s="21" t="s">
        <v>3381</v>
      </c>
      <c r="M911" s="21">
        <v>44115</v>
      </c>
      <c r="O911" t="s">
        <v>2868</v>
      </c>
    </row>
    <row r="912" spans="1:15">
      <c r="A912" s="21" t="s">
        <v>3382</v>
      </c>
      <c r="B912" s="21" t="s">
        <v>3383</v>
      </c>
      <c r="C912" s="21" t="s">
        <v>406</v>
      </c>
      <c r="D912" s="21" t="s">
        <v>407</v>
      </c>
      <c r="E912" s="21" t="s">
        <v>235</v>
      </c>
      <c r="F912" s="21" t="s">
        <v>3384</v>
      </c>
      <c r="G912" s="21" t="s">
        <v>237</v>
      </c>
      <c r="H912" s="21" t="s">
        <v>238</v>
      </c>
      <c r="I912" s="23">
        <v>-1</v>
      </c>
      <c r="J912" s="23">
        <v>436</v>
      </c>
      <c r="K912" s="21" t="s">
        <v>3385</v>
      </c>
      <c r="L912" s="21" t="s">
        <v>3385</v>
      </c>
      <c r="M912" s="21">
        <v>44115</v>
      </c>
      <c r="O912" t="s">
        <v>2868</v>
      </c>
    </row>
    <row r="913" spans="1:15">
      <c r="A913" s="21" t="s">
        <v>3382</v>
      </c>
      <c r="B913" s="21" t="s">
        <v>3383</v>
      </c>
      <c r="C913" s="21" t="s">
        <v>254</v>
      </c>
      <c r="D913" s="21" t="s">
        <v>255</v>
      </c>
      <c r="E913" s="21" t="s">
        <v>235</v>
      </c>
      <c r="F913" s="21" t="s">
        <v>3384</v>
      </c>
      <c r="G913" s="21" t="s">
        <v>237</v>
      </c>
      <c r="H913" s="21" t="s">
        <v>238</v>
      </c>
      <c r="I913" s="23">
        <v>-1</v>
      </c>
      <c r="J913" s="23">
        <v>631</v>
      </c>
      <c r="K913" s="21" t="s">
        <v>3385</v>
      </c>
      <c r="L913" s="21" t="s">
        <v>3385</v>
      </c>
      <c r="M913" s="21">
        <v>44115</v>
      </c>
      <c r="O913" t="s">
        <v>2868</v>
      </c>
    </row>
    <row r="914" spans="1:15">
      <c r="A914" s="21" t="s">
        <v>3386</v>
      </c>
      <c r="B914" s="21" t="s">
        <v>3387</v>
      </c>
      <c r="C914" s="21" t="s">
        <v>274</v>
      </c>
      <c r="D914" s="21" t="s">
        <v>275</v>
      </c>
      <c r="E914" s="21" t="s">
        <v>235</v>
      </c>
      <c r="F914" s="21" t="s">
        <v>3388</v>
      </c>
      <c r="G914" s="21" t="s">
        <v>237</v>
      </c>
      <c r="H914" s="21" t="s">
        <v>238</v>
      </c>
      <c r="I914" s="23">
        <v>-1</v>
      </c>
      <c r="J914" s="23">
        <v>4809</v>
      </c>
      <c r="K914" s="21" t="s">
        <v>3389</v>
      </c>
      <c r="L914" s="21" t="s">
        <v>3389</v>
      </c>
      <c r="M914" s="21">
        <v>44114</v>
      </c>
      <c r="O914" t="s">
        <v>2868</v>
      </c>
    </row>
    <row r="915" spans="1:15">
      <c r="A915" s="21" t="s">
        <v>3390</v>
      </c>
      <c r="B915" s="21" t="s">
        <v>3391</v>
      </c>
      <c r="C915" s="21" t="s">
        <v>274</v>
      </c>
      <c r="D915" s="21" t="s">
        <v>275</v>
      </c>
      <c r="E915" s="21" t="s">
        <v>235</v>
      </c>
      <c r="F915" s="21" t="s">
        <v>3392</v>
      </c>
      <c r="G915" s="21" t="s">
        <v>237</v>
      </c>
      <c r="H915" s="21" t="s">
        <v>238</v>
      </c>
      <c r="I915" s="23">
        <v>-1</v>
      </c>
      <c r="J915" s="23">
        <v>4810</v>
      </c>
      <c r="K915" s="21" t="s">
        <v>3393</v>
      </c>
      <c r="L915" s="21" t="s">
        <v>3393</v>
      </c>
      <c r="M915" s="21">
        <v>44114</v>
      </c>
      <c r="O915" t="s">
        <v>2868</v>
      </c>
    </row>
    <row r="916" spans="1:15">
      <c r="A916" s="21" t="s">
        <v>3394</v>
      </c>
      <c r="B916" s="21" t="s">
        <v>3395</v>
      </c>
      <c r="C916" s="21" t="s">
        <v>406</v>
      </c>
      <c r="D916" s="21" t="s">
        <v>407</v>
      </c>
      <c r="E916" s="21" t="s">
        <v>235</v>
      </c>
      <c r="F916" s="21" t="s">
        <v>3396</v>
      </c>
      <c r="G916" s="21" t="s">
        <v>237</v>
      </c>
      <c r="H916" s="21" t="s">
        <v>238</v>
      </c>
      <c r="I916" s="23">
        <v>-1</v>
      </c>
      <c r="J916" s="23">
        <v>437</v>
      </c>
      <c r="K916" s="21" t="s">
        <v>3397</v>
      </c>
      <c r="L916" s="21" t="s">
        <v>3397</v>
      </c>
      <c r="M916" s="21">
        <v>44114</v>
      </c>
      <c r="O916" t="s">
        <v>2868</v>
      </c>
    </row>
    <row r="917" spans="1:15">
      <c r="A917" s="21" t="s">
        <v>3394</v>
      </c>
      <c r="B917" s="21" t="s">
        <v>3395</v>
      </c>
      <c r="C917" s="21" t="s">
        <v>314</v>
      </c>
      <c r="D917" s="21" t="s">
        <v>315</v>
      </c>
      <c r="E917" s="21" t="s">
        <v>235</v>
      </c>
      <c r="F917" s="21" t="s">
        <v>3396</v>
      </c>
      <c r="G917" s="21" t="s">
        <v>237</v>
      </c>
      <c r="H917" s="21" t="s">
        <v>238</v>
      </c>
      <c r="I917" s="23">
        <v>-1</v>
      </c>
      <c r="J917" s="23">
        <v>3638</v>
      </c>
      <c r="K917" s="21" t="s">
        <v>3397</v>
      </c>
      <c r="L917" s="21" t="s">
        <v>3397</v>
      </c>
      <c r="M917" s="21">
        <v>44114</v>
      </c>
      <c r="O917" t="s">
        <v>2868</v>
      </c>
    </row>
    <row r="918" spans="1:15">
      <c r="A918" s="21" t="s">
        <v>3398</v>
      </c>
      <c r="B918" s="21" t="s">
        <v>3399</v>
      </c>
      <c r="C918" s="21" t="s">
        <v>314</v>
      </c>
      <c r="D918" s="21" t="s">
        <v>315</v>
      </c>
      <c r="E918" s="21" t="s">
        <v>235</v>
      </c>
      <c r="F918" s="21" t="s">
        <v>3400</v>
      </c>
      <c r="G918" s="21" t="s">
        <v>237</v>
      </c>
      <c r="H918" s="21" t="s">
        <v>238</v>
      </c>
      <c r="I918" s="23">
        <v>-1</v>
      </c>
      <c r="J918" s="23">
        <v>3639</v>
      </c>
      <c r="K918" s="21" t="s">
        <v>3401</v>
      </c>
      <c r="L918" s="21" t="s">
        <v>3401</v>
      </c>
      <c r="M918" s="21">
        <v>44114</v>
      </c>
      <c r="O918" t="s">
        <v>2868</v>
      </c>
    </row>
    <row r="919" spans="1:15">
      <c r="A919" s="21" t="s">
        <v>3398</v>
      </c>
      <c r="B919" s="21" t="s">
        <v>3399</v>
      </c>
      <c r="C919" s="21" t="s">
        <v>314</v>
      </c>
      <c r="D919" s="21" t="s">
        <v>315</v>
      </c>
      <c r="E919" s="21" t="s">
        <v>235</v>
      </c>
      <c r="F919" s="21" t="s">
        <v>3400</v>
      </c>
      <c r="G919" s="21" t="s">
        <v>237</v>
      </c>
      <c r="H919" s="21" t="s">
        <v>238</v>
      </c>
      <c r="I919" s="23">
        <v>-1</v>
      </c>
      <c r="J919" s="23">
        <v>3640</v>
      </c>
      <c r="K919" s="21" t="s">
        <v>3401</v>
      </c>
      <c r="L919" s="21" t="s">
        <v>3401</v>
      </c>
      <c r="M919" s="21">
        <v>44114</v>
      </c>
      <c r="O919" t="s">
        <v>2868</v>
      </c>
    </row>
    <row r="920" spans="1:15">
      <c r="A920" s="21" t="s">
        <v>3398</v>
      </c>
      <c r="B920" s="21" t="s">
        <v>3399</v>
      </c>
      <c r="C920" s="21" t="s">
        <v>364</v>
      </c>
      <c r="D920" s="21" t="s">
        <v>365</v>
      </c>
      <c r="E920" s="21" t="s">
        <v>235</v>
      </c>
      <c r="F920" s="21" t="s">
        <v>3400</v>
      </c>
      <c r="G920" s="21" t="s">
        <v>237</v>
      </c>
      <c r="H920" s="21" t="s">
        <v>238</v>
      </c>
      <c r="I920" s="23">
        <v>-1</v>
      </c>
      <c r="J920" s="23">
        <v>864</v>
      </c>
      <c r="K920" s="21" t="s">
        <v>3401</v>
      </c>
      <c r="L920" s="21" t="s">
        <v>3401</v>
      </c>
      <c r="M920" s="21">
        <v>44114</v>
      </c>
      <c r="O920" t="s">
        <v>2868</v>
      </c>
    </row>
    <row r="921" spans="1:15">
      <c r="A921" s="21" t="s">
        <v>3402</v>
      </c>
      <c r="B921" s="21" t="s">
        <v>3403</v>
      </c>
      <c r="C921" s="21" t="s">
        <v>254</v>
      </c>
      <c r="D921" s="21" t="s">
        <v>255</v>
      </c>
      <c r="E921" s="21" t="s">
        <v>235</v>
      </c>
      <c r="F921" s="21" t="s">
        <v>3404</v>
      </c>
      <c r="G921" s="21" t="s">
        <v>237</v>
      </c>
      <c r="H921" s="21" t="s">
        <v>238</v>
      </c>
      <c r="I921" s="23">
        <v>-1</v>
      </c>
      <c r="J921" s="23">
        <v>632</v>
      </c>
      <c r="K921" s="21" t="s">
        <v>3405</v>
      </c>
      <c r="L921" s="21" t="s">
        <v>3405</v>
      </c>
      <c r="M921" s="21">
        <v>44114</v>
      </c>
      <c r="O921" t="s">
        <v>2868</v>
      </c>
    </row>
    <row r="922" spans="1:15">
      <c r="A922" s="21" t="s">
        <v>3406</v>
      </c>
      <c r="B922" s="21" t="s">
        <v>3407</v>
      </c>
      <c r="C922" s="21" t="s">
        <v>254</v>
      </c>
      <c r="D922" s="21" t="s">
        <v>255</v>
      </c>
      <c r="E922" s="21" t="s">
        <v>235</v>
      </c>
      <c r="F922" s="21" t="s">
        <v>3408</v>
      </c>
      <c r="G922" s="21" t="s">
        <v>237</v>
      </c>
      <c r="H922" s="21" t="s">
        <v>238</v>
      </c>
      <c r="I922" s="23">
        <v>-1</v>
      </c>
      <c r="J922" s="23">
        <v>633</v>
      </c>
      <c r="K922" s="21" t="s">
        <v>3409</v>
      </c>
      <c r="L922" s="21" t="s">
        <v>3409</v>
      </c>
      <c r="M922" s="21">
        <v>44114</v>
      </c>
      <c r="O922" t="s">
        <v>2868</v>
      </c>
    </row>
    <row r="923" spans="1:15">
      <c r="A923" s="21" t="s">
        <v>3410</v>
      </c>
      <c r="B923" s="21" t="s">
        <v>3411</v>
      </c>
      <c r="C923" s="21" t="s">
        <v>324</v>
      </c>
      <c r="D923" s="21" t="s">
        <v>325</v>
      </c>
      <c r="E923" s="21" t="s">
        <v>235</v>
      </c>
      <c r="F923" s="21" t="s">
        <v>3412</v>
      </c>
      <c r="G923" s="21" t="s">
        <v>237</v>
      </c>
      <c r="H923" s="21" t="s">
        <v>238</v>
      </c>
      <c r="I923" s="23">
        <v>-1</v>
      </c>
      <c r="J923" s="23">
        <v>114</v>
      </c>
      <c r="K923" s="21" t="s">
        <v>3413</v>
      </c>
      <c r="L923" s="21" t="s">
        <v>3413</v>
      </c>
      <c r="M923" s="21">
        <v>44114</v>
      </c>
      <c r="O923" t="s">
        <v>2868</v>
      </c>
    </row>
    <row r="924" spans="1:15">
      <c r="A924" s="21" t="s">
        <v>3410</v>
      </c>
      <c r="B924" s="21" t="s">
        <v>3411</v>
      </c>
      <c r="C924" s="21" t="s">
        <v>268</v>
      </c>
      <c r="D924" s="21" t="s">
        <v>269</v>
      </c>
      <c r="E924" s="21" t="s">
        <v>235</v>
      </c>
      <c r="F924" s="21" t="s">
        <v>3412</v>
      </c>
      <c r="G924" s="21" t="s">
        <v>237</v>
      </c>
      <c r="H924" s="21" t="s">
        <v>238</v>
      </c>
      <c r="I924" s="23">
        <v>-1</v>
      </c>
      <c r="J924" s="23">
        <v>396</v>
      </c>
      <c r="K924" s="21" t="s">
        <v>3413</v>
      </c>
      <c r="L924" s="21" t="s">
        <v>3413</v>
      </c>
      <c r="M924" s="21">
        <v>44114</v>
      </c>
      <c r="O924" t="s">
        <v>2868</v>
      </c>
    </row>
    <row r="925" spans="1:15">
      <c r="A925" s="21" t="s">
        <v>3414</v>
      </c>
      <c r="B925" s="21" t="s">
        <v>3415</v>
      </c>
      <c r="C925" s="21" t="s">
        <v>274</v>
      </c>
      <c r="D925" s="21" t="s">
        <v>275</v>
      </c>
      <c r="E925" s="21" t="s">
        <v>235</v>
      </c>
      <c r="F925" s="21" t="s">
        <v>3416</v>
      </c>
      <c r="G925" s="21" t="s">
        <v>237</v>
      </c>
      <c r="H925" s="21" t="s">
        <v>238</v>
      </c>
      <c r="I925" s="23">
        <v>-1</v>
      </c>
      <c r="J925" s="23">
        <v>4811</v>
      </c>
      <c r="K925" s="21" t="s">
        <v>3417</v>
      </c>
      <c r="L925" s="21" t="s">
        <v>3417</v>
      </c>
      <c r="M925" s="21">
        <v>44114</v>
      </c>
      <c r="O925" t="s">
        <v>2868</v>
      </c>
    </row>
    <row r="926" spans="1:15">
      <c r="A926" s="21" t="s">
        <v>3418</v>
      </c>
      <c r="B926" s="21" t="s">
        <v>3419</v>
      </c>
      <c r="C926" s="21" t="s">
        <v>254</v>
      </c>
      <c r="D926" s="21" t="s">
        <v>255</v>
      </c>
      <c r="E926" s="21" t="s">
        <v>235</v>
      </c>
      <c r="F926" s="21" t="s">
        <v>3420</v>
      </c>
      <c r="G926" s="21" t="s">
        <v>237</v>
      </c>
      <c r="H926" s="21" t="s">
        <v>238</v>
      </c>
      <c r="I926" s="23">
        <v>-1</v>
      </c>
      <c r="J926" s="23">
        <v>634</v>
      </c>
      <c r="K926" s="21" t="s">
        <v>3421</v>
      </c>
      <c r="L926" s="21" t="s">
        <v>3421</v>
      </c>
      <c r="M926" s="21">
        <v>44114</v>
      </c>
      <c r="O926" t="s">
        <v>2868</v>
      </c>
    </row>
    <row r="927" spans="1:15">
      <c r="A927" s="21" t="s">
        <v>3422</v>
      </c>
      <c r="B927" s="21" t="s">
        <v>3423</v>
      </c>
      <c r="C927" s="21" t="s">
        <v>254</v>
      </c>
      <c r="D927" s="21" t="s">
        <v>255</v>
      </c>
      <c r="E927" s="21" t="s">
        <v>235</v>
      </c>
      <c r="F927" s="21" t="s">
        <v>3424</v>
      </c>
      <c r="G927" s="21" t="s">
        <v>237</v>
      </c>
      <c r="H927" s="21" t="s">
        <v>238</v>
      </c>
      <c r="I927" s="23">
        <v>-1</v>
      </c>
      <c r="J927" s="23">
        <v>635</v>
      </c>
      <c r="K927" s="21" t="s">
        <v>3425</v>
      </c>
      <c r="L927" s="21" t="s">
        <v>3425</v>
      </c>
      <c r="M927" s="21">
        <v>44114</v>
      </c>
      <c r="O927" t="s">
        <v>2868</v>
      </c>
    </row>
    <row r="928" spans="1:15">
      <c r="A928" s="21" t="s">
        <v>3426</v>
      </c>
      <c r="B928" s="21" t="s">
        <v>3427</v>
      </c>
      <c r="C928" s="21" t="s">
        <v>406</v>
      </c>
      <c r="D928" s="21" t="s">
        <v>407</v>
      </c>
      <c r="E928" s="21" t="s">
        <v>235</v>
      </c>
      <c r="F928" s="21" t="s">
        <v>3428</v>
      </c>
      <c r="G928" s="21" t="s">
        <v>237</v>
      </c>
      <c r="H928" s="21" t="s">
        <v>238</v>
      </c>
      <c r="I928" s="23">
        <v>-1</v>
      </c>
      <c r="J928" s="23">
        <v>438</v>
      </c>
      <c r="K928" s="21" t="s">
        <v>3429</v>
      </c>
      <c r="L928" s="21" t="s">
        <v>3429</v>
      </c>
      <c r="M928" s="21">
        <v>44114</v>
      </c>
      <c r="O928" t="s">
        <v>2868</v>
      </c>
    </row>
    <row r="929" spans="1:15">
      <c r="A929" s="21" t="s">
        <v>3430</v>
      </c>
      <c r="B929" s="21" t="s">
        <v>3431</v>
      </c>
      <c r="C929" s="21" t="s">
        <v>274</v>
      </c>
      <c r="D929" s="21" t="s">
        <v>275</v>
      </c>
      <c r="E929" s="21" t="s">
        <v>235</v>
      </c>
      <c r="F929" s="21" t="s">
        <v>3432</v>
      </c>
      <c r="G929" s="21" t="s">
        <v>237</v>
      </c>
      <c r="H929" s="21" t="s">
        <v>238</v>
      </c>
      <c r="I929" s="23">
        <v>-1</v>
      </c>
      <c r="J929" s="23">
        <v>4812</v>
      </c>
      <c r="K929" s="21" t="s">
        <v>3433</v>
      </c>
      <c r="L929" s="21" t="s">
        <v>3433</v>
      </c>
      <c r="M929" s="21">
        <v>44114</v>
      </c>
      <c r="O929" t="s">
        <v>2868</v>
      </c>
    </row>
    <row r="930" spans="1:15">
      <c r="A930" s="21" t="s">
        <v>3434</v>
      </c>
      <c r="B930" s="21" t="s">
        <v>3435</v>
      </c>
      <c r="C930" s="21" t="s">
        <v>274</v>
      </c>
      <c r="D930" s="21" t="s">
        <v>275</v>
      </c>
      <c r="E930" s="21" t="s">
        <v>235</v>
      </c>
      <c r="F930" s="21" t="s">
        <v>3436</v>
      </c>
      <c r="G930" s="21" t="s">
        <v>237</v>
      </c>
      <c r="H930" s="21" t="s">
        <v>238</v>
      </c>
      <c r="I930" s="23">
        <v>-1</v>
      </c>
      <c r="J930" s="23">
        <v>4813</v>
      </c>
      <c r="K930" s="21" t="s">
        <v>3437</v>
      </c>
      <c r="L930" s="21" t="s">
        <v>3437</v>
      </c>
      <c r="M930" s="21">
        <v>44114</v>
      </c>
      <c r="O930" t="s">
        <v>2868</v>
      </c>
    </row>
    <row r="931" spans="1:15">
      <c r="A931" s="21" t="s">
        <v>3438</v>
      </c>
      <c r="B931" s="21" t="s">
        <v>3439</v>
      </c>
      <c r="C931" s="21" t="s">
        <v>274</v>
      </c>
      <c r="D931" s="21" t="s">
        <v>275</v>
      </c>
      <c r="E931" s="21" t="s">
        <v>235</v>
      </c>
      <c r="F931" s="21" t="s">
        <v>3440</v>
      </c>
      <c r="G931" s="21" t="s">
        <v>237</v>
      </c>
      <c r="H931" s="21" t="s">
        <v>238</v>
      </c>
      <c r="I931" s="23">
        <v>-1</v>
      </c>
      <c r="J931" s="23">
        <v>4814</v>
      </c>
      <c r="K931" s="21" t="s">
        <v>3441</v>
      </c>
      <c r="L931" s="21" t="s">
        <v>3441</v>
      </c>
      <c r="M931" s="21">
        <v>44113</v>
      </c>
      <c r="O931" t="s">
        <v>2868</v>
      </c>
    </row>
    <row r="932" spans="1:15">
      <c r="A932" s="21" t="s">
        <v>3442</v>
      </c>
      <c r="B932" s="21" t="s">
        <v>3443</v>
      </c>
      <c r="C932" s="21" t="s">
        <v>254</v>
      </c>
      <c r="D932" s="21" t="s">
        <v>255</v>
      </c>
      <c r="E932" s="21" t="s">
        <v>235</v>
      </c>
      <c r="F932" s="21" t="s">
        <v>3444</v>
      </c>
      <c r="G932" s="21" t="s">
        <v>237</v>
      </c>
      <c r="H932" s="21" t="s">
        <v>238</v>
      </c>
      <c r="I932" s="23">
        <v>-1</v>
      </c>
      <c r="J932" s="23">
        <v>636</v>
      </c>
      <c r="K932" s="21" t="s">
        <v>3445</v>
      </c>
      <c r="L932" s="21" t="s">
        <v>3445</v>
      </c>
      <c r="M932" s="21">
        <v>44113</v>
      </c>
      <c r="O932" t="s">
        <v>2868</v>
      </c>
    </row>
    <row r="933" spans="1:15">
      <c r="A933" s="21" t="s">
        <v>3446</v>
      </c>
      <c r="B933" s="21" t="s">
        <v>3447</v>
      </c>
      <c r="C933" s="21" t="s">
        <v>274</v>
      </c>
      <c r="D933" s="21" t="s">
        <v>275</v>
      </c>
      <c r="E933" s="21" t="s">
        <v>235</v>
      </c>
      <c r="F933" s="21" t="s">
        <v>3448</v>
      </c>
      <c r="G933" s="21" t="s">
        <v>237</v>
      </c>
      <c r="H933" s="21" t="s">
        <v>238</v>
      </c>
      <c r="I933" s="23">
        <v>-1</v>
      </c>
      <c r="J933" s="23">
        <v>4815</v>
      </c>
      <c r="K933" s="21" t="s">
        <v>3449</v>
      </c>
      <c r="L933" s="21" t="s">
        <v>3449</v>
      </c>
      <c r="M933" s="21">
        <v>44113</v>
      </c>
      <c r="O933" t="s">
        <v>2868</v>
      </c>
    </row>
    <row r="934" spans="1:15">
      <c r="A934" s="21" t="s">
        <v>3450</v>
      </c>
      <c r="B934" s="21" t="s">
        <v>3451</v>
      </c>
      <c r="C934" s="21" t="s">
        <v>406</v>
      </c>
      <c r="D934" s="21" t="s">
        <v>407</v>
      </c>
      <c r="E934" s="21" t="s">
        <v>235</v>
      </c>
      <c r="F934" s="21" t="s">
        <v>3452</v>
      </c>
      <c r="G934" s="21" t="s">
        <v>237</v>
      </c>
      <c r="H934" s="21" t="s">
        <v>238</v>
      </c>
      <c r="I934" s="23">
        <v>-1</v>
      </c>
      <c r="J934" s="23">
        <v>439</v>
      </c>
      <c r="K934" s="21" t="s">
        <v>3453</v>
      </c>
      <c r="L934" s="21" t="s">
        <v>3453</v>
      </c>
      <c r="M934" s="21">
        <v>44113</v>
      </c>
      <c r="O934" t="s">
        <v>2868</v>
      </c>
    </row>
    <row r="935" spans="1:15">
      <c r="A935" s="21" t="s">
        <v>3454</v>
      </c>
      <c r="B935" s="21" t="s">
        <v>3455</v>
      </c>
      <c r="C935" s="21" t="s">
        <v>274</v>
      </c>
      <c r="D935" s="21" t="s">
        <v>275</v>
      </c>
      <c r="E935" s="21" t="s">
        <v>235</v>
      </c>
      <c r="F935" s="21" t="s">
        <v>3456</v>
      </c>
      <c r="G935" s="21" t="s">
        <v>237</v>
      </c>
      <c r="H935" s="21" t="s">
        <v>238</v>
      </c>
      <c r="I935" s="23">
        <v>-1</v>
      </c>
      <c r="J935" s="23">
        <v>4816</v>
      </c>
      <c r="K935" s="21" t="s">
        <v>3457</v>
      </c>
      <c r="L935" s="21" t="s">
        <v>3457</v>
      </c>
      <c r="M935" s="21">
        <v>44113</v>
      </c>
      <c r="O935" t="s">
        <v>2868</v>
      </c>
    </row>
    <row r="936" spans="1:15">
      <c r="A936" s="21" t="s">
        <v>3458</v>
      </c>
      <c r="B936" s="21" t="s">
        <v>3459</v>
      </c>
      <c r="C936" s="21" t="s">
        <v>254</v>
      </c>
      <c r="D936" s="21" t="s">
        <v>255</v>
      </c>
      <c r="E936" s="21" t="s">
        <v>235</v>
      </c>
      <c r="F936" s="21" t="s">
        <v>3460</v>
      </c>
      <c r="G936" s="21" t="s">
        <v>237</v>
      </c>
      <c r="H936" s="21" t="s">
        <v>238</v>
      </c>
      <c r="I936" s="23">
        <v>-1</v>
      </c>
      <c r="J936" s="23">
        <v>637</v>
      </c>
      <c r="K936" s="21" t="s">
        <v>3461</v>
      </c>
      <c r="L936" s="21" t="s">
        <v>3461</v>
      </c>
      <c r="M936" s="21">
        <v>44113</v>
      </c>
      <c r="O936" t="s">
        <v>2868</v>
      </c>
    </row>
    <row r="937" spans="1:15">
      <c r="A937" s="21" t="s">
        <v>3462</v>
      </c>
      <c r="B937" s="21" t="s">
        <v>3463</v>
      </c>
      <c r="C937" s="21" t="s">
        <v>254</v>
      </c>
      <c r="D937" s="21" t="s">
        <v>255</v>
      </c>
      <c r="E937" s="21" t="s">
        <v>235</v>
      </c>
      <c r="F937" s="21" t="s">
        <v>3464</v>
      </c>
      <c r="G937" s="21" t="s">
        <v>237</v>
      </c>
      <c r="H937" s="21" t="s">
        <v>238</v>
      </c>
      <c r="I937" s="23">
        <v>-1</v>
      </c>
      <c r="J937" s="23">
        <v>638</v>
      </c>
      <c r="K937" s="21" t="s">
        <v>3465</v>
      </c>
      <c r="L937" s="21" t="s">
        <v>3465</v>
      </c>
      <c r="M937" s="21">
        <v>44113</v>
      </c>
      <c r="O937" t="s">
        <v>2868</v>
      </c>
    </row>
    <row r="938" spans="1:15">
      <c r="A938" s="21" t="s">
        <v>3466</v>
      </c>
      <c r="B938" s="21" t="s">
        <v>3467</v>
      </c>
      <c r="C938" s="21" t="s">
        <v>268</v>
      </c>
      <c r="D938" s="21" t="s">
        <v>269</v>
      </c>
      <c r="E938" s="21" t="s">
        <v>235</v>
      </c>
      <c r="F938" s="21" t="s">
        <v>3468</v>
      </c>
      <c r="G938" s="21" t="s">
        <v>237</v>
      </c>
      <c r="H938" s="21" t="s">
        <v>238</v>
      </c>
      <c r="I938" s="23">
        <v>-1</v>
      </c>
      <c r="J938" s="23">
        <v>397</v>
      </c>
      <c r="K938" s="21" t="s">
        <v>3469</v>
      </c>
      <c r="L938" s="21" t="s">
        <v>3469</v>
      </c>
      <c r="M938" s="21">
        <v>44113</v>
      </c>
      <c r="O938" t="s">
        <v>2868</v>
      </c>
    </row>
    <row r="939" spans="1:15">
      <c r="A939" s="21" t="s">
        <v>3470</v>
      </c>
      <c r="B939" s="21" t="s">
        <v>3471</v>
      </c>
      <c r="C939" s="21" t="s">
        <v>294</v>
      </c>
      <c r="D939" s="21" t="s">
        <v>295</v>
      </c>
      <c r="E939" s="21" t="s">
        <v>235</v>
      </c>
      <c r="F939" s="21" t="s">
        <v>3472</v>
      </c>
      <c r="G939" s="21" t="s">
        <v>237</v>
      </c>
      <c r="H939" s="21" t="s">
        <v>238</v>
      </c>
      <c r="I939" s="23">
        <v>-1</v>
      </c>
      <c r="J939" s="23">
        <v>713</v>
      </c>
      <c r="K939" s="21" t="s">
        <v>3473</v>
      </c>
      <c r="L939" s="21" t="s">
        <v>3473</v>
      </c>
      <c r="M939" s="21">
        <v>44113</v>
      </c>
      <c r="O939" t="s">
        <v>2868</v>
      </c>
    </row>
    <row r="940" spans="1:15">
      <c r="A940" s="21" t="s">
        <v>3470</v>
      </c>
      <c r="B940" s="21" t="s">
        <v>3471</v>
      </c>
      <c r="C940" s="21" t="s">
        <v>288</v>
      </c>
      <c r="D940" s="21" t="s">
        <v>289</v>
      </c>
      <c r="E940" s="21" t="s">
        <v>235</v>
      </c>
      <c r="F940" s="21" t="s">
        <v>3472</v>
      </c>
      <c r="G940" s="21" t="s">
        <v>237</v>
      </c>
      <c r="H940" s="21" t="s">
        <v>238</v>
      </c>
      <c r="I940" s="23">
        <v>-1</v>
      </c>
      <c r="J940" s="23">
        <v>246</v>
      </c>
      <c r="K940" s="21" t="s">
        <v>3473</v>
      </c>
      <c r="L940" s="21" t="s">
        <v>3473</v>
      </c>
      <c r="M940" s="21">
        <v>44113</v>
      </c>
      <c r="O940" t="s">
        <v>2868</v>
      </c>
    </row>
    <row r="941" spans="1:15">
      <c r="A941" s="21" t="s">
        <v>3470</v>
      </c>
      <c r="B941" s="21" t="s">
        <v>3471</v>
      </c>
      <c r="C941" s="21" t="s">
        <v>388</v>
      </c>
      <c r="D941" s="21" t="s">
        <v>389</v>
      </c>
      <c r="E941" s="21" t="s">
        <v>235</v>
      </c>
      <c r="F941" s="21" t="s">
        <v>3472</v>
      </c>
      <c r="G941" s="21" t="s">
        <v>237</v>
      </c>
      <c r="H941" s="21" t="s">
        <v>238</v>
      </c>
      <c r="I941" s="23">
        <v>-1</v>
      </c>
      <c r="J941" s="23">
        <v>285</v>
      </c>
      <c r="K941" s="21" t="s">
        <v>3473</v>
      </c>
      <c r="L941" s="21" t="s">
        <v>3473</v>
      </c>
      <c r="M941" s="21">
        <v>44113</v>
      </c>
      <c r="O941" t="s">
        <v>2868</v>
      </c>
    </row>
    <row r="942" spans="1:15">
      <c r="A942" s="21" t="s">
        <v>3474</v>
      </c>
      <c r="B942" s="21" t="s">
        <v>3475</v>
      </c>
      <c r="C942" s="21" t="s">
        <v>274</v>
      </c>
      <c r="D942" s="21" t="s">
        <v>275</v>
      </c>
      <c r="E942" s="21" t="s">
        <v>235</v>
      </c>
      <c r="F942" s="21" t="s">
        <v>3476</v>
      </c>
      <c r="G942" s="21" t="s">
        <v>237</v>
      </c>
      <c r="H942" s="21" t="s">
        <v>238</v>
      </c>
      <c r="I942" s="23">
        <v>-1</v>
      </c>
      <c r="J942" s="23">
        <v>4817</v>
      </c>
      <c r="K942" s="21" t="s">
        <v>3477</v>
      </c>
      <c r="L942" s="21" t="s">
        <v>3477</v>
      </c>
      <c r="M942" s="21">
        <v>44113</v>
      </c>
      <c r="O942" t="s">
        <v>2868</v>
      </c>
    </row>
    <row r="943" spans="1:15">
      <c r="A943" s="21" t="s">
        <v>3478</v>
      </c>
      <c r="B943" s="21" t="s">
        <v>3479</v>
      </c>
      <c r="C943" s="21" t="s">
        <v>274</v>
      </c>
      <c r="D943" s="21" t="s">
        <v>275</v>
      </c>
      <c r="E943" s="21" t="s">
        <v>235</v>
      </c>
      <c r="F943" s="21" t="s">
        <v>3480</v>
      </c>
      <c r="G943" s="21" t="s">
        <v>237</v>
      </c>
      <c r="H943" s="21" t="s">
        <v>238</v>
      </c>
      <c r="I943" s="23">
        <v>-1</v>
      </c>
      <c r="J943" s="23">
        <v>4818</v>
      </c>
      <c r="K943" s="21" t="s">
        <v>3481</v>
      </c>
      <c r="L943" s="21" t="s">
        <v>3481</v>
      </c>
      <c r="M943" s="21">
        <v>44113</v>
      </c>
      <c r="O943" t="s">
        <v>2868</v>
      </c>
    </row>
    <row r="944" spans="1:15">
      <c r="A944" s="21" t="s">
        <v>3482</v>
      </c>
      <c r="B944" s="21" t="s">
        <v>3483</v>
      </c>
      <c r="C944" s="21" t="s">
        <v>274</v>
      </c>
      <c r="D944" s="21" t="s">
        <v>275</v>
      </c>
      <c r="E944" s="21" t="s">
        <v>235</v>
      </c>
      <c r="F944" s="21" t="s">
        <v>3484</v>
      </c>
      <c r="G944" s="21" t="s">
        <v>237</v>
      </c>
      <c r="H944" s="21" t="s">
        <v>238</v>
      </c>
      <c r="I944" s="23">
        <v>-1</v>
      </c>
      <c r="J944" s="23">
        <v>4819</v>
      </c>
      <c r="K944" s="21" t="s">
        <v>3485</v>
      </c>
      <c r="L944" s="21" t="s">
        <v>3485</v>
      </c>
      <c r="M944" s="21">
        <v>44113</v>
      </c>
      <c r="O944" t="s">
        <v>2868</v>
      </c>
    </row>
    <row r="945" spans="1:15">
      <c r="A945" s="21" t="s">
        <v>3486</v>
      </c>
      <c r="B945" s="21" t="s">
        <v>3487</v>
      </c>
      <c r="C945" s="21" t="s">
        <v>274</v>
      </c>
      <c r="D945" s="21" t="s">
        <v>275</v>
      </c>
      <c r="E945" s="21" t="s">
        <v>235</v>
      </c>
      <c r="F945" s="21" t="s">
        <v>3488</v>
      </c>
      <c r="G945" s="21" t="s">
        <v>237</v>
      </c>
      <c r="H945" s="21" t="s">
        <v>238</v>
      </c>
      <c r="I945" s="23">
        <v>-1</v>
      </c>
      <c r="J945" s="23">
        <v>4820</v>
      </c>
      <c r="K945" s="21" t="s">
        <v>3489</v>
      </c>
      <c r="L945" s="21" t="s">
        <v>3489</v>
      </c>
      <c r="M945" s="21">
        <v>44112</v>
      </c>
      <c r="O945" t="s">
        <v>2868</v>
      </c>
    </row>
    <row r="946" spans="1:15">
      <c r="A946" s="21" t="s">
        <v>3490</v>
      </c>
      <c r="B946" s="21"/>
      <c r="C946" s="21" t="s">
        <v>290</v>
      </c>
      <c r="D946" s="21" t="s">
        <v>291</v>
      </c>
      <c r="E946" s="21" t="s">
        <v>235</v>
      </c>
      <c r="F946" s="21" t="s">
        <v>3491</v>
      </c>
      <c r="G946" s="21" t="s">
        <v>3492</v>
      </c>
      <c r="H946" s="21" t="s">
        <v>238</v>
      </c>
      <c r="I946" s="23">
        <v>1</v>
      </c>
      <c r="J946" s="23">
        <v>378</v>
      </c>
      <c r="K946" s="21" t="s">
        <v>3493</v>
      </c>
      <c r="L946" s="21" t="s">
        <v>2868</v>
      </c>
      <c r="M946" s="21">
        <v>44112</v>
      </c>
      <c r="O946" t="s">
        <v>2868</v>
      </c>
    </row>
    <row r="947" spans="1:15">
      <c r="A947" s="21" t="s">
        <v>3490</v>
      </c>
      <c r="B947" s="21"/>
      <c r="C947" s="21" t="s">
        <v>290</v>
      </c>
      <c r="D947" s="21" t="s">
        <v>291</v>
      </c>
      <c r="E947" s="21" t="s">
        <v>235</v>
      </c>
      <c r="F947" s="21" t="s">
        <v>3491</v>
      </c>
      <c r="G947" s="21" t="s">
        <v>3494</v>
      </c>
      <c r="H947" s="21" t="s">
        <v>238</v>
      </c>
      <c r="I947" s="23">
        <v>-1</v>
      </c>
      <c r="J947" s="23">
        <v>377</v>
      </c>
      <c r="K947" s="21" t="s">
        <v>3493</v>
      </c>
      <c r="L947" s="21" t="s">
        <v>2868</v>
      </c>
      <c r="M947" s="21">
        <v>44112</v>
      </c>
      <c r="O947" t="s">
        <v>2868</v>
      </c>
    </row>
    <row r="948" spans="1:15">
      <c r="A948" s="21" t="s">
        <v>3495</v>
      </c>
      <c r="B948" s="21" t="s">
        <v>3496</v>
      </c>
      <c r="C948" s="21" t="s">
        <v>233</v>
      </c>
      <c r="D948" s="21" t="s">
        <v>234</v>
      </c>
      <c r="E948" s="21" t="s">
        <v>235</v>
      </c>
      <c r="F948" s="21" t="s">
        <v>3497</v>
      </c>
      <c r="G948" s="21" t="s">
        <v>237</v>
      </c>
      <c r="H948" s="21" t="s">
        <v>238</v>
      </c>
      <c r="I948" s="23">
        <v>-1</v>
      </c>
      <c r="J948" s="23">
        <v>60</v>
      </c>
      <c r="K948" s="21" t="s">
        <v>3498</v>
      </c>
      <c r="L948" s="21" t="s">
        <v>3498</v>
      </c>
      <c r="M948" s="21">
        <v>44112</v>
      </c>
      <c r="O948" t="s">
        <v>2868</v>
      </c>
    </row>
    <row r="949" spans="1:15">
      <c r="A949" s="21" t="s">
        <v>3499</v>
      </c>
      <c r="B949" s="21" t="s">
        <v>3500</v>
      </c>
      <c r="C949" s="21" t="s">
        <v>280</v>
      </c>
      <c r="D949" s="21" t="s">
        <v>281</v>
      </c>
      <c r="E949" s="21" t="s">
        <v>235</v>
      </c>
      <c r="F949" s="21" t="s">
        <v>3501</v>
      </c>
      <c r="G949" s="21" t="s">
        <v>237</v>
      </c>
      <c r="H949" s="21" t="s">
        <v>238</v>
      </c>
      <c r="I949" s="23">
        <v>-1</v>
      </c>
      <c r="J949" s="23">
        <v>742</v>
      </c>
      <c r="K949" s="21" t="s">
        <v>3502</v>
      </c>
      <c r="L949" s="21" t="s">
        <v>3502</v>
      </c>
      <c r="M949" s="21">
        <v>44112</v>
      </c>
      <c r="O949" t="s">
        <v>2868</v>
      </c>
    </row>
    <row r="950" spans="1:15">
      <c r="A950" s="21" t="s">
        <v>3499</v>
      </c>
      <c r="B950" s="21" t="s">
        <v>3500</v>
      </c>
      <c r="C950" s="21" t="s">
        <v>314</v>
      </c>
      <c r="D950" s="21" t="s">
        <v>315</v>
      </c>
      <c r="E950" s="21" t="s">
        <v>235</v>
      </c>
      <c r="F950" s="21" t="s">
        <v>3501</v>
      </c>
      <c r="G950" s="21" t="s">
        <v>237</v>
      </c>
      <c r="H950" s="21" t="s">
        <v>238</v>
      </c>
      <c r="I950" s="23">
        <v>-1</v>
      </c>
      <c r="J950" s="23">
        <v>3641</v>
      </c>
      <c r="K950" s="21" t="s">
        <v>3502</v>
      </c>
      <c r="L950" s="21" t="s">
        <v>3502</v>
      </c>
      <c r="M950" s="21">
        <v>44112</v>
      </c>
      <c r="O950" t="s">
        <v>2868</v>
      </c>
    </row>
    <row r="951" spans="1:15">
      <c r="A951" s="21" t="s">
        <v>3503</v>
      </c>
      <c r="B951" s="21" t="s">
        <v>3504</v>
      </c>
      <c r="C951" s="21" t="s">
        <v>392</v>
      </c>
      <c r="D951" s="21" t="s">
        <v>393</v>
      </c>
      <c r="E951" s="21" t="s">
        <v>235</v>
      </c>
      <c r="F951" s="21" t="s">
        <v>3505</v>
      </c>
      <c r="G951" s="21" t="s">
        <v>237</v>
      </c>
      <c r="H951" s="21" t="s">
        <v>238</v>
      </c>
      <c r="I951" s="23">
        <v>-2</v>
      </c>
      <c r="J951" s="23">
        <v>30</v>
      </c>
      <c r="K951" s="21" t="s">
        <v>3506</v>
      </c>
      <c r="L951" s="21" t="s">
        <v>3506</v>
      </c>
      <c r="M951" s="21">
        <v>44112</v>
      </c>
      <c r="O951" t="s">
        <v>2868</v>
      </c>
    </row>
    <row r="952" spans="1:15">
      <c r="A952" s="21" t="s">
        <v>3503</v>
      </c>
      <c r="B952" s="21" t="s">
        <v>3504</v>
      </c>
      <c r="C952" s="21" t="s">
        <v>324</v>
      </c>
      <c r="D952" s="21" t="s">
        <v>325</v>
      </c>
      <c r="E952" s="21" t="s">
        <v>235</v>
      </c>
      <c r="F952" s="21" t="s">
        <v>3507</v>
      </c>
      <c r="G952" s="21" t="s">
        <v>237</v>
      </c>
      <c r="H952" s="21" t="s">
        <v>238</v>
      </c>
      <c r="I952" s="23">
        <v>-1</v>
      </c>
      <c r="J952" s="23">
        <v>115</v>
      </c>
      <c r="K952" s="21" t="s">
        <v>3506</v>
      </c>
      <c r="L952" s="21" t="s">
        <v>3506</v>
      </c>
      <c r="M952" s="21">
        <v>44112</v>
      </c>
      <c r="O952" t="s">
        <v>2868</v>
      </c>
    </row>
    <row r="953" spans="1:15">
      <c r="A953" s="21" t="s">
        <v>3503</v>
      </c>
      <c r="B953" s="21" t="s">
        <v>3504</v>
      </c>
      <c r="C953" s="21" t="s">
        <v>294</v>
      </c>
      <c r="D953" s="21" t="s">
        <v>295</v>
      </c>
      <c r="E953" s="21" t="s">
        <v>235</v>
      </c>
      <c r="F953" s="21" t="s">
        <v>3507</v>
      </c>
      <c r="G953" s="21" t="s">
        <v>237</v>
      </c>
      <c r="H953" s="21" t="s">
        <v>238</v>
      </c>
      <c r="I953" s="23">
        <v>-2</v>
      </c>
      <c r="J953" s="23">
        <v>714</v>
      </c>
      <c r="K953" s="21" t="s">
        <v>3506</v>
      </c>
      <c r="L953" s="21" t="s">
        <v>3506</v>
      </c>
      <c r="M953" s="21">
        <v>44112</v>
      </c>
      <c r="O953" t="s">
        <v>2868</v>
      </c>
    </row>
    <row r="954" spans="1:15">
      <c r="A954" s="21" t="s">
        <v>3503</v>
      </c>
      <c r="B954" s="21" t="s">
        <v>3504</v>
      </c>
      <c r="C954" s="21" t="s">
        <v>233</v>
      </c>
      <c r="D954" s="21" t="s">
        <v>234</v>
      </c>
      <c r="E954" s="21" t="s">
        <v>235</v>
      </c>
      <c r="F954" s="21" t="s">
        <v>3507</v>
      </c>
      <c r="G954" s="21" t="s">
        <v>237</v>
      </c>
      <c r="H954" s="21" t="s">
        <v>238</v>
      </c>
      <c r="I954" s="23">
        <v>-2</v>
      </c>
      <c r="J954" s="23">
        <v>61</v>
      </c>
      <c r="K954" s="21" t="s">
        <v>3506</v>
      </c>
      <c r="L954" s="21" t="s">
        <v>3506</v>
      </c>
      <c r="M954" s="21">
        <v>44112</v>
      </c>
      <c r="O954" t="s">
        <v>2868</v>
      </c>
    </row>
    <row r="955" spans="1:15">
      <c r="A955" s="21" t="s">
        <v>3503</v>
      </c>
      <c r="B955" s="21" t="s">
        <v>3504</v>
      </c>
      <c r="C955" s="21" t="s">
        <v>300</v>
      </c>
      <c r="D955" s="21" t="s">
        <v>301</v>
      </c>
      <c r="E955" s="21" t="s">
        <v>235</v>
      </c>
      <c r="F955" s="21" t="s">
        <v>3507</v>
      </c>
      <c r="G955" s="21" t="s">
        <v>237</v>
      </c>
      <c r="H955" s="21" t="s">
        <v>238</v>
      </c>
      <c r="I955" s="23">
        <v>-1</v>
      </c>
      <c r="J955" s="23">
        <v>481</v>
      </c>
      <c r="K955" s="21" t="s">
        <v>3506</v>
      </c>
      <c r="L955" s="21" t="s">
        <v>3506</v>
      </c>
      <c r="M955" s="21">
        <v>44112</v>
      </c>
      <c r="O955" t="s">
        <v>2868</v>
      </c>
    </row>
    <row r="956" spans="1:15">
      <c r="A956" s="21" t="s">
        <v>3503</v>
      </c>
      <c r="B956" s="21" t="s">
        <v>3504</v>
      </c>
      <c r="C956" s="21" t="s">
        <v>388</v>
      </c>
      <c r="D956" s="21" t="s">
        <v>389</v>
      </c>
      <c r="E956" s="21" t="s">
        <v>235</v>
      </c>
      <c r="F956" s="21" t="s">
        <v>3507</v>
      </c>
      <c r="G956" s="21" t="s">
        <v>237</v>
      </c>
      <c r="H956" s="21" t="s">
        <v>238</v>
      </c>
      <c r="I956" s="23">
        <v>-1</v>
      </c>
      <c r="J956" s="23">
        <v>286</v>
      </c>
      <c r="K956" s="21" t="s">
        <v>3506</v>
      </c>
      <c r="L956" s="21" t="s">
        <v>3506</v>
      </c>
      <c r="M956" s="21">
        <v>44112</v>
      </c>
      <c r="O956" t="s">
        <v>2868</v>
      </c>
    </row>
    <row r="957" spans="1:15">
      <c r="A957" s="21" t="s">
        <v>3503</v>
      </c>
      <c r="B957" s="21" t="s">
        <v>3504</v>
      </c>
      <c r="C957" s="21" t="s">
        <v>270</v>
      </c>
      <c r="D957" s="21" t="s">
        <v>271</v>
      </c>
      <c r="E957" s="21" t="s">
        <v>235</v>
      </c>
      <c r="F957" s="21" t="s">
        <v>3507</v>
      </c>
      <c r="G957" s="21" t="s">
        <v>237</v>
      </c>
      <c r="H957" s="21" t="s">
        <v>238</v>
      </c>
      <c r="I957" s="23">
        <v>-2</v>
      </c>
      <c r="J957" s="23">
        <v>133</v>
      </c>
      <c r="K957" s="21" t="s">
        <v>3506</v>
      </c>
      <c r="L957" s="21" t="s">
        <v>3506</v>
      </c>
      <c r="M957" s="21">
        <v>44112</v>
      </c>
      <c r="O957" t="s">
        <v>2868</v>
      </c>
    </row>
    <row r="958" spans="1:15">
      <c r="A958" s="21" t="s">
        <v>3508</v>
      </c>
      <c r="B958" s="21" t="s">
        <v>3509</v>
      </c>
      <c r="C958" s="21" t="s">
        <v>248</v>
      </c>
      <c r="D958" s="21" t="s">
        <v>249</v>
      </c>
      <c r="E958" s="21" t="s">
        <v>235</v>
      </c>
      <c r="F958" s="21" t="s">
        <v>3510</v>
      </c>
      <c r="G958" s="21" t="s">
        <v>237</v>
      </c>
      <c r="H958" s="21" t="s">
        <v>238</v>
      </c>
      <c r="I958" s="23">
        <v>-1</v>
      </c>
      <c r="J958" s="23">
        <v>908</v>
      </c>
      <c r="K958" s="21" t="s">
        <v>3511</v>
      </c>
      <c r="L958" s="21" t="s">
        <v>3511</v>
      </c>
      <c r="M958" s="21">
        <v>44112</v>
      </c>
      <c r="O958" t="s">
        <v>2868</v>
      </c>
    </row>
    <row r="959" spans="1:15">
      <c r="A959" s="21" t="s">
        <v>3512</v>
      </c>
      <c r="B959" s="21" t="s">
        <v>3513</v>
      </c>
      <c r="C959" s="21" t="s">
        <v>274</v>
      </c>
      <c r="D959" s="21" t="s">
        <v>275</v>
      </c>
      <c r="E959" s="21" t="s">
        <v>235</v>
      </c>
      <c r="F959" s="21" t="s">
        <v>3514</v>
      </c>
      <c r="G959" s="21" t="s">
        <v>237</v>
      </c>
      <c r="H959" s="21" t="s">
        <v>238</v>
      </c>
      <c r="I959" s="23">
        <v>-1</v>
      </c>
      <c r="J959" s="23">
        <v>4821</v>
      </c>
      <c r="K959" s="21" t="s">
        <v>3515</v>
      </c>
      <c r="L959" s="21" t="s">
        <v>3515</v>
      </c>
      <c r="M959" s="21">
        <v>44112</v>
      </c>
      <c r="O959" t="s">
        <v>2868</v>
      </c>
    </row>
    <row r="960" spans="1:15">
      <c r="A960" s="21" t="s">
        <v>3516</v>
      </c>
      <c r="B960" s="21" t="s">
        <v>3517</v>
      </c>
      <c r="C960" s="21" t="s">
        <v>233</v>
      </c>
      <c r="D960" s="21" t="s">
        <v>234</v>
      </c>
      <c r="E960" s="21" t="s">
        <v>235</v>
      </c>
      <c r="F960" s="21" t="s">
        <v>3518</v>
      </c>
      <c r="G960" s="21" t="s">
        <v>237</v>
      </c>
      <c r="H960" s="21" t="s">
        <v>238</v>
      </c>
      <c r="I960" s="23">
        <v>-3</v>
      </c>
      <c r="J960" s="23">
        <v>63</v>
      </c>
      <c r="K960" s="21" t="s">
        <v>3519</v>
      </c>
      <c r="L960" s="21" t="s">
        <v>3519</v>
      </c>
      <c r="M960" s="21">
        <v>44112</v>
      </c>
      <c r="O960" t="s">
        <v>2868</v>
      </c>
    </row>
    <row r="961" spans="1:15">
      <c r="A961" s="21" t="s">
        <v>3520</v>
      </c>
      <c r="B961" s="21" t="s">
        <v>3521</v>
      </c>
      <c r="C961" s="21" t="s">
        <v>274</v>
      </c>
      <c r="D961" s="21" t="s">
        <v>275</v>
      </c>
      <c r="E961" s="21" t="s">
        <v>235</v>
      </c>
      <c r="F961" s="21" t="s">
        <v>3522</v>
      </c>
      <c r="G961" s="21" t="s">
        <v>237</v>
      </c>
      <c r="H961" s="21" t="s">
        <v>238</v>
      </c>
      <c r="I961" s="23">
        <v>-1</v>
      </c>
      <c r="J961" s="23">
        <v>4822</v>
      </c>
      <c r="K961" s="21" t="s">
        <v>3523</v>
      </c>
      <c r="L961" s="21" t="s">
        <v>3523</v>
      </c>
      <c r="M961" s="21">
        <v>44112</v>
      </c>
      <c r="O961" t="s">
        <v>2868</v>
      </c>
    </row>
    <row r="962" spans="1:15">
      <c r="A962" s="21" t="s">
        <v>3524</v>
      </c>
      <c r="B962" s="21" t="s">
        <v>3525</v>
      </c>
      <c r="C962" s="21" t="s">
        <v>248</v>
      </c>
      <c r="D962" s="21" t="s">
        <v>249</v>
      </c>
      <c r="E962" s="21" t="s">
        <v>235</v>
      </c>
      <c r="F962" s="21" t="s">
        <v>3526</v>
      </c>
      <c r="G962" s="21" t="s">
        <v>237</v>
      </c>
      <c r="H962" s="21" t="s">
        <v>238</v>
      </c>
      <c r="I962" s="23">
        <v>-2</v>
      </c>
      <c r="J962" s="23">
        <v>909</v>
      </c>
      <c r="K962" s="21" t="s">
        <v>3527</v>
      </c>
      <c r="L962" s="21" t="s">
        <v>3527</v>
      </c>
      <c r="M962" s="21">
        <v>44112</v>
      </c>
      <c r="O962" t="s">
        <v>2868</v>
      </c>
    </row>
    <row r="963" spans="1:15">
      <c r="A963" s="21" t="s">
        <v>3528</v>
      </c>
      <c r="B963" s="21" t="s">
        <v>3529</v>
      </c>
      <c r="C963" s="21" t="s">
        <v>328</v>
      </c>
      <c r="D963" s="21" t="s">
        <v>329</v>
      </c>
      <c r="E963" s="21" t="s">
        <v>235</v>
      </c>
      <c r="F963" s="21" t="s">
        <v>3530</v>
      </c>
      <c r="G963" s="21" t="s">
        <v>237</v>
      </c>
      <c r="H963" s="21" t="s">
        <v>238</v>
      </c>
      <c r="I963" s="23">
        <v>-2</v>
      </c>
      <c r="J963" s="23">
        <v>289</v>
      </c>
      <c r="K963" s="21" t="s">
        <v>3531</v>
      </c>
      <c r="L963" s="21" t="s">
        <v>3531</v>
      </c>
      <c r="M963" s="21">
        <v>44112</v>
      </c>
      <c r="O963" t="s">
        <v>2868</v>
      </c>
    </row>
    <row r="964" spans="1:15">
      <c r="A964" s="21" t="s">
        <v>3532</v>
      </c>
      <c r="B964" s="21" t="s">
        <v>3533</v>
      </c>
      <c r="C964" s="21" t="s">
        <v>260</v>
      </c>
      <c r="D964" s="21" t="s">
        <v>261</v>
      </c>
      <c r="E964" s="21" t="s">
        <v>235</v>
      </c>
      <c r="F964" s="21" t="s">
        <v>3534</v>
      </c>
      <c r="G964" s="21" t="s">
        <v>237</v>
      </c>
      <c r="H964" s="21" t="s">
        <v>238</v>
      </c>
      <c r="I964" s="23">
        <v>-1</v>
      </c>
      <c r="J964" s="23">
        <v>767</v>
      </c>
      <c r="K964" s="21" t="s">
        <v>3535</v>
      </c>
      <c r="L964" s="21" t="s">
        <v>3535</v>
      </c>
      <c r="M964" s="21">
        <v>44112</v>
      </c>
      <c r="O964" t="s">
        <v>2868</v>
      </c>
    </row>
    <row r="965" spans="1:15">
      <c r="A965" s="21" t="s">
        <v>3532</v>
      </c>
      <c r="B965" s="21" t="s">
        <v>3533</v>
      </c>
      <c r="C965" s="21" t="s">
        <v>250</v>
      </c>
      <c r="D965" s="21" t="s">
        <v>251</v>
      </c>
      <c r="E965" s="21" t="s">
        <v>235</v>
      </c>
      <c r="F965" s="21" t="s">
        <v>3534</v>
      </c>
      <c r="G965" s="21" t="s">
        <v>237</v>
      </c>
      <c r="H965" s="21" t="s">
        <v>238</v>
      </c>
      <c r="I965" s="23">
        <v>-1</v>
      </c>
      <c r="J965" s="23">
        <v>493</v>
      </c>
      <c r="K965" s="21" t="s">
        <v>3535</v>
      </c>
      <c r="L965" s="21" t="s">
        <v>3535</v>
      </c>
      <c r="M965" s="21">
        <v>44112</v>
      </c>
      <c r="O965" t="s">
        <v>2868</v>
      </c>
    </row>
    <row r="966" spans="1:15">
      <c r="A966" s="21" t="s">
        <v>3536</v>
      </c>
      <c r="B966" s="21" t="s">
        <v>3537</v>
      </c>
      <c r="C966" s="21" t="s">
        <v>288</v>
      </c>
      <c r="D966" s="21" t="s">
        <v>289</v>
      </c>
      <c r="E966" s="21" t="s">
        <v>235</v>
      </c>
      <c r="F966" s="21" t="s">
        <v>3538</v>
      </c>
      <c r="G966" s="21" t="s">
        <v>237</v>
      </c>
      <c r="H966" s="21" t="s">
        <v>238</v>
      </c>
      <c r="I966" s="23">
        <v>-5</v>
      </c>
      <c r="J966" s="23">
        <v>247</v>
      </c>
      <c r="K966" s="21" t="s">
        <v>3539</v>
      </c>
      <c r="L966" s="21" t="s">
        <v>3539</v>
      </c>
      <c r="M966" s="21">
        <v>44112</v>
      </c>
      <c r="O966" t="s">
        <v>2868</v>
      </c>
    </row>
    <row r="967" spans="1:15">
      <c r="A967" s="21" t="s">
        <v>3540</v>
      </c>
      <c r="B967" s="21" t="s">
        <v>3541</v>
      </c>
      <c r="C967" s="21" t="s">
        <v>406</v>
      </c>
      <c r="D967" s="21" t="s">
        <v>407</v>
      </c>
      <c r="E967" s="21" t="s">
        <v>235</v>
      </c>
      <c r="F967" s="21" t="s">
        <v>3542</v>
      </c>
      <c r="G967" s="21" t="s">
        <v>237</v>
      </c>
      <c r="H967" s="21" t="s">
        <v>238</v>
      </c>
      <c r="I967" s="23">
        <v>-1</v>
      </c>
      <c r="J967" s="23">
        <v>440</v>
      </c>
      <c r="K967" s="21" t="s">
        <v>3543</v>
      </c>
      <c r="L967" s="21" t="s">
        <v>3543</v>
      </c>
      <c r="M967" s="21">
        <v>44112</v>
      </c>
      <c r="O967" t="s">
        <v>2868</v>
      </c>
    </row>
    <row r="968" spans="1:15">
      <c r="A968" s="21" t="s">
        <v>3544</v>
      </c>
      <c r="B968" s="21" t="s">
        <v>3545</v>
      </c>
      <c r="C968" s="21" t="s">
        <v>248</v>
      </c>
      <c r="D968" s="21" t="s">
        <v>249</v>
      </c>
      <c r="E968" s="21" t="s">
        <v>235</v>
      </c>
      <c r="F968" s="21" t="s">
        <v>3546</v>
      </c>
      <c r="G968" s="21" t="s">
        <v>237</v>
      </c>
      <c r="H968" s="21" t="s">
        <v>238</v>
      </c>
      <c r="I968" s="23">
        <v>-1</v>
      </c>
      <c r="J968" s="23">
        <v>911</v>
      </c>
      <c r="K968" s="21" t="s">
        <v>3547</v>
      </c>
      <c r="L968" s="21" t="s">
        <v>3547</v>
      </c>
      <c r="M968" s="21">
        <v>44112</v>
      </c>
      <c r="O968" t="s">
        <v>2868</v>
      </c>
    </row>
    <row r="969" spans="1:15">
      <c r="A969" s="21" t="s">
        <v>3548</v>
      </c>
      <c r="B969" s="21" t="s">
        <v>3549</v>
      </c>
      <c r="C969" s="21" t="s">
        <v>274</v>
      </c>
      <c r="D969" s="21" t="s">
        <v>275</v>
      </c>
      <c r="E969" s="21" t="s">
        <v>235</v>
      </c>
      <c r="F969" s="21" t="s">
        <v>3550</v>
      </c>
      <c r="G969" s="21" t="s">
        <v>237</v>
      </c>
      <c r="H969" s="21" t="s">
        <v>238</v>
      </c>
      <c r="I969" s="23">
        <v>-1</v>
      </c>
      <c r="J969" s="23">
        <v>4823</v>
      </c>
      <c r="K969" s="21" t="s">
        <v>3551</v>
      </c>
      <c r="L969" s="21" t="s">
        <v>3551</v>
      </c>
      <c r="M969" s="21">
        <v>44112</v>
      </c>
      <c r="O969" t="s">
        <v>2868</v>
      </c>
    </row>
    <row r="970" spans="1:15">
      <c r="A970" s="21" t="s">
        <v>3552</v>
      </c>
      <c r="B970" s="21" t="s">
        <v>3553</v>
      </c>
      <c r="C970" s="21" t="s">
        <v>270</v>
      </c>
      <c r="D970" s="21" t="s">
        <v>271</v>
      </c>
      <c r="E970" s="21" t="s">
        <v>235</v>
      </c>
      <c r="F970" s="21" t="s">
        <v>3554</v>
      </c>
      <c r="G970" s="21" t="s">
        <v>237</v>
      </c>
      <c r="H970" s="21" t="s">
        <v>238</v>
      </c>
      <c r="I970" s="23">
        <v>-1</v>
      </c>
      <c r="J970" s="23">
        <v>135</v>
      </c>
      <c r="K970" s="21" t="s">
        <v>3555</v>
      </c>
      <c r="L970" s="21" t="s">
        <v>3555</v>
      </c>
      <c r="M970" s="21">
        <v>44112</v>
      </c>
      <c r="O970" t="s">
        <v>2868</v>
      </c>
    </row>
    <row r="971" spans="1:15">
      <c r="A971" s="21" t="s">
        <v>3556</v>
      </c>
      <c r="B971" s="21" t="s">
        <v>3557</v>
      </c>
      <c r="C971" s="21" t="s">
        <v>274</v>
      </c>
      <c r="D971" s="21" t="s">
        <v>275</v>
      </c>
      <c r="E971" s="21" t="s">
        <v>235</v>
      </c>
      <c r="F971" s="21" t="s">
        <v>3558</v>
      </c>
      <c r="G971" s="21" t="s">
        <v>237</v>
      </c>
      <c r="H971" s="21" t="s">
        <v>238</v>
      </c>
      <c r="I971" s="23">
        <v>-1</v>
      </c>
      <c r="J971" s="23">
        <v>4824</v>
      </c>
      <c r="K971" s="21" t="s">
        <v>3559</v>
      </c>
      <c r="L971" s="21" t="s">
        <v>3559</v>
      </c>
      <c r="M971" s="21">
        <v>44111</v>
      </c>
      <c r="O971" t="s">
        <v>2868</v>
      </c>
    </row>
    <row r="972" spans="1:15">
      <c r="A972" s="21" t="s">
        <v>3560</v>
      </c>
      <c r="B972" s="21" t="s">
        <v>3561</v>
      </c>
      <c r="C972" s="21" t="s">
        <v>242</v>
      </c>
      <c r="D972" s="21" t="s">
        <v>243</v>
      </c>
      <c r="E972" s="21" t="s">
        <v>235</v>
      </c>
      <c r="F972" s="21" t="s">
        <v>3562</v>
      </c>
      <c r="G972" s="21" t="s">
        <v>237</v>
      </c>
      <c r="H972" s="21" t="s">
        <v>238</v>
      </c>
      <c r="I972" s="23">
        <v>-1</v>
      </c>
      <c r="J972" s="23">
        <v>276</v>
      </c>
      <c r="K972" s="21" t="s">
        <v>3563</v>
      </c>
      <c r="L972" s="21" t="s">
        <v>3563</v>
      </c>
      <c r="M972" s="21">
        <v>44111</v>
      </c>
      <c r="O972" t="s">
        <v>2868</v>
      </c>
    </row>
    <row r="973" spans="1:15">
      <c r="A973" s="21" t="s">
        <v>3564</v>
      </c>
      <c r="B973" s="21" t="s">
        <v>3565</v>
      </c>
      <c r="C973" s="21" t="s">
        <v>246</v>
      </c>
      <c r="D973" s="21" t="s">
        <v>247</v>
      </c>
      <c r="E973" s="21" t="s">
        <v>235</v>
      </c>
      <c r="F973" s="21" t="s">
        <v>3566</v>
      </c>
      <c r="G973" s="21" t="s">
        <v>237</v>
      </c>
      <c r="H973" s="21" t="s">
        <v>238</v>
      </c>
      <c r="I973" s="23">
        <v>-2</v>
      </c>
      <c r="J973" s="23">
        <v>326</v>
      </c>
      <c r="K973" s="21" t="s">
        <v>3567</v>
      </c>
      <c r="L973" s="21" t="s">
        <v>3567</v>
      </c>
      <c r="M973" s="21">
        <v>44111</v>
      </c>
      <c r="O973" t="s">
        <v>2868</v>
      </c>
    </row>
    <row r="974" spans="1:15">
      <c r="A974" s="21" t="s">
        <v>3568</v>
      </c>
      <c r="B974" s="21" t="s">
        <v>3569</v>
      </c>
      <c r="C974" s="21" t="s">
        <v>300</v>
      </c>
      <c r="D974" s="21" t="s">
        <v>301</v>
      </c>
      <c r="E974" s="21" t="s">
        <v>235</v>
      </c>
      <c r="F974" s="21" t="s">
        <v>3570</v>
      </c>
      <c r="G974" s="21" t="s">
        <v>237</v>
      </c>
      <c r="H974" s="21" t="s">
        <v>238</v>
      </c>
      <c r="I974" s="23">
        <v>-1</v>
      </c>
      <c r="J974" s="23">
        <v>482</v>
      </c>
      <c r="K974" s="21" t="s">
        <v>3571</v>
      </c>
      <c r="L974" s="21" t="s">
        <v>3571</v>
      </c>
      <c r="M974" s="21">
        <v>44111</v>
      </c>
      <c r="O974" t="s">
        <v>2868</v>
      </c>
    </row>
    <row r="975" spans="1:15">
      <c r="A975" s="21" t="s">
        <v>3568</v>
      </c>
      <c r="B975" s="21" t="s">
        <v>3569</v>
      </c>
      <c r="C975" s="21" t="s">
        <v>270</v>
      </c>
      <c r="D975" s="21" t="s">
        <v>271</v>
      </c>
      <c r="E975" s="21" t="s">
        <v>235</v>
      </c>
      <c r="F975" s="21" t="s">
        <v>3570</v>
      </c>
      <c r="G975" s="21" t="s">
        <v>237</v>
      </c>
      <c r="H975" s="21" t="s">
        <v>238</v>
      </c>
      <c r="I975" s="23">
        <v>-1</v>
      </c>
      <c r="J975" s="23">
        <v>136</v>
      </c>
      <c r="K975" s="21" t="s">
        <v>3571</v>
      </c>
      <c r="L975" s="21" t="s">
        <v>3571</v>
      </c>
      <c r="M975" s="21">
        <v>44111</v>
      </c>
      <c r="O975" t="s">
        <v>2868</v>
      </c>
    </row>
    <row r="976" spans="1:15">
      <c r="A976" s="21" t="s">
        <v>3572</v>
      </c>
      <c r="B976" s="21" t="s">
        <v>3573</v>
      </c>
      <c r="C976" s="21" t="s">
        <v>280</v>
      </c>
      <c r="D976" s="21" t="s">
        <v>281</v>
      </c>
      <c r="E976" s="21" t="s">
        <v>235</v>
      </c>
      <c r="F976" s="21" t="s">
        <v>3574</v>
      </c>
      <c r="G976" s="21" t="s">
        <v>237</v>
      </c>
      <c r="H976" s="21" t="s">
        <v>238</v>
      </c>
      <c r="I976" s="23">
        <v>-1</v>
      </c>
      <c r="J976" s="23">
        <v>743</v>
      </c>
      <c r="K976" s="21" t="s">
        <v>3575</v>
      </c>
      <c r="L976" s="21" t="s">
        <v>3575</v>
      </c>
      <c r="M976" s="21">
        <v>44111</v>
      </c>
      <c r="O976" t="s">
        <v>2868</v>
      </c>
    </row>
    <row r="977" spans="1:15">
      <c r="A977" s="21" t="s">
        <v>3572</v>
      </c>
      <c r="B977" s="21" t="s">
        <v>3573</v>
      </c>
      <c r="C977" s="21" t="s">
        <v>406</v>
      </c>
      <c r="D977" s="21" t="s">
        <v>407</v>
      </c>
      <c r="E977" s="21" t="s">
        <v>235</v>
      </c>
      <c r="F977" s="21" t="s">
        <v>3574</v>
      </c>
      <c r="G977" s="21" t="s">
        <v>237</v>
      </c>
      <c r="H977" s="21" t="s">
        <v>238</v>
      </c>
      <c r="I977" s="23">
        <v>-1</v>
      </c>
      <c r="J977" s="23">
        <v>441</v>
      </c>
      <c r="K977" s="21" t="s">
        <v>3575</v>
      </c>
      <c r="L977" s="21" t="s">
        <v>3575</v>
      </c>
      <c r="M977" s="21">
        <v>44111</v>
      </c>
      <c r="O977" t="s">
        <v>2868</v>
      </c>
    </row>
    <row r="978" spans="1:15">
      <c r="A978" s="21" t="s">
        <v>3572</v>
      </c>
      <c r="B978" s="21" t="s">
        <v>3573</v>
      </c>
      <c r="C978" s="21" t="s">
        <v>274</v>
      </c>
      <c r="D978" s="21" t="s">
        <v>275</v>
      </c>
      <c r="E978" s="21" t="s">
        <v>235</v>
      </c>
      <c r="F978" s="21" t="s">
        <v>3574</v>
      </c>
      <c r="G978" s="21" t="s">
        <v>237</v>
      </c>
      <c r="H978" s="21" t="s">
        <v>238</v>
      </c>
      <c r="I978" s="23">
        <v>-1</v>
      </c>
      <c r="J978" s="23">
        <v>4825</v>
      </c>
      <c r="K978" s="21" t="s">
        <v>3575</v>
      </c>
      <c r="L978" s="21" t="s">
        <v>3575</v>
      </c>
      <c r="M978" s="21">
        <v>44111</v>
      </c>
      <c r="O978" t="s">
        <v>2868</v>
      </c>
    </row>
    <row r="979" spans="1:15">
      <c r="A979" s="21" t="s">
        <v>3572</v>
      </c>
      <c r="B979" s="21" t="s">
        <v>3573</v>
      </c>
      <c r="C979" s="21" t="s">
        <v>254</v>
      </c>
      <c r="D979" s="21" t="s">
        <v>255</v>
      </c>
      <c r="E979" s="21" t="s">
        <v>235</v>
      </c>
      <c r="F979" s="21" t="s">
        <v>3574</v>
      </c>
      <c r="G979" s="21" t="s">
        <v>237</v>
      </c>
      <c r="H979" s="21" t="s">
        <v>238</v>
      </c>
      <c r="I979" s="23">
        <v>-1</v>
      </c>
      <c r="J979" s="23">
        <v>639</v>
      </c>
      <c r="K979" s="21" t="s">
        <v>3575</v>
      </c>
      <c r="L979" s="21" t="s">
        <v>3575</v>
      </c>
      <c r="M979" s="21">
        <v>44111</v>
      </c>
      <c r="O979" t="s">
        <v>2868</v>
      </c>
    </row>
    <row r="980" spans="1:15">
      <c r="A980" s="21" t="s">
        <v>3576</v>
      </c>
      <c r="B980" s="21" t="s">
        <v>3577</v>
      </c>
      <c r="C980" s="21" t="s">
        <v>254</v>
      </c>
      <c r="D980" s="21" t="s">
        <v>255</v>
      </c>
      <c r="E980" s="21" t="s">
        <v>235</v>
      </c>
      <c r="F980" s="21" t="s">
        <v>3578</v>
      </c>
      <c r="G980" s="21" t="s">
        <v>237</v>
      </c>
      <c r="H980" s="21" t="s">
        <v>238</v>
      </c>
      <c r="I980" s="23">
        <v>-1</v>
      </c>
      <c r="J980" s="23">
        <v>640</v>
      </c>
      <c r="K980" s="21" t="s">
        <v>3579</v>
      </c>
      <c r="L980" s="21" t="s">
        <v>3579</v>
      </c>
      <c r="M980" s="21">
        <v>44111</v>
      </c>
      <c r="O980" t="s">
        <v>2868</v>
      </c>
    </row>
    <row r="981" spans="1:15">
      <c r="A981" s="21" t="s">
        <v>3580</v>
      </c>
      <c r="B981" s="21" t="s">
        <v>3581</v>
      </c>
      <c r="C981" s="21" t="s">
        <v>254</v>
      </c>
      <c r="D981" s="21" t="s">
        <v>255</v>
      </c>
      <c r="E981" s="21" t="s">
        <v>235</v>
      </c>
      <c r="F981" s="21" t="s">
        <v>3582</v>
      </c>
      <c r="G981" s="21" t="s">
        <v>237</v>
      </c>
      <c r="H981" s="21" t="s">
        <v>238</v>
      </c>
      <c r="I981" s="23">
        <v>-1</v>
      </c>
      <c r="J981" s="23">
        <v>641</v>
      </c>
      <c r="K981" s="21" t="s">
        <v>3583</v>
      </c>
      <c r="L981" s="21" t="s">
        <v>3583</v>
      </c>
      <c r="M981" s="21">
        <v>44111</v>
      </c>
      <c r="O981" t="s">
        <v>2868</v>
      </c>
    </row>
    <row r="982" spans="1:15">
      <c r="A982" s="21" t="s">
        <v>3584</v>
      </c>
      <c r="B982" s="21" t="s">
        <v>3585</v>
      </c>
      <c r="C982" s="21" t="s">
        <v>242</v>
      </c>
      <c r="D982" s="21" t="s">
        <v>243</v>
      </c>
      <c r="E982" s="21" t="s">
        <v>235</v>
      </c>
      <c r="F982" s="21" t="s">
        <v>3586</v>
      </c>
      <c r="G982" s="21" t="s">
        <v>237</v>
      </c>
      <c r="H982" s="21" t="s">
        <v>238</v>
      </c>
      <c r="I982" s="23">
        <v>-1</v>
      </c>
      <c r="J982" s="23">
        <v>277</v>
      </c>
      <c r="K982" s="21" t="s">
        <v>3587</v>
      </c>
      <c r="L982" s="21" t="s">
        <v>3587</v>
      </c>
      <c r="M982" s="21">
        <v>44111</v>
      </c>
      <c r="O982" t="s">
        <v>2868</v>
      </c>
    </row>
    <row r="983" spans="1:15">
      <c r="A983" s="21" t="s">
        <v>3588</v>
      </c>
      <c r="B983" s="21" t="s">
        <v>3589</v>
      </c>
      <c r="C983" s="21" t="s">
        <v>392</v>
      </c>
      <c r="D983" s="21" t="s">
        <v>393</v>
      </c>
      <c r="E983" s="21" t="s">
        <v>235</v>
      </c>
      <c r="F983" s="21" t="s">
        <v>3590</v>
      </c>
      <c r="G983" s="21" t="s">
        <v>237</v>
      </c>
      <c r="H983" s="21" t="s">
        <v>238</v>
      </c>
      <c r="I983" s="23">
        <v>-1</v>
      </c>
      <c r="J983" s="23">
        <v>32</v>
      </c>
      <c r="K983" s="21" t="s">
        <v>3591</v>
      </c>
      <c r="L983" s="21" t="s">
        <v>3591</v>
      </c>
      <c r="M983" s="21">
        <v>44111</v>
      </c>
      <c r="O983" t="s">
        <v>2868</v>
      </c>
    </row>
    <row r="984" spans="1:15">
      <c r="A984" s="21" t="s">
        <v>3592</v>
      </c>
      <c r="B984" s="21" t="s">
        <v>3593</v>
      </c>
      <c r="C984" s="21" t="s">
        <v>388</v>
      </c>
      <c r="D984" s="21" t="s">
        <v>389</v>
      </c>
      <c r="E984" s="21" t="s">
        <v>235</v>
      </c>
      <c r="F984" s="21" t="s">
        <v>3594</v>
      </c>
      <c r="G984" s="21" t="s">
        <v>237</v>
      </c>
      <c r="H984" s="21" t="s">
        <v>238</v>
      </c>
      <c r="I984" s="23">
        <v>-1</v>
      </c>
      <c r="J984" s="23">
        <v>287</v>
      </c>
      <c r="K984" s="21" t="s">
        <v>3595</v>
      </c>
      <c r="L984" s="21" t="s">
        <v>3595</v>
      </c>
      <c r="M984" s="21">
        <v>44111</v>
      </c>
      <c r="O984" t="s">
        <v>2868</v>
      </c>
    </row>
    <row r="985" spans="1:15">
      <c r="A985" s="21" t="s">
        <v>3596</v>
      </c>
      <c r="B985" s="21" t="s">
        <v>3597</v>
      </c>
      <c r="C985" s="21" t="s">
        <v>274</v>
      </c>
      <c r="D985" s="21" t="s">
        <v>275</v>
      </c>
      <c r="E985" s="21" t="s">
        <v>235</v>
      </c>
      <c r="F985" s="21" t="s">
        <v>3598</v>
      </c>
      <c r="G985" s="21" t="s">
        <v>237</v>
      </c>
      <c r="H985" s="21" t="s">
        <v>238</v>
      </c>
      <c r="I985" s="23">
        <v>-1</v>
      </c>
      <c r="J985" s="23">
        <v>4826</v>
      </c>
      <c r="K985" s="21" t="s">
        <v>3599</v>
      </c>
      <c r="L985" s="21" t="s">
        <v>3599</v>
      </c>
      <c r="M985" s="21">
        <v>44111</v>
      </c>
      <c r="O985" t="s">
        <v>2868</v>
      </c>
    </row>
    <row r="986" spans="1:15">
      <c r="A986" s="21" t="s">
        <v>3600</v>
      </c>
      <c r="B986" s="21" t="s">
        <v>3601</v>
      </c>
      <c r="C986" s="21" t="s">
        <v>246</v>
      </c>
      <c r="D986" s="21" t="s">
        <v>247</v>
      </c>
      <c r="E986" s="21" t="s">
        <v>235</v>
      </c>
      <c r="F986" s="21" t="s">
        <v>3602</v>
      </c>
      <c r="G986" s="21" t="s">
        <v>237</v>
      </c>
      <c r="H986" s="21" t="s">
        <v>238</v>
      </c>
      <c r="I986" s="23">
        <v>-1</v>
      </c>
      <c r="J986" s="23">
        <v>328</v>
      </c>
      <c r="K986" s="21" t="s">
        <v>3603</v>
      </c>
      <c r="L986" s="21" t="s">
        <v>3603</v>
      </c>
      <c r="M986" s="21">
        <v>44111</v>
      </c>
      <c r="O986" t="s">
        <v>2868</v>
      </c>
    </row>
    <row r="987" spans="1:15">
      <c r="A987" s="21" t="s">
        <v>3604</v>
      </c>
      <c r="B987" s="21" t="s">
        <v>3605</v>
      </c>
      <c r="C987" s="21" t="s">
        <v>406</v>
      </c>
      <c r="D987" s="21" t="s">
        <v>407</v>
      </c>
      <c r="E987" s="21" t="s">
        <v>235</v>
      </c>
      <c r="F987" s="21" t="s">
        <v>3606</v>
      </c>
      <c r="G987" s="21" t="s">
        <v>237</v>
      </c>
      <c r="H987" s="21" t="s">
        <v>238</v>
      </c>
      <c r="I987" s="23">
        <v>-1</v>
      </c>
      <c r="J987" s="23">
        <v>442</v>
      </c>
      <c r="K987" s="21" t="s">
        <v>3607</v>
      </c>
      <c r="L987" s="21" t="s">
        <v>3607</v>
      </c>
      <c r="M987" s="21">
        <v>44111</v>
      </c>
      <c r="O987" t="s">
        <v>2868</v>
      </c>
    </row>
    <row r="988" spans="1:15">
      <c r="A988" s="21" t="s">
        <v>3604</v>
      </c>
      <c r="B988" s="21" t="s">
        <v>3605</v>
      </c>
      <c r="C988" s="21" t="s">
        <v>254</v>
      </c>
      <c r="D988" s="21" t="s">
        <v>255</v>
      </c>
      <c r="E988" s="21" t="s">
        <v>235</v>
      </c>
      <c r="F988" s="21" t="s">
        <v>3606</v>
      </c>
      <c r="G988" s="21" t="s">
        <v>237</v>
      </c>
      <c r="H988" s="21" t="s">
        <v>238</v>
      </c>
      <c r="I988" s="23">
        <v>-1</v>
      </c>
      <c r="J988" s="23">
        <v>642</v>
      </c>
      <c r="K988" s="21" t="s">
        <v>3607</v>
      </c>
      <c r="L988" s="21" t="s">
        <v>3607</v>
      </c>
      <c r="M988" s="21">
        <v>44111</v>
      </c>
      <c r="O988" t="s">
        <v>2868</v>
      </c>
    </row>
    <row r="989" spans="1:15">
      <c r="A989" s="21" t="s">
        <v>3608</v>
      </c>
      <c r="B989" s="21" t="s">
        <v>3609</v>
      </c>
      <c r="C989" s="21" t="s">
        <v>432</v>
      </c>
      <c r="D989" s="21" t="s">
        <v>433</v>
      </c>
      <c r="E989" s="21" t="s">
        <v>235</v>
      </c>
      <c r="F989" s="21" t="s">
        <v>3610</v>
      </c>
      <c r="G989" s="21" t="s">
        <v>237</v>
      </c>
      <c r="H989" s="21" t="s">
        <v>238</v>
      </c>
      <c r="I989" s="23">
        <v>-3</v>
      </c>
      <c r="J989" s="23">
        <v>605</v>
      </c>
      <c r="K989" s="21" t="s">
        <v>3611</v>
      </c>
      <c r="L989" s="21" t="s">
        <v>3611</v>
      </c>
      <c r="M989" s="21">
        <v>44111</v>
      </c>
      <c r="O989" t="s">
        <v>2868</v>
      </c>
    </row>
    <row r="990" spans="1:15">
      <c r="A990" s="21" t="s">
        <v>3608</v>
      </c>
      <c r="B990" s="21" t="s">
        <v>3609</v>
      </c>
      <c r="C990" s="21" t="s">
        <v>254</v>
      </c>
      <c r="D990" s="21" t="s">
        <v>255</v>
      </c>
      <c r="E990" s="21" t="s">
        <v>235</v>
      </c>
      <c r="F990" s="21" t="s">
        <v>3610</v>
      </c>
      <c r="G990" s="21" t="s">
        <v>237</v>
      </c>
      <c r="H990" s="21" t="s">
        <v>238</v>
      </c>
      <c r="I990" s="23">
        <v>-1</v>
      </c>
      <c r="J990" s="23">
        <v>643</v>
      </c>
      <c r="K990" s="21" t="s">
        <v>3611</v>
      </c>
      <c r="L990" s="21" t="s">
        <v>3611</v>
      </c>
      <c r="M990" s="21">
        <v>44111</v>
      </c>
      <c r="O990" t="s">
        <v>2868</v>
      </c>
    </row>
    <row r="991" spans="1:15">
      <c r="A991" s="21" t="s">
        <v>3612</v>
      </c>
      <c r="B991" s="21" t="s">
        <v>3613</v>
      </c>
      <c r="C991" s="21" t="s">
        <v>328</v>
      </c>
      <c r="D991" s="21" t="s">
        <v>329</v>
      </c>
      <c r="E991" s="21" t="s">
        <v>235</v>
      </c>
      <c r="F991" s="21" t="s">
        <v>3614</v>
      </c>
      <c r="G991" s="21" t="s">
        <v>237</v>
      </c>
      <c r="H991" s="21" t="s">
        <v>238</v>
      </c>
      <c r="I991" s="23">
        <v>-1</v>
      </c>
      <c r="J991" s="23">
        <v>291</v>
      </c>
      <c r="K991" s="21" t="s">
        <v>3615</v>
      </c>
      <c r="L991" s="21" t="s">
        <v>3615</v>
      </c>
      <c r="M991" s="21">
        <v>44110</v>
      </c>
      <c r="O991" t="s">
        <v>2868</v>
      </c>
    </row>
    <row r="992" spans="1:15">
      <c r="A992" s="21" t="s">
        <v>3616</v>
      </c>
      <c r="B992" s="21" t="s">
        <v>3617</v>
      </c>
      <c r="C992" s="21" t="s">
        <v>290</v>
      </c>
      <c r="D992" s="21" t="s">
        <v>291</v>
      </c>
      <c r="E992" s="21" t="s">
        <v>235</v>
      </c>
      <c r="F992" s="21" t="s">
        <v>3618</v>
      </c>
      <c r="G992" s="21" t="s">
        <v>237</v>
      </c>
      <c r="H992" s="21" t="s">
        <v>238</v>
      </c>
      <c r="I992" s="23">
        <v>-2</v>
      </c>
      <c r="J992" s="23">
        <v>378</v>
      </c>
      <c r="K992" s="21" t="s">
        <v>3619</v>
      </c>
      <c r="L992" s="21" t="s">
        <v>3619</v>
      </c>
      <c r="M992" s="21">
        <v>44110</v>
      </c>
      <c r="O992" t="s">
        <v>2868</v>
      </c>
    </row>
    <row r="993" spans="1:15">
      <c r="A993" s="21" t="s">
        <v>3616</v>
      </c>
      <c r="B993" s="21" t="s">
        <v>3617</v>
      </c>
      <c r="C993" s="21" t="s">
        <v>250</v>
      </c>
      <c r="D993" s="21" t="s">
        <v>251</v>
      </c>
      <c r="E993" s="21" t="s">
        <v>235</v>
      </c>
      <c r="F993" s="21" t="s">
        <v>3618</v>
      </c>
      <c r="G993" s="21" t="s">
        <v>237</v>
      </c>
      <c r="H993" s="21" t="s">
        <v>238</v>
      </c>
      <c r="I993" s="23">
        <v>-2</v>
      </c>
      <c r="J993" s="23">
        <v>494</v>
      </c>
      <c r="K993" s="21" t="s">
        <v>3619</v>
      </c>
      <c r="L993" s="21" t="s">
        <v>3619</v>
      </c>
      <c r="M993" s="21">
        <v>44110</v>
      </c>
      <c r="O993" t="s">
        <v>2868</v>
      </c>
    </row>
    <row r="994" spans="1:15">
      <c r="A994" s="21" t="s">
        <v>3616</v>
      </c>
      <c r="B994" s="21" t="s">
        <v>3617</v>
      </c>
      <c r="C994" s="21" t="s">
        <v>330</v>
      </c>
      <c r="D994" s="21" t="s">
        <v>331</v>
      </c>
      <c r="E994" s="21" t="s">
        <v>235</v>
      </c>
      <c r="F994" s="21" t="s">
        <v>3618</v>
      </c>
      <c r="G994" s="21" t="s">
        <v>237</v>
      </c>
      <c r="H994" s="21" t="s">
        <v>238</v>
      </c>
      <c r="I994" s="23">
        <v>-1</v>
      </c>
      <c r="J994" s="23">
        <v>578</v>
      </c>
      <c r="K994" s="21" t="s">
        <v>3619</v>
      </c>
      <c r="L994" s="21" t="s">
        <v>3619</v>
      </c>
      <c r="M994" s="21">
        <v>44110</v>
      </c>
      <c r="O994" t="s">
        <v>2868</v>
      </c>
    </row>
    <row r="995" spans="1:15">
      <c r="A995" s="21" t="s">
        <v>3620</v>
      </c>
      <c r="B995" s="21" t="s">
        <v>3621</v>
      </c>
      <c r="C995" s="21" t="s">
        <v>254</v>
      </c>
      <c r="D995" s="21" t="s">
        <v>255</v>
      </c>
      <c r="E995" s="21" t="s">
        <v>235</v>
      </c>
      <c r="F995" s="21" t="s">
        <v>3622</v>
      </c>
      <c r="G995" s="21" t="s">
        <v>237</v>
      </c>
      <c r="H995" s="21" t="s">
        <v>238</v>
      </c>
      <c r="I995" s="23">
        <v>-1</v>
      </c>
      <c r="J995" s="23">
        <v>644</v>
      </c>
      <c r="K995" s="21" t="s">
        <v>3623</v>
      </c>
      <c r="L995" s="21" t="s">
        <v>3623</v>
      </c>
      <c r="M995" s="21">
        <v>44110</v>
      </c>
      <c r="O995" t="s">
        <v>2868</v>
      </c>
    </row>
    <row r="996" spans="1:15">
      <c r="A996" s="21" t="s">
        <v>3624</v>
      </c>
      <c r="B996" s="21" t="s">
        <v>3625</v>
      </c>
      <c r="C996" s="21" t="s">
        <v>248</v>
      </c>
      <c r="D996" s="21" t="s">
        <v>249</v>
      </c>
      <c r="E996" s="21" t="s">
        <v>235</v>
      </c>
      <c r="F996" s="21" t="s">
        <v>3626</v>
      </c>
      <c r="G996" s="21" t="s">
        <v>237</v>
      </c>
      <c r="H996" s="21" t="s">
        <v>238</v>
      </c>
      <c r="I996" s="23">
        <v>-1</v>
      </c>
      <c r="J996" s="23">
        <v>912</v>
      </c>
      <c r="K996" s="21" t="s">
        <v>3627</v>
      </c>
      <c r="L996" s="21" t="s">
        <v>3627</v>
      </c>
      <c r="M996" s="21">
        <v>44110</v>
      </c>
      <c r="O996" t="s">
        <v>2868</v>
      </c>
    </row>
    <row r="997" spans="1:15">
      <c r="A997" s="21" t="s">
        <v>3624</v>
      </c>
      <c r="B997" s="21" t="s">
        <v>3625</v>
      </c>
      <c r="C997" s="21" t="s">
        <v>268</v>
      </c>
      <c r="D997" s="21" t="s">
        <v>269</v>
      </c>
      <c r="E997" s="21" t="s">
        <v>235</v>
      </c>
      <c r="F997" s="21" t="s">
        <v>3626</v>
      </c>
      <c r="G997" s="21" t="s">
        <v>237</v>
      </c>
      <c r="H997" s="21" t="s">
        <v>238</v>
      </c>
      <c r="I997" s="23">
        <v>-1</v>
      </c>
      <c r="J997" s="23">
        <v>398</v>
      </c>
      <c r="K997" s="21" t="s">
        <v>3627</v>
      </c>
      <c r="L997" s="21" t="s">
        <v>3627</v>
      </c>
      <c r="M997" s="21">
        <v>44110</v>
      </c>
      <c r="O997" t="s">
        <v>2868</v>
      </c>
    </row>
    <row r="998" spans="1:15">
      <c r="A998" s="21" t="s">
        <v>3628</v>
      </c>
      <c r="B998" s="21" t="s">
        <v>3629</v>
      </c>
      <c r="C998" s="21" t="s">
        <v>274</v>
      </c>
      <c r="D998" s="21" t="s">
        <v>275</v>
      </c>
      <c r="E998" s="21" t="s">
        <v>235</v>
      </c>
      <c r="F998" s="21" t="s">
        <v>3630</v>
      </c>
      <c r="G998" s="21" t="s">
        <v>237</v>
      </c>
      <c r="H998" s="21" t="s">
        <v>238</v>
      </c>
      <c r="I998" s="23">
        <v>-1</v>
      </c>
      <c r="J998" s="23">
        <v>4827</v>
      </c>
      <c r="K998" s="21" t="s">
        <v>3631</v>
      </c>
      <c r="L998" s="21" t="s">
        <v>3631</v>
      </c>
      <c r="M998" s="21">
        <v>44110</v>
      </c>
      <c r="O998" t="s">
        <v>2868</v>
      </c>
    </row>
    <row r="999" spans="1:15">
      <c r="A999" s="21" t="s">
        <v>3632</v>
      </c>
      <c r="B999" s="21" t="s">
        <v>3633</v>
      </c>
      <c r="C999" s="21" t="s">
        <v>242</v>
      </c>
      <c r="D999" s="21" t="s">
        <v>243</v>
      </c>
      <c r="E999" s="21" t="s">
        <v>235</v>
      </c>
      <c r="F999" s="21" t="s">
        <v>3634</v>
      </c>
      <c r="G999" s="21" t="s">
        <v>237</v>
      </c>
      <c r="H999" s="21" t="s">
        <v>238</v>
      </c>
      <c r="I999" s="23">
        <v>-1</v>
      </c>
      <c r="J999" s="23">
        <v>278</v>
      </c>
      <c r="K999" s="21" t="s">
        <v>3635</v>
      </c>
      <c r="L999" s="21" t="s">
        <v>3635</v>
      </c>
      <c r="M999" s="21">
        <v>44110</v>
      </c>
      <c r="O999" t="s">
        <v>2868</v>
      </c>
    </row>
    <row r="1000" spans="1:15">
      <c r="A1000" s="21" t="s">
        <v>3636</v>
      </c>
      <c r="B1000" s="21" t="s">
        <v>3637</v>
      </c>
      <c r="C1000" s="21" t="s">
        <v>274</v>
      </c>
      <c r="D1000" s="21" t="s">
        <v>275</v>
      </c>
      <c r="E1000" s="21" t="s">
        <v>235</v>
      </c>
      <c r="F1000" s="21" t="s">
        <v>3638</v>
      </c>
      <c r="G1000" s="21" t="s">
        <v>237</v>
      </c>
      <c r="H1000" s="21" t="s">
        <v>238</v>
      </c>
      <c r="I1000" s="23">
        <v>-1</v>
      </c>
      <c r="J1000" s="23">
        <v>4828</v>
      </c>
      <c r="K1000" s="21" t="s">
        <v>3639</v>
      </c>
      <c r="L1000" s="21" t="s">
        <v>3639</v>
      </c>
      <c r="M1000" s="21">
        <v>44110</v>
      </c>
      <c r="O1000" t="s">
        <v>2868</v>
      </c>
    </row>
    <row r="1001" spans="1:15">
      <c r="A1001" s="21" t="s">
        <v>3640</v>
      </c>
      <c r="B1001" s="21" t="s">
        <v>3641</v>
      </c>
      <c r="C1001" s="21" t="s">
        <v>248</v>
      </c>
      <c r="D1001" s="21" t="s">
        <v>249</v>
      </c>
      <c r="E1001" s="21" t="s">
        <v>235</v>
      </c>
      <c r="F1001" s="21" t="s">
        <v>3642</v>
      </c>
      <c r="G1001" s="21" t="s">
        <v>237</v>
      </c>
      <c r="H1001" s="21" t="s">
        <v>238</v>
      </c>
      <c r="I1001" s="23">
        <v>-1</v>
      </c>
      <c r="J1001" s="23">
        <v>913</v>
      </c>
      <c r="K1001" s="21" t="s">
        <v>3643</v>
      </c>
      <c r="L1001" s="21" t="s">
        <v>3643</v>
      </c>
      <c r="M1001" s="21">
        <v>44110</v>
      </c>
      <c r="O1001" t="s">
        <v>2868</v>
      </c>
    </row>
    <row r="1002" spans="1:15">
      <c r="A1002" s="21" t="s">
        <v>3644</v>
      </c>
      <c r="B1002" s="21" t="s">
        <v>3645</v>
      </c>
      <c r="C1002" s="21" t="s">
        <v>260</v>
      </c>
      <c r="D1002" s="21" t="s">
        <v>261</v>
      </c>
      <c r="E1002" s="21" t="s">
        <v>235</v>
      </c>
      <c r="F1002" s="21" t="s">
        <v>3646</v>
      </c>
      <c r="G1002" s="21" t="s">
        <v>237</v>
      </c>
      <c r="H1002" s="21" t="s">
        <v>238</v>
      </c>
      <c r="I1002" s="23">
        <v>-1</v>
      </c>
      <c r="J1002" s="23">
        <v>768</v>
      </c>
      <c r="K1002" s="21" t="s">
        <v>3647</v>
      </c>
      <c r="L1002" s="21" t="s">
        <v>3647</v>
      </c>
      <c r="M1002" s="21">
        <v>44110</v>
      </c>
      <c r="O1002" t="s">
        <v>2868</v>
      </c>
    </row>
    <row r="1003" spans="1:15">
      <c r="A1003" s="21" t="s">
        <v>3648</v>
      </c>
      <c r="B1003" s="21" t="s">
        <v>3649</v>
      </c>
      <c r="C1003" s="21" t="s">
        <v>288</v>
      </c>
      <c r="D1003" s="21" t="s">
        <v>289</v>
      </c>
      <c r="E1003" s="21" t="s">
        <v>235</v>
      </c>
      <c r="F1003" s="21" t="s">
        <v>3650</v>
      </c>
      <c r="G1003" s="21" t="s">
        <v>237</v>
      </c>
      <c r="H1003" s="21" t="s">
        <v>238</v>
      </c>
      <c r="I1003" s="23">
        <v>-3</v>
      </c>
      <c r="J1003" s="23">
        <v>252</v>
      </c>
      <c r="K1003" s="21" t="s">
        <v>3651</v>
      </c>
      <c r="L1003" s="21" t="s">
        <v>3651</v>
      </c>
      <c r="M1003" s="21">
        <v>44110</v>
      </c>
      <c r="O1003" t="s">
        <v>2868</v>
      </c>
    </row>
    <row r="1004" spans="1:15">
      <c r="A1004" s="21" t="s">
        <v>3652</v>
      </c>
      <c r="B1004" s="21" t="s">
        <v>3653</v>
      </c>
      <c r="C1004" s="21" t="s">
        <v>372</v>
      </c>
      <c r="D1004" s="21" t="s">
        <v>373</v>
      </c>
      <c r="E1004" s="21" t="s">
        <v>235</v>
      </c>
      <c r="F1004" s="21" t="s">
        <v>3654</v>
      </c>
      <c r="G1004" s="21" t="s">
        <v>237</v>
      </c>
      <c r="H1004" s="21" t="s">
        <v>238</v>
      </c>
      <c r="I1004" s="23">
        <v>-1</v>
      </c>
      <c r="J1004" s="23">
        <v>1171</v>
      </c>
      <c r="K1004" s="21" t="s">
        <v>3655</v>
      </c>
      <c r="L1004" s="21" t="s">
        <v>3655</v>
      </c>
      <c r="M1004" s="21">
        <v>44110</v>
      </c>
      <c r="O1004" t="s">
        <v>2868</v>
      </c>
    </row>
    <row r="1005" spans="1:15">
      <c r="A1005" s="21" t="s">
        <v>3656</v>
      </c>
      <c r="B1005" s="21" t="s">
        <v>3657</v>
      </c>
      <c r="C1005" s="21" t="s">
        <v>254</v>
      </c>
      <c r="D1005" s="21" t="s">
        <v>255</v>
      </c>
      <c r="E1005" s="21" t="s">
        <v>235</v>
      </c>
      <c r="F1005" s="21" t="s">
        <v>3658</v>
      </c>
      <c r="G1005" s="21" t="s">
        <v>237</v>
      </c>
      <c r="H1005" s="21" t="s">
        <v>238</v>
      </c>
      <c r="I1005" s="23">
        <v>-2</v>
      </c>
      <c r="J1005" s="23">
        <v>645</v>
      </c>
      <c r="K1005" s="21" t="s">
        <v>3659</v>
      </c>
      <c r="L1005" s="21" t="s">
        <v>3659</v>
      </c>
      <c r="M1005" s="21">
        <v>44109</v>
      </c>
      <c r="O1005" t="s">
        <v>2868</v>
      </c>
    </row>
    <row r="1006" spans="1:15">
      <c r="A1006" s="21" t="s">
        <v>3660</v>
      </c>
      <c r="B1006" s="21" t="s">
        <v>3661</v>
      </c>
      <c r="C1006" s="21" t="s">
        <v>280</v>
      </c>
      <c r="D1006" s="21" t="s">
        <v>281</v>
      </c>
      <c r="E1006" s="21" t="s">
        <v>235</v>
      </c>
      <c r="F1006" s="21" t="s">
        <v>3662</v>
      </c>
      <c r="G1006" s="21" t="s">
        <v>237</v>
      </c>
      <c r="H1006" s="21" t="s">
        <v>238</v>
      </c>
      <c r="I1006" s="23">
        <v>-2</v>
      </c>
      <c r="J1006" s="23">
        <v>744</v>
      </c>
      <c r="K1006" s="21" t="s">
        <v>3663</v>
      </c>
      <c r="L1006" s="21" t="s">
        <v>3663</v>
      </c>
      <c r="M1006" s="21">
        <v>44109</v>
      </c>
      <c r="O1006" t="s">
        <v>2868</v>
      </c>
    </row>
    <row r="1007" spans="1:15">
      <c r="A1007" s="21" t="s">
        <v>3660</v>
      </c>
      <c r="B1007" s="21" t="s">
        <v>3661</v>
      </c>
      <c r="C1007" s="21" t="s">
        <v>274</v>
      </c>
      <c r="D1007" s="21" t="s">
        <v>275</v>
      </c>
      <c r="E1007" s="21" t="s">
        <v>235</v>
      </c>
      <c r="F1007" s="21" t="s">
        <v>3662</v>
      </c>
      <c r="G1007" s="21" t="s">
        <v>237</v>
      </c>
      <c r="H1007" s="21" t="s">
        <v>238</v>
      </c>
      <c r="I1007" s="23">
        <v>-1</v>
      </c>
      <c r="J1007" s="23">
        <v>4829</v>
      </c>
      <c r="K1007" s="21" t="s">
        <v>3663</v>
      </c>
      <c r="L1007" s="21" t="s">
        <v>3663</v>
      </c>
      <c r="M1007" s="21">
        <v>44109</v>
      </c>
      <c r="O1007" t="s">
        <v>2868</v>
      </c>
    </row>
    <row r="1008" spans="1:15">
      <c r="A1008" s="21" t="s">
        <v>3664</v>
      </c>
      <c r="B1008" s="21" t="s">
        <v>3665</v>
      </c>
      <c r="C1008" s="21" t="s">
        <v>254</v>
      </c>
      <c r="D1008" s="21" t="s">
        <v>255</v>
      </c>
      <c r="E1008" s="21" t="s">
        <v>235</v>
      </c>
      <c r="F1008" s="21" t="s">
        <v>3666</v>
      </c>
      <c r="G1008" s="21" t="s">
        <v>237</v>
      </c>
      <c r="H1008" s="21" t="s">
        <v>238</v>
      </c>
      <c r="I1008" s="23">
        <v>-1</v>
      </c>
      <c r="J1008" s="23">
        <v>647</v>
      </c>
      <c r="K1008" s="21" t="s">
        <v>3667</v>
      </c>
      <c r="L1008" s="21" t="s">
        <v>3667</v>
      </c>
      <c r="M1008" s="21">
        <v>44109</v>
      </c>
      <c r="O1008" t="s">
        <v>2868</v>
      </c>
    </row>
    <row r="1009" spans="1:15">
      <c r="A1009" s="21" t="s">
        <v>3668</v>
      </c>
      <c r="B1009" s="21" t="s">
        <v>3669</v>
      </c>
      <c r="C1009" s="21" t="s">
        <v>432</v>
      </c>
      <c r="D1009" s="21" t="s">
        <v>433</v>
      </c>
      <c r="E1009" s="21" t="s">
        <v>235</v>
      </c>
      <c r="F1009" s="21" t="s">
        <v>3670</v>
      </c>
      <c r="G1009" s="21" t="s">
        <v>237</v>
      </c>
      <c r="H1009" s="21" t="s">
        <v>238</v>
      </c>
      <c r="I1009" s="23">
        <v>-3</v>
      </c>
      <c r="J1009" s="23">
        <v>608</v>
      </c>
      <c r="K1009" s="21" t="s">
        <v>3671</v>
      </c>
      <c r="L1009" s="21" t="s">
        <v>3671</v>
      </c>
      <c r="M1009" s="21">
        <v>44109</v>
      </c>
      <c r="O1009" t="s">
        <v>2868</v>
      </c>
    </row>
    <row r="1010" spans="1:15">
      <c r="A1010" s="21" t="s">
        <v>3672</v>
      </c>
      <c r="B1010" s="21" t="s">
        <v>3673</v>
      </c>
      <c r="C1010" s="21" t="s">
        <v>233</v>
      </c>
      <c r="D1010" s="21" t="s">
        <v>234</v>
      </c>
      <c r="E1010" s="21" t="s">
        <v>235</v>
      </c>
      <c r="F1010" s="21" t="s">
        <v>3344</v>
      </c>
      <c r="G1010" s="21" t="s">
        <v>237</v>
      </c>
      <c r="H1010" s="21" t="s">
        <v>238</v>
      </c>
      <c r="I1010" s="23">
        <v>-1</v>
      </c>
      <c r="J1010" s="23">
        <v>66</v>
      </c>
      <c r="K1010" s="21" t="s">
        <v>3343</v>
      </c>
      <c r="L1010" s="21" t="s">
        <v>3343</v>
      </c>
      <c r="M1010" s="21">
        <v>44109</v>
      </c>
      <c r="O1010" t="s">
        <v>2868</v>
      </c>
    </row>
    <row r="1011" spans="1:15">
      <c r="A1011" s="21" t="s">
        <v>3672</v>
      </c>
      <c r="B1011" s="21" t="s">
        <v>3673</v>
      </c>
      <c r="C1011" s="21" t="s">
        <v>360</v>
      </c>
      <c r="D1011" s="21" t="s">
        <v>361</v>
      </c>
      <c r="E1011" s="21" t="s">
        <v>235</v>
      </c>
      <c r="F1011" s="21" t="s">
        <v>3344</v>
      </c>
      <c r="G1011" s="21" t="s">
        <v>237</v>
      </c>
      <c r="H1011" s="21" t="s">
        <v>238</v>
      </c>
      <c r="I1011" s="23">
        <v>-1</v>
      </c>
      <c r="J1011" s="23">
        <v>4146</v>
      </c>
      <c r="K1011" s="21" t="s">
        <v>3343</v>
      </c>
      <c r="L1011" s="21" t="s">
        <v>3343</v>
      </c>
      <c r="M1011" s="21">
        <v>44109</v>
      </c>
      <c r="O1011" t="s">
        <v>2868</v>
      </c>
    </row>
    <row r="1012" spans="1:15">
      <c r="A1012" s="21" t="s">
        <v>3674</v>
      </c>
      <c r="B1012" s="21" t="s">
        <v>3675</v>
      </c>
      <c r="C1012" s="21" t="s">
        <v>274</v>
      </c>
      <c r="D1012" s="21" t="s">
        <v>275</v>
      </c>
      <c r="E1012" s="21" t="s">
        <v>235</v>
      </c>
      <c r="F1012" s="21" t="s">
        <v>3342</v>
      </c>
      <c r="G1012" s="21" t="s">
        <v>237</v>
      </c>
      <c r="H1012" s="21" t="s">
        <v>238</v>
      </c>
      <c r="I1012" s="23">
        <v>-1</v>
      </c>
      <c r="J1012" s="23">
        <v>4830</v>
      </c>
      <c r="K1012" s="21" t="s">
        <v>3341</v>
      </c>
      <c r="L1012" s="21" t="s">
        <v>3341</v>
      </c>
      <c r="M1012" s="21">
        <v>44109</v>
      </c>
      <c r="O1012" t="s">
        <v>2868</v>
      </c>
    </row>
    <row r="1013" spans="1:15">
      <c r="A1013" s="90" t="s">
        <v>3676</v>
      </c>
      <c r="B1013" s="21" t="s">
        <v>3677</v>
      </c>
      <c r="C1013" s="21" t="s">
        <v>274</v>
      </c>
      <c r="D1013" s="21" t="s">
        <v>275</v>
      </c>
      <c r="E1013" s="21" t="s">
        <v>235</v>
      </c>
      <c r="F1013" s="21" t="s">
        <v>3678</v>
      </c>
      <c r="G1013" s="21" t="s">
        <v>237</v>
      </c>
      <c r="H1013" s="21" t="s">
        <v>238</v>
      </c>
      <c r="I1013" s="23">
        <v>-1</v>
      </c>
      <c r="J1013" s="23">
        <v>4831</v>
      </c>
      <c r="K1013" s="21" t="s">
        <v>3679</v>
      </c>
      <c r="L1013" s="21" t="s">
        <v>3679</v>
      </c>
      <c r="M1013" s="21">
        <v>44109</v>
      </c>
      <c r="O1013" t="s">
        <v>2868</v>
      </c>
    </row>
    <row r="1014" spans="1:15">
      <c r="A1014" s="21" t="s">
        <v>4112</v>
      </c>
      <c r="B1014" s="21" t="s">
        <v>4113</v>
      </c>
      <c r="C1014" s="21" t="s">
        <v>406</v>
      </c>
      <c r="D1014" s="21" t="s">
        <v>407</v>
      </c>
      <c r="E1014" s="21" t="s">
        <v>235</v>
      </c>
      <c r="F1014" s="21" t="s">
        <v>4114</v>
      </c>
      <c r="G1014" s="21" t="s">
        <v>237</v>
      </c>
      <c r="H1014" s="21" t="s">
        <v>238</v>
      </c>
      <c r="I1014" s="23">
        <v>-1</v>
      </c>
      <c r="J1014" s="23">
        <v>423</v>
      </c>
      <c r="K1014" s="21" t="s">
        <v>4104</v>
      </c>
      <c r="L1014" s="21" t="s">
        <v>4104</v>
      </c>
      <c r="M1014" s="21">
        <v>44122</v>
      </c>
      <c r="O1014" t="s">
        <v>2868</v>
      </c>
    </row>
    <row r="1015" spans="1:15">
      <c r="A1015" s="21" t="s">
        <v>4115</v>
      </c>
      <c r="B1015" s="21" t="s">
        <v>4116</v>
      </c>
      <c r="C1015" s="21" t="s">
        <v>254</v>
      </c>
      <c r="D1015" s="21" t="s">
        <v>255</v>
      </c>
      <c r="E1015" s="21" t="s">
        <v>235</v>
      </c>
      <c r="F1015" s="21" t="s">
        <v>4117</v>
      </c>
      <c r="G1015" s="21" t="s">
        <v>237</v>
      </c>
      <c r="H1015" s="21" t="s">
        <v>238</v>
      </c>
      <c r="I1015" s="23">
        <v>-1</v>
      </c>
      <c r="J1015" s="23">
        <v>613</v>
      </c>
      <c r="K1015" s="21" t="s">
        <v>4103</v>
      </c>
      <c r="L1015" s="21" t="s">
        <v>4103</v>
      </c>
      <c r="M1015" s="21">
        <v>44122</v>
      </c>
      <c r="O1015" t="s">
        <v>2868</v>
      </c>
    </row>
    <row r="1016" spans="1:15">
      <c r="A1016" s="21" t="s">
        <v>4118</v>
      </c>
      <c r="B1016" s="21" t="s">
        <v>4119</v>
      </c>
      <c r="C1016" s="21" t="s">
        <v>248</v>
      </c>
      <c r="D1016" s="21" t="s">
        <v>249</v>
      </c>
      <c r="E1016" s="21" t="s">
        <v>235</v>
      </c>
      <c r="F1016" s="21" t="s">
        <v>4120</v>
      </c>
      <c r="G1016" s="21" t="s">
        <v>237</v>
      </c>
      <c r="H1016" s="21" t="s">
        <v>238</v>
      </c>
      <c r="I1016" s="23">
        <v>-1</v>
      </c>
      <c r="J1016" s="23">
        <v>901</v>
      </c>
      <c r="K1016" s="21" t="s">
        <v>4102</v>
      </c>
      <c r="L1016" s="21" t="s">
        <v>4102</v>
      </c>
      <c r="M1016" s="21">
        <v>44122</v>
      </c>
      <c r="O1016" t="s">
        <v>2868</v>
      </c>
    </row>
    <row r="1017" spans="1:15">
      <c r="A1017" s="21" t="s">
        <v>4121</v>
      </c>
      <c r="B1017" s="21" t="s">
        <v>4122</v>
      </c>
      <c r="C1017" s="21" t="s">
        <v>274</v>
      </c>
      <c r="D1017" s="21" t="s">
        <v>275</v>
      </c>
      <c r="E1017" s="21" t="s">
        <v>235</v>
      </c>
      <c r="F1017" s="21" t="s">
        <v>4101</v>
      </c>
      <c r="G1017" s="21" t="s">
        <v>237</v>
      </c>
      <c r="H1017" s="21" t="s">
        <v>238</v>
      </c>
      <c r="I1017" s="23">
        <v>-1</v>
      </c>
      <c r="J1017" s="23">
        <v>4771</v>
      </c>
      <c r="K1017" s="21" t="s">
        <v>4100</v>
      </c>
      <c r="L1017" s="21" t="s">
        <v>4100</v>
      </c>
      <c r="M1017" s="21">
        <v>44122</v>
      </c>
      <c r="O1017" t="s">
        <v>2868</v>
      </c>
    </row>
    <row r="1018" spans="1:15">
      <c r="A1018" s="21" t="s">
        <v>4123</v>
      </c>
      <c r="B1018" s="21" t="s">
        <v>4124</v>
      </c>
      <c r="C1018" s="21" t="s">
        <v>406</v>
      </c>
      <c r="D1018" s="21" t="s">
        <v>407</v>
      </c>
      <c r="E1018" s="21" t="s">
        <v>235</v>
      </c>
      <c r="F1018" s="21" t="s">
        <v>4099</v>
      </c>
      <c r="G1018" s="21" t="s">
        <v>237</v>
      </c>
      <c r="H1018" s="21" t="s">
        <v>238</v>
      </c>
      <c r="I1018" s="23">
        <v>-1</v>
      </c>
      <c r="J1018" s="23">
        <v>424</v>
      </c>
      <c r="K1018" s="21" t="s">
        <v>4098</v>
      </c>
      <c r="L1018" s="21" t="s">
        <v>4098</v>
      </c>
      <c r="M1018" s="21">
        <v>44122</v>
      </c>
      <c r="O1018" t="s">
        <v>2868</v>
      </c>
    </row>
    <row r="1019" spans="1:15">
      <c r="A1019" s="21" t="s">
        <v>4125</v>
      </c>
      <c r="B1019" s="21" t="s">
        <v>4126</v>
      </c>
      <c r="C1019" s="21" t="s">
        <v>406</v>
      </c>
      <c r="D1019" s="21" t="s">
        <v>407</v>
      </c>
      <c r="E1019" s="21" t="s">
        <v>235</v>
      </c>
      <c r="F1019" s="21" t="s">
        <v>4097</v>
      </c>
      <c r="G1019" s="21" t="s">
        <v>237</v>
      </c>
      <c r="H1019" s="21" t="s">
        <v>238</v>
      </c>
      <c r="I1019" s="23">
        <v>-1</v>
      </c>
      <c r="J1019" s="23">
        <v>425</v>
      </c>
      <c r="K1019" s="21" t="s">
        <v>4096</v>
      </c>
      <c r="L1019" s="21" t="s">
        <v>4096</v>
      </c>
      <c r="M1019" s="21">
        <v>44122</v>
      </c>
      <c r="O1019" t="s">
        <v>2868</v>
      </c>
    </row>
    <row r="1020" spans="1:15">
      <c r="A1020" s="21" t="s">
        <v>4127</v>
      </c>
      <c r="B1020" s="21" t="s">
        <v>4128</v>
      </c>
      <c r="C1020" s="21" t="s">
        <v>242</v>
      </c>
      <c r="D1020" s="21" t="s">
        <v>243</v>
      </c>
      <c r="E1020" s="21" t="s">
        <v>235</v>
      </c>
      <c r="F1020" s="21" t="s">
        <v>4095</v>
      </c>
      <c r="G1020" s="21" t="s">
        <v>237</v>
      </c>
      <c r="H1020" s="21" t="s">
        <v>238</v>
      </c>
      <c r="I1020" s="23">
        <v>-1</v>
      </c>
      <c r="J1020" s="23">
        <v>268</v>
      </c>
      <c r="K1020" s="21" t="s">
        <v>4094</v>
      </c>
      <c r="L1020" s="21" t="s">
        <v>4094</v>
      </c>
      <c r="M1020" s="21">
        <v>44122</v>
      </c>
      <c r="O1020" t="s">
        <v>2868</v>
      </c>
    </row>
    <row r="1021" spans="1:15">
      <c r="A1021" s="21" t="s">
        <v>4129</v>
      </c>
      <c r="B1021" s="21" t="s">
        <v>4130</v>
      </c>
      <c r="C1021" s="21" t="s">
        <v>274</v>
      </c>
      <c r="D1021" s="21" t="s">
        <v>275</v>
      </c>
      <c r="E1021" s="21" t="s">
        <v>235</v>
      </c>
      <c r="F1021" s="21" t="s">
        <v>4093</v>
      </c>
      <c r="G1021" s="21" t="s">
        <v>237</v>
      </c>
      <c r="H1021" s="21" t="s">
        <v>238</v>
      </c>
      <c r="I1021" s="23">
        <v>-1</v>
      </c>
      <c r="J1021" s="23">
        <v>4772</v>
      </c>
      <c r="K1021" s="21" t="s">
        <v>4092</v>
      </c>
      <c r="L1021" s="21" t="s">
        <v>4092</v>
      </c>
      <c r="M1021" s="21">
        <v>44122</v>
      </c>
      <c r="O1021" t="s">
        <v>2868</v>
      </c>
    </row>
    <row r="1022" spans="1:15">
      <c r="A1022" s="21" t="s">
        <v>4131</v>
      </c>
      <c r="B1022" s="21" t="s">
        <v>4132</v>
      </c>
      <c r="C1022" s="21" t="s">
        <v>342</v>
      </c>
      <c r="D1022" s="21" t="s">
        <v>343</v>
      </c>
      <c r="E1022" s="21" t="s">
        <v>235</v>
      </c>
      <c r="F1022" s="21" t="s">
        <v>4083</v>
      </c>
      <c r="G1022" s="21" t="s">
        <v>237</v>
      </c>
      <c r="H1022" s="21" t="s">
        <v>238</v>
      </c>
      <c r="I1022" s="23">
        <v>-1</v>
      </c>
      <c r="J1022" s="23">
        <v>4074</v>
      </c>
      <c r="K1022" s="21" t="s">
        <v>4082</v>
      </c>
      <c r="L1022" s="21" t="s">
        <v>4082</v>
      </c>
      <c r="M1022" s="21">
        <v>44122</v>
      </c>
      <c r="O1022" t="s">
        <v>2868</v>
      </c>
    </row>
    <row r="1023" spans="1:15">
      <c r="A1023" s="21" t="s">
        <v>4133</v>
      </c>
      <c r="B1023" s="21" t="s">
        <v>4134</v>
      </c>
      <c r="C1023" s="21" t="s">
        <v>242</v>
      </c>
      <c r="D1023" s="21" t="s">
        <v>243</v>
      </c>
      <c r="E1023" s="21" t="s">
        <v>235</v>
      </c>
      <c r="F1023" s="21" t="s">
        <v>4135</v>
      </c>
      <c r="G1023" s="21" t="s">
        <v>237</v>
      </c>
      <c r="H1023" s="21" t="s">
        <v>238</v>
      </c>
      <c r="I1023" s="23">
        <v>-1</v>
      </c>
      <c r="J1023" s="23">
        <v>269</v>
      </c>
      <c r="K1023" s="21" t="s">
        <v>4079</v>
      </c>
      <c r="L1023" s="21" t="s">
        <v>4079</v>
      </c>
      <c r="M1023" s="21">
        <v>44122</v>
      </c>
      <c r="O1023" t="s">
        <v>2868</v>
      </c>
    </row>
    <row r="1024" spans="1:15">
      <c r="A1024" s="21" t="s">
        <v>4136</v>
      </c>
      <c r="B1024" s="21" t="s">
        <v>4137</v>
      </c>
      <c r="C1024" s="21" t="s">
        <v>328</v>
      </c>
      <c r="D1024" s="21" t="s">
        <v>329</v>
      </c>
      <c r="E1024" s="21" t="s">
        <v>235</v>
      </c>
      <c r="F1024" s="21" t="s">
        <v>4081</v>
      </c>
      <c r="G1024" s="21" t="s">
        <v>237</v>
      </c>
      <c r="H1024" s="21" t="s">
        <v>238</v>
      </c>
      <c r="I1024" s="23">
        <v>-1</v>
      </c>
      <c r="J1024" s="23">
        <v>213</v>
      </c>
      <c r="K1024" s="21" t="s">
        <v>4080</v>
      </c>
      <c r="L1024" s="21" t="s">
        <v>4080</v>
      </c>
      <c r="M1024" s="21">
        <v>44122</v>
      </c>
      <c r="O1024" t="s">
        <v>2868</v>
      </c>
    </row>
    <row r="1025" spans="1:15">
      <c r="A1025" s="21" t="s">
        <v>4138</v>
      </c>
      <c r="B1025" s="21" t="s">
        <v>4139</v>
      </c>
      <c r="C1025" s="21" t="s">
        <v>248</v>
      </c>
      <c r="D1025" s="21" t="s">
        <v>249</v>
      </c>
      <c r="E1025" s="21" t="s">
        <v>235</v>
      </c>
      <c r="F1025" s="21" t="s">
        <v>4085</v>
      </c>
      <c r="G1025" s="21" t="s">
        <v>237</v>
      </c>
      <c r="H1025" s="21" t="s">
        <v>238</v>
      </c>
      <c r="I1025" s="23">
        <v>-1</v>
      </c>
      <c r="J1025" s="23">
        <v>902</v>
      </c>
      <c r="K1025" s="21" t="s">
        <v>4084</v>
      </c>
      <c r="L1025" s="21" t="s">
        <v>4084</v>
      </c>
      <c r="M1025" s="21">
        <v>44122</v>
      </c>
      <c r="O1025" t="s">
        <v>2868</v>
      </c>
    </row>
    <row r="1026" spans="1:15">
      <c r="A1026" s="21" t="s">
        <v>4140</v>
      </c>
      <c r="B1026" s="21" t="s">
        <v>4141</v>
      </c>
      <c r="C1026" s="21" t="s">
        <v>274</v>
      </c>
      <c r="D1026" s="21" t="s">
        <v>275</v>
      </c>
      <c r="E1026" s="21" t="s">
        <v>235</v>
      </c>
      <c r="F1026" s="21" t="s">
        <v>4087</v>
      </c>
      <c r="G1026" s="21" t="s">
        <v>237</v>
      </c>
      <c r="H1026" s="21" t="s">
        <v>238</v>
      </c>
      <c r="I1026" s="23">
        <v>-1</v>
      </c>
      <c r="J1026" s="23">
        <v>4773</v>
      </c>
      <c r="K1026" s="21" t="s">
        <v>4086</v>
      </c>
      <c r="L1026" s="21" t="s">
        <v>4086</v>
      </c>
      <c r="M1026" s="21">
        <v>44122</v>
      </c>
      <c r="O1026" t="s">
        <v>2868</v>
      </c>
    </row>
    <row r="1027" spans="1:15">
      <c r="A1027" s="21" t="s">
        <v>4142</v>
      </c>
      <c r="B1027" s="21" t="s">
        <v>4143</v>
      </c>
      <c r="C1027" s="21" t="s">
        <v>274</v>
      </c>
      <c r="D1027" s="21" t="s">
        <v>275</v>
      </c>
      <c r="E1027" s="21" t="s">
        <v>235</v>
      </c>
      <c r="F1027" s="21" t="s">
        <v>4089</v>
      </c>
      <c r="G1027" s="21" t="s">
        <v>237</v>
      </c>
      <c r="H1027" s="21" t="s">
        <v>238</v>
      </c>
      <c r="I1027" s="23">
        <v>-1</v>
      </c>
      <c r="J1027" s="23">
        <v>4774</v>
      </c>
      <c r="K1027" s="21" t="s">
        <v>4088</v>
      </c>
      <c r="L1027" s="21" t="s">
        <v>4088</v>
      </c>
      <c r="M1027" s="21">
        <v>44122</v>
      </c>
      <c r="O1027" t="s">
        <v>2868</v>
      </c>
    </row>
    <row r="1028" spans="1:15">
      <c r="A1028" s="21" t="s">
        <v>4144</v>
      </c>
      <c r="B1028" s="21" t="s">
        <v>4145</v>
      </c>
      <c r="C1028" s="21" t="s">
        <v>406</v>
      </c>
      <c r="D1028" s="21" t="s">
        <v>407</v>
      </c>
      <c r="E1028" s="21" t="s">
        <v>235</v>
      </c>
      <c r="F1028" s="21" t="s">
        <v>4078</v>
      </c>
      <c r="G1028" s="21" t="s">
        <v>237</v>
      </c>
      <c r="H1028" s="21" t="s">
        <v>238</v>
      </c>
      <c r="I1028" s="23">
        <v>-1</v>
      </c>
      <c r="J1028" s="23">
        <v>426</v>
      </c>
      <c r="K1028" s="21" t="s">
        <v>4077</v>
      </c>
      <c r="L1028" s="21" t="s">
        <v>4077</v>
      </c>
      <c r="M1028" s="21">
        <v>44122</v>
      </c>
      <c r="O1028" t="s">
        <v>2868</v>
      </c>
    </row>
    <row r="1029" spans="1:15">
      <c r="A1029" s="21" t="s">
        <v>4146</v>
      </c>
      <c r="B1029" s="21" t="s">
        <v>4147</v>
      </c>
      <c r="C1029" s="21" t="s">
        <v>280</v>
      </c>
      <c r="D1029" s="21" t="s">
        <v>281</v>
      </c>
      <c r="E1029" s="21" t="s">
        <v>235</v>
      </c>
      <c r="F1029" s="21" t="s">
        <v>4091</v>
      </c>
      <c r="G1029" s="21" t="s">
        <v>237</v>
      </c>
      <c r="H1029" s="21" t="s">
        <v>238</v>
      </c>
      <c r="I1029" s="23">
        <v>-1</v>
      </c>
      <c r="J1029" s="23">
        <v>729</v>
      </c>
      <c r="K1029" s="21" t="s">
        <v>4090</v>
      </c>
      <c r="L1029" s="21" t="s">
        <v>4090</v>
      </c>
      <c r="M1029" s="21">
        <v>44122</v>
      </c>
      <c r="O1029" t="s">
        <v>2868</v>
      </c>
    </row>
    <row r="1030" spans="1:15">
      <c r="A1030" s="21" t="s">
        <v>4146</v>
      </c>
      <c r="B1030" s="21" t="s">
        <v>4147</v>
      </c>
      <c r="C1030" s="21" t="s">
        <v>406</v>
      </c>
      <c r="D1030" s="21" t="s">
        <v>407</v>
      </c>
      <c r="E1030" s="21" t="s">
        <v>235</v>
      </c>
      <c r="F1030" s="21" t="s">
        <v>4091</v>
      </c>
      <c r="G1030" s="21" t="s">
        <v>237</v>
      </c>
      <c r="H1030" s="21" t="s">
        <v>238</v>
      </c>
      <c r="I1030" s="23">
        <v>-1</v>
      </c>
      <c r="J1030" s="23">
        <v>427</v>
      </c>
      <c r="K1030" s="21" t="s">
        <v>4090</v>
      </c>
      <c r="L1030" s="21" t="s">
        <v>4090</v>
      </c>
      <c r="M1030" s="21">
        <v>44122</v>
      </c>
      <c r="O1030" t="s">
        <v>2868</v>
      </c>
    </row>
    <row r="1031" spans="1:15">
      <c r="A1031" s="21" t="s">
        <v>4146</v>
      </c>
      <c r="B1031" s="21" t="s">
        <v>4147</v>
      </c>
      <c r="C1031" s="21" t="s">
        <v>274</v>
      </c>
      <c r="D1031" s="21" t="s">
        <v>275</v>
      </c>
      <c r="E1031" s="21" t="s">
        <v>235</v>
      </c>
      <c r="F1031" s="21" t="s">
        <v>4091</v>
      </c>
      <c r="G1031" s="21" t="s">
        <v>237</v>
      </c>
      <c r="H1031" s="21" t="s">
        <v>238</v>
      </c>
      <c r="I1031" s="23">
        <v>-1</v>
      </c>
      <c r="J1031" s="23">
        <v>4775</v>
      </c>
      <c r="K1031" s="21" t="s">
        <v>4090</v>
      </c>
      <c r="L1031" s="21" t="s">
        <v>4090</v>
      </c>
      <c r="M1031" s="21">
        <v>44122</v>
      </c>
      <c r="O1031" t="s">
        <v>2868</v>
      </c>
    </row>
    <row r="1032" spans="1:15">
      <c r="A1032" s="21" t="s">
        <v>4146</v>
      </c>
      <c r="B1032" s="21" t="s">
        <v>4147</v>
      </c>
      <c r="C1032" s="21" t="s">
        <v>254</v>
      </c>
      <c r="D1032" s="21" t="s">
        <v>255</v>
      </c>
      <c r="E1032" s="21" t="s">
        <v>235</v>
      </c>
      <c r="F1032" s="21" t="s">
        <v>4091</v>
      </c>
      <c r="G1032" s="21" t="s">
        <v>237</v>
      </c>
      <c r="H1032" s="21" t="s">
        <v>238</v>
      </c>
      <c r="I1032" s="23">
        <v>-1</v>
      </c>
      <c r="J1032" s="23">
        <v>614</v>
      </c>
      <c r="K1032" s="21" t="s">
        <v>4090</v>
      </c>
      <c r="L1032" s="21" t="s">
        <v>4090</v>
      </c>
      <c r="M1032" s="21">
        <v>44122</v>
      </c>
      <c r="O1032" t="s">
        <v>2868</v>
      </c>
    </row>
    <row r="1033" spans="1:15">
      <c r="A1033" s="21" t="s">
        <v>4148</v>
      </c>
      <c r="B1033" s="21" t="s">
        <v>4149</v>
      </c>
      <c r="C1033" s="21" t="s">
        <v>274</v>
      </c>
      <c r="D1033" s="21" t="s">
        <v>275</v>
      </c>
      <c r="E1033" s="21" t="s">
        <v>235</v>
      </c>
      <c r="F1033" s="21" t="s">
        <v>4076</v>
      </c>
      <c r="G1033" s="21" t="s">
        <v>237</v>
      </c>
      <c r="H1033" s="21" t="s">
        <v>238</v>
      </c>
      <c r="I1033" s="23">
        <v>-1</v>
      </c>
      <c r="J1033" s="23">
        <v>4776</v>
      </c>
      <c r="K1033" s="21" t="s">
        <v>4075</v>
      </c>
      <c r="L1033" s="21" t="s">
        <v>4075</v>
      </c>
      <c r="M1033" s="21">
        <v>44121</v>
      </c>
      <c r="O1033" t="s">
        <v>2868</v>
      </c>
    </row>
    <row r="1034" spans="1:15">
      <c r="A1034" s="21" t="s">
        <v>4150</v>
      </c>
      <c r="B1034" s="21" t="s">
        <v>4151</v>
      </c>
      <c r="C1034" s="21" t="s">
        <v>314</v>
      </c>
      <c r="D1034" s="21" t="s">
        <v>315</v>
      </c>
      <c r="E1034" s="21" t="s">
        <v>235</v>
      </c>
      <c r="F1034" s="21" t="s">
        <v>4074</v>
      </c>
      <c r="G1034" s="21" t="s">
        <v>237</v>
      </c>
      <c r="H1034" s="21" t="s">
        <v>238</v>
      </c>
      <c r="I1034" s="23">
        <v>-2</v>
      </c>
      <c r="J1034" s="23">
        <v>3613</v>
      </c>
      <c r="K1034" s="21" t="s">
        <v>4073</v>
      </c>
      <c r="L1034" s="21" t="s">
        <v>4073</v>
      </c>
      <c r="M1034" s="21">
        <v>44121</v>
      </c>
      <c r="O1034" t="s">
        <v>2868</v>
      </c>
    </row>
    <row r="1035" spans="1:15">
      <c r="A1035" s="21" t="s">
        <v>4150</v>
      </c>
      <c r="B1035" s="21" t="s">
        <v>4151</v>
      </c>
      <c r="C1035" s="21" t="s">
        <v>320</v>
      </c>
      <c r="D1035" s="21" t="s">
        <v>321</v>
      </c>
      <c r="E1035" s="21" t="s">
        <v>235</v>
      </c>
      <c r="F1035" s="21" t="s">
        <v>4074</v>
      </c>
      <c r="G1035" s="21" t="s">
        <v>237</v>
      </c>
      <c r="H1035" s="21" t="s">
        <v>238</v>
      </c>
      <c r="I1035" s="23">
        <v>-1</v>
      </c>
      <c r="J1035" s="23">
        <v>89</v>
      </c>
      <c r="K1035" s="21" t="s">
        <v>4073</v>
      </c>
      <c r="L1035" s="21" t="s">
        <v>4073</v>
      </c>
      <c r="M1035" s="21">
        <v>44121</v>
      </c>
      <c r="O1035" t="s">
        <v>2868</v>
      </c>
    </row>
    <row r="1036" spans="1:15">
      <c r="A1036" s="21" t="s">
        <v>4152</v>
      </c>
      <c r="B1036" s="21" t="s">
        <v>4153</v>
      </c>
      <c r="C1036" s="21" t="s">
        <v>280</v>
      </c>
      <c r="D1036" s="21" t="s">
        <v>281</v>
      </c>
      <c r="E1036" s="21" t="s">
        <v>235</v>
      </c>
      <c r="F1036" s="21" t="s">
        <v>4072</v>
      </c>
      <c r="G1036" s="21" t="s">
        <v>237</v>
      </c>
      <c r="H1036" s="21" t="s">
        <v>238</v>
      </c>
      <c r="I1036" s="23">
        <v>-1</v>
      </c>
      <c r="J1036" s="23">
        <v>730</v>
      </c>
      <c r="K1036" s="21" t="s">
        <v>4071</v>
      </c>
      <c r="L1036" s="21" t="s">
        <v>4071</v>
      </c>
      <c r="M1036" s="21">
        <v>44121</v>
      </c>
      <c r="O1036" t="s">
        <v>2868</v>
      </c>
    </row>
    <row r="1037" spans="1:15">
      <c r="A1037" s="21" t="s">
        <v>4154</v>
      </c>
      <c r="B1037" s="21" t="s">
        <v>4155</v>
      </c>
      <c r="C1037" s="21" t="s">
        <v>274</v>
      </c>
      <c r="D1037" s="21" t="s">
        <v>275</v>
      </c>
      <c r="E1037" s="21" t="s">
        <v>235</v>
      </c>
      <c r="F1037" s="21" t="s">
        <v>4156</v>
      </c>
      <c r="G1037" s="21" t="s">
        <v>237</v>
      </c>
      <c r="H1037" s="21" t="s">
        <v>238</v>
      </c>
      <c r="I1037" s="23">
        <v>-1</v>
      </c>
      <c r="J1037" s="23">
        <v>4777</v>
      </c>
      <c r="K1037" s="21" t="s">
        <v>4066</v>
      </c>
      <c r="L1037" s="21" t="s">
        <v>4066</v>
      </c>
      <c r="M1037" s="21">
        <v>44121</v>
      </c>
      <c r="O1037" t="s">
        <v>2868</v>
      </c>
    </row>
    <row r="1038" spans="1:15">
      <c r="A1038" s="21" t="s">
        <v>4157</v>
      </c>
      <c r="B1038" s="21" t="s">
        <v>4158</v>
      </c>
      <c r="C1038" s="21" t="s">
        <v>274</v>
      </c>
      <c r="D1038" s="21" t="s">
        <v>275</v>
      </c>
      <c r="E1038" s="21" t="s">
        <v>235</v>
      </c>
      <c r="F1038" s="21" t="s">
        <v>4068</v>
      </c>
      <c r="G1038" s="21" t="s">
        <v>237</v>
      </c>
      <c r="H1038" s="21" t="s">
        <v>238</v>
      </c>
      <c r="I1038" s="23">
        <v>-1</v>
      </c>
      <c r="J1038" s="23">
        <v>4778</v>
      </c>
      <c r="K1038" s="21" t="s">
        <v>4067</v>
      </c>
      <c r="L1038" s="21" t="s">
        <v>4067</v>
      </c>
      <c r="M1038" s="21">
        <v>44121</v>
      </c>
      <c r="O1038" t="s">
        <v>2868</v>
      </c>
    </row>
    <row r="1039" spans="1:15">
      <c r="A1039" s="21" t="s">
        <v>4159</v>
      </c>
      <c r="B1039" s="21" t="s">
        <v>4160</v>
      </c>
      <c r="C1039" s="21" t="s">
        <v>280</v>
      </c>
      <c r="D1039" s="21" t="s">
        <v>281</v>
      </c>
      <c r="E1039" s="21" t="s">
        <v>235</v>
      </c>
      <c r="F1039" s="21" t="s">
        <v>4070</v>
      </c>
      <c r="G1039" s="21" t="s">
        <v>237</v>
      </c>
      <c r="H1039" s="21" t="s">
        <v>238</v>
      </c>
      <c r="I1039" s="23">
        <v>-1</v>
      </c>
      <c r="J1039" s="23">
        <v>731</v>
      </c>
      <c r="K1039" s="21" t="s">
        <v>4069</v>
      </c>
      <c r="L1039" s="21" t="s">
        <v>4069</v>
      </c>
      <c r="M1039" s="21">
        <v>44121</v>
      </c>
      <c r="O1039" t="s">
        <v>2868</v>
      </c>
    </row>
    <row r="1040" spans="1:15">
      <c r="A1040" s="21" t="s">
        <v>4161</v>
      </c>
      <c r="B1040" s="21" t="s">
        <v>4162</v>
      </c>
      <c r="C1040" s="21" t="s">
        <v>280</v>
      </c>
      <c r="D1040" s="21" t="s">
        <v>281</v>
      </c>
      <c r="E1040" s="21" t="s">
        <v>235</v>
      </c>
      <c r="F1040" s="21" t="s">
        <v>4063</v>
      </c>
      <c r="G1040" s="21" t="s">
        <v>237</v>
      </c>
      <c r="H1040" s="21" t="s">
        <v>238</v>
      </c>
      <c r="I1040" s="23">
        <v>-1</v>
      </c>
      <c r="J1040" s="23">
        <v>732</v>
      </c>
      <c r="K1040" s="21" t="s">
        <v>4062</v>
      </c>
      <c r="L1040" s="21" t="s">
        <v>4062</v>
      </c>
      <c r="M1040" s="21">
        <v>44121</v>
      </c>
      <c r="O1040" t="s">
        <v>2868</v>
      </c>
    </row>
    <row r="1041" spans="1:15">
      <c r="A1041" s="21" t="s">
        <v>4163</v>
      </c>
      <c r="B1041" s="21" t="s">
        <v>4164</v>
      </c>
      <c r="C1041" s="21" t="s">
        <v>274</v>
      </c>
      <c r="D1041" s="21" t="s">
        <v>275</v>
      </c>
      <c r="E1041" s="21" t="s">
        <v>235</v>
      </c>
      <c r="F1041" s="21" t="s">
        <v>4065</v>
      </c>
      <c r="G1041" s="21" t="s">
        <v>237</v>
      </c>
      <c r="H1041" s="21" t="s">
        <v>238</v>
      </c>
      <c r="I1041" s="23">
        <v>-1</v>
      </c>
      <c r="J1041" s="23">
        <v>4779</v>
      </c>
      <c r="K1041" s="21" t="s">
        <v>4064</v>
      </c>
      <c r="L1041" s="21" t="s">
        <v>4064</v>
      </c>
      <c r="M1041" s="21">
        <v>44121</v>
      </c>
      <c r="O1041" t="s">
        <v>2868</v>
      </c>
    </row>
    <row r="1042" spans="1:15">
      <c r="A1042" s="21" t="s">
        <v>4165</v>
      </c>
      <c r="B1042" s="21" t="s">
        <v>4166</v>
      </c>
      <c r="C1042" s="21" t="s">
        <v>260</v>
      </c>
      <c r="D1042" s="21" t="s">
        <v>261</v>
      </c>
      <c r="E1042" s="21" t="s">
        <v>235</v>
      </c>
      <c r="F1042" s="21" t="s">
        <v>4049</v>
      </c>
      <c r="G1042" s="21" t="s">
        <v>237</v>
      </c>
      <c r="H1042" s="21" t="s">
        <v>238</v>
      </c>
      <c r="I1042" s="23">
        <v>-1</v>
      </c>
      <c r="J1042" s="23">
        <v>762</v>
      </c>
      <c r="K1042" s="21" t="s">
        <v>4048</v>
      </c>
      <c r="L1042" s="21" t="s">
        <v>4048</v>
      </c>
      <c r="M1042" s="21">
        <v>44120</v>
      </c>
      <c r="O1042" t="s">
        <v>2868</v>
      </c>
    </row>
    <row r="1043" spans="1:15">
      <c r="A1043" s="21" t="s">
        <v>4165</v>
      </c>
      <c r="B1043" s="21" t="s">
        <v>4166</v>
      </c>
      <c r="C1043" s="21" t="s">
        <v>372</v>
      </c>
      <c r="D1043" s="21" t="s">
        <v>373</v>
      </c>
      <c r="E1043" s="21" t="s">
        <v>235</v>
      </c>
      <c r="F1043" s="21" t="s">
        <v>4049</v>
      </c>
      <c r="G1043" s="21" t="s">
        <v>237</v>
      </c>
      <c r="H1043" s="21" t="s">
        <v>238</v>
      </c>
      <c r="I1043" s="23">
        <v>-1</v>
      </c>
      <c r="J1043" s="23">
        <v>1090</v>
      </c>
      <c r="K1043" s="21" t="s">
        <v>4048</v>
      </c>
      <c r="L1043" s="21" t="s">
        <v>4048</v>
      </c>
      <c r="M1043" s="21">
        <v>44120</v>
      </c>
      <c r="O1043" t="s">
        <v>2868</v>
      </c>
    </row>
    <row r="1044" spans="1:15">
      <c r="A1044" s="21" t="s">
        <v>4167</v>
      </c>
      <c r="B1044" s="21" t="s">
        <v>4168</v>
      </c>
      <c r="C1044" s="21" t="s">
        <v>324</v>
      </c>
      <c r="D1044" s="21" t="s">
        <v>325</v>
      </c>
      <c r="E1044" s="21" t="s">
        <v>235</v>
      </c>
      <c r="F1044" s="21" t="s">
        <v>4059</v>
      </c>
      <c r="G1044" s="21" t="s">
        <v>237</v>
      </c>
      <c r="H1044" s="21" t="s">
        <v>238</v>
      </c>
      <c r="I1044" s="23">
        <v>-3</v>
      </c>
      <c r="J1044" s="23">
        <v>111</v>
      </c>
      <c r="K1044" s="21" t="s">
        <v>4058</v>
      </c>
      <c r="L1044" s="21" t="s">
        <v>4058</v>
      </c>
      <c r="M1044" s="21">
        <v>44120</v>
      </c>
      <c r="O1044" t="s">
        <v>2868</v>
      </c>
    </row>
    <row r="1045" spans="1:15">
      <c r="A1045" s="21" t="s">
        <v>4167</v>
      </c>
      <c r="B1045" s="21" t="s">
        <v>4168</v>
      </c>
      <c r="C1045" s="21" t="s">
        <v>432</v>
      </c>
      <c r="D1045" s="21" t="s">
        <v>433</v>
      </c>
      <c r="E1045" s="21" t="s">
        <v>235</v>
      </c>
      <c r="F1045" s="21" t="s">
        <v>4059</v>
      </c>
      <c r="G1045" s="21" t="s">
        <v>237</v>
      </c>
      <c r="H1045" s="21" t="s">
        <v>238</v>
      </c>
      <c r="I1045" s="23">
        <v>-3</v>
      </c>
      <c r="J1045" s="23">
        <v>580</v>
      </c>
      <c r="K1045" s="21" t="s">
        <v>4058</v>
      </c>
      <c r="L1045" s="21" t="s">
        <v>4058</v>
      </c>
      <c r="M1045" s="21">
        <v>44120</v>
      </c>
      <c r="O1045" t="s">
        <v>2868</v>
      </c>
    </row>
    <row r="1046" spans="1:15">
      <c r="A1046" s="21" t="s">
        <v>4167</v>
      </c>
      <c r="B1046" s="21" t="s">
        <v>4168</v>
      </c>
      <c r="C1046" s="21" t="s">
        <v>378</v>
      </c>
      <c r="D1046" s="21" t="s">
        <v>379</v>
      </c>
      <c r="E1046" s="21" t="s">
        <v>235</v>
      </c>
      <c r="F1046" s="21" t="s">
        <v>4059</v>
      </c>
      <c r="G1046" s="21" t="s">
        <v>237</v>
      </c>
      <c r="H1046" s="21" t="s">
        <v>238</v>
      </c>
      <c r="I1046" s="23">
        <v>-3</v>
      </c>
      <c r="J1046" s="23">
        <v>31</v>
      </c>
      <c r="K1046" s="21" t="s">
        <v>4058</v>
      </c>
      <c r="L1046" s="21" t="s">
        <v>4058</v>
      </c>
      <c r="M1046" s="21">
        <v>44120</v>
      </c>
      <c r="O1046" t="s">
        <v>2868</v>
      </c>
    </row>
    <row r="1047" spans="1:15">
      <c r="A1047" s="21" t="s">
        <v>4167</v>
      </c>
      <c r="B1047" s="21" t="s">
        <v>4168</v>
      </c>
      <c r="C1047" s="21" t="s">
        <v>328</v>
      </c>
      <c r="D1047" s="21" t="s">
        <v>329</v>
      </c>
      <c r="E1047" s="21" t="s">
        <v>235</v>
      </c>
      <c r="F1047" s="21" t="s">
        <v>4059</v>
      </c>
      <c r="G1047" s="21" t="s">
        <v>237</v>
      </c>
      <c r="H1047" s="21" t="s">
        <v>238</v>
      </c>
      <c r="I1047" s="23">
        <v>-3</v>
      </c>
      <c r="J1047" s="23">
        <v>214</v>
      </c>
      <c r="K1047" s="21" t="s">
        <v>4058</v>
      </c>
      <c r="L1047" s="21" t="s">
        <v>4058</v>
      </c>
      <c r="M1047" s="21">
        <v>44120</v>
      </c>
      <c r="O1047" t="s">
        <v>2868</v>
      </c>
    </row>
    <row r="1048" spans="1:15">
      <c r="A1048" s="21" t="s">
        <v>4167</v>
      </c>
      <c r="B1048" s="21" t="s">
        <v>4168</v>
      </c>
      <c r="C1048" s="21" t="s">
        <v>360</v>
      </c>
      <c r="D1048" s="21" t="s">
        <v>361</v>
      </c>
      <c r="E1048" s="21" t="s">
        <v>235</v>
      </c>
      <c r="F1048" s="21" t="s">
        <v>4059</v>
      </c>
      <c r="G1048" s="21" t="s">
        <v>237</v>
      </c>
      <c r="H1048" s="21" t="s">
        <v>238</v>
      </c>
      <c r="I1048" s="23">
        <v>-3</v>
      </c>
      <c r="J1048" s="23">
        <v>4022</v>
      </c>
      <c r="K1048" s="21" t="s">
        <v>4058</v>
      </c>
      <c r="L1048" s="21" t="s">
        <v>4058</v>
      </c>
      <c r="M1048" s="21">
        <v>44120</v>
      </c>
      <c r="O1048" t="s">
        <v>2868</v>
      </c>
    </row>
    <row r="1049" spans="1:15">
      <c r="A1049" s="21" t="s">
        <v>4167</v>
      </c>
      <c r="B1049" s="21" t="s">
        <v>4168</v>
      </c>
      <c r="C1049" s="21" t="s">
        <v>314</v>
      </c>
      <c r="D1049" s="21" t="s">
        <v>315</v>
      </c>
      <c r="E1049" s="21" t="s">
        <v>235</v>
      </c>
      <c r="F1049" s="21" t="s">
        <v>4059</v>
      </c>
      <c r="G1049" s="21" t="s">
        <v>237</v>
      </c>
      <c r="H1049" s="21" t="s">
        <v>238</v>
      </c>
      <c r="I1049" s="23">
        <v>-3</v>
      </c>
      <c r="J1049" s="23">
        <v>3615</v>
      </c>
      <c r="K1049" s="21" t="s">
        <v>4058</v>
      </c>
      <c r="L1049" s="21" t="s">
        <v>4058</v>
      </c>
      <c r="M1049" s="21">
        <v>44120</v>
      </c>
      <c r="O1049" t="s">
        <v>2868</v>
      </c>
    </row>
    <row r="1050" spans="1:15">
      <c r="A1050" s="21" t="s">
        <v>4167</v>
      </c>
      <c r="B1050" s="21" t="s">
        <v>4168</v>
      </c>
      <c r="C1050" s="21" t="s">
        <v>342</v>
      </c>
      <c r="D1050" s="21" t="s">
        <v>343</v>
      </c>
      <c r="E1050" s="21" t="s">
        <v>235</v>
      </c>
      <c r="F1050" s="21" t="s">
        <v>4059</v>
      </c>
      <c r="G1050" s="21" t="s">
        <v>237</v>
      </c>
      <c r="H1050" s="21" t="s">
        <v>238</v>
      </c>
      <c r="I1050" s="23">
        <v>-3</v>
      </c>
      <c r="J1050" s="23">
        <v>4075</v>
      </c>
      <c r="K1050" s="21" t="s">
        <v>4058</v>
      </c>
      <c r="L1050" s="21" t="s">
        <v>4058</v>
      </c>
      <c r="M1050" s="21">
        <v>44120</v>
      </c>
      <c r="O1050" t="s">
        <v>2868</v>
      </c>
    </row>
    <row r="1051" spans="1:15">
      <c r="A1051" s="21" t="s">
        <v>4167</v>
      </c>
      <c r="B1051" s="21" t="s">
        <v>4168</v>
      </c>
      <c r="C1051" s="21" t="s">
        <v>300</v>
      </c>
      <c r="D1051" s="21" t="s">
        <v>301</v>
      </c>
      <c r="E1051" s="21" t="s">
        <v>235</v>
      </c>
      <c r="F1051" s="21" t="s">
        <v>4059</v>
      </c>
      <c r="G1051" s="21" t="s">
        <v>237</v>
      </c>
      <c r="H1051" s="21" t="s">
        <v>238</v>
      </c>
      <c r="I1051" s="23">
        <v>-3</v>
      </c>
      <c r="J1051" s="23">
        <v>475</v>
      </c>
      <c r="K1051" s="21" t="s">
        <v>4058</v>
      </c>
      <c r="L1051" s="21" t="s">
        <v>4058</v>
      </c>
      <c r="M1051" s="21">
        <v>44120</v>
      </c>
      <c r="O1051" t="s">
        <v>2868</v>
      </c>
    </row>
    <row r="1052" spans="1:15">
      <c r="A1052" s="21" t="s">
        <v>4167</v>
      </c>
      <c r="B1052" s="21" t="s">
        <v>4168</v>
      </c>
      <c r="C1052" s="21" t="s">
        <v>318</v>
      </c>
      <c r="D1052" s="21" t="s">
        <v>319</v>
      </c>
      <c r="E1052" s="21" t="s">
        <v>235</v>
      </c>
      <c r="F1052" s="21" t="s">
        <v>4059</v>
      </c>
      <c r="G1052" s="21" t="s">
        <v>237</v>
      </c>
      <c r="H1052" s="21" t="s">
        <v>238</v>
      </c>
      <c r="I1052" s="23">
        <v>-3</v>
      </c>
      <c r="J1052" s="23">
        <v>483</v>
      </c>
      <c r="K1052" s="21" t="s">
        <v>4058</v>
      </c>
      <c r="L1052" s="21" t="s">
        <v>4058</v>
      </c>
      <c r="M1052" s="21">
        <v>44120</v>
      </c>
      <c r="O1052" t="s">
        <v>2868</v>
      </c>
    </row>
    <row r="1053" spans="1:15">
      <c r="A1053" s="21" t="s">
        <v>4167</v>
      </c>
      <c r="B1053" s="21" t="s">
        <v>4168</v>
      </c>
      <c r="C1053" s="21" t="s">
        <v>364</v>
      </c>
      <c r="D1053" s="21" t="s">
        <v>365</v>
      </c>
      <c r="E1053" s="21" t="s">
        <v>235</v>
      </c>
      <c r="F1053" s="21" t="s">
        <v>4059</v>
      </c>
      <c r="G1053" s="21" t="s">
        <v>237</v>
      </c>
      <c r="H1053" s="21" t="s">
        <v>238</v>
      </c>
      <c r="I1053" s="23">
        <v>-3</v>
      </c>
      <c r="J1053" s="23">
        <v>739</v>
      </c>
      <c r="K1053" s="21" t="s">
        <v>4058</v>
      </c>
      <c r="L1053" s="21" t="s">
        <v>4058</v>
      </c>
      <c r="M1053" s="21">
        <v>44120</v>
      </c>
      <c r="O1053" t="s">
        <v>2868</v>
      </c>
    </row>
    <row r="1054" spans="1:15">
      <c r="A1054" s="21" t="s">
        <v>4167</v>
      </c>
      <c r="B1054" s="21" t="s">
        <v>4168</v>
      </c>
      <c r="C1054" s="21" t="s">
        <v>320</v>
      </c>
      <c r="D1054" s="21" t="s">
        <v>321</v>
      </c>
      <c r="E1054" s="21" t="s">
        <v>235</v>
      </c>
      <c r="F1054" s="21" t="s">
        <v>4059</v>
      </c>
      <c r="G1054" s="21" t="s">
        <v>237</v>
      </c>
      <c r="H1054" s="21" t="s">
        <v>238</v>
      </c>
      <c r="I1054" s="23">
        <v>-3</v>
      </c>
      <c r="J1054" s="23">
        <v>90</v>
      </c>
      <c r="K1054" s="21" t="s">
        <v>4058</v>
      </c>
      <c r="L1054" s="21" t="s">
        <v>4058</v>
      </c>
      <c r="M1054" s="21">
        <v>44120</v>
      </c>
      <c r="O1054" t="s">
        <v>2868</v>
      </c>
    </row>
    <row r="1055" spans="1:15">
      <c r="A1055" s="21" t="s">
        <v>4167</v>
      </c>
      <c r="B1055" s="21" t="s">
        <v>4168</v>
      </c>
      <c r="C1055" s="21" t="s">
        <v>388</v>
      </c>
      <c r="D1055" s="21" t="s">
        <v>389</v>
      </c>
      <c r="E1055" s="21" t="s">
        <v>235</v>
      </c>
      <c r="F1055" s="21" t="s">
        <v>4059</v>
      </c>
      <c r="G1055" s="21" t="s">
        <v>237</v>
      </c>
      <c r="H1055" s="21" t="s">
        <v>238</v>
      </c>
      <c r="I1055" s="23">
        <v>-3</v>
      </c>
      <c r="J1055" s="23">
        <v>279</v>
      </c>
      <c r="K1055" s="21" t="s">
        <v>4058</v>
      </c>
      <c r="L1055" s="21" t="s">
        <v>4058</v>
      </c>
      <c r="M1055" s="21">
        <v>44120</v>
      </c>
      <c r="O1055" t="s">
        <v>2868</v>
      </c>
    </row>
    <row r="1056" spans="1:15">
      <c r="A1056" s="21" t="s">
        <v>4167</v>
      </c>
      <c r="B1056" s="21" t="s">
        <v>4168</v>
      </c>
      <c r="C1056" s="21" t="s">
        <v>392</v>
      </c>
      <c r="D1056" s="21" t="s">
        <v>393</v>
      </c>
      <c r="E1056" s="21" t="s">
        <v>235</v>
      </c>
      <c r="F1056" s="21" t="s">
        <v>4059</v>
      </c>
      <c r="G1056" s="21" t="s">
        <v>237</v>
      </c>
      <c r="H1056" s="21" t="s">
        <v>238</v>
      </c>
      <c r="I1056" s="23">
        <v>-3</v>
      </c>
      <c r="J1056" s="23">
        <v>27</v>
      </c>
      <c r="K1056" s="21" t="s">
        <v>4058</v>
      </c>
      <c r="L1056" s="21" t="s">
        <v>4058</v>
      </c>
      <c r="M1056" s="21">
        <v>44120</v>
      </c>
      <c r="O1056" t="s">
        <v>2868</v>
      </c>
    </row>
    <row r="1057" spans="1:15">
      <c r="A1057" s="21" t="s">
        <v>4167</v>
      </c>
      <c r="B1057" s="21" t="s">
        <v>4168</v>
      </c>
      <c r="C1057" s="21" t="s">
        <v>268</v>
      </c>
      <c r="D1057" s="21" t="s">
        <v>269</v>
      </c>
      <c r="E1057" s="21" t="s">
        <v>235</v>
      </c>
      <c r="F1057" s="21" t="s">
        <v>4059</v>
      </c>
      <c r="G1057" s="21" t="s">
        <v>237</v>
      </c>
      <c r="H1057" s="21" t="s">
        <v>238</v>
      </c>
      <c r="I1057" s="23">
        <v>-3</v>
      </c>
      <c r="J1057" s="23">
        <v>387</v>
      </c>
      <c r="K1057" s="21" t="s">
        <v>4058</v>
      </c>
      <c r="L1057" s="21" t="s">
        <v>4058</v>
      </c>
      <c r="M1057" s="21">
        <v>44120</v>
      </c>
      <c r="O1057" t="s">
        <v>2868</v>
      </c>
    </row>
    <row r="1058" spans="1:15">
      <c r="A1058" s="21" t="s">
        <v>4167</v>
      </c>
      <c r="B1058" s="21" t="s">
        <v>4168</v>
      </c>
      <c r="C1058" s="21" t="s">
        <v>372</v>
      </c>
      <c r="D1058" s="21" t="s">
        <v>373</v>
      </c>
      <c r="E1058" s="21" t="s">
        <v>235</v>
      </c>
      <c r="F1058" s="21" t="s">
        <v>4059</v>
      </c>
      <c r="G1058" s="21" t="s">
        <v>237</v>
      </c>
      <c r="H1058" s="21" t="s">
        <v>238</v>
      </c>
      <c r="I1058" s="23">
        <v>-3</v>
      </c>
      <c r="J1058" s="23">
        <v>1091</v>
      </c>
      <c r="K1058" s="21" t="s">
        <v>4058</v>
      </c>
      <c r="L1058" s="21" t="s">
        <v>4058</v>
      </c>
      <c r="M1058" s="21">
        <v>44120</v>
      </c>
      <c r="O1058" t="s">
        <v>2868</v>
      </c>
    </row>
    <row r="1059" spans="1:15">
      <c r="A1059" s="21" t="s">
        <v>4169</v>
      </c>
      <c r="B1059" s="21" t="s">
        <v>4170</v>
      </c>
      <c r="C1059" s="21" t="s">
        <v>360</v>
      </c>
      <c r="D1059" s="21" t="s">
        <v>361</v>
      </c>
      <c r="E1059" s="21" t="s">
        <v>235</v>
      </c>
      <c r="F1059" s="21" t="s">
        <v>4053</v>
      </c>
      <c r="G1059" s="21" t="s">
        <v>237</v>
      </c>
      <c r="H1059" s="21" t="s">
        <v>238</v>
      </c>
      <c r="I1059" s="23">
        <v>-40</v>
      </c>
      <c r="J1059" s="23">
        <v>4025</v>
      </c>
      <c r="K1059" s="21" t="s">
        <v>4052</v>
      </c>
      <c r="L1059" s="21" t="s">
        <v>4052</v>
      </c>
      <c r="M1059" s="21">
        <v>44120</v>
      </c>
      <c r="O1059" t="s">
        <v>2868</v>
      </c>
    </row>
    <row r="1060" spans="1:15">
      <c r="A1060" s="21" t="s">
        <v>4171</v>
      </c>
      <c r="B1060" s="21" t="s">
        <v>4172</v>
      </c>
      <c r="C1060" s="21" t="s">
        <v>432</v>
      </c>
      <c r="D1060" s="21" t="s">
        <v>433</v>
      </c>
      <c r="E1060" s="21" t="s">
        <v>235</v>
      </c>
      <c r="F1060" s="21" t="s">
        <v>4055</v>
      </c>
      <c r="G1060" s="21" t="s">
        <v>237</v>
      </c>
      <c r="H1060" s="21" t="s">
        <v>238</v>
      </c>
      <c r="I1060" s="23">
        <v>-20</v>
      </c>
      <c r="J1060" s="23">
        <v>583</v>
      </c>
      <c r="K1060" s="21" t="s">
        <v>4054</v>
      </c>
      <c r="L1060" s="21" t="s">
        <v>4054</v>
      </c>
      <c r="M1060" s="21">
        <v>44120</v>
      </c>
      <c r="O1060" t="s">
        <v>2868</v>
      </c>
    </row>
    <row r="1061" spans="1:15">
      <c r="A1061" s="21" t="s">
        <v>4171</v>
      </c>
      <c r="B1061" s="21" t="s">
        <v>4172</v>
      </c>
      <c r="C1061" s="21" t="s">
        <v>378</v>
      </c>
      <c r="D1061" s="21" t="s">
        <v>379</v>
      </c>
      <c r="E1061" s="21" t="s">
        <v>235</v>
      </c>
      <c r="F1061" s="21" t="s">
        <v>4055</v>
      </c>
      <c r="G1061" s="21" t="s">
        <v>237</v>
      </c>
      <c r="H1061" s="21" t="s">
        <v>238</v>
      </c>
      <c r="I1061" s="23">
        <v>-10</v>
      </c>
      <c r="J1061" s="23">
        <v>34</v>
      </c>
      <c r="K1061" s="21" t="s">
        <v>4054</v>
      </c>
      <c r="L1061" s="21" t="s">
        <v>4054</v>
      </c>
      <c r="M1061" s="21">
        <v>44120</v>
      </c>
      <c r="O1061" t="s">
        <v>2868</v>
      </c>
    </row>
    <row r="1062" spans="1:15">
      <c r="A1062" s="21" t="s">
        <v>4171</v>
      </c>
      <c r="B1062" s="21" t="s">
        <v>4172</v>
      </c>
      <c r="C1062" s="21" t="s">
        <v>328</v>
      </c>
      <c r="D1062" s="21" t="s">
        <v>329</v>
      </c>
      <c r="E1062" s="21" t="s">
        <v>235</v>
      </c>
      <c r="F1062" s="21" t="s">
        <v>4055</v>
      </c>
      <c r="G1062" s="21" t="s">
        <v>237</v>
      </c>
      <c r="H1062" s="21" t="s">
        <v>238</v>
      </c>
      <c r="I1062" s="23">
        <v>-10</v>
      </c>
      <c r="J1062" s="23">
        <v>217</v>
      </c>
      <c r="K1062" s="21" t="s">
        <v>4054</v>
      </c>
      <c r="L1062" s="21" t="s">
        <v>4054</v>
      </c>
      <c r="M1062" s="21">
        <v>44120</v>
      </c>
      <c r="O1062" t="s">
        <v>2868</v>
      </c>
    </row>
    <row r="1063" spans="1:15">
      <c r="A1063" s="21" t="s">
        <v>4173</v>
      </c>
      <c r="B1063" s="21" t="s">
        <v>4174</v>
      </c>
      <c r="C1063" s="21" t="s">
        <v>360</v>
      </c>
      <c r="D1063" s="21" t="s">
        <v>361</v>
      </c>
      <c r="E1063" s="21" t="s">
        <v>235</v>
      </c>
      <c r="F1063" s="21" t="s">
        <v>4057</v>
      </c>
      <c r="G1063" s="21" t="s">
        <v>237</v>
      </c>
      <c r="H1063" s="21" t="s">
        <v>238</v>
      </c>
      <c r="I1063" s="23">
        <v>-20</v>
      </c>
      <c r="J1063" s="23">
        <v>4065</v>
      </c>
      <c r="K1063" s="21" t="s">
        <v>4056</v>
      </c>
      <c r="L1063" s="21" t="s">
        <v>4056</v>
      </c>
      <c r="M1063" s="21">
        <v>44120</v>
      </c>
      <c r="O1063" t="s">
        <v>2868</v>
      </c>
    </row>
    <row r="1064" spans="1:15">
      <c r="A1064" s="21" t="s">
        <v>4175</v>
      </c>
      <c r="B1064" s="21" t="s">
        <v>4176</v>
      </c>
      <c r="C1064" s="21" t="s">
        <v>360</v>
      </c>
      <c r="D1064" s="21" t="s">
        <v>361</v>
      </c>
      <c r="E1064" s="21" t="s">
        <v>235</v>
      </c>
      <c r="F1064" s="21" t="s">
        <v>4051</v>
      </c>
      <c r="G1064" s="21" t="s">
        <v>237</v>
      </c>
      <c r="H1064" s="21" t="s">
        <v>238</v>
      </c>
      <c r="I1064" s="23">
        <v>-20</v>
      </c>
      <c r="J1064" s="23">
        <v>4085</v>
      </c>
      <c r="K1064" s="21" t="s">
        <v>4050</v>
      </c>
      <c r="L1064" s="21" t="s">
        <v>4050</v>
      </c>
      <c r="M1064" s="21">
        <v>44120</v>
      </c>
      <c r="O1064" t="s">
        <v>2868</v>
      </c>
    </row>
    <row r="1065" spans="1:15">
      <c r="A1065" s="21" t="s">
        <v>4175</v>
      </c>
      <c r="B1065" s="21" t="s">
        <v>4176</v>
      </c>
      <c r="C1065" s="21" t="s">
        <v>320</v>
      </c>
      <c r="D1065" s="21" t="s">
        <v>321</v>
      </c>
      <c r="E1065" s="21" t="s">
        <v>235</v>
      </c>
      <c r="F1065" s="21" t="s">
        <v>4051</v>
      </c>
      <c r="G1065" s="21" t="s">
        <v>237</v>
      </c>
      <c r="H1065" s="21" t="s">
        <v>238</v>
      </c>
      <c r="I1065" s="23">
        <v>-20</v>
      </c>
      <c r="J1065" s="23">
        <v>93</v>
      </c>
      <c r="K1065" s="21" t="s">
        <v>4050</v>
      </c>
      <c r="L1065" s="21" t="s">
        <v>4050</v>
      </c>
      <c r="M1065" s="21">
        <v>44120</v>
      </c>
      <c r="O1065" t="s">
        <v>2868</v>
      </c>
    </row>
    <row r="1066" spans="1:15">
      <c r="A1066" s="21" t="s">
        <v>4177</v>
      </c>
      <c r="B1066" s="21" t="s">
        <v>4178</v>
      </c>
      <c r="C1066" s="21" t="s">
        <v>294</v>
      </c>
      <c r="D1066" s="21" t="s">
        <v>295</v>
      </c>
      <c r="E1066" s="21" t="s">
        <v>235</v>
      </c>
      <c r="F1066" s="21" t="s">
        <v>4061</v>
      </c>
      <c r="G1066" s="21" t="s">
        <v>237</v>
      </c>
      <c r="H1066" s="21" t="s">
        <v>238</v>
      </c>
      <c r="I1066" s="23">
        <v>-3</v>
      </c>
      <c r="J1066" s="23">
        <v>708</v>
      </c>
      <c r="K1066" s="21" t="s">
        <v>4060</v>
      </c>
      <c r="L1066" s="21" t="s">
        <v>4060</v>
      </c>
      <c r="M1066" s="21">
        <v>44120</v>
      </c>
      <c r="O1066" t="s">
        <v>2868</v>
      </c>
    </row>
    <row r="1067" spans="1:15">
      <c r="A1067" s="21" t="s">
        <v>4177</v>
      </c>
      <c r="B1067" s="21" t="s">
        <v>4178</v>
      </c>
      <c r="C1067" s="21" t="s">
        <v>242</v>
      </c>
      <c r="D1067" s="21" t="s">
        <v>243</v>
      </c>
      <c r="E1067" s="21" t="s">
        <v>235</v>
      </c>
      <c r="F1067" s="21" t="s">
        <v>4061</v>
      </c>
      <c r="G1067" s="21" t="s">
        <v>237</v>
      </c>
      <c r="H1067" s="21" t="s">
        <v>238</v>
      </c>
      <c r="I1067" s="23">
        <v>-4</v>
      </c>
      <c r="J1067" s="23">
        <v>270</v>
      </c>
      <c r="K1067" s="21" t="s">
        <v>4060</v>
      </c>
      <c r="L1067" s="21" t="s">
        <v>4060</v>
      </c>
      <c r="M1067" s="21">
        <v>44120</v>
      </c>
      <c r="O1067" t="s">
        <v>2868</v>
      </c>
    </row>
    <row r="1068" spans="1:15">
      <c r="A1068" s="21" t="s">
        <v>4177</v>
      </c>
      <c r="B1068" s="21" t="s">
        <v>4178</v>
      </c>
      <c r="C1068" s="21" t="s">
        <v>246</v>
      </c>
      <c r="D1068" s="21" t="s">
        <v>247</v>
      </c>
      <c r="E1068" s="21" t="s">
        <v>235</v>
      </c>
      <c r="F1068" s="21" t="s">
        <v>4061</v>
      </c>
      <c r="G1068" s="21" t="s">
        <v>237</v>
      </c>
      <c r="H1068" s="21" t="s">
        <v>238</v>
      </c>
      <c r="I1068" s="23">
        <v>-4</v>
      </c>
      <c r="J1068" s="23">
        <v>320</v>
      </c>
      <c r="K1068" s="21" t="s">
        <v>4060</v>
      </c>
      <c r="L1068" s="21" t="s">
        <v>4060</v>
      </c>
      <c r="M1068" s="21">
        <v>44120</v>
      </c>
      <c r="O1068" t="s">
        <v>2868</v>
      </c>
    </row>
    <row r="1069" spans="1:15">
      <c r="A1069" s="21" t="s">
        <v>4177</v>
      </c>
      <c r="B1069" s="21" t="s">
        <v>4178</v>
      </c>
      <c r="C1069" s="21" t="s">
        <v>288</v>
      </c>
      <c r="D1069" s="21" t="s">
        <v>289</v>
      </c>
      <c r="E1069" s="21" t="s">
        <v>235</v>
      </c>
      <c r="F1069" s="21" t="s">
        <v>4061</v>
      </c>
      <c r="G1069" s="21" t="s">
        <v>237</v>
      </c>
      <c r="H1069" s="21" t="s">
        <v>238</v>
      </c>
      <c r="I1069" s="23">
        <v>-4</v>
      </c>
      <c r="J1069" s="23">
        <v>242</v>
      </c>
      <c r="K1069" s="21" t="s">
        <v>4060</v>
      </c>
      <c r="L1069" s="21" t="s">
        <v>4060</v>
      </c>
      <c r="M1069" s="21">
        <v>44120</v>
      </c>
      <c r="O1069" t="s">
        <v>2868</v>
      </c>
    </row>
    <row r="1070" spans="1:15">
      <c r="A1070" s="21" t="s">
        <v>4177</v>
      </c>
      <c r="B1070" s="21" t="s">
        <v>4178</v>
      </c>
      <c r="C1070" s="21" t="s">
        <v>260</v>
      </c>
      <c r="D1070" s="21" t="s">
        <v>261</v>
      </c>
      <c r="E1070" s="21" t="s">
        <v>235</v>
      </c>
      <c r="F1070" s="21" t="s">
        <v>4061</v>
      </c>
      <c r="G1070" s="21" t="s">
        <v>237</v>
      </c>
      <c r="H1070" s="21" t="s">
        <v>238</v>
      </c>
      <c r="I1070" s="23">
        <v>-4</v>
      </c>
      <c r="J1070" s="23">
        <v>763</v>
      </c>
      <c r="K1070" s="21" t="s">
        <v>4060</v>
      </c>
      <c r="L1070" s="21" t="s">
        <v>4060</v>
      </c>
      <c r="M1070" s="21">
        <v>44120</v>
      </c>
      <c r="O1070" t="s">
        <v>2868</v>
      </c>
    </row>
    <row r="1071" spans="1:15">
      <c r="A1071" s="21" t="s">
        <v>4177</v>
      </c>
      <c r="B1071" s="21" t="s">
        <v>4178</v>
      </c>
      <c r="C1071" s="21" t="s">
        <v>248</v>
      </c>
      <c r="D1071" s="21" t="s">
        <v>249</v>
      </c>
      <c r="E1071" s="21" t="s">
        <v>235</v>
      </c>
      <c r="F1071" s="21" t="s">
        <v>4061</v>
      </c>
      <c r="G1071" s="21" t="s">
        <v>237</v>
      </c>
      <c r="H1071" s="21" t="s">
        <v>238</v>
      </c>
      <c r="I1071" s="23">
        <v>-3</v>
      </c>
      <c r="J1071" s="23">
        <v>903</v>
      </c>
      <c r="K1071" s="21" t="s">
        <v>4060</v>
      </c>
      <c r="L1071" s="21" t="s">
        <v>4060</v>
      </c>
      <c r="M1071" s="21">
        <v>44120</v>
      </c>
      <c r="O1071" t="s">
        <v>2868</v>
      </c>
    </row>
    <row r="1072" spans="1:15">
      <c r="A1072" s="21" t="s">
        <v>4177</v>
      </c>
      <c r="B1072" s="21" t="s">
        <v>4178</v>
      </c>
      <c r="C1072" s="21" t="s">
        <v>233</v>
      </c>
      <c r="D1072" s="21" t="s">
        <v>234</v>
      </c>
      <c r="E1072" s="21" t="s">
        <v>235</v>
      </c>
      <c r="F1072" s="21" t="s">
        <v>4061</v>
      </c>
      <c r="G1072" s="21" t="s">
        <v>237</v>
      </c>
      <c r="H1072" s="21" t="s">
        <v>238</v>
      </c>
      <c r="I1072" s="23">
        <v>-3</v>
      </c>
      <c r="J1072" s="23">
        <v>53</v>
      </c>
      <c r="K1072" s="21" t="s">
        <v>4060</v>
      </c>
      <c r="L1072" s="21" t="s">
        <v>4060</v>
      </c>
      <c r="M1072" s="21">
        <v>44120</v>
      </c>
      <c r="O1072" t="s">
        <v>2868</v>
      </c>
    </row>
    <row r="1073" spans="1:15">
      <c r="A1073" s="21" t="s">
        <v>4177</v>
      </c>
      <c r="B1073" s="21" t="s">
        <v>4178</v>
      </c>
      <c r="C1073" s="21" t="s">
        <v>290</v>
      </c>
      <c r="D1073" s="21" t="s">
        <v>291</v>
      </c>
      <c r="E1073" s="21" t="s">
        <v>235</v>
      </c>
      <c r="F1073" s="21" t="s">
        <v>4061</v>
      </c>
      <c r="G1073" s="21" t="s">
        <v>237</v>
      </c>
      <c r="H1073" s="21" t="s">
        <v>238</v>
      </c>
      <c r="I1073" s="23">
        <v>-4</v>
      </c>
      <c r="J1073" s="23">
        <v>374</v>
      </c>
      <c r="K1073" s="21" t="s">
        <v>4060</v>
      </c>
      <c r="L1073" s="21" t="s">
        <v>4060</v>
      </c>
      <c r="M1073" s="21">
        <v>44120</v>
      </c>
      <c r="O1073" t="s">
        <v>2868</v>
      </c>
    </row>
    <row r="1074" spans="1:15">
      <c r="A1074" s="21" t="s">
        <v>4177</v>
      </c>
      <c r="B1074" s="21" t="s">
        <v>4178</v>
      </c>
      <c r="C1074" s="21" t="s">
        <v>250</v>
      </c>
      <c r="D1074" s="21" t="s">
        <v>251</v>
      </c>
      <c r="E1074" s="21" t="s">
        <v>235</v>
      </c>
      <c r="F1074" s="21" t="s">
        <v>4061</v>
      </c>
      <c r="G1074" s="21" t="s">
        <v>237</v>
      </c>
      <c r="H1074" s="21" t="s">
        <v>238</v>
      </c>
      <c r="I1074" s="23">
        <v>-4</v>
      </c>
      <c r="J1074" s="23">
        <v>486</v>
      </c>
      <c r="K1074" s="21" t="s">
        <v>4060</v>
      </c>
      <c r="L1074" s="21" t="s">
        <v>4060</v>
      </c>
      <c r="M1074" s="21">
        <v>44120</v>
      </c>
      <c r="O1074" t="s">
        <v>2868</v>
      </c>
    </row>
    <row r="1075" spans="1:15">
      <c r="A1075" s="21" t="s">
        <v>4177</v>
      </c>
      <c r="B1075" s="21" t="s">
        <v>4178</v>
      </c>
      <c r="C1075" s="21" t="s">
        <v>270</v>
      </c>
      <c r="D1075" s="21" t="s">
        <v>271</v>
      </c>
      <c r="E1075" s="21" t="s">
        <v>235</v>
      </c>
      <c r="F1075" s="21" t="s">
        <v>4061</v>
      </c>
      <c r="G1075" s="21" t="s">
        <v>237</v>
      </c>
      <c r="H1075" s="21" t="s">
        <v>238</v>
      </c>
      <c r="I1075" s="23">
        <v>-3</v>
      </c>
      <c r="J1075" s="23">
        <v>128</v>
      </c>
      <c r="K1075" s="21" t="s">
        <v>4060</v>
      </c>
      <c r="L1075" s="21" t="s">
        <v>4060</v>
      </c>
      <c r="M1075" s="21">
        <v>44120</v>
      </c>
      <c r="O1075" t="s">
        <v>2868</v>
      </c>
    </row>
    <row r="1076" spans="1:15">
      <c r="A1076" s="21" t="s">
        <v>4177</v>
      </c>
      <c r="B1076" s="21" t="s">
        <v>4178</v>
      </c>
      <c r="C1076" s="21" t="s">
        <v>330</v>
      </c>
      <c r="D1076" s="21" t="s">
        <v>331</v>
      </c>
      <c r="E1076" s="21" t="s">
        <v>235</v>
      </c>
      <c r="F1076" s="21" t="s">
        <v>4061</v>
      </c>
      <c r="G1076" s="21" t="s">
        <v>237</v>
      </c>
      <c r="H1076" s="21" t="s">
        <v>238</v>
      </c>
      <c r="I1076" s="23">
        <v>-4</v>
      </c>
      <c r="J1076" s="23">
        <v>573</v>
      </c>
      <c r="K1076" s="21" t="s">
        <v>4060</v>
      </c>
      <c r="L1076" s="21" t="s">
        <v>4060</v>
      </c>
      <c r="M1076" s="21">
        <v>44120</v>
      </c>
      <c r="O1076" t="s">
        <v>2868</v>
      </c>
    </row>
    <row r="1077" spans="1:15">
      <c r="A1077" s="21" t="s">
        <v>4179</v>
      </c>
      <c r="B1077" s="21" t="s">
        <v>4180</v>
      </c>
      <c r="C1077" s="21" t="s">
        <v>328</v>
      </c>
      <c r="D1077" s="21" t="s">
        <v>329</v>
      </c>
      <c r="E1077" s="21" t="s">
        <v>235</v>
      </c>
      <c r="F1077" s="21" t="s">
        <v>4041</v>
      </c>
      <c r="G1077" s="21" t="s">
        <v>237</v>
      </c>
      <c r="H1077" s="21" t="s">
        <v>238</v>
      </c>
      <c r="I1077" s="23">
        <v>-20</v>
      </c>
      <c r="J1077" s="23">
        <v>227</v>
      </c>
      <c r="K1077" s="21" t="s">
        <v>4040</v>
      </c>
      <c r="L1077" s="21" t="s">
        <v>4040</v>
      </c>
      <c r="M1077" s="21">
        <v>44120</v>
      </c>
      <c r="O1077" t="s">
        <v>2868</v>
      </c>
    </row>
    <row r="1078" spans="1:15">
      <c r="A1078" s="21" t="s">
        <v>4179</v>
      </c>
      <c r="B1078" s="21" t="s">
        <v>4180</v>
      </c>
      <c r="C1078" s="21" t="s">
        <v>314</v>
      </c>
      <c r="D1078" s="21" t="s">
        <v>315</v>
      </c>
      <c r="E1078" s="21" t="s">
        <v>235</v>
      </c>
      <c r="F1078" s="21" t="s">
        <v>4041</v>
      </c>
      <c r="G1078" s="21" t="s">
        <v>237</v>
      </c>
      <c r="H1078" s="21" t="s">
        <v>238</v>
      </c>
      <c r="I1078" s="23">
        <v>-20</v>
      </c>
      <c r="J1078" s="23">
        <v>3618</v>
      </c>
      <c r="K1078" s="21" t="s">
        <v>4040</v>
      </c>
      <c r="L1078" s="21" t="s">
        <v>4040</v>
      </c>
      <c r="M1078" s="21">
        <v>44120</v>
      </c>
      <c r="O1078" t="s">
        <v>2868</v>
      </c>
    </row>
    <row r="1079" spans="1:15">
      <c r="A1079" s="21" t="s">
        <v>4181</v>
      </c>
      <c r="B1079" s="21" t="s">
        <v>4182</v>
      </c>
      <c r="C1079" s="21" t="s">
        <v>364</v>
      </c>
      <c r="D1079" s="21" t="s">
        <v>365</v>
      </c>
      <c r="E1079" s="21" t="s">
        <v>235</v>
      </c>
      <c r="F1079" s="21" t="s">
        <v>4043</v>
      </c>
      <c r="G1079" s="21" t="s">
        <v>237</v>
      </c>
      <c r="H1079" s="21" t="s">
        <v>238</v>
      </c>
      <c r="I1079" s="23">
        <v>-40</v>
      </c>
      <c r="J1079" s="23">
        <v>742</v>
      </c>
      <c r="K1079" s="21" t="s">
        <v>4042</v>
      </c>
      <c r="L1079" s="21" t="s">
        <v>4042</v>
      </c>
      <c r="M1079" s="21">
        <v>44120</v>
      </c>
      <c r="O1079" t="s">
        <v>2868</v>
      </c>
    </row>
    <row r="1080" spans="1:15">
      <c r="A1080" s="21" t="s">
        <v>4183</v>
      </c>
      <c r="B1080" s="21" t="s">
        <v>4184</v>
      </c>
      <c r="C1080" s="21" t="s">
        <v>364</v>
      </c>
      <c r="D1080" s="21" t="s">
        <v>365</v>
      </c>
      <c r="E1080" s="21" t="s">
        <v>235</v>
      </c>
      <c r="F1080" s="21" t="s">
        <v>4037</v>
      </c>
      <c r="G1080" s="21" t="s">
        <v>237</v>
      </c>
      <c r="H1080" s="21" t="s">
        <v>238</v>
      </c>
      <c r="I1080" s="23">
        <v>-40</v>
      </c>
      <c r="J1080" s="23">
        <v>782</v>
      </c>
      <c r="K1080" s="21" t="s">
        <v>4036</v>
      </c>
      <c r="L1080" s="21" t="s">
        <v>4036</v>
      </c>
      <c r="M1080" s="21">
        <v>44120</v>
      </c>
      <c r="O1080" t="s">
        <v>2868</v>
      </c>
    </row>
    <row r="1081" spans="1:15">
      <c r="A1081" s="21" t="s">
        <v>4185</v>
      </c>
      <c r="B1081" s="21" t="s">
        <v>4186</v>
      </c>
      <c r="C1081" s="21" t="s">
        <v>364</v>
      </c>
      <c r="D1081" s="21" t="s">
        <v>365</v>
      </c>
      <c r="E1081" s="21" t="s">
        <v>235</v>
      </c>
      <c r="F1081" s="21" t="s">
        <v>4187</v>
      </c>
      <c r="G1081" s="21" t="s">
        <v>237</v>
      </c>
      <c r="H1081" s="21" t="s">
        <v>238</v>
      </c>
      <c r="I1081" s="23">
        <v>-40</v>
      </c>
      <c r="J1081" s="23">
        <v>822</v>
      </c>
      <c r="K1081" s="21" t="s">
        <v>4039</v>
      </c>
      <c r="L1081" s="21" t="s">
        <v>4039</v>
      </c>
      <c r="M1081" s="21">
        <v>44120</v>
      </c>
      <c r="O1081" t="s">
        <v>2868</v>
      </c>
    </row>
    <row r="1082" spans="1:15">
      <c r="A1082" s="21" t="s">
        <v>4188</v>
      </c>
      <c r="B1082" s="21" t="s">
        <v>4189</v>
      </c>
      <c r="C1082" s="21" t="s">
        <v>274</v>
      </c>
      <c r="D1082" s="21" t="s">
        <v>275</v>
      </c>
      <c r="E1082" s="21" t="s">
        <v>235</v>
      </c>
      <c r="F1082" s="21" t="s">
        <v>4047</v>
      </c>
      <c r="G1082" s="21" t="s">
        <v>237</v>
      </c>
      <c r="H1082" s="21" t="s">
        <v>238</v>
      </c>
      <c r="I1082" s="23">
        <v>-1</v>
      </c>
      <c r="J1082" s="23">
        <v>4780</v>
      </c>
      <c r="K1082" s="21" t="s">
        <v>4046</v>
      </c>
      <c r="L1082" s="21" t="s">
        <v>4046</v>
      </c>
      <c r="M1082" s="21">
        <v>44120</v>
      </c>
      <c r="O1082" t="s">
        <v>2868</v>
      </c>
    </row>
    <row r="1083" spans="1:15">
      <c r="A1083" s="21" t="s">
        <v>4190</v>
      </c>
      <c r="B1083" s="21" t="s">
        <v>4191</v>
      </c>
      <c r="C1083" s="21" t="s">
        <v>360</v>
      </c>
      <c r="D1083" s="21" t="s">
        <v>361</v>
      </c>
      <c r="E1083" s="21" t="s">
        <v>235</v>
      </c>
      <c r="F1083" s="21" t="s">
        <v>4192</v>
      </c>
      <c r="G1083" s="21" t="s">
        <v>237</v>
      </c>
      <c r="H1083" s="21" t="s">
        <v>238</v>
      </c>
      <c r="I1083" s="23">
        <v>-40</v>
      </c>
      <c r="J1083" s="23">
        <v>4105</v>
      </c>
      <c r="K1083" s="21" t="s">
        <v>4038</v>
      </c>
      <c r="L1083" s="21" t="s">
        <v>4038</v>
      </c>
      <c r="M1083" s="21">
        <v>44120</v>
      </c>
      <c r="O1083" t="s">
        <v>2868</v>
      </c>
    </row>
    <row r="1084" spans="1:15">
      <c r="A1084" s="21" t="s">
        <v>4193</v>
      </c>
      <c r="B1084" s="21" t="s">
        <v>4194</v>
      </c>
      <c r="C1084" s="21" t="s">
        <v>328</v>
      </c>
      <c r="D1084" s="21" t="s">
        <v>329</v>
      </c>
      <c r="E1084" s="21" t="s">
        <v>235</v>
      </c>
      <c r="F1084" s="21" t="s">
        <v>4035</v>
      </c>
      <c r="G1084" s="21" t="s">
        <v>237</v>
      </c>
      <c r="H1084" s="21" t="s">
        <v>238</v>
      </c>
      <c r="I1084" s="23">
        <v>-40</v>
      </c>
      <c r="J1084" s="23">
        <v>247</v>
      </c>
      <c r="K1084" s="21" t="s">
        <v>4034</v>
      </c>
      <c r="L1084" s="21" t="s">
        <v>4034</v>
      </c>
      <c r="M1084" s="21">
        <v>44120</v>
      </c>
      <c r="O1084" t="s">
        <v>2868</v>
      </c>
    </row>
    <row r="1085" spans="1:15">
      <c r="A1085" s="21" t="s">
        <v>4195</v>
      </c>
      <c r="B1085" s="21" t="s">
        <v>4196</v>
      </c>
      <c r="C1085" s="21" t="s">
        <v>268</v>
      </c>
      <c r="D1085" s="21" t="s">
        <v>269</v>
      </c>
      <c r="E1085" s="21" t="s">
        <v>235</v>
      </c>
      <c r="F1085" s="21" t="s">
        <v>4045</v>
      </c>
      <c r="G1085" s="21" t="s">
        <v>237</v>
      </c>
      <c r="H1085" s="21" t="s">
        <v>238</v>
      </c>
      <c r="I1085" s="23">
        <v>-1</v>
      </c>
      <c r="J1085" s="23">
        <v>390</v>
      </c>
      <c r="K1085" s="21" t="s">
        <v>4044</v>
      </c>
      <c r="L1085" s="21" t="s">
        <v>4044</v>
      </c>
      <c r="M1085" s="21">
        <v>44120</v>
      </c>
      <c r="O1085" t="s">
        <v>2868</v>
      </c>
    </row>
    <row r="1086" spans="1:15">
      <c r="A1086" s="21" t="s">
        <v>4197</v>
      </c>
      <c r="B1086" s="21" t="s">
        <v>4198</v>
      </c>
      <c r="C1086" s="21" t="s">
        <v>248</v>
      </c>
      <c r="D1086" s="21" t="s">
        <v>249</v>
      </c>
      <c r="E1086" s="21" t="s">
        <v>235</v>
      </c>
      <c r="F1086" s="21" t="s">
        <v>4032</v>
      </c>
      <c r="G1086" s="21" t="s">
        <v>237</v>
      </c>
      <c r="H1086" s="21" t="s">
        <v>238</v>
      </c>
      <c r="I1086" s="23">
        <v>-1</v>
      </c>
      <c r="J1086" s="23">
        <v>906</v>
      </c>
      <c r="K1086" s="21" t="s">
        <v>4031</v>
      </c>
      <c r="L1086" s="21" t="s">
        <v>4031</v>
      </c>
      <c r="M1086" s="21">
        <v>44120</v>
      </c>
      <c r="O1086" t="s">
        <v>2868</v>
      </c>
    </row>
    <row r="1087" spans="1:15">
      <c r="A1087" s="21" t="s">
        <v>4197</v>
      </c>
      <c r="B1087" s="21" t="s">
        <v>4198</v>
      </c>
      <c r="C1087" s="21" t="s">
        <v>300</v>
      </c>
      <c r="D1087" s="21" t="s">
        <v>301</v>
      </c>
      <c r="E1087" s="21" t="s">
        <v>235</v>
      </c>
      <c r="F1087" s="21" t="s">
        <v>4032</v>
      </c>
      <c r="G1087" s="21" t="s">
        <v>237</v>
      </c>
      <c r="H1087" s="21" t="s">
        <v>238</v>
      </c>
      <c r="I1087" s="23">
        <v>-1</v>
      </c>
      <c r="J1087" s="23">
        <v>478</v>
      </c>
      <c r="K1087" s="21" t="s">
        <v>4031</v>
      </c>
      <c r="L1087" s="21" t="s">
        <v>4031</v>
      </c>
      <c r="M1087" s="21">
        <v>44120</v>
      </c>
      <c r="O1087" t="s">
        <v>2868</v>
      </c>
    </row>
    <row r="1088" spans="1:15">
      <c r="A1088" s="21" t="s">
        <v>4197</v>
      </c>
      <c r="B1088" s="21" t="s">
        <v>4198</v>
      </c>
      <c r="C1088" s="21" t="s">
        <v>270</v>
      </c>
      <c r="D1088" s="21" t="s">
        <v>271</v>
      </c>
      <c r="E1088" s="21" t="s">
        <v>235</v>
      </c>
      <c r="F1088" s="21" t="s">
        <v>4032</v>
      </c>
      <c r="G1088" s="21" t="s">
        <v>237</v>
      </c>
      <c r="H1088" s="21" t="s">
        <v>238</v>
      </c>
      <c r="I1088" s="23">
        <v>-1</v>
      </c>
      <c r="J1088" s="23">
        <v>131</v>
      </c>
      <c r="K1088" s="21" t="s">
        <v>4031</v>
      </c>
      <c r="L1088" s="21" t="s">
        <v>4031</v>
      </c>
      <c r="M1088" s="21">
        <v>44120</v>
      </c>
      <c r="O1088" t="s">
        <v>2868</v>
      </c>
    </row>
    <row r="1089" spans="1:15">
      <c r="A1089" s="21" t="s">
        <v>4199</v>
      </c>
      <c r="B1089" s="21" t="s">
        <v>4200</v>
      </c>
      <c r="C1089" s="21" t="s">
        <v>274</v>
      </c>
      <c r="D1089" s="21" t="s">
        <v>275</v>
      </c>
      <c r="E1089" s="21" t="s">
        <v>235</v>
      </c>
      <c r="F1089" s="21" t="s">
        <v>4026</v>
      </c>
      <c r="G1089" s="21" t="s">
        <v>237</v>
      </c>
      <c r="H1089" s="21" t="s">
        <v>238</v>
      </c>
      <c r="I1089" s="23">
        <v>-1</v>
      </c>
      <c r="J1089" s="23">
        <v>4781</v>
      </c>
      <c r="K1089" s="21" t="s">
        <v>4025</v>
      </c>
      <c r="L1089" s="21" t="s">
        <v>4025</v>
      </c>
      <c r="M1089" s="21">
        <v>44120</v>
      </c>
      <c r="O1089" t="s">
        <v>2868</v>
      </c>
    </row>
    <row r="1090" spans="1:15">
      <c r="A1090" s="21" t="s">
        <v>4201</v>
      </c>
      <c r="B1090" s="21" t="s">
        <v>4202</v>
      </c>
      <c r="C1090" s="21" t="s">
        <v>342</v>
      </c>
      <c r="D1090" s="21" t="s">
        <v>343</v>
      </c>
      <c r="E1090" s="21" t="s">
        <v>235</v>
      </c>
      <c r="F1090" s="21" t="s">
        <v>4203</v>
      </c>
      <c r="G1090" s="21" t="s">
        <v>237</v>
      </c>
      <c r="H1090" s="21" t="s">
        <v>238</v>
      </c>
      <c r="I1090" s="23">
        <v>-30</v>
      </c>
      <c r="J1090" s="23">
        <v>4078</v>
      </c>
      <c r="K1090" s="21" t="s">
        <v>4033</v>
      </c>
      <c r="L1090" s="21" t="s">
        <v>4033</v>
      </c>
      <c r="M1090" s="21">
        <v>44120</v>
      </c>
      <c r="O1090" t="s">
        <v>2868</v>
      </c>
    </row>
    <row r="1091" spans="1:15">
      <c r="A1091" s="21" t="s">
        <v>4201</v>
      </c>
      <c r="B1091" s="21" t="s">
        <v>4202</v>
      </c>
      <c r="C1091" s="21" t="s">
        <v>318</v>
      </c>
      <c r="D1091" s="21" t="s">
        <v>319</v>
      </c>
      <c r="E1091" s="21" t="s">
        <v>235</v>
      </c>
      <c r="F1091" s="21" t="s">
        <v>4203</v>
      </c>
      <c r="G1091" s="21" t="s">
        <v>237</v>
      </c>
      <c r="H1091" s="21" t="s">
        <v>238</v>
      </c>
      <c r="I1091" s="23">
        <v>-10</v>
      </c>
      <c r="J1091" s="23">
        <v>486</v>
      </c>
      <c r="K1091" s="21" t="s">
        <v>4033</v>
      </c>
      <c r="L1091" s="21" t="s">
        <v>4033</v>
      </c>
      <c r="M1091" s="21">
        <v>44120</v>
      </c>
      <c r="O1091" t="s">
        <v>2868</v>
      </c>
    </row>
    <row r="1092" spans="1:15">
      <c r="A1092" s="21" t="s">
        <v>4204</v>
      </c>
      <c r="B1092" s="21" t="s">
        <v>4205</v>
      </c>
      <c r="C1092" s="21" t="s">
        <v>250</v>
      </c>
      <c r="D1092" s="21" t="s">
        <v>251</v>
      </c>
      <c r="E1092" s="21" t="s">
        <v>235</v>
      </c>
      <c r="F1092" s="21" t="s">
        <v>4021</v>
      </c>
      <c r="G1092" s="21" t="s">
        <v>237</v>
      </c>
      <c r="H1092" s="21" t="s">
        <v>238</v>
      </c>
      <c r="I1092" s="23">
        <v>-1</v>
      </c>
      <c r="J1092" s="23">
        <v>490</v>
      </c>
      <c r="K1092" s="21" t="s">
        <v>4020</v>
      </c>
      <c r="L1092" s="21" t="s">
        <v>4020</v>
      </c>
      <c r="M1092" s="21">
        <v>44120</v>
      </c>
      <c r="O1092" t="s">
        <v>2868</v>
      </c>
    </row>
    <row r="1093" spans="1:15">
      <c r="A1093" s="21" t="s">
        <v>4206</v>
      </c>
      <c r="B1093" s="21" t="s">
        <v>4207</v>
      </c>
      <c r="C1093" s="21" t="s">
        <v>406</v>
      </c>
      <c r="D1093" s="21" t="s">
        <v>407</v>
      </c>
      <c r="E1093" s="21" t="s">
        <v>235</v>
      </c>
      <c r="F1093" s="21" t="s">
        <v>4019</v>
      </c>
      <c r="G1093" s="21" t="s">
        <v>237</v>
      </c>
      <c r="H1093" s="21" t="s">
        <v>238</v>
      </c>
      <c r="I1093" s="23">
        <v>-1</v>
      </c>
      <c r="J1093" s="23">
        <v>428</v>
      </c>
      <c r="K1093" s="21" t="s">
        <v>4018</v>
      </c>
      <c r="L1093" s="21" t="s">
        <v>4018</v>
      </c>
      <c r="M1093" s="21">
        <v>44120</v>
      </c>
      <c r="O1093" t="s">
        <v>2868</v>
      </c>
    </row>
    <row r="1094" spans="1:15">
      <c r="A1094" s="21" t="s">
        <v>4208</v>
      </c>
      <c r="B1094" s="21" t="s">
        <v>4209</v>
      </c>
      <c r="C1094" s="21" t="s">
        <v>318</v>
      </c>
      <c r="D1094" s="21" t="s">
        <v>319</v>
      </c>
      <c r="E1094" s="21" t="s">
        <v>235</v>
      </c>
      <c r="F1094" s="21" t="s">
        <v>4014</v>
      </c>
      <c r="G1094" s="21" t="s">
        <v>237</v>
      </c>
      <c r="H1094" s="21" t="s">
        <v>238</v>
      </c>
      <c r="I1094" s="23">
        <v>-10</v>
      </c>
      <c r="J1094" s="23">
        <v>496</v>
      </c>
      <c r="K1094" s="21" t="s">
        <v>4013</v>
      </c>
      <c r="L1094" s="21" t="s">
        <v>4013</v>
      </c>
      <c r="M1094" s="21">
        <v>44120</v>
      </c>
      <c r="O1094" t="s">
        <v>2868</v>
      </c>
    </row>
    <row r="1095" spans="1:15">
      <c r="A1095" s="21" t="s">
        <v>4208</v>
      </c>
      <c r="B1095" s="21" t="s">
        <v>4209</v>
      </c>
      <c r="C1095" s="21" t="s">
        <v>372</v>
      </c>
      <c r="D1095" s="21" t="s">
        <v>373</v>
      </c>
      <c r="E1095" s="21" t="s">
        <v>235</v>
      </c>
      <c r="F1095" s="21" t="s">
        <v>4014</v>
      </c>
      <c r="G1095" s="21" t="s">
        <v>237</v>
      </c>
      <c r="H1095" s="21" t="s">
        <v>238</v>
      </c>
      <c r="I1095" s="23">
        <v>-30</v>
      </c>
      <c r="J1095" s="23">
        <v>1094</v>
      </c>
      <c r="K1095" s="21" t="s">
        <v>4013</v>
      </c>
      <c r="L1095" s="21" t="s">
        <v>4013</v>
      </c>
      <c r="M1095" s="21">
        <v>44120</v>
      </c>
      <c r="O1095" t="s">
        <v>2868</v>
      </c>
    </row>
    <row r="1096" spans="1:15">
      <c r="A1096" s="21" t="s">
        <v>4210</v>
      </c>
      <c r="B1096" s="21" t="s">
        <v>4211</v>
      </c>
      <c r="C1096" s="21" t="s">
        <v>372</v>
      </c>
      <c r="D1096" s="21" t="s">
        <v>373</v>
      </c>
      <c r="E1096" s="21" t="s">
        <v>235</v>
      </c>
      <c r="F1096" s="21" t="s">
        <v>4010</v>
      </c>
      <c r="G1096" s="21" t="s">
        <v>237</v>
      </c>
      <c r="H1096" s="21" t="s">
        <v>238</v>
      </c>
      <c r="I1096" s="23">
        <v>-40</v>
      </c>
      <c r="J1096" s="23">
        <v>1124</v>
      </c>
      <c r="K1096" s="21" t="s">
        <v>4009</v>
      </c>
      <c r="L1096" s="21" t="s">
        <v>4009</v>
      </c>
      <c r="M1096" s="21">
        <v>44120</v>
      </c>
      <c r="O1096" t="s">
        <v>2868</v>
      </c>
    </row>
    <row r="1097" spans="1:15">
      <c r="A1097" s="21" t="s">
        <v>4212</v>
      </c>
      <c r="B1097" s="21" t="s">
        <v>4213</v>
      </c>
      <c r="C1097" s="21" t="s">
        <v>280</v>
      </c>
      <c r="D1097" s="21" t="s">
        <v>281</v>
      </c>
      <c r="E1097" s="21" t="s">
        <v>235</v>
      </c>
      <c r="F1097" s="21" t="s">
        <v>4030</v>
      </c>
      <c r="G1097" s="21" t="s">
        <v>237</v>
      </c>
      <c r="H1097" s="21" t="s">
        <v>238</v>
      </c>
      <c r="I1097" s="23">
        <v>-1</v>
      </c>
      <c r="J1097" s="23">
        <v>733</v>
      </c>
      <c r="K1097" s="21" t="s">
        <v>4029</v>
      </c>
      <c r="L1097" s="21" t="s">
        <v>4029</v>
      </c>
      <c r="M1097" s="21">
        <v>44120</v>
      </c>
      <c r="O1097" t="s">
        <v>2868</v>
      </c>
    </row>
    <row r="1098" spans="1:15">
      <c r="A1098" s="21" t="s">
        <v>4214</v>
      </c>
      <c r="B1098" s="21" t="s">
        <v>4215</v>
      </c>
      <c r="C1098" s="21" t="s">
        <v>242</v>
      </c>
      <c r="D1098" s="21" t="s">
        <v>243</v>
      </c>
      <c r="E1098" s="21" t="s">
        <v>235</v>
      </c>
      <c r="F1098" s="21" t="s">
        <v>4024</v>
      </c>
      <c r="G1098" s="21" t="s">
        <v>237</v>
      </c>
      <c r="H1098" s="21" t="s">
        <v>238</v>
      </c>
      <c r="I1098" s="23">
        <v>-1</v>
      </c>
      <c r="J1098" s="23">
        <v>274</v>
      </c>
      <c r="K1098" s="21" t="s">
        <v>4023</v>
      </c>
      <c r="L1098" s="21" t="s">
        <v>4023</v>
      </c>
      <c r="M1098" s="21">
        <v>44120</v>
      </c>
      <c r="O1098" t="s">
        <v>2868</v>
      </c>
    </row>
    <row r="1099" spans="1:15">
      <c r="A1099" s="21" t="s">
        <v>4214</v>
      </c>
      <c r="B1099" s="21" t="s">
        <v>4215</v>
      </c>
      <c r="C1099" s="21" t="s">
        <v>268</v>
      </c>
      <c r="D1099" s="21" t="s">
        <v>269</v>
      </c>
      <c r="E1099" s="21" t="s">
        <v>235</v>
      </c>
      <c r="F1099" s="21" t="s">
        <v>4024</v>
      </c>
      <c r="G1099" s="21" t="s">
        <v>237</v>
      </c>
      <c r="H1099" s="21" t="s">
        <v>238</v>
      </c>
      <c r="I1099" s="23">
        <v>-1</v>
      </c>
      <c r="J1099" s="23">
        <v>391</v>
      </c>
      <c r="K1099" s="21" t="s">
        <v>4023</v>
      </c>
      <c r="L1099" s="21" t="s">
        <v>4023</v>
      </c>
      <c r="M1099" s="21">
        <v>44120</v>
      </c>
      <c r="O1099" t="s">
        <v>2868</v>
      </c>
    </row>
    <row r="1100" spans="1:15">
      <c r="A1100" s="21" t="s">
        <v>4216</v>
      </c>
      <c r="B1100" s="21" t="s">
        <v>4217</v>
      </c>
      <c r="C1100" s="21" t="s">
        <v>372</v>
      </c>
      <c r="D1100" s="21" t="s">
        <v>373</v>
      </c>
      <c r="E1100" s="21" t="s">
        <v>235</v>
      </c>
      <c r="F1100" s="21" t="s">
        <v>4012</v>
      </c>
      <c r="G1100" s="21" t="s">
        <v>237</v>
      </c>
      <c r="H1100" s="21" t="s">
        <v>238</v>
      </c>
      <c r="I1100" s="23">
        <v>-1</v>
      </c>
      <c r="J1100" s="23">
        <v>1164</v>
      </c>
      <c r="K1100" s="21" t="s">
        <v>4011</v>
      </c>
      <c r="L1100" s="21" t="s">
        <v>4011</v>
      </c>
      <c r="M1100" s="21">
        <v>44120</v>
      </c>
      <c r="O1100" t="s">
        <v>2868</v>
      </c>
    </row>
    <row r="1101" spans="1:15">
      <c r="A1101" s="21" t="s">
        <v>4218</v>
      </c>
      <c r="B1101" s="21" t="s">
        <v>4219</v>
      </c>
      <c r="C1101" s="21" t="s">
        <v>406</v>
      </c>
      <c r="D1101" s="21" t="s">
        <v>407</v>
      </c>
      <c r="E1101" s="21" t="s">
        <v>235</v>
      </c>
      <c r="F1101" s="21" t="s">
        <v>4028</v>
      </c>
      <c r="G1101" s="21" t="s">
        <v>237</v>
      </c>
      <c r="H1101" s="21" t="s">
        <v>238</v>
      </c>
      <c r="I1101" s="23">
        <v>-1</v>
      </c>
      <c r="J1101" s="23">
        <v>429</v>
      </c>
      <c r="K1101" s="21" t="s">
        <v>4027</v>
      </c>
      <c r="L1101" s="21" t="s">
        <v>4027</v>
      </c>
      <c r="M1101" s="21">
        <v>44120</v>
      </c>
      <c r="O1101" t="s">
        <v>2868</v>
      </c>
    </row>
    <row r="1102" spans="1:15">
      <c r="A1102" s="21" t="s">
        <v>4220</v>
      </c>
      <c r="B1102" s="21" t="s">
        <v>4221</v>
      </c>
      <c r="C1102" s="21" t="s">
        <v>406</v>
      </c>
      <c r="D1102" s="21" t="s">
        <v>407</v>
      </c>
      <c r="E1102" s="21" t="s">
        <v>235</v>
      </c>
      <c r="F1102" s="21" t="s">
        <v>4222</v>
      </c>
      <c r="G1102" s="21" t="s">
        <v>237</v>
      </c>
      <c r="H1102" s="21" t="s">
        <v>238</v>
      </c>
      <c r="I1102" s="23">
        <v>-1</v>
      </c>
      <c r="J1102" s="23">
        <v>430</v>
      </c>
      <c r="K1102" s="21" t="s">
        <v>4017</v>
      </c>
      <c r="L1102" s="21" t="s">
        <v>4017</v>
      </c>
      <c r="M1102" s="21">
        <v>44120</v>
      </c>
      <c r="O1102" t="s">
        <v>2868</v>
      </c>
    </row>
    <row r="1103" spans="1:15">
      <c r="A1103" s="21" t="s">
        <v>4223</v>
      </c>
      <c r="B1103" s="21" t="s">
        <v>4224</v>
      </c>
      <c r="C1103" s="21" t="s">
        <v>248</v>
      </c>
      <c r="D1103" s="21" t="s">
        <v>249</v>
      </c>
      <c r="E1103" s="21" t="s">
        <v>235</v>
      </c>
      <c r="F1103" s="21" t="s">
        <v>4016</v>
      </c>
      <c r="G1103" s="21" t="s">
        <v>237</v>
      </c>
      <c r="H1103" s="21" t="s">
        <v>238</v>
      </c>
      <c r="I1103" s="23">
        <v>-1</v>
      </c>
      <c r="J1103" s="23">
        <v>907</v>
      </c>
      <c r="K1103" s="21" t="s">
        <v>4015</v>
      </c>
      <c r="L1103" s="21" t="s">
        <v>4015</v>
      </c>
      <c r="M1103" s="21">
        <v>44120</v>
      </c>
      <c r="O1103" t="s">
        <v>2868</v>
      </c>
    </row>
    <row r="1104" spans="1:15">
      <c r="A1104" s="21" t="s">
        <v>4225</v>
      </c>
      <c r="B1104" s="21" t="s">
        <v>4226</v>
      </c>
      <c r="C1104" s="21" t="s">
        <v>280</v>
      </c>
      <c r="D1104" s="21" t="s">
        <v>281</v>
      </c>
      <c r="E1104" s="21" t="s">
        <v>235</v>
      </c>
      <c r="F1104" s="21" t="s">
        <v>4227</v>
      </c>
      <c r="G1104" s="21" t="s">
        <v>237</v>
      </c>
      <c r="H1104" s="21" t="s">
        <v>238</v>
      </c>
      <c r="I1104" s="23">
        <v>-1</v>
      </c>
      <c r="J1104" s="23">
        <v>734</v>
      </c>
      <c r="K1104" s="21" t="s">
        <v>4022</v>
      </c>
      <c r="L1104" s="21" t="s">
        <v>4022</v>
      </c>
      <c r="M1104" s="21">
        <v>44120</v>
      </c>
      <c r="O1104" t="s">
        <v>2868</v>
      </c>
    </row>
    <row r="1105" spans="1:15">
      <c r="A1105" s="21" t="s">
        <v>4228</v>
      </c>
      <c r="B1105" s="21" t="s">
        <v>4229</v>
      </c>
      <c r="C1105" s="21" t="s">
        <v>233</v>
      </c>
      <c r="D1105" s="21" t="s">
        <v>234</v>
      </c>
      <c r="E1105" s="21" t="s">
        <v>235</v>
      </c>
      <c r="F1105" s="21" t="s">
        <v>4230</v>
      </c>
      <c r="G1105" s="21" t="s">
        <v>237</v>
      </c>
      <c r="H1105" s="21" t="s">
        <v>238</v>
      </c>
      <c r="I1105" s="23">
        <v>-1</v>
      </c>
      <c r="J1105" s="23">
        <v>56</v>
      </c>
      <c r="K1105" s="21" t="s">
        <v>4008</v>
      </c>
      <c r="L1105" s="21" t="s">
        <v>4008</v>
      </c>
      <c r="M1105" s="21">
        <v>44119</v>
      </c>
      <c r="O1105" t="s">
        <v>2868</v>
      </c>
    </row>
    <row r="1106" spans="1:15">
      <c r="A1106" s="21" t="s">
        <v>4231</v>
      </c>
      <c r="B1106" s="21" t="s">
        <v>4232</v>
      </c>
      <c r="C1106" s="21" t="s">
        <v>294</v>
      </c>
      <c r="D1106" s="21" t="s">
        <v>295</v>
      </c>
      <c r="E1106" s="21" t="s">
        <v>235</v>
      </c>
      <c r="F1106" s="21" t="s">
        <v>4007</v>
      </c>
      <c r="G1106" s="21" t="s">
        <v>237</v>
      </c>
      <c r="H1106" s="21" t="s">
        <v>238</v>
      </c>
      <c r="I1106" s="23">
        <v>-1</v>
      </c>
      <c r="J1106" s="23">
        <v>711</v>
      </c>
      <c r="K1106" s="21" t="s">
        <v>4006</v>
      </c>
      <c r="L1106" s="21" t="s">
        <v>4006</v>
      </c>
      <c r="M1106" s="21">
        <v>44119</v>
      </c>
      <c r="O1106" t="s">
        <v>2868</v>
      </c>
    </row>
    <row r="1107" spans="1:15">
      <c r="A1107" s="21" t="s">
        <v>4231</v>
      </c>
      <c r="B1107" s="21" t="s">
        <v>4232</v>
      </c>
      <c r="C1107" s="21" t="s">
        <v>233</v>
      </c>
      <c r="D1107" s="21" t="s">
        <v>234</v>
      </c>
      <c r="E1107" s="21" t="s">
        <v>235</v>
      </c>
      <c r="F1107" s="21" t="s">
        <v>4007</v>
      </c>
      <c r="G1107" s="21" t="s">
        <v>237</v>
      </c>
      <c r="H1107" s="21" t="s">
        <v>238</v>
      </c>
      <c r="I1107" s="23">
        <v>-2</v>
      </c>
      <c r="J1107" s="23">
        <v>57</v>
      </c>
      <c r="K1107" s="21" t="s">
        <v>4006</v>
      </c>
      <c r="L1107" s="21" t="s">
        <v>4006</v>
      </c>
      <c r="M1107" s="21">
        <v>44119</v>
      </c>
      <c r="O1107" t="s">
        <v>2868</v>
      </c>
    </row>
    <row r="1108" spans="1:15">
      <c r="A1108" s="21" t="s">
        <v>4233</v>
      </c>
      <c r="B1108" s="21" t="s">
        <v>4234</v>
      </c>
      <c r="C1108" s="21" t="s">
        <v>406</v>
      </c>
      <c r="D1108" s="21" t="s">
        <v>407</v>
      </c>
      <c r="E1108" s="21" t="s">
        <v>235</v>
      </c>
      <c r="F1108" s="21" t="s">
        <v>4005</v>
      </c>
      <c r="G1108" s="21" t="s">
        <v>237</v>
      </c>
      <c r="H1108" s="21" t="s">
        <v>238</v>
      </c>
      <c r="I1108" s="23">
        <v>-1</v>
      </c>
      <c r="J1108" s="23">
        <v>431</v>
      </c>
      <c r="K1108" s="21" t="s">
        <v>4004</v>
      </c>
      <c r="L1108" s="21" t="s">
        <v>4004</v>
      </c>
      <c r="M1108" s="21">
        <v>44119</v>
      </c>
      <c r="O1108" t="s">
        <v>2868</v>
      </c>
    </row>
    <row r="1109" spans="1:15">
      <c r="A1109" s="21" t="s">
        <v>4233</v>
      </c>
      <c r="B1109" s="21" t="s">
        <v>4234</v>
      </c>
      <c r="C1109" s="21" t="s">
        <v>280</v>
      </c>
      <c r="D1109" s="21" t="s">
        <v>281</v>
      </c>
      <c r="E1109" s="21" t="s">
        <v>235</v>
      </c>
      <c r="F1109" s="21" t="s">
        <v>4235</v>
      </c>
      <c r="G1109" s="21" t="s">
        <v>237</v>
      </c>
      <c r="H1109" s="21" t="s">
        <v>238</v>
      </c>
      <c r="I1109" s="23">
        <v>-1</v>
      </c>
      <c r="J1109" s="23">
        <v>735</v>
      </c>
      <c r="K1109" s="21" t="s">
        <v>4004</v>
      </c>
      <c r="L1109" s="21" t="s">
        <v>4004</v>
      </c>
      <c r="M1109" s="21">
        <v>44119</v>
      </c>
      <c r="O1109" t="s">
        <v>2868</v>
      </c>
    </row>
    <row r="1110" spans="1:15">
      <c r="A1110" s="21" t="s">
        <v>4233</v>
      </c>
      <c r="B1110" s="21" t="s">
        <v>4234</v>
      </c>
      <c r="C1110" s="21" t="s">
        <v>274</v>
      </c>
      <c r="D1110" s="21" t="s">
        <v>275</v>
      </c>
      <c r="E1110" s="21" t="s">
        <v>235</v>
      </c>
      <c r="F1110" s="21" t="s">
        <v>4235</v>
      </c>
      <c r="G1110" s="21" t="s">
        <v>237</v>
      </c>
      <c r="H1110" s="21" t="s">
        <v>238</v>
      </c>
      <c r="I1110" s="23">
        <v>-1</v>
      </c>
      <c r="J1110" s="23">
        <v>4782</v>
      </c>
      <c r="K1110" s="21" t="s">
        <v>4004</v>
      </c>
      <c r="L1110" s="21" t="s">
        <v>4004</v>
      </c>
      <c r="M1110" s="21">
        <v>44119</v>
      </c>
      <c r="O1110" t="s">
        <v>2868</v>
      </c>
    </row>
    <row r="1111" spans="1:15">
      <c r="A1111" s="21" t="s">
        <v>4233</v>
      </c>
      <c r="B1111" s="21" t="s">
        <v>4234</v>
      </c>
      <c r="C1111" s="21" t="s">
        <v>254</v>
      </c>
      <c r="D1111" s="21" t="s">
        <v>255</v>
      </c>
      <c r="E1111" s="21" t="s">
        <v>235</v>
      </c>
      <c r="F1111" s="21" t="s">
        <v>4235</v>
      </c>
      <c r="G1111" s="21" t="s">
        <v>237</v>
      </c>
      <c r="H1111" s="21" t="s">
        <v>238</v>
      </c>
      <c r="I1111" s="23">
        <v>-1</v>
      </c>
      <c r="J1111" s="23">
        <v>615</v>
      </c>
      <c r="K1111" s="21" t="s">
        <v>4004</v>
      </c>
      <c r="L1111" s="21" t="s">
        <v>4004</v>
      </c>
      <c r="M1111" s="21">
        <v>44119</v>
      </c>
      <c r="O1111" t="s">
        <v>2868</v>
      </c>
    </row>
    <row r="1112" spans="1:15">
      <c r="A1112" s="21" t="s">
        <v>4236</v>
      </c>
      <c r="B1112" s="21" t="s">
        <v>4237</v>
      </c>
      <c r="C1112" s="21" t="s">
        <v>254</v>
      </c>
      <c r="D1112" s="21" t="s">
        <v>255</v>
      </c>
      <c r="E1112" s="21" t="s">
        <v>235</v>
      </c>
      <c r="F1112" s="21" t="s">
        <v>4238</v>
      </c>
      <c r="G1112" s="21" t="s">
        <v>237</v>
      </c>
      <c r="H1112" s="21" t="s">
        <v>238</v>
      </c>
      <c r="I1112" s="23">
        <v>-2</v>
      </c>
      <c r="J1112" s="23">
        <v>616</v>
      </c>
      <c r="K1112" s="21" t="s">
        <v>4003</v>
      </c>
      <c r="L1112" s="21" t="s">
        <v>4003</v>
      </c>
      <c r="M1112" s="21">
        <v>44119</v>
      </c>
      <c r="O1112" t="s">
        <v>2868</v>
      </c>
    </row>
    <row r="1113" spans="1:15">
      <c r="A1113" s="21" t="s">
        <v>4239</v>
      </c>
      <c r="B1113" s="21" t="s">
        <v>4240</v>
      </c>
      <c r="C1113" s="21" t="s">
        <v>254</v>
      </c>
      <c r="D1113" s="21" t="s">
        <v>255</v>
      </c>
      <c r="E1113" s="21" t="s">
        <v>235</v>
      </c>
      <c r="F1113" s="21" t="s">
        <v>4241</v>
      </c>
      <c r="G1113" s="21" t="s">
        <v>237</v>
      </c>
      <c r="H1113" s="21" t="s">
        <v>238</v>
      </c>
      <c r="I1113" s="23">
        <v>-1</v>
      </c>
      <c r="J1113" s="23">
        <v>618</v>
      </c>
      <c r="K1113" s="21" t="s">
        <v>4000</v>
      </c>
      <c r="L1113" s="21" t="s">
        <v>4000</v>
      </c>
      <c r="M1113" s="21">
        <v>44119</v>
      </c>
      <c r="O1113" t="s">
        <v>2868</v>
      </c>
    </row>
    <row r="1114" spans="1:15">
      <c r="A1114" s="21" t="s">
        <v>4242</v>
      </c>
      <c r="B1114" s="21" t="s">
        <v>4243</v>
      </c>
      <c r="C1114" s="21" t="s">
        <v>254</v>
      </c>
      <c r="D1114" s="21" t="s">
        <v>255</v>
      </c>
      <c r="E1114" s="21" t="s">
        <v>235</v>
      </c>
      <c r="F1114" s="21" t="s">
        <v>4002</v>
      </c>
      <c r="G1114" s="21" t="s">
        <v>237</v>
      </c>
      <c r="H1114" s="21" t="s">
        <v>238</v>
      </c>
      <c r="I1114" s="23">
        <v>-1</v>
      </c>
      <c r="J1114" s="23">
        <v>619</v>
      </c>
      <c r="K1114" s="21" t="s">
        <v>4001</v>
      </c>
      <c r="L1114" s="21" t="s">
        <v>4001</v>
      </c>
      <c r="M1114" s="21">
        <v>44119</v>
      </c>
      <c r="O1114" t="s">
        <v>2868</v>
      </c>
    </row>
    <row r="1115" spans="1:15">
      <c r="A1115" s="21" t="s">
        <v>4244</v>
      </c>
      <c r="B1115" s="21" t="s">
        <v>4245</v>
      </c>
      <c r="C1115" s="21" t="s">
        <v>378</v>
      </c>
      <c r="D1115" s="21" t="s">
        <v>379</v>
      </c>
      <c r="E1115" s="21" t="s">
        <v>235</v>
      </c>
      <c r="F1115" s="21" t="s">
        <v>3996</v>
      </c>
      <c r="G1115" s="21" t="s">
        <v>237</v>
      </c>
      <c r="H1115" s="21" t="s">
        <v>238</v>
      </c>
      <c r="I1115" s="23">
        <v>-1</v>
      </c>
      <c r="J1115" s="23">
        <v>44</v>
      </c>
      <c r="K1115" s="21" t="s">
        <v>3995</v>
      </c>
      <c r="L1115" s="21" t="s">
        <v>3995</v>
      </c>
      <c r="M1115" s="21">
        <v>44119</v>
      </c>
      <c r="O1115" t="s">
        <v>2868</v>
      </c>
    </row>
    <row r="1116" spans="1:15">
      <c r="A1116" s="21" t="s">
        <v>4244</v>
      </c>
      <c r="B1116" s="21" t="s">
        <v>4245</v>
      </c>
      <c r="C1116" s="21" t="s">
        <v>328</v>
      </c>
      <c r="D1116" s="21" t="s">
        <v>329</v>
      </c>
      <c r="E1116" s="21" t="s">
        <v>235</v>
      </c>
      <c r="F1116" s="21" t="s">
        <v>3996</v>
      </c>
      <c r="G1116" s="21" t="s">
        <v>237</v>
      </c>
      <c r="H1116" s="21" t="s">
        <v>238</v>
      </c>
      <c r="I1116" s="23">
        <v>-1</v>
      </c>
      <c r="J1116" s="23">
        <v>287</v>
      </c>
      <c r="K1116" s="21" t="s">
        <v>3995</v>
      </c>
      <c r="L1116" s="21" t="s">
        <v>3995</v>
      </c>
      <c r="M1116" s="21">
        <v>44119</v>
      </c>
      <c r="O1116" t="s">
        <v>2868</v>
      </c>
    </row>
    <row r="1117" spans="1:15">
      <c r="A1117" s="21" t="s">
        <v>4244</v>
      </c>
      <c r="B1117" s="21" t="s">
        <v>4245</v>
      </c>
      <c r="C1117" s="21" t="s">
        <v>320</v>
      </c>
      <c r="D1117" s="21" t="s">
        <v>321</v>
      </c>
      <c r="E1117" s="21" t="s">
        <v>235</v>
      </c>
      <c r="F1117" s="21" t="s">
        <v>3996</v>
      </c>
      <c r="G1117" s="21" t="s">
        <v>237</v>
      </c>
      <c r="H1117" s="21" t="s">
        <v>238</v>
      </c>
      <c r="I1117" s="23">
        <v>-1</v>
      </c>
      <c r="J1117" s="23">
        <v>113</v>
      </c>
      <c r="K1117" s="21" t="s">
        <v>3995</v>
      </c>
      <c r="L1117" s="21" t="s">
        <v>3995</v>
      </c>
      <c r="M1117" s="21">
        <v>44119</v>
      </c>
      <c r="O1117" t="s">
        <v>2868</v>
      </c>
    </row>
    <row r="1118" spans="1:15">
      <c r="A1118" s="21" t="s">
        <v>4246</v>
      </c>
      <c r="B1118" s="21" t="s">
        <v>4247</v>
      </c>
      <c r="C1118" s="21" t="s">
        <v>300</v>
      </c>
      <c r="D1118" s="21" t="s">
        <v>301</v>
      </c>
      <c r="E1118" s="21" t="s">
        <v>235</v>
      </c>
      <c r="F1118" s="21" t="s">
        <v>3999</v>
      </c>
      <c r="G1118" s="21" t="s">
        <v>237</v>
      </c>
      <c r="H1118" s="21" t="s">
        <v>238</v>
      </c>
      <c r="I1118" s="23">
        <v>-1</v>
      </c>
      <c r="J1118" s="23">
        <v>479</v>
      </c>
      <c r="K1118" s="21" t="s">
        <v>3998</v>
      </c>
      <c r="L1118" s="21" t="s">
        <v>3998</v>
      </c>
      <c r="M1118" s="21">
        <v>44119</v>
      </c>
      <c r="O1118" t="s">
        <v>2868</v>
      </c>
    </row>
    <row r="1119" spans="1:15">
      <c r="A1119" s="21" t="s">
        <v>4246</v>
      </c>
      <c r="B1119" s="21" t="s">
        <v>4247</v>
      </c>
      <c r="C1119" s="21" t="s">
        <v>250</v>
      </c>
      <c r="D1119" s="21" t="s">
        <v>251</v>
      </c>
      <c r="E1119" s="21" t="s">
        <v>235</v>
      </c>
      <c r="F1119" s="21" t="s">
        <v>3999</v>
      </c>
      <c r="G1119" s="21" t="s">
        <v>237</v>
      </c>
      <c r="H1119" s="21" t="s">
        <v>238</v>
      </c>
      <c r="I1119" s="23">
        <v>-1</v>
      </c>
      <c r="J1119" s="23">
        <v>491</v>
      </c>
      <c r="K1119" s="21" t="s">
        <v>3998</v>
      </c>
      <c r="L1119" s="21" t="s">
        <v>3998</v>
      </c>
      <c r="M1119" s="21">
        <v>44119</v>
      </c>
      <c r="O1119" t="s">
        <v>2868</v>
      </c>
    </row>
    <row r="1120" spans="1:15">
      <c r="A1120" s="21" t="s">
        <v>4248</v>
      </c>
      <c r="B1120" s="21" t="s">
        <v>4249</v>
      </c>
      <c r="C1120" s="21" t="s">
        <v>406</v>
      </c>
      <c r="D1120" s="21" t="s">
        <v>407</v>
      </c>
      <c r="E1120" s="21" t="s">
        <v>235</v>
      </c>
      <c r="F1120" s="21" t="s">
        <v>4250</v>
      </c>
      <c r="G1120" s="21" t="s">
        <v>237</v>
      </c>
      <c r="H1120" s="21" t="s">
        <v>238</v>
      </c>
      <c r="I1120" s="23">
        <v>-1</v>
      </c>
      <c r="J1120" s="23">
        <v>432</v>
      </c>
      <c r="K1120" s="21" t="s">
        <v>3997</v>
      </c>
      <c r="L1120" s="21" t="s">
        <v>3997</v>
      </c>
      <c r="M1120" s="21">
        <v>44119</v>
      </c>
      <c r="O1120" t="s">
        <v>2868</v>
      </c>
    </row>
    <row r="1121" spans="1:15">
      <c r="A1121" s="21" t="s">
        <v>4251</v>
      </c>
      <c r="B1121" s="21" t="s">
        <v>4252</v>
      </c>
      <c r="C1121" s="21" t="s">
        <v>388</v>
      </c>
      <c r="D1121" s="21" t="s">
        <v>389</v>
      </c>
      <c r="E1121" s="21" t="s">
        <v>235</v>
      </c>
      <c r="F1121" s="21" t="s">
        <v>3992</v>
      </c>
      <c r="G1121" s="21" t="s">
        <v>237</v>
      </c>
      <c r="H1121" s="21" t="s">
        <v>238</v>
      </c>
      <c r="I1121" s="23">
        <v>-1</v>
      </c>
      <c r="J1121" s="23">
        <v>282</v>
      </c>
      <c r="K1121" s="21" t="s">
        <v>3991</v>
      </c>
      <c r="L1121" s="21" t="s">
        <v>3991</v>
      </c>
      <c r="M1121" s="21">
        <v>44119</v>
      </c>
      <c r="O1121" t="s">
        <v>2868</v>
      </c>
    </row>
    <row r="1122" spans="1:15">
      <c r="A1122" s="21" t="s">
        <v>4253</v>
      </c>
      <c r="B1122" s="21" t="s">
        <v>4254</v>
      </c>
      <c r="C1122" s="21" t="s">
        <v>280</v>
      </c>
      <c r="D1122" s="21" t="s">
        <v>281</v>
      </c>
      <c r="E1122" s="21" t="s">
        <v>235</v>
      </c>
      <c r="F1122" s="21" t="s">
        <v>3994</v>
      </c>
      <c r="G1122" s="21" t="s">
        <v>237</v>
      </c>
      <c r="H1122" s="21" t="s">
        <v>238</v>
      </c>
      <c r="I1122" s="23">
        <v>-1</v>
      </c>
      <c r="J1122" s="23">
        <v>736</v>
      </c>
      <c r="K1122" s="21" t="s">
        <v>3993</v>
      </c>
      <c r="L1122" s="21" t="s">
        <v>3993</v>
      </c>
      <c r="M1122" s="21">
        <v>44119</v>
      </c>
      <c r="O1122" t="s">
        <v>2868</v>
      </c>
    </row>
    <row r="1123" spans="1:15">
      <c r="A1123" s="21" t="s">
        <v>4253</v>
      </c>
      <c r="B1123" s="21" t="s">
        <v>4254</v>
      </c>
      <c r="C1123" s="21" t="s">
        <v>406</v>
      </c>
      <c r="D1123" s="21" t="s">
        <v>407</v>
      </c>
      <c r="E1123" s="21" t="s">
        <v>235</v>
      </c>
      <c r="F1123" s="21" t="s">
        <v>3994</v>
      </c>
      <c r="G1123" s="21" t="s">
        <v>237</v>
      </c>
      <c r="H1123" s="21" t="s">
        <v>238</v>
      </c>
      <c r="I1123" s="23">
        <v>-1</v>
      </c>
      <c r="J1123" s="23">
        <v>433</v>
      </c>
      <c r="K1123" s="21" t="s">
        <v>3993</v>
      </c>
      <c r="L1123" s="21" t="s">
        <v>3993</v>
      </c>
      <c r="M1123" s="21">
        <v>44119</v>
      </c>
      <c r="O1123" t="s">
        <v>2868</v>
      </c>
    </row>
    <row r="1124" spans="1:15">
      <c r="A1124" s="21" t="s">
        <v>4253</v>
      </c>
      <c r="B1124" s="21" t="s">
        <v>4254</v>
      </c>
      <c r="C1124" s="21" t="s">
        <v>274</v>
      </c>
      <c r="D1124" s="21" t="s">
        <v>275</v>
      </c>
      <c r="E1124" s="21" t="s">
        <v>235</v>
      </c>
      <c r="F1124" s="21" t="s">
        <v>3994</v>
      </c>
      <c r="G1124" s="21" t="s">
        <v>237</v>
      </c>
      <c r="H1124" s="21" t="s">
        <v>238</v>
      </c>
      <c r="I1124" s="23">
        <v>-1</v>
      </c>
      <c r="J1124" s="23">
        <v>4783</v>
      </c>
      <c r="K1124" s="21" t="s">
        <v>3993</v>
      </c>
      <c r="L1124" s="21" t="s">
        <v>3993</v>
      </c>
      <c r="M1124" s="21">
        <v>44119</v>
      </c>
      <c r="O1124" t="s">
        <v>2868</v>
      </c>
    </row>
    <row r="1125" spans="1:15">
      <c r="A1125" s="21" t="s">
        <v>4253</v>
      </c>
      <c r="B1125" s="21" t="s">
        <v>4254</v>
      </c>
      <c r="C1125" s="21" t="s">
        <v>254</v>
      </c>
      <c r="D1125" s="21" t="s">
        <v>255</v>
      </c>
      <c r="E1125" s="21" t="s">
        <v>235</v>
      </c>
      <c r="F1125" s="21" t="s">
        <v>3994</v>
      </c>
      <c r="G1125" s="21" t="s">
        <v>237</v>
      </c>
      <c r="H1125" s="21" t="s">
        <v>238</v>
      </c>
      <c r="I1125" s="23">
        <v>-1</v>
      </c>
      <c r="J1125" s="23">
        <v>620</v>
      </c>
      <c r="K1125" s="21" t="s">
        <v>3993</v>
      </c>
      <c r="L1125" s="21" t="s">
        <v>3993</v>
      </c>
      <c r="M1125" s="21">
        <v>44119</v>
      </c>
      <c r="O1125" t="s">
        <v>2868</v>
      </c>
    </row>
    <row r="1126" spans="1:15">
      <c r="A1126" s="21" t="s">
        <v>4255</v>
      </c>
      <c r="B1126" s="21" t="s">
        <v>4256</v>
      </c>
      <c r="C1126" s="21" t="s">
        <v>274</v>
      </c>
      <c r="D1126" s="21" t="s">
        <v>275</v>
      </c>
      <c r="E1126" s="21" t="s">
        <v>235</v>
      </c>
      <c r="F1126" s="21" t="s">
        <v>3990</v>
      </c>
      <c r="G1126" s="21" t="s">
        <v>237</v>
      </c>
      <c r="H1126" s="21" t="s">
        <v>238</v>
      </c>
      <c r="I1126" s="23">
        <v>-1</v>
      </c>
      <c r="J1126" s="23">
        <v>4784</v>
      </c>
      <c r="K1126" s="21" t="s">
        <v>3989</v>
      </c>
      <c r="L1126" s="21" t="s">
        <v>3989</v>
      </c>
      <c r="M1126" s="21">
        <v>44119</v>
      </c>
      <c r="O1126" t="s">
        <v>2868</v>
      </c>
    </row>
    <row r="1127" spans="1:15">
      <c r="A1127" s="21" t="s">
        <v>4257</v>
      </c>
      <c r="B1127" s="21" t="s">
        <v>4258</v>
      </c>
      <c r="C1127" s="21" t="s">
        <v>280</v>
      </c>
      <c r="D1127" s="21" t="s">
        <v>281</v>
      </c>
      <c r="E1127" s="21" t="s">
        <v>235</v>
      </c>
      <c r="F1127" s="21" t="s">
        <v>3988</v>
      </c>
      <c r="G1127" s="21" t="s">
        <v>237</v>
      </c>
      <c r="H1127" s="21" t="s">
        <v>238</v>
      </c>
      <c r="I1127" s="23">
        <v>-1</v>
      </c>
      <c r="J1127" s="23">
        <v>737</v>
      </c>
      <c r="K1127" s="21" t="s">
        <v>3987</v>
      </c>
      <c r="L1127" s="21" t="s">
        <v>3987</v>
      </c>
      <c r="M1127" s="21">
        <v>44119</v>
      </c>
      <c r="O1127" t="s">
        <v>2868</v>
      </c>
    </row>
    <row r="1128" spans="1:15">
      <c r="A1128" s="21" t="s">
        <v>4259</v>
      </c>
      <c r="B1128" s="21"/>
      <c r="C1128" s="21" t="s">
        <v>274</v>
      </c>
      <c r="D1128" s="21" t="s">
        <v>275</v>
      </c>
      <c r="E1128" s="21" t="s">
        <v>235</v>
      </c>
      <c r="F1128" s="21" t="s">
        <v>4260</v>
      </c>
      <c r="G1128" s="21" t="s">
        <v>3145</v>
      </c>
      <c r="H1128" s="21" t="s">
        <v>238</v>
      </c>
      <c r="I1128" s="23">
        <v>1</v>
      </c>
      <c r="J1128" s="23">
        <v>4785</v>
      </c>
      <c r="K1128" s="21" t="s">
        <v>2873</v>
      </c>
      <c r="L1128" s="21" t="s">
        <v>2868</v>
      </c>
      <c r="M1128" s="21">
        <v>44118</v>
      </c>
      <c r="O1128" t="s">
        <v>2868</v>
      </c>
    </row>
    <row r="1129" spans="1:15">
      <c r="A1129" s="21" t="s">
        <v>4261</v>
      </c>
      <c r="B1129" s="21" t="s">
        <v>4262</v>
      </c>
      <c r="C1129" s="21" t="s">
        <v>254</v>
      </c>
      <c r="D1129" s="21" t="s">
        <v>255</v>
      </c>
      <c r="E1129" s="21" t="s">
        <v>235</v>
      </c>
      <c r="F1129" s="21" t="s">
        <v>3986</v>
      </c>
      <c r="G1129" s="21" t="s">
        <v>237</v>
      </c>
      <c r="H1129" s="21" t="s">
        <v>238</v>
      </c>
      <c r="I1129" s="23">
        <v>-1</v>
      </c>
      <c r="J1129" s="23">
        <v>621</v>
      </c>
      <c r="K1129" s="21" t="s">
        <v>3985</v>
      </c>
      <c r="L1129" s="21" t="s">
        <v>3985</v>
      </c>
      <c r="M1129" s="21">
        <v>44118</v>
      </c>
      <c r="O1129" t="s">
        <v>2868</v>
      </c>
    </row>
    <row r="1130" spans="1:15">
      <c r="A1130" s="21" t="s">
        <v>4263</v>
      </c>
      <c r="B1130" s="21" t="s">
        <v>4264</v>
      </c>
      <c r="C1130" s="21" t="s">
        <v>294</v>
      </c>
      <c r="D1130" s="21" t="s">
        <v>295</v>
      </c>
      <c r="E1130" s="21" t="s">
        <v>235</v>
      </c>
      <c r="F1130" s="21" t="s">
        <v>3984</v>
      </c>
      <c r="G1130" s="21" t="s">
        <v>237</v>
      </c>
      <c r="H1130" s="21" t="s">
        <v>238</v>
      </c>
      <c r="I1130" s="23">
        <v>-1</v>
      </c>
      <c r="J1130" s="23">
        <v>712</v>
      </c>
      <c r="K1130" s="21" t="s">
        <v>3983</v>
      </c>
      <c r="L1130" s="21" t="s">
        <v>3983</v>
      </c>
      <c r="M1130" s="21">
        <v>44118</v>
      </c>
      <c r="O1130" t="s">
        <v>2868</v>
      </c>
    </row>
    <row r="1131" spans="1:15">
      <c r="A1131" s="21" t="s">
        <v>4265</v>
      </c>
      <c r="B1131" s="21" t="s">
        <v>4266</v>
      </c>
      <c r="C1131" s="21" t="s">
        <v>274</v>
      </c>
      <c r="D1131" s="21" t="s">
        <v>275</v>
      </c>
      <c r="E1131" s="21" t="s">
        <v>235</v>
      </c>
      <c r="F1131" s="21" t="s">
        <v>3982</v>
      </c>
      <c r="G1131" s="21" t="s">
        <v>237</v>
      </c>
      <c r="H1131" s="21" t="s">
        <v>238</v>
      </c>
      <c r="I1131" s="23">
        <v>-1</v>
      </c>
      <c r="J1131" s="23">
        <v>4784</v>
      </c>
      <c r="K1131" s="21" t="s">
        <v>3981</v>
      </c>
      <c r="L1131" s="21" t="s">
        <v>3981</v>
      </c>
      <c r="M1131" s="21">
        <v>44118</v>
      </c>
      <c r="O1131" t="s">
        <v>2868</v>
      </c>
    </row>
    <row r="1132" spans="1:15">
      <c r="A1132" s="21" t="s">
        <v>4267</v>
      </c>
      <c r="B1132" s="21" t="s">
        <v>4268</v>
      </c>
      <c r="C1132" s="21" t="s">
        <v>254</v>
      </c>
      <c r="D1132" s="21" t="s">
        <v>255</v>
      </c>
      <c r="E1132" s="21" t="s">
        <v>235</v>
      </c>
      <c r="F1132" s="21" t="s">
        <v>3980</v>
      </c>
      <c r="G1132" s="21" t="s">
        <v>237</v>
      </c>
      <c r="H1132" s="21" t="s">
        <v>238</v>
      </c>
      <c r="I1132" s="23">
        <v>-1</v>
      </c>
      <c r="J1132" s="23">
        <v>622</v>
      </c>
      <c r="K1132" s="21" t="s">
        <v>3979</v>
      </c>
      <c r="L1132" s="21" t="s">
        <v>3979</v>
      </c>
      <c r="M1132" s="21">
        <v>44118</v>
      </c>
      <c r="O1132" t="s">
        <v>2868</v>
      </c>
    </row>
    <row r="1133" spans="1:15">
      <c r="A1133" s="21" t="s">
        <v>4269</v>
      </c>
      <c r="B1133" s="21" t="s">
        <v>4270</v>
      </c>
      <c r="C1133" s="21" t="s">
        <v>274</v>
      </c>
      <c r="D1133" s="21" t="s">
        <v>275</v>
      </c>
      <c r="E1133" s="21" t="s">
        <v>235</v>
      </c>
      <c r="F1133" s="21" t="s">
        <v>3978</v>
      </c>
      <c r="G1133" s="21" t="s">
        <v>237</v>
      </c>
      <c r="H1133" s="21" t="s">
        <v>238</v>
      </c>
      <c r="I1133" s="23">
        <v>-1</v>
      </c>
      <c r="J1133" s="23">
        <v>4785</v>
      </c>
      <c r="K1133" s="21" t="s">
        <v>3977</v>
      </c>
      <c r="L1133" s="21" t="s">
        <v>3977</v>
      </c>
      <c r="M1133" s="21">
        <v>44118</v>
      </c>
      <c r="O1133" t="s">
        <v>2868</v>
      </c>
    </row>
    <row r="1134" spans="1:15">
      <c r="A1134" s="21" t="s">
        <v>4271</v>
      </c>
      <c r="B1134" s="21" t="s">
        <v>4272</v>
      </c>
      <c r="C1134" s="21" t="s">
        <v>254</v>
      </c>
      <c r="D1134" s="21" t="s">
        <v>255</v>
      </c>
      <c r="E1134" s="21" t="s">
        <v>235</v>
      </c>
      <c r="F1134" s="21" t="s">
        <v>3976</v>
      </c>
      <c r="G1134" s="21" t="s">
        <v>237</v>
      </c>
      <c r="H1134" s="21" t="s">
        <v>238</v>
      </c>
      <c r="I1134" s="23">
        <v>-1</v>
      </c>
      <c r="J1134" s="23">
        <v>623</v>
      </c>
      <c r="K1134" s="21" t="s">
        <v>3975</v>
      </c>
      <c r="L1134" s="21" t="s">
        <v>3975</v>
      </c>
      <c r="M1134" s="21">
        <v>44118</v>
      </c>
      <c r="O1134" t="s">
        <v>2868</v>
      </c>
    </row>
    <row r="1135" spans="1:15">
      <c r="A1135" s="21" t="s">
        <v>4273</v>
      </c>
      <c r="B1135" s="21" t="s">
        <v>4274</v>
      </c>
      <c r="C1135" s="21" t="s">
        <v>274</v>
      </c>
      <c r="D1135" s="21" t="s">
        <v>275</v>
      </c>
      <c r="E1135" s="21" t="s">
        <v>235</v>
      </c>
      <c r="F1135" s="21" t="s">
        <v>3971</v>
      </c>
      <c r="G1135" s="21" t="s">
        <v>237</v>
      </c>
      <c r="H1135" s="21" t="s">
        <v>238</v>
      </c>
      <c r="I1135" s="23">
        <v>-1</v>
      </c>
      <c r="J1135" s="23">
        <v>4786</v>
      </c>
      <c r="K1135" s="21" t="s">
        <v>3970</v>
      </c>
      <c r="L1135" s="21" t="s">
        <v>3970</v>
      </c>
      <c r="M1135" s="21">
        <v>44118</v>
      </c>
      <c r="O1135" t="s">
        <v>2868</v>
      </c>
    </row>
    <row r="1136" spans="1:15">
      <c r="A1136" s="21" t="s">
        <v>4275</v>
      </c>
      <c r="B1136" s="21" t="s">
        <v>4276</v>
      </c>
      <c r="C1136" s="21" t="s">
        <v>274</v>
      </c>
      <c r="D1136" s="21" t="s">
        <v>275</v>
      </c>
      <c r="E1136" s="21" t="s">
        <v>235</v>
      </c>
      <c r="F1136" s="21" t="s">
        <v>4277</v>
      </c>
      <c r="G1136" s="21" t="s">
        <v>237</v>
      </c>
      <c r="H1136" s="21" t="s">
        <v>238</v>
      </c>
      <c r="I1136" s="23">
        <v>-2</v>
      </c>
      <c r="J1136" s="23">
        <v>4787</v>
      </c>
      <c r="K1136" s="21" t="s">
        <v>3972</v>
      </c>
      <c r="L1136" s="21" t="s">
        <v>3972</v>
      </c>
      <c r="M1136" s="21">
        <v>44118</v>
      </c>
      <c r="O1136" t="s">
        <v>2868</v>
      </c>
    </row>
    <row r="1137" spans="1:15">
      <c r="A1137" s="21" t="s">
        <v>4278</v>
      </c>
      <c r="B1137" s="21" t="s">
        <v>4279</v>
      </c>
      <c r="C1137" s="21" t="s">
        <v>318</v>
      </c>
      <c r="D1137" s="21" t="s">
        <v>319</v>
      </c>
      <c r="E1137" s="21" t="s">
        <v>235</v>
      </c>
      <c r="F1137" s="21" t="s">
        <v>3974</v>
      </c>
      <c r="G1137" s="21" t="s">
        <v>237</v>
      </c>
      <c r="H1137" s="21" t="s">
        <v>238</v>
      </c>
      <c r="I1137" s="23">
        <v>-1</v>
      </c>
      <c r="J1137" s="23">
        <v>506</v>
      </c>
      <c r="K1137" s="21" t="s">
        <v>3973</v>
      </c>
      <c r="L1137" s="21" t="s">
        <v>3973</v>
      </c>
      <c r="M1137" s="21">
        <v>44118</v>
      </c>
      <c r="O1137" t="s">
        <v>2868</v>
      </c>
    </row>
    <row r="1138" spans="1:15">
      <c r="A1138" s="21" t="s">
        <v>4280</v>
      </c>
      <c r="B1138" s="21" t="s">
        <v>4281</v>
      </c>
      <c r="C1138" s="21" t="s">
        <v>364</v>
      </c>
      <c r="D1138" s="21" t="s">
        <v>365</v>
      </c>
      <c r="E1138" s="21" t="s">
        <v>235</v>
      </c>
      <c r="F1138" s="21" t="s">
        <v>3969</v>
      </c>
      <c r="G1138" s="21" t="s">
        <v>237</v>
      </c>
      <c r="H1138" s="21" t="s">
        <v>238</v>
      </c>
      <c r="I1138" s="23">
        <v>-1</v>
      </c>
      <c r="J1138" s="23">
        <v>862</v>
      </c>
      <c r="K1138" s="21" t="s">
        <v>3968</v>
      </c>
      <c r="L1138" s="21" t="s">
        <v>3968</v>
      </c>
      <c r="M1138" s="21">
        <v>44118</v>
      </c>
      <c r="O1138" t="s">
        <v>2868</v>
      </c>
    </row>
    <row r="1139" spans="1:15">
      <c r="A1139" s="21" t="s">
        <v>4280</v>
      </c>
      <c r="B1139" s="21" t="s">
        <v>4281</v>
      </c>
      <c r="C1139" s="21" t="s">
        <v>372</v>
      </c>
      <c r="D1139" s="21" t="s">
        <v>373</v>
      </c>
      <c r="E1139" s="21" t="s">
        <v>235</v>
      </c>
      <c r="F1139" s="21" t="s">
        <v>3969</v>
      </c>
      <c r="G1139" s="21" t="s">
        <v>237</v>
      </c>
      <c r="H1139" s="21" t="s">
        <v>238</v>
      </c>
      <c r="I1139" s="23">
        <v>-1</v>
      </c>
      <c r="J1139" s="23">
        <v>1165</v>
      </c>
      <c r="K1139" s="21" t="s">
        <v>3968</v>
      </c>
      <c r="L1139" s="21" t="s">
        <v>3968</v>
      </c>
      <c r="M1139" s="21">
        <v>44118</v>
      </c>
      <c r="O1139" t="s">
        <v>2868</v>
      </c>
    </row>
    <row r="1140" spans="1:15">
      <c r="A1140" s="21" t="s">
        <v>4282</v>
      </c>
      <c r="B1140" s="21" t="s">
        <v>4283</v>
      </c>
      <c r="C1140" s="21" t="s">
        <v>388</v>
      </c>
      <c r="D1140" s="21" t="s">
        <v>389</v>
      </c>
      <c r="E1140" s="21" t="s">
        <v>235</v>
      </c>
      <c r="F1140" s="21" t="s">
        <v>3967</v>
      </c>
      <c r="G1140" s="21" t="s">
        <v>237</v>
      </c>
      <c r="H1140" s="21" t="s">
        <v>238</v>
      </c>
      <c r="I1140" s="23">
        <v>-1</v>
      </c>
      <c r="J1140" s="23">
        <v>283</v>
      </c>
      <c r="K1140" s="21" t="s">
        <v>3966</v>
      </c>
      <c r="L1140" s="21" t="s">
        <v>3966</v>
      </c>
      <c r="M1140" s="21">
        <v>44118</v>
      </c>
      <c r="O1140" t="s">
        <v>2868</v>
      </c>
    </row>
    <row r="1141" spans="1:15">
      <c r="A1141" s="21" t="s">
        <v>4282</v>
      </c>
      <c r="B1141" s="21" t="s">
        <v>4283</v>
      </c>
      <c r="C1141" s="21" t="s">
        <v>268</v>
      </c>
      <c r="D1141" s="21" t="s">
        <v>269</v>
      </c>
      <c r="E1141" s="21" t="s">
        <v>235</v>
      </c>
      <c r="F1141" s="21" t="s">
        <v>3967</v>
      </c>
      <c r="G1141" s="21" t="s">
        <v>237</v>
      </c>
      <c r="H1141" s="21" t="s">
        <v>238</v>
      </c>
      <c r="I1141" s="23">
        <v>-1</v>
      </c>
      <c r="J1141" s="23">
        <v>392</v>
      </c>
      <c r="K1141" s="21" t="s">
        <v>3966</v>
      </c>
      <c r="L1141" s="21" t="s">
        <v>3966</v>
      </c>
      <c r="M1141" s="21">
        <v>44118</v>
      </c>
      <c r="O1141" t="s">
        <v>2868</v>
      </c>
    </row>
    <row r="1142" spans="1:15">
      <c r="A1142" s="21" t="s">
        <v>4284</v>
      </c>
      <c r="B1142" s="21" t="s">
        <v>4285</v>
      </c>
      <c r="C1142" s="21" t="s">
        <v>246</v>
      </c>
      <c r="D1142" s="21" t="s">
        <v>247</v>
      </c>
      <c r="E1142" s="21" t="s">
        <v>235</v>
      </c>
      <c r="F1142" s="21" t="s">
        <v>3965</v>
      </c>
      <c r="G1142" s="21" t="s">
        <v>237</v>
      </c>
      <c r="H1142" s="21" t="s">
        <v>238</v>
      </c>
      <c r="I1142" s="23">
        <v>-1</v>
      </c>
      <c r="J1142" s="23">
        <v>324</v>
      </c>
      <c r="K1142" s="21" t="s">
        <v>3964</v>
      </c>
      <c r="L1142" s="21" t="s">
        <v>3964</v>
      </c>
      <c r="M1142" s="21">
        <v>44118</v>
      </c>
      <c r="O1142" t="s">
        <v>2868</v>
      </c>
    </row>
    <row r="1143" spans="1:15">
      <c r="A1143" s="21" t="s">
        <v>4284</v>
      </c>
      <c r="B1143" s="21" t="s">
        <v>4285</v>
      </c>
      <c r="C1143" s="21" t="s">
        <v>274</v>
      </c>
      <c r="D1143" s="21" t="s">
        <v>275</v>
      </c>
      <c r="E1143" s="21" t="s">
        <v>235</v>
      </c>
      <c r="F1143" s="21" t="s">
        <v>3965</v>
      </c>
      <c r="G1143" s="21" t="s">
        <v>237</v>
      </c>
      <c r="H1143" s="21" t="s">
        <v>238</v>
      </c>
      <c r="I1143" s="23">
        <v>-1</v>
      </c>
      <c r="J1143" s="23">
        <v>4789</v>
      </c>
      <c r="K1143" s="21" t="s">
        <v>3964</v>
      </c>
      <c r="L1143" s="21" t="s">
        <v>3964</v>
      </c>
      <c r="M1143" s="21">
        <v>44118</v>
      </c>
      <c r="O1143" t="s">
        <v>2868</v>
      </c>
    </row>
    <row r="1144" spans="1:15">
      <c r="A1144" s="21" t="s">
        <v>4284</v>
      </c>
      <c r="B1144" s="21" t="s">
        <v>4285</v>
      </c>
      <c r="C1144" s="21" t="s">
        <v>320</v>
      </c>
      <c r="D1144" s="21" t="s">
        <v>321</v>
      </c>
      <c r="E1144" s="21" t="s">
        <v>235</v>
      </c>
      <c r="F1144" s="21" t="s">
        <v>3965</v>
      </c>
      <c r="G1144" s="21" t="s">
        <v>237</v>
      </c>
      <c r="H1144" s="21" t="s">
        <v>238</v>
      </c>
      <c r="I1144" s="23">
        <v>-1</v>
      </c>
      <c r="J1144" s="23">
        <v>114</v>
      </c>
      <c r="K1144" s="21" t="s">
        <v>3964</v>
      </c>
      <c r="L1144" s="21" t="s">
        <v>3964</v>
      </c>
      <c r="M1144" s="21">
        <v>44118</v>
      </c>
      <c r="O1144" t="s">
        <v>2868</v>
      </c>
    </row>
    <row r="1145" spans="1:15">
      <c r="A1145" s="21" t="s">
        <v>4286</v>
      </c>
      <c r="B1145" s="21" t="s">
        <v>4287</v>
      </c>
      <c r="C1145" s="21" t="s">
        <v>274</v>
      </c>
      <c r="D1145" s="21" t="s">
        <v>275</v>
      </c>
      <c r="E1145" s="21" t="s">
        <v>235</v>
      </c>
      <c r="F1145" s="21" t="s">
        <v>3961</v>
      </c>
      <c r="G1145" s="21" t="s">
        <v>237</v>
      </c>
      <c r="H1145" s="21" t="s">
        <v>238</v>
      </c>
      <c r="I1145" s="23">
        <v>-1</v>
      </c>
      <c r="J1145" s="23">
        <v>4790</v>
      </c>
      <c r="K1145" s="21" t="s">
        <v>3960</v>
      </c>
      <c r="L1145" s="21" t="s">
        <v>3960</v>
      </c>
      <c r="M1145" s="21">
        <v>44118</v>
      </c>
      <c r="O1145" t="s">
        <v>2868</v>
      </c>
    </row>
    <row r="1146" spans="1:15">
      <c r="A1146" s="21" t="s">
        <v>4288</v>
      </c>
      <c r="B1146" s="21" t="s">
        <v>4289</v>
      </c>
      <c r="C1146" s="21" t="s">
        <v>274</v>
      </c>
      <c r="D1146" s="21" t="s">
        <v>275</v>
      </c>
      <c r="E1146" s="21" t="s">
        <v>235</v>
      </c>
      <c r="F1146" s="21" t="s">
        <v>3963</v>
      </c>
      <c r="G1146" s="21" t="s">
        <v>237</v>
      </c>
      <c r="H1146" s="21" t="s">
        <v>238</v>
      </c>
      <c r="I1146" s="23">
        <v>-1</v>
      </c>
      <c r="J1146" s="23">
        <v>4791</v>
      </c>
      <c r="K1146" s="21" t="s">
        <v>3962</v>
      </c>
      <c r="L1146" s="21" t="s">
        <v>3962</v>
      </c>
      <c r="M1146" s="21">
        <v>44118</v>
      </c>
      <c r="O1146" t="s">
        <v>2868</v>
      </c>
    </row>
    <row r="1147" spans="1:15">
      <c r="A1147" s="21" t="s">
        <v>4290</v>
      </c>
      <c r="B1147" s="21" t="s">
        <v>4291</v>
      </c>
      <c r="C1147" s="21" t="s">
        <v>274</v>
      </c>
      <c r="D1147" s="21" t="s">
        <v>275</v>
      </c>
      <c r="E1147" s="21" t="s">
        <v>235</v>
      </c>
      <c r="F1147" s="21" t="s">
        <v>3953</v>
      </c>
      <c r="G1147" s="21" t="s">
        <v>237</v>
      </c>
      <c r="H1147" s="21" t="s">
        <v>238</v>
      </c>
      <c r="I1147" s="23">
        <v>-1</v>
      </c>
      <c r="J1147" s="23">
        <v>4792</v>
      </c>
      <c r="K1147" s="21" t="s">
        <v>3952</v>
      </c>
      <c r="L1147" s="21" t="s">
        <v>3952</v>
      </c>
      <c r="M1147" s="21">
        <v>44118</v>
      </c>
      <c r="O1147" t="s">
        <v>2868</v>
      </c>
    </row>
    <row r="1148" spans="1:15">
      <c r="A1148" s="21" t="s">
        <v>4292</v>
      </c>
      <c r="B1148" s="21" t="s">
        <v>4293</v>
      </c>
      <c r="C1148" s="21" t="s">
        <v>388</v>
      </c>
      <c r="D1148" s="21" t="s">
        <v>389</v>
      </c>
      <c r="E1148" s="21" t="s">
        <v>235</v>
      </c>
      <c r="F1148" s="21" t="s">
        <v>3955</v>
      </c>
      <c r="G1148" s="21" t="s">
        <v>237</v>
      </c>
      <c r="H1148" s="21" t="s">
        <v>238</v>
      </c>
      <c r="I1148" s="23">
        <v>-1</v>
      </c>
      <c r="J1148" s="23">
        <v>284</v>
      </c>
      <c r="K1148" s="21" t="s">
        <v>3954</v>
      </c>
      <c r="L1148" s="21" t="s">
        <v>3954</v>
      </c>
      <c r="M1148" s="21">
        <v>44118</v>
      </c>
      <c r="O1148" t="s">
        <v>2868</v>
      </c>
    </row>
    <row r="1149" spans="1:15">
      <c r="A1149" s="21" t="s">
        <v>4294</v>
      </c>
      <c r="B1149" s="21" t="s">
        <v>4295</v>
      </c>
      <c r="C1149" s="21" t="s">
        <v>254</v>
      </c>
      <c r="D1149" s="21" t="s">
        <v>255</v>
      </c>
      <c r="E1149" s="21" t="s">
        <v>235</v>
      </c>
      <c r="F1149" s="21" t="s">
        <v>3957</v>
      </c>
      <c r="G1149" s="21" t="s">
        <v>237</v>
      </c>
      <c r="H1149" s="21" t="s">
        <v>238</v>
      </c>
      <c r="I1149" s="23">
        <v>-1</v>
      </c>
      <c r="J1149" s="23">
        <v>624</v>
      </c>
      <c r="K1149" s="21" t="s">
        <v>3956</v>
      </c>
      <c r="L1149" s="21" t="s">
        <v>3956</v>
      </c>
      <c r="M1149" s="21">
        <v>44118</v>
      </c>
      <c r="O1149" t="s">
        <v>2868</v>
      </c>
    </row>
    <row r="1150" spans="1:15">
      <c r="A1150" s="21" t="s">
        <v>4296</v>
      </c>
      <c r="B1150" s="21" t="s">
        <v>4297</v>
      </c>
      <c r="C1150" s="21" t="s">
        <v>280</v>
      </c>
      <c r="D1150" s="21" t="s">
        <v>281</v>
      </c>
      <c r="E1150" s="21" t="s">
        <v>235</v>
      </c>
      <c r="F1150" s="21" t="s">
        <v>3959</v>
      </c>
      <c r="G1150" s="21" t="s">
        <v>237</v>
      </c>
      <c r="H1150" s="21" t="s">
        <v>238</v>
      </c>
      <c r="I1150" s="23">
        <v>-1</v>
      </c>
      <c r="J1150" s="23">
        <v>738</v>
      </c>
      <c r="K1150" s="21" t="s">
        <v>3958</v>
      </c>
      <c r="L1150" s="21" t="s">
        <v>3958</v>
      </c>
      <c r="M1150" s="21">
        <v>44118</v>
      </c>
      <c r="O1150" t="s">
        <v>2868</v>
      </c>
    </row>
    <row r="1151" spans="1:15">
      <c r="A1151" s="21" t="s">
        <v>4298</v>
      </c>
      <c r="B1151" s="21" t="s">
        <v>4299</v>
      </c>
      <c r="C1151" s="21" t="s">
        <v>406</v>
      </c>
      <c r="D1151" s="21" t="s">
        <v>407</v>
      </c>
      <c r="E1151" s="21" t="s">
        <v>235</v>
      </c>
      <c r="F1151" s="21" t="s">
        <v>3951</v>
      </c>
      <c r="G1151" s="21" t="s">
        <v>237</v>
      </c>
      <c r="H1151" s="21" t="s">
        <v>238</v>
      </c>
      <c r="I1151" s="23">
        <v>-1</v>
      </c>
      <c r="J1151" s="23">
        <v>434</v>
      </c>
      <c r="K1151" s="21" t="s">
        <v>3950</v>
      </c>
      <c r="L1151" s="21" t="s">
        <v>3950</v>
      </c>
      <c r="M1151" s="21">
        <v>44117</v>
      </c>
      <c r="O1151" t="s">
        <v>2868</v>
      </c>
    </row>
    <row r="1152" spans="1:15">
      <c r="A1152" s="21" t="s">
        <v>4300</v>
      </c>
      <c r="B1152" s="21" t="s">
        <v>4301</v>
      </c>
      <c r="C1152" s="21" t="s">
        <v>274</v>
      </c>
      <c r="D1152" s="21" t="s">
        <v>275</v>
      </c>
      <c r="E1152" s="21" t="s">
        <v>235</v>
      </c>
      <c r="F1152" s="21" t="s">
        <v>4302</v>
      </c>
      <c r="G1152" s="21" t="s">
        <v>237</v>
      </c>
      <c r="H1152" s="21" t="s">
        <v>238</v>
      </c>
      <c r="I1152" s="23">
        <v>-1</v>
      </c>
      <c r="J1152" s="23">
        <v>4793</v>
      </c>
      <c r="K1152" s="21" t="s">
        <v>3949</v>
      </c>
      <c r="L1152" s="21" t="s">
        <v>3949</v>
      </c>
      <c r="M1152" s="21">
        <v>44117</v>
      </c>
      <c r="O1152" t="s">
        <v>2868</v>
      </c>
    </row>
    <row r="1153" spans="1:15">
      <c r="A1153" s="21" t="s">
        <v>4303</v>
      </c>
      <c r="B1153" s="21" t="s">
        <v>4304</v>
      </c>
      <c r="C1153" s="21" t="s">
        <v>274</v>
      </c>
      <c r="D1153" s="21" t="s">
        <v>275</v>
      </c>
      <c r="E1153" s="21" t="s">
        <v>235</v>
      </c>
      <c r="F1153" s="21" t="s">
        <v>3948</v>
      </c>
      <c r="G1153" s="21" t="s">
        <v>237</v>
      </c>
      <c r="H1153" s="21" t="s">
        <v>238</v>
      </c>
      <c r="I1153" s="23">
        <v>-1</v>
      </c>
      <c r="J1153" s="23">
        <v>4794</v>
      </c>
      <c r="K1153" s="21" t="s">
        <v>3947</v>
      </c>
      <c r="L1153" s="21" t="s">
        <v>3947</v>
      </c>
      <c r="M1153" s="21">
        <v>44117</v>
      </c>
      <c r="O1153" t="s">
        <v>2868</v>
      </c>
    </row>
    <row r="1154" spans="1:15">
      <c r="A1154" s="21" t="s">
        <v>4305</v>
      </c>
      <c r="B1154" s="21" t="s">
        <v>4306</v>
      </c>
      <c r="C1154" s="21" t="s">
        <v>378</v>
      </c>
      <c r="D1154" s="21" t="s">
        <v>379</v>
      </c>
      <c r="E1154" s="21" t="s">
        <v>235</v>
      </c>
      <c r="F1154" s="21" t="s">
        <v>4307</v>
      </c>
      <c r="G1154" s="21" t="s">
        <v>237</v>
      </c>
      <c r="H1154" s="21" t="s">
        <v>238</v>
      </c>
      <c r="I1154" s="23">
        <v>-1</v>
      </c>
      <c r="J1154" s="23">
        <v>45</v>
      </c>
      <c r="K1154" s="21" t="s">
        <v>3946</v>
      </c>
      <c r="L1154" s="21" t="s">
        <v>3946</v>
      </c>
      <c r="M1154" s="21">
        <v>44117</v>
      </c>
      <c r="O1154" t="s">
        <v>2868</v>
      </c>
    </row>
    <row r="1155" spans="1:15">
      <c r="A1155" s="21" t="s">
        <v>4308</v>
      </c>
      <c r="B1155" s="21" t="s">
        <v>4309</v>
      </c>
      <c r="C1155" s="21" t="s">
        <v>274</v>
      </c>
      <c r="D1155" s="21" t="s">
        <v>275</v>
      </c>
      <c r="E1155" s="21" t="s">
        <v>235</v>
      </c>
      <c r="F1155" s="21" t="s">
        <v>3945</v>
      </c>
      <c r="G1155" s="21" t="s">
        <v>237</v>
      </c>
      <c r="H1155" s="21" t="s">
        <v>238</v>
      </c>
      <c r="I1155" s="23">
        <v>-1</v>
      </c>
      <c r="J1155" s="23">
        <v>4795</v>
      </c>
      <c r="K1155" s="21" t="s">
        <v>3944</v>
      </c>
      <c r="L1155" s="21" t="s">
        <v>3944</v>
      </c>
      <c r="M1155" s="21">
        <v>44117</v>
      </c>
      <c r="O1155" t="s">
        <v>2868</v>
      </c>
    </row>
    <row r="1156" spans="1:15">
      <c r="A1156" s="21" t="s">
        <v>4310</v>
      </c>
      <c r="B1156" s="21" t="s">
        <v>4311</v>
      </c>
      <c r="C1156" s="21" t="s">
        <v>254</v>
      </c>
      <c r="D1156" s="21" t="s">
        <v>255</v>
      </c>
      <c r="E1156" s="21" t="s">
        <v>235</v>
      </c>
      <c r="F1156" s="21" t="s">
        <v>3943</v>
      </c>
      <c r="G1156" s="21" t="s">
        <v>237</v>
      </c>
      <c r="H1156" s="21" t="s">
        <v>238</v>
      </c>
      <c r="I1156" s="23">
        <v>-1</v>
      </c>
      <c r="J1156" s="23">
        <v>625</v>
      </c>
      <c r="K1156" s="21" t="s">
        <v>3942</v>
      </c>
      <c r="L1156" s="21" t="s">
        <v>3942</v>
      </c>
      <c r="M1156" s="21">
        <v>44117</v>
      </c>
      <c r="O1156" t="s">
        <v>2868</v>
      </c>
    </row>
    <row r="1157" spans="1:15">
      <c r="A1157" s="21" t="s">
        <v>4312</v>
      </c>
      <c r="B1157" s="21" t="s">
        <v>4313</v>
      </c>
      <c r="C1157" s="21" t="s">
        <v>274</v>
      </c>
      <c r="D1157" s="21" t="s">
        <v>275</v>
      </c>
      <c r="E1157" s="21" t="s">
        <v>235</v>
      </c>
      <c r="F1157" s="21" t="s">
        <v>4314</v>
      </c>
      <c r="G1157" s="21" t="s">
        <v>237</v>
      </c>
      <c r="H1157" s="21" t="s">
        <v>238</v>
      </c>
      <c r="I1157" s="23">
        <v>-1</v>
      </c>
      <c r="J1157" s="23">
        <v>4796</v>
      </c>
      <c r="K1157" s="21" t="s">
        <v>3941</v>
      </c>
      <c r="L1157" s="21" t="s">
        <v>3941</v>
      </c>
      <c r="M1157" s="21">
        <v>44117</v>
      </c>
      <c r="O1157" t="s">
        <v>2868</v>
      </c>
    </row>
    <row r="1158" spans="1:15">
      <c r="A1158" s="21" t="s">
        <v>4315</v>
      </c>
      <c r="B1158" s="21" t="s">
        <v>4316</v>
      </c>
      <c r="C1158" s="21" t="s">
        <v>372</v>
      </c>
      <c r="D1158" s="21" t="s">
        <v>373</v>
      </c>
      <c r="E1158" s="21" t="s">
        <v>235</v>
      </c>
      <c r="F1158" s="21" t="s">
        <v>3940</v>
      </c>
      <c r="G1158" s="21" t="s">
        <v>237</v>
      </c>
      <c r="H1158" s="21" t="s">
        <v>238</v>
      </c>
      <c r="I1158" s="23">
        <v>-3</v>
      </c>
      <c r="J1158" s="23">
        <v>1166</v>
      </c>
      <c r="K1158" s="21" t="s">
        <v>3939</v>
      </c>
      <c r="L1158" s="21" t="s">
        <v>3939</v>
      </c>
      <c r="M1158" s="21">
        <v>44117</v>
      </c>
      <c r="O1158" t="s">
        <v>2868</v>
      </c>
    </row>
    <row r="1159" spans="1:15">
      <c r="A1159" s="21" t="s">
        <v>4317</v>
      </c>
      <c r="B1159" s="21" t="s">
        <v>4318</v>
      </c>
      <c r="C1159" s="21" t="s">
        <v>274</v>
      </c>
      <c r="D1159" s="21" t="s">
        <v>275</v>
      </c>
      <c r="E1159" s="21" t="s">
        <v>235</v>
      </c>
      <c r="F1159" s="21" t="s">
        <v>3936</v>
      </c>
      <c r="G1159" s="21" t="s">
        <v>237</v>
      </c>
      <c r="H1159" s="21" t="s">
        <v>238</v>
      </c>
      <c r="I1159" s="23">
        <v>-1</v>
      </c>
      <c r="J1159" s="23">
        <v>4797</v>
      </c>
      <c r="K1159" s="21" t="s">
        <v>3935</v>
      </c>
      <c r="L1159" s="21" t="s">
        <v>3935</v>
      </c>
      <c r="M1159" s="21">
        <v>44117</v>
      </c>
      <c r="O1159" t="s">
        <v>2868</v>
      </c>
    </row>
    <row r="1160" spans="1:15">
      <c r="A1160" s="21" t="s">
        <v>4319</v>
      </c>
      <c r="B1160" s="21" t="s">
        <v>4320</v>
      </c>
      <c r="C1160" s="21" t="s">
        <v>270</v>
      </c>
      <c r="D1160" s="21" t="s">
        <v>271</v>
      </c>
      <c r="E1160" s="21" t="s">
        <v>235</v>
      </c>
      <c r="F1160" s="21" t="s">
        <v>3938</v>
      </c>
      <c r="G1160" s="21" t="s">
        <v>237</v>
      </c>
      <c r="H1160" s="21" t="s">
        <v>238</v>
      </c>
      <c r="I1160" s="23">
        <v>-1</v>
      </c>
      <c r="J1160" s="23">
        <v>132</v>
      </c>
      <c r="K1160" s="21" t="s">
        <v>3937</v>
      </c>
      <c r="L1160" s="21" t="s">
        <v>3937</v>
      </c>
      <c r="M1160" s="21">
        <v>44117</v>
      </c>
      <c r="O1160" t="s">
        <v>2868</v>
      </c>
    </row>
    <row r="1161" spans="1:15">
      <c r="A1161" s="21" t="s">
        <v>4321</v>
      </c>
      <c r="B1161" s="21" t="s">
        <v>4322</v>
      </c>
      <c r="C1161" s="21" t="s">
        <v>274</v>
      </c>
      <c r="D1161" s="21" t="s">
        <v>275</v>
      </c>
      <c r="E1161" s="21" t="s">
        <v>235</v>
      </c>
      <c r="F1161" s="21" t="s">
        <v>3934</v>
      </c>
      <c r="G1161" s="21" t="s">
        <v>237</v>
      </c>
      <c r="H1161" s="21" t="s">
        <v>238</v>
      </c>
      <c r="I1161" s="23">
        <v>-1</v>
      </c>
      <c r="J1161" s="23">
        <v>4798</v>
      </c>
      <c r="K1161" s="21" t="s">
        <v>3933</v>
      </c>
      <c r="L1161" s="21" t="s">
        <v>3933</v>
      </c>
      <c r="M1161" s="21">
        <v>44116</v>
      </c>
      <c r="O1161" t="s">
        <v>2868</v>
      </c>
    </row>
    <row r="1162" spans="1:15">
      <c r="A1162" s="21" t="s">
        <v>4323</v>
      </c>
      <c r="B1162" s="21"/>
      <c r="C1162" s="21" t="s">
        <v>290</v>
      </c>
      <c r="D1162" s="21" t="s">
        <v>291</v>
      </c>
      <c r="E1162" s="21" t="s">
        <v>235</v>
      </c>
      <c r="F1162" s="21" t="s">
        <v>4324</v>
      </c>
      <c r="G1162" s="21" t="s">
        <v>3492</v>
      </c>
      <c r="H1162" s="21" t="s">
        <v>238</v>
      </c>
      <c r="I1162" s="23">
        <v>1</v>
      </c>
      <c r="J1162" s="23">
        <v>378</v>
      </c>
      <c r="K1162" s="21" t="s">
        <v>4325</v>
      </c>
      <c r="L1162" s="21" t="s">
        <v>2868</v>
      </c>
      <c r="M1162" s="21">
        <v>44116</v>
      </c>
      <c r="O1162" t="s">
        <v>2868</v>
      </c>
    </row>
    <row r="1163" spans="1:15">
      <c r="A1163" s="21" t="s">
        <v>4323</v>
      </c>
      <c r="B1163" s="21"/>
      <c r="C1163" s="21" t="s">
        <v>290</v>
      </c>
      <c r="D1163" s="21" t="s">
        <v>291</v>
      </c>
      <c r="E1163" s="21" t="s">
        <v>235</v>
      </c>
      <c r="F1163" s="21" t="s">
        <v>4324</v>
      </c>
      <c r="G1163" s="21" t="s">
        <v>3494</v>
      </c>
      <c r="H1163" s="21" t="s">
        <v>238</v>
      </c>
      <c r="I1163" s="23">
        <v>-1</v>
      </c>
      <c r="J1163" s="23">
        <v>377</v>
      </c>
      <c r="K1163" s="21" t="s">
        <v>4325</v>
      </c>
      <c r="L1163" s="21" t="s">
        <v>2868</v>
      </c>
      <c r="M1163" s="21">
        <v>44116</v>
      </c>
      <c r="O1163" t="s">
        <v>2868</v>
      </c>
    </row>
    <row r="1164" spans="1:15">
      <c r="A1164" s="21" t="s">
        <v>4326</v>
      </c>
      <c r="B1164" s="21"/>
      <c r="C1164" s="21" t="s">
        <v>290</v>
      </c>
      <c r="D1164" s="21" t="s">
        <v>291</v>
      </c>
      <c r="E1164" s="21" t="s">
        <v>235</v>
      </c>
      <c r="F1164" s="21" t="s">
        <v>4324</v>
      </c>
      <c r="G1164" s="21" t="s">
        <v>3492</v>
      </c>
      <c r="H1164" s="21" t="s">
        <v>238</v>
      </c>
      <c r="I1164" s="23">
        <v>51</v>
      </c>
      <c r="J1164" s="23">
        <v>378</v>
      </c>
      <c r="K1164" s="21" t="s">
        <v>4327</v>
      </c>
      <c r="L1164" s="21" t="s">
        <v>2868</v>
      </c>
      <c r="M1164" s="21">
        <v>44116</v>
      </c>
      <c r="O1164" t="s">
        <v>2868</v>
      </c>
    </row>
    <row r="1165" spans="1:15">
      <c r="A1165" s="21" t="s">
        <v>4326</v>
      </c>
      <c r="B1165" s="21"/>
      <c r="C1165" s="21" t="s">
        <v>290</v>
      </c>
      <c r="D1165" s="21" t="s">
        <v>291</v>
      </c>
      <c r="E1165" s="21" t="s">
        <v>235</v>
      </c>
      <c r="F1165" s="21" t="s">
        <v>4324</v>
      </c>
      <c r="G1165" s="21" t="s">
        <v>3494</v>
      </c>
      <c r="H1165" s="21" t="s">
        <v>238</v>
      </c>
      <c r="I1165" s="23">
        <v>-51</v>
      </c>
      <c r="J1165" s="23">
        <v>327</v>
      </c>
      <c r="K1165" s="21" t="s">
        <v>4327</v>
      </c>
      <c r="L1165" s="21" t="s">
        <v>2868</v>
      </c>
      <c r="M1165" s="21">
        <v>44116</v>
      </c>
      <c r="O1165" t="s">
        <v>2868</v>
      </c>
    </row>
    <row r="1166" spans="1:15">
      <c r="A1166" s="21" t="s">
        <v>4328</v>
      </c>
      <c r="B1166" s="21" t="s">
        <v>4329</v>
      </c>
      <c r="C1166" s="21" t="s">
        <v>274</v>
      </c>
      <c r="D1166" s="21" t="s">
        <v>275</v>
      </c>
      <c r="E1166" s="21" t="s">
        <v>235</v>
      </c>
      <c r="F1166" s="21" t="s">
        <v>3932</v>
      </c>
      <c r="G1166" s="21" t="s">
        <v>237</v>
      </c>
      <c r="H1166" s="21" t="s">
        <v>238</v>
      </c>
      <c r="I1166" s="23">
        <v>-1</v>
      </c>
      <c r="J1166" s="23">
        <v>4799</v>
      </c>
      <c r="K1166" s="21" t="s">
        <v>3931</v>
      </c>
      <c r="L1166" s="21" t="s">
        <v>3931</v>
      </c>
      <c r="M1166" s="21">
        <v>44116</v>
      </c>
      <c r="O1166" t="s">
        <v>2868</v>
      </c>
    </row>
    <row r="1167" spans="1:15">
      <c r="A1167" s="21" t="s">
        <v>4330</v>
      </c>
      <c r="B1167" s="21"/>
      <c r="C1167" s="21" t="s">
        <v>270</v>
      </c>
      <c r="D1167" s="21" t="s">
        <v>271</v>
      </c>
      <c r="E1167" s="21" t="s">
        <v>235</v>
      </c>
      <c r="F1167" s="21" t="s">
        <v>4331</v>
      </c>
      <c r="G1167" s="21" t="s">
        <v>3492</v>
      </c>
      <c r="H1167" s="21" t="s">
        <v>238</v>
      </c>
      <c r="I1167" s="23">
        <v>133</v>
      </c>
      <c r="J1167" s="23">
        <v>133</v>
      </c>
      <c r="K1167" s="21" t="s">
        <v>4332</v>
      </c>
      <c r="L1167" s="21" t="s">
        <v>2868</v>
      </c>
      <c r="M1167" s="21">
        <v>44116</v>
      </c>
      <c r="O1167" t="s">
        <v>2868</v>
      </c>
    </row>
    <row r="1168" spans="1:15">
      <c r="A1168" s="21" t="s">
        <v>4330</v>
      </c>
      <c r="B1168" s="21"/>
      <c r="C1168" s="21" t="s">
        <v>270</v>
      </c>
      <c r="D1168" s="21" t="s">
        <v>271</v>
      </c>
      <c r="E1168" s="21" t="s">
        <v>235</v>
      </c>
      <c r="F1168" s="21" t="s">
        <v>4331</v>
      </c>
      <c r="G1168" s="21" t="s">
        <v>3494</v>
      </c>
      <c r="H1168" s="21" t="s">
        <v>238</v>
      </c>
      <c r="I1168" s="23">
        <v>-133</v>
      </c>
      <c r="J1168" s="23">
        <v>0</v>
      </c>
      <c r="K1168" s="21" t="s">
        <v>4332</v>
      </c>
      <c r="L1168" s="21" t="s">
        <v>2868</v>
      </c>
      <c r="M1168" s="21">
        <v>44116</v>
      </c>
      <c r="O1168" t="s">
        <v>2868</v>
      </c>
    </row>
    <row r="1169" spans="1:15">
      <c r="A1169" s="21" t="s">
        <v>4333</v>
      </c>
      <c r="B1169" s="21"/>
      <c r="C1169" s="21" t="s">
        <v>314</v>
      </c>
      <c r="D1169" s="21" t="s">
        <v>315</v>
      </c>
      <c r="E1169" s="21" t="s">
        <v>235</v>
      </c>
      <c r="F1169" s="21" t="s">
        <v>4334</v>
      </c>
      <c r="G1169" s="21" t="s">
        <v>3494</v>
      </c>
      <c r="H1169" s="21" t="s">
        <v>238</v>
      </c>
      <c r="I1169" s="23">
        <v>-638</v>
      </c>
      <c r="J1169" s="23">
        <v>3000</v>
      </c>
      <c r="K1169" s="21" t="s">
        <v>4335</v>
      </c>
      <c r="L1169" s="21" t="s">
        <v>2868</v>
      </c>
      <c r="M1169" s="21">
        <v>44116</v>
      </c>
      <c r="O1169" t="s">
        <v>2868</v>
      </c>
    </row>
    <row r="1170" spans="1:15">
      <c r="A1170" s="21" t="s">
        <v>4333</v>
      </c>
      <c r="B1170" s="21"/>
      <c r="C1170" s="21" t="s">
        <v>314</v>
      </c>
      <c r="D1170" s="21" t="s">
        <v>315</v>
      </c>
      <c r="E1170" s="21" t="s">
        <v>235</v>
      </c>
      <c r="F1170" s="21" t="s">
        <v>4334</v>
      </c>
      <c r="G1170" s="21" t="s">
        <v>3492</v>
      </c>
      <c r="H1170" s="21" t="s">
        <v>238</v>
      </c>
      <c r="I1170" s="23">
        <v>638</v>
      </c>
      <c r="J1170" s="23">
        <v>3638</v>
      </c>
      <c r="K1170" s="21" t="s">
        <v>4335</v>
      </c>
      <c r="L1170" s="21" t="s">
        <v>2868</v>
      </c>
      <c r="M1170" s="21">
        <v>44116</v>
      </c>
      <c r="O1170" t="s">
        <v>2868</v>
      </c>
    </row>
    <row r="1171" spans="1:15">
      <c r="A1171" s="21" t="s">
        <v>4336</v>
      </c>
      <c r="B1171" s="21" t="s">
        <v>4337</v>
      </c>
      <c r="C1171" s="21" t="s">
        <v>372</v>
      </c>
      <c r="D1171" s="21" t="s">
        <v>373</v>
      </c>
      <c r="E1171" s="21" t="s">
        <v>235</v>
      </c>
      <c r="F1171" s="21" t="s">
        <v>3930</v>
      </c>
      <c r="G1171" s="21" t="s">
        <v>237</v>
      </c>
      <c r="H1171" s="21" t="s">
        <v>238</v>
      </c>
      <c r="I1171" s="23">
        <v>-1</v>
      </c>
      <c r="J1171" s="23">
        <v>1169</v>
      </c>
      <c r="K1171" s="21" t="s">
        <v>3929</v>
      </c>
      <c r="L1171" s="21" t="s">
        <v>3929</v>
      </c>
      <c r="M1171" s="21">
        <v>44116</v>
      </c>
      <c r="O1171" t="s">
        <v>2868</v>
      </c>
    </row>
    <row r="1172" spans="1:15">
      <c r="A1172" s="21" t="s">
        <v>4338</v>
      </c>
      <c r="B1172" s="21" t="s">
        <v>4339</v>
      </c>
      <c r="C1172" s="21" t="s">
        <v>233</v>
      </c>
      <c r="D1172" s="21" t="s">
        <v>234</v>
      </c>
      <c r="E1172" s="21" t="s">
        <v>235</v>
      </c>
      <c r="F1172" s="21" t="s">
        <v>3927</v>
      </c>
      <c r="G1172" s="21" t="s">
        <v>237</v>
      </c>
      <c r="H1172" s="21" t="s">
        <v>238</v>
      </c>
      <c r="I1172" s="23">
        <v>-1</v>
      </c>
      <c r="J1172" s="23">
        <v>59</v>
      </c>
      <c r="K1172" s="21" t="s">
        <v>3926</v>
      </c>
      <c r="L1172" s="21" t="s">
        <v>3926</v>
      </c>
      <c r="M1172" s="21">
        <v>44116</v>
      </c>
      <c r="O1172" t="s">
        <v>2868</v>
      </c>
    </row>
    <row r="1173" spans="1:15">
      <c r="A1173" s="21" t="s">
        <v>4338</v>
      </c>
      <c r="B1173" s="21" t="s">
        <v>4339</v>
      </c>
      <c r="C1173" s="21" t="s">
        <v>300</v>
      </c>
      <c r="D1173" s="21" t="s">
        <v>301</v>
      </c>
      <c r="E1173" s="21" t="s">
        <v>235</v>
      </c>
      <c r="F1173" s="21" t="s">
        <v>3927</v>
      </c>
      <c r="G1173" s="21" t="s">
        <v>237</v>
      </c>
      <c r="H1173" s="21" t="s">
        <v>238</v>
      </c>
      <c r="I1173" s="23">
        <v>-1</v>
      </c>
      <c r="J1173" s="23">
        <v>480</v>
      </c>
      <c r="K1173" s="21" t="s">
        <v>3926</v>
      </c>
      <c r="L1173" s="21" t="s">
        <v>3926</v>
      </c>
      <c r="M1173" s="21">
        <v>44116</v>
      </c>
      <c r="O1173" t="s">
        <v>2868</v>
      </c>
    </row>
    <row r="1174" spans="1:15">
      <c r="A1174" s="21" t="s">
        <v>4338</v>
      </c>
      <c r="B1174" s="21" t="s">
        <v>4339</v>
      </c>
      <c r="C1174" s="21" t="s">
        <v>268</v>
      </c>
      <c r="D1174" s="21" t="s">
        <v>269</v>
      </c>
      <c r="E1174" s="21" t="s">
        <v>235</v>
      </c>
      <c r="F1174" s="21" t="s">
        <v>3927</v>
      </c>
      <c r="G1174" s="21" t="s">
        <v>237</v>
      </c>
      <c r="H1174" s="21" t="s">
        <v>238</v>
      </c>
      <c r="I1174" s="23">
        <v>-1</v>
      </c>
      <c r="J1174" s="23">
        <v>393</v>
      </c>
      <c r="K1174" s="21" t="s">
        <v>3926</v>
      </c>
      <c r="L1174" s="21" t="s">
        <v>3926</v>
      </c>
      <c r="M1174" s="21">
        <v>44116</v>
      </c>
      <c r="O1174" t="s">
        <v>2868</v>
      </c>
    </row>
    <row r="1175" spans="1:15">
      <c r="A1175" s="21" t="s">
        <v>4340</v>
      </c>
      <c r="B1175" s="21" t="s">
        <v>4341</v>
      </c>
      <c r="C1175" s="21" t="s">
        <v>242</v>
      </c>
      <c r="D1175" s="21" t="s">
        <v>243</v>
      </c>
      <c r="E1175" s="21" t="s">
        <v>235</v>
      </c>
      <c r="F1175" s="21" t="s">
        <v>4342</v>
      </c>
      <c r="G1175" s="21" t="s">
        <v>237</v>
      </c>
      <c r="H1175" s="21" t="s">
        <v>238</v>
      </c>
      <c r="I1175" s="23">
        <v>-1</v>
      </c>
      <c r="J1175" s="23">
        <v>275</v>
      </c>
      <c r="K1175" s="21" t="s">
        <v>3928</v>
      </c>
      <c r="L1175" s="21" t="s">
        <v>3928</v>
      </c>
      <c r="M1175" s="21">
        <v>44116</v>
      </c>
      <c r="O1175" t="s">
        <v>2868</v>
      </c>
    </row>
    <row r="1176" spans="1:15">
      <c r="A1176" s="21" t="s">
        <v>4340</v>
      </c>
      <c r="B1176" s="21" t="s">
        <v>4341</v>
      </c>
      <c r="C1176" s="21" t="s">
        <v>246</v>
      </c>
      <c r="D1176" s="21" t="s">
        <v>247</v>
      </c>
      <c r="E1176" s="21" t="s">
        <v>235</v>
      </c>
      <c r="F1176" s="21" t="s">
        <v>4342</v>
      </c>
      <c r="G1176" s="21" t="s">
        <v>237</v>
      </c>
      <c r="H1176" s="21" t="s">
        <v>238</v>
      </c>
      <c r="I1176" s="23">
        <v>-1</v>
      </c>
      <c r="J1176" s="23">
        <v>325</v>
      </c>
      <c r="K1176" s="21" t="s">
        <v>3928</v>
      </c>
      <c r="L1176" s="21" t="s">
        <v>3928</v>
      </c>
      <c r="M1176" s="21">
        <v>44116</v>
      </c>
      <c r="O1176" t="s">
        <v>2868</v>
      </c>
    </row>
    <row r="1177" spans="1:15">
      <c r="A1177" s="21" t="s">
        <v>4340</v>
      </c>
      <c r="B1177" s="21" t="s">
        <v>4341</v>
      </c>
      <c r="C1177" s="21" t="s">
        <v>250</v>
      </c>
      <c r="D1177" s="21" t="s">
        <v>251</v>
      </c>
      <c r="E1177" s="21" t="s">
        <v>235</v>
      </c>
      <c r="F1177" s="21" t="s">
        <v>4342</v>
      </c>
      <c r="G1177" s="21" t="s">
        <v>237</v>
      </c>
      <c r="H1177" s="21" t="s">
        <v>238</v>
      </c>
      <c r="I1177" s="23">
        <v>-1</v>
      </c>
      <c r="J1177" s="23">
        <v>492</v>
      </c>
      <c r="K1177" s="21" t="s">
        <v>3928</v>
      </c>
      <c r="L1177" s="21" t="s">
        <v>3928</v>
      </c>
      <c r="M1177" s="21">
        <v>44116</v>
      </c>
      <c r="O1177" t="s">
        <v>2868</v>
      </c>
    </row>
    <row r="1178" spans="1:15">
      <c r="A1178" s="21" t="s">
        <v>4340</v>
      </c>
      <c r="B1178" s="21" t="s">
        <v>4341</v>
      </c>
      <c r="C1178" s="21" t="s">
        <v>330</v>
      </c>
      <c r="D1178" s="21" t="s">
        <v>331</v>
      </c>
      <c r="E1178" s="21" t="s">
        <v>235</v>
      </c>
      <c r="F1178" s="21" t="s">
        <v>4342</v>
      </c>
      <c r="G1178" s="21" t="s">
        <v>237</v>
      </c>
      <c r="H1178" s="21" t="s">
        <v>238</v>
      </c>
      <c r="I1178" s="23">
        <v>-1</v>
      </c>
      <c r="J1178" s="23">
        <v>577</v>
      </c>
      <c r="K1178" s="21" t="s">
        <v>3928</v>
      </c>
      <c r="L1178" s="21" t="s">
        <v>3928</v>
      </c>
      <c r="M1178" s="21">
        <v>44116</v>
      </c>
      <c r="O1178" t="s">
        <v>2868</v>
      </c>
    </row>
    <row r="1179" spans="1:15">
      <c r="A1179" s="21" t="s">
        <v>4343</v>
      </c>
      <c r="B1179" s="21" t="s">
        <v>4344</v>
      </c>
      <c r="C1179" s="21" t="s">
        <v>280</v>
      </c>
      <c r="D1179" s="21" t="s">
        <v>281</v>
      </c>
      <c r="E1179" s="21" t="s">
        <v>235</v>
      </c>
      <c r="F1179" s="21" t="s">
        <v>4345</v>
      </c>
      <c r="G1179" s="21" t="s">
        <v>237</v>
      </c>
      <c r="H1179" s="21" t="s">
        <v>238</v>
      </c>
      <c r="I1179" s="23">
        <v>-1</v>
      </c>
      <c r="J1179" s="23">
        <v>739</v>
      </c>
      <c r="K1179" s="21" t="s">
        <v>3925</v>
      </c>
      <c r="L1179" s="21" t="s">
        <v>3925</v>
      </c>
      <c r="M1179" s="21">
        <v>44116</v>
      </c>
      <c r="O1179" t="s">
        <v>2868</v>
      </c>
    </row>
    <row r="1180" spans="1:15">
      <c r="A1180" s="21" t="s">
        <v>4346</v>
      </c>
      <c r="B1180" s="21" t="s">
        <v>4347</v>
      </c>
      <c r="C1180" s="21" t="s">
        <v>254</v>
      </c>
      <c r="D1180" s="21" t="s">
        <v>255</v>
      </c>
      <c r="E1180" s="21" t="s">
        <v>235</v>
      </c>
      <c r="F1180" s="21" t="s">
        <v>3920</v>
      </c>
      <c r="G1180" s="21" t="s">
        <v>237</v>
      </c>
      <c r="H1180" s="21" t="s">
        <v>238</v>
      </c>
      <c r="I1180" s="23">
        <v>-1</v>
      </c>
      <c r="J1180" s="23">
        <v>626</v>
      </c>
      <c r="K1180" s="21" t="s">
        <v>3919</v>
      </c>
      <c r="L1180" s="21" t="s">
        <v>3919</v>
      </c>
      <c r="M1180" s="21">
        <v>44116</v>
      </c>
      <c r="O1180" t="s">
        <v>2868</v>
      </c>
    </row>
    <row r="1181" spans="1:15">
      <c r="A1181" s="21" t="s">
        <v>4348</v>
      </c>
      <c r="B1181" s="21" t="s">
        <v>4349</v>
      </c>
      <c r="C1181" s="21" t="s">
        <v>274</v>
      </c>
      <c r="D1181" s="21" t="s">
        <v>275</v>
      </c>
      <c r="E1181" s="21" t="s">
        <v>235</v>
      </c>
      <c r="F1181" s="21" t="s">
        <v>3924</v>
      </c>
      <c r="G1181" s="21" t="s">
        <v>237</v>
      </c>
      <c r="H1181" s="21" t="s">
        <v>238</v>
      </c>
      <c r="I1181" s="23">
        <v>-1</v>
      </c>
      <c r="J1181" s="23">
        <v>4800</v>
      </c>
      <c r="K1181" s="21" t="s">
        <v>3923</v>
      </c>
      <c r="L1181" s="21" t="s">
        <v>3923</v>
      </c>
      <c r="M1181" s="21">
        <v>44116</v>
      </c>
      <c r="O1181" t="s">
        <v>2868</v>
      </c>
    </row>
    <row r="1182" spans="1:15">
      <c r="A1182" s="21" t="s">
        <v>4350</v>
      </c>
      <c r="B1182" s="21" t="s">
        <v>4351</v>
      </c>
      <c r="C1182" s="21" t="s">
        <v>254</v>
      </c>
      <c r="D1182" s="21" t="s">
        <v>255</v>
      </c>
      <c r="E1182" s="21" t="s">
        <v>235</v>
      </c>
      <c r="F1182" s="21" t="s">
        <v>4352</v>
      </c>
      <c r="G1182" s="21" t="s">
        <v>237</v>
      </c>
      <c r="H1182" s="21" t="s">
        <v>238</v>
      </c>
      <c r="I1182" s="23">
        <v>-1</v>
      </c>
      <c r="J1182" s="23">
        <v>627</v>
      </c>
      <c r="K1182" s="21" t="s">
        <v>3918</v>
      </c>
      <c r="L1182" s="21" t="s">
        <v>3918</v>
      </c>
      <c r="M1182" s="21">
        <v>44116</v>
      </c>
      <c r="O1182" t="s">
        <v>2868</v>
      </c>
    </row>
    <row r="1183" spans="1:15">
      <c r="A1183" s="21" t="s">
        <v>4353</v>
      </c>
      <c r="B1183" s="21" t="s">
        <v>4354</v>
      </c>
      <c r="C1183" s="21" t="s">
        <v>268</v>
      </c>
      <c r="D1183" s="21" t="s">
        <v>269</v>
      </c>
      <c r="E1183" s="21" t="s">
        <v>235</v>
      </c>
      <c r="F1183" s="21" t="s">
        <v>4355</v>
      </c>
      <c r="G1183" s="21" t="s">
        <v>237</v>
      </c>
      <c r="H1183" s="21" t="s">
        <v>238</v>
      </c>
      <c r="I1183" s="23">
        <v>-1</v>
      </c>
      <c r="J1183" s="23">
        <v>394</v>
      </c>
      <c r="K1183" s="21" t="s">
        <v>3767</v>
      </c>
      <c r="L1183" s="21" t="s">
        <v>3767</v>
      </c>
      <c r="M1183" s="21">
        <v>44116</v>
      </c>
      <c r="O1183" t="s">
        <v>2868</v>
      </c>
    </row>
    <row r="1184" spans="1:15">
      <c r="A1184" s="21" t="s">
        <v>4356</v>
      </c>
      <c r="B1184" s="21" t="s">
        <v>4357</v>
      </c>
      <c r="C1184" s="21" t="s">
        <v>274</v>
      </c>
      <c r="D1184" s="21" t="s">
        <v>275</v>
      </c>
      <c r="E1184" s="21" t="s">
        <v>235</v>
      </c>
      <c r="F1184" s="21" t="s">
        <v>3922</v>
      </c>
      <c r="G1184" s="21" t="s">
        <v>237</v>
      </c>
      <c r="H1184" s="21" t="s">
        <v>238</v>
      </c>
      <c r="I1184" s="23">
        <v>-1</v>
      </c>
      <c r="J1184" s="23">
        <v>4801</v>
      </c>
      <c r="K1184" s="21" t="s">
        <v>3921</v>
      </c>
      <c r="L1184" s="21" t="s">
        <v>3921</v>
      </c>
      <c r="M1184" s="21">
        <v>44116</v>
      </c>
      <c r="O1184" t="s">
        <v>2868</v>
      </c>
    </row>
    <row r="1185" spans="1:15">
      <c r="A1185" s="21" t="s">
        <v>4358</v>
      </c>
      <c r="B1185" s="21" t="s">
        <v>4359</v>
      </c>
      <c r="C1185" s="21" t="s">
        <v>432</v>
      </c>
      <c r="D1185" s="21" t="s">
        <v>433</v>
      </c>
      <c r="E1185" s="21" t="s">
        <v>235</v>
      </c>
      <c r="F1185" s="21" t="s">
        <v>3917</v>
      </c>
      <c r="G1185" s="21" t="s">
        <v>237</v>
      </c>
      <c r="H1185" s="21" t="s">
        <v>238</v>
      </c>
      <c r="I1185" s="23">
        <v>-1</v>
      </c>
      <c r="J1185" s="23">
        <v>603</v>
      </c>
      <c r="K1185" s="21" t="s">
        <v>3916</v>
      </c>
      <c r="L1185" s="21" t="s">
        <v>3916</v>
      </c>
      <c r="M1185" s="21">
        <v>44116</v>
      </c>
      <c r="O1185" t="s">
        <v>2868</v>
      </c>
    </row>
    <row r="1186" spans="1:15">
      <c r="A1186" s="21" t="s">
        <v>4358</v>
      </c>
      <c r="B1186" s="21" t="s">
        <v>4359</v>
      </c>
      <c r="C1186" s="21" t="s">
        <v>328</v>
      </c>
      <c r="D1186" s="21" t="s">
        <v>329</v>
      </c>
      <c r="E1186" s="21" t="s">
        <v>235</v>
      </c>
      <c r="F1186" s="21" t="s">
        <v>3917</v>
      </c>
      <c r="G1186" s="21" t="s">
        <v>237</v>
      </c>
      <c r="H1186" s="21" t="s">
        <v>238</v>
      </c>
      <c r="I1186" s="23">
        <v>-1</v>
      </c>
      <c r="J1186" s="23">
        <v>288</v>
      </c>
      <c r="K1186" s="21" t="s">
        <v>3916</v>
      </c>
      <c r="L1186" s="21" t="s">
        <v>3916</v>
      </c>
      <c r="M1186" s="21">
        <v>44116</v>
      </c>
      <c r="O1186" t="s">
        <v>2868</v>
      </c>
    </row>
    <row r="1187" spans="1:15">
      <c r="A1187" s="21" t="s">
        <v>4358</v>
      </c>
      <c r="B1187" s="21" t="s">
        <v>4359</v>
      </c>
      <c r="C1187" s="21" t="s">
        <v>372</v>
      </c>
      <c r="D1187" s="21" t="s">
        <v>373</v>
      </c>
      <c r="E1187" s="21" t="s">
        <v>235</v>
      </c>
      <c r="F1187" s="21" t="s">
        <v>3917</v>
      </c>
      <c r="G1187" s="21" t="s">
        <v>237</v>
      </c>
      <c r="H1187" s="21" t="s">
        <v>238</v>
      </c>
      <c r="I1187" s="23">
        <v>-1</v>
      </c>
      <c r="J1187" s="23">
        <v>1170</v>
      </c>
      <c r="K1187" s="21" t="s">
        <v>3916</v>
      </c>
      <c r="L1187" s="21" t="s">
        <v>3916</v>
      </c>
      <c r="M1187" s="21">
        <v>44116</v>
      </c>
      <c r="O1187" t="s">
        <v>2868</v>
      </c>
    </row>
    <row r="1188" spans="1:15">
      <c r="A1188" s="21" t="s">
        <v>4360</v>
      </c>
      <c r="B1188" s="21" t="s">
        <v>4361</v>
      </c>
      <c r="C1188" s="21" t="s">
        <v>280</v>
      </c>
      <c r="D1188" s="21" t="s">
        <v>281</v>
      </c>
      <c r="E1188" s="21" t="s">
        <v>235</v>
      </c>
      <c r="F1188" s="21" t="s">
        <v>3771</v>
      </c>
      <c r="G1188" s="21" t="s">
        <v>237</v>
      </c>
      <c r="H1188" s="21" t="s">
        <v>238</v>
      </c>
      <c r="I1188" s="23">
        <v>-1</v>
      </c>
      <c r="J1188" s="23">
        <v>740</v>
      </c>
      <c r="K1188" s="21" t="s">
        <v>3770</v>
      </c>
      <c r="L1188" s="21" t="s">
        <v>3770</v>
      </c>
      <c r="M1188" s="21">
        <v>44116</v>
      </c>
      <c r="O1188" t="s">
        <v>2868</v>
      </c>
    </row>
    <row r="1189" spans="1:15">
      <c r="A1189" s="21" t="s">
        <v>4362</v>
      </c>
      <c r="B1189" s="21" t="s">
        <v>4363</v>
      </c>
      <c r="C1189" s="21" t="s">
        <v>274</v>
      </c>
      <c r="D1189" s="21" t="s">
        <v>275</v>
      </c>
      <c r="E1189" s="21" t="s">
        <v>235</v>
      </c>
      <c r="F1189" s="21" t="s">
        <v>3915</v>
      </c>
      <c r="G1189" s="21" t="s">
        <v>237</v>
      </c>
      <c r="H1189" s="21" t="s">
        <v>238</v>
      </c>
      <c r="I1189" s="23">
        <v>-1</v>
      </c>
      <c r="J1189" s="23">
        <v>4802</v>
      </c>
      <c r="K1189" s="21" t="s">
        <v>3914</v>
      </c>
      <c r="L1189" s="21" t="s">
        <v>3914</v>
      </c>
      <c r="M1189" s="21">
        <v>44116</v>
      </c>
      <c r="O1189" t="s">
        <v>2868</v>
      </c>
    </row>
    <row r="1190" spans="1:15">
      <c r="A1190" s="21" t="s">
        <v>4364</v>
      </c>
      <c r="B1190" s="21" t="s">
        <v>4365</v>
      </c>
      <c r="C1190" s="21" t="s">
        <v>274</v>
      </c>
      <c r="D1190" s="21" t="s">
        <v>275</v>
      </c>
      <c r="E1190" s="21" t="s">
        <v>235</v>
      </c>
      <c r="F1190" s="21" t="s">
        <v>3773</v>
      </c>
      <c r="G1190" s="21" t="s">
        <v>237</v>
      </c>
      <c r="H1190" s="21" t="s">
        <v>238</v>
      </c>
      <c r="I1190" s="23">
        <v>-1</v>
      </c>
      <c r="J1190" s="23">
        <v>4803</v>
      </c>
      <c r="K1190" s="21" t="s">
        <v>3772</v>
      </c>
      <c r="L1190" s="21" t="s">
        <v>3772</v>
      </c>
      <c r="M1190" s="21">
        <v>44116</v>
      </c>
      <c r="O1190" t="s">
        <v>2868</v>
      </c>
    </row>
    <row r="1191" spans="1:15">
      <c r="A1191" s="21" t="s">
        <v>4366</v>
      </c>
      <c r="B1191" s="21" t="s">
        <v>4367</v>
      </c>
      <c r="C1191" s="21" t="s">
        <v>274</v>
      </c>
      <c r="D1191" s="21" t="s">
        <v>275</v>
      </c>
      <c r="E1191" s="21" t="s">
        <v>235</v>
      </c>
      <c r="F1191" s="21" t="s">
        <v>3769</v>
      </c>
      <c r="G1191" s="21" t="s">
        <v>237</v>
      </c>
      <c r="H1191" s="21" t="s">
        <v>238</v>
      </c>
      <c r="I1191" s="23">
        <v>-1</v>
      </c>
      <c r="J1191" s="23">
        <v>4804</v>
      </c>
      <c r="K1191" s="21" t="s">
        <v>3768</v>
      </c>
      <c r="L1191" s="21" t="s">
        <v>3768</v>
      </c>
      <c r="M1191" s="21">
        <v>44116</v>
      </c>
      <c r="O1191" t="s">
        <v>2868</v>
      </c>
    </row>
    <row r="1192" spans="1:15">
      <c r="A1192" s="89" t="s">
        <v>4368</v>
      </c>
      <c r="B1192" s="21" t="s">
        <v>4369</v>
      </c>
      <c r="C1192" s="21" t="s">
        <v>432</v>
      </c>
      <c r="D1192" s="21" t="s">
        <v>433</v>
      </c>
      <c r="E1192" s="21" t="s">
        <v>235</v>
      </c>
      <c r="F1192" s="21" t="s">
        <v>3766</v>
      </c>
      <c r="G1192" s="21" t="s">
        <v>237</v>
      </c>
      <c r="H1192" s="21" t="s">
        <v>238</v>
      </c>
      <c r="I1192" s="23">
        <v>-1</v>
      </c>
      <c r="J1192" s="23">
        <v>604</v>
      </c>
      <c r="K1192" s="21" t="s">
        <v>3765</v>
      </c>
      <c r="L1192" s="21" t="s">
        <v>3765</v>
      </c>
      <c r="M1192" s="21">
        <v>44116</v>
      </c>
      <c r="O1192" t="s">
        <v>2868</v>
      </c>
    </row>
    <row r="1193" spans="1:15">
      <c r="A1193" s="21" t="s">
        <v>4531</v>
      </c>
      <c r="B1193" s="21"/>
      <c r="C1193" s="21" t="s">
        <v>254</v>
      </c>
      <c r="D1193" s="21" t="s">
        <v>255</v>
      </c>
      <c r="E1193" s="21" t="s">
        <v>235</v>
      </c>
      <c r="F1193" s="21" t="s">
        <v>4532</v>
      </c>
      <c r="G1193" s="21"/>
      <c r="H1193" s="21" t="s">
        <v>238</v>
      </c>
      <c r="I1193" s="23">
        <v>-1</v>
      </c>
      <c r="J1193" s="23">
        <v>594</v>
      </c>
      <c r="K1193" s="21" t="s">
        <v>4533</v>
      </c>
      <c r="L1193" s="21" t="s">
        <v>4523</v>
      </c>
      <c r="M1193" s="21">
        <v>44128</v>
      </c>
      <c r="O1193" t="s">
        <v>2868</v>
      </c>
    </row>
    <row r="1194" spans="1:15">
      <c r="A1194" s="21" t="s">
        <v>4534</v>
      </c>
      <c r="B1194" s="21"/>
      <c r="C1194" s="21" t="s">
        <v>372</v>
      </c>
      <c r="D1194" s="21" t="s">
        <v>373</v>
      </c>
      <c r="E1194" s="21" t="s">
        <v>235</v>
      </c>
      <c r="F1194" s="21" t="s">
        <v>4535</v>
      </c>
      <c r="G1194" s="21"/>
      <c r="H1194" s="21" t="s">
        <v>238</v>
      </c>
      <c r="I1194" s="23">
        <v>-2</v>
      </c>
      <c r="J1194" s="23">
        <v>1085</v>
      </c>
      <c r="K1194" s="21" t="s">
        <v>4533</v>
      </c>
      <c r="L1194" s="21" t="s">
        <v>4522</v>
      </c>
      <c r="M1194" s="21">
        <v>44128</v>
      </c>
      <c r="O1194" t="s">
        <v>2868</v>
      </c>
    </row>
    <row r="1195" spans="1:15">
      <c r="A1195" s="21" t="s">
        <v>4536</v>
      </c>
      <c r="B1195" s="21"/>
      <c r="C1195" s="21" t="s">
        <v>406</v>
      </c>
      <c r="D1195" s="21" t="s">
        <v>407</v>
      </c>
      <c r="E1195" s="21" t="s">
        <v>235</v>
      </c>
      <c r="F1195" s="21" t="s">
        <v>4537</v>
      </c>
      <c r="G1195" s="21"/>
      <c r="H1195" s="21" t="s">
        <v>238</v>
      </c>
      <c r="I1195" s="23">
        <v>-1</v>
      </c>
      <c r="J1195" s="23">
        <v>410</v>
      </c>
      <c r="K1195" s="21" t="s">
        <v>4533</v>
      </c>
      <c r="L1195" s="21" t="s">
        <v>4517</v>
      </c>
      <c r="M1195" s="21">
        <v>44128</v>
      </c>
      <c r="O1195" t="s">
        <v>2868</v>
      </c>
    </row>
    <row r="1196" spans="1:15">
      <c r="A1196" s="21" t="s">
        <v>4538</v>
      </c>
      <c r="B1196" s="21"/>
      <c r="C1196" s="21" t="s">
        <v>254</v>
      </c>
      <c r="D1196" s="21" t="s">
        <v>255</v>
      </c>
      <c r="E1196" s="21" t="s">
        <v>235</v>
      </c>
      <c r="F1196" s="21" t="s">
        <v>4521</v>
      </c>
      <c r="G1196" s="21"/>
      <c r="H1196" s="21" t="s">
        <v>238</v>
      </c>
      <c r="I1196" s="23">
        <v>-1</v>
      </c>
      <c r="J1196" s="23">
        <v>595</v>
      </c>
      <c r="K1196" s="21" t="s">
        <v>4533</v>
      </c>
      <c r="L1196" s="21" t="s">
        <v>4520</v>
      </c>
      <c r="M1196" s="21">
        <v>44128</v>
      </c>
      <c r="O1196" t="s">
        <v>2868</v>
      </c>
    </row>
    <row r="1197" spans="1:15">
      <c r="A1197" s="21" t="s">
        <v>4539</v>
      </c>
      <c r="B1197" s="21" t="s">
        <v>4540</v>
      </c>
      <c r="C1197" s="21" t="s">
        <v>254</v>
      </c>
      <c r="D1197" s="21" t="s">
        <v>255</v>
      </c>
      <c r="E1197" s="21" t="s">
        <v>235</v>
      </c>
      <c r="F1197" s="21" t="s">
        <v>4519</v>
      </c>
      <c r="G1197" s="21" t="s">
        <v>237</v>
      </c>
      <c r="H1197" s="21" t="s">
        <v>238</v>
      </c>
      <c r="I1197" s="23">
        <v>-1</v>
      </c>
      <c r="J1197" s="23">
        <v>596</v>
      </c>
      <c r="K1197" s="21" t="s">
        <v>4518</v>
      </c>
      <c r="L1197" s="21" t="s">
        <v>4518</v>
      </c>
      <c r="M1197" s="21">
        <v>44128</v>
      </c>
      <c r="O1197" t="s">
        <v>2868</v>
      </c>
    </row>
    <row r="1198" spans="1:15">
      <c r="A1198" s="21" t="s">
        <v>4541</v>
      </c>
      <c r="B1198" s="21" t="s">
        <v>4542</v>
      </c>
      <c r="C1198" s="21" t="s">
        <v>432</v>
      </c>
      <c r="D1198" s="21" t="s">
        <v>433</v>
      </c>
      <c r="E1198" s="21" t="s">
        <v>235</v>
      </c>
      <c r="F1198" s="21" t="s">
        <v>4507</v>
      </c>
      <c r="G1198" s="21" t="s">
        <v>237</v>
      </c>
      <c r="H1198" s="21" t="s">
        <v>238</v>
      </c>
      <c r="I1198" s="23">
        <v>-1</v>
      </c>
      <c r="J1198" s="23">
        <v>578</v>
      </c>
      <c r="K1198" s="21" t="s">
        <v>4506</v>
      </c>
      <c r="L1198" s="21" t="s">
        <v>4506</v>
      </c>
      <c r="M1198" s="21">
        <v>44128</v>
      </c>
      <c r="O1198" t="s">
        <v>2868</v>
      </c>
    </row>
    <row r="1199" spans="1:15">
      <c r="A1199" s="21" t="s">
        <v>4543</v>
      </c>
      <c r="B1199" s="21" t="s">
        <v>4544</v>
      </c>
      <c r="C1199" s="21" t="s">
        <v>274</v>
      </c>
      <c r="D1199" s="21" t="s">
        <v>275</v>
      </c>
      <c r="E1199" s="21" t="s">
        <v>235</v>
      </c>
      <c r="F1199" s="21" t="s">
        <v>4514</v>
      </c>
      <c r="G1199" s="21" t="s">
        <v>237</v>
      </c>
      <c r="H1199" s="21" t="s">
        <v>238</v>
      </c>
      <c r="I1199" s="23">
        <v>-1</v>
      </c>
      <c r="J1199" s="23">
        <v>4743</v>
      </c>
      <c r="K1199" s="21" t="s">
        <v>4513</v>
      </c>
      <c r="L1199" s="21" t="s">
        <v>4513</v>
      </c>
      <c r="M1199" s="21">
        <v>44128</v>
      </c>
      <c r="O1199" t="s">
        <v>2868</v>
      </c>
    </row>
    <row r="1200" spans="1:15">
      <c r="A1200" s="21" t="s">
        <v>4545</v>
      </c>
      <c r="B1200" s="21" t="s">
        <v>4546</v>
      </c>
      <c r="C1200" s="21" t="s">
        <v>406</v>
      </c>
      <c r="D1200" s="21" t="s">
        <v>407</v>
      </c>
      <c r="E1200" s="21" t="s">
        <v>235</v>
      </c>
      <c r="F1200" s="21" t="s">
        <v>4547</v>
      </c>
      <c r="G1200" s="21" t="s">
        <v>237</v>
      </c>
      <c r="H1200" s="21" t="s">
        <v>238</v>
      </c>
      <c r="I1200" s="23">
        <v>-1</v>
      </c>
      <c r="J1200" s="23">
        <v>411</v>
      </c>
      <c r="K1200" s="21" t="s">
        <v>4501</v>
      </c>
      <c r="L1200" s="21" t="s">
        <v>4501</v>
      </c>
      <c r="M1200" s="21">
        <v>44128</v>
      </c>
      <c r="O1200" t="s">
        <v>2868</v>
      </c>
    </row>
    <row r="1201" spans="1:15">
      <c r="A1201" s="21" t="s">
        <v>4548</v>
      </c>
      <c r="B1201" s="21" t="s">
        <v>4549</v>
      </c>
      <c r="C1201" s="21" t="s">
        <v>342</v>
      </c>
      <c r="D1201" s="21" t="s">
        <v>343</v>
      </c>
      <c r="E1201" s="21" t="s">
        <v>235</v>
      </c>
      <c r="F1201" s="21" t="s">
        <v>4509</v>
      </c>
      <c r="G1201" s="21" t="s">
        <v>237</v>
      </c>
      <c r="H1201" s="21" t="s">
        <v>238</v>
      </c>
      <c r="I1201" s="23">
        <v>-1</v>
      </c>
      <c r="J1201" s="23">
        <v>4065</v>
      </c>
      <c r="K1201" s="21" t="s">
        <v>4508</v>
      </c>
      <c r="L1201" s="21" t="s">
        <v>4508</v>
      </c>
      <c r="M1201" s="21">
        <v>44128</v>
      </c>
      <c r="O1201" t="s">
        <v>2868</v>
      </c>
    </row>
    <row r="1202" spans="1:15">
      <c r="A1202" s="21" t="s">
        <v>4548</v>
      </c>
      <c r="B1202" s="21" t="s">
        <v>4549</v>
      </c>
      <c r="C1202" s="21" t="s">
        <v>388</v>
      </c>
      <c r="D1202" s="21" t="s">
        <v>389</v>
      </c>
      <c r="E1202" s="21" t="s">
        <v>235</v>
      </c>
      <c r="F1202" s="21" t="s">
        <v>4509</v>
      </c>
      <c r="G1202" s="21" t="s">
        <v>237</v>
      </c>
      <c r="H1202" s="21" t="s">
        <v>238</v>
      </c>
      <c r="I1202" s="23">
        <v>-1</v>
      </c>
      <c r="J1202" s="23">
        <v>273</v>
      </c>
      <c r="K1202" s="21" t="s">
        <v>4508</v>
      </c>
      <c r="L1202" s="21" t="s">
        <v>4508</v>
      </c>
      <c r="M1202" s="21">
        <v>44128</v>
      </c>
      <c r="O1202" t="s">
        <v>2868</v>
      </c>
    </row>
    <row r="1203" spans="1:15">
      <c r="A1203" s="21" t="s">
        <v>4550</v>
      </c>
      <c r="B1203" s="21" t="s">
        <v>4551</v>
      </c>
      <c r="C1203" s="21" t="s">
        <v>406</v>
      </c>
      <c r="D1203" s="21" t="s">
        <v>407</v>
      </c>
      <c r="E1203" s="21" t="s">
        <v>235</v>
      </c>
      <c r="F1203" s="21" t="s">
        <v>4500</v>
      </c>
      <c r="G1203" s="21" t="s">
        <v>237</v>
      </c>
      <c r="H1203" s="21" t="s">
        <v>238</v>
      </c>
      <c r="I1203" s="23">
        <v>-1</v>
      </c>
      <c r="J1203" s="23">
        <v>412</v>
      </c>
      <c r="K1203" s="21" t="s">
        <v>4499</v>
      </c>
      <c r="L1203" s="21" t="s">
        <v>4499</v>
      </c>
      <c r="M1203" s="21">
        <v>44128</v>
      </c>
      <c r="O1203" t="s">
        <v>2868</v>
      </c>
    </row>
    <row r="1204" spans="1:15">
      <c r="A1204" s="21" t="s">
        <v>4552</v>
      </c>
      <c r="B1204" s="21" t="s">
        <v>4553</v>
      </c>
      <c r="C1204" s="21" t="s">
        <v>280</v>
      </c>
      <c r="D1204" s="21" t="s">
        <v>281</v>
      </c>
      <c r="E1204" s="21" t="s">
        <v>235</v>
      </c>
      <c r="F1204" s="21" t="s">
        <v>4512</v>
      </c>
      <c r="G1204" s="21" t="s">
        <v>237</v>
      </c>
      <c r="H1204" s="21" t="s">
        <v>238</v>
      </c>
      <c r="I1204" s="23">
        <v>-1</v>
      </c>
      <c r="J1204" s="23">
        <v>719</v>
      </c>
      <c r="K1204" s="21" t="s">
        <v>4511</v>
      </c>
      <c r="L1204" s="21" t="s">
        <v>4511</v>
      </c>
      <c r="M1204" s="21">
        <v>44128</v>
      </c>
      <c r="O1204" t="s">
        <v>2868</v>
      </c>
    </row>
    <row r="1205" spans="1:15">
      <c r="A1205" s="21" t="s">
        <v>4552</v>
      </c>
      <c r="B1205" s="21" t="s">
        <v>4553</v>
      </c>
      <c r="C1205" s="21" t="s">
        <v>406</v>
      </c>
      <c r="D1205" s="21" t="s">
        <v>407</v>
      </c>
      <c r="E1205" s="21" t="s">
        <v>235</v>
      </c>
      <c r="F1205" s="21" t="s">
        <v>4512</v>
      </c>
      <c r="G1205" s="21" t="s">
        <v>237</v>
      </c>
      <c r="H1205" s="21" t="s">
        <v>238</v>
      </c>
      <c r="I1205" s="23">
        <v>-1</v>
      </c>
      <c r="J1205" s="23">
        <v>413</v>
      </c>
      <c r="K1205" s="21" t="s">
        <v>4511</v>
      </c>
      <c r="L1205" s="21" t="s">
        <v>4511</v>
      </c>
      <c r="M1205" s="21">
        <v>44128</v>
      </c>
      <c r="O1205" t="s">
        <v>2868</v>
      </c>
    </row>
    <row r="1206" spans="1:15">
      <c r="A1206" s="21" t="s">
        <v>4552</v>
      </c>
      <c r="B1206" s="21" t="s">
        <v>4553</v>
      </c>
      <c r="C1206" s="21" t="s">
        <v>274</v>
      </c>
      <c r="D1206" s="21" t="s">
        <v>275</v>
      </c>
      <c r="E1206" s="21" t="s">
        <v>235</v>
      </c>
      <c r="F1206" s="21" t="s">
        <v>4512</v>
      </c>
      <c r="G1206" s="21" t="s">
        <v>237</v>
      </c>
      <c r="H1206" s="21" t="s">
        <v>238</v>
      </c>
      <c r="I1206" s="23">
        <v>-1</v>
      </c>
      <c r="J1206" s="23">
        <v>4744</v>
      </c>
      <c r="K1206" s="21" t="s">
        <v>4511</v>
      </c>
      <c r="L1206" s="21" t="s">
        <v>4511</v>
      </c>
      <c r="M1206" s="21">
        <v>44128</v>
      </c>
      <c r="O1206" t="s">
        <v>2868</v>
      </c>
    </row>
    <row r="1207" spans="1:15">
      <c r="A1207" s="21" t="s">
        <v>4552</v>
      </c>
      <c r="B1207" s="21" t="s">
        <v>4553</v>
      </c>
      <c r="C1207" s="21" t="s">
        <v>254</v>
      </c>
      <c r="D1207" s="21" t="s">
        <v>255</v>
      </c>
      <c r="E1207" s="21" t="s">
        <v>235</v>
      </c>
      <c r="F1207" s="21" t="s">
        <v>4512</v>
      </c>
      <c r="G1207" s="21" t="s">
        <v>237</v>
      </c>
      <c r="H1207" s="21" t="s">
        <v>238</v>
      </c>
      <c r="I1207" s="23">
        <v>-1</v>
      </c>
      <c r="J1207" s="23">
        <v>597</v>
      </c>
      <c r="K1207" s="21" t="s">
        <v>4511</v>
      </c>
      <c r="L1207" s="21" t="s">
        <v>4511</v>
      </c>
      <c r="M1207" s="21">
        <v>44128</v>
      </c>
      <c r="O1207" t="s">
        <v>2868</v>
      </c>
    </row>
    <row r="1208" spans="1:15">
      <c r="A1208" s="21" t="s">
        <v>4554</v>
      </c>
      <c r="B1208" s="21" t="s">
        <v>4555</v>
      </c>
      <c r="C1208" s="21" t="s">
        <v>254</v>
      </c>
      <c r="D1208" s="21" t="s">
        <v>255</v>
      </c>
      <c r="E1208" s="21" t="s">
        <v>235</v>
      </c>
      <c r="F1208" s="21" t="s">
        <v>4505</v>
      </c>
      <c r="G1208" s="21" t="s">
        <v>237</v>
      </c>
      <c r="H1208" s="21" t="s">
        <v>238</v>
      </c>
      <c r="I1208" s="23">
        <v>-1</v>
      </c>
      <c r="J1208" s="23">
        <v>598</v>
      </c>
      <c r="K1208" s="21" t="s">
        <v>4504</v>
      </c>
      <c r="L1208" s="21" t="s">
        <v>4504</v>
      </c>
      <c r="M1208" s="21">
        <v>44128</v>
      </c>
      <c r="O1208" t="s">
        <v>2868</v>
      </c>
    </row>
    <row r="1209" spans="1:15">
      <c r="A1209" s="21" t="s">
        <v>4556</v>
      </c>
      <c r="B1209" s="21" t="s">
        <v>4557</v>
      </c>
      <c r="C1209" s="21" t="s">
        <v>290</v>
      </c>
      <c r="D1209" s="21" t="s">
        <v>291</v>
      </c>
      <c r="E1209" s="21" t="s">
        <v>235</v>
      </c>
      <c r="F1209" s="21" t="s">
        <v>4516</v>
      </c>
      <c r="G1209" s="21" t="s">
        <v>237</v>
      </c>
      <c r="H1209" s="21" t="s">
        <v>238</v>
      </c>
      <c r="I1209" s="23">
        <v>-1</v>
      </c>
      <c r="J1209" s="23">
        <v>370</v>
      </c>
      <c r="K1209" s="21" t="s">
        <v>4515</v>
      </c>
      <c r="L1209" s="21" t="s">
        <v>4515</v>
      </c>
      <c r="M1209" s="21">
        <v>44128</v>
      </c>
      <c r="O1209" t="s">
        <v>2868</v>
      </c>
    </row>
    <row r="1210" spans="1:15">
      <c r="A1210" s="21" t="s">
        <v>4558</v>
      </c>
      <c r="B1210" s="21" t="s">
        <v>4559</v>
      </c>
      <c r="C1210" s="21" t="s">
        <v>280</v>
      </c>
      <c r="D1210" s="21" t="s">
        <v>281</v>
      </c>
      <c r="E1210" s="21" t="s">
        <v>235</v>
      </c>
      <c r="F1210" s="21" t="s">
        <v>4560</v>
      </c>
      <c r="G1210" s="21" t="s">
        <v>237</v>
      </c>
      <c r="H1210" s="21" t="s">
        <v>238</v>
      </c>
      <c r="I1210" s="23">
        <v>-1</v>
      </c>
      <c r="J1210" s="23">
        <v>720</v>
      </c>
      <c r="K1210" s="21" t="s">
        <v>4510</v>
      </c>
      <c r="L1210" s="21" t="s">
        <v>4510</v>
      </c>
      <c r="M1210" s="21">
        <v>44128</v>
      </c>
      <c r="O1210" t="s">
        <v>2868</v>
      </c>
    </row>
    <row r="1211" spans="1:15">
      <c r="A1211" s="21" t="s">
        <v>4561</v>
      </c>
      <c r="B1211" s="21" t="s">
        <v>4562</v>
      </c>
      <c r="C1211" s="21" t="s">
        <v>274</v>
      </c>
      <c r="D1211" s="21" t="s">
        <v>275</v>
      </c>
      <c r="E1211" s="21" t="s">
        <v>235</v>
      </c>
      <c r="F1211" s="21" t="s">
        <v>4503</v>
      </c>
      <c r="G1211" s="21" t="s">
        <v>237</v>
      </c>
      <c r="H1211" s="21" t="s">
        <v>238</v>
      </c>
      <c r="I1211" s="23">
        <v>-1</v>
      </c>
      <c r="J1211" s="23">
        <v>4745</v>
      </c>
      <c r="K1211" s="21" t="s">
        <v>4502</v>
      </c>
      <c r="L1211" s="21" t="s">
        <v>4502</v>
      </c>
      <c r="M1211" s="21">
        <v>44128</v>
      </c>
      <c r="O1211" t="s">
        <v>2868</v>
      </c>
    </row>
    <row r="1212" spans="1:15">
      <c r="A1212" s="21" t="s">
        <v>4563</v>
      </c>
      <c r="B1212" s="21" t="s">
        <v>4564</v>
      </c>
      <c r="C1212" s="21" t="s">
        <v>406</v>
      </c>
      <c r="D1212" s="21" t="s">
        <v>407</v>
      </c>
      <c r="E1212" s="21" t="s">
        <v>235</v>
      </c>
      <c r="F1212" s="21" t="s">
        <v>4565</v>
      </c>
      <c r="G1212" s="21" t="s">
        <v>237</v>
      </c>
      <c r="H1212" s="21" t="s">
        <v>238</v>
      </c>
      <c r="I1212" s="23">
        <v>-1</v>
      </c>
      <c r="J1212" s="23">
        <v>414</v>
      </c>
      <c r="K1212" s="21" t="s">
        <v>4498</v>
      </c>
      <c r="L1212" s="21" t="s">
        <v>4498</v>
      </c>
      <c r="M1212" s="21">
        <v>44127</v>
      </c>
      <c r="O1212" t="s">
        <v>2868</v>
      </c>
    </row>
    <row r="1213" spans="1:15">
      <c r="A1213" s="21" t="s">
        <v>4566</v>
      </c>
      <c r="B1213" s="21" t="s">
        <v>4567</v>
      </c>
      <c r="C1213" s="21" t="s">
        <v>280</v>
      </c>
      <c r="D1213" s="21" t="s">
        <v>281</v>
      </c>
      <c r="E1213" s="21" t="s">
        <v>235</v>
      </c>
      <c r="F1213" s="21" t="s">
        <v>4497</v>
      </c>
      <c r="G1213" s="21" t="s">
        <v>237</v>
      </c>
      <c r="H1213" s="21" t="s">
        <v>238</v>
      </c>
      <c r="I1213" s="23">
        <v>-1</v>
      </c>
      <c r="J1213" s="23">
        <v>721</v>
      </c>
      <c r="K1213" s="21" t="s">
        <v>4496</v>
      </c>
      <c r="L1213" s="21" t="s">
        <v>4496</v>
      </c>
      <c r="M1213" s="21">
        <v>44127</v>
      </c>
      <c r="O1213" t="s">
        <v>2868</v>
      </c>
    </row>
    <row r="1214" spans="1:15">
      <c r="A1214" s="21" t="s">
        <v>4568</v>
      </c>
      <c r="B1214" s="21" t="s">
        <v>4569</v>
      </c>
      <c r="C1214" s="21" t="s">
        <v>364</v>
      </c>
      <c r="D1214" s="21" t="s">
        <v>365</v>
      </c>
      <c r="E1214" s="21" t="s">
        <v>235</v>
      </c>
      <c r="F1214" s="21" t="s">
        <v>4495</v>
      </c>
      <c r="G1214" s="21" t="s">
        <v>237</v>
      </c>
      <c r="H1214" s="21" t="s">
        <v>238</v>
      </c>
      <c r="I1214" s="23">
        <v>-1</v>
      </c>
      <c r="J1214" s="23">
        <v>737</v>
      </c>
      <c r="K1214" s="21" t="s">
        <v>4494</v>
      </c>
      <c r="L1214" s="21" t="s">
        <v>4494</v>
      </c>
      <c r="M1214" s="21">
        <v>44127</v>
      </c>
      <c r="O1214" t="s">
        <v>2868</v>
      </c>
    </row>
    <row r="1215" spans="1:15">
      <c r="A1215" s="21" t="s">
        <v>4570</v>
      </c>
      <c r="B1215" s="21" t="s">
        <v>4571</v>
      </c>
      <c r="C1215" s="21" t="s">
        <v>406</v>
      </c>
      <c r="D1215" s="21" t="s">
        <v>407</v>
      </c>
      <c r="E1215" s="21" t="s">
        <v>235</v>
      </c>
      <c r="F1215" s="21" t="s">
        <v>4473</v>
      </c>
      <c r="G1215" s="21" t="s">
        <v>237</v>
      </c>
      <c r="H1215" s="21" t="s">
        <v>238</v>
      </c>
      <c r="I1215" s="23">
        <v>-1</v>
      </c>
      <c r="J1215" s="23">
        <v>415</v>
      </c>
      <c r="K1215" s="21" t="s">
        <v>4472</v>
      </c>
      <c r="L1215" s="21" t="s">
        <v>4472</v>
      </c>
      <c r="M1215" s="21">
        <v>44127</v>
      </c>
      <c r="O1215" t="s">
        <v>2868</v>
      </c>
    </row>
    <row r="1216" spans="1:15">
      <c r="A1216" s="21" t="s">
        <v>4572</v>
      </c>
      <c r="B1216" s="21" t="s">
        <v>4573</v>
      </c>
      <c r="C1216" s="21" t="s">
        <v>274</v>
      </c>
      <c r="D1216" s="21" t="s">
        <v>275</v>
      </c>
      <c r="E1216" s="21" t="s">
        <v>235</v>
      </c>
      <c r="F1216" s="21" t="s">
        <v>4493</v>
      </c>
      <c r="G1216" s="21" t="s">
        <v>237</v>
      </c>
      <c r="H1216" s="21" t="s">
        <v>238</v>
      </c>
      <c r="I1216" s="23">
        <v>-2</v>
      </c>
      <c r="J1216" s="23">
        <v>4746</v>
      </c>
      <c r="K1216" s="21" t="s">
        <v>4492</v>
      </c>
      <c r="L1216" s="21" t="s">
        <v>4492</v>
      </c>
      <c r="M1216" s="21">
        <v>44127</v>
      </c>
      <c r="O1216" t="s">
        <v>2868</v>
      </c>
    </row>
    <row r="1217" spans="1:15">
      <c r="A1217" s="21" t="s">
        <v>4574</v>
      </c>
      <c r="B1217" s="21" t="s">
        <v>4575</v>
      </c>
      <c r="C1217" s="21" t="s">
        <v>274</v>
      </c>
      <c r="D1217" s="21" t="s">
        <v>275</v>
      </c>
      <c r="E1217" s="21" t="s">
        <v>235</v>
      </c>
      <c r="F1217" s="21" t="s">
        <v>4482</v>
      </c>
      <c r="G1217" s="21" t="s">
        <v>237</v>
      </c>
      <c r="H1217" s="21" t="s">
        <v>238</v>
      </c>
      <c r="I1217" s="23">
        <v>-1</v>
      </c>
      <c r="J1217" s="23">
        <v>4748</v>
      </c>
      <c r="K1217" s="21" t="s">
        <v>4481</v>
      </c>
      <c r="L1217" s="21" t="s">
        <v>4481</v>
      </c>
      <c r="M1217" s="21">
        <v>44127</v>
      </c>
      <c r="O1217" t="s">
        <v>2868</v>
      </c>
    </row>
    <row r="1218" spans="1:15">
      <c r="A1218" s="21" t="s">
        <v>4576</v>
      </c>
      <c r="B1218" s="21" t="s">
        <v>4577</v>
      </c>
      <c r="C1218" s="21" t="s">
        <v>314</v>
      </c>
      <c r="D1218" s="21" t="s">
        <v>315</v>
      </c>
      <c r="E1218" s="21" t="s">
        <v>235</v>
      </c>
      <c r="F1218" s="21" t="s">
        <v>4480</v>
      </c>
      <c r="G1218" s="21" t="s">
        <v>237</v>
      </c>
      <c r="H1218" s="21" t="s">
        <v>238</v>
      </c>
      <c r="I1218" s="23">
        <v>-1</v>
      </c>
      <c r="J1218" s="23">
        <v>3610</v>
      </c>
      <c r="K1218" s="21" t="s">
        <v>4479</v>
      </c>
      <c r="L1218" s="21" t="s">
        <v>4479</v>
      </c>
      <c r="M1218" s="21">
        <v>44127</v>
      </c>
      <c r="O1218" t="s">
        <v>2868</v>
      </c>
    </row>
    <row r="1219" spans="1:15">
      <c r="A1219" s="21" t="s">
        <v>4578</v>
      </c>
      <c r="B1219" s="21" t="s">
        <v>4579</v>
      </c>
      <c r="C1219" s="21" t="s">
        <v>274</v>
      </c>
      <c r="D1219" s="21" t="s">
        <v>275</v>
      </c>
      <c r="E1219" s="21" t="s">
        <v>235</v>
      </c>
      <c r="F1219" s="21" t="s">
        <v>4489</v>
      </c>
      <c r="G1219" s="21" t="s">
        <v>237</v>
      </c>
      <c r="H1219" s="21" t="s">
        <v>238</v>
      </c>
      <c r="I1219" s="23">
        <v>-1</v>
      </c>
      <c r="J1219" s="23">
        <v>4749</v>
      </c>
      <c r="K1219" s="21" t="s">
        <v>4488</v>
      </c>
      <c r="L1219" s="21" t="s">
        <v>4488</v>
      </c>
      <c r="M1219" s="21">
        <v>44127</v>
      </c>
      <c r="O1219" t="s">
        <v>2868</v>
      </c>
    </row>
    <row r="1220" spans="1:15">
      <c r="A1220" s="21" t="s">
        <v>4580</v>
      </c>
      <c r="B1220" s="21" t="s">
        <v>4581</v>
      </c>
      <c r="C1220" s="21" t="s">
        <v>248</v>
      </c>
      <c r="D1220" s="21" t="s">
        <v>249</v>
      </c>
      <c r="E1220" s="21" t="s">
        <v>235</v>
      </c>
      <c r="F1220" s="21" t="s">
        <v>4487</v>
      </c>
      <c r="G1220" s="21" t="s">
        <v>237</v>
      </c>
      <c r="H1220" s="21" t="s">
        <v>238</v>
      </c>
      <c r="I1220" s="23">
        <v>-1</v>
      </c>
      <c r="J1220" s="23">
        <v>897</v>
      </c>
      <c r="K1220" s="21" t="s">
        <v>4486</v>
      </c>
      <c r="L1220" s="21" t="s">
        <v>4486</v>
      </c>
      <c r="M1220" s="21">
        <v>44127</v>
      </c>
      <c r="O1220" t="s">
        <v>2868</v>
      </c>
    </row>
    <row r="1221" spans="1:15">
      <c r="A1221" s="21" t="s">
        <v>4580</v>
      </c>
      <c r="B1221" s="21" t="s">
        <v>4581</v>
      </c>
      <c r="C1221" s="21" t="s">
        <v>392</v>
      </c>
      <c r="D1221" s="21" t="s">
        <v>393</v>
      </c>
      <c r="E1221" s="21" t="s">
        <v>235</v>
      </c>
      <c r="F1221" s="21" t="s">
        <v>4487</v>
      </c>
      <c r="G1221" s="21" t="s">
        <v>237</v>
      </c>
      <c r="H1221" s="21" t="s">
        <v>238</v>
      </c>
      <c r="I1221" s="23">
        <v>-1</v>
      </c>
      <c r="J1221" s="23">
        <v>23</v>
      </c>
      <c r="K1221" s="21" t="s">
        <v>4486</v>
      </c>
      <c r="L1221" s="21" t="s">
        <v>4486</v>
      </c>
      <c r="M1221" s="21">
        <v>44127</v>
      </c>
      <c r="O1221" t="s">
        <v>2868</v>
      </c>
    </row>
    <row r="1222" spans="1:15">
      <c r="A1222" s="21" t="s">
        <v>4580</v>
      </c>
      <c r="B1222" s="21" t="s">
        <v>4581</v>
      </c>
      <c r="C1222" s="21" t="s">
        <v>268</v>
      </c>
      <c r="D1222" s="21" t="s">
        <v>269</v>
      </c>
      <c r="E1222" s="21" t="s">
        <v>235</v>
      </c>
      <c r="F1222" s="21" t="s">
        <v>4487</v>
      </c>
      <c r="G1222" s="21" t="s">
        <v>237</v>
      </c>
      <c r="H1222" s="21" t="s">
        <v>238</v>
      </c>
      <c r="I1222" s="23">
        <v>-1</v>
      </c>
      <c r="J1222" s="23">
        <v>384</v>
      </c>
      <c r="K1222" s="21" t="s">
        <v>4486</v>
      </c>
      <c r="L1222" s="21" t="s">
        <v>4486</v>
      </c>
      <c r="M1222" s="21">
        <v>44127</v>
      </c>
      <c r="O1222" t="s">
        <v>2868</v>
      </c>
    </row>
    <row r="1223" spans="1:15">
      <c r="A1223" s="21" t="s">
        <v>4582</v>
      </c>
      <c r="B1223" s="21" t="s">
        <v>4583</v>
      </c>
      <c r="C1223" s="21" t="s">
        <v>248</v>
      </c>
      <c r="D1223" s="21" t="s">
        <v>249</v>
      </c>
      <c r="E1223" s="21" t="s">
        <v>235</v>
      </c>
      <c r="F1223" s="21" t="s">
        <v>4584</v>
      </c>
      <c r="G1223" s="21" t="s">
        <v>237</v>
      </c>
      <c r="H1223" s="21" t="s">
        <v>238</v>
      </c>
      <c r="I1223" s="23">
        <v>-1</v>
      </c>
      <c r="J1223" s="23">
        <v>898</v>
      </c>
      <c r="K1223" s="21" t="s">
        <v>4474</v>
      </c>
      <c r="L1223" s="21" t="s">
        <v>4474</v>
      </c>
      <c r="M1223" s="21">
        <v>44127</v>
      </c>
      <c r="O1223" t="s">
        <v>2868</v>
      </c>
    </row>
    <row r="1224" spans="1:15">
      <c r="A1224" s="21" t="s">
        <v>4585</v>
      </c>
      <c r="B1224" s="21" t="s">
        <v>4586</v>
      </c>
      <c r="C1224" s="21" t="s">
        <v>274</v>
      </c>
      <c r="D1224" s="21" t="s">
        <v>275</v>
      </c>
      <c r="E1224" s="21" t="s">
        <v>235</v>
      </c>
      <c r="F1224" s="21" t="s">
        <v>4471</v>
      </c>
      <c r="G1224" s="21" t="s">
        <v>237</v>
      </c>
      <c r="H1224" s="21" t="s">
        <v>238</v>
      </c>
      <c r="I1224" s="23">
        <v>-1</v>
      </c>
      <c r="J1224" s="23">
        <v>4750</v>
      </c>
      <c r="K1224" s="21" t="s">
        <v>4470</v>
      </c>
      <c r="L1224" s="21" t="s">
        <v>4470</v>
      </c>
      <c r="M1224" s="21">
        <v>44127</v>
      </c>
      <c r="O1224" t="s">
        <v>2868</v>
      </c>
    </row>
    <row r="1225" spans="1:15">
      <c r="A1225" s="21" t="s">
        <v>4587</v>
      </c>
      <c r="B1225" s="21" t="s">
        <v>4588</v>
      </c>
      <c r="C1225" s="21" t="s">
        <v>342</v>
      </c>
      <c r="D1225" s="21" t="s">
        <v>343</v>
      </c>
      <c r="E1225" s="21" t="s">
        <v>235</v>
      </c>
      <c r="F1225" s="21" t="s">
        <v>4485</v>
      </c>
      <c r="G1225" s="21" t="s">
        <v>237</v>
      </c>
      <c r="H1225" s="21" t="s">
        <v>238</v>
      </c>
      <c r="I1225" s="23">
        <v>-3</v>
      </c>
      <c r="J1225" s="23">
        <v>4066</v>
      </c>
      <c r="K1225" s="21" t="s">
        <v>4484</v>
      </c>
      <c r="L1225" s="21" t="s">
        <v>4484</v>
      </c>
      <c r="M1225" s="21">
        <v>44127</v>
      </c>
      <c r="O1225" t="s">
        <v>2868</v>
      </c>
    </row>
    <row r="1226" spans="1:15">
      <c r="A1226" s="21" t="s">
        <v>4589</v>
      </c>
      <c r="B1226" s="21" t="s">
        <v>4590</v>
      </c>
      <c r="C1226" s="21" t="s">
        <v>254</v>
      </c>
      <c r="D1226" s="21" t="s">
        <v>255</v>
      </c>
      <c r="E1226" s="21" t="s">
        <v>235</v>
      </c>
      <c r="F1226" s="21" t="s">
        <v>4491</v>
      </c>
      <c r="G1226" s="21" t="s">
        <v>237</v>
      </c>
      <c r="H1226" s="21" t="s">
        <v>238</v>
      </c>
      <c r="I1226" s="23">
        <v>-1</v>
      </c>
      <c r="J1226" s="23">
        <v>599</v>
      </c>
      <c r="K1226" s="21" t="s">
        <v>4490</v>
      </c>
      <c r="L1226" s="21" t="s">
        <v>4490</v>
      </c>
      <c r="M1226" s="21">
        <v>44127</v>
      </c>
      <c r="O1226" t="s">
        <v>2868</v>
      </c>
    </row>
    <row r="1227" spans="1:15">
      <c r="A1227" s="21" t="s">
        <v>4591</v>
      </c>
      <c r="B1227" s="21" t="s">
        <v>4592</v>
      </c>
      <c r="C1227" s="21" t="s">
        <v>248</v>
      </c>
      <c r="D1227" s="21" t="s">
        <v>249</v>
      </c>
      <c r="E1227" s="21" t="s">
        <v>235</v>
      </c>
      <c r="F1227" s="21" t="s">
        <v>4478</v>
      </c>
      <c r="G1227" s="21" t="s">
        <v>237</v>
      </c>
      <c r="H1227" s="21" t="s">
        <v>238</v>
      </c>
      <c r="I1227" s="23">
        <v>-1</v>
      </c>
      <c r="J1227" s="23">
        <v>899</v>
      </c>
      <c r="K1227" s="21" t="s">
        <v>4477</v>
      </c>
      <c r="L1227" s="21" t="s">
        <v>4477</v>
      </c>
      <c r="M1227" s="21">
        <v>44127</v>
      </c>
      <c r="O1227" t="s">
        <v>2868</v>
      </c>
    </row>
    <row r="1228" spans="1:15">
      <c r="A1228" s="21" t="s">
        <v>4591</v>
      </c>
      <c r="B1228" s="21" t="s">
        <v>4592</v>
      </c>
      <c r="C1228" s="21" t="s">
        <v>300</v>
      </c>
      <c r="D1228" s="21" t="s">
        <v>301</v>
      </c>
      <c r="E1228" s="21" t="s">
        <v>235</v>
      </c>
      <c r="F1228" s="21" t="s">
        <v>4478</v>
      </c>
      <c r="G1228" s="21" t="s">
        <v>237</v>
      </c>
      <c r="H1228" s="21" t="s">
        <v>238</v>
      </c>
      <c r="I1228" s="23">
        <v>-1</v>
      </c>
      <c r="J1228" s="23">
        <v>474</v>
      </c>
      <c r="K1228" s="21" t="s">
        <v>4477</v>
      </c>
      <c r="L1228" s="21" t="s">
        <v>4477</v>
      </c>
      <c r="M1228" s="21">
        <v>44127</v>
      </c>
      <c r="O1228" t="s">
        <v>2868</v>
      </c>
    </row>
    <row r="1229" spans="1:15">
      <c r="A1229" s="21" t="s">
        <v>4591</v>
      </c>
      <c r="B1229" s="21" t="s">
        <v>4592</v>
      </c>
      <c r="C1229" s="21" t="s">
        <v>268</v>
      </c>
      <c r="D1229" s="21" t="s">
        <v>269</v>
      </c>
      <c r="E1229" s="21" t="s">
        <v>235</v>
      </c>
      <c r="F1229" s="21" t="s">
        <v>4478</v>
      </c>
      <c r="G1229" s="21" t="s">
        <v>237</v>
      </c>
      <c r="H1229" s="21" t="s">
        <v>238</v>
      </c>
      <c r="I1229" s="23">
        <v>-1</v>
      </c>
      <c r="J1229" s="23">
        <v>385</v>
      </c>
      <c r="K1229" s="21" t="s">
        <v>4477</v>
      </c>
      <c r="L1229" s="21" t="s">
        <v>4477</v>
      </c>
      <c r="M1229" s="21">
        <v>44127</v>
      </c>
      <c r="O1229" t="s">
        <v>2868</v>
      </c>
    </row>
    <row r="1230" spans="1:15">
      <c r="A1230" s="21" t="s">
        <v>4593</v>
      </c>
      <c r="B1230" s="21" t="s">
        <v>4594</v>
      </c>
      <c r="C1230" s="21" t="s">
        <v>274</v>
      </c>
      <c r="D1230" s="21" t="s">
        <v>275</v>
      </c>
      <c r="E1230" s="21" t="s">
        <v>235</v>
      </c>
      <c r="F1230" s="21" t="s">
        <v>4595</v>
      </c>
      <c r="G1230" s="21" t="s">
        <v>237</v>
      </c>
      <c r="H1230" s="21" t="s">
        <v>238</v>
      </c>
      <c r="I1230" s="23">
        <v>-1</v>
      </c>
      <c r="J1230" s="23">
        <v>4751</v>
      </c>
      <c r="K1230" s="21" t="s">
        <v>4483</v>
      </c>
      <c r="L1230" s="21" t="s">
        <v>4483</v>
      </c>
      <c r="M1230" s="21">
        <v>44127</v>
      </c>
      <c r="O1230" t="s">
        <v>2868</v>
      </c>
    </row>
    <row r="1231" spans="1:15">
      <c r="A1231" s="21" t="s">
        <v>4596</v>
      </c>
      <c r="B1231" s="21" t="s">
        <v>4597</v>
      </c>
      <c r="C1231" s="21" t="s">
        <v>318</v>
      </c>
      <c r="D1231" s="21" t="s">
        <v>319</v>
      </c>
      <c r="E1231" s="21" t="s">
        <v>235</v>
      </c>
      <c r="F1231" s="21" t="s">
        <v>4476</v>
      </c>
      <c r="G1231" s="21" t="s">
        <v>237</v>
      </c>
      <c r="H1231" s="21" t="s">
        <v>238</v>
      </c>
      <c r="I1231" s="23">
        <v>-1</v>
      </c>
      <c r="J1231" s="23">
        <v>482</v>
      </c>
      <c r="K1231" s="21" t="s">
        <v>4475</v>
      </c>
      <c r="L1231" s="21" t="s">
        <v>4475</v>
      </c>
      <c r="M1231" s="21">
        <v>44127</v>
      </c>
      <c r="O1231" t="s">
        <v>2868</v>
      </c>
    </row>
    <row r="1232" spans="1:15">
      <c r="A1232" s="21" t="s">
        <v>4598</v>
      </c>
      <c r="B1232" s="21" t="s">
        <v>4599</v>
      </c>
      <c r="C1232" s="21" t="s">
        <v>280</v>
      </c>
      <c r="D1232" s="21" t="s">
        <v>281</v>
      </c>
      <c r="E1232" s="21" t="s">
        <v>235</v>
      </c>
      <c r="F1232" s="21" t="s">
        <v>4600</v>
      </c>
      <c r="G1232" s="21" t="s">
        <v>237</v>
      </c>
      <c r="H1232" s="21" t="s">
        <v>238</v>
      </c>
      <c r="I1232" s="23">
        <v>-1</v>
      </c>
      <c r="J1232" s="23">
        <v>722</v>
      </c>
      <c r="K1232" s="21" t="s">
        <v>4469</v>
      </c>
      <c r="L1232" s="21" t="s">
        <v>4469</v>
      </c>
      <c r="M1232" s="21">
        <v>44126</v>
      </c>
      <c r="O1232" t="s">
        <v>2868</v>
      </c>
    </row>
    <row r="1233" spans="1:15">
      <c r="A1233" s="21" t="s">
        <v>4598</v>
      </c>
      <c r="B1233" s="21" t="s">
        <v>4599</v>
      </c>
      <c r="C1233" s="21" t="s">
        <v>406</v>
      </c>
      <c r="D1233" s="21" t="s">
        <v>407</v>
      </c>
      <c r="E1233" s="21" t="s">
        <v>235</v>
      </c>
      <c r="F1233" s="21" t="s">
        <v>4600</v>
      </c>
      <c r="G1233" s="21" t="s">
        <v>237</v>
      </c>
      <c r="H1233" s="21" t="s">
        <v>238</v>
      </c>
      <c r="I1233" s="23">
        <v>-1</v>
      </c>
      <c r="J1233" s="23">
        <v>416</v>
      </c>
      <c r="K1233" s="21" t="s">
        <v>4469</v>
      </c>
      <c r="L1233" s="21" t="s">
        <v>4469</v>
      </c>
      <c r="M1233" s="21">
        <v>44126</v>
      </c>
      <c r="O1233" t="s">
        <v>2868</v>
      </c>
    </row>
    <row r="1234" spans="1:15">
      <c r="A1234" s="21" t="s">
        <v>4598</v>
      </c>
      <c r="B1234" s="21" t="s">
        <v>4599</v>
      </c>
      <c r="C1234" s="21" t="s">
        <v>274</v>
      </c>
      <c r="D1234" s="21" t="s">
        <v>275</v>
      </c>
      <c r="E1234" s="21" t="s">
        <v>235</v>
      </c>
      <c r="F1234" s="21" t="s">
        <v>4600</v>
      </c>
      <c r="G1234" s="21" t="s">
        <v>237</v>
      </c>
      <c r="H1234" s="21" t="s">
        <v>238</v>
      </c>
      <c r="I1234" s="23">
        <v>-1</v>
      </c>
      <c r="J1234" s="23">
        <v>4752</v>
      </c>
      <c r="K1234" s="21" t="s">
        <v>4469</v>
      </c>
      <c r="L1234" s="21" t="s">
        <v>4469</v>
      </c>
      <c r="M1234" s="21">
        <v>44126</v>
      </c>
      <c r="O1234" t="s">
        <v>2868</v>
      </c>
    </row>
    <row r="1235" spans="1:15">
      <c r="A1235" s="21" t="s">
        <v>4598</v>
      </c>
      <c r="B1235" s="21" t="s">
        <v>4599</v>
      </c>
      <c r="C1235" s="21" t="s">
        <v>254</v>
      </c>
      <c r="D1235" s="21" t="s">
        <v>255</v>
      </c>
      <c r="E1235" s="21" t="s">
        <v>235</v>
      </c>
      <c r="F1235" s="21" t="s">
        <v>4600</v>
      </c>
      <c r="G1235" s="21" t="s">
        <v>237</v>
      </c>
      <c r="H1235" s="21" t="s">
        <v>238</v>
      </c>
      <c r="I1235" s="23">
        <v>-1</v>
      </c>
      <c r="J1235" s="23">
        <v>600</v>
      </c>
      <c r="K1235" s="21" t="s">
        <v>4469</v>
      </c>
      <c r="L1235" s="21" t="s">
        <v>4469</v>
      </c>
      <c r="M1235" s="21">
        <v>44126</v>
      </c>
      <c r="O1235" t="s">
        <v>2868</v>
      </c>
    </row>
    <row r="1236" spans="1:15">
      <c r="A1236" s="21" t="s">
        <v>4601</v>
      </c>
      <c r="B1236" s="21" t="s">
        <v>4602</v>
      </c>
      <c r="C1236" s="21" t="s">
        <v>246</v>
      </c>
      <c r="D1236" s="21" t="s">
        <v>247</v>
      </c>
      <c r="E1236" s="21" t="s">
        <v>235</v>
      </c>
      <c r="F1236" s="21" t="s">
        <v>4465</v>
      </c>
      <c r="G1236" s="21" t="s">
        <v>237</v>
      </c>
      <c r="H1236" s="21" t="s">
        <v>238</v>
      </c>
      <c r="I1236" s="23">
        <v>-1</v>
      </c>
      <c r="J1236" s="23">
        <v>318</v>
      </c>
      <c r="K1236" s="21" t="s">
        <v>4464</v>
      </c>
      <c r="L1236" s="21" t="s">
        <v>4464</v>
      </c>
      <c r="M1236" s="21">
        <v>44126</v>
      </c>
      <c r="O1236" t="s">
        <v>2868</v>
      </c>
    </row>
    <row r="1237" spans="1:15">
      <c r="A1237" s="21" t="s">
        <v>4603</v>
      </c>
      <c r="B1237" s="21" t="s">
        <v>4604</v>
      </c>
      <c r="C1237" s="21" t="s">
        <v>274</v>
      </c>
      <c r="D1237" s="21" t="s">
        <v>275</v>
      </c>
      <c r="E1237" s="21" t="s">
        <v>235</v>
      </c>
      <c r="F1237" s="21" t="s">
        <v>4605</v>
      </c>
      <c r="G1237" s="21" t="s">
        <v>237</v>
      </c>
      <c r="H1237" s="21" t="s">
        <v>238</v>
      </c>
      <c r="I1237" s="23">
        <v>-1</v>
      </c>
      <c r="J1237" s="23">
        <v>4753</v>
      </c>
      <c r="K1237" s="21" t="s">
        <v>4468</v>
      </c>
      <c r="L1237" s="21" t="s">
        <v>4468</v>
      </c>
      <c r="M1237" s="21">
        <v>44126</v>
      </c>
      <c r="O1237" t="s">
        <v>2868</v>
      </c>
    </row>
    <row r="1238" spans="1:15">
      <c r="A1238" s="21" t="s">
        <v>4606</v>
      </c>
      <c r="B1238" s="21" t="s">
        <v>4607</v>
      </c>
      <c r="C1238" s="21" t="s">
        <v>246</v>
      </c>
      <c r="D1238" s="21" t="s">
        <v>247</v>
      </c>
      <c r="E1238" s="21" t="s">
        <v>235</v>
      </c>
      <c r="F1238" s="21" t="s">
        <v>4467</v>
      </c>
      <c r="G1238" s="21" t="s">
        <v>237</v>
      </c>
      <c r="H1238" s="21" t="s">
        <v>238</v>
      </c>
      <c r="I1238" s="23">
        <v>-1</v>
      </c>
      <c r="J1238" s="23">
        <v>319</v>
      </c>
      <c r="K1238" s="21" t="s">
        <v>4466</v>
      </c>
      <c r="L1238" s="21" t="s">
        <v>4466</v>
      </c>
      <c r="M1238" s="21">
        <v>44126</v>
      </c>
      <c r="O1238" t="s">
        <v>2868</v>
      </c>
    </row>
    <row r="1239" spans="1:15">
      <c r="A1239" s="21" t="s">
        <v>4606</v>
      </c>
      <c r="B1239" s="21" t="s">
        <v>4607</v>
      </c>
      <c r="C1239" s="21" t="s">
        <v>250</v>
      </c>
      <c r="D1239" s="21" t="s">
        <v>251</v>
      </c>
      <c r="E1239" s="21" t="s">
        <v>235</v>
      </c>
      <c r="F1239" s="21" t="s">
        <v>4467</v>
      </c>
      <c r="G1239" s="21" t="s">
        <v>237</v>
      </c>
      <c r="H1239" s="21" t="s">
        <v>238</v>
      </c>
      <c r="I1239" s="23">
        <v>-1</v>
      </c>
      <c r="J1239" s="23">
        <v>485</v>
      </c>
      <c r="K1239" s="21" t="s">
        <v>4466</v>
      </c>
      <c r="L1239" s="21" t="s">
        <v>4466</v>
      </c>
      <c r="M1239" s="21">
        <v>44126</v>
      </c>
      <c r="O1239" t="s">
        <v>2868</v>
      </c>
    </row>
    <row r="1240" spans="1:15">
      <c r="A1240" s="21" t="s">
        <v>4608</v>
      </c>
      <c r="B1240" s="21" t="s">
        <v>4609</v>
      </c>
      <c r="C1240" s="21" t="s">
        <v>268</v>
      </c>
      <c r="D1240" s="21" t="s">
        <v>269</v>
      </c>
      <c r="E1240" s="21" t="s">
        <v>235</v>
      </c>
      <c r="F1240" s="21" t="s">
        <v>4463</v>
      </c>
      <c r="G1240" s="21" t="s">
        <v>237</v>
      </c>
      <c r="H1240" s="21" t="s">
        <v>238</v>
      </c>
      <c r="I1240" s="23">
        <v>-1</v>
      </c>
      <c r="J1240" s="23">
        <v>386</v>
      </c>
      <c r="K1240" s="21" t="s">
        <v>4462</v>
      </c>
      <c r="L1240" s="21" t="s">
        <v>4462</v>
      </c>
      <c r="M1240" s="21">
        <v>44126</v>
      </c>
      <c r="O1240" t="s">
        <v>2868</v>
      </c>
    </row>
    <row r="1241" spans="1:15">
      <c r="A1241" s="21" t="s">
        <v>4610</v>
      </c>
      <c r="B1241" s="21" t="s">
        <v>4611</v>
      </c>
      <c r="C1241" s="21" t="s">
        <v>274</v>
      </c>
      <c r="D1241" s="21" t="s">
        <v>275</v>
      </c>
      <c r="E1241" s="21" t="s">
        <v>235</v>
      </c>
      <c r="F1241" s="21" t="s">
        <v>4461</v>
      </c>
      <c r="G1241" s="21" t="s">
        <v>237</v>
      </c>
      <c r="H1241" s="21" t="s">
        <v>238</v>
      </c>
      <c r="I1241" s="23">
        <v>-1</v>
      </c>
      <c r="J1241" s="23">
        <v>4754</v>
      </c>
      <c r="K1241" s="21" t="s">
        <v>4460</v>
      </c>
      <c r="L1241" s="21" t="s">
        <v>4460</v>
      </c>
      <c r="M1241" s="21">
        <v>44126</v>
      </c>
      <c r="O1241" t="s">
        <v>2868</v>
      </c>
    </row>
    <row r="1242" spans="1:15">
      <c r="A1242" s="21" t="s">
        <v>4612</v>
      </c>
      <c r="B1242" s="21" t="s">
        <v>4613</v>
      </c>
      <c r="C1242" s="21" t="s">
        <v>242</v>
      </c>
      <c r="D1242" s="21" t="s">
        <v>243</v>
      </c>
      <c r="E1242" s="21" t="s">
        <v>235</v>
      </c>
      <c r="F1242" s="21" t="s">
        <v>4459</v>
      </c>
      <c r="G1242" s="21" t="s">
        <v>237</v>
      </c>
      <c r="H1242" s="21" t="s">
        <v>238</v>
      </c>
      <c r="I1242" s="23">
        <v>-1</v>
      </c>
      <c r="J1242" s="23">
        <v>264</v>
      </c>
      <c r="K1242" s="21" t="s">
        <v>4458</v>
      </c>
      <c r="L1242" s="21" t="s">
        <v>4458</v>
      </c>
      <c r="M1242" s="21">
        <v>44126</v>
      </c>
      <c r="O1242" t="s">
        <v>2868</v>
      </c>
    </row>
    <row r="1243" spans="1:15">
      <c r="A1243" s="21" t="s">
        <v>4612</v>
      </c>
      <c r="B1243" s="21" t="s">
        <v>4613</v>
      </c>
      <c r="C1243" s="21" t="s">
        <v>290</v>
      </c>
      <c r="D1243" s="21" t="s">
        <v>291</v>
      </c>
      <c r="E1243" s="21" t="s">
        <v>235</v>
      </c>
      <c r="F1243" s="21" t="s">
        <v>4459</v>
      </c>
      <c r="G1243" s="21" t="s">
        <v>237</v>
      </c>
      <c r="H1243" s="21" t="s">
        <v>238</v>
      </c>
      <c r="I1243" s="23">
        <v>-1</v>
      </c>
      <c r="J1243" s="23">
        <v>371</v>
      </c>
      <c r="K1243" s="21" t="s">
        <v>4458</v>
      </c>
      <c r="L1243" s="21" t="s">
        <v>4458</v>
      </c>
      <c r="M1243" s="21">
        <v>44126</v>
      </c>
      <c r="O1243" t="s">
        <v>2868</v>
      </c>
    </row>
    <row r="1244" spans="1:15">
      <c r="A1244" s="21" t="s">
        <v>4612</v>
      </c>
      <c r="B1244" s="21" t="s">
        <v>4613</v>
      </c>
      <c r="C1244" s="21" t="s">
        <v>330</v>
      </c>
      <c r="D1244" s="21" t="s">
        <v>331</v>
      </c>
      <c r="E1244" s="21" t="s">
        <v>235</v>
      </c>
      <c r="F1244" s="21" t="s">
        <v>4459</v>
      </c>
      <c r="G1244" s="21" t="s">
        <v>237</v>
      </c>
      <c r="H1244" s="21" t="s">
        <v>238</v>
      </c>
      <c r="I1244" s="23">
        <v>-1</v>
      </c>
      <c r="J1244" s="23">
        <v>570</v>
      </c>
      <c r="K1244" s="21" t="s">
        <v>4458</v>
      </c>
      <c r="L1244" s="21" t="s">
        <v>4458</v>
      </c>
      <c r="M1244" s="21">
        <v>44126</v>
      </c>
      <c r="O1244" t="s">
        <v>2868</v>
      </c>
    </row>
    <row r="1245" spans="1:15">
      <c r="A1245" s="21" t="s">
        <v>4614</v>
      </c>
      <c r="B1245" s="21" t="s">
        <v>4615</v>
      </c>
      <c r="C1245" s="21" t="s">
        <v>274</v>
      </c>
      <c r="D1245" s="21" t="s">
        <v>275</v>
      </c>
      <c r="E1245" s="21" t="s">
        <v>235</v>
      </c>
      <c r="F1245" s="21" t="s">
        <v>4457</v>
      </c>
      <c r="G1245" s="21" t="s">
        <v>237</v>
      </c>
      <c r="H1245" s="21" t="s">
        <v>238</v>
      </c>
      <c r="I1245" s="23">
        <v>-1</v>
      </c>
      <c r="J1245" s="23">
        <v>4755</v>
      </c>
      <c r="K1245" s="21" t="s">
        <v>4456</v>
      </c>
      <c r="L1245" s="21" t="s">
        <v>4456</v>
      </c>
      <c r="M1245" s="21">
        <v>44126</v>
      </c>
      <c r="O1245" t="s">
        <v>2868</v>
      </c>
    </row>
    <row r="1246" spans="1:15">
      <c r="A1246" s="21" t="s">
        <v>4616</v>
      </c>
      <c r="B1246" s="21" t="s">
        <v>4617</v>
      </c>
      <c r="C1246" s="21" t="s">
        <v>432</v>
      </c>
      <c r="D1246" s="21" t="s">
        <v>433</v>
      </c>
      <c r="E1246" s="21" t="s">
        <v>235</v>
      </c>
      <c r="F1246" s="21" t="s">
        <v>4452</v>
      </c>
      <c r="G1246" s="21" t="s">
        <v>237</v>
      </c>
      <c r="H1246" s="21" t="s">
        <v>238</v>
      </c>
      <c r="I1246" s="23">
        <v>-1</v>
      </c>
      <c r="J1246" s="23">
        <v>579</v>
      </c>
      <c r="K1246" s="21" t="s">
        <v>4451</v>
      </c>
      <c r="L1246" s="21" t="s">
        <v>4451</v>
      </c>
      <c r="M1246" s="21">
        <v>44126</v>
      </c>
      <c r="O1246" t="s">
        <v>2868</v>
      </c>
    </row>
    <row r="1247" spans="1:15">
      <c r="A1247" s="21" t="s">
        <v>4618</v>
      </c>
      <c r="B1247" s="21" t="s">
        <v>4619</v>
      </c>
      <c r="C1247" s="21" t="s">
        <v>342</v>
      </c>
      <c r="D1247" s="21" t="s">
        <v>343</v>
      </c>
      <c r="E1247" s="21" t="s">
        <v>235</v>
      </c>
      <c r="F1247" s="21" t="s">
        <v>4620</v>
      </c>
      <c r="G1247" s="21" t="s">
        <v>237</v>
      </c>
      <c r="H1247" s="21" t="s">
        <v>238</v>
      </c>
      <c r="I1247" s="23">
        <v>-1</v>
      </c>
      <c r="J1247" s="23">
        <v>4069</v>
      </c>
      <c r="K1247" s="21" t="s">
        <v>4455</v>
      </c>
      <c r="L1247" s="21" t="s">
        <v>4455</v>
      </c>
      <c r="M1247" s="21">
        <v>44126</v>
      </c>
      <c r="O1247" t="s">
        <v>2868</v>
      </c>
    </row>
    <row r="1248" spans="1:15">
      <c r="A1248" s="21" t="s">
        <v>4621</v>
      </c>
      <c r="B1248" s="21" t="s">
        <v>4622</v>
      </c>
      <c r="C1248" s="21" t="s">
        <v>330</v>
      </c>
      <c r="D1248" s="21" t="s">
        <v>331</v>
      </c>
      <c r="E1248" s="21" t="s">
        <v>235</v>
      </c>
      <c r="F1248" s="21" t="s">
        <v>4454</v>
      </c>
      <c r="G1248" s="21" t="s">
        <v>237</v>
      </c>
      <c r="H1248" s="21" t="s">
        <v>238</v>
      </c>
      <c r="I1248" s="23">
        <v>-1</v>
      </c>
      <c r="J1248" s="23">
        <v>571</v>
      </c>
      <c r="K1248" s="21" t="s">
        <v>4453</v>
      </c>
      <c r="L1248" s="21" t="s">
        <v>4453</v>
      </c>
      <c r="M1248" s="21">
        <v>44126</v>
      </c>
      <c r="O1248" t="s">
        <v>2868</v>
      </c>
    </row>
    <row r="1249" spans="1:15">
      <c r="A1249" s="21" t="s">
        <v>4623</v>
      </c>
      <c r="B1249" s="21" t="s">
        <v>4624</v>
      </c>
      <c r="C1249" s="21" t="s">
        <v>280</v>
      </c>
      <c r="D1249" s="21" t="s">
        <v>281</v>
      </c>
      <c r="E1249" s="21" t="s">
        <v>235</v>
      </c>
      <c r="F1249" s="21" t="s">
        <v>4450</v>
      </c>
      <c r="G1249" s="21" t="s">
        <v>237</v>
      </c>
      <c r="H1249" s="21" t="s">
        <v>238</v>
      </c>
      <c r="I1249" s="23">
        <v>-1</v>
      </c>
      <c r="J1249" s="23">
        <v>723</v>
      </c>
      <c r="K1249" s="21" t="s">
        <v>4449</v>
      </c>
      <c r="L1249" s="21" t="s">
        <v>4449</v>
      </c>
      <c r="M1249" s="21">
        <v>44125</v>
      </c>
      <c r="O1249" t="s">
        <v>2868</v>
      </c>
    </row>
    <row r="1250" spans="1:15">
      <c r="A1250" s="21" t="s">
        <v>4625</v>
      </c>
      <c r="B1250" s="21" t="s">
        <v>4626</v>
      </c>
      <c r="C1250" s="21" t="s">
        <v>280</v>
      </c>
      <c r="D1250" s="21" t="s">
        <v>281</v>
      </c>
      <c r="E1250" s="21" t="s">
        <v>235</v>
      </c>
      <c r="F1250" s="21" t="s">
        <v>4448</v>
      </c>
      <c r="G1250" s="21" t="s">
        <v>237</v>
      </c>
      <c r="H1250" s="21" t="s">
        <v>238</v>
      </c>
      <c r="I1250" s="23">
        <v>-1</v>
      </c>
      <c r="J1250" s="23">
        <v>724</v>
      </c>
      <c r="K1250" s="21" t="s">
        <v>4447</v>
      </c>
      <c r="L1250" s="21" t="s">
        <v>4447</v>
      </c>
      <c r="M1250" s="21">
        <v>44125</v>
      </c>
      <c r="O1250" t="s">
        <v>2868</v>
      </c>
    </row>
    <row r="1251" spans="1:15">
      <c r="A1251" s="21" t="s">
        <v>4625</v>
      </c>
      <c r="B1251" s="21" t="s">
        <v>4626</v>
      </c>
      <c r="C1251" s="21" t="s">
        <v>406</v>
      </c>
      <c r="D1251" s="21" t="s">
        <v>407</v>
      </c>
      <c r="E1251" s="21" t="s">
        <v>235</v>
      </c>
      <c r="F1251" s="21" t="s">
        <v>4448</v>
      </c>
      <c r="G1251" s="21" t="s">
        <v>237</v>
      </c>
      <c r="H1251" s="21" t="s">
        <v>238</v>
      </c>
      <c r="I1251" s="23">
        <v>-1</v>
      </c>
      <c r="J1251" s="23">
        <v>417</v>
      </c>
      <c r="K1251" s="21" t="s">
        <v>4447</v>
      </c>
      <c r="L1251" s="21" t="s">
        <v>4447</v>
      </c>
      <c r="M1251" s="21">
        <v>44125</v>
      </c>
      <c r="O1251" t="s">
        <v>2868</v>
      </c>
    </row>
    <row r="1252" spans="1:15">
      <c r="A1252" s="21" t="s">
        <v>4625</v>
      </c>
      <c r="B1252" s="21" t="s">
        <v>4626</v>
      </c>
      <c r="C1252" s="21" t="s">
        <v>274</v>
      </c>
      <c r="D1252" s="21" t="s">
        <v>275</v>
      </c>
      <c r="E1252" s="21" t="s">
        <v>235</v>
      </c>
      <c r="F1252" s="21" t="s">
        <v>4448</v>
      </c>
      <c r="G1252" s="21" t="s">
        <v>237</v>
      </c>
      <c r="H1252" s="21" t="s">
        <v>238</v>
      </c>
      <c r="I1252" s="23">
        <v>-1</v>
      </c>
      <c r="J1252" s="23">
        <v>4756</v>
      </c>
      <c r="K1252" s="21" t="s">
        <v>4447</v>
      </c>
      <c r="L1252" s="21" t="s">
        <v>4447</v>
      </c>
      <c r="M1252" s="21">
        <v>44125</v>
      </c>
      <c r="O1252" t="s">
        <v>2868</v>
      </c>
    </row>
    <row r="1253" spans="1:15">
      <c r="A1253" s="21" t="s">
        <v>4625</v>
      </c>
      <c r="B1253" s="21" t="s">
        <v>4626</v>
      </c>
      <c r="C1253" s="21" t="s">
        <v>254</v>
      </c>
      <c r="D1253" s="21" t="s">
        <v>255</v>
      </c>
      <c r="E1253" s="21" t="s">
        <v>235</v>
      </c>
      <c r="F1253" s="21" t="s">
        <v>4448</v>
      </c>
      <c r="G1253" s="21" t="s">
        <v>237</v>
      </c>
      <c r="H1253" s="21" t="s">
        <v>238</v>
      </c>
      <c r="I1253" s="23">
        <v>-1</v>
      </c>
      <c r="J1253" s="23">
        <v>601</v>
      </c>
      <c r="K1253" s="21" t="s">
        <v>4447</v>
      </c>
      <c r="L1253" s="21" t="s">
        <v>4447</v>
      </c>
      <c r="M1253" s="21">
        <v>44125</v>
      </c>
      <c r="O1253" t="s">
        <v>2868</v>
      </c>
    </row>
    <row r="1254" spans="1:15">
      <c r="A1254" s="21" t="s">
        <v>4627</v>
      </c>
      <c r="B1254" s="21" t="s">
        <v>4628</v>
      </c>
      <c r="C1254" s="21" t="s">
        <v>254</v>
      </c>
      <c r="D1254" s="21" t="s">
        <v>255</v>
      </c>
      <c r="E1254" s="21" t="s">
        <v>235</v>
      </c>
      <c r="F1254" s="21" t="s">
        <v>4629</v>
      </c>
      <c r="G1254" s="21" t="s">
        <v>237</v>
      </c>
      <c r="H1254" s="21" t="s">
        <v>238</v>
      </c>
      <c r="I1254" s="23">
        <v>-1</v>
      </c>
      <c r="J1254" s="23">
        <v>602</v>
      </c>
      <c r="K1254" s="21" t="s">
        <v>4446</v>
      </c>
      <c r="L1254" s="21" t="s">
        <v>4446</v>
      </c>
      <c r="M1254" s="21">
        <v>44125</v>
      </c>
      <c r="O1254" t="s">
        <v>2868</v>
      </c>
    </row>
    <row r="1255" spans="1:15">
      <c r="A1255" s="21" t="s">
        <v>4630</v>
      </c>
      <c r="B1255" s="21" t="s">
        <v>4631</v>
      </c>
      <c r="C1255" s="21" t="s">
        <v>406</v>
      </c>
      <c r="D1255" s="21" t="s">
        <v>407</v>
      </c>
      <c r="E1255" s="21" t="s">
        <v>235</v>
      </c>
      <c r="F1255" s="21" t="s">
        <v>4443</v>
      </c>
      <c r="G1255" s="21" t="s">
        <v>237</v>
      </c>
      <c r="H1255" s="21" t="s">
        <v>238</v>
      </c>
      <c r="I1255" s="23">
        <v>-1</v>
      </c>
      <c r="J1255" s="23">
        <v>418</v>
      </c>
      <c r="K1255" s="21" t="s">
        <v>4442</v>
      </c>
      <c r="L1255" s="21" t="s">
        <v>4442</v>
      </c>
      <c r="M1255" s="21">
        <v>44125</v>
      </c>
      <c r="O1255" t="s">
        <v>2868</v>
      </c>
    </row>
    <row r="1256" spans="1:15">
      <c r="A1256" s="21" t="s">
        <v>4632</v>
      </c>
      <c r="B1256" s="21" t="s">
        <v>4633</v>
      </c>
      <c r="C1256" s="21" t="s">
        <v>242</v>
      </c>
      <c r="D1256" s="21" t="s">
        <v>243</v>
      </c>
      <c r="E1256" s="21" t="s">
        <v>235</v>
      </c>
      <c r="F1256" s="21" t="s">
        <v>4445</v>
      </c>
      <c r="G1256" s="21" t="s">
        <v>237</v>
      </c>
      <c r="H1256" s="21" t="s">
        <v>238</v>
      </c>
      <c r="I1256" s="23">
        <v>-1</v>
      </c>
      <c r="J1256" s="23">
        <v>265</v>
      </c>
      <c r="K1256" s="21" t="s">
        <v>4444</v>
      </c>
      <c r="L1256" s="21" t="s">
        <v>4444</v>
      </c>
      <c r="M1256" s="21">
        <v>44125</v>
      </c>
      <c r="O1256" t="s">
        <v>2868</v>
      </c>
    </row>
    <row r="1257" spans="1:15">
      <c r="A1257" s="21" t="s">
        <v>4632</v>
      </c>
      <c r="B1257" s="21" t="s">
        <v>4633</v>
      </c>
      <c r="C1257" s="21" t="s">
        <v>290</v>
      </c>
      <c r="D1257" s="21" t="s">
        <v>291</v>
      </c>
      <c r="E1257" s="21" t="s">
        <v>235</v>
      </c>
      <c r="F1257" s="21" t="s">
        <v>4445</v>
      </c>
      <c r="G1257" s="21" t="s">
        <v>237</v>
      </c>
      <c r="H1257" s="21" t="s">
        <v>238</v>
      </c>
      <c r="I1257" s="23">
        <v>-1</v>
      </c>
      <c r="J1257" s="23">
        <v>372</v>
      </c>
      <c r="K1257" s="21" t="s">
        <v>4444</v>
      </c>
      <c r="L1257" s="21" t="s">
        <v>4444</v>
      </c>
      <c r="M1257" s="21">
        <v>44125</v>
      </c>
      <c r="O1257" t="s">
        <v>2868</v>
      </c>
    </row>
    <row r="1258" spans="1:15">
      <c r="A1258" s="21" t="s">
        <v>4632</v>
      </c>
      <c r="B1258" s="21" t="s">
        <v>4633</v>
      </c>
      <c r="C1258" s="21" t="s">
        <v>330</v>
      </c>
      <c r="D1258" s="21" t="s">
        <v>331</v>
      </c>
      <c r="E1258" s="21" t="s">
        <v>235</v>
      </c>
      <c r="F1258" s="21" t="s">
        <v>4445</v>
      </c>
      <c r="G1258" s="21" t="s">
        <v>237</v>
      </c>
      <c r="H1258" s="21" t="s">
        <v>238</v>
      </c>
      <c r="I1258" s="23">
        <v>-1</v>
      </c>
      <c r="J1258" s="23">
        <v>572</v>
      </c>
      <c r="K1258" s="21" t="s">
        <v>4444</v>
      </c>
      <c r="L1258" s="21" t="s">
        <v>4444</v>
      </c>
      <c r="M1258" s="21">
        <v>44125</v>
      </c>
      <c r="O1258" t="s">
        <v>2868</v>
      </c>
    </row>
    <row r="1259" spans="1:15">
      <c r="A1259" s="21" t="s">
        <v>4634</v>
      </c>
      <c r="B1259" s="21" t="s">
        <v>4635</v>
      </c>
      <c r="C1259" s="21" t="s">
        <v>280</v>
      </c>
      <c r="D1259" s="21" t="s">
        <v>281</v>
      </c>
      <c r="E1259" s="21" t="s">
        <v>235</v>
      </c>
      <c r="F1259" s="21" t="s">
        <v>4636</v>
      </c>
      <c r="G1259" s="21" t="s">
        <v>237</v>
      </c>
      <c r="H1259" s="21" t="s">
        <v>238</v>
      </c>
      <c r="I1259" s="23">
        <v>-1</v>
      </c>
      <c r="J1259" s="23">
        <v>725</v>
      </c>
      <c r="K1259" s="21" t="s">
        <v>4437</v>
      </c>
      <c r="L1259" s="21" t="s">
        <v>4437</v>
      </c>
      <c r="M1259" s="21">
        <v>44125</v>
      </c>
      <c r="O1259" t="s">
        <v>2868</v>
      </c>
    </row>
    <row r="1260" spans="1:15">
      <c r="A1260" s="21" t="s">
        <v>4634</v>
      </c>
      <c r="B1260" s="21" t="s">
        <v>4635</v>
      </c>
      <c r="C1260" s="21" t="s">
        <v>254</v>
      </c>
      <c r="D1260" s="21" t="s">
        <v>255</v>
      </c>
      <c r="E1260" s="21" t="s">
        <v>235</v>
      </c>
      <c r="F1260" s="21" t="s">
        <v>4636</v>
      </c>
      <c r="G1260" s="21" t="s">
        <v>237</v>
      </c>
      <c r="H1260" s="21" t="s">
        <v>238</v>
      </c>
      <c r="I1260" s="23">
        <v>-1</v>
      </c>
      <c r="J1260" s="23">
        <v>603</v>
      </c>
      <c r="K1260" s="21" t="s">
        <v>4437</v>
      </c>
      <c r="L1260" s="21" t="s">
        <v>4437</v>
      </c>
      <c r="M1260" s="21">
        <v>44125</v>
      </c>
      <c r="O1260" t="s">
        <v>2868</v>
      </c>
    </row>
    <row r="1261" spans="1:15">
      <c r="A1261" s="21" t="s">
        <v>4637</v>
      </c>
      <c r="B1261" s="21" t="s">
        <v>4638</v>
      </c>
      <c r="C1261" s="21" t="s">
        <v>274</v>
      </c>
      <c r="D1261" s="21" t="s">
        <v>275</v>
      </c>
      <c r="E1261" s="21" t="s">
        <v>235</v>
      </c>
      <c r="F1261" s="21" t="s">
        <v>4433</v>
      </c>
      <c r="G1261" s="21" t="s">
        <v>237</v>
      </c>
      <c r="H1261" s="21" t="s">
        <v>238</v>
      </c>
      <c r="I1261" s="23">
        <v>-1</v>
      </c>
      <c r="J1261" s="23">
        <v>4757</v>
      </c>
      <c r="K1261" s="21" t="s">
        <v>4432</v>
      </c>
      <c r="L1261" s="21" t="s">
        <v>4432</v>
      </c>
      <c r="M1261" s="21">
        <v>44125</v>
      </c>
      <c r="O1261" t="s">
        <v>2868</v>
      </c>
    </row>
    <row r="1262" spans="1:15">
      <c r="A1262" s="21" t="s">
        <v>4639</v>
      </c>
      <c r="B1262" s="21" t="s">
        <v>4640</v>
      </c>
      <c r="C1262" s="21" t="s">
        <v>248</v>
      </c>
      <c r="D1262" s="21" t="s">
        <v>249</v>
      </c>
      <c r="E1262" s="21" t="s">
        <v>235</v>
      </c>
      <c r="F1262" s="21" t="s">
        <v>4641</v>
      </c>
      <c r="G1262" s="21" t="s">
        <v>237</v>
      </c>
      <c r="H1262" s="21" t="s">
        <v>238</v>
      </c>
      <c r="I1262" s="23">
        <v>-1</v>
      </c>
      <c r="J1262" s="23">
        <v>900</v>
      </c>
      <c r="K1262" s="21" t="s">
        <v>4434</v>
      </c>
      <c r="L1262" s="21" t="s">
        <v>4434</v>
      </c>
      <c r="M1262" s="21">
        <v>44125</v>
      </c>
      <c r="O1262" t="s">
        <v>2868</v>
      </c>
    </row>
    <row r="1263" spans="1:15">
      <c r="A1263" s="21" t="s">
        <v>4642</v>
      </c>
      <c r="B1263" s="21" t="s">
        <v>4643</v>
      </c>
      <c r="C1263" s="21" t="s">
        <v>254</v>
      </c>
      <c r="D1263" s="21" t="s">
        <v>255</v>
      </c>
      <c r="E1263" s="21" t="s">
        <v>235</v>
      </c>
      <c r="F1263" s="21" t="s">
        <v>4441</v>
      </c>
      <c r="G1263" s="21" t="s">
        <v>237</v>
      </c>
      <c r="H1263" s="21" t="s">
        <v>238</v>
      </c>
      <c r="I1263" s="23">
        <v>-2</v>
      </c>
      <c r="J1263" s="23">
        <v>604</v>
      </c>
      <c r="K1263" s="21" t="s">
        <v>4440</v>
      </c>
      <c r="L1263" s="21" t="s">
        <v>4440</v>
      </c>
      <c r="M1263" s="21">
        <v>44125</v>
      </c>
      <c r="O1263" t="s">
        <v>2868</v>
      </c>
    </row>
    <row r="1264" spans="1:15">
      <c r="A1264" s="21" t="s">
        <v>4644</v>
      </c>
      <c r="B1264" s="21" t="s">
        <v>4645</v>
      </c>
      <c r="C1264" s="21" t="s">
        <v>274</v>
      </c>
      <c r="D1264" s="21" t="s">
        <v>275</v>
      </c>
      <c r="E1264" s="21" t="s">
        <v>235</v>
      </c>
      <c r="F1264" s="21" t="s">
        <v>4436</v>
      </c>
      <c r="G1264" s="21" t="s">
        <v>237</v>
      </c>
      <c r="H1264" s="21" t="s">
        <v>238</v>
      </c>
      <c r="I1264" s="23">
        <v>-1</v>
      </c>
      <c r="J1264" s="23">
        <v>4758</v>
      </c>
      <c r="K1264" s="21" t="s">
        <v>4435</v>
      </c>
      <c r="L1264" s="21" t="s">
        <v>4435</v>
      </c>
      <c r="M1264" s="21">
        <v>44125</v>
      </c>
      <c r="O1264" t="s">
        <v>2868</v>
      </c>
    </row>
    <row r="1265" spans="1:15">
      <c r="A1265" s="21" t="s">
        <v>4646</v>
      </c>
      <c r="B1265" s="21" t="s">
        <v>4647</v>
      </c>
      <c r="C1265" s="21" t="s">
        <v>274</v>
      </c>
      <c r="D1265" s="21" t="s">
        <v>275</v>
      </c>
      <c r="E1265" s="21" t="s">
        <v>235</v>
      </c>
      <c r="F1265" s="21" t="s">
        <v>4439</v>
      </c>
      <c r="G1265" s="21" t="s">
        <v>237</v>
      </c>
      <c r="H1265" s="21" t="s">
        <v>238</v>
      </c>
      <c r="I1265" s="23">
        <v>-1</v>
      </c>
      <c r="J1265" s="23">
        <v>4759</v>
      </c>
      <c r="K1265" s="21" t="s">
        <v>4438</v>
      </c>
      <c r="L1265" s="21" t="s">
        <v>4438</v>
      </c>
      <c r="M1265" s="21">
        <v>44125</v>
      </c>
      <c r="O1265" t="s">
        <v>2868</v>
      </c>
    </row>
    <row r="1266" spans="1:15">
      <c r="A1266" s="21" t="s">
        <v>4648</v>
      </c>
      <c r="B1266" s="21" t="s">
        <v>4649</v>
      </c>
      <c r="C1266" s="21" t="s">
        <v>274</v>
      </c>
      <c r="D1266" s="21" t="s">
        <v>275</v>
      </c>
      <c r="E1266" s="21" t="s">
        <v>235</v>
      </c>
      <c r="F1266" s="21" t="s">
        <v>4431</v>
      </c>
      <c r="G1266" s="21" t="s">
        <v>237</v>
      </c>
      <c r="H1266" s="21" t="s">
        <v>238</v>
      </c>
      <c r="I1266" s="23">
        <v>-1</v>
      </c>
      <c r="J1266" s="23">
        <v>4760</v>
      </c>
      <c r="K1266" s="21" t="s">
        <v>4430</v>
      </c>
      <c r="L1266" s="21" t="s">
        <v>4430</v>
      </c>
      <c r="M1266" s="21">
        <v>44124</v>
      </c>
      <c r="O1266" t="s">
        <v>2868</v>
      </c>
    </row>
    <row r="1267" spans="1:15">
      <c r="A1267" s="21" t="s">
        <v>4650</v>
      </c>
      <c r="B1267" s="21" t="s">
        <v>4651</v>
      </c>
      <c r="C1267" s="21" t="s">
        <v>242</v>
      </c>
      <c r="D1267" s="21" t="s">
        <v>243</v>
      </c>
      <c r="E1267" s="21" t="s">
        <v>235</v>
      </c>
      <c r="F1267" s="21" t="s">
        <v>4429</v>
      </c>
      <c r="G1267" s="21" t="s">
        <v>237</v>
      </c>
      <c r="H1267" s="21" t="s">
        <v>238</v>
      </c>
      <c r="I1267" s="23">
        <v>-1</v>
      </c>
      <c r="J1267" s="23">
        <v>266</v>
      </c>
      <c r="K1267" s="21" t="s">
        <v>4428</v>
      </c>
      <c r="L1267" s="21" t="s">
        <v>4428</v>
      </c>
      <c r="M1267" s="21">
        <v>44124</v>
      </c>
      <c r="O1267" t="s">
        <v>2868</v>
      </c>
    </row>
    <row r="1268" spans="1:15">
      <c r="A1268" s="21" t="s">
        <v>4652</v>
      </c>
      <c r="B1268" s="21" t="s">
        <v>4653</v>
      </c>
      <c r="C1268" s="21" t="s">
        <v>274</v>
      </c>
      <c r="D1268" s="21" t="s">
        <v>275</v>
      </c>
      <c r="E1268" s="21" t="s">
        <v>235</v>
      </c>
      <c r="F1268" s="21" t="s">
        <v>4426</v>
      </c>
      <c r="G1268" s="21" t="s">
        <v>237</v>
      </c>
      <c r="H1268" s="21" t="s">
        <v>238</v>
      </c>
      <c r="I1268" s="23">
        <v>-1</v>
      </c>
      <c r="J1268" s="23">
        <v>4761</v>
      </c>
      <c r="K1268" s="21" t="s">
        <v>4425</v>
      </c>
      <c r="L1268" s="21" t="s">
        <v>4425</v>
      </c>
      <c r="M1268" s="21">
        <v>44124</v>
      </c>
      <c r="O1268" t="s">
        <v>2868</v>
      </c>
    </row>
    <row r="1269" spans="1:15">
      <c r="A1269" s="21" t="s">
        <v>4654</v>
      </c>
      <c r="B1269" s="21" t="s">
        <v>4655</v>
      </c>
      <c r="C1269" s="21" t="s">
        <v>280</v>
      </c>
      <c r="D1269" s="21" t="s">
        <v>281</v>
      </c>
      <c r="E1269" s="21" t="s">
        <v>235</v>
      </c>
      <c r="F1269" s="21" t="s">
        <v>4656</v>
      </c>
      <c r="G1269" s="21" t="s">
        <v>237</v>
      </c>
      <c r="H1269" s="21" t="s">
        <v>238</v>
      </c>
      <c r="I1269" s="23">
        <v>-1</v>
      </c>
      <c r="J1269" s="23">
        <v>726</v>
      </c>
      <c r="K1269" s="21" t="s">
        <v>4427</v>
      </c>
      <c r="L1269" s="21" t="s">
        <v>4427</v>
      </c>
      <c r="M1269" s="21">
        <v>44124</v>
      </c>
      <c r="O1269" t="s">
        <v>2868</v>
      </c>
    </row>
    <row r="1270" spans="1:15">
      <c r="A1270" s="21" t="s">
        <v>4657</v>
      </c>
      <c r="B1270" s="21" t="s">
        <v>4658</v>
      </c>
      <c r="C1270" s="21" t="s">
        <v>274</v>
      </c>
      <c r="D1270" s="21" t="s">
        <v>275</v>
      </c>
      <c r="E1270" s="21" t="s">
        <v>235</v>
      </c>
      <c r="F1270" s="21" t="s">
        <v>4410</v>
      </c>
      <c r="G1270" s="21" t="s">
        <v>237</v>
      </c>
      <c r="H1270" s="21" t="s">
        <v>238</v>
      </c>
      <c r="I1270" s="23">
        <v>-1</v>
      </c>
      <c r="J1270" s="23">
        <v>4762</v>
      </c>
      <c r="K1270" s="21" t="s">
        <v>4409</v>
      </c>
      <c r="L1270" s="21" t="s">
        <v>4409</v>
      </c>
      <c r="M1270" s="21">
        <v>44124</v>
      </c>
      <c r="O1270" t="s">
        <v>2868</v>
      </c>
    </row>
    <row r="1271" spans="1:15">
      <c r="A1271" s="21" t="s">
        <v>4659</v>
      </c>
      <c r="B1271" s="21" t="s">
        <v>4660</v>
      </c>
      <c r="C1271" s="21" t="s">
        <v>372</v>
      </c>
      <c r="D1271" s="21" t="s">
        <v>373</v>
      </c>
      <c r="E1271" s="21" t="s">
        <v>235</v>
      </c>
      <c r="F1271" s="21" t="s">
        <v>4405</v>
      </c>
      <c r="G1271" s="21" t="s">
        <v>237</v>
      </c>
      <c r="H1271" s="21" t="s">
        <v>238</v>
      </c>
      <c r="I1271" s="23">
        <v>-1</v>
      </c>
      <c r="J1271" s="23">
        <v>1087</v>
      </c>
      <c r="K1271" s="21" t="s">
        <v>4404</v>
      </c>
      <c r="L1271" s="21" t="s">
        <v>4404</v>
      </c>
      <c r="M1271" s="21">
        <v>44124</v>
      </c>
      <c r="O1271" t="s">
        <v>2868</v>
      </c>
    </row>
    <row r="1272" spans="1:15">
      <c r="A1272" s="21" t="s">
        <v>4661</v>
      </c>
      <c r="B1272" s="21" t="s">
        <v>4662</v>
      </c>
      <c r="C1272" s="21" t="s">
        <v>320</v>
      </c>
      <c r="D1272" s="21" t="s">
        <v>321</v>
      </c>
      <c r="E1272" s="21" t="s">
        <v>235</v>
      </c>
      <c r="F1272" s="21" t="s">
        <v>4663</v>
      </c>
      <c r="G1272" s="21" t="s">
        <v>237</v>
      </c>
      <c r="H1272" s="21" t="s">
        <v>238</v>
      </c>
      <c r="I1272" s="23">
        <v>-1</v>
      </c>
      <c r="J1272" s="23">
        <v>87</v>
      </c>
      <c r="K1272" s="21" t="s">
        <v>4406</v>
      </c>
      <c r="L1272" s="21" t="s">
        <v>4406</v>
      </c>
      <c r="M1272" s="21">
        <v>44124</v>
      </c>
      <c r="O1272" t="s">
        <v>2868</v>
      </c>
    </row>
    <row r="1273" spans="1:15">
      <c r="A1273" s="21" t="s">
        <v>4664</v>
      </c>
      <c r="B1273" s="21" t="s">
        <v>4665</v>
      </c>
      <c r="C1273" s="21" t="s">
        <v>360</v>
      </c>
      <c r="D1273" s="21" t="s">
        <v>361</v>
      </c>
      <c r="E1273" s="21" t="s">
        <v>235</v>
      </c>
      <c r="F1273" s="21" t="s">
        <v>4422</v>
      </c>
      <c r="G1273" s="21" t="s">
        <v>237</v>
      </c>
      <c r="H1273" s="21" t="s">
        <v>238</v>
      </c>
      <c r="I1273" s="23">
        <v>-1</v>
      </c>
      <c r="J1273" s="23">
        <v>4020</v>
      </c>
      <c r="K1273" s="21" t="s">
        <v>4421</v>
      </c>
      <c r="L1273" s="21" t="s">
        <v>4421</v>
      </c>
      <c r="M1273" s="21">
        <v>44124</v>
      </c>
      <c r="O1273" t="s">
        <v>2868</v>
      </c>
    </row>
    <row r="1274" spans="1:15">
      <c r="A1274" s="21" t="s">
        <v>4664</v>
      </c>
      <c r="B1274" s="21" t="s">
        <v>4665</v>
      </c>
      <c r="C1274" s="21" t="s">
        <v>314</v>
      </c>
      <c r="D1274" s="21" t="s">
        <v>315</v>
      </c>
      <c r="E1274" s="21" t="s">
        <v>235</v>
      </c>
      <c r="F1274" s="21" t="s">
        <v>4422</v>
      </c>
      <c r="G1274" s="21" t="s">
        <v>237</v>
      </c>
      <c r="H1274" s="21" t="s">
        <v>238</v>
      </c>
      <c r="I1274" s="23">
        <v>-1</v>
      </c>
      <c r="J1274" s="23">
        <v>3611</v>
      </c>
      <c r="K1274" s="21" t="s">
        <v>4421</v>
      </c>
      <c r="L1274" s="21" t="s">
        <v>4421</v>
      </c>
      <c r="M1274" s="21">
        <v>44124</v>
      </c>
      <c r="O1274" t="s">
        <v>2868</v>
      </c>
    </row>
    <row r="1275" spans="1:15">
      <c r="A1275" s="21" t="s">
        <v>4664</v>
      </c>
      <c r="B1275" s="21" t="s">
        <v>4665</v>
      </c>
      <c r="C1275" s="21" t="s">
        <v>342</v>
      </c>
      <c r="D1275" s="21" t="s">
        <v>343</v>
      </c>
      <c r="E1275" s="21" t="s">
        <v>235</v>
      </c>
      <c r="F1275" s="21" t="s">
        <v>4422</v>
      </c>
      <c r="G1275" s="21" t="s">
        <v>237</v>
      </c>
      <c r="H1275" s="21" t="s">
        <v>238</v>
      </c>
      <c r="I1275" s="23">
        <v>-1</v>
      </c>
      <c r="J1275" s="23">
        <v>4070</v>
      </c>
      <c r="K1275" s="21" t="s">
        <v>4421</v>
      </c>
      <c r="L1275" s="21" t="s">
        <v>4421</v>
      </c>
      <c r="M1275" s="21">
        <v>44124</v>
      </c>
      <c r="O1275" t="s">
        <v>2868</v>
      </c>
    </row>
    <row r="1276" spans="1:15">
      <c r="A1276" s="21" t="s">
        <v>4664</v>
      </c>
      <c r="B1276" s="21" t="s">
        <v>4665</v>
      </c>
      <c r="C1276" s="21" t="s">
        <v>364</v>
      </c>
      <c r="D1276" s="21" t="s">
        <v>365</v>
      </c>
      <c r="E1276" s="21" t="s">
        <v>235</v>
      </c>
      <c r="F1276" s="21" t="s">
        <v>4422</v>
      </c>
      <c r="G1276" s="21" t="s">
        <v>237</v>
      </c>
      <c r="H1276" s="21" t="s">
        <v>238</v>
      </c>
      <c r="I1276" s="23">
        <v>-1</v>
      </c>
      <c r="J1276" s="23">
        <v>738</v>
      </c>
      <c r="K1276" s="21" t="s">
        <v>4421</v>
      </c>
      <c r="L1276" s="21" t="s">
        <v>4421</v>
      </c>
      <c r="M1276" s="21">
        <v>44124</v>
      </c>
      <c r="O1276" t="s">
        <v>2868</v>
      </c>
    </row>
    <row r="1277" spans="1:15">
      <c r="A1277" s="21" t="s">
        <v>4666</v>
      </c>
      <c r="B1277" s="21" t="s">
        <v>4667</v>
      </c>
      <c r="C1277" s="21" t="s">
        <v>274</v>
      </c>
      <c r="D1277" s="21" t="s">
        <v>275</v>
      </c>
      <c r="E1277" s="21" t="s">
        <v>235</v>
      </c>
      <c r="F1277" s="21" t="s">
        <v>4397</v>
      </c>
      <c r="G1277" s="21" t="s">
        <v>237</v>
      </c>
      <c r="H1277" s="21" t="s">
        <v>238</v>
      </c>
      <c r="I1277" s="23">
        <v>-1</v>
      </c>
      <c r="J1277" s="23">
        <v>4763</v>
      </c>
      <c r="K1277" s="21" t="s">
        <v>4396</v>
      </c>
      <c r="L1277" s="21" t="s">
        <v>4396</v>
      </c>
      <c r="M1277" s="21">
        <v>44124</v>
      </c>
      <c r="O1277" t="s">
        <v>2868</v>
      </c>
    </row>
    <row r="1278" spans="1:15">
      <c r="A1278" s="21" t="s">
        <v>4668</v>
      </c>
      <c r="B1278" s="21" t="s">
        <v>4669</v>
      </c>
      <c r="C1278" s="21" t="s">
        <v>274</v>
      </c>
      <c r="D1278" s="21" t="s">
        <v>275</v>
      </c>
      <c r="E1278" s="21" t="s">
        <v>235</v>
      </c>
      <c r="F1278" s="21" t="s">
        <v>4412</v>
      </c>
      <c r="G1278" s="21" t="s">
        <v>237</v>
      </c>
      <c r="H1278" s="21" t="s">
        <v>238</v>
      </c>
      <c r="I1278" s="23">
        <v>-1</v>
      </c>
      <c r="J1278" s="23">
        <v>4764</v>
      </c>
      <c r="K1278" s="21" t="s">
        <v>4411</v>
      </c>
      <c r="L1278" s="21" t="s">
        <v>4411</v>
      </c>
      <c r="M1278" s="21">
        <v>44124</v>
      </c>
      <c r="O1278" t="s">
        <v>2868</v>
      </c>
    </row>
    <row r="1279" spans="1:15">
      <c r="A1279" s="21" t="s">
        <v>4670</v>
      </c>
      <c r="B1279" s="21" t="s">
        <v>4671</v>
      </c>
      <c r="C1279" s="21" t="s">
        <v>254</v>
      </c>
      <c r="D1279" s="21" t="s">
        <v>255</v>
      </c>
      <c r="E1279" s="21" t="s">
        <v>235</v>
      </c>
      <c r="F1279" s="21" t="s">
        <v>4401</v>
      </c>
      <c r="G1279" s="21" t="s">
        <v>237</v>
      </c>
      <c r="H1279" s="21" t="s">
        <v>238</v>
      </c>
      <c r="I1279" s="23">
        <v>-1</v>
      </c>
      <c r="J1279" s="23">
        <v>606</v>
      </c>
      <c r="K1279" s="21" t="s">
        <v>4400</v>
      </c>
      <c r="L1279" s="21" t="s">
        <v>4400</v>
      </c>
      <c r="M1279" s="21">
        <v>44124</v>
      </c>
      <c r="O1279" t="s">
        <v>2868</v>
      </c>
    </row>
    <row r="1280" spans="1:15">
      <c r="A1280" s="21" t="s">
        <v>4672</v>
      </c>
      <c r="B1280" s="21" t="s">
        <v>4673</v>
      </c>
      <c r="C1280" s="21" t="s">
        <v>260</v>
      </c>
      <c r="D1280" s="21" t="s">
        <v>261</v>
      </c>
      <c r="E1280" s="21" t="s">
        <v>235</v>
      </c>
      <c r="F1280" s="21" t="s">
        <v>4408</v>
      </c>
      <c r="G1280" s="21" t="s">
        <v>237</v>
      </c>
      <c r="H1280" s="21" t="s">
        <v>238</v>
      </c>
      <c r="I1280" s="23">
        <v>-1</v>
      </c>
      <c r="J1280" s="23">
        <v>761</v>
      </c>
      <c r="K1280" s="21" t="s">
        <v>4407</v>
      </c>
      <c r="L1280" s="21" t="s">
        <v>4407</v>
      </c>
      <c r="M1280" s="21">
        <v>44124</v>
      </c>
      <c r="O1280" t="s">
        <v>2868</v>
      </c>
    </row>
    <row r="1281" spans="1:15">
      <c r="A1281" s="21" t="s">
        <v>4674</v>
      </c>
      <c r="B1281" s="21" t="s">
        <v>4675</v>
      </c>
      <c r="C1281" s="21" t="s">
        <v>294</v>
      </c>
      <c r="D1281" s="21" t="s">
        <v>295</v>
      </c>
      <c r="E1281" s="21" t="s">
        <v>235</v>
      </c>
      <c r="F1281" s="21" t="s">
        <v>4399</v>
      </c>
      <c r="G1281" s="21" t="s">
        <v>237</v>
      </c>
      <c r="H1281" s="21" t="s">
        <v>238</v>
      </c>
      <c r="I1281" s="23">
        <v>-1</v>
      </c>
      <c r="J1281" s="23">
        <v>707</v>
      </c>
      <c r="K1281" s="21" t="s">
        <v>4398</v>
      </c>
      <c r="L1281" s="21" t="s">
        <v>4398</v>
      </c>
      <c r="M1281" s="21">
        <v>44124</v>
      </c>
      <c r="O1281" t="s">
        <v>2868</v>
      </c>
    </row>
    <row r="1282" spans="1:15">
      <c r="A1282" s="21" t="s">
        <v>4676</v>
      </c>
      <c r="B1282" s="21" t="s">
        <v>4677</v>
      </c>
      <c r="C1282" s="21" t="s">
        <v>254</v>
      </c>
      <c r="D1282" s="21" t="s">
        <v>255</v>
      </c>
      <c r="E1282" s="21" t="s">
        <v>235</v>
      </c>
      <c r="F1282" s="21" t="s">
        <v>4416</v>
      </c>
      <c r="G1282" s="21" t="s">
        <v>237</v>
      </c>
      <c r="H1282" s="21" t="s">
        <v>238</v>
      </c>
      <c r="I1282" s="23">
        <v>-1</v>
      </c>
      <c r="J1282" s="23">
        <v>607</v>
      </c>
      <c r="K1282" s="21" t="s">
        <v>4415</v>
      </c>
      <c r="L1282" s="21" t="s">
        <v>4415</v>
      </c>
      <c r="M1282" s="21">
        <v>44124</v>
      </c>
      <c r="O1282" t="s">
        <v>2868</v>
      </c>
    </row>
    <row r="1283" spans="1:15">
      <c r="A1283" s="21" t="s">
        <v>4678</v>
      </c>
      <c r="B1283" s="21" t="s">
        <v>4679</v>
      </c>
      <c r="C1283" s="21" t="s">
        <v>254</v>
      </c>
      <c r="D1283" s="21" t="s">
        <v>255</v>
      </c>
      <c r="E1283" s="21" t="s">
        <v>235</v>
      </c>
      <c r="F1283" s="21" t="s">
        <v>4414</v>
      </c>
      <c r="G1283" s="21" t="s">
        <v>237</v>
      </c>
      <c r="H1283" s="21" t="s">
        <v>238</v>
      </c>
      <c r="I1283" s="23">
        <v>-1</v>
      </c>
      <c r="J1283" s="23">
        <v>608</v>
      </c>
      <c r="K1283" s="21" t="s">
        <v>4413</v>
      </c>
      <c r="L1283" s="21" t="s">
        <v>4413</v>
      </c>
      <c r="M1283" s="21">
        <v>44124</v>
      </c>
      <c r="O1283" t="s">
        <v>2868</v>
      </c>
    </row>
    <row r="1284" spans="1:15">
      <c r="A1284" s="21" t="s">
        <v>4680</v>
      </c>
      <c r="B1284" s="21" t="s">
        <v>4681</v>
      </c>
      <c r="C1284" s="21" t="s">
        <v>288</v>
      </c>
      <c r="D1284" s="21" t="s">
        <v>289</v>
      </c>
      <c r="E1284" s="21" t="s">
        <v>235</v>
      </c>
      <c r="F1284" s="21" t="s">
        <v>4403</v>
      </c>
      <c r="G1284" s="21" t="s">
        <v>237</v>
      </c>
      <c r="H1284" s="21" t="s">
        <v>238</v>
      </c>
      <c r="I1284" s="23">
        <v>-1</v>
      </c>
      <c r="J1284" s="23">
        <v>241</v>
      </c>
      <c r="K1284" s="21" t="s">
        <v>4402</v>
      </c>
      <c r="L1284" s="21" t="s">
        <v>4402</v>
      </c>
      <c r="M1284" s="21">
        <v>44124</v>
      </c>
      <c r="O1284" t="s">
        <v>2868</v>
      </c>
    </row>
    <row r="1285" spans="1:15">
      <c r="A1285" s="21" t="s">
        <v>4680</v>
      </c>
      <c r="B1285" s="21" t="s">
        <v>4681</v>
      </c>
      <c r="C1285" s="21" t="s">
        <v>372</v>
      </c>
      <c r="D1285" s="21" t="s">
        <v>373</v>
      </c>
      <c r="E1285" s="21" t="s">
        <v>235</v>
      </c>
      <c r="F1285" s="21" t="s">
        <v>4403</v>
      </c>
      <c r="G1285" s="21" t="s">
        <v>237</v>
      </c>
      <c r="H1285" s="21" t="s">
        <v>238</v>
      </c>
      <c r="I1285" s="23">
        <v>-1</v>
      </c>
      <c r="J1285" s="23">
        <v>1088</v>
      </c>
      <c r="K1285" s="21" t="s">
        <v>4402</v>
      </c>
      <c r="L1285" s="21" t="s">
        <v>4402</v>
      </c>
      <c r="M1285" s="21">
        <v>44124</v>
      </c>
      <c r="O1285" t="s">
        <v>2868</v>
      </c>
    </row>
    <row r="1286" spans="1:15">
      <c r="A1286" s="21" t="s">
        <v>4682</v>
      </c>
      <c r="B1286" s="21" t="s">
        <v>4683</v>
      </c>
      <c r="C1286" s="21" t="s">
        <v>254</v>
      </c>
      <c r="D1286" s="21" t="s">
        <v>255</v>
      </c>
      <c r="E1286" s="21" t="s">
        <v>235</v>
      </c>
      <c r="F1286" s="21" t="s">
        <v>4424</v>
      </c>
      <c r="G1286" s="21" t="s">
        <v>237</v>
      </c>
      <c r="H1286" s="21" t="s">
        <v>238</v>
      </c>
      <c r="I1286" s="23">
        <v>-1</v>
      </c>
      <c r="J1286" s="23">
        <v>609</v>
      </c>
      <c r="K1286" s="21" t="s">
        <v>4423</v>
      </c>
      <c r="L1286" s="21" t="s">
        <v>4423</v>
      </c>
      <c r="M1286" s="21">
        <v>44124</v>
      </c>
      <c r="O1286" t="s">
        <v>2868</v>
      </c>
    </row>
    <row r="1287" spans="1:15">
      <c r="A1287" s="21" t="s">
        <v>4684</v>
      </c>
      <c r="B1287" s="21" t="s">
        <v>4685</v>
      </c>
      <c r="C1287" s="21" t="s">
        <v>360</v>
      </c>
      <c r="D1287" s="21" t="s">
        <v>361</v>
      </c>
      <c r="E1287" s="21" t="s">
        <v>235</v>
      </c>
      <c r="F1287" s="21" t="s">
        <v>4418</v>
      </c>
      <c r="G1287" s="21" t="s">
        <v>237</v>
      </c>
      <c r="H1287" s="21" t="s">
        <v>238</v>
      </c>
      <c r="I1287" s="23">
        <v>-1</v>
      </c>
      <c r="J1287" s="23">
        <v>4021</v>
      </c>
      <c r="K1287" s="21" t="s">
        <v>4417</v>
      </c>
      <c r="L1287" s="21" t="s">
        <v>4417</v>
      </c>
      <c r="M1287" s="21">
        <v>44124</v>
      </c>
      <c r="O1287" t="s">
        <v>2868</v>
      </c>
    </row>
    <row r="1288" spans="1:15">
      <c r="A1288" s="21" t="s">
        <v>4684</v>
      </c>
      <c r="B1288" s="21" t="s">
        <v>4685</v>
      </c>
      <c r="C1288" s="21" t="s">
        <v>314</v>
      </c>
      <c r="D1288" s="21" t="s">
        <v>315</v>
      </c>
      <c r="E1288" s="21" t="s">
        <v>235</v>
      </c>
      <c r="F1288" s="21" t="s">
        <v>4418</v>
      </c>
      <c r="G1288" s="21" t="s">
        <v>237</v>
      </c>
      <c r="H1288" s="21" t="s">
        <v>238</v>
      </c>
      <c r="I1288" s="23">
        <v>-1</v>
      </c>
      <c r="J1288" s="23">
        <v>3612</v>
      </c>
      <c r="K1288" s="21" t="s">
        <v>4417</v>
      </c>
      <c r="L1288" s="21" t="s">
        <v>4417</v>
      </c>
      <c r="M1288" s="21">
        <v>44124</v>
      </c>
      <c r="O1288" t="s">
        <v>2868</v>
      </c>
    </row>
    <row r="1289" spans="1:15">
      <c r="A1289" s="21" t="s">
        <v>4684</v>
      </c>
      <c r="B1289" s="21" t="s">
        <v>4685</v>
      </c>
      <c r="C1289" s="21" t="s">
        <v>372</v>
      </c>
      <c r="D1289" s="21" t="s">
        <v>373</v>
      </c>
      <c r="E1289" s="21" t="s">
        <v>235</v>
      </c>
      <c r="F1289" s="21" t="s">
        <v>4418</v>
      </c>
      <c r="G1289" s="21" t="s">
        <v>237</v>
      </c>
      <c r="H1289" s="21" t="s">
        <v>238</v>
      </c>
      <c r="I1289" s="23">
        <v>-1</v>
      </c>
      <c r="J1289" s="23">
        <v>1089</v>
      </c>
      <c r="K1289" s="21" t="s">
        <v>4417</v>
      </c>
      <c r="L1289" s="21" t="s">
        <v>4417</v>
      </c>
      <c r="M1289" s="21">
        <v>44124</v>
      </c>
      <c r="O1289" t="s">
        <v>2868</v>
      </c>
    </row>
    <row r="1290" spans="1:15">
      <c r="A1290" s="21" t="s">
        <v>4686</v>
      </c>
      <c r="B1290" s="21" t="s">
        <v>4687</v>
      </c>
      <c r="C1290" s="21" t="s">
        <v>320</v>
      </c>
      <c r="D1290" s="21" t="s">
        <v>321</v>
      </c>
      <c r="E1290" s="21" t="s">
        <v>235</v>
      </c>
      <c r="F1290" s="21" t="s">
        <v>4420</v>
      </c>
      <c r="G1290" s="21" t="s">
        <v>237</v>
      </c>
      <c r="H1290" s="21" t="s">
        <v>238</v>
      </c>
      <c r="I1290" s="23">
        <v>-1</v>
      </c>
      <c r="J1290" s="23">
        <v>88</v>
      </c>
      <c r="K1290" s="21" t="s">
        <v>4419</v>
      </c>
      <c r="L1290" s="21" t="s">
        <v>4419</v>
      </c>
      <c r="M1290" s="21">
        <v>44124</v>
      </c>
      <c r="O1290" t="s">
        <v>2868</v>
      </c>
    </row>
    <row r="1291" spans="1:15">
      <c r="A1291" s="21" t="s">
        <v>4686</v>
      </c>
      <c r="B1291" s="21" t="s">
        <v>4687</v>
      </c>
      <c r="C1291" s="21" t="s">
        <v>290</v>
      </c>
      <c r="D1291" s="21" t="s">
        <v>291</v>
      </c>
      <c r="E1291" s="21" t="s">
        <v>235</v>
      </c>
      <c r="F1291" s="21" t="s">
        <v>4420</v>
      </c>
      <c r="G1291" s="21" t="s">
        <v>237</v>
      </c>
      <c r="H1291" s="21" t="s">
        <v>238</v>
      </c>
      <c r="I1291" s="23">
        <v>-1</v>
      </c>
      <c r="J1291" s="23">
        <v>373</v>
      </c>
      <c r="K1291" s="21" t="s">
        <v>4419</v>
      </c>
      <c r="L1291" s="21" t="s">
        <v>4419</v>
      </c>
      <c r="M1291" s="21">
        <v>44124</v>
      </c>
      <c r="O1291" t="s">
        <v>2868</v>
      </c>
    </row>
    <row r="1292" spans="1:15">
      <c r="A1292" s="21" t="s">
        <v>4688</v>
      </c>
      <c r="B1292" s="21" t="s">
        <v>4689</v>
      </c>
      <c r="C1292" s="21" t="s">
        <v>406</v>
      </c>
      <c r="D1292" s="21" t="s">
        <v>407</v>
      </c>
      <c r="E1292" s="21" t="s">
        <v>235</v>
      </c>
      <c r="F1292" s="21" t="s">
        <v>4395</v>
      </c>
      <c r="G1292" s="21" t="s">
        <v>237</v>
      </c>
      <c r="H1292" s="21" t="s">
        <v>238</v>
      </c>
      <c r="I1292" s="23">
        <v>-1</v>
      </c>
      <c r="J1292" s="23">
        <v>419</v>
      </c>
      <c r="K1292" s="21" t="s">
        <v>4394</v>
      </c>
      <c r="L1292" s="21" t="s">
        <v>4394</v>
      </c>
      <c r="M1292" s="21">
        <v>44123</v>
      </c>
      <c r="O1292" t="s">
        <v>2868</v>
      </c>
    </row>
    <row r="1293" spans="1:15">
      <c r="A1293" s="21" t="s">
        <v>4690</v>
      </c>
      <c r="B1293" s="21" t="s">
        <v>4691</v>
      </c>
      <c r="C1293" s="21" t="s">
        <v>406</v>
      </c>
      <c r="D1293" s="21" t="s">
        <v>407</v>
      </c>
      <c r="E1293" s="21" t="s">
        <v>235</v>
      </c>
      <c r="F1293" s="21" t="s">
        <v>4393</v>
      </c>
      <c r="G1293" s="21" t="s">
        <v>237</v>
      </c>
      <c r="H1293" s="21" t="s">
        <v>238</v>
      </c>
      <c r="I1293" s="23">
        <v>-1</v>
      </c>
      <c r="J1293" s="23">
        <v>420</v>
      </c>
      <c r="K1293" s="21" t="s">
        <v>4392</v>
      </c>
      <c r="L1293" s="21" t="s">
        <v>4392</v>
      </c>
      <c r="M1293" s="21">
        <v>44123</v>
      </c>
      <c r="O1293" t="s">
        <v>2868</v>
      </c>
    </row>
    <row r="1294" spans="1:15">
      <c r="A1294" s="21" t="s">
        <v>4692</v>
      </c>
      <c r="B1294" s="21" t="s">
        <v>4693</v>
      </c>
      <c r="C1294" s="21" t="s">
        <v>406</v>
      </c>
      <c r="D1294" s="21" t="s">
        <v>407</v>
      </c>
      <c r="E1294" s="21" t="s">
        <v>235</v>
      </c>
      <c r="F1294" s="21" t="s">
        <v>4694</v>
      </c>
      <c r="G1294" s="21" t="s">
        <v>237</v>
      </c>
      <c r="H1294" s="21" t="s">
        <v>238</v>
      </c>
      <c r="I1294" s="23">
        <v>-1</v>
      </c>
      <c r="J1294" s="23">
        <v>421</v>
      </c>
      <c r="K1294" s="21" t="s">
        <v>4391</v>
      </c>
      <c r="L1294" s="21" t="s">
        <v>4391</v>
      </c>
      <c r="M1294" s="21">
        <v>44123</v>
      </c>
      <c r="O1294" t="s">
        <v>2868</v>
      </c>
    </row>
    <row r="1295" spans="1:15">
      <c r="A1295" s="21" t="s">
        <v>4695</v>
      </c>
      <c r="B1295" s="21" t="s">
        <v>4696</v>
      </c>
      <c r="C1295" s="21" t="s">
        <v>280</v>
      </c>
      <c r="D1295" s="21" t="s">
        <v>281</v>
      </c>
      <c r="E1295" s="21" t="s">
        <v>235</v>
      </c>
      <c r="F1295" s="21" t="s">
        <v>4390</v>
      </c>
      <c r="G1295" s="21" t="s">
        <v>237</v>
      </c>
      <c r="H1295" s="21" t="s">
        <v>238</v>
      </c>
      <c r="I1295" s="23">
        <v>-1</v>
      </c>
      <c r="J1295" s="23">
        <v>727</v>
      </c>
      <c r="K1295" s="21" t="s">
        <v>4389</v>
      </c>
      <c r="L1295" s="21" t="s">
        <v>4389</v>
      </c>
      <c r="M1295" s="21">
        <v>44123</v>
      </c>
      <c r="O1295" t="s">
        <v>2868</v>
      </c>
    </row>
    <row r="1296" spans="1:15">
      <c r="A1296" s="21" t="s">
        <v>4697</v>
      </c>
      <c r="B1296" s="21" t="s">
        <v>4698</v>
      </c>
      <c r="C1296" s="21" t="s">
        <v>254</v>
      </c>
      <c r="D1296" s="21" t="s">
        <v>255</v>
      </c>
      <c r="E1296" s="21" t="s">
        <v>235</v>
      </c>
      <c r="F1296" s="21" t="s">
        <v>4388</v>
      </c>
      <c r="G1296" s="21" t="s">
        <v>237</v>
      </c>
      <c r="H1296" s="21" t="s">
        <v>238</v>
      </c>
      <c r="I1296" s="23">
        <v>-1</v>
      </c>
      <c r="J1296" s="23">
        <v>610</v>
      </c>
      <c r="K1296" s="21" t="s">
        <v>4387</v>
      </c>
      <c r="L1296" s="21" t="s">
        <v>4387</v>
      </c>
      <c r="M1296" s="21">
        <v>44123</v>
      </c>
      <c r="O1296" t="s">
        <v>2868</v>
      </c>
    </row>
    <row r="1297" spans="1:15">
      <c r="A1297" s="21" t="s">
        <v>4699</v>
      </c>
      <c r="B1297" s="21" t="s">
        <v>4700</v>
      </c>
      <c r="C1297" s="21" t="s">
        <v>274</v>
      </c>
      <c r="D1297" s="21" t="s">
        <v>275</v>
      </c>
      <c r="E1297" s="21" t="s">
        <v>235</v>
      </c>
      <c r="F1297" s="21" t="s">
        <v>4384</v>
      </c>
      <c r="G1297" s="21" t="s">
        <v>237</v>
      </c>
      <c r="H1297" s="21" t="s">
        <v>238</v>
      </c>
      <c r="I1297" s="23">
        <v>-1</v>
      </c>
      <c r="J1297" s="23">
        <v>4765</v>
      </c>
      <c r="K1297" s="21" t="s">
        <v>4383</v>
      </c>
      <c r="L1297" s="21" t="s">
        <v>4383</v>
      </c>
      <c r="M1297" s="21">
        <v>44123</v>
      </c>
      <c r="O1297" t="s">
        <v>2868</v>
      </c>
    </row>
    <row r="1298" spans="1:15">
      <c r="A1298" s="21" t="s">
        <v>4701</v>
      </c>
      <c r="B1298" s="21" t="s">
        <v>4702</v>
      </c>
      <c r="C1298" s="21" t="s">
        <v>274</v>
      </c>
      <c r="D1298" s="21" t="s">
        <v>275</v>
      </c>
      <c r="E1298" s="21" t="s">
        <v>235</v>
      </c>
      <c r="F1298" s="21" t="s">
        <v>4386</v>
      </c>
      <c r="G1298" s="21" t="s">
        <v>237</v>
      </c>
      <c r="H1298" s="21" t="s">
        <v>238</v>
      </c>
      <c r="I1298" s="23">
        <v>-1</v>
      </c>
      <c r="J1298" s="23">
        <v>4766</v>
      </c>
      <c r="K1298" s="21" t="s">
        <v>4385</v>
      </c>
      <c r="L1298" s="21" t="s">
        <v>4385</v>
      </c>
      <c r="M1298" s="21">
        <v>44123</v>
      </c>
      <c r="O1298" t="s">
        <v>2868</v>
      </c>
    </row>
    <row r="1299" spans="1:15">
      <c r="A1299" s="21" t="s">
        <v>4703</v>
      </c>
      <c r="B1299" s="21" t="s">
        <v>4704</v>
      </c>
      <c r="C1299" s="21" t="s">
        <v>274</v>
      </c>
      <c r="D1299" s="21" t="s">
        <v>275</v>
      </c>
      <c r="E1299" s="21" t="s">
        <v>235</v>
      </c>
      <c r="F1299" s="21" t="s">
        <v>4705</v>
      </c>
      <c r="G1299" s="21" t="s">
        <v>237</v>
      </c>
      <c r="H1299" s="21" t="s">
        <v>238</v>
      </c>
      <c r="I1299" s="23">
        <v>-1</v>
      </c>
      <c r="J1299" s="23">
        <v>4767</v>
      </c>
      <c r="K1299" s="21" t="s">
        <v>4382</v>
      </c>
      <c r="L1299" s="21" t="s">
        <v>4382</v>
      </c>
      <c r="M1299" s="21">
        <v>44123</v>
      </c>
      <c r="O1299" t="s">
        <v>2868</v>
      </c>
    </row>
    <row r="1300" spans="1:15">
      <c r="A1300" s="21" t="s">
        <v>4706</v>
      </c>
      <c r="B1300" s="21" t="s">
        <v>4707</v>
      </c>
      <c r="C1300" s="21" t="s">
        <v>342</v>
      </c>
      <c r="D1300" s="21" t="s">
        <v>343</v>
      </c>
      <c r="E1300" s="21" t="s">
        <v>235</v>
      </c>
      <c r="F1300" s="21" t="s">
        <v>4708</v>
      </c>
      <c r="G1300" s="21" t="s">
        <v>237</v>
      </c>
      <c r="H1300" s="21" t="s">
        <v>238</v>
      </c>
      <c r="I1300" s="23">
        <v>-3</v>
      </c>
      <c r="J1300" s="23">
        <v>4071</v>
      </c>
      <c r="K1300" s="21" t="s">
        <v>4107</v>
      </c>
      <c r="L1300" s="21" t="s">
        <v>4107</v>
      </c>
      <c r="M1300" s="21">
        <v>44123</v>
      </c>
      <c r="O1300" t="s">
        <v>2868</v>
      </c>
    </row>
    <row r="1301" spans="1:15">
      <c r="A1301" s="21" t="s">
        <v>4709</v>
      </c>
      <c r="B1301" s="21" t="s">
        <v>4710</v>
      </c>
      <c r="C1301" s="21" t="s">
        <v>392</v>
      </c>
      <c r="D1301" s="21" t="s">
        <v>393</v>
      </c>
      <c r="E1301" s="21" t="s">
        <v>235</v>
      </c>
      <c r="F1301" s="21" t="s">
        <v>4379</v>
      </c>
      <c r="G1301" s="21" t="s">
        <v>237</v>
      </c>
      <c r="H1301" s="21" t="s">
        <v>238</v>
      </c>
      <c r="I1301" s="23">
        <v>-3</v>
      </c>
      <c r="J1301" s="23">
        <v>24</v>
      </c>
      <c r="K1301" s="21" t="s">
        <v>4378</v>
      </c>
      <c r="L1301" s="21" t="s">
        <v>4378</v>
      </c>
      <c r="M1301" s="21">
        <v>44123</v>
      </c>
      <c r="O1301" t="s">
        <v>2868</v>
      </c>
    </row>
    <row r="1302" spans="1:15">
      <c r="A1302" s="21" t="s">
        <v>4711</v>
      </c>
      <c r="B1302" s="21" t="s">
        <v>4712</v>
      </c>
      <c r="C1302" s="21" t="s">
        <v>280</v>
      </c>
      <c r="D1302" s="21" t="s">
        <v>281</v>
      </c>
      <c r="E1302" s="21" t="s">
        <v>235</v>
      </c>
      <c r="F1302" s="21" t="s">
        <v>4713</v>
      </c>
      <c r="G1302" s="21" t="s">
        <v>237</v>
      </c>
      <c r="H1302" s="21" t="s">
        <v>238</v>
      </c>
      <c r="I1302" s="23">
        <v>-1</v>
      </c>
      <c r="J1302" s="23">
        <v>728</v>
      </c>
      <c r="K1302" s="21" t="s">
        <v>4108</v>
      </c>
      <c r="L1302" s="21" t="s">
        <v>4108</v>
      </c>
      <c r="M1302" s="21">
        <v>44123</v>
      </c>
      <c r="O1302" t="s">
        <v>2868</v>
      </c>
    </row>
    <row r="1303" spans="1:15">
      <c r="A1303" s="21" t="s">
        <v>4711</v>
      </c>
      <c r="B1303" s="21" t="s">
        <v>4712</v>
      </c>
      <c r="C1303" s="21" t="s">
        <v>242</v>
      </c>
      <c r="D1303" s="21" t="s">
        <v>243</v>
      </c>
      <c r="E1303" s="21" t="s">
        <v>235</v>
      </c>
      <c r="F1303" s="21" t="s">
        <v>4713</v>
      </c>
      <c r="G1303" s="21" t="s">
        <v>237</v>
      </c>
      <c r="H1303" s="21" t="s">
        <v>238</v>
      </c>
      <c r="I1303" s="23">
        <v>-1</v>
      </c>
      <c r="J1303" s="23">
        <v>267</v>
      </c>
      <c r="K1303" s="21" t="s">
        <v>4108</v>
      </c>
      <c r="L1303" s="21" t="s">
        <v>4108</v>
      </c>
      <c r="M1303" s="21">
        <v>44123</v>
      </c>
      <c r="O1303" t="s">
        <v>2868</v>
      </c>
    </row>
    <row r="1304" spans="1:15">
      <c r="A1304" s="21" t="s">
        <v>4711</v>
      </c>
      <c r="B1304" s="21" t="s">
        <v>4712</v>
      </c>
      <c r="C1304" s="21" t="s">
        <v>406</v>
      </c>
      <c r="D1304" s="21" t="s">
        <v>407</v>
      </c>
      <c r="E1304" s="21" t="s">
        <v>235</v>
      </c>
      <c r="F1304" s="21" t="s">
        <v>4713</v>
      </c>
      <c r="G1304" s="21" t="s">
        <v>237</v>
      </c>
      <c r="H1304" s="21" t="s">
        <v>238</v>
      </c>
      <c r="I1304" s="23">
        <v>-1</v>
      </c>
      <c r="J1304" s="23">
        <v>422</v>
      </c>
      <c r="K1304" s="21" t="s">
        <v>4108</v>
      </c>
      <c r="L1304" s="21" t="s">
        <v>4108</v>
      </c>
      <c r="M1304" s="21">
        <v>44123</v>
      </c>
      <c r="O1304" t="s">
        <v>2868</v>
      </c>
    </row>
    <row r="1305" spans="1:15">
      <c r="A1305" s="21" t="s">
        <v>4711</v>
      </c>
      <c r="B1305" s="21" t="s">
        <v>4712</v>
      </c>
      <c r="C1305" s="21" t="s">
        <v>388</v>
      </c>
      <c r="D1305" s="21" t="s">
        <v>389</v>
      </c>
      <c r="E1305" s="21" t="s">
        <v>235</v>
      </c>
      <c r="F1305" s="21" t="s">
        <v>4713</v>
      </c>
      <c r="G1305" s="21" t="s">
        <v>237</v>
      </c>
      <c r="H1305" s="21" t="s">
        <v>238</v>
      </c>
      <c r="I1305" s="23">
        <v>-3</v>
      </c>
      <c r="J1305" s="23">
        <v>274</v>
      </c>
      <c r="K1305" s="21" t="s">
        <v>4108</v>
      </c>
      <c r="L1305" s="21" t="s">
        <v>4108</v>
      </c>
      <c r="M1305" s="21">
        <v>44123</v>
      </c>
      <c r="O1305" t="s">
        <v>2868</v>
      </c>
    </row>
    <row r="1306" spans="1:15">
      <c r="A1306" s="21" t="s">
        <v>4714</v>
      </c>
      <c r="B1306" s="21" t="s">
        <v>4715</v>
      </c>
      <c r="C1306" s="21" t="s">
        <v>388</v>
      </c>
      <c r="D1306" s="21" t="s">
        <v>389</v>
      </c>
      <c r="E1306" s="21" t="s">
        <v>235</v>
      </c>
      <c r="F1306" s="21" t="s">
        <v>4716</v>
      </c>
      <c r="G1306" s="21" t="s">
        <v>237</v>
      </c>
      <c r="H1306" s="21" t="s">
        <v>238</v>
      </c>
      <c r="I1306" s="23">
        <v>-2</v>
      </c>
      <c r="J1306" s="23">
        <v>277</v>
      </c>
      <c r="K1306" s="21" t="s">
        <v>4377</v>
      </c>
      <c r="L1306" s="21" t="s">
        <v>4377</v>
      </c>
      <c r="M1306" s="21">
        <v>44123</v>
      </c>
      <c r="O1306" t="s">
        <v>2868</v>
      </c>
    </row>
    <row r="1307" spans="1:15">
      <c r="A1307" s="21" t="s">
        <v>4717</v>
      </c>
      <c r="B1307" s="21" t="s">
        <v>4718</v>
      </c>
      <c r="C1307" s="21" t="s">
        <v>274</v>
      </c>
      <c r="D1307" s="21" t="s">
        <v>275</v>
      </c>
      <c r="E1307" s="21" t="s">
        <v>235</v>
      </c>
      <c r="F1307" s="21" t="s">
        <v>4110</v>
      </c>
      <c r="G1307" s="21" t="s">
        <v>237</v>
      </c>
      <c r="H1307" s="21" t="s">
        <v>238</v>
      </c>
      <c r="I1307" s="23">
        <v>-2</v>
      </c>
      <c r="J1307" s="23">
        <v>4768</v>
      </c>
      <c r="K1307" s="21" t="s">
        <v>4109</v>
      </c>
      <c r="L1307" s="21" t="s">
        <v>4109</v>
      </c>
      <c r="M1307" s="21">
        <v>44123</v>
      </c>
      <c r="O1307" t="s">
        <v>2868</v>
      </c>
    </row>
    <row r="1308" spans="1:15">
      <c r="A1308" s="21" t="s">
        <v>4719</v>
      </c>
      <c r="B1308" s="21" t="s">
        <v>4720</v>
      </c>
      <c r="C1308" s="21" t="s">
        <v>254</v>
      </c>
      <c r="D1308" s="21" t="s">
        <v>255</v>
      </c>
      <c r="E1308" s="21" t="s">
        <v>235</v>
      </c>
      <c r="F1308" s="21" t="s">
        <v>4376</v>
      </c>
      <c r="G1308" s="21" t="s">
        <v>237</v>
      </c>
      <c r="H1308" s="21" t="s">
        <v>238</v>
      </c>
      <c r="I1308" s="23">
        <v>-1</v>
      </c>
      <c r="J1308" s="23">
        <v>611</v>
      </c>
      <c r="K1308" s="21" t="s">
        <v>4375</v>
      </c>
      <c r="L1308" s="21" t="s">
        <v>4375</v>
      </c>
      <c r="M1308" s="21">
        <v>44123</v>
      </c>
      <c r="O1308" t="s">
        <v>2868</v>
      </c>
    </row>
    <row r="1309" spans="1:15">
      <c r="A1309" s="21" t="s">
        <v>4721</v>
      </c>
      <c r="B1309" s="21" t="s">
        <v>4722</v>
      </c>
      <c r="C1309" s="21" t="s">
        <v>254</v>
      </c>
      <c r="D1309" s="21" t="s">
        <v>255</v>
      </c>
      <c r="E1309" s="21" t="s">
        <v>235</v>
      </c>
      <c r="F1309" s="21" t="s">
        <v>4381</v>
      </c>
      <c r="G1309" s="21" t="s">
        <v>237</v>
      </c>
      <c r="H1309" s="21" t="s">
        <v>238</v>
      </c>
      <c r="I1309" s="23">
        <v>-1</v>
      </c>
      <c r="J1309" s="23">
        <v>612</v>
      </c>
      <c r="K1309" s="21" t="s">
        <v>4380</v>
      </c>
      <c r="L1309" s="21" t="s">
        <v>4380</v>
      </c>
      <c r="M1309" s="21">
        <v>44123</v>
      </c>
      <c r="O1309" t="s">
        <v>2868</v>
      </c>
    </row>
    <row r="1310" spans="1:15">
      <c r="A1310" s="89" t="s">
        <v>4723</v>
      </c>
      <c r="B1310" s="21" t="s">
        <v>4724</v>
      </c>
      <c r="C1310" s="21" t="s">
        <v>274</v>
      </c>
      <c r="D1310" s="21" t="s">
        <v>275</v>
      </c>
      <c r="E1310" s="21" t="s">
        <v>235</v>
      </c>
      <c r="F1310" s="21" t="s">
        <v>4106</v>
      </c>
      <c r="G1310" s="21" t="s">
        <v>237</v>
      </c>
      <c r="H1310" s="21" t="s">
        <v>238</v>
      </c>
      <c r="I1310" s="23">
        <v>-1</v>
      </c>
      <c r="J1310" s="23">
        <v>4770</v>
      </c>
      <c r="K1310" s="21" t="s">
        <v>4105</v>
      </c>
      <c r="L1310" s="21" t="s">
        <v>4105</v>
      </c>
      <c r="M1310" s="21">
        <v>44123</v>
      </c>
      <c r="O1310" t="s">
        <v>2868</v>
      </c>
    </row>
    <row r="1311" spans="1:15">
      <c r="A1311" s="21" t="s">
        <v>5259</v>
      </c>
      <c r="B1311" s="21" t="s">
        <v>5260</v>
      </c>
      <c r="C1311" s="21" t="s">
        <v>406</v>
      </c>
      <c r="D1311" s="21" t="s">
        <v>407</v>
      </c>
      <c r="E1311" s="21" t="s">
        <v>235</v>
      </c>
      <c r="F1311" s="21" t="s">
        <v>5261</v>
      </c>
      <c r="G1311" s="21" t="s">
        <v>237</v>
      </c>
      <c r="H1311" s="21" t="s">
        <v>238</v>
      </c>
      <c r="I1311" s="23">
        <v>-1</v>
      </c>
      <c r="J1311" s="23">
        <v>364</v>
      </c>
      <c r="K1311" s="21" t="s">
        <v>5262</v>
      </c>
      <c r="L1311" s="21" t="s">
        <v>5262</v>
      </c>
      <c r="M1311" s="21">
        <v>44136</v>
      </c>
      <c r="O1311" t="s">
        <v>2868</v>
      </c>
    </row>
    <row r="1312" spans="1:15">
      <c r="A1312" s="21" t="s">
        <v>5263</v>
      </c>
      <c r="B1312" s="21" t="s">
        <v>5264</v>
      </c>
      <c r="C1312" s="21" t="s">
        <v>406</v>
      </c>
      <c r="D1312" s="21" t="s">
        <v>407</v>
      </c>
      <c r="E1312" s="21" t="s">
        <v>235</v>
      </c>
      <c r="F1312" s="21" t="s">
        <v>5265</v>
      </c>
      <c r="G1312" s="21" t="s">
        <v>237</v>
      </c>
      <c r="H1312" s="21" t="s">
        <v>238</v>
      </c>
      <c r="I1312" s="23">
        <v>-1</v>
      </c>
      <c r="J1312" s="23">
        <v>365</v>
      </c>
      <c r="K1312" s="21" t="s">
        <v>5266</v>
      </c>
      <c r="L1312" s="21" t="s">
        <v>5266</v>
      </c>
      <c r="M1312" s="21">
        <v>44136</v>
      </c>
      <c r="O1312" t="s">
        <v>2868</v>
      </c>
    </row>
    <row r="1313" spans="1:15">
      <c r="A1313" s="21" t="s">
        <v>5267</v>
      </c>
      <c r="B1313" s="21" t="s">
        <v>5268</v>
      </c>
      <c r="C1313" s="21" t="s">
        <v>406</v>
      </c>
      <c r="D1313" s="21" t="s">
        <v>407</v>
      </c>
      <c r="E1313" s="21" t="s">
        <v>235</v>
      </c>
      <c r="F1313" s="21" t="s">
        <v>5269</v>
      </c>
      <c r="G1313" s="21" t="s">
        <v>237</v>
      </c>
      <c r="H1313" s="21" t="s">
        <v>238</v>
      </c>
      <c r="I1313" s="23">
        <v>-1</v>
      </c>
      <c r="J1313" s="23">
        <v>366</v>
      </c>
      <c r="K1313" s="21" t="s">
        <v>5270</v>
      </c>
      <c r="L1313" s="21" t="s">
        <v>5270</v>
      </c>
      <c r="M1313" s="21">
        <v>44136</v>
      </c>
      <c r="O1313" t="s">
        <v>2868</v>
      </c>
    </row>
    <row r="1314" spans="1:15">
      <c r="A1314" s="21" t="s">
        <v>5271</v>
      </c>
      <c r="B1314" s="21" t="s">
        <v>5272</v>
      </c>
      <c r="C1314" s="21" t="s">
        <v>406</v>
      </c>
      <c r="D1314" s="21" t="s">
        <v>407</v>
      </c>
      <c r="E1314" s="21" t="s">
        <v>235</v>
      </c>
      <c r="F1314" s="21" t="s">
        <v>5273</v>
      </c>
      <c r="G1314" s="21" t="s">
        <v>237</v>
      </c>
      <c r="H1314" s="21" t="s">
        <v>238</v>
      </c>
      <c r="I1314" s="23">
        <v>-1</v>
      </c>
      <c r="J1314" s="23">
        <v>367</v>
      </c>
      <c r="K1314" s="21" t="s">
        <v>5274</v>
      </c>
      <c r="L1314" s="21" t="s">
        <v>5274</v>
      </c>
      <c r="M1314" s="21">
        <v>44136</v>
      </c>
      <c r="O1314" t="s">
        <v>2868</v>
      </c>
    </row>
    <row r="1315" spans="1:15">
      <c r="A1315" s="21" t="s">
        <v>5275</v>
      </c>
      <c r="B1315" s="21" t="s">
        <v>5276</v>
      </c>
      <c r="C1315" s="21" t="s">
        <v>372</v>
      </c>
      <c r="D1315" s="21" t="s">
        <v>373</v>
      </c>
      <c r="E1315" s="21" t="s">
        <v>235</v>
      </c>
      <c r="F1315" s="21" t="s">
        <v>5277</v>
      </c>
      <c r="G1315" s="21" t="s">
        <v>237</v>
      </c>
      <c r="H1315" s="21" t="s">
        <v>238</v>
      </c>
      <c r="I1315" s="23">
        <v>-3</v>
      </c>
      <c r="J1315" s="23">
        <v>1000</v>
      </c>
      <c r="K1315" s="21" t="s">
        <v>5278</v>
      </c>
      <c r="L1315" s="21" t="s">
        <v>5278</v>
      </c>
      <c r="M1315" s="21">
        <v>44136</v>
      </c>
      <c r="O1315" t="s">
        <v>2868</v>
      </c>
    </row>
    <row r="1316" spans="1:15">
      <c r="A1316" s="21" t="s">
        <v>5275</v>
      </c>
      <c r="B1316" s="21" t="s">
        <v>5276</v>
      </c>
      <c r="C1316" s="21" t="s">
        <v>294</v>
      </c>
      <c r="D1316" s="21" t="s">
        <v>295</v>
      </c>
      <c r="E1316" s="21" t="s">
        <v>235</v>
      </c>
      <c r="F1316" s="21" t="s">
        <v>5277</v>
      </c>
      <c r="G1316" s="21" t="s">
        <v>237</v>
      </c>
      <c r="H1316" s="21" t="s">
        <v>238</v>
      </c>
      <c r="I1316" s="23">
        <v>-3</v>
      </c>
      <c r="J1316" s="23">
        <v>700</v>
      </c>
      <c r="K1316" s="21" t="s">
        <v>5278</v>
      </c>
      <c r="L1316" s="21" t="s">
        <v>5278</v>
      </c>
      <c r="M1316" s="21">
        <v>44136</v>
      </c>
      <c r="O1316" t="s">
        <v>2868</v>
      </c>
    </row>
    <row r="1317" spans="1:15">
      <c r="A1317" s="21" t="s">
        <v>5279</v>
      </c>
      <c r="B1317" s="21" t="s">
        <v>5280</v>
      </c>
      <c r="C1317" s="21" t="s">
        <v>364</v>
      </c>
      <c r="D1317" s="21" t="s">
        <v>365</v>
      </c>
      <c r="E1317" s="21" t="s">
        <v>235</v>
      </c>
      <c r="F1317" s="21" t="s">
        <v>5281</v>
      </c>
      <c r="G1317" s="21" t="s">
        <v>237</v>
      </c>
      <c r="H1317" s="21" t="s">
        <v>238</v>
      </c>
      <c r="I1317" s="23">
        <v>-2</v>
      </c>
      <c r="J1317" s="23">
        <v>683</v>
      </c>
      <c r="K1317" s="21" t="s">
        <v>5282</v>
      </c>
      <c r="L1317" s="21" t="s">
        <v>5282</v>
      </c>
      <c r="M1317" s="21">
        <v>44136</v>
      </c>
      <c r="O1317" t="s">
        <v>2868</v>
      </c>
    </row>
    <row r="1318" spans="1:15">
      <c r="A1318" s="21" t="s">
        <v>5283</v>
      </c>
      <c r="B1318" s="21" t="s">
        <v>5284</v>
      </c>
      <c r="C1318" s="21" t="s">
        <v>372</v>
      </c>
      <c r="D1318" s="21" t="s">
        <v>373</v>
      </c>
      <c r="E1318" s="21" t="s">
        <v>235</v>
      </c>
      <c r="F1318" s="21" t="s">
        <v>5285</v>
      </c>
      <c r="G1318" s="21" t="s">
        <v>237</v>
      </c>
      <c r="H1318" s="21" t="s">
        <v>238</v>
      </c>
      <c r="I1318" s="23">
        <v>-4</v>
      </c>
      <c r="J1318" s="23">
        <v>1003</v>
      </c>
      <c r="K1318" s="21" t="s">
        <v>5286</v>
      </c>
      <c r="L1318" s="21" t="s">
        <v>5286</v>
      </c>
      <c r="M1318" s="21">
        <v>44136</v>
      </c>
      <c r="O1318" t="s">
        <v>2868</v>
      </c>
    </row>
    <row r="1319" spans="1:15">
      <c r="A1319" s="21" t="s">
        <v>5287</v>
      </c>
      <c r="B1319" s="21" t="s">
        <v>5288</v>
      </c>
      <c r="C1319" s="21" t="s">
        <v>342</v>
      </c>
      <c r="D1319" s="21" t="s">
        <v>343</v>
      </c>
      <c r="E1319" s="21" t="s">
        <v>235</v>
      </c>
      <c r="F1319" s="21" t="s">
        <v>5289</v>
      </c>
      <c r="G1319" s="21" t="s">
        <v>237</v>
      </c>
      <c r="H1319" s="21" t="s">
        <v>238</v>
      </c>
      <c r="I1319" s="23">
        <v>-2</v>
      </c>
      <c r="J1319" s="23">
        <v>4044</v>
      </c>
      <c r="K1319" s="21" t="s">
        <v>5290</v>
      </c>
      <c r="L1319" s="21" t="s">
        <v>5290</v>
      </c>
      <c r="M1319" s="21">
        <v>44136</v>
      </c>
      <c r="O1319" t="s">
        <v>2868</v>
      </c>
    </row>
    <row r="1320" spans="1:15">
      <c r="A1320" s="21" t="s">
        <v>5287</v>
      </c>
      <c r="B1320" s="21" t="s">
        <v>5288</v>
      </c>
      <c r="C1320" s="21" t="s">
        <v>328</v>
      </c>
      <c r="D1320" s="21" t="s">
        <v>329</v>
      </c>
      <c r="E1320" s="21" t="s">
        <v>235</v>
      </c>
      <c r="F1320" s="21" t="s">
        <v>5289</v>
      </c>
      <c r="G1320" s="21" t="s">
        <v>237</v>
      </c>
      <c r="H1320" s="21" t="s">
        <v>238</v>
      </c>
      <c r="I1320" s="23">
        <v>-2</v>
      </c>
      <c r="J1320" s="23">
        <v>177</v>
      </c>
      <c r="K1320" s="21" t="s">
        <v>5290</v>
      </c>
      <c r="L1320" s="21" t="s">
        <v>5290</v>
      </c>
      <c r="M1320" s="21">
        <v>44136</v>
      </c>
      <c r="O1320" t="s">
        <v>2868</v>
      </c>
    </row>
    <row r="1321" spans="1:15">
      <c r="A1321" s="21" t="s">
        <v>5291</v>
      </c>
      <c r="B1321" s="21" t="s">
        <v>5292</v>
      </c>
      <c r="C1321" s="21" t="s">
        <v>280</v>
      </c>
      <c r="D1321" s="21" t="s">
        <v>281</v>
      </c>
      <c r="E1321" s="21" t="s">
        <v>235</v>
      </c>
      <c r="F1321" s="21" t="s">
        <v>5293</v>
      </c>
      <c r="G1321" s="21" t="s">
        <v>237</v>
      </c>
      <c r="H1321" s="21" t="s">
        <v>238</v>
      </c>
      <c r="I1321" s="23">
        <v>-1</v>
      </c>
      <c r="J1321" s="23">
        <v>700</v>
      </c>
      <c r="K1321" s="21" t="s">
        <v>5294</v>
      </c>
      <c r="L1321" s="21" t="s">
        <v>5294</v>
      </c>
      <c r="M1321" s="21">
        <v>44136</v>
      </c>
      <c r="O1321" t="s">
        <v>2868</v>
      </c>
    </row>
    <row r="1322" spans="1:15">
      <c r="A1322" s="21" t="s">
        <v>5291</v>
      </c>
      <c r="B1322" s="21" t="s">
        <v>5292</v>
      </c>
      <c r="C1322" s="21" t="s">
        <v>254</v>
      </c>
      <c r="D1322" s="21" t="s">
        <v>255</v>
      </c>
      <c r="E1322" s="21" t="s">
        <v>235</v>
      </c>
      <c r="F1322" s="21" t="s">
        <v>5293</v>
      </c>
      <c r="G1322" s="21" t="s">
        <v>237</v>
      </c>
      <c r="H1322" s="21" t="s">
        <v>238</v>
      </c>
      <c r="I1322" s="23">
        <v>-1</v>
      </c>
      <c r="J1322" s="23">
        <v>545</v>
      </c>
      <c r="K1322" s="21" t="s">
        <v>5294</v>
      </c>
      <c r="L1322" s="21" t="s">
        <v>5294</v>
      </c>
      <c r="M1322" s="21">
        <v>44136</v>
      </c>
      <c r="O1322" t="s">
        <v>2868</v>
      </c>
    </row>
    <row r="1323" spans="1:15">
      <c r="A1323" s="21" t="s">
        <v>5291</v>
      </c>
      <c r="B1323" s="21" t="s">
        <v>5292</v>
      </c>
      <c r="C1323" s="21" t="s">
        <v>314</v>
      </c>
      <c r="D1323" s="21" t="s">
        <v>315</v>
      </c>
      <c r="E1323" s="21" t="s">
        <v>235</v>
      </c>
      <c r="F1323" s="21" t="s">
        <v>5293</v>
      </c>
      <c r="G1323" s="21" t="s">
        <v>237</v>
      </c>
      <c r="H1323" s="21" t="s">
        <v>238</v>
      </c>
      <c r="I1323" s="23">
        <v>-1</v>
      </c>
      <c r="J1323" s="23">
        <v>3571</v>
      </c>
      <c r="K1323" s="21" t="s">
        <v>5294</v>
      </c>
      <c r="L1323" s="21" t="s">
        <v>5294</v>
      </c>
      <c r="M1323" s="21">
        <v>44136</v>
      </c>
      <c r="O1323" t="s">
        <v>2868</v>
      </c>
    </row>
    <row r="1324" spans="1:15">
      <c r="A1324" s="21" t="s">
        <v>5291</v>
      </c>
      <c r="B1324" s="21" t="s">
        <v>5292</v>
      </c>
      <c r="C1324" s="21" t="s">
        <v>320</v>
      </c>
      <c r="D1324" s="21" t="s">
        <v>321</v>
      </c>
      <c r="E1324" s="21" t="s">
        <v>235</v>
      </c>
      <c r="F1324" s="21" t="s">
        <v>5293</v>
      </c>
      <c r="G1324" s="21" t="s">
        <v>237</v>
      </c>
      <c r="H1324" s="21" t="s">
        <v>238</v>
      </c>
      <c r="I1324" s="23">
        <v>-2</v>
      </c>
      <c r="J1324" s="23">
        <v>49</v>
      </c>
      <c r="K1324" s="21" t="s">
        <v>5294</v>
      </c>
      <c r="L1324" s="21" t="s">
        <v>5294</v>
      </c>
      <c r="M1324" s="21">
        <v>44136</v>
      </c>
      <c r="O1324" t="s">
        <v>2868</v>
      </c>
    </row>
    <row r="1325" spans="1:15">
      <c r="A1325" s="21" t="s">
        <v>5295</v>
      </c>
      <c r="B1325" s="21" t="s">
        <v>5296</v>
      </c>
      <c r="C1325" s="21" t="s">
        <v>364</v>
      </c>
      <c r="D1325" s="21" t="s">
        <v>365</v>
      </c>
      <c r="E1325" s="21" t="s">
        <v>235</v>
      </c>
      <c r="F1325" s="21" t="s">
        <v>5297</v>
      </c>
      <c r="G1325" s="21" t="s">
        <v>237</v>
      </c>
      <c r="H1325" s="21" t="s">
        <v>238</v>
      </c>
      <c r="I1325" s="23">
        <v>-3</v>
      </c>
      <c r="J1325" s="23">
        <v>685</v>
      </c>
      <c r="K1325" s="21" t="s">
        <v>5298</v>
      </c>
      <c r="L1325" s="21" t="s">
        <v>5298</v>
      </c>
      <c r="M1325" s="21">
        <v>44136</v>
      </c>
      <c r="O1325" t="s">
        <v>2868</v>
      </c>
    </row>
    <row r="1326" spans="1:15">
      <c r="A1326" s="21" t="s">
        <v>5299</v>
      </c>
      <c r="B1326" s="21" t="s">
        <v>5300</v>
      </c>
      <c r="C1326" s="21" t="s">
        <v>406</v>
      </c>
      <c r="D1326" s="21" t="s">
        <v>407</v>
      </c>
      <c r="E1326" s="21" t="s">
        <v>235</v>
      </c>
      <c r="F1326" s="21" t="s">
        <v>5301</v>
      </c>
      <c r="G1326" s="21" t="s">
        <v>237</v>
      </c>
      <c r="H1326" s="21" t="s">
        <v>238</v>
      </c>
      <c r="I1326" s="23">
        <v>-1</v>
      </c>
      <c r="J1326" s="23">
        <v>368</v>
      </c>
      <c r="K1326" s="21" t="s">
        <v>5302</v>
      </c>
      <c r="L1326" s="21" t="s">
        <v>5302</v>
      </c>
      <c r="M1326" s="21">
        <v>44136</v>
      </c>
      <c r="O1326" t="s">
        <v>2868</v>
      </c>
    </row>
    <row r="1327" spans="1:15">
      <c r="A1327" s="21" t="s">
        <v>5299</v>
      </c>
      <c r="B1327" s="21" t="s">
        <v>5300</v>
      </c>
      <c r="C1327" s="21" t="s">
        <v>280</v>
      </c>
      <c r="D1327" s="21" t="s">
        <v>281</v>
      </c>
      <c r="E1327" s="21" t="s">
        <v>235</v>
      </c>
      <c r="F1327" s="21" t="s">
        <v>5301</v>
      </c>
      <c r="G1327" s="21" t="s">
        <v>237</v>
      </c>
      <c r="H1327" s="21" t="s">
        <v>238</v>
      </c>
      <c r="I1327" s="23">
        <v>-1</v>
      </c>
      <c r="J1327" s="23">
        <v>701</v>
      </c>
      <c r="K1327" s="21" t="s">
        <v>5302</v>
      </c>
      <c r="L1327" s="21" t="s">
        <v>5302</v>
      </c>
      <c r="M1327" s="21">
        <v>44136</v>
      </c>
      <c r="O1327" t="s">
        <v>2868</v>
      </c>
    </row>
    <row r="1328" spans="1:15">
      <c r="A1328" s="21" t="s">
        <v>5299</v>
      </c>
      <c r="B1328" s="21" t="s">
        <v>5300</v>
      </c>
      <c r="C1328" s="21" t="s">
        <v>254</v>
      </c>
      <c r="D1328" s="21" t="s">
        <v>255</v>
      </c>
      <c r="E1328" s="21" t="s">
        <v>235</v>
      </c>
      <c r="F1328" s="21" t="s">
        <v>5301</v>
      </c>
      <c r="G1328" s="21" t="s">
        <v>237</v>
      </c>
      <c r="H1328" s="21" t="s">
        <v>238</v>
      </c>
      <c r="I1328" s="23">
        <v>-1</v>
      </c>
      <c r="J1328" s="23">
        <v>546</v>
      </c>
      <c r="K1328" s="21" t="s">
        <v>5302</v>
      </c>
      <c r="L1328" s="21" t="s">
        <v>5302</v>
      </c>
      <c r="M1328" s="21">
        <v>44136</v>
      </c>
      <c r="O1328" t="s">
        <v>2868</v>
      </c>
    </row>
    <row r="1329" spans="1:15">
      <c r="A1329" s="21" t="s">
        <v>5303</v>
      </c>
      <c r="B1329" s="21" t="s">
        <v>5304</v>
      </c>
      <c r="C1329" s="21" t="s">
        <v>364</v>
      </c>
      <c r="D1329" s="21" t="s">
        <v>365</v>
      </c>
      <c r="E1329" s="21" t="s">
        <v>235</v>
      </c>
      <c r="F1329" s="21" t="s">
        <v>5305</v>
      </c>
      <c r="G1329" s="21" t="s">
        <v>237</v>
      </c>
      <c r="H1329" s="21" t="s">
        <v>238</v>
      </c>
      <c r="I1329" s="23">
        <v>-1</v>
      </c>
      <c r="J1329" s="23">
        <v>688</v>
      </c>
      <c r="K1329" s="21" t="s">
        <v>5306</v>
      </c>
      <c r="L1329" s="21" t="s">
        <v>5306</v>
      </c>
      <c r="M1329" s="21">
        <v>44136</v>
      </c>
      <c r="O1329" t="s">
        <v>2868</v>
      </c>
    </row>
    <row r="1330" spans="1:15">
      <c r="A1330" s="21" t="s">
        <v>5307</v>
      </c>
      <c r="B1330" s="21" t="s">
        <v>5308</v>
      </c>
      <c r="C1330" s="21" t="s">
        <v>372</v>
      </c>
      <c r="D1330" s="21" t="s">
        <v>373</v>
      </c>
      <c r="E1330" s="21" t="s">
        <v>235</v>
      </c>
      <c r="F1330" s="21" t="s">
        <v>5309</v>
      </c>
      <c r="G1330" s="21" t="s">
        <v>237</v>
      </c>
      <c r="H1330" s="21" t="s">
        <v>238</v>
      </c>
      <c r="I1330" s="23">
        <v>-1</v>
      </c>
      <c r="J1330" s="23">
        <v>1007</v>
      </c>
      <c r="K1330" s="21" t="s">
        <v>5310</v>
      </c>
      <c r="L1330" s="21" t="s">
        <v>5310</v>
      </c>
      <c r="M1330" s="21">
        <v>44136</v>
      </c>
      <c r="O1330" t="s">
        <v>2868</v>
      </c>
    </row>
    <row r="1331" spans="1:15">
      <c r="A1331" s="21" t="s">
        <v>5307</v>
      </c>
      <c r="B1331" s="21" t="s">
        <v>5308</v>
      </c>
      <c r="C1331" s="21" t="s">
        <v>328</v>
      </c>
      <c r="D1331" s="21" t="s">
        <v>329</v>
      </c>
      <c r="E1331" s="21" t="s">
        <v>235</v>
      </c>
      <c r="F1331" s="21" t="s">
        <v>5309</v>
      </c>
      <c r="G1331" s="21" t="s">
        <v>237</v>
      </c>
      <c r="H1331" s="21" t="s">
        <v>238</v>
      </c>
      <c r="I1331" s="23">
        <v>-1</v>
      </c>
      <c r="J1331" s="23">
        <v>179</v>
      </c>
      <c r="K1331" s="21" t="s">
        <v>5310</v>
      </c>
      <c r="L1331" s="21" t="s">
        <v>5310</v>
      </c>
      <c r="M1331" s="21">
        <v>44136</v>
      </c>
      <c r="O1331" t="s">
        <v>2868</v>
      </c>
    </row>
    <row r="1332" spans="1:15">
      <c r="A1332" s="21" t="s">
        <v>5307</v>
      </c>
      <c r="B1332" s="21" t="s">
        <v>5308</v>
      </c>
      <c r="C1332" s="21" t="s">
        <v>260</v>
      </c>
      <c r="D1332" s="21" t="s">
        <v>261</v>
      </c>
      <c r="E1332" s="21" t="s">
        <v>235</v>
      </c>
      <c r="F1332" s="21" t="s">
        <v>5309</v>
      </c>
      <c r="G1332" s="21" t="s">
        <v>237</v>
      </c>
      <c r="H1332" s="21" t="s">
        <v>238</v>
      </c>
      <c r="I1332" s="23">
        <v>-1</v>
      </c>
      <c r="J1332" s="23">
        <v>755</v>
      </c>
      <c r="K1332" s="21" t="s">
        <v>5310</v>
      </c>
      <c r="L1332" s="21" t="s">
        <v>5310</v>
      </c>
      <c r="M1332" s="21">
        <v>44136</v>
      </c>
      <c r="O1332" t="s">
        <v>2868</v>
      </c>
    </row>
    <row r="1333" spans="1:15">
      <c r="A1333" s="21" t="s">
        <v>5307</v>
      </c>
      <c r="B1333" s="21" t="s">
        <v>5308</v>
      </c>
      <c r="C1333" s="21" t="s">
        <v>314</v>
      </c>
      <c r="D1333" s="21" t="s">
        <v>315</v>
      </c>
      <c r="E1333" s="21" t="s">
        <v>235</v>
      </c>
      <c r="F1333" s="21" t="s">
        <v>5309</v>
      </c>
      <c r="G1333" s="21" t="s">
        <v>237</v>
      </c>
      <c r="H1333" s="21" t="s">
        <v>238</v>
      </c>
      <c r="I1333" s="23">
        <v>-1</v>
      </c>
      <c r="J1333" s="23">
        <v>3572</v>
      </c>
      <c r="K1333" s="21" t="s">
        <v>5310</v>
      </c>
      <c r="L1333" s="21" t="s">
        <v>5310</v>
      </c>
      <c r="M1333" s="21">
        <v>44136</v>
      </c>
      <c r="O1333" t="s">
        <v>2868</v>
      </c>
    </row>
    <row r="1334" spans="1:15">
      <c r="A1334" s="21" t="s">
        <v>5311</v>
      </c>
      <c r="B1334" s="21" t="s">
        <v>5312</v>
      </c>
      <c r="C1334" s="21" t="s">
        <v>248</v>
      </c>
      <c r="D1334" s="21" t="s">
        <v>249</v>
      </c>
      <c r="E1334" s="21" t="s">
        <v>235</v>
      </c>
      <c r="F1334" s="21" t="s">
        <v>5313</v>
      </c>
      <c r="G1334" s="21" t="s">
        <v>237</v>
      </c>
      <c r="H1334" s="21" t="s">
        <v>238</v>
      </c>
      <c r="I1334" s="23">
        <v>-1</v>
      </c>
      <c r="J1334" s="23">
        <v>883</v>
      </c>
      <c r="K1334" s="21" t="s">
        <v>5314</v>
      </c>
      <c r="L1334" s="21" t="s">
        <v>5314</v>
      </c>
      <c r="M1334" s="21">
        <v>44136</v>
      </c>
      <c r="O1334" t="s">
        <v>2868</v>
      </c>
    </row>
    <row r="1335" spans="1:15">
      <c r="A1335" s="21" t="s">
        <v>5315</v>
      </c>
      <c r="B1335" s="21" t="s">
        <v>5316</v>
      </c>
      <c r="C1335" s="21" t="s">
        <v>378</v>
      </c>
      <c r="D1335" s="21" t="s">
        <v>379</v>
      </c>
      <c r="E1335" s="21" t="s">
        <v>235</v>
      </c>
      <c r="F1335" s="21" t="s">
        <v>5317</v>
      </c>
      <c r="G1335" s="21" t="s">
        <v>237</v>
      </c>
      <c r="H1335" s="21" t="s">
        <v>238</v>
      </c>
      <c r="I1335" s="23">
        <v>-1</v>
      </c>
      <c r="J1335" s="23">
        <v>26</v>
      </c>
      <c r="K1335" s="21" t="s">
        <v>5318</v>
      </c>
      <c r="L1335" s="21" t="s">
        <v>5318</v>
      </c>
      <c r="M1335" s="21">
        <v>44136</v>
      </c>
      <c r="O1335" t="s">
        <v>2868</v>
      </c>
    </row>
    <row r="1336" spans="1:15">
      <c r="A1336" s="21" t="s">
        <v>5315</v>
      </c>
      <c r="B1336" s="21" t="s">
        <v>5316</v>
      </c>
      <c r="C1336" s="21" t="s">
        <v>364</v>
      </c>
      <c r="D1336" s="21" t="s">
        <v>365</v>
      </c>
      <c r="E1336" s="21" t="s">
        <v>235</v>
      </c>
      <c r="F1336" s="21" t="s">
        <v>5317</v>
      </c>
      <c r="G1336" s="21" t="s">
        <v>237</v>
      </c>
      <c r="H1336" s="21" t="s">
        <v>238</v>
      </c>
      <c r="I1336" s="23">
        <v>-1</v>
      </c>
      <c r="J1336" s="23">
        <v>689</v>
      </c>
      <c r="K1336" s="21" t="s">
        <v>5318</v>
      </c>
      <c r="L1336" s="21" t="s">
        <v>5318</v>
      </c>
      <c r="M1336" s="21">
        <v>44136</v>
      </c>
      <c r="O1336" t="s">
        <v>2868</v>
      </c>
    </row>
    <row r="1337" spans="1:15">
      <c r="A1337" s="21" t="s">
        <v>5315</v>
      </c>
      <c r="B1337" s="21" t="s">
        <v>5316</v>
      </c>
      <c r="C1337" s="21" t="s">
        <v>320</v>
      </c>
      <c r="D1337" s="21" t="s">
        <v>321</v>
      </c>
      <c r="E1337" s="21" t="s">
        <v>235</v>
      </c>
      <c r="F1337" s="21" t="s">
        <v>5317</v>
      </c>
      <c r="G1337" s="21" t="s">
        <v>237</v>
      </c>
      <c r="H1337" s="21" t="s">
        <v>238</v>
      </c>
      <c r="I1337" s="23">
        <v>-1</v>
      </c>
      <c r="J1337" s="23">
        <v>51</v>
      </c>
      <c r="K1337" s="21" t="s">
        <v>5318</v>
      </c>
      <c r="L1337" s="21" t="s">
        <v>5318</v>
      </c>
      <c r="M1337" s="21">
        <v>44136</v>
      </c>
      <c r="O1337" t="s">
        <v>2868</v>
      </c>
    </row>
    <row r="1338" spans="1:15">
      <c r="A1338" s="21" t="s">
        <v>5315</v>
      </c>
      <c r="B1338" s="21" t="s">
        <v>5316</v>
      </c>
      <c r="C1338" s="21" t="s">
        <v>432</v>
      </c>
      <c r="D1338" s="21" t="s">
        <v>433</v>
      </c>
      <c r="E1338" s="21" t="s">
        <v>235</v>
      </c>
      <c r="F1338" s="21" t="s">
        <v>5317</v>
      </c>
      <c r="G1338" s="21" t="s">
        <v>237</v>
      </c>
      <c r="H1338" s="21" t="s">
        <v>238</v>
      </c>
      <c r="I1338" s="23">
        <v>-1</v>
      </c>
      <c r="J1338" s="23">
        <v>451</v>
      </c>
      <c r="K1338" s="21" t="s">
        <v>5318</v>
      </c>
      <c r="L1338" s="21" t="s">
        <v>5318</v>
      </c>
      <c r="M1338" s="21">
        <v>44136</v>
      </c>
      <c r="O1338" t="s">
        <v>2868</v>
      </c>
    </row>
    <row r="1339" spans="1:15">
      <c r="A1339" s="21" t="s">
        <v>5319</v>
      </c>
      <c r="B1339" s="21" t="s">
        <v>5320</v>
      </c>
      <c r="C1339" s="21" t="s">
        <v>268</v>
      </c>
      <c r="D1339" s="21" t="s">
        <v>269</v>
      </c>
      <c r="E1339" s="21" t="s">
        <v>235</v>
      </c>
      <c r="F1339" s="21" t="s">
        <v>5321</v>
      </c>
      <c r="G1339" s="21" t="s">
        <v>237</v>
      </c>
      <c r="H1339" s="21" t="s">
        <v>238</v>
      </c>
      <c r="I1339" s="23">
        <v>-3</v>
      </c>
      <c r="J1339" s="23">
        <v>373</v>
      </c>
      <c r="K1339" s="21" t="s">
        <v>5322</v>
      </c>
      <c r="L1339" s="21" t="s">
        <v>5322</v>
      </c>
      <c r="M1339" s="21">
        <v>44136</v>
      </c>
      <c r="O1339" t="s">
        <v>2868</v>
      </c>
    </row>
    <row r="1340" spans="1:15">
      <c r="A1340" s="21" t="s">
        <v>5323</v>
      </c>
      <c r="B1340" s="21" t="s">
        <v>5324</v>
      </c>
      <c r="C1340" s="21" t="s">
        <v>372</v>
      </c>
      <c r="D1340" s="21" t="s">
        <v>373</v>
      </c>
      <c r="E1340" s="21" t="s">
        <v>235</v>
      </c>
      <c r="F1340" s="21" t="s">
        <v>5325</v>
      </c>
      <c r="G1340" s="21" t="s">
        <v>237</v>
      </c>
      <c r="H1340" s="21" t="s">
        <v>238</v>
      </c>
      <c r="I1340" s="23">
        <v>-8</v>
      </c>
      <c r="J1340" s="23">
        <v>1008</v>
      </c>
      <c r="K1340" s="21" t="s">
        <v>5326</v>
      </c>
      <c r="L1340" s="21" t="s">
        <v>5326</v>
      </c>
      <c r="M1340" s="21">
        <v>44136</v>
      </c>
      <c r="O1340" t="s">
        <v>2868</v>
      </c>
    </row>
    <row r="1341" spans="1:15">
      <c r="A1341" s="21" t="s">
        <v>5327</v>
      </c>
      <c r="B1341" s="21" t="s">
        <v>5328</v>
      </c>
      <c r="C1341" s="21" t="s">
        <v>364</v>
      </c>
      <c r="D1341" s="21" t="s">
        <v>365</v>
      </c>
      <c r="E1341" s="21" t="s">
        <v>235</v>
      </c>
      <c r="F1341" s="21" t="s">
        <v>5329</v>
      </c>
      <c r="G1341" s="21" t="s">
        <v>237</v>
      </c>
      <c r="H1341" s="21" t="s">
        <v>238</v>
      </c>
      <c r="I1341" s="23">
        <v>-2</v>
      </c>
      <c r="J1341" s="23">
        <v>690</v>
      </c>
      <c r="K1341" s="21" t="s">
        <v>5330</v>
      </c>
      <c r="L1341" s="21" t="s">
        <v>5330</v>
      </c>
      <c r="M1341" s="21">
        <v>44136</v>
      </c>
      <c r="O1341" t="s">
        <v>2868</v>
      </c>
    </row>
    <row r="1342" spans="1:15">
      <c r="A1342" s="21" t="s">
        <v>5327</v>
      </c>
      <c r="B1342" s="21" t="s">
        <v>5328</v>
      </c>
      <c r="C1342" s="21" t="s">
        <v>318</v>
      </c>
      <c r="D1342" s="21" t="s">
        <v>319</v>
      </c>
      <c r="E1342" s="21" t="s">
        <v>235</v>
      </c>
      <c r="F1342" s="21" t="s">
        <v>5329</v>
      </c>
      <c r="G1342" s="21" t="s">
        <v>237</v>
      </c>
      <c r="H1342" s="21" t="s">
        <v>238</v>
      </c>
      <c r="I1342" s="23">
        <v>-1</v>
      </c>
      <c r="J1342" s="23">
        <v>439</v>
      </c>
      <c r="K1342" s="21" t="s">
        <v>5330</v>
      </c>
      <c r="L1342" s="21" t="s">
        <v>5330</v>
      </c>
      <c r="M1342" s="21">
        <v>44136</v>
      </c>
      <c r="O1342" t="s">
        <v>2868</v>
      </c>
    </row>
    <row r="1343" spans="1:15">
      <c r="A1343" s="21" t="s">
        <v>5331</v>
      </c>
      <c r="B1343" s="21" t="s">
        <v>5332</v>
      </c>
      <c r="C1343" s="21" t="s">
        <v>242</v>
      </c>
      <c r="D1343" s="21" t="s">
        <v>243</v>
      </c>
      <c r="E1343" s="21" t="s">
        <v>235</v>
      </c>
      <c r="F1343" s="21" t="s">
        <v>5333</v>
      </c>
      <c r="G1343" s="21" t="s">
        <v>237</v>
      </c>
      <c r="H1343" s="21" t="s">
        <v>238</v>
      </c>
      <c r="I1343" s="23">
        <v>-2</v>
      </c>
      <c r="J1343" s="23">
        <v>252</v>
      </c>
      <c r="K1343" s="21" t="s">
        <v>5334</v>
      </c>
      <c r="L1343" s="21" t="s">
        <v>5334</v>
      </c>
      <c r="M1343" s="21">
        <v>44136</v>
      </c>
      <c r="O1343" t="s">
        <v>2868</v>
      </c>
    </row>
    <row r="1344" spans="1:15">
      <c r="A1344" s="21" t="s">
        <v>5331</v>
      </c>
      <c r="B1344" s="21" t="s">
        <v>5332</v>
      </c>
      <c r="C1344" s="21" t="s">
        <v>246</v>
      </c>
      <c r="D1344" s="21" t="s">
        <v>247</v>
      </c>
      <c r="E1344" s="21" t="s">
        <v>235</v>
      </c>
      <c r="F1344" s="21" t="s">
        <v>5333</v>
      </c>
      <c r="G1344" s="21" t="s">
        <v>237</v>
      </c>
      <c r="H1344" s="21" t="s">
        <v>238</v>
      </c>
      <c r="I1344" s="23">
        <v>-2</v>
      </c>
      <c r="J1344" s="23">
        <v>305</v>
      </c>
      <c r="K1344" s="21" t="s">
        <v>5334</v>
      </c>
      <c r="L1344" s="21" t="s">
        <v>5334</v>
      </c>
      <c r="M1344" s="21">
        <v>44136</v>
      </c>
      <c r="O1344" t="s">
        <v>2868</v>
      </c>
    </row>
    <row r="1345" spans="1:15">
      <c r="A1345" s="21" t="s">
        <v>5331</v>
      </c>
      <c r="B1345" s="21" t="s">
        <v>5332</v>
      </c>
      <c r="C1345" s="21" t="s">
        <v>250</v>
      </c>
      <c r="D1345" s="21" t="s">
        <v>251</v>
      </c>
      <c r="E1345" s="21" t="s">
        <v>235</v>
      </c>
      <c r="F1345" s="21" t="s">
        <v>5333</v>
      </c>
      <c r="G1345" s="21" t="s">
        <v>237</v>
      </c>
      <c r="H1345" s="21" t="s">
        <v>238</v>
      </c>
      <c r="I1345" s="23">
        <v>-2</v>
      </c>
      <c r="J1345" s="23">
        <v>474</v>
      </c>
      <c r="K1345" s="21" t="s">
        <v>5334</v>
      </c>
      <c r="L1345" s="21" t="s">
        <v>5334</v>
      </c>
      <c r="M1345" s="21">
        <v>44136</v>
      </c>
      <c r="O1345" t="s">
        <v>2868</v>
      </c>
    </row>
    <row r="1346" spans="1:15">
      <c r="A1346" s="21" t="s">
        <v>5331</v>
      </c>
      <c r="B1346" s="21" t="s">
        <v>5332</v>
      </c>
      <c r="C1346" s="21" t="s">
        <v>318</v>
      </c>
      <c r="D1346" s="21" t="s">
        <v>319</v>
      </c>
      <c r="E1346" s="21" t="s">
        <v>235</v>
      </c>
      <c r="F1346" s="21" t="s">
        <v>5333</v>
      </c>
      <c r="G1346" s="21" t="s">
        <v>237</v>
      </c>
      <c r="H1346" s="21" t="s">
        <v>238</v>
      </c>
      <c r="I1346" s="23">
        <v>-2</v>
      </c>
      <c r="J1346" s="23">
        <v>440</v>
      </c>
      <c r="K1346" s="21" t="s">
        <v>5334</v>
      </c>
      <c r="L1346" s="21" t="s">
        <v>5334</v>
      </c>
      <c r="M1346" s="21">
        <v>44136</v>
      </c>
      <c r="O1346" t="s">
        <v>2868</v>
      </c>
    </row>
    <row r="1347" spans="1:15">
      <c r="A1347" s="21" t="s">
        <v>5335</v>
      </c>
      <c r="B1347" s="21" t="s">
        <v>5336</v>
      </c>
      <c r="C1347" s="21" t="s">
        <v>364</v>
      </c>
      <c r="D1347" s="21" t="s">
        <v>365</v>
      </c>
      <c r="E1347" s="21" t="s">
        <v>235</v>
      </c>
      <c r="F1347" s="21" t="s">
        <v>5337</v>
      </c>
      <c r="G1347" s="21" t="s">
        <v>237</v>
      </c>
      <c r="H1347" s="21" t="s">
        <v>238</v>
      </c>
      <c r="I1347" s="23">
        <v>-2</v>
      </c>
      <c r="J1347" s="23">
        <v>692</v>
      </c>
      <c r="K1347" s="21" t="s">
        <v>5338</v>
      </c>
      <c r="L1347" s="21" t="s">
        <v>5338</v>
      </c>
      <c r="M1347" s="21">
        <v>44136</v>
      </c>
      <c r="O1347" t="s">
        <v>2868</v>
      </c>
    </row>
    <row r="1348" spans="1:15">
      <c r="A1348" s="21" t="s">
        <v>5339</v>
      </c>
      <c r="B1348" s="21" t="s">
        <v>5340</v>
      </c>
      <c r="C1348" s="21" t="s">
        <v>300</v>
      </c>
      <c r="D1348" s="21" t="s">
        <v>301</v>
      </c>
      <c r="E1348" s="21" t="s">
        <v>235</v>
      </c>
      <c r="F1348" s="21" t="s">
        <v>5341</v>
      </c>
      <c r="G1348" s="21" t="s">
        <v>237</v>
      </c>
      <c r="H1348" s="21" t="s">
        <v>238</v>
      </c>
      <c r="I1348" s="23">
        <v>-2</v>
      </c>
      <c r="J1348" s="23">
        <v>468</v>
      </c>
      <c r="K1348" s="21" t="s">
        <v>5342</v>
      </c>
      <c r="L1348" s="21" t="s">
        <v>5342</v>
      </c>
      <c r="M1348" s="21">
        <v>44136</v>
      </c>
      <c r="O1348" t="s">
        <v>2868</v>
      </c>
    </row>
    <row r="1349" spans="1:15">
      <c r="A1349" s="21" t="s">
        <v>5343</v>
      </c>
      <c r="B1349" s="21" t="s">
        <v>5344</v>
      </c>
      <c r="C1349" s="21" t="s">
        <v>342</v>
      </c>
      <c r="D1349" s="21" t="s">
        <v>343</v>
      </c>
      <c r="E1349" s="21" t="s">
        <v>235</v>
      </c>
      <c r="F1349" s="21" t="s">
        <v>5345</v>
      </c>
      <c r="G1349" s="21" t="s">
        <v>237</v>
      </c>
      <c r="H1349" s="21" t="s">
        <v>238</v>
      </c>
      <c r="I1349" s="23">
        <v>-1</v>
      </c>
      <c r="J1349" s="23">
        <v>4046</v>
      </c>
      <c r="K1349" s="21" t="s">
        <v>5346</v>
      </c>
      <c r="L1349" s="21" t="s">
        <v>5346</v>
      </c>
      <c r="M1349" s="21">
        <v>44136</v>
      </c>
      <c r="O1349" t="s">
        <v>2868</v>
      </c>
    </row>
    <row r="1350" spans="1:15">
      <c r="A1350" s="21" t="s">
        <v>5343</v>
      </c>
      <c r="B1350" s="21" t="s">
        <v>5344</v>
      </c>
      <c r="C1350" s="21" t="s">
        <v>233</v>
      </c>
      <c r="D1350" s="21" t="s">
        <v>234</v>
      </c>
      <c r="E1350" s="21" t="s">
        <v>235</v>
      </c>
      <c r="F1350" s="21" t="s">
        <v>5345</v>
      </c>
      <c r="G1350" s="21" t="s">
        <v>237</v>
      </c>
      <c r="H1350" s="21" t="s">
        <v>238</v>
      </c>
      <c r="I1350" s="23">
        <v>-1</v>
      </c>
      <c r="J1350" s="23">
        <v>46</v>
      </c>
      <c r="K1350" s="21" t="s">
        <v>5346</v>
      </c>
      <c r="L1350" s="21" t="s">
        <v>5346</v>
      </c>
      <c r="M1350" s="21">
        <v>44136</v>
      </c>
      <c r="O1350" t="s">
        <v>2868</v>
      </c>
    </row>
    <row r="1351" spans="1:15">
      <c r="A1351" s="21" t="s">
        <v>5343</v>
      </c>
      <c r="B1351" s="21" t="s">
        <v>5344</v>
      </c>
      <c r="C1351" s="21" t="s">
        <v>364</v>
      </c>
      <c r="D1351" s="21" t="s">
        <v>365</v>
      </c>
      <c r="E1351" s="21" t="s">
        <v>235</v>
      </c>
      <c r="F1351" s="21" t="s">
        <v>5345</v>
      </c>
      <c r="G1351" s="21" t="s">
        <v>237</v>
      </c>
      <c r="H1351" s="21" t="s">
        <v>238</v>
      </c>
      <c r="I1351" s="23">
        <v>-1</v>
      </c>
      <c r="J1351" s="23">
        <v>694</v>
      </c>
      <c r="K1351" s="21" t="s">
        <v>5346</v>
      </c>
      <c r="L1351" s="21" t="s">
        <v>5346</v>
      </c>
      <c r="M1351" s="21">
        <v>44136</v>
      </c>
      <c r="O1351" t="s">
        <v>2868</v>
      </c>
    </row>
    <row r="1352" spans="1:15">
      <c r="A1352" s="21" t="s">
        <v>5343</v>
      </c>
      <c r="B1352" s="21" t="s">
        <v>5344</v>
      </c>
      <c r="C1352" s="21" t="s">
        <v>260</v>
      </c>
      <c r="D1352" s="21" t="s">
        <v>261</v>
      </c>
      <c r="E1352" s="21" t="s">
        <v>235</v>
      </c>
      <c r="F1352" s="21" t="s">
        <v>5345</v>
      </c>
      <c r="G1352" s="21" t="s">
        <v>237</v>
      </c>
      <c r="H1352" s="21" t="s">
        <v>238</v>
      </c>
      <c r="I1352" s="23">
        <v>-1</v>
      </c>
      <c r="J1352" s="23">
        <v>756</v>
      </c>
      <c r="K1352" s="21" t="s">
        <v>5346</v>
      </c>
      <c r="L1352" s="21" t="s">
        <v>5346</v>
      </c>
      <c r="M1352" s="21">
        <v>44136</v>
      </c>
      <c r="O1352" t="s">
        <v>2868</v>
      </c>
    </row>
    <row r="1353" spans="1:15">
      <c r="A1353" s="21" t="s">
        <v>5343</v>
      </c>
      <c r="B1353" s="21" t="s">
        <v>5344</v>
      </c>
      <c r="C1353" s="21" t="s">
        <v>294</v>
      </c>
      <c r="D1353" s="21" t="s">
        <v>295</v>
      </c>
      <c r="E1353" s="21" t="s">
        <v>235</v>
      </c>
      <c r="F1353" s="21" t="s">
        <v>5345</v>
      </c>
      <c r="G1353" s="21" t="s">
        <v>237</v>
      </c>
      <c r="H1353" s="21" t="s">
        <v>238</v>
      </c>
      <c r="I1353" s="23">
        <v>-1</v>
      </c>
      <c r="J1353" s="23">
        <v>703</v>
      </c>
      <c r="K1353" s="21" t="s">
        <v>5346</v>
      </c>
      <c r="L1353" s="21" t="s">
        <v>5346</v>
      </c>
      <c r="M1353" s="21">
        <v>44136</v>
      </c>
      <c r="O1353" t="s">
        <v>2868</v>
      </c>
    </row>
    <row r="1354" spans="1:15">
      <c r="A1354" s="21" t="s">
        <v>5343</v>
      </c>
      <c r="B1354" s="21" t="s">
        <v>5344</v>
      </c>
      <c r="C1354" s="21" t="s">
        <v>432</v>
      </c>
      <c r="D1354" s="21" t="s">
        <v>433</v>
      </c>
      <c r="E1354" s="21" t="s">
        <v>235</v>
      </c>
      <c r="F1354" s="21" t="s">
        <v>5345</v>
      </c>
      <c r="G1354" s="21" t="s">
        <v>237</v>
      </c>
      <c r="H1354" s="21" t="s">
        <v>238</v>
      </c>
      <c r="I1354" s="23">
        <v>-1</v>
      </c>
      <c r="J1354" s="23">
        <v>452</v>
      </c>
      <c r="K1354" s="21" t="s">
        <v>5346</v>
      </c>
      <c r="L1354" s="21" t="s">
        <v>5346</v>
      </c>
      <c r="M1354" s="21">
        <v>44136</v>
      </c>
      <c r="O1354" t="s">
        <v>2868</v>
      </c>
    </row>
    <row r="1355" spans="1:15">
      <c r="A1355" s="21" t="s">
        <v>5347</v>
      </c>
      <c r="B1355" s="21" t="s">
        <v>5348</v>
      </c>
      <c r="C1355" s="21" t="s">
        <v>406</v>
      </c>
      <c r="D1355" s="21" t="s">
        <v>407</v>
      </c>
      <c r="E1355" s="21" t="s">
        <v>235</v>
      </c>
      <c r="F1355" s="21" t="s">
        <v>5349</v>
      </c>
      <c r="G1355" s="21" t="s">
        <v>237</v>
      </c>
      <c r="H1355" s="21" t="s">
        <v>238</v>
      </c>
      <c r="I1355" s="23">
        <v>-1</v>
      </c>
      <c r="J1355" s="23">
        <v>369</v>
      </c>
      <c r="K1355" s="21" t="s">
        <v>5350</v>
      </c>
      <c r="L1355" s="21" t="s">
        <v>5350</v>
      </c>
      <c r="M1355" s="21">
        <v>44136</v>
      </c>
      <c r="O1355" t="s">
        <v>2868</v>
      </c>
    </row>
    <row r="1356" spans="1:15">
      <c r="A1356" s="21" t="s">
        <v>5347</v>
      </c>
      <c r="B1356" s="21" t="s">
        <v>5348</v>
      </c>
      <c r="C1356" s="21" t="s">
        <v>254</v>
      </c>
      <c r="D1356" s="21" t="s">
        <v>255</v>
      </c>
      <c r="E1356" s="21" t="s">
        <v>235</v>
      </c>
      <c r="F1356" s="21" t="s">
        <v>5349</v>
      </c>
      <c r="G1356" s="21" t="s">
        <v>237</v>
      </c>
      <c r="H1356" s="21" t="s">
        <v>238</v>
      </c>
      <c r="I1356" s="23">
        <v>-1</v>
      </c>
      <c r="J1356" s="23">
        <v>547</v>
      </c>
      <c r="K1356" s="21" t="s">
        <v>5350</v>
      </c>
      <c r="L1356" s="21" t="s">
        <v>5350</v>
      </c>
      <c r="M1356" s="21">
        <v>44136</v>
      </c>
      <c r="O1356" t="s">
        <v>2868</v>
      </c>
    </row>
    <row r="1357" spans="1:15">
      <c r="A1357" s="21" t="s">
        <v>5351</v>
      </c>
      <c r="B1357" s="21" t="s">
        <v>5352</v>
      </c>
      <c r="C1357" s="21" t="s">
        <v>274</v>
      </c>
      <c r="D1357" s="21" t="s">
        <v>275</v>
      </c>
      <c r="E1357" s="21" t="s">
        <v>235</v>
      </c>
      <c r="F1357" s="21" t="s">
        <v>5353</v>
      </c>
      <c r="G1357" s="21" t="s">
        <v>237</v>
      </c>
      <c r="H1357" s="21" t="s">
        <v>238</v>
      </c>
      <c r="I1357" s="23">
        <v>-1</v>
      </c>
      <c r="J1357" s="23">
        <v>4682</v>
      </c>
      <c r="K1357" s="21" t="s">
        <v>5354</v>
      </c>
      <c r="L1357" s="21" t="s">
        <v>5354</v>
      </c>
      <c r="M1357" s="21">
        <v>44136</v>
      </c>
      <c r="O1357" t="s">
        <v>2868</v>
      </c>
    </row>
    <row r="1358" spans="1:15">
      <c r="A1358" s="21" t="s">
        <v>5355</v>
      </c>
      <c r="B1358" s="21" t="s">
        <v>5356</v>
      </c>
      <c r="C1358" s="21" t="s">
        <v>432</v>
      </c>
      <c r="D1358" s="21" t="s">
        <v>433</v>
      </c>
      <c r="E1358" s="21" t="s">
        <v>235</v>
      </c>
      <c r="F1358" s="21" t="s">
        <v>5357</v>
      </c>
      <c r="G1358" s="21" t="s">
        <v>237</v>
      </c>
      <c r="H1358" s="21" t="s">
        <v>238</v>
      </c>
      <c r="I1358" s="23">
        <v>-1</v>
      </c>
      <c r="J1358" s="23">
        <v>453</v>
      </c>
      <c r="K1358" s="21" t="s">
        <v>5358</v>
      </c>
      <c r="L1358" s="21" t="s">
        <v>5358</v>
      </c>
      <c r="M1358" s="21">
        <v>44136</v>
      </c>
      <c r="O1358" t="s">
        <v>2868</v>
      </c>
    </row>
    <row r="1359" spans="1:15">
      <c r="A1359" s="21" t="s">
        <v>5359</v>
      </c>
      <c r="B1359" s="21" t="s">
        <v>5360</v>
      </c>
      <c r="C1359" s="21" t="s">
        <v>324</v>
      </c>
      <c r="D1359" s="21" t="s">
        <v>325</v>
      </c>
      <c r="E1359" s="21" t="s">
        <v>235</v>
      </c>
      <c r="F1359" s="21" t="s">
        <v>5361</v>
      </c>
      <c r="G1359" s="21" t="s">
        <v>237</v>
      </c>
      <c r="H1359" s="21" t="s">
        <v>238</v>
      </c>
      <c r="I1359" s="23">
        <v>-3</v>
      </c>
      <c r="J1359" s="23">
        <v>107</v>
      </c>
      <c r="K1359" s="21" t="s">
        <v>5362</v>
      </c>
      <c r="L1359" s="21" t="s">
        <v>5362</v>
      </c>
      <c r="M1359" s="21">
        <v>44136</v>
      </c>
      <c r="O1359" t="s">
        <v>2868</v>
      </c>
    </row>
    <row r="1360" spans="1:15">
      <c r="A1360" s="21" t="s">
        <v>5363</v>
      </c>
      <c r="B1360" s="21" t="s">
        <v>5364</v>
      </c>
      <c r="C1360" s="21" t="s">
        <v>314</v>
      </c>
      <c r="D1360" s="21" t="s">
        <v>315</v>
      </c>
      <c r="E1360" s="21" t="s">
        <v>235</v>
      </c>
      <c r="F1360" s="21" t="s">
        <v>5365</v>
      </c>
      <c r="G1360" s="21" t="s">
        <v>237</v>
      </c>
      <c r="H1360" s="21" t="s">
        <v>238</v>
      </c>
      <c r="I1360" s="23">
        <v>-1</v>
      </c>
      <c r="J1360" s="23">
        <v>3573</v>
      </c>
      <c r="K1360" s="21" t="s">
        <v>5366</v>
      </c>
      <c r="L1360" s="21" t="s">
        <v>5366</v>
      </c>
      <c r="M1360" s="21">
        <v>44136</v>
      </c>
      <c r="O1360" t="s">
        <v>2868</v>
      </c>
    </row>
    <row r="1361" spans="1:15">
      <c r="A1361" s="21" t="s">
        <v>5363</v>
      </c>
      <c r="B1361" s="21" t="s">
        <v>5364</v>
      </c>
      <c r="C1361" s="21" t="s">
        <v>388</v>
      </c>
      <c r="D1361" s="21" t="s">
        <v>389</v>
      </c>
      <c r="E1361" s="21" t="s">
        <v>235</v>
      </c>
      <c r="F1361" s="21" t="s">
        <v>5365</v>
      </c>
      <c r="G1361" s="21" t="s">
        <v>237</v>
      </c>
      <c r="H1361" s="21" t="s">
        <v>238</v>
      </c>
      <c r="I1361" s="23">
        <v>-1</v>
      </c>
      <c r="J1361" s="23">
        <v>252</v>
      </c>
      <c r="K1361" s="21" t="s">
        <v>5366</v>
      </c>
      <c r="L1361" s="21" t="s">
        <v>5366</v>
      </c>
      <c r="M1361" s="21">
        <v>44136</v>
      </c>
      <c r="O1361" t="s">
        <v>2868</v>
      </c>
    </row>
    <row r="1362" spans="1:15">
      <c r="A1362" s="21" t="s">
        <v>5367</v>
      </c>
      <c r="B1362" s="21" t="s">
        <v>5368</v>
      </c>
      <c r="C1362" s="21" t="s">
        <v>320</v>
      </c>
      <c r="D1362" s="21" t="s">
        <v>321</v>
      </c>
      <c r="E1362" s="21" t="s">
        <v>235</v>
      </c>
      <c r="F1362" s="21" t="s">
        <v>5369</v>
      </c>
      <c r="G1362" s="21" t="s">
        <v>237</v>
      </c>
      <c r="H1362" s="21" t="s">
        <v>238</v>
      </c>
      <c r="I1362" s="23">
        <v>-2</v>
      </c>
      <c r="J1362" s="23">
        <v>52</v>
      </c>
      <c r="K1362" s="21" t="s">
        <v>5370</v>
      </c>
      <c r="L1362" s="21" t="s">
        <v>5370</v>
      </c>
      <c r="M1362" s="21">
        <v>44136</v>
      </c>
      <c r="O1362" t="s">
        <v>2868</v>
      </c>
    </row>
    <row r="1363" spans="1:15">
      <c r="A1363" s="21" t="s">
        <v>5371</v>
      </c>
      <c r="B1363" s="21" t="s">
        <v>5372</v>
      </c>
      <c r="C1363" s="21" t="s">
        <v>274</v>
      </c>
      <c r="D1363" s="21" t="s">
        <v>275</v>
      </c>
      <c r="E1363" s="21" t="s">
        <v>235</v>
      </c>
      <c r="F1363" s="21" t="s">
        <v>5373</v>
      </c>
      <c r="G1363" s="21" t="s">
        <v>237</v>
      </c>
      <c r="H1363" s="21" t="s">
        <v>238</v>
      </c>
      <c r="I1363" s="23">
        <v>-1</v>
      </c>
      <c r="J1363" s="23">
        <v>4683</v>
      </c>
      <c r="K1363" s="21" t="s">
        <v>5374</v>
      </c>
      <c r="L1363" s="21" t="s">
        <v>5374</v>
      </c>
      <c r="M1363" s="21">
        <v>44136</v>
      </c>
      <c r="O1363" t="s">
        <v>2868</v>
      </c>
    </row>
    <row r="1364" spans="1:15">
      <c r="A1364" s="21" t="s">
        <v>5375</v>
      </c>
      <c r="B1364" s="21" t="s">
        <v>5376</v>
      </c>
      <c r="C1364" s="21" t="s">
        <v>274</v>
      </c>
      <c r="D1364" s="21" t="s">
        <v>275</v>
      </c>
      <c r="E1364" s="21" t="s">
        <v>235</v>
      </c>
      <c r="F1364" s="21" t="s">
        <v>5377</v>
      </c>
      <c r="G1364" s="21" t="s">
        <v>237</v>
      </c>
      <c r="H1364" s="21" t="s">
        <v>238</v>
      </c>
      <c r="I1364" s="23">
        <v>-1</v>
      </c>
      <c r="J1364" s="23">
        <v>4684</v>
      </c>
      <c r="K1364" s="21" t="s">
        <v>5378</v>
      </c>
      <c r="L1364" s="21" t="s">
        <v>5378</v>
      </c>
      <c r="M1364" s="21">
        <v>44136</v>
      </c>
      <c r="O1364" t="s">
        <v>2868</v>
      </c>
    </row>
    <row r="1365" spans="1:15">
      <c r="A1365" s="21" t="s">
        <v>5379</v>
      </c>
      <c r="B1365" s="21" t="s">
        <v>5380</v>
      </c>
      <c r="C1365" s="21" t="s">
        <v>274</v>
      </c>
      <c r="D1365" s="21" t="s">
        <v>275</v>
      </c>
      <c r="E1365" s="21" t="s">
        <v>235</v>
      </c>
      <c r="F1365" s="21" t="s">
        <v>5381</v>
      </c>
      <c r="G1365" s="21" t="s">
        <v>237</v>
      </c>
      <c r="H1365" s="21" t="s">
        <v>238</v>
      </c>
      <c r="I1365" s="23">
        <v>-1</v>
      </c>
      <c r="J1365" s="23">
        <v>4685</v>
      </c>
      <c r="K1365" s="21" t="s">
        <v>5382</v>
      </c>
      <c r="L1365" s="21" t="s">
        <v>5382</v>
      </c>
      <c r="M1365" s="21">
        <v>44136</v>
      </c>
      <c r="O1365" t="s">
        <v>2868</v>
      </c>
    </row>
    <row r="1366" spans="1:15">
      <c r="A1366" s="21" t="s">
        <v>5383</v>
      </c>
      <c r="B1366" s="21" t="s">
        <v>5384</v>
      </c>
      <c r="C1366" s="21" t="s">
        <v>248</v>
      </c>
      <c r="D1366" s="21" t="s">
        <v>249</v>
      </c>
      <c r="E1366" s="21" t="s">
        <v>235</v>
      </c>
      <c r="F1366" s="21" t="s">
        <v>5385</v>
      </c>
      <c r="G1366" s="21" t="s">
        <v>237</v>
      </c>
      <c r="H1366" s="21" t="s">
        <v>238</v>
      </c>
      <c r="I1366" s="23">
        <v>-1</v>
      </c>
      <c r="J1366" s="23">
        <v>884</v>
      </c>
      <c r="K1366" s="21" t="s">
        <v>5386</v>
      </c>
      <c r="L1366" s="21" t="s">
        <v>5386</v>
      </c>
      <c r="M1366" s="21">
        <v>44136</v>
      </c>
      <c r="O1366" t="s">
        <v>2868</v>
      </c>
    </row>
    <row r="1367" spans="1:15">
      <c r="A1367" s="21" t="s">
        <v>5387</v>
      </c>
      <c r="B1367" s="21" t="s">
        <v>5388</v>
      </c>
      <c r="C1367" s="21" t="s">
        <v>342</v>
      </c>
      <c r="D1367" s="21" t="s">
        <v>343</v>
      </c>
      <c r="E1367" s="21" t="s">
        <v>235</v>
      </c>
      <c r="F1367" s="21" t="s">
        <v>5389</v>
      </c>
      <c r="G1367" s="21" t="s">
        <v>237</v>
      </c>
      <c r="H1367" s="21" t="s">
        <v>238</v>
      </c>
      <c r="I1367" s="23">
        <v>-1</v>
      </c>
      <c r="J1367" s="23">
        <v>4047</v>
      </c>
      <c r="K1367" s="21" t="s">
        <v>5390</v>
      </c>
      <c r="L1367" s="21" t="s">
        <v>5390</v>
      </c>
      <c r="M1367" s="21">
        <v>44136</v>
      </c>
      <c r="O1367" t="s">
        <v>2868</v>
      </c>
    </row>
    <row r="1368" spans="1:15">
      <c r="A1368" s="21" t="s">
        <v>5387</v>
      </c>
      <c r="B1368" s="21" t="s">
        <v>5388</v>
      </c>
      <c r="C1368" s="21" t="s">
        <v>318</v>
      </c>
      <c r="D1368" s="21" t="s">
        <v>319</v>
      </c>
      <c r="E1368" s="21" t="s">
        <v>235</v>
      </c>
      <c r="F1368" s="21" t="s">
        <v>5389</v>
      </c>
      <c r="G1368" s="21" t="s">
        <v>237</v>
      </c>
      <c r="H1368" s="21" t="s">
        <v>238</v>
      </c>
      <c r="I1368" s="23">
        <v>-1</v>
      </c>
      <c r="J1368" s="23">
        <v>442</v>
      </c>
      <c r="K1368" s="21" t="s">
        <v>5390</v>
      </c>
      <c r="L1368" s="21" t="s">
        <v>5390</v>
      </c>
      <c r="M1368" s="21">
        <v>44136</v>
      </c>
      <c r="O1368" t="s">
        <v>2868</v>
      </c>
    </row>
    <row r="1369" spans="1:15">
      <c r="A1369" s="21" t="s">
        <v>5391</v>
      </c>
      <c r="B1369" s="21" t="s">
        <v>5392</v>
      </c>
      <c r="C1369" s="21" t="s">
        <v>364</v>
      </c>
      <c r="D1369" s="21" t="s">
        <v>365</v>
      </c>
      <c r="E1369" s="21" t="s">
        <v>235</v>
      </c>
      <c r="F1369" s="21" t="s">
        <v>5393</v>
      </c>
      <c r="G1369" s="21" t="s">
        <v>237</v>
      </c>
      <c r="H1369" s="21" t="s">
        <v>238</v>
      </c>
      <c r="I1369" s="23">
        <v>-1</v>
      </c>
      <c r="J1369" s="23">
        <v>695</v>
      </c>
      <c r="K1369" s="21" t="s">
        <v>5394</v>
      </c>
      <c r="L1369" s="21" t="s">
        <v>5394</v>
      </c>
      <c r="M1369" s="21">
        <v>44136</v>
      </c>
      <c r="O1369" t="s">
        <v>2868</v>
      </c>
    </row>
    <row r="1370" spans="1:15">
      <c r="A1370" s="21" t="s">
        <v>5391</v>
      </c>
      <c r="B1370" s="21" t="s">
        <v>5392</v>
      </c>
      <c r="C1370" s="21" t="s">
        <v>328</v>
      </c>
      <c r="D1370" s="21" t="s">
        <v>329</v>
      </c>
      <c r="E1370" s="21" t="s">
        <v>235</v>
      </c>
      <c r="F1370" s="21" t="s">
        <v>5393</v>
      </c>
      <c r="G1370" s="21" t="s">
        <v>237</v>
      </c>
      <c r="H1370" s="21" t="s">
        <v>238</v>
      </c>
      <c r="I1370" s="23">
        <v>-1</v>
      </c>
      <c r="J1370" s="23">
        <v>180</v>
      </c>
      <c r="K1370" s="21" t="s">
        <v>5394</v>
      </c>
      <c r="L1370" s="21" t="s">
        <v>5394</v>
      </c>
      <c r="M1370" s="21">
        <v>44136</v>
      </c>
      <c r="O1370" t="s">
        <v>2868</v>
      </c>
    </row>
    <row r="1371" spans="1:15">
      <c r="A1371" s="21" t="s">
        <v>5395</v>
      </c>
      <c r="B1371" s="21" t="s">
        <v>5396</v>
      </c>
      <c r="C1371" s="21" t="s">
        <v>360</v>
      </c>
      <c r="D1371" s="21" t="s">
        <v>361</v>
      </c>
      <c r="E1371" s="21" t="s">
        <v>235</v>
      </c>
      <c r="F1371" s="21" t="s">
        <v>5397</v>
      </c>
      <c r="G1371" s="21" t="s">
        <v>237</v>
      </c>
      <c r="H1371" s="21" t="s">
        <v>238</v>
      </c>
      <c r="I1371" s="23">
        <v>-5</v>
      </c>
      <c r="J1371" s="23">
        <v>3811</v>
      </c>
      <c r="K1371" s="21" t="s">
        <v>5398</v>
      </c>
      <c r="L1371" s="21" t="s">
        <v>5398</v>
      </c>
      <c r="M1371" s="21">
        <v>44136</v>
      </c>
      <c r="O1371" t="s">
        <v>2868</v>
      </c>
    </row>
    <row r="1372" spans="1:15">
      <c r="A1372" s="21" t="s">
        <v>5395</v>
      </c>
      <c r="B1372" s="21" t="s">
        <v>5396</v>
      </c>
      <c r="C1372" s="21" t="s">
        <v>432</v>
      </c>
      <c r="D1372" s="21" t="s">
        <v>433</v>
      </c>
      <c r="E1372" s="21" t="s">
        <v>235</v>
      </c>
      <c r="F1372" s="21" t="s">
        <v>5397</v>
      </c>
      <c r="G1372" s="21" t="s">
        <v>237</v>
      </c>
      <c r="H1372" s="21" t="s">
        <v>238</v>
      </c>
      <c r="I1372" s="23">
        <v>-5</v>
      </c>
      <c r="J1372" s="23">
        <v>454</v>
      </c>
      <c r="K1372" s="21" t="s">
        <v>5398</v>
      </c>
      <c r="L1372" s="21" t="s">
        <v>5398</v>
      </c>
      <c r="M1372" s="21">
        <v>44136</v>
      </c>
      <c r="O1372" t="s">
        <v>2868</v>
      </c>
    </row>
    <row r="1373" spans="1:15">
      <c r="A1373" s="21" t="s">
        <v>5399</v>
      </c>
      <c r="B1373" s="21" t="s">
        <v>5400</v>
      </c>
      <c r="C1373" s="21" t="s">
        <v>360</v>
      </c>
      <c r="D1373" s="21" t="s">
        <v>361</v>
      </c>
      <c r="E1373" s="21" t="s">
        <v>235</v>
      </c>
      <c r="F1373" s="21" t="s">
        <v>5401</v>
      </c>
      <c r="G1373" s="21" t="s">
        <v>237</v>
      </c>
      <c r="H1373" s="21" t="s">
        <v>238</v>
      </c>
      <c r="I1373" s="23">
        <v>-1</v>
      </c>
      <c r="J1373" s="23">
        <v>3816</v>
      </c>
      <c r="K1373" s="21" t="s">
        <v>5402</v>
      </c>
      <c r="L1373" s="21" t="s">
        <v>5402</v>
      </c>
      <c r="M1373" s="21">
        <v>44136</v>
      </c>
      <c r="O1373" t="s">
        <v>2868</v>
      </c>
    </row>
    <row r="1374" spans="1:15">
      <c r="A1374" s="21" t="s">
        <v>5403</v>
      </c>
      <c r="B1374" s="21" t="s">
        <v>5404</v>
      </c>
      <c r="C1374" s="21" t="s">
        <v>360</v>
      </c>
      <c r="D1374" s="21" t="s">
        <v>361</v>
      </c>
      <c r="E1374" s="21" t="s">
        <v>235</v>
      </c>
      <c r="F1374" s="21" t="s">
        <v>5401</v>
      </c>
      <c r="G1374" s="21" t="s">
        <v>237</v>
      </c>
      <c r="H1374" s="21" t="s">
        <v>238</v>
      </c>
      <c r="I1374" s="23">
        <v>-1</v>
      </c>
      <c r="J1374" s="23">
        <v>3817</v>
      </c>
      <c r="K1374" s="21" t="s">
        <v>5405</v>
      </c>
      <c r="L1374" s="21" t="s">
        <v>5405</v>
      </c>
      <c r="M1374" s="21">
        <v>44136</v>
      </c>
      <c r="O1374" t="s">
        <v>2868</v>
      </c>
    </row>
    <row r="1375" spans="1:15">
      <c r="A1375" s="21" t="s">
        <v>5406</v>
      </c>
      <c r="B1375" s="21" t="s">
        <v>5407</v>
      </c>
      <c r="C1375" s="21" t="s">
        <v>360</v>
      </c>
      <c r="D1375" s="21" t="s">
        <v>361</v>
      </c>
      <c r="E1375" s="21" t="s">
        <v>235</v>
      </c>
      <c r="F1375" s="21" t="s">
        <v>5408</v>
      </c>
      <c r="G1375" s="21" t="s">
        <v>237</v>
      </c>
      <c r="H1375" s="21" t="s">
        <v>238</v>
      </c>
      <c r="I1375" s="23">
        <v>-1</v>
      </c>
      <c r="J1375" s="23">
        <v>3818</v>
      </c>
      <c r="K1375" s="21" t="s">
        <v>5409</v>
      </c>
      <c r="L1375" s="21" t="s">
        <v>5409</v>
      </c>
      <c r="M1375" s="21">
        <v>44136</v>
      </c>
      <c r="O1375" t="s">
        <v>2868</v>
      </c>
    </row>
    <row r="1376" spans="1:15">
      <c r="A1376" s="21" t="s">
        <v>5410</v>
      </c>
      <c r="B1376" s="21" t="s">
        <v>5411</v>
      </c>
      <c r="C1376" s="21" t="s">
        <v>360</v>
      </c>
      <c r="D1376" s="21" t="s">
        <v>361</v>
      </c>
      <c r="E1376" s="21" t="s">
        <v>235</v>
      </c>
      <c r="F1376" s="21" t="s">
        <v>5412</v>
      </c>
      <c r="G1376" s="21" t="s">
        <v>237</v>
      </c>
      <c r="H1376" s="21" t="s">
        <v>238</v>
      </c>
      <c r="I1376" s="23">
        <v>-1</v>
      </c>
      <c r="J1376" s="23">
        <v>3819</v>
      </c>
      <c r="K1376" s="21" t="s">
        <v>5413</v>
      </c>
      <c r="L1376" s="21" t="s">
        <v>5413</v>
      </c>
      <c r="M1376" s="21">
        <v>44136</v>
      </c>
      <c r="O1376" t="s">
        <v>2868</v>
      </c>
    </row>
    <row r="1377" spans="1:15">
      <c r="A1377" s="21" t="s">
        <v>5414</v>
      </c>
      <c r="B1377" s="21" t="s">
        <v>5415</v>
      </c>
      <c r="C1377" s="21" t="s">
        <v>360</v>
      </c>
      <c r="D1377" s="21" t="s">
        <v>361</v>
      </c>
      <c r="E1377" s="21" t="s">
        <v>235</v>
      </c>
      <c r="F1377" s="21" t="s">
        <v>5412</v>
      </c>
      <c r="G1377" s="21" t="s">
        <v>237</v>
      </c>
      <c r="H1377" s="21" t="s">
        <v>238</v>
      </c>
      <c r="I1377" s="23">
        <v>-1</v>
      </c>
      <c r="J1377" s="23">
        <v>3820</v>
      </c>
      <c r="K1377" s="21" t="s">
        <v>5416</v>
      </c>
      <c r="L1377" s="21" t="s">
        <v>5416</v>
      </c>
      <c r="M1377" s="21">
        <v>44136</v>
      </c>
      <c r="O1377" t="s">
        <v>2868</v>
      </c>
    </row>
    <row r="1378" spans="1:15">
      <c r="A1378" s="21" t="s">
        <v>5417</v>
      </c>
      <c r="B1378" s="21" t="s">
        <v>5418</v>
      </c>
      <c r="C1378" s="21" t="s">
        <v>372</v>
      </c>
      <c r="D1378" s="21" t="s">
        <v>373</v>
      </c>
      <c r="E1378" s="21" t="s">
        <v>235</v>
      </c>
      <c r="F1378" s="21" t="s">
        <v>5419</v>
      </c>
      <c r="G1378" s="21" t="s">
        <v>237</v>
      </c>
      <c r="H1378" s="21" t="s">
        <v>238</v>
      </c>
      <c r="I1378" s="23">
        <v>-1</v>
      </c>
      <c r="J1378" s="23">
        <v>1016</v>
      </c>
      <c r="K1378" s="21" t="s">
        <v>5420</v>
      </c>
      <c r="L1378" s="21" t="s">
        <v>5420</v>
      </c>
      <c r="M1378" s="21">
        <v>44136</v>
      </c>
      <c r="O1378" t="s">
        <v>2868</v>
      </c>
    </row>
    <row r="1379" spans="1:15">
      <c r="A1379" s="21" t="s">
        <v>5417</v>
      </c>
      <c r="B1379" s="21" t="s">
        <v>5418</v>
      </c>
      <c r="C1379" s="21" t="s">
        <v>364</v>
      </c>
      <c r="D1379" s="21" t="s">
        <v>365</v>
      </c>
      <c r="E1379" s="21" t="s">
        <v>235</v>
      </c>
      <c r="F1379" s="21" t="s">
        <v>5419</v>
      </c>
      <c r="G1379" s="21" t="s">
        <v>237</v>
      </c>
      <c r="H1379" s="21" t="s">
        <v>238</v>
      </c>
      <c r="I1379" s="23">
        <v>-1</v>
      </c>
      <c r="J1379" s="23">
        <v>696</v>
      </c>
      <c r="K1379" s="21" t="s">
        <v>5420</v>
      </c>
      <c r="L1379" s="21" t="s">
        <v>5420</v>
      </c>
      <c r="M1379" s="21">
        <v>44136</v>
      </c>
      <c r="O1379" t="s">
        <v>2868</v>
      </c>
    </row>
    <row r="1380" spans="1:15">
      <c r="A1380" s="21" t="s">
        <v>5421</v>
      </c>
      <c r="B1380" s="21" t="s">
        <v>5422</v>
      </c>
      <c r="C1380" s="21" t="s">
        <v>360</v>
      </c>
      <c r="D1380" s="21" t="s">
        <v>361</v>
      </c>
      <c r="E1380" s="21" t="s">
        <v>235</v>
      </c>
      <c r="F1380" s="21" t="s">
        <v>5423</v>
      </c>
      <c r="G1380" s="21" t="s">
        <v>237</v>
      </c>
      <c r="H1380" s="21" t="s">
        <v>238</v>
      </c>
      <c r="I1380" s="23">
        <v>-1</v>
      </c>
      <c r="J1380" s="23">
        <v>3821</v>
      </c>
      <c r="K1380" s="21" t="s">
        <v>5424</v>
      </c>
      <c r="L1380" s="21" t="s">
        <v>5424</v>
      </c>
      <c r="M1380" s="21">
        <v>44136</v>
      </c>
      <c r="O1380" t="s">
        <v>2868</v>
      </c>
    </row>
    <row r="1381" spans="1:15">
      <c r="A1381" s="21" t="s">
        <v>5425</v>
      </c>
      <c r="B1381" s="21" t="s">
        <v>5426</v>
      </c>
      <c r="C1381" s="21" t="s">
        <v>360</v>
      </c>
      <c r="D1381" s="21" t="s">
        <v>361</v>
      </c>
      <c r="E1381" s="21" t="s">
        <v>235</v>
      </c>
      <c r="F1381" s="21" t="s">
        <v>5427</v>
      </c>
      <c r="G1381" s="21" t="s">
        <v>237</v>
      </c>
      <c r="H1381" s="21" t="s">
        <v>238</v>
      </c>
      <c r="I1381" s="23">
        <v>-1</v>
      </c>
      <c r="J1381" s="23">
        <v>3822</v>
      </c>
      <c r="K1381" s="21" t="s">
        <v>5428</v>
      </c>
      <c r="L1381" s="21" t="s">
        <v>5428</v>
      </c>
      <c r="M1381" s="21">
        <v>44136</v>
      </c>
      <c r="O1381" t="s">
        <v>2868</v>
      </c>
    </row>
    <row r="1382" spans="1:15">
      <c r="A1382" s="21" t="s">
        <v>5429</v>
      </c>
      <c r="B1382" s="21" t="s">
        <v>5430</v>
      </c>
      <c r="C1382" s="21" t="s">
        <v>360</v>
      </c>
      <c r="D1382" s="21" t="s">
        <v>361</v>
      </c>
      <c r="E1382" s="21" t="s">
        <v>235</v>
      </c>
      <c r="F1382" s="21" t="s">
        <v>5431</v>
      </c>
      <c r="G1382" s="21" t="s">
        <v>237</v>
      </c>
      <c r="H1382" s="21" t="s">
        <v>238</v>
      </c>
      <c r="I1382" s="23">
        <v>-1</v>
      </c>
      <c r="J1382" s="23">
        <v>3823</v>
      </c>
      <c r="K1382" s="21" t="s">
        <v>5432</v>
      </c>
      <c r="L1382" s="21" t="s">
        <v>5432</v>
      </c>
      <c r="M1382" s="21">
        <v>44136</v>
      </c>
      <c r="O1382" t="s">
        <v>2868</v>
      </c>
    </row>
    <row r="1383" spans="1:15">
      <c r="A1383" s="21" t="s">
        <v>5433</v>
      </c>
      <c r="B1383" s="21" t="s">
        <v>5434</v>
      </c>
      <c r="C1383" s="21" t="s">
        <v>360</v>
      </c>
      <c r="D1383" s="21" t="s">
        <v>361</v>
      </c>
      <c r="E1383" s="21" t="s">
        <v>235</v>
      </c>
      <c r="F1383" s="21" t="s">
        <v>5435</v>
      </c>
      <c r="G1383" s="21" t="s">
        <v>237</v>
      </c>
      <c r="H1383" s="21" t="s">
        <v>238</v>
      </c>
      <c r="I1383" s="23">
        <v>-1</v>
      </c>
      <c r="J1383" s="23">
        <v>3824</v>
      </c>
      <c r="K1383" s="21" t="s">
        <v>5436</v>
      </c>
      <c r="L1383" s="21" t="s">
        <v>5436</v>
      </c>
      <c r="M1383" s="21">
        <v>44136</v>
      </c>
      <c r="O1383" t="s">
        <v>2868</v>
      </c>
    </row>
    <row r="1384" spans="1:15">
      <c r="A1384" s="21" t="s">
        <v>5437</v>
      </c>
      <c r="B1384" s="21" t="s">
        <v>5438</v>
      </c>
      <c r="C1384" s="21" t="s">
        <v>360</v>
      </c>
      <c r="D1384" s="21" t="s">
        <v>361</v>
      </c>
      <c r="E1384" s="21" t="s">
        <v>235</v>
      </c>
      <c r="F1384" s="21" t="s">
        <v>5439</v>
      </c>
      <c r="G1384" s="21" t="s">
        <v>237</v>
      </c>
      <c r="H1384" s="21" t="s">
        <v>238</v>
      </c>
      <c r="I1384" s="23">
        <v>-1</v>
      </c>
      <c r="J1384" s="23">
        <v>3826</v>
      </c>
      <c r="K1384" s="21" t="s">
        <v>5440</v>
      </c>
      <c r="L1384" s="21" t="s">
        <v>5440</v>
      </c>
      <c r="M1384" s="21">
        <v>44136</v>
      </c>
      <c r="O1384" t="s">
        <v>2868</v>
      </c>
    </row>
    <row r="1385" spans="1:15">
      <c r="A1385" s="21" t="s">
        <v>5441</v>
      </c>
      <c r="B1385" s="21" t="s">
        <v>5442</v>
      </c>
      <c r="C1385" s="21" t="s">
        <v>360</v>
      </c>
      <c r="D1385" s="21" t="s">
        <v>361</v>
      </c>
      <c r="E1385" s="21" t="s">
        <v>235</v>
      </c>
      <c r="F1385" s="21" t="s">
        <v>5439</v>
      </c>
      <c r="G1385" s="21" t="s">
        <v>237</v>
      </c>
      <c r="H1385" s="21" t="s">
        <v>238</v>
      </c>
      <c r="I1385" s="23">
        <v>-1</v>
      </c>
      <c r="J1385" s="23">
        <v>3825</v>
      </c>
      <c r="K1385" s="21" t="s">
        <v>5443</v>
      </c>
      <c r="L1385" s="21" t="s">
        <v>5443</v>
      </c>
      <c r="M1385" s="21">
        <v>44136</v>
      </c>
      <c r="O1385" t="s">
        <v>2868</v>
      </c>
    </row>
    <row r="1386" spans="1:15">
      <c r="A1386" s="21" t="s">
        <v>5444</v>
      </c>
      <c r="B1386" s="21" t="s">
        <v>5445</v>
      </c>
      <c r="C1386" s="21" t="s">
        <v>360</v>
      </c>
      <c r="D1386" s="21" t="s">
        <v>361</v>
      </c>
      <c r="E1386" s="21" t="s">
        <v>235</v>
      </c>
      <c r="F1386" s="21" t="s">
        <v>5439</v>
      </c>
      <c r="G1386" s="21" t="s">
        <v>237</v>
      </c>
      <c r="H1386" s="21" t="s">
        <v>238</v>
      </c>
      <c r="I1386" s="23">
        <v>-1</v>
      </c>
      <c r="J1386" s="23">
        <v>3827</v>
      </c>
      <c r="K1386" s="21" t="s">
        <v>5446</v>
      </c>
      <c r="L1386" s="21" t="s">
        <v>5446</v>
      </c>
      <c r="M1386" s="21">
        <v>44136</v>
      </c>
      <c r="O1386" t="s">
        <v>2868</v>
      </c>
    </row>
    <row r="1387" spans="1:15">
      <c r="A1387" s="21" t="s">
        <v>5447</v>
      </c>
      <c r="B1387" s="21" t="s">
        <v>5448</v>
      </c>
      <c r="C1387" s="21" t="s">
        <v>360</v>
      </c>
      <c r="D1387" s="21" t="s">
        <v>361</v>
      </c>
      <c r="E1387" s="21" t="s">
        <v>235</v>
      </c>
      <c r="F1387" s="21" t="s">
        <v>5449</v>
      </c>
      <c r="G1387" s="21" t="s">
        <v>237</v>
      </c>
      <c r="H1387" s="21" t="s">
        <v>238</v>
      </c>
      <c r="I1387" s="23">
        <v>-1</v>
      </c>
      <c r="J1387" s="23">
        <v>3828</v>
      </c>
      <c r="K1387" s="21" t="s">
        <v>5450</v>
      </c>
      <c r="L1387" s="21" t="s">
        <v>5450</v>
      </c>
      <c r="M1387" s="21">
        <v>44136</v>
      </c>
      <c r="O1387" t="s">
        <v>2868</v>
      </c>
    </row>
    <row r="1388" spans="1:15">
      <c r="A1388" s="21" t="s">
        <v>5451</v>
      </c>
      <c r="B1388" s="21" t="s">
        <v>5452</v>
      </c>
      <c r="C1388" s="21" t="s">
        <v>360</v>
      </c>
      <c r="D1388" s="21" t="s">
        <v>361</v>
      </c>
      <c r="E1388" s="21" t="s">
        <v>235</v>
      </c>
      <c r="F1388" s="21" t="s">
        <v>5453</v>
      </c>
      <c r="G1388" s="21" t="s">
        <v>237</v>
      </c>
      <c r="H1388" s="21" t="s">
        <v>238</v>
      </c>
      <c r="I1388" s="23">
        <v>-1</v>
      </c>
      <c r="J1388" s="23">
        <v>3829</v>
      </c>
      <c r="K1388" s="21" t="s">
        <v>5454</v>
      </c>
      <c r="L1388" s="21" t="s">
        <v>5454</v>
      </c>
      <c r="M1388" s="21">
        <v>44136</v>
      </c>
      <c r="O1388" t="s">
        <v>2868</v>
      </c>
    </row>
    <row r="1389" spans="1:15">
      <c r="A1389" s="21" t="s">
        <v>5455</v>
      </c>
      <c r="B1389" s="21" t="s">
        <v>5456</v>
      </c>
      <c r="C1389" s="21" t="s">
        <v>360</v>
      </c>
      <c r="D1389" s="21" t="s">
        <v>361</v>
      </c>
      <c r="E1389" s="21" t="s">
        <v>235</v>
      </c>
      <c r="F1389" s="21" t="s">
        <v>5457</v>
      </c>
      <c r="G1389" s="21" t="s">
        <v>237</v>
      </c>
      <c r="H1389" s="21" t="s">
        <v>238</v>
      </c>
      <c r="I1389" s="23">
        <v>-1</v>
      </c>
      <c r="J1389" s="23">
        <v>3830</v>
      </c>
      <c r="K1389" s="21" t="s">
        <v>5458</v>
      </c>
      <c r="L1389" s="21" t="s">
        <v>5458</v>
      </c>
      <c r="M1389" s="21">
        <v>44136</v>
      </c>
      <c r="O1389" t="s">
        <v>2868</v>
      </c>
    </row>
    <row r="1390" spans="1:15">
      <c r="A1390" s="21" t="s">
        <v>5459</v>
      </c>
      <c r="B1390" s="21" t="s">
        <v>5460</v>
      </c>
      <c r="C1390" s="21" t="s">
        <v>360</v>
      </c>
      <c r="D1390" s="21" t="s">
        <v>361</v>
      </c>
      <c r="E1390" s="21" t="s">
        <v>235</v>
      </c>
      <c r="F1390" s="21" t="s">
        <v>5457</v>
      </c>
      <c r="G1390" s="21" t="s">
        <v>237</v>
      </c>
      <c r="H1390" s="21" t="s">
        <v>238</v>
      </c>
      <c r="I1390" s="23">
        <v>-1</v>
      </c>
      <c r="J1390" s="23">
        <v>3831</v>
      </c>
      <c r="K1390" s="21" t="s">
        <v>5461</v>
      </c>
      <c r="L1390" s="21" t="s">
        <v>5461</v>
      </c>
      <c r="M1390" s="21">
        <v>44136</v>
      </c>
      <c r="O1390" t="s">
        <v>2868</v>
      </c>
    </row>
    <row r="1391" spans="1:15">
      <c r="A1391" s="21" t="s">
        <v>5462</v>
      </c>
      <c r="B1391" s="21" t="s">
        <v>5463</v>
      </c>
      <c r="C1391" s="21" t="s">
        <v>360</v>
      </c>
      <c r="D1391" s="21" t="s">
        <v>361</v>
      </c>
      <c r="E1391" s="21" t="s">
        <v>235</v>
      </c>
      <c r="F1391" s="21" t="s">
        <v>5464</v>
      </c>
      <c r="G1391" s="21" t="s">
        <v>237</v>
      </c>
      <c r="H1391" s="21" t="s">
        <v>238</v>
      </c>
      <c r="I1391" s="23">
        <v>-1</v>
      </c>
      <c r="J1391" s="23">
        <v>3832</v>
      </c>
      <c r="K1391" s="21" t="s">
        <v>5465</v>
      </c>
      <c r="L1391" s="21" t="s">
        <v>5465</v>
      </c>
      <c r="M1391" s="21">
        <v>44136</v>
      </c>
      <c r="O1391" t="s">
        <v>2868</v>
      </c>
    </row>
    <row r="1392" spans="1:15">
      <c r="A1392" s="21" t="s">
        <v>5466</v>
      </c>
      <c r="B1392" s="21" t="s">
        <v>5467</v>
      </c>
      <c r="C1392" s="21" t="s">
        <v>360</v>
      </c>
      <c r="D1392" s="21" t="s">
        <v>361</v>
      </c>
      <c r="E1392" s="21" t="s">
        <v>235</v>
      </c>
      <c r="F1392" s="21" t="s">
        <v>5468</v>
      </c>
      <c r="G1392" s="21" t="s">
        <v>237</v>
      </c>
      <c r="H1392" s="21" t="s">
        <v>238</v>
      </c>
      <c r="I1392" s="23">
        <v>-1</v>
      </c>
      <c r="J1392" s="23">
        <v>3833</v>
      </c>
      <c r="K1392" s="21" t="s">
        <v>5469</v>
      </c>
      <c r="L1392" s="21" t="s">
        <v>5469</v>
      </c>
      <c r="M1392" s="21">
        <v>44136</v>
      </c>
      <c r="O1392" t="s">
        <v>2868</v>
      </c>
    </row>
    <row r="1393" spans="1:15">
      <c r="A1393" s="21" t="s">
        <v>5470</v>
      </c>
      <c r="B1393" s="21" t="s">
        <v>5471</v>
      </c>
      <c r="C1393" s="21" t="s">
        <v>406</v>
      </c>
      <c r="D1393" s="21" t="s">
        <v>407</v>
      </c>
      <c r="E1393" s="21" t="s">
        <v>235</v>
      </c>
      <c r="F1393" s="21" t="s">
        <v>5472</v>
      </c>
      <c r="G1393" s="21" t="s">
        <v>237</v>
      </c>
      <c r="H1393" s="21" t="s">
        <v>238</v>
      </c>
      <c r="I1393" s="23">
        <v>-1</v>
      </c>
      <c r="J1393" s="23">
        <v>370</v>
      </c>
      <c r="K1393" s="21" t="s">
        <v>5473</v>
      </c>
      <c r="L1393" s="21" t="s">
        <v>5473</v>
      </c>
      <c r="M1393" s="21">
        <v>44136</v>
      </c>
      <c r="O1393" t="s">
        <v>2868</v>
      </c>
    </row>
    <row r="1394" spans="1:15">
      <c r="A1394" s="21" t="s">
        <v>5474</v>
      </c>
      <c r="B1394" s="21" t="s">
        <v>5475</v>
      </c>
      <c r="C1394" s="21" t="s">
        <v>364</v>
      </c>
      <c r="D1394" s="21" t="s">
        <v>365</v>
      </c>
      <c r="E1394" s="21" t="s">
        <v>235</v>
      </c>
      <c r="F1394" s="21" t="s">
        <v>5476</v>
      </c>
      <c r="G1394" s="21" t="s">
        <v>237</v>
      </c>
      <c r="H1394" s="21" t="s">
        <v>238</v>
      </c>
      <c r="I1394" s="23">
        <v>-2</v>
      </c>
      <c r="J1394" s="23">
        <v>697</v>
      </c>
      <c r="K1394" s="21" t="s">
        <v>5477</v>
      </c>
      <c r="L1394" s="21" t="s">
        <v>5477</v>
      </c>
      <c r="M1394" s="21">
        <v>44136</v>
      </c>
      <c r="O1394" t="s">
        <v>2868</v>
      </c>
    </row>
    <row r="1395" spans="1:15">
      <c r="A1395" s="21" t="s">
        <v>5478</v>
      </c>
      <c r="B1395" s="21" t="s">
        <v>5479</v>
      </c>
      <c r="C1395" s="21" t="s">
        <v>328</v>
      </c>
      <c r="D1395" s="21" t="s">
        <v>329</v>
      </c>
      <c r="E1395" s="21" t="s">
        <v>235</v>
      </c>
      <c r="F1395" s="21" t="s">
        <v>5480</v>
      </c>
      <c r="G1395" s="21" t="s">
        <v>237</v>
      </c>
      <c r="H1395" s="21" t="s">
        <v>238</v>
      </c>
      <c r="I1395" s="23">
        <v>-4</v>
      </c>
      <c r="J1395" s="23">
        <v>181</v>
      </c>
      <c r="K1395" s="21" t="s">
        <v>5481</v>
      </c>
      <c r="L1395" s="21" t="s">
        <v>5481</v>
      </c>
      <c r="M1395" s="21">
        <v>44136</v>
      </c>
      <c r="O1395" t="s">
        <v>2868</v>
      </c>
    </row>
    <row r="1396" spans="1:15">
      <c r="A1396" s="21" t="s">
        <v>5478</v>
      </c>
      <c r="B1396" s="21" t="s">
        <v>5479</v>
      </c>
      <c r="C1396" s="21" t="s">
        <v>320</v>
      </c>
      <c r="D1396" s="21" t="s">
        <v>321</v>
      </c>
      <c r="E1396" s="21" t="s">
        <v>235</v>
      </c>
      <c r="F1396" s="21" t="s">
        <v>5480</v>
      </c>
      <c r="G1396" s="21" t="s">
        <v>237</v>
      </c>
      <c r="H1396" s="21" t="s">
        <v>238</v>
      </c>
      <c r="I1396" s="23">
        <v>-2</v>
      </c>
      <c r="J1396" s="23">
        <v>54</v>
      </c>
      <c r="K1396" s="21" t="s">
        <v>5481</v>
      </c>
      <c r="L1396" s="21" t="s">
        <v>5481</v>
      </c>
      <c r="M1396" s="21">
        <v>44136</v>
      </c>
      <c r="O1396" t="s">
        <v>2868</v>
      </c>
    </row>
    <row r="1397" spans="1:15">
      <c r="A1397" s="21" t="s">
        <v>5482</v>
      </c>
      <c r="B1397" s="21" t="s">
        <v>5483</v>
      </c>
      <c r="C1397" s="21" t="s">
        <v>360</v>
      </c>
      <c r="D1397" s="21" t="s">
        <v>361</v>
      </c>
      <c r="E1397" s="21" t="s">
        <v>235</v>
      </c>
      <c r="F1397" s="21" t="s">
        <v>5484</v>
      </c>
      <c r="G1397" s="21" t="s">
        <v>237</v>
      </c>
      <c r="H1397" s="21" t="s">
        <v>238</v>
      </c>
      <c r="I1397" s="23">
        <v>-1</v>
      </c>
      <c r="J1397" s="23">
        <v>3835</v>
      </c>
      <c r="K1397" s="21" t="s">
        <v>5485</v>
      </c>
      <c r="L1397" s="21" t="s">
        <v>5485</v>
      </c>
      <c r="M1397" s="21">
        <v>44136</v>
      </c>
      <c r="O1397" t="s">
        <v>2868</v>
      </c>
    </row>
    <row r="1398" spans="1:15">
      <c r="A1398" s="21" t="s">
        <v>5486</v>
      </c>
      <c r="B1398" s="21" t="s">
        <v>5487</v>
      </c>
      <c r="C1398" s="21" t="s">
        <v>360</v>
      </c>
      <c r="D1398" s="21" t="s">
        <v>361</v>
      </c>
      <c r="E1398" s="21" t="s">
        <v>235</v>
      </c>
      <c r="F1398" s="21" t="s">
        <v>5484</v>
      </c>
      <c r="G1398" s="21" t="s">
        <v>237</v>
      </c>
      <c r="H1398" s="21" t="s">
        <v>238</v>
      </c>
      <c r="I1398" s="23">
        <v>-1</v>
      </c>
      <c r="J1398" s="23">
        <v>3838</v>
      </c>
      <c r="K1398" s="21" t="s">
        <v>5488</v>
      </c>
      <c r="L1398" s="21" t="s">
        <v>5488</v>
      </c>
      <c r="M1398" s="21">
        <v>44136</v>
      </c>
      <c r="O1398" t="s">
        <v>2868</v>
      </c>
    </row>
    <row r="1399" spans="1:15">
      <c r="A1399" s="21" t="s">
        <v>5489</v>
      </c>
      <c r="B1399" s="21" t="s">
        <v>5490</v>
      </c>
      <c r="C1399" s="21" t="s">
        <v>360</v>
      </c>
      <c r="D1399" s="21" t="s">
        <v>361</v>
      </c>
      <c r="E1399" s="21" t="s">
        <v>235</v>
      </c>
      <c r="F1399" s="21" t="s">
        <v>5484</v>
      </c>
      <c r="G1399" s="21" t="s">
        <v>237</v>
      </c>
      <c r="H1399" s="21" t="s">
        <v>238</v>
      </c>
      <c r="I1399" s="23">
        <v>-1</v>
      </c>
      <c r="J1399" s="23">
        <v>3846</v>
      </c>
      <c r="K1399" s="21" t="s">
        <v>5491</v>
      </c>
      <c r="L1399" s="21" t="s">
        <v>5491</v>
      </c>
      <c r="M1399" s="21">
        <v>44136</v>
      </c>
      <c r="O1399" t="s">
        <v>2868</v>
      </c>
    </row>
    <row r="1400" spans="1:15">
      <c r="A1400" s="21" t="s">
        <v>5492</v>
      </c>
      <c r="B1400" s="21" t="s">
        <v>5493</v>
      </c>
      <c r="C1400" s="21" t="s">
        <v>360</v>
      </c>
      <c r="D1400" s="21" t="s">
        <v>361</v>
      </c>
      <c r="E1400" s="21" t="s">
        <v>235</v>
      </c>
      <c r="F1400" s="21" t="s">
        <v>5484</v>
      </c>
      <c r="G1400" s="21" t="s">
        <v>237</v>
      </c>
      <c r="H1400" s="21" t="s">
        <v>238</v>
      </c>
      <c r="I1400" s="23">
        <v>-1</v>
      </c>
      <c r="J1400" s="23">
        <v>3847</v>
      </c>
      <c r="K1400" s="21" t="s">
        <v>5494</v>
      </c>
      <c r="L1400" s="21" t="s">
        <v>5494</v>
      </c>
      <c r="M1400" s="21">
        <v>44136</v>
      </c>
      <c r="O1400" t="s">
        <v>2868</v>
      </c>
    </row>
    <row r="1401" spans="1:15">
      <c r="A1401" s="21" t="s">
        <v>5495</v>
      </c>
      <c r="B1401" s="21" t="s">
        <v>5496</v>
      </c>
      <c r="C1401" s="21" t="s">
        <v>360</v>
      </c>
      <c r="D1401" s="21" t="s">
        <v>361</v>
      </c>
      <c r="E1401" s="21" t="s">
        <v>235</v>
      </c>
      <c r="F1401" s="21" t="s">
        <v>5484</v>
      </c>
      <c r="G1401" s="21" t="s">
        <v>237</v>
      </c>
      <c r="H1401" s="21" t="s">
        <v>238</v>
      </c>
      <c r="I1401" s="23">
        <v>-1</v>
      </c>
      <c r="J1401" s="23">
        <v>3845</v>
      </c>
      <c r="K1401" s="21" t="s">
        <v>5497</v>
      </c>
      <c r="L1401" s="21" t="s">
        <v>5497</v>
      </c>
      <c r="M1401" s="21">
        <v>44136</v>
      </c>
      <c r="O1401" t="s">
        <v>2868</v>
      </c>
    </row>
    <row r="1402" spans="1:15">
      <c r="A1402" s="21" t="s">
        <v>5498</v>
      </c>
      <c r="B1402" s="21" t="s">
        <v>5499</v>
      </c>
      <c r="C1402" s="21" t="s">
        <v>360</v>
      </c>
      <c r="D1402" s="21" t="s">
        <v>361</v>
      </c>
      <c r="E1402" s="21" t="s">
        <v>235</v>
      </c>
      <c r="F1402" s="21" t="s">
        <v>5484</v>
      </c>
      <c r="G1402" s="21" t="s">
        <v>237</v>
      </c>
      <c r="H1402" s="21" t="s">
        <v>238</v>
      </c>
      <c r="I1402" s="23">
        <v>-1</v>
      </c>
      <c r="J1402" s="23">
        <v>3843</v>
      </c>
      <c r="K1402" s="21" t="s">
        <v>5500</v>
      </c>
      <c r="L1402" s="21" t="s">
        <v>5500</v>
      </c>
      <c r="M1402" s="21">
        <v>44136</v>
      </c>
      <c r="O1402" t="s">
        <v>2868</v>
      </c>
    </row>
    <row r="1403" spans="1:15">
      <c r="A1403" s="21" t="s">
        <v>5501</v>
      </c>
      <c r="B1403" s="21" t="s">
        <v>5502</v>
      </c>
      <c r="C1403" s="21" t="s">
        <v>360</v>
      </c>
      <c r="D1403" s="21" t="s">
        <v>361</v>
      </c>
      <c r="E1403" s="21" t="s">
        <v>235</v>
      </c>
      <c r="F1403" s="21" t="s">
        <v>5484</v>
      </c>
      <c r="G1403" s="21" t="s">
        <v>237</v>
      </c>
      <c r="H1403" s="21" t="s">
        <v>238</v>
      </c>
      <c r="I1403" s="23">
        <v>-1</v>
      </c>
      <c r="J1403" s="23">
        <v>3841</v>
      </c>
      <c r="K1403" s="21" t="s">
        <v>5503</v>
      </c>
      <c r="L1403" s="21" t="s">
        <v>5503</v>
      </c>
      <c r="M1403" s="21">
        <v>44136</v>
      </c>
      <c r="O1403" t="s">
        <v>2868</v>
      </c>
    </row>
    <row r="1404" spans="1:15">
      <c r="A1404" s="21" t="s">
        <v>5504</v>
      </c>
      <c r="B1404" s="21" t="s">
        <v>5505</v>
      </c>
      <c r="C1404" s="21" t="s">
        <v>360</v>
      </c>
      <c r="D1404" s="21" t="s">
        <v>361</v>
      </c>
      <c r="E1404" s="21" t="s">
        <v>235</v>
      </c>
      <c r="F1404" s="21" t="s">
        <v>5484</v>
      </c>
      <c r="G1404" s="21" t="s">
        <v>237</v>
      </c>
      <c r="H1404" s="21" t="s">
        <v>238</v>
      </c>
      <c r="I1404" s="23">
        <v>-1</v>
      </c>
      <c r="J1404" s="23">
        <v>3842</v>
      </c>
      <c r="K1404" s="21" t="s">
        <v>5506</v>
      </c>
      <c r="L1404" s="21" t="s">
        <v>5506</v>
      </c>
      <c r="M1404" s="21">
        <v>44136</v>
      </c>
      <c r="O1404" t="s">
        <v>2868</v>
      </c>
    </row>
    <row r="1405" spans="1:15">
      <c r="A1405" s="21" t="s">
        <v>5507</v>
      </c>
      <c r="B1405" s="21" t="s">
        <v>5508</v>
      </c>
      <c r="C1405" s="21" t="s">
        <v>360</v>
      </c>
      <c r="D1405" s="21" t="s">
        <v>361</v>
      </c>
      <c r="E1405" s="21" t="s">
        <v>235</v>
      </c>
      <c r="F1405" s="21" t="s">
        <v>5484</v>
      </c>
      <c r="G1405" s="21" t="s">
        <v>237</v>
      </c>
      <c r="H1405" s="21" t="s">
        <v>238</v>
      </c>
      <c r="I1405" s="23">
        <v>-1</v>
      </c>
      <c r="J1405" s="23">
        <v>3848</v>
      </c>
      <c r="K1405" s="21" t="s">
        <v>5509</v>
      </c>
      <c r="L1405" s="21" t="s">
        <v>5509</v>
      </c>
      <c r="M1405" s="21">
        <v>44136</v>
      </c>
      <c r="O1405" t="s">
        <v>2868</v>
      </c>
    </row>
    <row r="1406" spans="1:15">
      <c r="A1406" s="21" t="s">
        <v>5510</v>
      </c>
      <c r="B1406" s="21" t="s">
        <v>5511</v>
      </c>
      <c r="C1406" s="21" t="s">
        <v>360</v>
      </c>
      <c r="D1406" s="21" t="s">
        <v>361</v>
      </c>
      <c r="E1406" s="21" t="s">
        <v>235</v>
      </c>
      <c r="F1406" s="21" t="s">
        <v>5484</v>
      </c>
      <c r="G1406" s="21" t="s">
        <v>237</v>
      </c>
      <c r="H1406" s="21" t="s">
        <v>238</v>
      </c>
      <c r="I1406" s="23">
        <v>-1</v>
      </c>
      <c r="J1406" s="23">
        <v>3837</v>
      </c>
      <c r="K1406" s="21" t="s">
        <v>5512</v>
      </c>
      <c r="L1406" s="21" t="s">
        <v>5512</v>
      </c>
      <c r="M1406" s="21">
        <v>44136</v>
      </c>
      <c r="O1406" t="s">
        <v>2868</v>
      </c>
    </row>
    <row r="1407" spans="1:15">
      <c r="A1407" s="21" t="s">
        <v>5513</v>
      </c>
      <c r="B1407" s="21" t="s">
        <v>5514</v>
      </c>
      <c r="C1407" s="21" t="s">
        <v>360</v>
      </c>
      <c r="D1407" s="21" t="s">
        <v>361</v>
      </c>
      <c r="E1407" s="21" t="s">
        <v>235</v>
      </c>
      <c r="F1407" s="21" t="s">
        <v>5484</v>
      </c>
      <c r="G1407" s="21" t="s">
        <v>237</v>
      </c>
      <c r="H1407" s="21" t="s">
        <v>238</v>
      </c>
      <c r="I1407" s="23">
        <v>-1</v>
      </c>
      <c r="J1407" s="23">
        <v>3834</v>
      </c>
      <c r="K1407" s="21" t="s">
        <v>5515</v>
      </c>
      <c r="L1407" s="21" t="s">
        <v>5515</v>
      </c>
      <c r="M1407" s="21">
        <v>44136</v>
      </c>
      <c r="O1407" t="s">
        <v>2868</v>
      </c>
    </row>
    <row r="1408" spans="1:15">
      <c r="A1408" s="21" t="s">
        <v>5516</v>
      </c>
      <c r="B1408" s="21" t="s">
        <v>5517</v>
      </c>
      <c r="C1408" s="21" t="s">
        <v>360</v>
      </c>
      <c r="D1408" s="21" t="s">
        <v>361</v>
      </c>
      <c r="E1408" s="21" t="s">
        <v>235</v>
      </c>
      <c r="F1408" s="21" t="s">
        <v>5484</v>
      </c>
      <c r="G1408" s="21" t="s">
        <v>237</v>
      </c>
      <c r="H1408" s="21" t="s">
        <v>238</v>
      </c>
      <c r="I1408" s="23">
        <v>-1</v>
      </c>
      <c r="J1408" s="23">
        <v>3836</v>
      </c>
      <c r="K1408" s="21" t="s">
        <v>5518</v>
      </c>
      <c r="L1408" s="21" t="s">
        <v>5518</v>
      </c>
      <c r="M1408" s="21">
        <v>44136</v>
      </c>
      <c r="O1408" t="s">
        <v>2868</v>
      </c>
    </row>
    <row r="1409" spans="1:15">
      <c r="A1409" s="21" t="s">
        <v>5519</v>
      </c>
      <c r="B1409" s="21" t="s">
        <v>5520</v>
      </c>
      <c r="C1409" s="21" t="s">
        <v>360</v>
      </c>
      <c r="D1409" s="21" t="s">
        <v>361</v>
      </c>
      <c r="E1409" s="21" t="s">
        <v>235</v>
      </c>
      <c r="F1409" s="21" t="s">
        <v>5484</v>
      </c>
      <c r="G1409" s="21" t="s">
        <v>237</v>
      </c>
      <c r="H1409" s="21" t="s">
        <v>238</v>
      </c>
      <c r="I1409" s="23">
        <v>-1</v>
      </c>
      <c r="J1409" s="23">
        <v>3844</v>
      </c>
      <c r="K1409" s="21" t="s">
        <v>5521</v>
      </c>
      <c r="L1409" s="21" t="s">
        <v>5521</v>
      </c>
      <c r="M1409" s="21">
        <v>44136</v>
      </c>
      <c r="O1409" t="s">
        <v>2868</v>
      </c>
    </row>
    <row r="1410" spans="1:15">
      <c r="A1410" s="21" t="s">
        <v>5522</v>
      </c>
      <c r="B1410" s="21" t="s">
        <v>5523</v>
      </c>
      <c r="C1410" s="21" t="s">
        <v>360</v>
      </c>
      <c r="D1410" s="21" t="s">
        <v>361</v>
      </c>
      <c r="E1410" s="21" t="s">
        <v>235</v>
      </c>
      <c r="F1410" s="21" t="s">
        <v>5484</v>
      </c>
      <c r="G1410" s="21" t="s">
        <v>237</v>
      </c>
      <c r="H1410" s="21" t="s">
        <v>238</v>
      </c>
      <c r="I1410" s="23">
        <v>-1</v>
      </c>
      <c r="J1410" s="23">
        <v>3839</v>
      </c>
      <c r="K1410" s="21" t="s">
        <v>5524</v>
      </c>
      <c r="L1410" s="21" t="s">
        <v>5524</v>
      </c>
      <c r="M1410" s="21">
        <v>44136</v>
      </c>
      <c r="O1410" t="s">
        <v>2868</v>
      </c>
    </row>
    <row r="1411" spans="1:15">
      <c r="A1411" s="21" t="s">
        <v>5525</v>
      </c>
      <c r="B1411" s="21" t="s">
        <v>5526</v>
      </c>
      <c r="C1411" s="21" t="s">
        <v>360</v>
      </c>
      <c r="D1411" s="21" t="s">
        <v>361</v>
      </c>
      <c r="E1411" s="21" t="s">
        <v>235</v>
      </c>
      <c r="F1411" s="21" t="s">
        <v>5484</v>
      </c>
      <c r="G1411" s="21" t="s">
        <v>237</v>
      </c>
      <c r="H1411" s="21" t="s">
        <v>238</v>
      </c>
      <c r="I1411" s="23">
        <v>-1</v>
      </c>
      <c r="J1411" s="23">
        <v>3840</v>
      </c>
      <c r="K1411" s="21" t="s">
        <v>5527</v>
      </c>
      <c r="L1411" s="21" t="s">
        <v>5527</v>
      </c>
      <c r="M1411" s="21">
        <v>44136</v>
      </c>
      <c r="O1411" t="s">
        <v>2868</v>
      </c>
    </row>
    <row r="1412" spans="1:15">
      <c r="A1412" s="21" t="s">
        <v>5528</v>
      </c>
      <c r="B1412" s="21" t="s">
        <v>5529</v>
      </c>
      <c r="C1412" s="21" t="s">
        <v>342</v>
      </c>
      <c r="D1412" s="21" t="s">
        <v>343</v>
      </c>
      <c r="E1412" s="21" t="s">
        <v>235</v>
      </c>
      <c r="F1412" s="21" t="s">
        <v>5530</v>
      </c>
      <c r="G1412" s="21" t="s">
        <v>237</v>
      </c>
      <c r="H1412" s="21" t="s">
        <v>238</v>
      </c>
      <c r="I1412" s="23">
        <v>-1</v>
      </c>
      <c r="J1412" s="23">
        <v>4048</v>
      </c>
      <c r="K1412" s="21" t="s">
        <v>5531</v>
      </c>
      <c r="L1412" s="21" t="s">
        <v>5531</v>
      </c>
      <c r="M1412" s="21">
        <v>44136</v>
      </c>
      <c r="O1412" t="s">
        <v>2868</v>
      </c>
    </row>
    <row r="1413" spans="1:15">
      <c r="A1413" s="21" t="s">
        <v>5528</v>
      </c>
      <c r="B1413" s="21" t="s">
        <v>5529</v>
      </c>
      <c r="C1413" s="21" t="s">
        <v>364</v>
      </c>
      <c r="D1413" s="21" t="s">
        <v>365</v>
      </c>
      <c r="E1413" s="21" t="s">
        <v>235</v>
      </c>
      <c r="F1413" s="21" t="s">
        <v>5530</v>
      </c>
      <c r="G1413" s="21" t="s">
        <v>237</v>
      </c>
      <c r="H1413" s="21" t="s">
        <v>238</v>
      </c>
      <c r="I1413" s="23">
        <v>-1</v>
      </c>
      <c r="J1413" s="23">
        <v>699</v>
      </c>
      <c r="K1413" s="21" t="s">
        <v>5531</v>
      </c>
      <c r="L1413" s="21" t="s">
        <v>5531</v>
      </c>
      <c r="M1413" s="21">
        <v>44136</v>
      </c>
      <c r="O1413" t="s">
        <v>2868</v>
      </c>
    </row>
    <row r="1414" spans="1:15">
      <c r="A1414" s="21" t="s">
        <v>5528</v>
      </c>
      <c r="B1414" s="21" t="s">
        <v>5529</v>
      </c>
      <c r="C1414" s="21" t="s">
        <v>328</v>
      </c>
      <c r="D1414" s="21" t="s">
        <v>329</v>
      </c>
      <c r="E1414" s="21" t="s">
        <v>235</v>
      </c>
      <c r="F1414" s="21" t="s">
        <v>5530</v>
      </c>
      <c r="G1414" s="21" t="s">
        <v>237</v>
      </c>
      <c r="H1414" s="21" t="s">
        <v>238</v>
      </c>
      <c r="I1414" s="23">
        <v>-1</v>
      </c>
      <c r="J1414" s="23">
        <v>185</v>
      </c>
      <c r="K1414" s="21" t="s">
        <v>5531</v>
      </c>
      <c r="L1414" s="21" t="s">
        <v>5531</v>
      </c>
      <c r="M1414" s="21">
        <v>44136</v>
      </c>
      <c r="O1414" t="s">
        <v>2868</v>
      </c>
    </row>
    <row r="1415" spans="1:15">
      <c r="A1415" s="21" t="s">
        <v>5528</v>
      </c>
      <c r="B1415" s="21" t="s">
        <v>5529</v>
      </c>
      <c r="C1415" s="21" t="s">
        <v>320</v>
      </c>
      <c r="D1415" s="21" t="s">
        <v>321</v>
      </c>
      <c r="E1415" s="21" t="s">
        <v>235</v>
      </c>
      <c r="F1415" s="21" t="s">
        <v>5530</v>
      </c>
      <c r="G1415" s="21" t="s">
        <v>237</v>
      </c>
      <c r="H1415" s="21" t="s">
        <v>238</v>
      </c>
      <c r="I1415" s="23">
        <v>-1</v>
      </c>
      <c r="J1415" s="23">
        <v>56</v>
      </c>
      <c r="K1415" s="21" t="s">
        <v>5531</v>
      </c>
      <c r="L1415" s="21" t="s">
        <v>5531</v>
      </c>
      <c r="M1415" s="21">
        <v>44136</v>
      </c>
      <c r="O1415" t="s">
        <v>2868</v>
      </c>
    </row>
    <row r="1416" spans="1:15">
      <c r="A1416" s="21" t="s">
        <v>5532</v>
      </c>
      <c r="B1416" s="21" t="s">
        <v>5533</v>
      </c>
      <c r="C1416" s="21" t="s">
        <v>360</v>
      </c>
      <c r="D1416" s="21" t="s">
        <v>361</v>
      </c>
      <c r="E1416" s="21" t="s">
        <v>235</v>
      </c>
      <c r="F1416" s="21" t="s">
        <v>5534</v>
      </c>
      <c r="G1416" s="21" t="s">
        <v>237</v>
      </c>
      <c r="H1416" s="21" t="s">
        <v>238</v>
      </c>
      <c r="I1416" s="23">
        <v>-2</v>
      </c>
      <c r="J1416" s="23">
        <v>3849</v>
      </c>
      <c r="K1416" s="21" t="s">
        <v>5535</v>
      </c>
      <c r="L1416" s="21" t="s">
        <v>5535</v>
      </c>
      <c r="M1416" s="21">
        <v>44136</v>
      </c>
      <c r="O1416" t="s">
        <v>2868</v>
      </c>
    </row>
    <row r="1417" spans="1:15">
      <c r="A1417" s="21" t="s">
        <v>5536</v>
      </c>
      <c r="B1417" s="21" t="s">
        <v>5537</v>
      </c>
      <c r="C1417" s="21" t="s">
        <v>364</v>
      </c>
      <c r="D1417" s="21" t="s">
        <v>365</v>
      </c>
      <c r="E1417" s="21" t="s">
        <v>235</v>
      </c>
      <c r="F1417" s="21" t="s">
        <v>5538</v>
      </c>
      <c r="G1417" s="21" t="s">
        <v>237</v>
      </c>
      <c r="H1417" s="21" t="s">
        <v>238</v>
      </c>
      <c r="I1417" s="23">
        <v>-2</v>
      </c>
      <c r="J1417" s="23">
        <v>700</v>
      </c>
      <c r="K1417" s="21" t="s">
        <v>5539</v>
      </c>
      <c r="L1417" s="21" t="s">
        <v>5539</v>
      </c>
      <c r="M1417" s="21">
        <v>44136</v>
      </c>
      <c r="O1417" t="s">
        <v>2868</v>
      </c>
    </row>
    <row r="1418" spans="1:15">
      <c r="A1418" s="21" t="s">
        <v>5536</v>
      </c>
      <c r="B1418" s="21" t="s">
        <v>5537</v>
      </c>
      <c r="C1418" s="21" t="s">
        <v>360</v>
      </c>
      <c r="D1418" s="21" t="s">
        <v>361</v>
      </c>
      <c r="E1418" s="21" t="s">
        <v>235</v>
      </c>
      <c r="F1418" s="21" t="s">
        <v>5538</v>
      </c>
      <c r="G1418" s="21" t="s">
        <v>237</v>
      </c>
      <c r="H1418" s="21" t="s">
        <v>238</v>
      </c>
      <c r="I1418" s="23">
        <v>-2</v>
      </c>
      <c r="J1418" s="23">
        <v>3851</v>
      </c>
      <c r="K1418" s="21" t="s">
        <v>5539</v>
      </c>
      <c r="L1418" s="21" t="s">
        <v>5539</v>
      </c>
      <c r="M1418" s="21">
        <v>44136</v>
      </c>
      <c r="O1418" t="s">
        <v>2868</v>
      </c>
    </row>
    <row r="1419" spans="1:15">
      <c r="A1419" s="21" t="s">
        <v>5536</v>
      </c>
      <c r="B1419" s="21" t="s">
        <v>5537</v>
      </c>
      <c r="C1419" s="21" t="s">
        <v>318</v>
      </c>
      <c r="D1419" s="21" t="s">
        <v>319</v>
      </c>
      <c r="E1419" s="21" t="s">
        <v>235</v>
      </c>
      <c r="F1419" s="21" t="s">
        <v>5538</v>
      </c>
      <c r="G1419" s="21" t="s">
        <v>237</v>
      </c>
      <c r="H1419" s="21" t="s">
        <v>238</v>
      </c>
      <c r="I1419" s="23">
        <v>-2</v>
      </c>
      <c r="J1419" s="23">
        <v>443</v>
      </c>
      <c r="K1419" s="21" t="s">
        <v>5539</v>
      </c>
      <c r="L1419" s="21" t="s">
        <v>5539</v>
      </c>
      <c r="M1419" s="21">
        <v>44136</v>
      </c>
      <c r="O1419" t="s">
        <v>2868</v>
      </c>
    </row>
    <row r="1420" spans="1:15">
      <c r="A1420" s="21" t="s">
        <v>5540</v>
      </c>
      <c r="B1420" s="21" t="s">
        <v>5541</v>
      </c>
      <c r="C1420" s="21" t="s">
        <v>288</v>
      </c>
      <c r="D1420" s="21" t="s">
        <v>289</v>
      </c>
      <c r="E1420" s="21" t="s">
        <v>235</v>
      </c>
      <c r="F1420" s="21" t="s">
        <v>5542</v>
      </c>
      <c r="G1420" s="21" t="s">
        <v>237</v>
      </c>
      <c r="H1420" s="21" t="s">
        <v>238</v>
      </c>
      <c r="I1420" s="23">
        <v>-4</v>
      </c>
      <c r="J1420" s="23">
        <v>222</v>
      </c>
      <c r="K1420" s="21" t="s">
        <v>5543</v>
      </c>
      <c r="L1420" s="21" t="s">
        <v>5543</v>
      </c>
      <c r="M1420" s="21">
        <v>44136</v>
      </c>
      <c r="O1420" t="s">
        <v>2868</v>
      </c>
    </row>
    <row r="1421" spans="1:15">
      <c r="A1421" s="21" t="s">
        <v>5544</v>
      </c>
      <c r="B1421" s="21" t="s">
        <v>5545</v>
      </c>
      <c r="C1421" s="21" t="s">
        <v>320</v>
      </c>
      <c r="D1421" s="21" t="s">
        <v>321</v>
      </c>
      <c r="E1421" s="21" t="s">
        <v>235</v>
      </c>
      <c r="F1421" s="21" t="s">
        <v>5546</v>
      </c>
      <c r="G1421" s="21" t="s">
        <v>237</v>
      </c>
      <c r="H1421" s="21" t="s">
        <v>238</v>
      </c>
      <c r="I1421" s="23">
        <v>-1</v>
      </c>
      <c r="J1421" s="23">
        <v>57</v>
      </c>
      <c r="K1421" s="21" t="s">
        <v>5547</v>
      </c>
      <c r="L1421" s="21" t="s">
        <v>5547</v>
      </c>
      <c r="M1421" s="21">
        <v>44136</v>
      </c>
      <c r="O1421" t="s">
        <v>2868</v>
      </c>
    </row>
    <row r="1422" spans="1:15">
      <c r="A1422" s="21" t="s">
        <v>5548</v>
      </c>
      <c r="B1422" s="21" t="s">
        <v>5549</v>
      </c>
      <c r="C1422" s="21" t="s">
        <v>242</v>
      </c>
      <c r="D1422" s="21" t="s">
        <v>243</v>
      </c>
      <c r="E1422" s="21" t="s">
        <v>235</v>
      </c>
      <c r="F1422" s="21" t="s">
        <v>5550</v>
      </c>
      <c r="G1422" s="21" t="s">
        <v>237</v>
      </c>
      <c r="H1422" s="21" t="s">
        <v>238</v>
      </c>
      <c r="I1422" s="23">
        <v>-1</v>
      </c>
      <c r="J1422" s="23">
        <v>254</v>
      </c>
      <c r="K1422" s="21" t="s">
        <v>5551</v>
      </c>
      <c r="L1422" s="21" t="s">
        <v>5551</v>
      </c>
      <c r="M1422" s="21">
        <v>44136</v>
      </c>
      <c r="O1422" t="s">
        <v>2868</v>
      </c>
    </row>
    <row r="1423" spans="1:15">
      <c r="A1423" s="21" t="s">
        <v>5552</v>
      </c>
      <c r="B1423" s="21" t="s">
        <v>5553</v>
      </c>
      <c r="C1423" s="21" t="s">
        <v>288</v>
      </c>
      <c r="D1423" s="21" t="s">
        <v>289</v>
      </c>
      <c r="E1423" s="21" t="s">
        <v>235</v>
      </c>
      <c r="F1423" s="21" t="s">
        <v>5554</v>
      </c>
      <c r="G1423" s="21" t="s">
        <v>237</v>
      </c>
      <c r="H1423" s="21" t="s">
        <v>238</v>
      </c>
      <c r="I1423" s="23">
        <v>-1</v>
      </c>
      <c r="J1423" s="23">
        <v>226</v>
      </c>
      <c r="K1423" s="21" t="s">
        <v>5555</v>
      </c>
      <c r="L1423" s="21" t="s">
        <v>5555</v>
      </c>
      <c r="M1423" s="21">
        <v>44136</v>
      </c>
      <c r="O1423" t="s">
        <v>2868</v>
      </c>
    </row>
    <row r="1424" spans="1:15">
      <c r="A1424" s="21" t="s">
        <v>5556</v>
      </c>
      <c r="B1424" s="21" t="s">
        <v>5557</v>
      </c>
      <c r="C1424" s="21" t="s">
        <v>364</v>
      </c>
      <c r="D1424" s="21" t="s">
        <v>365</v>
      </c>
      <c r="E1424" s="21" t="s">
        <v>235</v>
      </c>
      <c r="F1424" s="21" t="s">
        <v>5558</v>
      </c>
      <c r="G1424" s="21" t="s">
        <v>237</v>
      </c>
      <c r="H1424" s="21" t="s">
        <v>238</v>
      </c>
      <c r="I1424" s="23">
        <v>-1</v>
      </c>
      <c r="J1424" s="23">
        <v>702</v>
      </c>
      <c r="K1424" s="21" t="s">
        <v>5559</v>
      </c>
      <c r="L1424" s="21" t="s">
        <v>5559</v>
      </c>
      <c r="M1424" s="21">
        <v>44136</v>
      </c>
      <c r="O1424" t="s">
        <v>2868</v>
      </c>
    </row>
    <row r="1425" spans="1:15">
      <c r="A1425" s="21" t="s">
        <v>5556</v>
      </c>
      <c r="B1425" s="21" t="s">
        <v>5557</v>
      </c>
      <c r="C1425" s="21" t="s">
        <v>360</v>
      </c>
      <c r="D1425" s="21" t="s">
        <v>361</v>
      </c>
      <c r="E1425" s="21" t="s">
        <v>235</v>
      </c>
      <c r="F1425" s="21" t="s">
        <v>5558</v>
      </c>
      <c r="G1425" s="21" t="s">
        <v>237</v>
      </c>
      <c r="H1425" s="21" t="s">
        <v>238</v>
      </c>
      <c r="I1425" s="23">
        <v>-2</v>
      </c>
      <c r="J1425" s="23">
        <v>3853</v>
      </c>
      <c r="K1425" s="21" t="s">
        <v>5559</v>
      </c>
      <c r="L1425" s="21" t="s">
        <v>5559</v>
      </c>
      <c r="M1425" s="21">
        <v>44136</v>
      </c>
      <c r="O1425" t="s">
        <v>2868</v>
      </c>
    </row>
    <row r="1426" spans="1:15">
      <c r="A1426" s="21" t="s">
        <v>5560</v>
      </c>
      <c r="B1426" s="21" t="s">
        <v>5561</v>
      </c>
      <c r="C1426" s="21" t="s">
        <v>342</v>
      </c>
      <c r="D1426" s="21" t="s">
        <v>343</v>
      </c>
      <c r="E1426" s="21" t="s">
        <v>235</v>
      </c>
      <c r="F1426" s="21" t="s">
        <v>5562</v>
      </c>
      <c r="G1426" s="21" t="s">
        <v>237</v>
      </c>
      <c r="H1426" s="21" t="s">
        <v>238</v>
      </c>
      <c r="I1426" s="23">
        <v>-2</v>
      </c>
      <c r="J1426" s="23">
        <v>4049</v>
      </c>
      <c r="K1426" s="21" t="s">
        <v>5563</v>
      </c>
      <c r="L1426" s="21" t="s">
        <v>5563</v>
      </c>
      <c r="M1426" s="21">
        <v>44136</v>
      </c>
      <c r="O1426" t="s">
        <v>2868</v>
      </c>
    </row>
    <row r="1427" spans="1:15">
      <c r="A1427" s="21" t="s">
        <v>5560</v>
      </c>
      <c r="B1427" s="21" t="s">
        <v>5561</v>
      </c>
      <c r="C1427" s="21" t="s">
        <v>328</v>
      </c>
      <c r="D1427" s="21" t="s">
        <v>329</v>
      </c>
      <c r="E1427" s="21" t="s">
        <v>235</v>
      </c>
      <c r="F1427" s="21" t="s">
        <v>5562</v>
      </c>
      <c r="G1427" s="21" t="s">
        <v>237</v>
      </c>
      <c r="H1427" s="21" t="s">
        <v>238</v>
      </c>
      <c r="I1427" s="23">
        <v>-2</v>
      </c>
      <c r="J1427" s="23">
        <v>186</v>
      </c>
      <c r="K1427" s="21" t="s">
        <v>5563</v>
      </c>
      <c r="L1427" s="21" t="s">
        <v>5563</v>
      </c>
      <c r="M1427" s="21">
        <v>44136</v>
      </c>
      <c r="O1427" t="s">
        <v>2868</v>
      </c>
    </row>
    <row r="1428" spans="1:15">
      <c r="A1428" s="21" t="s">
        <v>5560</v>
      </c>
      <c r="B1428" s="21" t="s">
        <v>5561</v>
      </c>
      <c r="C1428" s="21" t="s">
        <v>320</v>
      </c>
      <c r="D1428" s="21" t="s">
        <v>321</v>
      </c>
      <c r="E1428" s="21" t="s">
        <v>235</v>
      </c>
      <c r="F1428" s="21" t="s">
        <v>5562</v>
      </c>
      <c r="G1428" s="21" t="s">
        <v>237</v>
      </c>
      <c r="H1428" s="21" t="s">
        <v>238</v>
      </c>
      <c r="I1428" s="23">
        <v>-2</v>
      </c>
      <c r="J1428" s="23">
        <v>58</v>
      </c>
      <c r="K1428" s="21" t="s">
        <v>5563</v>
      </c>
      <c r="L1428" s="21" t="s">
        <v>5563</v>
      </c>
      <c r="M1428" s="21">
        <v>44136</v>
      </c>
      <c r="O1428" t="s">
        <v>2868</v>
      </c>
    </row>
    <row r="1429" spans="1:15">
      <c r="A1429" s="21" t="s">
        <v>5564</v>
      </c>
      <c r="B1429" s="21" t="s">
        <v>5565</v>
      </c>
      <c r="C1429" s="21" t="s">
        <v>274</v>
      </c>
      <c r="D1429" s="21" t="s">
        <v>275</v>
      </c>
      <c r="E1429" s="21" t="s">
        <v>235</v>
      </c>
      <c r="F1429" s="21" t="s">
        <v>5566</v>
      </c>
      <c r="G1429" s="21" t="s">
        <v>237</v>
      </c>
      <c r="H1429" s="21" t="s">
        <v>238</v>
      </c>
      <c r="I1429" s="23">
        <v>-1</v>
      </c>
      <c r="J1429" s="23">
        <v>4686</v>
      </c>
      <c r="K1429" s="21" t="s">
        <v>5567</v>
      </c>
      <c r="L1429" s="21" t="s">
        <v>5567</v>
      </c>
      <c r="M1429" s="21">
        <v>44136</v>
      </c>
      <c r="O1429" t="s">
        <v>2868</v>
      </c>
    </row>
    <row r="1430" spans="1:15">
      <c r="A1430" s="21" t="s">
        <v>5564</v>
      </c>
      <c r="B1430" s="21" t="s">
        <v>5565</v>
      </c>
      <c r="C1430" s="21" t="s">
        <v>254</v>
      </c>
      <c r="D1430" s="21" t="s">
        <v>255</v>
      </c>
      <c r="E1430" s="21" t="s">
        <v>235</v>
      </c>
      <c r="F1430" s="21" t="s">
        <v>5568</v>
      </c>
      <c r="G1430" s="21" t="s">
        <v>237</v>
      </c>
      <c r="H1430" s="21" t="s">
        <v>238</v>
      </c>
      <c r="I1430" s="23">
        <v>-1</v>
      </c>
      <c r="J1430" s="23">
        <v>548</v>
      </c>
      <c r="K1430" s="21" t="s">
        <v>5567</v>
      </c>
      <c r="L1430" s="21" t="s">
        <v>5567</v>
      </c>
      <c r="M1430" s="21">
        <v>44136</v>
      </c>
      <c r="O1430" t="s">
        <v>2868</v>
      </c>
    </row>
    <row r="1431" spans="1:15">
      <c r="A1431" s="21" t="s">
        <v>5569</v>
      </c>
      <c r="B1431" s="21" t="s">
        <v>5570</v>
      </c>
      <c r="C1431" s="21" t="s">
        <v>248</v>
      </c>
      <c r="D1431" s="21" t="s">
        <v>249</v>
      </c>
      <c r="E1431" s="21" t="s">
        <v>235</v>
      </c>
      <c r="F1431" s="21" t="s">
        <v>5571</v>
      </c>
      <c r="G1431" s="21" t="s">
        <v>237</v>
      </c>
      <c r="H1431" s="21" t="s">
        <v>238</v>
      </c>
      <c r="I1431" s="23">
        <v>-1</v>
      </c>
      <c r="J1431" s="23">
        <v>885</v>
      </c>
      <c r="K1431" s="21" t="s">
        <v>5572</v>
      </c>
      <c r="L1431" s="21" t="s">
        <v>5572</v>
      </c>
      <c r="M1431" s="21">
        <v>44136</v>
      </c>
      <c r="O1431" t="s">
        <v>2868</v>
      </c>
    </row>
    <row r="1432" spans="1:15">
      <c r="A1432" s="21" t="s">
        <v>5573</v>
      </c>
      <c r="B1432" s="21" t="s">
        <v>5574</v>
      </c>
      <c r="C1432" s="21" t="s">
        <v>248</v>
      </c>
      <c r="D1432" s="21" t="s">
        <v>249</v>
      </c>
      <c r="E1432" s="21" t="s">
        <v>235</v>
      </c>
      <c r="F1432" s="21" t="s">
        <v>5575</v>
      </c>
      <c r="G1432" s="21" t="s">
        <v>237</v>
      </c>
      <c r="H1432" s="21" t="s">
        <v>238</v>
      </c>
      <c r="I1432" s="23">
        <v>-1</v>
      </c>
      <c r="J1432" s="23">
        <v>886</v>
      </c>
      <c r="K1432" s="21" t="s">
        <v>5576</v>
      </c>
      <c r="L1432" s="21" t="s">
        <v>5576</v>
      </c>
      <c r="M1432" s="21">
        <v>44136</v>
      </c>
      <c r="O1432" t="s">
        <v>2868</v>
      </c>
    </row>
    <row r="1433" spans="1:15">
      <c r="A1433" s="21" t="s">
        <v>5577</v>
      </c>
      <c r="B1433" s="21" t="s">
        <v>5578</v>
      </c>
      <c r="C1433" s="21" t="s">
        <v>360</v>
      </c>
      <c r="D1433" s="21" t="s">
        <v>361</v>
      </c>
      <c r="E1433" s="21" t="s">
        <v>235</v>
      </c>
      <c r="F1433" s="21" t="s">
        <v>5579</v>
      </c>
      <c r="G1433" s="21" t="s">
        <v>237</v>
      </c>
      <c r="H1433" s="21" t="s">
        <v>238</v>
      </c>
      <c r="I1433" s="23">
        <v>-1</v>
      </c>
      <c r="J1433" s="23">
        <v>3855</v>
      </c>
      <c r="K1433" s="21" t="s">
        <v>5580</v>
      </c>
      <c r="L1433" s="21" t="s">
        <v>5580</v>
      </c>
      <c r="M1433" s="21">
        <v>44136</v>
      </c>
      <c r="O1433" t="s">
        <v>2868</v>
      </c>
    </row>
    <row r="1434" spans="1:15">
      <c r="A1434" s="21" t="s">
        <v>5581</v>
      </c>
      <c r="B1434" s="21" t="s">
        <v>5582</v>
      </c>
      <c r="C1434" s="21" t="s">
        <v>360</v>
      </c>
      <c r="D1434" s="21" t="s">
        <v>361</v>
      </c>
      <c r="E1434" s="21" t="s">
        <v>235</v>
      </c>
      <c r="F1434" s="21" t="s">
        <v>5583</v>
      </c>
      <c r="G1434" s="21" t="s">
        <v>237</v>
      </c>
      <c r="H1434" s="21" t="s">
        <v>238</v>
      </c>
      <c r="I1434" s="23">
        <v>-1</v>
      </c>
      <c r="J1434" s="23">
        <v>3856</v>
      </c>
      <c r="K1434" s="21" t="s">
        <v>5584</v>
      </c>
      <c r="L1434" s="21" t="s">
        <v>5584</v>
      </c>
      <c r="M1434" s="21">
        <v>44136</v>
      </c>
      <c r="O1434" t="s">
        <v>2868</v>
      </c>
    </row>
    <row r="1435" spans="1:15">
      <c r="A1435" s="21" t="s">
        <v>5585</v>
      </c>
      <c r="B1435" s="21" t="s">
        <v>5586</v>
      </c>
      <c r="C1435" s="21" t="s">
        <v>360</v>
      </c>
      <c r="D1435" s="21" t="s">
        <v>361</v>
      </c>
      <c r="E1435" s="21" t="s">
        <v>235</v>
      </c>
      <c r="F1435" s="21" t="s">
        <v>5587</v>
      </c>
      <c r="G1435" s="21" t="s">
        <v>237</v>
      </c>
      <c r="H1435" s="21" t="s">
        <v>238</v>
      </c>
      <c r="I1435" s="23">
        <v>-1</v>
      </c>
      <c r="J1435" s="23">
        <v>3857</v>
      </c>
      <c r="K1435" s="21" t="s">
        <v>5588</v>
      </c>
      <c r="L1435" s="21" t="s">
        <v>5588</v>
      </c>
      <c r="M1435" s="21">
        <v>44136</v>
      </c>
      <c r="O1435" t="s">
        <v>2868</v>
      </c>
    </row>
    <row r="1436" spans="1:15">
      <c r="A1436" s="21" t="s">
        <v>5589</v>
      </c>
      <c r="B1436" s="21" t="s">
        <v>5590</v>
      </c>
      <c r="C1436" s="21" t="s">
        <v>360</v>
      </c>
      <c r="D1436" s="21" t="s">
        <v>361</v>
      </c>
      <c r="E1436" s="21" t="s">
        <v>235</v>
      </c>
      <c r="F1436" s="21" t="s">
        <v>5591</v>
      </c>
      <c r="G1436" s="21" t="s">
        <v>237</v>
      </c>
      <c r="H1436" s="21" t="s">
        <v>238</v>
      </c>
      <c r="I1436" s="23">
        <v>-1</v>
      </c>
      <c r="J1436" s="23">
        <v>3858</v>
      </c>
      <c r="K1436" s="21" t="s">
        <v>5592</v>
      </c>
      <c r="L1436" s="21" t="s">
        <v>5592</v>
      </c>
      <c r="M1436" s="21">
        <v>44136</v>
      </c>
      <c r="O1436" t="s">
        <v>2868</v>
      </c>
    </row>
    <row r="1437" spans="1:15">
      <c r="A1437" s="21" t="s">
        <v>5593</v>
      </c>
      <c r="B1437" s="21" t="s">
        <v>5594</v>
      </c>
      <c r="C1437" s="21" t="s">
        <v>360</v>
      </c>
      <c r="D1437" s="21" t="s">
        <v>361</v>
      </c>
      <c r="E1437" s="21" t="s">
        <v>235</v>
      </c>
      <c r="F1437" s="21" t="s">
        <v>5595</v>
      </c>
      <c r="G1437" s="21" t="s">
        <v>237</v>
      </c>
      <c r="H1437" s="21" t="s">
        <v>238</v>
      </c>
      <c r="I1437" s="23">
        <v>-1</v>
      </c>
      <c r="J1437" s="23">
        <v>3859</v>
      </c>
      <c r="K1437" s="21" t="s">
        <v>5596</v>
      </c>
      <c r="L1437" s="21" t="s">
        <v>5596</v>
      </c>
      <c r="M1437" s="21">
        <v>44136</v>
      </c>
      <c r="O1437" t="s">
        <v>2868</v>
      </c>
    </row>
    <row r="1438" spans="1:15">
      <c r="A1438" s="21" t="s">
        <v>5597</v>
      </c>
      <c r="B1438" s="21" t="s">
        <v>5598</v>
      </c>
      <c r="C1438" s="21" t="s">
        <v>360</v>
      </c>
      <c r="D1438" s="21" t="s">
        <v>361</v>
      </c>
      <c r="E1438" s="21" t="s">
        <v>235</v>
      </c>
      <c r="F1438" s="21" t="s">
        <v>5599</v>
      </c>
      <c r="G1438" s="21" t="s">
        <v>237</v>
      </c>
      <c r="H1438" s="21" t="s">
        <v>238</v>
      </c>
      <c r="I1438" s="23">
        <v>-1</v>
      </c>
      <c r="J1438" s="23">
        <v>3860</v>
      </c>
      <c r="K1438" s="21" t="s">
        <v>5600</v>
      </c>
      <c r="L1438" s="21" t="s">
        <v>5600</v>
      </c>
      <c r="M1438" s="21">
        <v>44136</v>
      </c>
      <c r="O1438" t="s">
        <v>2868</v>
      </c>
    </row>
    <row r="1439" spans="1:15">
      <c r="A1439" s="21" t="s">
        <v>5601</v>
      </c>
      <c r="B1439" s="21" t="s">
        <v>5602</v>
      </c>
      <c r="C1439" s="21" t="s">
        <v>360</v>
      </c>
      <c r="D1439" s="21" t="s">
        <v>361</v>
      </c>
      <c r="E1439" s="21" t="s">
        <v>235</v>
      </c>
      <c r="F1439" s="21" t="s">
        <v>5603</v>
      </c>
      <c r="G1439" s="21" t="s">
        <v>237</v>
      </c>
      <c r="H1439" s="21" t="s">
        <v>238</v>
      </c>
      <c r="I1439" s="23">
        <v>-1</v>
      </c>
      <c r="J1439" s="23">
        <v>3861</v>
      </c>
      <c r="K1439" s="21" t="s">
        <v>5604</v>
      </c>
      <c r="L1439" s="21" t="s">
        <v>5604</v>
      </c>
      <c r="M1439" s="21">
        <v>44136</v>
      </c>
      <c r="O1439" t="s">
        <v>2868</v>
      </c>
    </row>
    <row r="1440" spans="1:15">
      <c r="A1440" s="21" t="s">
        <v>5605</v>
      </c>
      <c r="B1440" s="21" t="s">
        <v>5606</v>
      </c>
      <c r="C1440" s="21" t="s">
        <v>360</v>
      </c>
      <c r="D1440" s="21" t="s">
        <v>361</v>
      </c>
      <c r="E1440" s="21" t="s">
        <v>235</v>
      </c>
      <c r="F1440" s="21" t="s">
        <v>5603</v>
      </c>
      <c r="G1440" s="21" t="s">
        <v>237</v>
      </c>
      <c r="H1440" s="21" t="s">
        <v>238</v>
      </c>
      <c r="I1440" s="23">
        <v>-1</v>
      </c>
      <c r="J1440" s="23">
        <v>3862</v>
      </c>
      <c r="K1440" s="21" t="s">
        <v>5607</v>
      </c>
      <c r="L1440" s="21" t="s">
        <v>5607</v>
      </c>
      <c r="M1440" s="21">
        <v>44136</v>
      </c>
      <c r="O1440" t="s">
        <v>2868</v>
      </c>
    </row>
    <row r="1441" spans="1:15">
      <c r="A1441" s="21" t="s">
        <v>5608</v>
      </c>
      <c r="B1441" s="21" t="s">
        <v>5609</v>
      </c>
      <c r="C1441" s="21" t="s">
        <v>360</v>
      </c>
      <c r="D1441" s="21" t="s">
        <v>361</v>
      </c>
      <c r="E1441" s="21" t="s">
        <v>235</v>
      </c>
      <c r="F1441" s="21" t="s">
        <v>5610</v>
      </c>
      <c r="G1441" s="21" t="s">
        <v>237</v>
      </c>
      <c r="H1441" s="21" t="s">
        <v>238</v>
      </c>
      <c r="I1441" s="23">
        <v>-1</v>
      </c>
      <c r="J1441" s="23">
        <v>3863</v>
      </c>
      <c r="K1441" s="21" t="s">
        <v>5611</v>
      </c>
      <c r="L1441" s="21" t="s">
        <v>5611</v>
      </c>
      <c r="M1441" s="21">
        <v>44136</v>
      </c>
      <c r="O1441" t="s">
        <v>2868</v>
      </c>
    </row>
    <row r="1442" spans="1:15">
      <c r="A1442" s="21" t="s">
        <v>5612</v>
      </c>
      <c r="B1442" s="21" t="s">
        <v>5613</v>
      </c>
      <c r="C1442" s="21" t="s">
        <v>360</v>
      </c>
      <c r="D1442" s="21" t="s">
        <v>361</v>
      </c>
      <c r="E1442" s="21" t="s">
        <v>235</v>
      </c>
      <c r="F1442" s="21" t="s">
        <v>5614</v>
      </c>
      <c r="G1442" s="21" t="s">
        <v>237</v>
      </c>
      <c r="H1442" s="21" t="s">
        <v>238</v>
      </c>
      <c r="I1442" s="23">
        <v>-1</v>
      </c>
      <c r="J1442" s="23">
        <v>3864</v>
      </c>
      <c r="K1442" s="21" t="s">
        <v>5615</v>
      </c>
      <c r="L1442" s="21" t="s">
        <v>5615</v>
      </c>
      <c r="M1442" s="21">
        <v>44136</v>
      </c>
      <c r="O1442" t="s">
        <v>2868</v>
      </c>
    </row>
    <row r="1443" spans="1:15">
      <c r="A1443" s="21" t="s">
        <v>5616</v>
      </c>
      <c r="B1443" s="21" t="s">
        <v>5617</v>
      </c>
      <c r="C1443" s="21" t="s">
        <v>360</v>
      </c>
      <c r="D1443" s="21" t="s">
        <v>361</v>
      </c>
      <c r="E1443" s="21" t="s">
        <v>235</v>
      </c>
      <c r="F1443" s="21" t="s">
        <v>5618</v>
      </c>
      <c r="G1443" s="21" t="s">
        <v>237</v>
      </c>
      <c r="H1443" s="21" t="s">
        <v>238</v>
      </c>
      <c r="I1443" s="23">
        <v>-1</v>
      </c>
      <c r="J1443" s="23">
        <v>3865</v>
      </c>
      <c r="K1443" s="21" t="s">
        <v>5619</v>
      </c>
      <c r="L1443" s="21" t="s">
        <v>5619</v>
      </c>
      <c r="M1443" s="21">
        <v>44136</v>
      </c>
      <c r="O1443" t="s">
        <v>2868</v>
      </c>
    </row>
    <row r="1444" spans="1:15">
      <c r="A1444" s="21" t="s">
        <v>5620</v>
      </c>
      <c r="B1444" s="21" t="s">
        <v>5621</v>
      </c>
      <c r="C1444" s="21" t="s">
        <v>360</v>
      </c>
      <c r="D1444" s="21" t="s">
        <v>361</v>
      </c>
      <c r="E1444" s="21" t="s">
        <v>235</v>
      </c>
      <c r="F1444" s="21" t="s">
        <v>5622</v>
      </c>
      <c r="G1444" s="21" t="s">
        <v>237</v>
      </c>
      <c r="H1444" s="21" t="s">
        <v>238</v>
      </c>
      <c r="I1444" s="23">
        <v>-1</v>
      </c>
      <c r="J1444" s="23">
        <v>3867</v>
      </c>
      <c r="K1444" s="21" t="s">
        <v>5623</v>
      </c>
      <c r="L1444" s="21" t="s">
        <v>5623</v>
      </c>
      <c r="M1444" s="21">
        <v>44136</v>
      </c>
      <c r="O1444" t="s">
        <v>2868</v>
      </c>
    </row>
    <row r="1445" spans="1:15">
      <c r="A1445" s="21" t="s">
        <v>5624</v>
      </c>
      <c r="B1445" s="21" t="s">
        <v>5625</v>
      </c>
      <c r="C1445" s="21" t="s">
        <v>360</v>
      </c>
      <c r="D1445" s="21" t="s">
        <v>361</v>
      </c>
      <c r="E1445" s="21" t="s">
        <v>235</v>
      </c>
      <c r="F1445" s="21" t="s">
        <v>5622</v>
      </c>
      <c r="G1445" s="21" t="s">
        <v>237</v>
      </c>
      <c r="H1445" s="21" t="s">
        <v>238</v>
      </c>
      <c r="I1445" s="23">
        <v>-1</v>
      </c>
      <c r="J1445" s="23">
        <v>3866</v>
      </c>
      <c r="K1445" s="21" t="s">
        <v>5626</v>
      </c>
      <c r="L1445" s="21" t="s">
        <v>5626</v>
      </c>
      <c r="M1445" s="21">
        <v>44136</v>
      </c>
      <c r="O1445" t="s">
        <v>2868</v>
      </c>
    </row>
    <row r="1446" spans="1:15">
      <c r="A1446" s="21" t="s">
        <v>5627</v>
      </c>
      <c r="B1446" s="21" t="s">
        <v>5628</v>
      </c>
      <c r="C1446" s="21" t="s">
        <v>360</v>
      </c>
      <c r="D1446" s="21" t="s">
        <v>361</v>
      </c>
      <c r="E1446" s="21" t="s">
        <v>235</v>
      </c>
      <c r="F1446" s="21" t="s">
        <v>5629</v>
      </c>
      <c r="G1446" s="21" t="s">
        <v>237</v>
      </c>
      <c r="H1446" s="21" t="s">
        <v>238</v>
      </c>
      <c r="I1446" s="23">
        <v>-1</v>
      </c>
      <c r="J1446" s="23">
        <v>3868</v>
      </c>
      <c r="K1446" s="21" t="s">
        <v>5630</v>
      </c>
      <c r="L1446" s="21" t="s">
        <v>5630</v>
      </c>
      <c r="M1446" s="21">
        <v>44136</v>
      </c>
      <c r="O1446" t="s">
        <v>2868</v>
      </c>
    </row>
    <row r="1447" spans="1:15">
      <c r="A1447" s="21" t="s">
        <v>5631</v>
      </c>
      <c r="B1447" s="21" t="s">
        <v>5632</v>
      </c>
      <c r="C1447" s="21" t="s">
        <v>360</v>
      </c>
      <c r="D1447" s="21" t="s">
        <v>361</v>
      </c>
      <c r="E1447" s="21" t="s">
        <v>235</v>
      </c>
      <c r="F1447" s="21" t="s">
        <v>5633</v>
      </c>
      <c r="G1447" s="21" t="s">
        <v>237</v>
      </c>
      <c r="H1447" s="21" t="s">
        <v>238</v>
      </c>
      <c r="I1447" s="23">
        <v>-1</v>
      </c>
      <c r="J1447" s="23">
        <v>3869</v>
      </c>
      <c r="K1447" s="21" t="s">
        <v>5634</v>
      </c>
      <c r="L1447" s="21" t="s">
        <v>5634</v>
      </c>
      <c r="M1447" s="21">
        <v>44136</v>
      </c>
      <c r="O1447" t="s">
        <v>2868</v>
      </c>
    </row>
    <row r="1448" spans="1:15">
      <c r="A1448" s="21" t="s">
        <v>5635</v>
      </c>
      <c r="B1448" s="21" t="s">
        <v>5636</v>
      </c>
      <c r="C1448" s="21" t="s">
        <v>360</v>
      </c>
      <c r="D1448" s="21" t="s">
        <v>361</v>
      </c>
      <c r="E1448" s="21" t="s">
        <v>235</v>
      </c>
      <c r="F1448" s="21" t="s">
        <v>5637</v>
      </c>
      <c r="G1448" s="21" t="s">
        <v>237</v>
      </c>
      <c r="H1448" s="21" t="s">
        <v>238</v>
      </c>
      <c r="I1448" s="23">
        <v>-1</v>
      </c>
      <c r="J1448" s="23">
        <v>3870</v>
      </c>
      <c r="K1448" s="21" t="s">
        <v>5638</v>
      </c>
      <c r="L1448" s="21" t="s">
        <v>5638</v>
      </c>
      <c r="M1448" s="21">
        <v>44136</v>
      </c>
      <c r="O1448" t="s">
        <v>2868</v>
      </c>
    </row>
    <row r="1449" spans="1:15">
      <c r="A1449" s="21" t="s">
        <v>5639</v>
      </c>
      <c r="B1449" s="21" t="s">
        <v>5640</v>
      </c>
      <c r="C1449" s="21" t="s">
        <v>360</v>
      </c>
      <c r="D1449" s="21" t="s">
        <v>361</v>
      </c>
      <c r="E1449" s="21" t="s">
        <v>235</v>
      </c>
      <c r="F1449" s="21" t="s">
        <v>5637</v>
      </c>
      <c r="G1449" s="21" t="s">
        <v>237</v>
      </c>
      <c r="H1449" s="21" t="s">
        <v>238</v>
      </c>
      <c r="I1449" s="23">
        <v>-1</v>
      </c>
      <c r="J1449" s="23">
        <v>3871</v>
      </c>
      <c r="K1449" s="21" t="s">
        <v>5641</v>
      </c>
      <c r="L1449" s="21" t="s">
        <v>5641</v>
      </c>
      <c r="M1449" s="21">
        <v>44136</v>
      </c>
      <c r="O1449" t="s">
        <v>2868</v>
      </c>
    </row>
    <row r="1450" spans="1:15">
      <c r="A1450" s="21" t="s">
        <v>5642</v>
      </c>
      <c r="B1450" s="21" t="s">
        <v>5643</v>
      </c>
      <c r="C1450" s="21" t="s">
        <v>360</v>
      </c>
      <c r="D1450" s="21" t="s">
        <v>361</v>
      </c>
      <c r="E1450" s="21" t="s">
        <v>235</v>
      </c>
      <c r="F1450" s="21" t="s">
        <v>5644</v>
      </c>
      <c r="G1450" s="21" t="s">
        <v>237</v>
      </c>
      <c r="H1450" s="21" t="s">
        <v>238</v>
      </c>
      <c r="I1450" s="23">
        <v>-1</v>
      </c>
      <c r="J1450" s="23">
        <v>3872</v>
      </c>
      <c r="K1450" s="21" t="s">
        <v>5645</v>
      </c>
      <c r="L1450" s="21" t="s">
        <v>5645</v>
      </c>
      <c r="M1450" s="21">
        <v>44136</v>
      </c>
      <c r="O1450" t="s">
        <v>2868</v>
      </c>
    </row>
    <row r="1451" spans="1:15">
      <c r="A1451" s="21" t="s">
        <v>5646</v>
      </c>
      <c r="B1451" s="21" t="s">
        <v>5647</v>
      </c>
      <c r="C1451" s="21" t="s">
        <v>360</v>
      </c>
      <c r="D1451" s="21" t="s">
        <v>361</v>
      </c>
      <c r="E1451" s="21" t="s">
        <v>235</v>
      </c>
      <c r="F1451" s="21" t="s">
        <v>5648</v>
      </c>
      <c r="G1451" s="21" t="s">
        <v>237</v>
      </c>
      <c r="H1451" s="21" t="s">
        <v>238</v>
      </c>
      <c r="I1451" s="23">
        <v>-1</v>
      </c>
      <c r="J1451" s="23">
        <v>3873</v>
      </c>
      <c r="K1451" s="21" t="s">
        <v>5649</v>
      </c>
      <c r="L1451" s="21" t="s">
        <v>5649</v>
      </c>
      <c r="M1451" s="21">
        <v>44136</v>
      </c>
      <c r="O1451" t="s">
        <v>2868</v>
      </c>
    </row>
    <row r="1452" spans="1:15">
      <c r="A1452" s="21" t="s">
        <v>5650</v>
      </c>
      <c r="B1452" s="21" t="s">
        <v>5651</v>
      </c>
      <c r="C1452" s="21" t="s">
        <v>360</v>
      </c>
      <c r="D1452" s="21" t="s">
        <v>361</v>
      </c>
      <c r="E1452" s="21" t="s">
        <v>235</v>
      </c>
      <c r="F1452" s="21" t="s">
        <v>5652</v>
      </c>
      <c r="G1452" s="21" t="s">
        <v>237</v>
      </c>
      <c r="H1452" s="21" t="s">
        <v>238</v>
      </c>
      <c r="I1452" s="23">
        <v>-1</v>
      </c>
      <c r="J1452" s="23">
        <v>3874</v>
      </c>
      <c r="K1452" s="21" t="s">
        <v>5653</v>
      </c>
      <c r="L1452" s="21" t="s">
        <v>5653</v>
      </c>
      <c r="M1452" s="21">
        <v>44136</v>
      </c>
      <c r="O1452" t="s">
        <v>2868</v>
      </c>
    </row>
    <row r="1453" spans="1:15">
      <c r="A1453" s="21" t="s">
        <v>5654</v>
      </c>
      <c r="B1453" s="21" t="s">
        <v>5655</v>
      </c>
      <c r="C1453" s="21" t="s">
        <v>328</v>
      </c>
      <c r="D1453" s="21" t="s">
        <v>329</v>
      </c>
      <c r="E1453" s="21" t="s">
        <v>235</v>
      </c>
      <c r="F1453" s="21" t="s">
        <v>5656</v>
      </c>
      <c r="G1453" s="21" t="s">
        <v>237</v>
      </c>
      <c r="H1453" s="21" t="s">
        <v>238</v>
      </c>
      <c r="I1453" s="23">
        <v>-1</v>
      </c>
      <c r="J1453" s="23">
        <v>188</v>
      </c>
      <c r="K1453" s="21" t="s">
        <v>5657</v>
      </c>
      <c r="L1453" s="21" t="s">
        <v>5657</v>
      </c>
      <c r="M1453" s="21">
        <v>44136</v>
      </c>
      <c r="O1453" t="s">
        <v>2868</v>
      </c>
    </row>
    <row r="1454" spans="1:15">
      <c r="A1454" s="21" t="s">
        <v>5658</v>
      </c>
      <c r="B1454" s="21" t="s">
        <v>5659</v>
      </c>
      <c r="C1454" s="21" t="s">
        <v>432</v>
      </c>
      <c r="D1454" s="21" t="s">
        <v>433</v>
      </c>
      <c r="E1454" s="21" t="s">
        <v>235</v>
      </c>
      <c r="F1454" s="21" t="s">
        <v>5660</v>
      </c>
      <c r="G1454" s="21" t="s">
        <v>237</v>
      </c>
      <c r="H1454" s="21" t="s">
        <v>238</v>
      </c>
      <c r="I1454" s="23">
        <v>-1</v>
      </c>
      <c r="J1454" s="23">
        <v>459</v>
      </c>
      <c r="K1454" s="21" t="s">
        <v>5661</v>
      </c>
      <c r="L1454" s="21" t="s">
        <v>5661</v>
      </c>
      <c r="M1454" s="21">
        <v>44136</v>
      </c>
      <c r="O1454" t="s">
        <v>2868</v>
      </c>
    </row>
    <row r="1455" spans="1:15">
      <c r="A1455" s="21" t="s">
        <v>5662</v>
      </c>
      <c r="B1455" s="21" t="s">
        <v>5663</v>
      </c>
      <c r="C1455" s="21" t="s">
        <v>328</v>
      </c>
      <c r="D1455" s="21" t="s">
        <v>329</v>
      </c>
      <c r="E1455" s="21" t="s">
        <v>235</v>
      </c>
      <c r="F1455" s="21" t="s">
        <v>5664</v>
      </c>
      <c r="G1455" s="21" t="s">
        <v>237</v>
      </c>
      <c r="H1455" s="21" t="s">
        <v>238</v>
      </c>
      <c r="I1455" s="23">
        <v>-1</v>
      </c>
      <c r="J1455" s="23">
        <v>189</v>
      </c>
      <c r="K1455" s="21" t="s">
        <v>5665</v>
      </c>
      <c r="L1455" s="21" t="s">
        <v>5665</v>
      </c>
      <c r="M1455" s="21">
        <v>44136</v>
      </c>
      <c r="O1455" t="s">
        <v>2868</v>
      </c>
    </row>
    <row r="1456" spans="1:15">
      <c r="A1456" s="21" t="s">
        <v>5666</v>
      </c>
      <c r="B1456" s="21" t="s">
        <v>5667</v>
      </c>
      <c r="C1456" s="21" t="s">
        <v>274</v>
      </c>
      <c r="D1456" s="21" t="s">
        <v>275</v>
      </c>
      <c r="E1456" s="21" t="s">
        <v>235</v>
      </c>
      <c r="F1456" s="21" t="s">
        <v>5668</v>
      </c>
      <c r="G1456" s="21" t="s">
        <v>237</v>
      </c>
      <c r="H1456" s="21" t="s">
        <v>238</v>
      </c>
      <c r="I1456" s="23">
        <v>-1</v>
      </c>
      <c r="J1456" s="23">
        <v>4687</v>
      </c>
      <c r="K1456" s="21" t="s">
        <v>5669</v>
      </c>
      <c r="L1456" s="21" t="s">
        <v>5669</v>
      </c>
      <c r="M1456" s="21">
        <v>44136</v>
      </c>
      <c r="O1456" t="s">
        <v>2868</v>
      </c>
    </row>
    <row r="1457" spans="1:15">
      <c r="A1457" s="21" t="s">
        <v>5666</v>
      </c>
      <c r="B1457" s="21" t="s">
        <v>5667</v>
      </c>
      <c r="C1457" s="21" t="s">
        <v>364</v>
      </c>
      <c r="D1457" s="21" t="s">
        <v>365</v>
      </c>
      <c r="E1457" s="21" t="s">
        <v>235</v>
      </c>
      <c r="F1457" s="21" t="s">
        <v>5668</v>
      </c>
      <c r="G1457" s="21" t="s">
        <v>237</v>
      </c>
      <c r="H1457" s="21" t="s">
        <v>238</v>
      </c>
      <c r="I1457" s="23">
        <v>-1</v>
      </c>
      <c r="J1457" s="23">
        <v>703</v>
      </c>
      <c r="K1457" s="21" t="s">
        <v>5669</v>
      </c>
      <c r="L1457" s="21" t="s">
        <v>5669</v>
      </c>
      <c r="M1457" s="21">
        <v>44136</v>
      </c>
      <c r="O1457" t="s">
        <v>2868</v>
      </c>
    </row>
    <row r="1458" spans="1:15">
      <c r="A1458" s="21" t="s">
        <v>5666</v>
      </c>
      <c r="B1458" s="21" t="s">
        <v>5667</v>
      </c>
      <c r="C1458" s="21" t="s">
        <v>328</v>
      </c>
      <c r="D1458" s="21" t="s">
        <v>329</v>
      </c>
      <c r="E1458" s="21" t="s">
        <v>235</v>
      </c>
      <c r="F1458" s="21" t="s">
        <v>5668</v>
      </c>
      <c r="G1458" s="21" t="s">
        <v>237</v>
      </c>
      <c r="H1458" s="21" t="s">
        <v>238</v>
      </c>
      <c r="I1458" s="23">
        <v>-1</v>
      </c>
      <c r="J1458" s="23">
        <v>190</v>
      </c>
      <c r="K1458" s="21" t="s">
        <v>5669</v>
      </c>
      <c r="L1458" s="21" t="s">
        <v>5669</v>
      </c>
      <c r="M1458" s="21">
        <v>44136</v>
      </c>
      <c r="O1458" t="s">
        <v>2868</v>
      </c>
    </row>
    <row r="1459" spans="1:15">
      <c r="A1459" s="21" t="s">
        <v>5670</v>
      </c>
      <c r="B1459" s="21" t="s">
        <v>5671</v>
      </c>
      <c r="C1459" s="21" t="s">
        <v>406</v>
      </c>
      <c r="D1459" s="21" t="s">
        <v>407</v>
      </c>
      <c r="E1459" s="21" t="s">
        <v>235</v>
      </c>
      <c r="F1459" s="21" t="s">
        <v>5672</v>
      </c>
      <c r="G1459" s="21" t="s">
        <v>237</v>
      </c>
      <c r="H1459" s="21" t="s">
        <v>238</v>
      </c>
      <c r="I1459" s="23">
        <v>-1</v>
      </c>
      <c r="J1459" s="23">
        <v>371</v>
      </c>
      <c r="K1459" s="21" t="s">
        <v>5673</v>
      </c>
      <c r="L1459" s="21" t="s">
        <v>5673</v>
      </c>
      <c r="M1459" s="21">
        <v>44136</v>
      </c>
      <c r="O1459" t="s">
        <v>2868</v>
      </c>
    </row>
    <row r="1460" spans="1:15">
      <c r="A1460" s="21" t="s">
        <v>5674</v>
      </c>
      <c r="B1460" s="21" t="s">
        <v>5675</v>
      </c>
      <c r="C1460" s="21" t="s">
        <v>268</v>
      </c>
      <c r="D1460" s="21" t="s">
        <v>269</v>
      </c>
      <c r="E1460" s="21" t="s">
        <v>235</v>
      </c>
      <c r="F1460" s="21" t="s">
        <v>5676</v>
      </c>
      <c r="G1460" s="21" t="s">
        <v>237</v>
      </c>
      <c r="H1460" s="21" t="s">
        <v>238</v>
      </c>
      <c r="I1460" s="23">
        <v>-1</v>
      </c>
      <c r="J1460" s="23">
        <v>376</v>
      </c>
      <c r="K1460" s="21" t="s">
        <v>5677</v>
      </c>
      <c r="L1460" s="21" t="s">
        <v>5677</v>
      </c>
      <c r="M1460" s="21">
        <v>44136</v>
      </c>
      <c r="O1460" t="s">
        <v>2868</v>
      </c>
    </row>
    <row r="1461" spans="1:15">
      <c r="A1461" s="21" t="s">
        <v>5674</v>
      </c>
      <c r="B1461" s="21" t="s">
        <v>5675</v>
      </c>
      <c r="C1461" s="21" t="s">
        <v>388</v>
      </c>
      <c r="D1461" s="21" t="s">
        <v>389</v>
      </c>
      <c r="E1461" s="21" t="s">
        <v>235</v>
      </c>
      <c r="F1461" s="21" t="s">
        <v>5676</v>
      </c>
      <c r="G1461" s="21" t="s">
        <v>237</v>
      </c>
      <c r="H1461" s="21" t="s">
        <v>238</v>
      </c>
      <c r="I1461" s="23">
        <v>-1</v>
      </c>
      <c r="J1461" s="23">
        <v>253</v>
      </c>
      <c r="K1461" s="21" t="s">
        <v>5677</v>
      </c>
      <c r="L1461" s="21" t="s">
        <v>5677</v>
      </c>
      <c r="M1461" s="21">
        <v>44136</v>
      </c>
      <c r="O1461" t="s">
        <v>2868</v>
      </c>
    </row>
    <row r="1462" spans="1:15">
      <c r="A1462" s="21" t="s">
        <v>5678</v>
      </c>
      <c r="B1462" s="21" t="s">
        <v>5679</v>
      </c>
      <c r="C1462" s="21" t="s">
        <v>360</v>
      </c>
      <c r="D1462" s="21" t="s">
        <v>361</v>
      </c>
      <c r="E1462" s="21" t="s">
        <v>235</v>
      </c>
      <c r="F1462" s="21" t="s">
        <v>5680</v>
      </c>
      <c r="G1462" s="21" t="s">
        <v>237</v>
      </c>
      <c r="H1462" s="21" t="s">
        <v>238</v>
      </c>
      <c r="I1462" s="23">
        <v>-1</v>
      </c>
      <c r="J1462" s="23">
        <v>3878</v>
      </c>
      <c r="K1462" s="21" t="s">
        <v>5681</v>
      </c>
      <c r="L1462" s="21" t="s">
        <v>5681</v>
      </c>
      <c r="M1462" s="21">
        <v>44136</v>
      </c>
      <c r="O1462" t="s">
        <v>2868</v>
      </c>
    </row>
    <row r="1463" spans="1:15">
      <c r="A1463" s="21" t="s">
        <v>5682</v>
      </c>
      <c r="B1463" s="21" t="s">
        <v>5683</v>
      </c>
      <c r="C1463" s="21" t="s">
        <v>360</v>
      </c>
      <c r="D1463" s="21" t="s">
        <v>361</v>
      </c>
      <c r="E1463" s="21" t="s">
        <v>235</v>
      </c>
      <c r="F1463" s="21" t="s">
        <v>5680</v>
      </c>
      <c r="G1463" s="21" t="s">
        <v>237</v>
      </c>
      <c r="H1463" s="21" t="s">
        <v>238</v>
      </c>
      <c r="I1463" s="23">
        <v>-1</v>
      </c>
      <c r="J1463" s="23">
        <v>3881</v>
      </c>
      <c r="K1463" s="21" t="s">
        <v>5684</v>
      </c>
      <c r="L1463" s="21" t="s">
        <v>5684</v>
      </c>
      <c r="M1463" s="21">
        <v>44136</v>
      </c>
      <c r="O1463" t="s">
        <v>2868</v>
      </c>
    </row>
    <row r="1464" spans="1:15">
      <c r="A1464" s="21" t="s">
        <v>5685</v>
      </c>
      <c r="B1464" s="21" t="s">
        <v>5686</v>
      </c>
      <c r="C1464" s="21" t="s">
        <v>360</v>
      </c>
      <c r="D1464" s="21" t="s">
        <v>361</v>
      </c>
      <c r="E1464" s="21" t="s">
        <v>235</v>
      </c>
      <c r="F1464" s="21" t="s">
        <v>5680</v>
      </c>
      <c r="G1464" s="21" t="s">
        <v>237</v>
      </c>
      <c r="H1464" s="21" t="s">
        <v>238</v>
      </c>
      <c r="I1464" s="23">
        <v>-1</v>
      </c>
      <c r="J1464" s="23">
        <v>3889</v>
      </c>
      <c r="K1464" s="21" t="s">
        <v>5687</v>
      </c>
      <c r="L1464" s="21" t="s">
        <v>5687</v>
      </c>
      <c r="M1464" s="21">
        <v>44136</v>
      </c>
      <c r="O1464" t="s">
        <v>2868</v>
      </c>
    </row>
    <row r="1465" spans="1:15">
      <c r="A1465" s="21" t="s">
        <v>5688</v>
      </c>
      <c r="B1465" s="21" t="s">
        <v>5689</v>
      </c>
      <c r="C1465" s="21" t="s">
        <v>360</v>
      </c>
      <c r="D1465" s="21" t="s">
        <v>361</v>
      </c>
      <c r="E1465" s="21" t="s">
        <v>235</v>
      </c>
      <c r="F1465" s="21" t="s">
        <v>5680</v>
      </c>
      <c r="G1465" s="21" t="s">
        <v>237</v>
      </c>
      <c r="H1465" s="21" t="s">
        <v>238</v>
      </c>
      <c r="I1465" s="23">
        <v>-1</v>
      </c>
      <c r="J1465" s="23">
        <v>3876</v>
      </c>
      <c r="K1465" s="21" t="s">
        <v>5690</v>
      </c>
      <c r="L1465" s="21" t="s">
        <v>5690</v>
      </c>
      <c r="M1465" s="21">
        <v>44136</v>
      </c>
      <c r="O1465" t="s">
        <v>2868</v>
      </c>
    </row>
    <row r="1466" spans="1:15">
      <c r="A1466" s="21" t="s">
        <v>5691</v>
      </c>
      <c r="B1466" s="21" t="s">
        <v>5692</v>
      </c>
      <c r="C1466" s="21" t="s">
        <v>360</v>
      </c>
      <c r="D1466" s="21" t="s">
        <v>361</v>
      </c>
      <c r="E1466" s="21" t="s">
        <v>235</v>
      </c>
      <c r="F1466" s="21" t="s">
        <v>5680</v>
      </c>
      <c r="G1466" s="21" t="s">
        <v>237</v>
      </c>
      <c r="H1466" s="21" t="s">
        <v>238</v>
      </c>
      <c r="I1466" s="23">
        <v>-1</v>
      </c>
      <c r="J1466" s="23">
        <v>3882</v>
      </c>
      <c r="K1466" s="21" t="s">
        <v>5693</v>
      </c>
      <c r="L1466" s="21" t="s">
        <v>5693</v>
      </c>
      <c r="M1466" s="21">
        <v>44136</v>
      </c>
      <c r="O1466" t="s">
        <v>2868</v>
      </c>
    </row>
    <row r="1467" spans="1:15">
      <c r="A1467" s="21" t="s">
        <v>5694</v>
      </c>
      <c r="B1467" s="21" t="s">
        <v>5695</v>
      </c>
      <c r="C1467" s="21" t="s">
        <v>360</v>
      </c>
      <c r="D1467" s="21" t="s">
        <v>361</v>
      </c>
      <c r="E1467" s="21" t="s">
        <v>235</v>
      </c>
      <c r="F1467" s="21" t="s">
        <v>5680</v>
      </c>
      <c r="G1467" s="21" t="s">
        <v>237</v>
      </c>
      <c r="H1467" s="21" t="s">
        <v>238</v>
      </c>
      <c r="I1467" s="23">
        <v>-1</v>
      </c>
      <c r="J1467" s="23">
        <v>3879</v>
      </c>
      <c r="K1467" s="21" t="s">
        <v>5696</v>
      </c>
      <c r="L1467" s="21" t="s">
        <v>5696</v>
      </c>
      <c r="M1467" s="21">
        <v>44136</v>
      </c>
      <c r="O1467" t="s">
        <v>2868</v>
      </c>
    </row>
    <row r="1468" spans="1:15">
      <c r="A1468" s="21" t="s">
        <v>5697</v>
      </c>
      <c r="B1468" s="21" t="s">
        <v>5698</v>
      </c>
      <c r="C1468" s="21" t="s">
        <v>360</v>
      </c>
      <c r="D1468" s="21" t="s">
        <v>361</v>
      </c>
      <c r="E1468" s="21" t="s">
        <v>235</v>
      </c>
      <c r="F1468" s="21" t="s">
        <v>5680</v>
      </c>
      <c r="G1468" s="21" t="s">
        <v>237</v>
      </c>
      <c r="H1468" s="21" t="s">
        <v>238</v>
      </c>
      <c r="I1468" s="23">
        <v>-1</v>
      </c>
      <c r="J1468" s="23">
        <v>3877</v>
      </c>
      <c r="K1468" s="21" t="s">
        <v>5699</v>
      </c>
      <c r="L1468" s="21" t="s">
        <v>5699</v>
      </c>
      <c r="M1468" s="21">
        <v>44136</v>
      </c>
      <c r="O1468" t="s">
        <v>2868</v>
      </c>
    </row>
    <row r="1469" spans="1:15">
      <c r="A1469" s="21" t="s">
        <v>5700</v>
      </c>
      <c r="B1469" s="21" t="s">
        <v>5701</v>
      </c>
      <c r="C1469" s="21" t="s">
        <v>360</v>
      </c>
      <c r="D1469" s="21" t="s">
        <v>361</v>
      </c>
      <c r="E1469" s="21" t="s">
        <v>235</v>
      </c>
      <c r="F1469" s="21" t="s">
        <v>5680</v>
      </c>
      <c r="G1469" s="21" t="s">
        <v>237</v>
      </c>
      <c r="H1469" s="21" t="s">
        <v>238</v>
      </c>
      <c r="I1469" s="23">
        <v>-1</v>
      </c>
      <c r="J1469" s="23">
        <v>3884</v>
      </c>
      <c r="K1469" s="21" t="s">
        <v>5702</v>
      </c>
      <c r="L1469" s="21" t="s">
        <v>5702</v>
      </c>
      <c r="M1469" s="21">
        <v>44136</v>
      </c>
      <c r="O1469" t="s">
        <v>2868</v>
      </c>
    </row>
    <row r="1470" spans="1:15">
      <c r="A1470" s="21" t="s">
        <v>5703</v>
      </c>
      <c r="B1470" s="21" t="s">
        <v>5704</v>
      </c>
      <c r="C1470" s="21" t="s">
        <v>360</v>
      </c>
      <c r="D1470" s="21" t="s">
        <v>361</v>
      </c>
      <c r="E1470" s="21" t="s">
        <v>235</v>
      </c>
      <c r="F1470" s="21" t="s">
        <v>5680</v>
      </c>
      <c r="G1470" s="21" t="s">
        <v>237</v>
      </c>
      <c r="H1470" s="21" t="s">
        <v>238</v>
      </c>
      <c r="I1470" s="23">
        <v>-1</v>
      </c>
      <c r="J1470" s="23">
        <v>3887</v>
      </c>
      <c r="K1470" s="21" t="s">
        <v>5705</v>
      </c>
      <c r="L1470" s="21" t="s">
        <v>5705</v>
      </c>
      <c r="M1470" s="21">
        <v>44136</v>
      </c>
      <c r="O1470" t="s">
        <v>2868</v>
      </c>
    </row>
    <row r="1471" spans="1:15">
      <c r="A1471" s="21" t="s">
        <v>5706</v>
      </c>
      <c r="B1471" s="21" t="s">
        <v>5707</v>
      </c>
      <c r="C1471" s="21" t="s">
        <v>360</v>
      </c>
      <c r="D1471" s="21" t="s">
        <v>361</v>
      </c>
      <c r="E1471" s="21" t="s">
        <v>235</v>
      </c>
      <c r="F1471" s="21" t="s">
        <v>5680</v>
      </c>
      <c r="G1471" s="21" t="s">
        <v>237</v>
      </c>
      <c r="H1471" s="21" t="s">
        <v>238</v>
      </c>
      <c r="I1471" s="23">
        <v>-1</v>
      </c>
      <c r="J1471" s="23">
        <v>3883</v>
      </c>
      <c r="K1471" s="21" t="s">
        <v>5708</v>
      </c>
      <c r="L1471" s="21" t="s">
        <v>5708</v>
      </c>
      <c r="M1471" s="21">
        <v>44136</v>
      </c>
      <c r="O1471" t="s">
        <v>2868</v>
      </c>
    </row>
    <row r="1472" spans="1:15">
      <c r="A1472" s="21" t="s">
        <v>5709</v>
      </c>
      <c r="B1472" s="21" t="s">
        <v>5710</v>
      </c>
      <c r="C1472" s="21" t="s">
        <v>360</v>
      </c>
      <c r="D1472" s="21" t="s">
        <v>361</v>
      </c>
      <c r="E1472" s="21" t="s">
        <v>235</v>
      </c>
      <c r="F1472" s="21" t="s">
        <v>5680</v>
      </c>
      <c r="G1472" s="21" t="s">
        <v>237</v>
      </c>
      <c r="H1472" s="21" t="s">
        <v>238</v>
      </c>
      <c r="I1472" s="23">
        <v>-1</v>
      </c>
      <c r="J1472" s="23">
        <v>3886</v>
      </c>
      <c r="K1472" s="21" t="s">
        <v>5711</v>
      </c>
      <c r="L1472" s="21" t="s">
        <v>5711</v>
      </c>
      <c r="M1472" s="21">
        <v>44136</v>
      </c>
      <c r="O1472" t="s">
        <v>2868</v>
      </c>
    </row>
    <row r="1473" spans="1:15">
      <c r="A1473" s="21" t="s">
        <v>5712</v>
      </c>
      <c r="B1473" s="21" t="s">
        <v>5713</v>
      </c>
      <c r="C1473" s="21" t="s">
        <v>360</v>
      </c>
      <c r="D1473" s="21" t="s">
        <v>361</v>
      </c>
      <c r="E1473" s="21" t="s">
        <v>235</v>
      </c>
      <c r="F1473" s="21" t="s">
        <v>5680</v>
      </c>
      <c r="G1473" s="21" t="s">
        <v>237</v>
      </c>
      <c r="H1473" s="21" t="s">
        <v>238</v>
      </c>
      <c r="I1473" s="23">
        <v>-1</v>
      </c>
      <c r="J1473" s="23">
        <v>3880</v>
      </c>
      <c r="K1473" s="21" t="s">
        <v>5714</v>
      </c>
      <c r="L1473" s="21" t="s">
        <v>5714</v>
      </c>
      <c r="M1473" s="21">
        <v>44136</v>
      </c>
      <c r="O1473" t="s">
        <v>2868</v>
      </c>
    </row>
    <row r="1474" spans="1:15">
      <c r="A1474" s="21" t="s">
        <v>5715</v>
      </c>
      <c r="B1474" s="21" t="s">
        <v>5716</v>
      </c>
      <c r="C1474" s="21" t="s">
        <v>360</v>
      </c>
      <c r="D1474" s="21" t="s">
        <v>361</v>
      </c>
      <c r="E1474" s="21" t="s">
        <v>235</v>
      </c>
      <c r="F1474" s="21" t="s">
        <v>5680</v>
      </c>
      <c r="G1474" s="21" t="s">
        <v>237</v>
      </c>
      <c r="H1474" s="21" t="s">
        <v>238</v>
      </c>
      <c r="I1474" s="23">
        <v>-1</v>
      </c>
      <c r="J1474" s="23">
        <v>3885</v>
      </c>
      <c r="K1474" s="21" t="s">
        <v>5717</v>
      </c>
      <c r="L1474" s="21" t="s">
        <v>5717</v>
      </c>
      <c r="M1474" s="21">
        <v>44136</v>
      </c>
      <c r="O1474" t="s">
        <v>2868</v>
      </c>
    </row>
    <row r="1475" spans="1:15">
      <c r="A1475" s="21" t="s">
        <v>5718</v>
      </c>
      <c r="B1475" s="21" t="s">
        <v>5719</v>
      </c>
      <c r="C1475" s="21" t="s">
        <v>360</v>
      </c>
      <c r="D1475" s="21" t="s">
        <v>361</v>
      </c>
      <c r="E1475" s="21" t="s">
        <v>235</v>
      </c>
      <c r="F1475" s="21" t="s">
        <v>5680</v>
      </c>
      <c r="G1475" s="21" t="s">
        <v>237</v>
      </c>
      <c r="H1475" s="21" t="s">
        <v>238</v>
      </c>
      <c r="I1475" s="23">
        <v>-1</v>
      </c>
      <c r="J1475" s="23">
        <v>3888</v>
      </c>
      <c r="K1475" s="21" t="s">
        <v>5720</v>
      </c>
      <c r="L1475" s="21" t="s">
        <v>5720</v>
      </c>
      <c r="M1475" s="21">
        <v>44136</v>
      </c>
      <c r="O1475" t="s">
        <v>2868</v>
      </c>
    </row>
    <row r="1476" spans="1:15">
      <c r="A1476" s="21" t="s">
        <v>5721</v>
      </c>
      <c r="B1476" s="21" t="s">
        <v>5722</v>
      </c>
      <c r="C1476" s="21" t="s">
        <v>360</v>
      </c>
      <c r="D1476" s="21" t="s">
        <v>361</v>
      </c>
      <c r="E1476" s="21" t="s">
        <v>235</v>
      </c>
      <c r="F1476" s="21" t="s">
        <v>5680</v>
      </c>
      <c r="G1476" s="21" t="s">
        <v>237</v>
      </c>
      <c r="H1476" s="21" t="s">
        <v>238</v>
      </c>
      <c r="I1476" s="23">
        <v>-1</v>
      </c>
      <c r="J1476" s="23">
        <v>3875</v>
      </c>
      <c r="K1476" s="21" t="s">
        <v>5723</v>
      </c>
      <c r="L1476" s="21" t="s">
        <v>5723</v>
      </c>
      <c r="M1476" s="21">
        <v>44136</v>
      </c>
      <c r="O1476" t="s">
        <v>2868</v>
      </c>
    </row>
    <row r="1477" spans="1:15">
      <c r="A1477" s="21" t="s">
        <v>5724</v>
      </c>
      <c r="B1477" s="21" t="s">
        <v>5725</v>
      </c>
      <c r="C1477" s="21" t="s">
        <v>274</v>
      </c>
      <c r="D1477" s="21" t="s">
        <v>275</v>
      </c>
      <c r="E1477" s="21" t="s">
        <v>235</v>
      </c>
      <c r="F1477" s="21" t="s">
        <v>5726</v>
      </c>
      <c r="G1477" s="21" t="s">
        <v>237</v>
      </c>
      <c r="H1477" s="21" t="s">
        <v>238</v>
      </c>
      <c r="I1477" s="23">
        <v>-1</v>
      </c>
      <c r="J1477" s="23">
        <v>4688</v>
      </c>
      <c r="K1477" s="21" t="s">
        <v>5727</v>
      </c>
      <c r="L1477" s="21" t="s">
        <v>5727</v>
      </c>
      <c r="M1477" s="21">
        <v>44136</v>
      </c>
      <c r="O1477" t="s">
        <v>2868</v>
      </c>
    </row>
    <row r="1478" spans="1:15">
      <c r="A1478" s="21" t="s">
        <v>5728</v>
      </c>
      <c r="B1478" s="21" t="s">
        <v>5729</v>
      </c>
      <c r="C1478" s="21" t="s">
        <v>406</v>
      </c>
      <c r="D1478" s="21" t="s">
        <v>407</v>
      </c>
      <c r="E1478" s="21" t="s">
        <v>235</v>
      </c>
      <c r="F1478" s="21" t="s">
        <v>5730</v>
      </c>
      <c r="G1478" s="21" t="s">
        <v>237</v>
      </c>
      <c r="H1478" s="21" t="s">
        <v>238</v>
      </c>
      <c r="I1478" s="23">
        <v>-1</v>
      </c>
      <c r="J1478" s="23">
        <v>372</v>
      </c>
      <c r="K1478" s="21" t="s">
        <v>5731</v>
      </c>
      <c r="L1478" s="21" t="s">
        <v>5731</v>
      </c>
      <c r="M1478" s="21">
        <v>44136</v>
      </c>
      <c r="O1478" t="s">
        <v>2868</v>
      </c>
    </row>
    <row r="1479" spans="1:15">
      <c r="A1479" s="21" t="s">
        <v>5732</v>
      </c>
      <c r="B1479" s="21" t="s">
        <v>5733</v>
      </c>
      <c r="C1479" s="21" t="s">
        <v>274</v>
      </c>
      <c r="D1479" s="21" t="s">
        <v>275</v>
      </c>
      <c r="E1479" s="21" t="s">
        <v>235</v>
      </c>
      <c r="F1479" s="21" t="s">
        <v>5734</v>
      </c>
      <c r="G1479" s="21" t="s">
        <v>237</v>
      </c>
      <c r="H1479" s="21" t="s">
        <v>238</v>
      </c>
      <c r="I1479" s="23">
        <v>-1</v>
      </c>
      <c r="J1479" s="23">
        <v>4689</v>
      </c>
      <c r="K1479" s="21" t="s">
        <v>5735</v>
      </c>
      <c r="L1479" s="21" t="s">
        <v>5735</v>
      </c>
      <c r="M1479" s="21">
        <v>44136</v>
      </c>
      <c r="O1479" t="s">
        <v>2868</v>
      </c>
    </row>
    <row r="1480" spans="1:15">
      <c r="A1480" s="21" t="s">
        <v>5736</v>
      </c>
      <c r="B1480" s="21" t="s">
        <v>5737</v>
      </c>
      <c r="C1480" s="21" t="s">
        <v>290</v>
      </c>
      <c r="D1480" s="21" t="s">
        <v>291</v>
      </c>
      <c r="E1480" s="21" t="s">
        <v>235</v>
      </c>
      <c r="F1480" s="21" t="s">
        <v>5738</v>
      </c>
      <c r="G1480" s="21" t="s">
        <v>237</v>
      </c>
      <c r="H1480" s="21" t="s">
        <v>238</v>
      </c>
      <c r="I1480" s="23">
        <v>-1</v>
      </c>
      <c r="J1480" s="23">
        <v>354</v>
      </c>
      <c r="K1480" s="21" t="s">
        <v>5739</v>
      </c>
      <c r="L1480" s="21" t="s">
        <v>5739</v>
      </c>
      <c r="M1480" s="21">
        <v>44136</v>
      </c>
      <c r="O1480" t="s">
        <v>2868</v>
      </c>
    </row>
    <row r="1481" spans="1:15">
      <c r="A1481" s="21" t="s">
        <v>5736</v>
      </c>
      <c r="B1481" s="21" t="s">
        <v>5737</v>
      </c>
      <c r="C1481" s="21" t="s">
        <v>246</v>
      </c>
      <c r="D1481" s="21" t="s">
        <v>247</v>
      </c>
      <c r="E1481" s="21" t="s">
        <v>235</v>
      </c>
      <c r="F1481" s="21" t="s">
        <v>5738</v>
      </c>
      <c r="G1481" s="21" t="s">
        <v>237</v>
      </c>
      <c r="H1481" s="21" t="s">
        <v>238</v>
      </c>
      <c r="I1481" s="23">
        <v>-1</v>
      </c>
      <c r="J1481" s="23">
        <v>307</v>
      </c>
      <c r="K1481" s="21" t="s">
        <v>5739</v>
      </c>
      <c r="L1481" s="21" t="s">
        <v>5739</v>
      </c>
      <c r="M1481" s="21">
        <v>44136</v>
      </c>
      <c r="O1481" t="s">
        <v>2868</v>
      </c>
    </row>
    <row r="1482" spans="1:15">
      <c r="A1482" s="21" t="s">
        <v>5740</v>
      </c>
      <c r="B1482" s="21" t="s">
        <v>5741</v>
      </c>
      <c r="C1482" s="21" t="s">
        <v>342</v>
      </c>
      <c r="D1482" s="21" t="s">
        <v>343</v>
      </c>
      <c r="E1482" s="21" t="s">
        <v>235</v>
      </c>
      <c r="F1482" s="21" t="s">
        <v>5742</v>
      </c>
      <c r="G1482" s="21" t="s">
        <v>237</v>
      </c>
      <c r="H1482" s="21" t="s">
        <v>238</v>
      </c>
      <c r="I1482" s="23">
        <v>-1</v>
      </c>
      <c r="J1482" s="23">
        <v>4051</v>
      </c>
      <c r="K1482" s="21" t="s">
        <v>5743</v>
      </c>
      <c r="L1482" s="21" t="s">
        <v>5743</v>
      </c>
      <c r="M1482" s="21">
        <v>44136</v>
      </c>
      <c r="O1482" t="s">
        <v>2868</v>
      </c>
    </row>
    <row r="1483" spans="1:15">
      <c r="A1483" s="21" t="s">
        <v>5744</v>
      </c>
      <c r="B1483" s="21" t="s">
        <v>5745</v>
      </c>
      <c r="C1483" s="21" t="s">
        <v>290</v>
      </c>
      <c r="D1483" s="21" t="s">
        <v>291</v>
      </c>
      <c r="E1483" s="21" t="s">
        <v>235</v>
      </c>
      <c r="F1483" s="21" t="s">
        <v>5746</v>
      </c>
      <c r="G1483" s="21" t="s">
        <v>237</v>
      </c>
      <c r="H1483" s="21" t="s">
        <v>238</v>
      </c>
      <c r="I1483" s="23">
        <v>-1</v>
      </c>
      <c r="J1483" s="23">
        <v>355</v>
      </c>
      <c r="K1483" s="21" t="s">
        <v>5747</v>
      </c>
      <c r="L1483" s="21" t="s">
        <v>5747</v>
      </c>
      <c r="M1483" s="21">
        <v>44136</v>
      </c>
      <c r="O1483" t="s">
        <v>2868</v>
      </c>
    </row>
    <row r="1484" spans="1:15">
      <c r="A1484" s="21" t="s">
        <v>5748</v>
      </c>
      <c r="B1484" s="21" t="s">
        <v>5749</v>
      </c>
      <c r="C1484" s="21" t="s">
        <v>248</v>
      </c>
      <c r="D1484" s="21" t="s">
        <v>249</v>
      </c>
      <c r="E1484" s="21" t="s">
        <v>235</v>
      </c>
      <c r="F1484" s="21" t="s">
        <v>5750</v>
      </c>
      <c r="G1484" s="21" t="s">
        <v>237</v>
      </c>
      <c r="H1484" s="21" t="s">
        <v>238</v>
      </c>
      <c r="I1484" s="23">
        <v>-3</v>
      </c>
      <c r="J1484" s="23">
        <v>887</v>
      </c>
      <c r="K1484" s="21" t="s">
        <v>5751</v>
      </c>
      <c r="L1484" s="21" t="s">
        <v>5751</v>
      </c>
      <c r="M1484" s="21">
        <v>44136</v>
      </c>
      <c r="O1484" t="s">
        <v>2868</v>
      </c>
    </row>
    <row r="1485" spans="1:15">
      <c r="A1485" s="21" t="s">
        <v>5752</v>
      </c>
      <c r="B1485" s="21" t="s">
        <v>5753</v>
      </c>
      <c r="C1485" s="21" t="s">
        <v>320</v>
      </c>
      <c r="D1485" s="21" t="s">
        <v>321</v>
      </c>
      <c r="E1485" s="21" t="s">
        <v>235</v>
      </c>
      <c r="F1485" s="21" t="s">
        <v>5754</v>
      </c>
      <c r="G1485" s="21" t="s">
        <v>237</v>
      </c>
      <c r="H1485" s="21" t="s">
        <v>238</v>
      </c>
      <c r="I1485" s="23">
        <v>-1</v>
      </c>
      <c r="J1485" s="23">
        <v>60</v>
      </c>
      <c r="K1485" s="21" t="s">
        <v>5755</v>
      </c>
      <c r="L1485" s="21" t="s">
        <v>5755</v>
      </c>
      <c r="M1485" s="21">
        <v>44136</v>
      </c>
      <c r="O1485" t="s">
        <v>2868</v>
      </c>
    </row>
    <row r="1486" spans="1:15">
      <c r="A1486" s="21" t="s">
        <v>5756</v>
      </c>
      <c r="B1486" s="21" t="s">
        <v>5757</v>
      </c>
      <c r="C1486" s="21" t="s">
        <v>274</v>
      </c>
      <c r="D1486" s="21" t="s">
        <v>275</v>
      </c>
      <c r="E1486" s="21" t="s">
        <v>235</v>
      </c>
      <c r="F1486" s="21" t="s">
        <v>5758</v>
      </c>
      <c r="G1486" s="21" t="s">
        <v>237</v>
      </c>
      <c r="H1486" s="21" t="s">
        <v>238</v>
      </c>
      <c r="I1486" s="23">
        <v>-1</v>
      </c>
      <c r="J1486" s="23">
        <v>4690</v>
      </c>
      <c r="K1486" s="21" t="s">
        <v>5759</v>
      </c>
      <c r="L1486" s="21" t="s">
        <v>5759</v>
      </c>
      <c r="M1486" s="21">
        <v>44136</v>
      </c>
      <c r="O1486" t="s">
        <v>2868</v>
      </c>
    </row>
    <row r="1487" spans="1:15">
      <c r="A1487" s="21" t="s">
        <v>5760</v>
      </c>
      <c r="B1487" s="21" t="s">
        <v>5761</v>
      </c>
      <c r="C1487" s="21" t="s">
        <v>274</v>
      </c>
      <c r="D1487" s="21" t="s">
        <v>275</v>
      </c>
      <c r="E1487" s="21" t="s">
        <v>235</v>
      </c>
      <c r="F1487" s="21" t="s">
        <v>5762</v>
      </c>
      <c r="G1487" s="21" t="s">
        <v>237</v>
      </c>
      <c r="H1487" s="21" t="s">
        <v>238</v>
      </c>
      <c r="I1487" s="23">
        <v>-2</v>
      </c>
      <c r="J1487" s="23">
        <v>4691</v>
      </c>
      <c r="K1487" s="21" t="s">
        <v>5763</v>
      </c>
      <c r="L1487" s="21" t="s">
        <v>5763</v>
      </c>
      <c r="M1487" s="21">
        <v>44136</v>
      </c>
      <c r="O1487" t="s">
        <v>2868</v>
      </c>
    </row>
    <row r="1488" spans="1:15">
      <c r="A1488" s="21" t="s">
        <v>5764</v>
      </c>
      <c r="B1488" s="21" t="s">
        <v>5765</v>
      </c>
      <c r="C1488" s="21" t="s">
        <v>360</v>
      </c>
      <c r="D1488" s="21" t="s">
        <v>361</v>
      </c>
      <c r="E1488" s="21" t="s">
        <v>235</v>
      </c>
      <c r="F1488" s="21" t="s">
        <v>5766</v>
      </c>
      <c r="G1488" s="21" t="s">
        <v>237</v>
      </c>
      <c r="H1488" s="21" t="s">
        <v>238</v>
      </c>
      <c r="I1488" s="23">
        <v>-2</v>
      </c>
      <c r="J1488" s="23">
        <v>3890</v>
      </c>
      <c r="K1488" s="21" t="s">
        <v>5767</v>
      </c>
      <c r="L1488" s="21" t="s">
        <v>5767</v>
      </c>
      <c r="M1488" s="21">
        <v>44136</v>
      </c>
      <c r="O1488" t="s">
        <v>2868</v>
      </c>
    </row>
    <row r="1489" spans="1:15">
      <c r="A1489" s="21" t="s">
        <v>5768</v>
      </c>
      <c r="B1489" s="21" t="s">
        <v>5769</v>
      </c>
      <c r="C1489" s="21" t="s">
        <v>242</v>
      </c>
      <c r="D1489" s="21" t="s">
        <v>243</v>
      </c>
      <c r="E1489" s="21" t="s">
        <v>235</v>
      </c>
      <c r="F1489" s="21" t="s">
        <v>5770</v>
      </c>
      <c r="G1489" s="21" t="s">
        <v>237</v>
      </c>
      <c r="H1489" s="21" t="s">
        <v>238</v>
      </c>
      <c r="I1489" s="23">
        <v>-1</v>
      </c>
      <c r="J1489" s="23">
        <v>255</v>
      </c>
      <c r="K1489" s="21" t="s">
        <v>5771</v>
      </c>
      <c r="L1489" s="21" t="s">
        <v>5771</v>
      </c>
      <c r="M1489" s="21">
        <v>44136</v>
      </c>
      <c r="O1489" t="s">
        <v>2868</v>
      </c>
    </row>
    <row r="1490" spans="1:15">
      <c r="A1490" s="21" t="s">
        <v>5768</v>
      </c>
      <c r="B1490" s="21" t="s">
        <v>5769</v>
      </c>
      <c r="C1490" s="21" t="s">
        <v>250</v>
      </c>
      <c r="D1490" s="21" t="s">
        <v>251</v>
      </c>
      <c r="E1490" s="21" t="s">
        <v>235</v>
      </c>
      <c r="F1490" s="21" t="s">
        <v>5770</v>
      </c>
      <c r="G1490" s="21" t="s">
        <v>237</v>
      </c>
      <c r="H1490" s="21" t="s">
        <v>238</v>
      </c>
      <c r="I1490" s="23">
        <v>-3</v>
      </c>
      <c r="J1490" s="23">
        <v>476</v>
      </c>
      <c r="K1490" s="21" t="s">
        <v>5771</v>
      </c>
      <c r="L1490" s="21" t="s">
        <v>5771</v>
      </c>
      <c r="M1490" s="21">
        <v>44136</v>
      </c>
      <c r="O1490" t="s">
        <v>2868</v>
      </c>
    </row>
    <row r="1491" spans="1:15">
      <c r="A1491" s="21" t="s">
        <v>5772</v>
      </c>
      <c r="B1491" s="21" t="s">
        <v>5773</v>
      </c>
      <c r="C1491" s="21" t="s">
        <v>360</v>
      </c>
      <c r="D1491" s="21" t="s">
        <v>361</v>
      </c>
      <c r="E1491" s="21" t="s">
        <v>235</v>
      </c>
      <c r="F1491" s="21" t="s">
        <v>5774</v>
      </c>
      <c r="G1491" s="21" t="s">
        <v>237</v>
      </c>
      <c r="H1491" s="21" t="s">
        <v>238</v>
      </c>
      <c r="I1491" s="23">
        <v>-2</v>
      </c>
      <c r="J1491" s="23">
        <v>3892</v>
      </c>
      <c r="K1491" s="21" t="s">
        <v>5775</v>
      </c>
      <c r="L1491" s="21" t="s">
        <v>5775</v>
      </c>
      <c r="M1491" s="21">
        <v>44136</v>
      </c>
      <c r="O1491" t="s">
        <v>2868</v>
      </c>
    </row>
    <row r="1492" spans="1:15">
      <c r="A1492" s="21" t="s">
        <v>5776</v>
      </c>
      <c r="B1492" s="21" t="s">
        <v>5777</v>
      </c>
      <c r="C1492" s="21" t="s">
        <v>372</v>
      </c>
      <c r="D1492" s="21" t="s">
        <v>373</v>
      </c>
      <c r="E1492" s="21" t="s">
        <v>235</v>
      </c>
      <c r="F1492" s="21" t="s">
        <v>5778</v>
      </c>
      <c r="G1492" s="21" t="s">
        <v>237</v>
      </c>
      <c r="H1492" s="21" t="s">
        <v>238</v>
      </c>
      <c r="I1492" s="23">
        <v>-1</v>
      </c>
      <c r="J1492" s="23">
        <v>1017</v>
      </c>
      <c r="K1492" s="21" t="s">
        <v>5779</v>
      </c>
      <c r="L1492" s="21" t="s">
        <v>5779</v>
      </c>
      <c r="M1492" s="21">
        <v>44136</v>
      </c>
      <c r="O1492" t="s">
        <v>2868</v>
      </c>
    </row>
    <row r="1493" spans="1:15">
      <c r="A1493" s="21" t="s">
        <v>5780</v>
      </c>
      <c r="B1493" s="21" t="s">
        <v>5781</v>
      </c>
      <c r="C1493" s="21" t="s">
        <v>372</v>
      </c>
      <c r="D1493" s="21" t="s">
        <v>373</v>
      </c>
      <c r="E1493" s="21" t="s">
        <v>235</v>
      </c>
      <c r="F1493" s="21" t="s">
        <v>5782</v>
      </c>
      <c r="G1493" s="21" t="s">
        <v>237</v>
      </c>
      <c r="H1493" s="21" t="s">
        <v>238</v>
      </c>
      <c r="I1493" s="23">
        <v>-1</v>
      </c>
      <c r="J1493" s="23">
        <v>1018</v>
      </c>
      <c r="K1493" s="21" t="s">
        <v>5783</v>
      </c>
      <c r="L1493" s="21" t="s">
        <v>5783</v>
      </c>
      <c r="M1493" s="21">
        <v>44136</v>
      </c>
      <c r="O1493" t="s">
        <v>2868</v>
      </c>
    </row>
    <row r="1494" spans="1:15">
      <c r="A1494" s="21" t="s">
        <v>5784</v>
      </c>
      <c r="B1494" s="21" t="s">
        <v>5785</v>
      </c>
      <c r="C1494" s="21" t="s">
        <v>372</v>
      </c>
      <c r="D1494" s="21" t="s">
        <v>373</v>
      </c>
      <c r="E1494" s="21" t="s">
        <v>235</v>
      </c>
      <c r="F1494" s="21" t="s">
        <v>5786</v>
      </c>
      <c r="G1494" s="21" t="s">
        <v>237</v>
      </c>
      <c r="H1494" s="21" t="s">
        <v>238</v>
      </c>
      <c r="I1494" s="23">
        <v>-1</v>
      </c>
      <c r="J1494" s="23">
        <v>1019</v>
      </c>
      <c r="K1494" s="21" t="s">
        <v>5787</v>
      </c>
      <c r="L1494" s="21" t="s">
        <v>5787</v>
      </c>
      <c r="M1494" s="21">
        <v>44136</v>
      </c>
      <c r="O1494" t="s">
        <v>2868</v>
      </c>
    </row>
    <row r="1495" spans="1:15">
      <c r="A1495" s="21" t="s">
        <v>5788</v>
      </c>
      <c r="B1495" s="21" t="s">
        <v>5789</v>
      </c>
      <c r="C1495" s="21" t="s">
        <v>372</v>
      </c>
      <c r="D1495" s="21" t="s">
        <v>373</v>
      </c>
      <c r="E1495" s="21" t="s">
        <v>235</v>
      </c>
      <c r="F1495" s="21" t="s">
        <v>5790</v>
      </c>
      <c r="G1495" s="21" t="s">
        <v>237</v>
      </c>
      <c r="H1495" s="21" t="s">
        <v>238</v>
      </c>
      <c r="I1495" s="23">
        <v>-1</v>
      </c>
      <c r="J1495" s="23">
        <v>1020</v>
      </c>
      <c r="K1495" s="21" t="s">
        <v>5791</v>
      </c>
      <c r="L1495" s="21" t="s">
        <v>5791</v>
      </c>
      <c r="M1495" s="21">
        <v>44136</v>
      </c>
      <c r="O1495" t="s">
        <v>2868</v>
      </c>
    </row>
    <row r="1496" spans="1:15">
      <c r="A1496" s="21" t="s">
        <v>5792</v>
      </c>
      <c r="B1496" s="21" t="s">
        <v>5793</v>
      </c>
      <c r="C1496" s="21" t="s">
        <v>406</v>
      </c>
      <c r="D1496" s="21" t="s">
        <v>407</v>
      </c>
      <c r="E1496" s="21" t="s">
        <v>235</v>
      </c>
      <c r="F1496" s="21" t="s">
        <v>5794</v>
      </c>
      <c r="G1496" s="21" t="s">
        <v>237</v>
      </c>
      <c r="H1496" s="21" t="s">
        <v>238</v>
      </c>
      <c r="I1496" s="23">
        <v>-2</v>
      </c>
      <c r="J1496" s="23">
        <v>373</v>
      </c>
      <c r="K1496" s="21" t="s">
        <v>5795</v>
      </c>
      <c r="L1496" s="21" t="s">
        <v>5795</v>
      </c>
      <c r="M1496" s="21">
        <v>44136</v>
      </c>
      <c r="O1496" t="s">
        <v>2868</v>
      </c>
    </row>
    <row r="1497" spans="1:15">
      <c r="A1497" s="21" t="s">
        <v>5792</v>
      </c>
      <c r="B1497" s="21" t="s">
        <v>5793</v>
      </c>
      <c r="C1497" s="21" t="s">
        <v>274</v>
      </c>
      <c r="D1497" s="21" t="s">
        <v>275</v>
      </c>
      <c r="E1497" s="21" t="s">
        <v>235</v>
      </c>
      <c r="F1497" s="21" t="s">
        <v>5794</v>
      </c>
      <c r="G1497" s="21" t="s">
        <v>237</v>
      </c>
      <c r="H1497" s="21" t="s">
        <v>238</v>
      </c>
      <c r="I1497" s="23">
        <v>-2</v>
      </c>
      <c r="J1497" s="23">
        <v>4693</v>
      </c>
      <c r="K1497" s="21" t="s">
        <v>5795</v>
      </c>
      <c r="L1497" s="21" t="s">
        <v>5795</v>
      </c>
      <c r="M1497" s="21">
        <v>44136</v>
      </c>
      <c r="O1497" t="s">
        <v>2868</v>
      </c>
    </row>
    <row r="1498" spans="1:15">
      <c r="A1498" s="21" t="s">
        <v>5792</v>
      </c>
      <c r="B1498" s="21" t="s">
        <v>5793</v>
      </c>
      <c r="C1498" s="21" t="s">
        <v>254</v>
      </c>
      <c r="D1498" s="21" t="s">
        <v>255</v>
      </c>
      <c r="E1498" s="21" t="s">
        <v>235</v>
      </c>
      <c r="F1498" s="21" t="s">
        <v>5794</v>
      </c>
      <c r="G1498" s="21" t="s">
        <v>237</v>
      </c>
      <c r="H1498" s="21" t="s">
        <v>238</v>
      </c>
      <c r="I1498" s="23">
        <v>-2</v>
      </c>
      <c r="J1498" s="23">
        <v>549</v>
      </c>
      <c r="K1498" s="21" t="s">
        <v>5795</v>
      </c>
      <c r="L1498" s="21" t="s">
        <v>5795</v>
      </c>
      <c r="M1498" s="21">
        <v>44136</v>
      </c>
      <c r="O1498" t="s">
        <v>2868</v>
      </c>
    </row>
    <row r="1499" spans="1:15">
      <c r="A1499" s="21" t="s">
        <v>5796</v>
      </c>
      <c r="B1499" s="21" t="s">
        <v>5797</v>
      </c>
      <c r="C1499" s="21" t="s">
        <v>406</v>
      </c>
      <c r="D1499" s="21" t="s">
        <v>407</v>
      </c>
      <c r="E1499" s="21" t="s">
        <v>235</v>
      </c>
      <c r="F1499" s="21" t="s">
        <v>5798</v>
      </c>
      <c r="G1499" s="21" t="s">
        <v>237</v>
      </c>
      <c r="H1499" s="21" t="s">
        <v>238</v>
      </c>
      <c r="I1499" s="23">
        <v>-1</v>
      </c>
      <c r="J1499" s="23">
        <v>375</v>
      </c>
      <c r="K1499" s="21" t="s">
        <v>5799</v>
      </c>
      <c r="L1499" s="21" t="s">
        <v>5799</v>
      </c>
      <c r="M1499" s="21">
        <v>44136</v>
      </c>
      <c r="O1499" t="s">
        <v>2868</v>
      </c>
    </row>
    <row r="1500" spans="1:15">
      <c r="A1500" s="21" t="s">
        <v>5800</v>
      </c>
      <c r="B1500" s="21" t="s">
        <v>5801</v>
      </c>
      <c r="C1500" s="21" t="s">
        <v>274</v>
      </c>
      <c r="D1500" s="21" t="s">
        <v>275</v>
      </c>
      <c r="E1500" s="21" t="s">
        <v>235</v>
      </c>
      <c r="F1500" s="21" t="s">
        <v>5802</v>
      </c>
      <c r="G1500" s="21" t="s">
        <v>237</v>
      </c>
      <c r="H1500" s="21" t="s">
        <v>238</v>
      </c>
      <c r="I1500" s="23">
        <v>-1</v>
      </c>
      <c r="J1500" s="23">
        <v>4695</v>
      </c>
      <c r="K1500" s="21" t="s">
        <v>5803</v>
      </c>
      <c r="L1500" s="21" t="s">
        <v>5803</v>
      </c>
      <c r="M1500" s="21">
        <v>44136</v>
      </c>
      <c r="O1500" t="s">
        <v>2868</v>
      </c>
    </row>
    <row r="1501" spans="1:15">
      <c r="A1501" s="21" t="s">
        <v>5800</v>
      </c>
      <c r="B1501" s="21" t="s">
        <v>5801</v>
      </c>
      <c r="C1501" s="21" t="s">
        <v>254</v>
      </c>
      <c r="D1501" s="21" t="s">
        <v>255</v>
      </c>
      <c r="E1501" s="21" t="s">
        <v>235</v>
      </c>
      <c r="F1501" s="21" t="s">
        <v>5802</v>
      </c>
      <c r="G1501" s="21" t="s">
        <v>237</v>
      </c>
      <c r="H1501" s="21" t="s">
        <v>238</v>
      </c>
      <c r="I1501" s="23">
        <v>-1</v>
      </c>
      <c r="J1501" s="23">
        <v>551</v>
      </c>
      <c r="K1501" s="21" t="s">
        <v>5803</v>
      </c>
      <c r="L1501" s="21" t="s">
        <v>5803</v>
      </c>
      <c r="M1501" s="21">
        <v>44136</v>
      </c>
      <c r="O1501" t="s">
        <v>2868</v>
      </c>
    </row>
    <row r="1502" spans="1:15">
      <c r="A1502" s="21" t="s">
        <v>5800</v>
      </c>
      <c r="B1502" s="21" t="s">
        <v>5801</v>
      </c>
      <c r="C1502" s="21" t="s">
        <v>290</v>
      </c>
      <c r="D1502" s="21" t="s">
        <v>291</v>
      </c>
      <c r="E1502" s="21" t="s">
        <v>235</v>
      </c>
      <c r="F1502" s="21" t="s">
        <v>5802</v>
      </c>
      <c r="G1502" s="21" t="s">
        <v>237</v>
      </c>
      <c r="H1502" s="21" t="s">
        <v>238</v>
      </c>
      <c r="I1502" s="23">
        <v>-1</v>
      </c>
      <c r="J1502" s="23">
        <v>356</v>
      </c>
      <c r="K1502" s="21" t="s">
        <v>5803</v>
      </c>
      <c r="L1502" s="21" t="s">
        <v>5803</v>
      </c>
      <c r="M1502" s="21">
        <v>44136</v>
      </c>
      <c r="O1502" t="s">
        <v>2868</v>
      </c>
    </row>
    <row r="1503" spans="1:15">
      <c r="A1503" s="21" t="s">
        <v>5800</v>
      </c>
      <c r="B1503" s="21" t="s">
        <v>5801</v>
      </c>
      <c r="C1503" s="21" t="s">
        <v>432</v>
      </c>
      <c r="D1503" s="21" t="s">
        <v>433</v>
      </c>
      <c r="E1503" s="21" t="s">
        <v>235</v>
      </c>
      <c r="F1503" s="21" t="s">
        <v>5802</v>
      </c>
      <c r="G1503" s="21" t="s">
        <v>237</v>
      </c>
      <c r="H1503" s="21" t="s">
        <v>238</v>
      </c>
      <c r="I1503" s="23">
        <v>-1</v>
      </c>
      <c r="J1503" s="23">
        <v>460</v>
      </c>
      <c r="K1503" s="21" t="s">
        <v>5803</v>
      </c>
      <c r="L1503" s="21" t="s">
        <v>5803</v>
      </c>
      <c r="M1503" s="21">
        <v>44136</v>
      </c>
      <c r="O1503" t="s">
        <v>2868</v>
      </c>
    </row>
    <row r="1504" spans="1:15">
      <c r="A1504" s="21" t="s">
        <v>5804</v>
      </c>
      <c r="B1504" s="21" t="s">
        <v>5805</v>
      </c>
      <c r="C1504" s="21" t="s">
        <v>288</v>
      </c>
      <c r="D1504" s="21" t="s">
        <v>289</v>
      </c>
      <c r="E1504" s="21" t="s">
        <v>235</v>
      </c>
      <c r="F1504" s="21" t="s">
        <v>5806</v>
      </c>
      <c r="G1504" s="21" t="s">
        <v>237</v>
      </c>
      <c r="H1504" s="21" t="s">
        <v>238</v>
      </c>
      <c r="I1504" s="23">
        <v>-1</v>
      </c>
      <c r="J1504" s="23">
        <v>227</v>
      </c>
      <c r="K1504" s="21" t="s">
        <v>5807</v>
      </c>
      <c r="L1504" s="21" t="s">
        <v>5807</v>
      </c>
      <c r="M1504" s="21">
        <v>44136</v>
      </c>
      <c r="O1504" t="s">
        <v>2868</v>
      </c>
    </row>
    <row r="1505" spans="1:15">
      <c r="A1505" s="21" t="s">
        <v>5804</v>
      </c>
      <c r="B1505" s="21" t="s">
        <v>5805</v>
      </c>
      <c r="C1505" s="21" t="s">
        <v>290</v>
      </c>
      <c r="D1505" s="21" t="s">
        <v>291</v>
      </c>
      <c r="E1505" s="21" t="s">
        <v>235</v>
      </c>
      <c r="F1505" s="21" t="s">
        <v>5806</v>
      </c>
      <c r="G1505" s="21" t="s">
        <v>237</v>
      </c>
      <c r="H1505" s="21" t="s">
        <v>238</v>
      </c>
      <c r="I1505" s="23">
        <v>-1</v>
      </c>
      <c r="J1505" s="23">
        <v>357</v>
      </c>
      <c r="K1505" s="21" t="s">
        <v>5807</v>
      </c>
      <c r="L1505" s="21" t="s">
        <v>5807</v>
      </c>
      <c r="M1505" s="21">
        <v>44136</v>
      </c>
      <c r="O1505" t="s">
        <v>2868</v>
      </c>
    </row>
    <row r="1506" spans="1:15">
      <c r="A1506" s="21" t="s">
        <v>5804</v>
      </c>
      <c r="B1506" s="21" t="s">
        <v>5805</v>
      </c>
      <c r="C1506" s="21" t="s">
        <v>260</v>
      </c>
      <c r="D1506" s="21" t="s">
        <v>261</v>
      </c>
      <c r="E1506" s="21" t="s">
        <v>235</v>
      </c>
      <c r="F1506" s="21" t="s">
        <v>5806</v>
      </c>
      <c r="G1506" s="21" t="s">
        <v>237</v>
      </c>
      <c r="H1506" s="21" t="s">
        <v>238</v>
      </c>
      <c r="I1506" s="23">
        <v>-1</v>
      </c>
      <c r="J1506" s="23">
        <v>757</v>
      </c>
      <c r="K1506" s="21" t="s">
        <v>5807</v>
      </c>
      <c r="L1506" s="21" t="s">
        <v>5807</v>
      </c>
      <c r="M1506" s="21">
        <v>44136</v>
      </c>
      <c r="O1506" t="s">
        <v>2868</v>
      </c>
    </row>
    <row r="1507" spans="1:15">
      <c r="A1507" s="21" t="s">
        <v>5808</v>
      </c>
      <c r="B1507" s="21" t="s">
        <v>5809</v>
      </c>
      <c r="C1507" s="21" t="s">
        <v>233</v>
      </c>
      <c r="D1507" s="21" t="s">
        <v>234</v>
      </c>
      <c r="E1507" s="21" t="s">
        <v>235</v>
      </c>
      <c r="F1507" s="21" t="s">
        <v>5810</v>
      </c>
      <c r="G1507" s="21" t="s">
        <v>237</v>
      </c>
      <c r="H1507" s="21" t="s">
        <v>238</v>
      </c>
      <c r="I1507" s="23">
        <v>-1</v>
      </c>
      <c r="J1507" s="23">
        <v>47</v>
      </c>
      <c r="K1507" s="21" t="s">
        <v>5811</v>
      </c>
      <c r="L1507" s="21" t="s">
        <v>5811</v>
      </c>
      <c r="M1507" s="21">
        <v>44136</v>
      </c>
      <c r="O1507" t="s">
        <v>2868</v>
      </c>
    </row>
    <row r="1508" spans="1:15">
      <c r="A1508" s="21" t="s">
        <v>5812</v>
      </c>
      <c r="B1508" s="21" t="s">
        <v>5813</v>
      </c>
      <c r="C1508" s="21" t="s">
        <v>432</v>
      </c>
      <c r="D1508" s="21" t="s">
        <v>433</v>
      </c>
      <c r="E1508" s="21" t="s">
        <v>235</v>
      </c>
      <c r="F1508" s="21" t="s">
        <v>5814</v>
      </c>
      <c r="G1508" s="21" t="s">
        <v>237</v>
      </c>
      <c r="H1508" s="21" t="s">
        <v>238</v>
      </c>
      <c r="I1508" s="23">
        <v>-2</v>
      </c>
      <c r="J1508" s="23">
        <v>461</v>
      </c>
      <c r="K1508" s="21" t="s">
        <v>5815</v>
      </c>
      <c r="L1508" s="21" t="s">
        <v>5815</v>
      </c>
      <c r="M1508" s="21">
        <v>44136</v>
      </c>
      <c r="O1508" t="s">
        <v>2868</v>
      </c>
    </row>
    <row r="1509" spans="1:15">
      <c r="A1509" s="21" t="s">
        <v>5816</v>
      </c>
      <c r="B1509" s="21" t="s">
        <v>5817</v>
      </c>
      <c r="C1509" s="21" t="s">
        <v>406</v>
      </c>
      <c r="D1509" s="21" t="s">
        <v>407</v>
      </c>
      <c r="E1509" s="21" t="s">
        <v>235</v>
      </c>
      <c r="F1509" s="21" t="s">
        <v>5818</v>
      </c>
      <c r="G1509" s="21" t="s">
        <v>237</v>
      </c>
      <c r="H1509" s="21" t="s">
        <v>238</v>
      </c>
      <c r="I1509" s="23">
        <v>-1</v>
      </c>
      <c r="J1509" s="23">
        <v>376</v>
      </c>
      <c r="K1509" s="21" t="s">
        <v>5819</v>
      </c>
      <c r="L1509" s="21" t="s">
        <v>5819</v>
      </c>
      <c r="M1509" s="21">
        <v>44136</v>
      </c>
      <c r="O1509" t="s">
        <v>2868</v>
      </c>
    </row>
    <row r="1510" spans="1:15">
      <c r="A1510" s="21" t="s">
        <v>5820</v>
      </c>
      <c r="B1510" s="21" t="s">
        <v>5821</v>
      </c>
      <c r="C1510" s="21" t="s">
        <v>364</v>
      </c>
      <c r="D1510" s="21" t="s">
        <v>365</v>
      </c>
      <c r="E1510" s="21" t="s">
        <v>235</v>
      </c>
      <c r="F1510" s="21" t="s">
        <v>5822</v>
      </c>
      <c r="G1510" s="21" t="s">
        <v>237</v>
      </c>
      <c r="H1510" s="21" t="s">
        <v>238</v>
      </c>
      <c r="I1510" s="23">
        <v>-2</v>
      </c>
      <c r="J1510" s="23">
        <v>704</v>
      </c>
      <c r="K1510" s="21" t="s">
        <v>5823</v>
      </c>
      <c r="L1510" s="21" t="s">
        <v>5823</v>
      </c>
      <c r="M1510" s="21">
        <v>44136</v>
      </c>
      <c r="O1510" t="s">
        <v>2868</v>
      </c>
    </row>
    <row r="1511" spans="1:15">
      <c r="A1511" s="21" t="s">
        <v>5820</v>
      </c>
      <c r="B1511" s="21" t="s">
        <v>5821</v>
      </c>
      <c r="C1511" s="21" t="s">
        <v>314</v>
      </c>
      <c r="D1511" s="21" t="s">
        <v>315</v>
      </c>
      <c r="E1511" s="21" t="s">
        <v>235</v>
      </c>
      <c r="F1511" s="21" t="s">
        <v>5822</v>
      </c>
      <c r="G1511" s="21" t="s">
        <v>237</v>
      </c>
      <c r="H1511" s="21" t="s">
        <v>238</v>
      </c>
      <c r="I1511" s="23">
        <v>-2</v>
      </c>
      <c r="J1511" s="23">
        <v>3574</v>
      </c>
      <c r="K1511" s="21" t="s">
        <v>5823</v>
      </c>
      <c r="L1511" s="21" t="s">
        <v>5823</v>
      </c>
      <c r="M1511" s="21">
        <v>44136</v>
      </c>
      <c r="O1511" t="s">
        <v>2868</v>
      </c>
    </row>
    <row r="1512" spans="1:15">
      <c r="A1512" s="21" t="s">
        <v>5820</v>
      </c>
      <c r="B1512" s="21" t="s">
        <v>5821</v>
      </c>
      <c r="C1512" s="21" t="s">
        <v>318</v>
      </c>
      <c r="D1512" s="21" t="s">
        <v>319</v>
      </c>
      <c r="E1512" s="21" t="s">
        <v>235</v>
      </c>
      <c r="F1512" s="21" t="s">
        <v>5822</v>
      </c>
      <c r="G1512" s="21" t="s">
        <v>237</v>
      </c>
      <c r="H1512" s="21" t="s">
        <v>238</v>
      </c>
      <c r="I1512" s="23">
        <v>-2</v>
      </c>
      <c r="J1512" s="23">
        <v>445</v>
      </c>
      <c r="K1512" s="21" t="s">
        <v>5823</v>
      </c>
      <c r="L1512" s="21" t="s">
        <v>5823</v>
      </c>
      <c r="M1512" s="21">
        <v>44136</v>
      </c>
      <c r="O1512" t="s">
        <v>2868</v>
      </c>
    </row>
    <row r="1513" spans="1:15">
      <c r="A1513" s="21" t="s">
        <v>5824</v>
      </c>
      <c r="B1513" s="21" t="s">
        <v>5825</v>
      </c>
      <c r="C1513" s="21" t="s">
        <v>360</v>
      </c>
      <c r="D1513" s="21" t="s">
        <v>361</v>
      </c>
      <c r="E1513" s="21" t="s">
        <v>235</v>
      </c>
      <c r="F1513" s="21" t="s">
        <v>5826</v>
      </c>
      <c r="G1513" s="21" t="s">
        <v>237</v>
      </c>
      <c r="H1513" s="21" t="s">
        <v>238</v>
      </c>
      <c r="I1513" s="23">
        <v>-2</v>
      </c>
      <c r="J1513" s="23">
        <v>3894</v>
      </c>
      <c r="K1513" s="21" t="s">
        <v>5827</v>
      </c>
      <c r="L1513" s="21" t="s">
        <v>5827</v>
      </c>
      <c r="M1513" s="21">
        <v>44136</v>
      </c>
      <c r="O1513" t="s">
        <v>2868</v>
      </c>
    </row>
    <row r="1514" spans="1:15">
      <c r="A1514" s="21" t="s">
        <v>5828</v>
      </c>
      <c r="B1514" s="21" t="s">
        <v>5829</v>
      </c>
      <c r="C1514" s="21" t="s">
        <v>432</v>
      </c>
      <c r="D1514" s="21" t="s">
        <v>433</v>
      </c>
      <c r="E1514" s="21" t="s">
        <v>235</v>
      </c>
      <c r="F1514" s="21" t="s">
        <v>5830</v>
      </c>
      <c r="G1514" s="21" t="s">
        <v>237</v>
      </c>
      <c r="H1514" s="21" t="s">
        <v>238</v>
      </c>
      <c r="I1514" s="23">
        <v>-5</v>
      </c>
      <c r="J1514" s="23">
        <v>463</v>
      </c>
      <c r="K1514" s="21" t="s">
        <v>5831</v>
      </c>
      <c r="L1514" s="21" t="s">
        <v>5831</v>
      </c>
      <c r="M1514" s="21">
        <v>44136</v>
      </c>
      <c r="O1514" t="s">
        <v>2868</v>
      </c>
    </row>
    <row r="1515" spans="1:15">
      <c r="A1515" s="21" t="s">
        <v>5832</v>
      </c>
      <c r="B1515" s="21" t="s">
        <v>5833</v>
      </c>
      <c r="C1515" s="21" t="s">
        <v>254</v>
      </c>
      <c r="D1515" s="21" t="s">
        <v>255</v>
      </c>
      <c r="E1515" s="21" t="s">
        <v>235</v>
      </c>
      <c r="F1515" s="21" t="s">
        <v>5834</v>
      </c>
      <c r="G1515" s="21" t="s">
        <v>237</v>
      </c>
      <c r="H1515" s="21" t="s">
        <v>238</v>
      </c>
      <c r="I1515" s="23">
        <v>-1</v>
      </c>
      <c r="J1515" s="23">
        <v>552</v>
      </c>
      <c r="K1515" s="21" t="s">
        <v>5835</v>
      </c>
      <c r="L1515" s="21" t="s">
        <v>5835</v>
      </c>
      <c r="M1515" s="21">
        <v>44136</v>
      </c>
      <c r="O1515" t="s">
        <v>2868</v>
      </c>
    </row>
    <row r="1516" spans="1:15">
      <c r="A1516" s="21" t="s">
        <v>5836</v>
      </c>
      <c r="B1516" s="21" t="s">
        <v>5837</v>
      </c>
      <c r="C1516" s="21" t="s">
        <v>372</v>
      </c>
      <c r="D1516" s="21" t="s">
        <v>373</v>
      </c>
      <c r="E1516" s="21" t="s">
        <v>235</v>
      </c>
      <c r="F1516" s="21" t="s">
        <v>5838</v>
      </c>
      <c r="G1516" s="21" t="s">
        <v>237</v>
      </c>
      <c r="H1516" s="21" t="s">
        <v>238</v>
      </c>
      <c r="I1516" s="23">
        <v>-2</v>
      </c>
      <c r="J1516" s="23">
        <v>1021</v>
      </c>
      <c r="K1516" s="21" t="s">
        <v>5839</v>
      </c>
      <c r="L1516" s="21" t="s">
        <v>5839</v>
      </c>
      <c r="M1516" s="21">
        <v>44136</v>
      </c>
      <c r="O1516" t="s">
        <v>2868</v>
      </c>
    </row>
    <row r="1517" spans="1:15">
      <c r="A1517" s="21" t="s">
        <v>5840</v>
      </c>
      <c r="B1517" s="21" t="s">
        <v>5841</v>
      </c>
      <c r="C1517" s="21" t="s">
        <v>314</v>
      </c>
      <c r="D1517" s="21" t="s">
        <v>315</v>
      </c>
      <c r="E1517" s="21" t="s">
        <v>235</v>
      </c>
      <c r="F1517" s="21" t="s">
        <v>5842</v>
      </c>
      <c r="G1517" s="21" t="s">
        <v>237</v>
      </c>
      <c r="H1517" s="21" t="s">
        <v>238</v>
      </c>
      <c r="I1517" s="23">
        <v>-2</v>
      </c>
      <c r="J1517" s="23">
        <v>3576</v>
      </c>
      <c r="K1517" s="21" t="s">
        <v>5843</v>
      </c>
      <c r="L1517" s="21" t="s">
        <v>5843</v>
      </c>
      <c r="M1517" s="21">
        <v>44136</v>
      </c>
      <c r="O1517" t="s">
        <v>2868</v>
      </c>
    </row>
    <row r="1518" spans="1:15">
      <c r="A1518" s="21" t="s">
        <v>5844</v>
      </c>
      <c r="B1518" s="21" t="s">
        <v>5845</v>
      </c>
      <c r="C1518" s="21" t="s">
        <v>314</v>
      </c>
      <c r="D1518" s="21" t="s">
        <v>315</v>
      </c>
      <c r="E1518" s="21" t="s">
        <v>235</v>
      </c>
      <c r="F1518" s="21" t="s">
        <v>5846</v>
      </c>
      <c r="G1518" s="21" t="s">
        <v>237</v>
      </c>
      <c r="H1518" s="21" t="s">
        <v>238</v>
      </c>
      <c r="I1518" s="23">
        <v>-1</v>
      </c>
      <c r="J1518" s="23">
        <v>3578</v>
      </c>
      <c r="K1518" s="21" t="s">
        <v>5847</v>
      </c>
      <c r="L1518" s="21" t="s">
        <v>5847</v>
      </c>
      <c r="M1518" s="21">
        <v>44136</v>
      </c>
      <c r="O1518" t="s">
        <v>2868</v>
      </c>
    </row>
    <row r="1519" spans="1:15">
      <c r="A1519" s="21" t="s">
        <v>5848</v>
      </c>
      <c r="B1519" s="21" t="s">
        <v>5849</v>
      </c>
      <c r="C1519" s="21" t="s">
        <v>388</v>
      </c>
      <c r="D1519" s="21" t="s">
        <v>389</v>
      </c>
      <c r="E1519" s="21" t="s">
        <v>235</v>
      </c>
      <c r="F1519" s="21" t="s">
        <v>5850</v>
      </c>
      <c r="G1519" s="21" t="s">
        <v>237</v>
      </c>
      <c r="H1519" s="21" t="s">
        <v>238</v>
      </c>
      <c r="I1519" s="23">
        <v>-3</v>
      </c>
      <c r="J1519" s="23">
        <v>254</v>
      </c>
      <c r="K1519" s="21" t="s">
        <v>5851</v>
      </c>
      <c r="L1519" s="21" t="s">
        <v>5851</v>
      </c>
      <c r="M1519" s="21">
        <v>44136</v>
      </c>
      <c r="O1519" t="s">
        <v>2868</v>
      </c>
    </row>
    <row r="1520" spans="1:15">
      <c r="A1520" s="21" t="s">
        <v>5852</v>
      </c>
      <c r="B1520" s="21" t="s">
        <v>5853</v>
      </c>
      <c r="C1520" s="21" t="s">
        <v>360</v>
      </c>
      <c r="D1520" s="21" t="s">
        <v>361</v>
      </c>
      <c r="E1520" s="21" t="s">
        <v>235</v>
      </c>
      <c r="F1520" s="21" t="s">
        <v>5854</v>
      </c>
      <c r="G1520" s="21" t="s">
        <v>237</v>
      </c>
      <c r="H1520" s="21" t="s">
        <v>238</v>
      </c>
      <c r="I1520" s="23">
        <v>-1</v>
      </c>
      <c r="J1520" s="23">
        <v>3896</v>
      </c>
      <c r="K1520" s="21" t="s">
        <v>5855</v>
      </c>
      <c r="L1520" s="21" t="s">
        <v>5855</v>
      </c>
      <c r="M1520" s="21">
        <v>44136</v>
      </c>
      <c r="O1520" t="s">
        <v>2868</v>
      </c>
    </row>
    <row r="1521" spans="1:15">
      <c r="A1521" s="21" t="s">
        <v>5852</v>
      </c>
      <c r="B1521" s="21" t="s">
        <v>5853</v>
      </c>
      <c r="C1521" s="21" t="s">
        <v>320</v>
      </c>
      <c r="D1521" s="21" t="s">
        <v>321</v>
      </c>
      <c r="E1521" s="21" t="s">
        <v>235</v>
      </c>
      <c r="F1521" s="21" t="s">
        <v>5854</v>
      </c>
      <c r="G1521" s="21" t="s">
        <v>237</v>
      </c>
      <c r="H1521" s="21" t="s">
        <v>238</v>
      </c>
      <c r="I1521" s="23">
        <v>-1</v>
      </c>
      <c r="J1521" s="23">
        <v>61</v>
      </c>
      <c r="K1521" s="21" t="s">
        <v>5855</v>
      </c>
      <c r="L1521" s="21" t="s">
        <v>5855</v>
      </c>
      <c r="M1521" s="21">
        <v>44136</v>
      </c>
      <c r="O1521" t="s">
        <v>2868</v>
      </c>
    </row>
    <row r="1522" spans="1:15">
      <c r="A1522" s="21" t="s">
        <v>5852</v>
      </c>
      <c r="B1522" s="21" t="s">
        <v>5853</v>
      </c>
      <c r="C1522" s="21" t="s">
        <v>318</v>
      </c>
      <c r="D1522" s="21" t="s">
        <v>319</v>
      </c>
      <c r="E1522" s="21" t="s">
        <v>235</v>
      </c>
      <c r="F1522" s="21" t="s">
        <v>5854</v>
      </c>
      <c r="G1522" s="21" t="s">
        <v>237</v>
      </c>
      <c r="H1522" s="21" t="s">
        <v>238</v>
      </c>
      <c r="I1522" s="23">
        <v>-1</v>
      </c>
      <c r="J1522" s="23">
        <v>447</v>
      </c>
      <c r="K1522" s="21" t="s">
        <v>5855</v>
      </c>
      <c r="L1522" s="21" t="s">
        <v>5855</v>
      </c>
      <c r="M1522" s="21">
        <v>44136</v>
      </c>
      <c r="O1522" t="s">
        <v>2868</v>
      </c>
    </row>
    <row r="1523" spans="1:15">
      <c r="A1523" s="21" t="s">
        <v>5856</v>
      </c>
      <c r="B1523" s="21" t="s">
        <v>5857</v>
      </c>
      <c r="C1523" s="21" t="s">
        <v>364</v>
      </c>
      <c r="D1523" s="21" t="s">
        <v>365</v>
      </c>
      <c r="E1523" s="21" t="s">
        <v>235</v>
      </c>
      <c r="F1523" s="21" t="s">
        <v>5858</v>
      </c>
      <c r="G1523" s="21" t="s">
        <v>237</v>
      </c>
      <c r="H1523" s="21" t="s">
        <v>238</v>
      </c>
      <c r="I1523" s="23">
        <v>-1</v>
      </c>
      <c r="J1523" s="23">
        <v>706</v>
      </c>
      <c r="K1523" s="21" t="s">
        <v>5859</v>
      </c>
      <c r="L1523" s="21" t="s">
        <v>5859</v>
      </c>
      <c r="M1523" s="21">
        <v>44136</v>
      </c>
      <c r="O1523" t="s">
        <v>2868</v>
      </c>
    </row>
    <row r="1524" spans="1:15">
      <c r="A1524" s="21" t="s">
        <v>5856</v>
      </c>
      <c r="B1524" s="21" t="s">
        <v>5857</v>
      </c>
      <c r="C1524" s="21" t="s">
        <v>360</v>
      </c>
      <c r="D1524" s="21" t="s">
        <v>361</v>
      </c>
      <c r="E1524" s="21" t="s">
        <v>235</v>
      </c>
      <c r="F1524" s="21" t="s">
        <v>5858</v>
      </c>
      <c r="G1524" s="21" t="s">
        <v>237</v>
      </c>
      <c r="H1524" s="21" t="s">
        <v>238</v>
      </c>
      <c r="I1524" s="23">
        <v>-1</v>
      </c>
      <c r="J1524" s="23">
        <v>3897</v>
      </c>
      <c r="K1524" s="21" t="s">
        <v>5859</v>
      </c>
      <c r="L1524" s="21" t="s">
        <v>5859</v>
      </c>
      <c r="M1524" s="21">
        <v>44136</v>
      </c>
      <c r="O1524" t="s">
        <v>2868</v>
      </c>
    </row>
    <row r="1525" spans="1:15">
      <c r="A1525" s="21" t="s">
        <v>5856</v>
      </c>
      <c r="B1525" s="21" t="s">
        <v>5857</v>
      </c>
      <c r="C1525" s="21" t="s">
        <v>318</v>
      </c>
      <c r="D1525" s="21" t="s">
        <v>319</v>
      </c>
      <c r="E1525" s="21" t="s">
        <v>235</v>
      </c>
      <c r="F1525" s="21" t="s">
        <v>5858</v>
      </c>
      <c r="G1525" s="21" t="s">
        <v>237</v>
      </c>
      <c r="H1525" s="21" t="s">
        <v>238</v>
      </c>
      <c r="I1525" s="23">
        <v>-1</v>
      </c>
      <c r="J1525" s="23">
        <v>448</v>
      </c>
      <c r="K1525" s="21" t="s">
        <v>5859</v>
      </c>
      <c r="L1525" s="21" t="s">
        <v>5859</v>
      </c>
      <c r="M1525" s="21">
        <v>44136</v>
      </c>
      <c r="O1525" t="s">
        <v>2868</v>
      </c>
    </row>
    <row r="1526" spans="1:15">
      <c r="A1526" s="21" t="s">
        <v>5860</v>
      </c>
      <c r="B1526" s="21" t="s">
        <v>5861</v>
      </c>
      <c r="C1526" s="21" t="s">
        <v>314</v>
      </c>
      <c r="D1526" s="21" t="s">
        <v>315</v>
      </c>
      <c r="E1526" s="21" t="s">
        <v>235</v>
      </c>
      <c r="F1526" s="21" t="s">
        <v>5862</v>
      </c>
      <c r="G1526" s="21" t="s">
        <v>237</v>
      </c>
      <c r="H1526" s="21" t="s">
        <v>238</v>
      </c>
      <c r="I1526" s="23">
        <v>-1</v>
      </c>
      <c r="J1526" s="23">
        <v>3579</v>
      </c>
      <c r="K1526" s="21" t="s">
        <v>5863</v>
      </c>
      <c r="L1526" s="21" t="s">
        <v>5863</v>
      </c>
      <c r="M1526" s="21">
        <v>44136</v>
      </c>
      <c r="O1526" t="s">
        <v>2868</v>
      </c>
    </row>
    <row r="1527" spans="1:15">
      <c r="A1527" s="21" t="s">
        <v>5864</v>
      </c>
      <c r="B1527" s="21" t="s">
        <v>5865</v>
      </c>
      <c r="C1527" s="21" t="s">
        <v>342</v>
      </c>
      <c r="D1527" s="21" t="s">
        <v>343</v>
      </c>
      <c r="E1527" s="21" t="s">
        <v>235</v>
      </c>
      <c r="F1527" s="21" t="s">
        <v>5866</v>
      </c>
      <c r="G1527" s="21" t="s">
        <v>237</v>
      </c>
      <c r="H1527" s="21" t="s">
        <v>238</v>
      </c>
      <c r="I1527" s="23">
        <v>-1</v>
      </c>
      <c r="J1527" s="23">
        <v>4052</v>
      </c>
      <c r="K1527" s="21" t="s">
        <v>5867</v>
      </c>
      <c r="L1527" s="21" t="s">
        <v>5867</v>
      </c>
      <c r="M1527" s="21">
        <v>44136</v>
      </c>
      <c r="O1527" t="s">
        <v>2868</v>
      </c>
    </row>
    <row r="1528" spans="1:15">
      <c r="A1528" s="21" t="s">
        <v>5868</v>
      </c>
      <c r="B1528" s="21" t="s">
        <v>5869</v>
      </c>
      <c r="C1528" s="21" t="s">
        <v>274</v>
      </c>
      <c r="D1528" s="21" t="s">
        <v>275</v>
      </c>
      <c r="E1528" s="21" t="s">
        <v>235</v>
      </c>
      <c r="F1528" s="21" t="s">
        <v>5870</v>
      </c>
      <c r="G1528" s="21" t="s">
        <v>237</v>
      </c>
      <c r="H1528" s="21" t="s">
        <v>238</v>
      </c>
      <c r="I1528" s="23">
        <v>-1</v>
      </c>
      <c r="J1528" s="23">
        <v>4696</v>
      </c>
      <c r="K1528" s="21" t="s">
        <v>5871</v>
      </c>
      <c r="L1528" s="21" t="s">
        <v>5871</v>
      </c>
      <c r="M1528" s="21">
        <v>44136</v>
      </c>
      <c r="O1528" t="s">
        <v>2868</v>
      </c>
    </row>
    <row r="1529" spans="1:15">
      <c r="A1529" s="21" t="s">
        <v>5872</v>
      </c>
      <c r="B1529" s="21" t="s">
        <v>5873</v>
      </c>
      <c r="C1529" s="21" t="s">
        <v>274</v>
      </c>
      <c r="D1529" s="21" t="s">
        <v>275</v>
      </c>
      <c r="E1529" s="21" t="s">
        <v>235</v>
      </c>
      <c r="F1529" s="21" t="s">
        <v>5874</v>
      </c>
      <c r="G1529" s="21" t="s">
        <v>237</v>
      </c>
      <c r="H1529" s="21" t="s">
        <v>238</v>
      </c>
      <c r="I1529" s="23">
        <v>-1</v>
      </c>
      <c r="J1529" s="23">
        <v>4697</v>
      </c>
      <c r="K1529" s="21" t="s">
        <v>5875</v>
      </c>
      <c r="L1529" s="21" t="s">
        <v>5875</v>
      </c>
      <c r="M1529" s="21">
        <v>44136</v>
      </c>
      <c r="O1529" t="s">
        <v>2868</v>
      </c>
    </row>
    <row r="1530" spans="1:15">
      <c r="A1530" s="21" t="s">
        <v>5876</v>
      </c>
      <c r="B1530" s="21" t="s">
        <v>5877</v>
      </c>
      <c r="C1530" s="21" t="s">
        <v>274</v>
      </c>
      <c r="D1530" s="21" t="s">
        <v>275</v>
      </c>
      <c r="E1530" s="21" t="s">
        <v>235</v>
      </c>
      <c r="F1530" s="21" t="s">
        <v>5878</v>
      </c>
      <c r="G1530" s="21" t="s">
        <v>237</v>
      </c>
      <c r="H1530" s="21" t="s">
        <v>238</v>
      </c>
      <c r="I1530" s="23">
        <v>-1</v>
      </c>
      <c r="J1530" s="23">
        <v>4698</v>
      </c>
      <c r="K1530" s="21" t="s">
        <v>5879</v>
      </c>
      <c r="L1530" s="21" t="s">
        <v>5879</v>
      </c>
      <c r="M1530" s="21">
        <v>44136</v>
      </c>
      <c r="O1530" t="s">
        <v>2868</v>
      </c>
    </row>
    <row r="1531" spans="1:15">
      <c r="A1531" s="21" t="s">
        <v>5880</v>
      </c>
      <c r="B1531" s="21" t="s">
        <v>5881</v>
      </c>
      <c r="C1531" s="21" t="s">
        <v>274</v>
      </c>
      <c r="D1531" s="21" t="s">
        <v>275</v>
      </c>
      <c r="E1531" s="21" t="s">
        <v>235</v>
      </c>
      <c r="F1531" s="21" t="s">
        <v>5882</v>
      </c>
      <c r="G1531" s="21" t="s">
        <v>237</v>
      </c>
      <c r="H1531" s="21" t="s">
        <v>238</v>
      </c>
      <c r="I1531" s="23">
        <v>-1</v>
      </c>
      <c r="J1531" s="23">
        <v>4699</v>
      </c>
      <c r="K1531" s="21" t="s">
        <v>5883</v>
      </c>
      <c r="L1531" s="21" t="s">
        <v>5883</v>
      </c>
      <c r="M1531" s="21">
        <v>44136</v>
      </c>
      <c r="O1531" t="s">
        <v>2868</v>
      </c>
    </row>
    <row r="1532" spans="1:15">
      <c r="A1532" s="21" t="s">
        <v>5884</v>
      </c>
      <c r="B1532" s="21" t="s">
        <v>5885</v>
      </c>
      <c r="C1532" s="21" t="s">
        <v>274</v>
      </c>
      <c r="D1532" s="21" t="s">
        <v>275</v>
      </c>
      <c r="E1532" s="21" t="s">
        <v>235</v>
      </c>
      <c r="F1532" s="21" t="s">
        <v>5886</v>
      </c>
      <c r="G1532" s="21" t="s">
        <v>237</v>
      </c>
      <c r="H1532" s="21" t="s">
        <v>238</v>
      </c>
      <c r="I1532" s="23">
        <v>-1</v>
      </c>
      <c r="J1532" s="23">
        <v>4700</v>
      </c>
      <c r="K1532" s="21" t="s">
        <v>5887</v>
      </c>
      <c r="L1532" s="21" t="s">
        <v>5887</v>
      </c>
      <c r="M1532" s="21">
        <v>44136</v>
      </c>
      <c r="O1532" t="s">
        <v>2868</v>
      </c>
    </row>
    <row r="1533" spans="1:15">
      <c r="A1533" s="21" t="s">
        <v>5888</v>
      </c>
      <c r="B1533" s="21" t="s">
        <v>5889</v>
      </c>
      <c r="C1533" s="21" t="s">
        <v>314</v>
      </c>
      <c r="D1533" s="21" t="s">
        <v>315</v>
      </c>
      <c r="E1533" s="21" t="s">
        <v>235</v>
      </c>
      <c r="F1533" s="21" t="s">
        <v>5890</v>
      </c>
      <c r="G1533" s="21" t="s">
        <v>237</v>
      </c>
      <c r="H1533" s="21" t="s">
        <v>238</v>
      </c>
      <c r="I1533" s="23">
        <v>-1</v>
      </c>
      <c r="J1533" s="23">
        <v>3580</v>
      </c>
      <c r="K1533" s="21" t="s">
        <v>5891</v>
      </c>
      <c r="L1533" s="21" t="s">
        <v>5891</v>
      </c>
      <c r="M1533" s="21">
        <v>44136</v>
      </c>
      <c r="O1533" t="s">
        <v>2868</v>
      </c>
    </row>
    <row r="1534" spans="1:15">
      <c r="A1534" s="21" t="s">
        <v>5892</v>
      </c>
      <c r="B1534" s="21" t="s">
        <v>5893</v>
      </c>
      <c r="C1534" s="21" t="s">
        <v>280</v>
      </c>
      <c r="D1534" s="21" t="s">
        <v>281</v>
      </c>
      <c r="E1534" s="21" t="s">
        <v>235</v>
      </c>
      <c r="F1534" s="21" t="s">
        <v>5894</v>
      </c>
      <c r="G1534" s="21" t="s">
        <v>237</v>
      </c>
      <c r="H1534" s="21" t="s">
        <v>238</v>
      </c>
      <c r="I1534" s="23">
        <v>-1</v>
      </c>
      <c r="J1534" s="23">
        <v>702</v>
      </c>
      <c r="K1534" s="21" t="s">
        <v>5895</v>
      </c>
      <c r="L1534" s="21" t="s">
        <v>5895</v>
      </c>
      <c r="M1534" s="21">
        <v>44136</v>
      </c>
      <c r="O1534" t="s">
        <v>2868</v>
      </c>
    </row>
    <row r="1535" spans="1:15">
      <c r="A1535" s="21" t="s">
        <v>5896</v>
      </c>
      <c r="B1535" s="21" t="s">
        <v>5897</v>
      </c>
      <c r="C1535" s="21" t="s">
        <v>372</v>
      </c>
      <c r="D1535" s="21" t="s">
        <v>373</v>
      </c>
      <c r="E1535" s="21" t="s">
        <v>235</v>
      </c>
      <c r="F1535" s="21" t="s">
        <v>5898</v>
      </c>
      <c r="G1535" s="21" t="s">
        <v>237</v>
      </c>
      <c r="H1535" s="21" t="s">
        <v>238</v>
      </c>
      <c r="I1535" s="23">
        <v>-1</v>
      </c>
      <c r="J1535" s="23">
        <v>1023</v>
      </c>
      <c r="K1535" s="21" t="s">
        <v>5899</v>
      </c>
      <c r="L1535" s="21" t="s">
        <v>5899</v>
      </c>
      <c r="M1535" s="21">
        <v>44136</v>
      </c>
      <c r="O1535" t="s">
        <v>2868</v>
      </c>
    </row>
    <row r="1536" spans="1:15">
      <c r="A1536" s="21" t="s">
        <v>5900</v>
      </c>
      <c r="B1536" s="21" t="s">
        <v>5901</v>
      </c>
      <c r="C1536" s="21" t="s">
        <v>280</v>
      </c>
      <c r="D1536" s="21" t="s">
        <v>281</v>
      </c>
      <c r="E1536" s="21" t="s">
        <v>235</v>
      </c>
      <c r="F1536" s="21" t="s">
        <v>5902</v>
      </c>
      <c r="G1536" s="21" t="s">
        <v>237</v>
      </c>
      <c r="H1536" s="21" t="s">
        <v>238</v>
      </c>
      <c r="I1536" s="23">
        <v>-1</v>
      </c>
      <c r="J1536" s="23">
        <v>703</v>
      </c>
      <c r="K1536" s="21" t="s">
        <v>5903</v>
      </c>
      <c r="L1536" s="21" t="s">
        <v>5903</v>
      </c>
      <c r="M1536" s="21">
        <v>44136</v>
      </c>
      <c r="O1536" t="s">
        <v>2868</v>
      </c>
    </row>
    <row r="1537" spans="1:15">
      <c r="A1537" s="21" t="s">
        <v>5904</v>
      </c>
      <c r="B1537" s="21" t="s">
        <v>5905</v>
      </c>
      <c r="C1537" s="21" t="s">
        <v>372</v>
      </c>
      <c r="D1537" s="21" t="s">
        <v>373</v>
      </c>
      <c r="E1537" s="21" t="s">
        <v>235</v>
      </c>
      <c r="F1537" s="21" t="s">
        <v>5906</v>
      </c>
      <c r="G1537" s="21" t="s">
        <v>237</v>
      </c>
      <c r="H1537" s="21" t="s">
        <v>238</v>
      </c>
      <c r="I1537" s="23">
        <v>-1</v>
      </c>
      <c r="J1537" s="23">
        <v>1024</v>
      </c>
      <c r="K1537" s="21" t="s">
        <v>5907</v>
      </c>
      <c r="L1537" s="21" t="s">
        <v>5907</v>
      </c>
      <c r="M1537" s="21">
        <v>44136</v>
      </c>
      <c r="O1537" t="s">
        <v>2868</v>
      </c>
    </row>
    <row r="1538" spans="1:15">
      <c r="A1538" s="21" t="s">
        <v>5908</v>
      </c>
      <c r="B1538" s="21" t="s">
        <v>5909</v>
      </c>
      <c r="C1538" s="21" t="s">
        <v>318</v>
      </c>
      <c r="D1538" s="21" t="s">
        <v>319</v>
      </c>
      <c r="E1538" s="21" t="s">
        <v>235</v>
      </c>
      <c r="F1538" s="21" t="s">
        <v>5910</v>
      </c>
      <c r="G1538" s="21" t="s">
        <v>237</v>
      </c>
      <c r="H1538" s="21" t="s">
        <v>238</v>
      </c>
      <c r="I1538" s="23">
        <v>-1</v>
      </c>
      <c r="J1538" s="23">
        <v>449</v>
      </c>
      <c r="K1538" s="21" t="s">
        <v>5911</v>
      </c>
      <c r="L1538" s="21" t="s">
        <v>5911</v>
      </c>
      <c r="M1538" s="21">
        <v>44136</v>
      </c>
      <c r="O1538" t="s">
        <v>2868</v>
      </c>
    </row>
    <row r="1539" spans="1:15">
      <c r="A1539" s="21" t="s">
        <v>5912</v>
      </c>
      <c r="B1539" s="21" t="s">
        <v>5913</v>
      </c>
      <c r="C1539" s="21" t="s">
        <v>254</v>
      </c>
      <c r="D1539" s="21" t="s">
        <v>255</v>
      </c>
      <c r="E1539" s="21" t="s">
        <v>235</v>
      </c>
      <c r="F1539" s="21" t="s">
        <v>5914</v>
      </c>
      <c r="G1539" s="21" t="s">
        <v>237</v>
      </c>
      <c r="H1539" s="21" t="s">
        <v>238</v>
      </c>
      <c r="I1539" s="23">
        <v>-1</v>
      </c>
      <c r="J1539" s="23">
        <v>553</v>
      </c>
      <c r="K1539" s="21" t="s">
        <v>5915</v>
      </c>
      <c r="L1539" s="21" t="s">
        <v>5915</v>
      </c>
      <c r="M1539" s="21">
        <v>44136</v>
      </c>
      <c r="O1539" t="s">
        <v>2868</v>
      </c>
    </row>
    <row r="1540" spans="1:15">
      <c r="A1540" s="21" t="s">
        <v>5916</v>
      </c>
      <c r="B1540" s="21" t="s">
        <v>5917</v>
      </c>
      <c r="C1540" s="21" t="s">
        <v>274</v>
      </c>
      <c r="D1540" s="21" t="s">
        <v>275</v>
      </c>
      <c r="E1540" s="21" t="s">
        <v>235</v>
      </c>
      <c r="F1540" s="21" t="s">
        <v>5918</v>
      </c>
      <c r="G1540" s="21" t="s">
        <v>237</v>
      </c>
      <c r="H1540" s="21" t="s">
        <v>238</v>
      </c>
      <c r="I1540" s="23">
        <v>-1</v>
      </c>
      <c r="J1540" s="23">
        <v>4701</v>
      </c>
      <c r="K1540" s="21" t="s">
        <v>5919</v>
      </c>
      <c r="L1540" s="21" t="s">
        <v>5919</v>
      </c>
      <c r="M1540" s="21">
        <v>44136</v>
      </c>
      <c r="O1540" t="s">
        <v>2868</v>
      </c>
    </row>
    <row r="1541" spans="1:15">
      <c r="A1541" s="21" t="s">
        <v>5920</v>
      </c>
      <c r="B1541" s="21" t="s">
        <v>5921</v>
      </c>
      <c r="C1541" s="21" t="s">
        <v>432</v>
      </c>
      <c r="D1541" s="21" t="s">
        <v>433</v>
      </c>
      <c r="E1541" s="21" t="s">
        <v>235</v>
      </c>
      <c r="F1541" s="21" t="s">
        <v>5922</v>
      </c>
      <c r="G1541" s="21" t="s">
        <v>237</v>
      </c>
      <c r="H1541" s="21" t="s">
        <v>238</v>
      </c>
      <c r="I1541" s="23">
        <v>-1</v>
      </c>
      <c r="J1541" s="23">
        <v>468</v>
      </c>
      <c r="K1541" s="21" t="s">
        <v>5923</v>
      </c>
      <c r="L1541" s="21" t="s">
        <v>5923</v>
      </c>
      <c r="M1541" s="21">
        <v>44136</v>
      </c>
      <c r="O1541" t="s">
        <v>2868</v>
      </c>
    </row>
    <row r="1542" spans="1:15">
      <c r="A1542" s="21" t="s">
        <v>5924</v>
      </c>
      <c r="B1542" s="21" t="s">
        <v>5925</v>
      </c>
      <c r="C1542" s="21" t="s">
        <v>288</v>
      </c>
      <c r="D1542" s="21" t="s">
        <v>289</v>
      </c>
      <c r="E1542" s="21" t="s">
        <v>235</v>
      </c>
      <c r="F1542" s="21" t="s">
        <v>5926</v>
      </c>
      <c r="G1542" s="21" t="s">
        <v>237</v>
      </c>
      <c r="H1542" s="21" t="s">
        <v>238</v>
      </c>
      <c r="I1542" s="23">
        <v>-1</v>
      </c>
      <c r="J1542" s="23">
        <v>228</v>
      </c>
      <c r="K1542" s="21" t="s">
        <v>5927</v>
      </c>
      <c r="L1542" s="21" t="s">
        <v>5927</v>
      </c>
      <c r="M1542" s="21">
        <v>44136</v>
      </c>
      <c r="O1542" t="s">
        <v>2868</v>
      </c>
    </row>
    <row r="1543" spans="1:15">
      <c r="A1543" s="21" t="s">
        <v>5924</v>
      </c>
      <c r="B1543" s="21" t="s">
        <v>5925</v>
      </c>
      <c r="C1543" s="21" t="s">
        <v>246</v>
      </c>
      <c r="D1543" s="21" t="s">
        <v>247</v>
      </c>
      <c r="E1543" s="21" t="s">
        <v>235</v>
      </c>
      <c r="F1543" s="21" t="s">
        <v>5926</v>
      </c>
      <c r="G1543" s="21" t="s">
        <v>237</v>
      </c>
      <c r="H1543" s="21" t="s">
        <v>238</v>
      </c>
      <c r="I1543" s="23">
        <v>-1</v>
      </c>
      <c r="J1543" s="23">
        <v>308</v>
      </c>
      <c r="K1543" s="21" t="s">
        <v>5927</v>
      </c>
      <c r="L1543" s="21" t="s">
        <v>5927</v>
      </c>
      <c r="M1543" s="21">
        <v>44136</v>
      </c>
      <c r="O1543" t="s">
        <v>2868</v>
      </c>
    </row>
    <row r="1544" spans="1:15">
      <c r="A1544" s="21" t="s">
        <v>5928</v>
      </c>
      <c r="B1544" s="21" t="s">
        <v>5929</v>
      </c>
      <c r="C1544" s="21" t="s">
        <v>432</v>
      </c>
      <c r="D1544" s="21" t="s">
        <v>433</v>
      </c>
      <c r="E1544" s="21" t="s">
        <v>235</v>
      </c>
      <c r="F1544" s="21" t="s">
        <v>5930</v>
      </c>
      <c r="G1544" s="21" t="s">
        <v>237</v>
      </c>
      <c r="H1544" s="21" t="s">
        <v>238</v>
      </c>
      <c r="I1544" s="23">
        <v>-1</v>
      </c>
      <c r="J1544" s="23">
        <v>469</v>
      </c>
      <c r="K1544" s="21" t="s">
        <v>5931</v>
      </c>
      <c r="L1544" s="21" t="s">
        <v>5931</v>
      </c>
      <c r="M1544" s="21">
        <v>44136</v>
      </c>
      <c r="O1544" t="s">
        <v>2868</v>
      </c>
    </row>
    <row r="1545" spans="1:15">
      <c r="A1545" s="21" t="s">
        <v>5932</v>
      </c>
      <c r="B1545" s="21" t="s">
        <v>5933</v>
      </c>
      <c r="C1545" s="21" t="s">
        <v>360</v>
      </c>
      <c r="D1545" s="21" t="s">
        <v>361</v>
      </c>
      <c r="E1545" s="21" t="s">
        <v>235</v>
      </c>
      <c r="F1545" s="21" t="s">
        <v>5934</v>
      </c>
      <c r="G1545" s="21" t="s">
        <v>237</v>
      </c>
      <c r="H1545" s="21" t="s">
        <v>238</v>
      </c>
      <c r="I1545" s="23">
        <v>-3</v>
      </c>
      <c r="J1545" s="23">
        <v>3898</v>
      </c>
      <c r="K1545" s="21" t="s">
        <v>5935</v>
      </c>
      <c r="L1545" s="21" t="s">
        <v>5935</v>
      </c>
      <c r="M1545" s="21">
        <v>44136</v>
      </c>
      <c r="O1545" t="s">
        <v>2868</v>
      </c>
    </row>
    <row r="1546" spans="1:15">
      <c r="A1546" s="21" t="s">
        <v>5932</v>
      </c>
      <c r="B1546" s="21" t="s">
        <v>5933</v>
      </c>
      <c r="C1546" s="21" t="s">
        <v>432</v>
      </c>
      <c r="D1546" s="21" t="s">
        <v>433</v>
      </c>
      <c r="E1546" s="21" t="s">
        <v>235</v>
      </c>
      <c r="F1546" s="21" t="s">
        <v>5934</v>
      </c>
      <c r="G1546" s="21" t="s">
        <v>237</v>
      </c>
      <c r="H1546" s="21" t="s">
        <v>238</v>
      </c>
      <c r="I1546" s="23">
        <v>-2</v>
      </c>
      <c r="J1546" s="23">
        <v>470</v>
      </c>
      <c r="K1546" s="21" t="s">
        <v>5935</v>
      </c>
      <c r="L1546" s="21" t="s">
        <v>5935</v>
      </c>
      <c r="M1546" s="21">
        <v>44136</v>
      </c>
      <c r="O1546" t="s">
        <v>2868</v>
      </c>
    </row>
    <row r="1547" spans="1:15">
      <c r="A1547" s="21" t="s">
        <v>5936</v>
      </c>
      <c r="B1547" s="21" t="s">
        <v>5937</v>
      </c>
      <c r="C1547" s="21" t="s">
        <v>254</v>
      </c>
      <c r="D1547" s="21" t="s">
        <v>255</v>
      </c>
      <c r="E1547" s="21" t="s">
        <v>235</v>
      </c>
      <c r="F1547" s="21" t="s">
        <v>5938</v>
      </c>
      <c r="G1547" s="21" t="s">
        <v>237</v>
      </c>
      <c r="H1547" s="21" t="s">
        <v>238</v>
      </c>
      <c r="I1547" s="23">
        <v>-1</v>
      </c>
      <c r="J1547" s="23">
        <v>554</v>
      </c>
      <c r="K1547" s="21" t="s">
        <v>5939</v>
      </c>
      <c r="L1547" s="21" t="s">
        <v>5939</v>
      </c>
      <c r="M1547" s="21">
        <v>44136</v>
      </c>
      <c r="O1547" t="s">
        <v>2868</v>
      </c>
    </row>
    <row r="1548" spans="1:15">
      <c r="A1548" s="21" t="s">
        <v>5940</v>
      </c>
      <c r="B1548" s="21" t="s">
        <v>5941</v>
      </c>
      <c r="C1548" s="21" t="s">
        <v>254</v>
      </c>
      <c r="D1548" s="21" t="s">
        <v>255</v>
      </c>
      <c r="E1548" s="21" t="s">
        <v>235</v>
      </c>
      <c r="F1548" s="21" t="s">
        <v>5942</v>
      </c>
      <c r="G1548" s="21" t="s">
        <v>237</v>
      </c>
      <c r="H1548" s="21" t="s">
        <v>238</v>
      </c>
      <c r="I1548" s="23">
        <v>-1</v>
      </c>
      <c r="J1548" s="23">
        <v>555</v>
      </c>
      <c r="K1548" s="21" t="s">
        <v>5943</v>
      </c>
      <c r="L1548" s="21" t="s">
        <v>5943</v>
      </c>
      <c r="M1548" s="21">
        <v>44136</v>
      </c>
      <c r="O1548" t="s">
        <v>2868</v>
      </c>
    </row>
    <row r="1549" spans="1:15">
      <c r="A1549" s="21" t="s">
        <v>5944</v>
      </c>
      <c r="B1549" s="21" t="s">
        <v>5945</v>
      </c>
      <c r="C1549" s="21" t="s">
        <v>254</v>
      </c>
      <c r="D1549" s="21" t="s">
        <v>255</v>
      </c>
      <c r="E1549" s="21" t="s">
        <v>235</v>
      </c>
      <c r="F1549" s="21" t="s">
        <v>5946</v>
      </c>
      <c r="G1549" s="21" t="s">
        <v>237</v>
      </c>
      <c r="H1549" s="21" t="s">
        <v>238</v>
      </c>
      <c r="I1549" s="23">
        <v>-1</v>
      </c>
      <c r="J1549" s="23">
        <v>556</v>
      </c>
      <c r="K1549" s="21" t="s">
        <v>5947</v>
      </c>
      <c r="L1549" s="21" t="s">
        <v>5947</v>
      </c>
      <c r="M1549" s="21">
        <v>44136</v>
      </c>
      <c r="O1549" t="s">
        <v>2868</v>
      </c>
    </row>
    <row r="1550" spans="1:15">
      <c r="A1550" s="21" t="s">
        <v>5948</v>
      </c>
      <c r="B1550" s="21" t="s">
        <v>5949</v>
      </c>
      <c r="C1550" s="21" t="s">
        <v>254</v>
      </c>
      <c r="D1550" s="21" t="s">
        <v>255</v>
      </c>
      <c r="E1550" s="21" t="s">
        <v>235</v>
      </c>
      <c r="F1550" s="21" t="s">
        <v>5950</v>
      </c>
      <c r="G1550" s="21" t="s">
        <v>237</v>
      </c>
      <c r="H1550" s="21" t="s">
        <v>238</v>
      </c>
      <c r="I1550" s="23">
        <v>-2</v>
      </c>
      <c r="J1550" s="23">
        <v>557</v>
      </c>
      <c r="K1550" s="21" t="s">
        <v>5951</v>
      </c>
      <c r="L1550" s="21" t="s">
        <v>5951</v>
      </c>
      <c r="M1550" s="21">
        <v>44136</v>
      </c>
      <c r="O1550" t="s">
        <v>2868</v>
      </c>
    </row>
    <row r="1551" spans="1:15">
      <c r="A1551" s="21" t="s">
        <v>5952</v>
      </c>
      <c r="B1551" s="21" t="s">
        <v>5953</v>
      </c>
      <c r="C1551" s="21" t="s">
        <v>360</v>
      </c>
      <c r="D1551" s="21" t="s">
        <v>361</v>
      </c>
      <c r="E1551" s="21" t="s">
        <v>235</v>
      </c>
      <c r="F1551" s="21" t="s">
        <v>5954</v>
      </c>
      <c r="G1551" s="21" t="s">
        <v>237</v>
      </c>
      <c r="H1551" s="21" t="s">
        <v>238</v>
      </c>
      <c r="I1551" s="23">
        <v>-4</v>
      </c>
      <c r="J1551" s="23">
        <v>3901</v>
      </c>
      <c r="K1551" s="21" t="s">
        <v>5955</v>
      </c>
      <c r="L1551" s="21" t="s">
        <v>5955</v>
      </c>
      <c r="M1551" s="21">
        <v>44136</v>
      </c>
      <c r="O1551" t="s">
        <v>2868</v>
      </c>
    </row>
    <row r="1552" spans="1:15">
      <c r="A1552" s="21" t="s">
        <v>5952</v>
      </c>
      <c r="B1552" s="21" t="s">
        <v>5953</v>
      </c>
      <c r="C1552" s="21" t="s">
        <v>432</v>
      </c>
      <c r="D1552" s="21" t="s">
        <v>433</v>
      </c>
      <c r="E1552" s="21" t="s">
        <v>235</v>
      </c>
      <c r="F1552" s="21" t="s">
        <v>5954</v>
      </c>
      <c r="G1552" s="21" t="s">
        <v>237</v>
      </c>
      <c r="H1552" s="21" t="s">
        <v>238</v>
      </c>
      <c r="I1552" s="23">
        <v>-2</v>
      </c>
      <c r="J1552" s="23">
        <v>472</v>
      </c>
      <c r="K1552" s="21" t="s">
        <v>5955</v>
      </c>
      <c r="L1552" s="21" t="s">
        <v>5955</v>
      </c>
      <c r="M1552" s="21">
        <v>44136</v>
      </c>
      <c r="O1552" t="s">
        <v>2868</v>
      </c>
    </row>
    <row r="1553" spans="1:15">
      <c r="A1553" s="21" t="s">
        <v>5956</v>
      </c>
      <c r="B1553" s="21" t="s">
        <v>5957</v>
      </c>
      <c r="C1553" s="21" t="s">
        <v>274</v>
      </c>
      <c r="D1553" s="21" t="s">
        <v>275</v>
      </c>
      <c r="E1553" s="21" t="s">
        <v>235</v>
      </c>
      <c r="F1553" s="21" t="s">
        <v>5958</v>
      </c>
      <c r="G1553" s="21" t="s">
        <v>237</v>
      </c>
      <c r="H1553" s="21" t="s">
        <v>238</v>
      </c>
      <c r="I1553" s="23">
        <v>-1</v>
      </c>
      <c r="J1553" s="23">
        <v>4702</v>
      </c>
      <c r="K1553" s="21" t="s">
        <v>5959</v>
      </c>
      <c r="L1553" s="21" t="s">
        <v>5959</v>
      </c>
      <c r="M1553" s="21">
        <v>44136</v>
      </c>
      <c r="O1553" t="s">
        <v>2868</v>
      </c>
    </row>
    <row r="1554" spans="1:15">
      <c r="A1554" s="21" t="s">
        <v>5956</v>
      </c>
      <c r="B1554" s="21" t="s">
        <v>5957</v>
      </c>
      <c r="C1554" s="21" t="s">
        <v>320</v>
      </c>
      <c r="D1554" s="21" t="s">
        <v>321</v>
      </c>
      <c r="E1554" s="21" t="s">
        <v>235</v>
      </c>
      <c r="F1554" s="21" t="s">
        <v>5958</v>
      </c>
      <c r="G1554" s="21" t="s">
        <v>237</v>
      </c>
      <c r="H1554" s="21" t="s">
        <v>238</v>
      </c>
      <c r="I1554" s="23">
        <v>-2</v>
      </c>
      <c r="J1554" s="23">
        <v>62</v>
      </c>
      <c r="K1554" s="21" t="s">
        <v>5959</v>
      </c>
      <c r="L1554" s="21" t="s">
        <v>5959</v>
      </c>
      <c r="M1554" s="21">
        <v>44136</v>
      </c>
      <c r="O1554" t="s">
        <v>2868</v>
      </c>
    </row>
    <row r="1555" spans="1:15">
      <c r="A1555" s="21" t="s">
        <v>5960</v>
      </c>
      <c r="B1555" s="21" t="s">
        <v>5961</v>
      </c>
      <c r="C1555" s="21" t="s">
        <v>246</v>
      </c>
      <c r="D1555" s="21" t="s">
        <v>247</v>
      </c>
      <c r="E1555" s="21" t="s">
        <v>235</v>
      </c>
      <c r="F1555" s="21" t="s">
        <v>5962</v>
      </c>
      <c r="G1555" s="21" t="s">
        <v>237</v>
      </c>
      <c r="H1555" s="21" t="s">
        <v>238</v>
      </c>
      <c r="I1555" s="23">
        <v>-1</v>
      </c>
      <c r="J1555" s="23">
        <v>309</v>
      </c>
      <c r="K1555" s="21" t="s">
        <v>5963</v>
      </c>
      <c r="L1555" s="21" t="s">
        <v>5963</v>
      </c>
      <c r="M1555" s="21">
        <v>44136</v>
      </c>
      <c r="O1555" t="s">
        <v>2868</v>
      </c>
    </row>
    <row r="1556" spans="1:15">
      <c r="A1556" s="21" t="s">
        <v>5964</v>
      </c>
      <c r="B1556" s="21" t="s">
        <v>5965</v>
      </c>
      <c r="C1556" s="21" t="s">
        <v>360</v>
      </c>
      <c r="D1556" s="21" t="s">
        <v>361</v>
      </c>
      <c r="E1556" s="21" t="s">
        <v>235</v>
      </c>
      <c r="F1556" s="21" t="s">
        <v>5966</v>
      </c>
      <c r="G1556" s="21" t="s">
        <v>237</v>
      </c>
      <c r="H1556" s="21" t="s">
        <v>238</v>
      </c>
      <c r="I1556" s="23">
        <v>-1</v>
      </c>
      <c r="J1556" s="23">
        <v>3905</v>
      </c>
      <c r="K1556" s="21" t="s">
        <v>5967</v>
      </c>
      <c r="L1556" s="21" t="s">
        <v>5967</v>
      </c>
      <c r="M1556" s="21">
        <v>44136</v>
      </c>
      <c r="O1556" t="s">
        <v>2868</v>
      </c>
    </row>
    <row r="1557" spans="1:15">
      <c r="A1557" s="21" t="s">
        <v>5964</v>
      </c>
      <c r="B1557" s="21" t="s">
        <v>5965</v>
      </c>
      <c r="C1557" s="21" t="s">
        <v>432</v>
      </c>
      <c r="D1557" s="21" t="s">
        <v>433</v>
      </c>
      <c r="E1557" s="21" t="s">
        <v>235</v>
      </c>
      <c r="F1557" s="21" t="s">
        <v>5966</v>
      </c>
      <c r="G1557" s="21" t="s">
        <v>237</v>
      </c>
      <c r="H1557" s="21" t="s">
        <v>238</v>
      </c>
      <c r="I1557" s="23">
        <v>-1</v>
      </c>
      <c r="J1557" s="23">
        <v>474</v>
      </c>
      <c r="K1557" s="21" t="s">
        <v>5967</v>
      </c>
      <c r="L1557" s="21" t="s">
        <v>5967</v>
      </c>
      <c r="M1557" s="21">
        <v>44136</v>
      </c>
      <c r="O1557" t="s">
        <v>2868</v>
      </c>
    </row>
    <row r="1558" spans="1:15">
      <c r="A1558" s="21" t="s">
        <v>5968</v>
      </c>
      <c r="B1558" s="21" t="s">
        <v>5969</v>
      </c>
      <c r="C1558" s="21" t="s">
        <v>388</v>
      </c>
      <c r="D1558" s="21" t="s">
        <v>389</v>
      </c>
      <c r="E1558" s="21" t="s">
        <v>235</v>
      </c>
      <c r="F1558" s="21" t="s">
        <v>5970</v>
      </c>
      <c r="G1558" s="21" t="s">
        <v>237</v>
      </c>
      <c r="H1558" s="21" t="s">
        <v>238</v>
      </c>
      <c r="I1558" s="23">
        <v>-1</v>
      </c>
      <c r="J1558" s="23">
        <v>257</v>
      </c>
      <c r="K1558" s="21" t="s">
        <v>5971</v>
      </c>
      <c r="L1558" s="21" t="s">
        <v>5971</v>
      </c>
      <c r="M1558" s="21">
        <v>44136</v>
      </c>
      <c r="O1558" t="s">
        <v>2868</v>
      </c>
    </row>
    <row r="1559" spans="1:15">
      <c r="A1559" s="21" t="s">
        <v>5972</v>
      </c>
      <c r="B1559" s="21" t="s">
        <v>5973</v>
      </c>
      <c r="C1559" s="21" t="s">
        <v>360</v>
      </c>
      <c r="D1559" s="21" t="s">
        <v>361</v>
      </c>
      <c r="E1559" s="21" t="s">
        <v>235</v>
      </c>
      <c r="F1559" s="21" t="s">
        <v>5974</v>
      </c>
      <c r="G1559" s="21" t="s">
        <v>237</v>
      </c>
      <c r="H1559" s="21" t="s">
        <v>238</v>
      </c>
      <c r="I1559" s="23">
        <v>-1</v>
      </c>
      <c r="J1559" s="23">
        <v>3906</v>
      </c>
      <c r="K1559" s="21" t="s">
        <v>5975</v>
      </c>
      <c r="L1559" s="21" t="s">
        <v>5975</v>
      </c>
      <c r="M1559" s="21">
        <v>44136</v>
      </c>
      <c r="O1559" t="s">
        <v>2868</v>
      </c>
    </row>
    <row r="1560" spans="1:15">
      <c r="A1560" s="21" t="s">
        <v>5972</v>
      </c>
      <c r="B1560" s="21" t="s">
        <v>5973</v>
      </c>
      <c r="C1560" s="21" t="s">
        <v>318</v>
      </c>
      <c r="D1560" s="21" t="s">
        <v>319</v>
      </c>
      <c r="E1560" s="21" t="s">
        <v>235</v>
      </c>
      <c r="F1560" s="21" t="s">
        <v>5974</v>
      </c>
      <c r="G1560" s="21" t="s">
        <v>237</v>
      </c>
      <c r="H1560" s="21" t="s">
        <v>238</v>
      </c>
      <c r="I1560" s="23">
        <v>-2</v>
      </c>
      <c r="J1560" s="23">
        <v>450</v>
      </c>
      <c r="K1560" s="21" t="s">
        <v>5975</v>
      </c>
      <c r="L1560" s="21" t="s">
        <v>5975</v>
      </c>
      <c r="M1560" s="21">
        <v>44136</v>
      </c>
      <c r="O1560" t="s">
        <v>2868</v>
      </c>
    </row>
    <row r="1561" spans="1:15">
      <c r="A1561" s="21" t="s">
        <v>5976</v>
      </c>
      <c r="B1561" s="21" t="s">
        <v>5977</v>
      </c>
      <c r="C1561" s="21" t="s">
        <v>432</v>
      </c>
      <c r="D1561" s="21" t="s">
        <v>433</v>
      </c>
      <c r="E1561" s="21" t="s">
        <v>235</v>
      </c>
      <c r="F1561" s="21" t="s">
        <v>5978</v>
      </c>
      <c r="G1561" s="21" t="s">
        <v>237</v>
      </c>
      <c r="H1561" s="21" t="s">
        <v>238</v>
      </c>
      <c r="I1561" s="23">
        <v>-1</v>
      </c>
      <c r="J1561" s="23">
        <v>475</v>
      </c>
      <c r="K1561" s="21" t="s">
        <v>5979</v>
      </c>
      <c r="L1561" s="21" t="s">
        <v>5979</v>
      </c>
      <c r="M1561" s="21">
        <v>44136</v>
      </c>
      <c r="O1561" t="s">
        <v>2868</v>
      </c>
    </row>
    <row r="1562" spans="1:15">
      <c r="A1562" s="21" t="s">
        <v>5980</v>
      </c>
      <c r="B1562" s="21" t="s">
        <v>5981</v>
      </c>
      <c r="C1562" s="21" t="s">
        <v>274</v>
      </c>
      <c r="D1562" s="21" t="s">
        <v>275</v>
      </c>
      <c r="E1562" s="21" t="s">
        <v>235</v>
      </c>
      <c r="F1562" s="21" t="s">
        <v>5982</v>
      </c>
      <c r="G1562" s="21" t="s">
        <v>237</v>
      </c>
      <c r="H1562" s="21" t="s">
        <v>238</v>
      </c>
      <c r="I1562" s="23">
        <v>-1</v>
      </c>
      <c r="J1562" s="23">
        <v>4703</v>
      </c>
      <c r="K1562" s="21" t="s">
        <v>5983</v>
      </c>
      <c r="L1562" s="21" t="s">
        <v>5983</v>
      </c>
      <c r="M1562" s="21">
        <v>44136</v>
      </c>
      <c r="O1562" t="s">
        <v>2868</v>
      </c>
    </row>
    <row r="1563" spans="1:15">
      <c r="A1563" s="21" t="s">
        <v>5984</v>
      </c>
      <c r="B1563" s="21" t="s">
        <v>5985</v>
      </c>
      <c r="C1563" s="21" t="s">
        <v>360</v>
      </c>
      <c r="D1563" s="21" t="s">
        <v>361</v>
      </c>
      <c r="E1563" s="21" t="s">
        <v>235</v>
      </c>
      <c r="F1563" s="21" t="s">
        <v>5986</v>
      </c>
      <c r="G1563" s="21" t="s">
        <v>237</v>
      </c>
      <c r="H1563" s="21" t="s">
        <v>238</v>
      </c>
      <c r="I1563" s="23">
        <v>-3</v>
      </c>
      <c r="J1563" s="23">
        <v>3907</v>
      </c>
      <c r="K1563" s="21" t="s">
        <v>5987</v>
      </c>
      <c r="L1563" s="21" t="s">
        <v>5987</v>
      </c>
      <c r="M1563" s="21">
        <v>44136</v>
      </c>
      <c r="O1563" t="s">
        <v>2868</v>
      </c>
    </row>
    <row r="1564" spans="1:15">
      <c r="A1564" s="21" t="s">
        <v>5984</v>
      </c>
      <c r="B1564" s="21" t="s">
        <v>5985</v>
      </c>
      <c r="C1564" s="21" t="s">
        <v>432</v>
      </c>
      <c r="D1564" s="21" t="s">
        <v>433</v>
      </c>
      <c r="E1564" s="21" t="s">
        <v>235</v>
      </c>
      <c r="F1564" s="21" t="s">
        <v>5986</v>
      </c>
      <c r="G1564" s="21" t="s">
        <v>237</v>
      </c>
      <c r="H1564" s="21" t="s">
        <v>238</v>
      </c>
      <c r="I1564" s="23">
        <v>-3</v>
      </c>
      <c r="J1564" s="23">
        <v>476</v>
      </c>
      <c r="K1564" s="21" t="s">
        <v>5987</v>
      </c>
      <c r="L1564" s="21" t="s">
        <v>5987</v>
      </c>
      <c r="M1564" s="21">
        <v>44136</v>
      </c>
      <c r="O1564" t="s">
        <v>2868</v>
      </c>
    </row>
    <row r="1565" spans="1:15">
      <c r="A1565" s="21" t="s">
        <v>5988</v>
      </c>
      <c r="B1565" s="21" t="s">
        <v>5989</v>
      </c>
      <c r="C1565" s="21" t="s">
        <v>372</v>
      </c>
      <c r="D1565" s="21" t="s">
        <v>373</v>
      </c>
      <c r="E1565" s="21" t="s">
        <v>235</v>
      </c>
      <c r="F1565" s="21" t="s">
        <v>5990</v>
      </c>
      <c r="G1565" s="21" t="s">
        <v>237</v>
      </c>
      <c r="H1565" s="21" t="s">
        <v>238</v>
      </c>
      <c r="I1565" s="23">
        <v>-1</v>
      </c>
      <c r="J1565" s="23">
        <v>1025</v>
      </c>
      <c r="K1565" s="21" t="s">
        <v>5991</v>
      </c>
      <c r="L1565" s="21" t="s">
        <v>5991</v>
      </c>
      <c r="M1565" s="21">
        <v>44136</v>
      </c>
      <c r="O1565" t="s">
        <v>2868</v>
      </c>
    </row>
    <row r="1566" spans="1:15">
      <c r="A1566" s="21" t="s">
        <v>5992</v>
      </c>
      <c r="B1566" s="21" t="s">
        <v>5993</v>
      </c>
      <c r="C1566" s="21" t="s">
        <v>314</v>
      </c>
      <c r="D1566" s="21" t="s">
        <v>315</v>
      </c>
      <c r="E1566" s="21" t="s">
        <v>235</v>
      </c>
      <c r="F1566" s="21" t="s">
        <v>5994</v>
      </c>
      <c r="G1566" s="21" t="s">
        <v>237</v>
      </c>
      <c r="H1566" s="21" t="s">
        <v>238</v>
      </c>
      <c r="I1566" s="23">
        <v>-1</v>
      </c>
      <c r="J1566" s="23">
        <v>3581</v>
      </c>
      <c r="K1566" s="21" t="s">
        <v>5995</v>
      </c>
      <c r="L1566" s="21" t="s">
        <v>5995</v>
      </c>
      <c r="M1566" s="21">
        <v>44136</v>
      </c>
      <c r="O1566" t="s">
        <v>2868</v>
      </c>
    </row>
    <row r="1567" spans="1:15">
      <c r="A1567" s="21" t="s">
        <v>5992</v>
      </c>
      <c r="B1567" s="21" t="s">
        <v>5993</v>
      </c>
      <c r="C1567" s="21" t="s">
        <v>360</v>
      </c>
      <c r="D1567" s="21" t="s">
        <v>361</v>
      </c>
      <c r="E1567" s="21" t="s">
        <v>235</v>
      </c>
      <c r="F1567" s="21" t="s">
        <v>5994</v>
      </c>
      <c r="G1567" s="21" t="s">
        <v>237</v>
      </c>
      <c r="H1567" s="21" t="s">
        <v>238</v>
      </c>
      <c r="I1567" s="23">
        <v>-1</v>
      </c>
      <c r="J1567" s="23">
        <v>3910</v>
      </c>
      <c r="K1567" s="21" t="s">
        <v>5995</v>
      </c>
      <c r="L1567" s="21" t="s">
        <v>5995</v>
      </c>
      <c r="M1567" s="21">
        <v>44136</v>
      </c>
      <c r="O1567" t="s">
        <v>2868</v>
      </c>
    </row>
    <row r="1568" spans="1:15">
      <c r="A1568" s="21" t="s">
        <v>5992</v>
      </c>
      <c r="B1568" s="21" t="s">
        <v>5993</v>
      </c>
      <c r="C1568" s="21" t="s">
        <v>318</v>
      </c>
      <c r="D1568" s="21" t="s">
        <v>319</v>
      </c>
      <c r="E1568" s="21" t="s">
        <v>235</v>
      </c>
      <c r="F1568" s="21" t="s">
        <v>5994</v>
      </c>
      <c r="G1568" s="21" t="s">
        <v>237</v>
      </c>
      <c r="H1568" s="21" t="s">
        <v>238</v>
      </c>
      <c r="I1568" s="23">
        <v>-1</v>
      </c>
      <c r="J1568" s="23">
        <v>452</v>
      </c>
      <c r="K1568" s="21" t="s">
        <v>5995</v>
      </c>
      <c r="L1568" s="21" t="s">
        <v>5995</v>
      </c>
      <c r="M1568" s="21">
        <v>44136</v>
      </c>
      <c r="O1568" t="s">
        <v>2868</v>
      </c>
    </row>
    <row r="1569" spans="1:15">
      <c r="A1569" s="21" t="s">
        <v>5996</v>
      </c>
      <c r="B1569" s="21" t="s">
        <v>5997</v>
      </c>
      <c r="C1569" s="21" t="s">
        <v>378</v>
      </c>
      <c r="D1569" s="21" t="s">
        <v>379</v>
      </c>
      <c r="E1569" s="21" t="s">
        <v>235</v>
      </c>
      <c r="F1569" s="21" t="s">
        <v>5998</v>
      </c>
      <c r="G1569" s="21" t="s">
        <v>237</v>
      </c>
      <c r="H1569" s="21" t="s">
        <v>238</v>
      </c>
      <c r="I1569" s="23">
        <v>-1</v>
      </c>
      <c r="J1569" s="23">
        <v>27</v>
      </c>
      <c r="K1569" s="21" t="s">
        <v>5999</v>
      </c>
      <c r="L1569" s="21" t="s">
        <v>5999</v>
      </c>
      <c r="M1569" s="21">
        <v>44136</v>
      </c>
      <c r="O1569" t="s">
        <v>2868</v>
      </c>
    </row>
    <row r="1570" spans="1:15">
      <c r="A1570" s="21" t="s">
        <v>5996</v>
      </c>
      <c r="B1570" s="21" t="s">
        <v>5997</v>
      </c>
      <c r="C1570" s="21" t="s">
        <v>290</v>
      </c>
      <c r="D1570" s="21" t="s">
        <v>291</v>
      </c>
      <c r="E1570" s="21" t="s">
        <v>235</v>
      </c>
      <c r="F1570" s="21" t="s">
        <v>5998</v>
      </c>
      <c r="G1570" s="21" t="s">
        <v>237</v>
      </c>
      <c r="H1570" s="21" t="s">
        <v>238</v>
      </c>
      <c r="I1570" s="23">
        <v>-1</v>
      </c>
      <c r="J1570" s="23">
        <v>358</v>
      </c>
      <c r="K1570" s="21" t="s">
        <v>5999</v>
      </c>
      <c r="L1570" s="21" t="s">
        <v>5999</v>
      </c>
      <c r="M1570" s="21">
        <v>44136</v>
      </c>
      <c r="O1570" t="s">
        <v>2868</v>
      </c>
    </row>
    <row r="1571" spans="1:15">
      <c r="A1571" s="21" t="s">
        <v>5996</v>
      </c>
      <c r="B1571" s="21" t="s">
        <v>5997</v>
      </c>
      <c r="C1571" s="21" t="s">
        <v>360</v>
      </c>
      <c r="D1571" s="21" t="s">
        <v>361</v>
      </c>
      <c r="E1571" s="21" t="s">
        <v>235</v>
      </c>
      <c r="F1571" s="21" t="s">
        <v>5998</v>
      </c>
      <c r="G1571" s="21" t="s">
        <v>237</v>
      </c>
      <c r="H1571" s="21" t="s">
        <v>238</v>
      </c>
      <c r="I1571" s="23">
        <v>-1</v>
      </c>
      <c r="J1571" s="23">
        <v>3911</v>
      </c>
      <c r="K1571" s="21" t="s">
        <v>5999</v>
      </c>
      <c r="L1571" s="21" t="s">
        <v>5999</v>
      </c>
      <c r="M1571" s="21">
        <v>44136</v>
      </c>
      <c r="O1571" t="s">
        <v>2868</v>
      </c>
    </row>
    <row r="1572" spans="1:15">
      <c r="A1572" s="21" t="s">
        <v>5996</v>
      </c>
      <c r="B1572" s="21" t="s">
        <v>5997</v>
      </c>
      <c r="C1572" s="21" t="s">
        <v>318</v>
      </c>
      <c r="D1572" s="21" t="s">
        <v>319</v>
      </c>
      <c r="E1572" s="21" t="s">
        <v>235</v>
      </c>
      <c r="F1572" s="21" t="s">
        <v>5998</v>
      </c>
      <c r="G1572" s="21" t="s">
        <v>237</v>
      </c>
      <c r="H1572" s="21" t="s">
        <v>238</v>
      </c>
      <c r="I1572" s="23">
        <v>-1</v>
      </c>
      <c r="J1572" s="23">
        <v>453</v>
      </c>
      <c r="K1572" s="21" t="s">
        <v>5999</v>
      </c>
      <c r="L1572" s="21" t="s">
        <v>5999</v>
      </c>
      <c r="M1572" s="21">
        <v>44136</v>
      </c>
      <c r="O1572" t="s">
        <v>2868</v>
      </c>
    </row>
    <row r="1573" spans="1:15">
      <c r="A1573" s="21" t="s">
        <v>6000</v>
      </c>
      <c r="B1573" s="21" t="s">
        <v>6001</v>
      </c>
      <c r="C1573" s="21" t="s">
        <v>378</v>
      </c>
      <c r="D1573" s="21" t="s">
        <v>379</v>
      </c>
      <c r="E1573" s="21" t="s">
        <v>235</v>
      </c>
      <c r="F1573" s="21" t="s">
        <v>6002</v>
      </c>
      <c r="G1573" s="21" t="s">
        <v>237</v>
      </c>
      <c r="H1573" s="21" t="s">
        <v>238</v>
      </c>
      <c r="I1573" s="23">
        <v>-1</v>
      </c>
      <c r="J1573" s="23">
        <v>28</v>
      </c>
      <c r="K1573" s="21" t="s">
        <v>6003</v>
      </c>
      <c r="L1573" s="21" t="s">
        <v>6003</v>
      </c>
      <c r="M1573" s="21">
        <v>44136</v>
      </c>
      <c r="O1573" t="s">
        <v>2868</v>
      </c>
    </row>
    <row r="1574" spans="1:15">
      <c r="A1574" s="21" t="s">
        <v>6000</v>
      </c>
      <c r="B1574" s="21" t="s">
        <v>6001</v>
      </c>
      <c r="C1574" s="21" t="s">
        <v>372</v>
      </c>
      <c r="D1574" s="21" t="s">
        <v>373</v>
      </c>
      <c r="E1574" s="21" t="s">
        <v>235</v>
      </c>
      <c r="F1574" s="21" t="s">
        <v>6002</v>
      </c>
      <c r="G1574" s="21" t="s">
        <v>237</v>
      </c>
      <c r="H1574" s="21" t="s">
        <v>238</v>
      </c>
      <c r="I1574" s="23">
        <v>-2</v>
      </c>
      <c r="J1574" s="23">
        <v>1026</v>
      </c>
      <c r="K1574" s="21" t="s">
        <v>6003</v>
      </c>
      <c r="L1574" s="21" t="s">
        <v>6003</v>
      </c>
      <c r="M1574" s="21">
        <v>44136</v>
      </c>
      <c r="O1574" t="s">
        <v>2868</v>
      </c>
    </row>
    <row r="1575" spans="1:15">
      <c r="A1575" s="21" t="s">
        <v>6000</v>
      </c>
      <c r="B1575" s="21" t="s">
        <v>6001</v>
      </c>
      <c r="C1575" s="21" t="s">
        <v>318</v>
      </c>
      <c r="D1575" s="21" t="s">
        <v>319</v>
      </c>
      <c r="E1575" s="21" t="s">
        <v>235</v>
      </c>
      <c r="F1575" s="21" t="s">
        <v>6002</v>
      </c>
      <c r="G1575" s="21" t="s">
        <v>237</v>
      </c>
      <c r="H1575" s="21" t="s">
        <v>238</v>
      </c>
      <c r="I1575" s="23">
        <v>-1</v>
      </c>
      <c r="J1575" s="23">
        <v>454</v>
      </c>
      <c r="K1575" s="21" t="s">
        <v>6003</v>
      </c>
      <c r="L1575" s="21" t="s">
        <v>6003</v>
      </c>
      <c r="M1575" s="21">
        <v>44136</v>
      </c>
      <c r="O1575" t="s">
        <v>2868</v>
      </c>
    </row>
    <row r="1576" spans="1:15">
      <c r="A1576" s="21" t="s">
        <v>6004</v>
      </c>
      <c r="B1576" s="21" t="s">
        <v>6005</v>
      </c>
      <c r="C1576" s="21" t="s">
        <v>314</v>
      </c>
      <c r="D1576" s="21" t="s">
        <v>315</v>
      </c>
      <c r="E1576" s="21" t="s">
        <v>235</v>
      </c>
      <c r="F1576" s="21" t="s">
        <v>6006</v>
      </c>
      <c r="G1576" s="21" t="s">
        <v>237</v>
      </c>
      <c r="H1576" s="21" t="s">
        <v>238</v>
      </c>
      <c r="I1576" s="23">
        <v>-4</v>
      </c>
      <c r="J1576" s="23">
        <v>3582</v>
      </c>
      <c r="K1576" s="21" t="s">
        <v>6007</v>
      </c>
      <c r="L1576" s="21" t="s">
        <v>6007</v>
      </c>
      <c r="M1576" s="21">
        <v>44136</v>
      </c>
      <c r="O1576" t="s">
        <v>2868</v>
      </c>
    </row>
    <row r="1577" spans="1:15">
      <c r="A1577" s="21" t="s">
        <v>6004</v>
      </c>
      <c r="B1577" s="21" t="s">
        <v>6005</v>
      </c>
      <c r="C1577" s="21" t="s">
        <v>360</v>
      </c>
      <c r="D1577" s="21" t="s">
        <v>361</v>
      </c>
      <c r="E1577" s="21" t="s">
        <v>235</v>
      </c>
      <c r="F1577" s="21" t="s">
        <v>6006</v>
      </c>
      <c r="G1577" s="21" t="s">
        <v>237</v>
      </c>
      <c r="H1577" s="21" t="s">
        <v>238</v>
      </c>
      <c r="I1577" s="23">
        <v>-2</v>
      </c>
      <c r="J1577" s="23">
        <v>3912</v>
      </c>
      <c r="K1577" s="21" t="s">
        <v>6007</v>
      </c>
      <c r="L1577" s="21" t="s">
        <v>6007</v>
      </c>
      <c r="M1577" s="21">
        <v>44136</v>
      </c>
      <c r="O1577" t="s">
        <v>2868</v>
      </c>
    </row>
    <row r="1578" spans="1:15">
      <c r="A1578" s="21" t="s">
        <v>6004</v>
      </c>
      <c r="B1578" s="21" t="s">
        <v>6005</v>
      </c>
      <c r="C1578" s="21" t="s">
        <v>320</v>
      </c>
      <c r="D1578" s="21" t="s">
        <v>321</v>
      </c>
      <c r="E1578" s="21" t="s">
        <v>235</v>
      </c>
      <c r="F1578" s="21" t="s">
        <v>6006</v>
      </c>
      <c r="G1578" s="21" t="s">
        <v>237</v>
      </c>
      <c r="H1578" s="21" t="s">
        <v>238</v>
      </c>
      <c r="I1578" s="23">
        <v>-4</v>
      </c>
      <c r="J1578" s="23">
        <v>64</v>
      </c>
      <c r="K1578" s="21" t="s">
        <v>6007</v>
      </c>
      <c r="L1578" s="21" t="s">
        <v>6007</v>
      </c>
      <c r="M1578" s="21">
        <v>44136</v>
      </c>
      <c r="O1578" t="s">
        <v>2868</v>
      </c>
    </row>
    <row r="1579" spans="1:15">
      <c r="A1579" s="21" t="s">
        <v>6004</v>
      </c>
      <c r="B1579" s="21" t="s">
        <v>6005</v>
      </c>
      <c r="C1579" s="21" t="s">
        <v>318</v>
      </c>
      <c r="D1579" s="21" t="s">
        <v>319</v>
      </c>
      <c r="E1579" s="21" t="s">
        <v>235</v>
      </c>
      <c r="F1579" s="21" t="s">
        <v>6006</v>
      </c>
      <c r="G1579" s="21" t="s">
        <v>237</v>
      </c>
      <c r="H1579" s="21" t="s">
        <v>238</v>
      </c>
      <c r="I1579" s="23">
        <v>-2</v>
      </c>
      <c r="J1579" s="23">
        <v>455</v>
      </c>
      <c r="K1579" s="21" t="s">
        <v>6007</v>
      </c>
      <c r="L1579" s="21" t="s">
        <v>6007</v>
      </c>
      <c r="M1579" s="21">
        <v>44136</v>
      </c>
      <c r="O1579" t="s">
        <v>2868</v>
      </c>
    </row>
    <row r="1580" spans="1:15">
      <c r="A1580" s="21" t="s">
        <v>6008</v>
      </c>
      <c r="B1580" s="21" t="s">
        <v>6009</v>
      </c>
      <c r="C1580" s="21" t="s">
        <v>342</v>
      </c>
      <c r="D1580" s="21" t="s">
        <v>343</v>
      </c>
      <c r="E1580" s="21" t="s">
        <v>235</v>
      </c>
      <c r="F1580" s="21" t="s">
        <v>6010</v>
      </c>
      <c r="G1580" s="21" t="s">
        <v>237</v>
      </c>
      <c r="H1580" s="21" t="s">
        <v>238</v>
      </c>
      <c r="I1580" s="23">
        <v>-1</v>
      </c>
      <c r="J1580" s="23">
        <v>4053</v>
      </c>
      <c r="K1580" s="21" t="s">
        <v>6011</v>
      </c>
      <c r="L1580" s="21" t="s">
        <v>6011</v>
      </c>
      <c r="M1580" s="21">
        <v>44136</v>
      </c>
      <c r="O1580" t="s">
        <v>2868</v>
      </c>
    </row>
    <row r="1581" spans="1:15">
      <c r="A1581" s="21" t="s">
        <v>6008</v>
      </c>
      <c r="B1581" s="21" t="s">
        <v>6009</v>
      </c>
      <c r="C1581" s="21" t="s">
        <v>364</v>
      </c>
      <c r="D1581" s="21" t="s">
        <v>365</v>
      </c>
      <c r="E1581" s="21" t="s">
        <v>235</v>
      </c>
      <c r="F1581" s="21" t="s">
        <v>6010</v>
      </c>
      <c r="G1581" s="21" t="s">
        <v>237</v>
      </c>
      <c r="H1581" s="21" t="s">
        <v>238</v>
      </c>
      <c r="I1581" s="23">
        <v>-1</v>
      </c>
      <c r="J1581" s="23">
        <v>707</v>
      </c>
      <c r="K1581" s="21" t="s">
        <v>6011</v>
      </c>
      <c r="L1581" s="21" t="s">
        <v>6011</v>
      </c>
      <c r="M1581" s="21">
        <v>44136</v>
      </c>
      <c r="O1581" t="s">
        <v>2868</v>
      </c>
    </row>
    <row r="1582" spans="1:15">
      <c r="A1582" s="21" t="s">
        <v>6008</v>
      </c>
      <c r="B1582" s="21" t="s">
        <v>6009</v>
      </c>
      <c r="C1582" s="21" t="s">
        <v>328</v>
      </c>
      <c r="D1582" s="21" t="s">
        <v>329</v>
      </c>
      <c r="E1582" s="21" t="s">
        <v>235</v>
      </c>
      <c r="F1582" s="21" t="s">
        <v>6010</v>
      </c>
      <c r="G1582" s="21" t="s">
        <v>237</v>
      </c>
      <c r="H1582" s="21" t="s">
        <v>238</v>
      </c>
      <c r="I1582" s="23">
        <v>-1</v>
      </c>
      <c r="J1582" s="23">
        <v>191</v>
      </c>
      <c r="K1582" s="21" t="s">
        <v>6011</v>
      </c>
      <c r="L1582" s="21" t="s">
        <v>6011</v>
      </c>
      <c r="M1582" s="21">
        <v>44136</v>
      </c>
      <c r="O1582" t="s">
        <v>2868</v>
      </c>
    </row>
    <row r="1583" spans="1:15">
      <c r="A1583" s="21" t="s">
        <v>6012</v>
      </c>
      <c r="B1583" s="21" t="s">
        <v>6013</v>
      </c>
      <c r="C1583" s="21" t="s">
        <v>360</v>
      </c>
      <c r="D1583" s="21" t="s">
        <v>361</v>
      </c>
      <c r="E1583" s="21" t="s">
        <v>235</v>
      </c>
      <c r="F1583" s="21" t="s">
        <v>6014</v>
      </c>
      <c r="G1583" s="21" t="s">
        <v>237</v>
      </c>
      <c r="H1583" s="21" t="s">
        <v>238</v>
      </c>
      <c r="I1583" s="23">
        <v>-4</v>
      </c>
      <c r="J1583" s="23">
        <v>3914</v>
      </c>
      <c r="K1583" s="21" t="s">
        <v>6015</v>
      </c>
      <c r="L1583" s="21" t="s">
        <v>6015</v>
      </c>
      <c r="M1583" s="21">
        <v>44136</v>
      </c>
      <c r="O1583" t="s">
        <v>2868</v>
      </c>
    </row>
    <row r="1584" spans="1:15">
      <c r="A1584" s="21" t="s">
        <v>6012</v>
      </c>
      <c r="B1584" s="21" t="s">
        <v>6013</v>
      </c>
      <c r="C1584" s="21" t="s">
        <v>432</v>
      </c>
      <c r="D1584" s="21" t="s">
        <v>433</v>
      </c>
      <c r="E1584" s="21" t="s">
        <v>235</v>
      </c>
      <c r="F1584" s="21" t="s">
        <v>6014</v>
      </c>
      <c r="G1584" s="21" t="s">
        <v>237</v>
      </c>
      <c r="H1584" s="21" t="s">
        <v>238</v>
      </c>
      <c r="I1584" s="23">
        <v>-1</v>
      </c>
      <c r="J1584" s="23">
        <v>479</v>
      </c>
      <c r="K1584" s="21" t="s">
        <v>6015</v>
      </c>
      <c r="L1584" s="21" t="s">
        <v>6015</v>
      </c>
      <c r="M1584" s="21">
        <v>44136</v>
      </c>
      <c r="O1584" t="s">
        <v>2868</v>
      </c>
    </row>
    <row r="1585" spans="1:15">
      <c r="A1585" s="21" t="s">
        <v>6016</v>
      </c>
      <c r="B1585" s="21" t="s">
        <v>6017</v>
      </c>
      <c r="C1585" s="21" t="s">
        <v>274</v>
      </c>
      <c r="D1585" s="21" t="s">
        <v>275</v>
      </c>
      <c r="E1585" s="21" t="s">
        <v>235</v>
      </c>
      <c r="F1585" s="21" t="s">
        <v>6018</v>
      </c>
      <c r="G1585" s="21" t="s">
        <v>237</v>
      </c>
      <c r="H1585" s="21" t="s">
        <v>238</v>
      </c>
      <c r="I1585" s="23">
        <v>-1</v>
      </c>
      <c r="J1585" s="23">
        <v>4704</v>
      </c>
      <c r="K1585" s="21" t="s">
        <v>6019</v>
      </c>
      <c r="L1585" s="21" t="s">
        <v>6019</v>
      </c>
      <c r="M1585" s="21">
        <v>44136</v>
      </c>
      <c r="O1585" t="s">
        <v>2868</v>
      </c>
    </row>
    <row r="1586" spans="1:15">
      <c r="A1586" s="21" t="s">
        <v>6016</v>
      </c>
      <c r="B1586" s="21" t="s">
        <v>6017</v>
      </c>
      <c r="C1586" s="21" t="s">
        <v>360</v>
      </c>
      <c r="D1586" s="21" t="s">
        <v>361</v>
      </c>
      <c r="E1586" s="21" t="s">
        <v>235</v>
      </c>
      <c r="F1586" s="21" t="s">
        <v>6018</v>
      </c>
      <c r="G1586" s="21" t="s">
        <v>237</v>
      </c>
      <c r="H1586" s="21" t="s">
        <v>238</v>
      </c>
      <c r="I1586" s="23">
        <v>-2</v>
      </c>
      <c r="J1586" s="23">
        <v>3918</v>
      </c>
      <c r="K1586" s="21" t="s">
        <v>6019</v>
      </c>
      <c r="L1586" s="21" t="s">
        <v>6019</v>
      </c>
      <c r="M1586" s="21">
        <v>44136</v>
      </c>
      <c r="O1586" t="s">
        <v>2868</v>
      </c>
    </row>
    <row r="1587" spans="1:15">
      <c r="A1587" s="21" t="s">
        <v>6016</v>
      </c>
      <c r="B1587" s="21" t="s">
        <v>6017</v>
      </c>
      <c r="C1587" s="21" t="s">
        <v>432</v>
      </c>
      <c r="D1587" s="21" t="s">
        <v>433</v>
      </c>
      <c r="E1587" s="21" t="s">
        <v>235</v>
      </c>
      <c r="F1587" s="21" t="s">
        <v>6018</v>
      </c>
      <c r="G1587" s="21" t="s">
        <v>237</v>
      </c>
      <c r="H1587" s="21" t="s">
        <v>238</v>
      </c>
      <c r="I1587" s="23">
        <v>-2</v>
      </c>
      <c r="J1587" s="23">
        <v>480</v>
      </c>
      <c r="K1587" s="21" t="s">
        <v>6019</v>
      </c>
      <c r="L1587" s="21" t="s">
        <v>6019</v>
      </c>
      <c r="M1587" s="21">
        <v>44136</v>
      </c>
      <c r="O1587" t="s">
        <v>2868</v>
      </c>
    </row>
    <row r="1588" spans="1:15">
      <c r="A1588" s="21" t="s">
        <v>6020</v>
      </c>
      <c r="B1588" s="21" t="s">
        <v>6021</v>
      </c>
      <c r="C1588" s="21" t="s">
        <v>274</v>
      </c>
      <c r="D1588" s="21" t="s">
        <v>275</v>
      </c>
      <c r="E1588" s="21" t="s">
        <v>235</v>
      </c>
      <c r="F1588" s="21" t="s">
        <v>6022</v>
      </c>
      <c r="G1588" s="21" t="s">
        <v>237</v>
      </c>
      <c r="H1588" s="21" t="s">
        <v>238</v>
      </c>
      <c r="I1588" s="23">
        <v>-1</v>
      </c>
      <c r="J1588" s="23">
        <v>4705</v>
      </c>
      <c r="K1588" s="21" t="s">
        <v>6023</v>
      </c>
      <c r="L1588" s="21" t="s">
        <v>6023</v>
      </c>
      <c r="M1588" s="21">
        <v>44136</v>
      </c>
      <c r="O1588" t="s">
        <v>2868</v>
      </c>
    </row>
    <row r="1589" spans="1:15">
      <c r="A1589" s="21" t="s">
        <v>6020</v>
      </c>
      <c r="B1589" s="21" t="s">
        <v>6021</v>
      </c>
      <c r="C1589" s="21" t="s">
        <v>288</v>
      </c>
      <c r="D1589" s="21" t="s">
        <v>289</v>
      </c>
      <c r="E1589" s="21" t="s">
        <v>235</v>
      </c>
      <c r="F1589" s="21" t="s">
        <v>6022</v>
      </c>
      <c r="G1589" s="21" t="s">
        <v>237</v>
      </c>
      <c r="H1589" s="21" t="s">
        <v>238</v>
      </c>
      <c r="I1589" s="23">
        <v>-1</v>
      </c>
      <c r="J1589" s="23">
        <v>229</v>
      </c>
      <c r="K1589" s="21" t="s">
        <v>6023</v>
      </c>
      <c r="L1589" s="21" t="s">
        <v>6023</v>
      </c>
      <c r="M1589" s="21">
        <v>44136</v>
      </c>
      <c r="O1589" t="s">
        <v>2868</v>
      </c>
    </row>
    <row r="1590" spans="1:15">
      <c r="A1590" s="21" t="s">
        <v>6020</v>
      </c>
      <c r="B1590" s="21" t="s">
        <v>6021</v>
      </c>
      <c r="C1590" s="21" t="s">
        <v>372</v>
      </c>
      <c r="D1590" s="21" t="s">
        <v>373</v>
      </c>
      <c r="E1590" s="21" t="s">
        <v>235</v>
      </c>
      <c r="F1590" s="21" t="s">
        <v>6022</v>
      </c>
      <c r="G1590" s="21" t="s">
        <v>237</v>
      </c>
      <c r="H1590" s="21" t="s">
        <v>238</v>
      </c>
      <c r="I1590" s="23">
        <v>-2</v>
      </c>
      <c r="J1590" s="23">
        <v>1028</v>
      </c>
      <c r="K1590" s="21" t="s">
        <v>6023</v>
      </c>
      <c r="L1590" s="21" t="s">
        <v>6023</v>
      </c>
      <c r="M1590" s="21">
        <v>44136</v>
      </c>
      <c r="O1590" t="s">
        <v>2868</v>
      </c>
    </row>
    <row r="1591" spans="1:15">
      <c r="A1591" s="21" t="s">
        <v>6020</v>
      </c>
      <c r="B1591" s="21" t="s">
        <v>6021</v>
      </c>
      <c r="C1591" s="21" t="s">
        <v>360</v>
      </c>
      <c r="D1591" s="21" t="s">
        <v>361</v>
      </c>
      <c r="E1591" s="21" t="s">
        <v>235</v>
      </c>
      <c r="F1591" s="21" t="s">
        <v>6022</v>
      </c>
      <c r="G1591" s="21" t="s">
        <v>237</v>
      </c>
      <c r="H1591" s="21" t="s">
        <v>238</v>
      </c>
      <c r="I1591" s="23">
        <v>-2</v>
      </c>
      <c r="J1591" s="23">
        <v>3920</v>
      </c>
      <c r="K1591" s="21" t="s">
        <v>6023</v>
      </c>
      <c r="L1591" s="21" t="s">
        <v>6023</v>
      </c>
      <c r="M1591" s="21">
        <v>44136</v>
      </c>
      <c r="O1591" t="s">
        <v>2868</v>
      </c>
    </row>
    <row r="1592" spans="1:15">
      <c r="A1592" s="21" t="s">
        <v>6024</v>
      </c>
      <c r="B1592" s="21" t="s">
        <v>6025</v>
      </c>
      <c r="C1592" s="21" t="s">
        <v>254</v>
      </c>
      <c r="D1592" s="21" t="s">
        <v>255</v>
      </c>
      <c r="E1592" s="21" t="s">
        <v>235</v>
      </c>
      <c r="F1592" s="21" t="s">
        <v>6026</v>
      </c>
      <c r="G1592" s="21" t="s">
        <v>237</v>
      </c>
      <c r="H1592" s="21" t="s">
        <v>238</v>
      </c>
      <c r="I1592" s="23">
        <v>-1</v>
      </c>
      <c r="J1592" s="23">
        <v>559</v>
      </c>
      <c r="K1592" s="21" t="s">
        <v>6027</v>
      </c>
      <c r="L1592" s="21" t="s">
        <v>6027</v>
      </c>
      <c r="M1592" s="21">
        <v>44136</v>
      </c>
      <c r="O1592" t="s">
        <v>2868</v>
      </c>
    </row>
    <row r="1593" spans="1:15">
      <c r="A1593" s="21" t="s">
        <v>6024</v>
      </c>
      <c r="B1593" s="21" t="s">
        <v>6025</v>
      </c>
      <c r="C1593" s="21" t="s">
        <v>372</v>
      </c>
      <c r="D1593" s="21" t="s">
        <v>373</v>
      </c>
      <c r="E1593" s="21" t="s">
        <v>235</v>
      </c>
      <c r="F1593" s="21" t="s">
        <v>6026</v>
      </c>
      <c r="G1593" s="21" t="s">
        <v>237</v>
      </c>
      <c r="H1593" s="21" t="s">
        <v>238</v>
      </c>
      <c r="I1593" s="23">
        <v>-2</v>
      </c>
      <c r="J1593" s="23">
        <v>1030</v>
      </c>
      <c r="K1593" s="21" t="s">
        <v>6027</v>
      </c>
      <c r="L1593" s="21" t="s">
        <v>6027</v>
      </c>
      <c r="M1593" s="21">
        <v>44136</v>
      </c>
      <c r="O1593" t="s">
        <v>2868</v>
      </c>
    </row>
    <row r="1594" spans="1:15">
      <c r="A1594" s="21" t="s">
        <v>6028</v>
      </c>
      <c r="B1594" s="21" t="s">
        <v>6029</v>
      </c>
      <c r="C1594" s="21" t="s">
        <v>372</v>
      </c>
      <c r="D1594" s="21" t="s">
        <v>373</v>
      </c>
      <c r="E1594" s="21" t="s">
        <v>235</v>
      </c>
      <c r="F1594" s="21" t="s">
        <v>6030</v>
      </c>
      <c r="G1594" s="21" t="s">
        <v>237</v>
      </c>
      <c r="H1594" s="21" t="s">
        <v>238</v>
      </c>
      <c r="I1594" s="23">
        <v>-2</v>
      </c>
      <c r="J1594" s="23">
        <v>1032</v>
      </c>
      <c r="K1594" s="21" t="s">
        <v>6031</v>
      </c>
      <c r="L1594" s="21" t="s">
        <v>6031</v>
      </c>
      <c r="M1594" s="21">
        <v>44136</v>
      </c>
      <c r="O1594" t="s">
        <v>2868</v>
      </c>
    </row>
    <row r="1595" spans="1:15">
      <c r="A1595" s="21" t="s">
        <v>6028</v>
      </c>
      <c r="B1595" s="21" t="s">
        <v>6029</v>
      </c>
      <c r="C1595" s="21" t="s">
        <v>360</v>
      </c>
      <c r="D1595" s="21" t="s">
        <v>361</v>
      </c>
      <c r="E1595" s="21" t="s">
        <v>235</v>
      </c>
      <c r="F1595" s="21" t="s">
        <v>6030</v>
      </c>
      <c r="G1595" s="21" t="s">
        <v>237</v>
      </c>
      <c r="H1595" s="21" t="s">
        <v>238</v>
      </c>
      <c r="I1595" s="23">
        <v>-1</v>
      </c>
      <c r="J1595" s="23">
        <v>3922</v>
      </c>
      <c r="K1595" s="21" t="s">
        <v>6031</v>
      </c>
      <c r="L1595" s="21" t="s">
        <v>6031</v>
      </c>
      <c r="M1595" s="21">
        <v>44136</v>
      </c>
      <c r="O1595" t="s">
        <v>2868</v>
      </c>
    </row>
    <row r="1596" spans="1:15">
      <c r="A1596" s="21" t="s">
        <v>6032</v>
      </c>
      <c r="B1596" s="21" t="s">
        <v>6033</v>
      </c>
      <c r="C1596" s="21" t="s">
        <v>268</v>
      </c>
      <c r="D1596" s="21" t="s">
        <v>269</v>
      </c>
      <c r="E1596" s="21" t="s">
        <v>235</v>
      </c>
      <c r="F1596" s="21" t="s">
        <v>6034</v>
      </c>
      <c r="G1596" s="21" t="s">
        <v>237</v>
      </c>
      <c r="H1596" s="21" t="s">
        <v>238</v>
      </c>
      <c r="I1596" s="23">
        <v>-2</v>
      </c>
      <c r="J1596" s="23">
        <v>377</v>
      </c>
      <c r="K1596" s="21" t="s">
        <v>6035</v>
      </c>
      <c r="L1596" s="21" t="s">
        <v>6035</v>
      </c>
      <c r="M1596" s="21">
        <v>44136</v>
      </c>
      <c r="O1596" t="s">
        <v>2868</v>
      </c>
    </row>
    <row r="1597" spans="1:15">
      <c r="A1597" s="21" t="s">
        <v>6036</v>
      </c>
      <c r="B1597" s="21" t="s">
        <v>6037</v>
      </c>
      <c r="C1597" s="21" t="s">
        <v>364</v>
      </c>
      <c r="D1597" s="21" t="s">
        <v>365</v>
      </c>
      <c r="E1597" s="21" t="s">
        <v>235</v>
      </c>
      <c r="F1597" s="21" t="s">
        <v>6038</v>
      </c>
      <c r="G1597" s="21" t="s">
        <v>237</v>
      </c>
      <c r="H1597" s="21" t="s">
        <v>238</v>
      </c>
      <c r="I1597" s="23">
        <v>-2</v>
      </c>
      <c r="J1597" s="23">
        <v>708</v>
      </c>
      <c r="K1597" s="21" t="s">
        <v>6039</v>
      </c>
      <c r="L1597" s="21" t="s">
        <v>6039</v>
      </c>
      <c r="M1597" s="21">
        <v>44136</v>
      </c>
      <c r="O1597" t="s">
        <v>2868</v>
      </c>
    </row>
    <row r="1598" spans="1:15">
      <c r="A1598" s="21" t="s">
        <v>6036</v>
      </c>
      <c r="B1598" s="21" t="s">
        <v>6037</v>
      </c>
      <c r="C1598" s="21" t="s">
        <v>360</v>
      </c>
      <c r="D1598" s="21" t="s">
        <v>361</v>
      </c>
      <c r="E1598" s="21" t="s">
        <v>235</v>
      </c>
      <c r="F1598" s="21" t="s">
        <v>6038</v>
      </c>
      <c r="G1598" s="21" t="s">
        <v>237</v>
      </c>
      <c r="H1598" s="21" t="s">
        <v>238</v>
      </c>
      <c r="I1598" s="23">
        <v>-2</v>
      </c>
      <c r="J1598" s="23">
        <v>3923</v>
      </c>
      <c r="K1598" s="21" t="s">
        <v>6039</v>
      </c>
      <c r="L1598" s="21" t="s">
        <v>6039</v>
      </c>
      <c r="M1598" s="21">
        <v>44136</v>
      </c>
      <c r="O1598" t="s">
        <v>2868</v>
      </c>
    </row>
    <row r="1599" spans="1:15">
      <c r="A1599" s="21" t="s">
        <v>6040</v>
      </c>
      <c r="B1599" s="21" t="s">
        <v>6041</v>
      </c>
      <c r="C1599" s="21" t="s">
        <v>274</v>
      </c>
      <c r="D1599" s="21" t="s">
        <v>275</v>
      </c>
      <c r="E1599" s="21" t="s">
        <v>235</v>
      </c>
      <c r="F1599" s="21" t="s">
        <v>6042</v>
      </c>
      <c r="G1599" s="21" t="s">
        <v>237</v>
      </c>
      <c r="H1599" s="21" t="s">
        <v>238</v>
      </c>
      <c r="I1599" s="23">
        <v>-1</v>
      </c>
      <c r="J1599" s="23">
        <v>4706</v>
      </c>
      <c r="K1599" s="21" t="s">
        <v>6043</v>
      </c>
      <c r="L1599" s="21" t="s">
        <v>6043</v>
      </c>
      <c r="M1599" s="21">
        <v>44136</v>
      </c>
      <c r="O1599" t="s">
        <v>2868</v>
      </c>
    </row>
    <row r="1600" spans="1:15">
      <c r="A1600" s="21" t="s">
        <v>6040</v>
      </c>
      <c r="B1600" s="21" t="s">
        <v>6041</v>
      </c>
      <c r="C1600" s="21" t="s">
        <v>280</v>
      </c>
      <c r="D1600" s="21" t="s">
        <v>281</v>
      </c>
      <c r="E1600" s="21" t="s">
        <v>235</v>
      </c>
      <c r="F1600" s="21" t="s">
        <v>6042</v>
      </c>
      <c r="G1600" s="21" t="s">
        <v>237</v>
      </c>
      <c r="H1600" s="21" t="s">
        <v>238</v>
      </c>
      <c r="I1600" s="23">
        <v>-1</v>
      </c>
      <c r="J1600" s="23">
        <v>704</v>
      </c>
      <c r="K1600" s="21" t="s">
        <v>6043</v>
      </c>
      <c r="L1600" s="21" t="s">
        <v>6043</v>
      </c>
      <c r="M1600" s="21">
        <v>44136</v>
      </c>
      <c r="O1600" t="s">
        <v>2868</v>
      </c>
    </row>
    <row r="1601" spans="1:15">
      <c r="A1601" s="21" t="s">
        <v>6040</v>
      </c>
      <c r="B1601" s="21" t="s">
        <v>6041</v>
      </c>
      <c r="C1601" s="21" t="s">
        <v>288</v>
      </c>
      <c r="D1601" s="21" t="s">
        <v>289</v>
      </c>
      <c r="E1601" s="21" t="s">
        <v>235</v>
      </c>
      <c r="F1601" s="21" t="s">
        <v>6042</v>
      </c>
      <c r="G1601" s="21" t="s">
        <v>237</v>
      </c>
      <c r="H1601" s="21" t="s">
        <v>238</v>
      </c>
      <c r="I1601" s="23">
        <v>-1</v>
      </c>
      <c r="J1601" s="23">
        <v>230</v>
      </c>
      <c r="K1601" s="21" t="s">
        <v>6043</v>
      </c>
      <c r="L1601" s="21" t="s">
        <v>6043</v>
      </c>
      <c r="M1601" s="21">
        <v>44136</v>
      </c>
      <c r="O1601" t="s">
        <v>2868</v>
      </c>
    </row>
    <row r="1602" spans="1:15">
      <c r="A1602" s="21" t="s">
        <v>6040</v>
      </c>
      <c r="B1602" s="21" t="s">
        <v>6041</v>
      </c>
      <c r="C1602" s="21" t="s">
        <v>342</v>
      </c>
      <c r="D1602" s="21" t="s">
        <v>343</v>
      </c>
      <c r="E1602" s="21" t="s">
        <v>235</v>
      </c>
      <c r="F1602" s="21" t="s">
        <v>6042</v>
      </c>
      <c r="G1602" s="21" t="s">
        <v>237</v>
      </c>
      <c r="H1602" s="21" t="s">
        <v>238</v>
      </c>
      <c r="I1602" s="23">
        <v>-1</v>
      </c>
      <c r="J1602" s="23">
        <v>4054</v>
      </c>
      <c r="K1602" s="21" t="s">
        <v>6043</v>
      </c>
      <c r="L1602" s="21" t="s">
        <v>6043</v>
      </c>
      <c r="M1602" s="21">
        <v>44136</v>
      </c>
      <c r="O1602" t="s">
        <v>2868</v>
      </c>
    </row>
    <row r="1603" spans="1:15">
      <c r="A1603" s="21" t="s">
        <v>6040</v>
      </c>
      <c r="B1603" s="21" t="s">
        <v>6041</v>
      </c>
      <c r="C1603" s="21" t="s">
        <v>290</v>
      </c>
      <c r="D1603" s="21" t="s">
        <v>291</v>
      </c>
      <c r="E1603" s="21" t="s">
        <v>235</v>
      </c>
      <c r="F1603" s="21" t="s">
        <v>6042</v>
      </c>
      <c r="G1603" s="21" t="s">
        <v>237</v>
      </c>
      <c r="H1603" s="21" t="s">
        <v>238</v>
      </c>
      <c r="I1603" s="23">
        <v>-1</v>
      </c>
      <c r="J1603" s="23">
        <v>359</v>
      </c>
      <c r="K1603" s="21" t="s">
        <v>6043</v>
      </c>
      <c r="L1603" s="21" t="s">
        <v>6043</v>
      </c>
      <c r="M1603" s="21">
        <v>44136</v>
      </c>
      <c r="O1603" t="s">
        <v>2868</v>
      </c>
    </row>
    <row r="1604" spans="1:15">
      <c r="A1604" s="21" t="s">
        <v>6040</v>
      </c>
      <c r="B1604" s="21" t="s">
        <v>6041</v>
      </c>
      <c r="C1604" s="21" t="s">
        <v>372</v>
      </c>
      <c r="D1604" s="21" t="s">
        <v>373</v>
      </c>
      <c r="E1604" s="21" t="s">
        <v>235</v>
      </c>
      <c r="F1604" s="21" t="s">
        <v>6042</v>
      </c>
      <c r="G1604" s="21" t="s">
        <v>237</v>
      </c>
      <c r="H1604" s="21" t="s">
        <v>238</v>
      </c>
      <c r="I1604" s="23">
        <v>-1</v>
      </c>
      <c r="J1604" s="23">
        <v>1034</v>
      </c>
      <c r="K1604" s="21" t="s">
        <v>6043</v>
      </c>
      <c r="L1604" s="21" t="s">
        <v>6043</v>
      </c>
      <c r="M1604" s="21">
        <v>44136</v>
      </c>
      <c r="O1604" t="s">
        <v>2868</v>
      </c>
    </row>
    <row r="1605" spans="1:15">
      <c r="A1605" s="21" t="s">
        <v>6040</v>
      </c>
      <c r="B1605" s="21" t="s">
        <v>6041</v>
      </c>
      <c r="C1605" s="21" t="s">
        <v>260</v>
      </c>
      <c r="D1605" s="21" t="s">
        <v>261</v>
      </c>
      <c r="E1605" s="21" t="s">
        <v>235</v>
      </c>
      <c r="F1605" s="21" t="s">
        <v>6042</v>
      </c>
      <c r="G1605" s="21" t="s">
        <v>237</v>
      </c>
      <c r="H1605" s="21" t="s">
        <v>238</v>
      </c>
      <c r="I1605" s="23">
        <v>-1</v>
      </c>
      <c r="J1605" s="23">
        <v>758</v>
      </c>
      <c r="K1605" s="21" t="s">
        <v>6043</v>
      </c>
      <c r="L1605" s="21" t="s">
        <v>6043</v>
      </c>
      <c r="M1605" s="21">
        <v>44136</v>
      </c>
      <c r="O1605" t="s">
        <v>2868</v>
      </c>
    </row>
    <row r="1606" spans="1:15">
      <c r="A1606" s="21" t="s">
        <v>6040</v>
      </c>
      <c r="B1606" s="21" t="s">
        <v>6041</v>
      </c>
      <c r="C1606" s="21" t="s">
        <v>246</v>
      </c>
      <c r="D1606" s="21" t="s">
        <v>247</v>
      </c>
      <c r="E1606" s="21" t="s">
        <v>235</v>
      </c>
      <c r="F1606" s="21" t="s">
        <v>6042</v>
      </c>
      <c r="G1606" s="21" t="s">
        <v>237</v>
      </c>
      <c r="H1606" s="21" t="s">
        <v>238</v>
      </c>
      <c r="I1606" s="23">
        <v>-2</v>
      </c>
      <c r="J1606" s="23">
        <v>310</v>
      </c>
      <c r="K1606" s="21" t="s">
        <v>6043</v>
      </c>
      <c r="L1606" s="21" t="s">
        <v>6043</v>
      </c>
      <c r="M1606" s="21">
        <v>44136</v>
      </c>
      <c r="O1606" t="s">
        <v>2868</v>
      </c>
    </row>
    <row r="1607" spans="1:15">
      <c r="A1607" s="21" t="s">
        <v>6040</v>
      </c>
      <c r="B1607" s="21" t="s">
        <v>6041</v>
      </c>
      <c r="C1607" s="21" t="s">
        <v>360</v>
      </c>
      <c r="D1607" s="21" t="s">
        <v>361</v>
      </c>
      <c r="E1607" s="21" t="s">
        <v>235</v>
      </c>
      <c r="F1607" s="21" t="s">
        <v>6042</v>
      </c>
      <c r="G1607" s="21" t="s">
        <v>237</v>
      </c>
      <c r="H1607" s="21" t="s">
        <v>238</v>
      </c>
      <c r="I1607" s="23">
        <v>-1</v>
      </c>
      <c r="J1607" s="23">
        <v>3925</v>
      </c>
      <c r="K1607" s="21" t="s">
        <v>6043</v>
      </c>
      <c r="L1607" s="21" t="s">
        <v>6043</v>
      </c>
      <c r="M1607" s="21">
        <v>44136</v>
      </c>
      <c r="O1607" t="s">
        <v>2868</v>
      </c>
    </row>
    <row r="1608" spans="1:15">
      <c r="A1608" s="21" t="s">
        <v>6040</v>
      </c>
      <c r="B1608" s="21" t="s">
        <v>6041</v>
      </c>
      <c r="C1608" s="21" t="s">
        <v>318</v>
      </c>
      <c r="D1608" s="21" t="s">
        <v>319</v>
      </c>
      <c r="E1608" s="21" t="s">
        <v>235</v>
      </c>
      <c r="F1608" s="21" t="s">
        <v>6042</v>
      </c>
      <c r="G1608" s="21" t="s">
        <v>237</v>
      </c>
      <c r="H1608" s="21" t="s">
        <v>238</v>
      </c>
      <c r="I1608" s="23">
        <v>-1</v>
      </c>
      <c r="J1608" s="23">
        <v>457</v>
      </c>
      <c r="K1608" s="21" t="s">
        <v>6043</v>
      </c>
      <c r="L1608" s="21" t="s">
        <v>6043</v>
      </c>
      <c r="M1608" s="21">
        <v>44136</v>
      </c>
      <c r="O1608" t="s">
        <v>2868</v>
      </c>
    </row>
    <row r="1609" spans="1:15">
      <c r="A1609" s="21" t="s">
        <v>6044</v>
      </c>
      <c r="B1609" s="21" t="s">
        <v>6045</v>
      </c>
      <c r="C1609" s="21" t="s">
        <v>290</v>
      </c>
      <c r="D1609" s="21" t="s">
        <v>291</v>
      </c>
      <c r="E1609" s="21" t="s">
        <v>235</v>
      </c>
      <c r="F1609" s="21" t="s">
        <v>6046</v>
      </c>
      <c r="G1609" s="21" t="s">
        <v>237</v>
      </c>
      <c r="H1609" s="21" t="s">
        <v>238</v>
      </c>
      <c r="I1609" s="23">
        <v>-4</v>
      </c>
      <c r="J1609" s="23">
        <v>360</v>
      </c>
      <c r="K1609" s="21" t="s">
        <v>6047</v>
      </c>
      <c r="L1609" s="21" t="s">
        <v>6047</v>
      </c>
      <c r="M1609" s="21">
        <v>44136</v>
      </c>
      <c r="O1609" t="s">
        <v>2868</v>
      </c>
    </row>
    <row r="1610" spans="1:15">
      <c r="A1610" s="21" t="s">
        <v>6044</v>
      </c>
      <c r="B1610" s="21" t="s">
        <v>6045</v>
      </c>
      <c r="C1610" s="21" t="s">
        <v>364</v>
      </c>
      <c r="D1610" s="21" t="s">
        <v>365</v>
      </c>
      <c r="E1610" s="21" t="s">
        <v>235</v>
      </c>
      <c r="F1610" s="21" t="s">
        <v>6046</v>
      </c>
      <c r="G1610" s="21" t="s">
        <v>237</v>
      </c>
      <c r="H1610" s="21" t="s">
        <v>238</v>
      </c>
      <c r="I1610" s="23">
        <v>-2</v>
      </c>
      <c r="J1610" s="23">
        <v>710</v>
      </c>
      <c r="K1610" s="21" t="s">
        <v>6047</v>
      </c>
      <c r="L1610" s="21" t="s">
        <v>6047</v>
      </c>
      <c r="M1610" s="21">
        <v>44136</v>
      </c>
      <c r="O1610" t="s">
        <v>2868</v>
      </c>
    </row>
    <row r="1611" spans="1:15">
      <c r="A1611" s="21" t="s">
        <v>6048</v>
      </c>
      <c r="B1611" s="21" t="s">
        <v>6049</v>
      </c>
      <c r="C1611" s="21" t="s">
        <v>274</v>
      </c>
      <c r="D1611" s="21" t="s">
        <v>275</v>
      </c>
      <c r="E1611" s="21" t="s">
        <v>235</v>
      </c>
      <c r="F1611" s="21" t="s">
        <v>6050</v>
      </c>
      <c r="G1611" s="21" t="s">
        <v>237</v>
      </c>
      <c r="H1611" s="21" t="s">
        <v>238</v>
      </c>
      <c r="I1611" s="23">
        <v>-1</v>
      </c>
      <c r="J1611" s="23">
        <v>4707</v>
      </c>
      <c r="K1611" s="21" t="s">
        <v>6051</v>
      </c>
      <c r="L1611" s="21" t="s">
        <v>6051</v>
      </c>
      <c r="M1611" s="21">
        <v>44136</v>
      </c>
      <c r="O1611" t="s">
        <v>2868</v>
      </c>
    </row>
    <row r="1612" spans="1:15">
      <c r="A1612" s="21" t="s">
        <v>6052</v>
      </c>
      <c r="B1612" s="21" t="s">
        <v>6053</v>
      </c>
      <c r="C1612" s="21" t="s">
        <v>432</v>
      </c>
      <c r="D1612" s="21" t="s">
        <v>433</v>
      </c>
      <c r="E1612" s="21" t="s">
        <v>235</v>
      </c>
      <c r="F1612" s="21" t="s">
        <v>6054</v>
      </c>
      <c r="G1612" s="21" t="s">
        <v>237</v>
      </c>
      <c r="H1612" s="21" t="s">
        <v>238</v>
      </c>
      <c r="I1612" s="23">
        <v>-1</v>
      </c>
      <c r="J1612" s="23">
        <v>482</v>
      </c>
      <c r="K1612" s="21" t="s">
        <v>6055</v>
      </c>
      <c r="L1612" s="21" t="s">
        <v>6055</v>
      </c>
      <c r="M1612" s="21">
        <v>44136</v>
      </c>
      <c r="O1612" t="s">
        <v>2868</v>
      </c>
    </row>
    <row r="1613" spans="1:15">
      <c r="A1613" s="21" t="s">
        <v>6056</v>
      </c>
      <c r="B1613" s="21" t="s">
        <v>6057</v>
      </c>
      <c r="C1613" s="21" t="s">
        <v>432</v>
      </c>
      <c r="D1613" s="21" t="s">
        <v>433</v>
      </c>
      <c r="E1613" s="21" t="s">
        <v>235</v>
      </c>
      <c r="F1613" s="21" t="s">
        <v>6058</v>
      </c>
      <c r="G1613" s="21" t="s">
        <v>237</v>
      </c>
      <c r="H1613" s="21" t="s">
        <v>238</v>
      </c>
      <c r="I1613" s="23">
        <v>-1</v>
      </c>
      <c r="J1613" s="23">
        <v>483</v>
      </c>
      <c r="K1613" s="21" t="s">
        <v>6059</v>
      </c>
      <c r="L1613" s="21" t="s">
        <v>6059</v>
      </c>
      <c r="M1613" s="21">
        <v>44136</v>
      </c>
      <c r="O1613" t="s">
        <v>2868</v>
      </c>
    </row>
    <row r="1614" spans="1:15">
      <c r="A1614" s="21" t="s">
        <v>6060</v>
      </c>
      <c r="B1614" s="21" t="s">
        <v>6061</v>
      </c>
      <c r="C1614" s="21" t="s">
        <v>432</v>
      </c>
      <c r="D1614" s="21" t="s">
        <v>433</v>
      </c>
      <c r="E1614" s="21" t="s">
        <v>235</v>
      </c>
      <c r="F1614" s="21" t="s">
        <v>6062</v>
      </c>
      <c r="G1614" s="21" t="s">
        <v>237</v>
      </c>
      <c r="H1614" s="21" t="s">
        <v>238</v>
      </c>
      <c r="I1614" s="23">
        <v>-1</v>
      </c>
      <c r="J1614" s="23">
        <v>484</v>
      </c>
      <c r="K1614" s="21" t="s">
        <v>6063</v>
      </c>
      <c r="L1614" s="21" t="s">
        <v>6063</v>
      </c>
      <c r="M1614" s="21">
        <v>44136</v>
      </c>
      <c r="O1614" t="s">
        <v>2868</v>
      </c>
    </row>
    <row r="1615" spans="1:15">
      <c r="A1615" s="21" t="s">
        <v>6064</v>
      </c>
      <c r="B1615" s="21" t="s">
        <v>6065</v>
      </c>
      <c r="C1615" s="21" t="s">
        <v>364</v>
      </c>
      <c r="D1615" s="21" t="s">
        <v>365</v>
      </c>
      <c r="E1615" s="21" t="s">
        <v>235</v>
      </c>
      <c r="F1615" s="21" t="s">
        <v>6066</v>
      </c>
      <c r="G1615" s="21" t="s">
        <v>237</v>
      </c>
      <c r="H1615" s="21" t="s">
        <v>238</v>
      </c>
      <c r="I1615" s="23">
        <v>-2</v>
      </c>
      <c r="J1615" s="23">
        <v>712</v>
      </c>
      <c r="K1615" s="21" t="s">
        <v>6067</v>
      </c>
      <c r="L1615" s="21" t="s">
        <v>6067</v>
      </c>
      <c r="M1615" s="21">
        <v>44136</v>
      </c>
      <c r="O1615" t="s">
        <v>2868</v>
      </c>
    </row>
    <row r="1616" spans="1:15">
      <c r="A1616" s="21" t="s">
        <v>6064</v>
      </c>
      <c r="B1616" s="21" t="s">
        <v>6065</v>
      </c>
      <c r="C1616" s="21" t="s">
        <v>328</v>
      </c>
      <c r="D1616" s="21" t="s">
        <v>329</v>
      </c>
      <c r="E1616" s="21" t="s">
        <v>235</v>
      </c>
      <c r="F1616" s="21" t="s">
        <v>6066</v>
      </c>
      <c r="G1616" s="21" t="s">
        <v>237</v>
      </c>
      <c r="H1616" s="21" t="s">
        <v>238</v>
      </c>
      <c r="I1616" s="23">
        <v>-2</v>
      </c>
      <c r="J1616" s="23">
        <v>192</v>
      </c>
      <c r="K1616" s="21" t="s">
        <v>6067</v>
      </c>
      <c r="L1616" s="21" t="s">
        <v>6067</v>
      </c>
      <c r="M1616" s="21">
        <v>44136</v>
      </c>
      <c r="O1616" t="s">
        <v>2868</v>
      </c>
    </row>
    <row r="1617" spans="1:15">
      <c r="A1617" s="21" t="s">
        <v>6064</v>
      </c>
      <c r="B1617" s="21" t="s">
        <v>6065</v>
      </c>
      <c r="C1617" s="21" t="s">
        <v>360</v>
      </c>
      <c r="D1617" s="21" t="s">
        <v>361</v>
      </c>
      <c r="E1617" s="21" t="s">
        <v>235</v>
      </c>
      <c r="F1617" s="21" t="s">
        <v>6066</v>
      </c>
      <c r="G1617" s="21" t="s">
        <v>237</v>
      </c>
      <c r="H1617" s="21" t="s">
        <v>238</v>
      </c>
      <c r="I1617" s="23">
        <v>-2</v>
      </c>
      <c r="J1617" s="23">
        <v>3926</v>
      </c>
      <c r="K1617" s="21" t="s">
        <v>6067</v>
      </c>
      <c r="L1617" s="21" t="s">
        <v>6067</v>
      </c>
      <c r="M1617" s="21">
        <v>44136</v>
      </c>
      <c r="O1617" t="s">
        <v>2868</v>
      </c>
    </row>
    <row r="1618" spans="1:15">
      <c r="A1618" s="21" t="s">
        <v>6068</v>
      </c>
      <c r="B1618" s="21" t="s">
        <v>6069</v>
      </c>
      <c r="C1618" s="21" t="s">
        <v>432</v>
      </c>
      <c r="D1618" s="21" t="s">
        <v>433</v>
      </c>
      <c r="E1618" s="21" t="s">
        <v>235</v>
      </c>
      <c r="F1618" s="21" t="s">
        <v>6070</v>
      </c>
      <c r="G1618" s="21" t="s">
        <v>237</v>
      </c>
      <c r="H1618" s="21" t="s">
        <v>238</v>
      </c>
      <c r="I1618" s="23">
        <v>-1</v>
      </c>
      <c r="J1618" s="23">
        <v>485</v>
      </c>
      <c r="K1618" s="21" t="s">
        <v>6071</v>
      </c>
      <c r="L1618" s="21" t="s">
        <v>6071</v>
      </c>
      <c r="M1618" s="21">
        <v>44136</v>
      </c>
      <c r="O1618" t="s">
        <v>2868</v>
      </c>
    </row>
    <row r="1619" spans="1:15">
      <c r="A1619" s="21" t="s">
        <v>6072</v>
      </c>
      <c r="B1619" s="21" t="s">
        <v>6073</v>
      </c>
      <c r="C1619" s="21" t="s">
        <v>432</v>
      </c>
      <c r="D1619" s="21" t="s">
        <v>433</v>
      </c>
      <c r="E1619" s="21" t="s">
        <v>235</v>
      </c>
      <c r="F1619" s="21" t="s">
        <v>6074</v>
      </c>
      <c r="G1619" s="21" t="s">
        <v>237</v>
      </c>
      <c r="H1619" s="21" t="s">
        <v>238</v>
      </c>
      <c r="I1619" s="23">
        <v>-1</v>
      </c>
      <c r="J1619" s="23">
        <v>486</v>
      </c>
      <c r="K1619" s="21" t="s">
        <v>6075</v>
      </c>
      <c r="L1619" s="21" t="s">
        <v>6075</v>
      </c>
      <c r="M1619" s="21">
        <v>44136</v>
      </c>
      <c r="O1619" t="s">
        <v>2868</v>
      </c>
    </row>
    <row r="1620" spans="1:15">
      <c r="A1620" s="21" t="s">
        <v>6076</v>
      </c>
      <c r="B1620" s="21" t="s">
        <v>6077</v>
      </c>
      <c r="C1620" s="21" t="s">
        <v>342</v>
      </c>
      <c r="D1620" s="21" t="s">
        <v>343</v>
      </c>
      <c r="E1620" s="21" t="s">
        <v>235</v>
      </c>
      <c r="F1620" s="21" t="s">
        <v>6078</v>
      </c>
      <c r="G1620" s="21" t="s">
        <v>237</v>
      </c>
      <c r="H1620" s="21" t="s">
        <v>238</v>
      </c>
      <c r="I1620" s="23">
        <v>-1</v>
      </c>
      <c r="J1620" s="23">
        <v>4055</v>
      </c>
      <c r="K1620" s="21" t="s">
        <v>6079</v>
      </c>
      <c r="L1620" s="21" t="s">
        <v>6079</v>
      </c>
      <c r="M1620" s="21">
        <v>44136</v>
      </c>
      <c r="O1620" t="s">
        <v>2868</v>
      </c>
    </row>
    <row r="1621" spans="1:15">
      <c r="A1621" s="21" t="s">
        <v>6076</v>
      </c>
      <c r="B1621" s="21" t="s">
        <v>6077</v>
      </c>
      <c r="C1621" s="21" t="s">
        <v>360</v>
      </c>
      <c r="D1621" s="21" t="s">
        <v>361</v>
      </c>
      <c r="E1621" s="21" t="s">
        <v>235</v>
      </c>
      <c r="F1621" s="21" t="s">
        <v>6078</v>
      </c>
      <c r="G1621" s="21" t="s">
        <v>237</v>
      </c>
      <c r="H1621" s="21" t="s">
        <v>238</v>
      </c>
      <c r="I1621" s="23">
        <v>-2</v>
      </c>
      <c r="J1621" s="23">
        <v>3928</v>
      </c>
      <c r="K1621" s="21" t="s">
        <v>6079</v>
      </c>
      <c r="L1621" s="21" t="s">
        <v>6079</v>
      </c>
      <c r="M1621" s="21">
        <v>44136</v>
      </c>
      <c r="O1621" t="s">
        <v>2868</v>
      </c>
    </row>
    <row r="1622" spans="1:15">
      <c r="A1622" s="21" t="s">
        <v>6076</v>
      </c>
      <c r="B1622" s="21" t="s">
        <v>6077</v>
      </c>
      <c r="C1622" s="21" t="s">
        <v>432</v>
      </c>
      <c r="D1622" s="21" t="s">
        <v>433</v>
      </c>
      <c r="E1622" s="21" t="s">
        <v>235</v>
      </c>
      <c r="F1622" s="21" t="s">
        <v>6078</v>
      </c>
      <c r="G1622" s="21" t="s">
        <v>237</v>
      </c>
      <c r="H1622" s="21" t="s">
        <v>238</v>
      </c>
      <c r="I1622" s="23">
        <v>-2</v>
      </c>
      <c r="J1622" s="23">
        <v>487</v>
      </c>
      <c r="K1622" s="21" t="s">
        <v>6079</v>
      </c>
      <c r="L1622" s="21" t="s">
        <v>6079</v>
      </c>
      <c r="M1622" s="21">
        <v>44136</v>
      </c>
      <c r="O1622" t="s">
        <v>2868</v>
      </c>
    </row>
    <row r="1623" spans="1:15">
      <c r="A1623" s="21" t="s">
        <v>6080</v>
      </c>
      <c r="B1623" s="21" t="s">
        <v>6081</v>
      </c>
      <c r="C1623" s="21" t="s">
        <v>274</v>
      </c>
      <c r="D1623" s="21" t="s">
        <v>275</v>
      </c>
      <c r="E1623" s="21" t="s">
        <v>235</v>
      </c>
      <c r="F1623" s="21" t="s">
        <v>6082</v>
      </c>
      <c r="G1623" s="21" t="s">
        <v>237</v>
      </c>
      <c r="H1623" s="21" t="s">
        <v>238</v>
      </c>
      <c r="I1623" s="23">
        <v>-1</v>
      </c>
      <c r="J1623" s="23">
        <v>4708</v>
      </c>
      <c r="K1623" s="21" t="s">
        <v>6083</v>
      </c>
      <c r="L1623" s="21" t="s">
        <v>6083</v>
      </c>
      <c r="M1623" s="21">
        <v>44136</v>
      </c>
      <c r="O1623" t="s">
        <v>2868</v>
      </c>
    </row>
    <row r="1624" spans="1:15">
      <c r="A1624" s="21" t="s">
        <v>6080</v>
      </c>
      <c r="B1624" s="21" t="s">
        <v>6081</v>
      </c>
      <c r="C1624" s="21" t="s">
        <v>372</v>
      </c>
      <c r="D1624" s="21" t="s">
        <v>373</v>
      </c>
      <c r="E1624" s="21" t="s">
        <v>235</v>
      </c>
      <c r="F1624" s="21" t="s">
        <v>6082</v>
      </c>
      <c r="G1624" s="21" t="s">
        <v>237</v>
      </c>
      <c r="H1624" s="21" t="s">
        <v>238</v>
      </c>
      <c r="I1624" s="23">
        <v>-2</v>
      </c>
      <c r="J1624" s="23">
        <v>1035</v>
      </c>
      <c r="K1624" s="21" t="s">
        <v>6083</v>
      </c>
      <c r="L1624" s="21" t="s">
        <v>6083</v>
      </c>
      <c r="M1624" s="21">
        <v>44136</v>
      </c>
      <c r="O1624" t="s">
        <v>2868</v>
      </c>
    </row>
    <row r="1625" spans="1:15">
      <c r="A1625" s="21" t="s">
        <v>6084</v>
      </c>
      <c r="B1625" s="21" t="s">
        <v>6085</v>
      </c>
      <c r="C1625" s="21" t="s">
        <v>342</v>
      </c>
      <c r="D1625" s="21" t="s">
        <v>343</v>
      </c>
      <c r="E1625" s="21" t="s">
        <v>235</v>
      </c>
      <c r="F1625" s="21" t="s">
        <v>6086</v>
      </c>
      <c r="G1625" s="21" t="s">
        <v>237</v>
      </c>
      <c r="H1625" s="21" t="s">
        <v>238</v>
      </c>
      <c r="I1625" s="23">
        <v>-1</v>
      </c>
      <c r="J1625" s="23">
        <v>4056</v>
      </c>
      <c r="K1625" s="21" t="s">
        <v>6087</v>
      </c>
      <c r="L1625" s="21" t="s">
        <v>6087</v>
      </c>
      <c r="M1625" s="21">
        <v>44136</v>
      </c>
      <c r="O1625" t="s">
        <v>2868</v>
      </c>
    </row>
    <row r="1626" spans="1:15">
      <c r="A1626" s="21" t="s">
        <v>6084</v>
      </c>
      <c r="B1626" s="21" t="s">
        <v>6085</v>
      </c>
      <c r="C1626" s="21" t="s">
        <v>314</v>
      </c>
      <c r="D1626" s="21" t="s">
        <v>315</v>
      </c>
      <c r="E1626" s="21" t="s">
        <v>235</v>
      </c>
      <c r="F1626" s="21" t="s">
        <v>6086</v>
      </c>
      <c r="G1626" s="21" t="s">
        <v>237</v>
      </c>
      <c r="H1626" s="21" t="s">
        <v>238</v>
      </c>
      <c r="I1626" s="23">
        <v>-1</v>
      </c>
      <c r="J1626" s="23">
        <v>3586</v>
      </c>
      <c r="K1626" s="21" t="s">
        <v>6087</v>
      </c>
      <c r="L1626" s="21" t="s">
        <v>6087</v>
      </c>
      <c r="M1626" s="21">
        <v>44136</v>
      </c>
      <c r="O1626" t="s">
        <v>2868</v>
      </c>
    </row>
    <row r="1627" spans="1:15">
      <c r="A1627" s="21" t="s">
        <v>6084</v>
      </c>
      <c r="B1627" s="21" t="s">
        <v>6085</v>
      </c>
      <c r="C1627" s="21" t="s">
        <v>320</v>
      </c>
      <c r="D1627" s="21" t="s">
        <v>321</v>
      </c>
      <c r="E1627" s="21" t="s">
        <v>235</v>
      </c>
      <c r="F1627" s="21" t="s">
        <v>6086</v>
      </c>
      <c r="G1627" s="21" t="s">
        <v>237</v>
      </c>
      <c r="H1627" s="21" t="s">
        <v>238</v>
      </c>
      <c r="I1627" s="23">
        <v>-1</v>
      </c>
      <c r="J1627" s="23">
        <v>68</v>
      </c>
      <c r="K1627" s="21" t="s">
        <v>6087</v>
      </c>
      <c r="L1627" s="21" t="s">
        <v>6087</v>
      </c>
      <c r="M1627" s="21">
        <v>44136</v>
      </c>
      <c r="O1627" t="s">
        <v>2868</v>
      </c>
    </row>
    <row r="1628" spans="1:15">
      <c r="A1628" s="21" t="s">
        <v>6088</v>
      </c>
      <c r="B1628" s="21" t="s">
        <v>6089</v>
      </c>
      <c r="C1628" s="21" t="s">
        <v>406</v>
      </c>
      <c r="D1628" s="21" t="s">
        <v>407</v>
      </c>
      <c r="E1628" s="21" t="s">
        <v>235</v>
      </c>
      <c r="F1628" s="21" t="s">
        <v>6090</v>
      </c>
      <c r="G1628" s="21" t="s">
        <v>237</v>
      </c>
      <c r="H1628" s="21" t="s">
        <v>238</v>
      </c>
      <c r="I1628" s="23">
        <v>-1</v>
      </c>
      <c r="J1628" s="23">
        <v>377</v>
      </c>
      <c r="K1628" s="21" t="s">
        <v>6091</v>
      </c>
      <c r="L1628" s="21" t="s">
        <v>6091</v>
      </c>
      <c r="M1628" s="21">
        <v>44136</v>
      </c>
      <c r="O1628" t="s">
        <v>2868</v>
      </c>
    </row>
    <row r="1629" spans="1:15">
      <c r="A1629" s="21" t="s">
        <v>6088</v>
      </c>
      <c r="B1629" s="21" t="s">
        <v>6089</v>
      </c>
      <c r="C1629" s="21" t="s">
        <v>280</v>
      </c>
      <c r="D1629" s="21" t="s">
        <v>281</v>
      </c>
      <c r="E1629" s="21" t="s">
        <v>235</v>
      </c>
      <c r="F1629" s="21" t="s">
        <v>6090</v>
      </c>
      <c r="G1629" s="21" t="s">
        <v>237</v>
      </c>
      <c r="H1629" s="21" t="s">
        <v>238</v>
      </c>
      <c r="I1629" s="23">
        <v>-1</v>
      </c>
      <c r="J1629" s="23">
        <v>705</v>
      </c>
      <c r="K1629" s="21" t="s">
        <v>6091</v>
      </c>
      <c r="L1629" s="21" t="s">
        <v>6091</v>
      </c>
      <c r="M1629" s="21">
        <v>44136</v>
      </c>
      <c r="O1629" t="s">
        <v>2868</v>
      </c>
    </row>
    <row r="1630" spans="1:15">
      <c r="A1630" s="21" t="s">
        <v>6088</v>
      </c>
      <c r="B1630" s="21" t="s">
        <v>6089</v>
      </c>
      <c r="C1630" s="21" t="s">
        <v>360</v>
      </c>
      <c r="D1630" s="21" t="s">
        <v>361</v>
      </c>
      <c r="E1630" s="21" t="s">
        <v>235</v>
      </c>
      <c r="F1630" s="21" t="s">
        <v>6090</v>
      </c>
      <c r="G1630" s="21" t="s">
        <v>237</v>
      </c>
      <c r="H1630" s="21" t="s">
        <v>238</v>
      </c>
      <c r="I1630" s="23">
        <v>-2</v>
      </c>
      <c r="J1630" s="23">
        <v>3930</v>
      </c>
      <c r="K1630" s="21" t="s">
        <v>6091</v>
      </c>
      <c r="L1630" s="21" t="s">
        <v>6091</v>
      </c>
      <c r="M1630" s="21">
        <v>44136</v>
      </c>
      <c r="O1630" t="s">
        <v>2868</v>
      </c>
    </row>
    <row r="1631" spans="1:15">
      <c r="A1631" s="21" t="s">
        <v>6092</v>
      </c>
      <c r="B1631" s="21" t="s">
        <v>6093</v>
      </c>
      <c r="C1631" s="21" t="s">
        <v>274</v>
      </c>
      <c r="D1631" s="21" t="s">
        <v>275</v>
      </c>
      <c r="E1631" s="21" t="s">
        <v>235</v>
      </c>
      <c r="F1631" s="21" t="s">
        <v>6094</v>
      </c>
      <c r="G1631" s="21" t="s">
        <v>237</v>
      </c>
      <c r="H1631" s="21" t="s">
        <v>238</v>
      </c>
      <c r="I1631" s="23">
        <v>-1</v>
      </c>
      <c r="J1631" s="23">
        <v>4709</v>
      </c>
      <c r="K1631" s="21" t="s">
        <v>6095</v>
      </c>
      <c r="L1631" s="21" t="s">
        <v>6095</v>
      </c>
      <c r="M1631" s="21">
        <v>44136</v>
      </c>
      <c r="O1631" t="s">
        <v>2868</v>
      </c>
    </row>
    <row r="1632" spans="1:15">
      <c r="A1632" s="21" t="s">
        <v>6092</v>
      </c>
      <c r="B1632" s="21" t="s">
        <v>6093</v>
      </c>
      <c r="C1632" s="21" t="s">
        <v>360</v>
      </c>
      <c r="D1632" s="21" t="s">
        <v>361</v>
      </c>
      <c r="E1632" s="21" t="s">
        <v>235</v>
      </c>
      <c r="F1632" s="21" t="s">
        <v>6094</v>
      </c>
      <c r="G1632" s="21" t="s">
        <v>237</v>
      </c>
      <c r="H1632" s="21" t="s">
        <v>238</v>
      </c>
      <c r="I1632" s="23">
        <v>-1</v>
      </c>
      <c r="J1632" s="23">
        <v>3932</v>
      </c>
      <c r="K1632" s="21" t="s">
        <v>6095</v>
      </c>
      <c r="L1632" s="21" t="s">
        <v>6095</v>
      </c>
      <c r="M1632" s="21">
        <v>44136</v>
      </c>
      <c r="O1632" t="s">
        <v>2868</v>
      </c>
    </row>
    <row r="1633" spans="1:15">
      <c r="A1633" s="21" t="s">
        <v>6092</v>
      </c>
      <c r="B1633" s="21" t="s">
        <v>6093</v>
      </c>
      <c r="C1633" s="21" t="s">
        <v>432</v>
      </c>
      <c r="D1633" s="21" t="s">
        <v>433</v>
      </c>
      <c r="E1633" s="21" t="s">
        <v>235</v>
      </c>
      <c r="F1633" s="21" t="s">
        <v>6094</v>
      </c>
      <c r="G1633" s="21" t="s">
        <v>237</v>
      </c>
      <c r="H1633" s="21" t="s">
        <v>238</v>
      </c>
      <c r="I1633" s="23">
        <v>-1</v>
      </c>
      <c r="J1633" s="23">
        <v>489</v>
      </c>
      <c r="K1633" s="21" t="s">
        <v>6095</v>
      </c>
      <c r="L1633" s="21" t="s">
        <v>6095</v>
      </c>
      <c r="M1633" s="21">
        <v>44136</v>
      </c>
      <c r="O1633" t="s">
        <v>2868</v>
      </c>
    </row>
    <row r="1634" spans="1:15">
      <c r="A1634" s="21" t="s">
        <v>6096</v>
      </c>
      <c r="B1634" s="21" t="s">
        <v>6097</v>
      </c>
      <c r="C1634" s="21" t="s">
        <v>360</v>
      </c>
      <c r="D1634" s="21" t="s">
        <v>361</v>
      </c>
      <c r="E1634" s="21" t="s">
        <v>235</v>
      </c>
      <c r="F1634" s="21" t="s">
        <v>6098</v>
      </c>
      <c r="G1634" s="21" t="s">
        <v>237</v>
      </c>
      <c r="H1634" s="21" t="s">
        <v>238</v>
      </c>
      <c r="I1634" s="23">
        <v>-4</v>
      </c>
      <c r="J1634" s="23">
        <v>3933</v>
      </c>
      <c r="K1634" s="21" t="s">
        <v>6099</v>
      </c>
      <c r="L1634" s="21" t="s">
        <v>6099</v>
      </c>
      <c r="M1634" s="21">
        <v>44136</v>
      </c>
      <c r="O1634" t="s">
        <v>2868</v>
      </c>
    </row>
    <row r="1635" spans="1:15">
      <c r="A1635" s="21" t="s">
        <v>6096</v>
      </c>
      <c r="B1635" s="21" t="s">
        <v>6097</v>
      </c>
      <c r="C1635" s="21" t="s">
        <v>432</v>
      </c>
      <c r="D1635" s="21" t="s">
        <v>433</v>
      </c>
      <c r="E1635" s="21" t="s">
        <v>235</v>
      </c>
      <c r="F1635" s="21" t="s">
        <v>6098</v>
      </c>
      <c r="G1635" s="21" t="s">
        <v>237</v>
      </c>
      <c r="H1635" s="21" t="s">
        <v>238</v>
      </c>
      <c r="I1635" s="23">
        <v>-4</v>
      </c>
      <c r="J1635" s="23">
        <v>490</v>
      </c>
      <c r="K1635" s="21" t="s">
        <v>6099</v>
      </c>
      <c r="L1635" s="21" t="s">
        <v>6099</v>
      </c>
      <c r="M1635" s="21">
        <v>44136</v>
      </c>
      <c r="O1635" t="s">
        <v>2868</v>
      </c>
    </row>
    <row r="1636" spans="1:15">
      <c r="A1636" s="21" t="s">
        <v>6100</v>
      </c>
      <c r="B1636" s="21" t="s">
        <v>6101</v>
      </c>
      <c r="C1636" s="21" t="s">
        <v>360</v>
      </c>
      <c r="D1636" s="21" t="s">
        <v>361</v>
      </c>
      <c r="E1636" s="21" t="s">
        <v>235</v>
      </c>
      <c r="F1636" s="21" t="s">
        <v>6102</v>
      </c>
      <c r="G1636" s="21" t="s">
        <v>237</v>
      </c>
      <c r="H1636" s="21" t="s">
        <v>238</v>
      </c>
      <c r="I1636" s="23">
        <v>-2</v>
      </c>
      <c r="J1636" s="23">
        <v>3937</v>
      </c>
      <c r="K1636" s="21" t="s">
        <v>6103</v>
      </c>
      <c r="L1636" s="21" t="s">
        <v>6103</v>
      </c>
      <c r="M1636" s="21">
        <v>44136</v>
      </c>
      <c r="O1636" t="s">
        <v>2868</v>
      </c>
    </row>
    <row r="1637" spans="1:15">
      <c r="A1637" s="21" t="s">
        <v>6100</v>
      </c>
      <c r="B1637" s="21" t="s">
        <v>6101</v>
      </c>
      <c r="C1637" s="21" t="s">
        <v>432</v>
      </c>
      <c r="D1637" s="21" t="s">
        <v>433</v>
      </c>
      <c r="E1637" s="21" t="s">
        <v>235</v>
      </c>
      <c r="F1637" s="21" t="s">
        <v>6102</v>
      </c>
      <c r="G1637" s="21" t="s">
        <v>237</v>
      </c>
      <c r="H1637" s="21" t="s">
        <v>238</v>
      </c>
      <c r="I1637" s="23">
        <v>-3</v>
      </c>
      <c r="J1637" s="23">
        <v>494</v>
      </c>
      <c r="K1637" s="21" t="s">
        <v>6103</v>
      </c>
      <c r="L1637" s="21" t="s">
        <v>6103</v>
      </c>
      <c r="M1637" s="21">
        <v>44136</v>
      </c>
      <c r="O1637" t="s">
        <v>2868</v>
      </c>
    </row>
    <row r="1638" spans="1:15">
      <c r="A1638" s="21" t="s">
        <v>6104</v>
      </c>
      <c r="B1638" s="21" t="s">
        <v>6105</v>
      </c>
      <c r="C1638" s="21" t="s">
        <v>360</v>
      </c>
      <c r="D1638" s="21" t="s">
        <v>361</v>
      </c>
      <c r="E1638" s="21" t="s">
        <v>235</v>
      </c>
      <c r="F1638" s="21" t="s">
        <v>6106</v>
      </c>
      <c r="G1638" s="21" t="s">
        <v>237</v>
      </c>
      <c r="H1638" s="21" t="s">
        <v>238</v>
      </c>
      <c r="I1638" s="23">
        <v>-1</v>
      </c>
      <c r="J1638" s="23">
        <v>3939</v>
      </c>
      <c r="K1638" s="21" t="s">
        <v>6107</v>
      </c>
      <c r="L1638" s="21" t="s">
        <v>6107</v>
      </c>
      <c r="M1638" s="21">
        <v>44136</v>
      </c>
      <c r="O1638" t="s">
        <v>2868</v>
      </c>
    </row>
    <row r="1639" spans="1:15">
      <c r="A1639" s="21" t="s">
        <v>6104</v>
      </c>
      <c r="B1639" s="21" t="s">
        <v>6105</v>
      </c>
      <c r="C1639" s="21" t="s">
        <v>432</v>
      </c>
      <c r="D1639" s="21" t="s">
        <v>433</v>
      </c>
      <c r="E1639" s="21" t="s">
        <v>235</v>
      </c>
      <c r="F1639" s="21" t="s">
        <v>6106</v>
      </c>
      <c r="G1639" s="21" t="s">
        <v>237</v>
      </c>
      <c r="H1639" s="21" t="s">
        <v>238</v>
      </c>
      <c r="I1639" s="23">
        <v>-1</v>
      </c>
      <c r="J1639" s="23">
        <v>497</v>
      </c>
      <c r="K1639" s="21" t="s">
        <v>6107</v>
      </c>
      <c r="L1639" s="21" t="s">
        <v>6107</v>
      </c>
      <c r="M1639" s="21">
        <v>44136</v>
      </c>
      <c r="O1639" t="s">
        <v>2868</v>
      </c>
    </row>
    <row r="1640" spans="1:15">
      <c r="A1640" s="21" t="s">
        <v>6108</v>
      </c>
      <c r="B1640" s="21" t="s">
        <v>6109</v>
      </c>
      <c r="C1640" s="21" t="s">
        <v>372</v>
      </c>
      <c r="D1640" s="21" t="s">
        <v>373</v>
      </c>
      <c r="E1640" s="21" t="s">
        <v>235</v>
      </c>
      <c r="F1640" s="21" t="s">
        <v>6110</v>
      </c>
      <c r="G1640" s="21" t="s">
        <v>237</v>
      </c>
      <c r="H1640" s="21" t="s">
        <v>238</v>
      </c>
      <c r="I1640" s="23">
        <v>-2</v>
      </c>
      <c r="J1640" s="23">
        <v>1037</v>
      </c>
      <c r="K1640" s="21" t="s">
        <v>6111</v>
      </c>
      <c r="L1640" s="21" t="s">
        <v>6111</v>
      </c>
      <c r="M1640" s="21">
        <v>44136</v>
      </c>
      <c r="O1640" t="s">
        <v>2868</v>
      </c>
    </row>
    <row r="1641" spans="1:15">
      <c r="A1641" s="21" t="s">
        <v>6108</v>
      </c>
      <c r="B1641" s="21" t="s">
        <v>6109</v>
      </c>
      <c r="C1641" s="21" t="s">
        <v>314</v>
      </c>
      <c r="D1641" s="21" t="s">
        <v>315</v>
      </c>
      <c r="E1641" s="21" t="s">
        <v>235</v>
      </c>
      <c r="F1641" s="21" t="s">
        <v>6110</v>
      </c>
      <c r="G1641" s="21" t="s">
        <v>237</v>
      </c>
      <c r="H1641" s="21" t="s">
        <v>238</v>
      </c>
      <c r="I1641" s="23">
        <v>-2</v>
      </c>
      <c r="J1641" s="23">
        <v>3587</v>
      </c>
      <c r="K1641" s="21" t="s">
        <v>6111</v>
      </c>
      <c r="L1641" s="21" t="s">
        <v>6111</v>
      </c>
      <c r="M1641" s="21">
        <v>44136</v>
      </c>
      <c r="O1641" t="s">
        <v>2868</v>
      </c>
    </row>
    <row r="1642" spans="1:15">
      <c r="A1642" s="21" t="s">
        <v>6112</v>
      </c>
      <c r="B1642" s="21" t="s">
        <v>6113</v>
      </c>
      <c r="C1642" s="21" t="s">
        <v>280</v>
      </c>
      <c r="D1642" s="21" t="s">
        <v>281</v>
      </c>
      <c r="E1642" s="21" t="s">
        <v>235</v>
      </c>
      <c r="F1642" s="21" t="s">
        <v>6114</v>
      </c>
      <c r="G1642" s="21" t="s">
        <v>237</v>
      </c>
      <c r="H1642" s="21" t="s">
        <v>238</v>
      </c>
      <c r="I1642" s="23">
        <v>-1</v>
      </c>
      <c r="J1642" s="23">
        <v>706</v>
      </c>
      <c r="K1642" s="21" t="s">
        <v>6115</v>
      </c>
      <c r="L1642" s="21" t="s">
        <v>6115</v>
      </c>
      <c r="M1642" s="21">
        <v>44136</v>
      </c>
      <c r="O1642" t="s">
        <v>2868</v>
      </c>
    </row>
    <row r="1643" spans="1:15">
      <c r="A1643" s="21" t="s">
        <v>6116</v>
      </c>
      <c r="B1643" s="21" t="s">
        <v>6117</v>
      </c>
      <c r="C1643" s="21" t="s">
        <v>328</v>
      </c>
      <c r="D1643" s="21" t="s">
        <v>329</v>
      </c>
      <c r="E1643" s="21" t="s">
        <v>235</v>
      </c>
      <c r="F1643" s="21" t="s">
        <v>6118</v>
      </c>
      <c r="G1643" s="21" t="s">
        <v>237</v>
      </c>
      <c r="H1643" s="21" t="s">
        <v>238</v>
      </c>
      <c r="I1643" s="23">
        <v>-1</v>
      </c>
      <c r="J1643" s="23">
        <v>194</v>
      </c>
      <c r="K1643" s="21" t="s">
        <v>6119</v>
      </c>
      <c r="L1643" s="21" t="s">
        <v>6119</v>
      </c>
      <c r="M1643" s="21">
        <v>44136</v>
      </c>
      <c r="O1643" t="s">
        <v>2868</v>
      </c>
    </row>
    <row r="1644" spans="1:15">
      <c r="A1644" s="21" t="s">
        <v>6116</v>
      </c>
      <c r="B1644" s="21" t="s">
        <v>6117</v>
      </c>
      <c r="C1644" s="21" t="s">
        <v>360</v>
      </c>
      <c r="D1644" s="21" t="s">
        <v>361</v>
      </c>
      <c r="E1644" s="21" t="s">
        <v>235</v>
      </c>
      <c r="F1644" s="21" t="s">
        <v>6118</v>
      </c>
      <c r="G1644" s="21" t="s">
        <v>237</v>
      </c>
      <c r="H1644" s="21" t="s">
        <v>238</v>
      </c>
      <c r="I1644" s="23">
        <v>-1</v>
      </c>
      <c r="J1644" s="23">
        <v>3940</v>
      </c>
      <c r="K1644" s="21" t="s">
        <v>6119</v>
      </c>
      <c r="L1644" s="21" t="s">
        <v>6119</v>
      </c>
      <c r="M1644" s="21">
        <v>44136</v>
      </c>
      <c r="O1644" t="s">
        <v>2868</v>
      </c>
    </row>
    <row r="1645" spans="1:15">
      <c r="A1645" s="21" t="s">
        <v>6116</v>
      </c>
      <c r="B1645" s="21" t="s">
        <v>6117</v>
      </c>
      <c r="C1645" s="21" t="s">
        <v>320</v>
      </c>
      <c r="D1645" s="21" t="s">
        <v>321</v>
      </c>
      <c r="E1645" s="21" t="s">
        <v>235</v>
      </c>
      <c r="F1645" s="21" t="s">
        <v>6118</v>
      </c>
      <c r="G1645" s="21" t="s">
        <v>237</v>
      </c>
      <c r="H1645" s="21" t="s">
        <v>238</v>
      </c>
      <c r="I1645" s="23">
        <v>-1</v>
      </c>
      <c r="J1645" s="23">
        <v>69</v>
      </c>
      <c r="K1645" s="21" t="s">
        <v>6119</v>
      </c>
      <c r="L1645" s="21" t="s">
        <v>6119</v>
      </c>
      <c r="M1645" s="21">
        <v>44136</v>
      </c>
      <c r="O1645" t="s">
        <v>2868</v>
      </c>
    </row>
    <row r="1646" spans="1:15">
      <c r="A1646" s="21" t="s">
        <v>6116</v>
      </c>
      <c r="B1646" s="21" t="s">
        <v>6117</v>
      </c>
      <c r="C1646" s="21" t="s">
        <v>432</v>
      </c>
      <c r="D1646" s="21" t="s">
        <v>433</v>
      </c>
      <c r="E1646" s="21" t="s">
        <v>235</v>
      </c>
      <c r="F1646" s="21" t="s">
        <v>6118</v>
      </c>
      <c r="G1646" s="21" t="s">
        <v>237</v>
      </c>
      <c r="H1646" s="21" t="s">
        <v>238</v>
      </c>
      <c r="I1646" s="23">
        <v>-1</v>
      </c>
      <c r="J1646" s="23">
        <v>498</v>
      </c>
      <c r="K1646" s="21" t="s">
        <v>6119</v>
      </c>
      <c r="L1646" s="21" t="s">
        <v>6119</v>
      </c>
      <c r="M1646" s="21">
        <v>44136</v>
      </c>
      <c r="O1646" t="s">
        <v>2868</v>
      </c>
    </row>
    <row r="1647" spans="1:15">
      <c r="A1647" s="21" t="s">
        <v>6120</v>
      </c>
      <c r="B1647" s="21" t="s">
        <v>6121</v>
      </c>
      <c r="C1647" s="21" t="s">
        <v>360</v>
      </c>
      <c r="D1647" s="21" t="s">
        <v>361</v>
      </c>
      <c r="E1647" s="21" t="s">
        <v>235</v>
      </c>
      <c r="F1647" s="21" t="s">
        <v>6122</v>
      </c>
      <c r="G1647" s="21" t="s">
        <v>237</v>
      </c>
      <c r="H1647" s="21" t="s">
        <v>238</v>
      </c>
      <c r="I1647" s="23">
        <v>-1</v>
      </c>
      <c r="J1647" s="23">
        <v>3941</v>
      </c>
      <c r="K1647" s="21" t="s">
        <v>6123</v>
      </c>
      <c r="L1647" s="21" t="s">
        <v>6123</v>
      </c>
      <c r="M1647" s="21">
        <v>44136</v>
      </c>
      <c r="O1647" t="s">
        <v>2868</v>
      </c>
    </row>
    <row r="1648" spans="1:15">
      <c r="A1648" s="21" t="s">
        <v>6120</v>
      </c>
      <c r="B1648" s="21" t="s">
        <v>6121</v>
      </c>
      <c r="C1648" s="21" t="s">
        <v>432</v>
      </c>
      <c r="D1648" s="21" t="s">
        <v>433</v>
      </c>
      <c r="E1648" s="21" t="s">
        <v>235</v>
      </c>
      <c r="F1648" s="21" t="s">
        <v>6122</v>
      </c>
      <c r="G1648" s="21" t="s">
        <v>237</v>
      </c>
      <c r="H1648" s="21" t="s">
        <v>238</v>
      </c>
      <c r="I1648" s="23">
        <v>-1</v>
      </c>
      <c r="J1648" s="23">
        <v>499</v>
      </c>
      <c r="K1648" s="21" t="s">
        <v>6123</v>
      </c>
      <c r="L1648" s="21" t="s">
        <v>6123</v>
      </c>
      <c r="M1648" s="21">
        <v>44136</v>
      </c>
      <c r="O1648" t="s">
        <v>2868</v>
      </c>
    </row>
    <row r="1649" spans="1:15">
      <c r="A1649" s="21" t="s">
        <v>6124</v>
      </c>
      <c r="B1649" s="21" t="s">
        <v>6125</v>
      </c>
      <c r="C1649" s="21" t="s">
        <v>274</v>
      </c>
      <c r="D1649" s="21" t="s">
        <v>275</v>
      </c>
      <c r="E1649" s="21" t="s">
        <v>235</v>
      </c>
      <c r="F1649" s="21" t="s">
        <v>6126</v>
      </c>
      <c r="G1649" s="21" t="s">
        <v>237</v>
      </c>
      <c r="H1649" s="21" t="s">
        <v>238</v>
      </c>
      <c r="I1649" s="23">
        <v>-1</v>
      </c>
      <c r="J1649" s="23">
        <v>4710</v>
      </c>
      <c r="K1649" s="21" t="s">
        <v>6127</v>
      </c>
      <c r="L1649" s="21" t="s">
        <v>6127</v>
      </c>
      <c r="M1649" s="21">
        <v>44136</v>
      </c>
      <c r="O1649" t="s">
        <v>2868</v>
      </c>
    </row>
    <row r="1650" spans="1:15">
      <c r="A1650" s="21" t="s">
        <v>6124</v>
      </c>
      <c r="B1650" s="21" t="s">
        <v>6125</v>
      </c>
      <c r="C1650" s="21" t="s">
        <v>360</v>
      </c>
      <c r="D1650" s="21" t="s">
        <v>361</v>
      </c>
      <c r="E1650" s="21" t="s">
        <v>235</v>
      </c>
      <c r="F1650" s="21" t="s">
        <v>6128</v>
      </c>
      <c r="G1650" s="21" t="s">
        <v>237</v>
      </c>
      <c r="H1650" s="21" t="s">
        <v>238</v>
      </c>
      <c r="I1650" s="23">
        <v>-1</v>
      </c>
      <c r="J1650" s="23">
        <v>3942</v>
      </c>
      <c r="K1650" s="21" t="s">
        <v>6127</v>
      </c>
      <c r="L1650" s="21" t="s">
        <v>6127</v>
      </c>
      <c r="M1650" s="21">
        <v>44136</v>
      </c>
      <c r="O1650" t="s">
        <v>2868</v>
      </c>
    </row>
    <row r="1651" spans="1:15">
      <c r="A1651" s="21" t="s">
        <v>6124</v>
      </c>
      <c r="B1651" s="21" t="s">
        <v>6125</v>
      </c>
      <c r="C1651" s="21" t="s">
        <v>432</v>
      </c>
      <c r="D1651" s="21" t="s">
        <v>433</v>
      </c>
      <c r="E1651" s="21" t="s">
        <v>235</v>
      </c>
      <c r="F1651" s="21" t="s">
        <v>6128</v>
      </c>
      <c r="G1651" s="21" t="s">
        <v>237</v>
      </c>
      <c r="H1651" s="21" t="s">
        <v>238</v>
      </c>
      <c r="I1651" s="23">
        <v>-1</v>
      </c>
      <c r="J1651" s="23">
        <v>500</v>
      </c>
      <c r="K1651" s="21" t="s">
        <v>6127</v>
      </c>
      <c r="L1651" s="21" t="s">
        <v>6127</v>
      </c>
      <c r="M1651" s="21">
        <v>44136</v>
      </c>
      <c r="O1651" t="s">
        <v>2868</v>
      </c>
    </row>
    <row r="1652" spans="1:15">
      <c r="A1652" s="21" t="s">
        <v>6129</v>
      </c>
      <c r="B1652" s="21" t="s">
        <v>6130</v>
      </c>
      <c r="C1652" s="21" t="s">
        <v>364</v>
      </c>
      <c r="D1652" s="21" t="s">
        <v>365</v>
      </c>
      <c r="E1652" s="21" t="s">
        <v>235</v>
      </c>
      <c r="F1652" s="21" t="s">
        <v>6131</v>
      </c>
      <c r="G1652" s="21" t="s">
        <v>237</v>
      </c>
      <c r="H1652" s="21" t="s">
        <v>238</v>
      </c>
      <c r="I1652" s="23">
        <v>-1</v>
      </c>
      <c r="J1652" s="23">
        <v>714</v>
      </c>
      <c r="K1652" s="21" t="s">
        <v>6132</v>
      </c>
      <c r="L1652" s="21" t="s">
        <v>6132</v>
      </c>
      <c r="M1652" s="21">
        <v>44136</v>
      </c>
      <c r="O1652" t="s">
        <v>2868</v>
      </c>
    </row>
    <row r="1653" spans="1:15">
      <c r="A1653" s="21" t="s">
        <v>6129</v>
      </c>
      <c r="B1653" s="21" t="s">
        <v>6130</v>
      </c>
      <c r="C1653" s="21" t="s">
        <v>328</v>
      </c>
      <c r="D1653" s="21" t="s">
        <v>329</v>
      </c>
      <c r="E1653" s="21" t="s">
        <v>235</v>
      </c>
      <c r="F1653" s="21" t="s">
        <v>6133</v>
      </c>
      <c r="G1653" s="21" t="s">
        <v>237</v>
      </c>
      <c r="H1653" s="21" t="s">
        <v>238</v>
      </c>
      <c r="I1653" s="23">
        <v>-1</v>
      </c>
      <c r="J1653" s="23">
        <v>195</v>
      </c>
      <c r="K1653" s="21" t="s">
        <v>6132</v>
      </c>
      <c r="L1653" s="21" t="s">
        <v>6132</v>
      </c>
      <c r="M1653" s="21">
        <v>44136</v>
      </c>
      <c r="O1653" t="s">
        <v>2868</v>
      </c>
    </row>
    <row r="1654" spans="1:15">
      <c r="A1654" s="21" t="s">
        <v>6129</v>
      </c>
      <c r="B1654" s="21" t="s">
        <v>6130</v>
      </c>
      <c r="C1654" s="21" t="s">
        <v>314</v>
      </c>
      <c r="D1654" s="21" t="s">
        <v>315</v>
      </c>
      <c r="E1654" s="21" t="s">
        <v>235</v>
      </c>
      <c r="F1654" s="21" t="s">
        <v>6133</v>
      </c>
      <c r="G1654" s="21" t="s">
        <v>237</v>
      </c>
      <c r="H1654" s="21" t="s">
        <v>238</v>
      </c>
      <c r="I1654" s="23">
        <v>-1</v>
      </c>
      <c r="J1654" s="23">
        <v>3589</v>
      </c>
      <c r="K1654" s="21" t="s">
        <v>6132</v>
      </c>
      <c r="L1654" s="21" t="s">
        <v>6132</v>
      </c>
      <c r="M1654" s="21">
        <v>44136</v>
      </c>
      <c r="O1654" t="s">
        <v>2868</v>
      </c>
    </row>
    <row r="1655" spans="1:15">
      <c r="A1655" s="21" t="s">
        <v>6134</v>
      </c>
      <c r="B1655" s="21" t="s">
        <v>6135</v>
      </c>
      <c r="C1655" s="21" t="s">
        <v>268</v>
      </c>
      <c r="D1655" s="21" t="s">
        <v>269</v>
      </c>
      <c r="E1655" s="21" t="s">
        <v>235</v>
      </c>
      <c r="F1655" s="21" t="s">
        <v>6136</v>
      </c>
      <c r="G1655" s="21" t="s">
        <v>237</v>
      </c>
      <c r="H1655" s="21" t="s">
        <v>238</v>
      </c>
      <c r="I1655" s="23">
        <v>-1</v>
      </c>
      <c r="J1655" s="23">
        <v>379</v>
      </c>
      <c r="K1655" s="21" t="s">
        <v>6137</v>
      </c>
      <c r="L1655" s="21" t="s">
        <v>6137</v>
      </c>
      <c r="M1655" s="21">
        <v>44136</v>
      </c>
      <c r="O1655" t="s">
        <v>2868</v>
      </c>
    </row>
    <row r="1656" spans="1:15">
      <c r="A1656" s="21" t="s">
        <v>6134</v>
      </c>
      <c r="B1656" s="21" t="s">
        <v>6135</v>
      </c>
      <c r="C1656" s="21" t="s">
        <v>294</v>
      </c>
      <c r="D1656" s="21" t="s">
        <v>295</v>
      </c>
      <c r="E1656" s="21" t="s">
        <v>235</v>
      </c>
      <c r="F1656" s="21" t="s">
        <v>6136</v>
      </c>
      <c r="G1656" s="21" t="s">
        <v>237</v>
      </c>
      <c r="H1656" s="21" t="s">
        <v>238</v>
      </c>
      <c r="I1656" s="23">
        <v>-1</v>
      </c>
      <c r="J1656" s="23">
        <v>704</v>
      </c>
      <c r="K1656" s="21" t="s">
        <v>6137</v>
      </c>
      <c r="L1656" s="21" t="s">
        <v>6137</v>
      </c>
      <c r="M1656" s="21">
        <v>44136</v>
      </c>
      <c r="O1656" t="s">
        <v>2868</v>
      </c>
    </row>
    <row r="1657" spans="1:15">
      <c r="A1657" s="21" t="s">
        <v>6138</v>
      </c>
      <c r="B1657" s="21" t="s">
        <v>6139</v>
      </c>
      <c r="C1657" s="21" t="s">
        <v>342</v>
      </c>
      <c r="D1657" s="21" t="s">
        <v>343</v>
      </c>
      <c r="E1657" s="21" t="s">
        <v>235</v>
      </c>
      <c r="F1657" s="21" t="s">
        <v>6140</v>
      </c>
      <c r="G1657" s="21" t="s">
        <v>237</v>
      </c>
      <c r="H1657" s="21" t="s">
        <v>238</v>
      </c>
      <c r="I1657" s="23">
        <v>-1</v>
      </c>
      <c r="J1657" s="23">
        <v>4057</v>
      </c>
      <c r="K1657" s="21" t="s">
        <v>6141</v>
      </c>
      <c r="L1657" s="21" t="s">
        <v>6141</v>
      </c>
      <c r="M1657" s="21">
        <v>44136</v>
      </c>
      <c r="O1657" t="s">
        <v>2868</v>
      </c>
    </row>
    <row r="1658" spans="1:15">
      <c r="A1658" s="21" t="s">
        <v>6142</v>
      </c>
      <c r="B1658" s="21" t="s">
        <v>6143</v>
      </c>
      <c r="C1658" s="21" t="s">
        <v>314</v>
      </c>
      <c r="D1658" s="21" t="s">
        <v>315</v>
      </c>
      <c r="E1658" s="21" t="s">
        <v>235</v>
      </c>
      <c r="F1658" s="21" t="s">
        <v>6144</v>
      </c>
      <c r="G1658" s="21" t="s">
        <v>237</v>
      </c>
      <c r="H1658" s="21" t="s">
        <v>238</v>
      </c>
      <c r="I1658" s="23">
        <v>-1</v>
      </c>
      <c r="J1658" s="23">
        <v>3590</v>
      </c>
      <c r="K1658" s="21" t="s">
        <v>6145</v>
      </c>
      <c r="L1658" s="21" t="s">
        <v>6145</v>
      </c>
      <c r="M1658" s="21">
        <v>44136</v>
      </c>
      <c r="O1658" t="s">
        <v>2868</v>
      </c>
    </row>
    <row r="1659" spans="1:15">
      <c r="A1659" s="21" t="s">
        <v>6146</v>
      </c>
      <c r="B1659" s="21" t="s">
        <v>6147</v>
      </c>
      <c r="C1659" s="21" t="s">
        <v>360</v>
      </c>
      <c r="D1659" s="21" t="s">
        <v>361</v>
      </c>
      <c r="E1659" s="21" t="s">
        <v>235</v>
      </c>
      <c r="F1659" s="21" t="s">
        <v>6148</v>
      </c>
      <c r="G1659" s="21" t="s">
        <v>237</v>
      </c>
      <c r="H1659" s="21" t="s">
        <v>238</v>
      </c>
      <c r="I1659" s="23">
        <v>-1</v>
      </c>
      <c r="J1659" s="23">
        <v>3943</v>
      </c>
      <c r="K1659" s="21" t="s">
        <v>6149</v>
      </c>
      <c r="L1659" s="21" t="s">
        <v>6149</v>
      </c>
      <c r="M1659" s="21">
        <v>44136</v>
      </c>
      <c r="O1659" t="s">
        <v>2868</v>
      </c>
    </row>
    <row r="1660" spans="1:15">
      <c r="A1660" s="21" t="s">
        <v>6146</v>
      </c>
      <c r="B1660" s="21" t="s">
        <v>6147</v>
      </c>
      <c r="C1660" s="21" t="s">
        <v>432</v>
      </c>
      <c r="D1660" s="21" t="s">
        <v>433</v>
      </c>
      <c r="E1660" s="21" t="s">
        <v>235</v>
      </c>
      <c r="F1660" s="21" t="s">
        <v>6148</v>
      </c>
      <c r="G1660" s="21" t="s">
        <v>237</v>
      </c>
      <c r="H1660" s="21" t="s">
        <v>238</v>
      </c>
      <c r="I1660" s="23">
        <v>-1</v>
      </c>
      <c r="J1660" s="23">
        <v>501</v>
      </c>
      <c r="K1660" s="21" t="s">
        <v>6149</v>
      </c>
      <c r="L1660" s="21" t="s">
        <v>6149</v>
      </c>
      <c r="M1660" s="21">
        <v>44136</v>
      </c>
      <c r="O1660" t="s">
        <v>2868</v>
      </c>
    </row>
    <row r="1661" spans="1:15">
      <c r="A1661" s="21" t="s">
        <v>6150</v>
      </c>
      <c r="B1661" s="21" t="s">
        <v>6151</v>
      </c>
      <c r="C1661" s="21" t="s">
        <v>364</v>
      </c>
      <c r="D1661" s="21" t="s">
        <v>365</v>
      </c>
      <c r="E1661" s="21" t="s">
        <v>235</v>
      </c>
      <c r="F1661" s="21" t="s">
        <v>6152</v>
      </c>
      <c r="G1661" s="21" t="s">
        <v>237</v>
      </c>
      <c r="H1661" s="21" t="s">
        <v>238</v>
      </c>
      <c r="I1661" s="23">
        <v>-1</v>
      </c>
      <c r="J1661" s="23">
        <v>715</v>
      </c>
      <c r="K1661" s="21" t="s">
        <v>6153</v>
      </c>
      <c r="L1661" s="21" t="s">
        <v>6153</v>
      </c>
      <c r="M1661" s="21">
        <v>44136</v>
      </c>
      <c r="O1661" t="s">
        <v>2868</v>
      </c>
    </row>
    <row r="1662" spans="1:15">
      <c r="A1662" s="21" t="s">
        <v>6150</v>
      </c>
      <c r="B1662" s="21" t="s">
        <v>6151</v>
      </c>
      <c r="C1662" s="21" t="s">
        <v>360</v>
      </c>
      <c r="D1662" s="21" t="s">
        <v>361</v>
      </c>
      <c r="E1662" s="21" t="s">
        <v>235</v>
      </c>
      <c r="F1662" s="21" t="s">
        <v>6152</v>
      </c>
      <c r="G1662" s="21" t="s">
        <v>237</v>
      </c>
      <c r="H1662" s="21" t="s">
        <v>238</v>
      </c>
      <c r="I1662" s="23">
        <v>-1</v>
      </c>
      <c r="J1662" s="23">
        <v>3944</v>
      </c>
      <c r="K1662" s="21" t="s">
        <v>6153</v>
      </c>
      <c r="L1662" s="21" t="s">
        <v>6153</v>
      </c>
      <c r="M1662" s="21">
        <v>44136</v>
      </c>
      <c r="O1662" t="s">
        <v>2868</v>
      </c>
    </row>
    <row r="1663" spans="1:15">
      <c r="A1663" s="21" t="s">
        <v>6154</v>
      </c>
      <c r="B1663" s="21" t="s">
        <v>6155</v>
      </c>
      <c r="C1663" s="21" t="s">
        <v>406</v>
      </c>
      <c r="D1663" s="21" t="s">
        <v>407</v>
      </c>
      <c r="E1663" s="21" t="s">
        <v>235</v>
      </c>
      <c r="F1663" s="21" t="s">
        <v>6156</v>
      </c>
      <c r="G1663" s="21" t="s">
        <v>237</v>
      </c>
      <c r="H1663" s="21" t="s">
        <v>238</v>
      </c>
      <c r="I1663" s="23">
        <v>-1</v>
      </c>
      <c r="J1663" s="23">
        <v>378</v>
      </c>
      <c r="K1663" s="21" t="s">
        <v>6157</v>
      </c>
      <c r="L1663" s="21" t="s">
        <v>6157</v>
      </c>
      <c r="M1663" s="21">
        <v>44136</v>
      </c>
      <c r="O1663" t="s">
        <v>2868</v>
      </c>
    </row>
    <row r="1664" spans="1:15">
      <c r="A1664" s="21" t="s">
        <v>6158</v>
      </c>
      <c r="B1664" s="21" t="s">
        <v>6159</v>
      </c>
      <c r="C1664" s="21" t="s">
        <v>406</v>
      </c>
      <c r="D1664" s="21" t="s">
        <v>407</v>
      </c>
      <c r="E1664" s="21" t="s">
        <v>235</v>
      </c>
      <c r="F1664" s="21" t="s">
        <v>6160</v>
      </c>
      <c r="G1664" s="21" t="s">
        <v>237</v>
      </c>
      <c r="H1664" s="21" t="s">
        <v>238</v>
      </c>
      <c r="I1664" s="23">
        <v>-1</v>
      </c>
      <c r="J1664" s="23">
        <v>379</v>
      </c>
      <c r="K1664" s="21" t="s">
        <v>6161</v>
      </c>
      <c r="L1664" s="21" t="s">
        <v>6161</v>
      </c>
      <c r="M1664" s="21">
        <v>44136</v>
      </c>
      <c r="O1664" t="s">
        <v>2868</v>
      </c>
    </row>
    <row r="1665" spans="1:15">
      <c r="A1665" s="21" t="s">
        <v>6158</v>
      </c>
      <c r="B1665" s="21" t="s">
        <v>6159</v>
      </c>
      <c r="C1665" s="21" t="s">
        <v>274</v>
      </c>
      <c r="D1665" s="21" t="s">
        <v>275</v>
      </c>
      <c r="E1665" s="21" t="s">
        <v>235</v>
      </c>
      <c r="F1665" s="21" t="s">
        <v>6160</v>
      </c>
      <c r="G1665" s="21" t="s">
        <v>237</v>
      </c>
      <c r="H1665" s="21" t="s">
        <v>238</v>
      </c>
      <c r="I1665" s="23">
        <v>-1</v>
      </c>
      <c r="J1665" s="23">
        <v>4711</v>
      </c>
      <c r="K1665" s="21" t="s">
        <v>6161</v>
      </c>
      <c r="L1665" s="21" t="s">
        <v>6161</v>
      </c>
      <c r="M1665" s="21">
        <v>44136</v>
      </c>
      <c r="O1665" t="s">
        <v>2868</v>
      </c>
    </row>
    <row r="1666" spans="1:15">
      <c r="A1666" s="21" t="s">
        <v>6158</v>
      </c>
      <c r="B1666" s="21" t="s">
        <v>6159</v>
      </c>
      <c r="C1666" s="21" t="s">
        <v>280</v>
      </c>
      <c r="D1666" s="21" t="s">
        <v>281</v>
      </c>
      <c r="E1666" s="21" t="s">
        <v>235</v>
      </c>
      <c r="F1666" s="21" t="s">
        <v>6160</v>
      </c>
      <c r="G1666" s="21" t="s">
        <v>237</v>
      </c>
      <c r="H1666" s="21" t="s">
        <v>238</v>
      </c>
      <c r="I1666" s="23">
        <v>-1</v>
      </c>
      <c r="J1666" s="23">
        <v>707</v>
      </c>
      <c r="K1666" s="21" t="s">
        <v>6161</v>
      </c>
      <c r="L1666" s="21" t="s">
        <v>6161</v>
      </c>
      <c r="M1666" s="21">
        <v>44136</v>
      </c>
      <c r="O1666" t="s">
        <v>2868</v>
      </c>
    </row>
    <row r="1667" spans="1:15">
      <c r="A1667" s="21" t="s">
        <v>6158</v>
      </c>
      <c r="B1667" s="21" t="s">
        <v>6159</v>
      </c>
      <c r="C1667" s="21" t="s">
        <v>254</v>
      </c>
      <c r="D1667" s="21" t="s">
        <v>255</v>
      </c>
      <c r="E1667" s="21" t="s">
        <v>235</v>
      </c>
      <c r="F1667" s="21" t="s">
        <v>6160</v>
      </c>
      <c r="G1667" s="21" t="s">
        <v>237</v>
      </c>
      <c r="H1667" s="21" t="s">
        <v>238</v>
      </c>
      <c r="I1667" s="23">
        <v>-1</v>
      </c>
      <c r="J1667" s="23">
        <v>560</v>
      </c>
      <c r="K1667" s="21" t="s">
        <v>6161</v>
      </c>
      <c r="L1667" s="21" t="s">
        <v>6161</v>
      </c>
      <c r="M1667" s="21">
        <v>44136</v>
      </c>
      <c r="O1667" t="s">
        <v>2868</v>
      </c>
    </row>
    <row r="1668" spans="1:15">
      <c r="A1668" s="21" t="s">
        <v>6162</v>
      </c>
      <c r="B1668" s="21" t="s">
        <v>6163</v>
      </c>
      <c r="C1668" s="21" t="s">
        <v>320</v>
      </c>
      <c r="D1668" s="21" t="s">
        <v>321</v>
      </c>
      <c r="E1668" s="21" t="s">
        <v>235</v>
      </c>
      <c r="F1668" s="21" t="s">
        <v>6164</v>
      </c>
      <c r="G1668" s="21" t="s">
        <v>237</v>
      </c>
      <c r="H1668" s="21" t="s">
        <v>238</v>
      </c>
      <c r="I1668" s="23">
        <v>-1</v>
      </c>
      <c r="J1668" s="23">
        <v>70</v>
      </c>
      <c r="K1668" s="21" t="s">
        <v>6165</v>
      </c>
      <c r="L1668" s="21" t="s">
        <v>6165</v>
      </c>
      <c r="M1668" s="21">
        <v>44136</v>
      </c>
      <c r="O1668" t="s">
        <v>2868</v>
      </c>
    </row>
    <row r="1669" spans="1:15">
      <c r="A1669" s="21" t="s">
        <v>6166</v>
      </c>
      <c r="B1669" s="21" t="s">
        <v>6167</v>
      </c>
      <c r="C1669" s="21" t="s">
        <v>294</v>
      </c>
      <c r="D1669" s="21" t="s">
        <v>295</v>
      </c>
      <c r="E1669" s="21" t="s">
        <v>235</v>
      </c>
      <c r="F1669" s="21" t="s">
        <v>6168</v>
      </c>
      <c r="G1669" s="21" t="s">
        <v>237</v>
      </c>
      <c r="H1669" s="21" t="s">
        <v>238</v>
      </c>
      <c r="I1669" s="23">
        <v>-1</v>
      </c>
      <c r="J1669" s="23">
        <v>705</v>
      </c>
      <c r="K1669" s="21" t="s">
        <v>6169</v>
      </c>
      <c r="L1669" s="21" t="s">
        <v>6169</v>
      </c>
      <c r="M1669" s="21">
        <v>44136</v>
      </c>
      <c r="O1669" t="s">
        <v>2868</v>
      </c>
    </row>
    <row r="1670" spans="1:15">
      <c r="A1670" s="21" t="s">
        <v>6170</v>
      </c>
      <c r="B1670" s="21" t="s">
        <v>6171</v>
      </c>
      <c r="C1670" s="21" t="s">
        <v>254</v>
      </c>
      <c r="D1670" s="21" t="s">
        <v>255</v>
      </c>
      <c r="E1670" s="21" t="s">
        <v>235</v>
      </c>
      <c r="F1670" s="21" t="s">
        <v>6172</v>
      </c>
      <c r="G1670" s="21" t="s">
        <v>237</v>
      </c>
      <c r="H1670" s="21" t="s">
        <v>238</v>
      </c>
      <c r="I1670" s="23">
        <v>-1</v>
      </c>
      <c r="J1670" s="23">
        <v>561</v>
      </c>
      <c r="K1670" s="21" t="s">
        <v>6173</v>
      </c>
      <c r="L1670" s="21" t="s">
        <v>6173</v>
      </c>
      <c r="M1670" s="21">
        <v>44136</v>
      </c>
      <c r="O1670" t="s">
        <v>2868</v>
      </c>
    </row>
    <row r="1671" spans="1:15">
      <c r="A1671" s="21" t="s">
        <v>6170</v>
      </c>
      <c r="B1671" s="21" t="s">
        <v>6171</v>
      </c>
      <c r="C1671" s="21" t="s">
        <v>432</v>
      </c>
      <c r="D1671" s="21" t="s">
        <v>433</v>
      </c>
      <c r="E1671" s="21" t="s">
        <v>235</v>
      </c>
      <c r="F1671" s="21" t="s">
        <v>6172</v>
      </c>
      <c r="G1671" s="21" t="s">
        <v>237</v>
      </c>
      <c r="H1671" s="21" t="s">
        <v>238</v>
      </c>
      <c r="I1671" s="23">
        <v>-4</v>
      </c>
      <c r="J1671" s="23">
        <v>502</v>
      </c>
      <c r="K1671" s="21" t="s">
        <v>6173</v>
      </c>
      <c r="L1671" s="21" t="s">
        <v>6173</v>
      </c>
      <c r="M1671" s="21">
        <v>44136</v>
      </c>
      <c r="O1671" t="s">
        <v>2868</v>
      </c>
    </row>
    <row r="1672" spans="1:15">
      <c r="A1672" s="21" t="s">
        <v>6174</v>
      </c>
      <c r="B1672" s="21" t="s">
        <v>6175</v>
      </c>
      <c r="C1672" s="21" t="s">
        <v>406</v>
      </c>
      <c r="D1672" s="21" t="s">
        <v>407</v>
      </c>
      <c r="E1672" s="21" t="s">
        <v>235</v>
      </c>
      <c r="F1672" s="21" t="s">
        <v>6176</v>
      </c>
      <c r="G1672" s="21" t="s">
        <v>237</v>
      </c>
      <c r="H1672" s="21" t="s">
        <v>238</v>
      </c>
      <c r="I1672" s="23">
        <v>-1</v>
      </c>
      <c r="J1672" s="23">
        <v>380</v>
      </c>
      <c r="K1672" s="21" t="s">
        <v>6177</v>
      </c>
      <c r="L1672" s="21" t="s">
        <v>6177</v>
      </c>
      <c r="M1672" s="21">
        <v>44136</v>
      </c>
      <c r="O1672" t="s">
        <v>2868</v>
      </c>
    </row>
    <row r="1673" spans="1:15">
      <c r="A1673" s="21" t="s">
        <v>6174</v>
      </c>
      <c r="B1673" s="21" t="s">
        <v>6175</v>
      </c>
      <c r="C1673" s="21" t="s">
        <v>254</v>
      </c>
      <c r="D1673" s="21" t="s">
        <v>255</v>
      </c>
      <c r="E1673" s="21" t="s">
        <v>235</v>
      </c>
      <c r="F1673" s="21" t="s">
        <v>6176</v>
      </c>
      <c r="G1673" s="21" t="s">
        <v>237</v>
      </c>
      <c r="H1673" s="21" t="s">
        <v>238</v>
      </c>
      <c r="I1673" s="23">
        <v>-1</v>
      </c>
      <c r="J1673" s="23">
        <v>562</v>
      </c>
      <c r="K1673" s="21" t="s">
        <v>6177</v>
      </c>
      <c r="L1673" s="21" t="s">
        <v>6177</v>
      </c>
      <c r="M1673" s="21">
        <v>44136</v>
      </c>
      <c r="O1673" t="s">
        <v>2868</v>
      </c>
    </row>
    <row r="1674" spans="1:15">
      <c r="A1674" s="21" t="s">
        <v>6174</v>
      </c>
      <c r="B1674" s="21" t="s">
        <v>6175</v>
      </c>
      <c r="C1674" s="21" t="s">
        <v>360</v>
      </c>
      <c r="D1674" s="21" t="s">
        <v>361</v>
      </c>
      <c r="E1674" s="21" t="s">
        <v>235</v>
      </c>
      <c r="F1674" s="21" t="s">
        <v>6176</v>
      </c>
      <c r="G1674" s="21" t="s">
        <v>237</v>
      </c>
      <c r="H1674" s="21" t="s">
        <v>238</v>
      </c>
      <c r="I1674" s="23">
        <v>-1</v>
      </c>
      <c r="J1674" s="23">
        <v>3945</v>
      </c>
      <c r="K1674" s="21" t="s">
        <v>6177</v>
      </c>
      <c r="L1674" s="21" t="s">
        <v>6177</v>
      </c>
      <c r="M1674" s="21">
        <v>44136</v>
      </c>
      <c r="O1674" t="s">
        <v>2868</v>
      </c>
    </row>
    <row r="1675" spans="1:15">
      <c r="A1675" s="21" t="s">
        <v>6178</v>
      </c>
      <c r="B1675" s="21" t="s">
        <v>6179</v>
      </c>
      <c r="C1675" s="21" t="s">
        <v>274</v>
      </c>
      <c r="D1675" s="21" t="s">
        <v>275</v>
      </c>
      <c r="E1675" s="21" t="s">
        <v>235</v>
      </c>
      <c r="F1675" s="21" t="s">
        <v>6180</v>
      </c>
      <c r="G1675" s="21" t="s">
        <v>237</v>
      </c>
      <c r="H1675" s="21" t="s">
        <v>238</v>
      </c>
      <c r="I1675" s="23">
        <v>-2</v>
      </c>
      <c r="J1675" s="23">
        <v>4712</v>
      </c>
      <c r="K1675" s="21" t="s">
        <v>6181</v>
      </c>
      <c r="L1675" s="21" t="s">
        <v>6181</v>
      </c>
      <c r="M1675" s="21">
        <v>44136</v>
      </c>
      <c r="O1675" t="s">
        <v>2868</v>
      </c>
    </row>
    <row r="1676" spans="1:15">
      <c r="A1676" s="21" t="s">
        <v>6182</v>
      </c>
      <c r="B1676" s="21" t="s">
        <v>6183</v>
      </c>
      <c r="C1676" s="21" t="s">
        <v>242</v>
      </c>
      <c r="D1676" s="21" t="s">
        <v>243</v>
      </c>
      <c r="E1676" s="21" t="s">
        <v>235</v>
      </c>
      <c r="F1676" s="21" t="s">
        <v>6184</v>
      </c>
      <c r="G1676" s="21" t="s">
        <v>237</v>
      </c>
      <c r="H1676" s="21" t="s">
        <v>238</v>
      </c>
      <c r="I1676" s="23">
        <v>-1</v>
      </c>
      <c r="J1676" s="23">
        <v>256</v>
      </c>
      <c r="K1676" s="21" t="s">
        <v>6185</v>
      </c>
      <c r="L1676" s="21" t="s">
        <v>6185</v>
      </c>
      <c r="M1676" s="21">
        <v>44136</v>
      </c>
      <c r="O1676" t="s">
        <v>2868</v>
      </c>
    </row>
    <row r="1677" spans="1:15">
      <c r="A1677" s="21" t="s">
        <v>6182</v>
      </c>
      <c r="B1677" s="21" t="s">
        <v>6183</v>
      </c>
      <c r="C1677" s="21" t="s">
        <v>250</v>
      </c>
      <c r="D1677" s="21" t="s">
        <v>251</v>
      </c>
      <c r="E1677" s="21" t="s">
        <v>235</v>
      </c>
      <c r="F1677" s="21" t="s">
        <v>6184</v>
      </c>
      <c r="G1677" s="21" t="s">
        <v>237</v>
      </c>
      <c r="H1677" s="21" t="s">
        <v>238</v>
      </c>
      <c r="I1677" s="23">
        <v>-1</v>
      </c>
      <c r="J1677" s="23">
        <v>479</v>
      </c>
      <c r="K1677" s="21" t="s">
        <v>6185</v>
      </c>
      <c r="L1677" s="21" t="s">
        <v>6185</v>
      </c>
      <c r="M1677" s="21">
        <v>44136</v>
      </c>
      <c r="O1677" t="s">
        <v>2868</v>
      </c>
    </row>
    <row r="1678" spans="1:15">
      <c r="A1678" s="21" t="s">
        <v>6182</v>
      </c>
      <c r="B1678" s="21" t="s">
        <v>6183</v>
      </c>
      <c r="C1678" s="21" t="s">
        <v>314</v>
      </c>
      <c r="D1678" s="21" t="s">
        <v>315</v>
      </c>
      <c r="E1678" s="21" t="s">
        <v>235</v>
      </c>
      <c r="F1678" s="21" t="s">
        <v>6184</v>
      </c>
      <c r="G1678" s="21" t="s">
        <v>237</v>
      </c>
      <c r="H1678" s="21" t="s">
        <v>238</v>
      </c>
      <c r="I1678" s="23">
        <v>-1</v>
      </c>
      <c r="J1678" s="23">
        <v>3591</v>
      </c>
      <c r="K1678" s="21" t="s">
        <v>6185</v>
      </c>
      <c r="L1678" s="21" t="s">
        <v>6185</v>
      </c>
      <c r="M1678" s="21">
        <v>44136</v>
      </c>
      <c r="O1678" t="s">
        <v>2868</v>
      </c>
    </row>
    <row r="1679" spans="1:15">
      <c r="A1679" s="21" t="s">
        <v>6182</v>
      </c>
      <c r="B1679" s="21" t="s">
        <v>6183</v>
      </c>
      <c r="C1679" s="21" t="s">
        <v>330</v>
      </c>
      <c r="D1679" s="21" t="s">
        <v>331</v>
      </c>
      <c r="E1679" s="21" t="s">
        <v>235</v>
      </c>
      <c r="F1679" s="21" t="s">
        <v>6184</v>
      </c>
      <c r="G1679" s="21" t="s">
        <v>237</v>
      </c>
      <c r="H1679" s="21" t="s">
        <v>238</v>
      </c>
      <c r="I1679" s="23">
        <v>-1</v>
      </c>
      <c r="J1679" s="23">
        <v>565</v>
      </c>
      <c r="K1679" s="21" t="s">
        <v>6185</v>
      </c>
      <c r="L1679" s="21" t="s">
        <v>6185</v>
      </c>
      <c r="M1679" s="21">
        <v>44136</v>
      </c>
      <c r="O1679" t="s">
        <v>2868</v>
      </c>
    </row>
    <row r="1680" spans="1:15">
      <c r="A1680" s="21" t="s">
        <v>6182</v>
      </c>
      <c r="B1680" s="21" t="s">
        <v>6183</v>
      </c>
      <c r="C1680" s="21" t="s">
        <v>320</v>
      </c>
      <c r="D1680" s="21" t="s">
        <v>321</v>
      </c>
      <c r="E1680" s="21" t="s">
        <v>235</v>
      </c>
      <c r="F1680" s="21" t="s">
        <v>6184</v>
      </c>
      <c r="G1680" s="21" t="s">
        <v>237</v>
      </c>
      <c r="H1680" s="21" t="s">
        <v>238</v>
      </c>
      <c r="I1680" s="23">
        <v>-1</v>
      </c>
      <c r="J1680" s="23">
        <v>71</v>
      </c>
      <c r="K1680" s="21" t="s">
        <v>6185</v>
      </c>
      <c r="L1680" s="21" t="s">
        <v>6185</v>
      </c>
      <c r="M1680" s="21">
        <v>44136</v>
      </c>
      <c r="O1680" t="s">
        <v>2868</v>
      </c>
    </row>
    <row r="1681" spans="1:15">
      <c r="A1681" s="21" t="s">
        <v>6186</v>
      </c>
      <c r="B1681" s="21" t="s">
        <v>6187</v>
      </c>
      <c r="C1681" s="21" t="s">
        <v>372</v>
      </c>
      <c r="D1681" s="21" t="s">
        <v>373</v>
      </c>
      <c r="E1681" s="21" t="s">
        <v>235</v>
      </c>
      <c r="F1681" s="21" t="s">
        <v>6188</v>
      </c>
      <c r="G1681" s="21" t="s">
        <v>237</v>
      </c>
      <c r="H1681" s="21" t="s">
        <v>238</v>
      </c>
      <c r="I1681" s="23">
        <v>-1</v>
      </c>
      <c r="J1681" s="23">
        <v>1039</v>
      </c>
      <c r="K1681" s="21" t="s">
        <v>6189</v>
      </c>
      <c r="L1681" s="21" t="s">
        <v>6189</v>
      </c>
      <c r="M1681" s="21">
        <v>44136</v>
      </c>
      <c r="O1681" t="s">
        <v>2868</v>
      </c>
    </row>
    <row r="1682" spans="1:15">
      <c r="A1682" s="21" t="s">
        <v>6186</v>
      </c>
      <c r="B1682" s="21" t="s">
        <v>6187</v>
      </c>
      <c r="C1682" s="21" t="s">
        <v>328</v>
      </c>
      <c r="D1682" s="21" t="s">
        <v>329</v>
      </c>
      <c r="E1682" s="21" t="s">
        <v>235</v>
      </c>
      <c r="F1682" s="21" t="s">
        <v>6188</v>
      </c>
      <c r="G1682" s="21" t="s">
        <v>237</v>
      </c>
      <c r="H1682" s="21" t="s">
        <v>238</v>
      </c>
      <c r="I1682" s="23">
        <v>-1</v>
      </c>
      <c r="J1682" s="23">
        <v>196</v>
      </c>
      <c r="K1682" s="21" t="s">
        <v>6189</v>
      </c>
      <c r="L1682" s="21" t="s">
        <v>6189</v>
      </c>
      <c r="M1682" s="21">
        <v>44136</v>
      </c>
      <c r="O1682" t="s">
        <v>2868</v>
      </c>
    </row>
    <row r="1683" spans="1:15">
      <c r="A1683" s="21" t="s">
        <v>6186</v>
      </c>
      <c r="B1683" s="21" t="s">
        <v>6187</v>
      </c>
      <c r="C1683" s="21" t="s">
        <v>320</v>
      </c>
      <c r="D1683" s="21" t="s">
        <v>321</v>
      </c>
      <c r="E1683" s="21" t="s">
        <v>235</v>
      </c>
      <c r="F1683" s="21" t="s">
        <v>6188</v>
      </c>
      <c r="G1683" s="21" t="s">
        <v>237</v>
      </c>
      <c r="H1683" s="21" t="s">
        <v>238</v>
      </c>
      <c r="I1683" s="23">
        <v>-1</v>
      </c>
      <c r="J1683" s="23">
        <v>72</v>
      </c>
      <c r="K1683" s="21" t="s">
        <v>6189</v>
      </c>
      <c r="L1683" s="21" t="s">
        <v>6189</v>
      </c>
      <c r="M1683" s="21">
        <v>44136</v>
      </c>
      <c r="O1683" t="s">
        <v>2868</v>
      </c>
    </row>
    <row r="1684" spans="1:15">
      <c r="A1684" s="21" t="s">
        <v>6186</v>
      </c>
      <c r="B1684" s="21" t="s">
        <v>6187</v>
      </c>
      <c r="C1684" s="21" t="s">
        <v>318</v>
      </c>
      <c r="D1684" s="21" t="s">
        <v>319</v>
      </c>
      <c r="E1684" s="21" t="s">
        <v>235</v>
      </c>
      <c r="F1684" s="21" t="s">
        <v>6188</v>
      </c>
      <c r="G1684" s="21" t="s">
        <v>237</v>
      </c>
      <c r="H1684" s="21" t="s">
        <v>238</v>
      </c>
      <c r="I1684" s="23">
        <v>-1</v>
      </c>
      <c r="J1684" s="23">
        <v>458</v>
      </c>
      <c r="K1684" s="21" t="s">
        <v>6189</v>
      </c>
      <c r="L1684" s="21" t="s">
        <v>6189</v>
      </c>
      <c r="M1684" s="21">
        <v>44136</v>
      </c>
      <c r="O1684" t="s">
        <v>2868</v>
      </c>
    </row>
    <row r="1685" spans="1:15">
      <c r="A1685" s="21" t="s">
        <v>6190</v>
      </c>
      <c r="B1685" s="21" t="s">
        <v>6191</v>
      </c>
      <c r="C1685" s="21" t="s">
        <v>314</v>
      </c>
      <c r="D1685" s="21" t="s">
        <v>315</v>
      </c>
      <c r="E1685" s="21" t="s">
        <v>235</v>
      </c>
      <c r="F1685" s="21" t="s">
        <v>6192</v>
      </c>
      <c r="G1685" s="21" t="s">
        <v>237</v>
      </c>
      <c r="H1685" s="21" t="s">
        <v>238</v>
      </c>
      <c r="I1685" s="23">
        <v>-1</v>
      </c>
      <c r="J1685" s="23">
        <v>3592</v>
      </c>
      <c r="K1685" s="21" t="s">
        <v>6193</v>
      </c>
      <c r="L1685" s="21" t="s">
        <v>6193</v>
      </c>
      <c r="M1685" s="21">
        <v>44136</v>
      </c>
      <c r="O1685" t="s">
        <v>2868</v>
      </c>
    </row>
    <row r="1686" spans="1:15">
      <c r="A1686" s="21" t="s">
        <v>6190</v>
      </c>
      <c r="B1686" s="21" t="s">
        <v>6191</v>
      </c>
      <c r="C1686" s="21" t="s">
        <v>320</v>
      </c>
      <c r="D1686" s="21" t="s">
        <v>321</v>
      </c>
      <c r="E1686" s="21" t="s">
        <v>235</v>
      </c>
      <c r="F1686" s="21" t="s">
        <v>6192</v>
      </c>
      <c r="G1686" s="21" t="s">
        <v>237</v>
      </c>
      <c r="H1686" s="21" t="s">
        <v>238</v>
      </c>
      <c r="I1686" s="23">
        <v>-1</v>
      </c>
      <c r="J1686" s="23">
        <v>73</v>
      </c>
      <c r="K1686" s="21" t="s">
        <v>6193</v>
      </c>
      <c r="L1686" s="21" t="s">
        <v>6193</v>
      </c>
      <c r="M1686" s="21">
        <v>44136</v>
      </c>
      <c r="O1686" t="s">
        <v>2868</v>
      </c>
    </row>
    <row r="1687" spans="1:15">
      <c r="A1687" s="21" t="s">
        <v>6194</v>
      </c>
      <c r="B1687" s="21" t="s">
        <v>6195</v>
      </c>
      <c r="C1687" s="21" t="s">
        <v>290</v>
      </c>
      <c r="D1687" s="21" t="s">
        <v>291</v>
      </c>
      <c r="E1687" s="21" t="s">
        <v>235</v>
      </c>
      <c r="F1687" s="21" t="s">
        <v>6196</v>
      </c>
      <c r="G1687" s="21" t="s">
        <v>237</v>
      </c>
      <c r="H1687" s="21" t="s">
        <v>238</v>
      </c>
      <c r="I1687" s="23">
        <v>-1</v>
      </c>
      <c r="J1687" s="23">
        <v>364</v>
      </c>
      <c r="K1687" s="21" t="s">
        <v>6197</v>
      </c>
      <c r="L1687" s="21" t="s">
        <v>6197</v>
      </c>
      <c r="M1687" s="21">
        <v>44136</v>
      </c>
      <c r="O1687" t="s">
        <v>2868</v>
      </c>
    </row>
    <row r="1688" spans="1:15">
      <c r="A1688" s="21" t="s">
        <v>6194</v>
      </c>
      <c r="B1688" s="21" t="s">
        <v>6195</v>
      </c>
      <c r="C1688" s="21" t="s">
        <v>360</v>
      </c>
      <c r="D1688" s="21" t="s">
        <v>361</v>
      </c>
      <c r="E1688" s="21" t="s">
        <v>235</v>
      </c>
      <c r="F1688" s="21" t="s">
        <v>6196</v>
      </c>
      <c r="G1688" s="21" t="s">
        <v>237</v>
      </c>
      <c r="H1688" s="21" t="s">
        <v>238</v>
      </c>
      <c r="I1688" s="23">
        <v>-1</v>
      </c>
      <c r="J1688" s="23">
        <v>3946</v>
      </c>
      <c r="K1688" s="21" t="s">
        <v>6197</v>
      </c>
      <c r="L1688" s="21" t="s">
        <v>6197</v>
      </c>
      <c r="M1688" s="21">
        <v>44136</v>
      </c>
      <c r="O1688" t="s">
        <v>2868</v>
      </c>
    </row>
    <row r="1689" spans="1:15">
      <c r="A1689" s="21" t="s">
        <v>6194</v>
      </c>
      <c r="B1689" s="21" t="s">
        <v>6195</v>
      </c>
      <c r="C1689" s="21" t="s">
        <v>320</v>
      </c>
      <c r="D1689" s="21" t="s">
        <v>321</v>
      </c>
      <c r="E1689" s="21" t="s">
        <v>235</v>
      </c>
      <c r="F1689" s="21" t="s">
        <v>6196</v>
      </c>
      <c r="G1689" s="21" t="s">
        <v>237</v>
      </c>
      <c r="H1689" s="21" t="s">
        <v>238</v>
      </c>
      <c r="I1689" s="23">
        <v>-2</v>
      </c>
      <c r="J1689" s="23">
        <v>74</v>
      </c>
      <c r="K1689" s="21" t="s">
        <v>6197</v>
      </c>
      <c r="L1689" s="21" t="s">
        <v>6197</v>
      </c>
      <c r="M1689" s="21">
        <v>44136</v>
      </c>
      <c r="O1689" t="s">
        <v>2868</v>
      </c>
    </row>
    <row r="1690" spans="1:15">
      <c r="A1690" s="21" t="s">
        <v>6194</v>
      </c>
      <c r="B1690" s="21" t="s">
        <v>6195</v>
      </c>
      <c r="C1690" s="21" t="s">
        <v>432</v>
      </c>
      <c r="D1690" s="21" t="s">
        <v>433</v>
      </c>
      <c r="E1690" s="21" t="s">
        <v>235</v>
      </c>
      <c r="F1690" s="21" t="s">
        <v>6196</v>
      </c>
      <c r="G1690" s="21" t="s">
        <v>237</v>
      </c>
      <c r="H1690" s="21" t="s">
        <v>238</v>
      </c>
      <c r="I1690" s="23">
        <v>-1</v>
      </c>
      <c r="J1690" s="23">
        <v>506</v>
      </c>
      <c r="K1690" s="21" t="s">
        <v>6197</v>
      </c>
      <c r="L1690" s="21" t="s">
        <v>6197</v>
      </c>
      <c r="M1690" s="21">
        <v>44136</v>
      </c>
      <c r="O1690" t="s">
        <v>2868</v>
      </c>
    </row>
    <row r="1691" spans="1:15">
      <c r="A1691" s="21" t="s">
        <v>6198</v>
      </c>
      <c r="B1691" s="21" t="s">
        <v>6199</v>
      </c>
      <c r="C1691" s="21" t="s">
        <v>288</v>
      </c>
      <c r="D1691" s="21" t="s">
        <v>289</v>
      </c>
      <c r="E1691" s="21" t="s">
        <v>235</v>
      </c>
      <c r="F1691" s="21" t="s">
        <v>6200</v>
      </c>
      <c r="G1691" s="21" t="s">
        <v>237</v>
      </c>
      <c r="H1691" s="21" t="s">
        <v>238</v>
      </c>
      <c r="I1691" s="23">
        <v>-1</v>
      </c>
      <c r="J1691" s="23">
        <v>231</v>
      </c>
      <c r="K1691" s="21" t="s">
        <v>6201</v>
      </c>
      <c r="L1691" s="21" t="s">
        <v>6201</v>
      </c>
      <c r="M1691" s="21">
        <v>44136</v>
      </c>
      <c r="O1691" t="s">
        <v>2868</v>
      </c>
    </row>
    <row r="1692" spans="1:15">
      <c r="A1692" s="21" t="s">
        <v>6202</v>
      </c>
      <c r="B1692" s="21" t="s">
        <v>6203</v>
      </c>
      <c r="C1692" s="21" t="s">
        <v>288</v>
      </c>
      <c r="D1692" s="21" t="s">
        <v>289</v>
      </c>
      <c r="E1692" s="21" t="s">
        <v>235</v>
      </c>
      <c r="F1692" s="21" t="s">
        <v>6204</v>
      </c>
      <c r="G1692" s="21" t="s">
        <v>237</v>
      </c>
      <c r="H1692" s="21" t="s">
        <v>238</v>
      </c>
      <c r="I1692" s="23">
        <v>-1</v>
      </c>
      <c r="J1692" s="23">
        <v>232</v>
      </c>
      <c r="K1692" s="21" t="s">
        <v>6205</v>
      </c>
      <c r="L1692" s="21" t="s">
        <v>6205</v>
      </c>
      <c r="M1692" s="21">
        <v>44136</v>
      </c>
      <c r="O1692" t="s">
        <v>2868</v>
      </c>
    </row>
    <row r="1693" spans="1:15">
      <c r="A1693" s="21" t="s">
        <v>6206</v>
      </c>
      <c r="B1693" s="21" t="s">
        <v>6207</v>
      </c>
      <c r="C1693" s="21" t="s">
        <v>372</v>
      </c>
      <c r="D1693" s="21" t="s">
        <v>373</v>
      </c>
      <c r="E1693" s="21" t="s">
        <v>235</v>
      </c>
      <c r="F1693" s="21" t="s">
        <v>6208</v>
      </c>
      <c r="G1693" s="21" t="s">
        <v>237</v>
      </c>
      <c r="H1693" s="21" t="s">
        <v>238</v>
      </c>
      <c r="I1693" s="23">
        <v>-2</v>
      </c>
      <c r="J1693" s="23">
        <v>1040</v>
      </c>
      <c r="K1693" s="21" t="s">
        <v>6209</v>
      </c>
      <c r="L1693" s="21" t="s">
        <v>6209</v>
      </c>
      <c r="M1693" s="21">
        <v>44136</v>
      </c>
      <c r="O1693" t="s">
        <v>2868</v>
      </c>
    </row>
    <row r="1694" spans="1:15">
      <c r="A1694" s="21" t="s">
        <v>6206</v>
      </c>
      <c r="B1694" s="21" t="s">
        <v>6207</v>
      </c>
      <c r="C1694" s="21" t="s">
        <v>432</v>
      </c>
      <c r="D1694" s="21" t="s">
        <v>433</v>
      </c>
      <c r="E1694" s="21" t="s">
        <v>235</v>
      </c>
      <c r="F1694" s="21" t="s">
        <v>6208</v>
      </c>
      <c r="G1694" s="21" t="s">
        <v>237</v>
      </c>
      <c r="H1694" s="21" t="s">
        <v>238</v>
      </c>
      <c r="I1694" s="23">
        <v>-2</v>
      </c>
      <c r="J1694" s="23">
        <v>507</v>
      </c>
      <c r="K1694" s="21" t="s">
        <v>6209</v>
      </c>
      <c r="L1694" s="21" t="s">
        <v>6209</v>
      </c>
      <c r="M1694" s="21">
        <v>44136</v>
      </c>
      <c r="O1694" t="s">
        <v>2868</v>
      </c>
    </row>
    <row r="1695" spans="1:15">
      <c r="A1695" s="21" t="s">
        <v>6210</v>
      </c>
      <c r="B1695" s="21" t="s">
        <v>6211</v>
      </c>
      <c r="C1695" s="21" t="s">
        <v>233</v>
      </c>
      <c r="D1695" s="21" t="s">
        <v>234</v>
      </c>
      <c r="E1695" s="21" t="s">
        <v>235</v>
      </c>
      <c r="F1695" s="21" t="s">
        <v>6212</v>
      </c>
      <c r="G1695" s="21" t="s">
        <v>237</v>
      </c>
      <c r="H1695" s="21" t="s">
        <v>238</v>
      </c>
      <c r="I1695" s="23">
        <v>-2</v>
      </c>
      <c r="J1695" s="23">
        <v>48</v>
      </c>
      <c r="K1695" s="21" t="s">
        <v>6213</v>
      </c>
      <c r="L1695" s="21" t="s">
        <v>6213</v>
      </c>
      <c r="M1695" s="21">
        <v>44136</v>
      </c>
      <c r="O1695" t="s">
        <v>2868</v>
      </c>
    </row>
    <row r="1696" spans="1:15">
      <c r="A1696" s="21" t="s">
        <v>6214</v>
      </c>
      <c r="B1696" s="21" t="s">
        <v>6215</v>
      </c>
      <c r="C1696" s="21" t="s">
        <v>314</v>
      </c>
      <c r="D1696" s="21" t="s">
        <v>315</v>
      </c>
      <c r="E1696" s="21" t="s">
        <v>235</v>
      </c>
      <c r="F1696" s="21" t="s">
        <v>6216</v>
      </c>
      <c r="G1696" s="21" t="s">
        <v>237</v>
      </c>
      <c r="H1696" s="21" t="s">
        <v>238</v>
      </c>
      <c r="I1696" s="23">
        <v>-2</v>
      </c>
      <c r="J1696" s="23">
        <v>3593</v>
      </c>
      <c r="K1696" s="21" t="s">
        <v>6217</v>
      </c>
      <c r="L1696" s="21" t="s">
        <v>6217</v>
      </c>
      <c r="M1696" s="21">
        <v>44136</v>
      </c>
      <c r="O1696" t="s">
        <v>2868</v>
      </c>
    </row>
    <row r="1697" spans="1:15">
      <c r="A1697" s="21" t="s">
        <v>6214</v>
      </c>
      <c r="B1697" s="21" t="s">
        <v>6215</v>
      </c>
      <c r="C1697" s="21" t="s">
        <v>360</v>
      </c>
      <c r="D1697" s="21" t="s">
        <v>361</v>
      </c>
      <c r="E1697" s="21" t="s">
        <v>235</v>
      </c>
      <c r="F1697" s="21" t="s">
        <v>6216</v>
      </c>
      <c r="G1697" s="21" t="s">
        <v>237</v>
      </c>
      <c r="H1697" s="21" t="s">
        <v>238</v>
      </c>
      <c r="I1697" s="23">
        <v>-1</v>
      </c>
      <c r="J1697" s="23">
        <v>3947</v>
      </c>
      <c r="K1697" s="21" t="s">
        <v>6217</v>
      </c>
      <c r="L1697" s="21" t="s">
        <v>6217</v>
      </c>
      <c r="M1697" s="21">
        <v>44136</v>
      </c>
      <c r="O1697" t="s">
        <v>2868</v>
      </c>
    </row>
    <row r="1698" spans="1:15">
      <c r="A1698" s="21" t="s">
        <v>6218</v>
      </c>
      <c r="B1698" s="21" t="s">
        <v>6219</v>
      </c>
      <c r="C1698" s="21" t="s">
        <v>388</v>
      </c>
      <c r="D1698" s="21" t="s">
        <v>389</v>
      </c>
      <c r="E1698" s="21" t="s">
        <v>235</v>
      </c>
      <c r="F1698" s="21" t="s">
        <v>6220</v>
      </c>
      <c r="G1698" s="21" t="s">
        <v>237</v>
      </c>
      <c r="H1698" s="21" t="s">
        <v>238</v>
      </c>
      <c r="I1698" s="23">
        <v>-3</v>
      </c>
      <c r="J1698" s="23">
        <v>258</v>
      </c>
      <c r="K1698" s="21" t="s">
        <v>6221</v>
      </c>
      <c r="L1698" s="21" t="s">
        <v>6221</v>
      </c>
      <c r="M1698" s="21">
        <v>44136</v>
      </c>
      <c r="O1698" t="s">
        <v>2868</v>
      </c>
    </row>
    <row r="1699" spans="1:15">
      <c r="A1699" s="21" t="s">
        <v>6222</v>
      </c>
      <c r="B1699" s="21" t="s">
        <v>6223</v>
      </c>
      <c r="C1699" s="21" t="s">
        <v>372</v>
      </c>
      <c r="D1699" s="21" t="s">
        <v>373</v>
      </c>
      <c r="E1699" s="21" t="s">
        <v>235</v>
      </c>
      <c r="F1699" s="21" t="s">
        <v>6224</v>
      </c>
      <c r="G1699" s="21" t="s">
        <v>237</v>
      </c>
      <c r="H1699" s="21" t="s">
        <v>238</v>
      </c>
      <c r="I1699" s="23">
        <v>-2</v>
      </c>
      <c r="J1699" s="23">
        <v>1042</v>
      </c>
      <c r="K1699" s="21" t="s">
        <v>6225</v>
      </c>
      <c r="L1699" s="21" t="s">
        <v>6225</v>
      </c>
      <c r="M1699" s="21">
        <v>44136</v>
      </c>
      <c r="O1699" t="s">
        <v>2868</v>
      </c>
    </row>
    <row r="1700" spans="1:15">
      <c r="A1700" s="21" t="s">
        <v>6222</v>
      </c>
      <c r="B1700" s="21" t="s">
        <v>6223</v>
      </c>
      <c r="C1700" s="21" t="s">
        <v>360</v>
      </c>
      <c r="D1700" s="21" t="s">
        <v>361</v>
      </c>
      <c r="E1700" s="21" t="s">
        <v>235</v>
      </c>
      <c r="F1700" s="21" t="s">
        <v>6224</v>
      </c>
      <c r="G1700" s="21" t="s">
        <v>237</v>
      </c>
      <c r="H1700" s="21" t="s">
        <v>238</v>
      </c>
      <c r="I1700" s="23">
        <v>-2</v>
      </c>
      <c r="J1700" s="23">
        <v>3948</v>
      </c>
      <c r="K1700" s="21" t="s">
        <v>6225</v>
      </c>
      <c r="L1700" s="21" t="s">
        <v>6225</v>
      </c>
      <c r="M1700" s="21">
        <v>44136</v>
      </c>
      <c r="O1700" t="s">
        <v>2868</v>
      </c>
    </row>
    <row r="1701" spans="1:15">
      <c r="A1701" s="21" t="s">
        <v>6226</v>
      </c>
      <c r="B1701" s="21" t="s">
        <v>6227</v>
      </c>
      <c r="C1701" s="21" t="s">
        <v>254</v>
      </c>
      <c r="D1701" s="21" t="s">
        <v>255</v>
      </c>
      <c r="E1701" s="21" t="s">
        <v>235</v>
      </c>
      <c r="F1701" s="21" t="s">
        <v>6228</v>
      </c>
      <c r="G1701" s="21" t="s">
        <v>237</v>
      </c>
      <c r="H1701" s="21" t="s">
        <v>238</v>
      </c>
      <c r="I1701" s="23">
        <v>-1</v>
      </c>
      <c r="J1701" s="23">
        <v>563</v>
      </c>
      <c r="K1701" s="21" t="s">
        <v>6229</v>
      </c>
      <c r="L1701" s="21" t="s">
        <v>6229</v>
      </c>
      <c r="M1701" s="21">
        <v>44136</v>
      </c>
      <c r="O1701" t="s">
        <v>2868</v>
      </c>
    </row>
    <row r="1702" spans="1:15">
      <c r="A1702" s="21" t="s">
        <v>6230</v>
      </c>
      <c r="B1702" s="21" t="s">
        <v>6231</v>
      </c>
      <c r="C1702" s="21" t="s">
        <v>364</v>
      </c>
      <c r="D1702" s="21" t="s">
        <v>365</v>
      </c>
      <c r="E1702" s="21" t="s">
        <v>235</v>
      </c>
      <c r="F1702" s="21" t="s">
        <v>6232</v>
      </c>
      <c r="G1702" s="21" t="s">
        <v>237</v>
      </c>
      <c r="H1702" s="21" t="s">
        <v>238</v>
      </c>
      <c r="I1702" s="23">
        <v>-1</v>
      </c>
      <c r="J1702" s="23">
        <v>716</v>
      </c>
      <c r="K1702" s="21" t="s">
        <v>6233</v>
      </c>
      <c r="L1702" s="21" t="s">
        <v>6233</v>
      </c>
      <c r="M1702" s="21">
        <v>44136</v>
      </c>
      <c r="O1702" t="s">
        <v>2868</v>
      </c>
    </row>
    <row r="1703" spans="1:15">
      <c r="A1703" s="21" t="s">
        <v>6230</v>
      </c>
      <c r="B1703" s="21" t="s">
        <v>6231</v>
      </c>
      <c r="C1703" s="21" t="s">
        <v>360</v>
      </c>
      <c r="D1703" s="21" t="s">
        <v>361</v>
      </c>
      <c r="E1703" s="21" t="s">
        <v>235</v>
      </c>
      <c r="F1703" s="21" t="s">
        <v>6232</v>
      </c>
      <c r="G1703" s="21" t="s">
        <v>237</v>
      </c>
      <c r="H1703" s="21" t="s">
        <v>238</v>
      </c>
      <c r="I1703" s="23">
        <v>-1</v>
      </c>
      <c r="J1703" s="23">
        <v>3950</v>
      </c>
      <c r="K1703" s="21" t="s">
        <v>6233</v>
      </c>
      <c r="L1703" s="21" t="s">
        <v>6233</v>
      </c>
      <c r="M1703" s="21">
        <v>44136</v>
      </c>
      <c r="O1703" t="s">
        <v>2868</v>
      </c>
    </row>
    <row r="1704" spans="1:15">
      <c r="A1704" s="21" t="s">
        <v>6234</v>
      </c>
      <c r="B1704" s="21" t="s">
        <v>6235</v>
      </c>
      <c r="C1704" s="21" t="s">
        <v>254</v>
      </c>
      <c r="D1704" s="21" t="s">
        <v>255</v>
      </c>
      <c r="E1704" s="21" t="s">
        <v>235</v>
      </c>
      <c r="F1704" s="21" t="s">
        <v>6236</v>
      </c>
      <c r="G1704" s="21" t="s">
        <v>237</v>
      </c>
      <c r="H1704" s="21" t="s">
        <v>238</v>
      </c>
      <c r="I1704" s="23">
        <v>-2</v>
      </c>
      <c r="J1704" s="23">
        <v>564</v>
      </c>
      <c r="K1704" s="21" t="s">
        <v>6237</v>
      </c>
      <c r="L1704" s="21" t="s">
        <v>6237</v>
      </c>
      <c r="M1704" s="21">
        <v>44136</v>
      </c>
      <c r="O1704" t="s">
        <v>2868</v>
      </c>
    </row>
    <row r="1705" spans="1:15">
      <c r="A1705" s="21" t="s">
        <v>6238</v>
      </c>
      <c r="B1705" s="21" t="s">
        <v>6239</v>
      </c>
      <c r="C1705" s="21" t="s">
        <v>364</v>
      </c>
      <c r="D1705" s="21" t="s">
        <v>365</v>
      </c>
      <c r="E1705" s="21" t="s">
        <v>235</v>
      </c>
      <c r="F1705" s="21" t="s">
        <v>6240</v>
      </c>
      <c r="G1705" s="21" t="s">
        <v>237</v>
      </c>
      <c r="H1705" s="21" t="s">
        <v>238</v>
      </c>
      <c r="I1705" s="23">
        <v>-1</v>
      </c>
      <c r="J1705" s="23">
        <v>717</v>
      </c>
      <c r="K1705" s="21" t="s">
        <v>6241</v>
      </c>
      <c r="L1705" s="21" t="s">
        <v>6241</v>
      </c>
      <c r="M1705" s="21">
        <v>44136</v>
      </c>
      <c r="O1705" t="s">
        <v>2868</v>
      </c>
    </row>
    <row r="1706" spans="1:15">
      <c r="A1706" s="21" t="s">
        <v>6238</v>
      </c>
      <c r="B1706" s="21" t="s">
        <v>6239</v>
      </c>
      <c r="C1706" s="21" t="s">
        <v>268</v>
      </c>
      <c r="D1706" s="21" t="s">
        <v>269</v>
      </c>
      <c r="E1706" s="21" t="s">
        <v>235</v>
      </c>
      <c r="F1706" s="21" t="s">
        <v>6240</v>
      </c>
      <c r="G1706" s="21" t="s">
        <v>237</v>
      </c>
      <c r="H1706" s="21" t="s">
        <v>238</v>
      </c>
      <c r="I1706" s="23">
        <v>-1</v>
      </c>
      <c r="J1706" s="23">
        <v>380</v>
      </c>
      <c r="K1706" s="21" t="s">
        <v>6241</v>
      </c>
      <c r="L1706" s="21" t="s">
        <v>6241</v>
      </c>
      <c r="M1706" s="21">
        <v>44136</v>
      </c>
      <c r="O1706" t="s">
        <v>2868</v>
      </c>
    </row>
    <row r="1707" spans="1:15">
      <c r="A1707" s="21" t="s">
        <v>6242</v>
      </c>
      <c r="B1707" s="21" t="s">
        <v>6243</v>
      </c>
      <c r="C1707" s="21" t="s">
        <v>294</v>
      </c>
      <c r="D1707" s="21" t="s">
        <v>295</v>
      </c>
      <c r="E1707" s="21" t="s">
        <v>235</v>
      </c>
      <c r="F1707" s="21" t="s">
        <v>6244</v>
      </c>
      <c r="G1707" s="21" t="s">
        <v>237</v>
      </c>
      <c r="H1707" s="21" t="s">
        <v>238</v>
      </c>
      <c r="I1707" s="23">
        <v>-1</v>
      </c>
      <c r="J1707" s="23">
        <v>706</v>
      </c>
      <c r="K1707" s="21" t="s">
        <v>6245</v>
      </c>
      <c r="L1707" s="21" t="s">
        <v>6245</v>
      </c>
      <c r="M1707" s="21">
        <v>44136</v>
      </c>
      <c r="O1707" t="s">
        <v>2868</v>
      </c>
    </row>
    <row r="1708" spans="1:15">
      <c r="A1708" s="21" t="s">
        <v>6246</v>
      </c>
      <c r="B1708" s="21" t="s">
        <v>6247</v>
      </c>
      <c r="C1708" s="21" t="s">
        <v>360</v>
      </c>
      <c r="D1708" s="21" t="s">
        <v>361</v>
      </c>
      <c r="E1708" s="21" t="s">
        <v>235</v>
      </c>
      <c r="F1708" s="21" t="s">
        <v>6248</v>
      </c>
      <c r="G1708" s="21" t="s">
        <v>237</v>
      </c>
      <c r="H1708" s="21" t="s">
        <v>238</v>
      </c>
      <c r="I1708" s="23">
        <v>-2</v>
      </c>
      <c r="J1708" s="23">
        <v>3951</v>
      </c>
      <c r="K1708" s="21" t="s">
        <v>6249</v>
      </c>
      <c r="L1708" s="21" t="s">
        <v>6249</v>
      </c>
      <c r="M1708" s="21">
        <v>44136</v>
      </c>
      <c r="O1708" t="s">
        <v>2868</v>
      </c>
    </row>
    <row r="1709" spans="1:15">
      <c r="A1709" s="21" t="s">
        <v>6246</v>
      </c>
      <c r="B1709" s="21" t="s">
        <v>6247</v>
      </c>
      <c r="C1709" s="21" t="s">
        <v>432</v>
      </c>
      <c r="D1709" s="21" t="s">
        <v>433</v>
      </c>
      <c r="E1709" s="21" t="s">
        <v>235</v>
      </c>
      <c r="F1709" s="21" t="s">
        <v>6248</v>
      </c>
      <c r="G1709" s="21" t="s">
        <v>237</v>
      </c>
      <c r="H1709" s="21" t="s">
        <v>238</v>
      </c>
      <c r="I1709" s="23">
        <v>-1</v>
      </c>
      <c r="J1709" s="23">
        <v>509</v>
      </c>
      <c r="K1709" s="21" t="s">
        <v>6249</v>
      </c>
      <c r="L1709" s="21" t="s">
        <v>6249</v>
      </c>
      <c r="M1709" s="21">
        <v>44136</v>
      </c>
      <c r="O1709" t="s">
        <v>2868</v>
      </c>
    </row>
    <row r="1710" spans="1:15">
      <c r="A1710" s="21" t="s">
        <v>6250</v>
      </c>
      <c r="B1710" s="21" t="s">
        <v>6251</v>
      </c>
      <c r="C1710" s="21" t="s">
        <v>314</v>
      </c>
      <c r="D1710" s="21" t="s">
        <v>315</v>
      </c>
      <c r="E1710" s="21" t="s">
        <v>235</v>
      </c>
      <c r="F1710" s="21" t="s">
        <v>6252</v>
      </c>
      <c r="G1710" s="21" t="s">
        <v>237</v>
      </c>
      <c r="H1710" s="21" t="s">
        <v>238</v>
      </c>
      <c r="I1710" s="23">
        <v>-1</v>
      </c>
      <c r="J1710" s="23">
        <v>3595</v>
      </c>
      <c r="K1710" s="21" t="s">
        <v>6253</v>
      </c>
      <c r="L1710" s="21" t="s">
        <v>6253</v>
      </c>
      <c r="M1710" s="21">
        <v>44136</v>
      </c>
      <c r="O1710" t="s">
        <v>2868</v>
      </c>
    </row>
    <row r="1711" spans="1:15">
      <c r="A1711" s="21" t="s">
        <v>6250</v>
      </c>
      <c r="B1711" s="21" t="s">
        <v>6251</v>
      </c>
      <c r="C1711" s="21" t="s">
        <v>360</v>
      </c>
      <c r="D1711" s="21" t="s">
        <v>361</v>
      </c>
      <c r="E1711" s="21" t="s">
        <v>235</v>
      </c>
      <c r="F1711" s="21" t="s">
        <v>6252</v>
      </c>
      <c r="G1711" s="21" t="s">
        <v>237</v>
      </c>
      <c r="H1711" s="21" t="s">
        <v>238</v>
      </c>
      <c r="I1711" s="23">
        <v>-2</v>
      </c>
      <c r="J1711" s="23">
        <v>3953</v>
      </c>
      <c r="K1711" s="21" t="s">
        <v>6253</v>
      </c>
      <c r="L1711" s="21" t="s">
        <v>6253</v>
      </c>
      <c r="M1711" s="21">
        <v>44136</v>
      </c>
      <c r="O1711" t="s">
        <v>2868</v>
      </c>
    </row>
    <row r="1712" spans="1:15">
      <c r="A1712" s="21" t="s">
        <v>6250</v>
      </c>
      <c r="B1712" s="21" t="s">
        <v>6251</v>
      </c>
      <c r="C1712" s="21" t="s">
        <v>320</v>
      </c>
      <c r="D1712" s="21" t="s">
        <v>321</v>
      </c>
      <c r="E1712" s="21" t="s">
        <v>235</v>
      </c>
      <c r="F1712" s="21" t="s">
        <v>6252</v>
      </c>
      <c r="G1712" s="21" t="s">
        <v>237</v>
      </c>
      <c r="H1712" s="21" t="s">
        <v>238</v>
      </c>
      <c r="I1712" s="23">
        <v>-1</v>
      </c>
      <c r="J1712" s="23">
        <v>76</v>
      </c>
      <c r="K1712" s="21" t="s">
        <v>6253</v>
      </c>
      <c r="L1712" s="21" t="s">
        <v>6253</v>
      </c>
      <c r="M1712" s="21">
        <v>44136</v>
      </c>
      <c r="O1712" t="s">
        <v>2868</v>
      </c>
    </row>
    <row r="1713" spans="1:15">
      <c r="A1713" s="21" t="s">
        <v>6250</v>
      </c>
      <c r="B1713" s="21" t="s">
        <v>6251</v>
      </c>
      <c r="C1713" s="21" t="s">
        <v>432</v>
      </c>
      <c r="D1713" s="21" t="s">
        <v>433</v>
      </c>
      <c r="E1713" s="21" t="s">
        <v>235</v>
      </c>
      <c r="F1713" s="21" t="s">
        <v>6252</v>
      </c>
      <c r="G1713" s="21" t="s">
        <v>237</v>
      </c>
      <c r="H1713" s="21" t="s">
        <v>238</v>
      </c>
      <c r="I1713" s="23">
        <v>-2</v>
      </c>
      <c r="J1713" s="23">
        <v>510</v>
      </c>
      <c r="K1713" s="21" t="s">
        <v>6253</v>
      </c>
      <c r="L1713" s="21" t="s">
        <v>6253</v>
      </c>
      <c r="M1713" s="21">
        <v>44136</v>
      </c>
      <c r="O1713" t="s">
        <v>2868</v>
      </c>
    </row>
    <row r="1714" spans="1:15">
      <c r="A1714" s="21" t="s">
        <v>6254</v>
      </c>
      <c r="B1714" s="21" t="s">
        <v>6255</v>
      </c>
      <c r="C1714" s="21" t="s">
        <v>318</v>
      </c>
      <c r="D1714" s="21" t="s">
        <v>319</v>
      </c>
      <c r="E1714" s="21" t="s">
        <v>235</v>
      </c>
      <c r="F1714" s="21" t="s">
        <v>6256</v>
      </c>
      <c r="G1714" s="21" t="s">
        <v>237</v>
      </c>
      <c r="H1714" s="21" t="s">
        <v>238</v>
      </c>
      <c r="I1714" s="23">
        <v>-1</v>
      </c>
      <c r="J1714" s="23">
        <v>459</v>
      </c>
      <c r="K1714" s="21" t="s">
        <v>6257</v>
      </c>
      <c r="L1714" s="21" t="s">
        <v>6257</v>
      </c>
      <c r="M1714" s="21">
        <v>44136</v>
      </c>
      <c r="O1714" t="s">
        <v>2868</v>
      </c>
    </row>
    <row r="1715" spans="1:15">
      <c r="A1715" s="21" t="s">
        <v>6258</v>
      </c>
      <c r="B1715" s="21" t="s">
        <v>6259</v>
      </c>
      <c r="C1715" s="21" t="s">
        <v>360</v>
      </c>
      <c r="D1715" s="21" t="s">
        <v>361</v>
      </c>
      <c r="E1715" s="21" t="s">
        <v>235</v>
      </c>
      <c r="F1715" s="21" t="s">
        <v>6260</v>
      </c>
      <c r="G1715" s="21" t="s">
        <v>237</v>
      </c>
      <c r="H1715" s="21" t="s">
        <v>238</v>
      </c>
      <c r="I1715" s="23">
        <v>-3</v>
      </c>
      <c r="J1715" s="23">
        <v>3955</v>
      </c>
      <c r="K1715" s="21" t="s">
        <v>6261</v>
      </c>
      <c r="L1715" s="21" t="s">
        <v>6261</v>
      </c>
      <c r="M1715" s="21">
        <v>44136</v>
      </c>
      <c r="O1715" t="s">
        <v>2868</v>
      </c>
    </row>
    <row r="1716" spans="1:15">
      <c r="A1716" s="21" t="s">
        <v>6258</v>
      </c>
      <c r="B1716" s="21" t="s">
        <v>6259</v>
      </c>
      <c r="C1716" s="21" t="s">
        <v>432</v>
      </c>
      <c r="D1716" s="21" t="s">
        <v>433</v>
      </c>
      <c r="E1716" s="21" t="s">
        <v>235</v>
      </c>
      <c r="F1716" s="21" t="s">
        <v>6260</v>
      </c>
      <c r="G1716" s="21" t="s">
        <v>237</v>
      </c>
      <c r="H1716" s="21" t="s">
        <v>238</v>
      </c>
      <c r="I1716" s="23">
        <v>-2</v>
      </c>
      <c r="J1716" s="23">
        <v>512</v>
      </c>
      <c r="K1716" s="21" t="s">
        <v>6261</v>
      </c>
      <c r="L1716" s="21" t="s">
        <v>6261</v>
      </c>
      <c r="M1716" s="21">
        <v>44136</v>
      </c>
      <c r="O1716" t="s">
        <v>2868</v>
      </c>
    </row>
    <row r="1717" spans="1:15">
      <c r="A1717" s="21" t="s">
        <v>6262</v>
      </c>
      <c r="B1717" s="21" t="s">
        <v>6263</v>
      </c>
      <c r="C1717" s="21" t="s">
        <v>280</v>
      </c>
      <c r="D1717" s="21" t="s">
        <v>281</v>
      </c>
      <c r="E1717" s="21" t="s">
        <v>235</v>
      </c>
      <c r="F1717" s="21" t="s">
        <v>6264</v>
      </c>
      <c r="G1717" s="21" t="s">
        <v>237</v>
      </c>
      <c r="H1717" s="21" t="s">
        <v>238</v>
      </c>
      <c r="I1717" s="23">
        <v>-1</v>
      </c>
      <c r="J1717" s="23">
        <v>708</v>
      </c>
      <c r="K1717" s="21" t="s">
        <v>6265</v>
      </c>
      <c r="L1717" s="21" t="s">
        <v>6265</v>
      </c>
      <c r="M1717" s="21">
        <v>44136</v>
      </c>
      <c r="O1717" t="s">
        <v>2868</v>
      </c>
    </row>
    <row r="1718" spans="1:15">
      <c r="A1718" s="21" t="s">
        <v>6266</v>
      </c>
      <c r="B1718" s="21" t="s">
        <v>6267</v>
      </c>
      <c r="C1718" s="21" t="s">
        <v>360</v>
      </c>
      <c r="D1718" s="21" t="s">
        <v>361</v>
      </c>
      <c r="E1718" s="21" t="s">
        <v>235</v>
      </c>
      <c r="F1718" s="21" t="s">
        <v>6268</v>
      </c>
      <c r="G1718" s="21" t="s">
        <v>237</v>
      </c>
      <c r="H1718" s="21" t="s">
        <v>238</v>
      </c>
      <c r="I1718" s="23">
        <v>-1</v>
      </c>
      <c r="J1718" s="23">
        <v>3958</v>
      </c>
      <c r="K1718" s="21" t="s">
        <v>6269</v>
      </c>
      <c r="L1718" s="21" t="s">
        <v>6269</v>
      </c>
      <c r="M1718" s="21">
        <v>44136</v>
      </c>
      <c r="O1718" t="s">
        <v>2868</v>
      </c>
    </row>
    <row r="1719" spans="1:15">
      <c r="A1719" s="21" t="s">
        <v>6266</v>
      </c>
      <c r="B1719" s="21" t="s">
        <v>6267</v>
      </c>
      <c r="C1719" s="21" t="s">
        <v>432</v>
      </c>
      <c r="D1719" s="21" t="s">
        <v>433</v>
      </c>
      <c r="E1719" s="21" t="s">
        <v>235</v>
      </c>
      <c r="F1719" s="21" t="s">
        <v>6268</v>
      </c>
      <c r="G1719" s="21" t="s">
        <v>237</v>
      </c>
      <c r="H1719" s="21" t="s">
        <v>238</v>
      </c>
      <c r="I1719" s="23">
        <v>-1</v>
      </c>
      <c r="J1719" s="23">
        <v>514</v>
      </c>
      <c r="K1719" s="21" t="s">
        <v>6269</v>
      </c>
      <c r="L1719" s="21" t="s">
        <v>6269</v>
      </c>
      <c r="M1719" s="21">
        <v>44136</v>
      </c>
      <c r="O1719" t="s">
        <v>2868</v>
      </c>
    </row>
    <row r="1720" spans="1:15">
      <c r="A1720" s="21" t="s">
        <v>6270</v>
      </c>
      <c r="B1720" s="21" t="s">
        <v>6271</v>
      </c>
      <c r="C1720" s="21" t="s">
        <v>372</v>
      </c>
      <c r="D1720" s="21" t="s">
        <v>373</v>
      </c>
      <c r="E1720" s="21" t="s">
        <v>235</v>
      </c>
      <c r="F1720" s="21" t="s">
        <v>6272</v>
      </c>
      <c r="G1720" s="21" t="s">
        <v>237</v>
      </c>
      <c r="H1720" s="21" t="s">
        <v>238</v>
      </c>
      <c r="I1720" s="23">
        <v>-1</v>
      </c>
      <c r="J1720" s="23">
        <v>1044</v>
      </c>
      <c r="K1720" s="21" t="s">
        <v>6273</v>
      </c>
      <c r="L1720" s="21" t="s">
        <v>6273</v>
      </c>
      <c r="M1720" s="21">
        <v>44136</v>
      </c>
      <c r="O1720" t="s">
        <v>2868</v>
      </c>
    </row>
    <row r="1721" spans="1:15">
      <c r="A1721" s="21" t="s">
        <v>6270</v>
      </c>
      <c r="B1721" s="21" t="s">
        <v>6271</v>
      </c>
      <c r="C1721" s="21" t="s">
        <v>364</v>
      </c>
      <c r="D1721" s="21" t="s">
        <v>365</v>
      </c>
      <c r="E1721" s="21" t="s">
        <v>235</v>
      </c>
      <c r="F1721" s="21" t="s">
        <v>6272</v>
      </c>
      <c r="G1721" s="21" t="s">
        <v>237</v>
      </c>
      <c r="H1721" s="21" t="s">
        <v>238</v>
      </c>
      <c r="I1721" s="23">
        <v>-1</v>
      </c>
      <c r="J1721" s="23">
        <v>718</v>
      </c>
      <c r="K1721" s="21" t="s">
        <v>6273</v>
      </c>
      <c r="L1721" s="21" t="s">
        <v>6273</v>
      </c>
      <c r="M1721" s="21">
        <v>44136</v>
      </c>
      <c r="O1721" t="s">
        <v>2868</v>
      </c>
    </row>
    <row r="1722" spans="1:15">
      <c r="A1722" s="21" t="s">
        <v>6274</v>
      </c>
      <c r="B1722" s="21" t="s">
        <v>6275</v>
      </c>
      <c r="C1722" s="21" t="s">
        <v>406</v>
      </c>
      <c r="D1722" s="21" t="s">
        <v>407</v>
      </c>
      <c r="E1722" s="21" t="s">
        <v>235</v>
      </c>
      <c r="F1722" s="21" t="s">
        <v>6276</v>
      </c>
      <c r="G1722" s="21" t="s">
        <v>237</v>
      </c>
      <c r="H1722" s="21" t="s">
        <v>238</v>
      </c>
      <c r="I1722" s="23">
        <v>-1</v>
      </c>
      <c r="J1722" s="23">
        <v>381</v>
      </c>
      <c r="K1722" s="21" t="s">
        <v>6277</v>
      </c>
      <c r="L1722" s="21" t="s">
        <v>6277</v>
      </c>
      <c r="M1722" s="21">
        <v>44136</v>
      </c>
      <c r="O1722" t="s">
        <v>2868</v>
      </c>
    </row>
    <row r="1723" spans="1:15">
      <c r="A1723" s="21" t="s">
        <v>6278</v>
      </c>
      <c r="B1723" s="21" t="s">
        <v>6279</v>
      </c>
      <c r="C1723" s="21" t="s">
        <v>242</v>
      </c>
      <c r="D1723" s="21" t="s">
        <v>243</v>
      </c>
      <c r="E1723" s="21" t="s">
        <v>235</v>
      </c>
      <c r="F1723" s="21" t="s">
        <v>6280</v>
      </c>
      <c r="G1723" s="21" t="s">
        <v>237</v>
      </c>
      <c r="H1723" s="21" t="s">
        <v>238</v>
      </c>
      <c r="I1723" s="23">
        <v>-1</v>
      </c>
      <c r="J1723" s="23">
        <v>257</v>
      </c>
      <c r="K1723" s="21" t="s">
        <v>6281</v>
      </c>
      <c r="L1723" s="21" t="s">
        <v>6281</v>
      </c>
      <c r="M1723" s="21">
        <v>44136</v>
      </c>
      <c r="O1723" t="s">
        <v>2868</v>
      </c>
    </row>
    <row r="1724" spans="1:15">
      <c r="A1724" s="21" t="s">
        <v>6278</v>
      </c>
      <c r="B1724" s="21" t="s">
        <v>6279</v>
      </c>
      <c r="C1724" s="21" t="s">
        <v>314</v>
      </c>
      <c r="D1724" s="21" t="s">
        <v>315</v>
      </c>
      <c r="E1724" s="21" t="s">
        <v>235</v>
      </c>
      <c r="F1724" s="21" t="s">
        <v>6280</v>
      </c>
      <c r="G1724" s="21" t="s">
        <v>237</v>
      </c>
      <c r="H1724" s="21" t="s">
        <v>238</v>
      </c>
      <c r="I1724" s="23">
        <v>-1</v>
      </c>
      <c r="J1724" s="23">
        <v>3596</v>
      </c>
      <c r="K1724" s="21" t="s">
        <v>6281</v>
      </c>
      <c r="L1724" s="21" t="s">
        <v>6281</v>
      </c>
      <c r="M1724" s="21">
        <v>44136</v>
      </c>
      <c r="O1724" t="s">
        <v>2868</v>
      </c>
    </row>
    <row r="1725" spans="1:15">
      <c r="A1725" s="21" t="s">
        <v>6282</v>
      </c>
      <c r="B1725" s="21" t="s">
        <v>6283</v>
      </c>
      <c r="C1725" s="21" t="s">
        <v>360</v>
      </c>
      <c r="D1725" s="21" t="s">
        <v>361</v>
      </c>
      <c r="E1725" s="21" t="s">
        <v>235</v>
      </c>
      <c r="F1725" s="21" t="s">
        <v>6284</v>
      </c>
      <c r="G1725" s="21" t="s">
        <v>237</v>
      </c>
      <c r="H1725" s="21" t="s">
        <v>238</v>
      </c>
      <c r="I1725" s="23">
        <v>-4</v>
      </c>
      <c r="J1725" s="23">
        <v>3959</v>
      </c>
      <c r="K1725" s="21" t="s">
        <v>6285</v>
      </c>
      <c r="L1725" s="21" t="s">
        <v>6285</v>
      </c>
      <c r="M1725" s="21">
        <v>44136</v>
      </c>
      <c r="O1725" t="s">
        <v>2868</v>
      </c>
    </row>
    <row r="1726" spans="1:15">
      <c r="A1726" s="21" t="s">
        <v>6282</v>
      </c>
      <c r="B1726" s="21" t="s">
        <v>6283</v>
      </c>
      <c r="C1726" s="21" t="s">
        <v>432</v>
      </c>
      <c r="D1726" s="21" t="s">
        <v>433</v>
      </c>
      <c r="E1726" s="21" t="s">
        <v>235</v>
      </c>
      <c r="F1726" s="21" t="s">
        <v>6284</v>
      </c>
      <c r="G1726" s="21" t="s">
        <v>237</v>
      </c>
      <c r="H1726" s="21" t="s">
        <v>238</v>
      </c>
      <c r="I1726" s="23">
        <v>-3</v>
      </c>
      <c r="J1726" s="23">
        <v>515</v>
      </c>
      <c r="K1726" s="21" t="s">
        <v>6285</v>
      </c>
      <c r="L1726" s="21" t="s">
        <v>6285</v>
      </c>
      <c r="M1726" s="21">
        <v>44136</v>
      </c>
      <c r="O1726" t="s">
        <v>2868</v>
      </c>
    </row>
    <row r="1727" spans="1:15">
      <c r="A1727" s="21" t="s">
        <v>6286</v>
      </c>
      <c r="B1727" s="21" t="s">
        <v>6287</v>
      </c>
      <c r="C1727" s="21" t="s">
        <v>372</v>
      </c>
      <c r="D1727" s="21" t="s">
        <v>373</v>
      </c>
      <c r="E1727" s="21" t="s">
        <v>235</v>
      </c>
      <c r="F1727" s="21" t="s">
        <v>6288</v>
      </c>
      <c r="G1727" s="21" t="s">
        <v>237</v>
      </c>
      <c r="H1727" s="21" t="s">
        <v>238</v>
      </c>
      <c r="I1727" s="23">
        <v>-2</v>
      </c>
      <c r="J1727" s="23">
        <v>1045</v>
      </c>
      <c r="K1727" s="21" t="s">
        <v>6289</v>
      </c>
      <c r="L1727" s="21" t="s">
        <v>6289</v>
      </c>
      <c r="M1727" s="21">
        <v>44136</v>
      </c>
      <c r="O1727" t="s">
        <v>2868</v>
      </c>
    </row>
    <row r="1728" spans="1:15">
      <c r="A1728" s="21" t="s">
        <v>6286</v>
      </c>
      <c r="B1728" s="21" t="s">
        <v>6287</v>
      </c>
      <c r="C1728" s="21" t="s">
        <v>364</v>
      </c>
      <c r="D1728" s="21" t="s">
        <v>365</v>
      </c>
      <c r="E1728" s="21" t="s">
        <v>235</v>
      </c>
      <c r="F1728" s="21" t="s">
        <v>6288</v>
      </c>
      <c r="G1728" s="21" t="s">
        <v>237</v>
      </c>
      <c r="H1728" s="21" t="s">
        <v>238</v>
      </c>
      <c r="I1728" s="23">
        <v>-2</v>
      </c>
      <c r="J1728" s="23">
        <v>719</v>
      </c>
      <c r="K1728" s="21" t="s">
        <v>6289</v>
      </c>
      <c r="L1728" s="21" t="s">
        <v>6289</v>
      </c>
      <c r="M1728" s="21">
        <v>44136</v>
      </c>
      <c r="O1728" t="s">
        <v>2868</v>
      </c>
    </row>
    <row r="1729" spans="1:15">
      <c r="A1729" s="21" t="s">
        <v>6286</v>
      </c>
      <c r="B1729" s="21" t="s">
        <v>6287</v>
      </c>
      <c r="C1729" s="21" t="s">
        <v>314</v>
      </c>
      <c r="D1729" s="21" t="s">
        <v>315</v>
      </c>
      <c r="E1729" s="21" t="s">
        <v>235</v>
      </c>
      <c r="F1729" s="21" t="s">
        <v>6288</v>
      </c>
      <c r="G1729" s="21" t="s">
        <v>237</v>
      </c>
      <c r="H1729" s="21" t="s">
        <v>238</v>
      </c>
      <c r="I1729" s="23">
        <v>-1</v>
      </c>
      <c r="J1729" s="23">
        <v>3597</v>
      </c>
      <c r="K1729" s="21" t="s">
        <v>6289</v>
      </c>
      <c r="L1729" s="21" t="s">
        <v>6289</v>
      </c>
      <c r="M1729" s="21">
        <v>44136</v>
      </c>
      <c r="O1729" t="s">
        <v>2868</v>
      </c>
    </row>
    <row r="1730" spans="1:15">
      <c r="A1730" s="21" t="s">
        <v>6286</v>
      </c>
      <c r="B1730" s="21" t="s">
        <v>6287</v>
      </c>
      <c r="C1730" s="21" t="s">
        <v>360</v>
      </c>
      <c r="D1730" s="21" t="s">
        <v>361</v>
      </c>
      <c r="E1730" s="21" t="s">
        <v>235</v>
      </c>
      <c r="F1730" s="21" t="s">
        <v>6288</v>
      </c>
      <c r="G1730" s="21" t="s">
        <v>237</v>
      </c>
      <c r="H1730" s="21" t="s">
        <v>238</v>
      </c>
      <c r="I1730" s="23">
        <v>-2</v>
      </c>
      <c r="J1730" s="23">
        <v>3963</v>
      </c>
      <c r="K1730" s="21" t="s">
        <v>6289</v>
      </c>
      <c r="L1730" s="21" t="s">
        <v>6289</v>
      </c>
      <c r="M1730" s="21">
        <v>44136</v>
      </c>
      <c r="O1730" t="s">
        <v>2868</v>
      </c>
    </row>
    <row r="1731" spans="1:15">
      <c r="A1731" s="21" t="s">
        <v>6286</v>
      </c>
      <c r="B1731" s="21" t="s">
        <v>6287</v>
      </c>
      <c r="C1731" s="21" t="s">
        <v>432</v>
      </c>
      <c r="D1731" s="21" t="s">
        <v>433</v>
      </c>
      <c r="E1731" s="21" t="s">
        <v>235</v>
      </c>
      <c r="F1731" s="21" t="s">
        <v>6288</v>
      </c>
      <c r="G1731" s="21" t="s">
        <v>237</v>
      </c>
      <c r="H1731" s="21" t="s">
        <v>238</v>
      </c>
      <c r="I1731" s="23">
        <v>-2</v>
      </c>
      <c r="J1731" s="23">
        <v>518</v>
      </c>
      <c r="K1731" s="21" t="s">
        <v>6289</v>
      </c>
      <c r="L1731" s="21" t="s">
        <v>6289</v>
      </c>
      <c r="M1731" s="21">
        <v>44136</v>
      </c>
      <c r="O1731" t="s">
        <v>2868</v>
      </c>
    </row>
    <row r="1732" spans="1:15">
      <c r="A1732" s="21" t="s">
        <v>6290</v>
      </c>
      <c r="B1732" s="21" t="s">
        <v>6291</v>
      </c>
      <c r="C1732" s="21" t="s">
        <v>360</v>
      </c>
      <c r="D1732" s="21" t="s">
        <v>361</v>
      </c>
      <c r="E1732" s="21" t="s">
        <v>235</v>
      </c>
      <c r="F1732" s="21" t="s">
        <v>6292</v>
      </c>
      <c r="G1732" s="21" t="s">
        <v>237</v>
      </c>
      <c r="H1732" s="21" t="s">
        <v>238</v>
      </c>
      <c r="I1732" s="23">
        <v>-1</v>
      </c>
      <c r="J1732" s="23">
        <v>3965</v>
      </c>
      <c r="K1732" s="21" t="s">
        <v>6293</v>
      </c>
      <c r="L1732" s="21" t="s">
        <v>6293</v>
      </c>
      <c r="M1732" s="21">
        <v>44136</v>
      </c>
      <c r="O1732" t="s">
        <v>2868</v>
      </c>
    </row>
    <row r="1733" spans="1:15">
      <c r="A1733" s="21" t="s">
        <v>6290</v>
      </c>
      <c r="B1733" s="21" t="s">
        <v>6291</v>
      </c>
      <c r="C1733" s="21" t="s">
        <v>432</v>
      </c>
      <c r="D1733" s="21" t="s">
        <v>433</v>
      </c>
      <c r="E1733" s="21" t="s">
        <v>235</v>
      </c>
      <c r="F1733" s="21" t="s">
        <v>6292</v>
      </c>
      <c r="G1733" s="21" t="s">
        <v>237</v>
      </c>
      <c r="H1733" s="21" t="s">
        <v>238</v>
      </c>
      <c r="I1733" s="23">
        <v>-4</v>
      </c>
      <c r="J1733" s="23">
        <v>520</v>
      </c>
      <c r="K1733" s="21" t="s">
        <v>6293</v>
      </c>
      <c r="L1733" s="21" t="s">
        <v>6293</v>
      </c>
      <c r="M1733" s="21">
        <v>44136</v>
      </c>
      <c r="O1733" t="s">
        <v>2868</v>
      </c>
    </row>
    <row r="1734" spans="1:15">
      <c r="A1734" s="21" t="s">
        <v>6294</v>
      </c>
      <c r="B1734" s="21" t="s">
        <v>6295</v>
      </c>
      <c r="C1734" s="21" t="s">
        <v>274</v>
      </c>
      <c r="D1734" s="21" t="s">
        <v>275</v>
      </c>
      <c r="E1734" s="21" t="s">
        <v>235</v>
      </c>
      <c r="F1734" s="21" t="s">
        <v>6296</v>
      </c>
      <c r="G1734" s="21" t="s">
        <v>237</v>
      </c>
      <c r="H1734" s="21" t="s">
        <v>238</v>
      </c>
      <c r="I1734" s="23">
        <v>-1</v>
      </c>
      <c r="J1734" s="23">
        <v>4714</v>
      </c>
      <c r="K1734" s="21" t="s">
        <v>6297</v>
      </c>
      <c r="L1734" s="21" t="s">
        <v>6297</v>
      </c>
      <c r="M1734" s="21">
        <v>44136</v>
      </c>
      <c r="O1734" t="s">
        <v>2868</v>
      </c>
    </row>
    <row r="1735" spans="1:15">
      <c r="A1735" s="21" t="s">
        <v>6294</v>
      </c>
      <c r="B1735" s="21" t="s">
        <v>6295</v>
      </c>
      <c r="C1735" s="21" t="s">
        <v>360</v>
      </c>
      <c r="D1735" s="21" t="s">
        <v>361</v>
      </c>
      <c r="E1735" s="21" t="s">
        <v>235</v>
      </c>
      <c r="F1735" s="21" t="s">
        <v>6296</v>
      </c>
      <c r="G1735" s="21" t="s">
        <v>237</v>
      </c>
      <c r="H1735" s="21" t="s">
        <v>238</v>
      </c>
      <c r="I1735" s="23">
        <v>-1</v>
      </c>
      <c r="J1735" s="23">
        <v>3966</v>
      </c>
      <c r="K1735" s="21" t="s">
        <v>6297</v>
      </c>
      <c r="L1735" s="21" t="s">
        <v>6297</v>
      </c>
      <c r="M1735" s="21">
        <v>44136</v>
      </c>
      <c r="O1735" t="s">
        <v>2868</v>
      </c>
    </row>
    <row r="1736" spans="1:15">
      <c r="A1736" s="21" t="s">
        <v>6298</v>
      </c>
      <c r="B1736" s="21" t="s">
        <v>6299</v>
      </c>
      <c r="C1736" s="21" t="s">
        <v>364</v>
      </c>
      <c r="D1736" s="21" t="s">
        <v>365</v>
      </c>
      <c r="E1736" s="21" t="s">
        <v>235</v>
      </c>
      <c r="F1736" s="21" t="s">
        <v>6300</v>
      </c>
      <c r="G1736" s="21" t="s">
        <v>237</v>
      </c>
      <c r="H1736" s="21" t="s">
        <v>238</v>
      </c>
      <c r="I1736" s="23">
        <v>-1</v>
      </c>
      <c r="J1736" s="23">
        <v>721</v>
      </c>
      <c r="K1736" s="21" t="s">
        <v>6301</v>
      </c>
      <c r="L1736" s="21" t="s">
        <v>6301</v>
      </c>
      <c r="M1736" s="21">
        <v>44136</v>
      </c>
      <c r="O1736" t="s">
        <v>2868</v>
      </c>
    </row>
    <row r="1737" spans="1:15">
      <c r="A1737" s="21" t="s">
        <v>6298</v>
      </c>
      <c r="B1737" s="21" t="s">
        <v>6299</v>
      </c>
      <c r="C1737" s="21" t="s">
        <v>360</v>
      </c>
      <c r="D1737" s="21" t="s">
        <v>361</v>
      </c>
      <c r="E1737" s="21" t="s">
        <v>235</v>
      </c>
      <c r="F1737" s="21" t="s">
        <v>6300</v>
      </c>
      <c r="G1737" s="21" t="s">
        <v>237</v>
      </c>
      <c r="H1737" s="21" t="s">
        <v>238</v>
      </c>
      <c r="I1737" s="23">
        <v>-1</v>
      </c>
      <c r="J1737" s="23">
        <v>3967</v>
      </c>
      <c r="K1737" s="21" t="s">
        <v>6301</v>
      </c>
      <c r="L1737" s="21" t="s">
        <v>6301</v>
      </c>
      <c r="M1737" s="21">
        <v>44136</v>
      </c>
      <c r="O1737" t="s">
        <v>2868</v>
      </c>
    </row>
    <row r="1738" spans="1:15">
      <c r="A1738" s="21" t="s">
        <v>6302</v>
      </c>
      <c r="B1738" s="21" t="s">
        <v>6303</v>
      </c>
      <c r="C1738" s="21" t="s">
        <v>328</v>
      </c>
      <c r="D1738" s="21" t="s">
        <v>329</v>
      </c>
      <c r="E1738" s="21" t="s">
        <v>235</v>
      </c>
      <c r="F1738" s="21" t="s">
        <v>6304</v>
      </c>
      <c r="G1738" s="21" t="s">
        <v>237</v>
      </c>
      <c r="H1738" s="21" t="s">
        <v>238</v>
      </c>
      <c r="I1738" s="23">
        <v>-1</v>
      </c>
      <c r="J1738" s="23">
        <v>197</v>
      </c>
      <c r="K1738" s="21" t="s">
        <v>6305</v>
      </c>
      <c r="L1738" s="21" t="s">
        <v>6305</v>
      </c>
      <c r="M1738" s="21">
        <v>44136</v>
      </c>
      <c r="O1738" t="s">
        <v>2868</v>
      </c>
    </row>
    <row r="1739" spans="1:15">
      <c r="A1739" s="21" t="s">
        <v>6302</v>
      </c>
      <c r="B1739" s="21" t="s">
        <v>6303</v>
      </c>
      <c r="C1739" s="21" t="s">
        <v>360</v>
      </c>
      <c r="D1739" s="21" t="s">
        <v>361</v>
      </c>
      <c r="E1739" s="21" t="s">
        <v>235</v>
      </c>
      <c r="F1739" s="21" t="s">
        <v>6304</v>
      </c>
      <c r="G1739" s="21" t="s">
        <v>237</v>
      </c>
      <c r="H1739" s="21" t="s">
        <v>238</v>
      </c>
      <c r="I1739" s="23">
        <v>-2</v>
      </c>
      <c r="J1739" s="23">
        <v>3968</v>
      </c>
      <c r="K1739" s="21" t="s">
        <v>6305</v>
      </c>
      <c r="L1739" s="21" t="s">
        <v>6305</v>
      </c>
      <c r="M1739" s="21">
        <v>44136</v>
      </c>
      <c r="O1739" t="s">
        <v>2868</v>
      </c>
    </row>
    <row r="1740" spans="1:15">
      <c r="A1740" s="21" t="s">
        <v>6302</v>
      </c>
      <c r="B1740" s="21" t="s">
        <v>6303</v>
      </c>
      <c r="C1740" s="21" t="s">
        <v>432</v>
      </c>
      <c r="D1740" s="21" t="s">
        <v>433</v>
      </c>
      <c r="E1740" s="21" t="s">
        <v>235</v>
      </c>
      <c r="F1740" s="21" t="s">
        <v>6304</v>
      </c>
      <c r="G1740" s="21" t="s">
        <v>237</v>
      </c>
      <c r="H1740" s="21" t="s">
        <v>238</v>
      </c>
      <c r="I1740" s="23">
        <v>-1</v>
      </c>
      <c r="J1740" s="23">
        <v>524</v>
      </c>
      <c r="K1740" s="21" t="s">
        <v>6305</v>
      </c>
      <c r="L1740" s="21" t="s">
        <v>6305</v>
      </c>
      <c r="M1740" s="21">
        <v>44136</v>
      </c>
      <c r="O1740" t="s">
        <v>2868</v>
      </c>
    </row>
    <row r="1741" spans="1:15">
      <c r="A1741" s="21" t="s">
        <v>6306</v>
      </c>
      <c r="B1741" s="21" t="s">
        <v>6307</v>
      </c>
      <c r="C1741" s="21" t="s">
        <v>280</v>
      </c>
      <c r="D1741" s="21" t="s">
        <v>281</v>
      </c>
      <c r="E1741" s="21" t="s">
        <v>235</v>
      </c>
      <c r="F1741" s="21" t="s">
        <v>6308</v>
      </c>
      <c r="G1741" s="21" t="s">
        <v>237</v>
      </c>
      <c r="H1741" s="21" t="s">
        <v>238</v>
      </c>
      <c r="I1741" s="23">
        <v>-1</v>
      </c>
      <c r="J1741" s="23">
        <v>709</v>
      </c>
      <c r="K1741" s="21" t="s">
        <v>6309</v>
      </c>
      <c r="L1741" s="21" t="s">
        <v>6309</v>
      </c>
      <c r="M1741" s="21">
        <v>44136</v>
      </c>
      <c r="O1741" t="s">
        <v>2868</v>
      </c>
    </row>
    <row r="1742" spans="1:15">
      <c r="A1742" s="21" t="s">
        <v>6306</v>
      </c>
      <c r="B1742" s="21" t="s">
        <v>6307</v>
      </c>
      <c r="C1742" s="21" t="s">
        <v>360</v>
      </c>
      <c r="D1742" s="21" t="s">
        <v>361</v>
      </c>
      <c r="E1742" s="21" t="s">
        <v>235</v>
      </c>
      <c r="F1742" s="21" t="s">
        <v>6308</v>
      </c>
      <c r="G1742" s="21" t="s">
        <v>237</v>
      </c>
      <c r="H1742" s="21" t="s">
        <v>238</v>
      </c>
      <c r="I1742" s="23">
        <v>-1</v>
      </c>
      <c r="J1742" s="23">
        <v>3970</v>
      </c>
      <c r="K1742" s="21" t="s">
        <v>6309</v>
      </c>
      <c r="L1742" s="21" t="s">
        <v>6309</v>
      </c>
      <c r="M1742" s="21">
        <v>44136</v>
      </c>
      <c r="O1742" t="s">
        <v>2868</v>
      </c>
    </row>
    <row r="1743" spans="1:15">
      <c r="A1743" s="21" t="s">
        <v>6306</v>
      </c>
      <c r="B1743" s="21" t="s">
        <v>6307</v>
      </c>
      <c r="C1743" s="21" t="s">
        <v>432</v>
      </c>
      <c r="D1743" s="21" t="s">
        <v>433</v>
      </c>
      <c r="E1743" s="21" t="s">
        <v>235</v>
      </c>
      <c r="F1743" s="21" t="s">
        <v>6308</v>
      </c>
      <c r="G1743" s="21" t="s">
        <v>237</v>
      </c>
      <c r="H1743" s="21" t="s">
        <v>238</v>
      </c>
      <c r="I1743" s="23">
        <v>-1</v>
      </c>
      <c r="J1743" s="23">
        <v>525</v>
      </c>
      <c r="K1743" s="21" t="s">
        <v>6309</v>
      </c>
      <c r="L1743" s="21" t="s">
        <v>6309</v>
      </c>
      <c r="M1743" s="21">
        <v>44136</v>
      </c>
      <c r="O1743" t="s">
        <v>2868</v>
      </c>
    </row>
    <row r="1744" spans="1:15">
      <c r="A1744" s="21" t="s">
        <v>6306</v>
      </c>
      <c r="B1744" s="21" t="s">
        <v>6307</v>
      </c>
      <c r="C1744" s="21" t="s">
        <v>318</v>
      </c>
      <c r="D1744" s="21" t="s">
        <v>319</v>
      </c>
      <c r="E1744" s="21" t="s">
        <v>235</v>
      </c>
      <c r="F1744" s="21" t="s">
        <v>6308</v>
      </c>
      <c r="G1744" s="21" t="s">
        <v>237</v>
      </c>
      <c r="H1744" s="21" t="s">
        <v>238</v>
      </c>
      <c r="I1744" s="23">
        <v>-1</v>
      </c>
      <c r="J1744" s="23">
        <v>460</v>
      </c>
      <c r="K1744" s="21" t="s">
        <v>6309</v>
      </c>
      <c r="L1744" s="21" t="s">
        <v>6309</v>
      </c>
      <c r="M1744" s="21">
        <v>44136</v>
      </c>
      <c r="O1744" t="s">
        <v>2868</v>
      </c>
    </row>
    <row r="1745" spans="1:15">
      <c r="A1745" s="21" t="s">
        <v>6310</v>
      </c>
      <c r="B1745" s="21" t="s">
        <v>6311</v>
      </c>
      <c r="C1745" s="21" t="s">
        <v>320</v>
      </c>
      <c r="D1745" s="21" t="s">
        <v>321</v>
      </c>
      <c r="E1745" s="21" t="s">
        <v>235</v>
      </c>
      <c r="F1745" s="21" t="s">
        <v>6312</v>
      </c>
      <c r="G1745" s="21" t="s">
        <v>237</v>
      </c>
      <c r="H1745" s="21" t="s">
        <v>238</v>
      </c>
      <c r="I1745" s="23">
        <v>-2</v>
      </c>
      <c r="J1745" s="23">
        <v>77</v>
      </c>
      <c r="K1745" s="21" t="s">
        <v>6313</v>
      </c>
      <c r="L1745" s="21" t="s">
        <v>6313</v>
      </c>
      <c r="M1745" s="21">
        <v>44136</v>
      </c>
      <c r="O1745" t="s">
        <v>2868</v>
      </c>
    </row>
    <row r="1746" spans="1:15">
      <c r="A1746" s="21" t="s">
        <v>6314</v>
      </c>
      <c r="B1746" s="21" t="s">
        <v>6315</v>
      </c>
      <c r="C1746" s="21" t="s">
        <v>360</v>
      </c>
      <c r="D1746" s="21" t="s">
        <v>361</v>
      </c>
      <c r="E1746" s="21" t="s">
        <v>235</v>
      </c>
      <c r="F1746" s="21" t="s">
        <v>6316</v>
      </c>
      <c r="G1746" s="21" t="s">
        <v>237</v>
      </c>
      <c r="H1746" s="21" t="s">
        <v>238</v>
      </c>
      <c r="I1746" s="23">
        <v>-1</v>
      </c>
      <c r="J1746" s="23">
        <v>3971</v>
      </c>
      <c r="K1746" s="21" t="s">
        <v>6317</v>
      </c>
      <c r="L1746" s="21" t="s">
        <v>6317</v>
      </c>
      <c r="M1746" s="21">
        <v>44136</v>
      </c>
      <c r="O1746" t="s">
        <v>2868</v>
      </c>
    </row>
    <row r="1747" spans="1:15">
      <c r="A1747" s="21" t="s">
        <v>6314</v>
      </c>
      <c r="B1747" s="21" t="s">
        <v>6315</v>
      </c>
      <c r="C1747" s="21" t="s">
        <v>432</v>
      </c>
      <c r="D1747" s="21" t="s">
        <v>433</v>
      </c>
      <c r="E1747" s="21" t="s">
        <v>235</v>
      </c>
      <c r="F1747" s="21" t="s">
        <v>6316</v>
      </c>
      <c r="G1747" s="21" t="s">
        <v>237</v>
      </c>
      <c r="H1747" s="21" t="s">
        <v>238</v>
      </c>
      <c r="I1747" s="23">
        <v>-4</v>
      </c>
      <c r="J1747" s="23">
        <v>526</v>
      </c>
      <c r="K1747" s="21" t="s">
        <v>6317</v>
      </c>
      <c r="L1747" s="21" t="s">
        <v>6317</v>
      </c>
      <c r="M1747" s="21">
        <v>44136</v>
      </c>
      <c r="O1747" t="s">
        <v>2868</v>
      </c>
    </row>
    <row r="1748" spans="1:15">
      <c r="A1748" s="21" t="s">
        <v>6318</v>
      </c>
      <c r="B1748" s="21" t="s">
        <v>6319</v>
      </c>
      <c r="C1748" s="21" t="s">
        <v>364</v>
      </c>
      <c r="D1748" s="21" t="s">
        <v>365</v>
      </c>
      <c r="E1748" s="21" t="s">
        <v>235</v>
      </c>
      <c r="F1748" s="21" t="s">
        <v>6320</v>
      </c>
      <c r="G1748" s="21" t="s">
        <v>237</v>
      </c>
      <c r="H1748" s="21" t="s">
        <v>238</v>
      </c>
      <c r="I1748" s="23">
        <v>-1</v>
      </c>
      <c r="J1748" s="23">
        <v>722</v>
      </c>
      <c r="K1748" s="21" t="s">
        <v>6321</v>
      </c>
      <c r="L1748" s="21" t="s">
        <v>6321</v>
      </c>
      <c r="M1748" s="21">
        <v>44136</v>
      </c>
      <c r="O1748" t="s">
        <v>2868</v>
      </c>
    </row>
    <row r="1749" spans="1:15">
      <c r="A1749" s="21" t="s">
        <v>6318</v>
      </c>
      <c r="B1749" s="21" t="s">
        <v>6319</v>
      </c>
      <c r="C1749" s="21" t="s">
        <v>328</v>
      </c>
      <c r="D1749" s="21" t="s">
        <v>329</v>
      </c>
      <c r="E1749" s="21" t="s">
        <v>235</v>
      </c>
      <c r="F1749" s="21" t="s">
        <v>6320</v>
      </c>
      <c r="G1749" s="21" t="s">
        <v>237</v>
      </c>
      <c r="H1749" s="21" t="s">
        <v>238</v>
      </c>
      <c r="I1749" s="23">
        <v>-1</v>
      </c>
      <c r="J1749" s="23">
        <v>198</v>
      </c>
      <c r="K1749" s="21" t="s">
        <v>6321</v>
      </c>
      <c r="L1749" s="21" t="s">
        <v>6321</v>
      </c>
      <c r="M1749" s="21">
        <v>44136</v>
      </c>
      <c r="O1749" t="s">
        <v>2868</v>
      </c>
    </row>
    <row r="1750" spans="1:15">
      <c r="A1750" s="21" t="s">
        <v>6318</v>
      </c>
      <c r="B1750" s="21" t="s">
        <v>6319</v>
      </c>
      <c r="C1750" s="21" t="s">
        <v>360</v>
      </c>
      <c r="D1750" s="21" t="s">
        <v>361</v>
      </c>
      <c r="E1750" s="21" t="s">
        <v>235</v>
      </c>
      <c r="F1750" s="21" t="s">
        <v>6322</v>
      </c>
      <c r="G1750" s="21" t="s">
        <v>237</v>
      </c>
      <c r="H1750" s="21" t="s">
        <v>238</v>
      </c>
      <c r="I1750" s="23">
        <v>-1</v>
      </c>
      <c r="J1750" s="23">
        <v>3972</v>
      </c>
      <c r="K1750" s="21" t="s">
        <v>6321</v>
      </c>
      <c r="L1750" s="21" t="s">
        <v>6321</v>
      </c>
      <c r="M1750" s="21">
        <v>44136</v>
      </c>
      <c r="O1750" t="s">
        <v>2868</v>
      </c>
    </row>
    <row r="1751" spans="1:15">
      <c r="A1751" s="21" t="s">
        <v>6318</v>
      </c>
      <c r="B1751" s="21" t="s">
        <v>6319</v>
      </c>
      <c r="C1751" s="21" t="s">
        <v>432</v>
      </c>
      <c r="D1751" s="21" t="s">
        <v>433</v>
      </c>
      <c r="E1751" s="21" t="s">
        <v>235</v>
      </c>
      <c r="F1751" s="21" t="s">
        <v>6322</v>
      </c>
      <c r="G1751" s="21" t="s">
        <v>237</v>
      </c>
      <c r="H1751" s="21" t="s">
        <v>238</v>
      </c>
      <c r="I1751" s="23">
        <v>-1</v>
      </c>
      <c r="J1751" s="23">
        <v>530</v>
      </c>
      <c r="K1751" s="21" t="s">
        <v>6321</v>
      </c>
      <c r="L1751" s="21" t="s">
        <v>6321</v>
      </c>
      <c r="M1751" s="21">
        <v>44136</v>
      </c>
      <c r="O1751" t="s">
        <v>2868</v>
      </c>
    </row>
    <row r="1752" spans="1:15">
      <c r="A1752" s="21" t="s">
        <v>6323</v>
      </c>
      <c r="B1752" s="21" t="s">
        <v>6324</v>
      </c>
      <c r="C1752" s="21" t="s">
        <v>432</v>
      </c>
      <c r="D1752" s="21" t="s">
        <v>433</v>
      </c>
      <c r="E1752" s="21" t="s">
        <v>235</v>
      </c>
      <c r="F1752" s="21" t="s">
        <v>6325</v>
      </c>
      <c r="G1752" s="21" t="s">
        <v>237</v>
      </c>
      <c r="H1752" s="21" t="s">
        <v>238</v>
      </c>
      <c r="I1752" s="23">
        <v>-4</v>
      </c>
      <c r="J1752" s="23">
        <v>531</v>
      </c>
      <c r="K1752" s="21" t="s">
        <v>6326</v>
      </c>
      <c r="L1752" s="21" t="s">
        <v>6326</v>
      </c>
      <c r="M1752" s="21">
        <v>44136</v>
      </c>
      <c r="O1752" t="s">
        <v>2868</v>
      </c>
    </row>
    <row r="1753" spans="1:15">
      <c r="A1753" s="21" t="s">
        <v>6327</v>
      </c>
      <c r="B1753" s="21" t="s">
        <v>6328</v>
      </c>
      <c r="C1753" s="21" t="s">
        <v>432</v>
      </c>
      <c r="D1753" s="21" t="s">
        <v>433</v>
      </c>
      <c r="E1753" s="21" t="s">
        <v>235</v>
      </c>
      <c r="F1753" s="21" t="s">
        <v>6329</v>
      </c>
      <c r="G1753" s="21" t="s">
        <v>237</v>
      </c>
      <c r="H1753" s="21" t="s">
        <v>238</v>
      </c>
      <c r="I1753" s="23">
        <v>-3</v>
      </c>
      <c r="J1753" s="23">
        <v>535</v>
      </c>
      <c r="K1753" s="21" t="s">
        <v>6330</v>
      </c>
      <c r="L1753" s="21" t="s">
        <v>6330</v>
      </c>
      <c r="M1753" s="21">
        <v>44136</v>
      </c>
      <c r="O1753" t="s">
        <v>2868</v>
      </c>
    </row>
    <row r="1754" spans="1:15">
      <c r="A1754" s="21" t="s">
        <v>6331</v>
      </c>
      <c r="B1754" s="21" t="s">
        <v>6332</v>
      </c>
      <c r="C1754" s="21" t="s">
        <v>432</v>
      </c>
      <c r="D1754" s="21" t="s">
        <v>433</v>
      </c>
      <c r="E1754" s="21" t="s">
        <v>235</v>
      </c>
      <c r="F1754" s="21" t="s">
        <v>6333</v>
      </c>
      <c r="G1754" s="21" t="s">
        <v>237</v>
      </c>
      <c r="H1754" s="21" t="s">
        <v>238</v>
      </c>
      <c r="I1754" s="23">
        <v>-2</v>
      </c>
      <c r="J1754" s="23">
        <v>538</v>
      </c>
      <c r="K1754" s="21" t="s">
        <v>6334</v>
      </c>
      <c r="L1754" s="21" t="s">
        <v>6334</v>
      </c>
      <c r="M1754" s="21">
        <v>44136</v>
      </c>
      <c r="O1754" t="s">
        <v>2868</v>
      </c>
    </row>
    <row r="1755" spans="1:15">
      <c r="A1755" s="21" t="s">
        <v>6335</v>
      </c>
      <c r="B1755" s="21" t="s">
        <v>6336</v>
      </c>
      <c r="C1755" s="21" t="s">
        <v>372</v>
      </c>
      <c r="D1755" s="21" t="s">
        <v>373</v>
      </c>
      <c r="E1755" s="21" t="s">
        <v>235</v>
      </c>
      <c r="F1755" s="21" t="s">
        <v>6337</v>
      </c>
      <c r="G1755" s="21" t="s">
        <v>237</v>
      </c>
      <c r="H1755" s="21" t="s">
        <v>238</v>
      </c>
      <c r="I1755" s="23">
        <v>-1</v>
      </c>
      <c r="J1755" s="23">
        <v>1047</v>
      </c>
      <c r="K1755" s="21" t="s">
        <v>6338</v>
      </c>
      <c r="L1755" s="21" t="s">
        <v>6338</v>
      </c>
      <c r="M1755" s="21">
        <v>44136</v>
      </c>
      <c r="O1755" t="s">
        <v>2868</v>
      </c>
    </row>
    <row r="1756" spans="1:15">
      <c r="A1756" s="21" t="s">
        <v>6339</v>
      </c>
      <c r="B1756" s="21" t="s">
        <v>6340</v>
      </c>
      <c r="C1756" s="21" t="s">
        <v>432</v>
      </c>
      <c r="D1756" s="21" t="s">
        <v>433</v>
      </c>
      <c r="E1756" s="21" t="s">
        <v>235</v>
      </c>
      <c r="F1756" s="21" t="s">
        <v>6341</v>
      </c>
      <c r="G1756" s="21" t="s">
        <v>237</v>
      </c>
      <c r="H1756" s="21" t="s">
        <v>238</v>
      </c>
      <c r="I1756" s="23">
        <v>-2</v>
      </c>
      <c r="J1756" s="23">
        <v>540</v>
      </c>
      <c r="K1756" s="21" t="s">
        <v>6342</v>
      </c>
      <c r="L1756" s="21" t="s">
        <v>6342</v>
      </c>
      <c r="M1756" s="21">
        <v>44136</v>
      </c>
      <c r="O1756" t="s">
        <v>2868</v>
      </c>
    </row>
    <row r="1757" spans="1:15">
      <c r="A1757" s="21" t="s">
        <v>6339</v>
      </c>
      <c r="B1757" s="21" t="s">
        <v>6340</v>
      </c>
      <c r="C1757" s="21" t="s">
        <v>318</v>
      </c>
      <c r="D1757" s="21" t="s">
        <v>319</v>
      </c>
      <c r="E1757" s="21" t="s">
        <v>235</v>
      </c>
      <c r="F1757" s="21" t="s">
        <v>6341</v>
      </c>
      <c r="G1757" s="21" t="s">
        <v>237</v>
      </c>
      <c r="H1757" s="21" t="s">
        <v>238</v>
      </c>
      <c r="I1757" s="23">
        <v>-2</v>
      </c>
      <c r="J1757" s="23">
        <v>461</v>
      </c>
      <c r="K1757" s="21" t="s">
        <v>6342</v>
      </c>
      <c r="L1757" s="21" t="s">
        <v>6342</v>
      </c>
      <c r="M1757" s="21">
        <v>44136</v>
      </c>
      <c r="O1757" t="s">
        <v>2868</v>
      </c>
    </row>
    <row r="1758" spans="1:15">
      <c r="A1758" s="21" t="s">
        <v>6343</v>
      </c>
      <c r="B1758" s="21" t="s">
        <v>6344</v>
      </c>
      <c r="C1758" s="21" t="s">
        <v>242</v>
      </c>
      <c r="D1758" s="21" t="s">
        <v>243</v>
      </c>
      <c r="E1758" s="21" t="s">
        <v>235</v>
      </c>
      <c r="F1758" s="21" t="s">
        <v>6345</v>
      </c>
      <c r="G1758" s="21" t="s">
        <v>237</v>
      </c>
      <c r="H1758" s="21" t="s">
        <v>238</v>
      </c>
      <c r="I1758" s="23">
        <v>-2</v>
      </c>
      <c r="J1758" s="23">
        <v>258</v>
      </c>
      <c r="K1758" s="21" t="s">
        <v>6346</v>
      </c>
      <c r="L1758" s="21" t="s">
        <v>6346</v>
      </c>
      <c r="M1758" s="21">
        <v>44136</v>
      </c>
      <c r="O1758" t="s">
        <v>2868</v>
      </c>
    </row>
    <row r="1759" spans="1:15">
      <c r="A1759" s="21" t="s">
        <v>6343</v>
      </c>
      <c r="B1759" s="21" t="s">
        <v>6344</v>
      </c>
      <c r="C1759" s="21" t="s">
        <v>342</v>
      </c>
      <c r="D1759" s="21" t="s">
        <v>343</v>
      </c>
      <c r="E1759" s="21" t="s">
        <v>235</v>
      </c>
      <c r="F1759" s="21" t="s">
        <v>6345</v>
      </c>
      <c r="G1759" s="21" t="s">
        <v>237</v>
      </c>
      <c r="H1759" s="21" t="s">
        <v>238</v>
      </c>
      <c r="I1759" s="23">
        <v>-1</v>
      </c>
      <c r="J1759" s="23">
        <v>4058</v>
      </c>
      <c r="K1759" s="21" t="s">
        <v>6346</v>
      </c>
      <c r="L1759" s="21" t="s">
        <v>6346</v>
      </c>
      <c r="M1759" s="21">
        <v>44136</v>
      </c>
      <c r="O1759" t="s">
        <v>2868</v>
      </c>
    </row>
    <row r="1760" spans="1:15">
      <c r="A1760" s="21" t="s">
        <v>6343</v>
      </c>
      <c r="B1760" s="21" t="s">
        <v>6344</v>
      </c>
      <c r="C1760" s="21" t="s">
        <v>246</v>
      </c>
      <c r="D1760" s="21" t="s">
        <v>247</v>
      </c>
      <c r="E1760" s="21" t="s">
        <v>235</v>
      </c>
      <c r="F1760" s="21" t="s">
        <v>6345</v>
      </c>
      <c r="G1760" s="21" t="s">
        <v>237</v>
      </c>
      <c r="H1760" s="21" t="s">
        <v>238</v>
      </c>
      <c r="I1760" s="23">
        <v>-1</v>
      </c>
      <c r="J1760" s="23">
        <v>312</v>
      </c>
      <c r="K1760" s="21" t="s">
        <v>6346</v>
      </c>
      <c r="L1760" s="21" t="s">
        <v>6346</v>
      </c>
      <c r="M1760" s="21">
        <v>44136</v>
      </c>
      <c r="O1760" t="s">
        <v>2868</v>
      </c>
    </row>
    <row r="1761" spans="1:15">
      <c r="A1761" s="21" t="s">
        <v>6343</v>
      </c>
      <c r="B1761" s="21" t="s">
        <v>6344</v>
      </c>
      <c r="C1761" s="21" t="s">
        <v>246</v>
      </c>
      <c r="D1761" s="21" t="s">
        <v>247</v>
      </c>
      <c r="E1761" s="21" t="s">
        <v>235</v>
      </c>
      <c r="F1761" s="21" t="s">
        <v>6345</v>
      </c>
      <c r="G1761" s="21" t="s">
        <v>237</v>
      </c>
      <c r="H1761" s="21" t="s">
        <v>238</v>
      </c>
      <c r="I1761" s="23">
        <v>-2</v>
      </c>
      <c r="J1761" s="23">
        <v>313</v>
      </c>
      <c r="K1761" s="21" t="s">
        <v>6346</v>
      </c>
      <c r="L1761" s="21" t="s">
        <v>6346</v>
      </c>
      <c r="M1761" s="21">
        <v>44136</v>
      </c>
      <c r="O1761" t="s">
        <v>2868</v>
      </c>
    </row>
    <row r="1762" spans="1:15">
      <c r="A1762" s="21" t="s">
        <v>6343</v>
      </c>
      <c r="B1762" s="21" t="s">
        <v>6344</v>
      </c>
      <c r="C1762" s="21" t="s">
        <v>250</v>
      </c>
      <c r="D1762" s="21" t="s">
        <v>251</v>
      </c>
      <c r="E1762" s="21" t="s">
        <v>235</v>
      </c>
      <c r="F1762" s="21" t="s">
        <v>6345</v>
      </c>
      <c r="G1762" s="21" t="s">
        <v>237</v>
      </c>
      <c r="H1762" s="21" t="s">
        <v>238</v>
      </c>
      <c r="I1762" s="23">
        <v>-2</v>
      </c>
      <c r="J1762" s="23">
        <v>480</v>
      </c>
      <c r="K1762" s="21" t="s">
        <v>6346</v>
      </c>
      <c r="L1762" s="21" t="s">
        <v>6346</v>
      </c>
      <c r="M1762" s="21">
        <v>44136</v>
      </c>
      <c r="O1762" t="s">
        <v>2868</v>
      </c>
    </row>
    <row r="1763" spans="1:15">
      <c r="A1763" s="21" t="s">
        <v>6343</v>
      </c>
      <c r="B1763" s="21" t="s">
        <v>6344</v>
      </c>
      <c r="C1763" s="21" t="s">
        <v>330</v>
      </c>
      <c r="D1763" s="21" t="s">
        <v>331</v>
      </c>
      <c r="E1763" s="21" t="s">
        <v>235</v>
      </c>
      <c r="F1763" s="21" t="s">
        <v>6345</v>
      </c>
      <c r="G1763" s="21" t="s">
        <v>237</v>
      </c>
      <c r="H1763" s="21" t="s">
        <v>238</v>
      </c>
      <c r="I1763" s="23">
        <v>-1</v>
      </c>
      <c r="J1763" s="23">
        <v>566</v>
      </c>
      <c r="K1763" s="21" t="s">
        <v>6346</v>
      </c>
      <c r="L1763" s="21" t="s">
        <v>6346</v>
      </c>
      <c r="M1763" s="21">
        <v>44136</v>
      </c>
      <c r="O1763" t="s">
        <v>2868</v>
      </c>
    </row>
    <row r="1764" spans="1:15">
      <c r="A1764" s="21" t="s">
        <v>6343</v>
      </c>
      <c r="B1764" s="21" t="s">
        <v>6344</v>
      </c>
      <c r="C1764" s="21" t="s">
        <v>318</v>
      </c>
      <c r="D1764" s="21" t="s">
        <v>319</v>
      </c>
      <c r="E1764" s="21" t="s">
        <v>235</v>
      </c>
      <c r="F1764" s="21" t="s">
        <v>6345</v>
      </c>
      <c r="G1764" s="21" t="s">
        <v>237</v>
      </c>
      <c r="H1764" s="21" t="s">
        <v>238</v>
      </c>
      <c r="I1764" s="23">
        <v>-1</v>
      </c>
      <c r="J1764" s="23">
        <v>463</v>
      </c>
      <c r="K1764" s="21" t="s">
        <v>6346</v>
      </c>
      <c r="L1764" s="21" t="s">
        <v>6346</v>
      </c>
      <c r="M1764" s="21">
        <v>44136</v>
      </c>
      <c r="O1764" t="s">
        <v>2868</v>
      </c>
    </row>
    <row r="1765" spans="1:15">
      <c r="A1765" s="21" t="s">
        <v>6347</v>
      </c>
      <c r="B1765" s="21" t="s">
        <v>6348</v>
      </c>
      <c r="C1765" s="21" t="s">
        <v>360</v>
      </c>
      <c r="D1765" s="21" t="s">
        <v>361</v>
      </c>
      <c r="E1765" s="21" t="s">
        <v>235</v>
      </c>
      <c r="F1765" s="21" t="s">
        <v>6349</v>
      </c>
      <c r="G1765" s="21" t="s">
        <v>237</v>
      </c>
      <c r="H1765" s="21" t="s">
        <v>238</v>
      </c>
      <c r="I1765" s="23">
        <v>-1</v>
      </c>
      <c r="J1765" s="23">
        <v>3973</v>
      </c>
      <c r="K1765" s="21" t="s">
        <v>6350</v>
      </c>
      <c r="L1765" s="21" t="s">
        <v>6350</v>
      </c>
      <c r="M1765" s="21">
        <v>44136</v>
      </c>
      <c r="O1765" t="s">
        <v>2868</v>
      </c>
    </row>
    <row r="1766" spans="1:15">
      <c r="A1766" s="21" t="s">
        <v>6347</v>
      </c>
      <c r="B1766" s="21" t="s">
        <v>6348</v>
      </c>
      <c r="C1766" s="21" t="s">
        <v>432</v>
      </c>
      <c r="D1766" s="21" t="s">
        <v>433</v>
      </c>
      <c r="E1766" s="21" t="s">
        <v>235</v>
      </c>
      <c r="F1766" s="21" t="s">
        <v>6349</v>
      </c>
      <c r="G1766" s="21" t="s">
        <v>237</v>
      </c>
      <c r="H1766" s="21" t="s">
        <v>238</v>
      </c>
      <c r="I1766" s="23">
        <v>-1</v>
      </c>
      <c r="J1766" s="23">
        <v>542</v>
      </c>
      <c r="K1766" s="21" t="s">
        <v>6350</v>
      </c>
      <c r="L1766" s="21" t="s">
        <v>6350</v>
      </c>
      <c r="M1766" s="21">
        <v>44136</v>
      </c>
      <c r="O1766" t="s">
        <v>2868</v>
      </c>
    </row>
    <row r="1767" spans="1:15">
      <c r="A1767" s="21" t="s">
        <v>6351</v>
      </c>
      <c r="B1767" s="21" t="s">
        <v>6352</v>
      </c>
      <c r="C1767" s="21" t="s">
        <v>314</v>
      </c>
      <c r="D1767" s="21" t="s">
        <v>315</v>
      </c>
      <c r="E1767" s="21" t="s">
        <v>235</v>
      </c>
      <c r="F1767" s="21" t="s">
        <v>6353</v>
      </c>
      <c r="G1767" s="21" t="s">
        <v>237</v>
      </c>
      <c r="H1767" s="21" t="s">
        <v>238</v>
      </c>
      <c r="I1767" s="23">
        <v>-2</v>
      </c>
      <c r="J1767" s="23">
        <v>3598</v>
      </c>
      <c r="K1767" s="21" t="s">
        <v>6354</v>
      </c>
      <c r="L1767" s="21" t="s">
        <v>6354</v>
      </c>
      <c r="M1767" s="21">
        <v>44136</v>
      </c>
      <c r="O1767" t="s">
        <v>2868</v>
      </c>
    </row>
    <row r="1768" spans="1:15">
      <c r="A1768" s="21" t="s">
        <v>6351</v>
      </c>
      <c r="B1768" s="21" t="s">
        <v>6352</v>
      </c>
      <c r="C1768" s="21" t="s">
        <v>320</v>
      </c>
      <c r="D1768" s="21" t="s">
        <v>321</v>
      </c>
      <c r="E1768" s="21" t="s">
        <v>235</v>
      </c>
      <c r="F1768" s="21" t="s">
        <v>6353</v>
      </c>
      <c r="G1768" s="21" t="s">
        <v>237</v>
      </c>
      <c r="H1768" s="21" t="s">
        <v>238</v>
      </c>
      <c r="I1768" s="23">
        <v>-2</v>
      </c>
      <c r="J1768" s="23">
        <v>79</v>
      </c>
      <c r="K1768" s="21" t="s">
        <v>6354</v>
      </c>
      <c r="L1768" s="21" t="s">
        <v>6354</v>
      </c>
      <c r="M1768" s="21">
        <v>44136</v>
      </c>
      <c r="O1768" t="s">
        <v>2868</v>
      </c>
    </row>
    <row r="1769" spans="1:15">
      <c r="A1769" s="21" t="s">
        <v>6355</v>
      </c>
      <c r="B1769" s="21" t="s">
        <v>6356</v>
      </c>
      <c r="C1769" s="21" t="s">
        <v>406</v>
      </c>
      <c r="D1769" s="21" t="s">
        <v>407</v>
      </c>
      <c r="E1769" s="21" t="s">
        <v>235</v>
      </c>
      <c r="F1769" s="21" t="s">
        <v>6357</v>
      </c>
      <c r="G1769" s="21" t="s">
        <v>237</v>
      </c>
      <c r="H1769" s="21" t="s">
        <v>238</v>
      </c>
      <c r="I1769" s="23">
        <v>-1</v>
      </c>
      <c r="J1769" s="23">
        <v>382</v>
      </c>
      <c r="K1769" s="21" t="s">
        <v>6358</v>
      </c>
      <c r="L1769" s="21" t="s">
        <v>6358</v>
      </c>
      <c r="M1769" s="21">
        <v>44136</v>
      </c>
      <c r="O1769" t="s">
        <v>2868</v>
      </c>
    </row>
    <row r="1770" spans="1:15">
      <c r="A1770" s="21" t="s">
        <v>6359</v>
      </c>
      <c r="B1770" s="21" t="s">
        <v>6360</v>
      </c>
      <c r="C1770" s="21" t="s">
        <v>406</v>
      </c>
      <c r="D1770" s="21" t="s">
        <v>407</v>
      </c>
      <c r="E1770" s="21" t="s">
        <v>235</v>
      </c>
      <c r="F1770" s="21" t="s">
        <v>6361</v>
      </c>
      <c r="G1770" s="21" t="s">
        <v>237</v>
      </c>
      <c r="H1770" s="21" t="s">
        <v>238</v>
      </c>
      <c r="I1770" s="23">
        <v>-1</v>
      </c>
      <c r="J1770" s="23">
        <v>383</v>
      </c>
      <c r="K1770" s="21" t="s">
        <v>6362</v>
      </c>
      <c r="L1770" s="21" t="s">
        <v>6362</v>
      </c>
      <c r="M1770" s="21">
        <v>44136</v>
      </c>
      <c r="O1770" t="s">
        <v>2868</v>
      </c>
    </row>
    <row r="1771" spans="1:15">
      <c r="A1771" s="21" t="s">
        <v>6363</v>
      </c>
      <c r="B1771" s="21" t="s">
        <v>6364</v>
      </c>
      <c r="C1771" s="21" t="s">
        <v>406</v>
      </c>
      <c r="D1771" s="21" t="s">
        <v>407</v>
      </c>
      <c r="E1771" s="21" t="s">
        <v>235</v>
      </c>
      <c r="F1771" s="21" t="s">
        <v>6365</v>
      </c>
      <c r="G1771" s="21" t="s">
        <v>237</v>
      </c>
      <c r="H1771" s="21" t="s">
        <v>238</v>
      </c>
      <c r="I1771" s="23">
        <v>-1</v>
      </c>
      <c r="J1771" s="23">
        <v>384</v>
      </c>
      <c r="K1771" s="21" t="s">
        <v>6366</v>
      </c>
      <c r="L1771" s="21" t="s">
        <v>6366</v>
      </c>
      <c r="M1771" s="21">
        <v>44136</v>
      </c>
      <c r="O1771" t="s">
        <v>2868</v>
      </c>
    </row>
    <row r="1772" spans="1:15">
      <c r="A1772" s="21" t="s">
        <v>6367</v>
      </c>
      <c r="B1772" s="21" t="s">
        <v>6368</v>
      </c>
      <c r="C1772" s="21" t="s">
        <v>406</v>
      </c>
      <c r="D1772" s="21" t="s">
        <v>407</v>
      </c>
      <c r="E1772" s="21" t="s">
        <v>235</v>
      </c>
      <c r="F1772" s="21" t="s">
        <v>6369</v>
      </c>
      <c r="G1772" s="21" t="s">
        <v>237</v>
      </c>
      <c r="H1772" s="21" t="s">
        <v>238</v>
      </c>
      <c r="I1772" s="23">
        <v>-1</v>
      </c>
      <c r="J1772" s="23">
        <v>385</v>
      </c>
      <c r="K1772" s="21" t="s">
        <v>6370</v>
      </c>
      <c r="L1772" s="21" t="s">
        <v>6370</v>
      </c>
      <c r="M1772" s="21">
        <v>44136</v>
      </c>
      <c r="O1772" t="s">
        <v>2868</v>
      </c>
    </row>
    <row r="1773" spans="1:15">
      <c r="A1773" s="21" t="s">
        <v>6371</v>
      </c>
      <c r="B1773" s="21" t="s">
        <v>6372</v>
      </c>
      <c r="C1773" s="21" t="s">
        <v>406</v>
      </c>
      <c r="D1773" s="21" t="s">
        <v>407</v>
      </c>
      <c r="E1773" s="21" t="s">
        <v>235</v>
      </c>
      <c r="F1773" s="21" t="s">
        <v>6373</v>
      </c>
      <c r="G1773" s="21" t="s">
        <v>237</v>
      </c>
      <c r="H1773" s="21" t="s">
        <v>238</v>
      </c>
      <c r="I1773" s="23">
        <v>-1</v>
      </c>
      <c r="J1773" s="23">
        <v>386</v>
      </c>
      <c r="K1773" s="21" t="s">
        <v>6374</v>
      </c>
      <c r="L1773" s="21" t="s">
        <v>6374</v>
      </c>
      <c r="M1773" s="21">
        <v>44136</v>
      </c>
      <c r="O1773" t="s">
        <v>2868</v>
      </c>
    </row>
    <row r="1774" spans="1:15">
      <c r="A1774" s="21" t="s">
        <v>6375</v>
      </c>
      <c r="B1774" s="21" t="s">
        <v>6376</v>
      </c>
      <c r="C1774" s="21" t="s">
        <v>342</v>
      </c>
      <c r="D1774" s="21" t="s">
        <v>343</v>
      </c>
      <c r="E1774" s="21" t="s">
        <v>235</v>
      </c>
      <c r="F1774" s="21" t="s">
        <v>6377</v>
      </c>
      <c r="G1774" s="21" t="s">
        <v>237</v>
      </c>
      <c r="H1774" s="21" t="s">
        <v>238</v>
      </c>
      <c r="I1774" s="23">
        <v>-1</v>
      </c>
      <c r="J1774" s="23">
        <v>4059</v>
      </c>
      <c r="K1774" s="21" t="s">
        <v>6378</v>
      </c>
      <c r="L1774" s="21" t="s">
        <v>6378</v>
      </c>
      <c r="M1774" s="21">
        <v>44136</v>
      </c>
      <c r="O1774" t="s">
        <v>2868</v>
      </c>
    </row>
    <row r="1775" spans="1:15">
      <c r="A1775" s="21" t="s">
        <v>6375</v>
      </c>
      <c r="B1775" s="21" t="s">
        <v>6376</v>
      </c>
      <c r="C1775" s="21" t="s">
        <v>372</v>
      </c>
      <c r="D1775" s="21" t="s">
        <v>373</v>
      </c>
      <c r="E1775" s="21" t="s">
        <v>235</v>
      </c>
      <c r="F1775" s="21" t="s">
        <v>6377</v>
      </c>
      <c r="G1775" s="21" t="s">
        <v>237</v>
      </c>
      <c r="H1775" s="21" t="s">
        <v>238</v>
      </c>
      <c r="I1775" s="23">
        <v>-1</v>
      </c>
      <c r="J1775" s="23">
        <v>1048</v>
      </c>
      <c r="K1775" s="21" t="s">
        <v>6378</v>
      </c>
      <c r="L1775" s="21" t="s">
        <v>6378</v>
      </c>
      <c r="M1775" s="21">
        <v>44136</v>
      </c>
      <c r="O1775" t="s">
        <v>2868</v>
      </c>
    </row>
    <row r="1776" spans="1:15">
      <c r="A1776" s="21" t="s">
        <v>6375</v>
      </c>
      <c r="B1776" s="21" t="s">
        <v>6376</v>
      </c>
      <c r="C1776" s="21" t="s">
        <v>314</v>
      </c>
      <c r="D1776" s="21" t="s">
        <v>315</v>
      </c>
      <c r="E1776" s="21" t="s">
        <v>235</v>
      </c>
      <c r="F1776" s="21" t="s">
        <v>6377</v>
      </c>
      <c r="G1776" s="21" t="s">
        <v>237</v>
      </c>
      <c r="H1776" s="21" t="s">
        <v>238</v>
      </c>
      <c r="I1776" s="23">
        <v>-1</v>
      </c>
      <c r="J1776" s="23">
        <v>3600</v>
      </c>
      <c r="K1776" s="21" t="s">
        <v>6378</v>
      </c>
      <c r="L1776" s="21" t="s">
        <v>6378</v>
      </c>
      <c r="M1776" s="21">
        <v>44136</v>
      </c>
      <c r="O1776" t="s">
        <v>2868</v>
      </c>
    </row>
    <row r="1777" spans="1:15">
      <c r="A1777" s="21" t="s">
        <v>6375</v>
      </c>
      <c r="B1777" s="21" t="s">
        <v>6376</v>
      </c>
      <c r="C1777" s="21" t="s">
        <v>320</v>
      </c>
      <c r="D1777" s="21" t="s">
        <v>321</v>
      </c>
      <c r="E1777" s="21" t="s">
        <v>235</v>
      </c>
      <c r="F1777" s="21" t="s">
        <v>6377</v>
      </c>
      <c r="G1777" s="21" t="s">
        <v>237</v>
      </c>
      <c r="H1777" s="21" t="s">
        <v>238</v>
      </c>
      <c r="I1777" s="23">
        <v>-1</v>
      </c>
      <c r="J1777" s="23">
        <v>81</v>
      </c>
      <c r="K1777" s="21" t="s">
        <v>6378</v>
      </c>
      <c r="L1777" s="21" t="s">
        <v>6378</v>
      </c>
      <c r="M1777" s="21">
        <v>44136</v>
      </c>
      <c r="O1777" t="s">
        <v>2868</v>
      </c>
    </row>
    <row r="1778" spans="1:15">
      <c r="A1778" s="21" t="s">
        <v>6379</v>
      </c>
      <c r="B1778" s="21" t="s">
        <v>6380</v>
      </c>
      <c r="C1778" s="21" t="s">
        <v>242</v>
      </c>
      <c r="D1778" s="21" t="s">
        <v>243</v>
      </c>
      <c r="E1778" s="21" t="s">
        <v>235</v>
      </c>
      <c r="F1778" s="21" t="s">
        <v>6381</v>
      </c>
      <c r="G1778" s="21" t="s">
        <v>237</v>
      </c>
      <c r="H1778" s="21" t="s">
        <v>238</v>
      </c>
      <c r="I1778" s="23">
        <v>-1</v>
      </c>
      <c r="J1778" s="23">
        <v>260</v>
      </c>
      <c r="K1778" s="21" t="s">
        <v>6382</v>
      </c>
      <c r="L1778" s="21" t="s">
        <v>6382</v>
      </c>
      <c r="M1778" s="21">
        <v>44136</v>
      </c>
      <c r="O1778" t="s">
        <v>2868</v>
      </c>
    </row>
    <row r="1779" spans="1:15">
      <c r="A1779" s="21" t="s">
        <v>6379</v>
      </c>
      <c r="B1779" s="21" t="s">
        <v>6380</v>
      </c>
      <c r="C1779" s="21" t="s">
        <v>250</v>
      </c>
      <c r="D1779" s="21" t="s">
        <v>251</v>
      </c>
      <c r="E1779" s="21" t="s">
        <v>235</v>
      </c>
      <c r="F1779" s="21" t="s">
        <v>6381</v>
      </c>
      <c r="G1779" s="21" t="s">
        <v>237</v>
      </c>
      <c r="H1779" s="21" t="s">
        <v>238</v>
      </c>
      <c r="I1779" s="23">
        <v>-1</v>
      </c>
      <c r="J1779" s="23">
        <v>482</v>
      </c>
      <c r="K1779" s="21" t="s">
        <v>6382</v>
      </c>
      <c r="L1779" s="21" t="s">
        <v>6382</v>
      </c>
      <c r="M1779" s="21">
        <v>44136</v>
      </c>
      <c r="O1779" t="s">
        <v>2868</v>
      </c>
    </row>
    <row r="1780" spans="1:15">
      <c r="A1780" s="21" t="s">
        <v>6383</v>
      </c>
      <c r="B1780" s="21" t="s">
        <v>6384</v>
      </c>
      <c r="C1780" s="21" t="s">
        <v>432</v>
      </c>
      <c r="D1780" s="21" t="s">
        <v>433</v>
      </c>
      <c r="E1780" s="21" t="s">
        <v>235</v>
      </c>
      <c r="F1780" s="21" t="s">
        <v>6385</v>
      </c>
      <c r="G1780" s="21" t="s">
        <v>237</v>
      </c>
      <c r="H1780" s="21" t="s">
        <v>238</v>
      </c>
      <c r="I1780" s="23">
        <v>-1</v>
      </c>
      <c r="J1780" s="23">
        <v>543</v>
      </c>
      <c r="K1780" s="21" t="s">
        <v>6386</v>
      </c>
      <c r="L1780" s="21" t="s">
        <v>6386</v>
      </c>
      <c r="M1780" s="21">
        <v>44136</v>
      </c>
      <c r="O1780" t="s">
        <v>2868</v>
      </c>
    </row>
    <row r="1781" spans="1:15">
      <c r="A1781" s="21" t="s">
        <v>6387</v>
      </c>
      <c r="B1781" s="21" t="s">
        <v>6388</v>
      </c>
      <c r="C1781" s="21" t="s">
        <v>432</v>
      </c>
      <c r="D1781" s="21" t="s">
        <v>433</v>
      </c>
      <c r="E1781" s="21" t="s">
        <v>235</v>
      </c>
      <c r="F1781" s="21" t="s">
        <v>6389</v>
      </c>
      <c r="G1781" s="21" t="s">
        <v>237</v>
      </c>
      <c r="H1781" s="21" t="s">
        <v>238</v>
      </c>
      <c r="I1781" s="23">
        <v>-1</v>
      </c>
      <c r="J1781" s="23">
        <v>544</v>
      </c>
      <c r="K1781" s="21" t="s">
        <v>6390</v>
      </c>
      <c r="L1781" s="21" t="s">
        <v>6390</v>
      </c>
      <c r="M1781" s="21">
        <v>44136</v>
      </c>
      <c r="O1781" t="s">
        <v>2868</v>
      </c>
    </row>
    <row r="1782" spans="1:15">
      <c r="A1782" s="21" t="s">
        <v>6391</v>
      </c>
      <c r="B1782" s="21" t="s">
        <v>6392</v>
      </c>
      <c r="C1782" s="21" t="s">
        <v>254</v>
      </c>
      <c r="D1782" s="21" t="s">
        <v>255</v>
      </c>
      <c r="E1782" s="21" t="s">
        <v>235</v>
      </c>
      <c r="F1782" s="21" t="s">
        <v>6393</v>
      </c>
      <c r="G1782" s="21" t="s">
        <v>237</v>
      </c>
      <c r="H1782" s="21" t="s">
        <v>238</v>
      </c>
      <c r="I1782" s="23">
        <v>-1</v>
      </c>
      <c r="J1782" s="23">
        <v>566</v>
      </c>
      <c r="K1782" s="21" t="s">
        <v>6394</v>
      </c>
      <c r="L1782" s="21" t="s">
        <v>6394</v>
      </c>
      <c r="M1782" s="21">
        <v>44136</v>
      </c>
      <c r="O1782" t="s">
        <v>2868</v>
      </c>
    </row>
    <row r="1783" spans="1:15">
      <c r="A1783" s="21" t="s">
        <v>6395</v>
      </c>
      <c r="B1783" s="21" t="s">
        <v>6396</v>
      </c>
      <c r="C1783" s="21" t="s">
        <v>388</v>
      </c>
      <c r="D1783" s="21" t="s">
        <v>389</v>
      </c>
      <c r="E1783" s="21" t="s">
        <v>235</v>
      </c>
      <c r="F1783" s="21" t="s">
        <v>6397</v>
      </c>
      <c r="G1783" s="21" t="s">
        <v>237</v>
      </c>
      <c r="H1783" s="21" t="s">
        <v>238</v>
      </c>
      <c r="I1783" s="23">
        <v>-3</v>
      </c>
      <c r="J1783" s="23">
        <v>261</v>
      </c>
      <c r="K1783" s="21" t="s">
        <v>6398</v>
      </c>
      <c r="L1783" s="21" t="s">
        <v>6398</v>
      </c>
      <c r="M1783" s="21">
        <v>44136</v>
      </c>
      <c r="O1783" t="s">
        <v>2868</v>
      </c>
    </row>
    <row r="1784" spans="1:15">
      <c r="A1784" s="21" t="s">
        <v>6395</v>
      </c>
      <c r="B1784" s="21" t="s">
        <v>6396</v>
      </c>
      <c r="C1784" s="21" t="s">
        <v>270</v>
      </c>
      <c r="D1784" s="21" t="s">
        <v>271</v>
      </c>
      <c r="E1784" s="21" t="s">
        <v>235</v>
      </c>
      <c r="F1784" s="21" t="s">
        <v>6397</v>
      </c>
      <c r="G1784" s="21" t="s">
        <v>237</v>
      </c>
      <c r="H1784" s="21" t="s">
        <v>238</v>
      </c>
      <c r="I1784" s="23">
        <v>-1</v>
      </c>
      <c r="J1784" s="23">
        <v>124</v>
      </c>
      <c r="K1784" s="21" t="s">
        <v>6398</v>
      </c>
      <c r="L1784" s="21" t="s">
        <v>6398</v>
      </c>
      <c r="M1784" s="21">
        <v>44136</v>
      </c>
      <c r="O1784" t="s">
        <v>2868</v>
      </c>
    </row>
    <row r="1785" spans="1:15">
      <c r="A1785" s="21" t="s">
        <v>6399</v>
      </c>
      <c r="B1785" s="21" t="s">
        <v>6400</v>
      </c>
      <c r="C1785" s="21" t="s">
        <v>254</v>
      </c>
      <c r="D1785" s="21" t="s">
        <v>255</v>
      </c>
      <c r="E1785" s="21" t="s">
        <v>235</v>
      </c>
      <c r="F1785" s="21" t="s">
        <v>6401</v>
      </c>
      <c r="G1785" s="21" t="s">
        <v>237</v>
      </c>
      <c r="H1785" s="21" t="s">
        <v>238</v>
      </c>
      <c r="I1785" s="23">
        <v>-1</v>
      </c>
      <c r="J1785" s="23">
        <v>567</v>
      </c>
      <c r="K1785" s="21" t="s">
        <v>6402</v>
      </c>
      <c r="L1785" s="21" t="s">
        <v>6402</v>
      </c>
      <c r="M1785" s="21">
        <v>44136</v>
      </c>
      <c r="O1785" t="s">
        <v>2868</v>
      </c>
    </row>
    <row r="1786" spans="1:15">
      <c r="A1786" s="21" t="s">
        <v>6403</v>
      </c>
      <c r="B1786" s="21" t="s">
        <v>6404</v>
      </c>
      <c r="C1786" s="21" t="s">
        <v>406</v>
      </c>
      <c r="D1786" s="21" t="s">
        <v>407</v>
      </c>
      <c r="E1786" s="21" t="s">
        <v>235</v>
      </c>
      <c r="F1786" s="21" t="s">
        <v>6405</v>
      </c>
      <c r="G1786" s="21" t="s">
        <v>237</v>
      </c>
      <c r="H1786" s="21" t="s">
        <v>238</v>
      </c>
      <c r="I1786" s="23">
        <v>-1</v>
      </c>
      <c r="J1786" s="23">
        <v>387</v>
      </c>
      <c r="K1786" s="21" t="s">
        <v>6406</v>
      </c>
      <c r="L1786" s="21" t="s">
        <v>6406</v>
      </c>
      <c r="M1786" s="21">
        <v>44136</v>
      </c>
      <c r="O1786" t="s">
        <v>2868</v>
      </c>
    </row>
    <row r="1787" spans="1:15">
      <c r="A1787" s="21" t="s">
        <v>6403</v>
      </c>
      <c r="B1787" s="21" t="s">
        <v>6404</v>
      </c>
      <c r="C1787" s="21" t="s">
        <v>280</v>
      </c>
      <c r="D1787" s="21" t="s">
        <v>281</v>
      </c>
      <c r="E1787" s="21" t="s">
        <v>235</v>
      </c>
      <c r="F1787" s="21" t="s">
        <v>6405</v>
      </c>
      <c r="G1787" s="21" t="s">
        <v>237</v>
      </c>
      <c r="H1787" s="21" t="s">
        <v>238</v>
      </c>
      <c r="I1787" s="23">
        <v>-1</v>
      </c>
      <c r="J1787" s="23">
        <v>710</v>
      </c>
      <c r="K1787" s="21" t="s">
        <v>6406</v>
      </c>
      <c r="L1787" s="21" t="s">
        <v>6406</v>
      </c>
      <c r="M1787" s="21">
        <v>44136</v>
      </c>
      <c r="O1787" t="s">
        <v>2868</v>
      </c>
    </row>
    <row r="1788" spans="1:15">
      <c r="A1788" s="21" t="s">
        <v>6403</v>
      </c>
      <c r="B1788" s="21" t="s">
        <v>6404</v>
      </c>
      <c r="C1788" s="21" t="s">
        <v>364</v>
      </c>
      <c r="D1788" s="21" t="s">
        <v>365</v>
      </c>
      <c r="E1788" s="21" t="s">
        <v>235</v>
      </c>
      <c r="F1788" s="21" t="s">
        <v>6405</v>
      </c>
      <c r="G1788" s="21" t="s">
        <v>237</v>
      </c>
      <c r="H1788" s="21" t="s">
        <v>238</v>
      </c>
      <c r="I1788" s="23">
        <v>-1</v>
      </c>
      <c r="J1788" s="23">
        <v>723</v>
      </c>
      <c r="K1788" s="21" t="s">
        <v>6406</v>
      </c>
      <c r="L1788" s="21" t="s">
        <v>6406</v>
      </c>
      <c r="M1788" s="21">
        <v>44136</v>
      </c>
      <c r="O1788" t="s">
        <v>2868</v>
      </c>
    </row>
    <row r="1789" spans="1:15">
      <c r="A1789" s="21" t="s">
        <v>6403</v>
      </c>
      <c r="B1789" s="21" t="s">
        <v>6404</v>
      </c>
      <c r="C1789" s="21" t="s">
        <v>360</v>
      </c>
      <c r="D1789" s="21" t="s">
        <v>361</v>
      </c>
      <c r="E1789" s="21" t="s">
        <v>235</v>
      </c>
      <c r="F1789" s="21" t="s">
        <v>6405</v>
      </c>
      <c r="G1789" s="21" t="s">
        <v>237</v>
      </c>
      <c r="H1789" s="21" t="s">
        <v>238</v>
      </c>
      <c r="I1789" s="23">
        <v>-1</v>
      </c>
      <c r="J1789" s="23">
        <v>3974</v>
      </c>
      <c r="K1789" s="21" t="s">
        <v>6406</v>
      </c>
      <c r="L1789" s="21" t="s">
        <v>6406</v>
      </c>
      <c r="M1789" s="21">
        <v>44136</v>
      </c>
      <c r="O1789" t="s">
        <v>2868</v>
      </c>
    </row>
    <row r="1790" spans="1:15">
      <c r="A1790" s="21" t="s">
        <v>6407</v>
      </c>
      <c r="B1790" s="21" t="s">
        <v>6408</v>
      </c>
      <c r="C1790" s="21" t="s">
        <v>254</v>
      </c>
      <c r="D1790" s="21" t="s">
        <v>255</v>
      </c>
      <c r="E1790" s="21" t="s">
        <v>235</v>
      </c>
      <c r="F1790" s="21" t="s">
        <v>6409</v>
      </c>
      <c r="G1790" s="21" t="s">
        <v>237</v>
      </c>
      <c r="H1790" s="21" t="s">
        <v>238</v>
      </c>
      <c r="I1790" s="23">
        <v>-1</v>
      </c>
      <c r="J1790" s="23">
        <v>568</v>
      </c>
      <c r="K1790" s="21" t="s">
        <v>6410</v>
      </c>
      <c r="L1790" s="21" t="s">
        <v>6410</v>
      </c>
      <c r="M1790" s="21">
        <v>44136</v>
      </c>
      <c r="O1790" t="s">
        <v>2868</v>
      </c>
    </row>
    <row r="1791" spans="1:15">
      <c r="A1791" s="21" t="s">
        <v>6407</v>
      </c>
      <c r="B1791" s="21" t="s">
        <v>6408</v>
      </c>
      <c r="C1791" s="21" t="s">
        <v>328</v>
      </c>
      <c r="D1791" s="21" t="s">
        <v>329</v>
      </c>
      <c r="E1791" s="21" t="s">
        <v>235</v>
      </c>
      <c r="F1791" s="21" t="s">
        <v>6409</v>
      </c>
      <c r="G1791" s="21" t="s">
        <v>237</v>
      </c>
      <c r="H1791" s="21" t="s">
        <v>238</v>
      </c>
      <c r="I1791" s="23">
        <v>-2</v>
      </c>
      <c r="J1791" s="23">
        <v>199</v>
      </c>
      <c r="K1791" s="21" t="s">
        <v>6410</v>
      </c>
      <c r="L1791" s="21" t="s">
        <v>6410</v>
      </c>
      <c r="M1791" s="21">
        <v>44136</v>
      </c>
      <c r="O1791" t="s">
        <v>2868</v>
      </c>
    </row>
    <row r="1792" spans="1:15">
      <c r="A1792" s="21" t="s">
        <v>6407</v>
      </c>
      <c r="B1792" s="21" t="s">
        <v>6408</v>
      </c>
      <c r="C1792" s="21" t="s">
        <v>320</v>
      </c>
      <c r="D1792" s="21" t="s">
        <v>321</v>
      </c>
      <c r="E1792" s="21" t="s">
        <v>235</v>
      </c>
      <c r="F1792" s="21" t="s">
        <v>6409</v>
      </c>
      <c r="G1792" s="21" t="s">
        <v>237</v>
      </c>
      <c r="H1792" s="21" t="s">
        <v>238</v>
      </c>
      <c r="I1792" s="23">
        <v>-1</v>
      </c>
      <c r="J1792" s="23">
        <v>82</v>
      </c>
      <c r="K1792" s="21" t="s">
        <v>6410</v>
      </c>
      <c r="L1792" s="21" t="s">
        <v>6410</v>
      </c>
      <c r="M1792" s="21">
        <v>44136</v>
      </c>
      <c r="O1792" t="s">
        <v>2868</v>
      </c>
    </row>
    <row r="1793" spans="1:15">
      <c r="A1793" s="21" t="s">
        <v>6407</v>
      </c>
      <c r="B1793" s="21" t="s">
        <v>6408</v>
      </c>
      <c r="C1793" s="21" t="s">
        <v>318</v>
      </c>
      <c r="D1793" s="21" t="s">
        <v>319</v>
      </c>
      <c r="E1793" s="21" t="s">
        <v>235</v>
      </c>
      <c r="F1793" s="21" t="s">
        <v>6409</v>
      </c>
      <c r="G1793" s="21" t="s">
        <v>237</v>
      </c>
      <c r="H1793" s="21" t="s">
        <v>238</v>
      </c>
      <c r="I1793" s="23">
        <v>-1</v>
      </c>
      <c r="J1793" s="23">
        <v>464</v>
      </c>
      <c r="K1793" s="21" t="s">
        <v>6410</v>
      </c>
      <c r="L1793" s="21" t="s">
        <v>6410</v>
      </c>
      <c r="M1793" s="21">
        <v>44136</v>
      </c>
      <c r="O1793" t="s">
        <v>2868</v>
      </c>
    </row>
    <row r="1794" spans="1:15">
      <c r="A1794" s="21" t="s">
        <v>6411</v>
      </c>
      <c r="B1794" s="21" t="s">
        <v>6412</v>
      </c>
      <c r="C1794" s="21" t="s">
        <v>330</v>
      </c>
      <c r="D1794" s="21" t="s">
        <v>331</v>
      </c>
      <c r="E1794" s="21" t="s">
        <v>235</v>
      </c>
      <c r="F1794" s="21" t="s">
        <v>6413</v>
      </c>
      <c r="G1794" s="21" t="s">
        <v>237</v>
      </c>
      <c r="H1794" s="21" t="s">
        <v>238</v>
      </c>
      <c r="I1794" s="23">
        <v>-1</v>
      </c>
      <c r="J1794" s="23">
        <v>567</v>
      </c>
      <c r="K1794" s="21" t="s">
        <v>6414</v>
      </c>
      <c r="L1794" s="21" t="s">
        <v>6414</v>
      </c>
      <c r="M1794" s="21">
        <v>44136</v>
      </c>
      <c r="O1794" t="s">
        <v>2868</v>
      </c>
    </row>
    <row r="1795" spans="1:15">
      <c r="A1795" s="21" t="s">
        <v>6415</v>
      </c>
      <c r="B1795" s="21" t="s">
        <v>6416</v>
      </c>
      <c r="C1795" s="21" t="s">
        <v>432</v>
      </c>
      <c r="D1795" s="21" t="s">
        <v>433</v>
      </c>
      <c r="E1795" s="21" t="s">
        <v>235</v>
      </c>
      <c r="F1795" s="21" t="s">
        <v>6417</v>
      </c>
      <c r="G1795" s="21" t="s">
        <v>237</v>
      </c>
      <c r="H1795" s="21" t="s">
        <v>238</v>
      </c>
      <c r="I1795" s="23">
        <v>-1</v>
      </c>
      <c r="J1795" s="23">
        <v>545</v>
      </c>
      <c r="K1795" s="21" t="s">
        <v>6418</v>
      </c>
      <c r="L1795" s="21" t="s">
        <v>6418</v>
      </c>
      <c r="M1795" s="21">
        <v>44136</v>
      </c>
      <c r="O1795" t="s">
        <v>2868</v>
      </c>
    </row>
    <row r="1796" spans="1:15">
      <c r="A1796" s="21" t="s">
        <v>6419</v>
      </c>
      <c r="B1796" s="21" t="s">
        <v>6420</v>
      </c>
      <c r="C1796" s="21" t="s">
        <v>432</v>
      </c>
      <c r="D1796" s="21" t="s">
        <v>433</v>
      </c>
      <c r="E1796" s="21" t="s">
        <v>235</v>
      </c>
      <c r="F1796" s="21" t="s">
        <v>6421</v>
      </c>
      <c r="G1796" s="21" t="s">
        <v>237</v>
      </c>
      <c r="H1796" s="21" t="s">
        <v>238</v>
      </c>
      <c r="I1796" s="23">
        <v>-1</v>
      </c>
      <c r="J1796" s="23">
        <v>546</v>
      </c>
      <c r="K1796" s="21" t="s">
        <v>6422</v>
      </c>
      <c r="L1796" s="21" t="s">
        <v>6422</v>
      </c>
      <c r="M1796" s="21">
        <v>44136</v>
      </c>
      <c r="O1796" t="s">
        <v>2868</v>
      </c>
    </row>
    <row r="1797" spans="1:15">
      <c r="A1797" s="21" t="s">
        <v>6423</v>
      </c>
      <c r="B1797" s="21" t="s">
        <v>6424</v>
      </c>
      <c r="C1797" s="21" t="s">
        <v>280</v>
      </c>
      <c r="D1797" s="21" t="s">
        <v>281</v>
      </c>
      <c r="E1797" s="21" t="s">
        <v>235</v>
      </c>
      <c r="F1797" s="21" t="s">
        <v>6425</v>
      </c>
      <c r="G1797" s="21" t="s">
        <v>237</v>
      </c>
      <c r="H1797" s="21" t="s">
        <v>238</v>
      </c>
      <c r="I1797" s="23">
        <v>-1</v>
      </c>
      <c r="J1797" s="23">
        <v>711</v>
      </c>
      <c r="K1797" s="21" t="s">
        <v>6426</v>
      </c>
      <c r="L1797" s="21" t="s">
        <v>6426</v>
      </c>
      <c r="M1797" s="21">
        <v>44136</v>
      </c>
      <c r="O1797" t="s">
        <v>2868</v>
      </c>
    </row>
    <row r="1798" spans="1:15">
      <c r="A1798" s="21" t="s">
        <v>6423</v>
      </c>
      <c r="B1798" s="21" t="s">
        <v>6424</v>
      </c>
      <c r="C1798" s="21" t="s">
        <v>254</v>
      </c>
      <c r="D1798" s="21" t="s">
        <v>255</v>
      </c>
      <c r="E1798" s="21" t="s">
        <v>235</v>
      </c>
      <c r="F1798" s="21" t="s">
        <v>6425</v>
      </c>
      <c r="G1798" s="21" t="s">
        <v>237</v>
      </c>
      <c r="H1798" s="21" t="s">
        <v>238</v>
      </c>
      <c r="I1798" s="23">
        <v>-1</v>
      </c>
      <c r="J1798" s="23">
        <v>569</v>
      </c>
      <c r="K1798" s="21" t="s">
        <v>6426</v>
      </c>
      <c r="L1798" s="21" t="s">
        <v>6426</v>
      </c>
      <c r="M1798" s="21">
        <v>44136</v>
      </c>
      <c r="O1798" t="s">
        <v>2868</v>
      </c>
    </row>
    <row r="1799" spans="1:15">
      <c r="A1799" s="21" t="s">
        <v>6423</v>
      </c>
      <c r="B1799" s="21" t="s">
        <v>6424</v>
      </c>
      <c r="C1799" s="21" t="s">
        <v>360</v>
      </c>
      <c r="D1799" s="21" t="s">
        <v>361</v>
      </c>
      <c r="E1799" s="21" t="s">
        <v>235</v>
      </c>
      <c r="F1799" s="21" t="s">
        <v>6425</v>
      </c>
      <c r="G1799" s="21" t="s">
        <v>237</v>
      </c>
      <c r="H1799" s="21" t="s">
        <v>238</v>
      </c>
      <c r="I1799" s="23">
        <v>-1</v>
      </c>
      <c r="J1799" s="23">
        <v>3975</v>
      </c>
      <c r="K1799" s="21" t="s">
        <v>6426</v>
      </c>
      <c r="L1799" s="21" t="s">
        <v>6426</v>
      </c>
      <c r="M1799" s="21">
        <v>44136</v>
      </c>
      <c r="O1799" t="s">
        <v>2868</v>
      </c>
    </row>
    <row r="1800" spans="1:15">
      <c r="A1800" s="21" t="s">
        <v>6423</v>
      </c>
      <c r="B1800" s="21" t="s">
        <v>6424</v>
      </c>
      <c r="C1800" s="21" t="s">
        <v>318</v>
      </c>
      <c r="D1800" s="21" t="s">
        <v>319</v>
      </c>
      <c r="E1800" s="21" t="s">
        <v>235</v>
      </c>
      <c r="F1800" s="21" t="s">
        <v>6425</v>
      </c>
      <c r="G1800" s="21" t="s">
        <v>237</v>
      </c>
      <c r="H1800" s="21" t="s">
        <v>238</v>
      </c>
      <c r="I1800" s="23">
        <v>-1</v>
      </c>
      <c r="J1800" s="23">
        <v>465</v>
      </c>
      <c r="K1800" s="21" t="s">
        <v>6426</v>
      </c>
      <c r="L1800" s="21" t="s">
        <v>6426</v>
      </c>
      <c r="M1800" s="21">
        <v>44136</v>
      </c>
      <c r="O1800" t="s">
        <v>2868</v>
      </c>
    </row>
    <row r="1801" spans="1:15">
      <c r="A1801" s="21" t="s">
        <v>6427</v>
      </c>
      <c r="B1801" s="21" t="s">
        <v>6428</v>
      </c>
      <c r="C1801" s="21" t="s">
        <v>406</v>
      </c>
      <c r="D1801" s="21" t="s">
        <v>407</v>
      </c>
      <c r="E1801" s="21" t="s">
        <v>235</v>
      </c>
      <c r="F1801" s="21" t="s">
        <v>6429</v>
      </c>
      <c r="G1801" s="21" t="s">
        <v>237</v>
      </c>
      <c r="H1801" s="21" t="s">
        <v>238</v>
      </c>
      <c r="I1801" s="23">
        <v>-1</v>
      </c>
      <c r="J1801" s="23">
        <v>388</v>
      </c>
      <c r="K1801" s="21" t="s">
        <v>6430</v>
      </c>
      <c r="L1801" s="21" t="s">
        <v>6430</v>
      </c>
      <c r="M1801" s="21">
        <v>44136</v>
      </c>
      <c r="O1801" t="s">
        <v>2868</v>
      </c>
    </row>
    <row r="1802" spans="1:15">
      <c r="A1802" s="21" t="s">
        <v>6427</v>
      </c>
      <c r="B1802" s="21" t="s">
        <v>6428</v>
      </c>
      <c r="C1802" s="21" t="s">
        <v>274</v>
      </c>
      <c r="D1802" s="21" t="s">
        <v>275</v>
      </c>
      <c r="E1802" s="21" t="s">
        <v>235</v>
      </c>
      <c r="F1802" s="21" t="s">
        <v>6429</v>
      </c>
      <c r="G1802" s="21" t="s">
        <v>237</v>
      </c>
      <c r="H1802" s="21" t="s">
        <v>238</v>
      </c>
      <c r="I1802" s="23">
        <v>-1</v>
      </c>
      <c r="J1802" s="23">
        <v>4715</v>
      </c>
      <c r="K1802" s="21" t="s">
        <v>6430</v>
      </c>
      <c r="L1802" s="21" t="s">
        <v>6430</v>
      </c>
      <c r="M1802" s="21">
        <v>44136</v>
      </c>
      <c r="O1802" t="s">
        <v>2868</v>
      </c>
    </row>
    <row r="1803" spans="1:15">
      <c r="A1803" s="21" t="s">
        <v>6427</v>
      </c>
      <c r="B1803" s="21" t="s">
        <v>6428</v>
      </c>
      <c r="C1803" s="21" t="s">
        <v>280</v>
      </c>
      <c r="D1803" s="21" t="s">
        <v>281</v>
      </c>
      <c r="E1803" s="21" t="s">
        <v>235</v>
      </c>
      <c r="F1803" s="21" t="s">
        <v>6429</v>
      </c>
      <c r="G1803" s="21" t="s">
        <v>237</v>
      </c>
      <c r="H1803" s="21" t="s">
        <v>238</v>
      </c>
      <c r="I1803" s="23">
        <v>-1</v>
      </c>
      <c r="J1803" s="23">
        <v>712</v>
      </c>
      <c r="K1803" s="21" t="s">
        <v>6430</v>
      </c>
      <c r="L1803" s="21" t="s">
        <v>6430</v>
      </c>
      <c r="M1803" s="21">
        <v>44136</v>
      </c>
      <c r="O1803" t="s">
        <v>2868</v>
      </c>
    </row>
    <row r="1804" spans="1:15">
      <c r="A1804" s="21" t="s">
        <v>6427</v>
      </c>
      <c r="B1804" s="21" t="s">
        <v>6428</v>
      </c>
      <c r="C1804" s="21" t="s">
        <v>254</v>
      </c>
      <c r="D1804" s="21" t="s">
        <v>255</v>
      </c>
      <c r="E1804" s="21" t="s">
        <v>235</v>
      </c>
      <c r="F1804" s="21" t="s">
        <v>6429</v>
      </c>
      <c r="G1804" s="21" t="s">
        <v>237</v>
      </c>
      <c r="H1804" s="21" t="s">
        <v>238</v>
      </c>
      <c r="I1804" s="23">
        <v>-1</v>
      </c>
      <c r="J1804" s="23">
        <v>570</v>
      </c>
      <c r="K1804" s="21" t="s">
        <v>6430</v>
      </c>
      <c r="L1804" s="21" t="s">
        <v>6430</v>
      </c>
      <c r="M1804" s="21">
        <v>44136</v>
      </c>
      <c r="O1804" t="s">
        <v>2868</v>
      </c>
    </row>
    <row r="1805" spans="1:15">
      <c r="A1805" s="21" t="s">
        <v>6431</v>
      </c>
      <c r="B1805" s="21" t="s">
        <v>6432</v>
      </c>
      <c r="C1805" s="21" t="s">
        <v>432</v>
      </c>
      <c r="D1805" s="21" t="s">
        <v>433</v>
      </c>
      <c r="E1805" s="21" t="s">
        <v>235</v>
      </c>
      <c r="F1805" s="21" t="s">
        <v>6433</v>
      </c>
      <c r="G1805" s="21" t="s">
        <v>237</v>
      </c>
      <c r="H1805" s="21" t="s">
        <v>238</v>
      </c>
      <c r="I1805" s="23">
        <v>-1</v>
      </c>
      <c r="J1805" s="23">
        <v>547</v>
      </c>
      <c r="K1805" s="21" t="s">
        <v>6434</v>
      </c>
      <c r="L1805" s="21" t="s">
        <v>6434</v>
      </c>
      <c r="M1805" s="21">
        <v>44136</v>
      </c>
      <c r="O1805" t="s">
        <v>2868</v>
      </c>
    </row>
    <row r="1806" spans="1:15">
      <c r="A1806" s="21" t="s">
        <v>6435</v>
      </c>
      <c r="B1806" s="21" t="s">
        <v>6436</v>
      </c>
      <c r="C1806" s="21" t="s">
        <v>406</v>
      </c>
      <c r="D1806" s="21" t="s">
        <v>407</v>
      </c>
      <c r="E1806" s="21" t="s">
        <v>235</v>
      </c>
      <c r="F1806" s="21" t="s">
        <v>6437</v>
      </c>
      <c r="G1806" s="21" t="s">
        <v>237</v>
      </c>
      <c r="H1806" s="21" t="s">
        <v>238</v>
      </c>
      <c r="I1806" s="23">
        <v>-1</v>
      </c>
      <c r="J1806" s="23">
        <v>389</v>
      </c>
      <c r="K1806" s="21" t="s">
        <v>6438</v>
      </c>
      <c r="L1806" s="21" t="s">
        <v>6438</v>
      </c>
      <c r="M1806" s="21">
        <v>44136</v>
      </c>
      <c r="O1806" t="s">
        <v>2868</v>
      </c>
    </row>
    <row r="1807" spans="1:15">
      <c r="A1807" s="21" t="s">
        <v>6435</v>
      </c>
      <c r="B1807" s="21" t="s">
        <v>6436</v>
      </c>
      <c r="C1807" s="21" t="s">
        <v>280</v>
      </c>
      <c r="D1807" s="21" t="s">
        <v>281</v>
      </c>
      <c r="E1807" s="21" t="s">
        <v>235</v>
      </c>
      <c r="F1807" s="21" t="s">
        <v>6437</v>
      </c>
      <c r="G1807" s="21" t="s">
        <v>237</v>
      </c>
      <c r="H1807" s="21" t="s">
        <v>238</v>
      </c>
      <c r="I1807" s="23">
        <v>-1</v>
      </c>
      <c r="J1807" s="23">
        <v>713</v>
      </c>
      <c r="K1807" s="21" t="s">
        <v>6438</v>
      </c>
      <c r="L1807" s="21" t="s">
        <v>6438</v>
      </c>
      <c r="M1807" s="21">
        <v>44136</v>
      </c>
      <c r="O1807" t="s">
        <v>2868</v>
      </c>
    </row>
    <row r="1808" spans="1:15">
      <c r="A1808" s="21" t="s">
        <v>6435</v>
      </c>
      <c r="B1808" s="21" t="s">
        <v>6436</v>
      </c>
      <c r="C1808" s="21" t="s">
        <v>342</v>
      </c>
      <c r="D1808" s="21" t="s">
        <v>343</v>
      </c>
      <c r="E1808" s="21" t="s">
        <v>235</v>
      </c>
      <c r="F1808" s="21" t="s">
        <v>6437</v>
      </c>
      <c r="G1808" s="21" t="s">
        <v>237</v>
      </c>
      <c r="H1808" s="21" t="s">
        <v>238</v>
      </c>
      <c r="I1808" s="23">
        <v>-1</v>
      </c>
      <c r="J1808" s="23">
        <v>4060</v>
      </c>
      <c r="K1808" s="21" t="s">
        <v>6438</v>
      </c>
      <c r="L1808" s="21" t="s">
        <v>6438</v>
      </c>
      <c r="M1808" s="21">
        <v>44136</v>
      </c>
      <c r="O1808" t="s">
        <v>2868</v>
      </c>
    </row>
    <row r="1809" spans="1:15">
      <c r="A1809" s="21" t="s">
        <v>6439</v>
      </c>
      <c r="B1809" s="21" t="s">
        <v>6440</v>
      </c>
      <c r="C1809" s="21" t="s">
        <v>432</v>
      </c>
      <c r="D1809" s="21" t="s">
        <v>433</v>
      </c>
      <c r="E1809" s="21" t="s">
        <v>235</v>
      </c>
      <c r="F1809" s="21" t="s">
        <v>6441</v>
      </c>
      <c r="G1809" s="21" t="s">
        <v>237</v>
      </c>
      <c r="H1809" s="21" t="s">
        <v>238</v>
      </c>
      <c r="I1809" s="23">
        <v>-1</v>
      </c>
      <c r="J1809" s="23">
        <v>548</v>
      </c>
      <c r="K1809" s="21" t="s">
        <v>6442</v>
      </c>
      <c r="L1809" s="21" t="s">
        <v>6442</v>
      </c>
      <c r="M1809" s="21">
        <v>44136</v>
      </c>
      <c r="O1809" t="s">
        <v>2868</v>
      </c>
    </row>
    <row r="1810" spans="1:15">
      <c r="A1810" s="21" t="s">
        <v>6443</v>
      </c>
      <c r="B1810" s="21" t="s">
        <v>6444</v>
      </c>
      <c r="C1810" s="21" t="s">
        <v>360</v>
      </c>
      <c r="D1810" s="21" t="s">
        <v>361</v>
      </c>
      <c r="E1810" s="21" t="s">
        <v>235</v>
      </c>
      <c r="F1810" s="21" t="s">
        <v>6445</v>
      </c>
      <c r="G1810" s="21" t="s">
        <v>237</v>
      </c>
      <c r="H1810" s="21" t="s">
        <v>238</v>
      </c>
      <c r="I1810" s="23">
        <v>-1</v>
      </c>
      <c r="J1810" s="23">
        <v>3976</v>
      </c>
      <c r="K1810" s="21" t="s">
        <v>6446</v>
      </c>
      <c r="L1810" s="21" t="s">
        <v>6446</v>
      </c>
      <c r="M1810" s="21">
        <v>44136</v>
      </c>
      <c r="O1810" t="s">
        <v>2868</v>
      </c>
    </row>
    <row r="1811" spans="1:15">
      <c r="A1811" s="21" t="s">
        <v>6443</v>
      </c>
      <c r="B1811" s="21" t="s">
        <v>6444</v>
      </c>
      <c r="C1811" s="21" t="s">
        <v>432</v>
      </c>
      <c r="D1811" s="21" t="s">
        <v>433</v>
      </c>
      <c r="E1811" s="21" t="s">
        <v>235</v>
      </c>
      <c r="F1811" s="21" t="s">
        <v>6445</v>
      </c>
      <c r="G1811" s="21" t="s">
        <v>237</v>
      </c>
      <c r="H1811" s="21" t="s">
        <v>238</v>
      </c>
      <c r="I1811" s="23">
        <v>-1</v>
      </c>
      <c r="J1811" s="23">
        <v>549</v>
      </c>
      <c r="K1811" s="21" t="s">
        <v>6446</v>
      </c>
      <c r="L1811" s="21" t="s">
        <v>6446</v>
      </c>
      <c r="M1811" s="21">
        <v>44136</v>
      </c>
      <c r="O1811" t="s">
        <v>2868</v>
      </c>
    </row>
    <row r="1812" spans="1:15">
      <c r="A1812" s="21" t="s">
        <v>6447</v>
      </c>
      <c r="B1812" s="21" t="s">
        <v>6448</v>
      </c>
      <c r="C1812" s="21" t="s">
        <v>388</v>
      </c>
      <c r="D1812" s="21" t="s">
        <v>389</v>
      </c>
      <c r="E1812" s="21" t="s">
        <v>235</v>
      </c>
      <c r="F1812" s="21" t="s">
        <v>6449</v>
      </c>
      <c r="G1812" s="21" t="s">
        <v>237</v>
      </c>
      <c r="H1812" s="21" t="s">
        <v>238</v>
      </c>
      <c r="I1812" s="23">
        <v>-3</v>
      </c>
      <c r="J1812" s="23">
        <v>264</v>
      </c>
      <c r="K1812" s="21" t="s">
        <v>6450</v>
      </c>
      <c r="L1812" s="21" t="s">
        <v>6450</v>
      </c>
      <c r="M1812" s="21">
        <v>44136</v>
      </c>
      <c r="O1812" t="s">
        <v>2868</v>
      </c>
    </row>
    <row r="1813" spans="1:15">
      <c r="A1813" s="21" t="s">
        <v>6451</v>
      </c>
      <c r="B1813" s="21" t="s">
        <v>6452</v>
      </c>
      <c r="C1813" s="21" t="s">
        <v>388</v>
      </c>
      <c r="D1813" s="21" t="s">
        <v>389</v>
      </c>
      <c r="E1813" s="21" t="s">
        <v>235</v>
      </c>
      <c r="F1813" s="21" t="s">
        <v>6453</v>
      </c>
      <c r="G1813" s="21" t="s">
        <v>237</v>
      </c>
      <c r="H1813" s="21" t="s">
        <v>238</v>
      </c>
      <c r="I1813" s="23">
        <v>-1</v>
      </c>
      <c r="J1813" s="23">
        <v>267</v>
      </c>
      <c r="K1813" s="21" t="s">
        <v>6454</v>
      </c>
      <c r="L1813" s="21" t="s">
        <v>6454</v>
      </c>
      <c r="M1813" s="21">
        <v>44136</v>
      </c>
      <c r="O1813" t="s">
        <v>2868</v>
      </c>
    </row>
    <row r="1814" spans="1:15">
      <c r="A1814" s="21" t="s">
        <v>6455</v>
      </c>
      <c r="B1814" s="21" t="s">
        <v>6456</v>
      </c>
      <c r="C1814" s="21" t="s">
        <v>268</v>
      </c>
      <c r="D1814" s="21" t="s">
        <v>269</v>
      </c>
      <c r="E1814" s="21" t="s">
        <v>235</v>
      </c>
      <c r="F1814" s="21" t="s">
        <v>6457</v>
      </c>
      <c r="G1814" s="21" t="s">
        <v>237</v>
      </c>
      <c r="H1814" s="21" t="s">
        <v>238</v>
      </c>
      <c r="I1814" s="23">
        <v>-1</v>
      </c>
      <c r="J1814" s="23">
        <v>381</v>
      </c>
      <c r="K1814" s="21" t="s">
        <v>6458</v>
      </c>
      <c r="L1814" s="21" t="s">
        <v>6458</v>
      </c>
      <c r="M1814" s="21">
        <v>44136</v>
      </c>
      <c r="O1814" t="s">
        <v>2868</v>
      </c>
    </row>
    <row r="1815" spans="1:15">
      <c r="A1815" s="21" t="s">
        <v>6459</v>
      </c>
      <c r="B1815" s="21" t="s">
        <v>6460</v>
      </c>
      <c r="C1815" s="21" t="s">
        <v>342</v>
      </c>
      <c r="D1815" s="21" t="s">
        <v>343</v>
      </c>
      <c r="E1815" s="21" t="s">
        <v>235</v>
      </c>
      <c r="F1815" s="21" t="s">
        <v>6461</v>
      </c>
      <c r="G1815" s="21" t="s">
        <v>237</v>
      </c>
      <c r="H1815" s="21" t="s">
        <v>238</v>
      </c>
      <c r="I1815" s="23">
        <v>-1</v>
      </c>
      <c r="J1815" s="23">
        <v>4061</v>
      </c>
      <c r="K1815" s="21" t="s">
        <v>6462</v>
      </c>
      <c r="L1815" s="21" t="s">
        <v>6462</v>
      </c>
      <c r="M1815" s="21">
        <v>44136</v>
      </c>
      <c r="O1815" t="s">
        <v>2868</v>
      </c>
    </row>
    <row r="1816" spans="1:15">
      <c r="A1816" s="21" t="s">
        <v>6463</v>
      </c>
      <c r="B1816" s="21" t="s">
        <v>6464</v>
      </c>
      <c r="C1816" s="21" t="s">
        <v>274</v>
      </c>
      <c r="D1816" s="21" t="s">
        <v>275</v>
      </c>
      <c r="E1816" s="21" t="s">
        <v>235</v>
      </c>
      <c r="F1816" s="21" t="s">
        <v>6465</v>
      </c>
      <c r="G1816" s="21" t="s">
        <v>237</v>
      </c>
      <c r="H1816" s="21" t="s">
        <v>238</v>
      </c>
      <c r="I1816" s="23">
        <v>-1</v>
      </c>
      <c r="J1816" s="23">
        <v>4716</v>
      </c>
      <c r="K1816" s="21" t="s">
        <v>6466</v>
      </c>
      <c r="L1816" s="21" t="s">
        <v>6466</v>
      </c>
      <c r="M1816" s="21">
        <v>44136</v>
      </c>
      <c r="O1816" t="s">
        <v>2868</v>
      </c>
    </row>
    <row r="1817" spans="1:15">
      <c r="A1817" s="21" t="s">
        <v>6467</v>
      </c>
      <c r="B1817" s="21" t="s">
        <v>6468</v>
      </c>
      <c r="C1817" s="21" t="s">
        <v>274</v>
      </c>
      <c r="D1817" s="21" t="s">
        <v>275</v>
      </c>
      <c r="E1817" s="21" t="s">
        <v>235</v>
      </c>
      <c r="F1817" s="21" t="s">
        <v>6469</v>
      </c>
      <c r="G1817" s="21" t="s">
        <v>237</v>
      </c>
      <c r="H1817" s="21" t="s">
        <v>238</v>
      </c>
      <c r="I1817" s="23">
        <v>-1</v>
      </c>
      <c r="J1817" s="23">
        <v>4717</v>
      </c>
      <c r="K1817" s="21" t="s">
        <v>6470</v>
      </c>
      <c r="L1817" s="21" t="s">
        <v>6470</v>
      </c>
      <c r="M1817" s="21">
        <v>44136</v>
      </c>
      <c r="O1817" t="s">
        <v>2868</v>
      </c>
    </row>
    <row r="1818" spans="1:15">
      <c r="A1818" s="21" t="s">
        <v>6471</v>
      </c>
      <c r="B1818" s="21" t="s">
        <v>6472</v>
      </c>
      <c r="C1818" s="21" t="s">
        <v>406</v>
      </c>
      <c r="D1818" s="21" t="s">
        <v>407</v>
      </c>
      <c r="E1818" s="21" t="s">
        <v>235</v>
      </c>
      <c r="F1818" s="21" t="s">
        <v>6473</v>
      </c>
      <c r="G1818" s="21" t="s">
        <v>237</v>
      </c>
      <c r="H1818" s="21" t="s">
        <v>238</v>
      </c>
      <c r="I1818" s="23">
        <v>-1</v>
      </c>
      <c r="J1818" s="23">
        <v>390</v>
      </c>
      <c r="K1818" s="21" t="s">
        <v>6474</v>
      </c>
      <c r="L1818" s="21" t="s">
        <v>6474</v>
      </c>
      <c r="M1818" s="21">
        <v>44136</v>
      </c>
      <c r="O1818" t="s">
        <v>2868</v>
      </c>
    </row>
    <row r="1819" spans="1:15">
      <c r="A1819" s="21" t="s">
        <v>6475</v>
      </c>
      <c r="B1819" s="21" t="s">
        <v>6476</v>
      </c>
      <c r="C1819" s="21" t="s">
        <v>432</v>
      </c>
      <c r="D1819" s="21" t="s">
        <v>433</v>
      </c>
      <c r="E1819" s="21" t="s">
        <v>235</v>
      </c>
      <c r="F1819" s="21" t="s">
        <v>6477</v>
      </c>
      <c r="G1819" s="21" t="s">
        <v>237</v>
      </c>
      <c r="H1819" s="21" t="s">
        <v>238</v>
      </c>
      <c r="I1819" s="23">
        <v>-1</v>
      </c>
      <c r="J1819" s="23">
        <v>550</v>
      </c>
      <c r="K1819" s="21" t="s">
        <v>6478</v>
      </c>
      <c r="L1819" s="21" t="s">
        <v>6478</v>
      </c>
      <c r="M1819" s="21">
        <v>44136</v>
      </c>
      <c r="O1819" t="s">
        <v>2868</v>
      </c>
    </row>
    <row r="1820" spans="1:15">
      <c r="A1820" s="21" t="s">
        <v>6479</v>
      </c>
      <c r="B1820" s="21" t="s">
        <v>6480</v>
      </c>
      <c r="C1820" s="21" t="s">
        <v>406</v>
      </c>
      <c r="D1820" s="21" t="s">
        <v>407</v>
      </c>
      <c r="E1820" s="21" t="s">
        <v>235</v>
      </c>
      <c r="F1820" s="21" t="s">
        <v>6481</v>
      </c>
      <c r="G1820" s="21" t="s">
        <v>237</v>
      </c>
      <c r="H1820" s="21" t="s">
        <v>238</v>
      </c>
      <c r="I1820" s="23">
        <v>-1</v>
      </c>
      <c r="J1820" s="23">
        <v>391</v>
      </c>
      <c r="K1820" s="21" t="s">
        <v>6482</v>
      </c>
      <c r="L1820" s="21" t="s">
        <v>6482</v>
      </c>
      <c r="M1820" s="21">
        <v>44136</v>
      </c>
      <c r="O1820" t="s">
        <v>2868</v>
      </c>
    </row>
    <row r="1821" spans="1:15">
      <c r="A1821" s="21" t="s">
        <v>6483</v>
      </c>
      <c r="B1821" s="21" t="s">
        <v>6484</v>
      </c>
      <c r="C1821" s="21" t="s">
        <v>274</v>
      </c>
      <c r="D1821" s="21" t="s">
        <v>275</v>
      </c>
      <c r="E1821" s="21" t="s">
        <v>235</v>
      </c>
      <c r="F1821" s="21" t="s">
        <v>6485</v>
      </c>
      <c r="G1821" s="21" t="s">
        <v>237</v>
      </c>
      <c r="H1821" s="21" t="s">
        <v>238</v>
      </c>
      <c r="I1821" s="23">
        <v>-1</v>
      </c>
      <c r="J1821" s="23">
        <v>4718</v>
      </c>
      <c r="K1821" s="21" t="s">
        <v>6486</v>
      </c>
      <c r="L1821" s="21" t="s">
        <v>6486</v>
      </c>
      <c r="M1821" s="21">
        <v>44136</v>
      </c>
      <c r="O1821" t="s">
        <v>2868</v>
      </c>
    </row>
    <row r="1822" spans="1:15">
      <c r="A1822" s="21" t="s">
        <v>6487</v>
      </c>
      <c r="B1822" s="21" t="s">
        <v>6488</v>
      </c>
      <c r="C1822" s="21" t="s">
        <v>378</v>
      </c>
      <c r="D1822" s="21" t="s">
        <v>379</v>
      </c>
      <c r="E1822" s="21" t="s">
        <v>235</v>
      </c>
      <c r="F1822" s="21" t="s">
        <v>6489</v>
      </c>
      <c r="G1822" s="21" t="s">
        <v>237</v>
      </c>
      <c r="H1822" s="21" t="s">
        <v>238</v>
      </c>
      <c r="I1822" s="23">
        <v>-1</v>
      </c>
      <c r="J1822" s="23">
        <v>29</v>
      </c>
      <c r="K1822" s="21" t="s">
        <v>6490</v>
      </c>
      <c r="L1822" s="21" t="s">
        <v>6490</v>
      </c>
      <c r="M1822" s="21">
        <v>44136</v>
      </c>
      <c r="O1822" t="s">
        <v>2868</v>
      </c>
    </row>
    <row r="1823" spans="1:15">
      <c r="A1823" s="21" t="s">
        <v>6491</v>
      </c>
      <c r="B1823" s="21" t="s">
        <v>6492</v>
      </c>
      <c r="C1823" s="21" t="s">
        <v>372</v>
      </c>
      <c r="D1823" s="21" t="s">
        <v>373</v>
      </c>
      <c r="E1823" s="21" t="s">
        <v>235</v>
      </c>
      <c r="F1823" s="21" t="s">
        <v>6493</v>
      </c>
      <c r="G1823" s="21" t="s">
        <v>237</v>
      </c>
      <c r="H1823" s="21" t="s">
        <v>238</v>
      </c>
      <c r="I1823" s="23">
        <v>-1</v>
      </c>
      <c r="J1823" s="23">
        <v>1049</v>
      </c>
      <c r="K1823" s="21" t="s">
        <v>6494</v>
      </c>
      <c r="L1823" s="21" t="s">
        <v>6494</v>
      </c>
      <c r="M1823" s="21">
        <v>44136</v>
      </c>
      <c r="O1823" t="s">
        <v>2868</v>
      </c>
    </row>
    <row r="1824" spans="1:15">
      <c r="A1824" s="21" t="s">
        <v>6495</v>
      </c>
      <c r="B1824" s="21" t="s">
        <v>6496</v>
      </c>
      <c r="C1824" s="21" t="s">
        <v>432</v>
      </c>
      <c r="D1824" s="21" t="s">
        <v>433</v>
      </c>
      <c r="E1824" s="21" t="s">
        <v>235</v>
      </c>
      <c r="F1824" s="21" t="s">
        <v>6497</v>
      </c>
      <c r="G1824" s="21" t="s">
        <v>237</v>
      </c>
      <c r="H1824" s="21" t="s">
        <v>238</v>
      </c>
      <c r="I1824" s="23">
        <v>-1</v>
      </c>
      <c r="J1824" s="23">
        <v>551</v>
      </c>
      <c r="K1824" s="21" t="s">
        <v>6498</v>
      </c>
      <c r="L1824" s="21" t="s">
        <v>6498</v>
      </c>
      <c r="M1824" s="21">
        <v>44136</v>
      </c>
      <c r="O1824" t="s">
        <v>2868</v>
      </c>
    </row>
    <row r="1825" spans="1:15">
      <c r="A1825" s="21" t="s">
        <v>6499</v>
      </c>
      <c r="B1825" s="21" t="s">
        <v>6500</v>
      </c>
      <c r="C1825" s="21" t="s">
        <v>432</v>
      </c>
      <c r="D1825" s="21" t="s">
        <v>433</v>
      </c>
      <c r="E1825" s="21" t="s">
        <v>235</v>
      </c>
      <c r="F1825" s="21" t="s">
        <v>6501</v>
      </c>
      <c r="G1825" s="21" t="s">
        <v>237</v>
      </c>
      <c r="H1825" s="21" t="s">
        <v>238</v>
      </c>
      <c r="I1825" s="23">
        <v>-1</v>
      </c>
      <c r="J1825" s="23">
        <v>552</v>
      </c>
      <c r="K1825" s="21" t="s">
        <v>6502</v>
      </c>
      <c r="L1825" s="21" t="s">
        <v>6502</v>
      </c>
      <c r="M1825" s="21">
        <v>44136</v>
      </c>
      <c r="O1825" t="s">
        <v>2868</v>
      </c>
    </row>
    <row r="1826" spans="1:15">
      <c r="A1826" s="21" t="s">
        <v>6503</v>
      </c>
      <c r="B1826" s="21" t="s">
        <v>6504</v>
      </c>
      <c r="C1826" s="21" t="s">
        <v>342</v>
      </c>
      <c r="D1826" s="21" t="s">
        <v>343</v>
      </c>
      <c r="E1826" s="21" t="s">
        <v>235</v>
      </c>
      <c r="F1826" s="21" t="s">
        <v>6505</v>
      </c>
      <c r="G1826" s="21" t="s">
        <v>237</v>
      </c>
      <c r="H1826" s="21" t="s">
        <v>238</v>
      </c>
      <c r="I1826" s="23">
        <v>-1</v>
      </c>
      <c r="J1826" s="23">
        <v>4062</v>
      </c>
      <c r="K1826" s="21" t="s">
        <v>6506</v>
      </c>
      <c r="L1826" s="21" t="s">
        <v>6506</v>
      </c>
      <c r="M1826" s="21">
        <v>44136</v>
      </c>
      <c r="O1826" t="s">
        <v>2868</v>
      </c>
    </row>
    <row r="1827" spans="1:15">
      <c r="A1827" s="21" t="s">
        <v>6507</v>
      </c>
      <c r="B1827" s="21" t="s">
        <v>6508</v>
      </c>
      <c r="C1827" s="21" t="s">
        <v>318</v>
      </c>
      <c r="D1827" s="21" t="s">
        <v>319</v>
      </c>
      <c r="E1827" s="21" t="s">
        <v>235</v>
      </c>
      <c r="F1827" s="21" t="s">
        <v>6509</v>
      </c>
      <c r="G1827" s="21" t="s">
        <v>237</v>
      </c>
      <c r="H1827" s="21" t="s">
        <v>238</v>
      </c>
      <c r="I1827" s="23">
        <v>-1</v>
      </c>
      <c r="J1827" s="23">
        <v>466</v>
      </c>
      <c r="K1827" s="21" t="s">
        <v>6510</v>
      </c>
      <c r="L1827" s="21" t="s">
        <v>6510</v>
      </c>
      <c r="M1827" s="21">
        <v>44136</v>
      </c>
      <c r="O1827" t="s">
        <v>2868</v>
      </c>
    </row>
    <row r="1828" spans="1:15">
      <c r="A1828" s="21" t="s">
        <v>6511</v>
      </c>
      <c r="B1828" s="21" t="s">
        <v>6512</v>
      </c>
      <c r="C1828" s="21" t="s">
        <v>318</v>
      </c>
      <c r="D1828" s="21" t="s">
        <v>319</v>
      </c>
      <c r="E1828" s="21" t="s">
        <v>235</v>
      </c>
      <c r="F1828" s="21" t="s">
        <v>6513</v>
      </c>
      <c r="G1828" s="21" t="s">
        <v>237</v>
      </c>
      <c r="H1828" s="21" t="s">
        <v>238</v>
      </c>
      <c r="I1828" s="23">
        <v>-1</v>
      </c>
      <c r="J1828" s="23">
        <v>467</v>
      </c>
      <c r="K1828" s="21" t="s">
        <v>6514</v>
      </c>
      <c r="L1828" s="21" t="s">
        <v>6514</v>
      </c>
      <c r="M1828" s="21">
        <v>44136</v>
      </c>
      <c r="O1828" t="s">
        <v>2868</v>
      </c>
    </row>
    <row r="1829" spans="1:15">
      <c r="A1829" s="21" t="s">
        <v>6515</v>
      </c>
      <c r="B1829" s="21" t="s">
        <v>6516</v>
      </c>
      <c r="C1829" s="21" t="s">
        <v>360</v>
      </c>
      <c r="D1829" s="21" t="s">
        <v>361</v>
      </c>
      <c r="E1829" s="21" t="s">
        <v>235</v>
      </c>
      <c r="F1829" s="21" t="s">
        <v>6517</v>
      </c>
      <c r="G1829" s="21" t="s">
        <v>237</v>
      </c>
      <c r="H1829" s="21" t="s">
        <v>238</v>
      </c>
      <c r="I1829" s="23">
        <v>-4</v>
      </c>
      <c r="J1829" s="23">
        <v>3977</v>
      </c>
      <c r="K1829" s="21" t="s">
        <v>6518</v>
      </c>
      <c r="L1829" s="21" t="s">
        <v>6518</v>
      </c>
      <c r="M1829" s="21">
        <v>44136</v>
      </c>
      <c r="O1829" t="s">
        <v>2868</v>
      </c>
    </row>
    <row r="1830" spans="1:15">
      <c r="A1830" s="21" t="s">
        <v>6515</v>
      </c>
      <c r="B1830" s="21" t="s">
        <v>6516</v>
      </c>
      <c r="C1830" s="21" t="s">
        <v>432</v>
      </c>
      <c r="D1830" s="21" t="s">
        <v>433</v>
      </c>
      <c r="E1830" s="21" t="s">
        <v>235</v>
      </c>
      <c r="F1830" s="21" t="s">
        <v>6517</v>
      </c>
      <c r="G1830" s="21" t="s">
        <v>237</v>
      </c>
      <c r="H1830" s="21" t="s">
        <v>238</v>
      </c>
      <c r="I1830" s="23">
        <v>-4</v>
      </c>
      <c r="J1830" s="23">
        <v>553</v>
      </c>
      <c r="K1830" s="21" t="s">
        <v>6518</v>
      </c>
      <c r="L1830" s="21" t="s">
        <v>6518</v>
      </c>
      <c r="M1830" s="21">
        <v>44136</v>
      </c>
      <c r="O1830" t="s">
        <v>2868</v>
      </c>
    </row>
    <row r="1831" spans="1:15">
      <c r="A1831" s="21" t="s">
        <v>6519</v>
      </c>
      <c r="B1831" s="21" t="s">
        <v>6520</v>
      </c>
      <c r="C1831" s="21" t="s">
        <v>360</v>
      </c>
      <c r="D1831" s="21" t="s">
        <v>361</v>
      </c>
      <c r="E1831" s="21" t="s">
        <v>235</v>
      </c>
      <c r="F1831" s="21" t="s">
        <v>6521</v>
      </c>
      <c r="G1831" s="21" t="s">
        <v>237</v>
      </c>
      <c r="H1831" s="21" t="s">
        <v>238</v>
      </c>
      <c r="I1831" s="23">
        <v>-1</v>
      </c>
      <c r="J1831" s="23">
        <v>3981</v>
      </c>
      <c r="K1831" s="21" t="s">
        <v>6522</v>
      </c>
      <c r="L1831" s="21" t="s">
        <v>6522</v>
      </c>
      <c r="M1831" s="21">
        <v>44136</v>
      </c>
      <c r="O1831" t="s">
        <v>2868</v>
      </c>
    </row>
    <row r="1832" spans="1:15">
      <c r="A1832" s="21" t="s">
        <v>6519</v>
      </c>
      <c r="B1832" s="21" t="s">
        <v>6520</v>
      </c>
      <c r="C1832" s="21" t="s">
        <v>432</v>
      </c>
      <c r="D1832" s="21" t="s">
        <v>433</v>
      </c>
      <c r="E1832" s="21" t="s">
        <v>235</v>
      </c>
      <c r="F1832" s="21" t="s">
        <v>6521</v>
      </c>
      <c r="G1832" s="21" t="s">
        <v>237</v>
      </c>
      <c r="H1832" s="21" t="s">
        <v>238</v>
      </c>
      <c r="I1832" s="23">
        <v>-1</v>
      </c>
      <c r="J1832" s="23">
        <v>557</v>
      </c>
      <c r="K1832" s="21" t="s">
        <v>6522</v>
      </c>
      <c r="L1832" s="21" t="s">
        <v>6522</v>
      </c>
      <c r="M1832" s="21">
        <v>44136</v>
      </c>
      <c r="O1832" t="s">
        <v>2868</v>
      </c>
    </row>
    <row r="1833" spans="1:15">
      <c r="A1833" s="21" t="s">
        <v>6523</v>
      </c>
      <c r="B1833" s="21" t="s">
        <v>6524</v>
      </c>
      <c r="C1833" s="21" t="s">
        <v>360</v>
      </c>
      <c r="D1833" s="21" t="s">
        <v>361</v>
      </c>
      <c r="E1833" s="21" t="s">
        <v>235</v>
      </c>
      <c r="F1833" s="21" t="s">
        <v>6525</v>
      </c>
      <c r="G1833" s="21" t="s">
        <v>237</v>
      </c>
      <c r="H1833" s="21" t="s">
        <v>238</v>
      </c>
      <c r="I1833" s="23">
        <v>-2</v>
      </c>
      <c r="J1833" s="23">
        <v>3982</v>
      </c>
      <c r="K1833" s="21" t="s">
        <v>6526</v>
      </c>
      <c r="L1833" s="21" t="s">
        <v>6526</v>
      </c>
      <c r="M1833" s="21">
        <v>44136</v>
      </c>
      <c r="O1833" t="s">
        <v>2868</v>
      </c>
    </row>
    <row r="1834" spans="1:15">
      <c r="A1834" s="21" t="s">
        <v>6523</v>
      </c>
      <c r="B1834" s="21" t="s">
        <v>6524</v>
      </c>
      <c r="C1834" s="21" t="s">
        <v>432</v>
      </c>
      <c r="D1834" s="21" t="s">
        <v>433</v>
      </c>
      <c r="E1834" s="21" t="s">
        <v>235</v>
      </c>
      <c r="F1834" s="21" t="s">
        <v>6525</v>
      </c>
      <c r="G1834" s="21" t="s">
        <v>237</v>
      </c>
      <c r="H1834" s="21" t="s">
        <v>238</v>
      </c>
      <c r="I1834" s="23">
        <v>-2</v>
      </c>
      <c r="J1834" s="23">
        <v>558</v>
      </c>
      <c r="K1834" s="21" t="s">
        <v>6526</v>
      </c>
      <c r="L1834" s="21" t="s">
        <v>6526</v>
      </c>
      <c r="M1834" s="21">
        <v>44136</v>
      </c>
      <c r="O1834" t="s">
        <v>2868</v>
      </c>
    </row>
    <row r="1835" spans="1:15">
      <c r="A1835" s="21" t="s">
        <v>6527</v>
      </c>
      <c r="B1835" s="21" t="s">
        <v>6528</v>
      </c>
      <c r="C1835" s="21" t="s">
        <v>360</v>
      </c>
      <c r="D1835" s="21" t="s">
        <v>361</v>
      </c>
      <c r="E1835" s="21" t="s">
        <v>235</v>
      </c>
      <c r="F1835" s="21" t="s">
        <v>6529</v>
      </c>
      <c r="G1835" s="21" t="s">
        <v>237</v>
      </c>
      <c r="H1835" s="21" t="s">
        <v>238</v>
      </c>
      <c r="I1835" s="23">
        <v>-1</v>
      </c>
      <c r="J1835" s="23">
        <v>3984</v>
      </c>
      <c r="K1835" s="21" t="s">
        <v>6530</v>
      </c>
      <c r="L1835" s="21" t="s">
        <v>6530</v>
      </c>
      <c r="M1835" s="21">
        <v>44136</v>
      </c>
      <c r="O1835" t="s">
        <v>2868</v>
      </c>
    </row>
    <row r="1836" spans="1:15">
      <c r="A1836" s="21" t="s">
        <v>6527</v>
      </c>
      <c r="B1836" s="21" t="s">
        <v>6528</v>
      </c>
      <c r="C1836" s="21" t="s">
        <v>432</v>
      </c>
      <c r="D1836" s="21" t="s">
        <v>433</v>
      </c>
      <c r="E1836" s="21" t="s">
        <v>235</v>
      </c>
      <c r="F1836" s="21" t="s">
        <v>6529</v>
      </c>
      <c r="G1836" s="21" t="s">
        <v>237</v>
      </c>
      <c r="H1836" s="21" t="s">
        <v>238</v>
      </c>
      <c r="I1836" s="23">
        <v>-1</v>
      </c>
      <c r="J1836" s="23">
        <v>560</v>
      </c>
      <c r="K1836" s="21" t="s">
        <v>6530</v>
      </c>
      <c r="L1836" s="21" t="s">
        <v>6530</v>
      </c>
      <c r="M1836" s="21">
        <v>44136</v>
      </c>
      <c r="O1836" t="s">
        <v>2868</v>
      </c>
    </row>
    <row r="1837" spans="1:15">
      <c r="A1837" s="21" t="s">
        <v>6531</v>
      </c>
      <c r="B1837" s="21" t="s">
        <v>6532</v>
      </c>
      <c r="C1837" s="21" t="s">
        <v>270</v>
      </c>
      <c r="D1837" s="21" t="s">
        <v>271</v>
      </c>
      <c r="E1837" s="21" t="s">
        <v>235</v>
      </c>
      <c r="F1837" s="21" t="s">
        <v>6533</v>
      </c>
      <c r="G1837" s="21" t="s">
        <v>237</v>
      </c>
      <c r="H1837" s="21" t="s">
        <v>238</v>
      </c>
      <c r="I1837" s="23">
        <v>-2</v>
      </c>
      <c r="J1837" s="23">
        <v>125</v>
      </c>
      <c r="K1837" s="21" t="s">
        <v>6534</v>
      </c>
      <c r="L1837" s="21" t="s">
        <v>6534</v>
      </c>
      <c r="M1837" s="21">
        <v>44136</v>
      </c>
      <c r="O1837" t="s">
        <v>2868</v>
      </c>
    </row>
    <row r="1838" spans="1:15">
      <c r="A1838" s="21" t="s">
        <v>6535</v>
      </c>
      <c r="B1838" s="21" t="s">
        <v>6536</v>
      </c>
      <c r="C1838" s="21" t="s">
        <v>274</v>
      </c>
      <c r="D1838" s="21" t="s">
        <v>275</v>
      </c>
      <c r="E1838" s="21" t="s">
        <v>235</v>
      </c>
      <c r="F1838" s="21" t="s">
        <v>6537</v>
      </c>
      <c r="G1838" s="21" t="s">
        <v>237</v>
      </c>
      <c r="H1838" s="21" t="s">
        <v>238</v>
      </c>
      <c r="I1838" s="23">
        <v>-1</v>
      </c>
      <c r="J1838" s="23">
        <v>4719</v>
      </c>
      <c r="K1838" s="21" t="s">
        <v>6538</v>
      </c>
      <c r="L1838" s="21" t="s">
        <v>6538</v>
      </c>
      <c r="M1838" s="21">
        <v>44136</v>
      </c>
      <c r="O1838" t="s">
        <v>2868</v>
      </c>
    </row>
    <row r="1839" spans="1:15">
      <c r="A1839" s="21" t="s">
        <v>6539</v>
      </c>
      <c r="B1839" s="21" t="s">
        <v>6540</v>
      </c>
      <c r="C1839" s="21" t="s">
        <v>274</v>
      </c>
      <c r="D1839" s="21" t="s">
        <v>275</v>
      </c>
      <c r="E1839" s="21" t="s">
        <v>235</v>
      </c>
      <c r="F1839" s="21" t="s">
        <v>6541</v>
      </c>
      <c r="G1839" s="21" t="s">
        <v>237</v>
      </c>
      <c r="H1839" s="21" t="s">
        <v>238</v>
      </c>
      <c r="I1839" s="23">
        <v>-1</v>
      </c>
      <c r="J1839" s="23">
        <v>4720</v>
      </c>
      <c r="K1839" s="21" t="s">
        <v>6542</v>
      </c>
      <c r="L1839" s="21" t="s">
        <v>6542</v>
      </c>
      <c r="M1839" s="21">
        <v>44136</v>
      </c>
      <c r="O1839" t="s">
        <v>2868</v>
      </c>
    </row>
    <row r="1840" spans="1:15">
      <c r="A1840" s="21" t="s">
        <v>6543</v>
      </c>
      <c r="B1840" s="21" t="s">
        <v>6544</v>
      </c>
      <c r="C1840" s="21" t="s">
        <v>406</v>
      </c>
      <c r="D1840" s="21" t="s">
        <v>407</v>
      </c>
      <c r="E1840" s="21" t="s">
        <v>235</v>
      </c>
      <c r="F1840" s="21" t="s">
        <v>6545</v>
      </c>
      <c r="G1840" s="21" t="s">
        <v>237</v>
      </c>
      <c r="H1840" s="21" t="s">
        <v>238</v>
      </c>
      <c r="I1840" s="23">
        <v>-1</v>
      </c>
      <c r="J1840" s="23">
        <v>392</v>
      </c>
      <c r="K1840" s="21" t="s">
        <v>6546</v>
      </c>
      <c r="L1840" s="21" t="s">
        <v>6546</v>
      </c>
      <c r="M1840" s="21">
        <v>44136</v>
      </c>
      <c r="O1840" t="s">
        <v>2868</v>
      </c>
    </row>
    <row r="1841" spans="1:15">
      <c r="A1841" s="21" t="s">
        <v>6543</v>
      </c>
      <c r="B1841" s="21" t="s">
        <v>6544</v>
      </c>
      <c r="C1841" s="21" t="s">
        <v>360</v>
      </c>
      <c r="D1841" s="21" t="s">
        <v>361</v>
      </c>
      <c r="E1841" s="21" t="s">
        <v>235</v>
      </c>
      <c r="F1841" s="21" t="s">
        <v>6545</v>
      </c>
      <c r="G1841" s="21" t="s">
        <v>237</v>
      </c>
      <c r="H1841" s="21" t="s">
        <v>238</v>
      </c>
      <c r="I1841" s="23">
        <v>-1</v>
      </c>
      <c r="J1841" s="23">
        <v>3985</v>
      </c>
      <c r="K1841" s="21" t="s">
        <v>6546</v>
      </c>
      <c r="L1841" s="21" t="s">
        <v>6546</v>
      </c>
      <c r="M1841" s="21">
        <v>44136</v>
      </c>
      <c r="O1841" t="s">
        <v>2868</v>
      </c>
    </row>
    <row r="1842" spans="1:15">
      <c r="A1842" s="21" t="s">
        <v>6547</v>
      </c>
      <c r="B1842" s="21" t="s">
        <v>6548</v>
      </c>
      <c r="C1842" s="21" t="s">
        <v>274</v>
      </c>
      <c r="D1842" s="21" t="s">
        <v>275</v>
      </c>
      <c r="E1842" s="21" t="s">
        <v>235</v>
      </c>
      <c r="F1842" s="21" t="s">
        <v>6549</v>
      </c>
      <c r="G1842" s="21" t="s">
        <v>237</v>
      </c>
      <c r="H1842" s="21" t="s">
        <v>238</v>
      </c>
      <c r="I1842" s="23">
        <v>-1</v>
      </c>
      <c r="J1842" s="23">
        <v>4721</v>
      </c>
      <c r="K1842" s="21" t="s">
        <v>6550</v>
      </c>
      <c r="L1842" s="21" t="s">
        <v>6550</v>
      </c>
      <c r="M1842" s="21">
        <v>44136</v>
      </c>
      <c r="O1842" t="s">
        <v>2868</v>
      </c>
    </row>
    <row r="1843" spans="1:15">
      <c r="A1843" s="21" t="s">
        <v>6551</v>
      </c>
      <c r="B1843" s="21" t="s">
        <v>6552</v>
      </c>
      <c r="C1843" s="21" t="s">
        <v>274</v>
      </c>
      <c r="D1843" s="21" t="s">
        <v>275</v>
      </c>
      <c r="E1843" s="21" t="s">
        <v>235</v>
      </c>
      <c r="F1843" s="21" t="s">
        <v>6553</v>
      </c>
      <c r="G1843" s="21" t="s">
        <v>237</v>
      </c>
      <c r="H1843" s="21" t="s">
        <v>238</v>
      </c>
      <c r="I1843" s="23">
        <v>-1</v>
      </c>
      <c r="J1843" s="23">
        <v>4722</v>
      </c>
      <c r="K1843" s="21" t="s">
        <v>6554</v>
      </c>
      <c r="L1843" s="21" t="s">
        <v>6554</v>
      </c>
      <c r="M1843" s="21">
        <v>44136</v>
      </c>
      <c r="O1843" t="s">
        <v>2868</v>
      </c>
    </row>
    <row r="1844" spans="1:15">
      <c r="A1844" s="21" t="s">
        <v>6555</v>
      </c>
      <c r="B1844" s="21" t="s">
        <v>6556</v>
      </c>
      <c r="C1844" s="21" t="s">
        <v>328</v>
      </c>
      <c r="D1844" s="21" t="s">
        <v>329</v>
      </c>
      <c r="E1844" s="21" t="s">
        <v>235</v>
      </c>
      <c r="F1844" s="21" t="s">
        <v>6557</v>
      </c>
      <c r="G1844" s="21" t="s">
        <v>237</v>
      </c>
      <c r="H1844" s="21" t="s">
        <v>238</v>
      </c>
      <c r="I1844" s="23">
        <v>-1</v>
      </c>
      <c r="J1844" s="23">
        <v>201</v>
      </c>
      <c r="K1844" s="21" t="s">
        <v>6558</v>
      </c>
      <c r="L1844" s="21" t="s">
        <v>6558</v>
      </c>
      <c r="M1844" s="21">
        <v>44136</v>
      </c>
      <c r="O1844" t="s">
        <v>2868</v>
      </c>
    </row>
    <row r="1845" spans="1:15">
      <c r="A1845" s="21" t="s">
        <v>6555</v>
      </c>
      <c r="B1845" s="21" t="s">
        <v>6556</v>
      </c>
      <c r="C1845" s="21" t="s">
        <v>360</v>
      </c>
      <c r="D1845" s="21" t="s">
        <v>361</v>
      </c>
      <c r="E1845" s="21" t="s">
        <v>235</v>
      </c>
      <c r="F1845" s="21" t="s">
        <v>6557</v>
      </c>
      <c r="G1845" s="21" t="s">
        <v>237</v>
      </c>
      <c r="H1845" s="21" t="s">
        <v>238</v>
      </c>
      <c r="I1845" s="23">
        <v>-1</v>
      </c>
      <c r="J1845" s="23">
        <v>3986</v>
      </c>
      <c r="K1845" s="21" t="s">
        <v>6558</v>
      </c>
      <c r="L1845" s="21" t="s">
        <v>6558</v>
      </c>
      <c r="M1845" s="21">
        <v>44136</v>
      </c>
      <c r="O1845" t="s">
        <v>2868</v>
      </c>
    </row>
    <row r="1846" spans="1:15">
      <c r="A1846" s="21" t="s">
        <v>6559</v>
      </c>
      <c r="B1846" s="21" t="s">
        <v>6560</v>
      </c>
      <c r="C1846" s="21" t="s">
        <v>364</v>
      </c>
      <c r="D1846" s="21" t="s">
        <v>365</v>
      </c>
      <c r="E1846" s="21" t="s">
        <v>235</v>
      </c>
      <c r="F1846" s="21" t="s">
        <v>6561</v>
      </c>
      <c r="G1846" s="21" t="s">
        <v>237</v>
      </c>
      <c r="H1846" s="21" t="s">
        <v>238</v>
      </c>
      <c r="I1846" s="23">
        <v>-1</v>
      </c>
      <c r="J1846" s="23">
        <v>724</v>
      </c>
      <c r="K1846" s="21" t="s">
        <v>6562</v>
      </c>
      <c r="L1846" s="21" t="s">
        <v>6562</v>
      </c>
      <c r="M1846" s="21">
        <v>44136</v>
      </c>
      <c r="O1846" t="s">
        <v>2868</v>
      </c>
    </row>
    <row r="1847" spans="1:15">
      <c r="A1847" s="21" t="s">
        <v>6563</v>
      </c>
      <c r="B1847" s="21" t="s">
        <v>6564</v>
      </c>
      <c r="C1847" s="21" t="s">
        <v>360</v>
      </c>
      <c r="D1847" s="21" t="s">
        <v>361</v>
      </c>
      <c r="E1847" s="21" t="s">
        <v>235</v>
      </c>
      <c r="F1847" s="21" t="s">
        <v>6565</v>
      </c>
      <c r="G1847" s="21" t="s">
        <v>237</v>
      </c>
      <c r="H1847" s="21" t="s">
        <v>238</v>
      </c>
      <c r="I1847" s="23">
        <v>-2</v>
      </c>
      <c r="J1847" s="23">
        <v>3987</v>
      </c>
      <c r="K1847" s="21" t="s">
        <v>6566</v>
      </c>
      <c r="L1847" s="21" t="s">
        <v>6566</v>
      </c>
      <c r="M1847" s="21">
        <v>44136</v>
      </c>
      <c r="O1847" t="s">
        <v>2868</v>
      </c>
    </row>
    <row r="1848" spans="1:15">
      <c r="A1848" s="21" t="s">
        <v>6567</v>
      </c>
      <c r="B1848" s="21" t="s">
        <v>6568</v>
      </c>
      <c r="C1848" s="21" t="s">
        <v>364</v>
      </c>
      <c r="D1848" s="21" t="s">
        <v>365</v>
      </c>
      <c r="E1848" s="21" t="s">
        <v>235</v>
      </c>
      <c r="F1848" s="21" t="s">
        <v>6569</v>
      </c>
      <c r="G1848" s="21" t="s">
        <v>237</v>
      </c>
      <c r="H1848" s="21" t="s">
        <v>238</v>
      </c>
      <c r="I1848" s="23">
        <v>-1</v>
      </c>
      <c r="J1848" s="23">
        <v>725</v>
      </c>
      <c r="K1848" s="21" t="s">
        <v>6570</v>
      </c>
      <c r="L1848" s="21" t="s">
        <v>6570</v>
      </c>
      <c r="M1848" s="21">
        <v>44136</v>
      </c>
      <c r="O1848" t="s">
        <v>2868</v>
      </c>
    </row>
    <row r="1849" spans="1:15">
      <c r="A1849" s="21" t="s">
        <v>6571</v>
      </c>
      <c r="B1849" s="21" t="s">
        <v>6572</v>
      </c>
      <c r="C1849" s="21" t="s">
        <v>233</v>
      </c>
      <c r="D1849" s="21" t="s">
        <v>234</v>
      </c>
      <c r="E1849" s="21" t="s">
        <v>235</v>
      </c>
      <c r="F1849" s="21" t="s">
        <v>6573</v>
      </c>
      <c r="G1849" s="21" t="s">
        <v>237</v>
      </c>
      <c r="H1849" s="21" t="s">
        <v>238</v>
      </c>
      <c r="I1849" s="23">
        <v>-1</v>
      </c>
      <c r="J1849" s="23">
        <v>50</v>
      </c>
      <c r="K1849" s="21" t="s">
        <v>6574</v>
      </c>
      <c r="L1849" s="21" t="s">
        <v>6574</v>
      </c>
      <c r="M1849" s="21">
        <v>44136</v>
      </c>
      <c r="O1849" t="s">
        <v>2868</v>
      </c>
    </row>
    <row r="1850" spans="1:15">
      <c r="A1850" s="21" t="s">
        <v>6575</v>
      </c>
      <c r="B1850" s="21" t="s">
        <v>6576</v>
      </c>
      <c r="C1850" s="21" t="s">
        <v>274</v>
      </c>
      <c r="D1850" s="21" t="s">
        <v>275</v>
      </c>
      <c r="E1850" s="21" t="s">
        <v>235</v>
      </c>
      <c r="F1850" s="21" t="s">
        <v>6577</v>
      </c>
      <c r="G1850" s="21" t="s">
        <v>237</v>
      </c>
      <c r="H1850" s="21" t="s">
        <v>238</v>
      </c>
      <c r="I1850" s="23">
        <v>-1</v>
      </c>
      <c r="J1850" s="23">
        <v>4723</v>
      </c>
      <c r="K1850" s="21" t="s">
        <v>6578</v>
      </c>
      <c r="L1850" s="21" t="s">
        <v>6578</v>
      </c>
      <c r="M1850" s="21">
        <v>44136</v>
      </c>
      <c r="O1850" t="s">
        <v>2868</v>
      </c>
    </row>
    <row r="1851" spans="1:15">
      <c r="A1851" s="21" t="s">
        <v>6579</v>
      </c>
      <c r="B1851" s="21" t="s">
        <v>6580</v>
      </c>
      <c r="C1851" s="21" t="s">
        <v>274</v>
      </c>
      <c r="D1851" s="21" t="s">
        <v>275</v>
      </c>
      <c r="E1851" s="21" t="s">
        <v>235</v>
      </c>
      <c r="F1851" s="21" t="s">
        <v>6581</v>
      </c>
      <c r="G1851" s="21" t="s">
        <v>237</v>
      </c>
      <c r="H1851" s="21" t="s">
        <v>238</v>
      </c>
      <c r="I1851" s="23">
        <v>-1</v>
      </c>
      <c r="J1851" s="23">
        <v>4724</v>
      </c>
      <c r="K1851" s="21" t="s">
        <v>6582</v>
      </c>
      <c r="L1851" s="21" t="s">
        <v>6582</v>
      </c>
      <c r="M1851" s="21">
        <v>44136</v>
      </c>
      <c r="O1851" t="s">
        <v>2868</v>
      </c>
    </row>
    <row r="1852" spans="1:15">
      <c r="A1852" s="21" t="s">
        <v>6583</v>
      </c>
      <c r="B1852" s="21" t="s">
        <v>6584</v>
      </c>
      <c r="C1852" s="21" t="s">
        <v>372</v>
      </c>
      <c r="D1852" s="21" t="s">
        <v>373</v>
      </c>
      <c r="E1852" s="21" t="s">
        <v>235</v>
      </c>
      <c r="F1852" s="21" t="s">
        <v>6585</v>
      </c>
      <c r="G1852" s="21" t="s">
        <v>237</v>
      </c>
      <c r="H1852" s="21" t="s">
        <v>238</v>
      </c>
      <c r="I1852" s="23">
        <v>-1</v>
      </c>
      <c r="J1852" s="23">
        <v>1050</v>
      </c>
      <c r="K1852" s="21" t="s">
        <v>6586</v>
      </c>
      <c r="L1852" s="21" t="s">
        <v>6586</v>
      </c>
      <c r="M1852" s="21">
        <v>44136</v>
      </c>
      <c r="O1852" t="s">
        <v>2868</v>
      </c>
    </row>
    <row r="1853" spans="1:15">
      <c r="A1853" s="21" t="s">
        <v>6587</v>
      </c>
      <c r="B1853" s="21" t="s">
        <v>6588</v>
      </c>
      <c r="C1853" s="21" t="s">
        <v>364</v>
      </c>
      <c r="D1853" s="21" t="s">
        <v>365</v>
      </c>
      <c r="E1853" s="21" t="s">
        <v>235</v>
      </c>
      <c r="F1853" s="21" t="s">
        <v>6589</v>
      </c>
      <c r="G1853" s="21" t="s">
        <v>237</v>
      </c>
      <c r="H1853" s="21" t="s">
        <v>238</v>
      </c>
      <c r="I1853" s="23">
        <v>-1</v>
      </c>
      <c r="J1853" s="23">
        <v>726</v>
      </c>
      <c r="K1853" s="21" t="s">
        <v>6590</v>
      </c>
      <c r="L1853" s="21" t="s">
        <v>6590</v>
      </c>
      <c r="M1853" s="21">
        <v>44136</v>
      </c>
      <c r="O1853" t="s">
        <v>2868</v>
      </c>
    </row>
    <row r="1854" spans="1:15">
      <c r="A1854" s="21" t="s">
        <v>6591</v>
      </c>
      <c r="B1854" s="21" t="s">
        <v>6592</v>
      </c>
      <c r="C1854" s="21" t="s">
        <v>260</v>
      </c>
      <c r="D1854" s="21" t="s">
        <v>261</v>
      </c>
      <c r="E1854" s="21" t="s">
        <v>235</v>
      </c>
      <c r="F1854" s="21" t="s">
        <v>6593</v>
      </c>
      <c r="G1854" s="21" t="s">
        <v>237</v>
      </c>
      <c r="H1854" s="21" t="s">
        <v>238</v>
      </c>
      <c r="I1854" s="23">
        <v>-1</v>
      </c>
      <c r="J1854" s="23">
        <v>759</v>
      </c>
      <c r="K1854" s="21" t="s">
        <v>6594</v>
      </c>
      <c r="L1854" s="21" t="s">
        <v>6594</v>
      </c>
      <c r="M1854" s="21">
        <v>44136</v>
      </c>
      <c r="O1854" t="s">
        <v>2868</v>
      </c>
    </row>
    <row r="1855" spans="1:15">
      <c r="A1855" s="21" t="s">
        <v>6591</v>
      </c>
      <c r="B1855" s="21" t="s">
        <v>6592</v>
      </c>
      <c r="C1855" s="21" t="s">
        <v>246</v>
      </c>
      <c r="D1855" s="21" t="s">
        <v>247</v>
      </c>
      <c r="E1855" s="21" t="s">
        <v>235</v>
      </c>
      <c r="F1855" s="21" t="s">
        <v>6593</v>
      </c>
      <c r="G1855" s="21" t="s">
        <v>237</v>
      </c>
      <c r="H1855" s="21" t="s">
        <v>238</v>
      </c>
      <c r="I1855" s="23">
        <v>-1</v>
      </c>
      <c r="J1855" s="23">
        <v>315</v>
      </c>
      <c r="K1855" s="21" t="s">
        <v>6594</v>
      </c>
      <c r="L1855" s="21" t="s">
        <v>6594</v>
      </c>
      <c r="M1855" s="21">
        <v>44136</v>
      </c>
      <c r="O1855" t="s">
        <v>2868</v>
      </c>
    </row>
    <row r="1856" spans="1:15">
      <c r="A1856" s="21" t="s">
        <v>6591</v>
      </c>
      <c r="B1856" s="21" t="s">
        <v>6592</v>
      </c>
      <c r="C1856" s="21" t="s">
        <v>360</v>
      </c>
      <c r="D1856" s="21" t="s">
        <v>361</v>
      </c>
      <c r="E1856" s="21" t="s">
        <v>235</v>
      </c>
      <c r="F1856" s="21" t="s">
        <v>6593</v>
      </c>
      <c r="G1856" s="21" t="s">
        <v>237</v>
      </c>
      <c r="H1856" s="21" t="s">
        <v>238</v>
      </c>
      <c r="I1856" s="23">
        <v>-1</v>
      </c>
      <c r="J1856" s="23">
        <v>3989</v>
      </c>
      <c r="K1856" s="21" t="s">
        <v>6594</v>
      </c>
      <c r="L1856" s="21" t="s">
        <v>6594</v>
      </c>
      <c r="M1856" s="21">
        <v>44136</v>
      </c>
      <c r="O1856" t="s">
        <v>2868</v>
      </c>
    </row>
    <row r="1857" spans="1:15">
      <c r="A1857" s="21" t="s">
        <v>6595</v>
      </c>
      <c r="B1857" s="21" t="s">
        <v>6596</v>
      </c>
      <c r="C1857" s="21" t="s">
        <v>274</v>
      </c>
      <c r="D1857" s="21" t="s">
        <v>275</v>
      </c>
      <c r="E1857" s="21" t="s">
        <v>235</v>
      </c>
      <c r="F1857" s="21" t="s">
        <v>6597</v>
      </c>
      <c r="G1857" s="21" t="s">
        <v>237</v>
      </c>
      <c r="H1857" s="21" t="s">
        <v>238</v>
      </c>
      <c r="I1857" s="23">
        <v>-1</v>
      </c>
      <c r="J1857" s="23">
        <v>4725</v>
      </c>
      <c r="K1857" s="21" t="s">
        <v>6598</v>
      </c>
      <c r="L1857" s="21" t="s">
        <v>6598</v>
      </c>
      <c r="M1857" s="21">
        <v>44136</v>
      </c>
      <c r="O1857" t="s">
        <v>2868</v>
      </c>
    </row>
    <row r="1858" spans="1:15">
      <c r="A1858" s="21" t="s">
        <v>6599</v>
      </c>
      <c r="B1858" s="21" t="s">
        <v>6600</v>
      </c>
      <c r="C1858" s="21" t="s">
        <v>372</v>
      </c>
      <c r="D1858" s="21" t="s">
        <v>373</v>
      </c>
      <c r="E1858" s="21" t="s">
        <v>235</v>
      </c>
      <c r="F1858" s="21" t="s">
        <v>6601</v>
      </c>
      <c r="G1858" s="21" t="s">
        <v>237</v>
      </c>
      <c r="H1858" s="21" t="s">
        <v>238</v>
      </c>
      <c r="I1858" s="23">
        <v>-1</v>
      </c>
      <c r="J1858" s="23">
        <v>1051</v>
      </c>
      <c r="K1858" s="21" t="s">
        <v>6602</v>
      </c>
      <c r="L1858" s="21" t="s">
        <v>6602</v>
      </c>
      <c r="M1858" s="21">
        <v>44136</v>
      </c>
      <c r="O1858" t="s">
        <v>2868</v>
      </c>
    </row>
    <row r="1859" spans="1:15">
      <c r="A1859" s="21" t="s">
        <v>6599</v>
      </c>
      <c r="B1859" s="21" t="s">
        <v>6600</v>
      </c>
      <c r="C1859" s="21" t="s">
        <v>360</v>
      </c>
      <c r="D1859" s="21" t="s">
        <v>361</v>
      </c>
      <c r="E1859" s="21" t="s">
        <v>235</v>
      </c>
      <c r="F1859" s="21" t="s">
        <v>6601</v>
      </c>
      <c r="G1859" s="21" t="s">
        <v>237</v>
      </c>
      <c r="H1859" s="21" t="s">
        <v>238</v>
      </c>
      <c r="I1859" s="23">
        <v>-1</v>
      </c>
      <c r="J1859" s="23">
        <v>3990</v>
      </c>
      <c r="K1859" s="21" t="s">
        <v>6602</v>
      </c>
      <c r="L1859" s="21" t="s">
        <v>6602</v>
      </c>
      <c r="M1859" s="21">
        <v>44136</v>
      </c>
      <c r="O1859" t="s">
        <v>2868</v>
      </c>
    </row>
    <row r="1860" spans="1:15">
      <c r="A1860" s="21" t="s">
        <v>6603</v>
      </c>
      <c r="B1860" s="21" t="s">
        <v>6604</v>
      </c>
      <c r="C1860" s="21" t="s">
        <v>274</v>
      </c>
      <c r="D1860" s="21" t="s">
        <v>275</v>
      </c>
      <c r="E1860" s="21" t="s">
        <v>235</v>
      </c>
      <c r="F1860" s="21" t="s">
        <v>6605</v>
      </c>
      <c r="G1860" s="21" t="s">
        <v>237</v>
      </c>
      <c r="H1860" s="21" t="s">
        <v>238</v>
      </c>
      <c r="I1860" s="23">
        <v>-1</v>
      </c>
      <c r="J1860" s="23">
        <v>4726</v>
      </c>
      <c r="K1860" s="21" t="s">
        <v>6606</v>
      </c>
      <c r="L1860" s="21" t="s">
        <v>6606</v>
      </c>
      <c r="M1860" s="21">
        <v>44136</v>
      </c>
      <c r="O1860" t="s">
        <v>2868</v>
      </c>
    </row>
    <row r="1861" spans="1:15">
      <c r="A1861" s="21" t="s">
        <v>6607</v>
      </c>
      <c r="B1861" s="21" t="s">
        <v>6608</v>
      </c>
      <c r="C1861" s="21" t="s">
        <v>288</v>
      </c>
      <c r="D1861" s="21" t="s">
        <v>289</v>
      </c>
      <c r="E1861" s="21" t="s">
        <v>235</v>
      </c>
      <c r="F1861" s="21" t="s">
        <v>6609</v>
      </c>
      <c r="G1861" s="21" t="s">
        <v>237</v>
      </c>
      <c r="H1861" s="21" t="s">
        <v>238</v>
      </c>
      <c r="I1861" s="23">
        <v>-5</v>
      </c>
      <c r="J1861" s="23">
        <v>233</v>
      </c>
      <c r="K1861" s="21" t="s">
        <v>6610</v>
      </c>
      <c r="L1861" s="21" t="s">
        <v>6610</v>
      </c>
      <c r="M1861" s="21">
        <v>44136</v>
      </c>
      <c r="O1861" t="s">
        <v>2868</v>
      </c>
    </row>
    <row r="1862" spans="1:15">
      <c r="A1862" s="21" t="s">
        <v>6607</v>
      </c>
      <c r="B1862" s="21" t="s">
        <v>6608</v>
      </c>
      <c r="C1862" s="21" t="s">
        <v>290</v>
      </c>
      <c r="D1862" s="21" t="s">
        <v>291</v>
      </c>
      <c r="E1862" s="21" t="s">
        <v>235</v>
      </c>
      <c r="F1862" s="21" t="s">
        <v>6609</v>
      </c>
      <c r="G1862" s="21" t="s">
        <v>237</v>
      </c>
      <c r="H1862" s="21" t="s">
        <v>238</v>
      </c>
      <c r="I1862" s="23">
        <v>-2</v>
      </c>
      <c r="J1862" s="23">
        <v>365</v>
      </c>
      <c r="K1862" s="21" t="s">
        <v>6610</v>
      </c>
      <c r="L1862" s="21" t="s">
        <v>6610</v>
      </c>
      <c r="M1862" s="21">
        <v>44136</v>
      </c>
      <c r="O1862" t="s">
        <v>2868</v>
      </c>
    </row>
    <row r="1863" spans="1:15">
      <c r="A1863" s="21" t="s">
        <v>6607</v>
      </c>
      <c r="B1863" s="21" t="s">
        <v>6608</v>
      </c>
      <c r="C1863" s="21" t="s">
        <v>372</v>
      </c>
      <c r="D1863" s="21" t="s">
        <v>373</v>
      </c>
      <c r="E1863" s="21" t="s">
        <v>235</v>
      </c>
      <c r="F1863" s="21" t="s">
        <v>6609</v>
      </c>
      <c r="G1863" s="21" t="s">
        <v>237</v>
      </c>
      <c r="H1863" s="21" t="s">
        <v>238</v>
      </c>
      <c r="I1863" s="23">
        <v>-2</v>
      </c>
      <c r="J1863" s="23">
        <v>1052</v>
      </c>
      <c r="K1863" s="21" t="s">
        <v>6610</v>
      </c>
      <c r="L1863" s="21" t="s">
        <v>6610</v>
      </c>
      <c r="M1863" s="21">
        <v>44136</v>
      </c>
      <c r="O1863" t="s">
        <v>2868</v>
      </c>
    </row>
    <row r="1864" spans="1:15">
      <c r="A1864" s="21" t="s">
        <v>6611</v>
      </c>
      <c r="B1864" s="21" t="s">
        <v>6612</v>
      </c>
      <c r="C1864" s="21" t="s">
        <v>360</v>
      </c>
      <c r="D1864" s="21" t="s">
        <v>361</v>
      </c>
      <c r="E1864" s="21" t="s">
        <v>235</v>
      </c>
      <c r="F1864" s="21" t="s">
        <v>6613</v>
      </c>
      <c r="G1864" s="21" t="s">
        <v>237</v>
      </c>
      <c r="H1864" s="21" t="s">
        <v>238</v>
      </c>
      <c r="I1864" s="23">
        <v>-1</v>
      </c>
      <c r="J1864" s="23">
        <v>3991</v>
      </c>
      <c r="K1864" s="21" t="s">
        <v>6614</v>
      </c>
      <c r="L1864" s="21" t="s">
        <v>6614</v>
      </c>
      <c r="M1864" s="21">
        <v>44136</v>
      </c>
      <c r="O1864" t="s">
        <v>2868</v>
      </c>
    </row>
    <row r="1865" spans="1:15">
      <c r="A1865" s="21" t="s">
        <v>6611</v>
      </c>
      <c r="B1865" s="21" t="s">
        <v>6612</v>
      </c>
      <c r="C1865" s="21" t="s">
        <v>432</v>
      </c>
      <c r="D1865" s="21" t="s">
        <v>433</v>
      </c>
      <c r="E1865" s="21" t="s">
        <v>235</v>
      </c>
      <c r="F1865" s="21" t="s">
        <v>6613</v>
      </c>
      <c r="G1865" s="21" t="s">
        <v>237</v>
      </c>
      <c r="H1865" s="21" t="s">
        <v>238</v>
      </c>
      <c r="I1865" s="23">
        <v>-1</v>
      </c>
      <c r="J1865" s="23">
        <v>561</v>
      </c>
      <c r="K1865" s="21" t="s">
        <v>6614</v>
      </c>
      <c r="L1865" s="21" t="s">
        <v>6614</v>
      </c>
      <c r="M1865" s="21">
        <v>44136</v>
      </c>
      <c r="O1865" t="s">
        <v>2868</v>
      </c>
    </row>
    <row r="1866" spans="1:15">
      <c r="A1866" s="21" t="s">
        <v>6615</v>
      </c>
      <c r="B1866" s="21" t="s">
        <v>6616</v>
      </c>
      <c r="C1866" s="21" t="s">
        <v>360</v>
      </c>
      <c r="D1866" s="21" t="s">
        <v>361</v>
      </c>
      <c r="E1866" s="21" t="s">
        <v>235</v>
      </c>
      <c r="F1866" s="21" t="s">
        <v>6617</v>
      </c>
      <c r="G1866" s="21" t="s">
        <v>237</v>
      </c>
      <c r="H1866" s="21" t="s">
        <v>238</v>
      </c>
      <c r="I1866" s="23">
        <v>-4</v>
      </c>
      <c r="J1866" s="23">
        <v>3992</v>
      </c>
      <c r="K1866" s="21" t="s">
        <v>6618</v>
      </c>
      <c r="L1866" s="21" t="s">
        <v>6618</v>
      </c>
      <c r="M1866" s="21">
        <v>44136</v>
      </c>
      <c r="O1866" t="s">
        <v>2868</v>
      </c>
    </row>
    <row r="1867" spans="1:15">
      <c r="A1867" s="21" t="s">
        <v>6619</v>
      </c>
      <c r="B1867" s="21" t="s">
        <v>6620</v>
      </c>
      <c r="C1867" s="21" t="s">
        <v>360</v>
      </c>
      <c r="D1867" s="21" t="s">
        <v>361</v>
      </c>
      <c r="E1867" s="21" t="s">
        <v>235</v>
      </c>
      <c r="F1867" s="21" t="s">
        <v>6621</v>
      </c>
      <c r="G1867" s="21" t="s">
        <v>237</v>
      </c>
      <c r="H1867" s="21" t="s">
        <v>238</v>
      </c>
      <c r="I1867" s="23">
        <v>-1</v>
      </c>
      <c r="J1867" s="23">
        <v>3996</v>
      </c>
      <c r="K1867" s="21" t="s">
        <v>6622</v>
      </c>
      <c r="L1867" s="21" t="s">
        <v>6622</v>
      </c>
      <c r="M1867" s="21">
        <v>44136</v>
      </c>
      <c r="O1867" t="s">
        <v>2868</v>
      </c>
    </row>
    <row r="1868" spans="1:15">
      <c r="A1868" s="21" t="s">
        <v>6619</v>
      </c>
      <c r="B1868" s="21" t="s">
        <v>6620</v>
      </c>
      <c r="C1868" s="21" t="s">
        <v>432</v>
      </c>
      <c r="D1868" s="21" t="s">
        <v>433</v>
      </c>
      <c r="E1868" s="21" t="s">
        <v>235</v>
      </c>
      <c r="F1868" s="21" t="s">
        <v>6621</v>
      </c>
      <c r="G1868" s="21" t="s">
        <v>237</v>
      </c>
      <c r="H1868" s="21" t="s">
        <v>238</v>
      </c>
      <c r="I1868" s="23">
        <v>-1</v>
      </c>
      <c r="J1868" s="23">
        <v>562</v>
      </c>
      <c r="K1868" s="21" t="s">
        <v>6622</v>
      </c>
      <c r="L1868" s="21" t="s">
        <v>6622</v>
      </c>
      <c r="M1868" s="21">
        <v>44136</v>
      </c>
      <c r="O1868" t="s">
        <v>2868</v>
      </c>
    </row>
    <row r="1869" spans="1:15">
      <c r="A1869" s="21" t="s">
        <v>6623</v>
      </c>
      <c r="B1869" s="21" t="s">
        <v>6624</v>
      </c>
      <c r="C1869" s="21" t="s">
        <v>268</v>
      </c>
      <c r="D1869" s="21" t="s">
        <v>269</v>
      </c>
      <c r="E1869" s="21" t="s">
        <v>235</v>
      </c>
      <c r="F1869" s="21" t="s">
        <v>6625</v>
      </c>
      <c r="G1869" s="21" t="s">
        <v>237</v>
      </c>
      <c r="H1869" s="21" t="s">
        <v>238</v>
      </c>
      <c r="I1869" s="23">
        <v>-1</v>
      </c>
      <c r="J1869" s="23">
        <v>382</v>
      </c>
      <c r="K1869" s="21" t="s">
        <v>6626</v>
      </c>
      <c r="L1869" s="21" t="s">
        <v>6626</v>
      </c>
      <c r="M1869" s="21">
        <v>44136</v>
      </c>
      <c r="O1869" t="s">
        <v>2868</v>
      </c>
    </row>
    <row r="1870" spans="1:15">
      <c r="A1870" s="21" t="s">
        <v>6623</v>
      </c>
      <c r="B1870" s="21" t="s">
        <v>6624</v>
      </c>
      <c r="C1870" s="21" t="s">
        <v>388</v>
      </c>
      <c r="D1870" s="21" t="s">
        <v>389</v>
      </c>
      <c r="E1870" s="21" t="s">
        <v>235</v>
      </c>
      <c r="F1870" s="21" t="s">
        <v>6625</v>
      </c>
      <c r="G1870" s="21" t="s">
        <v>237</v>
      </c>
      <c r="H1870" s="21" t="s">
        <v>238</v>
      </c>
      <c r="I1870" s="23">
        <v>-1</v>
      </c>
      <c r="J1870" s="23">
        <v>268</v>
      </c>
      <c r="K1870" s="21" t="s">
        <v>6626</v>
      </c>
      <c r="L1870" s="21" t="s">
        <v>6626</v>
      </c>
      <c r="M1870" s="21">
        <v>44136</v>
      </c>
      <c r="O1870" t="s">
        <v>2868</v>
      </c>
    </row>
    <row r="1871" spans="1:15">
      <c r="A1871" s="21" t="s">
        <v>6623</v>
      </c>
      <c r="B1871" s="21" t="s">
        <v>6624</v>
      </c>
      <c r="C1871" s="21" t="s">
        <v>248</v>
      </c>
      <c r="D1871" s="21" t="s">
        <v>249</v>
      </c>
      <c r="E1871" s="21" t="s">
        <v>235</v>
      </c>
      <c r="F1871" s="21" t="s">
        <v>6625</v>
      </c>
      <c r="G1871" s="21" t="s">
        <v>237</v>
      </c>
      <c r="H1871" s="21" t="s">
        <v>238</v>
      </c>
      <c r="I1871" s="23">
        <v>-1</v>
      </c>
      <c r="J1871" s="23">
        <v>890</v>
      </c>
      <c r="K1871" s="21" t="s">
        <v>6626</v>
      </c>
      <c r="L1871" s="21" t="s">
        <v>6626</v>
      </c>
      <c r="M1871" s="21">
        <v>44136</v>
      </c>
      <c r="O1871" t="s">
        <v>2868</v>
      </c>
    </row>
    <row r="1872" spans="1:15">
      <c r="A1872" s="21" t="s">
        <v>6627</v>
      </c>
      <c r="B1872" s="21" t="s">
        <v>6628</v>
      </c>
      <c r="C1872" s="21" t="s">
        <v>360</v>
      </c>
      <c r="D1872" s="21" t="s">
        <v>361</v>
      </c>
      <c r="E1872" s="21" t="s">
        <v>235</v>
      </c>
      <c r="F1872" s="21" t="s">
        <v>6629</v>
      </c>
      <c r="G1872" s="21" t="s">
        <v>237</v>
      </c>
      <c r="H1872" s="21" t="s">
        <v>238</v>
      </c>
      <c r="I1872" s="23">
        <v>-4</v>
      </c>
      <c r="J1872" s="23">
        <v>3997</v>
      </c>
      <c r="K1872" s="21" t="s">
        <v>6630</v>
      </c>
      <c r="L1872" s="21" t="s">
        <v>6630</v>
      </c>
      <c r="M1872" s="21">
        <v>44136</v>
      </c>
      <c r="O1872" t="s">
        <v>2868</v>
      </c>
    </row>
    <row r="1873" spans="1:15">
      <c r="A1873" s="21" t="s">
        <v>6631</v>
      </c>
      <c r="B1873" s="21" t="s">
        <v>6632</v>
      </c>
      <c r="C1873" s="21" t="s">
        <v>360</v>
      </c>
      <c r="D1873" s="21" t="s">
        <v>361</v>
      </c>
      <c r="E1873" s="21" t="s">
        <v>235</v>
      </c>
      <c r="F1873" s="21" t="s">
        <v>6633</v>
      </c>
      <c r="G1873" s="21" t="s">
        <v>237</v>
      </c>
      <c r="H1873" s="21" t="s">
        <v>238</v>
      </c>
      <c r="I1873" s="23">
        <v>-1</v>
      </c>
      <c r="J1873" s="23">
        <v>4001</v>
      </c>
      <c r="K1873" s="21" t="s">
        <v>6634</v>
      </c>
      <c r="L1873" s="21" t="s">
        <v>6634</v>
      </c>
      <c r="M1873" s="21">
        <v>44136</v>
      </c>
      <c r="O1873" t="s">
        <v>2868</v>
      </c>
    </row>
    <row r="1874" spans="1:15">
      <c r="A1874" s="21" t="s">
        <v>6631</v>
      </c>
      <c r="B1874" s="21" t="s">
        <v>6632</v>
      </c>
      <c r="C1874" s="21" t="s">
        <v>432</v>
      </c>
      <c r="D1874" s="21" t="s">
        <v>433</v>
      </c>
      <c r="E1874" s="21" t="s">
        <v>235</v>
      </c>
      <c r="F1874" s="21" t="s">
        <v>6633</v>
      </c>
      <c r="G1874" s="21" t="s">
        <v>237</v>
      </c>
      <c r="H1874" s="21" t="s">
        <v>238</v>
      </c>
      <c r="I1874" s="23">
        <v>-1</v>
      </c>
      <c r="J1874" s="23">
        <v>563</v>
      </c>
      <c r="K1874" s="21" t="s">
        <v>6634</v>
      </c>
      <c r="L1874" s="21" t="s">
        <v>6634</v>
      </c>
      <c r="M1874" s="21">
        <v>44136</v>
      </c>
      <c r="O1874" t="s">
        <v>2868</v>
      </c>
    </row>
    <row r="1875" spans="1:15">
      <c r="A1875" s="21" t="s">
        <v>6635</v>
      </c>
      <c r="B1875" s="21" t="s">
        <v>6636</v>
      </c>
      <c r="C1875" s="21" t="s">
        <v>406</v>
      </c>
      <c r="D1875" s="21" t="s">
        <v>407</v>
      </c>
      <c r="E1875" s="21" t="s">
        <v>235</v>
      </c>
      <c r="F1875" s="21" t="s">
        <v>6637</v>
      </c>
      <c r="G1875" s="21" t="s">
        <v>237</v>
      </c>
      <c r="H1875" s="21" t="s">
        <v>238</v>
      </c>
      <c r="I1875" s="23">
        <v>-1</v>
      </c>
      <c r="J1875" s="23">
        <v>393</v>
      </c>
      <c r="K1875" s="21" t="s">
        <v>6638</v>
      </c>
      <c r="L1875" s="21" t="s">
        <v>6638</v>
      </c>
      <c r="M1875" s="21">
        <v>44136</v>
      </c>
      <c r="O1875" t="s">
        <v>2868</v>
      </c>
    </row>
    <row r="1876" spans="1:15">
      <c r="A1876" s="21" t="s">
        <v>6639</v>
      </c>
      <c r="B1876" s="21" t="s">
        <v>6640</v>
      </c>
      <c r="C1876" s="21" t="s">
        <v>360</v>
      </c>
      <c r="D1876" s="21" t="s">
        <v>361</v>
      </c>
      <c r="E1876" s="21" t="s">
        <v>235</v>
      </c>
      <c r="F1876" s="21" t="s">
        <v>6641</v>
      </c>
      <c r="G1876" s="21" t="s">
        <v>237</v>
      </c>
      <c r="H1876" s="21" t="s">
        <v>238</v>
      </c>
      <c r="I1876" s="23">
        <v>-2</v>
      </c>
      <c r="J1876" s="23">
        <v>4002</v>
      </c>
      <c r="K1876" s="21" t="s">
        <v>6642</v>
      </c>
      <c r="L1876" s="21" t="s">
        <v>6642</v>
      </c>
      <c r="M1876" s="21">
        <v>44136</v>
      </c>
      <c r="O1876" t="s">
        <v>2868</v>
      </c>
    </row>
    <row r="1877" spans="1:15">
      <c r="A1877" s="21" t="s">
        <v>6643</v>
      </c>
      <c r="B1877" s="21" t="s">
        <v>6644</v>
      </c>
      <c r="C1877" s="21" t="s">
        <v>324</v>
      </c>
      <c r="D1877" s="21" t="s">
        <v>325</v>
      </c>
      <c r="E1877" s="21" t="s">
        <v>235</v>
      </c>
      <c r="F1877" s="21" t="s">
        <v>6645</v>
      </c>
      <c r="G1877" s="21" t="s">
        <v>237</v>
      </c>
      <c r="H1877" s="21" t="s">
        <v>238</v>
      </c>
      <c r="I1877" s="23">
        <v>-1</v>
      </c>
      <c r="J1877" s="23">
        <v>110</v>
      </c>
      <c r="K1877" s="21" t="s">
        <v>6646</v>
      </c>
      <c r="L1877" s="21" t="s">
        <v>6646</v>
      </c>
      <c r="M1877" s="21">
        <v>44136</v>
      </c>
      <c r="O1877" t="s">
        <v>2868</v>
      </c>
    </row>
    <row r="1878" spans="1:15">
      <c r="A1878" s="21" t="s">
        <v>6643</v>
      </c>
      <c r="B1878" s="21" t="s">
        <v>6644</v>
      </c>
      <c r="C1878" s="21" t="s">
        <v>388</v>
      </c>
      <c r="D1878" s="21" t="s">
        <v>389</v>
      </c>
      <c r="E1878" s="21" t="s">
        <v>235</v>
      </c>
      <c r="F1878" s="21" t="s">
        <v>6645</v>
      </c>
      <c r="G1878" s="21" t="s">
        <v>237</v>
      </c>
      <c r="H1878" s="21" t="s">
        <v>238</v>
      </c>
      <c r="I1878" s="23">
        <v>-1</v>
      </c>
      <c r="J1878" s="23">
        <v>269</v>
      </c>
      <c r="K1878" s="21" t="s">
        <v>6646</v>
      </c>
      <c r="L1878" s="21" t="s">
        <v>6646</v>
      </c>
      <c r="M1878" s="21">
        <v>44136</v>
      </c>
      <c r="O1878" t="s">
        <v>2868</v>
      </c>
    </row>
    <row r="1879" spans="1:15">
      <c r="A1879" s="21" t="s">
        <v>6643</v>
      </c>
      <c r="B1879" s="21" t="s">
        <v>6644</v>
      </c>
      <c r="C1879" s="21" t="s">
        <v>248</v>
      </c>
      <c r="D1879" s="21" t="s">
        <v>249</v>
      </c>
      <c r="E1879" s="21" t="s">
        <v>235</v>
      </c>
      <c r="F1879" s="21" t="s">
        <v>6645</v>
      </c>
      <c r="G1879" s="21" t="s">
        <v>237</v>
      </c>
      <c r="H1879" s="21" t="s">
        <v>238</v>
      </c>
      <c r="I1879" s="23">
        <v>-1</v>
      </c>
      <c r="J1879" s="23">
        <v>891</v>
      </c>
      <c r="K1879" s="21" t="s">
        <v>6646</v>
      </c>
      <c r="L1879" s="21" t="s">
        <v>6646</v>
      </c>
      <c r="M1879" s="21">
        <v>44136</v>
      </c>
      <c r="O1879" t="s">
        <v>2868</v>
      </c>
    </row>
    <row r="1880" spans="1:15">
      <c r="A1880" s="21" t="s">
        <v>6647</v>
      </c>
      <c r="B1880" s="21" t="s">
        <v>6648</v>
      </c>
      <c r="C1880" s="21" t="s">
        <v>314</v>
      </c>
      <c r="D1880" s="21" t="s">
        <v>315</v>
      </c>
      <c r="E1880" s="21" t="s">
        <v>235</v>
      </c>
      <c r="F1880" s="21" t="s">
        <v>6649</v>
      </c>
      <c r="G1880" s="21" t="s">
        <v>237</v>
      </c>
      <c r="H1880" s="21" t="s">
        <v>238</v>
      </c>
      <c r="I1880" s="23">
        <v>-1</v>
      </c>
      <c r="J1880" s="23">
        <v>3601</v>
      </c>
      <c r="K1880" s="21" t="s">
        <v>6650</v>
      </c>
      <c r="L1880" s="21" t="s">
        <v>6650</v>
      </c>
      <c r="M1880" s="21">
        <v>44136</v>
      </c>
      <c r="O1880" t="s">
        <v>2868</v>
      </c>
    </row>
    <row r="1881" spans="1:15">
      <c r="A1881" s="21" t="s">
        <v>6647</v>
      </c>
      <c r="B1881" s="21" t="s">
        <v>6648</v>
      </c>
      <c r="C1881" s="21" t="s">
        <v>320</v>
      </c>
      <c r="D1881" s="21" t="s">
        <v>321</v>
      </c>
      <c r="E1881" s="21" t="s">
        <v>235</v>
      </c>
      <c r="F1881" s="21" t="s">
        <v>6649</v>
      </c>
      <c r="G1881" s="21" t="s">
        <v>237</v>
      </c>
      <c r="H1881" s="21" t="s">
        <v>238</v>
      </c>
      <c r="I1881" s="23">
        <v>-1</v>
      </c>
      <c r="J1881" s="23">
        <v>83</v>
      </c>
      <c r="K1881" s="21" t="s">
        <v>6650</v>
      </c>
      <c r="L1881" s="21" t="s">
        <v>6650</v>
      </c>
      <c r="M1881" s="21">
        <v>44136</v>
      </c>
      <c r="O1881" t="s">
        <v>2868</v>
      </c>
    </row>
    <row r="1882" spans="1:15">
      <c r="A1882" s="21" t="s">
        <v>6651</v>
      </c>
      <c r="B1882" s="21" t="s">
        <v>6652</v>
      </c>
      <c r="C1882" s="21" t="s">
        <v>314</v>
      </c>
      <c r="D1882" s="21" t="s">
        <v>315</v>
      </c>
      <c r="E1882" s="21" t="s">
        <v>235</v>
      </c>
      <c r="F1882" s="21" t="s">
        <v>6653</v>
      </c>
      <c r="G1882" s="21" t="s">
        <v>237</v>
      </c>
      <c r="H1882" s="21" t="s">
        <v>238</v>
      </c>
      <c r="I1882" s="23">
        <v>-1</v>
      </c>
      <c r="J1882" s="23">
        <v>3602</v>
      </c>
      <c r="K1882" s="21" t="s">
        <v>6654</v>
      </c>
      <c r="L1882" s="21" t="s">
        <v>6654</v>
      </c>
      <c r="M1882" s="21">
        <v>44136</v>
      </c>
      <c r="O1882" t="s">
        <v>2868</v>
      </c>
    </row>
    <row r="1883" spans="1:15">
      <c r="A1883" s="21" t="s">
        <v>6655</v>
      </c>
      <c r="B1883" s="21" t="s">
        <v>6656</v>
      </c>
      <c r="C1883" s="21" t="s">
        <v>314</v>
      </c>
      <c r="D1883" s="21" t="s">
        <v>315</v>
      </c>
      <c r="E1883" s="21" t="s">
        <v>235</v>
      </c>
      <c r="F1883" s="21" t="s">
        <v>6657</v>
      </c>
      <c r="G1883" s="21" t="s">
        <v>237</v>
      </c>
      <c r="H1883" s="21" t="s">
        <v>238</v>
      </c>
      <c r="I1883" s="23">
        <v>-1</v>
      </c>
      <c r="J1883" s="23">
        <v>3603</v>
      </c>
      <c r="K1883" s="21" t="s">
        <v>6658</v>
      </c>
      <c r="L1883" s="21" t="s">
        <v>6658</v>
      </c>
      <c r="M1883" s="21">
        <v>44136</v>
      </c>
      <c r="O1883" t="s">
        <v>2868</v>
      </c>
    </row>
    <row r="1884" spans="1:15">
      <c r="A1884" s="21" t="s">
        <v>6659</v>
      </c>
      <c r="B1884" s="21" t="s">
        <v>6660</v>
      </c>
      <c r="C1884" s="21" t="s">
        <v>320</v>
      </c>
      <c r="D1884" s="21" t="s">
        <v>321</v>
      </c>
      <c r="E1884" s="21" t="s">
        <v>235</v>
      </c>
      <c r="F1884" s="21" t="s">
        <v>6661</v>
      </c>
      <c r="G1884" s="21" t="s">
        <v>237</v>
      </c>
      <c r="H1884" s="21" t="s">
        <v>238</v>
      </c>
      <c r="I1884" s="23">
        <v>-2</v>
      </c>
      <c r="J1884" s="23">
        <v>84</v>
      </c>
      <c r="K1884" s="21" t="s">
        <v>6662</v>
      </c>
      <c r="L1884" s="21" t="s">
        <v>6662</v>
      </c>
      <c r="M1884" s="21">
        <v>44136</v>
      </c>
      <c r="O1884" t="s">
        <v>2868</v>
      </c>
    </row>
    <row r="1885" spans="1:15">
      <c r="A1885" s="21" t="s">
        <v>6663</v>
      </c>
      <c r="B1885" s="21" t="s">
        <v>6664</v>
      </c>
      <c r="C1885" s="21" t="s">
        <v>248</v>
      </c>
      <c r="D1885" s="21" t="s">
        <v>249</v>
      </c>
      <c r="E1885" s="21" t="s">
        <v>235</v>
      </c>
      <c r="F1885" s="21" t="s">
        <v>6665</v>
      </c>
      <c r="G1885" s="21" t="s">
        <v>237</v>
      </c>
      <c r="H1885" s="21" t="s">
        <v>238</v>
      </c>
      <c r="I1885" s="23">
        <v>-1</v>
      </c>
      <c r="J1885" s="23">
        <v>892</v>
      </c>
      <c r="K1885" s="21" t="s">
        <v>6666</v>
      </c>
      <c r="L1885" s="21" t="s">
        <v>6666</v>
      </c>
      <c r="M1885" s="21">
        <v>44136</v>
      </c>
      <c r="O1885" t="s">
        <v>2868</v>
      </c>
    </row>
    <row r="1886" spans="1:15">
      <c r="A1886" s="21" t="s">
        <v>6667</v>
      </c>
      <c r="B1886" s="21" t="s">
        <v>6668</v>
      </c>
      <c r="C1886" s="21" t="s">
        <v>360</v>
      </c>
      <c r="D1886" s="21" t="s">
        <v>361</v>
      </c>
      <c r="E1886" s="21" t="s">
        <v>235</v>
      </c>
      <c r="F1886" s="21" t="s">
        <v>6669</v>
      </c>
      <c r="G1886" s="21" t="s">
        <v>237</v>
      </c>
      <c r="H1886" s="21" t="s">
        <v>238</v>
      </c>
      <c r="I1886" s="23">
        <v>-1</v>
      </c>
      <c r="J1886" s="23">
        <v>4004</v>
      </c>
      <c r="K1886" s="21" t="s">
        <v>6670</v>
      </c>
      <c r="L1886" s="21" t="s">
        <v>6670</v>
      </c>
      <c r="M1886" s="21">
        <v>44136</v>
      </c>
      <c r="O1886" t="s">
        <v>2868</v>
      </c>
    </row>
    <row r="1887" spans="1:15">
      <c r="A1887" s="21" t="s">
        <v>6667</v>
      </c>
      <c r="B1887" s="21" t="s">
        <v>6668</v>
      </c>
      <c r="C1887" s="21" t="s">
        <v>432</v>
      </c>
      <c r="D1887" s="21" t="s">
        <v>433</v>
      </c>
      <c r="E1887" s="21" t="s">
        <v>235</v>
      </c>
      <c r="F1887" s="21" t="s">
        <v>6669</v>
      </c>
      <c r="G1887" s="21" t="s">
        <v>237</v>
      </c>
      <c r="H1887" s="21" t="s">
        <v>238</v>
      </c>
      <c r="I1887" s="23">
        <v>-1</v>
      </c>
      <c r="J1887" s="23">
        <v>564</v>
      </c>
      <c r="K1887" s="21" t="s">
        <v>6670</v>
      </c>
      <c r="L1887" s="21" t="s">
        <v>6670</v>
      </c>
      <c r="M1887" s="21">
        <v>44136</v>
      </c>
      <c r="O1887" t="s">
        <v>2868</v>
      </c>
    </row>
    <row r="1888" spans="1:15">
      <c r="A1888" s="21" t="s">
        <v>6671</v>
      </c>
      <c r="B1888" s="21" t="s">
        <v>6672</v>
      </c>
      <c r="C1888" s="21" t="s">
        <v>388</v>
      </c>
      <c r="D1888" s="21" t="s">
        <v>389</v>
      </c>
      <c r="E1888" s="21" t="s">
        <v>235</v>
      </c>
      <c r="F1888" s="21" t="s">
        <v>6673</v>
      </c>
      <c r="G1888" s="21" t="s">
        <v>237</v>
      </c>
      <c r="H1888" s="21" t="s">
        <v>238</v>
      </c>
      <c r="I1888" s="23">
        <v>-1</v>
      </c>
      <c r="J1888" s="23">
        <v>270</v>
      </c>
      <c r="K1888" s="21" t="s">
        <v>6674</v>
      </c>
      <c r="L1888" s="21" t="s">
        <v>6674</v>
      </c>
      <c r="M1888" s="21">
        <v>44136</v>
      </c>
      <c r="O1888" t="s">
        <v>2868</v>
      </c>
    </row>
    <row r="1889" spans="1:15">
      <c r="A1889" s="21" t="s">
        <v>6671</v>
      </c>
      <c r="B1889" s="21" t="s">
        <v>6672</v>
      </c>
      <c r="C1889" s="21" t="s">
        <v>432</v>
      </c>
      <c r="D1889" s="21" t="s">
        <v>433</v>
      </c>
      <c r="E1889" s="21" t="s">
        <v>235</v>
      </c>
      <c r="F1889" s="21" t="s">
        <v>6673</v>
      </c>
      <c r="G1889" s="21" t="s">
        <v>237</v>
      </c>
      <c r="H1889" s="21" t="s">
        <v>238</v>
      </c>
      <c r="I1889" s="23">
        <v>-1</v>
      </c>
      <c r="J1889" s="23">
        <v>565</v>
      </c>
      <c r="K1889" s="21" t="s">
        <v>6674</v>
      </c>
      <c r="L1889" s="21" t="s">
        <v>6674</v>
      </c>
      <c r="M1889" s="21">
        <v>44136</v>
      </c>
      <c r="O1889" t="s">
        <v>2868</v>
      </c>
    </row>
    <row r="1890" spans="1:15">
      <c r="A1890" s="21" t="s">
        <v>6671</v>
      </c>
      <c r="B1890" s="21" t="s">
        <v>6672</v>
      </c>
      <c r="C1890" s="21" t="s">
        <v>270</v>
      </c>
      <c r="D1890" s="21" t="s">
        <v>271</v>
      </c>
      <c r="E1890" s="21" t="s">
        <v>235</v>
      </c>
      <c r="F1890" s="21" t="s">
        <v>6673</v>
      </c>
      <c r="G1890" s="21" t="s">
        <v>237</v>
      </c>
      <c r="H1890" s="21" t="s">
        <v>238</v>
      </c>
      <c r="I1890" s="23">
        <v>-1</v>
      </c>
      <c r="J1890" s="23">
        <v>127</v>
      </c>
      <c r="K1890" s="21" t="s">
        <v>6674</v>
      </c>
      <c r="L1890" s="21" t="s">
        <v>6674</v>
      </c>
      <c r="M1890" s="21">
        <v>44136</v>
      </c>
      <c r="O1890" t="s">
        <v>2868</v>
      </c>
    </row>
    <row r="1891" spans="1:15">
      <c r="A1891" s="21" t="s">
        <v>6675</v>
      </c>
      <c r="B1891" s="21" t="s">
        <v>6676</v>
      </c>
      <c r="C1891" s="21" t="s">
        <v>372</v>
      </c>
      <c r="D1891" s="21" t="s">
        <v>373</v>
      </c>
      <c r="E1891" s="21" t="s">
        <v>235</v>
      </c>
      <c r="F1891" s="21" t="s">
        <v>6677</v>
      </c>
      <c r="G1891" s="21" t="s">
        <v>237</v>
      </c>
      <c r="H1891" s="21" t="s">
        <v>238</v>
      </c>
      <c r="I1891" s="23">
        <v>-1</v>
      </c>
      <c r="J1891" s="23">
        <v>1054</v>
      </c>
      <c r="K1891" s="21" t="s">
        <v>6678</v>
      </c>
      <c r="L1891" s="21" t="s">
        <v>6678</v>
      </c>
      <c r="M1891" s="21">
        <v>44136</v>
      </c>
      <c r="O1891" t="s">
        <v>2868</v>
      </c>
    </row>
    <row r="1892" spans="1:15">
      <c r="A1892" s="21" t="s">
        <v>6675</v>
      </c>
      <c r="B1892" s="21" t="s">
        <v>6676</v>
      </c>
      <c r="C1892" s="21" t="s">
        <v>320</v>
      </c>
      <c r="D1892" s="21" t="s">
        <v>321</v>
      </c>
      <c r="E1892" s="21" t="s">
        <v>235</v>
      </c>
      <c r="F1892" s="21" t="s">
        <v>6677</v>
      </c>
      <c r="G1892" s="21" t="s">
        <v>237</v>
      </c>
      <c r="H1892" s="21" t="s">
        <v>238</v>
      </c>
      <c r="I1892" s="23">
        <v>-1</v>
      </c>
      <c r="J1892" s="23">
        <v>86</v>
      </c>
      <c r="K1892" s="21" t="s">
        <v>6678</v>
      </c>
      <c r="L1892" s="21" t="s">
        <v>6678</v>
      </c>
      <c r="M1892" s="21">
        <v>44136</v>
      </c>
      <c r="O1892" t="s">
        <v>2868</v>
      </c>
    </row>
    <row r="1893" spans="1:15">
      <c r="A1893" s="21" t="s">
        <v>6679</v>
      </c>
      <c r="B1893" s="21" t="s">
        <v>6680</v>
      </c>
      <c r="C1893" s="21" t="s">
        <v>406</v>
      </c>
      <c r="D1893" s="21" t="s">
        <v>407</v>
      </c>
      <c r="E1893" s="21" t="s">
        <v>235</v>
      </c>
      <c r="F1893" s="21" t="s">
        <v>6681</v>
      </c>
      <c r="G1893" s="21" t="s">
        <v>237</v>
      </c>
      <c r="H1893" s="21" t="s">
        <v>238</v>
      </c>
      <c r="I1893" s="23">
        <v>-1</v>
      </c>
      <c r="J1893" s="23">
        <v>394</v>
      </c>
      <c r="K1893" s="21" t="s">
        <v>6682</v>
      </c>
      <c r="L1893" s="21" t="s">
        <v>6682</v>
      </c>
      <c r="M1893" s="21">
        <v>44136</v>
      </c>
      <c r="O1893" t="s">
        <v>2868</v>
      </c>
    </row>
    <row r="1894" spans="1:15">
      <c r="A1894" s="21" t="s">
        <v>6683</v>
      </c>
      <c r="B1894" s="21" t="s">
        <v>6684</v>
      </c>
      <c r="C1894" s="21" t="s">
        <v>274</v>
      </c>
      <c r="D1894" s="21" t="s">
        <v>275</v>
      </c>
      <c r="E1894" s="21" t="s">
        <v>235</v>
      </c>
      <c r="F1894" s="21" t="s">
        <v>6685</v>
      </c>
      <c r="G1894" s="21" t="s">
        <v>237</v>
      </c>
      <c r="H1894" s="21" t="s">
        <v>238</v>
      </c>
      <c r="I1894" s="23">
        <v>-1</v>
      </c>
      <c r="J1894" s="23">
        <v>4727</v>
      </c>
      <c r="K1894" s="21" t="s">
        <v>6686</v>
      </c>
      <c r="L1894" s="21" t="s">
        <v>6686</v>
      </c>
      <c r="M1894" s="21">
        <v>44136</v>
      </c>
      <c r="O1894" t="s">
        <v>2868</v>
      </c>
    </row>
    <row r="1895" spans="1:15">
      <c r="A1895" s="21" t="s">
        <v>6687</v>
      </c>
      <c r="B1895" s="21" t="s">
        <v>6688</v>
      </c>
      <c r="C1895" s="21" t="s">
        <v>360</v>
      </c>
      <c r="D1895" s="21" t="s">
        <v>361</v>
      </c>
      <c r="E1895" s="21" t="s">
        <v>235</v>
      </c>
      <c r="F1895" s="21" t="s">
        <v>6689</v>
      </c>
      <c r="G1895" s="21" t="s">
        <v>237</v>
      </c>
      <c r="H1895" s="21" t="s">
        <v>238</v>
      </c>
      <c r="I1895" s="23">
        <v>-1</v>
      </c>
      <c r="J1895" s="23">
        <v>4005</v>
      </c>
      <c r="K1895" s="21" t="s">
        <v>6690</v>
      </c>
      <c r="L1895" s="21" t="s">
        <v>6690</v>
      </c>
      <c r="M1895" s="21">
        <v>44136</v>
      </c>
      <c r="O1895" t="s">
        <v>2868</v>
      </c>
    </row>
    <row r="1896" spans="1:15">
      <c r="A1896" s="21" t="s">
        <v>6687</v>
      </c>
      <c r="B1896" s="21" t="s">
        <v>6688</v>
      </c>
      <c r="C1896" s="21" t="s">
        <v>432</v>
      </c>
      <c r="D1896" s="21" t="s">
        <v>433</v>
      </c>
      <c r="E1896" s="21" t="s">
        <v>235</v>
      </c>
      <c r="F1896" s="21" t="s">
        <v>6689</v>
      </c>
      <c r="G1896" s="21" t="s">
        <v>237</v>
      </c>
      <c r="H1896" s="21" t="s">
        <v>238</v>
      </c>
      <c r="I1896" s="23">
        <v>-1</v>
      </c>
      <c r="J1896" s="23">
        <v>566</v>
      </c>
      <c r="K1896" s="21" t="s">
        <v>6690</v>
      </c>
      <c r="L1896" s="21" t="s">
        <v>6690</v>
      </c>
      <c r="M1896" s="21">
        <v>44136</v>
      </c>
      <c r="O1896" t="s">
        <v>2868</v>
      </c>
    </row>
    <row r="1897" spans="1:15">
      <c r="A1897" s="21" t="s">
        <v>6691</v>
      </c>
      <c r="B1897" s="21" t="s">
        <v>6692</v>
      </c>
      <c r="C1897" s="21" t="s">
        <v>360</v>
      </c>
      <c r="D1897" s="21" t="s">
        <v>361</v>
      </c>
      <c r="E1897" s="21" t="s">
        <v>235</v>
      </c>
      <c r="F1897" s="21" t="s">
        <v>6693</v>
      </c>
      <c r="G1897" s="21" t="s">
        <v>237</v>
      </c>
      <c r="H1897" s="21" t="s">
        <v>238</v>
      </c>
      <c r="I1897" s="23">
        <v>-1</v>
      </c>
      <c r="J1897" s="23">
        <v>4006</v>
      </c>
      <c r="K1897" s="21" t="s">
        <v>6694</v>
      </c>
      <c r="L1897" s="21" t="s">
        <v>6694</v>
      </c>
      <c r="M1897" s="21">
        <v>44136</v>
      </c>
      <c r="O1897" t="s">
        <v>2868</v>
      </c>
    </row>
    <row r="1898" spans="1:15">
      <c r="A1898" s="21" t="s">
        <v>6691</v>
      </c>
      <c r="B1898" s="21" t="s">
        <v>6692</v>
      </c>
      <c r="C1898" s="21" t="s">
        <v>432</v>
      </c>
      <c r="D1898" s="21" t="s">
        <v>433</v>
      </c>
      <c r="E1898" s="21" t="s">
        <v>235</v>
      </c>
      <c r="F1898" s="21" t="s">
        <v>6693</v>
      </c>
      <c r="G1898" s="21" t="s">
        <v>237</v>
      </c>
      <c r="H1898" s="21" t="s">
        <v>238</v>
      </c>
      <c r="I1898" s="23">
        <v>-1</v>
      </c>
      <c r="J1898" s="23">
        <v>567</v>
      </c>
      <c r="K1898" s="21" t="s">
        <v>6694</v>
      </c>
      <c r="L1898" s="21" t="s">
        <v>6694</v>
      </c>
      <c r="M1898" s="21">
        <v>44136</v>
      </c>
      <c r="O1898" t="s">
        <v>2868</v>
      </c>
    </row>
    <row r="1899" spans="1:15">
      <c r="A1899" s="21" t="s">
        <v>6695</v>
      </c>
      <c r="B1899" s="21" t="s">
        <v>6696</v>
      </c>
      <c r="C1899" s="21" t="s">
        <v>280</v>
      </c>
      <c r="D1899" s="21" t="s">
        <v>281</v>
      </c>
      <c r="E1899" s="21" t="s">
        <v>235</v>
      </c>
      <c r="F1899" s="21" t="s">
        <v>6697</v>
      </c>
      <c r="G1899" s="21" t="s">
        <v>237</v>
      </c>
      <c r="H1899" s="21" t="s">
        <v>238</v>
      </c>
      <c r="I1899" s="23">
        <v>-1</v>
      </c>
      <c r="J1899" s="23">
        <v>714</v>
      </c>
      <c r="K1899" s="21" t="s">
        <v>6698</v>
      </c>
      <c r="L1899" s="21" t="s">
        <v>6698</v>
      </c>
      <c r="M1899" s="21">
        <v>44136</v>
      </c>
      <c r="O1899" t="s">
        <v>2868</v>
      </c>
    </row>
    <row r="1900" spans="1:15">
      <c r="A1900" s="21" t="s">
        <v>6695</v>
      </c>
      <c r="B1900" s="21" t="s">
        <v>6696</v>
      </c>
      <c r="C1900" s="21" t="s">
        <v>342</v>
      </c>
      <c r="D1900" s="21" t="s">
        <v>343</v>
      </c>
      <c r="E1900" s="21" t="s">
        <v>235</v>
      </c>
      <c r="F1900" s="21" t="s">
        <v>6697</v>
      </c>
      <c r="G1900" s="21" t="s">
        <v>237</v>
      </c>
      <c r="H1900" s="21" t="s">
        <v>238</v>
      </c>
      <c r="I1900" s="23">
        <v>-1</v>
      </c>
      <c r="J1900" s="23">
        <v>4063</v>
      </c>
      <c r="K1900" s="21" t="s">
        <v>6698</v>
      </c>
      <c r="L1900" s="21" t="s">
        <v>6698</v>
      </c>
      <c r="M1900" s="21">
        <v>44136</v>
      </c>
      <c r="O1900" t="s">
        <v>2868</v>
      </c>
    </row>
    <row r="1901" spans="1:15">
      <c r="A1901" s="21" t="s">
        <v>6695</v>
      </c>
      <c r="B1901" s="21" t="s">
        <v>6696</v>
      </c>
      <c r="C1901" s="21" t="s">
        <v>318</v>
      </c>
      <c r="D1901" s="21" t="s">
        <v>319</v>
      </c>
      <c r="E1901" s="21" t="s">
        <v>235</v>
      </c>
      <c r="F1901" s="21" t="s">
        <v>6697</v>
      </c>
      <c r="G1901" s="21" t="s">
        <v>237</v>
      </c>
      <c r="H1901" s="21" t="s">
        <v>238</v>
      </c>
      <c r="I1901" s="23">
        <v>-1</v>
      </c>
      <c r="J1901" s="23">
        <v>468</v>
      </c>
      <c r="K1901" s="21" t="s">
        <v>6698</v>
      </c>
      <c r="L1901" s="21" t="s">
        <v>6698</v>
      </c>
      <c r="M1901" s="21">
        <v>44136</v>
      </c>
      <c r="O1901" t="s">
        <v>2868</v>
      </c>
    </row>
    <row r="1902" spans="1:15">
      <c r="A1902" s="21" t="s">
        <v>6699</v>
      </c>
      <c r="B1902" s="21" t="s">
        <v>6700</v>
      </c>
      <c r="C1902" s="21" t="s">
        <v>328</v>
      </c>
      <c r="D1902" s="21" t="s">
        <v>329</v>
      </c>
      <c r="E1902" s="21" t="s">
        <v>235</v>
      </c>
      <c r="F1902" s="21" t="s">
        <v>6701</v>
      </c>
      <c r="G1902" s="21" t="s">
        <v>237</v>
      </c>
      <c r="H1902" s="21" t="s">
        <v>238</v>
      </c>
      <c r="I1902" s="23">
        <v>-1</v>
      </c>
      <c r="J1902" s="23">
        <v>202</v>
      </c>
      <c r="K1902" s="21" t="s">
        <v>6702</v>
      </c>
      <c r="L1902" s="21" t="s">
        <v>6702</v>
      </c>
      <c r="M1902" s="21">
        <v>44136</v>
      </c>
      <c r="O1902" t="s">
        <v>2868</v>
      </c>
    </row>
    <row r="1903" spans="1:15">
      <c r="A1903" s="21" t="s">
        <v>6703</v>
      </c>
      <c r="B1903" s="21" t="s">
        <v>6704</v>
      </c>
      <c r="C1903" s="21" t="s">
        <v>372</v>
      </c>
      <c r="D1903" s="21" t="s">
        <v>373</v>
      </c>
      <c r="E1903" s="21" t="s">
        <v>235</v>
      </c>
      <c r="F1903" s="21" t="s">
        <v>6705</v>
      </c>
      <c r="G1903" s="21" t="s">
        <v>237</v>
      </c>
      <c r="H1903" s="21" t="s">
        <v>238</v>
      </c>
      <c r="I1903" s="23">
        <v>-2</v>
      </c>
      <c r="J1903" s="23">
        <v>1055</v>
      </c>
      <c r="K1903" s="21" t="s">
        <v>6706</v>
      </c>
      <c r="L1903" s="21" t="s">
        <v>6706</v>
      </c>
      <c r="M1903" s="21">
        <v>44136</v>
      </c>
      <c r="O1903" t="s">
        <v>2868</v>
      </c>
    </row>
    <row r="1904" spans="1:15">
      <c r="A1904" s="21" t="s">
        <v>6707</v>
      </c>
      <c r="B1904" s="21" t="s">
        <v>6708</v>
      </c>
      <c r="C1904" s="21" t="s">
        <v>372</v>
      </c>
      <c r="D1904" s="21" t="s">
        <v>373</v>
      </c>
      <c r="E1904" s="21" t="s">
        <v>235</v>
      </c>
      <c r="F1904" s="21" t="s">
        <v>6709</v>
      </c>
      <c r="G1904" s="21" t="s">
        <v>237</v>
      </c>
      <c r="H1904" s="21" t="s">
        <v>238</v>
      </c>
      <c r="I1904" s="23">
        <v>-6</v>
      </c>
      <c r="J1904" s="23">
        <v>1057</v>
      </c>
      <c r="K1904" s="21" t="s">
        <v>6710</v>
      </c>
      <c r="L1904" s="21" t="s">
        <v>6710</v>
      </c>
      <c r="M1904" s="21">
        <v>44136</v>
      </c>
      <c r="O1904" t="s">
        <v>2868</v>
      </c>
    </row>
    <row r="1905" spans="1:15">
      <c r="A1905" s="21" t="s">
        <v>6707</v>
      </c>
      <c r="B1905" s="21" t="s">
        <v>6708</v>
      </c>
      <c r="C1905" s="21" t="s">
        <v>314</v>
      </c>
      <c r="D1905" s="21" t="s">
        <v>315</v>
      </c>
      <c r="E1905" s="21" t="s">
        <v>235</v>
      </c>
      <c r="F1905" s="21" t="s">
        <v>6709</v>
      </c>
      <c r="G1905" s="21" t="s">
        <v>237</v>
      </c>
      <c r="H1905" s="21" t="s">
        <v>238</v>
      </c>
      <c r="I1905" s="23">
        <v>-2</v>
      </c>
      <c r="J1905" s="23">
        <v>3604</v>
      </c>
      <c r="K1905" s="21" t="s">
        <v>6710</v>
      </c>
      <c r="L1905" s="21" t="s">
        <v>6710</v>
      </c>
      <c r="M1905" s="21">
        <v>44136</v>
      </c>
      <c r="O1905" t="s">
        <v>2868</v>
      </c>
    </row>
    <row r="1906" spans="1:15">
      <c r="A1906" s="21" t="s">
        <v>6707</v>
      </c>
      <c r="B1906" s="21" t="s">
        <v>6708</v>
      </c>
      <c r="C1906" s="21" t="s">
        <v>360</v>
      </c>
      <c r="D1906" s="21" t="s">
        <v>361</v>
      </c>
      <c r="E1906" s="21" t="s">
        <v>235</v>
      </c>
      <c r="F1906" s="21" t="s">
        <v>6709</v>
      </c>
      <c r="G1906" s="21" t="s">
        <v>237</v>
      </c>
      <c r="H1906" s="21" t="s">
        <v>238</v>
      </c>
      <c r="I1906" s="23">
        <v>-2</v>
      </c>
      <c r="J1906" s="23">
        <v>4007</v>
      </c>
      <c r="K1906" s="21" t="s">
        <v>6710</v>
      </c>
      <c r="L1906" s="21" t="s">
        <v>6710</v>
      </c>
      <c r="M1906" s="21">
        <v>44136</v>
      </c>
      <c r="O1906" t="s">
        <v>2868</v>
      </c>
    </row>
    <row r="1907" spans="1:15">
      <c r="A1907" s="21" t="s">
        <v>6707</v>
      </c>
      <c r="B1907" s="21" t="s">
        <v>6708</v>
      </c>
      <c r="C1907" s="21" t="s">
        <v>432</v>
      </c>
      <c r="D1907" s="21" t="s">
        <v>433</v>
      </c>
      <c r="E1907" s="21" t="s">
        <v>235</v>
      </c>
      <c r="F1907" s="21" t="s">
        <v>6709</v>
      </c>
      <c r="G1907" s="21" t="s">
        <v>237</v>
      </c>
      <c r="H1907" s="21" t="s">
        <v>238</v>
      </c>
      <c r="I1907" s="23">
        <v>-4</v>
      </c>
      <c r="J1907" s="23">
        <v>568</v>
      </c>
      <c r="K1907" s="21" t="s">
        <v>6710</v>
      </c>
      <c r="L1907" s="21" t="s">
        <v>6710</v>
      </c>
      <c r="M1907" s="21">
        <v>44136</v>
      </c>
      <c r="O1907" t="s">
        <v>2868</v>
      </c>
    </row>
    <row r="1908" spans="1:15">
      <c r="A1908" s="21" t="s">
        <v>6711</v>
      </c>
      <c r="B1908" s="21" t="s">
        <v>6712</v>
      </c>
      <c r="C1908" s="21" t="s">
        <v>314</v>
      </c>
      <c r="D1908" s="21" t="s">
        <v>315</v>
      </c>
      <c r="E1908" s="21" t="s">
        <v>235</v>
      </c>
      <c r="F1908" s="21" t="s">
        <v>6713</v>
      </c>
      <c r="G1908" s="21" t="s">
        <v>237</v>
      </c>
      <c r="H1908" s="21" t="s">
        <v>238</v>
      </c>
      <c r="I1908" s="23">
        <v>-2</v>
      </c>
      <c r="J1908" s="23">
        <v>3606</v>
      </c>
      <c r="K1908" s="21" t="s">
        <v>6714</v>
      </c>
      <c r="L1908" s="21" t="s">
        <v>6714</v>
      </c>
      <c r="M1908" s="21">
        <v>44136</v>
      </c>
      <c r="O1908" t="s">
        <v>2868</v>
      </c>
    </row>
    <row r="1909" spans="1:15">
      <c r="A1909" s="21" t="s">
        <v>6715</v>
      </c>
      <c r="B1909" s="21" t="s">
        <v>6716</v>
      </c>
      <c r="C1909" s="21" t="s">
        <v>372</v>
      </c>
      <c r="D1909" s="21" t="s">
        <v>373</v>
      </c>
      <c r="E1909" s="21" t="s">
        <v>235</v>
      </c>
      <c r="F1909" s="21" t="s">
        <v>6717</v>
      </c>
      <c r="G1909" s="21" t="s">
        <v>237</v>
      </c>
      <c r="H1909" s="21" t="s">
        <v>238</v>
      </c>
      <c r="I1909" s="23">
        <v>-2</v>
      </c>
      <c r="J1909" s="23">
        <v>1063</v>
      </c>
      <c r="K1909" s="21" t="s">
        <v>6718</v>
      </c>
      <c r="L1909" s="21" t="s">
        <v>6718</v>
      </c>
      <c r="M1909" s="21">
        <v>44136</v>
      </c>
      <c r="O1909" t="s">
        <v>2868</v>
      </c>
    </row>
    <row r="1910" spans="1:15">
      <c r="A1910" s="21" t="s">
        <v>6719</v>
      </c>
      <c r="B1910" s="21" t="s">
        <v>6720</v>
      </c>
      <c r="C1910" s="21" t="s">
        <v>372</v>
      </c>
      <c r="D1910" s="21" t="s">
        <v>373</v>
      </c>
      <c r="E1910" s="21" t="s">
        <v>235</v>
      </c>
      <c r="F1910" s="21" t="s">
        <v>6721</v>
      </c>
      <c r="G1910" s="21" t="s">
        <v>237</v>
      </c>
      <c r="H1910" s="21" t="s">
        <v>238</v>
      </c>
      <c r="I1910" s="23">
        <v>-2</v>
      </c>
      <c r="J1910" s="23">
        <v>1065</v>
      </c>
      <c r="K1910" s="21" t="s">
        <v>6722</v>
      </c>
      <c r="L1910" s="21" t="s">
        <v>6722</v>
      </c>
      <c r="M1910" s="21">
        <v>44136</v>
      </c>
      <c r="O1910" t="s">
        <v>2868</v>
      </c>
    </row>
    <row r="1911" spans="1:15">
      <c r="A1911" s="21" t="s">
        <v>6723</v>
      </c>
      <c r="B1911" s="21" t="s">
        <v>6724</v>
      </c>
      <c r="C1911" s="21" t="s">
        <v>372</v>
      </c>
      <c r="D1911" s="21" t="s">
        <v>373</v>
      </c>
      <c r="E1911" s="21" t="s">
        <v>235</v>
      </c>
      <c r="F1911" s="21" t="s">
        <v>6725</v>
      </c>
      <c r="G1911" s="21" t="s">
        <v>237</v>
      </c>
      <c r="H1911" s="21" t="s">
        <v>238</v>
      </c>
      <c r="I1911" s="23">
        <v>-3</v>
      </c>
      <c r="J1911" s="23">
        <v>1067</v>
      </c>
      <c r="K1911" s="21" t="s">
        <v>6726</v>
      </c>
      <c r="L1911" s="21" t="s">
        <v>6726</v>
      </c>
      <c r="M1911" s="21">
        <v>44136</v>
      </c>
      <c r="O1911" t="s">
        <v>2868</v>
      </c>
    </row>
    <row r="1912" spans="1:15">
      <c r="A1912" s="21" t="s">
        <v>6727</v>
      </c>
      <c r="B1912" s="21" t="s">
        <v>6728</v>
      </c>
      <c r="C1912" s="21" t="s">
        <v>342</v>
      </c>
      <c r="D1912" s="21" t="s">
        <v>343</v>
      </c>
      <c r="E1912" s="21" t="s">
        <v>235</v>
      </c>
      <c r="F1912" s="21" t="s">
        <v>6729</v>
      </c>
      <c r="G1912" s="21" t="s">
        <v>237</v>
      </c>
      <c r="H1912" s="21" t="s">
        <v>238</v>
      </c>
      <c r="I1912" s="23">
        <v>-1</v>
      </c>
      <c r="J1912" s="23">
        <v>4064</v>
      </c>
      <c r="K1912" s="21" t="s">
        <v>6730</v>
      </c>
      <c r="L1912" s="21" t="s">
        <v>6730</v>
      </c>
      <c r="M1912" s="21">
        <v>44136</v>
      </c>
      <c r="O1912" t="s">
        <v>2868</v>
      </c>
    </row>
    <row r="1913" spans="1:15">
      <c r="A1913" s="21" t="s">
        <v>6727</v>
      </c>
      <c r="B1913" s="21" t="s">
        <v>6728</v>
      </c>
      <c r="C1913" s="21" t="s">
        <v>314</v>
      </c>
      <c r="D1913" s="21" t="s">
        <v>315</v>
      </c>
      <c r="E1913" s="21" t="s">
        <v>235</v>
      </c>
      <c r="F1913" s="21" t="s">
        <v>6729</v>
      </c>
      <c r="G1913" s="21" t="s">
        <v>237</v>
      </c>
      <c r="H1913" s="21" t="s">
        <v>238</v>
      </c>
      <c r="I1913" s="23">
        <v>-1</v>
      </c>
      <c r="J1913" s="23">
        <v>3608</v>
      </c>
      <c r="K1913" s="21" t="s">
        <v>6730</v>
      </c>
      <c r="L1913" s="21" t="s">
        <v>6730</v>
      </c>
      <c r="M1913" s="21">
        <v>44136</v>
      </c>
      <c r="O1913" t="s">
        <v>2868</v>
      </c>
    </row>
    <row r="1914" spans="1:15">
      <c r="A1914" s="21" t="s">
        <v>6727</v>
      </c>
      <c r="B1914" s="21" t="s">
        <v>6728</v>
      </c>
      <c r="C1914" s="21" t="s">
        <v>318</v>
      </c>
      <c r="D1914" s="21" t="s">
        <v>319</v>
      </c>
      <c r="E1914" s="21" t="s">
        <v>235</v>
      </c>
      <c r="F1914" s="21" t="s">
        <v>6729</v>
      </c>
      <c r="G1914" s="21" t="s">
        <v>237</v>
      </c>
      <c r="H1914" s="21" t="s">
        <v>238</v>
      </c>
      <c r="I1914" s="23">
        <v>-1</v>
      </c>
      <c r="J1914" s="23">
        <v>469</v>
      </c>
      <c r="K1914" s="21" t="s">
        <v>6730</v>
      </c>
      <c r="L1914" s="21" t="s">
        <v>6730</v>
      </c>
      <c r="M1914" s="21">
        <v>44136</v>
      </c>
      <c r="O1914" t="s">
        <v>2868</v>
      </c>
    </row>
    <row r="1915" spans="1:15">
      <c r="A1915" s="21" t="s">
        <v>6731</v>
      </c>
      <c r="B1915" s="21" t="s">
        <v>6732</v>
      </c>
      <c r="C1915" s="21" t="s">
        <v>372</v>
      </c>
      <c r="D1915" s="21" t="s">
        <v>373</v>
      </c>
      <c r="E1915" s="21" t="s">
        <v>235</v>
      </c>
      <c r="F1915" s="21" t="s">
        <v>6733</v>
      </c>
      <c r="G1915" s="21" t="s">
        <v>237</v>
      </c>
      <c r="H1915" s="21" t="s">
        <v>238</v>
      </c>
      <c r="I1915" s="23">
        <v>-1</v>
      </c>
      <c r="J1915" s="23">
        <v>1070</v>
      </c>
      <c r="K1915" s="21" t="s">
        <v>6734</v>
      </c>
      <c r="L1915" s="21" t="s">
        <v>6734</v>
      </c>
      <c r="M1915" s="21">
        <v>44136</v>
      </c>
      <c r="O1915" t="s">
        <v>2868</v>
      </c>
    </row>
    <row r="1916" spans="1:15">
      <c r="A1916" s="21" t="s">
        <v>6735</v>
      </c>
      <c r="B1916" s="21" t="s">
        <v>6736</v>
      </c>
      <c r="C1916" s="21" t="s">
        <v>254</v>
      </c>
      <c r="D1916" s="21" t="s">
        <v>255</v>
      </c>
      <c r="E1916" s="21" t="s">
        <v>235</v>
      </c>
      <c r="F1916" s="21" t="s">
        <v>6737</v>
      </c>
      <c r="G1916" s="21" t="s">
        <v>237</v>
      </c>
      <c r="H1916" s="21" t="s">
        <v>238</v>
      </c>
      <c r="I1916" s="23">
        <v>-1</v>
      </c>
      <c r="J1916" s="23">
        <v>571</v>
      </c>
      <c r="K1916" s="21" t="s">
        <v>6738</v>
      </c>
      <c r="L1916" s="21" t="s">
        <v>6738</v>
      </c>
      <c r="M1916" s="21">
        <v>44136</v>
      </c>
      <c r="O1916" t="s">
        <v>2868</v>
      </c>
    </row>
    <row r="1917" spans="1:15">
      <c r="A1917" s="21" t="s">
        <v>6739</v>
      </c>
      <c r="B1917" s="21" t="s">
        <v>6740</v>
      </c>
      <c r="C1917" s="21" t="s">
        <v>254</v>
      </c>
      <c r="D1917" s="21" t="s">
        <v>255</v>
      </c>
      <c r="E1917" s="21" t="s">
        <v>235</v>
      </c>
      <c r="F1917" s="21" t="s">
        <v>6741</v>
      </c>
      <c r="G1917" s="21" t="s">
        <v>237</v>
      </c>
      <c r="H1917" s="21" t="s">
        <v>238</v>
      </c>
      <c r="I1917" s="23">
        <v>-1</v>
      </c>
      <c r="J1917" s="23">
        <v>572</v>
      </c>
      <c r="K1917" s="21" t="s">
        <v>6742</v>
      </c>
      <c r="L1917" s="21" t="s">
        <v>6742</v>
      </c>
      <c r="M1917" s="21">
        <v>44136</v>
      </c>
      <c r="O1917" t="s">
        <v>2868</v>
      </c>
    </row>
    <row r="1918" spans="1:15">
      <c r="A1918" s="21" t="s">
        <v>6743</v>
      </c>
      <c r="B1918" s="21" t="s">
        <v>6744</v>
      </c>
      <c r="C1918" s="21" t="s">
        <v>318</v>
      </c>
      <c r="D1918" s="21" t="s">
        <v>319</v>
      </c>
      <c r="E1918" s="21" t="s">
        <v>235</v>
      </c>
      <c r="F1918" s="21" t="s">
        <v>6745</v>
      </c>
      <c r="G1918" s="21" t="s">
        <v>237</v>
      </c>
      <c r="H1918" s="21" t="s">
        <v>238</v>
      </c>
      <c r="I1918" s="23">
        <v>-3</v>
      </c>
      <c r="J1918" s="23">
        <v>470</v>
      </c>
      <c r="K1918" s="21" t="s">
        <v>6746</v>
      </c>
      <c r="L1918" s="21" t="s">
        <v>6746</v>
      </c>
      <c r="M1918" s="21">
        <v>44136</v>
      </c>
      <c r="O1918" t="s">
        <v>2868</v>
      </c>
    </row>
    <row r="1919" spans="1:15">
      <c r="A1919" s="21" t="s">
        <v>6747</v>
      </c>
      <c r="B1919" s="21" t="s">
        <v>6748</v>
      </c>
      <c r="C1919" s="21" t="s">
        <v>372</v>
      </c>
      <c r="D1919" s="21" t="s">
        <v>373</v>
      </c>
      <c r="E1919" s="21" t="s">
        <v>235</v>
      </c>
      <c r="F1919" s="21" t="s">
        <v>6749</v>
      </c>
      <c r="G1919" s="21" t="s">
        <v>237</v>
      </c>
      <c r="H1919" s="21" t="s">
        <v>238</v>
      </c>
      <c r="I1919" s="23">
        <v>-1</v>
      </c>
      <c r="J1919" s="23">
        <v>1071</v>
      </c>
      <c r="K1919" s="21" t="s">
        <v>6750</v>
      </c>
      <c r="L1919" s="21" t="s">
        <v>6750</v>
      </c>
      <c r="M1919" s="21">
        <v>44136</v>
      </c>
      <c r="O1919" t="s">
        <v>2868</v>
      </c>
    </row>
    <row r="1920" spans="1:15">
      <c r="A1920" s="21" t="s">
        <v>6751</v>
      </c>
      <c r="B1920" s="21" t="s">
        <v>6752</v>
      </c>
      <c r="C1920" s="21" t="s">
        <v>254</v>
      </c>
      <c r="D1920" s="21" t="s">
        <v>255</v>
      </c>
      <c r="E1920" s="21" t="s">
        <v>235</v>
      </c>
      <c r="F1920" s="21" t="s">
        <v>6753</v>
      </c>
      <c r="G1920" s="21" t="s">
        <v>237</v>
      </c>
      <c r="H1920" s="21" t="s">
        <v>238</v>
      </c>
      <c r="I1920" s="23">
        <v>-3</v>
      </c>
      <c r="J1920" s="23">
        <v>573</v>
      </c>
      <c r="K1920" s="21" t="s">
        <v>6754</v>
      </c>
      <c r="L1920" s="21" t="s">
        <v>6754</v>
      </c>
      <c r="M1920" s="21">
        <v>44136</v>
      </c>
      <c r="O1920" t="s">
        <v>2868</v>
      </c>
    </row>
    <row r="1921" spans="1:15">
      <c r="A1921" s="21" t="s">
        <v>6751</v>
      </c>
      <c r="B1921" s="21" t="s">
        <v>6752</v>
      </c>
      <c r="C1921" s="21" t="s">
        <v>330</v>
      </c>
      <c r="D1921" s="21" t="s">
        <v>331</v>
      </c>
      <c r="E1921" s="21" t="s">
        <v>235</v>
      </c>
      <c r="F1921" s="21" t="s">
        <v>6753</v>
      </c>
      <c r="G1921" s="21" t="s">
        <v>237</v>
      </c>
      <c r="H1921" s="21" t="s">
        <v>238</v>
      </c>
      <c r="I1921" s="23">
        <v>-2</v>
      </c>
      <c r="J1921" s="23">
        <v>568</v>
      </c>
      <c r="K1921" s="21" t="s">
        <v>6754</v>
      </c>
      <c r="L1921" s="21" t="s">
        <v>6754</v>
      </c>
      <c r="M1921" s="21">
        <v>44136</v>
      </c>
      <c r="O1921" t="s">
        <v>2868</v>
      </c>
    </row>
    <row r="1922" spans="1:15">
      <c r="A1922" s="21" t="s">
        <v>6751</v>
      </c>
      <c r="B1922" s="21" t="s">
        <v>6752</v>
      </c>
      <c r="C1922" s="21" t="s">
        <v>432</v>
      </c>
      <c r="D1922" s="21" t="s">
        <v>433</v>
      </c>
      <c r="E1922" s="21" t="s">
        <v>235</v>
      </c>
      <c r="F1922" s="21" t="s">
        <v>6753</v>
      </c>
      <c r="G1922" s="21" t="s">
        <v>237</v>
      </c>
      <c r="H1922" s="21" t="s">
        <v>238</v>
      </c>
      <c r="I1922" s="23">
        <v>-4</v>
      </c>
      <c r="J1922" s="23">
        <v>572</v>
      </c>
      <c r="K1922" s="21" t="s">
        <v>6754</v>
      </c>
      <c r="L1922" s="21" t="s">
        <v>6754</v>
      </c>
      <c r="M1922" s="21">
        <v>44136</v>
      </c>
      <c r="O1922" t="s">
        <v>2868</v>
      </c>
    </row>
    <row r="1923" spans="1:15">
      <c r="A1923" s="21" t="s">
        <v>6755</v>
      </c>
      <c r="B1923" s="21" t="s">
        <v>6756</v>
      </c>
      <c r="C1923" s="21" t="s">
        <v>372</v>
      </c>
      <c r="D1923" s="21" t="s">
        <v>373</v>
      </c>
      <c r="E1923" s="21" t="s">
        <v>235</v>
      </c>
      <c r="F1923" s="21" t="s">
        <v>6757</v>
      </c>
      <c r="G1923" s="21" t="s">
        <v>237</v>
      </c>
      <c r="H1923" s="21" t="s">
        <v>238</v>
      </c>
      <c r="I1923" s="23">
        <v>-1</v>
      </c>
      <c r="J1923" s="23">
        <v>1072</v>
      </c>
      <c r="K1923" s="21" t="s">
        <v>6758</v>
      </c>
      <c r="L1923" s="21" t="s">
        <v>6758</v>
      </c>
      <c r="M1923" s="21">
        <v>44136</v>
      </c>
      <c r="O1923" t="s">
        <v>2868</v>
      </c>
    </row>
    <row r="1924" spans="1:15">
      <c r="A1924" s="21" t="s">
        <v>6759</v>
      </c>
      <c r="B1924" s="21" t="s">
        <v>6760</v>
      </c>
      <c r="C1924" s="21" t="s">
        <v>288</v>
      </c>
      <c r="D1924" s="21" t="s">
        <v>289</v>
      </c>
      <c r="E1924" s="21" t="s">
        <v>235</v>
      </c>
      <c r="F1924" s="21" t="s">
        <v>6761</v>
      </c>
      <c r="G1924" s="21" t="s">
        <v>237</v>
      </c>
      <c r="H1924" s="21" t="s">
        <v>238</v>
      </c>
      <c r="I1924" s="23">
        <v>-1</v>
      </c>
      <c r="J1924" s="23">
        <v>238</v>
      </c>
      <c r="K1924" s="21" t="s">
        <v>6762</v>
      </c>
      <c r="L1924" s="21" t="s">
        <v>6762</v>
      </c>
      <c r="M1924" s="21">
        <v>44136</v>
      </c>
      <c r="O1924" t="s">
        <v>2868</v>
      </c>
    </row>
    <row r="1925" spans="1:15">
      <c r="A1925" s="21" t="s">
        <v>6763</v>
      </c>
      <c r="B1925" s="21" t="s">
        <v>6764</v>
      </c>
      <c r="C1925" s="21" t="s">
        <v>233</v>
      </c>
      <c r="D1925" s="21" t="s">
        <v>234</v>
      </c>
      <c r="E1925" s="21" t="s">
        <v>235</v>
      </c>
      <c r="F1925" s="21" t="s">
        <v>6765</v>
      </c>
      <c r="G1925" s="21" t="s">
        <v>237</v>
      </c>
      <c r="H1925" s="21" t="s">
        <v>238</v>
      </c>
      <c r="I1925" s="23">
        <v>-1</v>
      </c>
      <c r="J1925" s="23">
        <v>51</v>
      </c>
      <c r="K1925" s="21" t="s">
        <v>6766</v>
      </c>
      <c r="L1925" s="21" t="s">
        <v>6766</v>
      </c>
      <c r="M1925" s="21">
        <v>44136</v>
      </c>
      <c r="O1925" t="s">
        <v>2868</v>
      </c>
    </row>
    <row r="1926" spans="1:15">
      <c r="A1926" s="21" t="s">
        <v>6767</v>
      </c>
      <c r="B1926" s="21" t="s">
        <v>6768</v>
      </c>
      <c r="C1926" s="21" t="s">
        <v>318</v>
      </c>
      <c r="D1926" s="21" t="s">
        <v>319</v>
      </c>
      <c r="E1926" s="21" t="s">
        <v>235</v>
      </c>
      <c r="F1926" s="21" t="s">
        <v>6769</v>
      </c>
      <c r="G1926" s="21" t="s">
        <v>237</v>
      </c>
      <c r="H1926" s="21" t="s">
        <v>238</v>
      </c>
      <c r="I1926" s="23">
        <v>-2</v>
      </c>
      <c r="J1926" s="23">
        <v>473</v>
      </c>
      <c r="K1926" s="21" t="s">
        <v>6770</v>
      </c>
      <c r="L1926" s="21" t="s">
        <v>6770</v>
      </c>
      <c r="M1926" s="21">
        <v>44136</v>
      </c>
      <c r="O1926" t="s">
        <v>2868</v>
      </c>
    </row>
    <row r="1927" spans="1:15">
      <c r="A1927" s="21" t="s">
        <v>6771</v>
      </c>
      <c r="B1927" s="21" t="s">
        <v>6772</v>
      </c>
      <c r="C1927" s="21" t="s">
        <v>372</v>
      </c>
      <c r="D1927" s="21" t="s">
        <v>373</v>
      </c>
      <c r="E1927" s="21" t="s">
        <v>235</v>
      </c>
      <c r="F1927" s="21" t="s">
        <v>6773</v>
      </c>
      <c r="G1927" s="21" t="s">
        <v>237</v>
      </c>
      <c r="H1927" s="21" t="s">
        <v>238</v>
      </c>
      <c r="I1927" s="23">
        <v>-1</v>
      </c>
      <c r="J1927" s="23">
        <v>1073</v>
      </c>
      <c r="K1927" s="21" t="s">
        <v>6774</v>
      </c>
      <c r="L1927" s="21" t="s">
        <v>6774</v>
      </c>
      <c r="M1927" s="21">
        <v>44136</v>
      </c>
      <c r="O1927" t="s">
        <v>2868</v>
      </c>
    </row>
    <row r="1928" spans="1:15">
      <c r="A1928" s="21" t="s">
        <v>6771</v>
      </c>
      <c r="B1928" s="21" t="s">
        <v>6772</v>
      </c>
      <c r="C1928" s="21" t="s">
        <v>388</v>
      </c>
      <c r="D1928" s="21" t="s">
        <v>389</v>
      </c>
      <c r="E1928" s="21" t="s">
        <v>235</v>
      </c>
      <c r="F1928" s="21" t="s">
        <v>6773</v>
      </c>
      <c r="G1928" s="21" t="s">
        <v>237</v>
      </c>
      <c r="H1928" s="21" t="s">
        <v>238</v>
      </c>
      <c r="I1928" s="23">
        <v>-1</v>
      </c>
      <c r="J1928" s="23">
        <v>271</v>
      </c>
      <c r="K1928" s="21" t="s">
        <v>6774</v>
      </c>
      <c r="L1928" s="21" t="s">
        <v>6774</v>
      </c>
      <c r="M1928" s="21">
        <v>44136</v>
      </c>
      <c r="O1928" t="s">
        <v>2868</v>
      </c>
    </row>
    <row r="1929" spans="1:15">
      <c r="A1929" s="21" t="s">
        <v>6775</v>
      </c>
      <c r="B1929" s="21" t="s">
        <v>6776</v>
      </c>
      <c r="C1929" s="21" t="s">
        <v>372</v>
      </c>
      <c r="D1929" s="21" t="s">
        <v>373</v>
      </c>
      <c r="E1929" s="21" t="s">
        <v>235</v>
      </c>
      <c r="F1929" s="21" t="s">
        <v>6777</v>
      </c>
      <c r="G1929" s="21" t="s">
        <v>237</v>
      </c>
      <c r="H1929" s="21" t="s">
        <v>238</v>
      </c>
      <c r="I1929" s="23">
        <v>-1</v>
      </c>
      <c r="J1929" s="23">
        <v>1074</v>
      </c>
      <c r="K1929" s="21" t="s">
        <v>6778</v>
      </c>
      <c r="L1929" s="21" t="s">
        <v>6778</v>
      </c>
      <c r="M1929" s="21">
        <v>44136</v>
      </c>
      <c r="O1929" t="s">
        <v>2868</v>
      </c>
    </row>
    <row r="1930" spans="1:15">
      <c r="A1930" s="21" t="s">
        <v>6775</v>
      </c>
      <c r="B1930" s="21" t="s">
        <v>6776</v>
      </c>
      <c r="C1930" s="21" t="s">
        <v>364</v>
      </c>
      <c r="D1930" s="21" t="s">
        <v>365</v>
      </c>
      <c r="E1930" s="21" t="s">
        <v>235</v>
      </c>
      <c r="F1930" s="21" t="s">
        <v>6777</v>
      </c>
      <c r="G1930" s="21" t="s">
        <v>237</v>
      </c>
      <c r="H1930" s="21" t="s">
        <v>238</v>
      </c>
      <c r="I1930" s="23">
        <v>-1</v>
      </c>
      <c r="J1930" s="23">
        <v>727</v>
      </c>
      <c r="K1930" s="21" t="s">
        <v>6778</v>
      </c>
      <c r="L1930" s="21" t="s">
        <v>6778</v>
      </c>
      <c r="M1930" s="21">
        <v>44136</v>
      </c>
      <c r="O1930" t="s">
        <v>2868</v>
      </c>
    </row>
    <row r="1931" spans="1:15">
      <c r="A1931" s="21" t="s">
        <v>6775</v>
      </c>
      <c r="B1931" s="21" t="s">
        <v>6776</v>
      </c>
      <c r="C1931" s="21" t="s">
        <v>360</v>
      </c>
      <c r="D1931" s="21" t="s">
        <v>361</v>
      </c>
      <c r="E1931" s="21" t="s">
        <v>235</v>
      </c>
      <c r="F1931" s="21" t="s">
        <v>6777</v>
      </c>
      <c r="G1931" s="21" t="s">
        <v>237</v>
      </c>
      <c r="H1931" s="21" t="s">
        <v>238</v>
      </c>
      <c r="I1931" s="23">
        <v>-1</v>
      </c>
      <c r="J1931" s="23">
        <v>4009</v>
      </c>
      <c r="K1931" s="21" t="s">
        <v>6778</v>
      </c>
      <c r="L1931" s="21" t="s">
        <v>6778</v>
      </c>
      <c r="M1931" s="21">
        <v>44136</v>
      </c>
      <c r="O1931" t="s">
        <v>2868</v>
      </c>
    </row>
    <row r="1932" spans="1:15">
      <c r="A1932" s="21" t="s">
        <v>6775</v>
      </c>
      <c r="B1932" s="21" t="s">
        <v>6776</v>
      </c>
      <c r="C1932" s="21" t="s">
        <v>432</v>
      </c>
      <c r="D1932" s="21" t="s">
        <v>433</v>
      </c>
      <c r="E1932" s="21" t="s">
        <v>235</v>
      </c>
      <c r="F1932" s="21" t="s">
        <v>6777</v>
      </c>
      <c r="G1932" s="21" t="s">
        <v>237</v>
      </c>
      <c r="H1932" s="21" t="s">
        <v>238</v>
      </c>
      <c r="I1932" s="23">
        <v>-1</v>
      </c>
      <c r="J1932" s="23">
        <v>576</v>
      </c>
      <c r="K1932" s="21" t="s">
        <v>6778</v>
      </c>
      <c r="L1932" s="21" t="s">
        <v>6778</v>
      </c>
      <c r="M1932" s="21">
        <v>44136</v>
      </c>
      <c r="O1932" t="s">
        <v>2868</v>
      </c>
    </row>
    <row r="1933" spans="1:15">
      <c r="A1933" s="21" t="s">
        <v>6779</v>
      </c>
      <c r="B1933" s="21" t="s">
        <v>6780</v>
      </c>
      <c r="C1933" s="21" t="s">
        <v>372</v>
      </c>
      <c r="D1933" s="21" t="s">
        <v>373</v>
      </c>
      <c r="E1933" s="21" t="s">
        <v>235</v>
      </c>
      <c r="F1933" s="21" t="s">
        <v>6781</v>
      </c>
      <c r="G1933" s="21" t="s">
        <v>237</v>
      </c>
      <c r="H1933" s="21" t="s">
        <v>238</v>
      </c>
      <c r="I1933" s="23">
        <v>-1</v>
      </c>
      <c r="J1933" s="23">
        <v>1075</v>
      </c>
      <c r="K1933" s="21" t="s">
        <v>6782</v>
      </c>
      <c r="L1933" s="21" t="s">
        <v>6782</v>
      </c>
      <c r="M1933" s="21">
        <v>44136</v>
      </c>
      <c r="O1933" t="s">
        <v>2868</v>
      </c>
    </row>
    <row r="1934" spans="1:15">
      <c r="A1934" s="21" t="s">
        <v>6783</v>
      </c>
      <c r="B1934" s="21" t="s">
        <v>6784</v>
      </c>
      <c r="C1934" s="21" t="s">
        <v>406</v>
      </c>
      <c r="D1934" s="21" t="s">
        <v>407</v>
      </c>
      <c r="E1934" s="21" t="s">
        <v>235</v>
      </c>
      <c r="F1934" s="21" t="s">
        <v>6785</v>
      </c>
      <c r="G1934" s="21" t="s">
        <v>237</v>
      </c>
      <c r="H1934" s="21" t="s">
        <v>238</v>
      </c>
      <c r="I1934" s="23">
        <v>-1</v>
      </c>
      <c r="J1934" s="23">
        <v>395</v>
      </c>
      <c r="K1934" s="21" t="s">
        <v>6786</v>
      </c>
      <c r="L1934" s="21" t="s">
        <v>6786</v>
      </c>
      <c r="M1934" s="21">
        <v>44136</v>
      </c>
      <c r="O1934" t="s">
        <v>2868</v>
      </c>
    </row>
    <row r="1935" spans="1:15">
      <c r="A1935" s="21" t="s">
        <v>6787</v>
      </c>
      <c r="B1935" s="21" t="s">
        <v>6788</v>
      </c>
      <c r="C1935" s="21" t="s">
        <v>372</v>
      </c>
      <c r="D1935" s="21" t="s">
        <v>373</v>
      </c>
      <c r="E1935" s="21" t="s">
        <v>235</v>
      </c>
      <c r="F1935" s="21" t="s">
        <v>6789</v>
      </c>
      <c r="G1935" s="21" t="s">
        <v>237</v>
      </c>
      <c r="H1935" s="21" t="s">
        <v>238</v>
      </c>
      <c r="I1935" s="23">
        <v>-1</v>
      </c>
      <c r="J1935" s="23">
        <v>1076</v>
      </c>
      <c r="K1935" s="21" t="s">
        <v>6790</v>
      </c>
      <c r="L1935" s="21" t="s">
        <v>6790</v>
      </c>
      <c r="M1935" s="21">
        <v>44136</v>
      </c>
      <c r="O1935" t="s">
        <v>2868</v>
      </c>
    </row>
    <row r="1936" spans="1:15">
      <c r="A1936" s="21" t="s">
        <v>6791</v>
      </c>
      <c r="B1936" s="21" t="s">
        <v>6792</v>
      </c>
      <c r="C1936" s="21" t="s">
        <v>406</v>
      </c>
      <c r="D1936" s="21" t="s">
        <v>407</v>
      </c>
      <c r="E1936" s="21" t="s">
        <v>235</v>
      </c>
      <c r="F1936" s="21" t="s">
        <v>6793</v>
      </c>
      <c r="G1936" s="21" t="s">
        <v>237</v>
      </c>
      <c r="H1936" s="21" t="s">
        <v>238</v>
      </c>
      <c r="I1936" s="23">
        <v>-1</v>
      </c>
      <c r="J1936" s="23">
        <v>396</v>
      </c>
      <c r="K1936" s="21" t="s">
        <v>6794</v>
      </c>
      <c r="L1936" s="21" t="s">
        <v>6794</v>
      </c>
      <c r="M1936" s="21">
        <v>44136</v>
      </c>
      <c r="O1936" t="s">
        <v>2868</v>
      </c>
    </row>
    <row r="1937" spans="1:15">
      <c r="A1937" s="21" t="s">
        <v>6795</v>
      </c>
      <c r="B1937" s="21" t="s">
        <v>6796</v>
      </c>
      <c r="C1937" s="21" t="s">
        <v>406</v>
      </c>
      <c r="D1937" s="21" t="s">
        <v>407</v>
      </c>
      <c r="E1937" s="21" t="s">
        <v>235</v>
      </c>
      <c r="F1937" s="21" t="s">
        <v>6797</v>
      </c>
      <c r="G1937" s="21" t="s">
        <v>237</v>
      </c>
      <c r="H1937" s="21" t="s">
        <v>238</v>
      </c>
      <c r="I1937" s="23">
        <v>-1</v>
      </c>
      <c r="J1937" s="23">
        <v>397</v>
      </c>
      <c r="K1937" s="21" t="s">
        <v>6798</v>
      </c>
      <c r="L1937" s="21" t="s">
        <v>6798</v>
      </c>
      <c r="M1937" s="21">
        <v>44136</v>
      </c>
      <c r="O1937" t="s">
        <v>2868</v>
      </c>
    </row>
    <row r="1938" spans="1:15">
      <c r="A1938" s="21" t="s">
        <v>6799</v>
      </c>
      <c r="B1938" s="21" t="s">
        <v>6800</v>
      </c>
      <c r="C1938" s="21" t="s">
        <v>372</v>
      </c>
      <c r="D1938" s="21" t="s">
        <v>373</v>
      </c>
      <c r="E1938" s="21" t="s">
        <v>235</v>
      </c>
      <c r="F1938" s="21" t="s">
        <v>6801</v>
      </c>
      <c r="G1938" s="21" t="s">
        <v>237</v>
      </c>
      <c r="H1938" s="21" t="s">
        <v>238</v>
      </c>
      <c r="I1938" s="23">
        <v>-1</v>
      </c>
      <c r="J1938" s="23">
        <v>1077</v>
      </c>
      <c r="K1938" s="21" t="s">
        <v>6802</v>
      </c>
      <c r="L1938" s="21" t="s">
        <v>6802</v>
      </c>
      <c r="M1938" s="21">
        <v>44136</v>
      </c>
      <c r="O1938" t="s">
        <v>2868</v>
      </c>
    </row>
    <row r="1939" spans="1:15">
      <c r="A1939" s="21" t="s">
        <v>6799</v>
      </c>
      <c r="B1939" s="21" t="s">
        <v>6800</v>
      </c>
      <c r="C1939" s="21" t="s">
        <v>360</v>
      </c>
      <c r="D1939" s="21" t="s">
        <v>361</v>
      </c>
      <c r="E1939" s="21" t="s">
        <v>235</v>
      </c>
      <c r="F1939" s="21" t="s">
        <v>6801</v>
      </c>
      <c r="G1939" s="21" t="s">
        <v>237</v>
      </c>
      <c r="H1939" s="21" t="s">
        <v>238</v>
      </c>
      <c r="I1939" s="23">
        <v>-1</v>
      </c>
      <c r="J1939" s="23">
        <v>4010</v>
      </c>
      <c r="K1939" s="21" t="s">
        <v>6802</v>
      </c>
      <c r="L1939" s="21" t="s">
        <v>6802</v>
      </c>
      <c r="M1939" s="21">
        <v>44136</v>
      </c>
      <c r="O1939" t="s">
        <v>2868</v>
      </c>
    </row>
    <row r="1940" spans="1:15">
      <c r="A1940" s="21" t="s">
        <v>6803</v>
      </c>
      <c r="B1940" s="21" t="s">
        <v>6804</v>
      </c>
      <c r="C1940" s="21" t="s">
        <v>372</v>
      </c>
      <c r="D1940" s="21" t="s">
        <v>373</v>
      </c>
      <c r="E1940" s="21" t="s">
        <v>235</v>
      </c>
      <c r="F1940" s="21" t="s">
        <v>6805</v>
      </c>
      <c r="G1940" s="21" t="s">
        <v>237</v>
      </c>
      <c r="H1940" s="21" t="s">
        <v>238</v>
      </c>
      <c r="I1940" s="23">
        <v>-1</v>
      </c>
      <c r="J1940" s="23">
        <v>1078</v>
      </c>
      <c r="K1940" s="21" t="s">
        <v>6806</v>
      </c>
      <c r="L1940" s="21" t="s">
        <v>6806</v>
      </c>
      <c r="M1940" s="21">
        <v>44136</v>
      </c>
      <c r="O1940" t="s">
        <v>2868</v>
      </c>
    </row>
    <row r="1941" spans="1:15">
      <c r="A1941" s="21" t="s">
        <v>6803</v>
      </c>
      <c r="B1941" s="21" t="s">
        <v>6804</v>
      </c>
      <c r="C1941" s="21" t="s">
        <v>364</v>
      </c>
      <c r="D1941" s="21" t="s">
        <v>365</v>
      </c>
      <c r="E1941" s="21" t="s">
        <v>235</v>
      </c>
      <c r="F1941" s="21" t="s">
        <v>6805</v>
      </c>
      <c r="G1941" s="21" t="s">
        <v>237</v>
      </c>
      <c r="H1941" s="21" t="s">
        <v>238</v>
      </c>
      <c r="I1941" s="23">
        <v>-1</v>
      </c>
      <c r="J1941" s="23">
        <v>728</v>
      </c>
      <c r="K1941" s="21" t="s">
        <v>6806</v>
      </c>
      <c r="L1941" s="21" t="s">
        <v>6806</v>
      </c>
      <c r="M1941" s="21">
        <v>44136</v>
      </c>
      <c r="O1941" t="s">
        <v>2868</v>
      </c>
    </row>
    <row r="1942" spans="1:15">
      <c r="A1942" s="21" t="s">
        <v>6803</v>
      </c>
      <c r="B1942" s="21" t="s">
        <v>6804</v>
      </c>
      <c r="C1942" s="21" t="s">
        <v>328</v>
      </c>
      <c r="D1942" s="21" t="s">
        <v>329</v>
      </c>
      <c r="E1942" s="21" t="s">
        <v>235</v>
      </c>
      <c r="F1942" s="21" t="s">
        <v>6805</v>
      </c>
      <c r="G1942" s="21" t="s">
        <v>237</v>
      </c>
      <c r="H1942" s="21" t="s">
        <v>238</v>
      </c>
      <c r="I1942" s="23">
        <v>-1</v>
      </c>
      <c r="J1942" s="23">
        <v>203</v>
      </c>
      <c r="K1942" s="21" t="s">
        <v>6806</v>
      </c>
      <c r="L1942" s="21" t="s">
        <v>6806</v>
      </c>
      <c r="M1942" s="21">
        <v>44136</v>
      </c>
      <c r="O1942" t="s">
        <v>2868</v>
      </c>
    </row>
    <row r="1943" spans="1:15">
      <c r="A1943" s="21" t="s">
        <v>4866</v>
      </c>
      <c r="B1943" s="21"/>
      <c r="C1943" s="21" t="s">
        <v>280</v>
      </c>
      <c r="D1943" s="21" t="s">
        <v>281</v>
      </c>
      <c r="E1943" s="21" t="s">
        <v>2870</v>
      </c>
      <c r="F1943" s="21" t="s">
        <v>4867</v>
      </c>
      <c r="G1943" s="21" t="s">
        <v>2904</v>
      </c>
      <c r="H1943" s="21" t="s">
        <v>238</v>
      </c>
      <c r="I1943" s="23">
        <v>-1</v>
      </c>
      <c r="J1943" s="23">
        <v>0</v>
      </c>
      <c r="K1943" s="21" t="s">
        <v>4868</v>
      </c>
      <c r="L1943" s="21" t="s">
        <v>2868</v>
      </c>
      <c r="M1943" s="21">
        <v>44135</v>
      </c>
      <c r="O1943" t="s">
        <v>2868</v>
      </c>
    </row>
    <row r="1944" spans="1:15">
      <c r="A1944" s="21" t="s">
        <v>4869</v>
      </c>
      <c r="B1944" s="21"/>
      <c r="C1944" s="21" t="s">
        <v>280</v>
      </c>
      <c r="D1944" s="21" t="s">
        <v>281</v>
      </c>
      <c r="E1944" s="21" t="s">
        <v>2870</v>
      </c>
      <c r="F1944" s="21" t="s">
        <v>4870</v>
      </c>
      <c r="G1944" s="21" t="s">
        <v>2872</v>
      </c>
      <c r="H1944" s="21" t="s">
        <v>238</v>
      </c>
      <c r="I1944" s="23">
        <v>1</v>
      </c>
      <c r="J1944" s="23">
        <v>1</v>
      </c>
      <c r="K1944" s="21" t="s">
        <v>4868</v>
      </c>
      <c r="L1944" s="21" t="s">
        <v>4871</v>
      </c>
      <c r="M1944" s="21">
        <v>44135</v>
      </c>
      <c r="O1944" t="s">
        <v>2868</v>
      </c>
    </row>
    <row r="1945" spans="1:15">
      <c r="A1945" s="21" t="s">
        <v>4872</v>
      </c>
      <c r="B1945" s="21" t="s">
        <v>4873</v>
      </c>
      <c r="C1945" s="21" t="s">
        <v>372</v>
      </c>
      <c r="D1945" s="21" t="s">
        <v>373</v>
      </c>
      <c r="E1945" s="21" t="s">
        <v>235</v>
      </c>
      <c r="F1945" s="21" t="s">
        <v>4874</v>
      </c>
      <c r="G1945" s="21" t="s">
        <v>237</v>
      </c>
      <c r="H1945" s="21" t="s">
        <v>238</v>
      </c>
      <c r="I1945" s="23">
        <v>-1</v>
      </c>
      <c r="J1945" s="23">
        <v>1079</v>
      </c>
      <c r="K1945" s="21" t="s">
        <v>4875</v>
      </c>
      <c r="L1945" s="21" t="s">
        <v>4875</v>
      </c>
      <c r="M1945" s="21">
        <v>44135</v>
      </c>
      <c r="O1945" t="s">
        <v>2868</v>
      </c>
    </row>
    <row r="1946" spans="1:15">
      <c r="A1946" s="21" t="s">
        <v>4872</v>
      </c>
      <c r="B1946" s="21" t="s">
        <v>4873</v>
      </c>
      <c r="C1946" s="21" t="s">
        <v>364</v>
      </c>
      <c r="D1946" s="21" t="s">
        <v>365</v>
      </c>
      <c r="E1946" s="21" t="s">
        <v>235</v>
      </c>
      <c r="F1946" s="21" t="s">
        <v>4874</v>
      </c>
      <c r="G1946" s="21" t="s">
        <v>237</v>
      </c>
      <c r="H1946" s="21" t="s">
        <v>238</v>
      </c>
      <c r="I1946" s="23">
        <v>-1</v>
      </c>
      <c r="J1946" s="23">
        <v>729</v>
      </c>
      <c r="K1946" s="21" t="s">
        <v>4875</v>
      </c>
      <c r="L1946" s="21" t="s">
        <v>4875</v>
      </c>
      <c r="M1946" s="21">
        <v>44135</v>
      </c>
      <c r="O1946" t="s">
        <v>2868</v>
      </c>
    </row>
    <row r="1947" spans="1:15">
      <c r="A1947" s="21" t="s">
        <v>4872</v>
      </c>
      <c r="B1947" s="21" t="s">
        <v>4873</v>
      </c>
      <c r="C1947" s="21" t="s">
        <v>432</v>
      </c>
      <c r="D1947" s="21" t="s">
        <v>433</v>
      </c>
      <c r="E1947" s="21" t="s">
        <v>235</v>
      </c>
      <c r="F1947" s="21" t="s">
        <v>4874</v>
      </c>
      <c r="G1947" s="21" t="s">
        <v>237</v>
      </c>
      <c r="H1947" s="21" t="s">
        <v>238</v>
      </c>
      <c r="I1947" s="23">
        <v>-1</v>
      </c>
      <c r="J1947" s="23">
        <v>577</v>
      </c>
      <c r="K1947" s="21" t="s">
        <v>4875</v>
      </c>
      <c r="L1947" s="21" t="s">
        <v>4875</v>
      </c>
      <c r="M1947" s="21">
        <v>44135</v>
      </c>
      <c r="O1947" t="s">
        <v>2868</v>
      </c>
    </row>
    <row r="1948" spans="1:15">
      <c r="A1948" s="21" t="s">
        <v>4876</v>
      </c>
      <c r="B1948" s="21"/>
      <c r="C1948" s="21" t="s">
        <v>280</v>
      </c>
      <c r="D1948" s="21" t="s">
        <v>281</v>
      </c>
      <c r="E1948" s="21" t="s">
        <v>235</v>
      </c>
      <c r="F1948" s="21" t="s">
        <v>4877</v>
      </c>
      <c r="G1948" s="21" t="s">
        <v>3145</v>
      </c>
      <c r="H1948" s="21" t="s">
        <v>238</v>
      </c>
      <c r="I1948" s="23">
        <v>1</v>
      </c>
      <c r="J1948" s="23">
        <v>715</v>
      </c>
      <c r="K1948" s="21" t="s">
        <v>4878</v>
      </c>
      <c r="L1948" s="21" t="s">
        <v>2868</v>
      </c>
      <c r="M1948" s="21">
        <v>44135</v>
      </c>
      <c r="O1948" t="s">
        <v>2868</v>
      </c>
    </row>
    <row r="1949" spans="1:15">
      <c r="A1949" s="21" t="s">
        <v>4879</v>
      </c>
      <c r="B1949" s="21" t="s">
        <v>4880</v>
      </c>
      <c r="C1949" s="21" t="s">
        <v>242</v>
      </c>
      <c r="D1949" s="21" t="s">
        <v>243</v>
      </c>
      <c r="E1949" s="21" t="s">
        <v>235</v>
      </c>
      <c r="F1949" s="21" t="s">
        <v>4881</v>
      </c>
      <c r="G1949" s="21" t="s">
        <v>237</v>
      </c>
      <c r="H1949" s="21" t="s">
        <v>238</v>
      </c>
      <c r="I1949" s="23">
        <v>-1</v>
      </c>
      <c r="J1949" s="23">
        <v>261</v>
      </c>
      <c r="K1949" s="21" t="s">
        <v>4882</v>
      </c>
      <c r="L1949" s="21" t="s">
        <v>4882</v>
      </c>
      <c r="M1949" s="21">
        <v>44135</v>
      </c>
      <c r="O1949" t="s">
        <v>2868</v>
      </c>
    </row>
    <row r="1950" spans="1:15">
      <c r="A1950" s="21" t="s">
        <v>4879</v>
      </c>
      <c r="B1950" s="21" t="s">
        <v>4880</v>
      </c>
      <c r="C1950" s="21" t="s">
        <v>372</v>
      </c>
      <c r="D1950" s="21" t="s">
        <v>373</v>
      </c>
      <c r="E1950" s="21" t="s">
        <v>235</v>
      </c>
      <c r="F1950" s="21" t="s">
        <v>4881</v>
      </c>
      <c r="G1950" s="21" t="s">
        <v>237</v>
      </c>
      <c r="H1950" s="21" t="s">
        <v>238</v>
      </c>
      <c r="I1950" s="23">
        <v>-1</v>
      </c>
      <c r="J1950" s="23">
        <v>1080</v>
      </c>
      <c r="K1950" s="21" t="s">
        <v>4882</v>
      </c>
      <c r="L1950" s="21" t="s">
        <v>4882</v>
      </c>
      <c r="M1950" s="21">
        <v>44135</v>
      </c>
      <c r="O1950" t="s">
        <v>2868</v>
      </c>
    </row>
    <row r="1951" spans="1:15">
      <c r="A1951" s="21" t="s">
        <v>4883</v>
      </c>
      <c r="B1951" s="21" t="s">
        <v>4884</v>
      </c>
      <c r="C1951" s="21" t="s">
        <v>274</v>
      </c>
      <c r="D1951" s="21" t="s">
        <v>275</v>
      </c>
      <c r="E1951" s="21" t="s">
        <v>235</v>
      </c>
      <c r="F1951" s="21" t="s">
        <v>4885</v>
      </c>
      <c r="G1951" s="21" t="s">
        <v>237</v>
      </c>
      <c r="H1951" s="21" t="s">
        <v>238</v>
      </c>
      <c r="I1951" s="23">
        <v>-1</v>
      </c>
      <c r="J1951" s="23">
        <v>4728</v>
      </c>
      <c r="K1951" s="21" t="s">
        <v>4886</v>
      </c>
      <c r="L1951" s="21" t="s">
        <v>4886</v>
      </c>
      <c r="M1951" s="21">
        <v>44135</v>
      </c>
      <c r="O1951" t="s">
        <v>2868</v>
      </c>
    </row>
    <row r="1952" spans="1:15">
      <c r="A1952" s="21" t="s">
        <v>4887</v>
      </c>
      <c r="B1952" s="21" t="s">
        <v>4888</v>
      </c>
      <c r="C1952" s="21" t="s">
        <v>248</v>
      </c>
      <c r="D1952" s="21" t="s">
        <v>249</v>
      </c>
      <c r="E1952" s="21" t="s">
        <v>235</v>
      </c>
      <c r="F1952" s="21" t="s">
        <v>4889</v>
      </c>
      <c r="G1952" s="21" t="s">
        <v>237</v>
      </c>
      <c r="H1952" s="21" t="s">
        <v>238</v>
      </c>
      <c r="I1952" s="23">
        <v>-1</v>
      </c>
      <c r="J1952" s="23">
        <v>893</v>
      </c>
      <c r="K1952" s="21" t="s">
        <v>4890</v>
      </c>
      <c r="L1952" s="21" t="s">
        <v>4890</v>
      </c>
      <c r="M1952" s="21">
        <v>44134</v>
      </c>
      <c r="O1952" t="s">
        <v>2868</v>
      </c>
    </row>
    <row r="1953" spans="1:15">
      <c r="A1953" s="21" t="s">
        <v>4891</v>
      </c>
      <c r="B1953" s="21" t="s">
        <v>4892</v>
      </c>
      <c r="C1953" s="21" t="s">
        <v>254</v>
      </c>
      <c r="D1953" s="21" t="s">
        <v>255</v>
      </c>
      <c r="E1953" s="21" t="s">
        <v>235</v>
      </c>
      <c r="F1953" s="21" t="s">
        <v>4893</v>
      </c>
      <c r="G1953" s="21" t="s">
        <v>237</v>
      </c>
      <c r="H1953" s="21" t="s">
        <v>238</v>
      </c>
      <c r="I1953" s="23">
        <v>-1</v>
      </c>
      <c r="J1953" s="23">
        <v>576</v>
      </c>
      <c r="K1953" s="21" t="s">
        <v>4894</v>
      </c>
      <c r="L1953" s="21" t="s">
        <v>4894</v>
      </c>
      <c r="M1953" s="21">
        <v>44134</v>
      </c>
      <c r="O1953" t="s">
        <v>2868</v>
      </c>
    </row>
    <row r="1954" spans="1:15">
      <c r="A1954" s="21" t="s">
        <v>4895</v>
      </c>
      <c r="B1954" s="21" t="s">
        <v>4896</v>
      </c>
      <c r="C1954" s="21" t="s">
        <v>280</v>
      </c>
      <c r="D1954" s="21" t="s">
        <v>281</v>
      </c>
      <c r="E1954" s="21" t="s">
        <v>235</v>
      </c>
      <c r="F1954" s="21" t="s">
        <v>4897</v>
      </c>
      <c r="G1954" s="21" t="s">
        <v>237</v>
      </c>
      <c r="H1954" s="21" t="s">
        <v>238</v>
      </c>
      <c r="I1954" s="23">
        <v>-1</v>
      </c>
      <c r="J1954" s="23">
        <v>714</v>
      </c>
      <c r="K1954" s="21" t="s">
        <v>4898</v>
      </c>
      <c r="L1954" s="21" t="s">
        <v>4898</v>
      </c>
      <c r="M1954" s="21">
        <v>44134</v>
      </c>
      <c r="O1954" t="s">
        <v>2868</v>
      </c>
    </row>
    <row r="1955" spans="1:15">
      <c r="A1955" s="21" t="s">
        <v>4899</v>
      </c>
      <c r="B1955" s="21" t="s">
        <v>4900</v>
      </c>
      <c r="C1955" s="21" t="s">
        <v>328</v>
      </c>
      <c r="D1955" s="21" t="s">
        <v>329</v>
      </c>
      <c r="E1955" s="21" t="s">
        <v>235</v>
      </c>
      <c r="F1955" s="21" t="s">
        <v>4901</v>
      </c>
      <c r="G1955" s="21" t="s">
        <v>237</v>
      </c>
      <c r="H1955" s="21" t="s">
        <v>238</v>
      </c>
      <c r="I1955" s="23">
        <v>-1</v>
      </c>
      <c r="J1955" s="23">
        <v>204</v>
      </c>
      <c r="K1955" s="21" t="s">
        <v>4902</v>
      </c>
      <c r="L1955" s="21" t="s">
        <v>4902</v>
      </c>
      <c r="M1955" s="21">
        <v>44134</v>
      </c>
      <c r="O1955" t="s">
        <v>2868</v>
      </c>
    </row>
    <row r="1956" spans="1:15">
      <c r="A1956" s="21" t="s">
        <v>4899</v>
      </c>
      <c r="B1956" s="21" t="s">
        <v>4900</v>
      </c>
      <c r="C1956" s="21" t="s">
        <v>318</v>
      </c>
      <c r="D1956" s="21" t="s">
        <v>319</v>
      </c>
      <c r="E1956" s="21" t="s">
        <v>235</v>
      </c>
      <c r="F1956" s="21" t="s">
        <v>4901</v>
      </c>
      <c r="G1956" s="21" t="s">
        <v>237</v>
      </c>
      <c r="H1956" s="21" t="s">
        <v>238</v>
      </c>
      <c r="I1956" s="23">
        <v>-1</v>
      </c>
      <c r="J1956" s="23">
        <v>475</v>
      </c>
      <c r="K1956" s="21" t="s">
        <v>4902</v>
      </c>
      <c r="L1956" s="21" t="s">
        <v>4902</v>
      </c>
      <c r="M1956" s="21">
        <v>44134</v>
      </c>
      <c r="O1956" t="s">
        <v>2868</v>
      </c>
    </row>
    <row r="1957" spans="1:15">
      <c r="A1957" s="21" t="s">
        <v>4903</v>
      </c>
      <c r="B1957" s="21" t="s">
        <v>4904</v>
      </c>
      <c r="C1957" s="21" t="s">
        <v>328</v>
      </c>
      <c r="D1957" s="21" t="s">
        <v>329</v>
      </c>
      <c r="E1957" s="21" t="s">
        <v>235</v>
      </c>
      <c r="F1957" s="21" t="s">
        <v>4905</v>
      </c>
      <c r="G1957" s="21" t="s">
        <v>237</v>
      </c>
      <c r="H1957" s="21" t="s">
        <v>238</v>
      </c>
      <c r="I1957" s="23">
        <v>-1</v>
      </c>
      <c r="J1957" s="23">
        <v>205</v>
      </c>
      <c r="K1957" s="21" t="s">
        <v>4906</v>
      </c>
      <c r="L1957" s="21" t="s">
        <v>4906</v>
      </c>
      <c r="M1957" s="21">
        <v>44134</v>
      </c>
      <c r="O1957" t="s">
        <v>2868</v>
      </c>
    </row>
    <row r="1958" spans="1:15">
      <c r="A1958" s="21" t="s">
        <v>4903</v>
      </c>
      <c r="B1958" s="21" t="s">
        <v>4904</v>
      </c>
      <c r="C1958" s="21" t="s">
        <v>314</v>
      </c>
      <c r="D1958" s="21" t="s">
        <v>315</v>
      </c>
      <c r="E1958" s="21" t="s">
        <v>235</v>
      </c>
      <c r="F1958" s="21" t="s">
        <v>4905</v>
      </c>
      <c r="G1958" s="21" t="s">
        <v>237</v>
      </c>
      <c r="H1958" s="21" t="s">
        <v>238</v>
      </c>
      <c r="I1958" s="23">
        <v>-1</v>
      </c>
      <c r="J1958" s="23">
        <v>3609</v>
      </c>
      <c r="K1958" s="21" t="s">
        <v>4906</v>
      </c>
      <c r="L1958" s="21" t="s">
        <v>4906</v>
      </c>
      <c r="M1958" s="21">
        <v>44134</v>
      </c>
      <c r="O1958" t="s">
        <v>2868</v>
      </c>
    </row>
    <row r="1959" spans="1:15">
      <c r="A1959" s="21" t="s">
        <v>4907</v>
      </c>
      <c r="B1959" s="21" t="s">
        <v>4908</v>
      </c>
      <c r="C1959" s="21" t="s">
        <v>254</v>
      </c>
      <c r="D1959" s="21" t="s">
        <v>255</v>
      </c>
      <c r="E1959" s="21" t="s">
        <v>235</v>
      </c>
      <c r="F1959" s="21" t="s">
        <v>4909</v>
      </c>
      <c r="G1959" s="21" t="s">
        <v>237</v>
      </c>
      <c r="H1959" s="21" t="s">
        <v>238</v>
      </c>
      <c r="I1959" s="23">
        <v>-1</v>
      </c>
      <c r="J1959" s="23">
        <v>577</v>
      </c>
      <c r="K1959" s="21" t="s">
        <v>4910</v>
      </c>
      <c r="L1959" s="21" t="s">
        <v>4910</v>
      </c>
      <c r="M1959" s="21">
        <v>44134</v>
      </c>
      <c r="O1959" t="s">
        <v>2868</v>
      </c>
    </row>
    <row r="1960" spans="1:15">
      <c r="A1960" s="21" t="s">
        <v>4911</v>
      </c>
      <c r="B1960" s="21" t="s">
        <v>4912</v>
      </c>
      <c r="C1960" s="21" t="s">
        <v>248</v>
      </c>
      <c r="D1960" s="21" t="s">
        <v>249</v>
      </c>
      <c r="E1960" s="21" t="s">
        <v>235</v>
      </c>
      <c r="F1960" s="21" t="s">
        <v>4913</v>
      </c>
      <c r="G1960" s="21" t="s">
        <v>237</v>
      </c>
      <c r="H1960" s="21" t="s">
        <v>238</v>
      </c>
      <c r="I1960" s="23">
        <v>-2</v>
      </c>
      <c r="J1960" s="23">
        <v>894</v>
      </c>
      <c r="K1960" s="21" t="s">
        <v>4914</v>
      </c>
      <c r="L1960" s="21" t="s">
        <v>4914</v>
      </c>
      <c r="M1960" s="21">
        <v>44134</v>
      </c>
      <c r="O1960" t="s">
        <v>2868</v>
      </c>
    </row>
    <row r="1961" spans="1:15">
      <c r="A1961" s="21" t="s">
        <v>4915</v>
      </c>
      <c r="B1961" s="21" t="s">
        <v>4916</v>
      </c>
      <c r="C1961" s="21" t="s">
        <v>300</v>
      </c>
      <c r="D1961" s="21" t="s">
        <v>301</v>
      </c>
      <c r="E1961" s="21" t="s">
        <v>235</v>
      </c>
      <c r="F1961" s="21" t="s">
        <v>4917</v>
      </c>
      <c r="G1961" s="21" t="s">
        <v>237</v>
      </c>
      <c r="H1961" s="21" t="s">
        <v>238</v>
      </c>
      <c r="I1961" s="23">
        <v>-1</v>
      </c>
      <c r="J1961" s="23">
        <v>470</v>
      </c>
      <c r="K1961" s="21" t="s">
        <v>4918</v>
      </c>
      <c r="L1961" s="21" t="s">
        <v>4918</v>
      </c>
      <c r="M1961" s="21">
        <v>44134</v>
      </c>
      <c r="O1961" t="s">
        <v>2868</v>
      </c>
    </row>
    <row r="1962" spans="1:15">
      <c r="A1962" s="21" t="s">
        <v>4919</v>
      </c>
      <c r="B1962" s="21" t="s">
        <v>4920</v>
      </c>
      <c r="C1962" s="21" t="s">
        <v>274</v>
      </c>
      <c r="D1962" s="21" t="s">
        <v>275</v>
      </c>
      <c r="E1962" s="21" t="s">
        <v>235</v>
      </c>
      <c r="F1962" s="21" t="s">
        <v>4921</v>
      </c>
      <c r="G1962" s="21" t="s">
        <v>237</v>
      </c>
      <c r="H1962" s="21" t="s">
        <v>238</v>
      </c>
      <c r="I1962" s="23">
        <v>-1</v>
      </c>
      <c r="J1962" s="23">
        <v>4729</v>
      </c>
      <c r="K1962" s="21" t="s">
        <v>4922</v>
      </c>
      <c r="L1962" s="21" t="s">
        <v>4922</v>
      </c>
      <c r="M1962" s="21">
        <v>44134</v>
      </c>
      <c r="O1962" t="s">
        <v>2868</v>
      </c>
    </row>
    <row r="1963" spans="1:15">
      <c r="A1963" s="21" t="s">
        <v>4923</v>
      </c>
      <c r="B1963" s="21" t="s">
        <v>4924</v>
      </c>
      <c r="C1963" s="21" t="s">
        <v>406</v>
      </c>
      <c r="D1963" s="21" t="s">
        <v>407</v>
      </c>
      <c r="E1963" s="21" t="s">
        <v>235</v>
      </c>
      <c r="F1963" s="21" t="s">
        <v>4925</v>
      </c>
      <c r="G1963" s="21" t="s">
        <v>237</v>
      </c>
      <c r="H1963" s="21" t="s">
        <v>238</v>
      </c>
      <c r="I1963" s="23">
        <v>-2</v>
      </c>
      <c r="J1963" s="23">
        <v>398</v>
      </c>
      <c r="K1963" s="21" t="s">
        <v>4926</v>
      </c>
      <c r="L1963" s="21" t="s">
        <v>4926</v>
      </c>
      <c r="M1963" s="21">
        <v>44133</v>
      </c>
      <c r="O1963" t="s">
        <v>2868</v>
      </c>
    </row>
    <row r="1964" spans="1:15">
      <c r="A1964" s="21" t="s">
        <v>4927</v>
      </c>
      <c r="B1964" s="21" t="s">
        <v>4928</v>
      </c>
      <c r="C1964" s="21" t="s">
        <v>328</v>
      </c>
      <c r="D1964" s="21" t="s">
        <v>329</v>
      </c>
      <c r="E1964" s="21" t="s">
        <v>235</v>
      </c>
      <c r="F1964" s="21" t="s">
        <v>4929</v>
      </c>
      <c r="G1964" s="21" t="s">
        <v>237</v>
      </c>
      <c r="H1964" s="21" t="s">
        <v>238</v>
      </c>
      <c r="I1964" s="23">
        <v>-1</v>
      </c>
      <c r="J1964" s="23">
        <v>206</v>
      </c>
      <c r="K1964" s="21" t="s">
        <v>4930</v>
      </c>
      <c r="L1964" s="21" t="s">
        <v>4930</v>
      </c>
      <c r="M1964" s="21">
        <v>44133</v>
      </c>
      <c r="O1964" t="s">
        <v>2868</v>
      </c>
    </row>
    <row r="1965" spans="1:15">
      <c r="A1965" s="21" t="s">
        <v>4927</v>
      </c>
      <c r="B1965" s="21" t="s">
        <v>4928</v>
      </c>
      <c r="C1965" s="21" t="s">
        <v>318</v>
      </c>
      <c r="D1965" s="21" t="s">
        <v>319</v>
      </c>
      <c r="E1965" s="21" t="s">
        <v>235</v>
      </c>
      <c r="F1965" s="21" t="s">
        <v>4929</v>
      </c>
      <c r="G1965" s="21" t="s">
        <v>237</v>
      </c>
      <c r="H1965" s="21" t="s">
        <v>238</v>
      </c>
      <c r="I1965" s="23">
        <v>-1</v>
      </c>
      <c r="J1965" s="23">
        <v>476</v>
      </c>
      <c r="K1965" s="21" t="s">
        <v>4930</v>
      </c>
      <c r="L1965" s="21" t="s">
        <v>4930</v>
      </c>
      <c r="M1965" s="21">
        <v>44133</v>
      </c>
      <c r="O1965" t="s">
        <v>2868</v>
      </c>
    </row>
    <row r="1966" spans="1:15">
      <c r="A1966" s="21" t="s">
        <v>4931</v>
      </c>
      <c r="B1966" s="21" t="s">
        <v>4932</v>
      </c>
      <c r="C1966" s="21" t="s">
        <v>364</v>
      </c>
      <c r="D1966" s="21" t="s">
        <v>365</v>
      </c>
      <c r="E1966" s="21" t="s">
        <v>235</v>
      </c>
      <c r="F1966" s="21" t="s">
        <v>4933</v>
      </c>
      <c r="G1966" s="21" t="s">
        <v>237</v>
      </c>
      <c r="H1966" s="21" t="s">
        <v>238</v>
      </c>
      <c r="I1966" s="23">
        <v>-1</v>
      </c>
      <c r="J1966" s="23">
        <v>730</v>
      </c>
      <c r="K1966" s="21" t="s">
        <v>4934</v>
      </c>
      <c r="L1966" s="21" t="s">
        <v>4934</v>
      </c>
      <c r="M1966" s="21">
        <v>44133</v>
      </c>
      <c r="O1966" t="s">
        <v>2868</v>
      </c>
    </row>
    <row r="1967" spans="1:15">
      <c r="A1967" s="21" t="s">
        <v>4931</v>
      </c>
      <c r="B1967" s="21" t="s">
        <v>4932</v>
      </c>
      <c r="C1967" s="21" t="s">
        <v>360</v>
      </c>
      <c r="D1967" s="21" t="s">
        <v>361</v>
      </c>
      <c r="E1967" s="21" t="s">
        <v>235</v>
      </c>
      <c r="F1967" s="21" t="s">
        <v>4933</v>
      </c>
      <c r="G1967" s="21" t="s">
        <v>237</v>
      </c>
      <c r="H1967" s="21" t="s">
        <v>238</v>
      </c>
      <c r="I1967" s="23">
        <v>-1</v>
      </c>
      <c r="J1967" s="23">
        <v>4011</v>
      </c>
      <c r="K1967" s="21" t="s">
        <v>4934</v>
      </c>
      <c r="L1967" s="21" t="s">
        <v>4934</v>
      </c>
      <c r="M1967" s="21">
        <v>44133</v>
      </c>
      <c r="O1967" t="s">
        <v>2868</v>
      </c>
    </row>
    <row r="1968" spans="1:15">
      <c r="A1968" s="21" t="s">
        <v>4935</v>
      </c>
      <c r="B1968" s="21" t="s">
        <v>4936</v>
      </c>
      <c r="C1968" s="21" t="s">
        <v>364</v>
      </c>
      <c r="D1968" s="21" t="s">
        <v>365</v>
      </c>
      <c r="E1968" s="21" t="s">
        <v>235</v>
      </c>
      <c r="F1968" s="21" t="s">
        <v>4937</v>
      </c>
      <c r="G1968" s="21" t="s">
        <v>237</v>
      </c>
      <c r="H1968" s="21" t="s">
        <v>238</v>
      </c>
      <c r="I1968" s="23">
        <v>-1</v>
      </c>
      <c r="J1968" s="23">
        <v>731</v>
      </c>
      <c r="K1968" s="21" t="s">
        <v>4938</v>
      </c>
      <c r="L1968" s="21" t="s">
        <v>4938</v>
      </c>
      <c r="M1968" s="21">
        <v>44133</v>
      </c>
      <c r="O1968" t="s">
        <v>2868</v>
      </c>
    </row>
    <row r="1969" spans="1:15">
      <c r="A1969" s="21" t="s">
        <v>4935</v>
      </c>
      <c r="B1969" s="21" t="s">
        <v>4936</v>
      </c>
      <c r="C1969" s="21" t="s">
        <v>360</v>
      </c>
      <c r="D1969" s="21" t="s">
        <v>361</v>
      </c>
      <c r="E1969" s="21" t="s">
        <v>235</v>
      </c>
      <c r="F1969" s="21" t="s">
        <v>4937</v>
      </c>
      <c r="G1969" s="21" t="s">
        <v>237</v>
      </c>
      <c r="H1969" s="21" t="s">
        <v>238</v>
      </c>
      <c r="I1969" s="23">
        <v>-1</v>
      </c>
      <c r="J1969" s="23">
        <v>4012</v>
      </c>
      <c r="K1969" s="21" t="s">
        <v>4938</v>
      </c>
      <c r="L1969" s="21" t="s">
        <v>4938</v>
      </c>
      <c r="M1969" s="21">
        <v>44133</v>
      </c>
      <c r="O1969" t="s">
        <v>2868</v>
      </c>
    </row>
    <row r="1970" spans="1:15">
      <c r="A1970" s="21" t="s">
        <v>4939</v>
      </c>
      <c r="B1970" s="21" t="s">
        <v>4940</v>
      </c>
      <c r="C1970" s="21" t="s">
        <v>364</v>
      </c>
      <c r="D1970" s="21" t="s">
        <v>365</v>
      </c>
      <c r="E1970" s="21" t="s">
        <v>235</v>
      </c>
      <c r="F1970" s="21" t="s">
        <v>4941</v>
      </c>
      <c r="G1970" s="21" t="s">
        <v>237</v>
      </c>
      <c r="H1970" s="21" t="s">
        <v>238</v>
      </c>
      <c r="I1970" s="23">
        <v>-1</v>
      </c>
      <c r="J1970" s="23">
        <v>732</v>
      </c>
      <c r="K1970" s="21" t="s">
        <v>4942</v>
      </c>
      <c r="L1970" s="21" t="s">
        <v>4942</v>
      </c>
      <c r="M1970" s="21">
        <v>44133</v>
      </c>
      <c r="O1970" t="s">
        <v>2868</v>
      </c>
    </row>
    <row r="1971" spans="1:15">
      <c r="A1971" s="21" t="s">
        <v>4939</v>
      </c>
      <c r="B1971" s="21" t="s">
        <v>4940</v>
      </c>
      <c r="C1971" s="21" t="s">
        <v>360</v>
      </c>
      <c r="D1971" s="21" t="s">
        <v>361</v>
      </c>
      <c r="E1971" s="21" t="s">
        <v>235</v>
      </c>
      <c r="F1971" s="21" t="s">
        <v>4941</v>
      </c>
      <c r="G1971" s="21" t="s">
        <v>237</v>
      </c>
      <c r="H1971" s="21" t="s">
        <v>238</v>
      </c>
      <c r="I1971" s="23">
        <v>-1</v>
      </c>
      <c r="J1971" s="23">
        <v>4013</v>
      </c>
      <c r="K1971" s="21" t="s">
        <v>4942</v>
      </c>
      <c r="L1971" s="21" t="s">
        <v>4942</v>
      </c>
      <c r="M1971" s="21">
        <v>44133</v>
      </c>
      <c r="O1971" t="s">
        <v>2868</v>
      </c>
    </row>
    <row r="1972" spans="1:15">
      <c r="A1972" s="21" t="s">
        <v>4943</v>
      </c>
      <c r="B1972" s="21" t="s">
        <v>4944</v>
      </c>
      <c r="C1972" s="21" t="s">
        <v>328</v>
      </c>
      <c r="D1972" s="21" t="s">
        <v>329</v>
      </c>
      <c r="E1972" s="21" t="s">
        <v>235</v>
      </c>
      <c r="F1972" s="21" t="s">
        <v>4945</v>
      </c>
      <c r="G1972" s="21" t="s">
        <v>237</v>
      </c>
      <c r="H1972" s="21" t="s">
        <v>238</v>
      </c>
      <c r="I1972" s="23">
        <v>-1</v>
      </c>
      <c r="J1972" s="23">
        <v>207</v>
      </c>
      <c r="K1972" s="21" t="s">
        <v>4946</v>
      </c>
      <c r="L1972" s="21" t="s">
        <v>4946</v>
      </c>
      <c r="M1972" s="21">
        <v>44133</v>
      </c>
      <c r="O1972" t="s">
        <v>2868</v>
      </c>
    </row>
    <row r="1973" spans="1:15">
      <c r="A1973" s="21" t="s">
        <v>4943</v>
      </c>
      <c r="B1973" s="21" t="s">
        <v>4944</v>
      </c>
      <c r="C1973" s="21" t="s">
        <v>318</v>
      </c>
      <c r="D1973" s="21" t="s">
        <v>319</v>
      </c>
      <c r="E1973" s="21" t="s">
        <v>235</v>
      </c>
      <c r="F1973" s="21" t="s">
        <v>4945</v>
      </c>
      <c r="G1973" s="21" t="s">
        <v>237</v>
      </c>
      <c r="H1973" s="21" t="s">
        <v>238</v>
      </c>
      <c r="I1973" s="23">
        <v>-1</v>
      </c>
      <c r="J1973" s="23">
        <v>477</v>
      </c>
      <c r="K1973" s="21" t="s">
        <v>4946</v>
      </c>
      <c r="L1973" s="21" t="s">
        <v>4946</v>
      </c>
      <c r="M1973" s="21">
        <v>44133</v>
      </c>
      <c r="O1973" t="s">
        <v>2868</v>
      </c>
    </row>
    <row r="1974" spans="1:15">
      <c r="A1974" s="21" t="s">
        <v>4947</v>
      </c>
      <c r="B1974" s="21" t="s">
        <v>4948</v>
      </c>
      <c r="C1974" s="21" t="s">
        <v>364</v>
      </c>
      <c r="D1974" s="21" t="s">
        <v>365</v>
      </c>
      <c r="E1974" s="21" t="s">
        <v>235</v>
      </c>
      <c r="F1974" s="21" t="s">
        <v>4949</v>
      </c>
      <c r="G1974" s="21" t="s">
        <v>237</v>
      </c>
      <c r="H1974" s="21" t="s">
        <v>238</v>
      </c>
      <c r="I1974" s="23">
        <v>-2</v>
      </c>
      <c r="J1974" s="23">
        <v>733</v>
      </c>
      <c r="K1974" s="21" t="s">
        <v>4950</v>
      </c>
      <c r="L1974" s="21" t="s">
        <v>4950</v>
      </c>
      <c r="M1974" s="21">
        <v>44133</v>
      </c>
      <c r="O1974" t="s">
        <v>2868</v>
      </c>
    </row>
    <row r="1975" spans="1:15">
      <c r="A1975" s="21" t="s">
        <v>4947</v>
      </c>
      <c r="B1975" s="21" t="s">
        <v>4948</v>
      </c>
      <c r="C1975" s="21" t="s">
        <v>318</v>
      </c>
      <c r="D1975" s="21" t="s">
        <v>319</v>
      </c>
      <c r="E1975" s="21" t="s">
        <v>235</v>
      </c>
      <c r="F1975" s="21" t="s">
        <v>4949</v>
      </c>
      <c r="G1975" s="21" t="s">
        <v>237</v>
      </c>
      <c r="H1975" s="21" t="s">
        <v>238</v>
      </c>
      <c r="I1975" s="23">
        <v>-1</v>
      </c>
      <c r="J1975" s="23">
        <v>478</v>
      </c>
      <c r="K1975" s="21" t="s">
        <v>4950</v>
      </c>
      <c r="L1975" s="21" t="s">
        <v>4950</v>
      </c>
      <c r="M1975" s="21">
        <v>44133</v>
      </c>
      <c r="O1975" t="s">
        <v>2868</v>
      </c>
    </row>
    <row r="1976" spans="1:15">
      <c r="A1976" s="21" t="s">
        <v>4951</v>
      </c>
      <c r="B1976" s="21" t="s">
        <v>4952</v>
      </c>
      <c r="C1976" s="21" t="s">
        <v>364</v>
      </c>
      <c r="D1976" s="21" t="s">
        <v>365</v>
      </c>
      <c r="E1976" s="21" t="s">
        <v>235</v>
      </c>
      <c r="F1976" s="21" t="s">
        <v>4953</v>
      </c>
      <c r="G1976" s="21" t="s">
        <v>237</v>
      </c>
      <c r="H1976" s="21" t="s">
        <v>238</v>
      </c>
      <c r="I1976" s="23">
        <v>-1</v>
      </c>
      <c r="J1976" s="23">
        <v>735</v>
      </c>
      <c r="K1976" s="21" t="s">
        <v>4954</v>
      </c>
      <c r="L1976" s="21" t="s">
        <v>4954</v>
      </c>
      <c r="M1976" s="21">
        <v>44133</v>
      </c>
      <c r="O1976" t="s">
        <v>2868</v>
      </c>
    </row>
    <row r="1977" spans="1:15">
      <c r="A1977" s="21" t="s">
        <v>4951</v>
      </c>
      <c r="B1977" s="21" t="s">
        <v>4952</v>
      </c>
      <c r="C1977" s="21" t="s">
        <v>318</v>
      </c>
      <c r="D1977" s="21" t="s">
        <v>319</v>
      </c>
      <c r="E1977" s="21" t="s">
        <v>235</v>
      </c>
      <c r="F1977" s="21" t="s">
        <v>4953</v>
      </c>
      <c r="G1977" s="21" t="s">
        <v>237</v>
      </c>
      <c r="H1977" s="21" t="s">
        <v>238</v>
      </c>
      <c r="I1977" s="23">
        <v>-1</v>
      </c>
      <c r="J1977" s="23">
        <v>479</v>
      </c>
      <c r="K1977" s="21" t="s">
        <v>4954</v>
      </c>
      <c r="L1977" s="21" t="s">
        <v>4954</v>
      </c>
      <c r="M1977" s="21">
        <v>44133</v>
      </c>
      <c r="O1977" t="s">
        <v>2868</v>
      </c>
    </row>
    <row r="1978" spans="1:15">
      <c r="A1978" s="21" t="s">
        <v>4955</v>
      </c>
      <c r="B1978" s="21" t="s">
        <v>4956</v>
      </c>
      <c r="C1978" s="21" t="s">
        <v>328</v>
      </c>
      <c r="D1978" s="21" t="s">
        <v>329</v>
      </c>
      <c r="E1978" s="21" t="s">
        <v>235</v>
      </c>
      <c r="F1978" s="21" t="s">
        <v>4957</v>
      </c>
      <c r="G1978" s="21" t="s">
        <v>237</v>
      </c>
      <c r="H1978" s="21" t="s">
        <v>238</v>
      </c>
      <c r="I1978" s="23">
        <v>-1</v>
      </c>
      <c r="J1978" s="23">
        <v>208</v>
      </c>
      <c r="K1978" s="21" t="s">
        <v>4958</v>
      </c>
      <c r="L1978" s="21" t="s">
        <v>4958</v>
      </c>
      <c r="M1978" s="21">
        <v>44133</v>
      </c>
      <c r="O1978" t="s">
        <v>2868</v>
      </c>
    </row>
    <row r="1979" spans="1:15">
      <c r="A1979" s="21" t="s">
        <v>4955</v>
      </c>
      <c r="B1979" s="21" t="s">
        <v>4956</v>
      </c>
      <c r="C1979" s="21" t="s">
        <v>360</v>
      </c>
      <c r="D1979" s="21" t="s">
        <v>361</v>
      </c>
      <c r="E1979" s="21" t="s">
        <v>235</v>
      </c>
      <c r="F1979" s="21" t="s">
        <v>4957</v>
      </c>
      <c r="G1979" s="21" t="s">
        <v>237</v>
      </c>
      <c r="H1979" s="21" t="s">
        <v>238</v>
      </c>
      <c r="I1979" s="23">
        <v>-2</v>
      </c>
      <c r="J1979" s="23">
        <v>4014</v>
      </c>
      <c r="K1979" s="21" t="s">
        <v>4958</v>
      </c>
      <c r="L1979" s="21" t="s">
        <v>4958</v>
      </c>
      <c r="M1979" s="21">
        <v>44133</v>
      </c>
      <c r="O1979" t="s">
        <v>2868</v>
      </c>
    </row>
    <row r="1980" spans="1:15">
      <c r="A1980" s="21" t="s">
        <v>4959</v>
      </c>
      <c r="B1980" s="21" t="s">
        <v>4960</v>
      </c>
      <c r="C1980" s="21" t="s">
        <v>388</v>
      </c>
      <c r="D1980" s="21" t="s">
        <v>389</v>
      </c>
      <c r="E1980" s="21" t="s">
        <v>235</v>
      </c>
      <c r="F1980" s="21" t="s">
        <v>4961</v>
      </c>
      <c r="G1980" s="21" t="s">
        <v>237</v>
      </c>
      <c r="H1980" s="21" t="s">
        <v>238</v>
      </c>
      <c r="I1980" s="23">
        <v>-1</v>
      </c>
      <c r="J1980" s="23">
        <v>272</v>
      </c>
      <c r="K1980" s="21" t="s">
        <v>4962</v>
      </c>
      <c r="L1980" s="21" t="s">
        <v>4962</v>
      </c>
      <c r="M1980" s="21">
        <v>44133</v>
      </c>
      <c r="O1980" t="s">
        <v>2868</v>
      </c>
    </row>
    <row r="1981" spans="1:15">
      <c r="A1981" s="21" t="s">
        <v>4959</v>
      </c>
      <c r="B1981" s="21" t="s">
        <v>4960</v>
      </c>
      <c r="C1981" s="21" t="s">
        <v>248</v>
      </c>
      <c r="D1981" s="21" t="s">
        <v>249</v>
      </c>
      <c r="E1981" s="21" t="s">
        <v>235</v>
      </c>
      <c r="F1981" s="21" t="s">
        <v>4961</v>
      </c>
      <c r="G1981" s="21" t="s">
        <v>237</v>
      </c>
      <c r="H1981" s="21" t="s">
        <v>238</v>
      </c>
      <c r="I1981" s="23">
        <v>-1</v>
      </c>
      <c r="J1981" s="23">
        <v>896</v>
      </c>
      <c r="K1981" s="21" t="s">
        <v>4962</v>
      </c>
      <c r="L1981" s="21" t="s">
        <v>4962</v>
      </c>
      <c r="M1981" s="21">
        <v>44133</v>
      </c>
      <c r="O1981" t="s">
        <v>2868</v>
      </c>
    </row>
    <row r="1982" spans="1:15">
      <c r="A1982" s="21" t="s">
        <v>4963</v>
      </c>
      <c r="B1982" s="21" t="s">
        <v>4964</v>
      </c>
      <c r="C1982" s="21" t="s">
        <v>328</v>
      </c>
      <c r="D1982" s="21" t="s">
        <v>329</v>
      </c>
      <c r="E1982" s="21" t="s">
        <v>235</v>
      </c>
      <c r="F1982" s="21" t="s">
        <v>4965</v>
      </c>
      <c r="G1982" s="21" t="s">
        <v>237</v>
      </c>
      <c r="H1982" s="21" t="s">
        <v>238</v>
      </c>
      <c r="I1982" s="23">
        <v>-1</v>
      </c>
      <c r="J1982" s="23">
        <v>209</v>
      </c>
      <c r="K1982" s="21" t="s">
        <v>4966</v>
      </c>
      <c r="L1982" s="21" t="s">
        <v>4966</v>
      </c>
      <c r="M1982" s="21">
        <v>44133</v>
      </c>
      <c r="O1982" t="s">
        <v>2868</v>
      </c>
    </row>
    <row r="1983" spans="1:15">
      <c r="A1983" s="21" t="s">
        <v>4963</v>
      </c>
      <c r="B1983" s="21" t="s">
        <v>4964</v>
      </c>
      <c r="C1983" s="21" t="s">
        <v>360</v>
      </c>
      <c r="D1983" s="21" t="s">
        <v>361</v>
      </c>
      <c r="E1983" s="21" t="s">
        <v>235</v>
      </c>
      <c r="F1983" s="21" t="s">
        <v>4965</v>
      </c>
      <c r="G1983" s="21" t="s">
        <v>237</v>
      </c>
      <c r="H1983" s="21" t="s">
        <v>238</v>
      </c>
      <c r="I1983" s="23">
        <v>-1</v>
      </c>
      <c r="J1983" s="23">
        <v>4016</v>
      </c>
      <c r="K1983" s="21" t="s">
        <v>4966</v>
      </c>
      <c r="L1983" s="21" t="s">
        <v>4966</v>
      </c>
      <c r="M1983" s="21">
        <v>44133</v>
      </c>
      <c r="O1983" t="s">
        <v>2868</v>
      </c>
    </row>
    <row r="1984" spans="1:15">
      <c r="A1984" s="21" t="s">
        <v>4967</v>
      </c>
      <c r="B1984" s="21" t="s">
        <v>4968</v>
      </c>
      <c r="C1984" s="21" t="s">
        <v>360</v>
      </c>
      <c r="D1984" s="21" t="s">
        <v>361</v>
      </c>
      <c r="E1984" s="21" t="s">
        <v>235</v>
      </c>
      <c r="F1984" s="21" t="s">
        <v>4969</v>
      </c>
      <c r="G1984" s="21" t="s">
        <v>237</v>
      </c>
      <c r="H1984" s="21" t="s">
        <v>238</v>
      </c>
      <c r="I1984" s="23">
        <v>-1</v>
      </c>
      <c r="J1984" s="23">
        <v>4017</v>
      </c>
      <c r="K1984" s="21" t="s">
        <v>4970</v>
      </c>
      <c r="L1984" s="21" t="s">
        <v>4970</v>
      </c>
      <c r="M1984" s="21">
        <v>44133</v>
      </c>
      <c r="O1984" t="s">
        <v>2868</v>
      </c>
    </row>
    <row r="1985" spans="1:15">
      <c r="A1985" s="21" t="s">
        <v>4967</v>
      </c>
      <c r="B1985" s="21" t="s">
        <v>4968</v>
      </c>
      <c r="C1985" s="21" t="s">
        <v>318</v>
      </c>
      <c r="D1985" s="21" t="s">
        <v>319</v>
      </c>
      <c r="E1985" s="21" t="s">
        <v>235</v>
      </c>
      <c r="F1985" s="21" t="s">
        <v>4969</v>
      </c>
      <c r="G1985" s="21" t="s">
        <v>237</v>
      </c>
      <c r="H1985" s="21" t="s">
        <v>238</v>
      </c>
      <c r="I1985" s="23">
        <v>-1</v>
      </c>
      <c r="J1985" s="23">
        <v>480</v>
      </c>
      <c r="K1985" s="21" t="s">
        <v>4970</v>
      </c>
      <c r="L1985" s="21" t="s">
        <v>4970</v>
      </c>
      <c r="M1985" s="21">
        <v>44133</v>
      </c>
      <c r="O1985" t="s">
        <v>2868</v>
      </c>
    </row>
    <row r="1986" spans="1:15">
      <c r="A1986" s="21" t="s">
        <v>4971</v>
      </c>
      <c r="B1986" s="21" t="s">
        <v>4972</v>
      </c>
      <c r="C1986" s="21" t="s">
        <v>406</v>
      </c>
      <c r="D1986" s="21" t="s">
        <v>407</v>
      </c>
      <c r="E1986" s="21" t="s">
        <v>235</v>
      </c>
      <c r="F1986" s="21" t="s">
        <v>4973</v>
      </c>
      <c r="G1986" s="21" t="s">
        <v>237</v>
      </c>
      <c r="H1986" s="21" t="s">
        <v>238</v>
      </c>
      <c r="I1986" s="23">
        <v>-1</v>
      </c>
      <c r="J1986" s="23">
        <v>400</v>
      </c>
      <c r="K1986" s="21" t="s">
        <v>4974</v>
      </c>
      <c r="L1986" s="21" t="s">
        <v>4974</v>
      </c>
      <c r="M1986" s="21">
        <v>44133</v>
      </c>
      <c r="O1986" t="s">
        <v>2868</v>
      </c>
    </row>
    <row r="1987" spans="1:15">
      <c r="A1987" s="21" t="s">
        <v>4975</v>
      </c>
      <c r="B1987" s="21" t="s">
        <v>4976</v>
      </c>
      <c r="C1987" s="21" t="s">
        <v>254</v>
      </c>
      <c r="D1987" s="21" t="s">
        <v>255</v>
      </c>
      <c r="E1987" s="21" t="s">
        <v>235</v>
      </c>
      <c r="F1987" s="21" t="s">
        <v>4977</v>
      </c>
      <c r="G1987" s="21" t="s">
        <v>237</v>
      </c>
      <c r="H1987" s="21" t="s">
        <v>238</v>
      </c>
      <c r="I1987" s="23">
        <v>-1</v>
      </c>
      <c r="J1987" s="23">
        <v>578</v>
      </c>
      <c r="K1987" s="21" t="s">
        <v>4978</v>
      </c>
      <c r="L1987" s="21" t="s">
        <v>4978</v>
      </c>
      <c r="M1987" s="21">
        <v>44133</v>
      </c>
      <c r="O1987" t="s">
        <v>2868</v>
      </c>
    </row>
    <row r="1988" spans="1:15">
      <c r="A1988" s="21" t="s">
        <v>4979</v>
      </c>
      <c r="B1988" s="21" t="s">
        <v>4980</v>
      </c>
      <c r="C1988" s="21" t="s">
        <v>328</v>
      </c>
      <c r="D1988" s="21" t="s">
        <v>329</v>
      </c>
      <c r="E1988" s="21" t="s">
        <v>235</v>
      </c>
      <c r="F1988" s="21" t="s">
        <v>4981</v>
      </c>
      <c r="G1988" s="21" t="s">
        <v>237</v>
      </c>
      <c r="H1988" s="21" t="s">
        <v>238</v>
      </c>
      <c r="I1988" s="23">
        <v>-1</v>
      </c>
      <c r="J1988" s="23">
        <v>210</v>
      </c>
      <c r="K1988" s="21" t="s">
        <v>4982</v>
      </c>
      <c r="L1988" s="21" t="s">
        <v>4982</v>
      </c>
      <c r="M1988" s="21">
        <v>44133</v>
      </c>
      <c r="O1988" t="s">
        <v>2868</v>
      </c>
    </row>
    <row r="1989" spans="1:15">
      <c r="A1989" s="21" t="s">
        <v>4979</v>
      </c>
      <c r="B1989" s="21" t="s">
        <v>4980</v>
      </c>
      <c r="C1989" s="21" t="s">
        <v>360</v>
      </c>
      <c r="D1989" s="21" t="s">
        <v>361</v>
      </c>
      <c r="E1989" s="21" t="s">
        <v>235</v>
      </c>
      <c r="F1989" s="21" t="s">
        <v>4981</v>
      </c>
      <c r="G1989" s="21" t="s">
        <v>237</v>
      </c>
      <c r="H1989" s="21" t="s">
        <v>238</v>
      </c>
      <c r="I1989" s="23">
        <v>-1</v>
      </c>
      <c r="J1989" s="23">
        <v>4018</v>
      </c>
      <c r="K1989" s="21" t="s">
        <v>4982</v>
      </c>
      <c r="L1989" s="21" t="s">
        <v>4982</v>
      </c>
      <c r="M1989" s="21">
        <v>44133</v>
      </c>
      <c r="O1989" t="s">
        <v>2868</v>
      </c>
    </row>
    <row r="1990" spans="1:15">
      <c r="A1990" s="21" t="s">
        <v>4983</v>
      </c>
      <c r="B1990" s="21" t="s">
        <v>4984</v>
      </c>
      <c r="C1990" s="21" t="s">
        <v>364</v>
      </c>
      <c r="D1990" s="21" t="s">
        <v>365</v>
      </c>
      <c r="E1990" s="21" t="s">
        <v>235</v>
      </c>
      <c r="F1990" s="21" t="s">
        <v>4985</v>
      </c>
      <c r="G1990" s="21" t="s">
        <v>237</v>
      </c>
      <c r="H1990" s="21" t="s">
        <v>238</v>
      </c>
      <c r="I1990" s="23">
        <v>-1</v>
      </c>
      <c r="J1990" s="23">
        <v>736</v>
      </c>
      <c r="K1990" s="21" t="s">
        <v>4986</v>
      </c>
      <c r="L1990" s="21" t="s">
        <v>4986</v>
      </c>
      <c r="M1990" s="21">
        <v>44133</v>
      </c>
      <c r="O1990" t="s">
        <v>2868</v>
      </c>
    </row>
    <row r="1991" spans="1:15">
      <c r="A1991" s="21" t="s">
        <v>4983</v>
      </c>
      <c r="B1991" s="21" t="s">
        <v>4984</v>
      </c>
      <c r="C1991" s="21" t="s">
        <v>328</v>
      </c>
      <c r="D1991" s="21" t="s">
        <v>329</v>
      </c>
      <c r="E1991" s="21" t="s">
        <v>235</v>
      </c>
      <c r="F1991" s="21" t="s">
        <v>4985</v>
      </c>
      <c r="G1991" s="21" t="s">
        <v>237</v>
      </c>
      <c r="H1991" s="21" t="s">
        <v>238</v>
      </c>
      <c r="I1991" s="23">
        <v>-1</v>
      </c>
      <c r="J1991" s="23">
        <v>211</v>
      </c>
      <c r="K1991" s="21" t="s">
        <v>4986</v>
      </c>
      <c r="L1991" s="21" t="s">
        <v>4986</v>
      </c>
      <c r="M1991" s="21">
        <v>44133</v>
      </c>
      <c r="O1991" t="s">
        <v>2868</v>
      </c>
    </row>
    <row r="1992" spans="1:15">
      <c r="A1992" s="21" t="s">
        <v>4987</v>
      </c>
      <c r="B1992" s="21" t="s">
        <v>4988</v>
      </c>
      <c r="C1992" s="21" t="s">
        <v>288</v>
      </c>
      <c r="D1992" s="21" t="s">
        <v>289</v>
      </c>
      <c r="E1992" s="21" t="s">
        <v>235</v>
      </c>
      <c r="F1992" s="21" t="s">
        <v>4989</v>
      </c>
      <c r="G1992" s="21" t="s">
        <v>237</v>
      </c>
      <c r="H1992" s="21" t="s">
        <v>238</v>
      </c>
      <c r="I1992" s="23">
        <v>-1</v>
      </c>
      <c r="J1992" s="23">
        <v>239</v>
      </c>
      <c r="K1992" s="21" t="s">
        <v>4990</v>
      </c>
      <c r="L1992" s="21" t="s">
        <v>4990</v>
      </c>
      <c r="M1992" s="21">
        <v>44133</v>
      </c>
      <c r="O1992" t="s">
        <v>2868</v>
      </c>
    </row>
    <row r="1993" spans="1:15">
      <c r="A1993" s="21" t="s">
        <v>4991</v>
      </c>
      <c r="B1993" s="21" t="s">
        <v>4992</v>
      </c>
      <c r="C1993" s="21" t="s">
        <v>254</v>
      </c>
      <c r="D1993" s="21" t="s">
        <v>255</v>
      </c>
      <c r="E1993" s="21" t="s">
        <v>235</v>
      </c>
      <c r="F1993" s="21" t="s">
        <v>4993</v>
      </c>
      <c r="G1993" s="21" t="s">
        <v>237</v>
      </c>
      <c r="H1993" s="21" t="s">
        <v>238</v>
      </c>
      <c r="I1993" s="23">
        <v>-1</v>
      </c>
      <c r="J1993" s="23">
        <v>579</v>
      </c>
      <c r="K1993" s="21" t="s">
        <v>4994</v>
      </c>
      <c r="L1993" s="21" t="s">
        <v>4994</v>
      </c>
      <c r="M1993" s="21">
        <v>44133</v>
      </c>
      <c r="O1993" t="s">
        <v>2868</v>
      </c>
    </row>
    <row r="1994" spans="1:15">
      <c r="A1994" s="21" t="s">
        <v>4995</v>
      </c>
      <c r="B1994" s="21" t="s">
        <v>4996</v>
      </c>
      <c r="C1994" s="21" t="s">
        <v>406</v>
      </c>
      <c r="D1994" s="21" t="s">
        <v>407</v>
      </c>
      <c r="E1994" s="21" t="s">
        <v>235</v>
      </c>
      <c r="F1994" s="21" t="s">
        <v>4997</v>
      </c>
      <c r="G1994" s="21" t="s">
        <v>237</v>
      </c>
      <c r="H1994" s="21" t="s">
        <v>238</v>
      </c>
      <c r="I1994" s="23">
        <v>-2</v>
      </c>
      <c r="J1994" s="23">
        <v>401</v>
      </c>
      <c r="K1994" s="21" t="s">
        <v>4998</v>
      </c>
      <c r="L1994" s="21" t="s">
        <v>4998</v>
      </c>
      <c r="M1994" s="21">
        <v>44133</v>
      </c>
      <c r="O1994" t="s">
        <v>2868</v>
      </c>
    </row>
    <row r="1995" spans="1:15">
      <c r="A1995" s="21" t="s">
        <v>4999</v>
      </c>
      <c r="B1995" s="21" t="s">
        <v>5000</v>
      </c>
      <c r="C1995" s="21" t="s">
        <v>300</v>
      </c>
      <c r="D1995" s="21" t="s">
        <v>301</v>
      </c>
      <c r="E1995" s="21" t="s">
        <v>235</v>
      </c>
      <c r="F1995" s="21" t="s">
        <v>5001</v>
      </c>
      <c r="G1995" s="21" t="s">
        <v>237</v>
      </c>
      <c r="H1995" s="21" t="s">
        <v>238</v>
      </c>
      <c r="I1995" s="23">
        <v>-2</v>
      </c>
      <c r="J1995" s="23">
        <v>471</v>
      </c>
      <c r="K1995" s="21" t="s">
        <v>5002</v>
      </c>
      <c r="L1995" s="21" t="s">
        <v>5002</v>
      </c>
      <c r="M1995" s="21">
        <v>44133</v>
      </c>
      <c r="O1995" t="s">
        <v>2868</v>
      </c>
    </row>
    <row r="1996" spans="1:15">
      <c r="A1996" s="21" t="s">
        <v>5003</v>
      </c>
      <c r="B1996" s="21" t="s">
        <v>5004</v>
      </c>
      <c r="C1996" s="21" t="s">
        <v>288</v>
      </c>
      <c r="D1996" s="21" t="s">
        <v>289</v>
      </c>
      <c r="E1996" s="21" t="s">
        <v>235</v>
      </c>
      <c r="F1996" s="21" t="s">
        <v>5005</v>
      </c>
      <c r="G1996" s="21" t="s">
        <v>237</v>
      </c>
      <c r="H1996" s="21" t="s">
        <v>238</v>
      </c>
      <c r="I1996" s="23">
        <v>-1</v>
      </c>
      <c r="J1996" s="23">
        <v>240</v>
      </c>
      <c r="K1996" s="21" t="s">
        <v>5006</v>
      </c>
      <c r="L1996" s="21" t="s">
        <v>5006</v>
      </c>
      <c r="M1996" s="21">
        <v>44133</v>
      </c>
      <c r="O1996" t="s">
        <v>2868</v>
      </c>
    </row>
    <row r="1997" spans="1:15">
      <c r="A1997" s="21" t="s">
        <v>5003</v>
      </c>
      <c r="B1997" s="21" t="s">
        <v>5004</v>
      </c>
      <c r="C1997" s="21" t="s">
        <v>290</v>
      </c>
      <c r="D1997" s="21" t="s">
        <v>291</v>
      </c>
      <c r="E1997" s="21" t="s">
        <v>235</v>
      </c>
      <c r="F1997" s="21" t="s">
        <v>5005</v>
      </c>
      <c r="G1997" s="21" t="s">
        <v>237</v>
      </c>
      <c r="H1997" s="21" t="s">
        <v>238</v>
      </c>
      <c r="I1997" s="23">
        <v>-1</v>
      </c>
      <c r="J1997" s="23">
        <v>367</v>
      </c>
      <c r="K1997" s="21" t="s">
        <v>5006</v>
      </c>
      <c r="L1997" s="21" t="s">
        <v>5006</v>
      </c>
      <c r="M1997" s="21">
        <v>44133</v>
      </c>
      <c r="O1997" t="s">
        <v>2868</v>
      </c>
    </row>
    <row r="1998" spans="1:15">
      <c r="A1998" s="21" t="s">
        <v>5003</v>
      </c>
      <c r="B1998" s="21" t="s">
        <v>5004</v>
      </c>
      <c r="C1998" s="21" t="s">
        <v>260</v>
      </c>
      <c r="D1998" s="21" t="s">
        <v>261</v>
      </c>
      <c r="E1998" s="21" t="s">
        <v>235</v>
      </c>
      <c r="F1998" s="21" t="s">
        <v>5005</v>
      </c>
      <c r="G1998" s="21" t="s">
        <v>237</v>
      </c>
      <c r="H1998" s="21" t="s">
        <v>238</v>
      </c>
      <c r="I1998" s="23">
        <v>-1</v>
      </c>
      <c r="J1998" s="23">
        <v>760</v>
      </c>
      <c r="K1998" s="21" t="s">
        <v>5006</v>
      </c>
      <c r="L1998" s="21" t="s">
        <v>5006</v>
      </c>
      <c r="M1998" s="21">
        <v>44133</v>
      </c>
      <c r="O1998" t="s">
        <v>2868</v>
      </c>
    </row>
    <row r="1999" spans="1:15">
      <c r="A1999" s="21" t="s">
        <v>5003</v>
      </c>
      <c r="B1999" s="21" t="s">
        <v>5004</v>
      </c>
      <c r="C1999" s="21" t="s">
        <v>246</v>
      </c>
      <c r="D1999" s="21" t="s">
        <v>247</v>
      </c>
      <c r="E1999" s="21" t="s">
        <v>235</v>
      </c>
      <c r="F1999" s="21" t="s">
        <v>5005</v>
      </c>
      <c r="G1999" s="21" t="s">
        <v>237</v>
      </c>
      <c r="H1999" s="21" t="s">
        <v>238</v>
      </c>
      <c r="I1999" s="23">
        <v>-1</v>
      </c>
      <c r="J1999" s="23">
        <v>316</v>
      </c>
      <c r="K1999" s="21" t="s">
        <v>5006</v>
      </c>
      <c r="L1999" s="21" t="s">
        <v>5006</v>
      </c>
      <c r="M1999" s="21">
        <v>44133</v>
      </c>
      <c r="O1999" t="s">
        <v>2868</v>
      </c>
    </row>
    <row r="2000" spans="1:15">
      <c r="A2000" s="21" t="s">
        <v>5007</v>
      </c>
      <c r="B2000" s="21" t="s">
        <v>5008</v>
      </c>
      <c r="C2000" s="21" t="s">
        <v>378</v>
      </c>
      <c r="D2000" s="21" t="s">
        <v>379</v>
      </c>
      <c r="E2000" s="21" t="s">
        <v>235</v>
      </c>
      <c r="F2000" s="21" t="s">
        <v>5009</v>
      </c>
      <c r="G2000" s="21" t="s">
        <v>237</v>
      </c>
      <c r="H2000" s="21" t="s">
        <v>238</v>
      </c>
      <c r="I2000" s="23">
        <v>-1</v>
      </c>
      <c r="J2000" s="23">
        <v>30</v>
      </c>
      <c r="K2000" s="21" t="s">
        <v>5010</v>
      </c>
      <c r="L2000" s="21" t="s">
        <v>5010</v>
      </c>
      <c r="M2000" s="21">
        <v>44132</v>
      </c>
      <c r="O2000" t="s">
        <v>2868</v>
      </c>
    </row>
    <row r="2001" spans="1:15">
      <c r="A2001" s="21" t="s">
        <v>5011</v>
      </c>
      <c r="B2001" s="21" t="s">
        <v>5012</v>
      </c>
      <c r="C2001" s="21" t="s">
        <v>406</v>
      </c>
      <c r="D2001" s="21" t="s">
        <v>407</v>
      </c>
      <c r="E2001" s="21" t="s">
        <v>235</v>
      </c>
      <c r="F2001" s="21" t="s">
        <v>5013</v>
      </c>
      <c r="G2001" s="21" t="s">
        <v>237</v>
      </c>
      <c r="H2001" s="21" t="s">
        <v>238</v>
      </c>
      <c r="I2001" s="23">
        <v>-1</v>
      </c>
      <c r="J2001" s="23">
        <v>403</v>
      </c>
      <c r="K2001" s="21" t="s">
        <v>5014</v>
      </c>
      <c r="L2001" s="21" t="s">
        <v>5014</v>
      </c>
      <c r="M2001" s="21">
        <v>44132</v>
      </c>
      <c r="O2001" t="s">
        <v>2868</v>
      </c>
    </row>
    <row r="2002" spans="1:15">
      <c r="A2002" s="21" t="s">
        <v>5015</v>
      </c>
      <c r="B2002" s="21" t="s">
        <v>5016</v>
      </c>
      <c r="C2002" s="21" t="s">
        <v>254</v>
      </c>
      <c r="D2002" s="21" t="s">
        <v>255</v>
      </c>
      <c r="E2002" s="21" t="s">
        <v>235</v>
      </c>
      <c r="F2002" s="21" t="s">
        <v>5017</v>
      </c>
      <c r="G2002" s="21" t="s">
        <v>237</v>
      </c>
      <c r="H2002" s="21" t="s">
        <v>238</v>
      </c>
      <c r="I2002" s="23">
        <v>-1</v>
      </c>
      <c r="J2002" s="23">
        <v>580</v>
      </c>
      <c r="K2002" s="21" t="s">
        <v>5018</v>
      </c>
      <c r="L2002" s="21" t="s">
        <v>5018</v>
      </c>
      <c r="M2002" s="21">
        <v>44132</v>
      </c>
      <c r="O2002" t="s">
        <v>2868</v>
      </c>
    </row>
    <row r="2003" spans="1:15">
      <c r="A2003" s="21" t="s">
        <v>5019</v>
      </c>
      <c r="B2003" s="21" t="s">
        <v>5020</v>
      </c>
      <c r="C2003" s="21" t="s">
        <v>360</v>
      </c>
      <c r="D2003" s="21" t="s">
        <v>361</v>
      </c>
      <c r="E2003" s="21" t="s">
        <v>235</v>
      </c>
      <c r="F2003" s="21" t="s">
        <v>5021</v>
      </c>
      <c r="G2003" s="21" t="s">
        <v>237</v>
      </c>
      <c r="H2003" s="21" t="s">
        <v>238</v>
      </c>
      <c r="I2003" s="23">
        <v>-1</v>
      </c>
      <c r="J2003" s="23">
        <v>4019</v>
      </c>
      <c r="K2003" s="21" t="s">
        <v>5022</v>
      </c>
      <c r="L2003" s="21" t="s">
        <v>5022</v>
      </c>
      <c r="M2003" s="21">
        <v>44132</v>
      </c>
      <c r="O2003" t="s">
        <v>2868</v>
      </c>
    </row>
    <row r="2004" spans="1:15">
      <c r="A2004" s="21" t="s">
        <v>5023</v>
      </c>
      <c r="B2004" s="21" t="s">
        <v>5024</v>
      </c>
      <c r="C2004" s="21" t="s">
        <v>274</v>
      </c>
      <c r="D2004" s="21" t="s">
        <v>275</v>
      </c>
      <c r="E2004" s="21" t="s">
        <v>235</v>
      </c>
      <c r="F2004" s="21" t="s">
        <v>5025</v>
      </c>
      <c r="G2004" s="21" t="s">
        <v>237</v>
      </c>
      <c r="H2004" s="21" t="s">
        <v>238</v>
      </c>
      <c r="I2004" s="23">
        <v>-1</v>
      </c>
      <c r="J2004" s="23">
        <v>4730</v>
      </c>
      <c r="K2004" s="21" t="s">
        <v>5026</v>
      </c>
      <c r="L2004" s="21" t="s">
        <v>5026</v>
      </c>
      <c r="M2004" s="21">
        <v>44132</v>
      </c>
      <c r="O2004" t="s">
        <v>2868</v>
      </c>
    </row>
    <row r="2005" spans="1:15">
      <c r="A2005" s="21" t="s">
        <v>5027</v>
      </c>
      <c r="B2005" s="21" t="s">
        <v>5028</v>
      </c>
      <c r="C2005" s="21" t="s">
        <v>328</v>
      </c>
      <c r="D2005" s="21" t="s">
        <v>329</v>
      </c>
      <c r="E2005" s="21" t="s">
        <v>235</v>
      </c>
      <c r="F2005" s="21" t="s">
        <v>5029</v>
      </c>
      <c r="G2005" s="21" t="s">
        <v>237</v>
      </c>
      <c r="H2005" s="21" t="s">
        <v>238</v>
      </c>
      <c r="I2005" s="23">
        <v>-1</v>
      </c>
      <c r="J2005" s="23">
        <v>212</v>
      </c>
      <c r="K2005" s="21" t="s">
        <v>5030</v>
      </c>
      <c r="L2005" s="21" t="s">
        <v>5030</v>
      </c>
      <c r="M2005" s="21">
        <v>44132</v>
      </c>
      <c r="O2005" t="s">
        <v>2868</v>
      </c>
    </row>
    <row r="2006" spans="1:15">
      <c r="A2006" s="21" t="s">
        <v>5031</v>
      </c>
      <c r="B2006" s="21"/>
      <c r="C2006" s="21" t="s">
        <v>280</v>
      </c>
      <c r="D2006" s="21" t="s">
        <v>281</v>
      </c>
      <c r="E2006" s="21" t="s">
        <v>2870</v>
      </c>
      <c r="F2006" s="21" t="s">
        <v>5032</v>
      </c>
      <c r="G2006" s="21" t="s">
        <v>2904</v>
      </c>
      <c r="H2006" s="21" t="s">
        <v>238</v>
      </c>
      <c r="I2006" s="23">
        <v>-1</v>
      </c>
      <c r="J2006" s="23">
        <v>0</v>
      </c>
      <c r="K2006" s="21" t="s">
        <v>4878</v>
      </c>
      <c r="L2006" s="21" t="s">
        <v>2868</v>
      </c>
      <c r="M2006" s="21">
        <v>44132</v>
      </c>
      <c r="O2006" t="s">
        <v>2868</v>
      </c>
    </row>
    <row r="2007" spans="1:15">
      <c r="A2007" s="21" t="s">
        <v>5033</v>
      </c>
      <c r="B2007" s="21" t="s">
        <v>5034</v>
      </c>
      <c r="C2007" s="21" t="s">
        <v>274</v>
      </c>
      <c r="D2007" s="21" t="s">
        <v>275</v>
      </c>
      <c r="E2007" s="21" t="s">
        <v>235</v>
      </c>
      <c r="F2007" s="21" t="s">
        <v>5035</v>
      </c>
      <c r="G2007" s="21" t="s">
        <v>237</v>
      </c>
      <c r="H2007" s="21" t="s">
        <v>238</v>
      </c>
      <c r="I2007" s="23">
        <v>-1</v>
      </c>
      <c r="J2007" s="23">
        <v>4731</v>
      </c>
      <c r="K2007" s="21" t="s">
        <v>5036</v>
      </c>
      <c r="L2007" s="21" t="s">
        <v>5036</v>
      </c>
      <c r="M2007" s="21">
        <v>44132</v>
      </c>
      <c r="O2007" t="s">
        <v>2868</v>
      </c>
    </row>
    <row r="2008" spans="1:15">
      <c r="A2008" s="21" t="s">
        <v>5037</v>
      </c>
      <c r="B2008" s="21" t="s">
        <v>5038</v>
      </c>
      <c r="C2008" s="21" t="s">
        <v>274</v>
      </c>
      <c r="D2008" s="21" t="s">
        <v>275</v>
      </c>
      <c r="E2008" s="21" t="s">
        <v>235</v>
      </c>
      <c r="F2008" s="21" t="s">
        <v>5039</v>
      </c>
      <c r="G2008" s="21" t="s">
        <v>237</v>
      </c>
      <c r="H2008" s="21" t="s">
        <v>238</v>
      </c>
      <c r="I2008" s="23">
        <v>-1</v>
      </c>
      <c r="J2008" s="23">
        <v>4732</v>
      </c>
      <c r="K2008" s="21" t="s">
        <v>5040</v>
      </c>
      <c r="L2008" s="21" t="s">
        <v>5040</v>
      </c>
      <c r="M2008" s="21">
        <v>44132</v>
      </c>
      <c r="O2008" t="s">
        <v>2868</v>
      </c>
    </row>
    <row r="2009" spans="1:15">
      <c r="A2009" s="21" t="s">
        <v>5041</v>
      </c>
      <c r="B2009" s="21" t="s">
        <v>5042</v>
      </c>
      <c r="C2009" s="21" t="s">
        <v>242</v>
      </c>
      <c r="D2009" s="21" t="s">
        <v>243</v>
      </c>
      <c r="E2009" s="21" t="s">
        <v>235</v>
      </c>
      <c r="F2009" s="21" t="s">
        <v>5043</v>
      </c>
      <c r="G2009" s="21" t="s">
        <v>237</v>
      </c>
      <c r="H2009" s="21" t="s">
        <v>238</v>
      </c>
      <c r="I2009" s="23">
        <v>-1</v>
      </c>
      <c r="J2009" s="23">
        <v>262</v>
      </c>
      <c r="K2009" s="21" t="s">
        <v>5044</v>
      </c>
      <c r="L2009" s="21" t="s">
        <v>5044</v>
      </c>
      <c r="M2009" s="21">
        <v>44131</v>
      </c>
      <c r="O2009" t="s">
        <v>2868</v>
      </c>
    </row>
    <row r="2010" spans="1:15">
      <c r="A2010" s="21" t="s">
        <v>5041</v>
      </c>
      <c r="B2010" s="21" t="s">
        <v>5042</v>
      </c>
      <c r="C2010" s="21" t="s">
        <v>250</v>
      </c>
      <c r="D2010" s="21" t="s">
        <v>251</v>
      </c>
      <c r="E2010" s="21" t="s">
        <v>235</v>
      </c>
      <c r="F2010" s="21" t="s">
        <v>5043</v>
      </c>
      <c r="G2010" s="21" t="s">
        <v>237</v>
      </c>
      <c r="H2010" s="21" t="s">
        <v>238</v>
      </c>
      <c r="I2010" s="23">
        <v>-1</v>
      </c>
      <c r="J2010" s="23">
        <v>483</v>
      </c>
      <c r="K2010" s="21" t="s">
        <v>5044</v>
      </c>
      <c r="L2010" s="21" t="s">
        <v>5044</v>
      </c>
      <c r="M2010" s="21">
        <v>44131</v>
      </c>
      <c r="O2010" t="s">
        <v>2868</v>
      </c>
    </row>
    <row r="2011" spans="1:15">
      <c r="A2011" s="21" t="s">
        <v>5045</v>
      </c>
      <c r="B2011" s="21"/>
      <c r="C2011" s="21" t="s">
        <v>280</v>
      </c>
      <c r="D2011" s="21" t="s">
        <v>281</v>
      </c>
      <c r="E2011" s="21" t="s">
        <v>2870</v>
      </c>
      <c r="F2011" s="21" t="s">
        <v>5046</v>
      </c>
      <c r="G2011" s="21" t="s">
        <v>2872</v>
      </c>
      <c r="H2011" s="21" t="s">
        <v>238</v>
      </c>
      <c r="I2011" s="23">
        <v>1</v>
      </c>
      <c r="J2011" s="23">
        <v>1</v>
      </c>
      <c r="K2011" s="21" t="s">
        <v>4878</v>
      </c>
      <c r="L2011" s="21" t="s">
        <v>4510</v>
      </c>
      <c r="M2011" s="21">
        <v>44131</v>
      </c>
      <c r="O2011" t="s">
        <v>2868</v>
      </c>
    </row>
    <row r="2012" spans="1:15">
      <c r="A2012" s="21" t="s">
        <v>5047</v>
      </c>
      <c r="B2012" s="21" t="s">
        <v>5048</v>
      </c>
      <c r="C2012" s="21" t="s">
        <v>280</v>
      </c>
      <c r="D2012" s="21" t="s">
        <v>281</v>
      </c>
      <c r="E2012" s="21" t="s">
        <v>235</v>
      </c>
      <c r="F2012" s="21" t="s">
        <v>5049</v>
      </c>
      <c r="G2012" s="21" t="s">
        <v>237</v>
      </c>
      <c r="H2012" s="21" t="s">
        <v>238</v>
      </c>
      <c r="I2012" s="23">
        <v>-1</v>
      </c>
      <c r="J2012" s="23">
        <v>715</v>
      </c>
      <c r="K2012" s="21" t="s">
        <v>5050</v>
      </c>
      <c r="L2012" s="21" t="s">
        <v>5050</v>
      </c>
      <c r="M2012" s="21">
        <v>44131</v>
      </c>
      <c r="O2012" t="s">
        <v>2868</v>
      </c>
    </row>
    <row r="2013" spans="1:15">
      <c r="A2013" s="21" t="s">
        <v>5047</v>
      </c>
      <c r="B2013" s="21" t="s">
        <v>5048</v>
      </c>
      <c r="C2013" s="21" t="s">
        <v>254</v>
      </c>
      <c r="D2013" s="21" t="s">
        <v>255</v>
      </c>
      <c r="E2013" s="21" t="s">
        <v>235</v>
      </c>
      <c r="F2013" s="21" t="s">
        <v>5049</v>
      </c>
      <c r="G2013" s="21" t="s">
        <v>237</v>
      </c>
      <c r="H2013" s="21" t="s">
        <v>238</v>
      </c>
      <c r="I2013" s="23">
        <v>-1</v>
      </c>
      <c r="J2013" s="23">
        <v>581</v>
      </c>
      <c r="K2013" s="21" t="s">
        <v>5050</v>
      </c>
      <c r="L2013" s="21" t="s">
        <v>5050</v>
      </c>
      <c r="M2013" s="21">
        <v>44131</v>
      </c>
      <c r="O2013" t="s">
        <v>2868</v>
      </c>
    </row>
    <row r="2014" spans="1:15">
      <c r="A2014" s="21" t="s">
        <v>5051</v>
      </c>
      <c r="B2014" s="21" t="s">
        <v>5052</v>
      </c>
      <c r="C2014" s="21" t="s">
        <v>372</v>
      </c>
      <c r="D2014" s="21" t="s">
        <v>373</v>
      </c>
      <c r="E2014" s="21" t="s">
        <v>235</v>
      </c>
      <c r="F2014" s="21" t="s">
        <v>5053</v>
      </c>
      <c r="G2014" s="21" t="s">
        <v>237</v>
      </c>
      <c r="H2014" s="21" t="s">
        <v>238</v>
      </c>
      <c r="I2014" s="23">
        <v>-1</v>
      </c>
      <c r="J2014" s="23">
        <v>1081</v>
      </c>
      <c r="K2014" s="21" t="s">
        <v>5054</v>
      </c>
      <c r="L2014" s="21" t="s">
        <v>5054</v>
      </c>
      <c r="M2014" s="21">
        <v>44131</v>
      </c>
      <c r="O2014" t="s">
        <v>2868</v>
      </c>
    </row>
    <row r="2015" spans="1:15">
      <c r="A2015" s="21" t="s">
        <v>5055</v>
      </c>
      <c r="B2015" s="21" t="s">
        <v>5056</v>
      </c>
      <c r="C2015" s="21" t="s">
        <v>254</v>
      </c>
      <c r="D2015" s="21" t="s">
        <v>255</v>
      </c>
      <c r="E2015" s="21" t="s">
        <v>235</v>
      </c>
      <c r="F2015" s="21" t="s">
        <v>5057</v>
      </c>
      <c r="G2015" s="21" t="s">
        <v>237</v>
      </c>
      <c r="H2015" s="21" t="s">
        <v>238</v>
      </c>
      <c r="I2015" s="23">
        <v>-1</v>
      </c>
      <c r="J2015" s="23">
        <v>582</v>
      </c>
      <c r="K2015" s="21" t="s">
        <v>5058</v>
      </c>
      <c r="L2015" s="21" t="s">
        <v>5058</v>
      </c>
      <c r="M2015" s="21">
        <v>44131</v>
      </c>
      <c r="O2015" t="s">
        <v>2868</v>
      </c>
    </row>
    <row r="2016" spans="1:15">
      <c r="A2016" s="21" t="s">
        <v>5059</v>
      </c>
      <c r="B2016" s="21" t="s">
        <v>5060</v>
      </c>
      <c r="C2016" s="21" t="s">
        <v>254</v>
      </c>
      <c r="D2016" s="21" t="s">
        <v>255</v>
      </c>
      <c r="E2016" s="21" t="s">
        <v>235</v>
      </c>
      <c r="F2016" s="21" t="s">
        <v>5061</v>
      </c>
      <c r="G2016" s="21" t="s">
        <v>237</v>
      </c>
      <c r="H2016" s="21" t="s">
        <v>238</v>
      </c>
      <c r="I2016" s="23">
        <v>-1</v>
      </c>
      <c r="J2016" s="23">
        <v>583</v>
      </c>
      <c r="K2016" s="21" t="s">
        <v>5062</v>
      </c>
      <c r="L2016" s="21" t="s">
        <v>5062</v>
      </c>
      <c r="M2016" s="21">
        <v>44131</v>
      </c>
      <c r="O2016" t="s">
        <v>2868</v>
      </c>
    </row>
    <row r="2017" spans="1:15">
      <c r="A2017" s="21" t="s">
        <v>5063</v>
      </c>
      <c r="B2017" s="21" t="s">
        <v>5064</v>
      </c>
      <c r="C2017" s="21" t="s">
        <v>280</v>
      </c>
      <c r="D2017" s="21" t="s">
        <v>281</v>
      </c>
      <c r="E2017" s="21" t="s">
        <v>235</v>
      </c>
      <c r="F2017" s="21" t="s">
        <v>5065</v>
      </c>
      <c r="G2017" s="21" t="s">
        <v>237</v>
      </c>
      <c r="H2017" s="21" t="s">
        <v>238</v>
      </c>
      <c r="I2017" s="23">
        <v>-1</v>
      </c>
      <c r="J2017" s="23">
        <v>716</v>
      </c>
      <c r="K2017" s="21" t="s">
        <v>4871</v>
      </c>
      <c r="L2017" s="21" t="s">
        <v>4871</v>
      </c>
      <c r="M2017" s="21">
        <v>44131</v>
      </c>
      <c r="O2017" t="s">
        <v>2868</v>
      </c>
    </row>
    <row r="2018" spans="1:15">
      <c r="A2018" s="21" t="s">
        <v>5066</v>
      </c>
      <c r="B2018" s="21" t="s">
        <v>5067</v>
      </c>
      <c r="C2018" s="21" t="s">
        <v>254</v>
      </c>
      <c r="D2018" s="21" t="s">
        <v>255</v>
      </c>
      <c r="E2018" s="21" t="s">
        <v>235</v>
      </c>
      <c r="F2018" s="21" t="s">
        <v>5068</v>
      </c>
      <c r="G2018" s="21" t="s">
        <v>237</v>
      </c>
      <c r="H2018" s="21" t="s">
        <v>238</v>
      </c>
      <c r="I2018" s="23">
        <v>-1</v>
      </c>
      <c r="J2018" s="23">
        <v>584</v>
      </c>
      <c r="K2018" s="21" t="s">
        <v>5069</v>
      </c>
      <c r="L2018" s="21" t="s">
        <v>5069</v>
      </c>
      <c r="M2018" s="21">
        <v>44131</v>
      </c>
      <c r="O2018" t="s">
        <v>2868</v>
      </c>
    </row>
    <row r="2019" spans="1:15">
      <c r="A2019" s="21" t="s">
        <v>5070</v>
      </c>
      <c r="B2019" s="21" t="s">
        <v>5071</v>
      </c>
      <c r="C2019" s="21" t="s">
        <v>274</v>
      </c>
      <c r="D2019" s="21" t="s">
        <v>275</v>
      </c>
      <c r="E2019" s="21" t="s">
        <v>235</v>
      </c>
      <c r="F2019" s="21" t="s">
        <v>5072</v>
      </c>
      <c r="G2019" s="21" t="s">
        <v>237</v>
      </c>
      <c r="H2019" s="21" t="s">
        <v>238</v>
      </c>
      <c r="I2019" s="23">
        <v>-1</v>
      </c>
      <c r="J2019" s="23">
        <v>4733</v>
      </c>
      <c r="K2019" s="21" t="s">
        <v>5073</v>
      </c>
      <c r="L2019" s="21" t="s">
        <v>5073</v>
      </c>
      <c r="M2019" s="21">
        <v>44131</v>
      </c>
      <c r="O2019" t="s">
        <v>2868</v>
      </c>
    </row>
    <row r="2020" spans="1:15">
      <c r="A2020" s="21" t="s">
        <v>5074</v>
      </c>
      <c r="B2020" s="21" t="s">
        <v>5075</v>
      </c>
      <c r="C2020" s="21" t="s">
        <v>250</v>
      </c>
      <c r="D2020" s="21" t="s">
        <v>251</v>
      </c>
      <c r="E2020" s="21" t="s">
        <v>235</v>
      </c>
      <c r="F2020" s="21" t="s">
        <v>5076</v>
      </c>
      <c r="G2020" s="21" t="s">
        <v>237</v>
      </c>
      <c r="H2020" s="21" t="s">
        <v>238</v>
      </c>
      <c r="I2020" s="23">
        <v>-1</v>
      </c>
      <c r="J2020" s="23">
        <v>484</v>
      </c>
      <c r="K2020" s="21" t="s">
        <v>5077</v>
      </c>
      <c r="L2020" s="21" t="s">
        <v>5077</v>
      </c>
      <c r="M2020" s="21">
        <v>44131</v>
      </c>
      <c r="O2020" t="s">
        <v>2868</v>
      </c>
    </row>
    <row r="2021" spans="1:15">
      <c r="A2021" s="21" t="s">
        <v>5078</v>
      </c>
      <c r="B2021" s="21" t="s">
        <v>5079</v>
      </c>
      <c r="C2021" s="21" t="s">
        <v>254</v>
      </c>
      <c r="D2021" s="21" t="s">
        <v>255</v>
      </c>
      <c r="E2021" s="21" t="s">
        <v>235</v>
      </c>
      <c r="F2021" s="21" t="s">
        <v>5080</v>
      </c>
      <c r="G2021" s="21" t="s">
        <v>237</v>
      </c>
      <c r="H2021" s="21" t="s">
        <v>238</v>
      </c>
      <c r="I2021" s="23">
        <v>-1</v>
      </c>
      <c r="J2021" s="23">
        <v>585</v>
      </c>
      <c r="K2021" s="21" t="s">
        <v>5081</v>
      </c>
      <c r="L2021" s="21" t="s">
        <v>5081</v>
      </c>
      <c r="M2021" s="21">
        <v>44130</v>
      </c>
      <c r="O2021" t="s">
        <v>2868</v>
      </c>
    </row>
    <row r="2022" spans="1:15">
      <c r="A2022" s="21" t="s">
        <v>5082</v>
      </c>
      <c r="B2022" s="21" t="s">
        <v>5083</v>
      </c>
      <c r="C2022" s="21" t="s">
        <v>406</v>
      </c>
      <c r="D2022" s="21" t="s">
        <v>407</v>
      </c>
      <c r="E2022" s="21" t="s">
        <v>235</v>
      </c>
      <c r="F2022" s="21" t="s">
        <v>5084</v>
      </c>
      <c r="G2022" s="21" t="s">
        <v>237</v>
      </c>
      <c r="H2022" s="21" t="s">
        <v>238</v>
      </c>
      <c r="I2022" s="23">
        <v>-1</v>
      </c>
      <c r="J2022" s="23">
        <v>404</v>
      </c>
      <c r="K2022" s="21" t="s">
        <v>5085</v>
      </c>
      <c r="L2022" s="21" t="s">
        <v>5085</v>
      </c>
      <c r="M2022" s="21">
        <v>44130</v>
      </c>
      <c r="O2022" t="s">
        <v>2868</v>
      </c>
    </row>
    <row r="2023" spans="1:15">
      <c r="A2023" s="21" t="s">
        <v>5086</v>
      </c>
      <c r="B2023" s="21" t="s">
        <v>5087</v>
      </c>
      <c r="C2023" s="21" t="s">
        <v>406</v>
      </c>
      <c r="D2023" s="21" t="s">
        <v>407</v>
      </c>
      <c r="E2023" s="21" t="s">
        <v>235</v>
      </c>
      <c r="F2023" s="21" t="s">
        <v>5088</v>
      </c>
      <c r="G2023" s="21" t="s">
        <v>237</v>
      </c>
      <c r="H2023" s="21" t="s">
        <v>238</v>
      </c>
      <c r="I2023" s="23">
        <v>-1</v>
      </c>
      <c r="J2023" s="23">
        <v>405</v>
      </c>
      <c r="K2023" s="21" t="s">
        <v>4526</v>
      </c>
      <c r="L2023" s="21" t="s">
        <v>4526</v>
      </c>
      <c r="M2023" s="21">
        <v>44130</v>
      </c>
      <c r="O2023" t="s">
        <v>2868</v>
      </c>
    </row>
    <row r="2024" spans="1:15">
      <c r="A2024" s="21" t="s">
        <v>5089</v>
      </c>
      <c r="B2024" s="21" t="s">
        <v>5090</v>
      </c>
      <c r="C2024" s="21" t="s">
        <v>372</v>
      </c>
      <c r="D2024" s="21" t="s">
        <v>373</v>
      </c>
      <c r="E2024" s="21" t="s">
        <v>235</v>
      </c>
      <c r="F2024" s="21" t="s">
        <v>5091</v>
      </c>
      <c r="G2024" s="21" t="s">
        <v>237</v>
      </c>
      <c r="H2024" s="21" t="s">
        <v>238</v>
      </c>
      <c r="I2024" s="23">
        <v>-3</v>
      </c>
      <c r="J2024" s="23">
        <v>1082</v>
      </c>
      <c r="K2024" s="21" t="s">
        <v>5092</v>
      </c>
      <c r="L2024" s="21" t="s">
        <v>5092</v>
      </c>
      <c r="M2024" s="21">
        <v>44130</v>
      </c>
      <c r="O2024" t="s">
        <v>2868</v>
      </c>
    </row>
    <row r="2025" spans="1:15">
      <c r="A2025" s="21" t="s">
        <v>5093</v>
      </c>
      <c r="B2025" s="21" t="s">
        <v>5094</v>
      </c>
      <c r="C2025" s="21" t="s">
        <v>274</v>
      </c>
      <c r="D2025" s="21" t="s">
        <v>275</v>
      </c>
      <c r="E2025" s="21" t="s">
        <v>235</v>
      </c>
      <c r="F2025" s="21" t="s">
        <v>5095</v>
      </c>
      <c r="G2025" s="21" t="s">
        <v>237</v>
      </c>
      <c r="H2025" s="21" t="s">
        <v>238</v>
      </c>
      <c r="I2025" s="23">
        <v>-1</v>
      </c>
      <c r="J2025" s="23">
        <v>4734</v>
      </c>
      <c r="K2025" s="21" t="s">
        <v>5096</v>
      </c>
      <c r="L2025" s="21" t="s">
        <v>5096</v>
      </c>
      <c r="M2025" s="21">
        <v>44130</v>
      </c>
      <c r="O2025" t="s">
        <v>2868</v>
      </c>
    </row>
    <row r="2026" spans="1:15">
      <c r="A2026" s="21" t="s">
        <v>5097</v>
      </c>
      <c r="B2026" s="21" t="s">
        <v>5098</v>
      </c>
      <c r="C2026" s="21" t="s">
        <v>254</v>
      </c>
      <c r="D2026" s="21" t="s">
        <v>255</v>
      </c>
      <c r="E2026" s="21" t="s">
        <v>235</v>
      </c>
      <c r="F2026" s="21" t="s">
        <v>5099</v>
      </c>
      <c r="G2026" s="21" t="s">
        <v>237</v>
      </c>
      <c r="H2026" s="21" t="s">
        <v>238</v>
      </c>
      <c r="I2026" s="23">
        <v>-1</v>
      </c>
      <c r="J2026" s="23">
        <v>586</v>
      </c>
      <c r="K2026" s="21" t="s">
        <v>5100</v>
      </c>
      <c r="L2026" s="21" t="s">
        <v>5100</v>
      </c>
      <c r="M2026" s="21">
        <v>44130</v>
      </c>
      <c r="O2026" t="s">
        <v>2868</v>
      </c>
    </row>
    <row r="2027" spans="1:15">
      <c r="A2027" s="21" t="s">
        <v>5101</v>
      </c>
      <c r="B2027" s="21" t="s">
        <v>5102</v>
      </c>
      <c r="C2027" s="21" t="s">
        <v>246</v>
      </c>
      <c r="D2027" s="21" t="s">
        <v>247</v>
      </c>
      <c r="E2027" s="21" t="s">
        <v>235</v>
      </c>
      <c r="F2027" s="21" t="s">
        <v>5103</v>
      </c>
      <c r="G2027" s="21" t="s">
        <v>237</v>
      </c>
      <c r="H2027" s="21" t="s">
        <v>238</v>
      </c>
      <c r="I2027" s="23">
        <v>-1</v>
      </c>
      <c r="J2027" s="23">
        <v>317</v>
      </c>
      <c r="K2027" s="21" t="s">
        <v>4527</v>
      </c>
      <c r="L2027" s="21" t="s">
        <v>4527</v>
      </c>
      <c r="M2027" s="21">
        <v>44130</v>
      </c>
      <c r="O2027" t="s">
        <v>2868</v>
      </c>
    </row>
    <row r="2028" spans="1:15">
      <c r="A2028" s="21" t="s">
        <v>5104</v>
      </c>
      <c r="B2028" s="21" t="s">
        <v>5105</v>
      </c>
      <c r="C2028" s="21" t="s">
        <v>254</v>
      </c>
      <c r="D2028" s="21" t="s">
        <v>255</v>
      </c>
      <c r="E2028" s="21" t="s">
        <v>235</v>
      </c>
      <c r="F2028" s="21" t="s">
        <v>5106</v>
      </c>
      <c r="G2028" s="21" t="s">
        <v>237</v>
      </c>
      <c r="H2028" s="21" t="s">
        <v>238</v>
      </c>
      <c r="I2028" s="23">
        <v>-1</v>
      </c>
      <c r="J2028" s="23">
        <v>587</v>
      </c>
      <c r="K2028" s="21" t="s">
        <v>5107</v>
      </c>
      <c r="L2028" s="21" t="s">
        <v>5107</v>
      </c>
      <c r="M2028" s="21">
        <v>44130</v>
      </c>
      <c r="O2028" t="s">
        <v>2868</v>
      </c>
    </row>
    <row r="2029" spans="1:15">
      <c r="A2029" s="21" t="s">
        <v>5108</v>
      </c>
      <c r="B2029" s="21" t="s">
        <v>5109</v>
      </c>
      <c r="C2029" s="21" t="s">
        <v>406</v>
      </c>
      <c r="D2029" s="21" t="s">
        <v>407</v>
      </c>
      <c r="E2029" s="21" t="s">
        <v>235</v>
      </c>
      <c r="F2029" s="21" t="s">
        <v>5110</v>
      </c>
      <c r="G2029" s="21" t="s">
        <v>237</v>
      </c>
      <c r="H2029" s="21" t="s">
        <v>238</v>
      </c>
      <c r="I2029" s="23">
        <v>-1</v>
      </c>
      <c r="J2029" s="23">
        <v>406</v>
      </c>
      <c r="K2029" s="21" t="s">
        <v>4525</v>
      </c>
      <c r="L2029" s="21" t="s">
        <v>4525</v>
      </c>
      <c r="M2029" s="21">
        <v>44130</v>
      </c>
      <c r="O2029" t="s">
        <v>2868</v>
      </c>
    </row>
    <row r="2030" spans="1:15">
      <c r="A2030" s="21" t="s">
        <v>5108</v>
      </c>
      <c r="B2030" s="21" t="s">
        <v>5109</v>
      </c>
      <c r="C2030" s="21" t="s">
        <v>280</v>
      </c>
      <c r="D2030" s="21" t="s">
        <v>281</v>
      </c>
      <c r="E2030" s="21" t="s">
        <v>235</v>
      </c>
      <c r="F2030" s="21" t="s">
        <v>5110</v>
      </c>
      <c r="G2030" s="21" t="s">
        <v>237</v>
      </c>
      <c r="H2030" s="21" t="s">
        <v>238</v>
      </c>
      <c r="I2030" s="23">
        <v>-1</v>
      </c>
      <c r="J2030" s="23">
        <v>717</v>
      </c>
      <c r="K2030" s="21" t="s">
        <v>4525</v>
      </c>
      <c r="L2030" s="21" t="s">
        <v>4525</v>
      </c>
      <c r="M2030" s="21">
        <v>44130</v>
      </c>
      <c r="O2030" t="s">
        <v>2868</v>
      </c>
    </row>
    <row r="2031" spans="1:15">
      <c r="A2031" s="21" t="s">
        <v>5111</v>
      </c>
      <c r="B2031" s="21" t="s">
        <v>5112</v>
      </c>
      <c r="C2031" s="21" t="s">
        <v>274</v>
      </c>
      <c r="D2031" s="21" t="s">
        <v>275</v>
      </c>
      <c r="E2031" s="21" t="s">
        <v>235</v>
      </c>
      <c r="F2031" s="21" t="s">
        <v>5113</v>
      </c>
      <c r="G2031" s="21" t="s">
        <v>237</v>
      </c>
      <c r="H2031" s="21" t="s">
        <v>238</v>
      </c>
      <c r="I2031" s="23">
        <v>-1</v>
      </c>
      <c r="J2031" s="23">
        <v>4735</v>
      </c>
      <c r="K2031" s="21" t="s">
        <v>4524</v>
      </c>
      <c r="L2031" s="21" t="s">
        <v>4524</v>
      </c>
      <c r="M2031" s="21">
        <v>44130</v>
      </c>
      <c r="O2031" t="s">
        <v>2868</v>
      </c>
    </row>
    <row r="2032" spans="1:15">
      <c r="A2032" s="89" t="s">
        <v>5114</v>
      </c>
      <c r="B2032" s="21" t="s">
        <v>5115</v>
      </c>
      <c r="C2032" s="21" t="s">
        <v>274</v>
      </c>
      <c r="D2032" s="21" t="s">
        <v>275</v>
      </c>
      <c r="E2032" s="21" t="s">
        <v>235</v>
      </c>
      <c r="F2032" s="21" t="s">
        <v>4529</v>
      </c>
      <c r="G2032" s="21" t="s">
        <v>237</v>
      </c>
      <c r="H2032" s="21" t="s">
        <v>238</v>
      </c>
      <c r="I2032" s="23">
        <v>-1</v>
      </c>
      <c r="J2032" s="23">
        <v>4736</v>
      </c>
      <c r="K2032" s="21" t="s">
        <v>4528</v>
      </c>
      <c r="L2032" s="21" t="s">
        <v>4528</v>
      </c>
      <c r="M2032" s="21">
        <v>44130</v>
      </c>
      <c r="O2032" t="s">
        <v>2868</v>
      </c>
    </row>
    <row r="2033" spans="1:15">
      <c r="A2033" s="21" t="s">
        <v>6884</v>
      </c>
      <c r="B2033" s="21" t="s">
        <v>6885</v>
      </c>
      <c r="C2033" s="21" t="s">
        <v>392</v>
      </c>
      <c r="D2033" s="21" t="s">
        <v>393</v>
      </c>
      <c r="E2033" s="21" t="s">
        <v>235</v>
      </c>
      <c r="F2033" s="21" t="s">
        <v>6886</v>
      </c>
      <c r="G2033" s="21" t="s">
        <v>237</v>
      </c>
      <c r="H2033" s="21" t="s">
        <v>238</v>
      </c>
      <c r="I2033" s="23">
        <v>-1</v>
      </c>
      <c r="J2033" s="23">
        <v>18</v>
      </c>
      <c r="K2033" s="21" t="s">
        <v>6887</v>
      </c>
      <c r="L2033" s="21" t="s">
        <v>6887</v>
      </c>
      <c r="M2033" s="21">
        <v>44143</v>
      </c>
      <c r="O2033" t="s">
        <v>2868</v>
      </c>
    </row>
    <row r="2034" spans="1:15">
      <c r="A2034" s="21" t="s">
        <v>6884</v>
      </c>
      <c r="B2034" s="21" t="s">
        <v>6885</v>
      </c>
      <c r="C2034" s="21" t="s">
        <v>300</v>
      </c>
      <c r="D2034" s="21" t="s">
        <v>301</v>
      </c>
      <c r="E2034" s="21" t="s">
        <v>235</v>
      </c>
      <c r="F2034" s="21" t="s">
        <v>6886</v>
      </c>
      <c r="G2034" s="21" t="s">
        <v>237</v>
      </c>
      <c r="H2034" s="21" t="s">
        <v>238</v>
      </c>
      <c r="I2034" s="23">
        <v>-1</v>
      </c>
      <c r="J2034" s="23">
        <v>450</v>
      </c>
      <c r="K2034" s="21" t="s">
        <v>6887</v>
      </c>
      <c r="L2034" s="21" t="s">
        <v>6887</v>
      </c>
      <c r="M2034" s="21">
        <v>44143</v>
      </c>
      <c r="O2034" t="s">
        <v>2868</v>
      </c>
    </row>
    <row r="2035" spans="1:15">
      <c r="A2035" s="21" t="s">
        <v>6884</v>
      </c>
      <c r="B2035" s="21" t="s">
        <v>6885</v>
      </c>
      <c r="C2035" s="21" t="s">
        <v>294</v>
      </c>
      <c r="D2035" s="21" t="s">
        <v>295</v>
      </c>
      <c r="E2035" s="21" t="s">
        <v>235</v>
      </c>
      <c r="F2035" s="21" t="s">
        <v>6886</v>
      </c>
      <c r="G2035" s="21" t="s">
        <v>237</v>
      </c>
      <c r="H2035" s="21" t="s">
        <v>238</v>
      </c>
      <c r="I2035" s="23">
        <v>-1</v>
      </c>
      <c r="J2035" s="23">
        <v>698</v>
      </c>
      <c r="K2035" s="21" t="s">
        <v>6887</v>
      </c>
      <c r="L2035" s="21" t="s">
        <v>6887</v>
      </c>
      <c r="M2035" s="21">
        <v>44143</v>
      </c>
      <c r="O2035" t="s">
        <v>2868</v>
      </c>
    </row>
    <row r="2036" spans="1:15">
      <c r="A2036" s="21" t="s">
        <v>6884</v>
      </c>
      <c r="B2036" s="21" t="s">
        <v>6885</v>
      </c>
      <c r="C2036" s="21" t="s">
        <v>270</v>
      </c>
      <c r="D2036" s="21" t="s">
        <v>271</v>
      </c>
      <c r="E2036" s="21" t="s">
        <v>235</v>
      </c>
      <c r="F2036" s="21" t="s">
        <v>6886</v>
      </c>
      <c r="G2036" s="21" t="s">
        <v>237</v>
      </c>
      <c r="H2036" s="21" t="s">
        <v>238</v>
      </c>
      <c r="I2036" s="23">
        <v>-1</v>
      </c>
      <c r="J2036" s="23">
        <v>122</v>
      </c>
      <c r="K2036" s="21" t="s">
        <v>6887</v>
      </c>
      <c r="L2036" s="21" t="s">
        <v>6887</v>
      </c>
      <c r="M2036" s="21">
        <v>44143</v>
      </c>
      <c r="O2036" t="s">
        <v>2868</v>
      </c>
    </row>
    <row r="2037" spans="1:15">
      <c r="A2037" s="21" t="s">
        <v>6888</v>
      </c>
      <c r="B2037" s="21" t="s">
        <v>6889</v>
      </c>
      <c r="C2037" s="21" t="s">
        <v>242</v>
      </c>
      <c r="D2037" s="21" t="s">
        <v>243</v>
      </c>
      <c r="E2037" s="21" t="s">
        <v>235</v>
      </c>
      <c r="F2037" s="21" t="s">
        <v>6890</v>
      </c>
      <c r="G2037" s="21" t="s">
        <v>237</v>
      </c>
      <c r="H2037" s="21" t="s">
        <v>238</v>
      </c>
      <c r="I2037" s="23">
        <v>-1</v>
      </c>
      <c r="J2037" s="23">
        <v>242</v>
      </c>
      <c r="K2037" s="21" t="s">
        <v>6891</v>
      </c>
      <c r="L2037" s="21" t="s">
        <v>6891</v>
      </c>
      <c r="M2037" s="21">
        <v>44143</v>
      </c>
      <c r="O2037" t="s">
        <v>2868</v>
      </c>
    </row>
    <row r="2038" spans="1:15">
      <c r="A2038" s="21" t="s">
        <v>6892</v>
      </c>
      <c r="B2038" s="21" t="s">
        <v>6893</v>
      </c>
      <c r="C2038" s="21" t="s">
        <v>242</v>
      </c>
      <c r="D2038" s="21" t="s">
        <v>243</v>
      </c>
      <c r="E2038" s="21" t="s">
        <v>235</v>
      </c>
      <c r="F2038" s="21" t="s">
        <v>6894</v>
      </c>
      <c r="G2038" s="21" t="s">
        <v>237</v>
      </c>
      <c r="H2038" s="21" t="s">
        <v>238</v>
      </c>
      <c r="I2038" s="23">
        <v>-1</v>
      </c>
      <c r="J2038" s="23">
        <v>243</v>
      </c>
      <c r="K2038" s="21" t="s">
        <v>6895</v>
      </c>
      <c r="L2038" s="21" t="s">
        <v>6895</v>
      </c>
      <c r="M2038" s="21">
        <v>44143</v>
      </c>
      <c r="O2038" t="s">
        <v>2868</v>
      </c>
    </row>
    <row r="2039" spans="1:15">
      <c r="A2039" s="21" t="s">
        <v>6896</v>
      </c>
      <c r="B2039" s="21" t="s">
        <v>6897</v>
      </c>
      <c r="C2039" s="21" t="s">
        <v>242</v>
      </c>
      <c r="D2039" s="21" t="s">
        <v>243</v>
      </c>
      <c r="E2039" s="21" t="s">
        <v>235</v>
      </c>
      <c r="F2039" s="21" t="s">
        <v>6898</v>
      </c>
      <c r="G2039" s="21" t="s">
        <v>237</v>
      </c>
      <c r="H2039" s="21" t="s">
        <v>238</v>
      </c>
      <c r="I2039" s="23">
        <v>-1</v>
      </c>
      <c r="J2039" s="23">
        <v>244</v>
      </c>
      <c r="K2039" s="21" t="s">
        <v>6899</v>
      </c>
      <c r="L2039" s="21" t="s">
        <v>6899</v>
      </c>
      <c r="M2039" s="21">
        <v>44143</v>
      </c>
      <c r="O2039" t="s">
        <v>2868</v>
      </c>
    </row>
    <row r="2040" spans="1:15">
      <c r="A2040" s="21" t="s">
        <v>6900</v>
      </c>
      <c r="B2040" s="21" t="s">
        <v>6901</v>
      </c>
      <c r="C2040" s="21" t="s">
        <v>242</v>
      </c>
      <c r="D2040" s="21" t="s">
        <v>243</v>
      </c>
      <c r="E2040" s="21" t="s">
        <v>235</v>
      </c>
      <c r="F2040" s="21" t="s">
        <v>6902</v>
      </c>
      <c r="G2040" s="21" t="s">
        <v>237</v>
      </c>
      <c r="H2040" s="21" t="s">
        <v>238</v>
      </c>
      <c r="I2040" s="23">
        <v>-1</v>
      </c>
      <c r="J2040" s="23">
        <v>245</v>
      </c>
      <c r="K2040" s="21" t="s">
        <v>6903</v>
      </c>
      <c r="L2040" s="21" t="s">
        <v>6903</v>
      </c>
      <c r="M2040" s="21">
        <v>44143</v>
      </c>
      <c r="O2040" t="s">
        <v>2868</v>
      </c>
    </row>
    <row r="2041" spans="1:15">
      <c r="A2041" s="21" t="s">
        <v>6904</v>
      </c>
      <c r="B2041" s="21" t="s">
        <v>6905</v>
      </c>
      <c r="C2041" s="21" t="s">
        <v>242</v>
      </c>
      <c r="D2041" s="21" t="s">
        <v>243</v>
      </c>
      <c r="E2041" s="21" t="s">
        <v>235</v>
      </c>
      <c r="F2041" s="21" t="s">
        <v>6906</v>
      </c>
      <c r="G2041" s="21" t="s">
        <v>237</v>
      </c>
      <c r="H2041" s="21" t="s">
        <v>238</v>
      </c>
      <c r="I2041" s="23">
        <v>-1</v>
      </c>
      <c r="J2041" s="23">
        <v>246</v>
      </c>
      <c r="K2041" s="21" t="s">
        <v>6907</v>
      </c>
      <c r="L2041" s="21" t="s">
        <v>6907</v>
      </c>
      <c r="M2041" s="21">
        <v>44143</v>
      </c>
      <c r="O2041" t="s">
        <v>2868</v>
      </c>
    </row>
    <row r="2042" spans="1:15">
      <c r="A2042" s="21" t="s">
        <v>6908</v>
      </c>
      <c r="B2042" s="21" t="s">
        <v>6909</v>
      </c>
      <c r="C2042" s="21" t="s">
        <v>254</v>
      </c>
      <c r="D2042" s="21" t="s">
        <v>255</v>
      </c>
      <c r="E2042" s="21" t="s">
        <v>235</v>
      </c>
      <c r="F2042" s="21" t="s">
        <v>6910</v>
      </c>
      <c r="G2042" s="21" t="s">
        <v>237</v>
      </c>
      <c r="H2042" s="21" t="s">
        <v>238</v>
      </c>
      <c r="I2042" s="23">
        <v>-1</v>
      </c>
      <c r="J2042" s="23">
        <v>525</v>
      </c>
      <c r="K2042" s="21" t="s">
        <v>6911</v>
      </c>
      <c r="L2042" s="21" t="s">
        <v>6911</v>
      </c>
      <c r="M2042" s="21">
        <v>44143</v>
      </c>
      <c r="O2042" t="s">
        <v>2868</v>
      </c>
    </row>
    <row r="2043" spans="1:15">
      <c r="A2043" s="21" t="s">
        <v>6912</v>
      </c>
      <c r="B2043" s="21" t="s">
        <v>6913</v>
      </c>
      <c r="C2043" s="21" t="s">
        <v>406</v>
      </c>
      <c r="D2043" s="21" t="s">
        <v>407</v>
      </c>
      <c r="E2043" s="21" t="s">
        <v>235</v>
      </c>
      <c r="F2043" s="21" t="s">
        <v>6914</v>
      </c>
      <c r="G2043" s="21" t="s">
        <v>237</v>
      </c>
      <c r="H2043" s="21" t="s">
        <v>238</v>
      </c>
      <c r="I2043" s="23">
        <v>-1</v>
      </c>
      <c r="J2043" s="23">
        <v>341</v>
      </c>
      <c r="K2043" s="21" t="s">
        <v>6915</v>
      </c>
      <c r="L2043" s="21" t="s">
        <v>6915</v>
      </c>
      <c r="M2043" s="21">
        <v>44143</v>
      </c>
      <c r="O2043" t="s">
        <v>2868</v>
      </c>
    </row>
    <row r="2044" spans="1:15">
      <c r="A2044" s="21" t="s">
        <v>6916</v>
      </c>
      <c r="B2044" s="21"/>
      <c r="C2044" s="21" t="s">
        <v>328</v>
      </c>
      <c r="D2044" s="21" t="s">
        <v>329</v>
      </c>
      <c r="E2044" s="21" t="s">
        <v>2870</v>
      </c>
      <c r="F2044" s="21" t="s">
        <v>6917</v>
      </c>
      <c r="G2044" s="21" t="s">
        <v>2904</v>
      </c>
      <c r="H2044" s="21" t="s">
        <v>238</v>
      </c>
      <c r="I2044" s="23">
        <v>-1</v>
      </c>
      <c r="J2044" s="23">
        <v>0</v>
      </c>
      <c r="K2044" s="21" t="s">
        <v>6918</v>
      </c>
      <c r="L2044" s="21" t="s">
        <v>2868</v>
      </c>
      <c r="M2044" s="21">
        <v>44143</v>
      </c>
      <c r="O2044" t="s">
        <v>2868</v>
      </c>
    </row>
    <row r="2045" spans="1:15">
      <c r="A2045" s="21" t="s">
        <v>6916</v>
      </c>
      <c r="B2045" s="21"/>
      <c r="C2045" s="21" t="s">
        <v>360</v>
      </c>
      <c r="D2045" s="21" t="s">
        <v>361</v>
      </c>
      <c r="E2045" s="21" t="s">
        <v>2870</v>
      </c>
      <c r="F2045" s="21" t="s">
        <v>6917</v>
      </c>
      <c r="G2045" s="21" t="s">
        <v>2904</v>
      </c>
      <c r="H2045" s="21" t="s">
        <v>238</v>
      </c>
      <c r="I2045" s="23">
        <v>-1</v>
      </c>
      <c r="J2045" s="23">
        <v>0</v>
      </c>
      <c r="K2045" s="21" t="s">
        <v>6918</v>
      </c>
      <c r="L2045" s="21" t="s">
        <v>2868</v>
      </c>
      <c r="M2045" s="21">
        <v>44143</v>
      </c>
      <c r="O2045" t="s">
        <v>2868</v>
      </c>
    </row>
    <row r="2046" spans="1:15">
      <c r="A2046" s="21" t="s">
        <v>6919</v>
      </c>
      <c r="B2046" s="21"/>
      <c r="C2046" s="21" t="s">
        <v>406</v>
      </c>
      <c r="D2046" s="21" t="s">
        <v>407</v>
      </c>
      <c r="E2046" s="21" t="s">
        <v>2870</v>
      </c>
      <c r="F2046" s="21" t="s">
        <v>6920</v>
      </c>
      <c r="G2046" s="21" t="s">
        <v>2904</v>
      </c>
      <c r="H2046" s="21" t="s">
        <v>238</v>
      </c>
      <c r="I2046" s="23">
        <v>-1</v>
      </c>
      <c r="J2046" s="23">
        <v>0</v>
      </c>
      <c r="K2046" s="21" t="s">
        <v>6921</v>
      </c>
      <c r="L2046" s="21" t="s">
        <v>2868</v>
      </c>
      <c r="M2046" s="21">
        <v>44143</v>
      </c>
      <c r="O2046" t="s">
        <v>2868</v>
      </c>
    </row>
    <row r="2047" spans="1:15">
      <c r="A2047" s="21" t="s">
        <v>6922</v>
      </c>
      <c r="B2047" s="21" t="s">
        <v>6923</v>
      </c>
      <c r="C2047" s="21" t="s">
        <v>372</v>
      </c>
      <c r="D2047" s="21" t="s">
        <v>373</v>
      </c>
      <c r="E2047" s="21" t="s">
        <v>235</v>
      </c>
      <c r="F2047" s="21" t="s">
        <v>6924</v>
      </c>
      <c r="G2047" s="21" t="s">
        <v>237</v>
      </c>
      <c r="H2047" s="21" t="s">
        <v>238</v>
      </c>
      <c r="I2047" s="23">
        <v>-1</v>
      </c>
      <c r="J2047" s="23">
        <v>961</v>
      </c>
      <c r="K2047" s="21" t="s">
        <v>6925</v>
      </c>
      <c r="L2047" s="21" t="s">
        <v>6925</v>
      </c>
      <c r="M2047" s="21">
        <v>44142</v>
      </c>
      <c r="O2047" t="s">
        <v>2868</v>
      </c>
    </row>
    <row r="2048" spans="1:15">
      <c r="A2048" s="21" t="s">
        <v>6922</v>
      </c>
      <c r="B2048" s="21" t="s">
        <v>6923</v>
      </c>
      <c r="C2048" s="21" t="s">
        <v>328</v>
      </c>
      <c r="D2048" s="21" t="s">
        <v>329</v>
      </c>
      <c r="E2048" s="21" t="s">
        <v>235</v>
      </c>
      <c r="F2048" s="21" t="s">
        <v>6924</v>
      </c>
      <c r="G2048" s="21" t="s">
        <v>237</v>
      </c>
      <c r="H2048" s="21" t="s">
        <v>238</v>
      </c>
      <c r="I2048" s="23">
        <v>-1</v>
      </c>
      <c r="J2048" s="23">
        <v>152</v>
      </c>
      <c r="K2048" s="21" t="s">
        <v>6925</v>
      </c>
      <c r="L2048" s="21" t="s">
        <v>6925</v>
      </c>
      <c r="M2048" s="21">
        <v>44142</v>
      </c>
      <c r="O2048" t="s">
        <v>2868</v>
      </c>
    </row>
    <row r="2049" spans="1:15">
      <c r="A2049" s="21" t="s">
        <v>6926</v>
      </c>
      <c r="B2049" s="21" t="s">
        <v>6927</v>
      </c>
      <c r="C2049" s="21" t="s">
        <v>274</v>
      </c>
      <c r="D2049" s="21" t="s">
        <v>275</v>
      </c>
      <c r="E2049" s="21" t="s">
        <v>235</v>
      </c>
      <c r="F2049" s="21" t="s">
        <v>6928</v>
      </c>
      <c r="G2049" s="21" t="s">
        <v>237</v>
      </c>
      <c r="H2049" s="21" t="s">
        <v>238</v>
      </c>
      <c r="I2049" s="23">
        <v>-1</v>
      </c>
      <c r="J2049" s="23">
        <v>4652</v>
      </c>
      <c r="K2049" s="21" t="s">
        <v>6929</v>
      </c>
      <c r="L2049" s="21" t="s">
        <v>6929</v>
      </c>
      <c r="M2049" s="21">
        <v>44142</v>
      </c>
      <c r="O2049" t="s">
        <v>2868</v>
      </c>
    </row>
    <row r="2050" spans="1:15">
      <c r="A2050" s="21" t="s">
        <v>6930</v>
      </c>
      <c r="B2050" s="21"/>
      <c r="C2050" s="21" t="s">
        <v>406</v>
      </c>
      <c r="D2050" s="21" t="s">
        <v>407</v>
      </c>
      <c r="E2050" s="21" t="s">
        <v>2870</v>
      </c>
      <c r="F2050" s="21" t="s">
        <v>6931</v>
      </c>
      <c r="G2050" s="21" t="s">
        <v>2872</v>
      </c>
      <c r="H2050" s="21" t="s">
        <v>238</v>
      </c>
      <c r="I2050" s="23">
        <v>1</v>
      </c>
      <c r="J2050" s="23">
        <v>1</v>
      </c>
      <c r="K2050" s="21" t="s">
        <v>6921</v>
      </c>
      <c r="L2050" s="21" t="s">
        <v>6798</v>
      </c>
      <c r="M2050" s="21">
        <v>44142</v>
      </c>
      <c r="O2050" t="s">
        <v>2868</v>
      </c>
    </row>
    <row r="2051" spans="1:15">
      <c r="A2051" s="21" t="s">
        <v>6932</v>
      </c>
      <c r="B2051" s="21" t="s">
        <v>6933</v>
      </c>
      <c r="C2051" s="21" t="s">
        <v>250</v>
      </c>
      <c r="D2051" s="21" t="s">
        <v>251</v>
      </c>
      <c r="E2051" s="21" t="s">
        <v>235</v>
      </c>
      <c r="F2051" s="21" t="s">
        <v>6934</v>
      </c>
      <c r="G2051" s="21" t="s">
        <v>237</v>
      </c>
      <c r="H2051" s="21" t="s">
        <v>238</v>
      </c>
      <c r="I2051" s="23">
        <v>-1</v>
      </c>
      <c r="J2051" s="23">
        <v>467</v>
      </c>
      <c r="K2051" s="21" t="s">
        <v>6935</v>
      </c>
      <c r="L2051" s="21" t="s">
        <v>6935</v>
      </c>
      <c r="M2051" s="21">
        <v>44142</v>
      </c>
      <c r="O2051" t="s">
        <v>2868</v>
      </c>
    </row>
    <row r="2052" spans="1:15">
      <c r="A2052" s="21" t="s">
        <v>6936</v>
      </c>
      <c r="B2052" s="21" t="s">
        <v>6937</v>
      </c>
      <c r="C2052" s="21" t="s">
        <v>250</v>
      </c>
      <c r="D2052" s="21" t="s">
        <v>251</v>
      </c>
      <c r="E2052" s="21" t="s">
        <v>235</v>
      </c>
      <c r="F2052" s="21" t="s">
        <v>6938</v>
      </c>
      <c r="G2052" s="21" t="s">
        <v>237</v>
      </c>
      <c r="H2052" s="21" t="s">
        <v>238</v>
      </c>
      <c r="I2052" s="23">
        <v>-1</v>
      </c>
      <c r="J2052" s="23">
        <v>468</v>
      </c>
      <c r="K2052" s="21" t="s">
        <v>6939</v>
      </c>
      <c r="L2052" s="21" t="s">
        <v>6939</v>
      </c>
      <c r="M2052" s="21">
        <v>44142</v>
      </c>
      <c r="O2052" t="s">
        <v>2868</v>
      </c>
    </row>
    <row r="2053" spans="1:15">
      <c r="A2053" s="21" t="s">
        <v>6940</v>
      </c>
      <c r="B2053" s="21" t="s">
        <v>6941</v>
      </c>
      <c r="C2053" s="21" t="s">
        <v>250</v>
      </c>
      <c r="D2053" s="21" t="s">
        <v>251</v>
      </c>
      <c r="E2053" s="21" t="s">
        <v>235</v>
      </c>
      <c r="F2053" s="21" t="s">
        <v>6942</v>
      </c>
      <c r="G2053" s="21" t="s">
        <v>237</v>
      </c>
      <c r="H2053" s="21" t="s">
        <v>238</v>
      </c>
      <c r="I2053" s="23">
        <v>-1</v>
      </c>
      <c r="J2053" s="23">
        <v>469</v>
      </c>
      <c r="K2053" s="21" t="s">
        <v>6943</v>
      </c>
      <c r="L2053" s="21" t="s">
        <v>6943</v>
      </c>
      <c r="M2053" s="21">
        <v>44142</v>
      </c>
      <c r="O2053" t="s">
        <v>2868</v>
      </c>
    </row>
    <row r="2054" spans="1:15">
      <c r="A2054" s="21" t="s">
        <v>6944</v>
      </c>
      <c r="B2054" s="21" t="s">
        <v>6945</v>
      </c>
      <c r="C2054" s="21" t="s">
        <v>250</v>
      </c>
      <c r="D2054" s="21" t="s">
        <v>251</v>
      </c>
      <c r="E2054" s="21" t="s">
        <v>235</v>
      </c>
      <c r="F2054" s="21" t="s">
        <v>6946</v>
      </c>
      <c r="G2054" s="21" t="s">
        <v>237</v>
      </c>
      <c r="H2054" s="21" t="s">
        <v>238</v>
      </c>
      <c r="I2054" s="23">
        <v>-1</v>
      </c>
      <c r="J2054" s="23">
        <v>470</v>
      </c>
      <c r="K2054" s="21" t="s">
        <v>6947</v>
      </c>
      <c r="L2054" s="21" t="s">
        <v>6947</v>
      </c>
      <c r="M2054" s="21">
        <v>44142</v>
      </c>
      <c r="O2054" t="s">
        <v>2868</v>
      </c>
    </row>
    <row r="2055" spans="1:15">
      <c r="A2055" s="21" t="s">
        <v>6948</v>
      </c>
      <c r="B2055" s="21" t="s">
        <v>6949</v>
      </c>
      <c r="C2055" s="21" t="s">
        <v>250</v>
      </c>
      <c r="D2055" s="21" t="s">
        <v>251</v>
      </c>
      <c r="E2055" s="21" t="s">
        <v>235</v>
      </c>
      <c r="F2055" s="21" t="s">
        <v>6950</v>
      </c>
      <c r="G2055" s="21" t="s">
        <v>237</v>
      </c>
      <c r="H2055" s="21" t="s">
        <v>238</v>
      </c>
      <c r="I2055" s="23">
        <v>-1</v>
      </c>
      <c r="J2055" s="23">
        <v>471</v>
      </c>
      <c r="K2055" s="21" t="s">
        <v>6951</v>
      </c>
      <c r="L2055" s="21" t="s">
        <v>6951</v>
      </c>
      <c r="M2055" s="21">
        <v>44142</v>
      </c>
      <c r="O2055" t="s">
        <v>2868</v>
      </c>
    </row>
    <row r="2056" spans="1:15">
      <c r="A2056" s="21" t="s">
        <v>6952</v>
      </c>
      <c r="B2056" s="21"/>
      <c r="C2056" s="21" t="s">
        <v>328</v>
      </c>
      <c r="D2056" s="21" t="s">
        <v>329</v>
      </c>
      <c r="E2056" s="21" t="s">
        <v>2870</v>
      </c>
      <c r="F2056" s="21" t="s">
        <v>6953</v>
      </c>
      <c r="G2056" s="21" t="s">
        <v>2872</v>
      </c>
      <c r="H2056" s="21" t="s">
        <v>238</v>
      </c>
      <c r="I2056" s="23">
        <v>1</v>
      </c>
      <c r="J2056" s="23">
        <v>1</v>
      </c>
      <c r="K2056" s="21" t="s">
        <v>6918</v>
      </c>
      <c r="L2056" s="21" t="s">
        <v>6558</v>
      </c>
      <c r="M2056" s="21">
        <v>44142</v>
      </c>
      <c r="O2056" t="s">
        <v>2868</v>
      </c>
    </row>
    <row r="2057" spans="1:15">
      <c r="A2057" s="21" t="s">
        <v>6952</v>
      </c>
      <c r="B2057" s="21"/>
      <c r="C2057" s="21" t="s">
        <v>360</v>
      </c>
      <c r="D2057" s="21" t="s">
        <v>361</v>
      </c>
      <c r="E2057" s="21" t="s">
        <v>2870</v>
      </c>
      <c r="F2057" s="21" t="s">
        <v>6953</v>
      </c>
      <c r="G2057" s="21" t="s">
        <v>2872</v>
      </c>
      <c r="H2057" s="21" t="s">
        <v>238</v>
      </c>
      <c r="I2057" s="23">
        <v>1</v>
      </c>
      <c r="J2057" s="23">
        <v>1</v>
      </c>
      <c r="K2057" s="21" t="s">
        <v>6918</v>
      </c>
      <c r="L2057" s="21" t="s">
        <v>6558</v>
      </c>
      <c r="M2057" s="21">
        <v>44142</v>
      </c>
      <c r="O2057" t="s">
        <v>2868</v>
      </c>
    </row>
    <row r="2058" spans="1:15">
      <c r="A2058" s="21" t="s">
        <v>6954</v>
      </c>
      <c r="B2058" s="21"/>
      <c r="C2058" s="21" t="s">
        <v>280</v>
      </c>
      <c r="D2058" s="21" t="s">
        <v>281</v>
      </c>
      <c r="E2058" s="21" t="s">
        <v>235</v>
      </c>
      <c r="F2058" s="21" t="s">
        <v>6955</v>
      </c>
      <c r="G2058" s="21" t="s">
        <v>3145</v>
      </c>
      <c r="H2058" s="21" t="s">
        <v>238</v>
      </c>
      <c r="I2058" s="23">
        <v>1</v>
      </c>
      <c r="J2058" s="23">
        <v>692</v>
      </c>
      <c r="K2058" s="21" t="s">
        <v>4868</v>
      </c>
      <c r="L2058" s="21" t="s">
        <v>2868</v>
      </c>
      <c r="M2058" s="21">
        <v>44142</v>
      </c>
      <c r="O2058" t="s">
        <v>2868</v>
      </c>
    </row>
    <row r="2059" spans="1:15">
      <c r="A2059" s="21" t="s">
        <v>6956</v>
      </c>
      <c r="B2059" s="21" t="s">
        <v>6957</v>
      </c>
      <c r="C2059" s="21" t="s">
        <v>268</v>
      </c>
      <c r="D2059" s="21" t="s">
        <v>269</v>
      </c>
      <c r="E2059" s="21" t="s">
        <v>235</v>
      </c>
      <c r="F2059" s="21" t="s">
        <v>6958</v>
      </c>
      <c r="G2059" s="21" t="s">
        <v>237</v>
      </c>
      <c r="H2059" s="21" t="s">
        <v>238</v>
      </c>
      <c r="I2059" s="23">
        <v>-1</v>
      </c>
      <c r="J2059" s="23">
        <v>365</v>
      </c>
      <c r="K2059" s="21" t="s">
        <v>6959</v>
      </c>
      <c r="L2059" s="21" t="s">
        <v>6959</v>
      </c>
      <c r="M2059" s="21">
        <v>44142</v>
      </c>
      <c r="O2059" t="s">
        <v>2868</v>
      </c>
    </row>
    <row r="2060" spans="1:15">
      <c r="A2060" s="21" t="s">
        <v>6960</v>
      </c>
      <c r="B2060" s="21" t="s">
        <v>6961</v>
      </c>
      <c r="C2060" s="21" t="s">
        <v>274</v>
      </c>
      <c r="D2060" s="21" t="s">
        <v>275</v>
      </c>
      <c r="E2060" s="21" t="s">
        <v>235</v>
      </c>
      <c r="F2060" s="21" t="s">
        <v>6962</v>
      </c>
      <c r="G2060" s="21" t="s">
        <v>237</v>
      </c>
      <c r="H2060" s="21" t="s">
        <v>238</v>
      </c>
      <c r="I2060" s="23">
        <v>-1</v>
      </c>
      <c r="J2060" s="23">
        <v>4653</v>
      </c>
      <c r="K2060" s="21" t="s">
        <v>6963</v>
      </c>
      <c r="L2060" s="21" t="s">
        <v>6963</v>
      </c>
      <c r="M2060" s="21">
        <v>44141</v>
      </c>
      <c r="O2060" t="s">
        <v>2868</v>
      </c>
    </row>
    <row r="2061" spans="1:15">
      <c r="A2061" s="21" t="s">
        <v>6964</v>
      </c>
      <c r="B2061" s="21" t="s">
        <v>6965</v>
      </c>
      <c r="C2061" s="21" t="s">
        <v>268</v>
      </c>
      <c r="D2061" s="21" t="s">
        <v>269</v>
      </c>
      <c r="E2061" s="21" t="s">
        <v>235</v>
      </c>
      <c r="F2061" s="21" t="s">
        <v>6966</v>
      </c>
      <c r="G2061" s="21" t="s">
        <v>237</v>
      </c>
      <c r="H2061" s="21" t="s">
        <v>238</v>
      </c>
      <c r="I2061" s="23">
        <v>-1</v>
      </c>
      <c r="J2061" s="23">
        <v>366</v>
      </c>
      <c r="K2061" s="21" t="s">
        <v>6967</v>
      </c>
      <c r="L2061" s="21" t="s">
        <v>6967</v>
      </c>
      <c r="M2061" s="21">
        <v>44141</v>
      </c>
      <c r="O2061" t="s">
        <v>2868</v>
      </c>
    </row>
    <row r="2062" spans="1:15">
      <c r="A2062" s="21" t="s">
        <v>6964</v>
      </c>
      <c r="B2062" s="21" t="s">
        <v>6965</v>
      </c>
      <c r="C2062" s="21" t="s">
        <v>432</v>
      </c>
      <c r="D2062" s="21" t="s">
        <v>433</v>
      </c>
      <c r="E2062" s="21" t="s">
        <v>235</v>
      </c>
      <c r="F2062" s="21" t="s">
        <v>6966</v>
      </c>
      <c r="G2062" s="21" t="s">
        <v>237</v>
      </c>
      <c r="H2062" s="21" t="s">
        <v>238</v>
      </c>
      <c r="I2062" s="23">
        <v>-1</v>
      </c>
      <c r="J2062" s="23">
        <v>432</v>
      </c>
      <c r="K2062" s="21" t="s">
        <v>6967</v>
      </c>
      <c r="L2062" s="21" t="s">
        <v>6967</v>
      </c>
      <c r="M2062" s="21">
        <v>44141</v>
      </c>
      <c r="O2062" t="s">
        <v>2868</v>
      </c>
    </row>
    <row r="2063" spans="1:15">
      <c r="A2063" s="21" t="s">
        <v>6968</v>
      </c>
      <c r="B2063" s="21" t="s">
        <v>6969</v>
      </c>
      <c r="C2063" s="21" t="s">
        <v>288</v>
      </c>
      <c r="D2063" s="21" t="s">
        <v>289</v>
      </c>
      <c r="E2063" s="21" t="s">
        <v>235</v>
      </c>
      <c r="F2063" s="21" t="s">
        <v>6970</v>
      </c>
      <c r="G2063" s="21" t="s">
        <v>237</v>
      </c>
      <c r="H2063" s="21" t="s">
        <v>238</v>
      </c>
      <c r="I2063" s="23">
        <v>-1</v>
      </c>
      <c r="J2063" s="23">
        <v>211</v>
      </c>
      <c r="K2063" s="21" t="s">
        <v>6971</v>
      </c>
      <c r="L2063" s="21" t="s">
        <v>6971</v>
      </c>
      <c r="M2063" s="21">
        <v>44141</v>
      </c>
      <c r="O2063" t="s">
        <v>2868</v>
      </c>
    </row>
    <row r="2064" spans="1:15">
      <c r="A2064" s="21" t="s">
        <v>6968</v>
      </c>
      <c r="B2064" s="21" t="s">
        <v>6969</v>
      </c>
      <c r="C2064" s="21" t="s">
        <v>250</v>
      </c>
      <c r="D2064" s="21" t="s">
        <v>251</v>
      </c>
      <c r="E2064" s="21" t="s">
        <v>235</v>
      </c>
      <c r="F2064" s="21" t="s">
        <v>6970</v>
      </c>
      <c r="G2064" s="21" t="s">
        <v>237</v>
      </c>
      <c r="H2064" s="21" t="s">
        <v>238</v>
      </c>
      <c r="I2064" s="23">
        <v>-1</v>
      </c>
      <c r="J2064" s="23">
        <v>472</v>
      </c>
      <c r="K2064" s="21" t="s">
        <v>6971</v>
      </c>
      <c r="L2064" s="21" t="s">
        <v>6971</v>
      </c>
      <c r="M2064" s="21">
        <v>44141</v>
      </c>
      <c r="O2064" t="s">
        <v>2868</v>
      </c>
    </row>
    <row r="2065" spans="1:15">
      <c r="A2065" s="21" t="s">
        <v>6968</v>
      </c>
      <c r="B2065" s="21" t="s">
        <v>6969</v>
      </c>
      <c r="C2065" s="21" t="s">
        <v>318</v>
      </c>
      <c r="D2065" s="21" t="s">
        <v>319</v>
      </c>
      <c r="E2065" s="21" t="s">
        <v>235</v>
      </c>
      <c r="F2065" s="21" t="s">
        <v>6970</v>
      </c>
      <c r="G2065" s="21" t="s">
        <v>237</v>
      </c>
      <c r="H2065" s="21" t="s">
        <v>238</v>
      </c>
      <c r="I2065" s="23">
        <v>-1</v>
      </c>
      <c r="J2065" s="23">
        <v>415</v>
      </c>
      <c r="K2065" s="21" t="s">
        <v>6971</v>
      </c>
      <c r="L2065" s="21" t="s">
        <v>6971</v>
      </c>
      <c r="M2065" s="21">
        <v>44141</v>
      </c>
      <c r="O2065" t="s">
        <v>2868</v>
      </c>
    </row>
    <row r="2066" spans="1:15">
      <c r="A2066" s="21" t="s">
        <v>6972</v>
      </c>
      <c r="B2066" s="21" t="s">
        <v>6973</v>
      </c>
      <c r="C2066" s="21" t="s">
        <v>246</v>
      </c>
      <c r="D2066" s="21" t="s">
        <v>247</v>
      </c>
      <c r="E2066" s="21" t="s">
        <v>235</v>
      </c>
      <c r="F2066" s="21" t="s">
        <v>6974</v>
      </c>
      <c r="G2066" s="21" t="s">
        <v>237</v>
      </c>
      <c r="H2066" s="21" t="s">
        <v>238</v>
      </c>
      <c r="I2066" s="23">
        <v>-1</v>
      </c>
      <c r="J2066" s="23">
        <v>297</v>
      </c>
      <c r="K2066" s="21" t="s">
        <v>6975</v>
      </c>
      <c r="L2066" s="21" t="s">
        <v>6975</v>
      </c>
      <c r="M2066" s="21">
        <v>44141</v>
      </c>
      <c r="O2066" t="s">
        <v>2868</v>
      </c>
    </row>
    <row r="2067" spans="1:15">
      <c r="A2067" s="21" t="s">
        <v>6972</v>
      </c>
      <c r="B2067" s="21" t="s">
        <v>6973</v>
      </c>
      <c r="C2067" s="21" t="s">
        <v>330</v>
      </c>
      <c r="D2067" s="21" t="s">
        <v>331</v>
      </c>
      <c r="E2067" s="21" t="s">
        <v>235</v>
      </c>
      <c r="F2067" s="21" t="s">
        <v>6974</v>
      </c>
      <c r="G2067" s="21" t="s">
        <v>237</v>
      </c>
      <c r="H2067" s="21" t="s">
        <v>238</v>
      </c>
      <c r="I2067" s="23">
        <v>-1</v>
      </c>
      <c r="J2067" s="23">
        <v>563</v>
      </c>
      <c r="K2067" s="21" t="s">
        <v>6975</v>
      </c>
      <c r="L2067" s="21" t="s">
        <v>6975</v>
      </c>
      <c r="M2067" s="21">
        <v>44141</v>
      </c>
      <c r="O2067" t="s">
        <v>2868</v>
      </c>
    </row>
    <row r="2068" spans="1:15">
      <c r="A2068" s="21" t="s">
        <v>6972</v>
      </c>
      <c r="B2068" s="21" t="s">
        <v>6973</v>
      </c>
      <c r="C2068" s="21" t="s">
        <v>320</v>
      </c>
      <c r="D2068" s="21" t="s">
        <v>321</v>
      </c>
      <c r="E2068" s="21" t="s">
        <v>235</v>
      </c>
      <c r="F2068" s="21" t="s">
        <v>6974</v>
      </c>
      <c r="G2068" s="21" t="s">
        <v>237</v>
      </c>
      <c r="H2068" s="21" t="s">
        <v>238</v>
      </c>
      <c r="I2068" s="23">
        <v>-1</v>
      </c>
      <c r="J2068" s="23">
        <v>28</v>
      </c>
      <c r="K2068" s="21" t="s">
        <v>6975</v>
      </c>
      <c r="L2068" s="21" t="s">
        <v>6975</v>
      </c>
      <c r="M2068" s="21">
        <v>44141</v>
      </c>
      <c r="O2068" t="s">
        <v>2868</v>
      </c>
    </row>
    <row r="2069" spans="1:15">
      <c r="A2069" s="21" t="s">
        <v>6972</v>
      </c>
      <c r="B2069" s="21" t="s">
        <v>6973</v>
      </c>
      <c r="C2069" s="21" t="s">
        <v>318</v>
      </c>
      <c r="D2069" s="21" t="s">
        <v>319</v>
      </c>
      <c r="E2069" s="21" t="s">
        <v>235</v>
      </c>
      <c r="F2069" s="21" t="s">
        <v>6974</v>
      </c>
      <c r="G2069" s="21" t="s">
        <v>237</v>
      </c>
      <c r="H2069" s="21" t="s">
        <v>238</v>
      </c>
      <c r="I2069" s="23">
        <v>-1</v>
      </c>
      <c r="J2069" s="23">
        <v>416</v>
      </c>
      <c r="K2069" s="21" t="s">
        <v>6975</v>
      </c>
      <c r="L2069" s="21" t="s">
        <v>6975</v>
      </c>
      <c r="M2069" s="21">
        <v>44141</v>
      </c>
      <c r="O2069" t="s">
        <v>2868</v>
      </c>
    </row>
    <row r="2070" spans="1:15">
      <c r="A2070" s="21" t="s">
        <v>6976</v>
      </c>
      <c r="B2070" s="21" t="s">
        <v>6977</v>
      </c>
      <c r="C2070" s="21" t="s">
        <v>406</v>
      </c>
      <c r="D2070" s="21" t="s">
        <v>407</v>
      </c>
      <c r="E2070" s="21" t="s">
        <v>235</v>
      </c>
      <c r="F2070" s="21" t="s">
        <v>6978</v>
      </c>
      <c r="G2070" s="21" t="s">
        <v>237</v>
      </c>
      <c r="H2070" s="21" t="s">
        <v>238</v>
      </c>
      <c r="I2070" s="23">
        <v>-1</v>
      </c>
      <c r="J2070" s="23">
        <v>342</v>
      </c>
      <c r="K2070" s="21" t="s">
        <v>6979</v>
      </c>
      <c r="L2070" s="21" t="s">
        <v>6979</v>
      </c>
      <c r="M2070" s="21">
        <v>44141</v>
      </c>
      <c r="O2070" t="s">
        <v>2868</v>
      </c>
    </row>
    <row r="2071" spans="1:15">
      <c r="A2071" s="21" t="s">
        <v>6980</v>
      </c>
      <c r="B2071" s="21" t="s">
        <v>6981</v>
      </c>
      <c r="C2071" s="21" t="s">
        <v>288</v>
      </c>
      <c r="D2071" s="21" t="s">
        <v>289</v>
      </c>
      <c r="E2071" s="21" t="s">
        <v>235</v>
      </c>
      <c r="F2071" s="21" t="s">
        <v>6982</v>
      </c>
      <c r="G2071" s="21" t="s">
        <v>237</v>
      </c>
      <c r="H2071" s="21" t="s">
        <v>238</v>
      </c>
      <c r="I2071" s="23">
        <v>-1</v>
      </c>
      <c r="J2071" s="23">
        <v>212</v>
      </c>
      <c r="K2071" s="21" t="s">
        <v>6983</v>
      </c>
      <c r="L2071" s="21" t="s">
        <v>6983</v>
      </c>
      <c r="M2071" s="21">
        <v>44141</v>
      </c>
      <c r="O2071" t="s">
        <v>2868</v>
      </c>
    </row>
    <row r="2072" spans="1:15">
      <c r="A2072" s="21" t="s">
        <v>6984</v>
      </c>
      <c r="B2072" s="21" t="s">
        <v>6985</v>
      </c>
      <c r="C2072" s="21" t="s">
        <v>288</v>
      </c>
      <c r="D2072" s="21" t="s">
        <v>289</v>
      </c>
      <c r="E2072" s="21" t="s">
        <v>235</v>
      </c>
      <c r="F2072" s="21" t="s">
        <v>6986</v>
      </c>
      <c r="G2072" s="21" t="s">
        <v>237</v>
      </c>
      <c r="H2072" s="21" t="s">
        <v>238</v>
      </c>
      <c r="I2072" s="23">
        <v>-1</v>
      </c>
      <c r="J2072" s="23">
        <v>213</v>
      </c>
      <c r="K2072" s="21" t="s">
        <v>6987</v>
      </c>
      <c r="L2072" s="21" t="s">
        <v>6987</v>
      </c>
      <c r="M2072" s="21">
        <v>44141</v>
      </c>
      <c r="O2072" t="s">
        <v>2868</v>
      </c>
    </row>
    <row r="2073" spans="1:15">
      <c r="A2073" s="21" t="s">
        <v>6988</v>
      </c>
      <c r="B2073" s="21" t="s">
        <v>6989</v>
      </c>
      <c r="C2073" s="21" t="s">
        <v>288</v>
      </c>
      <c r="D2073" s="21" t="s">
        <v>289</v>
      </c>
      <c r="E2073" s="21" t="s">
        <v>235</v>
      </c>
      <c r="F2073" s="21" t="s">
        <v>6990</v>
      </c>
      <c r="G2073" s="21" t="s">
        <v>237</v>
      </c>
      <c r="H2073" s="21" t="s">
        <v>238</v>
      </c>
      <c r="I2073" s="23">
        <v>-1</v>
      </c>
      <c r="J2073" s="23">
        <v>214</v>
      </c>
      <c r="K2073" s="21" t="s">
        <v>6991</v>
      </c>
      <c r="L2073" s="21" t="s">
        <v>6991</v>
      </c>
      <c r="M2073" s="21">
        <v>44141</v>
      </c>
      <c r="O2073" t="s">
        <v>2868</v>
      </c>
    </row>
    <row r="2074" spans="1:15">
      <c r="A2074" s="21" t="s">
        <v>6992</v>
      </c>
      <c r="B2074" s="21" t="s">
        <v>6993</v>
      </c>
      <c r="C2074" s="21" t="s">
        <v>288</v>
      </c>
      <c r="D2074" s="21" t="s">
        <v>289</v>
      </c>
      <c r="E2074" s="21" t="s">
        <v>235</v>
      </c>
      <c r="F2074" s="21" t="s">
        <v>6994</v>
      </c>
      <c r="G2074" s="21" t="s">
        <v>237</v>
      </c>
      <c r="H2074" s="21" t="s">
        <v>238</v>
      </c>
      <c r="I2074" s="23">
        <v>-1</v>
      </c>
      <c r="J2074" s="23">
        <v>215</v>
      </c>
      <c r="K2074" s="21" t="s">
        <v>6995</v>
      </c>
      <c r="L2074" s="21" t="s">
        <v>6995</v>
      </c>
      <c r="M2074" s="21">
        <v>44141</v>
      </c>
      <c r="O2074" t="s">
        <v>2868</v>
      </c>
    </row>
    <row r="2075" spans="1:15">
      <c r="A2075" s="21" t="s">
        <v>6996</v>
      </c>
      <c r="B2075" s="21" t="s">
        <v>6997</v>
      </c>
      <c r="C2075" s="21" t="s">
        <v>288</v>
      </c>
      <c r="D2075" s="21" t="s">
        <v>289</v>
      </c>
      <c r="E2075" s="21" t="s">
        <v>235</v>
      </c>
      <c r="F2075" s="21" t="s">
        <v>6998</v>
      </c>
      <c r="G2075" s="21" t="s">
        <v>237</v>
      </c>
      <c r="H2075" s="21" t="s">
        <v>238</v>
      </c>
      <c r="I2075" s="23">
        <v>-1</v>
      </c>
      <c r="J2075" s="23">
        <v>216</v>
      </c>
      <c r="K2075" s="21" t="s">
        <v>6999</v>
      </c>
      <c r="L2075" s="21" t="s">
        <v>6999</v>
      </c>
      <c r="M2075" s="21">
        <v>44141</v>
      </c>
      <c r="O2075" t="s">
        <v>2868</v>
      </c>
    </row>
    <row r="2076" spans="1:15">
      <c r="A2076" s="21" t="s">
        <v>7000</v>
      </c>
      <c r="B2076" s="21" t="s">
        <v>7001</v>
      </c>
      <c r="C2076" s="21" t="s">
        <v>432</v>
      </c>
      <c r="D2076" s="21" t="s">
        <v>433</v>
      </c>
      <c r="E2076" s="21" t="s">
        <v>235</v>
      </c>
      <c r="F2076" s="21" t="s">
        <v>7002</v>
      </c>
      <c r="G2076" s="21" t="s">
        <v>237</v>
      </c>
      <c r="H2076" s="21" t="s">
        <v>238</v>
      </c>
      <c r="I2076" s="23">
        <v>-1</v>
      </c>
      <c r="J2076" s="23">
        <v>433</v>
      </c>
      <c r="K2076" s="21" t="s">
        <v>7003</v>
      </c>
      <c r="L2076" s="21" t="s">
        <v>7003</v>
      </c>
      <c r="M2076" s="21">
        <v>44141</v>
      </c>
      <c r="O2076" t="s">
        <v>2868</v>
      </c>
    </row>
    <row r="2077" spans="1:15">
      <c r="A2077" s="21" t="s">
        <v>7004</v>
      </c>
      <c r="B2077" s="21" t="s">
        <v>7005</v>
      </c>
      <c r="C2077" s="21" t="s">
        <v>254</v>
      </c>
      <c r="D2077" s="21" t="s">
        <v>255</v>
      </c>
      <c r="E2077" s="21" t="s">
        <v>235</v>
      </c>
      <c r="F2077" s="21" t="s">
        <v>7006</v>
      </c>
      <c r="G2077" s="21" t="s">
        <v>237</v>
      </c>
      <c r="H2077" s="21" t="s">
        <v>238</v>
      </c>
      <c r="I2077" s="23">
        <v>-1</v>
      </c>
      <c r="J2077" s="23">
        <v>526</v>
      </c>
      <c r="K2077" s="21" t="s">
        <v>7007</v>
      </c>
      <c r="L2077" s="21" t="s">
        <v>7007</v>
      </c>
      <c r="M2077" s="21">
        <v>44141</v>
      </c>
      <c r="O2077" t="s">
        <v>2868</v>
      </c>
    </row>
    <row r="2078" spans="1:15">
      <c r="A2078" s="21" t="s">
        <v>7008</v>
      </c>
      <c r="B2078" s="21" t="s">
        <v>7009</v>
      </c>
      <c r="C2078" s="21" t="s">
        <v>328</v>
      </c>
      <c r="D2078" s="21" t="s">
        <v>329</v>
      </c>
      <c r="E2078" s="21" t="s">
        <v>235</v>
      </c>
      <c r="F2078" s="21" t="s">
        <v>7010</v>
      </c>
      <c r="G2078" s="21" t="s">
        <v>237</v>
      </c>
      <c r="H2078" s="21" t="s">
        <v>238</v>
      </c>
      <c r="I2078" s="23">
        <v>-1</v>
      </c>
      <c r="J2078" s="23">
        <v>153</v>
      </c>
      <c r="K2078" s="21" t="s">
        <v>7011</v>
      </c>
      <c r="L2078" s="21" t="s">
        <v>7011</v>
      </c>
      <c r="M2078" s="21">
        <v>44141</v>
      </c>
      <c r="O2078" t="s">
        <v>2868</v>
      </c>
    </row>
    <row r="2079" spans="1:15">
      <c r="A2079" s="21" t="s">
        <v>7008</v>
      </c>
      <c r="B2079" s="21" t="s">
        <v>7009</v>
      </c>
      <c r="C2079" s="21" t="s">
        <v>320</v>
      </c>
      <c r="D2079" s="21" t="s">
        <v>321</v>
      </c>
      <c r="E2079" s="21" t="s">
        <v>235</v>
      </c>
      <c r="F2079" s="21" t="s">
        <v>7010</v>
      </c>
      <c r="G2079" s="21" t="s">
        <v>237</v>
      </c>
      <c r="H2079" s="21" t="s">
        <v>238</v>
      </c>
      <c r="I2079" s="23">
        <v>-1</v>
      </c>
      <c r="J2079" s="23">
        <v>29</v>
      </c>
      <c r="K2079" s="21" t="s">
        <v>7011</v>
      </c>
      <c r="L2079" s="21" t="s">
        <v>7011</v>
      </c>
      <c r="M2079" s="21">
        <v>44141</v>
      </c>
      <c r="O2079" t="s">
        <v>2868</v>
      </c>
    </row>
    <row r="2080" spans="1:15">
      <c r="A2080" s="21" t="s">
        <v>7012</v>
      </c>
      <c r="B2080" s="21" t="s">
        <v>7013</v>
      </c>
      <c r="C2080" s="21" t="s">
        <v>320</v>
      </c>
      <c r="D2080" s="21" t="s">
        <v>321</v>
      </c>
      <c r="E2080" s="21" t="s">
        <v>235</v>
      </c>
      <c r="F2080" s="21" t="s">
        <v>7014</v>
      </c>
      <c r="G2080" s="21" t="s">
        <v>237</v>
      </c>
      <c r="H2080" s="21" t="s">
        <v>238</v>
      </c>
      <c r="I2080" s="23">
        <v>-1</v>
      </c>
      <c r="J2080" s="23">
        <v>30</v>
      </c>
      <c r="K2080" s="21" t="s">
        <v>7015</v>
      </c>
      <c r="L2080" s="21" t="s">
        <v>7015</v>
      </c>
      <c r="M2080" s="21">
        <v>44141</v>
      </c>
      <c r="O2080" t="s">
        <v>2868</v>
      </c>
    </row>
    <row r="2081" spans="1:15">
      <c r="A2081" s="21" t="s">
        <v>7016</v>
      </c>
      <c r="B2081" s="21" t="s">
        <v>7017</v>
      </c>
      <c r="C2081" s="21" t="s">
        <v>372</v>
      </c>
      <c r="D2081" s="21" t="s">
        <v>373</v>
      </c>
      <c r="E2081" s="21" t="s">
        <v>235</v>
      </c>
      <c r="F2081" s="21" t="s">
        <v>7018</v>
      </c>
      <c r="G2081" s="21" t="s">
        <v>237</v>
      </c>
      <c r="H2081" s="21" t="s">
        <v>238</v>
      </c>
      <c r="I2081" s="23">
        <v>-1</v>
      </c>
      <c r="J2081" s="23">
        <v>962</v>
      </c>
      <c r="K2081" s="21" t="s">
        <v>7019</v>
      </c>
      <c r="L2081" s="21" t="s">
        <v>7019</v>
      </c>
      <c r="M2081" s="21">
        <v>44141</v>
      </c>
      <c r="O2081" t="s">
        <v>2868</v>
      </c>
    </row>
    <row r="2082" spans="1:15">
      <c r="A2082" s="21" t="s">
        <v>7016</v>
      </c>
      <c r="B2082" s="21" t="s">
        <v>7017</v>
      </c>
      <c r="C2082" s="21" t="s">
        <v>328</v>
      </c>
      <c r="D2082" s="21" t="s">
        <v>329</v>
      </c>
      <c r="E2082" s="21" t="s">
        <v>235</v>
      </c>
      <c r="F2082" s="21" t="s">
        <v>7018</v>
      </c>
      <c r="G2082" s="21" t="s">
        <v>237</v>
      </c>
      <c r="H2082" s="21" t="s">
        <v>238</v>
      </c>
      <c r="I2082" s="23">
        <v>-1</v>
      </c>
      <c r="J2082" s="23">
        <v>154</v>
      </c>
      <c r="K2082" s="21" t="s">
        <v>7019</v>
      </c>
      <c r="L2082" s="21" t="s">
        <v>7019</v>
      </c>
      <c r="M2082" s="21">
        <v>44141</v>
      </c>
      <c r="O2082" t="s">
        <v>2868</v>
      </c>
    </row>
    <row r="2083" spans="1:15">
      <c r="A2083" s="21" t="s">
        <v>7020</v>
      </c>
      <c r="B2083" s="21" t="s">
        <v>7021</v>
      </c>
      <c r="C2083" s="21" t="s">
        <v>372</v>
      </c>
      <c r="D2083" s="21" t="s">
        <v>373</v>
      </c>
      <c r="E2083" s="21" t="s">
        <v>235</v>
      </c>
      <c r="F2083" s="21" t="s">
        <v>7022</v>
      </c>
      <c r="G2083" s="21" t="s">
        <v>237</v>
      </c>
      <c r="H2083" s="21" t="s">
        <v>238</v>
      </c>
      <c r="I2083" s="23">
        <v>-3</v>
      </c>
      <c r="J2083" s="23">
        <v>963</v>
      </c>
      <c r="K2083" s="21" t="s">
        <v>7023</v>
      </c>
      <c r="L2083" s="21" t="s">
        <v>7023</v>
      </c>
      <c r="M2083" s="21">
        <v>44140</v>
      </c>
      <c r="O2083" t="s">
        <v>2868</v>
      </c>
    </row>
    <row r="2084" spans="1:15">
      <c r="A2084" s="21" t="s">
        <v>7024</v>
      </c>
      <c r="B2084" s="21" t="s">
        <v>7025</v>
      </c>
      <c r="C2084" s="21" t="s">
        <v>274</v>
      </c>
      <c r="D2084" s="21" t="s">
        <v>275</v>
      </c>
      <c r="E2084" s="21" t="s">
        <v>235</v>
      </c>
      <c r="F2084" s="21" t="s">
        <v>7026</v>
      </c>
      <c r="G2084" s="21" t="s">
        <v>237</v>
      </c>
      <c r="H2084" s="21" t="s">
        <v>238</v>
      </c>
      <c r="I2084" s="23">
        <v>-1</v>
      </c>
      <c r="J2084" s="23">
        <v>4654</v>
      </c>
      <c r="K2084" s="21" t="s">
        <v>7027</v>
      </c>
      <c r="L2084" s="21" t="s">
        <v>7027</v>
      </c>
      <c r="M2084" s="21">
        <v>44140</v>
      </c>
      <c r="O2084" t="s">
        <v>2868</v>
      </c>
    </row>
    <row r="2085" spans="1:15">
      <c r="A2085" s="21" t="s">
        <v>7028</v>
      </c>
      <c r="B2085" s="21" t="s">
        <v>7029</v>
      </c>
      <c r="C2085" s="21" t="s">
        <v>364</v>
      </c>
      <c r="D2085" s="21" t="s">
        <v>365</v>
      </c>
      <c r="E2085" s="21" t="s">
        <v>235</v>
      </c>
      <c r="F2085" s="21" t="s">
        <v>7030</v>
      </c>
      <c r="G2085" s="21" t="s">
        <v>237</v>
      </c>
      <c r="H2085" s="21" t="s">
        <v>238</v>
      </c>
      <c r="I2085" s="23">
        <v>-1</v>
      </c>
      <c r="J2085" s="23">
        <v>655</v>
      </c>
      <c r="K2085" s="21" t="s">
        <v>7031</v>
      </c>
      <c r="L2085" s="21" t="s">
        <v>7031</v>
      </c>
      <c r="M2085" s="21">
        <v>44140</v>
      </c>
      <c r="O2085" t="s">
        <v>2868</v>
      </c>
    </row>
    <row r="2086" spans="1:15">
      <c r="A2086" s="21" t="s">
        <v>7028</v>
      </c>
      <c r="B2086" s="21" t="s">
        <v>7029</v>
      </c>
      <c r="C2086" s="21" t="s">
        <v>360</v>
      </c>
      <c r="D2086" s="21" t="s">
        <v>361</v>
      </c>
      <c r="E2086" s="21" t="s">
        <v>235</v>
      </c>
      <c r="F2086" s="21" t="s">
        <v>7030</v>
      </c>
      <c r="G2086" s="21" t="s">
        <v>237</v>
      </c>
      <c r="H2086" s="21" t="s">
        <v>238</v>
      </c>
      <c r="I2086" s="23">
        <v>-1</v>
      </c>
      <c r="J2086" s="23">
        <v>3784</v>
      </c>
      <c r="K2086" s="21" t="s">
        <v>7031</v>
      </c>
      <c r="L2086" s="21" t="s">
        <v>7031</v>
      </c>
      <c r="M2086" s="21">
        <v>44140</v>
      </c>
      <c r="O2086" t="s">
        <v>2868</v>
      </c>
    </row>
    <row r="2087" spans="1:15">
      <c r="A2087" s="21" t="s">
        <v>7032</v>
      </c>
      <c r="B2087" s="21" t="s">
        <v>7033</v>
      </c>
      <c r="C2087" s="21" t="s">
        <v>432</v>
      </c>
      <c r="D2087" s="21" t="s">
        <v>433</v>
      </c>
      <c r="E2087" s="21" t="s">
        <v>235</v>
      </c>
      <c r="F2087" s="21" t="s">
        <v>7034</v>
      </c>
      <c r="G2087" s="21" t="s">
        <v>237</v>
      </c>
      <c r="H2087" s="21" t="s">
        <v>238</v>
      </c>
      <c r="I2087" s="23">
        <v>-1</v>
      </c>
      <c r="J2087" s="23">
        <v>434</v>
      </c>
      <c r="K2087" s="21" t="s">
        <v>7035</v>
      </c>
      <c r="L2087" s="21" t="s">
        <v>7035</v>
      </c>
      <c r="M2087" s="21">
        <v>44140</v>
      </c>
      <c r="O2087" t="s">
        <v>2868</v>
      </c>
    </row>
    <row r="2088" spans="1:15">
      <c r="A2088" s="21" t="s">
        <v>7036</v>
      </c>
      <c r="B2088" s="21" t="s">
        <v>7037</v>
      </c>
      <c r="C2088" s="21" t="s">
        <v>406</v>
      </c>
      <c r="D2088" s="21" t="s">
        <v>407</v>
      </c>
      <c r="E2088" s="21" t="s">
        <v>235</v>
      </c>
      <c r="F2088" s="21" t="s">
        <v>7038</v>
      </c>
      <c r="G2088" s="21" t="s">
        <v>237</v>
      </c>
      <c r="H2088" s="21" t="s">
        <v>238</v>
      </c>
      <c r="I2088" s="23">
        <v>-1</v>
      </c>
      <c r="J2088" s="23">
        <v>343</v>
      </c>
      <c r="K2088" s="21" t="s">
        <v>7039</v>
      </c>
      <c r="L2088" s="21" t="s">
        <v>7039</v>
      </c>
      <c r="M2088" s="21">
        <v>44140</v>
      </c>
      <c r="O2088" t="s">
        <v>2868</v>
      </c>
    </row>
    <row r="2089" spans="1:15">
      <c r="A2089" s="21" t="s">
        <v>7040</v>
      </c>
      <c r="B2089" s="21" t="s">
        <v>7041</v>
      </c>
      <c r="C2089" s="21" t="s">
        <v>274</v>
      </c>
      <c r="D2089" s="21" t="s">
        <v>275</v>
      </c>
      <c r="E2089" s="21" t="s">
        <v>235</v>
      </c>
      <c r="F2089" s="21" t="s">
        <v>7042</v>
      </c>
      <c r="G2089" s="21" t="s">
        <v>237</v>
      </c>
      <c r="H2089" s="21" t="s">
        <v>238</v>
      </c>
      <c r="I2089" s="23">
        <v>-1</v>
      </c>
      <c r="J2089" s="23">
        <v>4655</v>
      </c>
      <c r="K2089" s="21" t="s">
        <v>7043</v>
      </c>
      <c r="L2089" s="21" t="s">
        <v>7043</v>
      </c>
      <c r="M2089" s="21">
        <v>44140</v>
      </c>
      <c r="O2089" t="s">
        <v>2868</v>
      </c>
    </row>
    <row r="2090" spans="1:15">
      <c r="A2090" s="21" t="s">
        <v>7044</v>
      </c>
      <c r="B2090" s="21" t="s">
        <v>7045</v>
      </c>
      <c r="C2090" s="21" t="s">
        <v>242</v>
      </c>
      <c r="D2090" s="21" t="s">
        <v>243</v>
      </c>
      <c r="E2090" s="21" t="s">
        <v>235</v>
      </c>
      <c r="F2090" s="21" t="s">
        <v>7046</v>
      </c>
      <c r="G2090" s="21" t="s">
        <v>237</v>
      </c>
      <c r="H2090" s="21" t="s">
        <v>238</v>
      </c>
      <c r="I2090" s="23">
        <v>-1</v>
      </c>
      <c r="J2090" s="23">
        <v>247</v>
      </c>
      <c r="K2090" s="21" t="s">
        <v>7047</v>
      </c>
      <c r="L2090" s="21" t="s">
        <v>7047</v>
      </c>
      <c r="M2090" s="21">
        <v>44140</v>
      </c>
      <c r="O2090" t="s">
        <v>2868</v>
      </c>
    </row>
    <row r="2091" spans="1:15">
      <c r="A2091" s="21" t="s">
        <v>7048</v>
      </c>
      <c r="B2091" s="21" t="s">
        <v>7049</v>
      </c>
      <c r="C2091" s="21" t="s">
        <v>378</v>
      </c>
      <c r="D2091" s="21" t="s">
        <v>379</v>
      </c>
      <c r="E2091" s="21" t="s">
        <v>235</v>
      </c>
      <c r="F2091" s="21" t="s">
        <v>7050</v>
      </c>
      <c r="G2091" s="21" t="s">
        <v>237</v>
      </c>
      <c r="H2091" s="21" t="s">
        <v>238</v>
      </c>
      <c r="I2091" s="23">
        <v>-1</v>
      </c>
      <c r="J2091" s="23">
        <v>21</v>
      </c>
      <c r="K2091" s="21" t="s">
        <v>7051</v>
      </c>
      <c r="L2091" s="21" t="s">
        <v>7051</v>
      </c>
      <c r="M2091" s="21">
        <v>44140</v>
      </c>
      <c r="O2091" t="s">
        <v>2868</v>
      </c>
    </row>
    <row r="2092" spans="1:15">
      <c r="A2092" s="21" t="s">
        <v>7052</v>
      </c>
      <c r="B2092" s="21" t="s">
        <v>7053</v>
      </c>
      <c r="C2092" s="21" t="s">
        <v>432</v>
      </c>
      <c r="D2092" s="21" t="s">
        <v>433</v>
      </c>
      <c r="E2092" s="21" t="s">
        <v>235</v>
      </c>
      <c r="F2092" s="21" t="s">
        <v>7054</v>
      </c>
      <c r="G2092" s="21" t="s">
        <v>237</v>
      </c>
      <c r="H2092" s="21" t="s">
        <v>238</v>
      </c>
      <c r="I2092" s="23">
        <v>-1</v>
      </c>
      <c r="J2092" s="23">
        <v>435</v>
      </c>
      <c r="K2092" s="21" t="s">
        <v>7055</v>
      </c>
      <c r="L2092" s="21" t="s">
        <v>7055</v>
      </c>
      <c r="M2092" s="21">
        <v>44140</v>
      </c>
      <c r="O2092" t="s">
        <v>2868</v>
      </c>
    </row>
    <row r="2093" spans="1:15">
      <c r="A2093" s="21" t="s">
        <v>7056</v>
      </c>
      <c r="B2093" s="21" t="s">
        <v>7057</v>
      </c>
      <c r="C2093" s="21" t="s">
        <v>432</v>
      </c>
      <c r="D2093" s="21" t="s">
        <v>433</v>
      </c>
      <c r="E2093" s="21" t="s">
        <v>235</v>
      </c>
      <c r="F2093" s="21" t="s">
        <v>7058</v>
      </c>
      <c r="G2093" s="21" t="s">
        <v>237</v>
      </c>
      <c r="H2093" s="21" t="s">
        <v>238</v>
      </c>
      <c r="I2093" s="23">
        <v>-1</v>
      </c>
      <c r="J2093" s="23">
        <v>436</v>
      </c>
      <c r="K2093" s="21" t="s">
        <v>7059</v>
      </c>
      <c r="L2093" s="21" t="s">
        <v>7059</v>
      </c>
      <c r="M2093" s="21">
        <v>44140</v>
      </c>
      <c r="O2093" t="s">
        <v>2868</v>
      </c>
    </row>
    <row r="2094" spans="1:15">
      <c r="A2094" s="21" t="s">
        <v>7060</v>
      </c>
      <c r="B2094" s="21" t="s">
        <v>7061</v>
      </c>
      <c r="C2094" s="21" t="s">
        <v>432</v>
      </c>
      <c r="D2094" s="21" t="s">
        <v>433</v>
      </c>
      <c r="E2094" s="21" t="s">
        <v>235</v>
      </c>
      <c r="F2094" s="21" t="s">
        <v>7062</v>
      </c>
      <c r="G2094" s="21" t="s">
        <v>237</v>
      </c>
      <c r="H2094" s="21" t="s">
        <v>238</v>
      </c>
      <c r="I2094" s="23">
        <v>-1</v>
      </c>
      <c r="J2094" s="23">
        <v>437</v>
      </c>
      <c r="K2094" s="21" t="s">
        <v>7063</v>
      </c>
      <c r="L2094" s="21" t="s">
        <v>7063</v>
      </c>
      <c r="M2094" s="21">
        <v>44140</v>
      </c>
      <c r="O2094" t="s">
        <v>2868</v>
      </c>
    </row>
    <row r="2095" spans="1:15">
      <c r="A2095" s="21" t="s">
        <v>7064</v>
      </c>
      <c r="B2095" s="21" t="s">
        <v>7065</v>
      </c>
      <c r="C2095" s="21" t="s">
        <v>300</v>
      </c>
      <c r="D2095" s="21" t="s">
        <v>301</v>
      </c>
      <c r="E2095" s="21" t="s">
        <v>235</v>
      </c>
      <c r="F2095" s="21" t="s">
        <v>7066</v>
      </c>
      <c r="G2095" s="21" t="s">
        <v>237</v>
      </c>
      <c r="H2095" s="21" t="s">
        <v>238</v>
      </c>
      <c r="I2095" s="23">
        <v>-3</v>
      </c>
      <c r="J2095" s="23">
        <v>451</v>
      </c>
      <c r="K2095" s="21" t="s">
        <v>7067</v>
      </c>
      <c r="L2095" s="21" t="s">
        <v>7067</v>
      </c>
      <c r="M2095" s="21">
        <v>44139</v>
      </c>
      <c r="O2095" t="s">
        <v>2868</v>
      </c>
    </row>
    <row r="2096" spans="1:15">
      <c r="A2096" s="21" t="s">
        <v>7068</v>
      </c>
      <c r="B2096" s="21" t="s">
        <v>7069</v>
      </c>
      <c r="C2096" s="21" t="s">
        <v>274</v>
      </c>
      <c r="D2096" s="21" t="s">
        <v>275</v>
      </c>
      <c r="E2096" s="21" t="s">
        <v>235</v>
      </c>
      <c r="F2096" s="21" t="s">
        <v>7070</v>
      </c>
      <c r="G2096" s="21" t="s">
        <v>237</v>
      </c>
      <c r="H2096" s="21" t="s">
        <v>238</v>
      </c>
      <c r="I2096" s="23">
        <v>-1</v>
      </c>
      <c r="J2096" s="23">
        <v>4656</v>
      </c>
      <c r="K2096" s="21" t="s">
        <v>7071</v>
      </c>
      <c r="L2096" s="21" t="s">
        <v>7071</v>
      </c>
      <c r="M2096" s="21">
        <v>44139</v>
      </c>
      <c r="O2096" t="s">
        <v>2868</v>
      </c>
    </row>
    <row r="2097" spans="1:15">
      <c r="A2097" s="21" t="s">
        <v>7072</v>
      </c>
      <c r="B2097" s="21" t="s">
        <v>7073</v>
      </c>
      <c r="C2097" s="21" t="s">
        <v>242</v>
      </c>
      <c r="D2097" s="21" t="s">
        <v>243</v>
      </c>
      <c r="E2097" s="21" t="s">
        <v>235</v>
      </c>
      <c r="F2097" s="21" t="s">
        <v>7074</v>
      </c>
      <c r="G2097" s="21" t="s">
        <v>237</v>
      </c>
      <c r="H2097" s="21" t="s">
        <v>238</v>
      </c>
      <c r="I2097" s="23">
        <v>-1</v>
      </c>
      <c r="J2097" s="23">
        <v>248</v>
      </c>
      <c r="K2097" s="21" t="s">
        <v>7075</v>
      </c>
      <c r="L2097" s="21" t="s">
        <v>7075</v>
      </c>
      <c r="M2097" s="21">
        <v>44139</v>
      </c>
      <c r="O2097" t="s">
        <v>2868</v>
      </c>
    </row>
    <row r="2098" spans="1:15">
      <c r="A2098" s="21" t="s">
        <v>7072</v>
      </c>
      <c r="B2098" s="21" t="s">
        <v>7073</v>
      </c>
      <c r="C2098" s="21" t="s">
        <v>300</v>
      </c>
      <c r="D2098" s="21" t="s">
        <v>301</v>
      </c>
      <c r="E2098" s="21" t="s">
        <v>235</v>
      </c>
      <c r="F2098" s="21" t="s">
        <v>7074</v>
      </c>
      <c r="G2098" s="21" t="s">
        <v>237</v>
      </c>
      <c r="H2098" s="21" t="s">
        <v>238</v>
      </c>
      <c r="I2098" s="23">
        <v>-3</v>
      </c>
      <c r="J2098" s="23">
        <v>454</v>
      </c>
      <c r="K2098" s="21" t="s">
        <v>7075</v>
      </c>
      <c r="L2098" s="21" t="s">
        <v>7075</v>
      </c>
      <c r="M2098" s="21">
        <v>44139</v>
      </c>
      <c r="O2098" t="s">
        <v>2868</v>
      </c>
    </row>
    <row r="2099" spans="1:15">
      <c r="A2099" s="21" t="s">
        <v>7072</v>
      </c>
      <c r="B2099" s="21" t="s">
        <v>7073</v>
      </c>
      <c r="C2099" s="21" t="s">
        <v>320</v>
      </c>
      <c r="D2099" s="21" t="s">
        <v>321</v>
      </c>
      <c r="E2099" s="21" t="s">
        <v>235</v>
      </c>
      <c r="F2099" s="21" t="s">
        <v>7074</v>
      </c>
      <c r="G2099" s="21" t="s">
        <v>237</v>
      </c>
      <c r="H2099" s="21" t="s">
        <v>238</v>
      </c>
      <c r="I2099" s="23">
        <v>-1</v>
      </c>
      <c r="J2099" s="23">
        <v>31</v>
      </c>
      <c r="K2099" s="21" t="s">
        <v>7075</v>
      </c>
      <c r="L2099" s="21" t="s">
        <v>7075</v>
      </c>
      <c r="M2099" s="21">
        <v>44139</v>
      </c>
      <c r="O2099" t="s">
        <v>2868</v>
      </c>
    </row>
    <row r="2100" spans="1:15">
      <c r="A2100" s="21" t="s">
        <v>7076</v>
      </c>
      <c r="B2100" s="21" t="s">
        <v>7077</v>
      </c>
      <c r="C2100" s="21" t="s">
        <v>314</v>
      </c>
      <c r="D2100" s="21" t="s">
        <v>315</v>
      </c>
      <c r="E2100" s="21" t="s">
        <v>235</v>
      </c>
      <c r="F2100" s="21" t="s">
        <v>7078</v>
      </c>
      <c r="G2100" s="21" t="s">
        <v>237</v>
      </c>
      <c r="H2100" s="21" t="s">
        <v>238</v>
      </c>
      <c r="I2100" s="23">
        <v>-1</v>
      </c>
      <c r="J2100" s="23">
        <v>3549</v>
      </c>
      <c r="K2100" s="21" t="s">
        <v>7079</v>
      </c>
      <c r="L2100" s="21" t="s">
        <v>7079</v>
      </c>
      <c r="M2100" s="21">
        <v>44139</v>
      </c>
      <c r="O2100" t="s">
        <v>2868</v>
      </c>
    </row>
    <row r="2101" spans="1:15">
      <c r="A2101" s="21" t="s">
        <v>7080</v>
      </c>
      <c r="B2101" s="21" t="s">
        <v>7081</v>
      </c>
      <c r="C2101" s="21" t="s">
        <v>364</v>
      </c>
      <c r="D2101" s="21" t="s">
        <v>365</v>
      </c>
      <c r="E2101" s="21" t="s">
        <v>235</v>
      </c>
      <c r="F2101" s="21" t="s">
        <v>7082</v>
      </c>
      <c r="G2101" s="21" t="s">
        <v>237</v>
      </c>
      <c r="H2101" s="21" t="s">
        <v>238</v>
      </c>
      <c r="I2101" s="23">
        <v>-1</v>
      </c>
      <c r="J2101" s="23">
        <v>656</v>
      </c>
      <c r="K2101" s="21" t="s">
        <v>7083</v>
      </c>
      <c r="L2101" s="21" t="s">
        <v>7083</v>
      </c>
      <c r="M2101" s="21">
        <v>44139</v>
      </c>
      <c r="O2101" t="s">
        <v>2868</v>
      </c>
    </row>
    <row r="2102" spans="1:15">
      <c r="A2102" s="21" t="s">
        <v>7084</v>
      </c>
      <c r="B2102" s="21" t="s">
        <v>7085</v>
      </c>
      <c r="C2102" s="21" t="s">
        <v>318</v>
      </c>
      <c r="D2102" s="21" t="s">
        <v>319</v>
      </c>
      <c r="E2102" s="21" t="s">
        <v>235</v>
      </c>
      <c r="F2102" s="21" t="s">
        <v>7086</v>
      </c>
      <c r="G2102" s="21" t="s">
        <v>237</v>
      </c>
      <c r="H2102" s="21" t="s">
        <v>238</v>
      </c>
      <c r="I2102" s="23">
        <v>-2</v>
      </c>
      <c r="J2102" s="23">
        <v>417</v>
      </c>
      <c r="K2102" s="21" t="s">
        <v>7087</v>
      </c>
      <c r="L2102" s="21" t="s">
        <v>7087</v>
      </c>
      <c r="M2102" s="21">
        <v>44139</v>
      </c>
      <c r="O2102" t="s">
        <v>2868</v>
      </c>
    </row>
    <row r="2103" spans="1:15">
      <c r="A2103" s="21" t="s">
        <v>7088</v>
      </c>
      <c r="B2103" s="21" t="s">
        <v>7089</v>
      </c>
      <c r="C2103" s="21" t="s">
        <v>274</v>
      </c>
      <c r="D2103" s="21" t="s">
        <v>275</v>
      </c>
      <c r="E2103" s="21" t="s">
        <v>235</v>
      </c>
      <c r="F2103" s="21" t="s">
        <v>7090</v>
      </c>
      <c r="G2103" s="21" t="s">
        <v>237</v>
      </c>
      <c r="H2103" s="21" t="s">
        <v>238</v>
      </c>
      <c r="I2103" s="23">
        <v>-1</v>
      </c>
      <c r="J2103" s="23">
        <v>4657</v>
      </c>
      <c r="K2103" s="21" t="s">
        <v>7091</v>
      </c>
      <c r="L2103" s="21" t="s">
        <v>7091</v>
      </c>
      <c r="M2103" s="21">
        <v>44139</v>
      </c>
      <c r="O2103" t="s">
        <v>2868</v>
      </c>
    </row>
    <row r="2104" spans="1:15">
      <c r="A2104" s="21" t="s">
        <v>7092</v>
      </c>
      <c r="B2104" s="21" t="s">
        <v>7093</v>
      </c>
      <c r="C2104" s="21" t="s">
        <v>372</v>
      </c>
      <c r="D2104" s="21" t="s">
        <v>373</v>
      </c>
      <c r="E2104" s="21" t="s">
        <v>235</v>
      </c>
      <c r="F2104" s="21" t="s">
        <v>7094</v>
      </c>
      <c r="G2104" s="21" t="s">
        <v>237</v>
      </c>
      <c r="H2104" s="21" t="s">
        <v>238</v>
      </c>
      <c r="I2104" s="23">
        <v>-2</v>
      </c>
      <c r="J2104" s="23">
        <v>966</v>
      </c>
      <c r="K2104" s="21" t="s">
        <v>7095</v>
      </c>
      <c r="L2104" s="21" t="s">
        <v>7095</v>
      </c>
      <c r="M2104" s="21">
        <v>44139</v>
      </c>
      <c r="O2104" t="s">
        <v>2868</v>
      </c>
    </row>
    <row r="2105" spans="1:15">
      <c r="A2105" s="21" t="s">
        <v>7092</v>
      </c>
      <c r="B2105" s="21" t="s">
        <v>7093</v>
      </c>
      <c r="C2105" s="21" t="s">
        <v>364</v>
      </c>
      <c r="D2105" s="21" t="s">
        <v>365</v>
      </c>
      <c r="E2105" s="21" t="s">
        <v>235</v>
      </c>
      <c r="F2105" s="21" t="s">
        <v>7094</v>
      </c>
      <c r="G2105" s="21" t="s">
        <v>237</v>
      </c>
      <c r="H2105" s="21" t="s">
        <v>238</v>
      </c>
      <c r="I2105" s="23">
        <v>-2</v>
      </c>
      <c r="J2105" s="23">
        <v>657</v>
      </c>
      <c r="K2105" s="21" t="s">
        <v>7095</v>
      </c>
      <c r="L2105" s="21" t="s">
        <v>7095</v>
      </c>
      <c r="M2105" s="21">
        <v>44139</v>
      </c>
      <c r="O2105" t="s">
        <v>2868</v>
      </c>
    </row>
    <row r="2106" spans="1:15">
      <c r="A2106" s="21" t="s">
        <v>7092</v>
      </c>
      <c r="B2106" s="21" t="s">
        <v>7093</v>
      </c>
      <c r="C2106" s="21" t="s">
        <v>328</v>
      </c>
      <c r="D2106" s="21" t="s">
        <v>329</v>
      </c>
      <c r="E2106" s="21" t="s">
        <v>235</v>
      </c>
      <c r="F2106" s="21" t="s">
        <v>7094</v>
      </c>
      <c r="G2106" s="21" t="s">
        <v>237</v>
      </c>
      <c r="H2106" s="21" t="s">
        <v>238</v>
      </c>
      <c r="I2106" s="23">
        <v>-1</v>
      </c>
      <c r="J2106" s="23">
        <v>155</v>
      </c>
      <c r="K2106" s="21" t="s">
        <v>7095</v>
      </c>
      <c r="L2106" s="21" t="s">
        <v>7095</v>
      </c>
      <c r="M2106" s="21">
        <v>44139</v>
      </c>
      <c r="O2106" t="s">
        <v>2868</v>
      </c>
    </row>
    <row r="2107" spans="1:15">
      <c r="A2107" s="21" t="s">
        <v>7092</v>
      </c>
      <c r="B2107" s="21" t="s">
        <v>7093</v>
      </c>
      <c r="C2107" s="21" t="s">
        <v>360</v>
      </c>
      <c r="D2107" s="21" t="s">
        <v>361</v>
      </c>
      <c r="E2107" s="21" t="s">
        <v>235</v>
      </c>
      <c r="F2107" s="21" t="s">
        <v>7094</v>
      </c>
      <c r="G2107" s="21" t="s">
        <v>237</v>
      </c>
      <c r="H2107" s="21" t="s">
        <v>238</v>
      </c>
      <c r="I2107" s="23">
        <v>-1</v>
      </c>
      <c r="J2107" s="23">
        <v>3785</v>
      </c>
      <c r="K2107" s="21" t="s">
        <v>7095</v>
      </c>
      <c r="L2107" s="21" t="s">
        <v>7095</v>
      </c>
      <c r="M2107" s="21">
        <v>44139</v>
      </c>
      <c r="O2107" t="s">
        <v>2868</v>
      </c>
    </row>
    <row r="2108" spans="1:15">
      <c r="A2108" s="21" t="s">
        <v>7096</v>
      </c>
      <c r="B2108" s="21" t="s">
        <v>7097</v>
      </c>
      <c r="C2108" s="21" t="s">
        <v>314</v>
      </c>
      <c r="D2108" s="21" t="s">
        <v>315</v>
      </c>
      <c r="E2108" s="21" t="s">
        <v>235</v>
      </c>
      <c r="F2108" s="21" t="s">
        <v>7098</v>
      </c>
      <c r="G2108" s="21" t="s">
        <v>237</v>
      </c>
      <c r="H2108" s="21" t="s">
        <v>238</v>
      </c>
      <c r="I2108" s="23">
        <v>-1</v>
      </c>
      <c r="J2108" s="23">
        <v>3550</v>
      </c>
      <c r="K2108" s="21" t="s">
        <v>7099</v>
      </c>
      <c r="L2108" s="21" t="s">
        <v>7099</v>
      </c>
      <c r="M2108" s="21">
        <v>44139</v>
      </c>
      <c r="O2108" t="s">
        <v>2868</v>
      </c>
    </row>
    <row r="2109" spans="1:15">
      <c r="A2109" s="21" t="s">
        <v>7100</v>
      </c>
      <c r="B2109" s="21" t="s">
        <v>7101</v>
      </c>
      <c r="C2109" s="21" t="s">
        <v>318</v>
      </c>
      <c r="D2109" s="21" t="s">
        <v>319</v>
      </c>
      <c r="E2109" s="21" t="s">
        <v>235</v>
      </c>
      <c r="F2109" s="21" t="s">
        <v>7102</v>
      </c>
      <c r="G2109" s="21" t="s">
        <v>237</v>
      </c>
      <c r="H2109" s="21" t="s">
        <v>238</v>
      </c>
      <c r="I2109" s="23">
        <v>-1</v>
      </c>
      <c r="J2109" s="23">
        <v>419</v>
      </c>
      <c r="K2109" s="21" t="s">
        <v>7103</v>
      </c>
      <c r="L2109" s="21" t="s">
        <v>7103</v>
      </c>
      <c r="M2109" s="21">
        <v>44139</v>
      </c>
      <c r="O2109" t="s">
        <v>2868</v>
      </c>
    </row>
    <row r="2110" spans="1:15">
      <c r="A2110" s="21" t="s">
        <v>7104</v>
      </c>
      <c r="B2110" s="21" t="s">
        <v>7105</v>
      </c>
      <c r="C2110" s="21" t="s">
        <v>314</v>
      </c>
      <c r="D2110" s="21" t="s">
        <v>315</v>
      </c>
      <c r="E2110" s="21" t="s">
        <v>235</v>
      </c>
      <c r="F2110" s="21" t="s">
        <v>7106</v>
      </c>
      <c r="G2110" s="21" t="s">
        <v>237</v>
      </c>
      <c r="H2110" s="21" t="s">
        <v>238</v>
      </c>
      <c r="I2110" s="23">
        <v>-1</v>
      </c>
      <c r="J2110" s="23">
        <v>3551</v>
      </c>
      <c r="K2110" s="21" t="s">
        <v>7107</v>
      </c>
      <c r="L2110" s="21" t="s">
        <v>7107</v>
      </c>
      <c r="M2110" s="21">
        <v>44139</v>
      </c>
      <c r="O2110" t="s">
        <v>2868</v>
      </c>
    </row>
    <row r="2111" spans="1:15">
      <c r="A2111" s="21" t="s">
        <v>7108</v>
      </c>
      <c r="B2111" s="21" t="s">
        <v>7109</v>
      </c>
      <c r="C2111" s="21" t="s">
        <v>314</v>
      </c>
      <c r="D2111" s="21" t="s">
        <v>315</v>
      </c>
      <c r="E2111" s="21" t="s">
        <v>235</v>
      </c>
      <c r="F2111" s="21" t="s">
        <v>7110</v>
      </c>
      <c r="G2111" s="21" t="s">
        <v>237</v>
      </c>
      <c r="H2111" s="21" t="s">
        <v>238</v>
      </c>
      <c r="I2111" s="23">
        <v>-1</v>
      </c>
      <c r="J2111" s="23">
        <v>3552</v>
      </c>
      <c r="K2111" s="21" t="s">
        <v>7111</v>
      </c>
      <c r="L2111" s="21" t="s">
        <v>7111</v>
      </c>
      <c r="M2111" s="21">
        <v>44139</v>
      </c>
      <c r="O2111" t="s">
        <v>2868</v>
      </c>
    </row>
    <row r="2112" spans="1:15">
      <c r="A2112" s="21" t="s">
        <v>7112</v>
      </c>
      <c r="B2112" s="21" t="s">
        <v>7113</v>
      </c>
      <c r="C2112" s="21" t="s">
        <v>274</v>
      </c>
      <c r="D2112" s="21" t="s">
        <v>275</v>
      </c>
      <c r="E2112" s="21" t="s">
        <v>235</v>
      </c>
      <c r="F2112" s="21" t="s">
        <v>7114</v>
      </c>
      <c r="G2112" s="21" t="s">
        <v>237</v>
      </c>
      <c r="H2112" s="21" t="s">
        <v>238</v>
      </c>
      <c r="I2112" s="23">
        <v>-2</v>
      </c>
      <c r="J2112" s="23">
        <v>4658</v>
      </c>
      <c r="K2112" s="21" t="s">
        <v>7115</v>
      </c>
      <c r="L2112" s="21" t="s">
        <v>7115</v>
      </c>
      <c r="M2112" s="21">
        <v>44139</v>
      </c>
      <c r="O2112" t="s">
        <v>2868</v>
      </c>
    </row>
    <row r="2113" spans="1:15">
      <c r="A2113" s="21" t="s">
        <v>7116</v>
      </c>
      <c r="B2113" s="21" t="s">
        <v>7117</v>
      </c>
      <c r="C2113" s="21" t="s">
        <v>392</v>
      </c>
      <c r="D2113" s="21" t="s">
        <v>393</v>
      </c>
      <c r="E2113" s="21" t="s">
        <v>235</v>
      </c>
      <c r="F2113" s="21" t="s">
        <v>7118</v>
      </c>
      <c r="G2113" s="21" t="s">
        <v>237</v>
      </c>
      <c r="H2113" s="21" t="s">
        <v>238</v>
      </c>
      <c r="I2113" s="23">
        <v>-1</v>
      </c>
      <c r="J2113" s="23">
        <v>19</v>
      </c>
      <c r="K2113" s="21" t="s">
        <v>7119</v>
      </c>
      <c r="L2113" s="21" t="s">
        <v>7119</v>
      </c>
      <c r="M2113" s="21">
        <v>44139</v>
      </c>
      <c r="O2113" t="s">
        <v>2868</v>
      </c>
    </row>
    <row r="2114" spans="1:15">
      <c r="A2114" s="21" t="s">
        <v>7120</v>
      </c>
      <c r="B2114" s="21" t="s">
        <v>7121</v>
      </c>
      <c r="C2114" s="21" t="s">
        <v>388</v>
      </c>
      <c r="D2114" s="21" t="s">
        <v>389</v>
      </c>
      <c r="E2114" s="21" t="s">
        <v>235</v>
      </c>
      <c r="F2114" s="21" t="s">
        <v>7122</v>
      </c>
      <c r="G2114" s="21" t="s">
        <v>237</v>
      </c>
      <c r="H2114" s="21" t="s">
        <v>238</v>
      </c>
      <c r="I2114" s="23">
        <v>-1</v>
      </c>
      <c r="J2114" s="23">
        <v>250</v>
      </c>
      <c r="K2114" s="21" t="s">
        <v>7123</v>
      </c>
      <c r="L2114" s="21" t="s">
        <v>7123</v>
      </c>
      <c r="M2114" s="21">
        <v>44139</v>
      </c>
      <c r="O2114" t="s">
        <v>2868</v>
      </c>
    </row>
    <row r="2115" spans="1:15">
      <c r="A2115" s="21" t="s">
        <v>7124</v>
      </c>
      <c r="B2115" s="21" t="s">
        <v>7125</v>
      </c>
      <c r="C2115" s="21" t="s">
        <v>372</v>
      </c>
      <c r="D2115" s="21" t="s">
        <v>373</v>
      </c>
      <c r="E2115" s="21" t="s">
        <v>235</v>
      </c>
      <c r="F2115" s="21" t="s">
        <v>7126</v>
      </c>
      <c r="G2115" s="21" t="s">
        <v>237</v>
      </c>
      <c r="H2115" s="21" t="s">
        <v>238</v>
      </c>
      <c r="I2115" s="23">
        <v>-1</v>
      </c>
      <c r="J2115" s="23">
        <v>968</v>
      </c>
      <c r="K2115" s="21" t="s">
        <v>7127</v>
      </c>
      <c r="L2115" s="21" t="s">
        <v>7127</v>
      </c>
      <c r="M2115" s="21">
        <v>44139</v>
      </c>
      <c r="O2115" t="s">
        <v>2868</v>
      </c>
    </row>
    <row r="2116" spans="1:15">
      <c r="A2116" s="21" t="s">
        <v>7128</v>
      </c>
      <c r="B2116" s="21" t="s">
        <v>7129</v>
      </c>
      <c r="C2116" s="21" t="s">
        <v>254</v>
      </c>
      <c r="D2116" s="21" t="s">
        <v>255</v>
      </c>
      <c r="E2116" s="21" t="s">
        <v>235</v>
      </c>
      <c r="F2116" s="21" t="s">
        <v>7130</v>
      </c>
      <c r="G2116" s="21" t="s">
        <v>237</v>
      </c>
      <c r="H2116" s="21" t="s">
        <v>238</v>
      </c>
      <c r="I2116" s="23">
        <v>-1</v>
      </c>
      <c r="J2116" s="23">
        <v>527</v>
      </c>
      <c r="K2116" s="21" t="s">
        <v>7131</v>
      </c>
      <c r="L2116" s="21" t="s">
        <v>7131</v>
      </c>
      <c r="M2116" s="21">
        <v>44139</v>
      </c>
      <c r="O2116" t="s">
        <v>2868</v>
      </c>
    </row>
    <row r="2117" spans="1:15">
      <c r="A2117" s="21" t="s">
        <v>7132</v>
      </c>
      <c r="B2117" s="21" t="s">
        <v>7133</v>
      </c>
      <c r="C2117" s="21" t="s">
        <v>406</v>
      </c>
      <c r="D2117" s="21" t="s">
        <v>407</v>
      </c>
      <c r="E2117" s="21" t="s">
        <v>235</v>
      </c>
      <c r="F2117" s="21" t="s">
        <v>7134</v>
      </c>
      <c r="G2117" s="21" t="s">
        <v>237</v>
      </c>
      <c r="H2117" s="21" t="s">
        <v>238</v>
      </c>
      <c r="I2117" s="23">
        <v>-1</v>
      </c>
      <c r="J2117" s="23">
        <v>344</v>
      </c>
      <c r="K2117" s="21" t="s">
        <v>7135</v>
      </c>
      <c r="L2117" s="21" t="s">
        <v>7135</v>
      </c>
      <c r="M2117" s="21">
        <v>44139</v>
      </c>
      <c r="O2117" t="s">
        <v>2868</v>
      </c>
    </row>
    <row r="2118" spans="1:15">
      <c r="A2118" s="21" t="s">
        <v>7136</v>
      </c>
      <c r="B2118" s="21" t="s">
        <v>7137</v>
      </c>
      <c r="C2118" s="21" t="s">
        <v>314</v>
      </c>
      <c r="D2118" s="21" t="s">
        <v>315</v>
      </c>
      <c r="E2118" s="21" t="s">
        <v>235</v>
      </c>
      <c r="F2118" s="21" t="s">
        <v>7138</v>
      </c>
      <c r="G2118" s="21" t="s">
        <v>237</v>
      </c>
      <c r="H2118" s="21" t="s">
        <v>238</v>
      </c>
      <c r="I2118" s="23">
        <v>-1</v>
      </c>
      <c r="J2118" s="23">
        <v>3553</v>
      </c>
      <c r="K2118" s="21" t="s">
        <v>7139</v>
      </c>
      <c r="L2118" s="21" t="s">
        <v>7139</v>
      </c>
      <c r="M2118" s="21">
        <v>44139</v>
      </c>
      <c r="O2118" t="s">
        <v>2868</v>
      </c>
    </row>
    <row r="2119" spans="1:15">
      <c r="A2119" s="21" t="s">
        <v>7136</v>
      </c>
      <c r="B2119" s="21" t="s">
        <v>7137</v>
      </c>
      <c r="C2119" s="21" t="s">
        <v>318</v>
      </c>
      <c r="D2119" s="21" t="s">
        <v>319</v>
      </c>
      <c r="E2119" s="21" t="s">
        <v>235</v>
      </c>
      <c r="F2119" s="21" t="s">
        <v>7138</v>
      </c>
      <c r="G2119" s="21" t="s">
        <v>237</v>
      </c>
      <c r="H2119" s="21" t="s">
        <v>238</v>
      </c>
      <c r="I2119" s="23">
        <v>-1</v>
      </c>
      <c r="J2119" s="23">
        <v>420</v>
      </c>
      <c r="K2119" s="21" t="s">
        <v>7139</v>
      </c>
      <c r="L2119" s="21" t="s">
        <v>7139</v>
      </c>
      <c r="M2119" s="21">
        <v>44139</v>
      </c>
      <c r="O2119" t="s">
        <v>2868</v>
      </c>
    </row>
    <row r="2120" spans="1:15">
      <c r="A2120" s="21" t="s">
        <v>7140</v>
      </c>
      <c r="B2120" s="21" t="s">
        <v>7141</v>
      </c>
      <c r="C2120" s="21" t="s">
        <v>314</v>
      </c>
      <c r="D2120" s="21" t="s">
        <v>315</v>
      </c>
      <c r="E2120" s="21" t="s">
        <v>235</v>
      </c>
      <c r="F2120" s="21" t="s">
        <v>7142</v>
      </c>
      <c r="G2120" s="21" t="s">
        <v>237</v>
      </c>
      <c r="H2120" s="21" t="s">
        <v>238</v>
      </c>
      <c r="I2120" s="23">
        <v>-1</v>
      </c>
      <c r="J2120" s="23">
        <v>3554</v>
      </c>
      <c r="K2120" s="21" t="s">
        <v>7143</v>
      </c>
      <c r="L2120" s="21" t="s">
        <v>7143</v>
      </c>
      <c r="M2120" s="21">
        <v>44139</v>
      </c>
      <c r="O2120" t="s">
        <v>2868</v>
      </c>
    </row>
    <row r="2121" spans="1:15">
      <c r="A2121" s="21" t="s">
        <v>7140</v>
      </c>
      <c r="B2121" s="21" t="s">
        <v>7141</v>
      </c>
      <c r="C2121" s="21" t="s">
        <v>320</v>
      </c>
      <c r="D2121" s="21" t="s">
        <v>321</v>
      </c>
      <c r="E2121" s="21" t="s">
        <v>235</v>
      </c>
      <c r="F2121" s="21" t="s">
        <v>7142</v>
      </c>
      <c r="G2121" s="21" t="s">
        <v>237</v>
      </c>
      <c r="H2121" s="21" t="s">
        <v>238</v>
      </c>
      <c r="I2121" s="23">
        <v>-1</v>
      </c>
      <c r="J2121" s="23">
        <v>32</v>
      </c>
      <c r="K2121" s="21" t="s">
        <v>7143</v>
      </c>
      <c r="L2121" s="21" t="s">
        <v>7143</v>
      </c>
      <c r="M2121" s="21">
        <v>44139</v>
      </c>
      <c r="O2121" t="s">
        <v>2868</v>
      </c>
    </row>
    <row r="2122" spans="1:15">
      <c r="A2122" s="21" t="s">
        <v>7144</v>
      </c>
      <c r="B2122" s="21" t="s">
        <v>7145</v>
      </c>
      <c r="C2122" s="21" t="s">
        <v>314</v>
      </c>
      <c r="D2122" s="21" t="s">
        <v>315</v>
      </c>
      <c r="E2122" s="21" t="s">
        <v>235</v>
      </c>
      <c r="F2122" s="21" t="s">
        <v>7146</v>
      </c>
      <c r="G2122" s="21" t="s">
        <v>237</v>
      </c>
      <c r="H2122" s="21" t="s">
        <v>238</v>
      </c>
      <c r="I2122" s="23">
        <v>-1</v>
      </c>
      <c r="J2122" s="23">
        <v>3555</v>
      </c>
      <c r="K2122" s="21" t="s">
        <v>7147</v>
      </c>
      <c r="L2122" s="21" t="s">
        <v>7147</v>
      </c>
      <c r="M2122" s="21">
        <v>44139</v>
      </c>
      <c r="O2122" t="s">
        <v>2868</v>
      </c>
    </row>
    <row r="2123" spans="1:15">
      <c r="A2123" s="21" t="s">
        <v>7148</v>
      </c>
      <c r="B2123" s="21" t="s">
        <v>7149</v>
      </c>
      <c r="C2123" s="21" t="s">
        <v>314</v>
      </c>
      <c r="D2123" s="21" t="s">
        <v>315</v>
      </c>
      <c r="E2123" s="21" t="s">
        <v>235</v>
      </c>
      <c r="F2123" s="21" t="s">
        <v>7150</v>
      </c>
      <c r="G2123" s="21" t="s">
        <v>237</v>
      </c>
      <c r="H2123" s="21" t="s">
        <v>238</v>
      </c>
      <c r="I2123" s="23">
        <v>-1</v>
      </c>
      <c r="J2123" s="23">
        <v>3556</v>
      </c>
      <c r="K2123" s="21" t="s">
        <v>7151</v>
      </c>
      <c r="L2123" s="21" t="s">
        <v>7151</v>
      </c>
      <c r="M2123" s="21">
        <v>44139</v>
      </c>
      <c r="O2123" t="s">
        <v>2868</v>
      </c>
    </row>
    <row r="2124" spans="1:15">
      <c r="A2124" s="21" t="s">
        <v>7152</v>
      </c>
      <c r="B2124" s="21" t="s">
        <v>7153</v>
      </c>
      <c r="C2124" s="21" t="s">
        <v>406</v>
      </c>
      <c r="D2124" s="21" t="s">
        <v>407</v>
      </c>
      <c r="E2124" s="21" t="s">
        <v>235</v>
      </c>
      <c r="F2124" s="21" t="s">
        <v>7154</v>
      </c>
      <c r="G2124" s="21" t="s">
        <v>237</v>
      </c>
      <c r="H2124" s="21" t="s">
        <v>238</v>
      </c>
      <c r="I2124" s="23">
        <v>-1</v>
      </c>
      <c r="J2124" s="23">
        <v>345</v>
      </c>
      <c r="K2124" s="21" t="s">
        <v>7155</v>
      </c>
      <c r="L2124" s="21" t="s">
        <v>7155</v>
      </c>
      <c r="M2124" s="21">
        <v>44139</v>
      </c>
      <c r="O2124" t="s">
        <v>2868</v>
      </c>
    </row>
    <row r="2125" spans="1:15">
      <c r="A2125" s="21" t="s">
        <v>7156</v>
      </c>
      <c r="B2125" s="21" t="s">
        <v>7157</v>
      </c>
      <c r="C2125" s="21" t="s">
        <v>406</v>
      </c>
      <c r="D2125" s="21" t="s">
        <v>407</v>
      </c>
      <c r="E2125" s="21" t="s">
        <v>235</v>
      </c>
      <c r="F2125" s="21" t="s">
        <v>7158</v>
      </c>
      <c r="G2125" s="21" t="s">
        <v>237</v>
      </c>
      <c r="H2125" s="21" t="s">
        <v>238</v>
      </c>
      <c r="I2125" s="23">
        <v>-1</v>
      </c>
      <c r="J2125" s="23">
        <v>346</v>
      </c>
      <c r="K2125" s="21" t="s">
        <v>7159</v>
      </c>
      <c r="L2125" s="21" t="s">
        <v>7159</v>
      </c>
      <c r="M2125" s="21">
        <v>44139</v>
      </c>
      <c r="O2125" t="s">
        <v>2868</v>
      </c>
    </row>
    <row r="2126" spans="1:15">
      <c r="A2126" s="21" t="s">
        <v>7160</v>
      </c>
      <c r="B2126" s="21" t="s">
        <v>7161</v>
      </c>
      <c r="C2126" s="21" t="s">
        <v>406</v>
      </c>
      <c r="D2126" s="21" t="s">
        <v>407</v>
      </c>
      <c r="E2126" s="21" t="s">
        <v>235</v>
      </c>
      <c r="F2126" s="21" t="s">
        <v>7162</v>
      </c>
      <c r="G2126" s="21" t="s">
        <v>237</v>
      </c>
      <c r="H2126" s="21" t="s">
        <v>238</v>
      </c>
      <c r="I2126" s="23">
        <v>-1</v>
      </c>
      <c r="J2126" s="23">
        <v>347</v>
      </c>
      <c r="K2126" s="21" t="s">
        <v>7163</v>
      </c>
      <c r="L2126" s="21" t="s">
        <v>7163</v>
      </c>
      <c r="M2126" s="21">
        <v>44139</v>
      </c>
      <c r="O2126" t="s">
        <v>2868</v>
      </c>
    </row>
    <row r="2127" spans="1:15">
      <c r="A2127" s="21" t="s">
        <v>7164</v>
      </c>
      <c r="B2127" s="21" t="s">
        <v>7165</v>
      </c>
      <c r="C2127" s="21" t="s">
        <v>290</v>
      </c>
      <c r="D2127" s="21" t="s">
        <v>291</v>
      </c>
      <c r="E2127" s="21" t="s">
        <v>235</v>
      </c>
      <c r="F2127" s="21" t="s">
        <v>7166</v>
      </c>
      <c r="G2127" s="21" t="s">
        <v>237</v>
      </c>
      <c r="H2127" s="21" t="s">
        <v>238</v>
      </c>
      <c r="I2127" s="23">
        <v>-1</v>
      </c>
      <c r="J2127" s="23">
        <v>345</v>
      </c>
      <c r="K2127" s="21" t="s">
        <v>7167</v>
      </c>
      <c r="L2127" s="21" t="s">
        <v>7167</v>
      </c>
      <c r="M2127" s="21">
        <v>44139</v>
      </c>
      <c r="O2127" t="s">
        <v>2868</v>
      </c>
    </row>
    <row r="2128" spans="1:15">
      <c r="A2128" s="21" t="s">
        <v>7164</v>
      </c>
      <c r="B2128" s="21" t="s">
        <v>7165</v>
      </c>
      <c r="C2128" s="21" t="s">
        <v>314</v>
      </c>
      <c r="D2128" s="21" t="s">
        <v>315</v>
      </c>
      <c r="E2128" s="21" t="s">
        <v>235</v>
      </c>
      <c r="F2128" s="21" t="s">
        <v>7166</v>
      </c>
      <c r="G2128" s="21" t="s">
        <v>237</v>
      </c>
      <c r="H2128" s="21" t="s">
        <v>238</v>
      </c>
      <c r="I2128" s="23">
        <v>-1</v>
      </c>
      <c r="J2128" s="23">
        <v>3557</v>
      </c>
      <c r="K2128" s="21" t="s">
        <v>7167</v>
      </c>
      <c r="L2128" s="21" t="s">
        <v>7167</v>
      </c>
      <c r="M2128" s="21">
        <v>44139</v>
      </c>
      <c r="O2128" t="s">
        <v>2868</v>
      </c>
    </row>
    <row r="2129" spans="1:15">
      <c r="A2129" s="21" t="s">
        <v>7164</v>
      </c>
      <c r="B2129" s="21" t="s">
        <v>7165</v>
      </c>
      <c r="C2129" s="21" t="s">
        <v>360</v>
      </c>
      <c r="D2129" s="21" t="s">
        <v>361</v>
      </c>
      <c r="E2129" s="21" t="s">
        <v>235</v>
      </c>
      <c r="F2129" s="21" t="s">
        <v>7166</v>
      </c>
      <c r="G2129" s="21" t="s">
        <v>237</v>
      </c>
      <c r="H2129" s="21" t="s">
        <v>238</v>
      </c>
      <c r="I2129" s="23">
        <v>-1</v>
      </c>
      <c r="J2129" s="23">
        <v>3786</v>
      </c>
      <c r="K2129" s="21" t="s">
        <v>7167</v>
      </c>
      <c r="L2129" s="21" t="s">
        <v>7167</v>
      </c>
      <c r="M2129" s="21">
        <v>44139</v>
      </c>
      <c r="O2129" t="s">
        <v>2868</v>
      </c>
    </row>
    <row r="2130" spans="1:15">
      <c r="A2130" s="21" t="s">
        <v>7164</v>
      </c>
      <c r="B2130" s="21" t="s">
        <v>7165</v>
      </c>
      <c r="C2130" s="21" t="s">
        <v>318</v>
      </c>
      <c r="D2130" s="21" t="s">
        <v>319</v>
      </c>
      <c r="E2130" s="21" t="s">
        <v>235</v>
      </c>
      <c r="F2130" s="21" t="s">
        <v>7166</v>
      </c>
      <c r="G2130" s="21" t="s">
        <v>237</v>
      </c>
      <c r="H2130" s="21" t="s">
        <v>238</v>
      </c>
      <c r="I2130" s="23">
        <v>-1</v>
      </c>
      <c r="J2130" s="23">
        <v>421</v>
      </c>
      <c r="K2130" s="21" t="s">
        <v>7167</v>
      </c>
      <c r="L2130" s="21" t="s">
        <v>7167</v>
      </c>
      <c r="M2130" s="21">
        <v>44139</v>
      </c>
      <c r="O2130" t="s">
        <v>2868</v>
      </c>
    </row>
    <row r="2131" spans="1:15">
      <c r="A2131" s="21" t="s">
        <v>7168</v>
      </c>
      <c r="B2131" s="21" t="s">
        <v>7169</v>
      </c>
      <c r="C2131" s="21" t="s">
        <v>406</v>
      </c>
      <c r="D2131" s="21" t="s">
        <v>407</v>
      </c>
      <c r="E2131" s="21" t="s">
        <v>235</v>
      </c>
      <c r="F2131" s="21" t="s">
        <v>7170</v>
      </c>
      <c r="G2131" s="21" t="s">
        <v>237</v>
      </c>
      <c r="H2131" s="21" t="s">
        <v>238</v>
      </c>
      <c r="I2131" s="23">
        <v>-1</v>
      </c>
      <c r="J2131" s="23">
        <v>348</v>
      </c>
      <c r="K2131" s="21" t="s">
        <v>7171</v>
      </c>
      <c r="L2131" s="21" t="s">
        <v>7171</v>
      </c>
      <c r="M2131" s="21">
        <v>44139</v>
      </c>
      <c r="O2131" t="s">
        <v>2868</v>
      </c>
    </row>
    <row r="2132" spans="1:15">
      <c r="A2132" s="21" t="s">
        <v>7168</v>
      </c>
      <c r="B2132" s="21" t="s">
        <v>7169</v>
      </c>
      <c r="C2132" s="21" t="s">
        <v>274</v>
      </c>
      <c r="D2132" s="21" t="s">
        <v>275</v>
      </c>
      <c r="E2132" s="21" t="s">
        <v>235</v>
      </c>
      <c r="F2132" s="21" t="s">
        <v>7170</v>
      </c>
      <c r="G2132" s="21" t="s">
        <v>237</v>
      </c>
      <c r="H2132" s="21" t="s">
        <v>238</v>
      </c>
      <c r="I2132" s="23">
        <v>-1</v>
      </c>
      <c r="J2132" s="23">
        <v>4660</v>
      </c>
      <c r="K2132" s="21" t="s">
        <v>7171</v>
      </c>
      <c r="L2132" s="21" t="s">
        <v>7171</v>
      </c>
      <c r="M2132" s="21">
        <v>44139</v>
      </c>
      <c r="O2132" t="s">
        <v>2868</v>
      </c>
    </row>
    <row r="2133" spans="1:15">
      <c r="A2133" s="21" t="s">
        <v>7172</v>
      </c>
      <c r="B2133" s="21" t="s">
        <v>7173</v>
      </c>
      <c r="C2133" s="21" t="s">
        <v>280</v>
      </c>
      <c r="D2133" s="21" t="s">
        <v>281</v>
      </c>
      <c r="E2133" s="21" t="s">
        <v>235</v>
      </c>
      <c r="F2133" s="21" t="s">
        <v>7174</v>
      </c>
      <c r="G2133" s="21" t="s">
        <v>237</v>
      </c>
      <c r="H2133" s="21" t="s">
        <v>238</v>
      </c>
      <c r="I2133" s="23">
        <v>-1</v>
      </c>
      <c r="J2133" s="23">
        <v>691</v>
      </c>
      <c r="K2133" s="21" t="s">
        <v>7175</v>
      </c>
      <c r="L2133" s="21" t="s">
        <v>7175</v>
      </c>
      <c r="M2133" s="21">
        <v>44139</v>
      </c>
      <c r="O2133" t="s">
        <v>2868</v>
      </c>
    </row>
    <row r="2134" spans="1:15">
      <c r="A2134" s="21" t="s">
        <v>7176</v>
      </c>
      <c r="B2134" s="21" t="s">
        <v>7177</v>
      </c>
      <c r="C2134" s="21" t="s">
        <v>254</v>
      </c>
      <c r="D2134" s="21" t="s">
        <v>255</v>
      </c>
      <c r="E2134" s="21" t="s">
        <v>235</v>
      </c>
      <c r="F2134" s="21" t="s">
        <v>7178</v>
      </c>
      <c r="G2134" s="21" t="s">
        <v>237</v>
      </c>
      <c r="H2134" s="21" t="s">
        <v>238</v>
      </c>
      <c r="I2134" s="23">
        <v>-1</v>
      </c>
      <c r="J2134" s="23">
        <v>528</v>
      </c>
      <c r="K2134" s="21" t="s">
        <v>7179</v>
      </c>
      <c r="L2134" s="21" t="s">
        <v>7179</v>
      </c>
      <c r="M2134" s="21">
        <v>44139</v>
      </c>
      <c r="O2134" t="s">
        <v>2868</v>
      </c>
    </row>
    <row r="2135" spans="1:15">
      <c r="A2135" s="21" t="s">
        <v>7180</v>
      </c>
      <c r="B2135" s="21" t="s">
        <v>7181</v>
      </c>
      <c r="C2135" s="21" t="s">
        <v>254</v>
      </c>
      <c r="D2135" s="21" t="s">
        <v>255</v>
      </c>
      <c r="E2135" s="21" t="s">
        <v>235</v>
      </c>
      <c r="F2135" s="21" t="s">
        <v>7182</v>
      </c>
      <c r="G2135" s="21" t="s">
        <v>237</v>
      </c>
      <c r="H2135" s="21" t="s">
        <v>238</v>
      </c>
      <c r="I2135" s="23">
        <v>-1</v>
      </c>
      <c r="J2135" s="23">
        <v>529</v>
      </c>
      <c r="K2135" s="21" t="s">
        <v>7183</v>
      </c>
      <c r="L2135" s="21" t="s">
        <v>7183</v>
      </c>
      <c r="M2135" s="21">
        <v>44139</v>
      </c>
      <c r="O2135" t="s">
        <v>2868</v>
      </c>
    </row>
    <row r="2136" spans="1:15">
      <c r="A2136" s="21" t="s">
        <v>7184</v>
      </c>
      <c r="B2136" s="21" t="s">
        <v>7185</v>
      </c>
      <c r="C2136" s="21" t="s">
        <v>254</v>
      </c>
      <c r="D2136" s="21" t="s">
        <v>255</v>
      </c>
      <c r="E2136" s="21" t="s">
        <v>235</v>
      </c>
      <c r="F2136" s="21" t="s">
        <v>7186</v>
      </c>
      <c r="G2136" s="21" t="s">
        <v>237</v>
      </c>
      <c r="H2136" s="21" t="s">
        <v>238</v>
      </c>
      <c r="I2136" s="23">
        <v>-1</v>
      </c>
      <c r="J2136" s="23">
        <v>530</v>
      </c>
      <c r="K2136" s="21" t="s">
        <v>7187</v>
      </c>
      <c r="L2136" s="21" t="s">
        <v>7187</v>
      </c>
      <c r="M2136" s="21">
        <v>44139</v>
      </c>
      <c r="O2136" t="s">
        <v>2868</v>
      </c>
    </row>
    <row r="2137" spans="1:15">
      <c r="A2137" s="21" t="s">
        <v>7188</v>
      </c>
      <c r="B2137" s="21" t="s">
        <v>7189</v>
      </c>
      <c r="C2137" s="21" t="s">
        <v>248</v>
      </c>
      <c r="D2137" s="21" t="s">
        <v>249</v>
      </c>
      <c r="E2137" s="21" t="s">
        <v>235</v>
      </c>
      <c r="F2137" s="21" t="s">
        <v>7190</v>
      </c>
      <c r="G2137" s="21" t="s">
        <v>237</v>
      </c>
      <c r="H2137" s="21" t="s">
        <v>238</v>
      </c>
      <c r="I2137" s="23">
        <v>-1</v>
      </c>
      <c r="J2137" s="23">
        <v>874</v>
      </c>
      <c r="K2137" s="21" t="s">
        <v>7191</v>
      </c>
      <c r="L2137" s="21" t="s">
        <v>7191</v>
      </c>
      <c r="M2137" s="21">
        <v>44139</v>
      </c>
      <c r="O2137" t="s">
        <v>2868</v>
      </c>
    </row>
    <row r="2138" spans="1:15">
      <c r="A2138" s="21" t="s">
        <v>7192</v>
      </c>
      <c r="B2138" s="21" t="s">
        <v>7193</v>
      </c>
      <c r="C2138" s="21" t="s">
        <v>378</v>
      </c>
      <c r="D2138" s="21" t="s">
        <v>379</v>
      </c>
      <c r="E2138" s="21" t="s">
        <v>235</v>
      </c>
      <c r="F2138" s="21" t="s">
        <v>7194</v>
      </c>
      <c r="G2138" s="21" t="s">
        <v>237</v>
      </c>
      <c r="H2138" s="21" t="s">
        <v>238</v>
      </c>
      <c r="I2138" s="23">
        <v>-1</v>
      </c>
      <c r="J2138" s="23">
        <v>22</v>
      </c>
      <c r="K2138" s="21" t="s">
        <v>7195</v>
      </c>
      <c r="L2138" s="21" t="s">
        <v>7195</v>
      </c>
      <c r="M2138" s="21">
        <v>44139</v>
      </c>
      <c r="O2138" t="s">
        <v>2868</v>
      </c>
    </row>
    <row r="2139" spans="1:15">
      <c r="A2139" s="21" t="s">
        <v>7192</v>
      </c>
      <c r="B2139" s="21" t="s">
        <v>7193</v>
      </c>
      <c r="C2139" s="21" t="s">
        <v>328</v>
      </c>
      <c r="D2139" s="21" t="s">
        <v>329</v>
      </c>
      <c r="E2139" s="21" t="s">
        <v>235</v>
      </c>
      <c r="F2139" s="21" t="s">
        <v>7194</v>
      </c>
      <c r="G2139" s="21" t="s">
        <v>237</v>
      </c>
      <c r="H2139" s="21" t="s">
        <v>238</v>
      </c>
      <c r="I2139" s="23">
        <v>-1</v>
      </c>
      <c r="J2139" s="23">
        <v>156</v>
      </c>
      <c r="K2139" s="21" t="s">
        <v>7195</v>
      </c>
      <c r="L2139" s="21" t="s">
        <v>7195</v>
      </c>
      <c r="M2139" s="21">
        <v>44139</v>
      </c>
      <c r="O2139" t="s">
        <v>2868</v>
      </c>
    </row>
    <row r="2140" spans="1:15">
      <c r="A2140" s="21" t="s">
        <v>7196</v>
      </c>
      <c r="B2140" s="21" t="s">
        <v>7197</v>
      </c>
      <c r="C2140" s="21" t="s">
        <v>274</v>
      </c>
      <c r="D2140" s="21" t="s">
        <v>275</v>
      </c>
      <c r="E2140" s="21" t="s">
        <v>235</v>
      </c>
      <c r="F2140" s="21" t="s">
        <v>7198</v>
      </c>
      <c r="G2140" s="21" t="s">
        <v>237</v>
      </c>
      <c r="H2140" s="21" t="s">
        <v>238</v>
      </c>
      <c r="I2140" s="23">
        <v>-2</v>
      </c>
      <c r="J2140" s="23">
        <v>4661</v>
      </c>
      <c r="K2140" s="21" t="s">
        <v>7199</v>
      </c>
      <c r="L2140" s="21" t="s">
        <v>7199</v>
      </c>
      <c r="M2140" s="21">
        <v>44139</v>
      </c>
      <c r="O2140" t="s">
        <v>2868</v>
      </c>
    </row>
    <row r="2141" spans="1:15">
      <c r="A2141" s="21" t="s">
        <v>7200</v>
      </c>
      <c r="B2141" s="21" t="s">
        <v>7201</v>
      </c>
      <c r="C2141" s="21" t="s">
        <v>342</v>
      </c>
      <c r="D2141" s="21" t="s">
        <v>343</v>
      </c>
      <c r="E2141" s="21" t="s">
        <v>235</v>
      </c>
      <c r="F2141" s="21" t="s">
        <v>7202</v>
      </c>
      <c r="G2141" s="21" t="s">
        <v>237</v>
      </c>
      <c r="H2141" s="21" t="s">
        <v>238</v>
      </c>
      <c r="I2141" s="23">
        <v>-2</v>
      </c>
      <c r="J2141" s="23">
        <v>4029</v>
      </c>
      <c r="K2141" s="21" t="s">
        <v>7203</v>
      </c>
      <c r="L2141" s="21" t="s">
        <v>7203</v>
      </c>
      <c r="M2141" s="21">
        <v>44139</v>
      </c>
      <c r="O2141" t="s">
        <v>2868</v>
      </c>
    </row>
    <row r="2142" spans="1:15">
      <c r="A2142" s="21" t="s">
        <v>7200</v>
      </c>
      <c r="B2142" s="21" t="s">
        <v>7201</v>
      </c>
      <c r="C2142" s="21" t="s">
        <v>432</v>
      </c>
      <c r="D2142" s="21" t="s">
        <v>433</v>
      </c>
      <c r="E2142" s="21" t="s">
        <v>235</v>
      </c>
      <c r="F2142" s="21" t="s">
        <v>7202</v>
      </c>
      <c r="G2142" s="21" t="s">
        <v>237</v>
      </c>
      <c r="H2142" s="21" t="s">
        <v>238</v>
      </c>
      <c r="I2142" s="23">
        <v>-2</v>
      </c>
      <c r="J2142" s="23">
        <v>438</v>
      </c>
      <c r="K2142" s="21" t="s">
        <v>7203</v>
      </c>
      <c r="L2142" s="21" t="s">
        <v>7203</v>
      </c>
      <c r="M2142" s="21">
        <v>44139</v>
      </c>
      <c r="O2142" t="s">
        <v>2868</v>
      </c>
    </row>
    <row r="2143" spans="1:15">
      <c r="A2143" s="21" t="s">
        <v>7204</v>
      </c>
      <c r="B2143" s="21" t="s">
        <v>7205</v>
      </c>
      <c r="C2143" s="21" t="s">
        <v>432</v>
      </c>
      <c r="D2143" s="21" t="s">
        <v>433</v>
      </c>
      <c r="E2143" s="21" t="s">
        <v>235</v>
      </c>
      <c r="F2143" s="21" t="s">
        <v>7206</v>
      </c>
      <c r="G2143" s="21" t="s">
        <v>237</v>
      </c>
      <c r="H2143" s="21" t="s">
        <v>238</v>
      </c>
      <c r="I2143" s="23">
        <v>-2</v>
      </c>
      <c r="J2143" s="23">
        <v>440</v>
      </c>
      <c r="K2143" s="21" t="s">
        <v>7207</v>
      </c>
      <c r="L2143" s="21" t="s">
        <v>7207</v>
      </c>
      <c r="M2143" s="21">
        <v>44139</v>
      </c>
      <c r="O2143" t="s">
        <v>2868</v>
      </c>
    </row>
    <row r="2144" spans="1:15">
      <c r="A2144" s="21" t="s">
        <v>7208</v>
      </c>
      <c r="B2144" s="21" t="s">
        <v>7209</v>
      </c>
      <c r="C2144" s="21" t="s">
        <v>342</v>
      </c>
      <c r="D2144" s="21" t="s">
        <v>343</v>
      </c>
      <c r="E2144" s="21" t="s">
        <v>235</v>
      </c>
      <c r="F2144" s="21" t="s">
        <v>7210</v>
      </c>
      <c r="G2144" s="21" t="s">
        <v>237</v>
      </c>
      <c r="H2144" s="21" t="s">
        <v>238</v>
      </c>
      <c r="I2144" s="23">
        <v>-1</v>
      </c>
      <c r="J2144" s="23">
        <v>4031</v>
      </c>
      <c r="K2144" s="21" t="s">
        <v>7211</v>
      </c>
      <c r="L2144" s="21" t="s">
        <v>7211</v>
      </c>
      <c r="M2144" s="21">
        <v>44139</v>
      </c>
      <c r="O2144" t="s">
        <v>2868</v>
      </c>
    </row>
    <row r="2145" spans="1:15">
      <c r="A2145" s="21" t="s">
        <v>7208</v>
      </c>
      <c r="B2145" s="21" t="s">
        <v>7209</v>
      </c>
      <c r="C2145" s="21" t="s">
        <v>290</v>
      </c>
      <c r="D2145" s="21" t="s">
        <v>291</v>
      </c>
      <c r="E2145" s="21" t="s">
        <v>235</v>
      </c>
      <c r="F2145" s="21" t="s">
        <v>7210</v>
      </c>
      <c r="G2145" s="21" t="s">
        <v>237</v>
      </c>
      <c r="H2145" s="21" t="s">
        <v>238</v>
      </c>
      <c r="I2145" s="23">
        <v>-1</v>
      </c>
      <c r="J2145" s="23">
        <v>346</v>
      </c>
      <c r="K2145" s="21" t="s">
        <v>7211</v>
      </c>
      <c r="L2145" s="21" t="s">
        <v>7211</v>
      </c>
      <c r="M2145" s="21">
        <v>44139</v>
      </c>
      <c r="O2145" t="s">
        <v>2868</v>
      </c>
    </row>
    <row r="2146" spans="1:15">
      <c r="A2146" s="21" t="s">
        <v>7208</v>
      </c>
      <c r="B2146" s="21" t="s">
        <v>7209</v>
      </c>
      <c r="C2146" s="21" t="s">
        <v>328</v>
      </c>
      <c r="D2146" s="21" t="s">
        <v>329</v>
      </c>
      <c r="E2146" s="21" t="s">
        <v>235</v>
      </c>
      <c r="F2146" s="21" t="s">
        <v>7210</v>
      </c>
      <c r="G2146" s="21" t="s">
        <v>237</v>
      </c>
      <c r="H2146" s="21" t="s">
        <v>238</v>
      </c>
      <c r="I2146" s="23">
        <v>-1</v>
      </c>
      <c r="J2146" s="23">
        <v>157</v>
      </c>
      <c r="K2146" s="21" t="s">
        <v>7211</v>
      </c>
      <c r="L2146" s="21" t="s">
        <v>7211</v>
      </c>
      <c r="M2146" s="21">
        <v>44139</v>
      </c>
      <c r="O2146" t="s">
        <v>2868</v>
      </c>
    </row>
    <row r="2147" spans="1:15">
      <c r="A2147" s="21" t="s">
        <v>7208</v>
      </c>
      <c r="B2147" s="21" t="s">
        <v>7209</v>
      </c>
      <c r="C2147" s="21" t="s">
        <v>246</v>
      </c>
      <c r="D2147" s="21" t="s">
        <v>247</v>
      </c>
      <c r="E2147" s="21" t="s">
        <v>235</v>
      </c>
      <c r="F2147" s="21" t="s">
        <v>7210</v>
      </c>
      <c r="G2147" s="21" t="s">
        <v>237</v>
      </c>
      <c r="H2147" s="21" t="s">
        <v>238</v>
      </c>
      <c r="I2147" s="23">
        <v>-1</v>
      </c>
      <c r="J2147" s="23">
        <v>298</v>
      </c>
      <c r="K2147" s="21" t="s">
        <v>7211</v>
      </c>
      <c r="L2147" s="21" t="s">
        <v>7211</v>
      </c>
      <c r="M2147" s="21">
        <v>44139</v>
      </c>
      <c r="O2147" t="s">
        <v>2868</v>
      </c>
    </row>
    <row r="2148" spans="1:15">
      <c r="A2148" s="21" t="s">
        <v>7208</v>
      </c>
      <c r="B2148" s="21" t="s">
        <v>7209</v>
      </c>
      <c r="C2148" s="21" t="s">
        <v>250</v>
      </c>
      <c r="D2148" s="21" t="s">
        <v>251</v>
      </c>
      <c r="E2148" s="21" t="s">
        <v>235</v>
      </c>
      <c r="F2148" s="21" t="s">
        <v>7210</v>
      </c>
      <c r="G2148" s="21" t="s">
        <v>237</v>
      </c>
      <c r="H2148" s="21" t="s">
        <v>238</v>
      </c>
      <c r="I2148" s="23">
        <v>-1</v>
      </c>
      <c r="J2148" s="23">
        <v>473</v>
      </c>
      <c r="K2148" s="21" t="s">
        <v>7211</v>
      </c>
      <c r="L2148" s="21" t="s">
        <v>7211</v>
      </c>
      <c r="M2148" s="21">
        <v>44139</v>
      </c>
      <c r="O2148" t="s">
        <v>2868</v>
      </c>
    </row>
    <row r="2149" spans="1:15">
      <c r="A2149" s="21" t="s">
        <v>7208</v>
      </c>
      <c r="B2149" s="21" t="s">
        <v>7209</v>
      </c>
      <c r="C2149" s="21" t="s">
        <v>314</v>
      </c>
      <c r="D2149" s="21" t="s">
        <v>315</v>
      </c>
      <c r="E2149" s="21" t="s">
        <v>235</v>
      </c>
      <c r="F2149" s="21" t="s">
        <v>7210</v>
      </c>
      <c r="G2149" s="21" t="s">
        <v>237</v>
      </c>
      <c r="H2149" s="21" t="s">
        <v>238</v>
      </c>
      <c r="I2149" s="23">
        <v>-1</v>
      </c>
      <c r="J2149" s="23">
        <v>3558</v>
      </c>
      <c r="K2149" s="21" t="s">
        <v>7211</v>
      </c>
      <c r="L2149" s="21" t="s">
        <v>7211</v>
      </c>
      <c r="M2149" s="21">
        <v>44139</v>
      </c>
      <c r="O2149" t="s">
        <v>2868</v>
      </c>
    </row>
    <row r="2150" spans="1:15">
      <c r="A2150" s="21" t="s">
        <v>7212</v>
      </c>
      <c r="B2150" s="21" t="s">
        <v>7213</v>
      </c>
      <c r="C2150" s="21" t="s">
        <v>372</v>
      </c>
      <c r="D2150" s="21" t="s">
        <v>373</v>
      </c>
      <c r="E2150" s="21" t="s">
        <v>235</v>
      </c>
      <c r="F2150" s="21" t="s">
        <v>7214</v>
      </c>
      <c r="G2150" s="21" t="s">
        <v>237</v>
      </c>
      <c r="H2150" s="21" t="s">
        <v>238</v>
      </c>
      <c r="I2150" s="23">
        <v>-3</v>
      </c>
      <c r="J2150" s="23">
        <v>969</v>
      </c>
      <c r="K2150" s="21" t="s">
        <v>7215</v>
      </c>
      <c r="L2150" s="21" t="s">
        <v>7215</v>
      </c>
      <c r="M2150" s="21">
        <v>44139</v>
      </c>
      <c r="O2150" t="s">
        <v>2868</v>
      </c>
    </row>
    <row r="2151" spans="1:15">
      <c r="A2151" s="21" t="s">
        <v>7216</v>
      </c>
      <c r="B2151" s="21" t="s">
        <v>7217</v>
      </c>
      <c r="C2151" s="21" t="s">
        <v>328</v>
      </c>
      <c r="D2151" s="21" t="s">
        <v>329</v>
      </c>
      <c r="E2151" s="21" t="s">
        <v>235</v>
      </c>
      <c r="F2151" s="21" t="s">
        <v>7218</v>
      </c>
      <c r="G2151" s="21" t="s">
        <v>237</v>
      </c>
      <c r="H2151" s="21" t="s">
        <v>238</v>
      </c>
      <c r="I2151" s="23">
        <v>-1</v>
      </c>
      <c r="J2151" s="23">
        <v>158</v>
      </c>
      <c r="K2151" s="21" t="s">
        <v>7219</v>
      </c>
      <c r="L2151" s="21" t="s">
        <v>7219</v>
      </c>
      <c r="M2151" s="21">
        <v>44139</v>
      </c>
      <c r="O2151" t="s">
        <v>2868</v>
      </c>
    </row>
    <row r="2152" spans="1:15">
      <c r="A2152" s="21" t="s">
        <v>7216</v>
      </c>
      <c r="B2152" s="21" t="s">
        <v>7217</v>
      </c>
      <c r="C2152" s="21" t="s">
        <v>314</v>
      </c>
      <c r="D2152" s="21" t="s">
        <v>315</v>
      </c>
      <c r="E2152" s="21" t="s">
        <v>235</v>
      </c>
      <c r="F2152" s="21" t="s">
        <v>7218</v>
      </c>
      <c r="G2152" s="21" t="s">
        <v>237</v>
      </c>
      <c r="H2152" s="21" t="s">
        <v>238</v>
      </c>
      <c r="I2152" s="23">
        <v>-1</v>
      </c>
      <c r="J2152" s="23">
        <v>3559</v>
      </c>
      <c r="K2152" s="21" t="s">
        <v>7219</v>
      </c>
      <c r="L2152" s="21" t="s">
        <v>7219</v>
      </c>
      <c r="M2152" s="21">
        <v>44139</v>
      </c>
      <c r="O2152" t="s">
        <v>2868</v>
      </c>
    </row>
    <row r="2153" spans="1:15">
      <c r="A2153" s="21" t="s">
        <v>7216</v>
      </c>
      <c r="B2153" s="21" t="s">
        <v>7217</v>
      </c>
      <c r="C2153" s="21" t="s">
        <v>318</v>
      </c>
      <c r="D2153" s="21" t="s">
        <v>319</v>
      </c>
      <c r="E2153" s="21" t="s">
        <v>235</v>
      </c>
      <c r="F2153" s="21" t="s">
        <v>7218</v>
      </c>
      <c r="G2153" s="21" t="s">
        <v>237</v>
      </c>
      <c r="H2153" s="21" t="s">
        <v>238</v>
      </c>
      <c r="I2153" s="23">
        <v>-1</v>
      </c>
      <c r="J2153" s="23">
        <v>422</v>
      </c>
      <c r="K2153" s="21" t="s">
        <v>7219</v>
      </c>
      <c r="L2153" s="21" t="s">
        <v>7219</v>
      </c>
      <c r="M2153" s="21">
        <v>44139</v>
      </c>
      <c r="O2153" t="s">
        <v>2868</v>
      </c>
    </row>
    <row r="2154" spans="1:15">
      <c r="A2154" s="21" t="s">
        <v>7220</v>
      </c>
      <c r="B2154" s="21" t="s">
        <v>7221</v>
      </c>
      <c r="C2154" s="21" t="s">
        <v>378</v>
      </c>
      <c r="D2154" s="21" t="s">
        <v>379</v>
      </c>
      <c r="E2154" s="21" t="s">
        <v>235</v>
      </c>
      <c r="F2154" s="21" t="s">
        <v>7222</v>
      </c>
      <c r="G2154" s="21" t="s">
        <v>237</v>
      </c>
      <c r="H2154" s="21" t="s">
        <v>238</v>
      </c>
      <c r="I2154" s="23">
        <v>-2</v>
      </c>
      <c r="J2154" s="23">
        <v>23</v>
      </c>
      <c r="K2154" s="21" t="s">
        <v>7223</v>
      </c>
      <c r="L2154" s="21" t="s">
        <v>7223</v>
      </c>
      <c r="M2154" s="21">
        <v>44139</v>
      </c>
      <c r="O2154" t="s">
        <v>2868</v>
      </c>
    </row>
    <row r="2155" spans="1:15">
      <c r="A2155" s="21" t="s">
        <v>7220</v>
      </c>
      <c r="B2155" s="21" t="s">
        <v>7221</v>
      </c>
      <c r="C2155" s="21" t="s">
        <v>342</v>
      </c>
      <c r="D2155" s="21" t="s">
        <v>343</v>
      </c>
      <c r="E2155" s="21" t="s">
        <v>235</v>
      </c>
      <c r="F2155" s="21" t="s">
        <v>7222</v>
      </c>
      <c r="G2155" s="21" t="s">
        <v>237</v>
      </c>
      <c r="H2155" s="21" t="s">
        <v>238</v>
      </c>
      <c r="I2155" s="23">
        <v>-3</v>
      </c>
      <c r="J2155" s="23">
        <v>4032</v>
      </c>
      <c r="K2155" s="21" t="s">
        <v>7223</v>
      </c>
      <c r="L2155" s="21" t="s">
        <v>7223</v>
      </c>
      <c r="M2155" s="21">
        <v>44139</v>
      </c>
      <c r="O2155" t="s">
        <v>2868</v>
      </c>
    </row>
    <row r="2156" spans="1:15">
      <c r="A2156" s="21" t="s">
        <v>7224</v>
      </c>
      <c r="B2156" s="21" t="s">
        <v>7225</v>
      </c>
      <c r="C2156" s="21" t="s">
        <v>372</v>
      </c>
      <c r="D2156" s="21" t="s">
        <v>373</v>
      </c>
      <c r="E2156" s="21" t="s">
        <v>235</v>
      </c>
      <c r="F2156" s="21" t="s">
        <v>7226</v>
      </c>
      <c r="G2156" s="21" t="s">
        <v>237</v>
      </c>
      <c r="H2156" s="21" t="s">
        <v>238</v>
      </c>
      <c r="I2156" s="23">
        <v>-1</v>
      </c>
      <c r="J2156" s="23">
        <v>972</v>
      </c>
      <c r="K2156" s="21" t="s">
        <v>7227</v>
      </c>
      <c r="L2156" s="21" t="s">
        <v>7227</v>
      </c>
      <c r="M2156" s="21">
        <v>44139</v>
      </c>
      <c r="O2156" t="s">
        <v>2868</v>
      </c>
    </row>
    <row r="2157" spans="1:15">
      <c r="A2157" s="21" t="s">
        <v>7224</v>
      </c>
      <c r="B2157" s="21" t="s">
        <v>7225</v>
      </c>
      <c r="C2157" s="21" t="s">
        <v>364</v>
      </c>
      <c r="D2157" s="21" t="s">
        <v>365</v>
      </c>
      <c r="E2157" s="21" t="s">
        <v>235</v>
      </c>
      <c r="F2157" s="21" t="s">
        <v>7226</v>
      </c>
      <c r="G2157" s="21" t="s">
        <v>237</v>
      </c>
      <c r="H2157" s="21" t="s">
        <v>238</v>
      </c>
      <c r="I2157" s="23">
        <v>-1</v>
      </c>
      <c r="J2157" s="23">
        <v>659</v>
      </c>
      <c r="K2157" s="21" t="s">
        <v>7227</v>
      </c>
      <c r="L2157" s="21" t="s">
        <v>7227</v>
      </c>
      <c r="M2157" s="21">
        <v>44139</v>
      </c>
      <c r="O2157" t="s">
        <v>2868</v>
      </c>
    </row>
    <row r="2158" spans="1:15">
      <c r="A2158" s="21" t="s">
        <v>7224</v>
      </c>
      <c r="B2158" s="21" t="s">
        <v>7225</v>
      </c>
      <c r="C2158" s="21" t="s">
        <v>360</v>
      </c>
      <c r="D2158" s="21" t="s">
        <v>361</v>
      </c>
      <c r="E2158" s="21" t="s">
        <v>235</v>
      </c>
      <c r="F2158" s="21" t="s">
        <v>7228</v>
      </c>
      <c r="G2158" s="21" t="s">
        <v>237</v>
      </c>
      <c r="H2158" s="21" t="s">
        <v>238</v>
      </c>
      <c r="I2158" s="23">
        <v>-1</v>
      </c>
      <c r="J2158" s="23">
        <v>3787</v>
      </c>
      <c r="K2158" s="21" t="s">
        <v>7227</v>
      </c>
      <c r="L2158" s="21" t="s">
        <v>7227</v>
      </c>
      <c r="M2158" s="21">
        <v>44139</v>
      </c>
      <c r="O2158" t="s">
        <v>2868</v>
      </c>
    </row>
    <row r="2159" spans="1:15">
      <c r="A2159" s="21" t="s">
        <v>7224</v>
      </c>
      <c r="B2159" s="21" t="s">
        <v>7225</v>
      </c>
      <c r="C2159" s="21" t="s">
        <v>320</v>
      </c>
      <c r="D2159" s="21" t="s">
        <v>321</v>
      </c>
      <c r="E2159" s="21" t="s">
        <v>235</v>
      </c>
      <c r="F2159" s="21" t="s">
        <v>7228</v>
      </c>
      <c r="G2159" s="21" t="s">
        <v>237</v>
      </c>
      <c r="H2159" s="21" t="s">
        <v>238</v>
      </c>
      <c r="I2159" s="23">
        <v>-2</v>
      </c>
      <c r="J2159" s="23">
        <v>33</v>
      </c>
      <c r="K2159" s="21" t="s">
        <v>7227</v>
      </c>
      <c r="L2159" s="21" t="s">
        <v>7227</v>
      </c>
      <c r="M2159" s="21">
        <v>44139</v>
      </c>
      <c r="O2159" t="s">
        <v>2868</v>
      </c>
    </row>
    <row r="2160" spans="1:15">
      <c r="A2160" s="21" t="s">
        <v>7224</v>
      </c>
      <c r="B2160" s="21" t="s">
        <v>7225</v>
      </c>
      <c r="C2160" s="21" t="s">
        <v>432</v>
      </c>
      <c r="D2160" s="21" t="s">
        <v>433</v>
      </c>
      <c r="E2160" s="21" t="s">
        <v>235</v>
      </c>
      <c r="F2160" s="21" t="s">
        <v>7228</v>
      </c>
      <c r="G2160" s="21" t="s">
        <v>237</v>
      </c>
      <c r="H2160" s="21" t="s">
        <v>238</v>
      </c>
      <c r="I2160" s="23">
        <v>-1</v>
      </c>
      <c r="J2160" s="23">
        <v>442</v>
      </c>
      <c r="K2160" s="21" t="s">
        <v>7227</v>
      </c>
      <c r="L2160" s="21" t="s">
        <v>7227</v>
      </c>
      <c r="M2160" s="21">
        <v>44139</v>
      </c>
      <c r="O2160" t="s">
        <v>2868</v>
      </c>
    </row>
    <row r="2161" spans="1:15">
      <c r="A2161" s="21" t="s">
        <v>7229</v>
      </c>
      <c r="B2161" s="21" t="s">
        <v>7230</v>
      </c>
      <c r="C2161" s="21" t="s">
        <v>274</v>
      </c>
      <c r="D2161" s="21" t="s">
        <v>275</v>
      </c>
      <c r="E2161" s="21" t="s">
        <v>235</v>
      </c>
      <c r="F2161" s="21" t="s">
        <v>7231</v>
      </c>
      <c r="G2161" s="21" t="s">
        <v>237</v>
      </c>
      <c r="H2161" s="21" t="s">
        <v>238</v>
      </c>
      <c r="I2161" s="23">
        <v>-2</v>
      </c>
      <c r="J2161" s="23">
        <v>4663</v>
      </c>
      <c r="K2161" s="21" t="s">
        <v>7232</v>
      </c>
      <c r="L2161" s="21" t="s">
        <v>7232</v>
      </c>
      <c r="M2161" s="21">
        <v>44139</v>
      </c>
      <c r="O2161" t="s">
        <v>2868</v>
      </c>
    </row>
    <row r="2162" spans="1:15">
      <c r="A2162" s="21" t="s">
        <v>7229</v>
      </c>
      <c r="B2162" s="21" t="s">
        <v>7230</v>
      </c>
      <c r="C2162" s="21" t="s">
        <v>372</v>
      </c>
      <c r="D2162" s="21" t="s">
        <v>373</v>
      </c>
      <c r="E2162" s="21" t="s">
        <v>235</v>
      </c>
      <c r="F2162" s="21" t="s">
        <v>7231</v>
      </c>
      <c r="G2162" s="21" t="s">
        <v>237</v>
      </c>
      <c r="H2162" s="21" t="s">
        <v>238</v>
      </c>
      <c r="I2162" s="23">
        <v>-1</v>
      </c>
      <c r="J2162" s="23">
        <v>973</v>
      </c>
      <c r="K2162" s="21" t="s">
        <v>7232</v>
      </c>
      <c r="L2162" s="21" t="s">
        <v>7232</v>
      </c>
      <c r="M2162" s="21">
        <v>44139</v>
      </c>
      <c r="O2162" t="s">
        <v>2868</v>
      </c>
    </row>
    <row r="2163" spans="1:15">
      <c r="A2163" s="21" t="s">
        <v>7233</v>
      </c>
      <c r="B2163" s="21" t="s">
        <v>7234</v>
      </c>
      <c r="C2163" s="21" t="s">
        <v>406</v>
      </c>
      <c r="D2163" s="21" t="s">
        <v>407</v>
      </c>
      <c r="E2163" s="21" t="s">
        <v>235</v>
      </c>
      <c r="F2163" s="21" t="s">
        <v>7235</v>
      </c>
      <c r="G2163" s="21" t="s">
        <v>237</v>
      </c>
      <c r="H2163" s="21" t="s">
        <v>238</v>
      </c>
      <c r="I2163" s="23">
        <v>-1</v>
      </c>
      <c r="J2163" s="23">
        <v>349</v>
      </c>
      <c r="K2163" s="21" t="s">
        <v>7236</v>
      </c>
      <c r="L2163" s="21" t="s">
        <v>7236</v>
      </c>
      <c r="M2163" s="21">
        <v>44139</v>
      </c>
      <c r="O2163" t="s">
        <v>2868</v>
      </c>
    </row>
    <row r="2164" spans="1:15">
      <c r="A2164" s="21" t="s">
        <v>7233</v>
      </c>
      <c r="B2164" s="21" t="s">
        <v>7234</v>
      </c>
      <c r="C2164" s="21" t="s">
        <v>280</v>
      </c>
      <c r="D2164" s="21" t="s">
        <v>281</v>
      </c>
      <c r="E2164" s="21" t="s">
        <v>235</v>
      </c>
      <c r="F2164" s="21" t="s">
        <v>7235</v>
      </c>
      <c r="G2164" s="21" t="s">
        <v>237</v>
      </c>
      <c r="H2164" s="21" t="s">
        <v>238</v>
      </c>
      <c r="I2164" s="23">
        <v>-1</v>
      </c>
      <c r="J2164" s="23">
        <v>692</v>
      </c>
      <c r="K2164" s="21" t="s">
        <v>7236</v>
      </c>
      <c r="L2164" s="21" t="s">
        <v>7236</v>
      </c>
      <c r="M2164" s="21">
        <v>44139</v>
      </c>
      <c r="O2164" t="s">
        <v>2868</v>
      </c>
    </row>
    <row r="2165" spans="1:15">
      <c r="A2165" s="21" t="s">
        <v>7237</v>
      </c>
      <c r="B2165" s="21" t="s">
        <v>7238</v>
      </c>
      <c r="C2165" s="21" t="s">
        <v>372</v>
      </c>
      <c r="D2165" s="21" t="s">
        <v>373</v>
      </c>
      <c r="E2165" s="21" t="s">
        <v>235</v>
      </c>
      <c r="F2165" s="21" t="s">
        <v>7239</v>
      </c>
      <c r="G2165" s="21" t="s">
        <v>237</v>
      </c>
      <c r="H2165" s="21" t="s">
        <v>238</v>
      </c>
      <c r="I2165" s="23">
        <v>-2</v>
      </c>
      <c r="J2165" s="23">
        <v>974</v>
      </c>
      <c r="K2165" s="21" t="s">
        <v>7240</v>
      </c>
      <c r="L2165" s="21" t="s">
        <v>7240</v>
      </c>
      <c r="M2165" s="21">
        <v>44139</v>
      </c>
      <c r="O2165" t="s">
        <v>2868</v>
      </c>
    </row>
    <row r="2166" spans="1:15">
      <c r="A2166" s="21" t="s">
        <v>7241</v>
      </c>
      <c r="B2166" s="21" t="s">
        <v>7242</v>
      </c>
      <c r="C2166" s="21" t="s">
        <v>280</v>
      </c>
      <c r="D2166" s="21" t="s">
        <v>281</v>
      </c>
      <c r="E2166" s="21" t="s">
        <v>235</v>
      </c>
      <c r="F2166" s="21" t="s">
        <v>7243</v>
      </c>
      <c r="G2166" s="21" t="s">
        <v>237</v>
      </c>
      <c r="H2166" s="21" t="s">
        <v>238</v>
      </c>
      <c r="I2166" s="23">
        <v>-1</v>
      </c>
      <c r="J2166" s="23">
        <v>693</v>
      </c>
      <c r="K2166" s="21" t="s">
        <v>7244</v>
      </c>
      <c r="L2166" s="21" t="s">
        <v>7244</v>
      </c>
      <c r="M2166" s="21">
        <v>44139</v>
      </c>
      <c r="O2166" t="s">
        <v>2868</v>
      </c>
    </row>
    <row r="2167" spans="1:15">
      <c r="A2167" s="21" t="s">
        <v>7245</v>
      </c>
      <c r="B2167" s="21" t="s">
        <v>7246</v>
      </c>
      <c r="C2167" s="21" t="s">
        <v>364</v>
      </c>
      <c r="D2167" s="21" t="s">
        <v>365</v>
      </c>
      <c r="E2167" s="21" t="s">
        <v>235</v>
      </c>
      <c r="F2167" s="21" t="s">
        <v>7247</v>
      </c>
      <c r="G2167" s="21" t="s">
        <v>237</v>
      </c>
      <c r="H2167" s="21" t="s">
        <v>238</v>
      </c>
      <c r="I2167" s="23">
        <v>-1</v>
      </c>
      <c r="J2167" s="23">
        <v>660</v>
      </c>
      <c r="K2167" s="21" t="s">
        <v>7248</v>
      </c>
      <c r="L2167" s="21" t="s">
        <v>7248</v>
      </c>
      <c r="M2167" s="21">
        <v>44138</v>
      </c>
      <c r="O2167" t="s">
        <v>2868</v>
      </c>
    </row>
    <row r="2168" spans="1:15">
      <c r="A2168" s="21" t="s">
        <v>7245</v>
      </c>
      <c r="B2168" s="21" t="s">
        <v>7246</v>
      </c>
      <c r="C2168" s="21" t="s">
        <v>314</v>
      </c>
      <c r="D2168" s="21" t="s">
        <v>315</v>
      </c>
      <c r="E2168" s="21" t="s">
        <v>235</v>
      </c>
      <c r="F2168" s="21" t="s">
        <v>7247</v>
      </c>
      <c r="G2168" s="21" t="s">
        <v>237</v>
      </c>
      <c r="H2168" s="21" t="s">
        <v>238</v>
      </c>
      <c r="I2168" s="23">
        <v>-1</v>
      </c>
      <c r="J2168" s="23">
        <v>3560</v>
      </c>
      <c r="K2168" s="21" t="s">
        <v>7248</v>
      </c>
      <c r="L2168" s="21" t="s">
        <v>7248</v>
      </c>
      <c r="M2168" s="21">
        <v>44138</v>
      </c>
      <c r="O2168" t="s">
        <v>2868</v>
      </c>
    </row>
    <row r="2169" spans="1:15">
      <c r="A2169" s="21" t="s">
        <v>7245</v>
      </c>
      <c r="B2169" s="21" t="s">
        <v>7246</v>
      </c>
      <c r="C2169" s="21" t="s">
        <v>360</v>
      </c>
      <c r="D2169" s="21" t="s">
        <v>361</v>
      </c>
      <c r="E2169" s="21" t="s">
        <v>235</v>
      </c>
      <c r="F2169" s="21" t="s">
        <v>7247</v>
      </c>
      <c r="G2169" s="21" t="s">
        <v>237</v>
      </c>
      <c r="H2169" s="21" t="s">
        <v>238</v>
      </c>
      <c r="I2169" s="23">
        <v>-1</v>
      </c>
      <c r="J2169" s="23">
        <v>3788</v>
      </c>
      <c r="K2169" s="21" t="s">
        <v>7248</v>
      </c>
      <c r="L2169" s="21" t="s">
        <v>7248</v>
      </c>
      <c r="M2169" s="21">
        <v>44138</v>
      </c>
      <c r="O2169" t="s">
        <v>2868</v>
      </c>
    </row>
    <row r="2170" spans="1:15">
      <c r="A2170" s="21" t="s">
        <v>7245</v>
      </c>
      <c r="B2170" s="21" t="s">
        <v>7246</v>
      </c>
      <c r="C2170" s="21" t="s">
        <v>320</v>
      </c>
      <c r="D2170" s="21" t="s">
        <v>321</v>
      </c>
      <c r="E2170" s="21" t="s">
        <v>235</v>
      </c>
      <c r="F2170" s="21" t="s">
        <v>7247</v>
      </c>
      <c r="G2170" s="21" t="s">
        <v>237</v>
      </c>
      <c r="H2170" s="21" t="s">
        <v>238</v>
      </c>
      <c r="I2170" s="23">
        <v>-1</v>
      </c>
      <c r="J2170" s="23">
        <v>35</v>
      </c>
      <c r="K2170" s="21" t="s">
        <v>7248</v>
      </c>
      <c r="L2170" s="21" t="s">
        <v>7248</v>
      </c>
      <c r="M2170" s="21">
        <v>44138</v>
      </c>
      <c r="O2170" t="s">
        <v>2868</v>
      </c>
    </row>
    <row r="2171" spans="1:15">
      <c r="A2171" s="21" t="s">
        <v>7249</v>
      </c>
      <c r="B2171" s="21" t="s">
        <v>7250</v>
      </c>
      <c r="C2171" s="21" t="s">
        <v>388</v>
      </c>
      <c r="D2171" s="21" t="s">
        <v>389</v>
      </c>
      <c r="E2171" s="21" t="s">
        <v>235</v>
      </c>
      <c r="F2171" s="21" t="s">
        <v>7251</v>
      </c>
      <c r="G2171" s="21" t="s">
        <v>237</v>
      </c>
      <c r="H2171" s="21" t="s">
        <v>238</v>
      </c>
      <c r="I2171" s="23">
        <v>-1</v>
      </c>
      <c r="J2171" s="23">
        <v>251</v>
      </c>
      <c r="K2171" s="21" t="s">
        <v>7252</v>
      </c>
      <c r="L2171" s="21" t="s">
        <v>7252</v>
      </c>
      <c r="M2171" s="21">
        <v>44138</v>
      </c>
      <c r="O2171" t="s">
        <v>2868</v>
      </c>
    </row>
    <row r="2172" spans="1:15">
      <c r="A2172" s="21" t="s">
        <v>7253</v>
      </c>
      <c r="B2172" s="21" t="s">
        <v>7254</v>
      </c>
      <c r="C2172" s="21" t="s">
        <v>320</v>
      </c>
      <c r="D2172" s="21" t="s">
        <v>321</v>
      </c>
      <c r="E2172" s="21" t="s">
        <v>235</v>
      </c>
      <c r="F2172" s="21" t="s">
        <v>7255</v>
      </c>
      <c r="G2172" s="21" t="s">
        <v>237</v>
      </c>
      <c r="H2172" s="21" t="s">
        <v>238</v>
      </c>
      <c r="I2172" s="23">
        <v>-1</v>
      </c>
      <c r="J2172" s="23">
        <v>36</v>
      </c>
      <c r="K2172" s="21" t="s">
        <v>7256</v>
      </c>
      <c r="L2172" s="21" t="s">
        <v>7256</v>
      </c>
      <c r="M2172" s="21">
        <v>44138</v>
      </c>
      <c r="O2172" t="s">
        <v>2868</v>
      </c>
    </row>
    <row r="2173" spans="1:15">
      <c r="A2173" s="21" t="s">
        <v>7253</v>
      </c>
      <c r="B2173" s="21" t="s">
        <v>7254</v>
      </c>
      <c r="C2173" s="21" t="s">
        <v>318</v>
      </c>
      <c r="D2173" s="21" t="s">
        <v>319</v>
      </c>
      <c r="E2173" s="21" t="s">
        <v>235</v>
      </c>
      <c r="F2173" s="21" t="s">
        <v>7255</v>
      </c>
      <c r="G2173" s="21" t="s">
        <v>237</v>
      </c>
      <c r="H2173" s="21" t="s">
        <v>238</v>
      </c>
      <c r="I2173" s="23">
        <v>-1</v>
      </c>
      <c r="J2173" s="23">
        <v>423</v>
      </c>
      <c r="K2173" s="21" t="s">
        <v>7256</v>
      </c>
      <c r="L2173" s="21" t="s">
        <v>7256</v>
      </c>
      <c r="M2173" s="21">
        <v>44138</v>
      </c>
      <c r="O2173" t="s">
        <v>2868</v>
      </c>
    </row>
    <row r="2174" spans="1:15">
      <c r="A2174" s="21" t="s">
        <v>7257</v>
      </c>
      <c r="B2174" s="21" t="s">
        <v>7258</v>
      </c>
      <c r="C2174" s="21" t="s">
        <v>320</v>
      </c>
      <c r="D2174" s="21" t="s">
        <v>321</v>
      </c>
      <c r="E2174" s="21" t="s">
        <v>235</v>
      </c>
      <c r="F2174" s="21" t="s">
        <v>7259</v>
      </c>
      <c r="G2174" s="21" t="s">
        <v>237</v>
      </c>
      <c r="H2174" s="21" t="s">
        <v>238</v>
      </c>
      <c r="I2174" s="23">
        <v>-1</v>
      </c>
      <c r="J2174" s="23">
        <v>37</v>
      </c>
      <c r="K2174" s="21" t="s">
        <v>7260</v>
      </c>
      <c r="L2174" s="21" t="s">
        <v>7260</v>
      </c>
      <c r="M2174" s="21">
        <v>44138</v>
      </c>
      <c r="O2174" t="s">
        <v>2868</v>
      </c>
    </row>
    <row r="2175" spans="1:15">
      <c r="A2175" s="21" t="s">
        <v>7257</v>
      </c>
      <c r="B2175" s="21" t="s">
        <v>7258</v>
      </c>
      <c r="C2175" s="21" t="s">
        <v>432</v>
      </c>
      <c r="D2175" s="21" t="s">
        <v>433</v>
      </c>
      <c r="E2175" s="21" t="s">
        <v>235</v>
      </c>
      <c r="F2175" s="21" t="s">
        <v>7259</v>
      </c>
      <c r="G2175" s="21" t="s">
        <v>237</v>
      </c>
      <c r="H2175" s="21" t="s">
        <v>238</v>
      </c>
      <c r="I2175" s="23">
        <v>-1</v>
      </c>
      <c r="J2175" s="23">
        <v>443</v>
      </c>
      <c r="K2175" s="21" t="s">
        <v>7260</v>
      </c>
      <c r="L2175" s="21" t="s">
        <v>7260</v>
      </c>
      <c r="M2175" s="21">
        <v>44138</v>
      </c>
      <c r="O2175" t="s">
        <v>2868</v>
      </c>
    </row>
    <row r="2176" spans="1:15">
      <c r="A2176" s="21" t="s">
        <v>7257</v>
      </c>
      <c r="B2176" s="21" t="s">
        <v>7258</v>
      </c>
      <c r="C2176" s="21" t="s">
        <v>318</v>
      </c>
      <c r="D2176" s="21" t="s">
        <v>319</v>
      </c>
      <c r="E2176" s="21" t="s">
        <v>235</v>
      </c>
      <c r="F2176" s="21" t="s">
        <v>7259</v>
      </c>
      <c r="G2176" s="21" t="s">
        <v>237</v>
      </c>
      <c r="H2176" s="21" t="s">
        <v>238</v>
      </c>
      <c r="I2176" s="23">
        <v>-1</v>
      </c>
      <c r="J2176" s="23">
        <v>424</v>
      </c>
      <c r="K2176" s="21" t="s">
        <v>7260</v>
      </c>
      <c r="L2176" s="21" t="s">
        <v>7260</v>
      </c>
      <c r="M2176" s="21">
        <v>44138</v>
      </c>
      <c r="O2176" t="s">
        <v>2868</v>
      </c>
    </row>
    <row r="2177" spans="1:15">
      <c r="A2177" s="21" t="s">
        <v>7261</v>
      </c>
      <c r="B2177" s="21" t="s">
        <v>7262</v>
      </c>
      <c r="C2177" s="21" t="s">
        <v>318</v>
      </c>
      <c r="D2177" s="21" t="s">
        <v>319</v>
      </c>
      <c r="E2177" s="21" t="s">
        <v>235</v>
      </c>
      <c r="F2177" s="21" t="s">
        <v>7263</v>
      </c>
      <c r="G2177" s="21" t="s">
        <v>237</v>
      </c>
      <c r="H2177" s="21" t="s">
        <v>238</v>
      </c>
      <c r="I2177" s="23">
        <v>-1</v>
      </c>
      <c r="J2177" s="23">
        <v>425</v>
      </c>
      <c r="K2177" s="21" t="s">
        <v>7264</v>
      </c>
      <c r="L2177" s="21" t="s">
        <v>7264</v>
      </c>
      <c r="M2177" s="21">
        <v>44138</v>
      </c>
      <c r="O2177" t="s">
        <v>2868</v>
      </c>
    </row>
    <row r="2178" spans="1:15">
      <c r="A2178" s="21" t="s">
        <v>7265</v>
      </c>
      <c r="B2178" s="21" t="s">
        <v>7266</v>
      </c>
      <c r="C2178" s="21" t="s">
        <v>280</v>
      </c>
      <c r="D2178" s="21" t="s">
        <v>281</v>
      </c>
      <c r="E2178" s="21" t="s">
        <v>235</v>
      </c>
      <c r="F2178" s="21" t="s">
        <v>7267</v>
      </c>
      <c r="G2178" s="21" t="s">
        <v>237</v>
      </c>
      <c r="H2178" s="21" t="s">
        <v>238</v>
      </c>
      <c r="I2178" s="23">
        <v>-1</v>
      </c>
      <c r="J2178" s="23">
        <v>694</v>
      </c>
      <c r="K2178" s="21" t="s">
        <v>7268</v>
      </c>
      <c r="L2178" s="21" t="s">
        <v>7268</v>
      </c>
      <c r="M2178" s="21">
        <v>44138</v>
      </c>
      <c r="O2178" t="s">
        <v>2868</v>
      </c>
    </row>
    <row r="2179" spans="1:15">
      <c r="A2179" s="21" t="s">
        <v>7269</v>
      </c>
      <c r="B2179" s="21" t="s">
        <v>7270</v>
      </c>
      <c r="C2179" s="21" t="s">
        <v>372</v>
      </c>
      <c r="D2179" s="21" t="s">
        <v>373</v>
      </c>
      <c r="E2179" s="21" t="s">
        <v>235</v>
      </c>
      <c r="F2179" s="21" t="s">
        <v>7271</v>
      </c>
      <c r="G2179" s="21" t="s">
        <v>237</v>
      </c>
      <c r="H2179" s="21" t="s">
        <v>238</v>
      </c>
      <c r="I2179" s="23">
        <v>-2</v>
      </c>
      <c r="J2179" s="23">
        <v>976</v>
      </c>
      <c r="K2179" s="21" t="s">
        <v>7272</v>
      </c>
      <c r="L2179" s="21" t="s">
        <v>7272</v>
      </c>
      <c r="M2179" s="21">
        <v>44138</v>
      </c>
      <c r="O2179" t="s">
        <v>2868</v>
      </c>
    </row>
    <row r="2180" spans="1:15">
      <c r="A2180" s="21" t="s">
        <v>7273</v>
      </c>
      <c r="B2180" s="21" t="s">
        <v>7274</v>
      </c>
      <c r="C2180" s="21" t="s">
        <v>288</v>
      </c>
      <c r="D2180" s="21" t="s">
        <v>289</v>
      </c>
      <c r="E2180" s="21" t="s">
        <v>235</v>
      </c>
      <c r="F2180" s="21" t="s">
        <v>7275</v>
      </c>
      <c r="G2180" s="21" t="s">
        <v>237</v>
      </c>
      <c r="H2180" s="21" t="s">
        <v>238</v>
      </c>
      <c r="I2180" s="23">
        <v>-1</v>
      </c>
      <c r="J2180" s="23">
        <v>217</v>
      </c>
      <c r="K2180" s="21" t="s">
        <v>7276</v>
      </c>
      <c r="L2180" s="21" t="s">
        <v>7276</v>
      </c>
      <c r="M2180" s="21">
        <v>44138</v>
      </c>
      <c r="O2180" t="s">
        <v>2868</v>
      </c>
    </row>
    <row r="2181" spans="1:15">
      <c r="A2181" s="21" t="s">
        <v>7277</v>
      </c>
      <c r="B2181" s="21" t="s">
        <v>7278</v>
      </c>
      <c r="C2181" s="21" t="s">
        <v>342</v>
      </c>
      <c r="D2181" s="21" t="s">
        <v>343</v>
      </c>
      <c r="E2181" s="21" t="s">
        <v>235</v>
      </c>
      <c r="F2181" s="21" t="s">
        <v>7279</v>
      </c>
      <c r="G2181" s="21" t="s">
        <v>237</v>
      </c>
      <c r="H2181" s="21" t="s">
        <v>238</v>
      </c>
      <c r="I2181" s="23">
        <v>-1</v>
      </c>
      <c r="J2181" s="23">
        <v>4035</v>
      </c>
      <c r="K2181" s="21" t="s">
        <v>7280</v>
      </c>
      <c r="L2181" s="21" t="s">
        <v>7280</v>
      </c>
      <c r="M2181" s="21">
        <v>44138</v>
      </c>
      <c r="O2181" t="s">
        <v>2868</v>
      </c>
    </row>
    <row r="2182" spans="1:15">
      <c r="A2182" s="21" t="s">
        <v>7277</v>
      </c>
      <c r="B2182" s="21" t="s">
        <v>7278</v>
      </c>
      <c r="C2182" s="21" t="s">
        <v>364</v>
      </c>
      <c r="D2182" s="21" t="s">
        <v>365</v>
      </c>
      <c r="E2182" s="21" t="s">
        <v>235</v>
      </c>
      <c r="F2182" s="21" t="s">
        <v>7279</v>
      </c>
      <c r="G2182" s="21" t="s">
        <v>237</v>
      </c>
      <c r="H2182" s="21" t="s">
        <v>238</v>
      </c>
      <c r="I2182" s="23">
        <v>-1</v>
      </c>
      <c r="J2182" s="23">
        <v>661</v>
      </c>
      <c r="K2182" s="21" t="s">
        <v>7280</v>
      </c>
      <c r="L2182" s="21" t="s">
        <v>7280</v>
      </c>
      <c r="M2182" s="21">
        <v>44138</v>
      </c>
      <c r="O2182" t="s">
        <v>2868</v>
      </c>
    </row>
    <row r="2183" spans="1:15">
      <c r="A2183" s="21" t="s">
        <v>7277</v>
      </c>
      <c r="B2183" s="21" t="s">
        <v>7278</v>
      </c>
      <c r="C2183" s="21" t="s">
        <v>314</v>
      </c>
      <c r="D2183" s="21" t="s">
        <v>315</v>
      </c>
      <c r="E2183" s="21" t="s">
        <v>235</v>
      </c>
      <c r="F2183" s="21" t="s">
        <v>7279</v>
      </c>
      <c r="G2183" s="21" t="s">
        <v>237</v>
      </c>
      <c r="H2183" s="21" t="s">
        <v>238</v>
      </c>
      <c r="I2183" s="23">
        <v>-1</v>
      </c>
      <c r="J2183" s="23">
        <v>3561</v>
      </c>
      <c r="K2183" s="21" t="s">
        <v>7280</v>
      </c>
      <c r="L2183" s="21" t="s">
        <v>7280</v>
      </c>
      <c r="M2183" s="21">
        <v>44138</v>
      </c>
      <c r="O2183" t="s">
        <v>2868</v>
      </c>
    </row>
    <row r="2184" spans="1:15">
      <c r="A2184" s="21" t="s">
        <v>7277</v>
      </c>
      <c r="B2184" s="21" t="s">
        <v>7278</v>
      </c>
      <c r="C2184" s="21" t="s">
        <v>320</v>
      </c>
      <c r="D2184" s="21" t="s">
        <v>321</v>
      </c>
      <c r="E2184" s="21" t="s">
        <v>235</v>
      </c>
      <c r="F2184" s="21" t="s">
        <v>7279</v>
      </c>
      <c r="G2184" s="21" t="s">
        <v>237</v>
      </c>
      <c r="H2184" s="21" t="s">
        <v>238</v>
      </c>
      <c r="I2184" s="23">
        <v>-1</v>
      </c>
      <c r="J2184" s="23">
        <v>38</v>
      </c>
      <c r="K2184" s="21" t="s">
        <v>7280</v>
      </c>
      <c r="L2184" s="21" t="s">
        <v>7280</v>
      </c>
      <c r="M2184" s="21">
        <v>44138</v>
      </c>
      <c r="O2184" t="s">
        <v>2868</v>
      </c>
    </row>
    <row r="2185" spans="1:15">
      <c r="A2185" s="21" t="s">
        <v>7281</v>
      </c>
      <c r="B2185" s="21" t="s">
        <v>7282</v>
      </c>
      <c r="C2185" s="21" t="s">
        <v>248</v>
      </c>
      <c r="D2185" s="21" t="s">
        <v>249</v>
      </c>
      <c r="E2185" s="21" t="s">
        <v>235</v>
      </c>
      <c r="F2185" s="21" t="s">
        <v>7283</v>
      </c>
      <c r="G2185" s="21" t="s">
        <v>237</v>
      </c>
      <c r="H2185" s="21" t="s">
        <v>238</v>
      </c>
      <c r="I2185" s="23">
        <v>-1</v>
      </c>
      <c r="J2185" s="23">
        <v>875</v>
      </c>
      <c r="K2185" s="21" t="s">
        <v>7284</v>
      </c>
      <c r="L2185" s="21" t="s">
        <v>7284</v>
      </c>
      <c r="M2185" s="21">
        <v>44138</v>
      </c>
      <c r="O2185" t="s">
        <v>2868</v>
      </c>
    </row>
    <row r="2186" spans="1:15">
      <c r="A2186" s="21" t="s">
        <v>7285</v>
      </c>
      <c r="B2186" s="21" t="s">
        <v>7286</v>
      </c>
      <c r="C2186" s="21" t="s">
        <v>248</v>
      </c>
      <c r="D2186" s="21" t="s">
        <v>249</v>
      </c>
      <c r="E2186" s="21" t="s">
        <v>235</v>
      </c>
      <c r="F2186" s="21" t="s">
        <v>7287</v>
      </c>
      <c r="G2186" s="21" t="s">
        <v>237</v>
      </c>
      <c r="H2186" s="21" t="s">
        <v>238</v>
      </c>
      <c r="I2186" s="23">
        <v>-2</v>
      </c>
      <c r="J2186" s="23">
        <v>876</v>
      </c>
      <c r="K2186" s="21" t="s">
        <v>7288</v>
      </c>
      <c r="L2186" s="21" t="s">
        <v>7288</v>
      </c>
      <c r="M2186" s="21">
        <v>44138</v>
      </c>
      <c r="O2186" t="s">
        <v>2868</v>
      </c>
    </row>
    <row r="2187" spans="1:15">
      <c r="A2187" s="21" t="s">
        <v>7289</v>
      </c>
      <c r="B2187" s="21" t="s">
        <v>7290</v>
      </c>
      <c r="C2187" s="21" t="s">
        <v>342</v>
      </c>
      <c r="D2187" s="21" t="s">
        <v>343</v>
      </c>
      <c r="E2187" s="21" t="s">
        <v>235</v>
      </c>
      <c r="F2187" s="21" t="s">
        <v>7291</v>
      </c>
      <c r="G2187" s="21" t="s">
        <v>237</v>
      </c>
      <c r="H2187" s="21" t="s">
        <v>238</v>
      </c>
      <c r="I2187" s="23">
        <v>-1</v>
      </c>
      <c r="J2187" s="23">
        <v>4036</v>
      </c>
      <c r="K2187" s="21" t="s">
        <v>7292</v>
      </c>
      <c r="L2187" s="21" t="s">
        <v>7292</v>
      </c>
      <c r="M2187" s="21">
        <v>44138</v>
      </c>
      <c r="O2187" t="s">
        <v>2868</v>
      </c>
    </row>
    <row r="2188" spans="1:15">
      <c r="A2188" s="21" t="s">
        <v>7289</v>
      </c>
      <c r="B2188" s="21" t="s">
        <v>7290</v>
      </c>
      <c r="C2188" s="21" t="s">
        <v>364</v>
      </c>
      <c r="D2188" s="21" t="s">
        <v>365</v>
      </c>
      <c r="E2188" s="21" t="s">
        <v>235</v>
      </c>
      <c r="F2188" s="21" t="s">
        <v>7291</v>
      </c>
      <c r="G2188" s="21" t="s">
        <v>237</v>
      </c>
      <c r="H2188" s="21" t="s">
        <v>238</v>
      </c>
      <c r="I2188" s="23">
        <v>-1</v>
      </c>
      <c r="J2188" s="23">
        <v>662</v>
      </c>
      <c r="K2188" s="21" t="s">
        <v>7292</v>
      </c>
      <c r="L2188" s="21" t="s">
        <v>7292</v>
      </c>
      <c r="M2188" s="21">
        <v>44138</v>
      </c>
      <c r="O2188" t="s">
        <v>2868</v>
      </c>
    </row>
    <row r="2189" spans="1:15">
      <c r="A2189" s="21" t="s">
        <v>7293</v>
      </c>
      <c r="B2189" s="21" t="s">
        <v>7294</v>
      </c>
      <c r="C2189" s="21" t="s">
        <v>274</v>
      </c>
      <c r="D2189" s="21" t="s">
        <v>275</v>
      </c>
      <c r="E2189" s="21" t="s">
        <v>235</v>
      </c>
      <c r="F2189" s="21" t="s">
        <v>7295</v>
      </c>
      <c r="G2189" s="21" t="s">
        <v>237</v>
      </c>
      <c r="H2189" s="21" t="s">
        <v>238</v>
      </c>
      <c r="I2189" s="23">
        <v>-1</v>
      </c>
      <c r="J2189" s="23">
        <v>4665</v>
      </c>
      <c r="K2189" s="21" t="s">
        <v>7296</v>
      </c>
      <c r="L2189" s="21" t="s">
        <v>7296</v>
      </c>
      <c r="M2189" s="21">
        <v>44138</v>
      </c>
      <c r="O2189" t="s">
        <v>2868</v>
      </c>
    </row>
    <row r="2190" spans="1:15">
      <c r="A2190" s="21" t="s">
        <v>7293</v>
      </c>
      <c r="B2190" s="21" t="s">
        <v>7294</v>
      </c>
      <c r="C2190" s="21" t="s">
        <v>364</v>
      </c>
      <c r="D2190" s="21" t="s">
        <v>365</v>
      </c>
      <c r="E2190" s="21" t="s">
        <v>235</v>
      </c>
      <c r="F2190" s="21" t="s">
        <v>7295</v>
      </c>
      <c r="G2190" s="21" t="s">
        <v>237</v>
      </c>
      <c r="H2190" s="21" t="s">
        <v>238</v>
      </c>
      <c r="I2190" s="23">
        <v>-1</v>
      </c>
      <c r="J2190" s="23">
        <v>663</v>
      </c>
      <c r="K2190" s="21" t="s">
        <v>7296</v>
      </c>
      <c r="L2190" s="21" t="s">
        <v>7296</v>
      </c>
      <c r="M2190" s="21">
        <v>44138</v>
      </c>
      <c r="O2190" t="s">
        <v>2868</v>
      </c>
    </row>
    <row r="2191" spans="1:15">
      <c r="A2191" s="21" t="s">
        <v>7297</v>
      </c>
      <c r="B2191" s="21" t="s">
        <v>7298</v>
      </c>
      <c r="C2191" s="21" t="s">
        <v>364</v>
      </c>
      <c r="D2191" s="21" t="s">
        <v>365</v>
      </c>
      <c r="E2191" s="21" t="s">
        <v>235</v>
      </c>
      <c r="F2191" s="21" t="s">
        <v>7299</v>
      </c>
      <c r="G2191" s="21" t="s">
        <v>237</v>
      </c>
      <c r="H2191" s="21" t="s">
        <v>238</v>
      </c>
      <c r="I2191" s="23">
        <v>-2</v>
      </c>
      <c r="J2191" s="23">
        <v>664</v>
      </c>
      <c r="K2191" s="21" t="s">
        <v>7300</v>
      </c>
      <c r="L2191" s="21" t="s">
        <v>7300</v>
      </c>
      <c r="M2191" s="21">
        <v>44138</v>
      </c>
      <c r="O2191" t="s">
        <v>2868</v>
      </c>
    </row>
    <row r="2192" spans="1:15">
      <c r="A2192" s="21" t="s">
        <v>7301</v>
      </c>
      <c r="B2192" s="21" t="s">
        <v>7302</v>
      </c>
      <c r="C2192" s="21" t="s">
        <v>392</v>
      </c>
      <c r="D2192" s="21" t="s">
        <v>393</v>
      </c>
      <c r="E2192" s="21" t="s">
        <v>235</v>
      </c>
      <c r="F2192" s="21" t="s">
        <v>7303</v>
      </c>
      <c r="G2192" s="21" t="s">
        <v>237</v>
      </c>
      <c r="H2192" s="21" t="s">
        <v>238</v>
      </c>
      <c r="I2192" s="23">
        <v>-1</v>
      </c>
      <c r="J2192" s="23">
        <v>20</v>
      </c>
      <c r="K2192" s="21" t="s">
        <v>7304</v>
      </c>
      <c r="L2192" s="21" t="s">
        <v>7304</v>
      </c>
      <c r="M2192" s="21">
        <v>44138</v>
      </c>
      <c r="O2192" t="s">
        <v>2868</v>
      </c>
    </row>
    <row r="2193" spans="1:15">
      <c r="A2193" s="21" t="s">
        <v>7301</v>
      </c>
      <c r="B2193" s="21" t="s">
        <v>7302</v>
      </c>
      <c r="C2193" s="21" t="s">
        <v>290</v>
      </c>
      <c r="D2193" s="21" t="s">
        <v>291</v>
      </c>
      <c r="E2193" s="21" t="s">
        <v>235</v>
      </c>
      <c r="F2193" s="21" t="s">
        <v>7303</v>
      </c>
      <c r="G2193" s="21" t="s">
        <v>237</v>
      </c>
      <c r="H2193" s="21" t="s">
        <v>238</v>
      </c>
      <c r="I2193" s="23">
        <v>-4</v>
      </c>
      <c r="J2193" s="23">
        <v>347</v>
      </c>
      <c r="K2193" s="21" t="s">
        <v>7304</v>
      </c>
      <c r="L2193" s="21" t="s">
        <v>7304</v>
      </c>
      <c r="M2193" s="21">
        <v>44138</v>
      </c>
      <c r="O2193" t="s">
        <v>2868</v>
      </c>
    </row>
    <row r="2194" spans="1:15">
      <c r="A2194" s="21" t="s">
        <v>7305</v>
      </c>
      <c r="B2194" s="21" t="s">
        <v>7306</v>
      </c>
      <c r="C2194" s="21" t="s">
        <v>392</v>
      </c>
      <c r="D2194" s="21" t="s">
        <v>393</v>
      </c>
      <c r="E2194" s="21" t="s">
        <v>235</v>
      </c>
      <c r="F2194" s="21" t="s">
        <v>7307</v>
      </c>
      <c r="G2194" s="21" t="s">
        <v>237</v>
      </c>
      <c r="H2194" s="21" t="s">
        <v>238</v>
      </c>
      <c r="I2194" s="23">
        <v>-1</v>
      </c>
      <c r="J2194" s="23">
        <v>21</v>
      </c>
      <c r="K2194" s="21" t="s">
        <v>7308</v>
      </c>
      <c r="L2194" s="21" t="s">
        <v>7308</v>
      </c>
      <c r="M2194" s="21">
        <v>44138</v>
      </c>
      <c r="O2194" t="s">
        <v>2868</v>
      </c>
    </row>
    <row r="2195" spans="1:15">
      <c r="A2195" s="21" t="s">
        <v>7309</v>
      </c>
      <c r="B2195" s="21" t="s">
        <v>7310</v>
      </c>
      <c r="C2195" s="21" t="s">
        <v>406</v>
      </c>
      <c r="D2195" s="21" t="s">
        <v>407</v>
      </c>
      <c r="E2195" s="21" t="s">
        <v>235</v>
      </c>
      <c r="F2195" s="21" t="s">
        <v>7311</v>
      </c>
      <c r="G2195" s="21" t="s">
        <v>237</v>
      </c>
      <c r="H2195" s="21" t="s">
        <v>238</v>
      </c>
      <c r="I2195" s="23">
        <v>-1</v>
      </c>
      <c r="J2195" s="23">
        <v>350</v>
      </c>
      <c r="K2195" s="21" t="s">
        <v>7312</v>
      </c>
      <c r="L2195" s="21" t="s">
        <v>7312</v>
      </c>
      <c r="M2195" s="21">
        <v>44138</v>
      </c>
      <c r="O2195" t="s">
        <v>2868</v>
      </c>
    </row>
    <row r="2196" spans="1:15">
      <c r="A2196" s="21" t="s">
        <v>7313</v>
      </c>
      <c r="B2196" s="21" t="s">
        <v>7314</v>
      </c>
      <c r="C2196" s="21" t="s">
        <v>318</v>
      </c>
      <c r="D2196" s="21" t="s">
        <v>319</v>
      </c>
      <c r="E2196" s="21" t="s">
        <v>235</v>
      </c>
      <c r="F2196" s="21" t="s">
        <v>7315</v>
      </c>
      <c r="G2196" s="21" t="s">
        <v>237</v>
      </c>
      <c r="H2196" s="21" t="s">
        <v>238</v>
      </c>
      <c r="I2196" s="23">
        <v>-1</v>
      </c>
      <c r="J2196" s="23">
        <v>426</v>
      </c>
      <c r="K2196" s="21" t="s">
        <v>7316</v>
      </c>
      <c r="L2196" s="21" t="s">
        <v>7316</v>
      </c>
      <c r="M2196" s="21">
        <v>44138</v>
      </c>
      <c r="O2196" t="s">
        <v>2868</v>
      </c>
    </row>
    <row r="2197" spans="1:15">
      <c r="A2197" s="21" t="s">
        <v>7317</v>
      </c>
      <c r="B2197" s="21" t="s">
        <v>7318</v>
      </c>
      <c r="C2197" s="21" t="s">
        <v>372</v>
      </c>
      <c r="D2197" s="21" t="s">
        <v>373</v>
      </c>
      <c r="E2197" s="21" t="s">
        <v>235</v>
      </c>
      <c r="F2197" s="21" t="s">
        <v>7319</v>
      </c>
      <c r="G2197" s="21" t="s">
        <v>237</v>
      </c>
      <c r="H2197" s="21" t="s">
        <v>238</v>
      </c>
      <c r="I2197" s="23">
        <v>-1</v>
      </c>
      <c r="J2197" s="23">
        <v>978</v>
      </c>
      <c r="K2197" s="21" t="s">
        <v>7320</v>
      </c>
      <c r="L2197" s="21" t="s">
        <v>7320</v>
      </c>
      <c r="M2197" s="21">
        <v>44138</v>
      </c>
      <c r="O2197" t="s">
        <v>2868</v>
      </c>
    </row>
    <row r="2198" spans="1:15">
      <c r="A2198" s="21" t="s">
        <v>7321</v>
      </c>
      <c r="B2198" s="21" t="s">
        <v>7322</v>
      </c>
      <c r="C2198" s="21" t="s">
        <v>320</v>
      </c>
      <c r="D2198" s="21" t="s">
        <v>321</v>
      </c>
      <c r="E2198" s="21" t="s">
        <v>235</v>
      </c>
      <c r="F2198" s="21" t="s">
        <v>7323</v>
      </c>
      <c r="G2198" s="21" t="s">
        <v>237</v>
      </c>
      <c r="H2198" s="21" t="s">
        <v>238</v>
      </c>
      <c r="I2198" s="23">
        <v>-2</v>
      </c>
      <c r="J2198" s="23">
        <v>39</v>
      </c>
      <c r="K2198" s="21" t="s">
        <v>7324</v>
      </c>
      <c r="L2198" s="21" t="s">
        <v>7324</v>
      </c>
      <c r="M2198" s="21">
        <v>44138</v>
      </c>
      <c r="O2198" t="s">
        <v>2868</v>
      </c>
    </row>
    <row r="2199" spans="1:15">
      <c r="A2199" s="21" t="s">
        <v>7325</v>
      </c>
      <c r="B2199" s="21" t="s">
        <v>7326</v>
      </c>
      <c r="C2199" s="21" t="s">
        <v>324</v>
      </c>
      <c r="D2199" s="21" t="s">
        <v>325</v>
      </c>
      <c r="E2199" s="21" t="s">
        <v>235</v>
      </c>
      <c r="F2199" s="21" t="s">
        <v>7327</v>
      </c>
      <c r="G2199" s="21" t="s">
        <v>237</v>
      </c>
      <c r="H2199" s="21" t="s">
        <v>238</v>
      </c>
      <c r="I2199" s="23">
        <v>-1</v>
      </c>
      <c r="J2199" s="23">
        <v>106</v>
      </c>
      <c r="K2199" s="21" t="s">
        <v>7328</v>
      </c>
      <c r="L2199" s="21" t="s">
        <v>7328</v>
      </c>
      <c r="M2199" s="21">
        <v>44138</v>
      </c>
      <c r="O2199" t="s">
        <v>2868</v>
      </c>
    </row>
    <row r="2200" spans="1:15">
      <c r="A2200" s="21" t="s">
        <v>7325</v>
      </c>
      <c r="B2200" s="21" t="s">
        <v>7326</v>
      </c>
      <c r="C2200" s="21" t="s">
        <v>248</v>
      </c>
      <c r="D2200" s="21" t="s">
        <v>249</v>
      </c>
      <c r="E2200" s="21" t="s">
        <v>235</v>
      </c>
      <c r="F2200" s="21" t="s">
        <v>7327</v>
      </c>
      <c r="G2200" s="21" t="s">
        <v>237</v>
      </c>
      <c r="H2200" s="21" t="s">
        <v>238</v>
      </c>
      <c r="I2200" s="23">
        <v>-1</v>
      </c>
      <c r="J2200" s="23">
        <v>878</v>
      </c>
      <c r="K2200" s="21" t="s">
        <v>7328</v>
      </c>
      <c r="L2200" s="21" t="s">
        <v>7328</v>
      </c>
      <c r="M2200" s="21">
        <v>44138</v>
      </c>
      <c r="O2200" t="s">
        <v>2868</v>
      </c>
    </row>
    <row r="2201" spans="1:15">
      <c r="A2201" s="21" t="s">
        <v>7329</v>
      </c>
      <c r="B2201" s="21" t="s">
        <v>7330</v>
      </c>
      <c r="C2201" s="21" t="s">
        <v>360</v>
      </c>
      <c r="D2201" s="21" t="s">
        <v>361</v>
      </c>
      <c r="E2201" s="21" t="s">
        <v>235</v>
      </c>
      <c r="F2201" s="21" t="s">
        <v>7331</v>
      </c>
      <c r="G2201" s="21" t="s">
        <v>237</v>
      </c>
      <c r="H2201" s="21" t="s">
        <v>238</v>
      </c>
      <c r="I2201" s="23">
        <v>-1</v>
      </c>
      <c r="J2201" s="23">
        <v>3789</v>
      </c>
      <c r="K2201" s="21" t="s">
        <v>7332</v>
      </c>
      <c r="L2201" s="21" t="s">
        <v>7332</v>
      </c>
      <c r="M2201" s="21">
        <v>44138</v>
      </c>
      <c r="O2201" t="s">
        <v>2868</v>
      </c>
    </row>
    <row r="2202" spans="1:15">
      <c r="A2202" s="21" t="s">
        <v>7333</v>
      </c>
      <c r="B2202" s="21" t="s">
        <v>7334</v>
      </c>
      <c r="C2202" s="21" t="s">
        <v>318</v>
      </c>
      <c r="D2202" s="21" t="s">
        <v>319</v>
      </c>
      <c r="E2202" s="21" t="s">
        <v>235</v>
      </c>
      <c r="F2202" s="21" t="s">
        <v>7335</v>
      </c>
      <c r="G2202" s="21" t="s">
        <v>237</v>
      </c>
      <c r="H2202" s="21" t="s">
        <v>238</v>
      </c>
      <c r="I2202" s="23">
        <v>-1</v>
      </c>
      <c r="J2202" s="23">
        <v>427</v>
      </c>
      <c r="K2202" s="21" t="s">
        <v>7336</v>
      </c>
      <c r="L2202" s="21" t="s">
        <v>7336</v>
      </c>
      <c r="M2202" s="21">
        <v>44138</v>
      </c>
      <c r="O2202" t="s">
        <v>2868</v>
      </c>
    </row>
    <row r="2203" spans="1:15">
      <c r="A2203" s="21" t="s">
        <v>7337</v>
      </c>
      <c r="B2203" s="21" t="s">
        <v>7338</v>
      </c>
      <c r="C2203" s="21" t="s">
        <v>274</v>
      </c>
      <c r="D2203" s="21" t="s">
        <v>275</v>
      </c>
      <c r="E2203" s="21" t="s">
        <v>235</v>
      </c>
      <c r="F2203" s="21" t="s">
        <v>7339</v>
      </c>
      <c r="G2203" s="21" t="s">
        <v>237</v>
      </c>
      <c r="H2203" s="21" t="s">
        <v>238</v>
      </c>
      <c r="I2203" s="23">
        <v>-1</v>
      </c>
      <c r="J2203" s="23">
        <v>4666</v>
      </c>
      <c r="K2203" s="21" t="s">
        <v>7340</v>
      </c>
      <c r="L2203" s="21" t="s">
        <v>7340</v>
      </c>
      <c r="M2203" s="21">
        <v>44138</v>
      </c>
      <c r="O2203" t="s">
        <v>2868</v>
      </c>
    </row>
    <row r="2204" spans="1:15">
      <c r="A2204" s="21" t="s">
        <v>7341</v>
      </c>
      <c r="B2204" s="21" t="s">
        <v>7342</v>
      </c>
      <c r="C2204" s="21" t="s">
        <v>360</v>
      </c>
      <c r="D2204" s="21" t="s">
        <v>361</v>
      </c>
      <c r="E2204" s="21" t="s">
        <v>235</v>
      </c>
      <c r="F2204" s="21" t="s">
        <v>7343</v>
      </c>
      <c r="G2204" s="21" t="s">
        <v>237</v>
      </c>
      <c r="H2204" s="21" t="s">
        <v>238</v>
      </c>
      <c r="I2204" s="23">
        <v>-1</v>
      </c>
      <c r="J2204" s="23">
        <v>3790</v>
      </c>
      <c r="K2204" s="21" t="s">
        <v>7344</v>
      </c>
      <c r="L2204" s="21" t="s">
        <v>7344</v>
      </c>
      <c r="M2204" s="21">
        <v>44138</v>
      </c>
      <c r="O2204" t="s">
        <v>2868</v>
      </c>
    </row>
    <row r="2205" spans="1:15">
      <c r="A2205" s="21" t="s">
        <v>7345</v>
      </c>
      <c r="B2205" s="21" t="s">
        <v>7346</v>
      </c>
      <c r="C2205" s="21" t="s">
        <v>406</v>
      </c>
      <c r="D2205" s="21" t="s">
        <v>407</v>
      </c>
      <c r="E2205" s="21" t="s">
        <v>235</v>
      </c>
      <c r="F2205" s="21" t="s">
        <v>7347</v>
      </c>
      <c r="G2205" s="21" t="s">
        <v>237</v>
      </c>
      <c r="H2205" s="21" t="s">
        <v>238</v>
      </c>
      <c r="I2205" s="23">
        <v>-1</v>
      </c>
      <c r="J2205" s="23">
        <v>351</v>
      </c>
      <c r="K2205" s="21" t="s">
        <v>7348</v>
      </c>
      <c r="L2205" s="21" t="s">
        <v>7348</v>
      </c>
      <c r="M2205" s="21">
        <v>44138</v>
      </c>
      <c r="O2205" t="s">
        <v>2868</v>
      </c>
    </row>
    <row r="2206" spans="1:15">
      <c r="A2206" s="21" t="s">
        <v>7349</v>
      </c>
      <c r="B2206" s="21" t="s">
        <v>7350</v>
      </c>
      <c r="C2206" s="21" t="s">
        <v>372</v>
      </c>
      <c r="D2206" s="21" t="s">
        <v>373</v>
      </c>
      <c r="E2206" s="21" t="s">
        <v>235</v>
      </c>
      <c r="F2206" s="21" t="s">
        <v>7351</v>
      </c>
      <c r="G2206" s="21" t="s">
        <v>237</v>
      </c>
      <c r="H2206" s="21" t="s">
        <v>238</v>
      </c>
      <c r="I2206" s="23">
        <v>-1</v>
      </c>
      <c r="J2206" s="23">
        <v>979</v>
      </c>
      <c r="K2206" s="21" t="s">
        <v>7352</v>
      </c>
      <c r="L2206" s="21" t="s">
        <v>7352</v>
      </c>
      <c r="M2206" s="21">
        <v>44138</v>
      </c>
      <c r="O2206" t="s">
        <v>2868</v>
      </c>
    </row>
    <row r="2207" spans="1:15">
      <c r="A2207" s="21" t="s">
        <v>7353</v>
      </c>
      <c r="B2207" s="21" t="s">
        <v>7354</v>
      </c>
      <c r="C2207" s="21" t="s">
        <v>318</v>
      </c>
      <c r="D2207" s="21" t="s">
        <v>319</v>
      </c>
      <c r="E2207" s="21" t="s">
        <v>235</v>
      </c>
      <c r="F2207" s="21" t="s">
        <v>7355</v>
      </c>
      <c r="G2207" s="21" t="s">
        <v>237</v>
      </c>
      <c r="H2207" s="21" t="s">
        <v>238</v>
      </c>
      <c r="I2207" s="23">
        <v>-1</v>
      </c>
      <c r="J2207" s="23">
        <v>428</v>
      </c>
      <c r="K2207" s="21" t="s">
        <v>7356</v>
      </c>
      <c r="L2207" s="21" t="s">
        <v>7356</v>
      </c>
      <c r="M2207" s="21">
        <v>44138</v>
      </c>
      <c r="O2207" t="s">
        <v>2868</v>
      </c>
    </row>
    <row r="2208" spans="1:15">
      <c r="A2208" s="21" t="s">
        <v>7357</v>
      </c>
      <c r="B2208" s="21" t="s">
        <v>7358</v>
      </c>
      <c r="C2208" s="21" t="s">
        <v>300</v>
      </c>
      <c r="D2208" s="21" t="s">
        <v>301</v>
      </c>
      <c r="E2208" s="21" t="s">
        <v>235</v>
      </c>
      <c r="F2208" s="21" t="s">
        <v>7359</v>
      </c>
      <c r="G2208" s="21" t="s">
        <v>237</v>
      </c>
      <c r="H2208" s="21" t="s">
        <v>238</v>
      </c>
      <c r="I2208" s="23">
        <v>-3</v>
      </c>
      <c r="J2208" s="23">
        <v>457</v>
      </c>
      <c r="K2208" s="21" t="s">
        <v>7360</v>
      </c>
      <c r="L2208" s="21" t="s">
        <v>7360</v>
      </c>
      <c r="M2208" s="21">
        <v>44138</v>
      </c>
      <c r="O2208" t="s">
        <v>2868</v>
      </c>
    </row>
    <row r="2209" spans="1:15">
      <c r="A2209" s="21" t="s">
        <v>7361</v>
      </c>
      <c r="B2209" s="21" t="s">
        <v>7362</v>
      </c>
      <c r="C2209" s="21" t="s">
        <v>378</v>
      </c>
      <c r="D2209" s="21" t="s">
        <v>379</v>
      </c>
      <c r="E2209" s="21" t="s">
        <v>235</v>
      </c>
      <c r="F2209" s="21" t="s">
        <v>7363</v>
      </c>
      <c r="G2209" s="21" t="s">
        <v>237</v>
      </c>
      <c r="H2209" s="21" t="s">
        <v>238</v>
      </c>
      <c r="I2209" s="23">
        <v>-1</v>
      </c>
      <c r="J2209" s="23">
        <v>25</v>
      </c>
      <c r="K2209" s="21" t="s">
        <v>7364</v>
      </c>
      <c r="L2209" s="21" t="s">
        <v>7364</v>
      </c>
      <c r="M2209" s="21">
        <v>44138</v>
      </c>
      <c r="O2209" t="s">
        <v>2868</v>
      </c>
    </row>
    <row r="2210" spans="1:15">
      <c r="A2210" s="21" t="s">
        <v>7361</v>
      </c>
      <c r="B2210" s="21" t="s">
        <v>7362</v>
      </c>
      <c r="C2210" s="21" t="s">
        <v>342</v>
      </c>
      <c r="D2210" s="21" t="s">
        <v>343</v>
      </c>
      <c r="E2210" s="21" t="s">
        <v>235</v>
      </c>
      <c r="F2210" s="21" t="s">
        <v>7363</v>
      </c>
      <c r="G2210" s="21" t="s">
        <v>237</v>
      </c>
      <c r="H2210" s="21" t="s">
        <v>238</v>
      </c>
      <c r="I2210" s="23">
        <v>-1</v>
      </c>
      <c r="J2210" s="23">
        <v>4037</v>
      </c>
      <c r="K2210" s="21" t="s">
        <v>7364</v>
      </c>
      <c r="L2210" s="21" t="s">
        <v>7364</v>
      </c>
      <c r="M2210" s="21">
        <v>44138</v>
      </c>
      <c r="O2210" t="s">
        <v>2868</v>
      </c>
    </row>
    <row r="2211" spans="1:15">
      <c r="A2211" s="21" t="s">
        <v>7361</v>
      </c>
      <c r="B2211" s="21" t="s">
        <v>7362</v>
      </c>
      <c r="C2211" s="21" t="s">
        <v>372</v>
      </c>
      <c r="D2211" s="21" t="s">
        <v>373</v>
      </c>
      <c r="E2211" s="21" t="s">
        <v>235</v>
      </c>
      <c r="F2211" s="21" t="s">
        <v>7363</v>
      </c>
      <c r="G2211" s="21" t="s">
        <v>237</v>
      </c>
      <c r="H2211" s="21" t="s">
        <v>238</v>
      </c>
      <c r="I2211" s="23">
        <v>-1</v>
      </c>
      <c r="J2211" s="23">
        <v>980</v>
      </c>
      <c r="K2211" s="21" t="s">
        <v>7364</v>
      </c>
      <c r="L2211" s="21" t="s">
        <v>7364</v>
      </c>
      <c r="M2211" s="21">
        <v>44138</v>
      </c>
      <c r="O2211" t="s">
        <v>2868</v>
      </c>
    </row>
    <row r="2212" spans="1:15">
      <c r="A2212" s="21" t="s">
        <v>7361</v>
      </c>
      <c r="B2212" s="21" t="s">
        <v>7362</v>
      </c>
      <c r="C2212" s="21" t="s">
        <v>364</v>
      </c>
      <c r="D2212" s="21" t="s">
        <v>365</v>
      </c>
      <c r="E2212" s="21" t="s">
        <v>235</v>
      </c>
      <c r="F2212" s="21" t="s">
        <v>7363</v>
      </c>
      <c r="G2212" s="21" t="s">
        <v>237</v>
      </c>
      <c r="H2212" s="21" t="s">
        <v>238</v>
      </c>
      <c r="I2212" s="23">
        <v>-1</v>
      </c>
      <c r="J2212" s="23">
        <v>666</v>
      </c>
      <c r="K2212" s="21" t="s">
        <v>7364</v>
      </c>
      <c r="L2212" s="21" t="s">
        <v>7364</v>
      </c>
      <c r="M2212" s="21">
        <v>44138</v>
      </c>
      <c r="O2212" t="s">
        <v>2868</v>
      </c>
    </row>
    <row r="2213" spans="1:15">
      <c r="A2213" s="21" t="s">
        <v>7365</v>
      </c>
      <c r="B2213" s="21" t="s">
        <v>7366</v>
      </c>
      <c r="C2213" s="21" t="s">
        <v>360</v>
      </c>
      <c r="D2213" s="21" t="s">
        <v>361</v>
      </c>
      <c r="E2213" s="21" t="s">
        <v>235</v>
      </c>
      <c r="F2213" s="21" t="s">
        <v>7367</v>
      </c>
      <c r="G2213" s="21" t="s">
        <v>237</v>
      </c>
      <c r="H2213" s="21" t="s">
        <v>238</v>
      </c>
      <c r="I2213" s="23">
        <v>-2</v>
      </c>
      <c r="J2213" s="23">
        <v>3791</v>
      </c>
      <c r="K2213" s="21" t="s">
        <v>7368</v>
      </c>
      <c r="L2213" s="21" t="s">
        <v>7368</v>
      </c>
      <c r="M2213" s="21">
        <v>44138</v>
      </c>
      <c r="O2213" t="s">
        <v>2868</v>
      </c>
    </row>
    <row r="2214" spans="1:15">
      <c r="A2214" s="21" t="s">
        <v>7369</v>
      </c>
      <c r="B2214" s="21" t="s">
        <v>7370</v>
      </c>
      <c r="C2214" s="21" t="s">
        <v>364</v>
      </c>
      <c r="D2214" s="21" t="s">
        <v>365</v>
      </c>
      <c r="E2214" s="21" t="s">
        <v>235</v>
      </c>
      <c r="F2214" s="21" t="s">
        <v>7371</v>
      </c>
      <c r="G2214" s="21" t="s">
        <v>237</v>
      </c>
      <c r="H2214" s="21" t="s">
        <v>238</v>
      </c>
      <c r="I2214" s="23">
        <v>-1</v>
      </c>
      <c r="J2214" s="23">
        <v>667</v>
      </c>
      <c r="K2214" s="21" t="s">
        <v>7372</v>
      </c>
      <c r="L2214" s="21" t="s">
        <v>7372</v>
      </c>
      <c r="M2214" s="21">
        <v>44138</v>
      </c>
      <c r="O2214" t="s">
        <v>2868</v>
      </c>
    </row>
    <row r="2215" spans="1:15">
      <c r="A2215" s="21" t="s">
        <v>7369</v>
      </c>
      <c r="B2215" s="21" t="s">
        <v>7370</v>
      </c>
      <c r="C2215" s="21" t="s">
        <v>360</v>
      </c>
      <c r="D2215" s="21" t="s">
        <v>361</v>
      </c>
      <c r="E2215" s="21" t="s">
        <v>235</v>
      </c>
      <c r="F2215" s="21" t="s">
        <v>7371</v>
      </c>
      <c r="G2215" s="21" t="s">
        <v>237</v>
      </c>
      <c r="H2215" s="21" t="s">
        <v>238</v>
      </c>
      <c r="I2215" s="23">
        <v>-1</v>
      </c>
      <c r="J2215" s="23">
        <v>3793</v>
      </c>
      <c r="K2215" s="21" t="s">
        <v>7372</v>
      </c>
      <c r="L2215" s="21" t="s">
        <v>7372</v>
      </c>
      <c r="M2215" s="21">
        <v>44138</v>
      </c>
      <c r="O2215" t="s">
        <v>2868</v>
      </c>
    </row>
    <row r="2216" spans="1:15">
      <c r="A2216" s="21" t="s">
        <v>7373</v>
      </c>
      <c r="B2216" s="21" t="s">
        <v>7374</v>
      </c>
      <c r="C2216" s="21" t="s">
        <v>233</v>
      </c>
      <c r="D2216" s="21" t="s">
        <v>234</v>
      </c>
      <c r="E2216" s="21" t="s">
        <v>235</v>
      </c>
      <c r="F2216" s="21" t="s">
        <v>7375</v>
      </c>
      <c r="G2216" s="21" t="s">
        <v>237</v>
      </c>
      <c r="H2216" s="21" t="s">
        <v>238</v>
      </c>
      <c r="I2216" s="23">
        <v>-1</v>
      </c>
      <c r="J2216" s="23">
        <v>38</v>
      </c>
      <c r="K2216" s="21" t="s">
        <v>7376</v>
      </c>
      <c r="L2216" s="21" t="s">
        <v>7376</v>
      </c>
      <c r="M2216" s="21">
        <v>44138</v>
      </c>
      <c r="O2216" t="s">
        <v>2868</v>
      </c>
    </row>
    <row r="2217" spans="1:15">
      <c r="A2217" s="21" t="s">
        <v>7377</v>
      </c>
      <c r="B2217" s="21" t="s">
        <v>7378</v>
      </c>
      <c r="C2217" s="21" t="s">
        <v>274</v>
      </c>
      <c r="D2217" s="21" t="s">
        <v>275</v>
      </c>
      <c r="E2217" s="21" t="s">
        <v>235</v>
      </c>
      <c r="F2217" s="21" t="s">
        <v>7379</v>
      </c>
      <c r="G2217" s="21" t="s">
        <v>237</v>
      </c>
      <c r="H2217" s="21" t="s">
        <v>238</v>
      </c>
      <c r="I2217" s="23">
        <v>-1</v>
      </c>
      <c r="J2217" s="23">
        <v>4667</v>
      </c>
      <c r="K2217" s="21" t="s">
        <v>7380</v>
      </c>
      <c r="L2217" s="21" t="s">
        <v>7380</v>
      </c>
      <c r="M2217" s="21">
        <v>44138</v>
      </c>
      <c r="O2217" t="s">
        <v>2868</v>
      </c>
    </row>
    <row r="2218" spans="1:15">
      <c r="A2218" s="21" t="s">
        <v>7381</v>
      </c>
      <c r="B2218" s="21" t="s">
        <v>7382</v>
      </c>
      <c r="C2218" s="21" t="s">
        <v>328</v>
      </c>
      <c r="D2218" s="21" t="s">
        <v>329</v>
      </c>
      <c r="E2218" s="21" t="s">
        <v>235</v>
      </c>
      <c r="F2218" s="21" t="s">
        <v>7383</v>
      </c>
      <c r="G2218" s="21" t="s">
        <v>237</v>
      </c>
      <c r="H2218" s="21" t="s">
        <v>238</v>
      </c>
      <c r="I2218" s="23">
        <v>-2</v>
      </c>
      <c r="J2218" s="23">
        <v>159</v>
      </c>
      <c r="K2218" s="21" t="s">
        <v>7384</v>
      </c>
      <c r="L2218" s="21" t="s">
        <v>7384</v>
      </c>
      <c r="M2218" s="21">
        <v>44138</v>
      </c>
      <c r="O2218" t="s">
        <v>2868</v>
      </c>
    </row>
    <row r="2219" spans="1:15">
      <c r="A2219" s="21" t="s">
        <v>7381</v>
      </c>
      <c r="B2219" s="21" t="s">
        <v>7382</v>
      </c>
      <c r="C2219" s="21" t="s">
        <v>360</v>
      </c>
      <c r="D2219" s="21" t="s">
        <v>361</v>
      </c>
      <c r="E2219" s="21" t="s">
        <v>235</v>
      </c>
      <c r="F2219" s="21" t="s">
        <v>7383</v>
      </c>
      <c r="G2219" s="21" t="s">
        <v>237</v>
      </c>
      <c r="H2219" s="21" t="s">
        <v>238</v>
      </c>
      <c r="I2219" s="23">
        <v>-2</v>
      </c>
      <c r="J2219" s="23">
        <v>3794</v>
      </c>
      <c r="K2219" s="21" t="s">
        <v>7384</v>
      </c>
      <c r="L2219" s="21" t="s">
        <v>7384</v>
      </c>
      <c r="M2219" s="21">
        <v>44138</v>
      </c>
      <c r="O2219" t="s">
        <v>2868</v>
      </c>
    </row>
    <row r="2220" spans="1:15">
      <c r="A2220" s="21" t="s">
        <v>7381</v>
      </c>
      <c r="B2220" s="21" t="s">
        <v>7382</v>
      </c>
      <c r="C2220" s="21" t="s">
        <v>320</v>
      </c>
      <c r="D2220" s="21" t="s">
        <v>321</v>
      </c>
      <c r="E2220" s="21" t="s">
        <v>235</v>
      </c>
      <c r="F2220" s="21" t="s">
        <v>7383</v>
      </c>
      <c r="G2220" s="21" t="s">
        <v>237</v>
      </c>
      <c r="H2220" s="21" t="s">
        <v>238</v>
      </c>
      <c r="I2220" s="23">
        <v>-2</v>
      </c>
      <c r="J2220" s="23">
        <v>41</v>
      </c>
      <c r="K2220" s="21" t="s">
        <v>7384</v>
      </c>
      <c r="L2220" s="21" t="s">
        <v>7384</v>
      </c>
      <c r="M2220" s="21">
        <v>44138</v>
      </c>
      <c r="O2220" t="s">
        <v>2868</v>
      </c>
    </row>
    <row r="2221" spans="1:15">
      <c r="A2221" s="21" t="s">
        <v>7385</v>
      </c>
      <c r="B2221" s="21" t="s">
        <v>7386</v>
      </c>
      <c r="C2221" s="21" t="s">
        <v>274</v>
      </c>
      <c r="D2221" s="21" t="s">
        <v>275</v>
      </c>
      <c r="E2221" s="21" t="s">
        <v>235</v>
      </c>
      <c r="F2221" s="21" t="s">
        <v>7387</v>
      </c>
      <c r="G2221" s="21" t="s">
        <v>237</v>
      </c>
      <c r="H2221" s="21" t="s">
        <v>238</v>
      </c>
      <c r="I2221" s="23">
        <v>-1</v>
      </c>
      <c r="J2221" s="23">
        <v>4668</v>
      </c>
      <c r="K2221" s="21" t="s">
        <v>7388</v>
      </c>
      <c r="L2221" s="21" t="s">
        <v>7388</v>
      </c>
      <c r="M2221" s="21">
        <v>44138</v>
      </c>
      <c r="O2221" t="s">
        <v>2868</v>
      </c>
    </row>
    <row r="2222" spans="1:15">
      <c r="A2222" s="21" t="s">
        <v>7389</v>
      </c>
      <c r="B2222" s="21" t="s">
        <v>7390</v>
      </c>
      <c r="C2222" s="21" t="s">
        <v>364</v>
      </c>
      <c r="D2222" s="21" t="s">
        <v>365</v>
      </c>
      <c r="E2222" s="21" t="s">
        <v>235</v>
      </c>
      <c r="F2222" s="21" t="s">
        <v>7391</v>
      </c>
      <c r="G2222" s="21" t="s">
        <v>237</v>
      </c>
      <c r="H2222" s="21" t="s">
        <v>238</v>
      </c>
      <c r="I2222" s="23">
        <v>-1</v>
      </c>
      <c r="J2222" s="23">
        <v>668</v>
      </c>
      <c r="K2222" s="21" t="s">
        <v>7392</v>
      </c>
      <c r="L2222" s="21" t="s">
        <v>7392</v>
      </c>
      <c r="M2222" s="21">
        <v>44138</v>
      </c>
      <c r="O2222" t="s">
        <v>2868</v>
      </c>
    </row>
    <row r="2223" spans="1:15">
      <c r="A2223" s="21" t="s">
        <v>7389</v>
      </c>
      <c r="B2223" s="21" t="s">
        <v>7390</v>
      </c>
      <c r="C2223" s="21" t="s">
        <v>318</v>
      </c>
      <c r="D2223" s="21" t="s">
        <v>319</v>
      </c>
      <c r="E2223" s="21" t="s">
        <v>235</v>
      </c>
      <c r="F2223" s="21" t="s">
        <v>7391</v>
      </c>
      <c r="G2223" s="21" t="s">
        <v>237</v>
      </c>
      <c r="H2223" s="21" t="s">
        <v>238</v>
      </c>
      <c r="I2223" s="23">
        <v>-1</v>
      </c>
      <c r="J2223" s="23">
        <v>429</v>
      </c>
      <c r="K2223" s="21" t="s">
        <v>7392</v>
      </c>
      <c r="L2223" s="21" t="s">
        <v>7392</v>
      </c>
      <c r="M2223" s="21">
        <v>44138</v>
      </c>
      <c r="O2223" t="s">
        <v>2868</v>
      </c>
    </row>
    <row r="2224" spans="1:15">
      <c r="A2224" s="21" t="s">
        <v>7393</v>
      </c>
      <c r="B2224" s="21" t="s">
        <v>7394</v>
      </c>
      <c r="C2224" s="21" t="s">
        <v>248</v>
      </c>
      <c r="D2224" s="21" t="s">
        <v>249</v>
      </c>
      <c r="E2224" s="21" t="s">
        <v>235</v>
      </c>
      <c r="F2224" s="21" t="s">
        <v>7395</v>
      </c>
      <c r="G2224" s="21" t="s">
        <v>237</v>
      </c>
      <c r="H2224" s="21" t="s">
        <v>238</v>
      </c>
      <c r="I2224" s="23">
        <v>-1</v>
      </c>
      <c r="J2224" s="23">
        <v>879</v>
      </c>
      <c r="K2224" s="21" t="s">
        <v>7396</v>
      </c>
      <c r="L2224" s="21" t="s">
        <v>7396</v>
      </c>
      <c r="M2224" s="21">
        <v>44138</v>
      </c>
      <c r="O2224" t="s">
        <v>2868</v>
      </c>
    </row>
    <row r="2225" spans="1:15">
      <c r="A2225" s="21" t="s">
        <v>7397</v>
      </c>
      <c r="B2225" s="21" t="s">
        <v>7398</v>
      </c>
      <c r="C2225" s="21" t="s">
        <v>254</v>
      </c>
      <c r="D2225" s="21" t="s">
        <v>255</v>
      </c>
      <c r="E2225" s="21" t="s">
        <v>235</v>
      </c>
      <c r="F2225" s="21" t="s">
        <v>7399</v>
      </c>
      <c r="G2225" s="21" t="s">
        <v>237</v>
      </c>
      <c r="H2225" s="21" t="s">
        <v>238</v>
      </c>
      <c r="I2225" s="23">
        <v>-1</v>
      </c>
      <c r="J2225" s="23">
        <v>531</v>
      </c>
      <c r="K2225" s="21" t="s">
        <v>7400</v>
      </c>
      <c r="L2225" s="21" t="s">
        <v>7400</v>
      </c>
      <c r="M2225" s="21">
        <v>44138</v>
      </c>
      <c r="O2225" t="s">
        <v>2868</v>
      </c>
    </row>
    <row r="2226" spans="1:15">
      <c r="A2226" s="21" t="s">
        <v>7401</v>
      </c>
      <c r="B2226" s="21" t="s">
        <v>7402</v>
      </c>
      <c r="C2226" s="21" t="s">
        <v>254</v>
      </c>
      <c r="D2226" s="21" t="s">
        <v>255</v>
      </c>
      <c r="E2226" s="21" t="s">
        <v>235</v>
      </c>
      <c r="F2226" s="21" t="s">
        <v>7403</v>
      </c>
      <c r="G2226" s="21" t="s">
        <v>237</v>
      </c>
      <c r="H2226" s="21" t="s">
        <v>238</v>
      </c>
      <c r="I2226" s="23">
        <v>-1</v>
      </c>
      <c r="J2226" s="23">
        <v>532</v>
      </c>
      <c r="K2226" s="21" t="s">
        <v>7404</v>
      </c>
      <c r="L2226" s="21" t="s">
        <v>7404</v>
      </c>
      <c r="M2226" s="21">
        <v>44138</v>
      </c>
      <c r="O2226" t="s">
        <v>2868</v>
      </c>
    </row>
    <row r="2227" spans="1:15">
      <c r="A2227" s="21" t="s">
        <v>7405</v>
      </c>
      <c r="B2227" s="21" t="s">
        <v>7406</v>
      </c>
      <c r="C2227" s="21" t="s">
        <v>254</v>
      </c>
      <c r="D2227" s="21" t="s">
        <v>255</v>
      </c>
      <c r="E2227" s="21" t="s">
        <v>235</v>
      </c>
      <c r="F2227" s="21" t="s">
        <v>7407</v>
      </c>
      <c r="G2227" s="21" t="s">
        <v>237</v>
      </c>
      <c r="H2227" s="21" t="s">
        <v>238</v>
      </c>
      <c r="I2227" s="23">
        <v>-1</v>
      </c>
      <c r="J2227" s="23">
        <v>533</v>
      </c>
      <c r="K2227" s="21" t="s">
        <v>7408</v>
      </c>
      <c r="L2227" s="21" t="s">
        <v>7408</v>
      </c>
      <c r="M2227" s="21">
        <v>44138</v>
      </c>
      <c r="O2227" t="s">
        <v>2868</v>
      </c>
    </row>
    <row r="2228" spans="1:15">
      <c r="A2228" s="21" t="s">
        <v>7409</v>
      </c>
      <c r="B2228" s="21" t="s">
        <v>7410</v>
      </c>
      <c r="C2228" s="21" t="s">
        <v>254</v>
      </c>
      <c r="D2228" s="21" t="s">
        <v>255</v>
      </c>
      <c r="E2228" s="21" t="s">
        <v>235</v>
      </c>
      <c r="F2228" s="21" t="s">
        <v>7411</v>
      </c>
      <c r="G2228" s="21" t="s">
        <v>237</v>
      </c>
      <c r="H2228" s="21" t="s">
        <v>238</v>
      </c>
      <c r="I2228" s="23">
        <v>-1</v>
      </c>
      <c r="J2228" s="23">
        <v>534</v>
      </c>
      <c r="K2228" s="21" t="s">
        <v>7412</v>
      </c>
      <c r="L2228" s="21" t="s">
        <v>7412</v>
      </c>
      <c r="M2228" s="21">
        <v>44138</v>
      </c>
      <c r="O2228" t="s">
        <v>2868</v>
      </c>
    </row>
    <row r="2229" spans="1:15">
      <c r="A2229" s="21" t="s">
        <v>7413</v>
      </c>
      <c r="B2229" s="21" t="s">
        <v>7414</v>
      </c>
      <c r="C2229" s="21" t="s">
        <v>406</v>
      </c>
      <c r="D2229" s="21" t="s">
        <v>407</v>
      </c>
      <c r="E2229" s="21" t="s">
        <v>235</v>
      </c>
      <c r="F2229" s="21" t="s">
        <v>7415</v>
      </c>
      <c r="G2229" s="21" t="s">
        <v>237</v>
      </c>
      <c r="H2229" s="21" t="s">
        <v>238</v>
      </c>
      <c r="I2229" s="23">
        <v>-1</v>
      </c>
      <c r="J2229" s="23">
        <v>352</v>
      </c>
      <c r="K2229" s="21" t="s">
        <v>7416</v>
      </c>
      <c r="L2229" s="21" t="s">
        <v>7416</v>
      </c>
      <c r="M2229" s="21">
        <v>44138</v>
      </c>
      <c r="O2229" t="s">
        <v>2868</v>
      </c>
    </row>
    <row r="2230" spans="1:15">
      <c r="A2230" s="21" t="s">
        <v>7417</v>
      </c>
      <c r="B2230" s="21" t="s">
        <v>7418</v>
      </c>
      <c r="C2230" s="21" t="s">
        <v>406</v>
      </c>
      <c r="D2230" s="21" t="s">
        <v>407</v>
      </c>
      <c r="E2230" s="21" t="s">
        <v>235</v>
      </c>
      <c r="F2230" s="21" t="s">
        <v>7419</v>
      </c>
      <c r="G2230" s="21" t="s">
        <v>237</v>
      </c>
      <c r="H2230" s="21" t="s">
        <v>238</v>
      </c>
      <c r="I2230" s="23">
        <v>-1</v>
      </c>
      <c r="J2230" s="23">
        <v>353</v>
      </c>
      <c r="K2230" s="21" t="s">
        <v>7420</v>
      </c>
      <c r="L2230" s="21" t="s">
        <v>7420</v>
      </c>
      <c r="M2230" s="21">
        <v>44138</v>
      </c>
      <c r="O2230" t="s">
        <v>2868</v>
      </c>
    </row>
    <row r="2231" spans="1:15">
      <c r="A2231" s="21" t="s">
        <v>7421</v>
      </c>
      <c r="B2231" s="21" t="s">
        <v>7422</v>
      </c>
      <c r="C2231" s="21" t="s">
        <v>406</v>
      </c>
      <c r="D2231" s="21" t="s">
        <v>407</v>
      </c>
      <c r="E2231" s="21" t="s">
        <v>235</v>
      </c>
      <c r="F2231" s="21" t="s">
        <v>7423</v>
      </c>
      <c r="G2231" s="21" t="s">
        <v>237</v>
      </c>
      <c r="H2231" s="21" t="s">
        <v>238</v>
      </c>
      <c r="I2231" s="23">
        <v>-1</v>
      </c>
      <c r="J2231" s="23">
        <v>354</v>
      </c>
      <c r="K2231" s="21" t="s">
        <v>7424</v>
      </c>
      <c r="L2231" s="21" t="s">
        <v>7424</v>
      </c>
      <c r="M2231" s="21">
        <v>44138</v>
      </c>
      <c r="O2231" t="s">
        <v>2868</v>
      </c>
    </row>
    <row r="2232" spans="1:15">
      <c r="A2232" s="21" t="s">
        <v>7425</v>
      </c>
      <c r="B2232" s="21" t="s">
        <v>7426</v>
      </c>
      <c r="C2232" s="21" t="s">
        <v>406</v>
      </c>
      <c r="D2232" s="21" t="s">
        <v>407</v>
      </c>
      <c r="E2232" s="21" t="s">
        <v>235</v>
      </c>
      <c r="F2232" s="21" t="s">
        <v>7427</v>
      </c>
      <c r="G2232" s="21" t="s">
        <v>237</v>
      </c>
      <c r="H2232" s="21" t="s">
        <v>238</v>
      </c>
      <c r="I2232" s="23">
        <v>-1</v>
      </c>
      <c r="J2232" s="23">
        <v>355</v>
      </c>
      <c r="K2232" s="21" t="s">
        <v>7428</v>
      </c>
      <c r="L2232" s="21" t="s">
        <v>7428</v>
      </c>
      <c r="M2232" s="21">
        <v>44138</v>
      </c>
      <c r="O2232" t="s">
        <v>2868</v>
      </c>
    </row>
    <row r="2233" spans="1:15">
      <c r="A2233" s="21" t="s">
        <v>7429</v>
      </c>
      <c r="B2233" s="21" t="s">
        <v>7430</v>
      </c>
      <c r="C2233" s="21" t="s">
        <v>268</v>
      </c>
      <c r="D2233" s="21" t="s">
        <v>269</v>
      </c>
      <c r="E2233" s="21" t="s">
        <v>235</v>
      </c>
      <c r="F2233" s="21" t="s">
        <v>7431</v>
      </c>
      <c r="G2233" s="21" t="s">
        <v>237</v>
      </c>
      <c r="H2233" s="21" t="s">
        <v>238</v>
      </c>
      <c r="I2233" s="23">
        <v>-1</v>
      </c>
      <c r="J2233" s="23">
        <v>367</v>
      </c>
      <c r="K2233" s="21" t="s">
        <v>7432</v>
      </c>
      <c r="L2233" s="21" t="s">
        <v>7432</v>
      </c>
      <c r="M2233" s="21">
        <v>44138</v>
      </c>
      <c r="O2233" t="s">
        <v>2868</v>
      </c>
    </row>
    <row r="2234" spans="1:15">
      <c r="A2234" s="21" t="s">
        <v>7433</v>
      </c>
      <c r="B2234" s="21" t="s">
        <v>7434</v>
      </c>
      <c r="C2234" s="21" t="s">
        <v>294</v>
      </c>
      <c r="D2234" s="21" t="s">
        <v>295</v>
      </c>
      <c r="E2234" s="21" t="s">
        <v>235</v>
      </c>
      <c r="F2234" s="21" t="s">
        <v>7435</v>
      </c>
      <c r="G2234" s="21" t="s">
        <v>237</v>
      </c>
      <c r="H2234" s="21" t="s">
        <v>238</v>
      </c>
      <c r="I2234" s="23">
        <v>-1</v>
      </c>
      <c r="J2234" s="23">
        <v>699</v>
      </c>
      <c r="K2234" s="21" t="s">
        <v>7436</v>
      </c>
      <c r="L2234" s="21" t="s">
        <v>7436</v>
      </c>
      <c r="M2234" s="21">
        <v>44138</v>
      </c>
      <c r="O2234" t="s">
        <v>2868</v>
      </c>
    </row>
    <row r="2235" spans="1:15">
      <c r="A2235" s="21" t="s">
        <v>7437</v>
      </c>
      <c r="B2235" s="21" t="s">
        <v>7438</v>
      </c>
      <c r="C2235" s="21" t="s">
        <v>274</v>
      </c>
      <c r="D2235" s="21" t="s">
        <v>275</v>
      </c>
      <c r="E2235" s="21" t="s">
        <v>235</v>
      </c>
      <c r="F2235" s="21" t="s">
        <v>7439</v>
      </c>
      <c r="G2235" s="21" t="s">
        <v>237</v>
      </c>
      <c r="H2235" s="21" t="s">
        <v>238</v>
      </c>
      <c r="I2235" s="23">
        <v>-1</v>
      </c>
      <c r="J2235" s="23">
        <v>4669</v>
      </c>
      <c r="K2235" s="21" t="s">
        <v>7440</v>
      </c>
      <c r="L2235" s="21" t="s">
        <v>7440</v>
      </c>
      <c r="M2235" s="21">
        <v>44137</v>
      </c>
      <c r="O2235" t="s">
        <v>2868</v>
      </c>
    </row>
    <row r="2236" spans="1:15">
      <c r="A2236" s="21" t="s">
        <v>7441</v>
      </c>
      <c r="B2236" s="21" t="s">
        <v>7442</v>
      </c>
      <c r="C2236" s="21" t="s">
        <v>280</v>
      </c>
      <c r="D2236" s="21" t="s">
        <v>281</v>
      </c>
      <c r="E2236" s="21" t="s">
        <v>235</v>
      </c>
      <c r="F2236" s="21" t="s">
        <v>7443</v>
      </c>
      <c r="G2236" s="21" t="s">
        <v>237</v>
      </c>
      <c r="H2236" s="21" t="s">
        <v>238</v>
      </c>
      <c r="I2236" s="23">
        <v>-1</v>
      </c>
      <c r="J2236" s="23">
        <v>695</v>
      </c>
      <c r="K2236" s="21" t="s">
        <v>7444</v>
      </c>
      <c r="L2236" s="21" t="s">
        <v>7444</v>
      </c>
      <c r="M2236" s="21">
        <v>44137</v>
      </c>
      <c r="O2236" t="s">
        <v>2868</v>
      </c>
    </row>
    <row r="2237" spans="1:15">
      <c r="A2237" s="21" t="s">
        <v>7441</v>
      </c>
      <c r="B2237" s="21" t="s">
        <v>7442</v>
      </c>
      <c r="C2237" s="21" t="s">
        <v>254</v>
      </c>
      <c r="D2237" s="21" t="s">
        <v>255</v>
      </c>
      <c r="E2237" s="21" t="s">
        <v>235</v>
      </c>
      <c r="F2237" s="21" t="s">
        <v>7443</v>
      </c>
      <c r="G2237" s="21" t="s">
        <v>237</v>
      </c>
      <c r="H2237" s="21" t="s">
        <v>238</v>
      </c>
      <c r="I2237" s="23">
        <v>-1</v>
      </c>
      <c r="J2237" s="23">
        <v>535</v>
      </c>
      <c r="K2237" s="21" t="s">
        <v>7444</v>
      </c>
      <c r="L2237" s="21" t="s">
        <v>7444</v>
      </c>
      <c r="M2237" s="21">
        <v>44137</v>
      </c>
      <c r="O2237" t="s">
        <v>2868</v>
      </c>
    </row>
    <row r="2238" spans="1:15">
      <c r="A2238" s="21" t="s">
        <v>7441</v>
      </c>
      <c r="B2238" s="21" t="s">
        <v>7442</v>
      </c>
      <c r="C2238" s="21" t="s">
        <v>372</v>
      </c>
      <c r="D2238" s="21" t="s">
        <v>373</v>
      </c>
      <c r="E2238" s="21" t="s">
        <v>235</v>
      </c>
      <c r="F2238" s="21" t="s">
        <v>7443</v>
      </c>
      <c r="G2238" s="21" t="s">
        <v>237</v>
      </c>
      <c r="H2238" s="21" t="s">
        <v>238</v>
      </c>
      <c r="I2238" s="23">
        <v>-1</v>
      </c>
      <c r="J2238" s="23">
        <v>981</v>
      </c>
      <c r="K2238" s="21" t="s">
        <v>7444</v>
      </c>
      <c r="L2238" s="21" t="s">
        <v>7444</v>
      </c>
      <c r="M2238" s="21">
        <v>44137</v>
      </c>
      <c r="O2238" t="s">
        <v>2868</v>
      </c>
    </row>
    <row r="2239" spans="1:15">
      <c r="A2239" s="21" t="s">
        <v>7441</v>
      </c>
      <c r="B2239" s="21" t="s">
        <v>7442</v>
      </c>
      <c r="C2239" s="21" t="s">
        <v>364</v>
      </c>
      <c r="D2239" s="21" t="s">
        <v>365</v>
      </c>
      <c r="E2239" s="21" t="s">
        <v>235</v>
      </c>
      <c r="F2239" s="21" t="s">
        <v>7443</v>
      </c>
      <c r="G2239" s="21" t="s">
        <v>237</v>
      </c>
      <c r="H2239" s="21" t="s">
        <v>238</v>
      </c>
      <c r="I2239" s="23">
        <v>-1</v>
      </c>
      <c r="J2239" s="23">
        <v>669</v>
      </c>
      <c r="K2239" s="21" t="s">
        <v>7444</v>
      </c>
      <c r="L2239" s="21" t="s">
        <v>7444</v>
      </c>
      <c r="M2239" s="21">
        <v>44137</v>
      </c>
      <c r="O2239" t="s">
        <v>2868</v>
      </c>
    </row>
    <row r="2240" spans="1:15">
      <c r="A2240" s="21" t="s">
        <v>7441</v>
      </c>
      <c r="B2240" s="21" t="s">
        <v>7442</v>
      </c>
      <c r="C2240" s="21" t="s">
        <v>314</v>
      </c>
      <c r="D2240" s="21" t="s">
        <v>315</v>
      </c>
      <c r="E2240" s="21" t="s">
        <v>235</v>
      </c>
      <c r="F2240" s="21" t="s">
        <v>7443</v>
      </c>
      <c r="G2240" s="21" t="s">
        <v>237</v>
      </c>
      <c r="H2240" s="21" t="s">
        <v>238</v>
      </c>
      <c r="I2240" s="23">
        <v>-1</v>
      </c>
      <c r="J2240" s="23">
        <v>3562</v>
      </c>
      <c r="K2240" s="21" t="s">
        <v>7444</v>
      </c>
      <c r="L2240" s="21" t="s">
        <v>7444</v>
      </c>
      <c r="M2240" s="21">
        <v>44137</v>
      </c>
      <c r="O2240" t="s">
        <v>2868</v>
      </c>
    </row>
    <row r="2241" spans="1:15">
      <c r="A2241" s="21" t="s">
        <v>7445</v>
      </c>
      <c r="B2241" s="21" t="s">
        <v>7446</v>
      </c>
      <c r="C2241" s="21" t="s">
        <v>268</v>
      </c>
      <c r="D2241" s="21" t="s">
        <v>269</v>
      </c>
      <c r="E2241" s="21" t="s">
        <v>235</v>
      </c>
      <c r="F2241" s="21" t="s">
        <v>7447</v>
      </c>
      <c r="G2241" s="21" t="s">
        <v>237</v>
      </c>
      <c r="H2241" s="21" t="s">
        <v>238</v>
      </c>
      <c r="I2241" s="23">
        <v>-1</v>
      </c>
      <c r="J2241" s="23">
        <v>368</v>
      </c>
      <c r="K2241" s="21" t="s">
        <v>7448</v>
      </c>
      <c r="L2241" s="21" t="s">
        <v>7448</v>
      </c>
      <c r="M2241" s="21">
        <v>44137</v>
      </c>
      <c r="O2241" t="s">
        <v>2868</v>
      </c>
    </row>
    <row r="2242" spans="1:15">
      <c r="A2242" s="21" t="s">
        <v>7449</v>
      </c>
      <c r="B2242" s="21" t="s">
        <v>7450</v>
      </c>
      <c r="C2242" s="21" t="s">
        <v>318</v>
      </c>
      <c r="D2242" s="21" t="s">
        <v>319</v>
      </c>
      <c r="E2242" s="21" t="s">
        <v>235</v>
      </c>
      <c r="F2242" s="21" t="s">
        <v>7451</v>
      </c>
      <c r="G2242" s="21" t="s">
        <v>237</v>
      </c>
      <c r="H2242" s="21" t="s">
        <v>238</v>
      </c>
      <c r="I2242" s="23">
        <v>-1</v>
      </c>
      <c r="J2242" s="23">
        <v>430</v>
      </c>
      <c r="K2242" s="21" t="s">
        <v>7452</v>
      </c>
      <c r="L2242" s="21" t="s">
        <v>7452</v>
      </c>
      <c r="M2242" s="21">
        <v>44137</v>
      </c>
      <c r="O2242" t="s">
        <v>2868</v>
      </c>
    </row>
    <row r="2243" spans="1:15">
      <c r="A2243" s="21" t="s">
        <v>7453</v>
      </c>
      <c r="B2243" s="21" t="s">
        <v>7454</v>
      </c>
      <c r="C2243" s="21" t="s">
        <v>268</v>
      </c>
      <c r="D2243" s="21" t="s">
        <v>269</v>
      </c>
      <c r="E2243" s="21" t="s">
        <v>235</v>
      </c>
      <c r="F2243" s="21" t="s">
        <v>7455</v>
      </c>
      <c r="G2243" s="21" t="s">
        <v>237</v>
      </c>
      <c r="H2243" s="21" t="s">
        <v>238</v>
      </c>
      <c r="I2243" s="23">
        <v>-1</v>
      </c>
      <c r="J2243" s="23">
        <v>369</v>
      </c>
      <c r="K2243" s="21" t="s">
        <v>7456</v>
      </c>
      <c r="L2243" s="21" t="s">
        <v>7456</v>
      </c>
      <c r="M2243" s="21">
        <v>44137</v>
      </c>
      <c r="O2243" t="s">
        <v>2868</v>
      </c>
    </row>
    <row r="2244" spans="1:15">
      <c r="A2244" s="21" t="s">
        <v>7457</v>
      </c>
      <c r="B2244" s="21" t="s">
        <v>7458</v>
      </c>
      <c r="C2244" s="21" t="s">
        <v>274</v>
      </c>
      <c r="D2244" s="21" t="s">
        <v>275</v>
      </c>
      <c r="E2244" s="21" t="s">
        <v>235</v>
      </c>
      <c r="F2244" s="21" t="s">
        <v>7459</v>
      </c>
      <c r="G2244" s="21" t="s">
        <v>237</v>
      </c>
      <c r="H2244" s="21" t="s">
        <v>238</v>
      </c>
      <c r="I2244" s="23">
        <v>-1</v>
      </c>
      <c r="J2244" s="23">
        <v>4670</v>
      </c>
      <c r="K2244" s="21" t="s">
        <v>7460</v>
      </c>
      <c r="L2244" s="21" t="s">
        <v>7460</v>
      </c>
      <c r="M2244" s="21">
        <v>44137</v>
      </c>
      <c r="O2244" t="s">
        <v>2868</v>
      </c>
    </row>
    <row r="2245" spans="1:15">
      <c r="A2245" s="21" t="s">
        <v>7461</v>
      </c>
      <c r="B2245" s="21" t="s">
        <v>7462</v>
      </c>
      <c r="C2245" s="21" t="s">
        <v>314</v>
      </c>
      <c r="D2245" s="21" t="s">
        <v>315</v>
      </c>
      <c r="E2245" s="21" t="s">
        <v>235</v>
      </c>
      <c r="F2245" s="21" t="s">
        <v>7463</v>
      </c>
      <c r="G2245" s="21" t="s">
        <v>237</v>
      </c>
      <c r="H2245" s="21" t="s">
        <v>238</v>
      </c>
      <c r="I2245" s="23">
        <v>-1</v>
      </c>
      <c r="J2245" s="23">
        <v>3563</v>
      </c>
      <c r="K2245" s="21" t="s">
        <v>7464</v>
      </c>
      <c r="L2245" s="21" t="s">
        <v>7464</v>
      </c>
      <c r="M2245" s="21">
        <v>44137</v>
      </c>
      <c r="O2245" t="s">
        <v>2868</v>
      </c>
    </row>
    <row r="2246" spans="1:15">
      <c r="A2246" s="21" t="s">
        <v>7465</v>
      </c>
      <c r="B2246" s="21" t="s">
        <v>7466</v>
      </c>
      <c r="C2246" s="21" t="s">
        <v>300</v>
      </c>
      <c r="D2246" s="21" t="s">
        <v>301</v>
      </c>
      <c r="E2246" s="21" t="s">
        <v>235</v>
      </c>
      <c r="F2246" s="21" t="s">
        <v>7467</v>
      </c>
      <c r="G2246" s="21" t="s">
        <v>237</v>
      </c>
      <c r="H2246" s="21" t="s">
        <v>238</v>
      </c>
      <c r="I2246" s="23">
        <v>-1</v>
      </c>
      <c r="J2246" s="23">
        <v>460</v>
      </c>
      <c r="K2246" s="21" t="s">
        <v>7468</v>
      </c>
      <c r="L2246" s="21" t="s">
        <v>7468</v>
      </c>
      <c r="M2246" s="21">
        <v>44137</v>
      </c>
      <c r="O2246" t="s">
        <v>2868</v>
      </c>
    </row>
    <row r="2247" spans="1:15">
      <c r="A2247" s="21" t="s">
        <v>7469</v>
      </c>
      <c r="B2247" s="21" t="s">
        <v>7470</v>
      </c>
      <c r="C2247" s="21" t="s">
        <v>372</v>
      </c>
      <c r="D2247" s="21" t="s">
        <v>373</v>
      </c>
      <c r="E2247" s="21" t="s">
        <v>235</v>
      </c>
      <c r="F2247" s="21" t="s">
        <v>7471</v>
      </c>
      <c r="G2247" s="21" t="s">
        <v>237</v>
      </c>
      <c r="H2247" s="21" t="s">
        <v>238</v>
      </c>
      <c r="I2247" s="23">
        <v>-1</v>
      </c>
      <c r="J2247" s="23">
        <v>982</v>
      </c>
      <c r="K2247" s="21" t="s">
        <v>7472</v>
      </c>
      <c r="L2247" s="21" t="s">
        <v>7472</v>
      </c>
      <c r="M2247" s="21">
        <v>44137</v>
      </c>
      <c r="O2247" t="s">
        <v>2868</v>
      </c>
    </row>
    <row r="2248" spans="1:15">
      <c r="A2248" s="21" t="s">
        <v>7473</v>
      </c>
      <c r="B2248" s="21" t="s">
        <v>7474</v>
      </c>
      <c r="C2248" s="21" t="s">
        <v>270</v>
      </c>
      <c r="D2248" s="21" t="s">
        <v>271</v>
      </c>
      <c r="E2248" s="21" t="s">
        <v>235</v>
      </c>
      <c r="F2248" s="21" t="s">
        <v>7475</v>
      </c>
      <c r="G2248" s="21" t="s">
        <v>237</v>
      </c>
      <c r="H2248" s="21" t="s">
        <v>238</v>
      </c>
      <c r="I2248" s="23">
        <v>-1</v>
      </c>
      <c r="J2248" s="23">
        <v>123</v>
      </c>
      <c r="K2248" s="21" t="s">
        <v>7476</v>
      </c>
      <c r="L2248" s="21" t="s">
        <v>7476</v>
      </c>
      <c r="M2248" s="21">
        <v>44137</v>
      </c>
      <c r="O2248" t="s">
        <v>2868</v>
      </c>
    </row>
    <row r="2249" spans="1:15">
      <c r="A2249" s="21" t="s">
        <v>7477</v>
      </c>
      <c r="B2249" s="21" t="s">
        <v>7478</v>
      </c>
      <c r="C2249" s="21" t="s">
        <v>342</v>
      </c>
      <c r="D2249" s="21" t="s">
        <v>343</v>
      </c>
      <c r="E2249" s="21" t="s">
        <v>235</v>
      </c>
      <c r="F2249" s="21" t="s">
        <v>7479</v>
      </c>
      <c r="G2249" s="21" t="s">
        <v>237</v>
      </c>
      <c r="H2249" s="21" t="s">
        <v>238</v>
      </c>
      <c r="I2249" s="23">
        <v>-2</v>
      </c>
      <c r="J2249" s="23">
        <v>4038</v>
      </c>
      <c r="K2249" s="21" t="s">
        <v>7480</v>
      </c>
      <c r="L2249" s="21" t="s">
        <v>7480</v>
      </c>
      <c r="M2249" s="21">
        <v>44137</v>
      </c>
      <c r="O2249" t="s">
        <v>2868</v>
      </c>
    </row>
    <row r="2250" spans="1:15">
      <c r="A2250" s="21" t="s">
        <v>7477</v>
      </c>
      <c r="B2250" s="21" t="s">
        <v>7478</v>
      </c>
      <c r="C2250" s="21" t="s">
        <v>318</v>
      </c>
      <c r="D2250" s="21" t="s">
        <v>319</v>
      </c>
      <c r="E2250" s="21" t="s">
        <v>235</v>
      </c>
      <c r="F2250" s="21" t="s">
        <v>7479</v>
      </c>
      <c r="G2250" s="21" t="s">
        <v>237</v>
      </c>
      <c r="H2250" s="21" t="s">
        <v>238</v>
      </c>
      <c r="I2250" s="23">
        <v>-2</v>
      </c>
      <c r="J2250" s="23">
        <v>431</v>
      </c>
      <c r="K2250" s="21" t="s">
        <v>7480</v>
      </c>
      <c r="L2250" s="21" t="s">
        <v>7480</v>
      </c>
      <c r="M2250" s="21">
        <v>44137</v>
      </c>
      <c r="O2250" t="s">
        <v>2868</v>
      </c>
    </row>
    <row r="2251" spans="1:15">
      <c r="A2251" s="21" t="s">
        <v>7481</v>
      </c>
      <c r="B2251" s="21" t="s">
        <v>7482</v>
      </c>
      <c r="C2251" s="21" t="s">
        <v>288</v>
      </c>
      <c r="D2251" s="21" t="s">
        <v>289</v>
      </c>
      <c r="E2251" s="21" t="s">
        <v>235</v>
      </c>
      <c r="F2251" s="21" t="s">
        <v>7483</v>
      </c>
      <c r="G2251" s="21" t="s">
        <v>237</v>
      </c>
      <c r="H2251" s="21" t="s">
        <v>238</v>
      </c>
      <c r="I2251" s="23">
        <v>-1</v>
      </c>
      <c r="J2251" s="23">
        <v>218</v>
      </c>
      <c r="K2251" s="21" t="s">
        <v>7484</v>
      </c>
      <c r="L2251" s="21" t="s">
        <v>7484</v>
      </c>
      <c r="M2251" s="21">
        <v>44137</v>
      </c>
      <c r="O2251" t="s">
        <v>2868</v>
      </c>
    </row>
    <row r="2252" spans="1:15">
      <c r="A2252" s="21" t="s">
        <v>7485</v>
      </c>
      <c r="B2252" s="21" t="s">
        <v>7486</v>
      </c>
      <c r="C2252" s="21" t="s">
        <v>364</v>
      </c>
      <c r="D2252" s="21" t="s">
        <v>365</v>
      </c>
      <c r="E2252" s="21" t="s">
        <v>235</v>
      </c>
      <c r="F2252" s="21" t="s">
        <v>7487</v>
      </c>
      <c r="G2252" s="21" t="s">
        <v>237</v>
      </c>
      <c r="H2252" s="21" t="s">
        <v>238</v>
      </c>
      <c r="I2252" s="23">
        <v>-1</v>
      </c>
      <c r="J2252" s="23">
        <v>670</v>
      </c>
      <c r="K2252" s="21" t="s">
        <v>7488</v>
      </c>
      <c r="L2252" s="21" t="s">
        <v>7488</v>
      </c>
      <c r="M2252" s="21">
        <v>44137</v>
      </c>
      <c r="O2252" t="s">
        <v>2868</v>
      </c>
    </row>
    <row r="2253" spans="1:15">
      <c r="A2253" s="21" t="s">
        <v>7485</v>
      </c>
      <c r="B2253" s="21" t="s">
        <v>7486</v>
      </c>
      <c r="C2253" s="21" t="s">
        <v>328</v>
      </c>
      <c r="D2253" s="21" t="s">
        <v>329</v>
      </c>
      <c r="E2253" s="21" t="s">
        <v>235</v>
      </c>
      <c r="F2253" s="21" t="s">
        <v>7487</v>
      </c>
      <c r="G2253" s="21" t="s">
        <v>237</v>
      </c>
      <c r="H2253" s="21" t="s">
        <v>238</v>
      </c>
      <c r="I2253" s="23">
        <v>-1</v>
      </c>
      <c r="J2253" s="23">
        <v>161</v>
      </c>
      <c r="K2253" s="21" t="s">
        <v>7488</v>
      </c>
      <c r="L2253" s="21" t="s">
        <v>7488</v>
      </c>
      <c r="M2253" s="21">
        <v>44137</v>
      </c>
      <c r="O2253" t="s">
        <v>2868</v>
      </c>
    </row>
    <row r="2254" spans="1:15">
      <c r="A2254" s="21" t="s">
        <v>7485</v>
      </c>
      <c r="B2254" s="21" t="s">
        <v>7486</v>
      </c>
      <c r="C2254" s="21" t="s">
        <v>360</v>
      </c>
      <c r="D2254" s="21" t="s">
        <v>361</v>
      </c>
      <c r="E2254" s="21" t="s">
        <v>235</v>
      </c>
      <c r="F2254" s="21" t="s">
        <v>7487</v>
      </c>
      <c r="G2254" s="21" t="s">
        <v>237</v>
      </c>
      <c r="H2254" s="21" t="s">
        <v>238</v>
      </c>
      <c r="I2254" s="23">
        <v>-1</v>
      </c>
      <c r="J2254" s="23">
        <v>3796</v>
      </c>
      <c r="K2254" s="21" t="s">
        <v>7488</v>
      </c>
      <c r="L2254" s="21" t="s">
        <v>7488</v>
      </c>
      <c r="M2254" s="21">
        <v>44137</v>
      </c>
      <c r="O2254" t="s">
        <v>2868</v>
      </c>
    </row>
    <row r="2255" spans="1:15">
      <c r="A2255" s="21" t="s">
        <v>7485</v>
      </c>
      <c r="B2255" s="21" t="s">
        <v>7486</v>
      </c>
      <c r="C2255" s="21" t="s">
        <v>318</v>
      </c>
      <c r="D2255" s="21" t="s">
        <v>319</v>
      </c>
      <c r="E2255" s="21" t="s">
        <v>235</v>
      </c>
      <c r="F2255" s="21" t="s">
        <v>7487</v>
      </c>
      <c r="G2255" s="21" t="s">
        <v>237</v>
      </c>
      <c r="H2255" s="21" t="s">
        <v>238</v>
      </c>
      <c r="I2255" s="23">
        <v>-1</v>
      </c>
      <c r="J2255" s="23">
        <v>433</v>
      </c>
      <c r="K2255" s="21" t="s">
        <v>7488</v>
      </c>
      <c r="L2255" s="21" t="s">
        <v>7488</v>
      </c>
      <c r="M2255" s="21">
        <v>44137</v>
      </c>
      <c r="O2255" t="s">
        <v>2868</v>
      </c>
    </row>
    <row r="2256" spans="1:15">
      <c r="A2256" s="21" t="s">
        <v>7489</v>
      </c>
      <c r="B2256" s="21" t="s">
        <v>7490</v>
      </c>
      <c r="C2256" s="21" t="s">
        <v>328</v>
      </c>
      <c r="D2256" s="21" t="s">
        <v>329</v>
      </c>
      <c r="E2256" s="21" t="s">
        <v>235</v>
      </c>
      <c r="F2256" s="21" t="s">
        <v>7491</v>
      </c>
      <c r="G2256" s="21" t="s">
        <v>237</v>
      </c>
      <c r="H2256" s="21" t="s">
        <v>238</v>
      </c>
      <c r="I2256" s="23">
        <v>-4</v>
      </c>
      <c r="J2256" s="23">
        <v>162</v>
      </c>
      <c r="K2256" s="21" t="s">
        <v>7492</v>
      </c>
      <c r="L2256" s="21" t="s">
        <v>7492</v>
      </c>
      <c r="M2256" s="21">
        <v>44137</v>
      </c>
      <c r="O2256" t="s">
        <v>2868</v>
      </c>
    </row>
    <row r="2257" spans="1:15">
      <c r="A2257" s="21" t="s">
        <v>7493</v>
      </c>
      <c r="B2257" s="21" t="s">
        <v>7494</v>
      </c>
      <c r="C2257" s="21" t="s">
        <v>254</v>
      </c>
      <c r="D2257" s="21" t="s">
        <v>255</v>
      </c>
      <c r="E2257" s="21" t="s">
        <v>235</v>
      </c>
      <c r="F2257" s="21" t="s">
        <v>7495</v>
      </c>
      <c r="G2257" s="21" t="s">
        <v>237</v>
      </c>
      <c r="H2257" s="21" t="s">
        <v>238</v>
      </c>
      <c r="I2257" s="23">
        <v>-1</v>
      </c>
      <c r="J2257" s="23">
        <v>536</v>
      </c>
      <c r="K2257" s="21" t="s">
        <v>7496</v>
      </c>
      <c r="L2257" s="21" t="s">
        <v>7496</v>
      </c>
      <c r="M2257" s="21">
        <v>44137</v>
      </c>
      <c r="O2257" t="s">
        <v>2868</v>
      </c>
    </row>
    <row r="2258" spans="1:15">
      <c r="A2258" s="21" t="s">
        <v>7497</v>
      </c>
      <c r="B2258" s="21" t="s">
        <v>7498</v>
      </c>
      <c r="C2258" s="21" t="s">
        <v>364</v>
      </c>
      <c r="D2258" s="21" t="s">
        <v>365</v>
      </c>
      <c r="E2258" s="21" t="s">
        <v>235</v>
      </c>
      <c r="F2258" s="21" t="s">
        <v>7499</v>
      </c>
      <c r="G2258" s="21" t="s">
        <v>237</v>
      </c>
      <c r="H2258" s="21" t="s">
        <v>238</v>
      </c>
      <c r="I2258" s="23">
        <v>-1</v>
      </c>
      <c r="J2258" s="23">
        <v>671</v>
      </c>
      <c r="K2258" s="21" t="s">
        <v>7500</v>
      </c>
      <c r="L2258" s="21" t="s">
        <v>7500</v>
      </c>
      <c r="M2258" s="21">
        <v>44137</v>
      </c>
      <c r="O2258" t="s">
        <v>2868</v>
      </c>
    </row>
    <row r="2259" spans="1:15">
      <c r="A2259" s="21" t="s">
        <v>7497</v>
      </c>
      <c r="B2259" s="21" t="s">
        <v>7498</v>
      </c>
      <c r="C2259" s="21" t="s">
        <v>328</v>
      </c>
      <c r="D2259" s="21" t="s">
        <v>329</v>
      </c>
      <c r="E2259" s="21" t="s">
        <v>235</v>
      </c>
      <c r="F2259" s="21" t="s">
        <v>7499</v>
      </c>
      <c r="G2259" s="21" t="s">
        <v>237</v>
      </c>
      <c r="H2259" s="21" t="s">
        <v>238</v>
      </c>
      <c r="I2259" s="23">
        <v>-1</v>
      </c>
      <c r="J2259" s="23">
        <v>166</v>
      </c>
      <c r="K2259" s="21" t="s">
        <v>7500</v>
      </c>
      <c r="L2259" s="21" t="s">
        <v>7500</v>
      </c>
      <c r="M2259" s="21">
        <v>44137</v>
      </c>
      <c r="O2259" t="s">
        <v>2868</v>
      </c>
    </row>
    <row r="2260" spans="1:15">
      <c r="A2260" s="21" t="s">
        <v>7497</v>
      </c>
      <c r="B2260" s="21" t="s">
        <v>7498</v>
      </c>
      <c r="C2260" s="21" t="s">
        <v>314</v>
      </c>
      <c r="D2260" s="21" t="s">
        <v>315</v>
      </c>
      <c r="E2260" s="21" t="s">
        <v>235</v>
      </c>
      <c r="F2260" s="21" t="s">
        <v>7499</v>
      </c>
      <c r="G2260" s="21" t="s">
        <v>237</v>
      </c>
      <c r="H2260" s="21" t="s">
        <v>238</v>
      </c>
      <c r="I2260" s="23">
        <v>-1</v>
      </c>
      <c r="J2260" s="23">
        <v>3564</v>
      </c>
      <c r="K2260" s="21" t="s">
        <v>7500</v>
      </c>
      <c r="L2260" s="21" t="s">
        <v>7500</v>
      </c>
      <c r="M2260" s="21">
        <v>44137</v>
      </c>
      <c r="O2260" t="s">
        <v>2868</v>
      </c>
    </row>
    <row r="2261" spans="1:15">
      <c r="A2261" s="21" t="s">
        <v>7497</v>
      </c>
      <c r="B2261" s="21" t="s">
        <v>7498</v>
      </c>
      <c r="C2261" s="21" t="s">
        <v>318</v>
      </c>
      <c r="D2261" s="21" t="s">
        <v>319</v>
      </c>
      <c r="E2261" s="21" t="s">
        <v>235</v>
      </c>
      <c r="F2261" s="21" t="s">
        <v>7499</v>
      </c>
      <c r="G2261" s="21" t="s">
        <v>237</v>
      </c>
      <c r="H2261" s="21" t="s">
        <v>238</v>
      </c>
      <c r="I2261" s="23">
        <v>-1</v>
      </c>
      <c r="J2261" s="23">
        <v>434</v>
      </c>
      <c r="K2261" s="21" t="s">
        <v>7500</v>
      </c>
      <c r="L2261" s="21" t="s">
        <v>7500</v>
      </c>
      <c r="M2261" s="21">
        <v>44137</v>
      </c>
      <c r="O2261" t="s">
        <v>2868</v>
      </c>
    </row>
    <row r="2262" spans="1:15">
      <c r="A2262" s="21" t="s">
        <v>7501</v>
      </c>
      <c r="B2262" s="21" t="s">
        <v>7502</v>
      </c>
      <c r="C2262" s="21" t="s">
        <v>406</v>
      </c>
      <c r="D2262" s="21" t="s">
        <v>407</v>
      </c>
      <c r="E2262" s="21" t="s">
        <v>235</v>
      </c>
      <c r="F2262" s="21" t="s">
        <v>7503</v>
      </c>
      <c r="G2262" s="21" t="s">
        <v>237</v>
      </c>
      <c r="H2262" s="21" t="s">
        <v>238</v>
      </c>
      <c r="I2262" s="23">
        <v>-1</v>
      </c>
      <c r="J2262" s="23">
        <v>356</v>
      </c>
      <c r="K2262" s="21" t="s">
        <v>7504</v>
      </c>
      <c r="L2262" s="21" t="s">
        <v>7504</v>
      </c>
      <c r="M2262" s="21">
        <v>44137</v>
      </c>
      <c r="O2262" t="s">
        <v>2868</v>
      </c>
    </row>
    <row r="2263" spans="1:15">
      <c r="A2263" s="21" t="s">
        <v>7505</v>
      </c>
      <c r="B2263" s="21" t="s">
        <v>7506</v>
      </c>
      <c r="C2263" s="21" t="s">
        <v>254</v>
      </c>
      <c r="D2263" s="21" t="s">
        <v>255</v>
      </c>
      <c r="E2263" s="21" t="s">
        <v>235</v>
      </c>
      <c r="F2263" s="21" t="s">
        <v>7507</v>
      </c>
      <c r="G2263" s="21" t="s">
        <v>237</v>
      </c>
      <c r="H2263" s="21" t="s">
        <v>238</v>
      </c>
      <c r="I2263" s="23">
        <v>-1</v>
      </c>
      <c r="J2263" s="23">
        <v>537</v>
      </c>
      <c r="K2263" s="21" t="s">
        <v>7508</v>
      </c>
      <c r="L2263" s="21" t="s">
        <v>7508</v>
      </c>
      <c r="M2263" s="21">
        <v>44137</v>
      </c>
      <c r="O2263" t="s">
        <v>2868</v>
      </c>
    </row>
    <row r="2264" spans="1:15">
      <c r="A2264" s="21" t="s">
        <v>7509</v>
      </c>
      <c r="B2264" s="21" t="s">
        <v>7510</v>
      </c>
      <c r="C2264" s="21" t="s">
        <v>406</v>
      </c>
      <c r="D2264" s="21" t="s">
        <v>407</v>
      </c>
      <c r="E2264" s="21" t="s">
        <v>235</v>
      </c>
      <c r="F2264" s="21" t="s">
        <v>7511</v>
      </c>
      <c r="G2264" s="21" t="s">
        <v>237</v>
      </c>
      <c r="H2264" s="21" t="s">
        <v>238</v>
      </c>
      <c r="I2264" s="23">
        <v>-1</v>
      </c>
      <c r="J2264" s="23">
        <v>357</v>
      </c>
      <c r="K2264" s="21" t="s">
        <v>7512</v>
      </c>
      <c r="L2264" s="21" t="s">
        <v>7512</v>
      </c>
      <c r="M2264" s="21">
        <v>44137</v>
      </c>
      <c r="O2264" t="s">
        <v>2868</v>
      </c>
    </row>
    <row r="2265" spans="1:15">
      <c r="A2265" s="21" t="s">
        <v>7513</v>
      </c>
      <c r="B2265" s="21" t="s">
        <v>7514</v>
      </c>
      <c r="C2265" s="21" t="s">
        <v>372</v>
      </c>
      <c r="D2265" s="21" t="s">
        <v>373</v>
      </c>
      <c r="E2265" s="21" t="s">
        <v>235</v>
      </c>
      <c r="F2265" s="21" t="s">
        <v>7515</v>
      </c>
      <c r="G2265" s="21" t="s">
        <v>237</v>
      </c>
      <c r="H2265" s="21" t="s">
        <v>238</v>
      </c>
      <c r="I2265" s="23">
        <v>-1</v>
      </c>
      <c r="J2265" s="23">
        <v>983</v>
      </c>
      <c r="K2265" s="21" t="s">
        <v>7516</v>
      </c>
      <c r="L2265" s="21" t="s">
        <v>7516</v>
      </c>
      <c r="M2265" s="21">
        <v>44137</v>
      </c>
      <c r="O2265" t="s">
        <v>2868</v>
      </c>
    </row>
    <row r="2266" spans="1:15">
      <c r="A2266" s="21" t="s">
        <v>7517</v>
      </c>
      <c r="B2266" s="21" t="s">
        <v>7518</v>
      </c>
      <c r="C2266" s="21" t="s">
        <v>364</v>
      </c>
      <c r="D2266" s="21" t="s">
        <v>365</v>
      </c>
      <c r="E2266" s="21" t="s">
        <v>235</v>
      </c>
      <c r="F2266" s="21" t="s">
        <v>7519</v>
      </c>
      <c r="G2266" s="21" t="s">
        <v>237</v>
      </c>
      <c r="H2266" s="21" t="s">
        <v>238</v>
      </c>
      <c r="I2266" s="23">
        <v>-1</v>
      </c>
      <c r="J2266" s="23">
        <v>672</v>
      </c>
      <c r="K2266" s="21" t="s">
        <v>7520</v>
      </c>
      <c r="L2266" s="21" t="s">
        <v>7520</v>
      </c>
      <c r="M2266" s="21">
        <v>44137</v>
      </c>
      <c r="O2266" t="s">
        <v>2868</v>
      </c>
    </row>
    <row r="2267" spans="1:15">
      <c r="A2267" s="21" t="s">
        <v>7521</v>
      </c>
      <c r="B2267" s="21" t="s">
        <v>7522</v>
      </c>
      <c r="C2267" s="21" t="s">
        <v>328</v>
      </c>
      <c r="D2267" s="21" t="s">
        <v>329</v>
      </c>
      <c r="E2267" s="21" t="s">
        <v>235</v>
      </c>
      <c r="F2267" s="21" t="s">
        <v>7523</v>
      </c>
      <c r="G2267" s="21" t="s">
        <v>237</v>
      </c>
      <c r="H2267" s="21" t="s">
        <v>238</v>
      </c>
      <c r="I2267" s="23">
        <v>-4</v>
      </c>
      <c r="J2267" s="23">
        <v>167</v>
      </c>
      <c r="K2267" s="21" t="s">
        <v>7524</v>
      </c>
      <c r="L2267" s="21" t="s">
        <v>7524</v>
      </c>
      <c r="M2267" s="21">
        <v>44137</v>
      </c>
      <c r="O2267" t="s">
        <v>2868</v>
      </c>
    </row>
    <row r="2268" spans="1:15">
      <c r="A2268" s="21" t="s">
        <v>7525</v>
      </c>
      <c r="B2268" s="21" t="s">
        <v>7526</v>
      </c>
      <c r="C2268" s="21" t="s">
        <v>392</v>
      </c>
      <c r="D2268" s="21" t="s">
        <v>393</v>
      </c>
      <c r="E2268" s="21" t="s">
        <v>235</v>
      </c>
      <c r="F2268" s="21" t="s">
        <v>7527</v>
      </c>
      <c r="G2268" s="21" t="s">
        <v>237</v>
      </c>
      <c r="H2268" s="21" t="s">
        <v>238</v>
      </c>
      <c r="I2268" s="23">
        <v>-1</v>
      </c>
      <c r="J2268" s="23">
        <v>22</v>
      </c>
      <c r="K2268" s="21" t="s">
        <v>7528</v>
      </c>
      <c r="L2268" s="21" t="s">
        <v>7528</v>
      </c>
      <c r="M2268" s="21">
        <v>44137</v>
      </c>
      <c r="O2268" t="s">
        <v>2868</v>
      </c>
    </row>
    <row r="2269" spans="1:15">
      <c r="A2269" s="21" t="s">
        <v>7525</v>
      </c>
      <c r="B2269" s="21" t="s">
        <v>7526</v>
      </c>
      <c r="C2269" s="21" t="s">
        <v>248</v>
      </c>
      <c r="D2269" s="21" t="s">
        <v>249</v>
      </c>
      <c r="E2269" s="21" t="s">
        <v>235</v>
      </c>
      <c r="F2269" s="21" t="s">
        <v>7527</v>
      </c>
      <c r="G2269" s="21" t="s">
        <v>237</v>
      </c>
      <c r="H2269" s="21" t="s">
        <v>238</v>
      </c>
      <c r="I2269" s="23">
        <v>-1</v>
      </c>
      <c r="J2269" s="23">
        <v>880</v>
      </c>
      <c r="K2269" s="21" t="s">
        <v>7528</v>
      </c>
      <c r="L2269" s="21" t="s">
        <v>7528</v>
      </c>
      <c r="M2269" s="21">
        <v>44137</v>
      </c>
      <c r="O2269" t="s">
        <v>2868</v>
      </c>
    </row>
    <row r="2270" spans="1:15">
      <c r="A2270" s="21" t="s">
        <v>7529</v>
      </c>
      <c r="B2270" s="21" t="s">
        <v>7530</v>
      </c>
      <c r="C2270" s="21" t="s">
        <v>254</v>
      </c>
      <c r="D2270" s="21" t="s">
        <v>255</v>
      </c>
      <c r="E2270" s="21" t="s">
        <v>235</v>
      </c>
      <c r="F2270" s="21" t="s">
        <v>7531</v>
      </c>
      <c r="G2270" s="21" t="s">
        <v>237</v>
      </c>
      <c r="H2270" s="21" t="s">
        <v>238</v>
      </c>
      <c r="I2270" s="23">
        <v>-1</v>
      </c>
      <c r="J2270" s="23">
        <v>538</v>
      </c>
      <c r="K2270" s="21" t="s">
        <v>7532</v>
      </c>
      <c r="L2270" s="21" t="s">
        <v>7532</v>
      </c>
      <c r="M2270" s="21">
        <v>44137</v>
      </c>
      <c r="O2270" t="s">
        <v>2868</v>
      </c>
    </row>
    <row r="2271" spans="1:15">
      <c r="A2271" s="21" t="s">
        <v>7533</v>
      </c>
      <c r="B2271" s="21" t="s">
        <v>7534</v>
      </c>
      <c r="C2271" s="21" t="s">
        <v>248</v>
      </c>
      <c r="D2271" s="21" t="s">
        <v>249</v>
      </c>
      <c r="E2271" s="21" t="s">
        <v>235</v>
      </c>
      <c r="F2271" s="21" t="s">
        <v>7535</v>
      </c>
      <c r="G2271" s="21" t="s">
        <v>237</v>
      </c>
      <c r="H2271" s="21" t="s">
        <v>238</v>
      </c>
      <c r="I2271" s="23">
        <v>-1</v>
      </c>
      <c r="J2271" s="23">
        <v>881</v>
      </c>
      <c r="K2271" s="21" t="s">
        <v>7536</v>
      </c>
      <c r="L2271" s="21" t="s">
        <v>7536</v>
      </c>
      <c r="M2271" s="21">
        <v>44137</v>
      </c>
      <c r="O2271" t="s">
        <v>2868</v>
      </c>
    </row>
    <row r="2272" spans="1:15">
      <c r="A2272" s="21" t="s">
        <v>7537</v>
      </c>
      <c r="B2272" s="21" t="s">
        <v>7538</v>
      </c>
      <c r="C2272" s="21" t="s">
        <v>320</v>
      </c>
      <c r="D2272" s="21" t="s">
        <v>321</v>
      </c>
      <c r="E2272" s="21" t="s">
        <v>235</v>
      </c>
      <c r="F2272" s="21" t="s">
        <v>7539</v>
      </c>
      <c r="G2272" s="21" t="s">
        <v>237</v>
      </c>
      <c r="H2272" s="21" t="s">
        <v>238</v>
      </c>
      <c r="I2272" s="23">
        <v>-1</v>
      </c>
      <c r="J2272" s="23">
        <v>43</v>
      </c>
      <c r="K2272" s="21" t="s">
        <v>7540</v>
      </c>
      <c r="L2272" s="21" t="s">
        <v>7540</v>
      </c>
      <c r="M2272" s="21">
        <v>44137</v>
      </c>
      <c r="O2272" t="s">
        <v>2868</v>
      </c>
    </row>
    <row r="2273" spans="1:15">
      <c r="A2273" s="21" t="s">
        <v>7541</v>
      </c>
      <c r="B2273" s="21" t="s">
        <v>7542</v>
      </c>
      <c r="C2273" s="21" t="s">
        <v>314</v>
      </c>
      <c r="D2273" s="21" t="s">
        <v>315</v>
      </c>
      <c r="E2273" s="21" t="s">
        <v>235</v>
      </c>
      <c r="F2273" s="21" t="s">
        <v>7543</v>
      </c>
      <c r="G2273" s="21" t="s">
        <v>237</v>
      </c>
      <c r="H2273" s="21" t="s">
        <v>238</v>
      </c>
      <c r="I2273" s="23">
        <v>-1</v>
      </c>
      <c r="J2273" s="23">
        <v>3565</v>
      </c>
      <c r="K2273" s="21" t="s">
        <v>7544</v>
      </c>
      <c r="L2273" s="21" t="s">
        <v>7544</v>
      </c>
      <c r="M2273" s="21">
        <v>44137</v>
      </c>
      <c r="O2273" t="s">
        <v>2868</v>
      </c>
    </row>
    <row r="2274" spans="1:15">
      <c r="A2274" s="21" t="s">
        <v>7545</v>
      </c>
      <c r="B2274" s="21" t="s">
        <v>7546</v>
      </c>
      <c r="C2274" s="21" t="s">
        <v>268</v>
      </c>
      <c r="D2274" s="21" t="s">
        <v>269</v>
      </c>
      <c r="E2274" s="21" t="s">
        <v>235</v>
      </c>
      <c r="F2274" s="21" t="s">
        <v>7547</v>
      </c>
      <c r="G2274" s="21" t="s">
        <v>237</v>
      </c>
      <c r="H2274" s="21" t="s">
        <v>238</v>
      </c>
      <c r="I2274" s="23">
        <v>-1</v>
      </c>
      <c r="J2274" s="23">
        <v>370</v>
      </c>
      <c r="K2274" s="21" t="s">
        <v>7548</v>
      </c>
      <c r="L2274" s="21" t="s">
        <v>7548</v>
      </c>
      <c r="M2274" s="21">
        <v>44137</v>
      </c>
      <c r="O2274" t="s">
        <v>2868</v>
      </c>
    </row>
    <row r="2275" spans="1:15">
      <c r="A2275" s="21" t="s">
        <v>7549</v>
      </c>
      <c r="B2275" s="21" t="s">
        <v>7550</v>
      </c>
      <c r="C2275" s="21" t="s">
        <v>268</v>
      </c>
      <c r="D2275" s="21" t="s">
        <v>269</v>
      </c>
      <c r="E2275" s="21" t="s">
        <v>235</v>
      </c>
      <c r="F2275" s="21" t="s">
        <v>7551</v>
      </c>
      <c r="G2275" s="21" t="s">
        <v>237</v>
      </c>
      <c r="H2275" s="21" t="s">
        <v>238</v>
      </c>
      <c r="I2275" s="23">
        <v>-1</v>
      </c>
      <c r="J2275" s="23">
        <v>371</v>
      </c>
      <c r="K2275" s="21" t="s">
        <v>6812</v>
      </c>
      <c r="L2275" s="21" t="s">
        <v>6812</v>
      </c>
      <c r="M2275" s="21">
        <v>44137</v>
      </c>
      <c r="O2275" t="s">
        <v>2868</v>
      </c>
    </row>
    <row r="2276" spans="1:15">
      <c r="A2276" s="21" t="s">
        <v>7552</v>
      </c>
      <c r="B2276" s="21" t="s">
        <v>7553</v>
      </c>
      <c r="C2276" s="21" t="s">
        <v>360</v>
      </c>
      <c r="D2276" s="21" t="s">
        <v>361</v>
      </c>
      <c r="E2276" s="21" t="s">
        <v>235</v>
      </c>
      <c r="F2276" s="21" t="s">
        <v>7554</v>
      </c>
      <c r="G2276" s="21" t="s">
        <v>237</v>
      </c>
      <c r="H2276" s="21" t="s">
        <v>238</v>
      </c>
      <c r="I2276" s="23">
        <v>-1</v>
      </c>
      <c r="J2276" s="23">
        <v>3797</v>
      </c>
      <c r="K2276" s="21" t="s">
        <v>7555</v>
      </c>
      <c r="L2276" s="21" t="s">
        <v>7555</v>
      </c>
      <c r="M2276" s="21">
        <v>44137</v>
      </c>
      <c r="O2276" t="s">
        <v>2868</v>
      </c>
    </row>
    <row r="2277" spans="1:15">
      <c r="A2277" s="21" t="s">
        <v>7556</v>
      </c>
      <c r="B2277" s="21" t="s">
        <v>7557</v>
      </c>
      <c r="C2277" s="21" t="s">
        <v>342</v>
      </c>
      <c r="D2277" s="21" t="s">
        <v>343</v>
      </c>
      <c r="E2277" s="21" t="s">
        <v>235</v>
      </c>
      <c r="F2277" s="21" t="s">
        <v>7558</v>
      </c>
      <c r="G2277" s="21" t="s">
        <v>237</v>
      </c>
      <c r="H2277" s="21" t="s">
        <v>238</v>
      </c>
      <c r="I2277" s="23">
        <v>-1</v>
      </c>
      <c r="J2277" s="23">
        <v>4040</v>
      </c>
      <c r="K2277" s="21" t="s">
        <v>6807</v>
      </c>
      <c r="L2277" s="21" t="s">
        <v>6807</v>
      </c>
      <c r="M2277" s="21">
        <v>44137</v>
      </c>
      <c r="O2277" t="s">
        <v>2868</v>
      </c>
    </row>
    <row r="2278" spans="1:15">
      <c r="A2278" s="21" t="s">
        <v>7556</v>
      </c>
      <c r="B2278" s="21" t="s">
        <v>7557</v>
      </c>
      <c r="C2278" s="21" t="s">
        <v>300</v>
      </c>
      <c r="D2278" s="21" t="s">
        <v>301</v>
      </c>
      <c r="E2278" s="21" t="s">
        <v>235</v>
      </c>
      <c r="F2278" s="21" t="s">
        <v>7558</v>
      </c>
      <c r="G2278" s="21" t="s">
        <v>237</v>
      </c>
      <c r="H2278" s="21" t="s">
        <v>238</v>
      </c>
      <c r="I2278" s="23">
        <v>-1</v>
      </c>
      <c r="J2278" s="23">
        <v>461</v>
      </c>
      <c r="K2278" s="21" t="s">
        <v>6807</v>
      </c>
      <c r="L2278" s="21" t="s">
        <v>6807</v>
      </c>
      <c r="M2278" s="21">
        <v>44137</v>
      </c>
      <c r="O2278" t="s">
        <v>2868</v>
      </c>
    </row>
    <row r="2279" spans="1:15">
      <c r="A2279" s="21" t="s">
        <v>7556</v>
      </c>
      <c r="B2279" s="21" t="s">
        <v>7557</v>
      </c>
      <c r="C2279" s="21" t="s">
        <v>318</v>
      </c>
      <c r="D2279" s="21" t="s">
        <v>319</v>
      </c>
      <c r="E2279" s="21" t="s">
        <v>235</v>
      </c>
      <c r="F2279" s="21" t="s">
        <v>7558</v>
      </c>
      <c r="G2279" s="21" t="s">
        <v>237</v>
      </c>
      <c r="H2279" s="21" t="s">
        <v>238</v>
      </c>
      <c r="I2279" s="23">
        <v>-1</v>
      </c>
      <c r="J2279" s="23">
        <v>435</v>
      </c>
      <c r="K2279" s="21" t="s">
        <v>6807</v>
      </c>
      <c r="L2279" s="21" t="s">
        <v>6807</v>
      </c>
      <c r="M2279" s="21">
        <v>44137</v>
      </c>
      <c r="O2279" t="s">
        <v>2868</v>
      </c>
    </row>
    <row r="2280" spans="1:15">
      <c r="A2280" s="21" t="s">
        <v>7559</v>
      </c>
      <c r="B2280" s="21" t="s">
        <v>7560</v>
      </c>
      <c r="C2280" s="21" t="s">
        <v>242</v>
      </c>
      <c r="D2280" s="21" t="s">
        <v>243</v>
      </c>
      <c r="E2280" s="21" t="s">
        <v>235</v>
      </c>
      <c r="F2280" s="21" t="s">
        <v>7561</v>
      </c>
      <c r="G2280" s="21" t="s">
        <v>237</v>
      </c>
      <c r="H2280" s="21" t="s">
        <v>238</v>
      </c>
      <c r="I2280" s="23">
        <v>-1</v>
      </c>
      <c r="J2280" s="23">
        <v>249</v>
      </c>
      <c r="K2280" s="21" t="s">
        <v>7562</v>
      </c>
      <c r="L2280" s="21" t="s">
        <v>7562</v>
      </c>
      <c r="M2280" s="21">
        <v>44137</v>
      </c>
      <c r="O2280" t="s">
        <v>2868</v>
      </c>
    </row>
    <row r="2281" spans="1:15">
      <c r="A2281" s="21" t="s">
        <v>7563</v>
      </c>
      <c r="B2281" s="21" t="s">
        <v>7564</v>
      </c>
      <c r="C2281" s="21" t="s">
        <v>300</v>
      </c>
      <c r="D2281" s="21" t="s">
        <v>301</v>
      </c>
      <c r="E2281" s="21" t="s">
        <v>235</v>
      </c>
      <c r="F2281" s="21" t="s">
        <v>7565</v>
      </c>
      <c r="G2281" s="21" t="s">
        <v>237</v>
      </c>
      <c r="H2281" s="21" t="s">
        <v>238</v>
      </c>
      <c r="I2281" s="23">
        <v>-1</v>
      </c>
      <c r="J2281" s="23">
        <v>462</v>
      </c>
      <c r="K2281" s="21" t="s">
        <v>6827</v>
      </c>
      <c r="L2281" s="21" t="s">
        <v>6827</v>
      </c>
      <c r="M2281" s="21">
        <v>44137</v>
      </c>
      <c r="O2281" t="s">
        <v>2868</v>
      </c>
    </row>
    <row r="2282" spans="1:15">
      <c r="A2282" s="21" t="s">
        <v>7566</v>
      </c>
      <c r="B2282" s="21" t="s">
        <v>7567</v>
      </c>
      <c r="C2282" s="21" t="s">
        <v>300</v>
      </c>
      <c r="D2282" s="21" t="s">
        <v>301</v>
      </c>
      <c r="E2282" s="21" t="s">
        <v>235</v>
      </c>
      <c r="F2282" s="21" t="s">
        <v>7568</v>
      </c>
      <c r="G2282" s="21" t="s">
        <v>237</v>
      </c>
      <c r="H2282" s="21" t="s">
        <v>238</v>
      </c>
      <c r="I2282" s="23">
        <v>-1</v>
      </c>
      <c r="J2282" s="23">
        <v>463</v>
      </c>
      <c r="K2282" s="21" t="s">
        <v>6869</v>
      </c>
      <c r="L2282" s="21" t="s">
        <v>6869</v>
      </c>
      <c r="M2282" s="21">
        <v>44137</v>
      </c>
      <c r="O2282" t="s">
        <v>2868</v>
      </c>
    </row>
    <row r="2283" spans="1:15">
      <c r="A2283" s="21" t="s">
        <v>7569</v>
      </c>
      <c r="B2283" s="21" t="s">
        <v>7570</v>
      </c>
      <c r="C2283" s="21" t="s">
        <v>360</v>
      </c>
      <c r="D2283" s="21" t="s">
        <v>361</v>
      </c>
      <c r="E2283" s="21" t="s">
        <v>235</v>
      </c>
      <c r="F2283" s="21" t="s">
        <v>7571</v>
      </c>
      <c r="G2283" s="21" t="s">
        <v>237</v>
      </c>
      <c r="H2283" s="21" t="s">
        <v>238</v>
      </c>
      <c r="I2283" s="23">
        <v>-1</v>
      </c>
      <c r="J2283" s="23">
        <v>3798</v>
      </c>
      <c r="K2283" s="21" t="s">
        <v>7572</v>
      </c>
      <c r="L2283" s="21" t="s">
        <v>7572</v>
      </c>
      <c r="M2283" s="21">
        <v>44137</v>
      </c>
      <c r="O2283" t="s">
        <v>2868</v>
      </c>
    </row>
    <row r="2284" spans="1:15">
      <c r="A2284" s="21" t="s">
        <v>7573</v>
      </c>
      <c r="B2284" s="21" t="s">
        <v>7574</v>
      </c>
      <c r="C2284" s="21" t="s">
        <v>360</v>
      </c>
      <c r="D2284" s="21" t="s">
        <v>361</v>
      </c>
      <c r="E2284" s="21" t="s">
        <v>235</v>
      </c>
      <c r="F2284" s="21" t="s">
        <v>7575</v>
      </c>
      <c r="G2284" s="21" t="s">
        <v>237</v>
      </c>
      <c r="H2284" s="21" t="s">
        <v>238</v>
      </c>
      <c r="I2284" s="23">
        <v>-1</v>
      </c>
      <c r="J2284" s="23">
        <v>3799</v>
      </c>
      <c r="K2284" s="21" t="s">
        <v>7576</v>
      </c>
      <c r="L2284" s="21" t="s">
        <v>7576</v>
      </c>
      <c r="M2284" s="21">
        <v>44137</v>
      </c>
      <c r="O2284" t="s">
        <v>2868</v>
      </c>
    </row>
    <row r="2285" spans="1:15">
      <c r="A2285" s="21" t="s">
        <v>7577</v>
      </c>
      <c r="B2285" s="21" t="s">
        <v>7578</v>
      </c>
      <c r="C2285" s="21" t="s">
        <v>300</v>
      </c>
      <c r="D2285" s="21" t="s">
        <v>301</v>
      </c>
      <c r="E2285" s="21" t="s">
        <v>235</v>
      </c>
      <c r="F2285" s="21" t="s">
        <v>7579</v>
      </c>
      <c r="G2285" s="21" t="s">
        <v>237</v>
      </c>
      <c r="H2285" s="21" t="s">
        <v>238</v>
      </c>
      <c r="I2285" s="23">
        <v>-3</v>
      </c>
      <c r="J2285" s="23">
        <v>464</v>
      </c>
      <c r="K2285" s="21" t="s">
        <v>6813</v>
      </c>
      <c r="L2285" s="21" t="s">
        <v>6813</v>
      </c>
      <c r="M2285" s="21">
        <v>44137</v>
      </c>
      <c r="O2285" t="s">
        <v>2868</v>
      </c>
    </row>
    <row r="2286" spans="1:15">
      <c r="A2286" s="21" t="s">
        <v>7580</v>
      </c>
      <c r="B2286" s="21" t="s">
        <v>7581</v>
      </c>
      <c r="C2286" s="21" t="s">
        <v>328</v>
      </c>
      <c r="D2286" s="21" t="s">
        <v>329</v>
      </c>
      <c r="E2286" s="21" t="s">
        <v>235</v>
      </c>
      <c r="F2286" s="21" t="s">
        <v>7582</v>
      </c>
      <c r="G2286" s="21" t="s">
        <v>237</v>
      </c>
      <c r="H2286" s="21" t="s">
        <v>238</v>
      </c>
      <c r="I2286" s="23">
        <v>-1</v>
      </c>
      <c r="J2286" s="23">
        <v>171</v>
      </c>
      <c r="K2286" s="21" t="s">
        <v>7583</v>
      </c>
      <c r="L2286" s="21" t="s">
        <v>7583</v>
      </c>
      <c r="M2286" s="21">
        <v>44137</v>
      </c>
      <c r="O2286" t="s">
        <v>2868</v>
      </c>
    </row>
    <row r="2287" spans="1:15">
      <c r="A2287" s="21" t="s">
        <v>7584</v>
      </c>
      <c r="B2287" s="21" t="s">
        <v>7585</v>
      </c>
      <c r="C2287" s="21" t="s">
        <v>360</v>
      </c>
      <c r="D2287" s="21" t="s">
        <v>361</v>
      </c>
      <c r="E2287" s="21" t="s">
        <v>235</v>
      </c>
      <c r="F2287" s="21" t="s">
        <v>7586</v>
      </c>
      <c r="G2287" s="21" t="s">
        <v>237</v>
      </c>
      <c r="H2287" s="21" t="s">
        <v>238</v>
      </c>
      <c r="I2287" s="23">
        <v>-1</v>
      </c>
      <c r="J2287" s="23">
        <v>3800</v>
      </c>
      <c r="K2287" s="21" t="s">
        <v>7587</v>
      </c>
      <c r="L2287" s="21" t="s">
        <v>7587</v>
      </c>
      <c r="M2287" s="21">
        <v>44137</v>
      </c>
      <c r="O2287" t="s">
        <v>2868</v>
      </c>
    </row>
    <row r="2288" spans="1:15">
      <c r="A2288" s="21" t="s">
        <v>7588</v>
      </c>
      <c r="B2288" s="21" t="s">
        <v>7589</v>
      </c>
      <c r="C2288" s="21" t="s">
        <v>360</v>
      </c>
      <c r="D2288" s="21" t="s">
        <v>361</v>
      </c>
      <c r="E2288" s="21" t="s">
        <v>235</v>
      </c>
      <c r="F2288" s="21" t="s">
        <v>7590</v>
      </c>
      <c r="G2288" s="21" t="s">
        <v>237</v>
      </c>
      <c r="H2288" s="21" t="s">
        <v>238</v>
      </c>
      <c r="I2288" s="23">
        <v>-1</v>
      </c>
      <c r="J2288" s="23">
        <v>3801</v>
      </c>
      <c r="K2288" s="21" t="s">
        <v>7591</v>
      </c>
      <c r="L2288" s="21" t="s">
        <v>7591</v>
      </c>
      <c r="M2288" s="21">
        <v>44137</v>
      </c>
      <c r="O2288" t="s">
        <v>2868</v>
      </c>
    </row>
    <row r="2289" spans="1:15">
      <c r="A2289" s="21" t="s">
        <v>7592</v>
      </c>
      <c r="B2289" s="21" t="s">
        <v>7593</v>
      </c>
      <c r="C2289" s="21" t="s">
        <v>406</v>
      </c>
      <c r="D2289" s="21" t="s">
        <v>407</v>
      </c>
      <c r="E2289" s="21" t="s">
        <v>235</v>
      </c>
      <c r="F2289" s="21" t="s">
        <v>7594</v>
      </c>
      <c r="G2289" s="21" t="s">
        <v>237</v>
      </c>
      <c r="H2289" s="21" t="s">
        <v>238</v>
      </c>
      <c r="I2289" s="23">
        <v>-1</v>
      </c>
      <c r="J2289" s="23">
        <v>358</v>
      </c>
      <c r="K2289" s="21" t="s">
        <v>7595</v>
      </c>
      <c r="L2289" s="21" t="s">
        <v>7595</v>
      </c>
      <c r="M2289" s="21">
        <v>44137</v>
      </c>
      <c r="O2289" t="s">
        <v>2868</v>
      </c>
    </row>
    <row r="2290" spans="1:15">
      <c r="A2290" s="21" t="s">
        <v>7596</v>
      </c>
      <c r="B2290" s="21" t="s">
        <v>7597</v>
      </c>
      <c r="C2290" s="21" t="s">
        <v>274</v>
      </c>
      <c r="D2290" s="21" t="s">
        <v>275</v>
      </c>
      <c r="E2290" s="21" t="s">
        <v>235</v>
      </c>
      <c r="F2290" s="21" t="s">
        <v>7598</v>
      </c>
      <c r="G2290" s="21" t="s">
        <v>237</v>
      </c>
      <c r="H2290" s="21" t="s">
        <v>238</v>
      </c>
      <c r="I2290" s="23">
        <v>-1</v>
      </c>
      <c r="J2290" s="23">
        <v>4671</v>
      </c>
      <c r="K2290" s="21" t="s">
        <v>7599</v>
      </c>
      <c r="L2290" s="21" t="s">
        <v>7599</v>
      </c>
      <c r="M2290" s="21">
        <v>44137</v>
      </c>
      <c r="O2290" t="s">
        <v>2868</v>
      </c>
    </row>
    <row r="2291" spans="1:15">
      <c r="A2291" s="21" t="s">
        <v>7600</v>
      </c>
      <c r="B2291" s="21" t="s">
        <v>7601</v>
      </c>
      <c r="C2291" s="21" t="s">
        <v>274</v>
      </c>
      <c r="D2291" s="21" t="s">
        <v>275</v>
      </c>
      <c r="E2291" s="21" t="s">
        <v>235</v>
      </c>
      <c r="F2291" s="21" t="s">
        <v>7602</v>
      </c>
      <c r="G2291" s="21" t="s">
        <v>237</v>
      </c>
      <c r="H2291" s="21" t="s">
        <v>238</v>
      </c>
      <c r="I2291" s="23">
        <v>-1</v>
      </c>
      <c r="J2291" s="23">
        <v>4672</v>
      </c>
      <c r="K2291" s="21" t="s">
        <v>7603</v>
      </c>
      <c r="L2291" s="21" t="s">
        <v>7603</v>
      </c>
      <c r="M2291" s="21">
        <v>44137</v>
      </c>
      <c r="O2291" t="s">
        <v>2868</v>
      </c>
    </row>
    <row r="2292" spans="1:15">
      <c r="A2292" s="21" t="s">
        <v>7600</v>
      </c>
      <c r="B2292" s="21" t="s">
        <v>7601</v>
      </c>
      <c r="C2292" s="21" t="s">
        <v>364</v>
      </c>
      <c r="D2292" s="21" t="s">
        <v>365</v>
      </c>
      <c r="E2292" s="21" t="s">
        <v>235</v>
      </c>
      <c r="F2292" s="21" t="s">
        <v>7602</v>
      </c>
      <c r="G2292" s="21" t="s">
        <v>237</v>
      </c>
      <c r="H2292" s="21" t="s">
        <v>238</v>
      </c>
      <c r="I2292" s="23">
        <v>-1</v>
      </c>
      <c r="J2292" s="23">
        <v>673</v>
      </c>
      <c r="K2292" s="21" t="s">
        <v>7603</v>
      </c>
      <c r="L2292" s="21" t="s">
        <v>7603</v>
      </c>
      <c r="M2292" s="21">
        <v>44137</v>
      </c>
      <c r="O2292" t="s">
        <v>2868</v>
      </c>
    </row>
    <row r="2293" spans="1:15">
      <c r="A2293" s="21" t="s">
        <v>7600</v>
      </c>
      <c r="B2293" s="21" t="s">
        <v>7601</v>
      </c>
      <c r="C2293" s="21" t="s">
        <v>314</v>
      </c>
      <c r="D2293" s="21" t="s">
        <v>315</v>
      </c>
      <c r="E2293" s="21" t="s">
        <v>235</v>
      </c>
      <c r="F2293" s="21" t="s">
        <v>7602</v>
      </c>
      <c r="G2293" s="21" t="s">
        <v>237</v>
      </c>
      <c r="H2293" s="21" t="s">
        <v>238</v>
      </c>
      <c r="I2293" s="23">
        <v>-1</v>
      </c>
      <c r="J2293" s="23">
        <v>3566</v>
      </c>
      <c r="K2293" s="21" t="s">
        <v>7603</v>
      </c>
      <c r="L2293" s="21" t="s">
        <v>7603</v>
      </c>
      <c r="M2293" s="21">
        <v>44137</v>
      </c>
      <c r="O2293" t="s">
        <v>2868</v>
      </c>
    </row>
    <row r="2294" spans="1:15">
      <c r="A2294" s="21" t="s">
        <v>7604</v>
      </c>
      <c r="B2294" s="21" t="s">
        <v>7605</v>
      </c>
      <c r="C2294" s="21" t="s">
        <v>364</v>
      </c>
      <c r="D2294" s="21" t="s">
        <v>365</v>
      </c>
      <c r="E2294" s="21" t="s">
        <v>235</v>
      </c>
      <c r="F2294" s="21" t="s">
        <v>7606</v>
      </c>
      <c r="G2294" s="21" t="s">
        <v>237</v>
      </c>
      <c r="H2294" s="21" t="s">
        <v>238</v>
      </c>
      <c r="I2294" s="23">
        <v>-1</v>
      </c>
      <c r="J2294" s="23">
        <v>674</v>
      </c>
      <c r="K2294" s="21" t="s">
        <v>7607</v>
      </c>
      <c r="L2294" s="21" t="s">
        <v>7607</v>
      </c>
      <c r="M2294" s="21">
        <v>44137</v>
      </c>
      <c r="O2294" t="s">
        <v>2868</v>
      </c>
    </row>
    <row r="2295" spans="1:15">
      <c r="A2295" s="21" t="s">
        <v>7604</v>
      </c>
      <c r="B2295" s="21" t="s">
        <v>7605</v>
      </c>
      <c r="C2295" s="21" t="s">
        <v>328</v>
      </c>
      <c r="D2295" s="21" t="s">
        <v>329</v>
      </c>
      <c r="E2295" s="21" t="s">
        <v>235</v>
      </c>
      <c r="F2295" s="21" t="s">
        <v>7606</v>
      </c>
      <c r="G2295" s="21" t="s">
        <v>237</v>
      </c>
      <c r="H2295" s="21" t="s">
        <v>238</v>
      </c>
      <c r="I2295" s="23">
        <v>-1</v>
      </c>
      <c r="J2295" s="23">
        <v>172</v>
      </c>
      <c r="K2295" s="21" t="s">
        <v>7607</v>
      </c>
      <c r="L2295" s="21" t="s">
        <v>7607</v>
      </c>
      <c r="M2295" s="21">
        <v>44137</v>
      </c>
      <c r="O2295" t="s">
        <v>2868</v>
      </c>
    </row>
    <row r="2296" spans="1:15">
      <c r="A2296" s="21" t="s">
        <v>7608</v>
      </c>
      <c r="B2296" s="21" t="s">
        <v>7609</v>
      </c>
      <c r="C2296" s="21" t="s">
        <v>328</v>
      </c>
      <c r="D2296" s="21" t="s">
        <v>329</v>
      </c>
      <c r="E2296" s="21" t="s">
        <v>235</v>
      </c>
      <c r="F2296" s="21" t="s">
        <v>7610</v>
      </c>
      <c r="G2296" s="21" t="s">
        <v>237</v>
      </c>
      <c r="H2296" s="21" t="s">
        <v>238</v>
      </c>
      <c r="I2296" s="23">
        <v>-1</v>
      </c>
      <c r="J2296" s="23">
        <v>173</v>
      </c>
      <c r="K2296" s="21" t="s">
        <v>6858</v>
      </c>
      <c r="L2296" s="21" t="s">
        <v>6858</v>
      </c>
      <c r="M2296" s="21">
        <v>44137</v>
      </c>
      <c r="O2296" t="s">
        <v>2868</v>
      </c>
    </row>
    <row r="2297" spans="1:15">
      <c r="A2297" s="21" t="s">
        <v>7608</v>
      </c>
      <c r="B2297" s="21" t="s">
        <v>7609</v>
      </c>
      <c r="C2297" s="21" t="s">
        <v>320</v>
      </c>
      <c r="D2297" s="21" t="s">
        <v>321</v>
      </c>
      <c r="E2297" s="21" t="s">
        <v>235</v>
      </c>
      <c r="F2297" s="21" t="s">
        <v>7610</v>
      </c>
      <c r="G2297" s="21" t="s">
        <v>237</v>
      </c>
      <c r="H2297" s="21" t="s">
        <v>238</v>
      </c>
      <c r="I2297" s="23">
        <v>-1</v>
      </c>
      <c r="J2297" s="23">
        <v>44</v>
      </c>
      <c r="K2297" s="21" t="s">
        <v>6858</v>
      </c>
      <c r="L2297" s="21" t="s">
        <v>6858</v>
      </c>
      <c r="M2297" s="21">
        <v>44137</v>
      </c>
      <c r="O2297" t="s">
        <v>2868</v>
      </c>
    </row>
    <row r="2298" spans="1:15">
      <c r="A2298" s="21" t="s">
        <v>7611</v>
      </c>
      <c r="B2298" s="21" t="s">
        <v>7612</v>
      </c>
      <c r="C2298" s="21" t="s">
        <v>242</v>
      </c>
      <c r="D2298" s="21" t="s">
        <v>243</v>
      </c>
      <c r="E2298" s="21" t="s">
        <v>235</v>
      </c>
      <c r="F2298" s="21" t="s">
        <v>7613</v>
      </c>
      <c r="G2298" s="21" t="s">
        <v>237</v>
      </c>
      <c r="H2298" s="21" t="s">
        <v>238</v>
      </c>
      <c r="I2298" s="23">
        <v>-1</v>
      </c>
      <c r="J2298" s="23">
        <v>250</v>
      </c>
      <c r="K2298" s="21" t="s">
        <v>6861</v>
      </c>
      <c r="L2298" s="21" t="s">
        <v>6861</v>
      </c>
      <c r="M2298" s="21">
        <v>44137</v>
      </c>
      <c r="O2298" t="s">
        <v>2868</v>
      </c>
    </row>
    <row r="2299" spans="1:15">
      <c r="A2299" s="21" t="s">
        <v>7611</v>
      </c>
      <c r="B2299" s="21" t="s">
        <v>7612</v>
      </c>
      <c r="C2299" s="21" t="s">
        <v>364</v>
      </c>
      <c r="D2299" s="21" t="s">
        <v>365</v>
      </c>
      <c r="E2299" s="21" t="s">
        <v>235</v>
      </c>
      <c r="F2299" s="21" t="s">
        <v>7613</v>
      </c>
      <c r="G2299" s="21" t="s">
        <v>237</v>
      </c>
      <c r="H2299" s="21" t="s">
        <v>238</v>
      </c>
      <c r="I2299" s="23">
        <v>-1</v>
      </c>
      <c r="J2299" s="23">
        <v>675</v>
      </c>
      <c r="K2299" s="21" t="s">
        <v>6861</v>
      </c>
      <c r="L2299" s="21" t="s">
        <v>6861</v>
      </c>
      <c r="M2299" s="21">
        <v>44137</v>
      </c>
      <c r="O2299" t="s">
        <v>2868</v>
      </c>
    </row>
    <row r="2300" spans="1:15">
      <c r="A2300" s="21" t="s">
        <v>7614</v>
      </c>
      <c r="B2300" s="21" t="s">
        <v>7615</v>
      </c>
      <c r="C2300" s="21" t="s">
        <v>290</v>
      </c>
      <c r="D2300" s="21" t="s">
        <v>291</v>
      </c>
      <c r="E2300" s="21" t="s">
        <v>235</v>
      </c>
      <c r="F2300" s="21" t="s">
        <v>7616</v>
      </c>
      <c r="G2300" s="21" t="s">
        <v>237</v>
      </c>
      <c r="H2300" s="21" t="s">
        <v>238</v>
      </c>
      <c r="I2300" s="23">
        <v>-3</v>
      </c>
      <c r="J2300" s="23">
        <v>351</v>
      </c>
      <c r="K2300" s="21" t="s">
        <v>6850</v>
      </c>
      <c r="L2300" s="21" t="s">
        <v>6850</v>
      </c>
      <c r="M2300" s="21">
        <v>44137</v>
      </c>
      <c r="O2300" t="s">
        <v>2868</v>
      </c>
    </row>
    <row r="2301" spans="1:15">
      <c r="A2301" s="21" t="s">
        <v>7614</v>
      </c>
      <c r="B2301" s="21" t="s">
        <v>7615</v>
      </c>
      <c r="C2301" s="21" t="s">
        <v>260</v>
      </c>
      <c r="D2301" s="21" t="s">
        <v>261</v>
      </c>
      <c r="E2301" s="21" t="s">
        <v>235</v>
      </c>
      <c r="F2301" s="21" t="s">
        <v>7616</v>
      </c>
      <c r="G2301" s="21" t="s">
        <v>237</v>
      </c>
      <c r="H2301" s="21" t="s">
        <v>238</v>
      </c>
      <c r="I2301" s="23">
        <v>-3</v>
      </c>
      <c r="J2301" s="23">
        <v>752</v>
      </c>
      <c r="K2301" s="21" t="s">
        <v>6850</v>
      </c>
      <c r="L2301" s="21" t="s">
        <v>6850</v>
      </c>
      <c r="M2301" s="21">
        <v>44137</v>
      </c>
      <c r="O2301" t="s">
        <v>2868</v>
      </c>
    </row>
    <row r="2302" spans="1:15">
      <c r="A2302" s="21" t="s">
        <v>7617</v>
      </c>
      <c r="B2302" s="21" t="s">
        <v>7618</v>
      </c>
      <c r="C2302" s="21" t="s">
        <v>274</v>
      </c>
      <c r="D2302" s="21" t="s">
        <v>275</v>
      </c>
      <c r="E2302" s="21" t="s">
        <v>235</v>
      </c>
      <c r="F2302" s="21" t="s">
        <v>7619</v>
      </c>
      <c r="G2302" s="21" t="s">
        <v>237</v>
      </c>
      <c r="H2302" s="21" t="s">
        <v>238</v>
      </c>
      <c r="I2302" s="23">
        <v>-1</v>
      </c>
      <c r="J2302" s="23">
        <v>4673</v>
      </c>
      <c r="K2302" s="21" t="s">
        <v>7620</v>
      </c>
      <c r="L2302" s="21" t="s">
        <v>7620</v>
      </c>
      <c r="M2302" s="21">
        <v>44137</v>
      </c>
      <c r="O2302" t="s">
        <v>2868</v>
      </c>
    </row>
    <row r="2303" spans="1:15">
      <c r="A2303" s="21" t="s">
        <v>7621</v>
      </c>
      <c r="B2303" s="21" t="s">
        <v>7622</v>
      </c>
      <c r="C2303" s="21" t="s">
        <v>372</v>
      </c>
      <c r="D2303" s="21" t="s">
        <v>373</v>
      </c>
      <c r="E2303" s="21" t="s">
        <v>235</v>
      </c>
      <c r="F2303" s="21" t="s">
        <v>7623</v>
      </c>
      <c r="G2303" s="21" t="s">
        <v>237</v>
      </c>
      <c r="H2303" s="21" t="s">
        <v>238</v>
      </c>
      <c r="I2303" s="23">
        <v>-1</v>
      </c>
      <c r="J2303" s="23">
        <v>984</v>
      </c>
      <c r="K2303" s="21" t="s">
        <v>6838</v>
      </c>
      <c r="L2303" s="21" t="s">
        <v>6838</v>
      </c>
      <c r="M2303" s="21">
        <v>44137</v>
      </c>
      <c r="O2303" t="s">
        <v>2868</v>
      </c>
    </row>
    <row r="2304" spans="1:15">
      <c r="A2304" s="21" t="s">
        <v>7621</v>
      </c>
      <c r="B2304" s="21" t="s">
        <v>7622</v>
      </c>
      <c r="C2304" s="21" t="s">
        <v>364</v>
      </c>
      <c r="D2304" s="21" t="s">
        <v>365</v>
      </c>
      <c r="E2304" s="21" t="s">
        <v>235</v>
      </c>
      <c r="F2304" s="21" t="s">
        <v>7623</v>
      </c>
      <c r="G2304" s="21" t="s">
        <v>237</v>
      </c>
      <c r="H2304" s="21" t="s">
        <v>238</v>
      </c>
      <c r="I2304" s="23">
        <v>-1</v>
      </c>
      <c r="J2304" s="23">
        <v>676</v>
      </c>
      <c r="K2304" s="21" t="s">
        <v>6838</v>
      </c>
      <c r="L2304" s="21" t="s">
        <v>6838</v>
      </c>
      <c r="M2304" s="21">
        <v>44137</v>
      </c>
      <c r="O2304" t="s">
        <v>2868</v>
      </c>
    </row>
    <row r="2305" spans="1:15">
      <c r="A2305" s="21" t="s">
        <v>7621</v>
      </c>
      <c r="B2305" s="21" t="s">
        <v>7622</v>
      </c>
      <c r="C2305" s="21" t="s">
        <v>300</v>
      </c>
      <c r="D2305" s="21" t="s">
        <v>301</v>
      </c>
      <c r="E2305" s="21" t="s">
        <v>235</v>
      </c>
      <c r="F2305" s="21" t="s">
        <v>7623</v>
      </c>
      <c r="G2305" s="21" t="s">
        <v>237</v>
      </c>
      <c r="H2305" s="21" t="s">
        <v>238</v>
      </c>
      <c r="I2305" s="23">
        <v>-1</v>
      </c>
      <c r="J2305" s="23">
        <v>467</v>
      </c>
      <c r="K2305" s="21" t="s">
        <v>6838</v>
      </c>
      <c r="L2305" s="21" t="s">
        <v>6838</v>
      </c>
      <c r="M2305" s="21">
        <v>44137</v>
      </c>
      <c r="O2305" t="s">
        <v>2868</v>
      </c>
    </row>
    <row r="2306" spans="1:15">
      <c r="A2306" s="21" t="s">
        <v>7624</v>
      </c>
      <c r="B2306" s="21" t="s">
        <v>7625</v>
      </c>
      <c r="C2306" s="21" t="s">
        <v>274</v>
      </c>
      <c r="D2306" s="21" t="s">
        <v>275</v>
      </c>
      <c r="E2306" s="21" t="s">
        <v>235</v>
      </c>
      <c r="F2306" s="21" t="s">
        <v>7626</v>
      </c>
      <c r="G2306" s="21" t="s">
        <v>237</v>
      </c>
      <c r="H2306" s="21" t="s">
        <v>238</v>
      </c>
      <c r="I2306" s="23">
        <v>-1</v>
      </c>
      <c r="J2306" s="23">
        <v>4674</v>
      </c>
      <c r="K2306" s="21" t="s">
        <v>7627</v>
      </c>
      <c r="L2306" s="21" t="s">
        <v>7627</v>
      </c>
      <c r="M2306" s="21">
        <v>44137</v>
      </c>
      <c r="O2306" t="s">
        <v>2868</v>
      </c>
    </row>
    <row r="2307" spans="1:15">
      <c r="A2307" s="21" t="s">
        <v>7628</v>
      </c>
      <c r="B2307" s="21" t="s">
        <v>7629</v>
      </c>
      <c r="C2307" s="21" t="s">
        <v>342</v>
      </c>
      <c r="D2307" s="21" t="s">
        <v>343</v>
      </c>
      <c r="E2307" s="21" t="s">
        <v>235</v>
      </c>
      <c r="F2307" s="21" t="s">
        <v>7630</v>
      </c>
      <c r="G2307" s="21" t="s">
        <v>237</v>
      </c>
      <c r="H2307" s="21" t="s">
        <v>238</v>
      </c>
      <c r="I2307" s="23">
        <v>-1</v>
      </c>
      <c r="J2307" s="23">
        <v>4041</v>
      </c>
      <c r="K2307" s="21" t="s">
        <v>7631</v>
      </c>
      <c r="L2307" s="21" t="s">
        <v>7631</v>
      </c>
      <c r="M2307" s="21">
        <v>44137</v>
      </c>
      <c r="O2307" t="s">
        <v>2868</v>
      </c>
    </row>
    <row r="2308" spans="1:15">
      <c r="A2308" s="21" t="s">
        <v>7632</v>
      </c>
      <c r="B2308" s="21" t="s">
        <v>7633</v>
      </c>
      <c r="C2308" s="21" t="s">
        <v>406</v>
      </c>
      <c r="D2308" s="21" t="s">
        <v>407</v>
      </c>
      <c r="E2308" s="21" t="s">
        <v>235</v>
      </c>
      <c r="F2308" s="21" t="s">
        <v>6837</v>
      </c>
      <c r="G2308" s="21" t="s">
        <v>237</v>
      </c>
      <c r="H2308" s="21" t="s">
        <v>238</v>
      </c>
      <c r="I2308" s="23">
        <v>-1</v>
      </c>
      <c r="J2308" s="23">
        <v>359</v>
      </c>
      <c r="K2308" s="21" t="s">
        <v>6836</v>
      </c>
      <c r="L2308" s="21" t="s">
        <v>6836</v>
      </c>
      <c r="M2308" s="21">
        <v>44137</v>
      </c>
      <c r="O2308" t="s">
        <v>2868</v>
      </c>
    </row>
    <row r="2309" spans="1:15">
      <c r="A2309" s="21" t="s">
        <v>7634</v>
      </c>
      <c r="B2309" s="21" t="s">
        <v>7635</v>
      </c>
      <c r="C2309" s="21" t="s">
        <v>360</v>
      </c>
      <c r="D2309" s="21" t="s">
        <v>361</v>
      </c>
      <c r="E2309" s="21" t="s">
        <v>235</v>
      </c>
      <c r="F2309" s="21" t="s">
        <v>6810</v>
      </c>
      <c r="G2309" s="21" t="s">
        <v>237</v>
      </c>
      <c r="H2309" s="21" t="s">
        <v>238</v>
      </c>
      <c r="I2309" s="23">
        <v>-4</v>
      </c>
      <c r="J2309" s="23">
        <v>3802</v>
      </c>
      <c r="K2309" s="21" t="s">
        <v>6809</v>
      </c>
      <c r="L2309" s="21" t="s">
        <v>6809</v>
      </c>
      <c r="M2309" s="21">
        <v>44137</v>
      </c>
      <c r="O2309" t="s">
        <v>2868</v>
      </c>
    </row>
    <row r="2310" spans="1:15">
      <c r="A2310" s="21" t="s">
        <v>7634</v>
      </c>
      <c r="B2310" s="21" t="s">
        <v>7635</v>
      </c>
      <c r="C2310" s="21" t="s">
        <v>432</v>
      </c>
      <c r="D2310" s="21" t="s">
        <v>433</v>
      </c>
      <c r="E2310" s="21" t="s">
        <v>235</v>
      </c>
      <c r="F2310" s="21" t="s">
        <v>6810</v>
      </c>
      <c r="G2310" s="21" t="s">
        <v>237</v>
      </c>
      <c r="H2310" s="21" t="s">
        <v>238</v>
      </c>
      <c r="I2310" s="23">
        <v>-4</v>
      </c>
      <c r="J2310" s="23">
        <v>444</v>
      </c>
      <c r="K2310" s="21" t="s">
        <v>6809</v>
      </c>
      <c r="L2310" s="21" t="s">
        <v>6809</v>
      </c>
      <c r="M2310" s="21">
        <v>44137</v>
      </c>
      <c r="O2310" t="s">
        <v>2868</v>
      </c>
    </row>
    <row r="2311" spans="1:15">
      <c r="A2311" s="21" t="s">
        <v>7636</v>
      </c>
      <c r="B2311" s="21" t="s">
        <v>7637</v>
      </c>
      <c r="C2311" s="21" t="s">
        <v>280</v>
      </c>
      <c r="D2311" s="21" t="s">
        <v>281</v>
      </c>
      <c r="E2311" s="21" t="s">
        <v>235</v>
      </c>
      <c r="F2311" s="21" t="s">
        <v>6876</v>
      </c>
      <c r="G2311" s="21" t="s">
        <v>237</v>
      </c>
      <c r="H2311" s="21" t="s">
        <v>238</v>
      </c>
      <c r="I2311" s="23">
        <v>-1</v>
      </c>
      <c r="J2311" s="23">
        <v>696</v>
      </c>
      <c r="K2311" s="21" t="s">
        <v>6875</v>
      </c>
      <c r="L2311" s="21" t="s">
        <v>6875</v>
      </c>
      <c r="M2311" s="21">
        <v>44137</v>
      </c>
      <c r="O2311" t="s">
        <v>2868</v>
      </c>
    </row>
    <row r="2312" spans="1:15">
      <c r="A2312" s="21" t="s">
        <v>7636</v>
      </c>
      <c r="B2312" s="21" t="s">
        <v>7637</v>
      </c>
      <c r="C2312" s="21" t="s">
        <v>320</v>
      </c>
      <c r="D2312" s="21" t="s">
        <v>321</v>
      </c>
      <c r="E2312" s="21" t="s">
        <v>235</v>
      </c>
      <c r="F2312" s="21" t="s">
        <v>6876</v>
      </c>
      <c r="G2312" s="21" t="s">
        <v>237</v>
      </c>
      <c r="H2312" s="21" t="s">
        <v>238</v>
      </c>
      <c r="I2312" s="23">
        <v>-1</v>
      </c>
      <c r="J2312" s="23">
        <v>45</v>
      </c>
      <c r="K2312" s="21" t="s">
        <v>6875</v>
      </c>
      <c r="L2312" s="21" t="s">
        <v>6875</v>
      </c>
      <c r="M2312" s="21">
        <v>44137</v>
      </c>
      <c r="O2312" t="s">
        <v>2868</v>
      </c>
    </row>
    <row r="2313" spans="1:15">
      <c r="A2313" s="21" t="s">
        <v>7638</v>
      </c>
      <c r="B2313" s="21" t="s">
        <v>7639</v>
      </c>
      <c r="C2313" s="21" t="s">
        <v>342</v>
      </c>
      <c r="D2313" s="21" t="s">
        <v>343</v>
      </c>
      <c r="E2313" s="21" t="s">
        <v>235</v>
      </c>
      <c r="F2313" s="21" t="s">
        <v>6855</v>
      </c>
      <c r="G2313" s="21" t="s">
        <v>237</v>
      </c>
      <c r="H2313" s="21" t="s">
        <v>238</v>
      </c>
      <c r="I2313" s="23">
        <v>-1</v>
      </c>
      <c r="J2313" s="23">
        <v>4042</v>
      </c>
      <c r="K2313" s="21" t="s">
        <v>6854</v>
      </c>
      <c r="L2313" s="21" t="s">
        <v>6854</v>
      </c>
      <c r="M2313" s="21">
        <v>44137</v>
      </c>
      <c r="O2313" t="s">
        <v>2868</v>
      </c>
    </row>
    <row r="2314" spans="1:15">
      <c r="A2314" s="21" t="s">
        <v>7638</v>
      </c>
      <c r="B2314" s="21" t="s">
        <v>7639</v>
      </c>
      <c r="C2314" s="21" t="s">
        <v>320</v>
      </c>
      <c r="D2314" s="21" t="s">
        <v>321</v>
      </c>
      <c r="E2314" s="21" t="s">
        <v>235</v>
      </c>
      <c r="F2314" s="21" t="s">
        <v>6855</v>
      </c>
      <c r="G2314" s="21" t="s">
        <v>237</v>
      </c>
      <c r="H2314" s="21" t="s">
        <v>238</v>
      </c>
      <c r="I2314" s="23">
        <v>-1</v>
      </c>
      <c r="J2314" s="23">
        <v>46</v>
      </c>
      <c r="K2314" s="21" t="s">
        <v>6854</v>
      </c>
      <c r="L2314" s="21" t="s">
        <v>6854</v>
      </c>
      <c r="M2314" s="21">
        <v>44137</v>
      </c>
      <c r="O2314" t="s">
        <v>2868</v>
      </c>
    </row>
    <row r="2315" spans="1:15">
      <c r="A2315" s="21" t="s">
        <v>7640</v>
      </c>
      <c r="B2315" s="21" t="s">
        <v>7641</v>
      </c>
      <c r="C2315" s="21" t="s">
        <v>274</v>
      </c>
      <c r="D2315" s="21" t="s">
        <v>275</v>
      </c>
      <c r="E2315" s="21" t="s">
        <v>235</v>
      </c>
      <c r="F2315" s="21" t="s">
        <v>7642</v>
      </c>
      <c r="G2315" s="21" t="s">
        <v>237</v>
      </c>
      <c r="H2315" s="21" t="s">
        <v>238</v>
      </c>
      <c r="I2315" s="23">
        <v>-2</v>
      </c>
      <c r="J2315" s="23">
        <v>4675</v>
      </c>
      <c r="K2315" s="21" t="s">
        <v>6826</v>
      </c>
      <c r="L2315" s="21" t="s">
        <v>6826</v>
      </c>
      <c r="M2315" s="21">
        <v>44137</v>
      </c>
      <c r="O2315" t="s">
        <v>2868</v>
      </c>
    </row>
    <row r="2316" spans="1:15">
      <c r="A2316" s="21" t="s">
        <v>7643</v>
      </c>
      <c r="B2316" s="21" t="s">
        <v>7644</v>
      </c>
      <c r="C2316" s="21" t="s">
        <v>364</v>
      </c>
      <c r="D2316" s="21" t="s">
        <v>365</v>
      </c>
      <c r="E2316" s="21" t="s">
        <v>235</v>
      </c>
      <c r="F2316" s="21" t="s">
        <v>7645</v>
      </c>
      <c r="G2316" s="21" t="s">
        <v>237</v>
      </c>
      <c r="H2316" s="21" t="s">
        <v>238</v>
      </c>
      <c r="I2316" s="23">
        <v>-2</v>
      </c>
      <c r="J2316" s="23">
        <v>677</v>
      </c>
      <c r="K2316" s="21" t="s">
        <v>6830</v>
      </c>
      <c r="L2316" s="21" t="s">
        <v>6830</v>
      </c>
      <c r="M2316" s="21">
        <v>44137</v>
      </c>
      <c r="O2316" t="s">
        <v>2868</v>
      </c>
    </row>
    <row r="2317" spans="1:15">
      <c r="A2317" s="21" t="s">
        <v>7643</v>
      </c>
      <c r="B2317" s="21" t="s">
        <v>7644</v>
      </c>
      <c r="C2317" s="21" t="s">
        <v>246</v>
      </c>
      <c r="D2317" s="21" t="s">
        <v>247</v>
      </c>
      <c r="E2317" s="21" t="s">
        <v>235</v>
      </c>
      <c r="F2317" s="21" t="s">
        <v>7645</v>
      </c>
      <c r="G2317" s="21" t="s">
        <v>237</v>
      </c>
      <c r="H2317" s="21" t="s">
        <v>238</v>
      </c>
      <c r="I2317" s="23">
        <v>-1</v>
      </c>
      <c r="J2317" s="23">
        <v>299</v>
      </c>
      <c r="K2317" s="21" t="s">
        <v>6830</v>
      </c>
      <c r="L2317" s="21" t="s">
        <v>6830</v>
      </c>
      <c r="M2317" s="21">
        <v>44137</v>
      </c>
      <c r="O2317" t="s">
        <v>2868</v>
      </c>
    </row>
    <row r="2318" spans="1:15">
      <c r="A2318" s="21" t="s">
        <v>7646</v>
      </c>
      <c r="B2318" s="21" t="s">
        <v>7647</v>
      </c>
      <c r="C2318" s="21" t="s">
        <v>372</v>
      </c>
      <c r="D2318" s="21" t="s">
        <v>373</v>
      </c>
      <c r="E2318" s="21" t="s">
        <v>235</v>
      </c>
      <c r="F2318" s="21" t="s">
        <v>6852</v>
      </c>
      <c r="G2318" s="21" t="s">
        <v>237</v>
      </c>
      <c r="H2318" s="21" t="s">
        <v>238</v>
      </c>
      <c r="I2318" s="23">
        <v>-2</v>
      </c>
      <c r="J2318" s="23">
        <v>985</v>
      </c>
      <c r="K2318" s="21" t="s">
        <v>6851</v>
      </c>
      <c r="L2318" s="21" t="s">
        <v>6851</v>
      </c>
      <c r="M2318" s="21">
        <v>44137</v>
      </c>
      <c r="O2318" t="s">
        <v>2868</v>
      </c>
    </row>
    <row r="2319" spans="1:15">
      <c r="A2319" s="21" t="s">
        <v>7646</v>
      </c>
      <c r="B2319" s="21" t="s">
        <v>7647</v>
      </c>
      <c r="C2319" s="21" t="s">
        <v>364</v>
      </c>
      <c r="D2319" s="21" t="s">
        <v>365</v>
      </c>
      <c r="E2319" s="21" t="s">
        <v>235</v>
      </c>
      <c r="F2319" s="21" t="s">
        <v>6852</v>
      </c>
      <c r="G2319" s="21" t="s">
        <v>237</v>
      </c>
      <c r="H2319" s="21" t="s">
        <v>238</v>
      </c>
      <c r="I2319" s="23">
        <v>-2</v>
      </c>
      <c r="J2319" s="23">
        <v>679</v>
      </c>
      <c r="K2319" s="21" t="s">
        <v>6851</v>
      </c>
      <c r="L2319" s="21" t="s">
        <v>6851</v>
      </c>
      <c r="M2319" s="21">
        <v>44137</v>
      </c>
      <c r="O2319" t="s">
        <v>2868</v>
      </c>
    </row>
    <row r="2320" spans="1:15">
      <c r="A2320" s="21" t="s">
        <v>7646</v>
      </c>
      <c r="B2320" s="21" t="s">
        <v>7647</v>
      </c>
      <c r="C2320" s="21" t="s">
        <v>328</v>
      </c>
      <c r="D2320" s="21" t="s">
        <v>329</v>
      </c>
      <c r="E2320" s="21" t="s">
        <v>235</v>
      </c>
      <c r="F2320" s="21" t="s">
        <v>6852</v>
      </c>
      <c r="G2320" s="21" t="s">
        <v>237</v>
      </c>
      <c r="H2320" s="21" t="s">
        <v>238</v>
      </c>
      <c r="I2320" s="23">
        <v>-2</v>
      </c>
      <c r="J2320" s="23">
        <v>174</v>
      </c>
      <c r="K2320" s="21" t="s">
        <v>6851</v>
      </c>
      <c r="L2320" s="21" t="s">
        <v>6851</v>
      </c>
      <c r="M2320" s="21">
        <v>44137</v>
      </c>
      <c r="O2320" t="s">
        <v>2868</v>
      </c>
    </row>
    <row r="2321" spans="1:15">
      <c r="A2321" s="21" t="s">
        <v>7646</v>
      </c>
      <c r="B2321" s="21" t="s">
        <v>7647</v>
      </c>
      <c r="C2321" s="21" t="s">
        <v>360</v>
      </c>
      <c r="D2321" s="21" t="s">
        <v>361</v>
      </c>
      <c r="E2321" s="21" t="s">
        <v>235</v>
      </c>
      <c r="F2321" s="21" t="s">
        <v>6852</v>
      </c>
      <c r="G2321" s="21" t="s">
        <v>237</v>
      </c>
      <c r="H2321" s="21" t="s">
        <v>238</v>
      </c>
      <c r="I2321" s="23">
        <v>-2</v>
      </c>
      <c r="J2321" s="23">
        <v>3806</v>
      </c>
      <c r="K2321" s="21" t="s">
        <v>6851</v>
      </c>
      <c r="L2321" s="21" t="s">
        <v>6851</v>
      </c>
      <c r="M2321" s="21">
        <v>44137</v>
      </c>
      <c r="O2321" t="s">
        <v>2868</v>
      </c>
    </row>
    <row r="2322" spans="1:15">
      <c r="A2322" s="21" t="s">
        <v>7648</v>
      </c>
      <c r="B2322" s="21" t="s">
        <v>7649</v>
      </c>
      <c r="C2322" s="21" t="s">
        <v>246</v>
      </c>
      <c r="D2322" s="21" t="s">
        <v>247</v>
      </c>
      <c r="E2322" s="21" t="s">
        <v>235</v>
      </c>
      <c r="F2322" s="21" t="s">
        <v>6863</v>
      </c>
      <c r="G2322" s="21" t="s">
        <v>237</v>
      </c>
      <c r="H2322" s="21" t="s">
        <v>238</v>
      </c>
      <c r="I2322" s="23">
        <v>-4</v>
      </c>
      <c r="J2322" s="23">
        <v>300</v>
      </c>
      <c r="K2322" s="21" t="s">
        <v>6862</v>
      </c>
      <c r="L2322" s="21" t="s">
        <v>6862</v>
      </c>
      <c r="M2322" s="21">
        <v>44137</v>
      </c>
      <c r="O2322" t="s">
        <v>2868</v>
      </c>
    </row>
    <row r="2323" spans="1:15">
      <c r="A2323" s="21" t="s">
        <v>7650</v>
      </c>
      <c r="B2323" s="21" t="s">
        <v>7651</v>
      </c>
      <c r="C2323" s="21" t="s">
        <v>372</v>
      </c>
      <c r="D2323" s="21" t="s">
        <v>373</v>
      </c>
      <c r="E2323" s="21" t="s">
        <v>235</v>
      </c>
      <c r="F2323" s="21" t="s">
        <v>7652</v>
      </c>
      <c r="G2323" s="21" t="s">
        <v>237</v>
      </c>
      <c r="H2323" s="21" t="s">
        <v>238</v>
      </c>
      <c r="I2323" s="23">
        <v>-2</v>
      </c>
      <c r="J2323" s="23">
        <v>987</v>
      </c>
      <c r="K2323" s="21" t="s">
        <v>6808</v>
      </c>
      <c r="L2323" s="21" t="s">
        <v>6808</v>
      </c>
      <c r="M2323" s="21">
        <v>44137</v>
      </c>
      <c r="O2323" t="s">
        <v>2868</v>
      </c>
    </row>
    <row r="2324" spans="1:15">
      <c r="A2324" s="21" t="s">
        <v>7650</v>
      </c>
      <c r="B2324" s="21" t="s">
        <v>7651</v>
      </c>
      <c r="C2324" s="21" t="s">
        <v>360</v>
      </c>
      <c r="D2324" s="21" t="s">
        <v>361</v>
      </c>
      <c r="E2324" s="21" t="s">
        <v>235</v>
      </c>
      <c r="F2324" s="21" t="s">
        <v>7652</v>
      </c>
      <c r="G2324" s="21" t="s">
        <v>237</v>
      </c>
      <c r="H2324" s="21" t="s">
        <v>238</v>
      </c>
      <c r="I2324" s="23">
        <v>-1</v>
      </c>
      <c r="J2324" s="23">
        <v>3808</v>
      </c>
      <c r="K2324" s="21" t="s">
        <v>6808</v>
      </c>
      <c r="L2324" s="21" t="s">
        <v>6808</v>
      </c>
      <c r="M2324" s="21">
        <v>44137</v>
      </c>
      <c r="O2324" t="s">
        <v>2868</v>
      </c>
    </row>
    <row r="2325" spans="1:15">
      <c r="A2325" s="21" t="s">
        <v>7653</v>
      </c>
      <c r="B2325" s="21" t="s">
        <v>7654</v>
      </c>
      <c r="C2325" s="21" t="s">
        <v>406</v>
      </c>
      <c r="D2325" s="21" t="s">
        <v>407</v>
      </c>
      <c r="E2325" s="21" t="s">
        <v>235</v>
      </c>
      <c r="F2325" s="21" t="s">
        <v>6860</v>
      </c>
      <c r="G2325" s="21" t="s">
        <v>237</v>
      </c>
      <c r="H2325" s="21" t="s">
        <v>238</v>
      </c>
      <c r="I2325" s="23">
        <v>-1</v>
      </c>
      <c r="J2325" s="23">
        <v>360</v>
      </c>
      <c r="K2325" s="21" t="s">
        <v>6859</v>
      </c>
      <c r="L2325" s="21" t="s">
        <v>6859</v>
      </c>
      <c r="M2325" s="21">
        <v>44137</v>
      </c>
      <c r="O2325" t="s">
        <v>2868</v>
      </c>
    </row>
    <row r="2326" spans="1:15">
      <c r="A2326" s="21" t="s">
        <v>7653</v>
      </c>
      <c r="B2326" s="21" t="s">
        <v>7654</v>
      </c>
      <c r="C2326" s="21" t="s">
        <v>274</v>
      </c>
      <c r="D2326" s="21" t="s">
        <v>275</v>
      </c>
      <c r="E2326" s="21" t="s">
        <v>235</v>
      </c>
      <c r="F2326" s="21" t="s">
        <v>6860</v>
      </c>
      <c r="G2326" s="21" t="s">
        <v>237</v>
      </c>
      <c r="H2326" s="21" t="s">
        <v>238</v>
      </c>
      <c r="I2326" s="23">
        <v>-1</v>
      </c>
      <c r="J2326" s="23">
        <v>4677</v>
      </c>
      <c r="K2326" s="21" t="s">
        <v>6859</v>
      </c>
      <c r="L2326" s="21" t="s">
        <v>6859</v>
      </c>
      <c r="M2326" s="21">
        <v>44137</v>
      </c>
      <c r="O2326" t="s">
        <v>2868</v>
      </c>
    </row>
    <row r="2327" spans="1:15">
      <c r="A2327" s="21" t="s">
        <v>7653</v>
      </c>
      <c r="B2327" s="21" t="s">
        <v>7654</v>
      </c>
      <c r="C2327" s="21" t="s">
        <v>280</v>
      </c>
      <c r="D2327" s="21" t="s">
        <v>281</v>
      </c>
      <c r="E2327" s="21" t="s">
        <v>235</v>
      </c>
      <c r="F2327" s="21" t="s">
        <v>6860</v>
      </c>
      <c r="G2327" s="21" t="s">
        <v>237</v>
      </c>
      <c r="H2327" s="21" t="s">
        <v>238</v>
      </c>
      <c r="I2327" s="23">
        <v>-1</v>
      </c>
      <c r="J2327" s="23">
        <v>697</v>
      </c>
      <c r="K2327" s="21" t="s">
        <v>6859</v>
      </c>
      <c r="L2327" s="21" t="s">
        <v>6859</v>
      </c>
      <c r="M2327" s="21">
        <v>44137</v>
      </c>
      <c r="O2327" t="s">
        <v>2868</v>
      </c>
    </row>
    <row r="2328" spans="1:15">
      <c r="A2328" s="21" t="s">
        <v>7653</v>
      </c>
      <c r="B2328" s="21" t="s">
        <v>7654</v>
      </c>
      <c r="C2328" s="21" t="s">
        <v>254</v>
      </c>
      <c r="D2328" s="21" t="s">
        <v>255</v>
      </c>
      <c r="E2328" s="21" t="s">
        <v>235</v>
      </c>
      <c r="F2328" s="21" t="s">
        <v>6860</v>
      </c>
      <c r="G2328" s="21" t="s">
        <v>237</v>
      </c>
      <c r="H2328" s="21" t="s">
        <v>238</v>
      </c>
      <c r="I2328" s="23">
        <v>-1</v>
      </c>
      <c r="J2328" s="23">
        <v>539</v>
      </c>
      <c r="K2328" s="21" t="s">
        <v>6859</v>
      </c>
      <c r="L2328" s="21" t="s">
        <v>6859</v>
      </c>
      <c r="M2328" s="21">
        <v>44137</v>
      </c>
      <c r="O2328" t="s">
        <v>2868</v>
      </c>
    </row>
    <row r="2329" spans="1:15">
      <c r="A2329" s="21" t="s">
        <v>7653</v>
      </c>
      <c r="B2329" s="21" t="s">
        <v>7654</v>
      </c>
      <c r="C2329" s="21" t="s">
        <v>364</v>
      </c>
      <c r="D2329" s="21" t="s">
        <v>365</v>
      </c>
      <c r="E2329" s="21" t="s">
        <v>235</v>
      </c>
      <c r="F2329" s="21" t="s">
        <v>6860</v>
      </c>
      <c r="G2329" s="21" t="s">
        <v>237</v>
      </c>
      <c r="H2329" s="21" t="s">
        <v>238</v>
      </c>
      <c r="I2329" s="23">
        <v>-1</v>
      </c>
      <c r="J2329" s="23">
        <v>681</v>
      </c>
      <c r="K2329" s="21" t="s">
        <v>6859</v>
      </c>
      <c r="L2329" s="21" t="s">
        <v>6859</v>
      </c>
      <c r="M2329" s="21">
        <v>44137</v>
      </c>
      <c r="O2329" t="s">
        <v>2868</v>
      </c>
    </row>
    <row r="2330" spans="1:15">
      <c r="A2330" s="21" t="s">
        <v>7653</v>
      </c>
      <c r="B2330" s="21" t="s">
        <v>7654</v>
      </c>
      <c r="C2330" s="21" t="s">
        <v>328</v>
      </c>
      <c r="D2330" s="21" t="s">
        <v>329</v>
      </c>
      <c r="E2330" s="21" t="s">
        <v>235</v>
      </c>
      <c r="F2330" s="21" t="s">
        <v>6860</v>
      </c>
      <c r="G2330" s="21" t="s">
        <v>237</v>
      </c>
      <c r="H2330" s="21" t="s">
        <v>238</v>
      </c>
      <c r="I2330" s="23">
        <v>-1</v>
      </c>
      <c r="J2330" s="23">
        <v>176</v>
      </c>
      <c r="K2330" s="21" t="s">
        <v>6859</v>
      </c>
      <c r="L2330" s="21" t="s">
        <v>6859</v>
      </c>
      <c r="M2330" s="21">
        <v>44137</v>
      </c>
      <c r="O2330" t="s">
        <v>2868</v>
      </c>
    </row>
    <row r="2331" spans="1:15">
      <c r="A2331" s="21" t="s">
        <v>7653</v>
      </c>
      <c r="B2331" s="21" t="s">
        <v>7654</v>
      </c>
      <c r="C2331" s="21" t="s">
        <v>314</v>
      </c>
      <c r="D2331" s="21" t="s">
        <v>315</v>
      </c>
      <c r="E2331" s="21" t="s">
        <v>235</v>
      </c>
      <c r="F2331" s="21" t="s">
        <v>6860</v>
      </c>
      <c r="G2331" s="21" t="s">
        <v>237</v>
      </c>
      <c r="H2331" s="21" t="s">
        <v>238</v>
      </c>
      <c r="I2331" s="23">
        <v>-1</v>
      </c>
      <c r="J2331" s="23">
        <v>3567</v>
      </c>
      <c r="K2331" s="21" t="s">
        <v>6859</v>
      </c>
      <c r="L2331" s="21" t="s">
        <v>6859</v>
      </c>
      <c r="M2331" s="21">
        <v>44137</v>
      </c>
      <c r="O2331" t="s">
        <v>2868</v>
      </c>
    </row>
    <row r="2332" spans="1:15">
      <c r="A2332" s="21" t="s">
        <v>7653</v>
      </c>
      <c r="B2332" s="21" t="s">
        <v>7654</v>
      </c>
      <c r="C2332" s="21" t="s">
        <v>360</v>
      </c>
      <c r="D2332" s="21" t="s">
        <v>361</v>
      </c>
      <c r="E2332" s="21" t="s">
        <v>235</v>
      </c>
      <c r="F2332" s="21" t="s">
        <v>6860</v>
      </c>
      <c r="G2332" s="21" t="s">
        <v>237</v>
      </c>
      <c r="H2332" s="21" t="s">
        <v>238</v>
      </c>
      <c r="I2332" s="23">
        <v>-1</v>
      </c>
      <c r="J2332" s="23">
        <v>3809</v>
      </c>
      <c r="K2332" s="21" t="s">
        <v>6859</v>
      </c>
      <c r="L2332" s="21" t="s">
        <v>6859</v>
      </c>
      <c r="M2332" s="21">
        <v>44137</v>
      </c>
      <c r="O2332" t="s">
        <v>2868</v>
      </c>
    </row>
    <row r="2333" spans="1:15">
      <c r="A2333" s="21" t="s">
        <v>7653</v>
      </c>
      <c r="B2333" s="21" t="s">
        <v>7654</v>
      </c>
      <c r="C2333" s="21" t="s">
        <v>320</v>
      </c>
      <c r="D2333" s="21" t="s">
        <v>321</v>
      </c>
      <c r="E2333" s="21" t="s">
        <v>235</v>
      </c>
      <c r="F2333" s="21" t="s">
        <v>6860</v>
      </c>
      <c r="G2333" s="21" t="s">
        <v>237</v>
      </c>
      <c r="H2333" s="21" t="s">
        <v>238</v>
      </c>
      <c r="I2333" s="23">
        <v>-1</v>
      </c>
      <c r="J2333" s="23">
        <v>47</v>
      </c>
      <c r="K2333" s="21" t="s">
        <v>6859</v>
      </c>
      <c r="L2333" s="21" t="s">
        <v>6859</v>
      </c>
      <c r="M2333" s="21">
        <v>44137</v>
      </c>
      <c r="O2333" t="s">
        <v>2868</v>
      </c>
    </row>
    <row r="2334" spans="1:15">
      <c r="A2334" s="21" t="s">
        <v>7653</v>
      </c>
      <c r="B2334" s="21" t="s">
        <v>7654</v>
      </c>
      <c r="C2334" s="21" t="s">
        <v>432</v>
      </c>
      <c r="D2334" s="21" t="s">
        <v>433</v>
      </c>
      <c r="E2334" s="21" t="s">
        <v>235</v>
      </c>
      <c r="F2334" s="21" t="s">
        <v>6860</v>
      </c>
      <c r="G2334" s="21" t="s">
        <v>237</v>
      </c>
      <c r="H2334" s="21" t="s">
        <v>238</v>
      </c>
      <c r="I2334" s="23">
        <v>-1</v>
      </c>
      <c r="J2334" s="23">
        <v>448</v>
      </c>
      <c r="K2334" s="21" t="s">
        <v>6859</v>
      </c>
      <c r="L2334" s="21" t="s">
        <v>6859</v>
      </c>
      <c r="M2334" s="21">
        <v>44137</v>
      </c>
      <c r="O2334" t="s">
        <v>2868</v>
      </c>
    </row>
    <row r="2335" spans="1:15">
      <c r="A2335" s="21" t="s">
        <v>7655</v>
      </c>
      <c r="B2335" s="21" t="s">
        <v>7656</v>
      </c>
      <c r="C2335" s="21" t="s">
        <v>320</v>
      </c>
      <c r="D2335" s="21" t="s">
        <v>321</v>
      </c>
      <c r="E2335" s="21" t="s">
        <v>235</v>
      </c>
      <c r="F2335" s="21" t="s">
        <v>6818</v>
      </c>
      <c r="G2335" s="21" t="s">
        <v>237</v>
      </c>
      <c r="H2335" s="21" t="s">
        <v>238</v>
      </c>
      <c r="I2335" s="23">
        <v>-1</v>
      </c>
      <c r="J2335" s="23">
        <v>48</v>
      </c>
      <c r="K2335" s="21" t="s">
        <v>6817</v>
      </c>
      <c r="L2335" s="21" t="s">
        <v>6817</v>
      </c>
      <c r="M2335" s="21">
        <v>44137</v>
      </c>
      <c r="O2335" t="s">
        <v>2868</v>
      </c>
    </row>
    <row r="2336" spans="1:15">
      <c r="A2336" s="21" t="s">
        <v>7657</v>
      </c>
      <c r="B2336" s="21" t="s">
        <v>7658</v>
      </c>
      <c r="C2336" s="21" t="s">
        <v>406</v>
      </c>
      <c r="D2336" s="21" t="s">
        <v>407</v>
      </c>
      <c r="E2336" s="21" t="s">
        <v>235</v>
      </c>
      <c r="F2336" s="21" t="s">
        <v>6840</v>
      </c>
      <c r="G2336" s="21" t="s">
        <v>237</v>
      </c>
      <c r="H2336" s="21" t="s">
        <v>238</v>
      </c>
      <c r="I2336" s="23">
        <v>-1</v>
      </c>
      <c r="J2336" s="23">
        <v>361</v>
      </c>
      <c r="K2336" s="21" t="s">
        <v>6839</v>
      </c>
      <c r="L2336" s="21" t="s">
        <v>6839</v>
      </c>
      <c r="M2336" s="21">
        <v>44137</v>
      </c>
      <c r="O2336" t="s">
        <v>2868</v>
      </c>
    </row>
    <row r="2337" spans="1:15">
      <c r="A2337" s="21" t="s">
        <v>7657</v>
      </c>
      <c r="B2337" s="21" t="s">
        <v>7658</v>
      </c>
      <c r="C2337" s="21" t="s">
        <v>274</v>
      </c>
      <c r="D2337" s="21" t="s">
        <v>275</v>
      </c>
      <c r="E2337" s="21" t="s">
        <v>235</v>
      </c>
      <c r="F2337" s="21" t="s">
        <v>6840</v>
      </c>
      <c r="G2337" s="21" t="s">
        <v>237</v>
      </c>
      <c r="H2337" s="21" t="s">
        <v>238</v>
      </c>
      <c r="I2337" s="23">
        <v>-1</v>
      </c>
      <c r="J2337" s="23">
        <v>4678</v>
      </c>
      <c r="K2337" s="21" t="s">
        <v>6839</v>
      </c>
      <c r="L2337" s="21" t="s">
        <v>6839</v>
      </c>
      <c r="M2337" s="21">
        <v>44137</v>
      </c>
      <c r="O2337" t="s">
        <v>2868</v>
      </c>
    </row>
    <row r="2338" spans="1:15">
      <c r="A2338" s="21" t="s">
        <v>7657</v>
      </c>
      <c r="B2338" s="21" t="s">
        <v>7658</v>
      </c>
      <c r="C2338" s="21" t="s">
        <v>372</v>
      </c>
      <c r="D2338" s="21" t="s">
        <v>373</v>
      </c>
      <c r="E2338" s="21" t="s">
        <v>235</v>
      </c>
      <c r="F2338" s="21" t="s">
        <v>6840</v>
      </c>
      <c r="G2338" s="21" t="s">
        <v>237</v>
      </c>
      <c r="H2338" s="21" t="s">
        <v>238</v>
      </c>
      <c r="I2338" s="23">
        <v>-1</v>
      </c>
      <c r="J2338" s="23">
        <v>989</v>
      </c>
      <c r="K2338" s="21" t="s">
        <v>6839</v>
      </c>
      <c r="L2338" s="21" t="s">
        <v>6839</v>
      </c>
      <c r="M2338" s="21">
        <v>44137</v>
      </c>
      <c r="O2338" t="s">
        <v>2868</v>
      </c>
    </row>
    <row r="2339" spans="1:15">
      <c r="A2339" s="21" t="s">
        <v>7657</v>
      </c>
      <c r="B2339" s="21" t="s">
        <v>7658</v>
      </c>
      <c r="C2339" s="21" t="s">
        <v>360</v>
      </c>
      <c r="D2339" s="21" t="s">
        <v>361</v>
      </c>
      <c r="E2339" s="21" t="s">
        <v>235</v>
      </c>
      <c r="F2339" s="21" t="s">
        <v>6840</v>
      </c>
      <c r="G2339" s="21" t="s">
        <v>237</v>
      </c>
      <c r="H2339" s="21" t="s">
        <v>238</v>
      </c>
      <c r="I2339" s="23">
        <v>-1</v>
      </c>
      <c r="J2339" s="23">
        <v>3810</v>
      </c>
      <c r="K2339" s="21" t="s">
        <v>6839</v>
      </c>
      <c r="L2339" s="21" t="s">
        <v>6839</v>
      </c>
      <c r="M2339" s="21">
        <v>44137</v>
      </c>
      <c r="O2339" t="s">
        <v>2868</v>
      </c>
    </row>
    <row r="2340" spans="1:15">
      <c r="A2340" s="21" t="s">
        <v>7657</v>
      </c>
      <c r="B2340" s="21" t="s">
        <v>7658</v>
      </c>
      <c r="C2340" s="21" t="s">
        <v>318</v>
      </c>
      <c r="D2340" s="21" t="s">
        <v>319</v>
      </c>
      <c r="E2340" s="21" t="s">
        <v>235</v>
      </c>
      <c r="F2340" s="21" t="s">
        <v>6840</v>
      </c>
      <c r="G2340" s="21" t="s">
        <v>237</v>
      </c>
      <c r="H2340" s="21" t="s">
        <v>238</v>
      </c>
      <c r="I2340" s="23">
        <v>-1</v>
      </c>
      <c r="J2340" s="23">
        <v>436</v>
      </c>
      <c r="K2340" s="21" t="s">
        <v>6839</v>
      </c>
      <c r="L2340" s="21" t="s">
        <v>6839</v>
      </c>
      <c r="M2340" s="21">
        <v>44137</v>
      </c>
      <c r="O2340" t="s">
        <v>2868</v>
      </c>
    </row>
    <row r="2341" spans="1:15">
      <c r="A2341" s="21" t="s">
        <v>7659</v>
      </c>
      <c r="B2341" s="21" t="s">
        <v>7660</v>
      </c>
      <c r="C2341" s="21" t="s">
        <v>242</v>
      </c>
      <c r="D2341" s="21" t="s">
        <v>243</v>
      </c>
      <c r="E2341" s="21" t="s">
        <v>235</v>
      </c>
      <c r="F2341" s="21" t="s">
        <v>6832</v>
      </c>
      <c r="G2341" s="21" t="s">
        <v>237</v>
      </c>
      <c r="H2341" s="21" t="s">
        <v>238</v>
      </c>
      <c r="I2341" s="23">
        <v>-1</v>
      </c>
      <c r="J2341" s="23">
        <v>251</v>
      </c>
      <c r="K2341" s="21" t="s">
        <v>6831</v>
      </c>
      <c r="L2341" s="21" t="s">
        <v>6831</v>
      </c>
      <c r="M2341" s="21">
        <v>44137</v>
      </c>
      <c r="O2341" t="s">
        <v>2868</v>
      </c>
    </row>
    <row r="2342" spans="1:15">
      <c r="A2342" s="21" t="s">
        <v>7661</v>
      </c>
      <c r="B2342" s="21" t="s">
        <v>7662</v>
      </c>
      <c r="C2342" s="21" t="s">
        <v>246</v>
      </c>
      <c r="D2342" s="21" t="s">
        <v>247</v>
      </c>
      <c r="E2342" s="21" t="s">
        <v>235</v>
      </c>
      <c r="F2342" s="21" t="s">
        <v>6857</v>
      </c>
      <c r="G2342" s="21" t="s">
        <v>237</v>
      </c>
      <c r="H2342" s="21" t="s">
        <v>238</v>
      </c>
      <c r="I2342" s="23">
        <v>-1</v>
      </c>
      <c r="J2342" s="23">
        <v>304</v>
      </c>
      <c r="K2342" s="21" t="s">
        <v>6856</v>
      </c>
      <c r="L2342" s="21" t="s">
        <v>6856</v>
      </c>
      <c r="M2342" s="21">
        <v>44137</v>
      </c>
      <c r="O2342" t="s">
        <v>2868</v>
      </c>
    </row>
    <row r="2343" spans="1:15">
      <c r="A2343" s="21" t="s">
        <v>7663</v>
      </c>
      <c r="B2343" s="21" t="s">
        <v>7664</v>
      </c>
      <c r="C2343" s="21" t="s">
        <v>314</v>
      </c>
      <c r="D2343" s="21" t="s">
        <v>315</v>
      </c>
      <c r="E2343" s="21" t="s">
        <v>235</v>
      </c>
      <c r="F2343" s="21" t="s">
        <v>6865</v>
      </c>
      <c r="G2343" s="21" t="s">
        <v>237</v>
      </c>
      <c r="H2343" s="21" t="s">
        <v>238</v>
      </c>
      <c r="I2343" s="23">
        <v>-2</v>
      </c>
      <c r="J2343" s="23">
        <v>3568</v>
      </c>
      <c r="K2343" s="21" t="s">
        <v>6864</v>
      </c>
      <c r="L2343" s="21" t="s">
        <v>6864</v>
      </c>
      <c r="M2343" s="21">
        <v>44137</v>
      </c>
      <c r="O2343" t="s">
        <v>2868</v>
      </c>
    </row>
    <row r="2344" spans="1:15">
      <c r="A2344" s="21" t="s">
        <v>7663</v>
      </c>
      <c r="B2344" s="21" t="s">
        <v>7664</v>
      </c>
      <c r="C2344" s="21" t="s">
        <v>432</v>
      </c>
      <c r="D2344" s="21" t="s">
        <v>433</v>
      </c>
      <c r="E2344" s="21" t="s">
        <v>235</v>
      </c>
      <c r="F2344" s="21" t="s">
        <v>6865</v>
      </c>
      <c r="G2344" s="21" t="s">
        <v>237</v>
      </c>
      <c r="H2344" s="21" t="s">
        <v>238</v>
      </c>
      <c r="I2344" s="23">
        <v>-2</v>
      </c>
      <c r="J2344" s="23">
        <v>449</v>
      </c>
      <c r="K2344" s="21" t="s">
        <v>6864</v>
      </c>
      <c r="L2344" s="21" t="s">
        <v>6864</v>
      </c>
      <c r="M2344" s="21">
        <v>44137</v>
      </c>
      <c r="O2344" t="s">
        <v>2868</v>
      </c>
    </row>
    <row r="2345" spans="1:15">
      <c r="A2345" s="21" t="s">
        <v>7663</v>
      </c>
      <c r="B2345" s="21" t="s">
        <v>7664</v>
      </c>
      <c r="C2345" s="21" t="s">
        <v>318</v>
      </c>
      <c r="D2345" s="21" t="s">
        <v>319</v>
      </c>
      <c r="E2345" s="21" t="s">
        <v>235</v>
      </c>
      <c r="F2345" s="21" t="s">
        <v>6865</v>
      </c>
      <c r="G2345" s="21" t="s">
        <v>237</v>
      </c>
      <c r="H2345" s="21" t="s">
        <v>238</v>
      </c>
      <c r="I2345" s="23">
        <v>-2</v>
      </c>
      <c r="J2345" s="23">
        <v>437</v>
      </c>
      <c r="K2345" s="21" t="s">
        <v>6864</v>
      </c>
      <c r="L2345" s="21" t="s">
        <v>6864</v>
      </c>
      <c r="M2345" s="21">
        <v>44137</v>
      </c>
      <c r="O2345" t="s">
        <v>2868</v>
      </c>
    </row>
    <row r="2346" spans="1:15">
      <c r="A2346" s="21" t="s">
        <v>7665</v>
      </c>
      <c r="B2346" s="21" t="s">
        <v>7666</v>
      </c>
      <c r="C2346" s="21" t="s">
        <v>406</v>
      </c>
      <c r="D2346" s="21" t="s">
        <v>407</v>
      </c>
      <c r="E2346" s="21" t="s">
        <v>235</v>
      </c>
      <c r="F2346" s="21" t="s">
        <v>6868</v>
      </c>
      <c r="G2346" s="21" t="s">
        <v>237</v>
      </c>
      <c r="H2346" s="21" t="s">
        <v>238</v>
      </c>
      <c r="I2346" s="23">
        <v>-1</v>
      </c>
      <c r="J2346" s="23">
        <v>362</v>
      </c>
      <c r="K2346" s="21" t="s">
        <v>6867</v>
      </c>
      <c r="L2346" s="21" t="s">
        <v>6867</v>
      </c>
      <c r="M2346" s="21">
        <v>44137</v>
      </c>
      <c r="O2346" t="s">
        <v>2868</v>
      </c>
    </row>
    <row r="2347" spans="1:15">
      <c r="A2347" s="21" t="s">
        <v>7667</v>
      </c>
      <c r="B2347" s="21" t="s">
        <v>7668</v>
      </c>
      <c r="C2347" s="21" t="s">
        <v>288</v>
      </c>
      <c r="D2347" s="21" t="s">
        <v>289</v>
      </c>
      <c r="E2347" s="21" t="s">
        <v>235</v>
      </c>
      <c r="F2347" s="21" t="s">
        <v>6874</v>
      </c>
      <c r="G2347" s="21" t="s">
        <v>237</v>
      </c>
      <c r="H2347" s="21" t="s">
        <v>238</v>
      </c>
      <c r="I2347" s="23">
        <v>-3</v>
      </c>
      <c r="J2347" s="23">
        <v>219</v>
      </c>
      <c r="K2347" s="21" t="s">
        <v>6873</v>
      </c>
      <c r="L2347" s="21" t="s">
        <v>6873</v>
      </c>
      <c r="M2347" s="21">
        <v>44137</v>
      </c>
      <c r="O2347" t="s">
        <v>2868</v>
      </c>
    </row>
    <row r="2348" spans="1:15">
      <c r="A2348" s="21" t="s">
        <v>7667</v>
      </c>
      <c r="B2348" s="21" t="s">
        <v>7668</v>
      </c>
      <c r="C2348" s="21" t="s">
        <v>330</v>
      </c>
      <c r="D2348" s="21" t="s">
        <v>331</v>
      </c>
      <c r="E2348" s="21" t="s">
        <v>235</v>
      </c>
      <c r="F2348" s="21" t="s">
        <v>6874</v>
      </c>
      <c r="G2348" s="21" t="s">
        <v>237</v>
      </c>
      <c r="H2348" s="21" t="s">
        <v>238</v>
      </c>
      <c r="I2348" s="23">
        <v>-1</v>
      </c>
      <c r="J2348" s="23">
        <v>564</v>
      </c>
      <c r="K2348" s="21" t="s">
        <v>6873</v>
      </c>
      <c r="L2348" s="21" t="s">
        <v>6873</v>
      </c>
      <c r="M2348" s="21">
        <v>44137</v>
      </c>
      <c r="O2348" t="s">
        <v>2868</v>
      </c>
    </row>
    <row r="2349" spans="1:15">
      <c r="A2349" s="21" t="s">
        <v>7669</v>
      </c>
      <c r="B2349" s="21" t="s">
        <v>7670</v>
      </c>
      <c r="C2349" s="21" t="s">
        <v>233</v>
      </c>
      <c r="D2349" s="21" t="s">
        <v>234</v>
      </c>
      <c r="E2349" s="21" t="s">
        <v>235</v>
      </c>
      <c r="F2349" s="21" t="s">
        <v>7671</v>
      </c>
      <c r="G2349" s="21" t="s">
        <v>237</v>
      </c>
      <c r="H2349" s="21" t="s">
        <v>238</v>
      </c>
      <c r="I2349" s="23">
        <v>-3</v>
      </c>
      <c r="J2349" s="23">
        <v>39</v>
      </c>
      <c r="K2349" s="21" t="s">
        <v>6853</v>
      </c>
      <c r="L2349" s="21" t="s">
        <v>6853</v>
      </c>
      <c r="M2349" s="21">
        <v>44137</v>
      </c>
      <c r="O2349" t="s">
        <v>2868</v>
      </c>
    </row>
    <row r="2350" spans="1:15">
      <c r="A2350" s="21" t="s">
        <v>7672</v>
      </c>
      <c r="B2350" s="21" t="s">
        <v>7673</v>
      </c>
      <c r="C2350" s="21" t="s">
        <v>372</v>
      </c>
      <c r="D2350" s="21" t="s">
        <v>373</v>
      </c>
      <c r="E2350" s="21" t="s">
        <v>235</v>
      </c>
      <c r="F2350" s="21" t="s">
        <v>7674</v>
      </c>
      <c r="G2350" s="21" t="s">
        <v>237</v>
      </c>
      <c r="H2350" s="21" t="s">
        <v>238</v>
      </c>
      <c r="I2350" s="23">
        <v>-1</v>
      </c>
      <c r="J2350" s="23">
        <v>990</v>
      </c>
      <c r="K2350" s="21" t="s">
        <v>7675</v>
      </c>
      <c r="L2350" s="21" t="s">
        <v>7675</v>
      </c>
      <c r="M2350" s="21">
        <v>44137</v>
      </c>
      <c r="O2350" t="s">
        <v>2868</v>
      </c>
    </row>
    <row r="2351" spans="1:15">
      <c r="A2351" s="21" t="s">
        <v>7676</v>
      </c>
      <c r="B2351" s="21" t="s">
        <v>7677</v>
      </c>
      <c r="C2351" s="21" t="s">
        <v>372</v>
      </c>
      <c r="D2351" s="21" t="s">
        <v>373</v>
      </c>
      <c r="E2351" s="21" t="s">
        <v>235</v>
      </c>
      <c r="F2351" s="21" t="s">
        <v>6871</v>
      </c>
      <c r="G2351" s="21" t="s">
        <v>237</v>
      </c>
      <c r="H2351" s="21" t="s">
        <v>238</v>
      </c>
      <c r="I2351" s="23">
        <v>-1</v>
      </c>
      <c r="J2351" s="23">
        <v>991</v>
      </c>
      <c r="K2351" s="21" t="s">
        <v>6870</v>
      </c>
      <c r="L2351" s="21" t="s">
        <v>6870</v>
      </c>
      <c r="M2351" s="21">
        <v>44137</v>
      </c>
      <c r="O2351" t="s">
        <v>2868</v>
      </c>
    </row>
    <row r="2352" spans="1:15">
      <c r="A2352" s="21" t="s">
        <v>7678</v>
      </c>
      <c r="B2352" s="21" t="s">
        <v>7679</v>
      </c>
      <c r="C2352" s="21" t="s">
        <v>233</v>
      </c>
      <c r="D2352" s="21" t="s">
        <v>234</v>
      </c>
      <c r="E2352" s="21" t="s">
        <v>235</v>
      </c>
      <c r="F2352" s="21" t="s">
        <v>6847</v>
      </c>
      <c r="G2352" s="21" t="s">
        <v>237</v>
      </c>
      <c r="H2352" s="21" t="s">
        <v>238</v>
      </c>
      <c r="I2352" s="23">
        <v>-3</v>
      </c>
      <c r="J2352" s="23">
        <v>42</v>
      </c>
      <c r="K2352" s="21" t="s">
        <v>6846</v>
      </c>
      <c r="L2352" s="21" t="s">
        <v>6846</v>
      </c>
      <c r="M2352" s="21">
        <v>44137</v>
      </c>
      <c r="O2352" t="s">
        <v>2868</v>
      </c>
    </row>
    <row r="2353" spans="1:15">
      <c r="A2353" s="21" t="s">
        <v>7680</v>
      </c>
      <c r="B2353" s="21" t="s">
        <v>7681</v>
      </c>
      <c r="C2353" s="21" t="s">
        <v>372</v>
      </c>
      <c r="D2353" s="21" t="s">
        <v>373</v>
      </c>
      <c r="E2353" s="21" t="s">
        <v>235</v>
      </c>
      <c r="F2353" s="21" t="s">
        <v>7682</v>
      </c>
      <c r="G2353" s="21" t="s">
        <v>237</v>
      </c>
      <c r="H2353" s="21" t="s">
        <v>238</v>
      </c>
      <c r="I2353" s="23">
        <v>-2</v>
      </c>
      <c r="J2353" s="23">
        <v>992</v>
      </c>
      <c r="K2353" s="21" t="s">
        <v>6843</v>
      </c>
      <c r="L2353" s="21" t="s">
        <v>6843</v>
      </c>
      <c r="M2353" s="21">
        <v>44137</v>
      </c>
      <c r="O2353" t="s">
        <v>2868</v>
      </c>
    </row>
    <row r="2354" spans="1:15">
      <c r="A2354" s="21" t="s">
        <v>7683</v>
      </c>
      <c r="B2354" s="21" t="s">
        <v>7684</v>
      </c>
      <c r="C2354" s="21" t="s">
        <v>372</v>
      </c>
      <c r="D2354" s="21" t="s">
        <v>373</v>
      </c>
      <c r="E2354" s="21" t="s">
        <v>235</v>
      </c>
      <c r="F2354" s="21" t="s">
        <v>6825</v>
      </c>
      <c r="G2354" s="21" t="s">
        <v>237</v>
      </c>
      <c r="H2354" s="21" t="s">
        <v>238</v>
      </c>
      <c r="I2354" s="23">
        <v>-2</v>
      </c>
      <c r="J2354" s="23">
        <v>994</v>
      </c>
      <c r="K2354" s="21" t="s">
        <v>6824</v>
      </c>
      <c r="L2354" s="21" t="s">
        <v>6824</v>
      </c>
      <c r="M2354" s="21">
        <v>44137</v>
      </c>
      <c r="O2354" t="s">
        <v>2868</v>
      </c>
    </row>
    <row r="2355" spans="1:15">
      <c r="A2355" s="21" t="s">
        <v>7685</v>
      </c>
      <c r="B2355" s="21" t="s">
        <v>7686</v>
      </c>
      <c r="C2355" s="21" t="s">
        <v>406</v>
      </c>
      <c r="D2355" s="21" t="s">
        <v>407</v>
      </c>
      <c r="E2355" s="21" t="s">
        <v>235</v>
      </c>
      <c r="F2355" s="21" t="s">
        <v>6849</v>
      </c>
      <c r="G2355" s="21" t="s">
        <v>237</v>
      </c>
      <c r="H2355" s="21" t="s">
        <v>238</v>
      </c>
      <c r="I2355" s="23">
        <v>-1</v>
      </c>
      <c r="J2355" s="23">
        <v>363</v>
      </c>
      <c r="K2355" s="21" t="s">
        <v>6848</v>
      </c>
      <c r="L2355" s="21" t="s">
        <v>6848</v>
      </c>
      <c r="M2355" s="21">
        <v>44137</v>
      </c>
      <c r="O2355" t="s">
        <v>2868</v>
      </c>
    </row>
    <row r="2356" spans="1:15">
      <c r="A2356" s="21" t="s">
        <v>7687</v>
      </c>
      <c r="B2356" s="21" t="s">
        <v>7688</v>
      </c>
      <c r="C2356" s="21" t="s">
        <v>372</v>
      </c>
      <c r="D2356" s="21" t="s">
        <v>373</v>
      </c>
      <c r="E2356" s="21" t="s">
        <v>235</v>
      </c>
      <c r="F2356" s="21" t="s">
        <v>7689</v>
      </c>
      <c r="G2356" s="21" t="s">
        <v>237</v>
      </c>
      <c r="H2356" s="21" t="s">
        <v>238</v>
      </c>
      <c r="I2356" s="23">
        <v>-4</v>
      </c>
      <c r="J2356" s="23">
        <v>996</v>
      </c>
      <c r="K2356" s="21" t="s">
        <v>6814</v>
      </c>
      <c r="L2356" s="21" t="s">
        <v>6814</v>
      </c>
      <c r="M2356" s="21">
        <v>44137</v>
      </c>
      <c r="O2356" t="s">
        <v>2868</v>
      </c>
    </row>
    <row r="2357" spans="1:15">
      <c r="A2357" s="21" t="s">
        <v>7690</v>
      </c>
      <c r="B2357" s="21" t="s">
        <v>7691</v>
      </c>
      <c r="C2357" s="21" t="s">
        <v>274</v>
      </c>
      <c r="D2357" s="21" t="s">
        <v>275</v>
      </c>
      <c r="E2357" s="21" t="s">
        <v>235</v>
      </c>
      <c r="F2357" s="21" t="s">
        <v>6835</v>
      </c>
      <c r="G2357" s="21" t="s">
        <v>237</v>
      </c>
      <c r="H2357" s="21" t="s">
        <v>238</v>
      </c>
      <c r="I2357" s="23">
        <v>-1</v>
      </c>
      <c r="J2357" s="23">
        <v>4679</v>
      </c>
      <c r="K2357" s="21" t="s">
        <v>6834</v>
      </c>
      <c r="L2357" s="21" t="s">
        <v>6834</v>
      </c>
      <c r="M2357" s="21">
        <v>44137</v>
      </c>
      <c r="O2357" t="s">
        <v>2868</v>
      </c>
    </row>
    <row r="2358" spans="1:15">
      <c r="A2358" s="21" t="s">
        <v>7692</v>
      </c>
      <c r="B2358" s="21" t="s">
        <v>7693</v>
      </c>
      <c r="C2358" s="21" t="s">
        <v>274</v>
      </c>
      <c r="D2358" s="21" t="s">
        <v>275</v>
      </c>
      <c r="E2358" s="21" t="s">
        <v>235</v>
      </c>
      <c r="F2358" s="21" t="s">
        <v>7694</v>
      </c>
      <c r="G2358" s="21" t="s">
        <v>237</v>
      </c>
      <c r="H2358" s="21" t="s">
        <v>238</v>
      </c>
      <c r="I2358" s="23">
        <v>-1</v>
      </c>
      <c r="J2358" s="23">
        <v>4680</v>
      </c>
      <c r="K2358" s="21" t="s">
        <v>6815</v>
      </c>
      <c r="L2358" s="21" t="s">
        <v>6815</v>
      </c>
      <c r="M2358" s="21">
        <v>44137</v>
      </c>
      <c r="O2358" t="s">
        <v>2868</v>
      </c>
    </row>
    <row r="2359" spans="1:15">
      <c r="A2359" s="21" t="s">
        <v>7695</v>
      </c>
      <c r="B2359" s="21" t="s">
        <v>7696</v>
      </c>
      <c r="C2359" s="21" t="s">
        <v>254</v>
      </c>
      <c r="D2359" s="21" t="s">
        <v>255</v>
      </c>
      <c r="E2359" s="21" t="s">
        <v>235</v>
      </c>
      <c r="F2359" s="21" t="s">
        <v>6820</v>
      </c>
      <c r="G2359" s="21" t="s">
        <v>237</v>
      </c>
      <c r="H2359" s="21" t="s">
        <v>238</v>
      </c>
      <c r="I2359" s="23">
        <v>-2</v>
      </c>
      <c r="J2359" s="23">
        <v>540</v>
      </c>
      <c r="K2359" s="21" t="s">
        <v>6819</v>
      </c>
      <c r="L2359" s="21" t="s">
        <v>6819</v>
      </c>
      <c r="M2359" s="21">
        <v>44137</v>
      </c>
      <c r="O2359" t="s">
        <v>2868</v>
      </c>
    </row>
    <row r="2360" spans="1:15">
      <c r="A2360" s="21" t="s">
        <v>7697</v>
      </c>
      <c r="B2360" s="21" t="s">
        <v>7698</v>
      </c>
      <c r="C2360" s="21" t="s">
        <v>280</v>
      </c>
      <c r="D2360" s="21" t="s">
        <v>281</v>
      </c>
      <c r="E2360" s="21" t="s">
        <v>235</v>
      </c>
      <c r="F2360" s="21" t="s">
        <v>7699</v>
      </c>
      <c r="G2360" s="21" t="s">
        <v>237</v>
      </c>
      <c r="H2360" s="21" t="s">
        <v>238</v>
      </c>
      <c r="I2360" s="23">
        <v>-1</v>
      </c>
      <c r="J2360" s="23">
        <v>698</v>
      </c>
      <c r="K2360" s="21" t="s">
        <v>6833</v>
      </c>
      <c r="L2360" s="21" t="s">
        <v>6833</v>
      </c>
      <c r="M2360" s="21">
        <v>44137</v>
      </c>
      <c r="O2360" t="s">
        <v>2868</v>
      </c>
    </row>
    <row r="2361" spans="1:15">
      <c r="A2361" s="21" t="s">
        <v>7700</v>
      </c>
      <c r="B2361" s="21" t="s">
        <v>7701</v>
      </c>
      <c r="C2361" s="21" t="s">
        <v>233</v>
      </c>
      <c r="D2361" s="21" t="s">
        <v>234</v>
      </c>
      <c r="E2361" s="21" t="s">
        <v>235</v>
      </c>
      <c r="F2361" s="21" t="s">
        <v>7702</v>
      </c>
      <c r="G2361" s="21" t="s">
        <v>237</v>
      </c>
      <c r="H2361" s="21" t="s">
        <v>238</v>
      </c>
      <c r="I2361" s="23">
        <v>-1</v>
      </c>
      <c r="J2361" s="23">
        <v>45</v>
      </c>
      <c r="K2361" s="21" t="s">
        <v>6816</v>
      </c>
      <c r="L2361" s="21" t="s">
        <v>6816</v>
      </c>
      <c r="M2361" s="21">
        <v>44137</v>
      </c>
      <c r="O2361" t="s">
        <v>2868</v>
      </c>
    </row>
    <row r="2362" spans="1:15">
      <c r="A2362" s="21" t="s">
        <v>7703</v>
      </c>
      <c r="B2362" s="21" t="s">
        <v>7704</v>
      </c>
      <c r="C2362" s="21" t="s">
        <v>280</v>
      </c>
      <c r="D2362" s="21" t="s">
        <v>281</v>
      </c>
      <c r="E2362" s="21" t="s">
        <v>235</v>
      </c>
      <c r="F2362" s="21" t="s">
        <v>7705</v>
      </c>
      <c r="G2362" s="21" t="s">
        <v>237</v>
      </c>
      <c r="H2362" s="21" t="s">
        <v>238</v>
      </c>
      <c r="I2362" s="23">
        <v>-1</v>
      </c>
      <c r="J2362" s="23">
        <v>699</v>
      </c>
      <c r="K2362" s="21" t="s">
        <v>6866</v>
      </c>
      <c r="L2362" s="21" t="s">
        <v>6866</v>
      </c>
      <c r="M2362" s="21">
        <v>44137</v>
      </c>
      <c r="O2362" t="s">
        <v>2868</v>
      </c>
    </row>
    <row r="2363" spans="1:15">
      <c r="A2363" s="21" t="s">
        <v>7703</v>
      </c>
      <c r="B2363" s="21" t="s">
        <v>7704</v>
      </c>
      <c r="C2363" s="21" t="s">
        <v>342</v>
      </c>
      <c r="D2363" s="21" t="s">
        <v>343</v>
      </c>
      <c r="E2363" s="21" t="s">
        <v>235</v>
      </c>
      <c r="F2363" s="21" t="s">
        <v>7705</v>
      </c>
      <c r="G2363" s="21" t="s">
        <v>237</v>
      </c>
      <c r="H2363" s="21" t="s">
        <v>238</v>
      </c>
      <c r="I2363" s="23">
        <v>-1</v>
      </c>
      <c r="J2363" s="23">
        <v>4043</v>
      </c>
      <c r="K2363" s="21" t="s">
        <v>6866</v>
      </c>
      <c r="L2363" s="21" t="s">
        <v>6866</v>
      </c>
      <c r="M2363" s="21">
        <v>44137</v>
      </c>
      <c r="O2363" t="s">
        <v>2868</v>
      </c>
    </row>
    <row r="2364" spans="1:15">
      <c r="A2364" s="21" t="s">
        <v>7703</v>
      </c>
      <c r="B2364" s="21" t="s">
        <v>7704</v>
      </c>
      <c r="C2364" s="21" t="s">
        <v>314</v>
      </c>
      <c r="D2364" s="21" t="s">
        <v>315</v>
      </c>
      <c r="E2364" s="21" t="s">
        <v>235</v>
      </c>
      <c r="F2364" s="21" t="s">
        <v>7705</v>
      </c>
      <c r="G2364" s="21" t="s">
        <v>237</v>
      </c>
      <c r="H2364" s="21" t="s">
        <v>238</v>
      </c>
      <c r="I2364" s="23">
        <v>-1</v>
      </c>
      <c r="J2364" s="23">
        <v>3570</v>
      </c>
      <c r="K2364" s="21" t="s">
        <v>6866</v>
      </c>
      <c r="L2364" s="21" t="s">
        <v>6866</v>
      </c>
      <c r="M2364" s="21">
        <v>44137</v>
      </c>
      <c r="O2364" t="s">
        <v>2868</v>
      </c>
    </row>
    <row r="2365" spans="1:15">
      <c r="A2365" s="21" t="s">
        <v>7706</v>
      </c>
      <c r="B2365" s="21" t="s">
        <v>7707</v>
      </c>
      <c r="C2365" s="21" t="s">
        <v>248</v>
      </c>
      <c r="D2365" s="21" t="s">
        <v>249</v>
      </c>
      <c r="E2365" s="21" t="s">
        <v>235</v>
      </c>
      <c r="F2365" s="21" t="s">
        <v>6822</v>
      </c>
      <c r="G2365" s="21" t="s">
        <v>237</v>
      </c>
      <c r="H2365" s="21" t="s">
        <v>238</v>
      </c>
      <c r="I2365" s="23">
        <v>-1</v>
      </c>
      <c r="J2365" s="23">
        <v>882</v>
      </c>
      <c r="K2365" s="21" t="s">
        <v>6821</v>
      </c>
      <c r="L2365" s="21" t="s">
        <v>6821</v>
      </c>
      <c r="M2365" s="21">
        <v>44137</v>
      </c>
      <c r="O2365" t="s">
        <v>2868</v>
      </c>
    </row>
    <row r="2366" spans="1:15">
      <c r="A2366" s="21" t="s">
        <v>7708</v>
      </c>
      <c r="B2366" s="21" t="s">
        <v>7709</v>
      </c>
      <c r="C2366" s="21" t="s">
        <v>268</v>
      </c>
      <c r="D2366" s="21" t="s">
        <v>269</v>
      </c>
      <c r="E2366" s="21" t="s">
        <v>235</v>
      </c>
      <c r="F2366" s="21" t="s">
        <v>6845</v>
      </c>
      <c r="G2366" s="21" t="s">
        <v>237</v>
      </c>
      <c r="H2366" s="21" t="s">
        <v>238</v>
      </c>
      <c r="I2366" s="23">
        <v>-1</v>
      </c>
      <c r="J2366" s="23">
        <v>372</v>
      </c>
      <c r="K2366" s="21" t="s">
        <v>6844</v>
      </c>
      <c r="L2366" s="21" t="s">
        <v>6844</v>
      </c>
      <c r="M2366" s="21">
        <v>44137</v>
      </c>
      <c r="O2366" t="s">
        <v>2868</v>
      </c>
    </row>
    <row r="2367" spans="1:15">
      <c r="A2367" s="21" t="s">
        <v>7710</v>
      </c>
      <c r="B2367" s="21" t="s">
        <v>7711</v>
      </c>
      <c r="C2367" s="21" t="s">
        <v>274</v>
      </c>
      <c r="D2367" s="21" t="s">
        <v>275</v>
      </c>
      <c r="E2367" s="21" t="s">
        <v>235</v>
      </c>
      <c r="F2367" s="21" t="s">
        <v>7712</v>
      </c>
      <c r="G2367" s="21" t="s">
        <v>237</v>
      </c>
      <c r="H2367" s="21" t="s">
        <v>238</v>
      </c>
      <c r="I2367" s="23">
        <v>-1</v>
      </c>
      <c r="J2367" s="23">
        <v>4681</v>
      </c>
      <c r="K2367" s="21" t="s">
        <v>6872</v>
      </c>
      <c r="L2367" s="21" t="s">
        <v>6872</v>
      </c>
      <c r="M2367" s="21">
        <v>44137</v>
      </c>
      <c r="O2367" t="s">
        <v>2868</v>
      </c>
    </row>
    <row r="2368" spans="1:15">
      <c r="A2368" s="21" t="s">
        <v>7713</v>
      </c>
      <c r="B2368" s="21" t="s">
        <v>7714</v>
      </c>
      <c r="C2368" s="21" t="s">
        <v>254</v>
      </c>
      <c r="D2368" s="21" t="s">
        <v>255</v>
      </c>
      <c r="E2368" s="21" t="s">
        <v>235</v>
      </c>
      <c r="F2368" s="21" t="s">
        <v>7715</v>
      </c>
      <c r="G2368" s="21" t="s">
        <v>237</v>
      </c>
      <c r="H2368" s="21" t="s">
        <v>238</v>
      </c>
      <c r="I2368" s="23">
        <v>-1</v>
      </c>
      <c r="J2368" s="23">
        <v>542</v>
      </c>
      <c r="K2368" s="21" t="s">
        <v>7716</v>
      </c>
      <c r="L2368" s="21" t="s">
        <v>7716</v>
      </c>
      <c r="M2368" s="21">
        <v>44137</v>
      </c>
      <c r="O2368" t="s">
        <v>2868</v>
      </c>
    </row>
    <row r="2369" spans="1:15">
      <c r="A2369" s="21" t="s">
        <v>7717</v>
      </c>
      <c r="B2369" s="21" t="s">
        <v>7718</v>
      </c>
      <c r="C2369" s="21" t="s">
        <v>364</v>
      </c>
      <c r="D2369" s="21" t="s">
        <v>365</v>
      </c>
      <c r="E2369" s="21" t="s">
        <v>235</v>
      </c>
      <c r="F2369" s="21" t="s">
        <v>6829</v>
      </c>
      <c r="G2369" s="21" t="s">
        <v>237</v>
      </c>
      <c r="H2369" s="21" t="s">
        <v>238</v>
      </c>
      <c r="I2369" s="23">
        <v>-1</v>
      </c>
      <c r="J2369" s="23">
        <v>682</v>
      </c>
      <c r="K2369" s="21" t="s">
        <v>6828</v>
      </c>
      <c r="L2369" s="21" t="s">
        <v>6828</v>
      </c>
      <c r="M2369" s="21">
        <v>44137</v>
      </c>
      <c r="O2369" t="s">
        <v>2868</v>
      </c>
    </row>
    <row r="2370" spans="1:15">
      <c r="A2370" s="21" t="s">
        <v>7719</v>
      </c>
      <c r="B2370" s="21" t="s">
        <v>7720</v>
      </c>
      <c r="C2370" s="21" t="s">
        <v>254</v>
      </c>
      <c r="D2370" s="21" t="s">
        <v>255</v>
      </c>
      <c r="E2370" s="21" t="s">
        <v>235</v>
      </c>
      <c r="F2370" s="21" t="s">
        <v>7721</v>
      </c>
      <c r="G2370" s="21" t="s">
        <v>237</v>
      </c>
      <c r="H2370" s="21" t="s">
        <v>238</v>
      </c>
      <c r="I2370" s="23">
        <v>-1</v>
      </c>
      <c r="J2370" s="23">
        <v>543</v>
      </c>
      <c r="K2370" s="21" t="s">
        <v>6823</v>
      </c>
      <c r="L2370" s="21" t="s">
        <v>6823</v>
      </c>
      <c r="M2370" s="21">
        <v>44137</v>
      </c>
      <c r="O2370" t="s">
        <v>2868</v>
      </c>
    </row>
    <row r="2371" spans="1:15">
      <c r="A2371" s="89" t="s">
        <v>7722</v>
      </c>
      <c r="B2371" s="21" t="s">
        <v>7723</v>
      </c>
      <c r="C2371" s="21" t="s">
        <v>254</v>
      </c>
      <c r="D2371" s="21" t="s">
        <v>255</v>
      </c>
      <c r="E2371" s="21" t="s">
        <v>235</v>
      </c>
      <c r="F2371" s="21" t="s">
        <v>6842</v>
      </c>
      <c r="G2371" s="21" t="s">
        <v>237</v>
      </c>
      <c r="H2371" s="21" t="s">
        <v>238</v>
      </c>
      <c r="I2371" s="23">
        <v>-1</v>
      </c>
      <c r="J2371" s="23">
        <v>544</v>
      </c>
      <c r="K2371" s="21" t="s">
        <v>6841</v>
      </c>
      <c r="L2371" s="21" t="s">
        <v>6841</v>
      </c>
      <c r="M2371" s="21">
        <v>44137</v>
      </c>
      <c r="O2371" t="s">
        <v>2868</v>
      </c>
    </row>
    <row r="2372" spans="1:15">
      <c r="A2372" s="21" t="s">
        <v>9731</v>
      </c>
      <c r="B2372" s="21" t="s">
        <v>9732</v>
      </c>
      <c r="C2372" s="21" t="s">
        <v>242</v>
      </c>
      <c r="D2372" s="21" t="s">
        <v>243</v>
      </c>
      <c r="E2372" s="21" t="s">
        <v>235</v>
      </c>
      <c r="F2372" s="21" t="s">
        <v>9728</v>
      </c>
      <c r="G2372" s="21" t="s">
        <v>237</v>
      </c>
      <c r="H2372" s="21" t="s">
        <v>238</v>
      </c>
      <c r="I2372" s="23">
        <v>-2</v>
      </c>
      <c r="J2372" s="23">
        <v>167</v>
      </c>
      <c r="K2372" s="21" t="s">
        <v>9727</v>
      </c>
      <c r="L2372" s="21" t="s">
        <v>9727</v>
      </c>
      <c r="M2372" s="21">
        <v>44150</v>
      </c>
      <c r="O2372" t="s">
        <v>2868</v>
      </c>
    </row>
    <row r="2373" spans="1:15">
      <c r="A2373" s="21" t="s">
        <v>9731</v>
      </c>
      <c r="B2373" s="21" t="s">
        <v>9732</v>
      </c>
      <c r="C2373" s="21" t="s">
        <v>290</v>
      </c>
      <c r="D2373" s="21" t="s">
        <v>291</v>
      </c>
      <c r="E2373" s="21" t="s">
        <v>235</v>
      </c>
      <c r="F2373" s="21" t="s">
        <v>9728</v>
      </c>
      <c r="G2373" s="21" t="s">
        <v>237</v>
      </c>
      <c r="H2373" s="21" t="s">
        <v>238</v>
      </c>
      <c r="I2373" s="23">
        <v>-2</v>
      </c>
      <c r="J2373" s="23">
        <v>280</v>
      </c>
      <c r="K2373" s="21" t="s">
        <v>9727</v>
      </c>
      <c r="L2373" s="21" t="s">
        <v>9727</v>
      </c>
      <c r="M2373" s="21">
        <v>44150</v>
      </c>
      <c r="O2373" t="s">
        <v>2868</v>
      </c>
    </row>
    <row r="2374" spans="1:15">
      <c r="A2374" s="21" t="s">
        <v>9731</v>
      </c>
      <c r="B2374" s="21" t="s">
        <v>9732</v>
      </c>
      <c r="C2374" s="21" t="s">
        <v>260</v>
      </c>
      <c r="D2374" s="21" t="s">
        <v>261</v>
      </c>
      <c r="E2374" s="21" t="s">
        <v>235</v>
      </c>
      <c r="F2374" s="21" t="s">
        <v>9728</v>
      </c>
      <c r="G2374" s="21" t="s">
        <v>237</v>
      </c>
      <c r="H2374" s="21" t="s">
        <v>238</v>
      </c>
      <c r="I2374" s="23">
        <v>-2</v>
      </c>
      <c r="J2374" s="23">
        <v>718</v>
      </c>
      <c r="K2374" s="21" t="s">
        <v>9727</v>
      </c>
      <c r="L2374" s="21" t="s">
        <v>9727</v>
      </c>
      <c r="M2374" s="21">
        <v>44150</v>
      </c>
      <c r="O2374" t="s">
        <v>2868</v>
      </c>
    </row>
    <row r="2375" spans="1:15">
      <c r="A2375" s="21" t="s">
        <v>9731</v>
      </c>
      <c r="B2375" s="21" t="s">
        <v>9732</v>
      </c>
      <c r="C2375" s="21" t="s">
        <v>246</v>
      </c>
      <c r="D2375" s="21" t="s">
        <v>247</v>
      </c>
      <c r="E2375" s="21" t="s">
        <v>235</v>
      </c>
      <c r="F2375" s="21" t="s">
        <v>9728</v>
      </c>
      <c r="G2375" s="21" t="s">
        <v>237</v>
      </c>
      <c r="H2375" s="21" t="s">
        <v>238</v>
      </c>
      <c r="I2375" s="23">
        <v>-2</v>
      </c>
      <c r="J2375" s="23">
        <v>223</v>
      </c>
      <c r="K2375" s="21" t="s">
        <v>9727</v>
      </c>
      <c r="L2375" s="21" t="s">
        <v>9727</v>
      </c>
      <c r="M2375" s="21">
        <v>44150</v>
      </c>
      <c r="O2375" t="s">
        <v>2868</v>
      </c>
    </row>
    <row r="2376" spans="1:15">
      <c r="A2376" s="21" t="s">
        <v>9731</v>
      </c>
      <c r="B2376" s="21" t="s">
        <v>9732</v>
      </c>
      <c r="C2376" s="21" t="s">
        <v>250</v>
      </c>
      <c r="D2376" s="21" t="s">
        <v>251</v>
      </c>
      <c r="E2376" s="21" t="s">
        <v>235</v>
      </c>
      <c r="F2376" s="21" t="s">
        <v>9728</v>
      </c>
      <c r="G2376" s="21" t="s">
        <v>237</v>
      </c>
      <c r="H2376" s="21" t="s">
        <v>238</v>
      </c>
      <c r="I2376" s="23">
        <v>-2</v>
      </c>
      <c r="J2376" s="23">
        <v>426</v>
      </c>
      <c r="K2376" s="21" t="s">
        <v>9727</v>
      </c>
      <c r="L2376" s="21" t="s">
        <v>9727</v>
      </c>
      <c r="M2376" s="21">
        <v>44150</v>
      </c>
      <c r="O2376" t="s">
        <v>2868</v>
      </c>
    </row>
    <row r="2377" spans="1:15">
      <c r="A2377" s="21" t="s">
        <v>9731</v>
      </c>
      <c r="B2377" s="21" t="s">
        <v>9732</v>
      </c>
      <c r="C2377" s="21" t="s">
        <v>330</v>
      </c>
      <c r="D2377" s="21" t="s">
        <v>331</v>
      </c>
      <c r="E2377" s="21" t="s">
        <v>235</v>
      </c>
      <c r="F2377" s="21" t="s">
        <v>9728</v>
      </c>
      <c r="G2377" s="21" t="s">
        <v>237</v>
      </c>
      <c r="H2377" s="21" t="s">
        <v>238</v>
      </c>
      <c r="I2377" s="23">
        <v>-2</v>
      </c>
      <c r="J2377" s="23">
        <v>512</v>
      </c>
      <c r="K2377" s="21" t="s">
        <v>9727</v>
      </c>
      <c r="L2377" s="21" t="s">
        <v>9727</v>
      </c>
      <c r="M2377" s="21">
        <v>44150</v>
      </c>
      <c r="O2377" t="s">
        <v>2868</v>
      </c>
    </row>
    <row r="2378" spans="1:15">
      <c r="A2378" s="21" t="s">
        <v>9733</v>
      </c>
      <c r="B2378" s="21" t="s">
        <v>9734</v>
      </c>
      <c r="C2378" s="21" t="s">
        <v>314</v>
      </c>
      <c r="D2378" s="21" t="s">
        <v>315</v>
      </c>
      <c r="E2378" s="21" t="s">
        <v>235</v>
      </c>
      <c r="F2378" s="21" t="s">
        <v>9726</v>
      </c>
      <c r="G2378" s="21" t="s">
        <v>237</v>
      </c>
      <c r="H2378" s="21" t="s">
        <v>238</v>
      </c>
      <c r="I2378" s="23">
        <v>-1</v>
      </c>
      <c r="J2378" s="23">
        <v>3510</v>
      </c>
      <c r="K2378" s="21" t="s">
        <v>9725</v>
      </c>
      <c r="L2378" s="21" t="s">
        <v>9725</v>
      </c>
      <c r="M2378" s="21">
        <v>44150</v>
      </c>
      <c r="O2378" t="s">
        <v>2868</v>
      </c>
    </row>
    <row r="2379" spans="1:15">
      <c r="A2379" s="21" t="s">
        <v>9735</v>
      </c>
      <c r="B2379" s="21" t="s">
        <v>9736</v>
      </c>
      <c r="C2379" s="21" t="s">
        <v>406</v>
      </c>
      <c r="D2379" s="21" t="s">
        <v>407</v>
      </c>
      <c r="E2379" s="21" t="s">
        <v>235</v>
      </c>
      <c r="F2379" s="21" t="s">
        <v>9715</v>
      </c>
      <c r="G2379" s="21" t="s">
        <v>237</v>
      </c>
      <c r="H2379" s="21" t="s">
        <v>238</v>
      </c>
      <c r="I2379" s="23">
        <v>-1</v>
      </c>
      <c r="J2379" s="23">
        <v>221</v>
      </c>
      <c r="K2379" s="21" t="s">
        <v>9714</v>
      </c>
      <c r="L2379" s="21" t="s">
        <v>9714</v>
      </c>
      <c r="M2379" s="21">
        <v>44150</v>
      </c>
      <c r="O2379" t="s">
        <v>2868</v>
      </c>
    </row>
    <row r="2380" spans="1:15">
      <c r="A2380" s="21" t="s">
        <v>9737</v>
      </c>
      <c r="B2380" s="21" t="s">
        <v>9738</v>
      </c>
      <c r="C2380" s="21" t="s">
        <v>406</v>
      </c>
      <c r="D2380" s="21" t="s">
        <v>407</v>
      </c>
      <c r="E2380" s="21" t="s">
        <v>235</v>
      </c>
      <c r="F2380" s="21" t="s">
        <v>9713</v>
      </c>
      <c r="G2380" s="21" t="s">
        <v>237</v>
      </c>
      <c r="H2380" s="21" t="s">
        <v>238</v>
      </c>
      <c r="I2380" s="23">
        <v>-1</v>
      </c>
      <c r="J2380" s="23">
        <v>222</v>
      </c>
      <c r="K2380" s="21" t="s">
        <v>9712</v>
      </c>
      <c r="L2380" s="21" t="s">
        <v>9712</v>
      </c>
      <c r="M2380" s="21">
        <v>44150</v>
      </c>
      <c r="O2380" t="s">
        <v>2868</v>
      </c>
    </row>
    <row r="2381" spans="1:15">
      <c r="A2381" s="21" t="s">
        <v>9737</v>
      </c>
      <c r="B2381" s="21" t="s">
        <v>9738</v>
      </c>
      <c r="C2381" s="21" t="s">
        <v>274</v>
      </c>
      <c r="D2381" s="21" t="s">
        <v>275</v>
      </c>
      <c r="E2381" s="21" t="s">
        <v>235</v>
      </c>
      <c r="F2381" s="21" t="s">
        <v>9713</v>
      </c>
      <c r="G2381" s="21" t="s">
        <v>237</v>
      </c>
      <c r="H2381" s="21" t="s">
        <v>238</v>
      </c>
      <c r="I2381" s="23">
        <v>-1</v>
      </c>
      <c r="J2381" s="23">
        <v>4506</v>
      </c>
      <c r="K2381" s="21" t="s">
        <v>9712</v>
      </c>
      <c r="L2381" s="21" t="s">
        <v>9712</v>
      </c>
      <c r="M2381" s="21">
        <v>44150</v>
      </c>
      <c r="O2381" t="s">
        <v>2868</v>
      </c>
    </row>
    <row r="2382" spans="1:15">
      <c r="A2382" s="21" t="s">
        <v>9737</v>
      </c>
      <c r="B2382" s="21" t="s">
        <v>9738</v>
      </c>
      <c r="C2382" s="21" t="s">
        <v>280</v>
      </c>
      <c r="D2382" s="21" t="s">
        <v>281</v>
      </c>
      <c r="E2382" s="21" t="s">
        <v>235</v>
      </c>
      <c r="F2382" s="21" t="s">
        <v>9713</v>
      </c>
      <c r="G2382" s="21" t="s">
        <v>237</v>
      </c>
      <c r="H2382" s="21" t="s">
        <v>238</v>
      </c>
      <c r="I2382" s="23">
        <v>-1</v>
      </c>
      <c r="J2382" s="23">
        <v>610</v>
      </c>
      <c r="K2382" s="21" t="s">
        <v>9712</v>
      </c>
      <c r="L2382" s="21" t="s">
        <v>9712</v>
      </c>
      <c r="M2382" s="21">
        <v>44150</v>
      </c>
      <c r="O2382" t="s">
        <v>2868</v>
      </c>
    </row>
    <row r="2383" spans="1:15">
      <c r="A2383" s="21" t="s">
        <v>9737</v>
      </c>
      <c r="B2383" s="21" t="s">
        <v>9738</v>
      </c>
      <c r="C2383" s="21" t="s">
        <v>254</v>
      </c>
      <c r="D2383" s="21" t="s">
        <v>255</v>
      </c>
      <c r="E2383" s="21" t="s">
        <v>235</v>
      </c>
      <c r="F2383" s="21" t="s">
        <v>9713</v>
      </c>
      <c r="G2383" s="21" t="s">
        <v>237</v>
      </c>
      <c r="H2383" s="21" t="s">
        <v>238</v>
      </c>
      <c r="I2383" s="23">
        <v>-1</v>
      </c>
      <c r="J2383" s="23">
        <v>410</v>
      </c>
      <c r="K2383" s="21" t="s">
        <v>9712</v>
      </c>
      <c r="L2383" s="21" t="s">
        <v>9712</v>
      </c>
      <c r="M2383" s="21">
        <v>44150</v>
      </c>
      <c r="O2383" t="s">
        <v>2868</v>
      </c>
    </row>
    <row r="2384" spans="1:15">
      <c r="A2384" s="21" t="s">
        <v>9739</v>
      </c>
      <c r="B2384" s="21" t="s">
        <v>9740</v>
      </c>
      <c r="C2384" s="21" t="s">
        <v>406</v>
      </c>
      <c r="D2384" s="21" t="s">
        <v>407</v>
      </c>
      <c r="E2384" s="21" t="s">
        <v>235</v>
      </c>
      <c r="F2384" s="21" t="s">
        <v>9741</v>
      </c>
      <c r="G2384" s="21" t="s">
        <v>237</v>
      </c>
      <c r="H2384" s="21" t="s">
        <v>238</v>
      </c>
      <c r="I2384" s="23">
        <v>-1</v>
      </c>
      <c r="J2384" s="23">
        <v>223</v>
      </c>
      <c r="K2384" s="21" t="s">
        <v>9709</v>
      </c>
      <c r="L2384" s="21" t="s">
        <v>9709</v>
      </c>
      <c r="M2384" s="21">
        <v>44150</v>
      </c>
      <c r="O2384" t="s">
        <v>2868</v>
      </c>
    </row>
    <row r="2385" spans="1:15">
      <c r="A2385" s="21" t="s">
        <v>9739</v>
      </c>
      <c r="B2385" s="21" t="s">
        <v>9740</v>
      </c>
      <c r="C2385" s="21" t="s">
        <v>274</v>
      </c>
      <c r="D2385" s="21" t="s">
        <v>275</v>
      </c>
      <c r="E2385" s="21" t="s">
        <v>235</v>
      </c>
      <c r="F2385" s="21" t="s">
        <v>9741</v>
      </c>
      <c r="G2385" s="21" t="s">
        <v>237</v>
      </c>
      <c r="H2385" s="21" t="s">
        <v>238</v>
      </c>
      <c r="I2385" s="23">
        <v>-1</v>
      </c>
      <c r="J2385" s="23">
        <v>4507</v>
      </c>
      <c r="K2385" s="21" t="s">
        <v>9709</v>
      </c>
      <c r="L2385" s="21" t="s">
        <v>9709</v>
      </c>
      <c r="M2385" s="21">
        <v>44150</v>
      </c>
      <c r="O2385" t="s">
        <v>2868</v>
      </c>
    </row>
    <row r="2386" spans="1:15">
      <c r="A2386" s="21" t="s">
        <v>9739</v>
      </c>
      <c r="B2386" s="21" t="s">
        <v>9740</v>
      </c>
      <c r="C2386" s="21" t="s">
        <v>280</v>
      </c>
      <c r="D2386" s="21" t="s">
        <v>281</v>
      </c>
      <c r="E2386" s="21" t="s">
        <v>235</v>
      </c>
      <c r="F2386" s="21" t="s">
        <v>9741</v>
      </c>
      <c r="G2386" s="21" t="s">
        <v>237</v>
      </c>
      <c r="H2386" s="21" t="s">
        <v>238</v>
      </c>
      <c r="I2386" s="23">
        <v>-1</v>
      </c>
      <c r="J2386" s="23">
        <v>611</v>
      </c>
      <c r="K2386" s="21" t="s">
        <v>9709</v>
      </c>
      <c r="L2386" s="21" t="s">
        <v>9709</v>
      </c>
      <c r="M2386" s="21">
        <v>44150</v>
      </c>
      <c r="O2386" t="s">
        <v>2868</v>
      </c>
    </row>
    <row r="2387" spans="1:15">
      <c r="A2387" s="21" t="s">
        <v>9739</v>
      </c>
      <c r="B2387" s="21" t="s">
        <v>9740</v>
      </c>
      <c r="C2387" s="21" t="s">
        <v>254</v>
      </c>
      <c r="D2387" s="21" t="s">
        <v>255</v>
      </c>
      <c r="E2387" s="21" t="s">
        <v>235</v>
      </c>
      <c r="F2387" s="21" t="s">
        <v>9741</v>
      </c>
      <c r="G2387" s="21" t="s">
        <v>237</v>
      </c>
      <c r="H2387" s="21" t="s">
        <v>238</v>
      </c>
      <c r="I2387" s="23">
        <v>-1</v>
      </c>
      <c r="J2387" s="23">
        <v>411</v>
      </c>
      <c r="K2387" s="21" t="s">
        <v>9709</v>
      </c>
      <c r="L2387" s="21" t="s">
        <v>9709</v>
      </c>
      <c r="M2387" s="21">
        <v>44150</v>
      </c>
      <c r="O2387" t="s">
        <v>2868</v>
      </c>
    </row>
    <row r="2388" spans="1:15">
      <c r="A2388" s="21" t="s">
        <v>9742</v>
      </c>
      <c r="B2388" s="21" t="s">
        <v>9743</v>
      </c>
      <c r="C2388" s="21" t="s">
        <v>274</v>
      </c>
      <c r="D2388" s="21" t="s">
        <v>275</v>
      </c>
      <c r="E2388" s="21" t="s">
        <v>235</v>
      </c>
      <c r="F2388" s="21" t="s">
        <v>9724</v>
      </c>
      <c r="G2388" s="21" t="s">
        <v>237</v>
      </c>
      <c r="H2388" s="21" t="s">
        <v>238</v>
      </c>
      <c r="I2388" s="23">
        <v>-1</v>
      </c>
      <c r="J2388" s="23">
        <v>4508</v>
      </c>
      <c r="K2388" s="21" t="s">
        <v>9723</v>
      </c>
      <c r="L2388" s="21" t="s">
        <v>9723</v>
      </c>
      <c r="M2388" s="21">
        <v>44150</v>
      </c>
      <c r="O2388" t="s">
        <v>2868</v>
      </c>
    </row>
    <row r="2389" spans="1:15">
      <c r="A2389" s="21" t="s">
        <v>9744</v>
      </c>
      <c r="B2389" s="21" t="s">
        <v>9745</v>
      </c>
      <c r="C2389" s="21" t="s">
        <v>274</v>
      </c>
      <c r="D2389" s="21" t="s">
        <v>275</v>
      </c>
      <c r="E2389" s="21" t="s">
        <v>235</v>
      </c>
      <c r="F2389" s="21" t="s">
        <v>9746</v>
      </c>
      <c r="G2389" s="21" t="s">
        <v>237</v>
      </c>
      <c r="H2389" s="21" t="s">
        <v>238</v>
      </c>
      <c r="I2389" s="23">
        <v>-1</v>
      </c>
      <c r="J2389" s="23">
        <v>4509</v>
      </c>
      <c r="K2389" s="21" t="s">
        <v>9719</v>
      </c>
      <c r="L2389" s="21" t="s">
        <v>9719</v>
      </c>
      <c r="M2389" s="21">
        <v>44150</v>
      </c>
      <c r="O2389" t="s">
        <v>2868</v>
      </c>
    </row>
    <row r="2390" spans="1:15">
      <c r="A2390" s="21" t="s">
        <v>9744</v>
      </c>
      <c r="B2390" s="21" t="s">
        <v>9745</v>
      </c>
      <c r="C2390" s="21" t="s">
        <v>372</v>
      </c>
      <c r="D2390" s="21" t="s">
        <v>373</v>
      </c>
      <c r="E2390" s="21" t="s">
        <v>235</v>
      </c>
      <c r="F2390" s="21" t="s">
        <v>9746</v>
      </c>
      <c r="G2390" s="21" t="s">
        <v>237</v>
      </c>
      <c r="H2390" s="21" t="s">
        <v>238</v>
      </c>
      <c r="I2390" s="23">
        <v>-2</v>
      </c>
      <c r="J2390" s="23">
        <v>853</v>
      </c>
      <c r="K2390" s="21" t="s">
        <v>9719</v>
      </c>
      <c r="L2390" s="21" t="s">
        <v>9719</v>
      </c>
      <c r="M2390" s="21">
        <v>44150</v>
      </c>
      <c r="O2390" t="s">
        <v>2868</v>
      </c>
    </row>
    <row r="2391" spans="1:15">
      <c r="A2391" s="21" t="s">
        <v>9747</v>
      </c>
      <c r="B2391" s="21" t="s">
        <v>9748</v>
      </c>
      <c r="C2391" s="21" t="s">
        <v>248</v>
      </c>
      <c r="D2391" s="21" t="s">
        <v>249</v>
      </c>
      <c r="E2391" s="21" t="s">
        <v>235</v>
      </c>
      <c r="F2391" s="21" t="s">
        <v>9705</v>
      </c>
      <c r="G2391" s="21" t="s">
        <v>237</v>
      </c>
      <c r="H2391" s="21" t="s">
        <v>238</v>
      </c>
      <c r="I2391" s="23">
        <v>-3</v>
      </c>
      <c r="J2391" s="23">
        <v>793</v>
      </c>
      <c r="K2391" s="21" t="s">
        <v>9704</v>
      </c>
      <c r="L2391" s="21" t="s">
        <v>9704</v>
      </c>
      <c r="M2391" s="21">
        <v>44150</v>
      </c>
      <c r="O2391" t="s">
        <v>2868</v>
      </c>
    </row>
    <row r="2392" spans="1:15">
      <c r="A2392" s="21" t="s">
        <v>9749</v>
      </c>
      <c r="B2392" s="21" t="s">
        <v>9750</v>
      </c>
      <c r="C2392" s="21" t="s">
        <v>274</v>
      </c>
      <c r="D2392" s="21" t="s">
        <v>275</v>
      </c>
      <c r="E2392" s="21" t="s">
        <v>235</v>
      </c>
      <c r="F2392" s="21" t="s">
        <v>9711</v>
      </c>
      <c r="G2392" s="21" t="s">
        <v>237</v>
      </c>
      <c r="H2392" s="21" t="s">
        <v>238</v>
      </c>
      <c r="I2392" s="23">
        <v>-1</v>
      </c>
      <c r="J2392" s="23">
        <v>4510</v>
      </c>
      <c r="K2392" s="21" t="s">
        <v>9710</v>
      </c>
      <c r="L2392" s="21" t="s">
        <v>9710</v>
      </c>
      <c r="M2392" s="21">
        <v>44150</v>
      </c>
      <c r="O2392" t="s">
        <v>2868</v>
      </c>
    </row>
    <row r="2393" spans="1:15">
      <c r="A2393" s="21" t="s">
        <v>9749</v>
      </c>
      <c r="B2393" s="21" t="s">
        <v>9750</v>
      </c>
      <c r="C2393" s="21" t="s">
        <v>254</v>
      </c>
      <c r="D2393" s="21" t="s">
        <v>255</v>
      </c>
      <c r="E2393" s="21" t="s">
        <v>235</v>
      </c>
      <c r="F2393" s="21" t="s">
        <v>9711</v>
      </c>
      <c r="G2393" s="21" t="s">
        <v>237</v>
      </c>
      <c r="H2393" s="21" t="s">
        <v>238</v>
      </c>
      <c r="I2393" s="23">
        <v>-1</v>
      </c>
      <c r="J2393" s="23">
        <v>412</v>
      </c>
      <c r="K2393" s="21" t="s">
        <v>9710</v>
      </c>
      <c r="L2393" s="21" t="s">
        <v>9710</v>
      </c>
      <c r="M2393" s="21">
        <v>44150</v>
      </c>
      <c r="O2393" t="s">
        <v>2868</v>
      </c>
    </row>
    <row r="2394" spans="1:15">
      <c r="A2394" s="21" t="s">
        <v>9751</v>
      </c>
      <c r="B2394" s="21" t="s">
        <v>9752</v>
      </c>
      <c r="C2394" s="21" t="s">
        <v>300</v>
      </c>
      <c r="D2394" s="21" t="s">
        <v>301</v>
      </c>
      <c r="E2394" s="21" t="s">
        <v>235</v>
      </c>
      <c r="F2394" s="21" t="s">
        <v>9753</v>
      </c>
      <c r="G2394" s="21" t="s">
        <v>237</v>
      </c>
      <c r="H2394" s="21" t="s">
        <v>238</v>
      </c>
      <c r="I2394" s="23">
        <v>-1</v>
      </c>
      <c r="J2394" s="23">
        <v>341</v>
      </c>
      <c r="K2394" s="21" t="s">
        <v>9720</v>
      </c>
      <c r="L2394" s="21" t="s">
        <v>9720</v>
      </c>
      <c r="M2394" s="21">
        <v>44150</v>
      </c>
      <c r="O2394" t="s">
        <v>2868</v>
      </c>
    </row>
    <row r="2395" spans="1:15">
      <c r="A2395" s="21" t="s">
        <v>9754</v>
      </c>
      <c r="B2395" s="21" t="s">
        <v>9755</v>
      </c>
      <c r="C2395" s="21" t="s">
        <v>364</v>
      </c>
      <c r="D2395" s="21" t="s">
        <v>365</v>
      </c>
      <c r="E2395" s="21" t="s">
        <v>235</v>
      </c>
      <c r="F2395" s="21" t="s">
        <v>9756</v>
      </c>
      <c r="G2395" s="21" t="s">
        <v>237</v>
      </c>
      <c r="H2395" s="21" t="s">
        <v>238</v>
      </c>
      <c r="I2395" s="23">
        <v>-1</v>
      </c>
      <c r="J2395" s="23">
        <v>596</v>
      </c>
      <c r="K2395" s="21" t="s">
        <v>9708</v>
      </c>
      <c r="L2395" s="21" t="s">
        <v>9708</v>
      </c>
      <c r="M2395" s="21">
        <v>44150</v>
      </c>
      <c r="O2395" t="s">
        <v>2868</v>
      </c>
    </row>
    <row r="2396" spans="1:15">
      <c r="A2396" s="21" t="s">
        <v>9754</v>
      </c>
      <c r="B2396" s="21" t="s">
        <v>9755</v>
      </c>
      <c r="C2396" s="21" t="s">
        <v>328</v>
      </c>
      <c r="D2396" s="21" t="s">
        <v>329</v>
      </c>
      <c r="E2396" s="21" t="s">
        <v>235</v>
      </c>
      <c r="F2396" s="21" t="s">
        <v>9756</v>
      </c>
      <c r="G2396" s="21" t="s">
        <v>237</v>
      </c>
      <c r="H2396" s="21" t="s">
        <v>238</v>
      </c>
      <c r="I2396" s="23">
        <v>-1</v>
      </c>
      <c r="J2396" s="23">
        <v>120</v>
      </c>
      <c r="K2396" s="21" t="s">
        <v>9708</v>
      </c>
      <c r="L2396" s="21" t="s">
        <v>9708</v>
      </c>
      <c r="M2396" s="21">
        <v>44150</v>
      </c>
      <c r="O2396" t="s">
        <v>2868</v>
      </c>
    </row>
    <row r="2397" spans="1:15">
      <c r="A2397" s="21" t="s">
        <v>9757</v>
      </c>
      <c r="B2397" s="21" t="s">
        <v>9758</v>
      </c>
      <c r="C2397" s="21" t="s">
        <v>280</v>
      </c>
      <c r="D2397" s="21" t="s">
        <v>281</v>
      </c>
      <c r="E2397" s="21" t="s">
        <v>235</v>
      </c>
      <c r="F2397" s="21" t="s">
        <v>9707</v>
      </c>
      <c r="G2397" s="21" t="s">
        <v>237</v>
      </c>
      <c r="H2397" s="21" t="s">
        <v>238</v>
      </c>
      <c r="I2397" s="23">
        <v>-1</v>
      </c>
      <c r="J2397" s="23">
        <v>612</v>
      </c>
      <c r="K2397" s="21" t="s">
        <v>9706</v>
      </c>
      <c r="L2397" s="21" t="s">
        <v>9706</v>
      </c>
      <c r="M2397" s="21">
        <v>44150</v>
      </c>
      <c r="O2397" t="s">
        <v>2868</v>
      </c>
    </row>
    <row r="2398" spans="1:15">
      <c r="A2398" s="21" t="s">
        <v>9759</v>
      </c>
      <c r="B2398" s="21" t="s">
        <v>9760</v>
      </c>
      <c r="C2398" s="21" t="s">
        <v>268</v>
      </c>
      <c r="D2398" s="21" t="s">
        <v>269</v>
      </c>
      <c r="E2398" s="21" t="s">
        <v>235</v>
      </c>
      <c r="F2398" s="21" t="s">
        <v>9722</v>
      </c>
      <c r="G2398" s="21" t="s">
        <v>237</v>
      </c>
      <c r="H2398" s="21" t="s">
        <v>238</v>
      </c>
      <c r="I2398" s="23">
        <v>-1</v>
      </c>
      <c r="J2398" s="23">
        <v>312</v>
      </c>
      <c r="K2398" s="21" t="s">
        <v>9721</v>
      </c>
      <c r="L2398" s="21" t="s">
        <v>9721</v>
      </c>
      <c r="M2398" s="21">
        <v>44150</v>
      </c>
      <c r="O2398" t="s">
        <v>2868</v>
      </c>
    </row>
    <row r="2399" spans="1:15">
      <c r="A2399" s="21" t="s">
        <v>9761</v>
      </c>
      <c r="B2399" s="21" t="s">
        <v>9762</v>
      </c>
      <c r="C2399" s="21" t="s">
        <v>242</v>
      </c>
      <c r="D2399" s="21" t="s">
        <v>243</v>
      </c>
      <c r="E2399" s="21" t="s">
        <v>235</v>
      </c>
      <c r="F2399" s="21" t="s">
        <v>9717</v>
      </c>
      <c r="G2399" s="21" t="s">
        <v>237</v>
      </c>
      <c r="H2399" s="21" t="s">
        <v>238</v>
      </c>
      <c r="I2399" s="23">
        <v>-2</v>
      </c>
      <c r="J2399" s="23">
        <v>169</v>
      </c>
      <c r="K2399" s="21" t="s">
        <v>9716</v>
      </c>
      <c r="L2399" s="21" t="s">
        <v>9716</v>
      </c>
      <c r="M2399" s="21">
        <v>44150</v>
      </c>
      <c r="O2399" t="s">
        <v>2868</v>
      </c>
    </row>
    <row r="2400" spans="1:15">
      <c r="A2400" s="21" t="s">
        <v>9761</v>
      </c>
      <c r="B2400" s="21" t="s">
        <v>9762</v>
      </c>
      <c r="C2400" s="21" t="s">
        <v>246</v>
      </c>
      <c r="D2400" s="21" t="s">
        <v>247</v>
      </c>
      <c r="E2400" s="21" t="s">
        <v>235</v>
      </c>
      <c r="F2400" s="21" t="s">
        <v>9717</v>
      </c>
      <c r="G2400" s="21" t="s">
        <v>237</v>
      </c>
      <c r="H2400" s="21" t="s">
        <v>238</v>
      </c>
      <c r="I2400" s="23">
        <v>-1</v>
      </c>
      <c r="J2400" s="23">
        <v>225</v>
      </c>
      <c r="K2400" s="21" t="s">
        <v>9716</v>
      </c>
      <c r="L2400" s="21" t="s">
        <v>9716</v>
      </c>
      <c r="M2400" s="21">
        <v>44150</v>
      </c>
      <c r="O2400" t="s">
        <v>2868</v>
      </c>
    </row>
    <row r="2401" spans="1:15">
      <c r="A2401" s="21" t="s">
        <v>9763</v>
      </c>
      <c r="B2401" s="21" t="s">
        <v>9764</v>
      </c>
      <c r="C2401" s="21" t="s">
        <v>274</v>
      </c>
      <c r="D2401" s="21" t="s">
        <v>275</v>
      </c>
      <c r="E2401" s="21" t="s">
        <v>235</v>
      </c>
      <c r="F2401" s="21" t="s">
        <v>9765</v>
      </c>
      <c r="G2401" s="21" t="s">
        <v>237</v>
      </c>
      <c r="H2401" s="21" t="s">
        <v>238</v>
      </c>
      <c r="I2401" s="23">
        <v>-1</v>
      </c>
      <c r="J2401" s="23">
        <v>4511</v>
      </c>
      <c r="K2401" s="21" t="s">
        <v>9718</v>
      </c>
      <c r="L2401" s="21" t="s">
        <v>9718</v>
      </c>
      <c r="M2401" s="21">
        <v>44150</v>
      </c>
      <c r="O2401" t="s">
        <v>2868</v>
      </c>
    </row>
    <row r="2402" spans="1:15">
      <c r="A2402" s="21" t="s">
        <v>9766</v>
      </c>
      <c r="B2402" s="21"/>
      <c r="C2402" s="21" t="s">
        <v>314</v>
      </c>
      <c r="D2402" s="21" t="s">
        <v>315</v>
      </c>
      <c r="E2402" s="21" t="s">
        <v>2870</v>
      </c>
      <c r="F2402" s="21" t="s">
        <v>9767</v>
      </c>
      <c r="G2402" s="21" t="s">
        <v>2872</v>
      </c>
      <c r="H2402" s="21" t="s">
        <v>238</v>
      </c>
      <c r="I2402" s="23">
        <v>1</v>
      </c>
      <c r="J2402" s="23">
        <v>1</v>
      </c>
      <c r="K2402" s="21" t="s">
        <v>9768</v>
      </c>
      <c r="L2402" s="21" t="s">
        <v>7139</v>
      </c>
      <c r="M2402" s="21">
        <v>44150</v>
      </c>
      <c r="O2402" t="s">
        <v>2868</v>
      </c>
    </row>
    <row r="2403" spans="1:15">
      <c r="A2403" s="21" t="s">
        <v>9766</v>
      </c>
      <c r="B2403" s="21"/>
      <c r="C2403" s="21" t="s">
        <v>318</v>
      </c>
      <c r="D2403" s="21" t="s">
        <v>319</v>
      </c>
      <c r="E2403" s="21" t="s">
        <v>2870</v>
      </c>
      <c r="F2403" s="21" t="s">
        <v>9767</v>
      </c>
      <c r="G2403" s="21" t="s">
        <v>2872</v>
      </c>
      <c r="H2403" s="21" t="s">
        <v>238</v>
      </c>
      <c r="I2403" s="23">
        <v>1</v>
      </c>
      <c r="J2403" s="23">
        <v>1</v>
      </c>
      <c r="K2403" s="21" t="s">
        <v>9768</v>
      </c>
      <c r="L2403" s="21" t="s">
        <v>7139</v>
      </c>
      <c r="M2403" s="21">
        <v>44150</v>
      </c>
      <c r="O2403" t="s">
        <v>2868</v>
      </c>
    </row>
    <row r="2404" spans="1:15">
      <c r="A2404" s="21" t="s">
        <v>9769</v>
      </c>
      <c r="B2404" s="21" t="s">
        <v>9770</v>
      </c>
      <c r="C2404" s="21" t="s">
        <v>268</v>
      </c>
      <c r="D2404" s="21" t="s">
        <v>269</v>
      </c>
      <c r="E2404" s="21" t="s">
        <v>235</v>
      </c>
      <c r="F2404" s="21" t="s">
        <v>9771</v>
      </c>
      <c r="G2404" s="21" t="s">
        <v>237</v>
      </c>
      <c r="H2404" s="21" t="s">
        <v>238</v>
      </c>
      <c r="I2404" s="23">
        <v>-1</v>
      </c>
      <c r="J2404" s="23">
        <v>313</v>
      </c>
      <c r="K2404" s="21" t="s">
        <v>9703</v>
      </c>
      <c r="L2404" s="21" t="s">
        <v>9703</v>
      </c>
      <c r="M2404" s="21">
        <v>44149</v>
      </c>
      <c r="O2404" t="s">
        <v>2868</v>
      </c>
    </row>
    <row r="2405" spans="1:15">
      <c r="A2405" s="21" t="s">
        <v>9772</v>
      </c>
      <c r="B2405" s="21" t="s">
        <v>9773</v>
      </c>
      <c r="C2405" s="21" t="s">
        <v>242</v>
      </c>
      <c r="D2405" s="21" t="s">
        <v>243</v>
      </c>
      <c r="E2405" s="21" t="s">
        <v>235</v>
      </c>
      <c r="F2405" s="21" t="s">
        <v>9774</v>
      </c>
      <c r="G2405" s="21" t="s">
        <v>237</v>
      </c>
      <c r="H2405" s="21" t="s">
        <v>238</v>
      </c>
      <c r="I2405" s="23">
        <v>-1</v>
      </c>
      <c r="J2405" s="23">
        <v>171</v>
      </c>
      <c r="K2405" s="21" t="s">
        <v>9702</v>
      </c>
      <c r="L2405" s="21" t="s">
        <v>9702</v>
      </c>
      <c r="M2405" s="21">
        <v>44149</v>
      </c>
      <c r="O2405" t="s">
        <v>2868</v>
      </c>
    </row>
    <row r="2406" spans="1:15">
      <c r="A2406" s="21" t="s">
        <v>9775</v>
      </c>
      <c r="B2406" s="21" t="s">
        <v>9776</v>
      </c>
      <c r="C2406" s="21" t="s">
        <v>406</v>
      </c>
      <c r="D2406" s="21" t="s">
        <v>407</v>
      </c>
      <c r="E2406" s="21" t="s">
        <v>235</v>
      </c>
      <c r="F2406" s="21" t="s">
        <v>9777</v>
      </c>
      <c r="G2406" s="21" t="s">
        <v>237</v>
      </c>
      <c r="H2406" s="21" t="s">
        <v>238</v>
      </c>
      <c r="I2406" s="23">
        <v>-1</v>
      </c>
      <c r="J2406" s="23">
        <v>224</v>
      </c>
      <c r="K2406" s="21" t="s">
        <v>9701</v>
      </c>
      <c r="L2406" s="21" t="s">
        <v>9701</v>
      </c>
      <c r="M2406" s="21">
        <v>44149</v>
      </c>
      <c r="O2406" t="s">
        <v>2868</v>
      </c>
    </row>
    <row r="2407" spans="1:15">
      <c r="A2407" s="21" t="s">
        <v>9775</v>
      </c>
      <c r="B2407" s="21" t="s">
        <v>9776</v>
      </c>
      <c r="C2407" s="21" t="s">
        <v>274</v>
      </c>
      <c r="D2407" s="21" t="s">
        <v>275</v>
      </c>
      <c r="E2407" s="21" t="s">
        <v>235</v>
      </c>
      <c r="F2407" s="21" t="s">
        <v>9777</v>
      </c>
      <c r="G2407" s="21" t="s">
        <v>237</v>
      </c>
      <c r="H2407" s="21" t="s">
        <v>238</v>
      </c>
      <c r="I2407" s="23">
        <v>-1</v>
      </c>
      <c r="J2407" s="23">
        <v>4512</v>
      </c>
      <c r="K2407" s="21" t="s">
        <v>9701</v>
      </c>
      <c r="L2407" s="21" t="s">
        <v>9701</v>
      </c>
      <c r="M2407" s="21">
        <v>44149</v>
      </c>
      <c r="O2407" t="s">
        <v>2868</v>
      </c>
    </row>
    <row r="2408" spans="1:15">
      <c r="A2408" s="21" t="s">
        <v>9775</v>
      </c>
      <c r="B2408" s="21" t="s">
        <v>9776</v>
      </c>
      <c r="C2408" s="21" t="s">
        <v>280</v>
      </c>
      <c r="D2408" s="21" t="s">
        <v>281</v>
      </c>
      <c r="E2408" s="21" t="s">
        <v>235</v>
      </c>
      <c r="F2408" s="21" t="s">
        <v>9777</v>
      </c>
      <c r="G2408" s="21" t="s">
        <v>237</v>
      </c>
      <c r="H2408" s="21" t="s">
        <v>238</v>
      </c>
      <c r="I2408" s="23">
        <v>-1</v>
      </c>
      <c r="J2408" s="23">
        <v>613</v>
      </c>
      <c r="K2408" s="21" t="s">
        <v>9701</v>
      </c>
      <c r="L2408" s="21" t="s">
        <v>9701</v>
      </c>
      <c r="M2408" s="21">
        <v>44149</v>
      </c>
      <c r="O2408" t="s">
        <v>2868</v>
      </c>
    </row>
    <row r="2409" spans="1:15">
      <c r="A2409" s="21" t="s">
        <v>9775</v>
      </c>
      <c r="B2409" s="21" t="s">
        <v>9776</v>
      </c>
      <c r="C2409" s="21" t="s">
        <v>254</v>
      </c>
      <c r="D2409" s="21" t="s">
        <v>255</v>
      </c>
      <c r="E2409" s="21" t="s">
        <v>235</v>
      </c>
      <c r="F2409" s="21" t="s">
        <v>9777</v>
      </c>
      <c r="G2409" s="21" t="s">
        <v>237</v>
      </c>
      <c r="H2409" s="21" t="s">
        <v>238</v>
      </c>
      <c r="I2409" s="23">
        <v>-1</v>
      </c>
      <c r="J2409" s="23">
        <v>413</v>
      </c>
      <c r="K2409" s="21" t="s">
        <v>9701</v>
      </c>
      <c r="L2409" s="21" t="s">
        <v>9701</v>
      </c>
      <c r="M2409" s="21">
        <v>44149</v>
      </c>
      <c r="O2409" t="s">
        <v>2868</v>
      </c>
    </row>
    <row r="2410" spans="1:15">
      <c r="A2410" s="21" t="s">
        <v>9778</v>
      </c>
      <c r="B2410" s="21" t="s">
        <v>9779</v>
      </c>
      <c r="C2410" s="21" t="s">
        <v>254</v>
      </c>
      <c r="D2410" s="21" t="s">
        <v>255</v>
      </c>
      <c r="E2410" s="21" t="s">
        <v>235</v>
      </c>
      <c r="F2410" s="21" t="s">
        <v>9780</v>
      </c>
      <c r="G2410" s="21" t="s">
        <v>237</v>
      </c>
      <c r="H2410" s="21" t="s">
        <v>238</v>
      </c>
      <c r="I2410" s="23">
        <v>-1</v>
      </c>
      <c r="J2410" s="23">
        <v>414</v>
      </c>
      <c r="K2410" s="21" t="s">
        <v>9700</v>
      </c>
      <c r="L2410" s="21" t="s">
        <v>9700</v>
      </c>
      <c r="M2410" s="21">
        <v>44149</v>
      </c>
      <c r="O2410" t="s">
        <v>2868</v>
      </c>
    </row>
    <row r="2411" spans="1:15">
      <c r="A2411" s="21" t="s">
        <v>9781</v>
      </c>
      <c r="B2411" s="21" t="s">
        <v>9782</v>
      </c>
      <c r="C2411" s="21" t="s">
        <v>372</v>
      </c>
      <c r="D2411" s="21" t="s">
        <v>373</v>
      </c>
      <c r="E2411" s="21" t="s">
        <v>235</v>
      </c>
      <c r="F2411" s="21" t="s">
        <v>9697</v>
      </c>
      <c r="G2411" s="21" t="s">
        <v>237</v>
      </c>
      <c r="H2411" s="21" t="s">
        <v>238</v>
      </c>
      <c r="I2411" s="23">
        <v>-1</v>
      </c>
      <c r="J2411" s="23">
        <v>855</v>
      </c>
      <c r="K2411" s="21" t="s">
        <v>9696</v>
      </c>
      <c r="L2411" s="21" t="s">
        <v>9696</v>
      </c>
      <c r="M2411" s="21">
        <v>44149</v>
      </c>
      <c r="O2411" t="s">
        <v>2868</v>
      </c>
    </row>
    <row r="2412" spans="1:15">
      <c r="A2412" s="21" t="s">
        <v>9783</v>
      </c>
      <c r="B2412" s="21" t="s">
        <v>9784</v>
      </c>
      <c r="C2412" s="21" t="s">
        <v>274</v>
      </c>
      <c r="D2412" s="21" t="s">
        <v>275</v>
      </c>
      <c r="E2412" s="21" t="s">
        <v>235</v>
      </c>
      <c r="F2412" s="21" t="s">
        <v>9785</v>
      </c>
      <c r="G2412" s="21" t="s">
        <v>237</v>
      </c>
      <c r="H2412" s="21" t="s">
        <v>238</v>
      </c>
      <c r="I2412" s="23">
        <v>-1</v>
      </c>
      <c r="J2412" s="23">
        <v>4513</v>
      </c>
      <c r="K2412" s="21" t="s">
        <v>9698</v>
      </c>
      <c r="L2412" s="21" t="s">
        <v>9698</v>
      </c>
      <c r="M2412" s="21">
        <v>44149</v>
      </c>
      <c r="O2412" t="s">
        <v>2868</v>
      </c>
    </row>
    <row r="2413" spans="1:15">
      <c r="A2413" s="21" t="s">
        <v>9786</v>
      </c>
      <c r="B2413" s="21" t="s">
        <v>9787</v>
      </c>
      <c r="C2413" s="21" t="s">
        <v>274</v>
      </c>
      <c r="D2413" s="21" t="s">
        <v>275</v>
      </c>
      <c r="E2413" s="21" t="s">
        <v>235</v>
      </c>
      <c r="F2413" s="21" t="s">
        <v>9788</v>
      </c>
      <c r="G2413" s="21" t="s">
        <v>237</v>
      </c>
      <c r="H2413" s="21" t="s">
        <v>238</v>
      </c>
      <c r="I2413" s="23">
        <v>-1</v>
      </c>
      <c r="J2413" s="23">
        <v>4514</v>
      </c>
      <c r="K2413" s="21" t="s">
        <v>9699</v>
      </c>
      <c r="L2413" s="21" t="s">
        <v>9699</v>
      </c>
      <c r="M2413" s="21">
        <v>44149</v>
      </c>
      <c r="O2413" t="s">
        <v>2868</v>
      </c>
    </row>
    <row r="2414" spans="1:15">
      <c r="A2414" s="21" t="s">
        <v>9789</v>
      </c>
      <c r="B2414" s="21" t="s">
        <v>9790</v>
      </c>
      <c r="C2414" s="21" t="s">
        <v>372</v>
      </c>
      <c r="D2414" s="21" t="s">
        <v>373</v>
      </c>
      <c r="E2414" s="21" t="s">
        <v>235</v>
      </c>
      <c r="F2414" s="21" t="s">
        <v>9791</v>
      </c>
      <c r="G2414" s="21" t="s">
        <v>237</v>
      </c>
      <c r="H2414" s="21" t="s">
        <v>238</v>
      </c>
      <c r="I2414" s="23">
        <v>-1</v>
      </c>
      <c r="J2414" s="23">
        <v>856</v>
      </c>
      <c r="K2414" s="21" t="s">
        <v>9695</v>
      </c>
      <c r="L2414" s="21" t="s">
        <v>9695</v>
      </c>
      <c r="M2414" s="21">
        <v>44149</v>
      </c>
      <c r="O2414" t="s">
        <v>2868</v>
      </c>
    </row>
    <row r="2415" spans="1:15">
      <c r="A2415" s="21" t="s">
        <v>9789</v>
      </c>
      <c r="B2415" s="21" t="s">
        <v>9790</v>
      </c>
      <c r="C2415" s="21" t="s">
        <v>364</v>
      </c>
      <c r="D2415" s="21" t="s">
        <v>365</v>
      </c>
      <c r="E2415" s="21" t="s">
        <v>235</v>
      </c>
      <c r="F2415" s="21" t="s">
        <v>9791</v>
      </c>
      <c r="G2415" s="21" t="s">
        <v>237</v>
      </c>
      <c r="H2415" s="21" t="s">
        <v>238</v>
      </c>
      <c r="I2415" s="23">
        <v>-1</v>
      </c>
      <c r="J2415" s="23">
        <v>597</v>
      </c>
      <c r="K2415" s="21" t="s">
        <v>9695</v>
      </c>
      <c r="L2415" s="21" t="s">
        <v>9695</v>
      </c>
      <c r="M2415" s="21">
        <v>44149</v>
      </c>
      <c r="O2415" t="s">
        <v>2868</v>
      </c>
    </row>
    <row r="2416" spans="1:15">
      <c r="A2416" s="21" t="s">
        <v>9792</v>
      </c>
      <c r="B2416" s="21" t="s">
        <v>9793</v>
      </c>
      <c r="C2416" s="21" t="s">
        <v>290</v>
      </c>
      <c r="D2416" s="21" t="s">
        <v>291</v>
      </c>
      <c r="E2416" s="21" t="s">
        <v>235</v>
      </c>
      <c r="F2416" s="21" t="s">
        <v>9794</v>
      </c>
      <c r="G2416" s="21" t="s">
        <v>237</v>
      </c>
      <c r="H2416" s="21" t="s">
        <v>238</v>
      </c>
      <c r="I2416" s="23">
        <v>-1</v>
      </c>
      <c r="J2416" s="23">
        <v>282</v>
      </c>
      <c r="K2416" s="21" t="s">
        <v>9688</v>
      </c>
      <c r="L2416" s="21" t="s">
        <v>9688</v>
      </c>
      <c r="M2416" s="21">
        <v>44149</v>
      </c>
      <c r="O2416" t="s">
        <v>2868</v>
      </c>
    </row>
    <row r="2417" spans="1:15">
      <c r="A2417" s="21" t="s">
        <v>9792</v>
      </c>
      <c r="B2417" s="21" t="s">
        <v>9793</v>
      </c>
      <c r="C2417" s="21" t="s">
        <v>260</v>
      </c>
      <c r="D2417" s="21" t="s">
        <v>261</v>
      </c>
      <c r="E2417" s="21" t="s">
        <v>235</v>
      </c>
      <c r="F2417" s="21" t="s">
        <v>9794</v>
      </c>
      <c r="G2417" s="21" t="s">
        <v>237</v>
      </c>
      <c r="H2417" s="21" t="s">
        <v>238</v>
      </c>
      <c r="I2417" s="23">
        <v>-1</v>
      </c>
      <c r="J2417" s="23">
        <v>720</v>
      </c>
      <c r="K2417" s="21" t="s">
        <v>9688</v>
      </c>
      <c r="L2417" s="21" t="s">
        <v>9688</v>
      </c>
      <c r="M2417" s="21">
        <v>44149</v>
      </c>
      <c r="O2417" t="s">
        <v>2868</v>
      </c>
    </row>
    <row r="2418" spans="1:15">
      <c r="A2418" s="21" t="s">
        <v>9792</v>
      </c>
      <c r="B2418" s="21" t="s">
        <v>9793</v>
      </c>
      <c r="C2418" s="21" t="s">
        <v>260</v>
      </c>
      <c r="D2418" s="21" t="s">
        <v>261</v>
      </c>
      <c r="E2418" s="21" t="s">
        <v>235</v>
      </c>
      <c r="F2418" s="21" t="s">
        <v>9794</v>
      </c>
      <c r="G2418" s="21" t="s">
        <v>237</v>
      </c>
      <c r="H2418" s="21" t="s">
        <v>238</v>
      </c>
      <c r="I2418" s="23">
        <v>-1</v>
      </c>
      <c r="J2418" s="23">
        <v>721</v>
      </c>
      <c r="K2418" s="21" t="s">
        <v>9688</v>
      </c>
      <c r="L2418" s="21" t="s">
        <v>9688</v>
      </c>
      <c r="M2418" s="21">
        <v>44149</v>
      </c>
      <c r="O2418" t="s">
        <v>2868</v>
      </c>
    </row>
    <row r="2419" spans="1:15">
      <c r="A2419" s="21" t="s">
        <v>9792</v>
      </c>
      <c r="B2419" s="21" t="s">
        <v>9793</v>
      </c>
      <c r="C2419" s="21" t="s">
        <v>246</v>
      </c>
      <c r="D2419" s="21" t="s">
        <v>247</v>
      </c>
      <c r="E2419" s="21" t="s">
        <v>235</v>
      </c>
      <c r="F2419" s="21" t="s">
        <v>9794</v>
      </c>
      <c r="G2419" s="21" t="s">
        <v>237</v>
      </c>
      <c r="H2419" s="21" t="s">
        <v>238</v>
      </c>
      <c r="I2419" s="23">
        <v>-1</v>
      </c>
      <c r="J2419" s="23">
        <v>226</v>
      </c>
      <c r="K2419" s="21" t="s">
        <v>9688</v>
      </c>
      <c r="L2419" s="21" t="s">
        <v>9688</v>
      </c>
      <c r="M2419" s="21">
        <v>44149</v>
      </c>
      <c r="O2419" t="s">
        <v>2868</v>
      </c>
    </row>
    <row r="2420" spans="1:15">
      <c r="A2420" s="21" t="s">
        <v>9795</v>
      </c>
      <c r="B2420" s="21" t="s">
        <v>9796</v>
      </c>
      <c r="C2420" s="21" t="s">
        <v>280</v>
      </c>
      <c r="D2420" s="21" t="s">
        <v>281</v>
      </c>
      <c r="E2420" s="21" t="s">
        <v>235</v>
      </c>
      <c r="F2420" s="21" t="s">
        <v>9797</v>
      </c>
      <c r="G2420" s="21" t="s">
        <v>237</v>
      </c>
      <c r="H2420" s="21" t="s">
        <v>238</v>
      </c>
      <c r="I2420" s="23">
        <v>-1</v>
      </c>
      <c r="J2420" s="23">
        <v>614</v>
      </c>
      <c r="K2420" s="21" t="s">
        <v>9683</v>
      </c>
      <c r="L2420" s="21" t="s">
        <v>9683</v>
      </c>
      <c r="M2420" s="21">
        <v>44149</v>
      </c>
      <c r="O2420" t="s">
        <v>2868</v>
      </c>
    </row>
    <row r="2421" spans="1:15">
      <c r="A2421" s="21" t="s">
        <v>9798</v>
      </c>
      <c r="B2421" s="21" t="s">
        <v>9799</v>
      </c>
      <c r="C2421" s="21" t="s">
        <v>254</v>
      </c>
      <c r="D2421" s="21" t="s">
        <v>255</v>
      </c>
      <c r="E2421" s="21" t="s">
        <v>235</v>
      </c>
      <c r="F2421" s="21" t="s">
        <v>9800</v>
      </c>
      <c r="G2421" s="21" t="s">
        <v>237</v>
      </c>
      <c r="H2421" s="21" t="s">
        <v>238</v>
      </c>
      <c r="I2421" s="23">
        <v>-1</v>
      </c>
      <c r="J2421" s="23">
        <v>415</v>
      </c>
      <c r="K2421" s="21" t="s">
        <v>9694</v>
      </c>
      <c r="L2421" s="21" t="s">
        <v>9694</v>
      </c>
      <c r="M2421" s="21">
        <v>44149</v>
      </c>
      <c r="O2421" t="s">
        <v>2868</v>
      </c>
    </row>
    <row r="2422" spans="1:15">
      <c r="A2422" s="21" t="s">
        <v>9801</v>
      </c>
      <c r="B2422" s="21" t="s">
        <v>9802</v>
      </c>
      <c r="C2422" s="21" t="s">
        <v>254</v>
      </c>
      <c r="D2422" s="21" t="s">
        <v>255</v>
      </c>
      <c r="E2422" s="21" t="s">
        <v>235</v>
      </c>
      <c r="F2422" s="21" t="s">
        <v>9803</v>
      </c>
      <c r="G2422" s="21" t="s">
        <v>237</v>
      </c>
      <c r="H2422" s="21" t="s">
        <v>238</v>
      </c>
      <c r="I2422" s="23">
        <v>-1</v>
      </c>
      <c r="J2422" s="23">
        <v>416</v>
      </c>
      <c r="K2422" s="21" t="s">
        <v>9684</v>
      </c>
      <c r="L2422" s="21" t="s">
        <v>9684</v>
      </c>
      <c r="M2422" s="21">
        <v>44149</v>
      </c>
      <c r="O2422" t="s">
        <v>2868</v>
      </c>
    </row>
    <row r="2423" spans="1:15">
      <c r="A2423" s="21" t="s">
        <v>9804</v>
      </c>
      <c r="B2423" s="21" t="s">
        <v>9805</v>
      </c>
      <c r="C2423" s="21" t="s">
        <v>274</v>
      </c>
      <c r="D2423" s="21" t="s">
        <v>275</v>
      </c>
      <c r="E2423" s="21" t="s">
        <v>235</v>
      </c>
      <c r="F2423" s="21" t="s">
        <v>9806</v>
      </c>
      <c r="G2423" s="21" t="s">
        <v>237</v>
      </c>
      <c r="H2423" s="21" t="s">
        <v>238</v>
      </c>
      <c r="I2423" s="23">
        <v>-1</v>
      </c>
      <c r="J2423" s="23">
        <v>4515</v>
      </c>
      <c r="K2423" s="21" t="s">
        <v>9686</v>
      </c>
      <c r="L2423" s="21" t="s">
        <v>9686</v>
      </c>
      <c r="M2423" s="21">
        <v>44149</v>
      </c>
      <c r="O2423" t="s">
        <v>2868</v>
      </c>
    </row>
    <row r="2424" spans="1:15">
      <c r="A2424" s="21" t="s">
        <v>9807</v>
      </c>
      <c r="B2424" s="21" t="s">
        <v>9808</v>
      </c>
      <c r="C2424" s="21" t="s">
        <v>280</v>
      </c>
      <c r="D2424" s="21" t="s">
        <v>281</v>
      </c>
      <c r="E2424" s="21" t="s">
        <v>235</v>
      </c>
      <c r="F2424" s="21" t="s">
        <v>9809</v>
      </c>
      <c r="G2424" s="21" t="s">
        <v>237</v>
      </c>
      <c r="H2424" s="21" t="s">
        <v>238</v>
      </c>
      <c r="I2424" s="23">
        <v>-1</v>
      </c>
      <c r="J2424" s="23">
        <v>615</v>
      </c>
      <c r="K2424" s="21" t="s">
        <v>9691</v>
      </c>
      <c r="L2424" s="21" t="s">
        <v>9691</v>
      </c>
      <c r="M2424" s="21">
        <v>44149</v>
      </c>
      <c r="O2424" t="s">
        <v>2868</v>
      </c>
    </row>
    <row r="2425" spans="1:15">
      <c r="A2425" s="21" t="s">
        <v>9810</v>
      </c>
      <c r="B2425" s="21" t="s">
        <v>9811</v>
      </c>
      <c r="C2425" s="21" t="s">
        <v>288</v>
      </c>
      <c r="D2425" s="21" t="s">
        <v>289</v>
      </c>
      <c r="E2425" s="21" t="s">
        <v>235</v>
      </c>
      <c r="F2425" s="21" t="s">
        <v>9690</v>
      </c>
      <c r="G2425" s="21" t="s">
        <v>237</v>
      </c>
      <c r="H2425" s="21" t="s">
        <v>238</v>
      </c>
      <c r="I2425" s="23">
        <v>-1</v>
      </c>
      <c r="J2425" s="23">
        <v>114</v>
      </c>
      <c r="K2425" s="21" t="s">
        <v>9689</v>
      </c>
      <c r="L2425" s="21" t="s">
        <v>9689</v>
      </c>
      <c r="M2425" s="21">
        <v>44149</v>
      </c>
      <c r="O2425" t="s">
        <v>2868</v>
      </c>
    </row>
    <row r="2426" spans="1:15">
      <c r="A2426" s="21" t="s">
        <v>9812</v>
      </c>
      <c r="B2426" s="21" t="s">
        <v>9813</v>
      </c>
      <c r="C2426" s="21" t="s">
        <v>242</v>
      </c>
      <c r="D2426" s="21" t="s">
        <v>243</v>
      </c>
      <c r="E2426" s="21" t="s">
        <v>235</v>
      </c>
      <c r="F2426" s="21" t="s">
        <v>9814</v>
      </c>
      <c r="G2426" s="21" t="s">
        <v>237</v>
      </c>
      <c r="H2426" s="21" t="s">
        <v>238</v>
      </c>
      <c r="I2426" s="23">
        <v>-1</v>
      </c>
      <c r="J2426" s="23">
        <v>172</v>
      </c>
      <c r="K2426" s="21" t="s">
        <v>9685</v>
      </c>
      <c r="L2426" s="21" t="s">
        <v>9685</v>
      </c>
      <c r="M2426" s="21">
        <v>44149</v>
      </c>
      <c r="O2426" t="s">
        <v>2868</v>
      </c>
    </row>
    <row r="2427" spans="1:15">
      <c r="A2427" s="21" t="s">
        <v>9812</v>
      </c>
      <c r="B2427" s="21" t="s">
        <v>9813</v>
      </c>
      <c r="C2427" s="21" t="s">
        <v>290</v>
      </c>
      <c r="D2427" s="21" t="s">
        <v>291</v>
      </c>
      <c r="E2427" s="21" t="s">
        <v>235</v>
      </c>
      <c r="F2427" s="21" t="s">
        <v>9814</v>
      </c>
      <c r="G2427" s="21" t="s">
        <v>237</v>
      </c>
      <c r="H2427" s="21" t="s">
        <v>238</v>
      </c>
      <c r="I2427" s="23">
        <v>-1</v>
      </c>
      <c r="J2427" s="23">
        <v>283</v>
      </c>
      <c r="K2427" s="21" t="s">
        <v>9685</v>
      </c>
      <c r="L2427" s="21" t="s">
        <v>9685</v>
      </c>
      <c r="M2427" s="21">
        <v>44149</v>
      </c>
      <c r="O2427" t="s">
        <v>2868</v>
      </c>
    </row>
    <row r="2428" spans="1:15">
      <c r="A2428" s="21" t="s">
        <v>9812</v>
      </c>
      <c r="B2428" s="21" t="s">
        <v>9813</v>
      </c>
      <c r="C2428" s="21" t="s">
        <v>250</v>
      </c>
      <c r="D2428" s="21" t="s">
        <v>251</v>
      </c>
      <c r="E2428" s="21" t="s">
        <v>235</v>
      </c>
      <c r="F2428" s="21" t="s">
        <v>9814</v>
      </c>
      <c r="G2428" s="21" t="s">
        <v>237</v>
      </c>
      <c r="H2428" s="21" t="s">
        <v>238</v>
      </c>
      <c r="I2428" s="23">
        <v>-1</v>
      </c>
      <c r="J2428" s="23">
        <v>428</v>
      </c>
      <c r="K2428" s="21" t="s">
        <v>9685</v>
      </c>
      <c r="L2428" s="21" t="s">
        <v>9685</v>
      </c>
      <c r="M2428" s="21">
        <v>44149</v>
      </c>
      <c r="O2428" t="s">
        <v>2868</v>
      </c>
    </row>
    <row r="2429" spans="1:15">
      <c r="A2429" s="21" t="s">
        <v>9815</v>
      </c>
      <c r="B2429" s="21" t="s">
        <v>9816</v>
      </c>
      <c r="C2429" s="21" t="s">
        <v>342</v>
      </c>
      <c r="D2429" s="21" t="s">
        <v>343</v>
      </c>
      <c r="E2429" s="21" t="s">
        <v>235</v>
      </c>
      <c r="F2429" s="21" t="s">
        <v>9817</v>
      </c>
      <c r="G2429" s="21" t="s">
        <v>237</v>
      </c>
      <c r="H2429" s="21" t="s">
        <v>238</v>
      </c>
      <c r="I2429" s="23">
        <v>-1</v>
      </c>
      <c r="J2429" s="23">
        <v>4006</v>
      </c>
      <c r="K2429" s="21" t="s">
        <v>9687</v>
      </c>
      <c r="L2429" s="21" t="s">
        <v>9687</v>
      </c>
      <c r="M2429" s="21">
        <v>44149</v>
      </c>
      <c r="O2429" t="s">
        <v>2868</v>
      </c>
    </row>
    <row r="2430" spans="1:15">
      <c r="A2430" s="21" t="s">
        <v>9815</v>
      </c>
      <c r="B2430" s="21" t="s">
        <v>9816</v>
      </c>
      <c r="C2430" s="21" t="s">
        <v>432</v>
      </c>
      <c r="D2430" s="21" t="s">
        <v>433</v>
      </c>
      <c r="E2430" s="21" t="s">
        <v>235</v>
      </c>
      <c r="F2430" s="21" t="s">
        <v>9817</v>
      </c>
      <c r="G2430" s="21" t="s">
        <v>237</v>
      </c>
      <c r="H2430" s="21" t="s">
        <v>238</v>
      </c>
      <c r="I2430" s="23">
        <v>-1</v>
      </c>
      <c r="J2430" s="23">
        <v>417</v>
      </c>
      <c r="K2430" s="21" t="s">
        <v>9687</v>
      </c>
      <c r="L2430" s="21" t="s">
        <v>9687</v>
      </c>
      <c r="M2430" s="21">
        <v>44149</v>
      </c>
      <c r="O2430" t="s">
        <v>2868</v>
      </c>
    </row>
    <row r="2431" spans="1:15">
      <c r="A2431" s="21" t="s">
        <v>9818</v>
      </c>
      <c r="B2431" s="21" t="s">
        <v>9819</v>
      </c>
      <c r="C2431" s="21" t="s">
        <v>274</v>
      </c>
      <c r="D2431" s="21" t="s">
        <v>275</v>
      </c>
      <c r="E2431" s="21" t="s">
        <v>235</v>
      </c>
      <c r="F2431" s="21" t="s">
        <v>9820</v>
      </c>
      <c r="G2431" s="21" t="s">
        <v>237</v>
      </c>
      <c r="H2431" s="21" t="s">
        <v>238</v>
      </c>
      <c r="I2431" s="23">
        <v>-1</v>
      </c>
      <c r="J2431" s="23">
        <v>4516</v>
      </c>
      <c r="K2431" s="21" t="s">
        <v>9693</v>
      </c>
      <c r="L2431" s="21" t="s">
        <v>9693</v>
      </c>
      <c r="M2431" s="21">
        <v>44149</v>
      </c>
      <c r="O2431" t="s">
        <v>2868</v>
      </c>
    </row>
    <row r="2432" spans="1:15">
      <c r="A2432" s="21" t="s">
        <v>9821</v>
      </c>
      <c r="B2432" s="21" t="s">
        <v>9822</v>
      </c>
      <c r="C2432" s="21" t="s">
        <v>248</v>
      </c>
      <c r="D2432" s="21" t="s">
        <v>249</v>
      </c>
      <c r="E2432" s="21" t="s">
        <v>235</v>
      </c>
      <c r="F2432" s="21" t="s">
        <v>9823</v>
      </c>
      <c r="G2432" s="21" t="s">
        <v>237</v>
      </c>
      <c r="H2432" s="21" t="s">
        <v>238</v>
      </c>
      <c r="I2432" s="23">
        <v>-1</v>
      </c>
      <c r="J2432" s="23">
        <v>796</v>
      </c>
      <c r="K2432" s="21" t="s">
        <v>9692</v>
      </c>
      <c r="L2432" s="21" t="s">
        <v>9692</v>
      </c>
      <c r="M2432" s="21">
        <v>44149</v>
      </c>
      <c r="O2432" t="s">
        <v>2868</v>
      </c>
    </row>
    <row r="2433" spans="1:15">
      <c r="A2433" s="21" t="s">
        <v>9824</v>
      </c>
      <c r="B2433" s="21"/>
      <c r="C2433" s="21" t="s">
        <v>246</v>
      </c>
      <c r="D2433" s="21" t="s">
        <v>247</v>
      </c>
      <c r="E2433" s="21" t="s">
        <v>2870</v>
      </c>
      <c r="F2433" s="21" t="s">
        <v>9825</v>
      </c>
      <c r="G2433" s="21" t="s">
        <v>2904</v>
      </c>
      <c r="H2433" s="21" t="s">
        <v>238</v>
      </c>
      <c r="I2433" s="23">
        <v>-1</v>
      </c>
      <c r="J2433" s="23">
        <v>0</v>
      </c>
      <c r="K2433" s="21" t="s">
        <v>9826</v>
      </c>
      <c r="L2433" s="21" t="s">
        <v>2868</v>
      </c>
      <c r="M2433" s="21">
        <v>44149</v>
      </c>
      <c r="O2433" t="s">
        <v>2868</v>
      </c>
    </row>
    <row r="2434" spans="1:15">
      <c r="A2434" s="21" t="s">
        <v>9824</v>
      </c>
      <c r="B2434" s="21"/>
      <c r="C2434" s="21" t="s">
        <v>290</v>
      </c>
      <c r="D2434" s="21" t="s">
        <v>291</v>
      </c>
      <c r="E2434" s="21" t="s">
        <v>2870</v>
      </c>
      <c r="F2434" s="21" t="s">
        <v>9825</v>
      </c>
      <c r="G2434" s="21" t="s">
        <v>2904</v>
      </c>
      <c r="H2434" s="21" t="s">
        <v>238</v>
      </c>
      <c r="I2434" s="23">
        <v>-1</v>
      </c>
      <c r="J2434" s="23">
        <v>0</v>
      </c>
      <c r="K2434" s="21" t="s">
        <v>9826</v>
      </c>
      <c r="L2434" s="21" t="s">
        <v>2868</v>
      </c>
      <c r="M2434" s="21">
        <v>44149</v>
      </c>
      <c r="O2434" t="s">
        <v>2868</v>
      </c>
    </row>
    <row r="2435" spans="1:15">
      <c r="A2435" s="21" t="s">
        <v>9824</v>
      </c>
      <c r="B2435" s="21"/>
      <c r="C2435" s="21" t="s">
        <v>294</v>
      </c>
      <c r="D2435" s="21" t="s">
        <v>295</v>
      </c>
      <c r="E2435" s="21" t="s">
        <v>2870</v>
      </c>
      <c r="F2435" s="21" t="s">
        <v>9825</v>
      </c>
      <c r="G2435" s="21" t="s">
        <v>2904</v>
      </c>
      <c r="H2435" s="21" t="s">
        <v>238</v>
      </c>
      <c r="I2435" s="23">
        <v>-1</v>
      </c>
      <c r="J2435" s="23">
        <v>0</v>
      </c>
      <c r="K2435" s="21" t="s">
        <v>9826</v>
      </c>
      <c r="L2435" s="21" t="s">
        <v>2868</v>
      </c>
      <c r="M2435" s="21">
        <v>44149</v>
      </c>
      <c r="O2435" t="s">
        <v>2868</v>
      </c>
    </row>
    <row r="2436" spans="1:15">
      <c r="A2436" s="21" t="s">
        <v>9827</v>
      </c>
      <c r="B2436" s="21"/>
      <c r="C2436" s="21" t="s">
        <v>300</v>
      </c>
      <c r="D2436" s="21" t="s">
        <v>301</v>
      </c>
      <c r="E2436" s="21" t="s">
        <v>2870</v>
      </c>
      <c r="F2436" s="21" t="s">
        <v>9828</v>
      </c>
      <c r="G2436" s="21" t="s">
        <v>2904</v>
      </c>
      <c r="H2436" s="21" t="s">
        <v>238</v>
      </c>
      <c r="I2436" s="23">
        <v>-3</v>
      </c>
      <c r="J2436" s="23">
        <v>0</v>
      </c>
      <c r="K2436" s="21" t="s">
        <v>9829</v>
      </c>
      <c r="L2436" s="21" t="s">
        <v>2868</v>
      </c>
      <c r="M2436" s="21">
        <v>44149</v>
      </c>
      <c r="O2436" t="s">
        <v>2868</v>
      </c>
    </row>
    <row r="2437" spans="1:15">
      <c r="A2437" s="21" t="s">
        <v>9830</v>
      </c>
      <c r="B2437" s="21"/>
      <c r="C2437" s="21" t="s">
        <v>290</v>
      </c>
      <c r="D2437" s="21" t="s">
        <v>291</v>
      </c>
      <c r="E2437" s="21" t="s">
        <v>2870</v>
      </c>
      <c r="F2437" s="21" t="s">
        <v>9831</v>
      </c>
      <c r="G2437" s="21" t="s">
        <v>2872</v>
      </c>
      <c r="H2437" s="21" t="s">
        <v>238</v>
      </c>
      <c r="I2437" s="23">
        <v>1</v>
      </c>
      <c r="J2437" s="23">
        <v>1</v>
      </c>
      <c r="K2437" s="21" t="s">
        <v>9826</v>
      </c>
      <c r="L2437" s="21" t="s">
        <v>8888</v>
      </c>
      <c r="M2437" s="21">
        <v>44148</v>
      </c>
      <c r="O2437" t="s">
        <v>2868</v>
      </c>
    </row>
    <row r="2438" spans="1:15">
      <c r="A2438" s="21" t="s">
        <v>9830</v>
      </c>
      <c r="B2438" s="21"/>
      <c r="C2438" s="21" t="s">
        <v>246</v>
      </c>
      <c r="D2438" s="21" t="s">
        <v>247</v>
      </c>
      <c r="E2438" s="21" t="s">
        <v>2870</v>
      </c>
      <c r="F2438" s="21" t="s">
        <v>9831</v>
      </c>
      <c r="G2438" s="21" t="s">
        <v>2872</v>
      </c>
      <c r="H2438" s="21" t="s">
        <v>238</v>
      </c>
      <c r="I2438" s="23">
        <v>1</v>
      </c>
      <c r="J2438" s="23">
        <v>1</v>
      </c>
      <c r="K2438" s="21" t="s">
        <v>9826</v>
      </c>
      <c r="L2438" s="21" t="s">
        <v>8888</v>
      </c>
      <c r="M2438" s="21">
        <v>44148</v>
      </c>
      <c r="O2438" t="s">
        <v>2868</v>
      </c>
    </row>
    <row r="2439" spans="1:15">
      <c r="A2439" s="21" t="s">
        <v>9830</v>
      </c>
      <c r="B2439" s="21"/>
      <c r="C2439" s="21" t="s">
        <v>294</v>
      </c>
      <c r="D2439" s="21" t="s">
        <v>295</v>
      </c>
      <c r="E2439" s="21" t="s">
        <v>2870</v>
      </c>
      <c r="F2439" s="21" t="s">
        <v>9831</v>
      </c>
      <c r="G2439" s="21" t="s">
        <v>2872</v>
      </c>
      <c r="H2439" s="21" t="s">
        <v>238</v>
      </c>
      <c r="I2439" s="23">
        <v>1</v>
      </c>
      <c r="J2439" s="23">
        <v>1</v>
      </c>
      <c r="K2439" s="21" t="s">
        <v>9826</v>
      </c>
      <c r="L2439" s="21" t="s">
        <v>8888</v>
      </c>
      <c r="M2439" s="21">
        <v>44148</v>
      </c>
      <c r="O2439" t="s">
        <v>2868</v>
      </c>
    </row>
    <row r="2440" spans="1:15">
      <c r="A2440" s="21" t="s">
        <v>9832</v>
      </c>
      <c r="B2440" s="21" t="s">
        <v>9833</v>
      </c>
      <c r="C2440" s="21" t="s">
        <v>372</v>
      </c>
      <c r="D2440" s="21" t="s">
        <v>373</v>
      </c>
      <c r="E2440" s="21" t="s">
        <v>235</v>
      </c>
      <c r="F2440" s="21" t="s">
        <v>9834</v>
      </c>
      <c r="G2440" s="21" t="s">
        <v>237</v>
      </c>
      <c r="H2440" s="21" t="s">
        <v>238</v>
      </c>
      <c r="I2440" s="23">
        <v>-2</v>
      </c>
      <c r="J2440" s="23">
        <v>857</v>
      </c>
      <c r="K2440" s="21" t="s">
        <v>9682</v>
      </c>
      <c r="L2440" s="21" t="s">
        <v>9682</v>
      </c>
      <c r="M2440" s="21">
        <v>44148</v>
      </c>
      <c r="O2440" t="s">
        <v>2868</v>
      </c>
    </row>
    <row r="2441" spans="1:15">
      <c r="A2441" s="21" t="s">
        <v>9835</v>
      </c>
      <c r="B2441" s="21" t="s">
        <v>9836</v>
      </c>
      <c r="C2441" s="21" t="s">
        <v>364</v>
      </c>
      <c r="D2441" s="21" t="s">
        <v>365</v>
      </c>
      <c r="E2441" s="21" t="s">
        <v>235</v>
      </c>
      <c r="F2441" s="21" t="s">
        <v>9837</v>
      </c>
      <c r="G2441" s="21" t="s">
        <v>237</v>
      </c>
      <c r="H2441" s="21" t="s">
        <v>238</v>
      </c>
      <c r="I2441" s="23">
        <v>-2</v>
      </c>
      <c r="J2441" s="23">
        <v>598</v>
      </c>
      <c r="K2441" s="21" t="s">
        <v>8972</v>
      </c>
      <c r="L2441" s="21" t="s">
        <v>8972</v>
      </c>
      <c r="M2441" s="21">
        <v>44148</v>
      </c>
      <c r="O2441" t="s">
        <v>2868</v>
      </c>
    </row>
    <row r="2442" spans="1:15">
      <c r="A2442" s="21" t="s">
        <v>9835</v>
      </c>
      <c r="B2442" s="21" t="s">
        <v>9836</v>
      </c>
      <c r="C2442" s="21" t="s">
        <v>300</v>
      </c>
      <c r="D2442" s="21" t="s">
        <v>301</v>
      </c>
      <c r="E2442" s="21" t="s">
        <v>235</v>
      </c>
      <c r="F2442" s="21" t="s">
        <v>9837</v>
      </c>
      <c r="G2442" s="21" t="s">
        <v>237</v>
      </c>
      <c r="H2442" s="21" t="s">
        <v>238</v>
      </c>
      <c r="I2442" s="23">
        <v>-2</v>
      </c>
      <c r="J2442" s="23">
        <v>342</v>
      </c>
      <c r="K2442" s="21" t="s">
        <v>8972</v>
      </c>
      <c r="L2442" s="21" t="s">
        <v>8972</v>
      </c>
      <c r="M2442" s="21">
        <v>44148</v>
      </c>
      <c r="O2442" t="s">
        <v>2868</v>
      </c>
    </row>
    <row r="2443" spans="1:15">
      <c r="A2443" s="21" t="s">
        <v>9838</v>
      </c>
      <c r="B2443" s="21" t="s">
        <v>9839</v>
      </c>
      <c r="C2443" s="21" t="s">
        <v>300</v>
      </c>
      <c r="D2443" s="21" t="s">
        <v>301</v>
      </c>
      <c r="E2443" s="21" t="s">
        <v>235</v>
      </c>
      <c r="F2443" s="21" t="s">
        <v>9840</v>
      </c>
      <c r="G2443" s="21" t="s">
        <v>237</v>
      </c>
      <c r="H2443" s="21" t="s">
        <v>238</v>
      </c>
      <c r="I2443" s="23">
        <v>-3</v>
      </c>
      <c r="J2443" s="23">
        <v>344</v>
      </c>
      <c r="K2443" s="21" t="s">
        <v>9676</v>
      </c>
      <c r="L2443" s="21" t="s">
        <v>9676</v>
      </c>
      <c r="M2443" s="21">
        <v>44148</v>
      </c>
      <c r="O2443" t="s">
        <v>2868</v>
      </c>
    </row>
    <row r="2444" spans="1:15">
      <c r="A2444" s="21" t="s">
        <v>9841</v>
      </c>
      <c r="B2444" s="21" t="s">
        <v>9842</v>
      </c>
      <c r="C2444" s="21" t="s">
        <v>300</v>
      </c>
      <c r="D2444" s="21" t="s">
        <v>301</v>
      </c>
      <c r="E2444" s="21" t="s">
        <v>235</v>
      </c>
      <c r="F2444" s="21" t="s">
        <v>9843</v>
      </c>
      <c r="G2444" s="21" t="s">
        <v>237</v>
      </c>
      <c r="H2444" s="21" t="s">
        <v>238</v>
      </c>
      <c r="I2444" s="23">
        <v>-1</v>
      </c>
      <c r="J2444" s="23">
        <v>347</v>
      </c>
      <c r="K2444" s="21" t="s">
        <v>9677</v>
      </c>
      <c r="L2444" s="21" t="s">
        <v>9677</v>
      </c>
      <c r="M2444" s="21">
        <v>44148</v>
      </c>
      <c r="O2444" t="s">
        <v>2868</v>
      </c>
    </row>
    <row r="2445" spans="1:15">
      <c r="A2445" s="21" t="s">
        <v>9841</v>
      </c>
      <c r="B2445" s="21" t="s">
        <v>9842</v>
      </c>
      <c r="C2445" s="21" t="s">
        <v>388</v>
      </c>
      <c r="D2445" s="21" t="s">
        <v>389</v>
      </c>
      <c r="E2445" s="21" t="s">
        <v>235</v>
      </c>
      <c r="F2445" s="21" t="s">
        <v>9843</v>
      </c>
      <c r="G2445" s="21" t="s">
        <v>237</v>
      </c>
      <c r="H2445" s="21" t="s">
        <v>238</v>
      </c>
      <c r="I2445" s="23">
        <v>-1</v>
      </c>
      <c r="J2445" s="23">
        <v>38</v>
      </c>
      <c r="K2445" s="21" t="s">
        <v>9677</v>
      </c>
      <c r="L2445" s="21" t="s">
        <v>9677</v>
      </c>
      <c r="M2445" s="21">
        <v>44148</v>
      </c>
      <c r="O2445" t="s">
        <v>2868</v>
      </c>
    </row>
    <row r="2446" spans="1:15">
      <c r="A2446" s="21" t="s">
        <v>9841</v>
      </c>
      <c r="B2446" s="21" t="s">
        <v>9842</v>
      </c>
      <c r="C2446" s="21" t="s">
        <v>248</v>
      </c>
      <c r="D2446" s="21" t="s">
        <v>249</v>
      </c>
      <c r="E2446" s="21" t="s">
        <v>235</v>
      </c>
      <c r="F2446" s="21" t="s">
        <v>9843</v>
      </c>
      <c r="G2446" s="21" t="s">
        <v>237</v>
      </c>
      <c r="H2446" s="21" t="s">
        <v>238</v>
      </c>
      <c r="I2446" s="23">
        <v>-1</v>
      </c>
      <c r="J2446" s="23">
        <v>797</v>
      </c>
      <c r="K2446" s="21" t="s">
        <v>9677</v>
      </c>
      <c r="L2446" s="21" t="s">
        <v>9677</v>
      </c>
      <c r="M2446" s="21">
        <v>44148</v>
      </c>
      <c r="O2446" t="s">
        <v>2868</v>
      </c>
    </row>
    <row r="2447" spans="1:15">
      <c r="A2447" s="21" t="s">
        <v>9844</v>
      </c>
      <c r="B2447" s="21" t="s">
        <v>9845</v>
      </c>
      <c r="C2447" s="21" t="s">
        <v>372</v>
      </c>
      <c r="D2447" s="21" t="s">
        <v>373</v>
      </c>
      <c r="E2447" s="21" t="s">
        <v>235</v>
      </c>
      <c r="F2447" s="21" t="s">
        <v>9846</v>
      </c>
      <c r="G2447" s="21" t="s">
        <v>237</v>
      </c>
      <c r="H2447" s="21" t="s">
        <v>238</v>
      </c>
      <c r="I2447" s="23">
        <v>-1</v>
      </c>
      <c r="J2447" s="23">
        <v>859</v>
      </c>
      <c r="K2447" s="21" t="s">
        <v>9681</v>
      </c>
      <c r="L2447" s="21" t="s">
        <v>9681</v>
      </c>
      <c r="M2447" s="21">
        <v>44148</v>
      </c>
      <c r="O2447" t="s">
        <v>2868</v>
      </c>
    </row>
    <row r="2448" spans="1:15">
      <c r="A2448" s="21" t="s">
        <v>9844</v>
      </c>
      <c r="B2448" s="21" t="s">
        <v>9845</v>
      </c>
      <c r="C2448" s="21" t="s">
        <v>268</v>
      </c>
      <c r="D2448" s="21" t="s">
        <v>269</v>
      </c>
      <c r="E2448" s="21" t="s">
        <v>235</v>
      </c>
      <c r="F2448" s="21" t="s">
        <v>9846</v>
      </c>
      <c r="G2448" s="21" t="s">
        <v>237</v>
      </c>
      <c r="H2448" s="21" t="s">
        <v>238</v>
      </c>
      <c r="I2448" s="23">
        <v>-1</v>
      </c>
      <c r="J2448" s="23">
        <v>314</v>
      </c>
      <c r="K2448" s="21" t="s">
        <v>9681</v>
      </c>
      <c r="L2448" s="21" t="s">
        <v>9681</v>
      </c>
      <c r="M2448" s="21">
        <v>44148</v>
      </c>
      <c r="O2448" t="s">
        <v>2868</v>
      </c>
    </row>
    <row r="2449" spans="1:15">
      <c r="A2449" s="21" t="s">
        <v>9844</v>
      </c>
      <c r="B2449" s="21" t="s">
        <v>9845</v>
      </c>
      <c r="C2449" s="21" t="s">
        <v>300</v>
      </c>
      <c r="D2449" s="21" t="s">
        <v>301</v>
      </c>
      <c r="E2449" s="21" t="s">
        <v>235</v>
      </c>
      <c r="F2449" s="21" t="s">
        <v>9846</v>
      </c>
      <c r="G2449" s="21" t="s">
        <v>237</v>
      </c>
      <c r="H2449" s="21" t="s">
        <v>238</v>
      </c>
      <c r="I2449" s="23">
        <v>-1</v>
      </c>
      <c r="J2449" s="23">
        <v>348</v>
      </c>
      <c r="K2449" s="21" t="s">
        <v>9681</v>
      </c>
      <c r="L2449" s="21" t="s">
        <v>9681</v>
      </c>
      <c r="M2449" s="21">
        <v>44148</v>
      </c>
      <c r="O2449" t="s">
        <v>2868</v>
      </c>
    </row>
    <row r="2450" spans="1:15">
      <c r="A2450" s="21" t="s">
        <v>9844</v>
      </c>
      <c r="B2450" s="21" t="s">
        <v>9845</v>
      </c>
      <c r="C2450" s="21" t="s">
        <v>388</v>
      </c>
      <c r="D2450" s="21" t="s">
        <v>389</v>
      </c>
      <c r="E2450" s="21" t="s">
        <v>235</v>
      </c>
      <c r="F2450" s="21" t="s">
        <v>9846</v>
      </c>
      <c r="G2450" s="21" t="s">
        <v>237</v>
      </c>
      <c r="H2450" s="21" t="s">
        <v>238</v>
      </c>
      <c r="I2450" s="23">
        <v>-1</v>
      </c>
      <c r="J2450" s="23">
        <v>39</v>
      </c>
      <c r="K2450" s="21" t="s">
        <v>9681</v>
      </c>
      <c r="L2450" s="21" t="s">
        <v>9681</v>
      </c>
      <c r="M2450" s="21">
        <v>44148</v>
      </c>
      <c r="O2450" t="s">
        <v>2868</v>
      </c>
    </row>
    <row r="2451" spans="1:15">
      <c r="A2451" s="21" t="s">
        <v>9847</v>
      </c>
      <c r="B2451" s="21" t="s">
        <v>9848</v>
      </c>
      <c r="C2451" s="21" t="s">
        <v>288</v>
      </c>
      <c r="D2451" s="21" t="s">
        <v>289</v>
      </c>
      <c r="E2451" s="21" t="s">
        <v>235</v>
      </c>
      <c r="F2451" s="21" t="s">
        <v>9849</v>
      </c>
      <c r="G2451" s="21" t="s">
        <v>237</v>
      </c>
      <c r="H2451" s="21" t="s">
        <v>238</v>
      </c>
      <c r="I2451" s="23">
        <v>-3</v>
      </c>
      <c r="J2451" s="23">
        <v>115</v>
      </c>
      <c r="K2451" s="21" t="s">
        <v>9678</v>
      </c>
      <c r="L2451" s="21" t="s">
        <v>9678</v>
      </c>
      <c r="M2451" s="21">
        <v>44148</v>
      </c>
      <c r="O2451" t="s">
        <v>2868</v>
      </c>
    </row>
    <row r="2452" spans="1:15">
      <c r="A2452" s="21" t="s">
        <v>9847</v>
      </c>
      <c r="B2452" s="21" t="s">
        <v>9848</v>
      </c>
      <c r="C2452" s="21" t="s">
        <v>242</v>
      </c>
      <c r="D2452" s="21" t="s">
        <v>243</v>
      </c>
      <c r="E2452" s="21" t="s">
        <v>235</v>
      </c>
      <c r="F2452" s="21" t="s">
        <v>9849</v>
      </c>
      <c r="G2452" s="21" t="s">
        <v>237</v>
      </c>
      <c r="H2452" s="21" t="s">
        <v>238</v>
      </c>
      <c r="I2452" s="23">
        <v>-3</v>
      </c>
      <c r="J2452" s="23">
        <v>173</v>
      </c>
      <c r="K2452" s="21" t="s">
        <v>9678</v>
      </c>
      <c r="L2452" s="21" t="s">
        <v>9678</v>
      </c>
      <c r="M2452" s="21">
        <v>44148</v>
      </c>
      <c r="O2452" t="s">
        <v>2868</v>
      </c>
    </row>
    <row r="2453" spans="1:15">
      <c r="A2453" s="21" t="s">
        <v>9847</v>
      </c>
      <c r="B2453" s="21" t="s">
        <v>9848</v>
      </c>
      <c r="C2453" s="21" t="s">
        <v>290</v>
      </c>
      <c r="D2453" s="21" t="s">
        <v>291</v>
      </c>
      <c r="E2453" s="21" t="s">
        <v>235</v>
      </c>
      <c r="F2453" s="21" t="s">
        <v>9849</v>
      </c>
      <c r="G2453" s="21" t="s">
        <v>237</v>
      </c>
      <c r="H2453" s="21" t="s">
        <v>238</v>
      </c>
      <c r="I2453" s="23">
        <v>-3</v>
      </c>
      <c r="J2453" s="23">
        <v>284</v>
      </c>
      <c r="K2453" s="21" t="s">
        <v>9678</v>
      </c>
      <c r="L2453" s="21" t="s">
        <v>9678</v>
      </c>
      <c r="M2453" s="21">
        <v>44148</v>
      </c>
      <c r="O2453" t="s">
        <v>2868</v>
      </c>
    </row>
    <row r="2454" spans="1:15">
      <c r="A2454" s="21" t="s">
        <v>9847</v>
      </c>
      <c r="B2454" s="21" t="s">
        <v>9848</v>
      </c>
      <c r="C2454" s="21" t="s">
        <v>246</v>
      </c>
      <c r="D2454" s="21" t="s">
        <v>247</v>
      </c>
      <c r="E2454" s="21" t="s">
        <v>235</v>
      </c>
      <c r="F2454" s="21" t="s">
        <v>9849</v>
      </c>
      <c r="G2454" s="21" t="s">
        <v>237</v>
      </c>
      <c r="H2454" s="21" t="s">
        <v>238</v>
      </c>
      <c r="I2454" s="23">
        <v>-3</v>
      </c>
      <c r="J2454" s="23">
        <v>227</v>
      </c>
      <c r="K2454" s="21" t="s">
        <v>9678</v>
      </c>
      <c r="L2454" s="21" t="s">
        <v>9678</v>
      </c>
      <c r="M2454" s="21">
        <v>44148</v>
      </c>
      <c r="O2454" t="s">
        <v>2868</v>
      </c>
    </row>
    <row r="2455" spans="1:15">
      <c r="A2455" s="21" t="s">
        <v>9847</v>
      </c>
      <c r="B2455" s="21" t="s">
        <v>9848</v>
      </c>
      <c r="C2455" s="21" t="s">
        <v>330</v>
      </c>
      <c r="D2455" s="21" t="s">
        <v>331</v>
      </c>
      <c r="E2455" s="21" t="s">
        <v>235</v>
      </c>
      <c r="F2455" s="21" t="s">
        <v>9849</v>
      </c>
      <c r="G2455" s="21" t="s">
        <v>237</v>
      </c>
      <c r="H2455" s="21" t="s">
        <v>238</v>
      </c>
      <c r="I2455" s="23">
        <v>-3</v>
      </c>
      <c r="J2455" s="23">
        <v>514</v>
      </c>
      <c r="K2455" s="21" t="s">
        <v>9678</v>
      </c>
      <c r="L2455" s="21" t="s">
        <v>9678</v>
      </c>
      <c r="M2455" s="21">
        <v>44148</v>
      </c>
      <c r="O2455" t="s">
        <v>2868</v>
      </c>
    </row>
    <row r="2456" spans="1:15">
      <c r="A2456" s="21" t="s">
        <v>9850</v>
      </c>
      <c r="B2456" s="21" t="s">
        <v>9851</v>
      </c>
      <c r="C2456" s="21" t="s">
        <v>274</v>
      </c>
      <c r="D2456" s="21" t="s">
        <v>275</v>
      </c>
      <c r="E2456" s="21" t="s">
        <v>235</v>
      </c>
      <c r="F2456" s="21" t="s">
        <v>9680</v>
      </c>
      <c r="G2456" s="21" t="s">
        <v>237</v>
      </c>
      <c r="H2456" s="21" t="s">
        <v>238</v>
      </c>
      <c r="I2456" s="23">
        <v>-1</v>
      </c>
      <c r="J2456" s="23">
        <v>4517</v>
      </c>
      <c r="K2456" s="21" t="s">
        <v>9679</v>
      </c>
      <c r="L2456" s="21" t="s">
        <v>9679</v>
      </c>
      <c r="M2456" s="21">
        <v>44148</v>
      </c>
      <c r="O2456" t="s">
        <v>2868</v>
      </c>
    </row>
    <row r="2457" spans="1:15">
      <c r="A2457" s="21" t="s">
        <v>9852</v>
      </c>
      <c r="B2457" s="21" t="s">
        <v>9853</v>
      </c>
      <c r="C2457" s="21" t="s">
        <v>300</v>
      </c>
      <c r="D2457" s="21" t="s">
        <v>301</v>
      </c>
      <c r="E2457" s="21" t="s">
        <v>235</v>
      </c>
      <c r="F2457" s="21" t="s">
        <v>9854</v>
      </c>
      <c r="G2457" s="21" t="s">
        <v>237</v>
      </c>
      <c r="H2457" s="21" t="s">
        <v>238</v>
      </c>
      <c r="I2457" s="23">
        <v>-1</v>
      </c>
      <c r="J2457" s="23">
        <v>349</v>
      </c>
      <c r="K2457" s="21" t="s">
        <v>9662</v>
      </c>
      <c r="L2457" s="21" t="s">
        <v>9662</v>
      </c>
      <c r="M2457" s="21">
        <v>44148</v>
      </c>
      <c r="O2457" t="s">
        <v>2868</v>
      </c>
    </row>
    <row r="2458" spans="1:15">
      <c r="A2458" s="21" t="s">
        <v>9855</v>
      </c>
      <c r="B2458" s="21" t="s">
        <v>9856</v>
      </c>
      <c r="C2458" s="21" t="s">
        <v>274</v>
      </c>
      <c r="D2458" s="21" t="s">
        <v>275</v>
      </c>
      <c r="E2458" s="21" t="s">
        <v>235</v>
      </c>
      <c r="F2458" s="21" t="s">
        <v>9857</v>
      </c>
      <c r="G2458" s="21" t="s">
        <v>237</v>
      </c>
      <c r="H2458" s="21" t="s">
        <v>238</v>
      </c>
      <c r="I2458" s="23">
        <v>-1</v>
      </c>
      <c r="J2458" s="23">
        <v>4518</v>
      </c>
      <c r="K2458" s="21" t="s">
        <v>9672</v>
      </c>
      <c r="L2458" s="21" t="s">
        <v>9672</v>
      </c>
      <c r="M2458" s="21">
        <v>44148</v>
      </c>
      <c r="O2458" t="s">
        <v>2868</v>
      </c>
    </row>
    <row r="2459" spans="1:15">
      <c r="A2459" s="21" t="s">
        <v>9858</v>
      </c>
      <c r="B2459" s="21" t="s">
        <v>9859</v>
      </c>
      <c r="C2459" s="21" t="s">
        <v>274</v>
      </c>
      <c r="D2459" s="21" t="s">
        <v>275</v>
      </c>
      <c r="E2459" s="21" t="s">
        <v>235</v>
      </c>
      <c r="F2459" s="21" t="s">
        <v>9860</v>
      </c>
      <c r="G2459" s="21" t="s">
        <v>237</v>
      </c>
      <c r="H2459" s="21" t="s">
        <v>238</v>
      </c>
      <c r="I2459" s="23">
        <v>-1</v>
      </c>
      <c r="J2459" s="23">
        <v>4519</v>
      </c>
      <c r="K2459" s="21" t="s">
        <v>9669</v>
      </c>
      <c r="L2459" s="21" t="s">
        <v>9669</v>
      </c>
      <c r="M2459" s="21">
        <v>44148</v>
      </c>
      <c r="O2459" t="s">
        <v>2868</v>
      </c>
    </row>
    <row r="2460" spans="1:15">
      <c r="A2460" s="21" t="s">
        <v>9861</v>
      </c>
      <c r="B2460" s="21" t="s">
        <v>9862</v>
      </c>
      <c r="C2460" s="21" t="s">
        <v>406</v>
      </c>
      <c r="D2460" s="21" t="s">
        <v>407</v>
      </c>
      <c r="E2460" s="21" t="s">
        <v>235</v>
      </c>
      <c r="F2460" s="21" t="s">
        <v>9666</v>
      </c>
      <c r="G2460" s="21" t="s">
        <v>237</v>
      </c>
      <c r="H2460" s="21" t="s">
        <v>238</v>
      </c>
      <c r="I2460" s="23">
        <v>-1</v>
      </c>
      <c r="J2460" s="23">
        <v>225</v>
      </c>
      <c r="K2460" s="21" t="s">
        <v>9665</v>
      </c>
      <c r="L2460" s="21" t="s">
        <v>9665</v>
      </c>
      <c r="M2460" s="21">
        <v>44148</v>
      </c>
      <c r="O2460" t="s">
        <v>2868</v>
      </c>
    </row>
    <row r="2461" spans="1:15">
      <c r="A2461" s="21" t="s">
        <v>9863</v>
      </c>
      <c r="B2461" s="21" t="s">
        <v>9864</v>
      </c>
      <c r="C2461" s="21" t="s">
        <v>254</v>
      </c>
      <c r="D2461" s="21" t="s">
        <v>255</v>
      </c>
      <c r="E2461" s="21" t="s">
        <v>235</v>
      </c>
      <c r="F2461" s="21" t="s">
        <v>9865</v>
      </c>
      <c r="G2461" s="21" t="s">
        <v>237</v>
      </c>
      <c r="H2461" s="21" t="s">
        <v>238</v>
      </c>
      <c r="I2461" s="23">
        <v>-1</v>
      </c>
      <c r="J2461" s="23">
        <v>417</v>
      </c>
      <c r="K2461" s="21" t="s">
        <v>9673</v>
      </c>
      <c r="L2461" s="21" t="s">
        <v>9673</v>
      </c>
      <c r="M2461" s="21">
        <v>44148</v>
      </c>
      <c r="O2461" t="s">
        <v>2868</v>
      </c>
    </row>
    <row r="2462" spans="1:15">
      <c r="A2462" s="21" t="s">
        <v>9866</v>
      </c>
      <c r="B2462" s="21"/>
      <c r="C2462" s="21" t="s">
        <v>300</v>
      </c>
      <c r="D2462" s="21" t="s">
        <v>301</v>
      </c>
      <c r="E2462" s="21" t="s">
        <v>2870</v>
      </c>
      <c r="F2462" s="21" t="s">
        <v>9867</v>
      </c>
      <c r="G2462" s="21" t="s">
        <v>2872</v>
      </c>
      <c r="H2462" s="21" t="s">
        <v>238</v>
      </c>
      <c r="I2462" s="23">
        <v>3</v>
      </c>
      <c r="J2462" s="23">
        <v>3</v>
      </c>
      <c r="K2462" s="21" t="s">
        <v>9829</v>
      </c>
      <c r="L2462" s="21" t="s">
        <v>7067</v>
      </c>
      <c r="M2462" s="21">
        <v>44148</v>
      </c>
      <c r="O2462" t="s">
        <v>2868</v>
      </c>
    </row>
    <row r="2463" spans="1:15">
      <c r="A2463" s="21" t="s">
        <v>9868</v>
      </c>
      <c r="B2463" s="21" t="s">
        <v>9869</v>
      </c>
      <c r="C2463" s="21" t="s">
        <v>378</v>
      </c>
      <c r="D2463" s="21" t="s">
        <v>379</v>
      </c>
      <c r="E2463" s="21" t="s">
        <v>235</v>
      </c>
      <c r="F2463" s="21" t="s">
        <v>9675</v>
      </c>
      <c r="G2463" s="21" t="s">
        <v>237</v>
      </c>
      <c r="H2463" s="21" t="s">
        <v>238</v>
      </c>
      <c r="I2463" s="23">
        <v>-1</v>
      </c>
      <c r="J2463" s="23">
        <v>11</v>
      </c>
      <c r="K2463" s="21" t="s">
        <v>9674</v>
      </c>
      <c r="L2463" s="21" t="s">
        <v>9674</v>
      </c>
      <c r="M2463" s="21">
        <v>44148</v>
      </c>
      <c r="O2463" t="s">
        <v>2868</v>
      </c>
    </row>
    <row r="2464" spans="1:15">
      <c r="A2464" s="21" t="s">
        <v>9868</v>
      </c>
      <c r="B2464" s="21" t="s">
        <v>9869</v>
      </c>
      <c r="C2464" s="21" t="s">
        <v>318</v>
      </c>
      <c r="D2464" s="21" t="s">
        <v>319</v>
      </c>
      <c r="E2464" s="21" t="s">
        <v>235</v>
      </c>
      <c r="F2464" s="21" t="s">
        <v>9675</v>
      </c>
      <c r="G2464" s="21" t="s">
        <v>237</v>
      </c>
      <c r="H2464" s="21" t="s">
        <v>238</v>
      </c>
      <c r="I2464" s="23">
        <v>-1</v>
      </c>
      <c r="J2464" s="23">
        <v>374</v>
      </c>
      <c r="K2464" s="21" t="s">
        <v>9674</v>
      </c>
      <c r="L2464" s="21" t="s">
        <v>9674</v>
      </c>
      <c r="M2464" s="21">
        <v>44148</v>
      </c>
      <c r="O2464" t="s">
        <v>2868</v>
      </c>
    </row>
    <row r="2465" spans="1:15">
      <c r="A2465" s="21" t="s">
        <v>9870</v>
      </c>
      <c r="B2465" s="21" t="s">
        <v>9871</v>
      </c>
      <c r="C2465" s="21" t="s">
        <v>294</v>
      </c>
      <c r="D2465" s="21" t="s">
        <v>295</v>
      </c>
      <c r="E2465" s="21" t="s">
        <v>235</v>
      </c>
      <c r="F2465" s="21" t="s">
        <v>9872</v>
      </c>
      <c r="G2465" s="21" t="s">
        <v>237</v>
      </c>
      <c r="H2465" s="21" t="s">
        <v>238</v>
      </c>
      <c r="I2465" s="23">
        <v>-3</v>
      </c>
      <c r="J2465" s="23">
        <v>525</v>
      </c>
      <c r="K2465" s="21" t="s">
        <v>9613</v>
      </c>
      <c r="L2465" s="21" t="s">
        <v>9613</v>
      </c>
      <c r="M2465" s="21">
        <v>44148</v>
      </c>
      <c r="O2465" t="s">
        <v>2868</v>
      </c>
    </row>
    <row r="2466" spans="1:15">
      <c r="A2466" s="21" t="s">
        <v>9873</v>
      </c>
      <c r="B2466" s="21" t="s">
        <v>9874</v>
      </c>
      <c r="C2466" s="21" t="s">
        <v>254</v>
      </c>
      <c r="D2466" s="21" t="s">
        <v>255</v>
      </c>
      <c r="E2466" s="21" t="s">
        <v>235</v>
      </c>
      <c r="F2466" s="21" t="s">
        <v>9875</v>
      </c>
      <c r="G2466" s="21" t="s">
        <v>237</v>
      </c>
      <c r="H2466" s="21" t="s">
        <v>238</v>
      </c>
      <c r="I2466" s="23">
        <v>-1</v>
      </c>
      <c r="J2466" s="23">
        <v>418</v>
      </c>
      <c r="K2466" s="21" t="s">
        <v>9671</v>
      </c>
      <c r="L2466" s="21" t="s">
        <v>9671</v>
      </c>
      <c r="M2466" s="21">
        <v>44148</v>
      </c>
      <c r="O2466" t="s">
        <v>2868</v>
      </c>
    </row>
    <row r="2467" spans="1:15">
      <c r="A2467" s="21" t="s">
        <v>9876</v>
      </c>
      <c r="B2467" s="21" t="s">
        <v>9877</v>
      </c>
      <c r="C2467" s="21" t="s">
        <v>254</v>
      </c>
      <c r="D2467" s="21" t="s">
        <v>255</v>
      </c>
      <c r="E2467" s="21" t="s">
        <v>235</v>
      </c>
      <c r="F2467" s="21" t="s">
        <v>9664</v>
      </c>
      <c r="G2467" s="21" t="s">
        <v>237</v>
      </c>
      <c r="H2467" s="21" t="s">
        <v>238</v>
      </c>
      <c r="I2467" s="23">
        <v>-1</v>
      </c>
      <c r="J2467" s="23">
        <v>419</v>
      </c>
      <c r="K2467" s="21" t="s">
        <v>9663</v>
      </c>
      <c r="L2467" s="21" t="s">
        <v>9663</v>
      </c>
      <c r="M2467" s="21">
        <v>44148</v>
      </c>
      <c r="O2467" t="s">
        <v>2868</v>
      </c>
    </row>
    <row r="2468" spans="1:15">
      <c r="A2468" s="21" t="s">
        <v>9878</v>
      </c>
      <c r="B2468" s="21" t="s">
        <v>9879</v>
      </c>
      <c r="C2468" s="21" t="s">
        <v>274</v>
      </c>
      <c r="D2468" s="21" t="s">
        <v>275</v>
      </c>
      <c r="E2468" s="21" t="s">
        <v>235</v>
      </c>
      <c r="F2468" s="21" t="s">
        <v>9880</v>
      </c>
      <c r="G2468" s="21" t="s">
        <v>237</v>
      </c>
      <c r="H2468" s="21" t="s">
        <v>238</v>
      </c>
      <c r="I2468" s="23">
        <v>-1</v>
      </c>
      <c r="J2468" s="23">
        <v>4520</v>
      </c>
      <c r="K2468" s="21" t="s">
        <v>9670</v>
      </c>
      <c r="L2468" s="21" t="s">
        <v>9670</v>
      </c>
      <c r="M2468" s="21">
        <v>44148</v>
      </c>
      <c r="O2468" t="s">
        <v>2868</v>
      </c>
    </row>
    <row r="2469" spans="1:15">
      <c r="A2469" s="21" t="s">
        <v>9881</v>
      </c>
      <c r="B2469" s="21" t="s">
        <v>9882</v>
      </c>
      <c r="C2469" s="21" t="s">
        <v>328</v>
      </c>
      <c r="D2469" s="21" t="s">
        <v>329</v>
      </c>
      <c r="E2469" s="21" t="s">
        <v>235</v>
      </c>
      <c r="F2469" s="21" t="s">
        <v>9883</v>
      </c>
      <c r="G2469" s="21" t="s">
        <v>237</v>
      </c>
      <c r="H2469" s="21" t="s">
        <v>238</v>
      </c>
      <c r="I2469" s="23">
        <v>-4</v>
      </c>
      <c r="J2469" s="23">
        <v>121</v>
      </c>
      <c r="K2469" s="21" t="s">
        <v>9668</v>
      </c>
      <c r="L2469" s="21" t="s">
        <v>9668</v>
      </c>
      <c r="M2469" s="21">
        <v>44148</v>
      </c>
      <c r="O2469" t="s">
        <v>2868</v>
      </c>
    </row>
    <row r="2470" spans="1:15">
      <c r="A2470" s="21" t="s">
        <v>9884</v>
      </c>
      <c r="B2470" s="21" t="s">
        <v>9885</v>
      </c>
      <c r="C2470" s="21" t="s">
        <v>268</v>
      </c>
      <c r="D2470" s="21" t="s">
        <v>269</v>
      </c>
      <c r="E2470" s="21" t="s">
        <v>235</v>
      </c>
      <c r="F2470" s="21" t="s">
        <v>9886</v>
      </c>
      <c r="G2470" s="21" t="s">
        <v>237</v>
      </c>
      <c r="H2470" s="21" t="s">
        <v>238</v>
      </c>
      <c r="I2470" s="23">
        <v>-1</v>
      </c>
      <c r="J2470" s="23">
        <v>315</v>
      </c>
      <c r="K2470" s="21" t="s">
        <v>9667</v>
      </c>
      <c r="L2470" s="21" t="s">
        <v>9667</v>
      </c>
      <c r="M2470" s="21">
        <v>44148</v>
      </c>
      <c r="O2470" t="s">
        <v>2868</v>
      </c>
    </row>
    <row r="2471" spans="1:15">
      <c r="A2471" s="21" t="s">
        <v>9884</v>
      </c>
      <c r="B2471" s="21" t="s">
        <v>9885</v>
      </c>
      <c r="C2471" s="21" t="s">
        <v>300</v>
      </c>
      <c r="D2471" s="21" t="s">
        <v>301</v>
      </c>
      <c r="E2471" s="21" t="s">
        <v>235</v>
      </c>
      <c r="F2471" s="21" t="s">
        <v>9886</v>
      </c>
      <c r="G2471" s="21" t="s">
        <v>237</v>
      </c>
      <c r="H2471" s="21" t="s">
        <v>238</v>
      </c>
      <c r="I2471" s="23">
        <v>-1</v>
      </c>
      <c r="J2471" s="23">
        <v>350</v>
      </c>
      <c r="K2471" s="21" t="s">
        <v>9667</v>
      </c>
      <c r="L2471" s="21" t="s">
        <v>9667</v>
      </c>
      <c r="M2471" s="21">
        <v>44148</v>
      </c>
      <c r="O2471" t="s">
        <v>2868</v>
      </c>
    </row>
    <row r="2472" spans="1:15">
      <c r="A2472" s="21" t="s">
        <v>9884</v>
      </c>
      <c r="B2472" s="21" t="s">
        <v>9885</v>
      </c>
      <c r="C2472" s="21" t="s">
        <v>270</v>
      </c>
      <c r="D2472" s="21" t="s">
        <v>271</v>
      </c>
      <c r="E2472" s="21" t="s">
        <v>235</v>
      </c>
      <c r="F2472" s="21" t="s">
        <v>9886</v>
      </c>
      <c r="G2472" s="21" t="s">
        <v>237</v>
      </c>
      <c r="H2472" s="21" t="s">
        <v>238</v>
      </c>
      <c r="I2472" s="23">
        <v>-1</v>
      </c>
      <c r="J2472" s="23">
        <v>79</v>
      </c>
      <c r="K2472" s="21" t="s">
        <v>9667</v>
      </c>
      <c r="L2472" s="21" t="s">
        <v>9667</v>
      </c>
      <c r="M2472" s="21">
        <v>44148</v>
      </c>
      <c r="O2472" t="s">
        <v>2868</v>
      </c>
    </row>
    <row r="2473" spans="1:15">
      <c r="A2473" s="21" t="s">
        <v>9887</v>
      </c>
      <c r="B2473" s="21" t="s">
        <v>9888</v>
      </c>
      <c r="C2473" s="21" t="s">
        <v>300</v>
      </c>
      <c r="D2473" s="21" t="s">
        <v>301</v>
      </c>
      <c r="E2473" s="21" t="s">
        <v>235</v>
      </c>
      <c r="F2473" s="21" t="s">
        <v>9889</v>
      </c>
      <c r="G2473" s="21" t="s">
        <v>237</v>
      </c>
      <c r="H2473" s="21" t="s">
        <v>238</v>
      </c>
      <c r="I2473" s="23">
        <v>-3</v>
      </c>
      <c r="J2473" s="23">
        <v>351</v>
      </c>
      <c r="K2473" s="21" t="s">
        <v>9640</v>
      </c>
      <c r="L2473" s="21" t="s">
        <v>9640</v>
      </c>
      <c r="M2473" s="21">
        <v>44148</v>
      </c>
      <c r="O2473" t="s">
        <v>2868</v>
      </c>
    </row>
    <row r="2474" spans="1:15">
      <c r="A2474" s="21" t="s">
        <v>9890</v>
      </c>
      <c r="B2474" s="21" t="s">
        <v>9891</v>
      </c>
      <c r="C2474" s="21" t="s">
        <v>364</v>
      </c>
      <c r="D2474" s="21" t="s">
        <v>365</v>
      </c>
      <c r="E2474" s="21" t="s">
        <v>235</v>
      </c>
      <c r="F2474" s="21" t="s">
        <v>9892</v>
      </c>
      <c r="G2474" s="21" t="s">
        <v>237</v>
      </c>
      <c r="H2474" s="21" t="s">
        <v>238</v>
      </c>
      <c r="I2474" s="23">
        <v>-1</v>
      </c>
      <c r="J2474" s="23">
        <v>600</v>
      </c>
      <c r="K2474" s="21" t="s">
        <v>9655</v>
      </c>
      <c r="L2474" s="21" t="s">
        <v>9655</v>
      </c>
      <c r="M2474" s="21">
        <v>44147</v>
      </c>
      <c r="O2474" t="s">
        <v>2868</v>
      </c>
    </row>
    <row r="2475" spans="1:15">
      <c r="A2475" s="21" t="s">
        <v>9890</v>
      </c>
      <c r="B2475" s="21" t="s">
        <v>9891</v>
      </c>
      <c r="C2475" s="21" t="s">
        <v>360</v>
      </c>
      <c r="D2475" s="21" t="s">
        <v>361</v>
      </c>
      <c r="E2475" s="21" t="s">
        <v>235</v>
      </c>
      <c r="F2475" s="21" t="s">
        <v>9892</v>
      </c>
      <c r="G2475" s="21" t="s">
        <v>237</v>
      </c>
      <c r="H2475" s="21" t="s">
        <v>238</v>
      </c>
      <c r="I2475" s="23">
        <v>-1</v>
      </c>
      <c r="J2475" s="23">
        <v>3742</v>
      </c>
      <c r="K2475" s="21" t="s">
        <v>9655</v>
      </c>
      <c r="L2475" s="21" t="s">
        <v>9655</v>
      </c>
      <c r="M2475" s="21">
        <v>44147</v>
      </c>
      <c r="O2475" t="s">
        <v>2868</v>
      </c>
    </row>
    <row r="2476" spans="1:15">
      <c r="A2476" s="21" t="s">
        <v>9893</v>
      </c>
      <c r="B2476" s="21" t="s">
        <v>9894</v>
      </c>
      <c r="C2476" s="21" t="s">
        <v>268</v>
      </c>
      <c r="D2476" s="21" t="s">
        <v>269</v>
      </c>
      <c r="E2476" s="21" t="s">
        <v>235</v>
      </c>
      <c r="F2476" s="21" t="s">
        <v>9646</v>
      </c>
      <c r="G2476" s="21" t="s">
        <v>237</v>
      </c>
      <c r="H2476" s="21" t="s">
        <v>238</v>
      </c>
      <c r="I2476" s="23">
        <v>-1</v>
      </c>
      <c r="J2476" s="23">
        <v>316</v>
      </c>
      <c r="K2476" s="21" t="s">
        <v>9645</v>
      </c>
      <c r="L2476" s="21" t="s">
        <v>9645</v>
      </c>
      <c r="M2476" s="21">
        <v>44147</v>
      </c>
      <c r="O2476" t="s">
        <v>2868</v>
      </c>
    </row>
    <row r="2477" spans="1:15">
      <c r="A2477" s="21" t="s">
        <v>9893</v>
      </c>
      <c r="B2477" s="21" t="s">
        <v>9894</v>
      </c>
      <c r="C2477" s="21" t="s">
        <v>300</v>
      </c>
      <c r="D2477" s="21" t="s">
        <v>301</v>
      </c>
      <c r="E2477" s="21" t="s">
        <v>235</v>
      </c>
      <c r="F2477" s="21" t="s">
        <v>9646</v>
      </c>
      <c r="G2477" s="21" t="s">
        <v>237</v>
      </c>
      <c r="H2477" s="21" t="s">
        <v>238</v>
      </c>
      <c r="I2477" s="23">
        <v>-1</v>
      </c>
      <c r="J2477" s="23">
        <v>354</v>
      </c>
      <c r="K2477" s="21" t="s">
        <v>9645</v>
      </c>
      <c r="L2477" s="21" t="s">
        <v>9645</v>
      </c>
      <c r="M2477" s="21">
        <v>44147</v>
      </c>
      <c r="O2477" t="s">
        <v>2868</v>
      </c>
    </row>
    <row r="2478" spans="1:15">
      <c r="A2478" s="21" t="s">
        <v>9893</v>
      </c>
      <c r="B2478" s="21" t="s">
        <v>9894</v>
      </c>
      <c r="C2478" s="21" t="s">
        <v>270</v>
      </c>
      <c r="D2478" s="21" t="s">
        <v>271</v>
      </c>
      <c r="E2478" s="21" t="s">
        <v>235</v>
      </c>
      <c r="F2478" s="21" t="s">
        <v>9646</v>
      </c>
      <c r="G2478" s="21" t="s">
        <v>237</v>
      </c>
      <c r="H2478" s="21" t="s">
        <v>238</v>
      </c>
      <c r="I2478" s="23">
        <v>-1</v>
      </c>
      <c r="J2478" s="23">
        <v>80</v>
      </c>
      <c r="K2478" s="21" t="s">
        <v>9645</v>
      </c>
      <c r="L2478" s="21" t="s">
        <v>9645</v>
      </c>
      <c r="M2478" s="21">
        <v>44147</v>
      </c>
      <c r="O2478" t="s">
        <v>2868</v>
      </c>
    </row>
    <row r="2479" spans="1:15">
      <c r="A2479" s="21" t="s">
        <v>9895</v>
      </c>
      <c r="B2479" s="21" t="s">
        <v>9896</v>
      </c>
      <c r="C2479" s="21" t="s">
        <v>328</v>
      </c>
      <c r="D2479" s="21" t="s">
        <v>329</v>
      </c>
      <c r="E2479" s="21" t="s">
        <v>235</v>
      </c>
      <c r="F2479" s="21" t="s">
        <v>9897</v>
      </c>
      <c r="G2479" s="21" t="s">
        <v>237</v>
      </c>
      <c r="H2479" s="21" t="s">
        <v>238</v>
      </c>
      <c r="I2479" s="23">
        <v>-2</v>
      </c>
      <c r="J2479" s="23">
        <v>125</v>
      </c>
      <c r="K2479" s="21" t="s">
        <v>9651</v>
      </c>
      <c r="L2479" s="21" t="s">
        <v>9651</v>
      </c>
      <c r="M2479" s="21">
        <v>44147</v>
      </c>
      <c r="O2479" t="s">
        <v>2868</v>
      </c>
    </row>
    <row r="2480" spans="1:15">
      <c r="A2480" s="21" t="s">
        <v>9898</v>
      </c>
      <c r="B2480" s="21" t="s">
        <v>9899</v>
      </c>
      <c r="C2480" s="21" t="s">
        <v>248</v>
      </c>
      <c r="D2480" s="21" t="s">
        <v>249</v>
      </c>
      <c r="E2480" s="21" t="s">
        <v>235</v>
      </c>
      <c r="F2480" s="21" t="s">
        <v>9642</v>
      </c>
      <c r="G2480" s="21" t="s">
        <v>237</v>
      </c>
      <c r="H2480" s="21" t="s">
        <v>238</v>
      </c>
      <c r="I2480" s="23">
        <v>-1</v>
      </c>
      <c r="J2480" s="23">
        <v>798</v>
      </c>
      <c r="K2480" s="21" t="s">
        <v>9641</v>
      </c>
      <c r="L2480" s="21" t="s">
        <v>9641</v>
      </c>
      <c r="M2480" s="21">
        <v>44147</v>
      </c>
      <c r="O2480" t="s">
        <v>2868</v>
      </c>
    </row>
    <row r="2481" spans="1:15">
      <c r="A2481" s="21" t="s">
        <v>9900</v>
      </c>
      <c r="B2481" s="21" t="s">
        <v>9901</v>
      </c>
      <c r="C2481" s="21" t="s">
        <v>254</v>
      </c>
      <c r="D2481" s="21" t="s">
        <v>255</v>
      </c>
      <c r="E2481" s="21" t="s">
        <v>235</v>
      </c>
      <c r="F2481" s="21" t="s">
        <v>9644</v>
      </c>
      <c r="G2481" s="21" t="s">
        <v>237</v>
      </c>
      <c r="H2481" s="21" t="s">
        <v>238</v>
      </c>
      <c r="I2481" s="23">
        <v>-1</v>
      </c>
      <c r="J2481" s="23">
        <v>420</v>
      </c>
      <c r="K2481" s="21" t="s">
        <v>9643</v>
      </c>
      <c r="L2481" s="21" t="s">
        <v>9643</v>
      </c>
      <c r="M2481" s="21">
        <v>44147</v>
      </c>
      <c r="O2481" t="s">
        <v>2868</v>
      </c>
    </row>
    <row r="2482" spans="1:15">
      <c r="A2482" s="21" t="s">
        <v>9902</v>
      </c>
      <c r="B2482" s="21" t="s">
        <v>9903</v>
      </c>
      <c r="C2482" s="21" t="s">
        <v>254</v>
      </c>
      <c r="D2482" s="21" t="s">
        <v>255</v>
      </c>
      <c r="E2482" s="21" t="s">
        <v>235</v>
      </c>
      <c r="F2482" s="21" t="s">
        <v>9904</v>
      </c>
      <c r="G2482" s="21" t="s">
        <v>237</v>
      </c>
      <c r="H2482" s="21" t="s">
        <v>238</v>
      </c>
      <c r="I2482" s="23">
        <v>-1</v>
      </c>
      <c r="J2482" s="23">
        <v>421</v>
      </c>
      <c r="K2482" s="21" t="s">
        <v>9652</v>
      </c>
      <c r="L2482" s="21" t="s">
        <v>9652</v>
      </c>
      <c r="M2482" s="21">
        <v>44147</v>
      </c>
      <c r="O2482" t="s">
        <v>2868</v>
      </c>
    </row>
    <row r="2483" spans="1:15">
      <c r="A2483" s="21" t="s">
        <v>9905</v>
      </c>
      <c r="B2483" s="21" t="s">
        <v>9906</v>
      </c>
      <c r="C2483" s="21" t="s">
        <v>288</v>
      </c>
      <c r="D2483" s="21" t="s">
        <v>289</v>
      </c>
      <c r="E2483" s="21" t="s">
        <v>235</v>
      </c>
      <c r="F2483" s="21" t="s">
        <v>9661</v>
      </c>
      <c r="G2483" s="21" t="s">
        <v>237</v>
      </c>
      <c r="H2483" s="21" t="s">
        <v>238</v>
      </c>
      <c r="I2483" s="23">
        <v>-3</v>
      </c>
      <c r="J2483" s="23">
        <v>118</v>
      </c>
      <c r="K2483" s="21" t="s">
        <v>9660</v>
      </c>
      <c r="L2483" s="21" t="s">
        <v>9660</v>
      </c>
      <c r="M2483" s="21">
        <v>44147</v>
      </c>
      <c r="O2483" t="s">
        <v>2868</v>
      </c>
    </row>
    <row r="2484" spans="1:15">
      <c r="A2484" s="21" t="s">
        <v>9907</v>
      </c>
      <c r="B2484" s="21" t="s">
        <v>9908</v>
      </c>
      <c r="C2484" s="21" t="s">
        <v>406</v>
      </c>
      <c r="D2484" s="21" t="s">
        <v>407</v>
      </c>
      <c r="E2484" s="21" t="s">
        <v>235</v>
      </c>
      <c r="F2484" s="21" t="s">
        <v>9654</v>
      </c>
      <c r="G2484" s="21" t="s">
        <v>237</v>
      </c>
      <c r="H2484" s="21" t="s">
        <v>238</v>
      </c>
      <c r="I2484" s="23">
        <v>-1</v>
      </c>
      <c r="J2484" s="23">
        <v>226</v>
      </c>
      <c r="K2484" s="21" t="s">
        <v>9653</v>
      </c>
      <c r="L2484" s="21" t="s">
        <v>9653</v>
      </c>
      <c r="M2484" s="21">
        <v>44147</v>
      </c>
      <c r="O2484" t="s">
        <v>2868</v>
      </c>
    </row>
    <row r="2485" spans="1:15">
      <c r="A2485" s="21" t="s">
        <v>9907</v>
      </c>
      <c r="B2485" s="21" t="s">
        <v>9908</v>
      </c>
      <c r="C2485" s="21" t="s">
        <v>274</v>
      </c>
      <c r="D2485" s="21" t="s">
        <v>275</v>
      </c>
      <c r="E2485" s="21" t="s">
        <v>235</v>
      </c>
      <c r="F2485" s="21" t="s">
        <v>9654</v>
      </c>
      <c r="G2485" s="21" t="s">
        <v>237</v>
      </c>
      <c r="H2485" s="21" t="s">
        <v>238</v>
      </c>
      <c r="I2485" s="23">
        <v>-1</v>
      </c>
      <c r="J2485" s="23">
        <v>4521</v>
      </c>
      <c r="K2485" s="21" t="s">
        <v>9653</v>
      </c>
      <c r="L2485" s="21" t="s">
        <v>9653</v>
      </c>
      <c r="M2485" s="21">
        <v>44147</v>
      </c>
      <c r="O2485" t="s">
        <v>2868</v>
      </c>
    </row>
    <row r="2486" spans="1:15">
      <c r="A2486" s="21" t="s">
        <v>9907</v>
      </c>
      <c r="B2486" s="21" t="s">
        <v>9908</v>
      </c>
      <c r="C2486" s="21" t="s">
        <v>280</v>
      </c>
      <c r="D2486" s="21" t="s">
        <v>281</v>
      </c>
      <c r="E2486" s="21" t="s">
        <v>235</v>
      </c>
      <c r="F2486" s="21" t="s">
        <v>9654</v>
      </c>
      <c r="G2486" s="21" t="s">
        <v>237</v>
      </c>
      <c r="H2486" s="21" t="s">
        <v>238</v>
      </c>
      <c r="I2486" s="23">
        <v>-1</v>
      </c>
      <c r="J2486" s="23">
        <v>616</v>
      </c>
      <c r="K2486" s="21" t="s">
        <v>9653</v>
      </c>
      <c r="L2486" s="21" t="s">
        <v>9653</v>
      </c>
      <c r="M2486" s="21">
        <v>44147</v>
      </c>
      <c r="O2486" t="s">
        <v>2868</v>
      </c>
    </row>
    <row r="2487" spans="1:15">
      <c r="A2487" s="21" t="s">
        <v>9907</v>
      </c>
      <c r="B2487" s="21" t="s">
        <v>9908</v>
      </c>
      <c r="C2487" s="21" t="s">
        <v>254</v>
      </c>
      <c r="D2487" s="21" t="s">
        <v>255</v>
      </c>
      <c r="E2487" s="21" t="s">
        <v>235</v>
      </c>
      <c r="F2487" s="21" t="s">
        <v>9654</v>
      </c>
      <c r="G2487" s="21" t="s">
        <v>237</v>
      </c>
      <c r="H2487" s="21" t="s">
        <v>238</v>
      </c>
      <c r="I2487" s="23">
        <v>-1</v>
      </c>
      <c r="J2487" s="23">
        <v>422</v>
      </c>
      <c r="K2487" s="21" t="s">
        <v>9653</v>
      </c>
      <c r="L2487" s="21" t="s">
        <v>9653</v>
      </c>
      <c r="M2487" s="21">
        <v>44147</v>
      </c>
      <c r="O2487" t="s">
        <v>2868</v>
      </c>
    </row>
    <row r="2488" spans="1:15">
      <c r="A2488" s="21" t="s">
        <v>9909</v>
      </c>
      <c r="B2488" s="21" t="s">
        <v>9910</v>
      </c>
      <c r="C2488" s="21" t="s">
        <v>274</v>
      </c>
      <c r="D2488" s="21" t="s">
        <v>275</v>
      </c>
      <c r="E2488" s="21" t="s">
        <v>235</v>
      </c>
      <c r="F2488" s="21" t="s">
        <v>9659</v>
      </c>
      <c r="G2488" s="21" t="s">
        <v>237</v>
      </c>
      <c r="H2488" s="21" t="s">
        <v>238</v>
      </c>
      <c r="I2488" s="23">
        <v>-1</v>
      </c>
      <c r="J2488" s="23">
        <v>4522</v>
      </c>
      <c r="K2488" s="21" t="s">
        <v>9658</v>
      </c>
      <c r="L2488" s="21" t="s">
        <v>9658</v>
      </c>
      <c r="M2488" s="21">
        <v>44147</v>
      </c>
      <c r="O2488" t="s">
        <v>2868</v>
      </c>
    </row>
    <row r="2489" spans="1:15">
      <c r="A2489" s="21" t="s">
        <v>9911</v>
      </c>
      <c r="B2489" s="21" t="s">
        <v>9912</v>
      </c>
      <c r="C2489" s="21" t="s">
        <v>342</v>
      </c>
      <c r="D2489" s="21" t="s">
        <v>343</v>
      </c>
      <c r="E2489" s="21" t="s">
        <v>235</v>
      </c>
      <c r="F2489" s="21" t="s">
        <v>9648</v>
      </c>
      <c r="G2489" s="21" t="s">
        <v>237</v>
      </c>
      <c r="H2489" s="21" t="s">
        <v>238</v>
      </c>
      <c r="I2489" s="23">
        <v>-1</v>
      </c>
      <c r="J2489" s="23">
        <v>4007</v>
      </c>
      <c r="K2489" s="21" t="s">
        <v>9647</v>
      </c>
      <c r="L2489" s="21" t="s">
        <v>9647</v>
      </c>
      <c r="M2489" s="21">
        <v>44147</v>
      </c>
      <c r="O2489" t="s">
        <v>2868</v>
      </c>
    </row>
    <row r="2490" spans="1:15">
      <c r="A2490" s="21" t="s">
        <v>9911</v>
      </c>
      <c r="B2490" s="21" t="s">
        <v>9912</v>
      </c>
      <c r="C2490" s="21" t="s">
        <v>320</v>
      </c>
      <c r="D2490" s="21" t="s">
        <v>321</v>
      </c>
      <c r="E2490" s="21" t="s">
        <v>235</v>
      </c>
      <c r="F2490" s="21" t="s">
        <v>9648</v>
      </c>
      <c r="G2490" s="21" t="s">
        <v>237</v>
      </c>
      <c r="H2490" s="21" t="s">
        <v>238</v>
      </c>
      <c r="I2490" s="23">
        <v>-1</v>
      </c>
      <c r="J2490" s="23">
        <v>5</v>
      </c>
      <c r="K2490" s="21" t="s">
        <v>9647</v>
      </c>
      <c r="L2490" s="21" t="s">
        <v>9647</v>
      </c>
      <c r="M2490" s="21">
        <v>44147</v>
      </c>
      <c r="O2490" t="s">
        <v>2868</v>
      </c>
    </row>
    <row r="2491" spans="1:15">
      <c r="A2491" s="21" t="s">
        <v>9913</v>
      </c>
      <c r="B2491" s="21" t="s">
        <v>9914</v>
      </c>
      <c r="C2491" s="21" t="s">
        <v>300</v>
      </c>
      <c r="D2491" s="21" t="s">
        <v>301</v>
      </c>
      <c r="E2491" s="21" t="s">
        <v>235</v>
      </c>
      <c r="F2491" s="21" t="s">
        <v>9629</v>
      </c>
      <c r="G2491" s="21" t="s">
        <v>237</v>
      </c>
      <c r="H2491" s="21" t="s">
        <v>238</v>
      </c>
      <c r="I2491" s="23">
        <v>-1</v>
      </c>
      <c r="J2491" s="23">
        <v>355</v>
      </c>
      <c r="K2491" s="21" t="s">
        <v>9628</v>
      </c>
      <c r="L2491" s="21" t="s">
        <v>9628</v>
      </c>
      <c r="M2491" s="21">
        <v>44147</v>
      </c>
      <c r="O2491" t="s">
        <v>2868</v>
      </c>
    </row>
    <row r="2492" spans="1:15">
      <c r="A2492" s="21" t="s">
        <v>9913</v>
      </c>
      <c r="B2492" s="21" t="s">
        <v>9914</v>
      </c>
      <c r="C2492" s="21" t="s">
        <v>294</v>
      </c>
      <c r="D2492" s="21" t="s">
        <v>295</v>
      </c>
      <c r="E2492" s="21" t="s">
        <v>235</v>
      </c>
      <c r="F2492" s="21" t="s">
        <v>9629</v>
      </c>
      <c r="G2492" s="21" t="s">
        <v>237</v>
      </c>
      <c r="H2492" s="21" t="s">
        <v>238</v>
      </c>
      <c r="I2492" s="23">
        <v>-1</v>
      </c>
      <c r="J2492" s="23">
        <v>528</v>
      </c>
      <c r="K2492" s="21" t="s">
        <v>9628</v>
      </c>
      <c r="L2492" s="21" t="s">
        <v>9628</v>
      </c>
      <c r="M2492" s="21">
        <v>44147</v>
      </c>
      <c r="O2492" t="s">
        <v>2868</v>
      </c>
    </row>
    <row r="2493" spans="1:15">
      <c r="A2493" s="21" t="s">
        <v>9915</v>
      </c>
      <c r="B2493" s="21" t="s">
        <v>9916</v>
      </c>
      <c r="C2493" s="21" t="s">
        <v>233</v>
      </c>
      <c r="D2493" s="21" t="s">
        <v>234</v>
      </c>
      <c r="E2493" s="21" t="s">
        <v>235</v>
      </c>
      <c r="F2493" s="21" t="s">
        <v>9657</v>
      </c>
      <c r="G2493" s="21" t="s">
        <v>237</v>
      </c>
      <c r="H2493" s="21" t="s">
        <v>238</v>
      </c>
      <c r="I2493" s="23">
        <v>-1</v>
      </c>
      <c r="J2493" s="23">
        <v>1</v>
      </c>
      <c r="K2493" s="21" t="s">
        <v>9656</v>
      </c>
      <c r="L2493" s="21" t="s">
        <v>9656</v>
      </c>
      <c r="M2493" s="21">
        <v>44147</v>
      </c>
      <c r="O2493" t="s">
        <v>2868</v>
      </c>
    </row>
    <row r="2494" spans="1:15">
      <c r="A2494" s="21" t="s">
        <v>9915</v>
      </c>
      <c r="B2494" s="21" t="s">
        <v>9916</v>
      </c>
      <c r="C2494" s="21" t="s">
        <v>300</v>
      </c>
      <c r="D2494" s="21" t="s">
        <v>301</v>
      </c>
      <c r="E2494" s="21" t="s">
        <v>235</v>
      </c>
      <c r="F2494" s="21" t="s">
        <v>9657</v>
      </c>
      <c r="G2494" s="21" t="s">
        <v>237</v>
      </c>
      <c r="H2494" s="21" t="s">
        <v>238</v>
      </c>
      <c r="I2494" s="23">
        <v>-1</v>
      </c>
      <c r="J2494" s="23">
        <v>356</v>
      </c>
      <c r="K2494" s="21" t="s">
        <v>9656</v>
      </c>
      <c r="L2494" s="21" t="s">
        <v>9656</v>
      </c>
      <c r="M2494" s="21">
        <v>44147</v>
      </c>
      <c r="O2494" t="s">
        <v>2868</v>
      </c>
    </row>
    <row r="2495" spans="1:15">
      <c r="A2495" s="21" t="s">
        <v>9915</v>
      </c>
      <c r="B2495" s="21" t="s">
        <v>9916</v>
      </c>
      <c r="C2495" s="21" t="s">
        <v>388</v>
      </c>
      <c r="D2495" s="21" t="s">
        <v>389</v>
      </c>
      <c r="E2495" s="21" t="s">
        <v>235</v>
      </c>
      <c r="F2495" s="21" t="s">
        <v>9657</v>
      </c>
      <c r="G2495" s="21" t="s">
        <v>237</v>
      </c>
      <c r="H2495" s="21" t="s">
        <v>238</v>
      </c>
      <c r="I2495" s="23">
        <v>-1</v>
      </c>
      <c r="J2495" s="23">
        <v>40</v>
      </c>
      <c r="K2495" s="21" t="s">
        <v>9656</v>
      </c>
      <c r="L2495" s="21" t="s">
        <v>9656</v>
      </c>
      <c r="M2495" s="21">
        <v>44147</v>
      </c>
      <c r="O2495" t="s">
        <v>2868</v>
      </c>
    </row>
    <row r="2496" spans="1:15">
      <c r="A2496" s="21" t="s">
        <v>9917</v>
      </c>
      <c r="B2496" s="21" t="s">
        <v>9918</v>
      </c>
      <c r="C2496" s="21" t="s">
        <v>242</v>
      </c>
      <c r="D2496" s="21" t="s">
        <v>243</v>
      </c>
      <c r="E2496" s="21" t="s">
        <v>235</v>
      </c>
      <c r="F2496" s="21" t="s">
        <v>9650</v>
      </c>
      <c r="G2496" s="21" t="s">
        <v>237</v>
      </c>
      <c r="H2496" s="21" t="s">
        <v>238</v>
      </c>
      <c r="I2496" s="23">
        <v>-1</v>
      </c>
      <c r="J2496" s="23">
        <v>176</v>
      </c>
      <c r="K2496" s="21" t="s">
        <v>9649</v>
      </c>
      <c r="L2496" s="21" t="s">
        <v>9649</v>
      </c>
      <c r="M2496" s="21">
        <v>44147</v>
      </c>
      <c r="O2496" t="s">
        <v>2868</v>
      </c>
    </row>
    <row r="2497" spans="1:15">
      <c r="A2497" s="21" t="s">
        <v>9919</v>
      </c>
      <c r="B2497" s="21" t="s">
        <v>9920</v>
      </c>
      <c r="C2497" s="21" t="s">
        <v>288</v>
      </c>
      <c r="D2497" s="21" t="s">
        <v>289</v>
      </c>
      <c r="E2497" s="21" t="s">
        <v>235</v>
      </c>
      <c r="F2497" s="21" t="s">
        <v>9589</v>
      </c>
      <c r="G2497" s="21" t="s">
        <v>237</v>
      </c>
      <c r="H2497" s="21" t="s">
        <v>238</v>
      </c>
      <c r="I2497" s="23">
        <v>-1</v>
      </c>
      <c r="J2497" s="23">
        <v>121</v>
      </c>
      <c r="K2497" s="21" t="s">
        <v>9588</v>
      </c>
      <c r="L2497" s="21" t="s">
        <v>9588</v>
      </c>
      <c r="M2497" s="21">
        <v>44147</v>
      </c>
      <c r="O2497" t="s">
        <v>2868</v>
      </c>
    </row>
    <row r="2498" spans="1:15">
      <c r="A2498" s="21" t="s">
        <v>9919</v>
      </c>
      <c r="B2498" s="21" t="s">
        <v>9920</v>
      </c>
      <c r="C2498" s="21" t="s">
        <v>260</v>
      </c>
      <c r="D2498" s="21" t="s">
        <v>261</v>
      </c>
      <c r="E2498" s="21" t="s">
        <v>235</v>
      </c>
      <c r="F2498" s="21" t="s">
        <v>9589</v>
      </c>
      <c r="G2498" s="21" t="s">
        <v>237</v>
      </c>
      <c r="H2498" s="21" t="s">
        <v>238</v>
      </c>
      <c r="I2498" s="23">
        <v>-1</v>
      </c>
      <c r="J2498" s="23">
        <v>722</v>
      </c>
      <c r="K2498" s="21" t="s">
        <v>9588</v>
      </c>
      <c r="L2498" s="21" t="s">
        <v>9588</v>
      </c>
      <c r="M2498" s="21">
        <v>44147</v>
      </c>
      <c r="O2498" t="s">
        <v>2868</v>
      </c>
    </row>
    <row r="2499" spans="1:15">
      <c r="A2499" s="21" t="s">
        <v>9921</v>
      </c>
      <c r="B2499" s="21" t="s">
        <v>9922</v>
      </c>
      <c r="C2499" s="21" t="s">
        <v>294</v>
      </c>
      <c r="D2499" s="21" t="s">
        <v>295</v>
      </c>
      <c r="E2499" s="21" t="s">
        <v>235</v>
      </c>
      <c r="F2499" s="21" t="s">
        <v>9608</v>
      </c>
      <c r="G2499" s="21" t="s">
        <v>237</v>
      </c>
      <c r="H2499" s="21" t="s">
        <v>238</v>
      </c>
      <c r="I2499" s="23">
        <v>-1</v>
      </c>
      <c r="J2499" s="23">
        <v>529</v>
      </c>
      <c r="K2499" s="21" t="s">
        <v>9607</v>
      </c>
      <c r="L2499" s="21" t="s">
        <v>9607</v>
      </c>
      <c r="M2499" s="21">
        <v>44147</v>
      </c>
      <c r="O2499" t="s">
        <v>2868</v>
      </c>
    </row>
    <row r="2500" spans="1:15">
      <c r="A2500" s="21" t="s">
        <v>9921</v>
      </c>
      <c r="B2500" s="21" t="s">
        <v>9922</v>
      </c>
      <c r="C2500" s="21" t="s">
        <v>324</v>
      </c>
      <c r="D2500" s="21" t="s">
        <v>325</v>
      </c>
      <c r="E2500" s="21" t="s">
        <v>235</v>
      </c>
      <c r="F2500" s="21" t="s">
        <v>9608</v>
      </c>
      <c r="G2500" s="21" t="s">
        <v>237</v>
      </c>
      <c r="H2500" s="21" t="s">
        <v>238</v>
      </c>
      <c r="I2500" s="23">
        <v>-1</v>
      </c>
      <c r="J2500" s="23">
        <v>83</v>
      </c>
      <c r="K2500" s="21" t="s">
        <v>9607</v>
      </c>
      <c r="L2500" s="21" t="s">
        <v>9607</v>
      </c>
      <c r="M2500" s="21">
        <v>44147</v>
      </c>
      <c r="O2500" t="s">
        <v>2868</v>
      </c>
    </row>
    <row r="2501" spans="1:15">
      <c r="A2501" s="21" t="s">
        <v>9921</v>
      </c>
      <c r="B2501" s="21" t="s">
        <v>9922</v>
      </c>
      <c r="C2501" s="21" t="s">
        <v>388</v>
      </c>
      <c r="D2501" s="21" t="s">
        <v>389</v>
      </c>
      <c r="E2501" s="21" t="s">
        <v>235</v>
      </c>
      <c r="F2501" s="21" t="s">
        <v>9608</v>
      </c>
      <c r="G2501" s="21" t="s">
        <v>237</v>
      </c>
      <c r="H2501" s="21" t="s">
        <v>238</v>
      </c>
      <c r="I2501" s="23">
        <v>-1</v>
      </c>
      <c r="J2501" s="23">
        <v>41</v>
      </c>
      <c r="K2501" s="21" t="s">
        <v>9607</v>
      </c>
      <c r="L2501" s="21" t="s">
        <v>9607</v>
      </c>
      <c r="M2501" s="21">
        <v>44147</v>
      </c>
      <c r="O2501" t="s">
        <v>2868</v>
      </c>
    </row>
    <row r="2502" spans="1:15">
      <c r="A2502" s="21" t="s">
        <v>9921</v>
      </c>
      <c r="B2502" s="21" t="s">
        <v>9922</v>
      </c>
      <c r="C2502" s="21" t="s">
        <v>248</v>
      </c>
      <c r="D2502" s="21" t="s">
        <v>249</v>
      </c>
      <c r="E2502" s="21" t="s">
        <v>235</v>
      </c>
      <c r="F2502" s="21" t="s">
        <v>9608</v>
      </c>
      <c r="G2502" s="21" t="s">
        <v>237</v>
      </c>
      <c r="H2502" s="21" t="s">
        <v>238</v>
      </c>
      <c r="I2502" s="23">
        <v>-1</v>
      </c>
      <c r="J2502" s="23">
        <v>799</v>
      </c>
      <c r="K2502" s="21" t="s">
        <v>9607</v>
      </c>
      <c r="L2502" s="21" t="s">
        <v>9607</v>
      </c>
      <c r="M2502" s="21">
        <v>44147</v>
      </c>
      <c r="O2502" t="s">
        <v>2868</v>
      </c>
    </row>
    <row r="2503" spans="1:15">
      <c r="A2503" s="21" t="s">
        <v>9923</v>
      </c>
      <c r="B2503" s="21" t="s">
        <v>9924</v>
      </c>
      <c r="C2503" s="21" t="s">
        <v>406</v>
      </c>
      <c r="D2503" s="21" t="s">
        <v>407</v>
      </c>
      <c r="E2503" s="21" t="s">
        <v>235</v>
      </c>
      <c r="F2503" s="21" t="s">
        <v>9925</v>
      </c>
      <c r="G2503" s="21" t="s">
        <v>237</v>
      </c>
      <c r="H2503" s="21" t="s">
        <v>238</v>
      </c>
      <c r="I2503" s="23">
        <v>-1</v>
      </c>
      <c r="J2503" s="23">
        <v>227</v>
      </c>
      <c r="K2503" s="21" t="s">
        <v>9564</v>
      </c>
      <c r="L2503" s="21" t="s">
        <v>9564</v>
      </c>
      <c r="M2503" s="21">
        <v>44147</v>
      </c>
      <c r="O2503" t="s">
        <v>2868</v>
      </c>
    </row>
    <row r="2504" spans="1:15">
      <c r="A2504" s="21" t="s">
        <v>9926</v>
      </c>
      <c r="B2504" s="21" t="s">
        <v>9927</v>
      </c>
      <c r="C2504" s="21" t="s">
        <v>406</v>
      </c>
      <c r="D2504" s="21" t="s">
        <v>407</v>
      </c>
      <c r="E2504" s="21" t="s">
        <v>235</v>
      </c>
      <c r="F2504" s="21" t="s">
        <v>9413</v>
      </c>
      <c r="G2504" s="21" t="s">
        <v>237</v>
      </c>
      <c r="H2504" s="21" t="s">
        <v>238</v>
      </c>
      <c r="I2504" s="23">
        <v>-1</v>
      </c>
      <c r="J2504" s="23">
        <v>228</v>
      </c>
      <c r="K2504" s="21" t="s">
        <v>9412</v>
      </c>
      <c r="L2504" s="21" t="s">
        <v>9412</v>
      </c>
      <c r="M2504" s="21">
        <v>44147</v>
      </c>
      <c r="O2504" t="s">
        <v>2868</v>
      </c>
    </row>
    <row r="2505" spans="1:15">
      <c r="A2505" s="21" t="s">
        <v>9928</v>
      </c>
      <c r="B2505" s="21" t="s">
        <v>9929</v>
      </c>
      <c r="C2505" s="21" t="s">
        <v>406</v>
      </c>
      <c r="D2505" s="21" t="s">
        <v>407</v>
      </c>
      <c r="E2505" s="21" t="s">
        <v>235</v>
      </c>
      <c r="F2505" s="21" t="s">
        <v>9930</v>
      </c>
      <c r="G2505" s="21" t="s">
        <v>237</v>
      </c>
      <c r="H2505" s="21" t="s">
        <v>238</v>
      </c>
      <c r="I2505" s="23">
        <v>-1</v>
      </c>
      <c r="J2505" s="23">
        <v>229</v>
      </c>
      <c r="K2505" s="21" t="s">
        <v>9432</v>
      </c>
      <c r="L2505" s="21" t="s">
        <v>9432</v>
      </c>
      <c r="M2505" s="21">
        <v>44147</v>
      </c>
      <c r="O2505" t="s">
        <v>2868</v>
      </c>
    </row>
    <row r="2506" spans="1:15">
      <c r="A2506" s="21" t="s">
        <v>9931</v>
      </c>
      <c r="B2506" s="21" t="s">
        <v>9932</v>
      </c>
      <c r="C2506" s="21" t="s">
        <v>406</v>
      </c>
      <c r="D2506" s="21" t="s">
        <v>407</v>
      </c>
      <c r="E2506" s="21" t="s">
        <v>235</v>
      </c>
      <c r="F2506" s="21" t="s">
        <v>9505</v>
      </c>
      <c r="G2506" s="21" t="s">
        <v>237</v>
      </c>
      <c r="H2506" s="21" t="s">
        <v>238</v>
      </c>
      <c r="I2506" s="23">
        <v>-1</v>
      </c>
      <c r="J2506" s="23">
        <v>230</v>
      </c>
      <c r="K2506" s="21" t="s">
        <v>9504</v>
      </c>
      <c r="L2506" s="21" t="s">
        <v>9504</v>
      </c>
      <c r="M2506" s="21">
        <v>44147</v>
      </c>
      <c r="O2506" t="s">
        <v>2868</v>
      </c>
    </row>
    <row r="2507" spans="1:15">
      <c r="A2507" s="21" t="s">
        <v>9933</v>
      </c>
      <c r="B2507" s="21" t="s">
        <v>9934</v>
      </c>
      <c r="C2507" s="21" t="s">
        <v>406</v>
      </c>
      <c r="D2507" s="21" t="s">
        <v>407</v>
      </c>
      <c r="E2507" s="21" t="s">
        <v>235</v>
      </c>
      <c r="F2507" s="21" t="s">
        <v>9400</v>
      </c>
      <c r="G2507" s="21" t="s">
        <v>237</v>
      </c>
      <c r="H2507" s="21" t="s">
        <v>238</v>
      </c>
      <c r="I2507" s="23">
        <v>-1</v>
      </c>
      <c r="J2507" s="23">
        <v>231</v>
      </c>
      <c r="K2507" s="21" t="s">
        <v>9399</v>
      </c>
      <c r="L2507" s="21" t="s">
        <v>9399</v>
      </c>
      <c r="M2507" s="21">
        <v>44147</v>
      </c>
      <c r="O2507" t="s">
        <v>2868</v>
      </c>
    </row>
    <row r="2508" spans="1:15">
      <c r="A2508" s="21" t="s">
        <v>9935</v>
      </c>
      <c r="B2508" s="21" t="s">
        <v>9936</v>
      </c>
      <c r="C2508" s="21" t="s">
        <v>406</v>
      </c>
      <c r="D2508" s="21" t="s">
        <v>407</v>
      </c>
      <c r="E2508" s="21" t="s">
        <v>235</v>
      </c>
      <c r="F2508" s="21" t="s">
        <v>9524</v>
      </c>
      <c r="G2508" s="21" t="s">
        <v>237</v>
      </c>
      <c r="H2508" s="21" t="s">
        <v>238</v>
      </c>
      <c r="I2508" s="23">
        <v>-1</v>
      </c>
      <c r="J2508" s="23">
        <v>232</v>
      </c>
      <c r="K2508" s="21" t="s">
        <v>9523</v>
      </c>
      <c r="L2508" s="21" t="s">
        <v>9523</v>
      </c>
      <c r="M2508" s="21">
        <v>44147</v>
      </c>
      <c r="O2508" t="s">
        <v>2868</v>
      </c>
    </row>
    <row r="2509" spans="1:15">
      <c r="A2509" s="21" t="s">
        <v>9937</v>
      </c>
      <c r="B2509" s="21" t="s">
        <v>9938</v>
      </c>
      <c r="C2509" s="21" t="s">
        <v>254</v>
      </c>
      <c r="D2509" s="21" t="s">
        <v>255</v>
      </c>
      <c r="E2509" s="21" t="s">
        <v>235</v>
      </c>
      <c r="F2509" s="21" t="s">
        <v>9583</v>
      </c>
      <c r="G2509" s="21" t="s">
        <v>237</v>
      </c>
      <c r="H2509" s="21" t="s">
        <v>238</v>
      </c>
      <c r="I2509" s="23">
        <v>-1</v>
      </c>
      <c r="J2509" s="23">
        <v>423</v>
      </c>
      <c r="K2509" s="21" t="s">
        <v>9582</v>
      </c>
      <c r="L2509" s="21" t="s">
        <v>9582</v>
      </c>
      <c r="M2509" s="21">
        <v>44147</v>
      </c>
      <c r="O2509" t="s">
        <v>2868</v>
      </c>
    </row>
    <row r="2510" spans="1:15">
      <c r="A2510" s="21" t="s">
        <v>9939</v>
      </c>
      <c r="B2510" s="21" t="s">
        <v>9940</v>
      </c>
      <c r="C2510" s="21" t="s">
        <v>274</v>
      </c>
      <c r="D2510" s="21" t="s">
        <v>275</v>
      </c>
      <c r="E2510" s="21" t="s">
        <v>235</v>
      </c>
      <c r="F2510" s="21" t="s">
        <v>9623</v>
      </c>
      <c r="G2510" s="21" t="s">
        <v>237</v>
      </c>
      <c r="H2510" s="21" t="s">
        <v>238</v>
      </c>
      <c r="I2510" s="23">
        <v>-1</v>
      </c>
      <c r="J2510" s="23">
        <v>4523</v>
      </c>
      <c r="K2510" s="21" t="s">
        <v>9622</v>
      </c>
      <c r="L2510" s="21" t="s">
        <v>9622</v>
      </c>
      <c r="M2510" s="21">
        <v>44147</v>
      </c>
      <c r="O2510" t="s">
        <v>2868</v>
      </c>
    </row>
    <row r="2511" spans="1:15">
      <c r="A2511" s="21" t="s">
        <v>9939</v>
      </c>
      <c r="B2511" s="21" t="s">
        <v>9940</v>
      </c>
      <c r="C2511" s="21" t="s">
        <v>288</v>
      </c>
      <c r="D2511" s="21" t="s">
        <v>289</v>
      </c>
      <c r="E2511" s="21" t="s">
        <v>235</v>
      </c>
      <c r="F2511" s="21" t="s">
        <v>9623</v>
      </c>
      <c r="G2511" s="21" t="s">
        <v>237</v>
      </c>
      <c r="H2511" s="21" t="s">
        <v>238</v>
      </c>
      <c r="I2511" s="23">
        <v>-1</v>
      </c>
      <c r="J2511" s="23">
        <v>122</v>
      </c>
      <c r="K2511" s="21" t="s">
        <v>9622</v>
      </c>
      <c r="L2511" s="21" t="s">
        <v>9622</v>
      </c>
      <c r="M2511" s="21">
        <v>44147</v>
      </c>
      <c r="O2511" t="s">
        <v>2868</v>
      </c>
    </row>
    <row r="2512" spans="1:15">
      <c r="A2512" s="21" t="s">
        <v>9939</v>
      </c>
      <c r="B2512" s="21" t="s">
        <v>9940</v>
      </c>
      <c r="C2512" s="21" t="s">
        <v>242</v>
      </c>
      <c r="D2512" s="21" t="s">
        <v>243</v>
      </c>
      <c r="E2512" s="21" t="s">
        <v>235</v>
      </c>
      <c r="F2512" s="21" t="s">
        <v>9623</v>
      </c>
      <c r="G2512" s="21" t="s">
        <v>237</v>
      </c>
      <c r="H2512" s="21" t="s">
        <v>238</v>
      </c>
      <c r="I2512" s="23">
        <v>-1</v>
      </c>
      <c r="J2512" s="23">
        <v>177</v>
      </c>
      <c r="K2512" s="21" t="s">
        <v>9622</v>
      </c>
      <c r="L2512" s="21" t="s">
        <v>9622</v>
      </c>
      <c r="M2512" s="21">
        <v>44147</v>
      </c>
      <c r="O2512" t="s">
        <v>2868</v>
      </c>
    </row>
    <row r="2513" spans="1:15">
      <c r="A2513" s="21" t="s">
        <v>9939</v>
      </c>
      <c r="B2513" s="21" t="s">
        <v>9940</v>
      </c>
      <c r="C2513" s="21" t="s">
        <v>290</v>
      </c>
      <c r="D2513" s="21" t="s">
        <v>291</v>
      </c>
      <c r="E2513" s="21" t="s">
        <v>235</v>
      </c>
      <c r="F2513" s="21" t="s">
        <v>9623</v>
      </c>
      <c r="G2513" s="21" t="s">
        <v>237</v>
      </c>
      <c r="H2513" s="21" t="s">
        <v>238</v>
      </c>
      <c r="I2513" s="23">
        <v>-1</v>
      </c>
      <c r="J2513" s="23">
        <v>287</v>
      </c>
      <c r="K2513" s="21" t="s">
        <v>9622</v>
      </c>
      <c r="L2513" s="21" t="s">
        <v>9622</v>
      </c>
      <c r="M2513" s="21">
        <v>44147</v>
      </c>
      <c r="O2513" t="s">
        <v>2868</v>
      </c>
    </row>
    <row r="2514" spans="1:15">
      <c r="A2514" s="21" t="s">
        <v>9941</v>
      </c>
      <c r="B2514" s="21" t="s">
        <v>9942</v>
      </c>
      <c r="C2514" s="21" t="s">
        <v>274</v>
      </c>
      <c r="D2514" s="21" t="s">
        <v>275</v>
      </c>
      <c r="E2514" s="21" t="s">
        <v>235</v>
      </c>
      <c r="F2514" s="21" t="s">
        <v>9943</v>
      </c>
      <c r="G2514" s="21" t="s">
        <v>237</v>
      </c>
      <c r="H2514" s="21" t="s">
        <v>238</v>
      </c>
      <c r="I2514" s="23">
        <v>-1</v>
      </c>
      <c r="J2514" s="23">
        <v>4524</v>
      </c>
      <c r="K2514" s="21" t="s">
        <v>8733</v>
      </c>
      <c r="L2514" s="21" t="s">
        <v>8733</v>
      </c>
      <c r="M2514" s="21">
        <v>44147</v>
      </c>
      <c r="O2514" t="s">
        <v>2868</v>
      </c>
    </row>
    <row r="2515" spans="1:15">
      <c r="A2515" s="21" t="s">
        <v>9941</v>
      </c>
      <c r="B2515" s="21" t="s">
        <v>9942</v>
      </c>
      <c r="C2515" s="21" t="s">
        <v>372</v>
      </c>
      <c r="D2515" s="21" t="s">
        <v>373</v>
      </c>
      <c r="E2515" s="21" t="s">
        <v>235</v>
      </c>
      <c r="F2515" s="21" t="s">
        <v>9943</v>
      </c>
      <c r="G2515" s="21" t="s">
        <v>237</v>
      </c>
      <c r="H2515" s="21" t="s">
        <v>238</v>
      </c>
      <c r="I2515" s="23">
        <v>-1</v>
      </c>
      <c r="J2515" s="23">
        <v>860</v>
      </c>
      <c r="K2515" s="21" t="s">
        <v>8733</v>
      </c>
      <c r="L2515" s="21" t="s">
        <v>8733</v>
      </c>
      <c r="M2515" s="21">
        <v>44147</v>
      </c>
      <c r="O2515" t="s">
        <v>2868</v>
      </c>
    </row>
    <row r="2516" spans="1:15">
      <c r="A2516" s="21" t="s">
        <v>9941</v>
      </c>
      <c r="B2516" s="21" t="s">
        <v>9942</v>
      </c>
      <c r="C2516" s="21" t="s">
        <v>260</v>
      </c>
      <c r="D2516" s="21" t="s">
        <v>261</v>
      </c>
      <c r="E2516" s="21" t="s">
        <v>235</v>
      </c>
      <c r="F2516" s="21" t="s">
        <v>9943</v>
      </c>
      <c r="G2516" s="21" t="s">
        <v>237</v>
      </c>
      <c r="H2516" s="21" t="s">
        <v>238</v>
      </c>
      <c r="I2516" s="23">
        <v>-1</v>
      </c>
      <c r="J2516" s="23">
        <v>723</v>
      </c>
      <c r="K2516" s="21" t="s">
        <v>8733</v>
      </c>
      <c r="L2516" s="21" t="s">
        <v>8733</v>
      </c>
      <c r="M2516" s="21">
        <v>44147</v>
      </c>
      <c r="O2516" t="s">
        <v>2868</v>
      </c>
    </row>
    <row r="2517" spans="1:15">
      <c r="A2517" s="21" t="s">
        <v>9944</v>
      </c>
      <c r="B2517" s="21" t="s">
        <v>9945</v>
      </c>
      <c r="C2517" s="21" t="s">
        <v>364</v>
      </c>
      <c r="D2517" s="21" t="s">
        <v>365</v>
      </c>
      <c r="E2517" s="21" t="s">
        <v>235</v>
      </c>
      <c r="F2517" s="21" t="s">
        <v>9946</v>
      </c>
      <c r="G2517" s="21" t="s">
        <v>237</v>
      </c>
      <c r="H2517" s="21" t="s">
        <v>238</v>
      </c>
      <c r="I2517" s="23">
        <v>-1</v>
      </c>
      <c r="J2517" s="23">
        <v>601</v>
      </c>
      <c r="K2517" s="21" t="s">
        <v>9621</v>
      </c>
      <c r="L2517" s="21" t="s">
        <v>9621</v>
      </c>
      <c r="M2517" s="21">
        <v>44147</v>
      </c>
      <c r="O2517" t="s">
        <v>2868</v>
      </c>
    </row>
    <row r="2518" spans="1:15">
      <c r="A2518" s="21" t="s">
        <v>9944</v>
      </c>
      <c r="B2518" s="21" t="s">
        <v>9945</v>
      </c>
      <c r="C2518" s="21" t="s">
        <v>360</v>
      </c>
      <c r="D2518" s="21" t="s">
        <v>361</v>
      </c>
      <c r="E2518" s="21" t="s">
        <v>235</v>
      </c>
      <c r="F2518" s="21" t="s">
        <v>9946</v>
      </c>
      <c r="G2518" s="21" t="s">
        <v>237</v>
      </c>
      <c r="H2518" s="21" t="s">
        <v>238</v>
      </c>
      <c r="I2518" s="23">
        <v>-1</v>
      </c>
      <c r="J2518" s="23">
        <v>3743</v>
      </c>
      <c r="K2518" s="21" t="s">
        <v>9621</v>
      </c>
      <c r="L2518" s="21" t="s">
        <v>9621</v>
      </c>
      <c r="M2518" s="21">
        <v>44147</v>
      </c>
      <c r="O2518" t="s">
        <v>2868</v>
      </c>
    </row>
    <row r="2519" spans="1:15">
      <c r="A2519" s="21" t="s">
        <v>9947</v>
      </c>
      <c r="B2519" s="21" t="s">
        <v>9948</v>
      </c>
      <c r="C2519" s="21" t="s">
        <v>406</v>
      </c>
      <c r="D2519" s="21" t="s">
        <v>407</v>
      </c>
      <c r="E2519" s="21" t="s">
        <v>235</v>
      </c>
      <c r="F2519" s="21" t="s">
        <v>9423</v>
      </c>
      <c r="G2519" s="21" t="s">
        <v>237</v>
      </c>
      <c r="H2519" s="21" t="s">
        <v>238</v>
      </c>
      <c r="I2519" s="23">
        <v>-1</v>
      </c>
      <c r="J2519" s="23">
        <v>233</v>
      </c>
      <c r="K2519" s="21" t="s">
        <v>9422</v>
      </c>
      <c r="L2519" s="21" t="s">
        <v>9422</v>
      </c>
      <c r="M2519" s="21">
        <v>44147</v>
      </c>
      <c r="O2519" t="s">
        <v>2868</v>
      </c>
    </row>
    <row r="2520" spans="1:15">
      <c r="A2520" s="21" t="s">
        <v>9949</v>
      </c>
      <c r="B2520" s="21" t="s">
        <v>9950</v>
      </c>
      <c r="C2520" s="21" t="s">
        <v>372</v>
      </c>
      <c r="D2520" s="21" t="s">
        <v>373</v>
      </c>
      <c r="E2520" s="21" t="s">
        <v>235</v>
      </c>
      <c r="F2520" s="21" t="s">
        <v>9951</v>
      </c>
      <c r="G2520" s="21" t="s">
        <v>237</v>
      </c>
      <c r="H2520" s="21" t="s">
        <v>238</v>
      </c>
      <c r="I2520" s="23">
        <v>-2</v>
      </c>
      <c r="J2520" s="23">
        <v>861</v>
      </c>
      <c r="K2520" s="21" t="s">
        <v>9515</v>
      </c>
      <c r="L2520" s="21" t="s">
        <v>9515</v>
      </c>
      <c r="M2520" s="21">
        <v>44147</v>
      </c>
      <c r="O2520" t="s">
        <v>2868</v>
      </c>
    </row>
    <row r="2521" spans="1:15">
      <c r="A2521" s="21" t="s">
        <v>9952</v>
      </c>
      <c r="B2521" s="21" t="s">
        <v>9953</v>
      </c>
      <c r="C2521" s="21" t="s">
        <v>406</v>
      </c>
      <c r="D2521" s="21" t="s">
        <v>407</v>
      </c>
      <c r="E2521" s="21" t="s">
        <v>235</v>
      </c>
      <c r="F2521" s="21" t="s">
        <v>8688</v>
      </c>
      <c r="G2521" s="21" t="s">
        <v>237</v>
      </c>
      <c r="H2521" s="21" t="s">
        <v>238</v>
      </c>
      <c r="I2521" s="23">
        <v>-1</v>
      </c>
      <c r="J2521" s="23">
        <v>234</v>
      </c>
      <c r="K2521" s="21" t="s">
        <v>8687</v>
      </c>
      <c r="L2521" s="21" t="s">
        <v>8687</v>
      </c>
      <c r="M2521" s="21">
        <v>44147</v>
      </c>
      <c r="O2521" t="s">
        <v>2868</v>
      </c>
    </row>
    <row r="2522" spans="1:15">
      <c r="A2522" s="21" t="s">
        <v>9952</v>
      </c>
      <c r="B2522" s="21" t="s">
        <v>9953</v>
      </c>
      <c r="C2522" s="21" t="s">
        <v>274</v>
      </c>
      <c r="D2522" s="21" t="s">
        <v>275</v>
      </c>
      <c r="E2522" s="21" t="s">
        <v>235</v>
      </c>
      <c r="F2522" s="21" t="s">
        <v>8688</v>
      </c>
      <c r="G2522" s="21" t="s">
        <v>237</v>
      </c>
      <c r="H2522" s="21" t="s">
        <v>238</v>
      </c>
      <c r="I2522" s="23">
        <v>-1</v>
      </c>
      <c r="J2522" s="23">
        <v>4525</v>
      </c>
      <c r="K2522" s="21" t="s">
        <v>8687</v>
      </c>
      <c r="L2522" s="21" t="s">
        <v>8687</v>
      </c>
      <c r="M2522" s="21">
        <v>44147</v>
      </c>
      <c r="O2522" t="s">
        <v>2868</v>
      </c>
    </row>
    <row r="2523" spans="1:15">
      <c r="A2523" s="21" t="s">
        <v>9952</v>
      </c>
      <c r="B2523" s="21" t="s">
        <v>9953</v>
      </c>
      <c r="C2523" s="21" t="s">
        <v>280</v>
      </c>
      <c r="D2523" s="21" t="s">
        <v>281</v>
      </c>
      <c r="E2523" s="21" t="s">
        <v>235</v>
      </c>
      <c r="F2523" s="21" t="s">
        <v>8688</v>
      </c>
      <c r="G2523" s="21" t="s">
        <v>237</v>
      </c>
      <c r="H2523" s="21" t="s">
        <v>238</v>
      </c>
      <c r="I2523" s="23">
        <v>-1</v>
      </c>
      <c r="J2523" s="23">
        <v>617</v>
      </c>
      <c r="K2523" s="21" t="s">
        <v>8687</v>
      </c>
      <c r="L2523" s="21" t="s">
        <v>8687</v>
      </c>
      <c r="M2523" s="21">
        <v>44147</v>
      </c>
      <c r="O2523" t="s">
        <v>2868</v>
      </c>
    </row>
    <row r="2524" spans="1:15">
      <c r="A2524" s="21" t="s">
        <v>9952</v>
      </c>
      <c r="B2524" s="21" t="s">
        <v>9953</v>
      </c>
      <c r="C2524" s="21" t="s">
        <v>254</v>
      </c>
      <c r="D2524" s="21" t="s">
        <v>255</v>
      </c>
      <c r="E2524" s="21" t="s">
        <v>235</v>
      </c>
      <c r="F2524" s="21" t="s">
        <v>8688</v>
      </c>
      <c r="G2524" s="21" t="s">
        <v>237</v>
      </c>
      <c r="H2524" s="21" t="s">
        <v>238</v>
      </c>
      <c r="I2524" s="23">
        <v>-1</v>
      </c>
      <c r="J2524" s="23">
        <v>424</v>
      </c>
      <c r="K2524" s="21" t="s">
        <v>8687</v>
      </c>
      <c r="L2524" s="21" t="s">
        <v>8687</v>
      </c>
      <c r="M2524" s="21">
        <v>44147</v>
      </c>
      <c r="O2524" t="s">
        <v>2868</v>
      </c>
    </row>
    <row r="2525" spans="1:15">
      <c r="A2525" s="21" t="s">
        <v>9954</v>
      </c>
      <c r="B2525" s="21" t="s">
        <v>9955</v>
      </c>
      <c r="C2525" s="21" t="s">
        <v>406</v>
      </c>
      <c r="D2525" s="21" t="s">
        <v>407</v>
      </c>
      <c r="E2525" s="21" t="s">
        <v>235</v>
      </c>
      <c r="F2525" s="21" t="s">
        <v>9956</v>
      </c>
      <c r="G2525" s="21" t="s">
        <v>237</v>
      </c>
      <c r="H2525" s="21" t="s">
        <v>238</v>
      </c>
      <c r="I2525" s="23">
        <v>-1</v>
      </c>
      <c r="J2525" s="23">
        <v>235</v>
      </c>
      <c r="K2525" s="21" t="s">
        <v>9957</v>
      </c>
      <c r="L2525" s="21" t="s">
        <v>9957</v>
      </c>
      <c r="M2525" s="21">
        <v>44147</v>
      </c>
      <c r="O2525" t="s">
        <v>2868</v>
      </c>
    </row>
    <row r="2526" spans="1:15">
      <c r="A2526" s="21" t="s">
        <v>9954</v>
      </c>
      <c r="B2526" s="21" t="s">
        <v>9955</v>
      </c>
      <c r="C2526" s="21" t="s">
        <v>274</v>
      </c>
      <c r="D2526" s="21" t="s">
        <v>275</v>
      </c>
      <c r="E2526" s="21" t="s">
        <v>235</v>
      </c>
      <c r="F2526" s="21" t="s">
        <v>9956</v>
      </c>
      <c r="G2526" s="21" t="s">
        <v>237</v>
      </c>
      <c r="H2526" s="21" t="s">
        <v>238</v>
      </c>
      <c r="I2526" s="23">
        <v>-1</v>
      </c>
      <c r="J2526" s="23">
        <v>4526</v>
      </c>
      <c r="K2526" s="21" t="s">
        <v>9957</v>
      </c>
      <c r="L2526" s="21" t="s">
        <v>9957</v>
      </c>
      <c r="M2526" s="21">
        <v>44147</v>
      </c>
      <c r="O2526" t="s">
        <v>2868</v>
      </c>
    </row>
    <row r="2527" spans="1:15">
      <c r="A2527" s="21" t="s">
        <v>9954</v>
      </c>
      <c r="B2527" s="21" t="s">
        <v>9955</v>
      </c>
      <c r="C2527" s="21" t="s">
        <v>280</v>
      </c>
      <c r="D2527" s="21" t="s">
        <v>281</v>
      </c>
      <c r="E2527" s="21" t="s">
        <v>235</v>
      </c>
      <c r="F2527" s="21" t="s">
        <v>9956</v>
      </c>
      <c r="G2527" s="21" t="s">
        <v>237</v>
      </c>
      <c r="H2527" s="21" t="s">
        <v>238</v>
      </c>
      <c r="I2527" s="23">
        <v>-1</v>
      </c>
      <c r="J2527" s="23">
        <v>618</v>
      </c>
      <c r="K2527" s="21" t="s">
        <v>9957</v>
      </c>
      <c r="L2527" s="21" t="s">
        <v>9957</v>
      </c>
      <c r="M2527" s="21">
        <v>44147</v>
      </c>
      <c r="O2527" t="s">
        <v>2868</v>
      </c>
    </row>
    <row r="2528" spans="1:15">
      <c r="A2528" s="21" t="s">
        <v>9954</v>
      </c>
      <c r="B2528" s="21" t="s">
        <v>9955</v>
      </c>
      <c r="C2528" s="21" t="s">
        <v>254</v>
      </c>
      <c r="D2528" s="21" t="s">
        <v>255</v>
      </c>
      <c r="E2528" s="21" t="s">
        <v>235</v>
      </c>
      <c r="F2528" s="21" t="s">
        <v>9956</v>
      </c>
      <c r="G2528" s="21" t="s">
        <v>237</v>
      </c>
      <c r="H2528" s="21" t="s">
        <v>238</v>
      </c>
      <c r="I2528" s="23">
        <v>-1</v>
      </c>
      <c r="J2528" s="23">
        <v>425</v>
      </c>
      <c r="K2528" s="21" t="s">
        <v>9957</v>
      </c>
      <c r="L2528" s="21" t="s">
        <v>9957</v>
      </c>
      <c r="M2528" s="21">
        <v>44147</v>
      </c>
      <c r="O2528" t="s">
        <v>2868</v>
      </c>
    </row>
    <row r="2529" spans="1:15">
      <c r="A2529" s="21" t="s">
        <v>9958</v>
      </c>
      <c r="B2529" s="21" t="s">
        <v>9959</v>
      </c>
      <c r="C2529" s="21" t="s">
        <v>406</v>
      </c>
      <c r="D2529" s="21" t="s">
        <v>407</v>
      </c>
      <c r="E2529" s="21" t="s">
        <v>235</v>
      </c>
      <c r="F2529" s="21" t="s">
        <v>9960</v>
      </c>
      <c r="G2529" s="21" t="s">
        <v>237</v>
      </c>
      <c r="H2529" s="21" t="s">
        <v>238</v>
      </c>
      <c r="I2529" s="23">
        <v>-1</v>
      </c>
      <c r="J2529" s="23">
        <v>236</v>
      </c>
      <c r="K2529" s="21" t="s">
        <v>9961</v>
      </c>
      <c r="L2529" s="21" t="s">
        <v>9961</v>
      </c>
      <c r="M2529" s="21">
        <v>44147</v>
      </c>
      <c r="O2529" t="s">
        <v>2868</v>
      </c>
    </row>
    <row r="2530" spans="1:15">
      <c r="A2530" s="21" t="s">
        <v>9958</v>
      </c>
      <c r="B2530" s="21" t="s">
        <v>9959</v>
      </c>
      <c r="C2530" s="21" t="s">
        <v>274</v>
      </c>
      <c r="D2530" s="21" t="s">
        <v>275</v>
      </c>
      <c r="E2530" s="21" t="s">
        <v>235</v>
      </c>
      <c r="F2530" s="21" t="s">
        <v>9960</v>
      </c>
      <c r="G2530" s="21" t="s">
        <v>237</v>
      </c>
      <c r="H2530" s="21" t="s">
        <v>238</v>
      </c>
      <c r="I2530" s="23">
        <v>-1</v>
      </c>
      <c r="J2530" s="23">
        <v>4527</v>
      </c>
      <c r="K2530" s="21" t="s">
        <v>9961</v>
      </c>
      <c r="L2530" s="21" t="s">
        <v>9961</v>
      </c>
      <c r="M2530" s="21">
        <v>44147</v>
      </c>
      <c r="O2530" t="s">
        <v>2868</v>
      </c>
    </row>
    <row r="2531" spans="1:15">
      <c r="A2531" s="21" t="s">
        <v>9958</v>
      </c>
      <c r="B2531" s="21" t="s">
        <v>9959</v>
      </c>
      <c r="C2531" s="21" t="s">
        <v>280</v>
      </c>
      <c r="D2531" s="21" t="s">
        <v>281</v>
      </c>
      <c r="E2531" s="21" t="s">
        <v>235</v>
      </c>
      <c r="F2531" s="21" t="s">
        <v>9960</v>
      </c>
      <c r="G2531" s="21" t="s">
        <v>237</v>
      </c>
      <c r="H2531" s="21" t="s">
        <v>238</v>
      </c>
      <c r="I2531" s="23">
        <v>-1</v>
      </c>
      <c r="J2531" s="23">
        <v>619</v>
      </c>
      <c r="K2531" s="21" t="s">
        <v>9961</v>
      </c>
      <c r="L2531" s="21" t="s">
        <v>9961</v>
      </c>
      <c r="M2531" s="21">
        <v>44147</v>
      </c>
      <c r="O2531" t="s">
        <v>2868</v>
      </c>
    </row>
    <row r="2532" spans="1:15">
      <c r="A2532" s="21" t="s">
        <v>9958</v>
      </c>
      <c r="B2532" s="21" t="s">
        <v>9959</v>
      </c>
      <c r="C2532" s="21" t="s">
        <v>254</v>
      </c>
      <c r="D2532" s="21" t="s">
        <v>255</v>
      </c>
      <c r="E2532" s="21" t="s">
        <v>235</v>
      </c>
      <c r="F2532" s="21" t="s">
        <v>9960</v>
      </c>
      <c r="G2532" s="21" t="s">
        <v>237</v>
      </c>
      <c r="H2532" s="21" t="s">
        <v>238</v>
      </c>
      <c r="I2532" s="23">
        <v>-1</v>
      </c>
      <c r="J2532" s="23">
        <v>426</v>
      </c>
      <c r="K2532" s="21" t="s">
        <v>9961</v>
      </c>
      <c r="L2532" s="21" t="s">
        <v>9961</v>
      </c>
      <c r="M2532" s="21">
        <v>44147</v>
      </c>
      <c r="O2532" t="s">
        <v>2868</v>
      </c>
    </row>
    <row r="2533" spans="1:15">
      <c r="A2533" s="21" t="s">
        <v>9962</v>
      </c>
      <c r="B2533" s="21" t="s">
        <v>9963</v>
      </c>
      <c r="C2533" s="21" t="s">
        <v>372</v>
      </c>
      <c r="D2533" s="21" t="s">
        <v>373</v>
      </c>
      <c r="E2533" s="21" t="s">
        <v>235</v>
      </c>
      <c r="F2533" s="21" t="s">
        <v>9964</v>
      </c>
      <c r="G2533" s="21" t="s">
        <v>237</v>
      </c>
      <c r="H2533" s="21" t="s">
        <v>238</v>
      </c>
      <c r="I2533" s="23">
        <v>-2</v>
      </c>
      <c r="J2533" s="23">
        <v>863</v>
      </c>
      <c r="K2533" s="21" t="s">
        <v>9611</v>
      </c>
      <c r="L2533" s="21" t="s">
        <v>9611</v>
      </c>
      <c r="M2533" s="21">
        <v>44147</v>
      </c>
      <c r="O2533" t="s">
        <v>2868</v>
      </c>
    </row>
    <row r="2534" spans="1:15">
      <c r="A2534" s="21" t="s">
        <v>9965</v>
      </c>
      <c r="B2534" s="21" t="s">
        <v>9966</v>
      </c>
      <c r="C2534" s="21" t="s">
        <v>372</v>
      </c>
      <c r="D2534" s="21" t="s">
        <v>373</v>
      </c>
      <c r="E2534" s="21" t="s">
        <v>235</v>
      </c>
      <c r="F2534" s="21" t="s">
        <v>9967</v>
      </c>
      <c r="G2534" s="21" t="s">
        <v>237</v>
      </c>
      <c r="H2534" s="21" t="s">
        <v>238</v>
      </c>
      <c r="I2534" s="23">
        <v>-1</v>
      </c>
      <c r="J2534" s="23">
        <v>865</v>
      </c>
      <c r="K2534" s="21" t="s">
        <v>9538</v>
      </c>
      <c r="L2534" s="21" t="s">
        <v>9538</v>
      </c>
      <c r="M2534" s="21">
        <v>44147</v>
      </c>
      <c r="O2534" t="s">
        <v>2868</v>
      </c>
    </row>
    <row r="2535" spans="1:15">
      <c r="A2535" s="21" t="s">
        <v>9968</v>
      </c>
      <c r="B2535" s="21" t="s">
        <v>9969</v>
      </c>
      <c r="C2535" s="21" t="s">
        <v>364</v>
      </c>
      <c r="D2535" s="21" t="s">
        <v>365</v>
      </c>
      <c r="E2535" s="21" t="s">
        <v>235</v>
      </c>
      <c r="F2535" s="21" t="s">
        <v>9606</v>
      </c>
      <c r="G2535" s="21" t="s">
        <v>237</v>
      </c>
      <c r="H2535" s="21" t="s">
        <v>238</v>
      </c>
      <c r="I2535" s="23">
        <v>-2</v>
      </c>
      <c r="J2535" s="23">
        <v>602</v>
      </c>
      <c r="K2535" s="21" t="s">
        <v>9605</v>
      </c>
      <c r="L2535" s="21" t="s">
        <v>9605</v>
      </c>
      <c r="M2535" s="21">
        <v>44147</v>
      </c>
      <c r="O2535" t="s">
        <v>2868</v>
      </c>
    </row>
    <row r="2536" spans="1:15">
      <c r="A2536" s="21" t="s">
        <v>9968</v>
      </c>
      <c r="B2536" s="21" t="s">
        <v>9969</v>
      </c>
      <c r="C2536" s="21" t="s">
        <v>328</v>
      </c>
      <c r="D2536" s="21" t="s">
        <v>329</v>
      </c>
      <c r="E2536" s="21" t="s">
        <v>235</v>
      </c>
      <c r="F2536" s="21" t="s">
        <v>9606</v>
      </c>
      <c r="G2536" s="21" t="s">
        <v>237</v>
      </c>
      <c r="H2536" s="21" t="s">
        <v>238</v>
      </c>
      <c r="I2536" s="23">
        <v>-2</v>
      </c>
      <c r="J2536" s="23">
        <v>127</v>
      </c>
      <c r="K2536" s="21" t="s">
        <v>9605</v>
      </c>
      <c r="L2536" s="21" t="s">
        <v>9605</v>
      </c>
      <c r="M2536" s="21">
        <v>44147</v>
      </c>
      <c r="O2536" t="s">
        <v>2868</v>
      </c>
    </row>
    <row r="2537" spans="1:15">
      <c r="A2537" s="21" t="s">
        <v>9968</v>
      </c>
      <c r="B2537" s="21" t="s">
        <v>9969</v>
      </c>
      <c r="C2537" s="21" t="s">
        <v>360</v>
      </c>
      <c r="D2537" s="21" t="s">
        <v>361</v>
      </c>
      <c r="E2537" s="21" t="s">
        <v>235</v>
      </c>
      <c r="F2537" s="21" t="s">
        <v>9606</v>
      </c>
      <c r="G2537" s="21" t="s">
        <v>237</v>
      </c>
      <c r="H2537" s="21" t="s">
        <v>238</v>
      </c>
      <c r="I2537" s="23">
        <v>-2</v>
      </c>
      <c r="J2537" s="23">
        <v>3744</v>
      </c>
      <c r="K2537" s="21" t="s">
        <v>9605</v>
      </c>
      <c r="L2537" s="21" t="s">
        <v>9605</v>
      </c>
      <c r="M2537" s="21">
        <v>44147</v>
      </c>
      <c r="O2537" t="s">
        <v>2868</v>
      </c>
    </row>
    <row r="2538" spans="1:15">
      <c r="A2538" s="21" t="s">
        <v>9970</v>
      </c>
      <c r="B2538" s="21" t="s">
        <v>9971</v>
      </c>
      <c r="C2538" s="21" t="s">
        <v>268</v>
      </c>
      <c r="D2538" s="21" t="s">
        <v>269</v>
      </c>
      <c r="E2538" s="21" t="s">
        <v>235</v>
      </c>
      <c r="F2538" s="21" t="s">
        <v>9591</v>
      </c>
      <c r="G2538" s="21" t="s">
        <v>237</v>
      </c>
      <c r="H2538" s="21" t="s">
        <v>238</v>
      </c>
      <c r="I2538" s="23">
        <v>-1</v>
      </c>
      <c r="J2538" s="23">
        <v>317</v>
      </c>
      <c r="K2538" s="21" t="s">
        <v>9590</v>
      </c>
      <c r="L2538" s="21" t="s">
        <v>9590</v>
      </c>
      <c r="M2538" s="21">
        <v>44147</v>
      </c>
      <c r="O2538" t="s">
        <v>2868</v>
      </c>
    </row>
    <row r="2539" spans="1:15">
      <c r="A2539" s="21" t="s">
        <v>9970</v>
      </c>
      <c r="B2539" s="21" t="s">
        <v>9971</v>
      </c>
      <c r="C2539" s="21" t="s">
        <v>294</v>
      </c>
      <c r="D2539" s="21" t="s">
        <v>295</v>
      </c>
      <c r="E2539" s="21" t="s">
        <v>235</v>
      </c>
      <c r="F2539" s="21" t="s">
        <v>9591</v>
      </c>
      <c r="G2539" s="21" t="s">
        <v>237</v>
      </c>
      <c r="H2539" s="21" t="s">
        <v>238</v>
      </c>
      <c r="I2539" s="23">
        <v>-1</v>
      </c>
      <c r="J2539" s="23">
        <v>530</v>
      </c>
      <c r="K2539" s="21" t="s">
        <v>9590</v>
      </c>
      <c r="L2539" s="21" t="s">
        <v>9590</v>
      </c>
      <c r="M2539" s="21">
        <v>44147</v>
      </c>
      <c r="O2539" t="s">
        <v>2868</v>
      </c>
    </row>
    <row r="2540" spans="1:15">
      <c r="A2540" s="21" t="s">
        <v>9970</v>
      </c>
      <c r="B2540" s="21" t="s">
        <v>9971</v>
      </c>
      <c r="C2540" s="21" t="s">
        <v>318</v>
      </c>
      <c r="D2540" s="21" t="s">
        <v>319</v>
      </c>
      <c r="E2540" s="21" t="s">
        <v>235</v>
      </c>
      <c r="F2540" s="21" t="s">
        <v>9591</v>
      </c>
      <c r="G2540" s="21" t="s">
        <v>237</v>
      </c>
      <c r="H2540" s="21" t="s">
        <v>238</v>
      </c>
      <c r="I2540" s="23">
        <v>-1</v>
      </c>
      <c r="J2540" s="23">
        <v>375</v>
      </c>
      <c r="K2540" s="21" t="s">
        <v>9590</v>
      </c>
      <c r="L2540" s="21" t="s">
        <v>9590</v>
      </c>
      <c r="M2540" s="21">
        <v>44147</v>
      </c>
      <c r="O2540" t="s">
        <v>2868</v>
      </c>
    </row>
    <row r="2541" spans="1:15">
      <c r="A2541" s="21" t="s">
        <v>9972</v>
      </c>
      <c r="B2541" s="21" t="s">
        <v>9973</v>
      </c>
      <c r="C2541" s="21" t="s">
        <v>294</v>
      </c>
      <c r="D2541" s="21" t="s">
        <v>295</v>
      </c>
      <c r="E2541" s="21" t="s">
        <v>235</v>
      </c>
      <c r="F2541" s="21" t="s">
        <v>9974</v>
      </c>
      <c r="G2541" s="21" t="s">
        <v>237</v>
      </c>
      <c r="H2541" s="21" t="s">
        <v>238</v>
      </c>
      <c r="I2541" s="23">
        <v>-2</v>
      </c>
      <c r="J2541" s="23">
        <v>531</v>
      </c>
      <c r="K2541" s="21" t="s">
        <v>9495</v>
      </c>
      <c r="L2541" s="21" t="s">
        <v>9495</v>
      </c>
      <c r="M2541" s="21">
        <v>44147</v>
      </c>
      <c r="O2541" t="s">
        <v>2868</v>
      </c>
    </row>
    <row r="2542" spans="1:15">
      <c r="A2542" s="21" t="s">
        <v>9972</v>
      </c>
      <c r="B2542" s="21" t="s">
        <v>9973</v>
      </c>
      <c r="C2542" s="21" t="s">
        <v>388</v>
      </c>
      <c r="D2542" s="21" t="s">
        <v>389</v>
      </c>
      <c r="E2542" s="21" t="s">
        <v>235</v>
      </c>
      <c r="F2542" s="21" t="s">
        <v>9974</v>
      </c>
      <c r="G2542" s="21" t="s">
        <v>237</v>
      </c>
      <c r="H2542" s="21" t="s">
        <v>238</v>
      </c>
      <c r="I2542" s="23">
        <v>-1</v>
      </c>
      <c r="J2542" s="23">
        <v>42</v>
      </c>
      <c r="K2542" s="21" t="s">
        <v>9495</v>
      </c>
      <c r="L2542" s="21" t="s">
        <v>9495</v>
      </c>
      <c r="M2542" s="21">
        <v>44147</v>
      </c>
      <c r="O2542" t="s">
        <v>2868</v>
      </c>
    </row>
    <row r="2543" spans="1:15">
      <c r="A2543" s="21" t="s">
        <v>9975</v>
      </c>
      <c r="B2543" s="21" t="s">
        <v>9976</v>
      </c>
      <c r="C2543" s="21" t="s">
        <v>290</v>
      </c>
      <c r="D2543" s="21" t="s">
        <v>291</v>
      </c>
      <c r="E2543" s="21" t="s">
        <v>235</v>
      </c>
      <c r="F2543" s="21" t="s">
        <v>9977</v>
      </c>
      <c r="G2543" s="21" t="s">
        <v>237</v>
      </c>
      <c r="H2543" s="21" t="s">
        <v>238</v>
      </c>
      <c r="I2543" s="23">
        <v>-1</v>
      </c>
      <c r="J2543" s="23">
        <v>288</v>
      </c>
      <c r="K2543" s="21" t="s">
        <v>9545</v>
      </c>
      <c r="L2543" s="21" t="s">
        <v>9545</v>
      </c>
      <c r="M2543" s="21">
        <v>44147</v>
      </c>
      <c r="O2543" t="s">
        <v>2868</v>
      </c>
    </row>
    <row r="2544" spans="1:15">
      <c r="A2544" s="21" t="s">
        <v>9975</v>
      </c>
      <c r="B2544" s="21" t="s">
        <v>9976</v>
      </c>
      <c r="C2544" s="21" t="s">
        <v>260</v>
      </c>
      <c r="D2544" s="21" t="s">
        <v>261</v>
      </c>
      <c r="E2544" s="21" t="s">
        <v>235</v>
      </c>
      <c r="F2544" s="21" t="s">
        <v>9977</v>
      </c>
      <c r="G2544" s="21" t="s">
        <v>237</v>
      </c>
      <c r="H2544" s="21" t="s">
        <v>238</v>
      </c>
      <c r="I2544" s="23">
        <v>-1</v>
      </c>
      <c r="J2544" s="23">
        <v>724</v>
      </c>
      <c r="K2544" s="21" t="s">
        <v>9545</v>
      </c>
      <c r="L2544" s="21" t="s">
        <v>9545</v>
      </c>
      <c r="M2544" s="21">
        <v>44147</v>
      </c>
      <c r="O2544" t="s">
        <v>2868</v>
      </c>
    </row>
    <row r="2545" spans="1:15">
      <c r="A2545" s="21" t="s">
        <v>9978</v>
      </c>
      <c r="B2545" s="21" t="s">
        <v>9979</v>
      </c>
      <c r="C2545" s="21" t="s">
        <v>372</v>
      </c>
      <c r="D2545" s="21" t="s">
        <v>373</v>
      </c>
      <c r="E2545" s="21" t="s">
        <v>235</v>
      </c>
      <c r="F2545" s="21" t="s">
        <v>9600</v>
      </c>
      <c r="G2545" s="21" t="s">
        <v>237</v>
      </c>
      <c r="H2545" s="21" t="s">
        <v>238</v>
      </c>
      <c r="I2545" s="23">
        <v>-2</v>
      </c>
      <c r="J2545" s="23">
        <v>866</v>
      </c>
      <c r="K2545" s="21" t="s">
        <v>9599</v>
      </c>
      <c r="L2545" s="21" t="s">
        <v>9599</v>
      </c>
      <c r="M2545" s="21">
        <v>44147</v>
      </c>
      <c r="O2545" t="s">
        <v>2868</v>
      </c>
    </row>
    <row r="2546" spans="1:15">
      <c r="A2546" s="21" t="s">
        <v>9980</v>
      </c>
      <c r="B2546" s="21" t="s">
        <v>9981</v>
      </c>
      <c r="C2546" s="21" t="s">
        <v>406</v>
      </c>
      <c r="D2546" s="21" t="s">
        <v>407</v>
      </c>
      <c r="E2546" s="21" t="s">
        <v>235</v>
      </c>
      <c r="F2546" s="21" t="s">
        <v>9597</v>
      </c>
      <c r="G2546" s="21" t="s">
        <v>237</v>
      </c>
      <c r="H2546" s="21" t="s">
        <v>238</v>
      </c>
      <c r="I2546" s="23">
        <v>-1</v>
      </c>
      <c r="J2546" s="23">
        <v>237</v>
      </c>
      <c r="K2546" s="21" t="s">
        <v>9596</v>
      </c>
      <c r="L2546" s="21" t="s">
        <v>9596</v>
      </c>
      <c r="M2546" s="21">
        <v>44147</v>
      </c>
      <c r="O2546" t="s">
        <v>2868</v>
      </c>
    </row>
    <row r="2547" spans="1:15">
      <c r="A2547" s="21" t="s">
        <v>9980</v>
      </c>
      <c r="B2547" s="21" t="s">
        <v>9981</v>
      </c>
      <c r="C2547" s="21" t="s">
        <v>288</v>
      </c>
      <c r="D2547" s="21" t="s">
        <v>289</v>
      </c>
      <c r="E2547" s="21" t="s">
        <v>235</v>
      </c>
      <c r="F2547" s="21" t="s">
        <v>9597</v>
      </c>
      <c r="G2547" s="21" t="s">
        <v>237</v>
      </c>
      <c r="H2547" s="21" t="s">
        <v>238</v>
      </c>
      <c r="I2547" s="23">
        <v>-1</v>
      </c>
      <c r="J2547" s="23">
        <v>123</v>
      </c>
      <c r="K2547" s="21" t="s">
        <v>9596</v>
      </c>
      <c r="L2547" s="21" t="s">
        <v>9596</v>
      </c>
      <c r="M2547" s="21">
        <v>44147</v>
      </c>
      <c r="O2547" t="s">
        <v>2868</v>
      </c>
    </row>
    <row r="2548" spans="1:15">
      <c r="A2548" s="21" t="s">
        <v>9980</v>
      </c>
      <c r="B2548" s="21" t="s">
        <v>9981</v>
      </c>
      <c r="C2548" s="21" t="s">
        <v>364</v>
      </c>
      <c r="D2548" s="21" t="s">
        <v>365</v>
      </c>
      <c r="E2548" s="21" t="s">
        <v>235</v>
      </c>
      <c r="F2548" s="21" t="s">
        <v>9597</v>
      </c>
      <c r="G2548" s="21" t="s">
        <v>237</v>
      </c>
      <c r="H2548" s="21" t="s">
        <v>238</v>
      </c>
      <c r="I2548" s="23">
        <v>-1</v>
      </c>
      <c r="J2548" s="23">
        <v>604</v>
      </c>
      <c r="K2548" s="21" t="s">
        <v>9596</v>
      </c>
      <c r="L2548" s="21" t="s">
        <v>9596</v>
      </c>
      <c r="M2548" s="21">
        <v>44147</v>
      </c>
      <c r="O2548" t="s">
        <v>2868</v>
      </c>
    </row>
    <row r="2549" spans="1:15">
      <c r="A2549" s="21" t="s">
        <v>9980</v>
      </c>
      <c r="B2549" s="21" t="s">
        <v>9981</v>
      </c>
      <c r="C2549" s="21" t="s">
        <v>260</v>
      </c>
      <c r="D2549" s="21" t="s">
        <v>261</v>
      </c>
      <c r="E2549" s="21" t="s">
        <v>235</v>
      </c>
      <c r="F2549" s="21" t="s">
        <v>9597</v>
      </c>
      <c r="G2549" s="21" t="s">
        <v>237</v>
      </c>
      <c r="H2549" s="21" t="s">
        <v>238</v>
      </c>
      <c r="I2549" s="23">
        <v>-1</v>
      </c>
      <c r="J2549" s="23">
        <v>725</v>
      </c>
      <c r="K2549" s="21" t="s">
        <v>9596</v>
      </c>
      <c r="L2549" s="21" t="s">
        <v>9596</v>
      </c>
      <c r="M2549" s="21">
        <v>44147</v>
      </c>
      <c r="O2549" t="s">
        <v>2868</v>
      </c>
    </row>
    <row r="2550" spans="1:15">
      <c r="A2550" s="21" t="s">
        <v>9980</v>
      </c>
      <c r="B2550" s="21" t="s">
        <v>9981</v>
      </c>
      <c r="C2550" s="21" t="s">
        <v>318</v>
      </c>
      <c r="D2550" s="21" t="s">
        <v>319</v>
      </c>
      <c r="E2550" s="21" t="s">
        <v>235</v>
      </c>
      <c r="F2550" s="21" t="s">
        <v>9597</v>
      </c>
      <c r="G2550" s="21" t="s">
        <v>237</v>
      </c>
      <c r="H2550" s="21" t="s">
        <v>238</v>
      </c>
      <c r="I2550" s="23">
        <v>-1</v>
      </c>
      <c r="J2550" s="23">
        <v>376</v>
      </c>
      <c r="K2550" s="21" t="s">
        <v>9596</v>
      </c>
      <c r="L2550" s="21" t="s">
        <v>9596</v>
      </c>
      <c r="M2550" s="21">
        <v>44147</v>
      </c>
      <c r="O2550" t="s">
        <v>2868</v>
      </c>
    </row>
    <row r="2551" spans="1:15">
      <c r="A2551" s="21" t="s">
        <v>9982</v>
      </c>
      <c r="B2551" s="21" t="s">
        <v>9983</v>
      </c>
      <c r="C2551" s="21" t="s">
        <v>268</v>
      </c>
      <c r="D2551" s="21" t="s">
        <v>269</v>
      </c>
      <c r="E2551" s="21" t="s">
        <v>235</v>
      </c>
      <c r="F2551" s="21" t="s">
        <v>9549</v>
      </c>
      <c r="G2551" s="21" t="s">
        <v>237</v>
      </c>
      <c r="H2551" s="21" t="s">
        <v>238</v>
      </c>
      <c r="I2551" s="23">
        <v>-1</v>
      </c>
      <c r="J2551" s="23">
        <v>318</v>
      </c>
      <c r="K2551" s="21" t="s">
        <v>9548</v>
      </c>
      <c r="L2551" s="21" t="s">
        <v>9548</v>
      </c>
      <c r="M2551" s="21">
        <v>44147</v>
      </c>
      <c r="O2551" t="s">
        <v>2868</v>
      </c>
    </row>
    <row r="2552" spans="1:15">
      <c r="A2552" s="21" t="s">
        <v>9982</v>
      </c>
      <c r="B2552" s="21" t="s">
        <v>9983</v>
      </c>
      <c r="C2552" s="21" t="s">
        <v>300</v>
      </c>
      <c r="D2552" s="21" t="s">
        <v>301</v>
      </c>
      <c r="E2552" s="21" t="s">
        <v>235</v>
      </c>
      <c r="F2552" s="21" t="s">
        <v>9549</v>
      </c>
      <c r="G2552" s="21" t="s">
        <v>237</v>
      </c>
      <c r="H2552" s="21" t="s">
        <v>238</v>
      </c>
      <c r="I2552" s="23">
        <v>-1</v>
      </c>
      <c r="J2552" s="23">
        <v>357</v>
      </c>
      <c r="K2552" s="21" t="s">
        <v>9548</v>
      </c>
      <c r="L2552" s="21" t="s">
        <v>9548</v>
      </c>
      <c r="M2552" s="21">
        <v>44147</v>
      </c>
      <c r="O2552" t="s">
        <v>2868</v>
      </c>
    </row>
    <row r="2553" spans="1:15">
      <c r="A2553" s="21" t="s">
        <v>9982</v>
      </c>
      <c r="B2553" s="21" t="s">
        <v>9983</v>
      </c>
      <c r="C2553" s="21" t="s">
        <v>388</v>
      </c>
      <c r="D2553" s="21" t="s">
        <v>389</v>
      </c>
      <c r="E2553" s="21" t="s">
        <v>235</v>
      </c>
      <c r="F2553" s="21" t="s">
        <v>9549</v>
      </c>
      <c r="G2553" s="21" t="s">
        <v>237</v>
      </c>
      <c r="H2553" s="21" t="s">
        <v>238</v>
      </c>
      <c r="I2553" s="23">
        <v>-1</v>
      </c>
      <c r="J2553" s="23">
        <v>43</v>
      </c>
      <c r="K2553" s="21" t="s">
        <v>9548</v>
      </c>
      <c r="L2553" s="21" t="s">
        <v>9548</v>
      </c>
      <c r="M2553" s="21">
        <v>44147</v>
      </c>
      <c r="O2553" t="s">
        <v>2868</v>
      </c>
    </row>
    <row r="2554" spans="1:15">
      <c r="A2554" s="21" t="s">
        <v>9982</v>
      </c>
      <c r="B2554" s="21" t="s">
        <v>9983</v>
      </c>
      <c r="C2554" s="21" t="s">
        <v>248</v>
      </c>
      <c r="D2554" s="21" t="s">
        <v>249</v>
      </c>
      <c r="E2554" s="21" t="s">
        <v>235</v>
      </c>
      <c r="F2554" s="21" t="s">
        <v>9549</v>
      </c>
      <c r="G2554" s="21" t="s">
        <v>237</v>
      </c>
      <c r="H2554" s="21" t="s">
        <v>238</v>
      </c>
      <c r="I2554" s="23">
        <v>-1</v>
      </c>
      <c r="J2554" s="23">
        <v>800</v>
      </c>
      <c r="K2554" s="21" t="s">
        <v>9548</v>
      </c>
      <c r="L2554" s="21" t="s">
        <v>9548</v>
      </c>
      <c r="M2554" s="21">
        <v>44147</v>
      </c>
      <c r="O2554" t="s">
        <v>2868</v>
      </c>
    </row>
    <row r="2555" spans="1:15">
      <c r="A2555" s="21" t="s">
        <v>9984</v>
      </c>
      <c r="B2555" s="21" t="s">
        <v>9985</v>
      </c>
      <c r="C2555" s="21" t="s">
        <v>254</v>
      </c>
      <c r="D2555" s="21" t="s">
        <v>255</v>
      </c>
      <c r="E2555" s="21" t="s">
        <v>235</v>
      </c>
      <c r="F2555" s="21" t="s">
        <v>9387</v>
      </c>
      <c r="G2555" s="21" t="s">
        <v>237</v>
      </c>
      <c r="H2555" s="21" t="s">
        <v>238</v>
      </c>
      <c r="I2555" s="23">
        <v>-1</v>
      </c>
      <c r="J2555" s="23">
        <v>427</v>
      </c>
      <c r="K2555" s="21" t="s">
        <v>9386</v>
      </c>
      <c r="L2555" s="21" t="s">
        <v>9386</v>
      </c>
      <c r="M2555" s="21">
        <v>44147</v>
      </c>
      <c r="O2555" t="s">
        <v>2868</v>
      </c>
    </row>
    <row r="2556" spans="1:15">
      <c r="A2556" s="21" t="s">
        <v>9986</v>
      </c>
      <c r="B2556" s="21" t="s">
        <v>9987</v>
      </c>
      <c r="C2556" s="21" t="s">
        <v>254</v>
      </c>
      <c r="D2556" s="21" t="s">
        <v>255</v>
      </c>
      <c r="E2556" s="21" t="s">
        <v>235</v>
      </c>
      <c r="F2556" s="21" t="s">
        <v>9483</v>
      </c>
      <c r="G2556" s="21" t="s">
        <v>237</v>
      </c>
      <c r="H2556" s="21" t="s">
        <v>238</v>
      </c>
      <c r="I2556" s="23">
        <v>-1</v>
      </c>
      <c r="J2556" s="23">
        <v>428</v>
      </c>
      <c r="K2556" s="21" t="s">
        <v>9482</v>
      </c>
      <c r="L2556" s="21" t="s">
        <v>9482</v>
      </c>
      <c r="M2556" s="21">
        <v>44147</v>
      </c>
      <c r="O2556" t="s">
        <v>2868</v>
      </c>
    </row>
    <row r="2557" spans="1:15">
      <c r="A2557" s="21" t="s">
        <v>9988</v>
      </c>
      <c r="B2557" s="21" t="s">
        <v>9989</v>
      </c>
      <c r="C2557" s="21" t="s">
        <v>372</v>
      </c>
      <c r="D2557" s="21" t="s">
        <v>373</v>
      </c>
      <c r="E2557" s="21" t="s">
        <v>235</v>
      </c>
      <c r="F2557" s="21" t="s">
        <v>9990</v>
      </c>
      <c r="G2557" s="21" t="s">
        <v>237</v>
      </c>
      <c r="H2557" s="21" t="s">
        <v>238</v>
      </c>
      <c r="I2557" s="23">
        <v>-1</v>
      </c>
      <c r="J2557" s="23">
        <v>868</v>
      </c>
      <c r="K2557" s="21" t="s">
        <v>9434</v>
      </c>
      <c r="L2557" s="21" t="s">
        <v>9434</v>
      </c>
      <c r="M2557" s="21">
        <v>44147</v>
      </c>
      <c r="O2557" t="s">
        <v>2868</v>
      </c>
    </row>
    <row r="2558" spans="1:15">
      <c r="A2558" s="21" t="s">
        <v>9988</v>
      </c>
      <c r="B2558" s="21" t="s">
        <v>9989</v>
      </c>
      <c r="C2558" s="21" t="s">
        <v>360</v>
      </c>
      <c r="D2558" s="21" t="s">
        <v>361</v>
      </c>
      <c r="E2558" s="21" t="s">
        <v>235</v>
      </c>
      <c r="F2558" s="21" t="s">
        <v>9990</v>
      </c>
      <c r="G2558" s="21" t="s">
        <v>237</v>
      </c>
      <c r="H2558" s="21" t="s">
        <v>238</v>
      </c>
      <c r="I2558" s="23">
        <v>-1</v>
      </c>
      <c r="J2558" s="23">
        <v>3746</v>
      </c>
      <c r="K2558" s="21" t="s">
        <v>9434</v>
      </c>
      <c r="L2558" s="21" t="s">
        <v>9434</v>
      </c>
      <c r="M2558" s="21">
        <v>44147</v>
      </c>
      <c r="O2558" t="s">
        <v>2868</v>
      </c>
    </row>
    <row r="2559" spans="1:15">
      <c r="A2559" s="21" t="s">
        <v>9991</v>
      </c>
      <c r="B2559" s="21" t="s">
        <v>9992</v>
      </c>
      <c r="C2559" s="21" t="s">
        <v>254</v>
      </c>
      <c r="D2559" s="21" t="s">
        <v>255</v>
      </c>
      <c r="E2559" s="21" t="s">
        <v>235</v>
      </c>
      <c r="F2559" s="21" t="s">
        <v>9993</v>
      </c>
      <c r="G2559" s="21" t="s">
        <v>237</v>
      </c>
      <c r="H2559" s="21" t="s">
        <v>238</v>
      </c>
      <c r="I2559" s="23">
        <v>-1</v>
      </c>
      <c r="J2559" s="23">
        <v>429</v>
      </c>
      <c r="K2559" s="21" t="s">
        <v>9492</v>
      </c>
      <c r="L2559" s="21" t="s">
        <v>9492</v>
      </c>
      <c r="M2559" s="21">
        <v>44147</v>
      </c>
      <c r="O2559" t="s">
        <v>2868</v>
      </c>
    </row>
    <row r="2560" spans="1:15">
      <c r="A2560" s="21" t="s">
        <v>9994</v>
      </c>
      <c r="B2560" s="21" t="s">
        <v>9995</v>
      </c>
      <c r="C2560" s="21" t="s">
        <v>406</v>
      </c>
      <c r="D2560" s="21" t="s">
        <v>407</v>
      </c>
      <c r="E2560" s="21" t="s">
        <v>235</v>
      </c>
      <c r="F2560" s="21" t="s">
        <v>9604</v>
      </c>
      <c r="G2560" s="21" t="s">
        <v>237</v>
      </c>
      <c r="H2560" s="21" t="s">
        <v>238</v>
      </c>
      <c r="I2560" s="23">
        <v>-1</v>
      </c>
      <c r="J2560" s="23">
        <v>238</v>
      </c>
      <c r="K2560" s="21" t="s">
        <v>9603</v>
      </c>
      <c r="L2560" s="21" t="s">
        <v>9603</v>
      </c>
      <c r="M2560" s="21">
        <v>44147</v>
      </c>
      <c r="O2560" t="s">
        <v>2868</v>
      </c>
    </row>
    <row r="2561" spans="1:15">
      <c r="A2561" s="21" t="s">
        <v>9994</v>
      </c>
      <c r="B2561" s="21" t="s">
        <v>9995</v>
      </c>
      <c r="C2561" s="21" t="s">
        <v>290</v>
      </c>
      <c r="D2561" s="21" t="s">
        <v>291</v>
      </c>
      <c r="E2561" s="21" t="s">
        <v>235</v>
      </c>
      <c r="F2561" s="21" t="s">
        <v>9604</v>
      </c>
      <c r="G2561" s="21" t="s">
        <v>237</v>
      </c>
      <c r="H2561" s="21" t="s">
        <v>238</v>
      </c>
      <c r="I2561" s="23">
        <v>-1</v>
      </c>
      <c r="J2561" s="23">
        <v>289</v>
      </c>
      <c r="K2561" s="21" t="s">
        <v>9603</v>
      </c>
      <c r="L2561" s="21" t="s">
        <v>9603</v>
      </c>
      <c r="M2561" s="21">
        <v>44147</v>
      </c>
      <c r="O2561" t="s">
        <v>2868</v>
      </c>
    </row>
    <row r="2562" spans="1:15">
      <c r="A2562" s="21" t="s">
        <v>9994</v>
      </c>
      <c r="B2562" s="21" t="s">
        <v>9995</v>
      </c>
      <c r="C2562" s="21" t="s">
        <v>246</v>
      </c>
      <c r="D2562" s="21" t="s">
        <v>247</v>
      </c>
      <c r="E2562" s="21" t="s">
        <v>235</v>
      </c>
      <c r="F2562" s="21" t="s">
        <v>9604</v>
      </c>
      <c r="G2562" s="21" t="s">
        <v>237</v>
      </c>
      <c r="H2562" s="21" t="s">
        <v>238</v>
      </c>
      <c r="I2562" s="23">
        <v>-1</v>
      </c>
      <c r="J2562" s="23">
        <v>230</v>
      </c>
      <c r="K2562" s="21" t="s">
        <v>9603</v>
      </c>
      <c r="L2562" s="21" t="s">
        <v>9603</v>
      </c>
      <c r="M2562" s="21">
        <v>44147</v>
      </c>
      <c r="O2562" t="s">
        <v>2868</v>
      </c>
    </row>
    <row r="2563" spans="1:15">
      <c r="A2563" s="21" t="s">
        <v>9994</v>
      </c>
      <c r="B2563" s="21" t="s">
        <v>9995</v>
      </c>
      <c r="C2563" s="21" t="s">
        <v>360</v>
      </c>
      <c r="D2563" s="21" t="s">
        <v>361</v>
      </c>
      <c r="E2563" s="21" t="s">
        <v>235</v>
      </c>
      <c r="F2563" s="21" t="s">
        <v>9604</v>
      </c>
      <c r="G2563" s="21" t="s">
        <v>237</v>
      </c>
      <c r="H2563" s="21" t="s">
        <v>238</v>
      </c>
      <c r="I2563" s="23">
        <v>-1</v>
      </c>
      <c r="J2563" s="23">
        <v>3747</v>
      </c>
      <c r="K2563" s="21" t="s">
        <v>9603</v>
      </c>
      <c r="L2563" s="21" t="s">
        <v>9603</v>
      </c>
      <c r="M2563" s="21">
        <v>44147</v>
      </c>
      <c r="O2563" t="s">
        <v>2868</v>
      </c>
    </row>
    <row r="2564" spans="1:15">
      <c r="A2564" s="21" t="s">
        <v>9996</v>
      </c>
      <c r="B2564" s="21" t="s">
        <v>9997</v>
      </c>
      <c r="C2564" s="21" t="s">
        <v>242</v>
      </c>
      <c r="D2564" s="21" t="s">
        <v>243</v>
      </c>
      <c r="E2564" s="21" t="s">
        <v>235</v>
      </c>
      <c r="F2564" s="21" t="s">
        <v>9998</v>
      </c>
      <c r="G2564" s="21" t="s">
        <v>237</v>
      </c>
      <c r="H2564" s="21" t="s">
        <v>238</v>
      </c>
      <c r="I2564" s="23">
        <v>-1</v>
      </c>
      <c r="J2564" s="23">
        <v>178</v>
      </c>
      <c r="K2564" s="21" t="s">
        <v>9585</v>
      </c>
      <c r="L2564" s="21" t="s">
        <v>9585</v>
      </c>
      <c r="M2564" s="21">
        <v>44147</v>
      </c>
      <c r="O2564" t="s">
        <v>2868</v>
      </c>
    </row>
    <row r="2565" spans="1:15">
      <c r="A2565" s="21" t="s">
        <v>9996</v>
      </c>
      <c r="B2565" s="21" t="s">
        <v>9997</v>
      </c>
      <c r="C2565" s="21" t="s">
        <v>260</v>
      </c>
      <c r="D2565" s="21" t="s">
        <v>261</v>
      </c>
      <c r="E2565" s="21" t="s">
        <v>235</v>
      </c>
      <c r="F2565" s="21" t="s">
        <v>9998</v>
      </c>
      <c r="G2565" s="21" t="s">
        <v>237</v>
      </c>
      <c r="H2565" s="21" t="s">
        <v>238</v>
      </c>
      <c r="I2565" s="23">
        <v>-1</v>
      </c>
      <c r="J2565" s="23">
        <v>726</v>
      </c>
      <c r="K2565" s="21" t="s">
        <v>9585</v>
      </c>
      <c r="L2565" s="21" t="s">
        <v>9585</v>
      </c>
      <c r="M2565" s="21">
        <v>44147</v>
      </c>
      <c r="O2565" t="s">
        <v>2868</v>
      </c>
    </row>
    <row r="2566" spans="1:15">
      <c r="A2566" s="21" t="s">
        <v>9996</v>
      </c>
      <c r="B2566" s="21" t="s">
        <v>9997</v>
      </c>
      <c r="C2566" s="21" t="s">
        <v>246</v>
      </c>
      <c r="D2566" s="21" t="s">
        <v>247</v>
      </c>
      <c r="E2566" s="21" t="s">
        <v>235</v>
      </c>
      <c r="F2566" s="21" t="s">
        <v>9998</v>
      </c>
      <c r="G2566" s="21" t="s">
        <v>237</v>
      </c>
      <c r="H2566" s="21" t="s">
        <v>238</v>
      </c>
      <c r="I2566" s="23">
        <v>-1</v>
      </c>
      <c r="J2566" s="23">
        <v>231</v>
      </c>
      <c r="K2566" s="21" t="s">
        <v>9585</v>
      </c>
      <c r="L2566" s="21" t="s">
        <v>9585</v>
      </c>
      <c r="M2566" s="21">
        <v>44147</v>
      </c>
      <c r="O2566" t="s">
        <v>2868</v>
      </c>
    </row>
    <row r="2567" spans="1:15">
      <c r="A2567" s="21" t="s">
        <v>9996</v>
      </c>
      <c r="B2567" s="21" t="s">
        <v>9997</v>
      </c>
      <c r="C2567" s="21" t="s">
        <v>250</v>
      </c>
      <c r="D2567" s="21" t="s">
        <v>251</v>
      </c>
      <c r="E2567" s="21" t="s">
        <v>235</v>
      </c>
      <c r="F2567" s="21" t="s">
        <v>9998</v>
      </c>
      <c r="G2567" s="21" t="s">
        <v>237</v>
      </c>
      <c r="H2567" s="21" t="s">
        <v>238</v>
      </c>
      <c r="I2567" s="23">
        <v>-1</v>
      </c>
      <c r="J2567" s="23">
        <v>429</v>
      </c>
      <c r="K2567" s="21" t="s">
        <v>9585</v>
      </c>
      <c r="L2567" s="21" t="s">
        <v>9585</v>
      </c>
      <c r="M2567" s="21">
        <v>44147</v>
      </c>
      <c r="O2567" t="s">
        <v>2868</v>
      </c>
    </row>
    <row r="2568" spans="1:15">
      <c r="A2568" s="21" t="s">
        <v>9996</v>
      </c>
      <c r="B2568" s="21" t="s">
        <v>9997</v>
      </c>
      <c r="C2568" s="21" t="s">
        <v>330</v>
      </c>
      <c r="D2568" s="21" t="s">
        <v>331</v>
      </c>
      <c r="E2568" s="21" t="s">
        <v>235</v>
      </c>
      <c r="F2568" s="21" t="s">
        <v>9998</v>
      </c>
      <c r="G2568" s="21" t="s">
        <v>237</v>
      </c>
      <c r="H2568" s="21" t="s">
        <v>238</v>
      </c>
      <c r="I2568" s="23">
        <v>-1</v>
      </c>
      <c r="J2568" s="23">
        <v>517</v>
      </c>
      <c r="K2568" s="21" t="s">
        <v>9585</v>
      </c>
      <c r="L2568" s="21" t="s">
        <v>9585</v>
      </c>
      <c r="M2568" s="21">
        <v>44147</v>
      </c>
      <c r="O2568" t="s">
        <v>2868</v>
      </c>
    </row>
    <row r="2569" spans="1:15">
      <c r="A2569" s="21" t="s">
        <v>9999</v>
      </c>
      <c r="B2569" s="21" t="s">
        <v>10000</v>
      </c>
      <c r="C2569" s="21" t="s">
        <v>364</v>
      </c>
      <c r="D2569" s="21" t="s">
        <v>365</v>
      </c>
      <c r="E2569" s="21" t="s">
        <v>235</v>
      </c>
      <c r="F2569" s="21" t="s">
        <v>10001</v>
      </c>
      <c r="G2569" s="21" t="s">
        <v>237</v>
      </c>
      <c r="H2569" s="21" t="s">
        <v>238</v>
      </c>
      <c r="I2569" s="23">
        <v>-1</v>
      </c>
      <c r="J2569" s="23">
        <v>605</v>
      </c>
      <c r="K2569" s="21" t="s">
        <v>9575</v>
      </c>
      <c r="L2569" s="21" t="s">
        <v>9575</v>
      </c>
      <c r="M2569" s="21">
        <v>44147</v>
      </c>
      <c r="O2569" t="s">
        <v>2868</v>
      </c>
    </row>
    <row r="2570" spans="1:15">
      <c r="A2570" s="21" t="s">
        <v>10002</v>
      </c>
      <c r="B2570" s="21" t="s">
        <v>10003</v>
      </c>
      <c r="C2570" s="21" t="s">
        <v>320</v>
      </c>
      <c r="D2570" s="21" t="s">
        <v>321</v>
      </c>
      <c r="E2570" s="21" t="s">
        <v>235</v>
      </c>
      <c r="F2570" s="21" t="s">
        <v>9398</v>
      </c>
      <c r="G2570" s="21" t="s">
        <v>237</v>
      </c>
      <c r="H2570" s="21" t="s">
        <v>238</v>
      </c>
      <c r="I2570" s="23">
        <v>-1</v>
      </c>
      <c r="J2570" s="23">
        <v>6</v>
      </c>
      <c r="K2570" s="21" t="s">
        <v>9397</v>
      </c>
      <c r="L2570" s="21" t="s">
        <v>9397</v>
      </c>
      <c r="M2570" s="21">
        <v>44147</v>
      </c>
      <c r="O2570" t="s">
        <v>2868</v>
      </c>
    </row>
    <row r="2571" spans="1:15">
      <c r="A2571" s="21" t="s">
        <v>10004</v>
      </c>
      <c r="B2571" s="21" t="s">
        <v>10005</v>
      </c>
      <c r="C2571" s="21" t="s">
        <v>254</v>
      </c>
      <c r="D2571" s="21" t="s">
        <v>255</v>
      </c>
      <c r="E2571" s="21" t="s">
        <v>235</v>
      </c>
      <c r="F2571" s="21" t="s">
        <v>9502</v>
      </c>
      <c r="G2571" s="21" t="s">
        <v>237</v>
      </c>
      <c r="H2571" s="21" t="s">
        <v>238</v>
      </c>
      <c r="I2571" s="23">
        <v>-1</v>
      </c>
      <c r="J2571" s="23">
        <v>430</v>
      </c>
      <c r="K2571" s="21" t="s">
        <v>9501</v>
      </c>
      <c r="L2571" s="21" t="s">
        <v>9501</v>
      </c>
      <c r="M2571" s="21">
        <v>44147</v>
      </c>
      <c r="O2571" t="s">
        <v>2868</v>
      </c>
    </row>
    <row r="2572" spans="1:15">
      <c r="A2572" s="21" t="s">
        <v>10006</v>
      </c>
      <c r="B2572" s="21" t="s">
        <v>10007</v>
      </c>
      <c r="C2572" s="21" t="s">
        <v>268</v>
      </c>
      <c r="D2572" s="21" t="s">
        <v>269</v>
      </c>
      <c r="E2572" s="21" t="s">
        <v>235</v>
      </c>
      <c r="F2572" s="21" t="s">
        <v>10008</v>
      </c>
      <c r="G2572" s="21" t="s">
        <v>237</v>
      </c>
      <c r="H2572" s="21" t="s">
        <v>238</v>
      </c>
      <c r="I2572" s="23">
        <v>-1</v>
      </c>
      <c r="J2572" s="23">
        <v>319</v>
      </c>
      <c r="K2572" s="21" t="s">
        <v>9571</v>
      </c>
      <c r="L2572" s="21" t="s">
        <v>9571</v>
      </c>
      <c r="M2572" s="21">
        <v>44147</v>
      </c>
      <c r="O2572" t="s">
        <v>2868</v>
      </c>
    </row>
    <row r="2573" spans="1:15">
      <c r="A2573" s="21" t="s">
        <v>10009</v>
      </c>
      <c r="B2573" s="21" t="s">
        <v>10010</v>
      </c>
      <c r="C2573" s="21" t="s">
        <v>328</v>
      </c>
      <c r="D2573" s="21" t="s">
        <v>329</v>
      </c>
      <c r="E2573" s="21" t="s">
        <v>235</v>
      </c>
      <c r="F2573" s="21" t="s">
        <v>10011</v>
      </c>
      <c r="G2573" s="21" t="s">
        <v>237</v>
      </c>
      <c r="H2573" s="21" t="s">
        <v>238</v>
      </c>
      <c r="I2573" s="23">
        <v>-1</v>
      </c>
      <c r="J2573" s="23">
        <v>129</v>
      </c>
      <c r="K2573" s="21" t="s">
        <v>9579</v>
      </c>
      <c r="L2573" s="21" t="s">
        <v>9579</v>
      </c>
      <c r="M2573" s="21">
        <v>44147</v>
      </c>
      <c r="O2573" t="s">
        <v>2868</v>
      </c>
    </row>
    <row r="2574" spans="1:15">
      <c r="A2574" s="21" t="s">
        <v>10009</v>
      </c>
      <c r="B2574" s="21" t="s">
        <v>10010</v>
      </c>
      <c r="C2574" s="21" t="s">
        <v>268</v>
      </c>
      <c r="D2574" s="21" t="s">
        <v>269</v>
      </c>
      <c r="E2574" s="21" t="s">
        <v>235</v>
      </c>
      <c r="F2574" s="21" t="s">
        <v>10011</v>
      </c>
      <c r="G2574" s="21" t="s">
        <v>237</v>
      </c>
      <c r="H2574" s="21" t="s">
        <v>238</v>
      </c>
      <c r="I2574" s="23">
        <v>-2</v>
      </c>
      <c r="J2574" s="23">
        <v>320</v>
      </c>
      <c r="K2574" s="21" t="s">
        <v>9579</v>
      </c>
      <c r="L2574" s="21" t="s">
        <v>9579</v>
      </c>
      <c r="M2574" s="21">
        <v>44147</v>
      </c>
      <c r="O2574" t="s">
        <v>2868</v>
      </c>
    </row>
    <row r="2575" spans="1:15">
      <c r="A2575" s="21" t="s">
        <v>10012</v>
      </c>
      <c r="B2575" s="21" t="s">
        <v>10013</v>
      </c>
      <c r="C2575" s="21" t="s">
        <v>246</v>
      </c>
      <c r="D2575" s="21" t="s">
        <v>247</v>
      </c>
      <c r="E2575" s="21" t="s">
        <v>235</v>
      </c>
      <c r="F2575" s="21" t="s">
        <v>10014</v>
      </c>
      <c r="G2575" s="21" t="s">
        <v>237</v>
      </c>
      <c r="H2575" s="21" t="s">
        <v>238</v>
      </c>
      <c r="I2575" s="23">
        <v>-1</v>
      </c>
      <c r="J2575" s="23">
        <v>232</v>
      </c>
      <c r="K2575" s="21" t="s">
        <v>9462</v>
      </c>
      <c r="L2575" s="21" t="s">
        <v>9462</v>
      </c>
      <c r="M2575" s="21">
        <v>44147</v>
      </c>
      <c r="O2575" t="s">
        <v>2868</v>
      </c>
    </row>
    <row r="2576" spans="1:15">
      <c r="A2576" s="21" t="s">
        <v>10015</v>
      </c>
      <c r="B2576" s="21" t="s">
        <v>10016</v>
      </c>
      <c r="C2576" s="21" t="s">
        <v>290</v>
      </c>
      <c r="D2576" s="21" t="s">
        <v>291</v>
      </c>
      <c r="E2576" s="21" t="s">
        <v>235</v>
      </c>
      <c r="F2576" s="21" t="s">
        <v>9540</v>
      </c>
      <c r="G2576" s="21" t="s">
        <v>237</v>
      </c>
      <c r="H2576" s="21" t="s">
        <v>238</v>
      </c>
      <c r="I2576" s="23">
        <v>-1</v>
      </c>
      <c r="J2576" s="23">
        <v>290</v>
      </c>
      <c r="K2576" s="21" t="s">
        <v>9539</v>
      </c>
      <c r="L2576" s="21" t="s">
        <v>9539</v>
      </c>
      <c r="M2576" s="21">
        <v>44147</v>
      </c>
      <c r="O2576" t="s">
        <v>2868</v>
      </c>
    </row>
    <row r="2577" spans="1:15">
      <c r="A2577" s="21" t="s">
        <v>10017</v>
      </c>
      <c r="B2577" s="21" t="s">
        <v>10018</v>
      </c>
      <c r="C2577" s="21" t="s">
        <v>280</v>
      </c>
      <c r="D2577" s="21" t="s">
        <v>281</v>
      </c>
      <c r="E2577" s="21" t="s">
        <v>235</v>
      </c>
      <c r="F2577" s="21" t="s">
        <v>10019</v>
      </c>
      <c r="G2577" s="21" t="s">
        <v>237</v>
      </c>
      <c r="H2577" s="21" t="s">
        <v>238</v>
      </c>
      <c r="I2577" s="23">
        <v>-1</v>
      </c>
      <c r="J2577" s="23">
        <v>620</v>
      </c>
      <c r="K2577" s="21" t="s">
        <v>9612</v>
      </c>
      <c r="L2577" s="21" t="s">
        <v>9612</v>
      </c>
      <c r="M2577" s="21">
        <v>44147</v>
      </c>
      <c r="O2577" t="s">
        <v>2868</v>
      </c>
    </row>
    <row r="2578" spans="1:15">
      <c r="A2578" s="21" t="s">
        <v>10017</v>
      </c>
      <c r="B2578" s="21" t="s">
        <v>10018</v>
      </c>
      <c r="C2578" s="21" t="s">
        <v>288</v>
      </c>
      <c r="D2578" s="21" t="s">
        <v>289</v>
      </c>
      <c r="E2578" s="21" t="s">
        <v>235</v>
      </c>
      <c r="F2578" s="21" t="s">
        <v>10019</v>
      </c>
      <c r="G2578" s="21" t="s">
        <v>237</v>
      </c>
      <c r="H2578" s="21" t="s">
        <v>238</v>
      </c>
      <c r="I2578" s="23">
        <v>-2</v>
      </c>
      <c r="J2578" s="23">
        <v>124</v>
      </c>
      <c r="K2578" s="21" t="s">
        <v>9612</v>
      </c>
      <c r="L2578" s="21" t="s">
        <v>9612</v>
      </c>
      <c r="M2578" s="21">
        <v>44147</v>
      </c>
      <c r="O2578" t="s">
        <v>2868</v>
      </c>
    </row>
    <row r="2579" spans="1:15">
      <c r="A2579" s="21" t="s">
        <v>10017</v>
      </c>
      <c r="B2579" s="21" t="s">
        <v>10018</v>
      </c>
      <c r="C2579" s="21" t="s">
        <v>372</v>
      </c>
      <c r="D2579" s="21" t="s">
        <v>373</v>
      </c>
      <c r="E2579" s="21" t="s">
        <v>235</v>
      </c>
      <c r="F2579" s="21" t="s">
        <v>10019</v>
      </c>
      <c r="G2579" s="21" t="s">
        <v>237</v>
      </c>
      <c r="H2579" s="21" t="s">
        <v>238</v>
      </c>
      <c r="I2579" s="23">
        <v>-2</v>
      </c>
      <c r="J2579" s="23">
        <v>869</v>
      </c>
      <c r="K2579" s="21" t="s">
        <v>9612</v>
      </c>
      <c r="L2579" s="21" t="s">
        <v>9612</v>
      </c>
      <c r="M2579" s="21">
        <v>44147</v>
      </c>
      <c r="O2579" t="s">
        <v>2868</v>
      </c>
    </row>
    <row r="2580" spans="1:15">
      <c r="A2580" s="21" t="s">
        <v>10020</v>
      </c>
      <c r="B2580" s="21" t="s">
        <v>10021</v>
      </c>
      <c r="C2580" s="21" t="s">
        <v>364</v>
      </c>
      <c r="D2580" s="21" t="s">
        <v>365</v>
      </c>
      <c r="E2580" s="21" t="s">
        <v>235</v>
      </c>
      <c r="F2580" s="21" t="s">
        <v>10022</v>
      </c>
      <c r="G2580" s="21" t="s">
        <v>237</v>
      </c>
      <c r="H2580" s="21" t="s">
        <v>238</v>
      </c>
      <c r="I2580" s="23">
        <v>-1</v>
      </c>
      <c r="J2580" s="23">
        <v>606</v>
      </c>
      <c r="K2580" s="21" t="s">
        <v>9578</v>
      </c>
      <c r="L2580" s="21" t="s">
        <v>9578</v>
      </c>
      <c r="M2580" s="21">
        <v>44147</v>
      </c>
      <c r="O2580" t="s">
        <v>2868</v>
      </c>
    </row>
    <row r="2581" spans="1:15">
      <c r="A2581" s="21" t="s">
        <v>10020</v>
      </c>
      <c r="B2581" s="21" t="s">
        <v>10021</v>
      </c>
      <c r="C2581" s="21" t="s">
        <v>328</v>
      </c>
      <c r="D2581" s="21" t="s">
        <v>329</v>
      </c>
      <c r="E2581" s="21" t="s">
        <v>235</v>
      </c>
      <c r="F2581" s="21" t="s">
        <v>10022</v>
      </c>
      <c r="G2581" s="21" t="s">
        <v>237</v>
      </c>
      <c r="H2581" s="21" t="s">
        <v>238</v>
      </c>
      <c r="I2581" s="23">
        <v>-1</v>
      </c>
      <c r="J2581" s="23">
        <v>130</v>
      </c>
      <c r="K2581" s="21" t="s">
        <v>9578</v>
      </c>
      <c r="L2581" s="21" t="s">
        <v>9578</v>
      </c>
      <c r="M2581" s="21">
        <v>44147</v>
      </c>
      <c r="O2581" t="s">
        <v>2868</v>
      </c>
    </row>
    <row r="2582" spans="1:15">
      <c r="A2582" s="21" t="s">
        <v>10023</v>
      </c>
      <c r="B2582" s="21" t="s">
        <v>10024</v>
      </c>
      <c r="C2582" s="21" t="s">
        <v>314</v>
      </c>
      <c r="D2582" s="21" t="s">
        <v>315</v>
      </c>
      <c r="E2582" s="21" t="s">
        <v>235</v>
      </c>
      <c r="F2582" s="21" t="s">
        <v>10025</v>
      </c>
      <c r="G2582" s="21" t="s">
        <v>237</v>
      </c>
      <c r="H2582" s="21" t="s">
        <v>238</v>
      </c>
      <c r="I2582" s="23">
        <v>-1</v>
      </c>
      <c r="J2582" s="23">
        <v>3511</v>
      </c>
      <c r="K2582" s="21" t="s">
        <v>9570</v>
      </c>
      <c r="L2582" s="21" t="s">
        <v>9570</v>
      </c>
      <c r="M2582" s="21">
        <v>44147</v>
      </c>
      <c r="O2582" t="s">
        <v>2868</v>
      </c>
    </row>
    <row r="2583" spans="1:15">
      <c r="A2583" s="21" t="s">
        <v>10023</v>
      </c>
      <c r="B2583" s="21" t="s">
        <v>10024</v>
      </c>
      <c r="C2583" s="21" t="s">
        <v>432</v>
      </c>
      <c r="D2583" s="21" t="s">
        <v>433</v>
      </c>
      <c r="E2583" s="21" t="s">
        <v>235</v>
      </c>
      <c r="F2583" s="21" t="s">
        <v>10025</v>
      </c>
      <c r="G2583" s="21" t="s">
        <v>237</v>
      </c>
      <c r="H2583" s="21" t="s">
        <v>238</v>
      </c>
      <c r="I2583" s="23">
        <v>-1</v>
      </c>
      <c r="J2583" s="23">
        <v>418</v>
      </c>
      <c r="K2583" s="21" t="s">
        <v>9570</v>
      </c>
      <c r="L2583" s="21" t="s">
        <v>9570</v>
      </c>
      <c r="M2583" s="21">
        <v>44147</v>
      </c>
      <c r="O2583" t="s">
        <v>2868</v>
      </c>
    </row>
    <row r="2584" spans="1:15">
      <c r="A2584" s="21" t="s">
        <v>10026</v>
      </c>
      <c r="B2584" s="21" t="s">
        <v>10027</v>
      </c>
      <c r="C2584" s="21" t="s">
        <v>268</v>
      </c>
      <c r="D2584" s="21" t="s">
        <v>269</v>
      </c>
      <c r="E2584" s="21" t="s">
        <v>235</v>
      </c>
      <c r="F2584" s="21" t="s">
        <v>9563</v>
      </c>
      <c r="G2584" s="21" t="s">
        <v>237</v>
      </c>
      <c r="H2584" s="21" t="s">
        <v>238</v>
      </c>
      <c r="I2584" s="23">
        <v>-1</v>
      </c>
      <c r="J2584" s="23">
        <v>322</v>
      </c>
      <c r="K2584" s="21" t="s">
        <v>9562</v>
      </c>
      <c r="L2584" s="21" t="s">
        <v>9562</v>
      </c>
      <c r="M2584" s="21">
        <v>44147</v>
      </c>
      <c r="O2584" t="s">
        <v>2868</v>
      </c>
    </row>
    <row r="2585" spans="1:15">
      <c r="A2585" s="21" t="s">
        <v>10026</v>
      </c>
      <c r="B2585" s="21" t="s">
        <v>10027</v>
      </c>
      <c r="C2585" s="21" t="s">
        <v>300</v>
      </c>
      <c r="D2585" s="21" t="s">
        <v>301</v>
      </c>
      <c r="E2585" s="21" t="s">
        <v>235</v>
      </c>
      <c r="F2585" s="21" t="s">
        <v>9563</v>
      </c>
      <c r="G2585" s="21" t="s">
        <v>237</v>
      </c>
      <c r="H2585" s="21" t="s">
        <v>238</v>
      </c>
      <c r="I2585" s="23">
        <v>-1</v>
      </c>
      <c r="J2585" s="23">
        <v>358</v>
      </c>
      <c r="K2585" s="21" t="s">
        <v>9562</v>
      </c>
      <c r="L2585" s="21" t="s">
        <v>9562</v>
      </c>
      <c r="M2585" s="21">
        <v>44147</v>
      </c>
      <c r="O2585" t="s">
        <v>2868</v>
      </c>
    </row>
    <row r="2586" spans="1:15">
      <c r="A2586" s="21" t="s">
        <v>10026</v>
      </c>
      <c r="B2586" s="21" t="s">
        <v>10027</v>
      </c>
      <c r="C2586" s="21" t="s">
        <v>270</v>
      </c>
      <c r="D2586" s="21" t="s">
        <v>271</v>
      </c>
      <c r="E2586" s="21" t="s">
        <v>235</v>
      </c>
      <c r="F2586" s="21" t="s">
        <v>9563</v>
      </c>
      <c r="G2586" s="21" t="s">
        <v>237</v>
      </c>
      <c r="H2586" s="21" t="s">
        <v>238</v>
      </c>
      <c r="I2586" s="23">
        <v>-1</v>
      </c>
      <c r="J2586" s="23">
        <v>81</v>
      </c>
      <c r="K2586" s="21" t="s">
        <v>9562</v>
      </c>
      <c r="L2586" s="21" t="s">
        <v>9562</v>
      </c>
      <c r="M2586" s="21">
        <v>44147</v>
      </c>
      <c r="O2586" t="s">
        <v>2868</v>
      </c>
    </row>
    <row r="2587" spans="1:15">
      <c r="A2587" s="21" t="s">
        <v>10026</v>
      </c>
      <c r="B2587" s="21" t="s">
        <v>10027</v>
      </c>
      <c r="C2587" s="21" t="s">
        <v>248</v>
      </c>
      <c r="D2587" s="21" t="s">
        <v>249</v>
      </c>
      <c r="E2587" s="21" t="s">
        <v>235</v>
      </c>
      <c r="F2587" s="21" t="s">
        <v>9563</v>
      </c>
      <c r="G2587" s="21" t="s">
        <v>237</v>
      </c>
      <c r="H2587" s="21" t="s">
        <v>238</v>
      </c>
      <c r="I2587" s="23">
        <v>-1</v>
      </c>
      <c r="J2587" s="23">
        <v>801</v>
      </c>
      <c r="K2587" s="21" t="s">
        <v>9562</v>
      </c>
      <c r="L2587" s="21" t="s">
        <v>9562</v>
      </c>
      <c r="M2587" s="21">
        <v>44147</v>
      </c>
      <c r="O2587" t="s">
        <v>2868</v>
      </c>
    </row>
    <row r="2588" spans="1:15">
      <c r="A2588" s="21" t="s">
        <v>10028</v>
      </c>
      <c r="B2588" s="21" t="s">
        <v>10029</v>
      </c>
      <c r="C2588" s="21" t="s">
        <v>360</v>
      </c>
      <c r="D2588" s="21" t="s">
        <v>361</v>
      </c>
      <c r="E2588" s="21" t="s">
        <v>235</v>
      </c>
      <c r="F2588" s="21" t="s">
        <v>9559</v>
      </c>
      <c r="G2588" s="21" t="s">
        <v>237</v>
      </c>
      <c r="H2588" s="21" t="s">
        <v>238</v>
      </c>
      <c r="I2588" s="23">
        <v>-2</v>
      </c>
      <c r="J2588" s="23">
        <v>3748</v>
      </c>
      <c r="K2588" s="21" t="s">
        <v>9558</v>
      </c>
      <c r="L2588" s="21" t="s">
        <v>9558</v>
      </c>
      <c r="M2588" s="21">
        <v>44147</v>
      </c>
      <c r="O2588" t="s">
        <v>2868</v>
      </c>
    </row>
    <row r="2589" spans="1:15">
      <c r="A2589" s="21" t="s">
        <v>10030</v>
      </c>
      <c r="B2589" s="21" t="s">
        <v>10031</v>
      </c>
      <c r="C2589" s="21" t="s">
        <v>254</v>
      </c>
      <c r="D2589" s="21" t="s">
        <v>255</v>
      </c>
      <c r="E2589" s="21" t="s">
        <v>235</v>
      </c>
      <c r="F2589" s="21" t="s">
        <v>10032</v>
      </c>
      <c r="G2589" s="21" t="s">
        <v>237</v>
      </c>
      <c r="H2589" s="21" t="s">
        <v>238</v>
      </c>
      <c r="I2589" s="23">
        <v>-1</v>
      </c>
      <c r="J2589" s="23">
        <v>431</v>
      </c>
      <c r="K2589" s="21" t="s">
        <v>9385</v>
      </c>
      <c r="L2589" s="21" t="s">
        <v>9385</v>
      </c>
      <c r="M2589" s="21">
        <v>44147</v>
      </c>
      <c r="O2589" t="s">
        <v>2868</v>
      </c>
    </row>
    <row r="2590" spans="1:15">
      <c r="A2590" s="21" t="s">
        <v>10033</v>
      </c>
      <c r="B2590" s="21" t="s">
        <v>10034</v>
      </c>
      <c r="C2590" s="21" t="s">
        <v>274</v>
      </c>
      <c r="D2590" s="21" t="s">
        <v>275</v>
      </c>
      <c r="E2590" s="21" t="s">
        <v>235</v>
      </c>
      <c r="F2590" s="21" t="s">
        <v>10035</v>
      </c>
      <c r="G2590" s="21" t="s">
        <v>237</v>
      </c>
      <c r="H2590" s="21" t="s">
        <v>238</v>
      </c>
      <c r="I2590" s="23">
        <v>-1</v>
      </c>
      <c r="J2590" s="23">
        <v>4528</v>
      </c>
      <c r="K2590" s="21" t="s">
        <v>9568</v>
      </c>
      <c r="L2590" s="21" t="s">
        <v>9568</v>
      </c>
      <c r="M2590" s="21">
        <v>44147</v>
      </c>
      <c r="O2590" t="s">
        <v>2868</v>
      </c>
    </row>
    <row r="2591" spans="1:15">
      <c r="A2591" s="21" t="s">
        <v>10033</v>
      </c>
      <c r="B2591" s="21" t="s">
        <v>10034</v>
      </c>
      <c r="C2591" s="21" t="s">
        <v>360</v>
      </c>
      <c r="D2591" s="21" t="s">
        <v>361</v>
      </c>
      <c r="E2591" s="21" t="s">
        <v>235</v>
      </c>
      <c r="F2591" s="21" t="s">
        <v>10035</v>
      </c>
      <c r="G2591" s="21" t="s">
        <v>237</v>
      </c>
      <c r="H2591" s="21" t="s">
        <v>238</v>
      </c>
      <c r="I2591" s="23">
        <v>-1</v>
      </c>
      <c r="J2591" s="23">
        <v>3750</v>
      </c>
      <c r="K2591" s="21" t="s">
        <v>9568</v>
      </c>
      <c r="L2591" s="21" t="s">
        <v>9568</v>
      </c>
      <c r="M2591" s="21">
        <v>44147</v>
      </c>
      <c r="O2591" t="s">
        <v>2868</v>
      </c>
    </row>
    <row r="2592" spans="1:15">
      <c r="A2592" s="21" t="s">
        <v>10033</v>
      </c>
      <c r="B2592" s="21" t="s">
        <v>10034</v>
      </c>
      <c r="C2592" s="21" t="s">
        <v>318</v>
      </c>
      <c r="D2592" s="21" t="s">
        <v>319</v>
      </c>
      <c r="E2592" s="21" t="s">
        <v>235</v>
      </c>
      <c r="F2592" s="21" t="s">
        <v>10035</v>
      </c>
      <c r="G2592" s="21" t="s">
        <v>237</v>
      </c>
      <c r="H2592" s="21" t="s">
        <v>238</v>
      </c>
      <c r="I2592" s="23">
        <v>-1</v>
      </c>
      <c r="J2592" s="23">
        <v>377</v>
      </c>
      <c r="K2592" s="21" t="s">
        <v>9568</v>
      </c>
      <c r="L2592" s="21" t="s">
        <v>9568</v>
      </c>
      <c r="M2592" s="21">
        <v>44147</v>
      </c>
      <c r="O2592" t="s">
        <v>2868</v>
      </c>
    </row>
    <row r="2593" spans="1:15">
      <c r="A2593" s="21" t="s">
        <v>10036</v>
      </c>
      <c r="B2593" s="21" t="s">
        <v>10037</v>
      </c>
      <c r="C2593" s="21" t="s">
        <v>274</v>
      </c>
      <c r="D2593" s="21" t="s">
        <v>275</v>
      </c>
      <c r="E2593" s="21" t="s">
        <v>235</v>
      </c>
      <c r="F2593" s="21" t="s">
        <v>10038</v>
      </c>
      <c r="G2593" s="21" t="s">
        <v>237</v>
      </c>
      <c r="H2593" s="21" t="s">
        <v>238</v>
      </c>
      <c r="I2593" s="23">
        <v>-1</v>
      </c>
      <c r="J2593" s="23">
        <v>4529</v>
      </c>
      <c r="K2593" s="21" t="s">
        <v>9541</v>
      </c>
      <c r="L2593" s="21" t="s">
        <v>9541</v>
      </c>
      <c r="M2593" s="21">
        <v>44147</v>
      </c>
      <c r="O2593" t="s">
        <v>2868</v>
      </c>
    </row>
    <row r="2594" spans="1:15">
      <c r="A2594" s="21" t="s">
        <v>10036</v>
      </c>
      <c r="B2594" s="21" t="s">
        <v>10037</v>
      </c>
      <c r="C2594" s="21" t="s">
        <v>372</v>
      </c>
      <c r="D2594" s="21" t="s">
        <v>373</v>
      </c>
      <c r="E2594" s="21" t="s">
        <v>235</v>
      </c>
      <c r="F2594" s="21" t="s">
        <v>10038</v>
      </c>
      <c r="G2594" s="21" t="s">
        <v>237</v>
      </c>
      <c r="H2594" s="21" t="s">
        <v>238</v>
      </c>
      <c r="I2594" s="23">
        <v>-2</v>
      </c>
      <c r="J2594" s="23">
        <v>871</v>
      </c>
      <c r="K2594" s="21" t="s">
        <v>9541</v>
      </c>
      <c r="L2594" s="21" t="s">
        <v>9541</v>
      </c>
      <c r="M2594" s="21">
        <v>44147</v>
      </c>
      <c r="O2594" t="s">
        <v>2868</v>
      </c>
    </row>
    <row r="2595" spans="1:15">
      <c r="A2595" s="21" t="s">
        <v>10039</v>
      </c>
      <c r="B2595" s="21" t="s">
        <v>10040</v>
      </c>
      <c r="C2595" s="21" t="s">
        <v>406</v>
      </c>
      <c r="D2595" s="21" t="s">
        <v>407</v>
      </c>
      <c r="E2595" s="21" t="s">
        <v>235</v>
      </c>
      <c r="F2595" s="21" t="s">
        <v>10041</v>
      </c>
      <c r="G2595" s="21" t="s">
        <v>237</v>
      </c>
      <c r="H2595" s="21" t="s">
        <v>238</v>
      </c>
      <c r="I2595" s="23">
        <v>-1</v>
      </c>
      <c r="J2595" s="23">
        <v>239</v>
      </c>
      <c r="K2595" s="21" t="s">
        <v>9470</v>
      </c>
      <c r="L2595" s="21" t="s">
        <v>9470</v>
      </c>
      <c r="M2595" s="21">
        <v>44147</v>
      </c>
      <c r="O2595" t="s">
        <v>2868</v>
      </c>
    </row>
    <row r="2596" spans="1:15">
      <c r="A2596" s="21" t="s">
        <v>10042</v>
      </c>
      <c r="B2596" s="21" t="s">
        <v>10043</v>
      </c>
      <c r="C2596" s="21" t="s">
        <v>406</v>
      </c>
      <c r="D2596" s="21" t="s">
        <v>407</v>
      </c>
      <c r="E2596" s="21" t="s">
        <v>235</v>
      </c>
      <c r="F2596" s="21" t="s">
        <v>9507</v>
      </c>
      <c r="G2596" s="21" t="s">
        <v>237</v>
      </c>
      <c r="H2596" s="21" t="s">
        <v>238</v>
      </c>
      <c r="I2596" s="23">
        <v>-1</v>
      </c>
      <c r="J2596" s="23">
        <v>240</v>
      </c>
      <c r="K2596" s="21" t="s">
        <v>9506</v>
      </c>
      <c r="L2596" s="21" t="s">
        <v>9506</v>
      </c>
      <c r="M2596" s="21">
        <v>44147</v>
      </c>
      <c r="O2596" t="s">
        <v>2868</v>
      </c>
    </row>
    <row r="2597" spans="1:15">
      <c r="A2597" s="21" t="s">
        <v>10044</v>
      </c>
      <c r="B2597" s="21" t="s">
        <v>10045</v>
      </c>
      <c r="C2597" s="21" t="s">
        <v>406</v>
      </c>
      <c r="D2597" s="21" t="s">
        <v>407</v>
      </c>
      <c r="E2597" s="21" t="s">
        <v>235</v>
      </c>
      <c r="F2597" s="21" t="s">
        <v>9633</v>
      </c>
      <c r="G2597" s="21" t="s">
        <v>237</v>
      </c>
      <c r="H2597" s="21" t="s">
        <v>238</v>
      </c>
      <c r="I2597" s="23">
        <v>-1</v>
      </c>
      <c r="J2597" s="23">
        <v>241</v>
      </c>
      <c r="K2597" s="21" t="s">
        <v>9632</v>
      </c>
      <c r="L2597" s="21" t="s">
        <v>9632</v>
      </c>
      <c r="M2597" s="21">
        <v>44147</v>
      </c>
      <c r="O2597" t="s">
        <v>2868</v>
      </c>
    </row>
    <row r="2598" spans="1:15">
      <c r="A2598" s="21" t="s">
        <v>10044</v>
      </c>
      <c r="B2598" s="21" t="s">
        <v>10045</v>
      </c>
      <c r="C2598" s="21" t="s">
        <v>274</v>
      </c>
      <c r="D2598" s="21" t="s">
        <v>275</v>
      </c>
      <c r="E2598" s="21" t="s">
        <v>235</v>
      </c>
      <c r="F2598" s="21" t="s">
        <v>9633</v>
      </c>
      <c r="G2598" s="21" t="s">
        <v>237</v>
      </c>
      <c r="H2598" s="21" t="s">
        <v>238</v>
      </c>
      <c r="I2598" s="23">
        <v>-1</v>
      </c>
      <c r="J2598" s="23">
        <v>4530</v>
      </c>
      <c r="K2598" s="21" t="s">
        <v>9632</v>
      </c>
      <c r="L2598" s="21" t="s">
        <v>9632</v>
      </c>
      <c r="M2598" s="21">
        <v>44147</v>
      </c>
      <c r="O2598" t="s">
        <v>2868</v>
      </c>
    </row>
    <row r="2599" spans="1:15">
      <c r="A2599" s="21" t="s">
        <v>10044</v>
      </c>
      <c r="B2599" s="21" t="s">
        <v>10045</v>
      </c>
      <c r="C2599" s="21" t="s">
        <v>280</v>
      </c>
      <c r="D2599" s="21" t="s">
        <v>281</v>
      </c>
      <c r="E2599" s="21" t="s">
        <v>235</v>
      </c>
      <c r="F2599" s="21" t="s">
        <v>9633</v>
      </c>
      <c r="G2599" s="21" t="s">
        <v>237</v>
      </c>
      <c r="H2599" s="21" t="s">
        <v>238</v>
      </c>
      <c r="I2599" s="23">
        <v>-1</v>
      </c>
      <c r="J2599" s="23">
        <v>621</v>
      </c>
      <c r="K2599" s="21" t="s">
        <v>9632</v>
      </c>
      <c r="L2599" s="21" t="s">
        <v>9632</v>
      </c>
      <c r="M2599" s="21">
        <v>44147</v>
      </c>
      <c r="O2599" t="s">
        <v>2868</v>
      </c>
    </row>
    <row r="2600" spans="1:15">
      <c r="A2600" s="21" t="s">
        <v>10044</v>
      </c>
      <c r="B2600" s="21" t="s">
        <v>10045</v>
      </c>
      <c r="C2600" s="21" t="s">
        <v>254</v>
      </c>
      <c r="D2600" s="21" t="s">
        <v>255</v>
      </c>
      <c r="E2600" s="21" t="s">
        <v>235</v>
      </c>
      <c r="F2600" s="21" t="s">
        <v>9633</v>
      </c>
      <c r="G2600" s="21" t="s">
        <v>237</v>
      </c>
      <c r="H2600" s="21" t="s">
        <v>238</v>
      </c>
      <c r="I2600" s="23">
        <v>-1</v>
      </c>
      <c r="J2600" s="23">
        <v>432</v>
      </c>
      <c r="K2600" s="21" t="s">
        <v>9632</v>
      </c>
      <c r="L2600" s="21" t="s">
        <v>9632</v>
      </c>
      <c r="M2600" s="21">
        <v>44147</v>
      </c>
      <c r="O2600" t="s">
        <v>2868</v>
      </c>
    </row>
    <row r="2601" spans="1:15">
      <c r="A2601" s="21" t="s">
        <v>10044</v>
      </c>
      <c r="B2601" s="21" t="s">
        <v>10045</v>
      </c>
      <c r="C2601" s="21" t="s">
        <v>288</v>
      </c>
      <c r="D2601" s="21" t="s">
        <v>289</v>
      </c>
      <c r="E2601" s="21" t="s">
        <v>235</v>
      </c>
      <c r="F2601" s="21" t="s">
        <v>9633</v>
      </c>
      <c r="G2601" s="21" t="s">
        <v>237</v>
      </c>
      <c r="H2601" s="21" t="s">
        <v>238</v>
      </c>
      <c r="I2601" s="23">
        <v>-4</v>
      </c>
      <c r="J2601" s="23">
        <v>126</v>
      </c>
      <c r="K2601" s="21" t="s">
        <v>9632</v>
      </c>
      <c r="L2601" s="21" t="s">
        <v>9632</v>
      </c>
      <c r="M2601" s="21">
        <v>44147</v>
      </c>
      <c r="O2601" t="s">
        <v>2868</v>
      </c>
    </row>
    <row r="2602" spans="1:15">
      <c r="A2602" s="21" t="s">
        <v>10044</v>
      </c>
      <c r="B2602" s="21" t="s">
        <v>10045</v>
      </c>
      <c r="C2602" s="21" t="s">
        <v>372</v>
      </c>
      <c r="D2602" s="21" t="s">
        <v>373</v>
      </c>
      <c r="E2602" s="21" t="s">
        <v>235</v>
      </c>
      <c r="F2602" s="21" t="s">
        <v>9633</v>
      </c>
      <c r="G2602" s="21" t="s">
        <v>237</v>
      </c>
      <c r="H2602" s="21" t="s">
        <v>238</v>
      </c>
      <c r="I2602" s="23">
        <v>-1</v>
      </c>
      <c r="J2602" s="23">
        <v>873</v>
      </c>
      <c r="K2602" s="21" t="s">
        <v>9632</v>
      </c>
      <c r="L2602" s="21" t="s">
        <v>9632</v>
      </c>
      <c r="M2602" s="21">
        <v>44147</v>
      </c>
      <c r="O2602" t="s">
        <v>2868</v>
      </c>
    </row>
    <row r="2603" spans="1:15">
      <c r="A2603" s="21" t="s">
        <v>10046</v>
      </c>
      <c r="B2603" s="21" t="s">
        <v>10047</v>
      </c>
      <c r="C2603" s="21" t="s">
        <v>314</v>
      </c>
      <c r="D2603" s="21" t="s">
        <v>315</v>
      </c>
      <c r="E2603" s="21" t="s">
        <v>235</v>
      </c>
      <c r="F2603" s="21" t="s">
        <v>9631</v>
      </c>
      <c r="G2603" s="21" t="s">
        <v>237</v>
      </c>
      <c r="H2603" s="21" t="s">
        <v>238</v>
      </c>
      <c r="I2603" s="23">
        <v>-1</v>
      </c>
      <c r="J2603" s="23">
        <v>3512</v>
      </c>
      <c r="K2603" s="21" t="s">
        <v>9630</v>
      </c>
      <c r="L2603" s="21" t="s">
        <v>9630</v>
      </c>
      <c r="M2603" s="21">
        <v>44147</v>
      </c>
      <c r="O2603" t="s">
        <v>2868</v>
      </c>
    </row>
    <row r="2604" spans="1:15">
      <c r="A2604" s="21" t="s">
        <v>10046</v>
      </c>
      <c r="B2604" s="21" t="s">
        <v>10047</v>
      </c>
      <c r="C2604" s="21" t="s">
        <v>318</v>
      </c>
      <c r="D2604" s="21" t="s">
        <v>319</v>
      </c>
      <c r="E2604" s="21" t="s">
        <v>235</v>
      </c>
      <c r="F2604" s="21" t="s">
        <v>9631</v>
      </c>
      <c r="G2604" s="21" t="s">
        <v>237</v>
      </c>
      <c r="H2604" s="21" t="s">
        <v>238</v>
      </c>
      <c r="I2604" s="23">
        <v>-1</v>
      </c>
      <c r="J2604" s="23">
        <v>378</v>
      </c>
      <c r="K2604" s="21" t="s">
        <v>9630</v>
      </c>
      <c r="L2604" s="21" t="s">
        <v>9630</v>
      </c>
      <c r="M2604" s="21">
        <v>44147</v>
      </c>
      <c r="O2604" t="s">
        <v>2868</v>
      </c>
    </row>
    <row r="2605" spans="1:15">
      <c r="A2605" s="21" t="s">
        <v>10048</v>
      </c>
      <c r="B2605" s="21" t="s">
        <v>10049</v>
      </c>
      <c r="C2605" s="21" t="s">
        <v>246</v>
      </c>
      <c r="D2605" s="21" t="s">
        <v>247</v>
      </c>
      <c r="E2605" s="21" t="s">
        <v>235</v>
      </c>
      <c r="F2605" s="21" t="s">
        <v>9618</v>
      </c>
      <c r="G2605" s="21" t="s">
        <v>237</v>
      </c>
      <c r="H2605" s="21" t="s">
        <v>238</v>
      </c>
      <c r="I2605" s="23">
        <v>-9</v>
      </c>
      <c r="J2605" s="23">
        <v>233</v>
      </c>
      <c r="K2605" s="21" t="s">
        <v>9617</v>
      </c>
      <c r="L2605" s="21" t="s">
        <v>9617</v>
      </c>
      <c r="M2605" s="21">
        <v>44147</v>
      </c>
      <c r="O2605" t="s">
        <v>2868</v>
      </c>
    </row>
    <row r="2606" spans="1:15">
      <c r="A2606" s="21" t="s">
        <v>10050</v>
      </c>
      <c r="B2606" s="21" t="s">
        <v>10051</v>
      </c>
      <c r="C2606" s="21" t="s">
        <v>372</v>
      </c>
      <c r="D2606" s="21" t="s">
        <v>373</v>
      </c>
      <c r="E2606" s="21" t="s">
        <v>235</v>
      </c>
      <c r="F2606" s="21" t="s">
        <v>9491</v>
      </c>
      <c r="G2606" s="21" t="s">
        <v>237</v>
      </c>
      <c r="H2606" s="21" t="s">
        <v>238</v>
      </c>
      <c r="I2606" s="23">
        <v>-3</v>
      </c>
      <c r="J2606" s="23">
        <v>874</v>
      </c>
      <c r="K2606" s="21" t="s">
        <v>9490</v>
      </c>
      <c r="L2606" s="21" t="s">
        <v>9490</v>
      </c>
      <c r="M2606" s="21">
        <v>44147</v>
      </c>
      <c r="O2606" t="s">
        <v>2868</v>
      </c>
    </row>
    <row r="2607" spans="1:15">
      <c r="A2607" s="21" t="s">
        <v>10050</v>
      </c>
      <c r="B2607" s="21" t="s">
        <v>10051</v>
      </c>
      <c r="C2607" s="21" t="s">
        <v>364</v>
      </c>
      <c r="D2607" s="21" t="s">
        <v>365</v>
      </c>
      <c r="E2607" s="21" t="s">
        <v>235</v>
      </c>
      <c r="F2607" s="21" t="s">
        <v>9491</v>
      </c>
      <c r="G2607" s="21" t="s">
        <v>237</v>
      </c>
      <c r="H2607" s="21" t="s">
        <v>238</v>
      </c>
      <c r="I2607" s="23">
        <v>-2</v>
      </c>
      <c r="J2607" s="23">
        <v>607</v>
      </c>
      <c r="K2607" s="21" t="s">
        <v>9490</v>
      </c>
      <c r="L2607" s="21" t="s">
        <v>9490</v>
      </c>
      <c r="M2607" s="21">
        <v>44147</v>
      </c>
      <c r="O2607" t="s">
        <v>2868</v>
      </c>
    </row>
    <row r="2608" spans="1:15">
      <c r="A2608" s="21" t="s">
        <v>10050</v>
      </c>
      <c r="B2608" s="21" t="s">
        <v>10051</v>
      </c>
      <c r="C2608" s="21" t="s">
        <v>328</v>
      </c>
      <c r="D2608" s="21" t="s">
        <v>329</v>
      </c>
      <c r="E2608" s="21" t="s">
        <v>235</v>
      </c>
      <c r="F2608" s="21" t="s">
        <v>9491</v>
      </c>
      <c r="G2608" s="21" t="s">
        <v>237</v>
      </c>
      <c r="H2608" s="21" t="s">
        <v>238</v>
      </c>
      <c r="I2608" s="23">
        <v>-2</v>
      </c>
      <c r="J2608" s="23">
        <v>131</v>
      </c>
      <c r="K2608" s="21" t="s">
        <v>9490</v>
      </c>
      <c r="L2608" s="21" t="s">
        <v>9490</v>
      </c>
      <c r="M2608" s="21">
        <v>44147</v>
      </c>
      <c r="O2608" t="s">
        <v>2868</v>
      </c>
    </row>
    <row r="2609" spans="1:15">
      <c r="A2609" s="21" t="s">
        <v>10050</v>
      </c>
      <c r="B2609" s="21" t="s">
        <v>10051</v>
      </c>
      <c r="C2609" s="21" t="s">
        <v>360</v>
      </c>
      <c r="D2609" s="21" t="s">
        <v>361</v>
      </c>
      <c r="E2609" s="21" t="s">
        <v>235</v>
      </c>
      <c r="F2609" s="21" t="s">
        <v>9491</v>
      </c>
      <c r="G2609" s="21" t="s">
        <v>237</v>
      </c>
      <c r="H2609" s="21" t="s">
        <v>238</v>
      </c>
      <c r="I2609" s="23">
        <v>-2</v>
      </c>
      <c r="J2609" s="23">
        <v>3751</v>
      </c>
      <c r="K2609" s="21" t="s">
        <v>9490</v>
      </c>
      <c r="L2609" s="21" t="s">
        <v>9490</v>
      </c>
      <c r="M2609" s="21">
        <v>44147</v>
      </c>
      <c r="O2609" t="s">
        <v>2868</v>
      </c>
    </row>
    <row r="2610" spans="1:15">
      <c r="A2610" s="21" t="s">
        <v>10052</v>
      </c>
      <c r="B2610" s="21" t="s">
        <v>10053</v>
      </c>
      <c r="C2610" s="21" t="s">
        <v>406</v>
      </c>
      <c r="D2610" s="21" t="s">
        <v>407</v>
      </c>
      <c r="E2610" s="21" t="s">
        <v>235</v>
      </c>
      <c r="F2610" s="21" t="s">
        <v>10054</v>
      </c>
      <c r="G2610" s="21" t="s">
        <v>237</v>
      </c>
      <c r="H2610" s="21" t="s">
        <v>238</v>
      </c>
      <c r="I2610" s="23">
        <v>-1</v>
      </c>
      <c r="J2610" s="23">
        <v>242</v>
      </c>
      <c r="K2610" s="21" t="s">
        <v>8734</v>
      </c>
      <c r="L2610" s="21" t="s">
        <v>8734</v>
      </c>
      <c r="M2610" s="21">
        <v>44147</v>
      </c>
      <c r="O2610" t="s">
        <v>2868</v>
      </c>
    </row>
    <row r="2611" spans="1:15">
      <c r="A2611" s="21" t="s">
        <v>10052</v>
      </c>
      <c r="B2611" s="21" t="s">
        <v>10053</v>
      </c>
      <c r="C2611" s="21" t="s">
        <v>274</v>
      </c>
      <c r="D2611" s="21" t="s">
        <v>275</v>
      </c>
      <c r="E2611" s="21" t="s">
        <v>235</v>
      </c>
      <c r="F2611" s="21" t="s">
        <v>10054</v>
      </c>
      <c r="G2611" s="21" t="s">
        <v>237</v>
      </c>
      <c r="H2611" s="21" t="s">
        <v>238</v>
      </c>
      <c r="I2611" s="23">
        <v>-1</v>
      </c>
      <c r="J2611" s="23">
        <v>4531</v>
      </c>
      <c r="K2611" s="21" t="s">
        <v>8734</v>
      </c>
      <c r="L2611" s="21" t="s">
        <v>8734</v>
      </c>
      <c r="M2611" s="21">
        <v>44147</v>
      </c>
      <c r="O2611" t="s">
        <v>2868</v>
      </c>
    </row>
    <row r="2612" spans="1:15">
      <c r="A2612" s="21" t="s">
        <v>10052</v>
      </c>
      <c r="B2612" s="21" t="s">
        <v>10053</v>
      </c>
      <c r="C2612" s="21" t="s">
        <v>280</v>
      </c>
      <c r="D2612" s="21" t="s">
        <v>281</v>
      </c>
      <c r="E2612" s="21" t="s">
        <v>235</v>
      </c>
      <c r="F2612" s="21" t="s">
        <v>10054</v>
      </c>
      <c r="G2612" s="21" t="s">
        <v>237</v>
      </c>
      <c r="H2612" s="21" t="s">
        <v>238</v>
      </c>
      <c r="I2612" s="23">
        <v>-1</v>
      </c>
      <c r="J2612" s="23">
        <v>622</v>
      </c>
      <c r="K2612" s="21" t="s">
        <v>8734</v>
      </c>
      <c r="L2612" s="21" t="s">
        <v>8734</v>
      </c>
      <c r="M2612" s="21">
        <v>44147</v>
      </c>
      <c r="O2612" t="s">
        <v>2868</v>
      </c>
    </row>
    <row r="2613" spans="1:15">
      <c r="A2613" s="21" t="s">
        <v>10052</v>
      </c>
      <c r="B2613" s="21" t="s">
        <v>10053</v>
      </c>
      <c r="C2613" s="21" t="s">
        <v>254</v>
      </c>
      <c r="D2613" s="21" t="s">
        <v>255</v>
      </c>
      <c r="E2613" s="21" t="s">
        <v>235</v>
      </c>
      <c r="F2613" s="21" t="s">
        <v>10054</v>
      </c>
      <c r="G2613" s="21" t="s">
        <v>237</v>
      </c>
      <c r="H2613" s="21" t="s">
        <v>238</v>
      </c>
      <c r="I2613" s="23">
        <v>-1</v>
      </c>
      <c r="J2613" s="23">
        <v>433</v>
      </c>
      <c r="K2613" s="21" t="s">
        <v>8734</v>
      </c>
      <c r="L2613" s="21" t="s">
        <v>8734</v>
      </c>
      <c r="M2613" s="21">
        <v>44147</v>
      </c>
      <c r="O2613" t="s">
        <v>2868</v>
      </c>
    </row>
    <row r="2614" spans="1:15">
      <c r="A2614" s="21" t="s">
        <v>10055</v>
      </c>
      <c r="B2614" s="21" t="s">
        <v>10056</v>
      </c>
      <c r="C2614" s="21" t="s">
        <v>290</v>
      </c>
      <c r="D2614" s="21" t="s">
        <v>291</v>
      </c>
      <c r="E2614" s="21" t="s">
        <v>235</v>
      </c>
      <c r="F2614" s="21" t="s">
        <v>9593</v>
      </c>
      <c r="G2614" s="21" t="s">
        <v>237</v>
      </c>
      <c r="H2614" s="21" t="s">
        <v>238</v>
      </c>
      <c r="I2614" s="23">
        <v>-1</v>
      </c>
      <c r="J2614" s="23">
        <v>291</v>
      </c>
      <c r="K2614" s="21" t="s">
        <v>9592</v>
      </c>
      <c r="L2614" s="21" t="s">
        <v>9592</v>
      </c>
      <c r="M2614" s="21">
        <v>44147</v>
      </c>
      <c r="O2614" t="s">
        <v>2868</v>
      </c>
    </row>
    <row r="2615" spans="1:15">
      <c r="A2615" s="21" t="s">
        <v>10055</v>
      </c>
      <c r="B2615" s="21" t="s">
        <v>10056</v>
      </c>
      <c r="C2615" s="21" t="s">
        <v>246</v>
      </c>
      <c r="D2615" s="21" t="s">
        <v>247</v>
      </c>
      <c r="E2615" s="21" t="s">
        <v>235</v>
      </c>
      <c r="F2615" s="21" t="s">
        <v>9593</v>
      </c>
      <c r="G2615" s="21" t="s">
        <v>237</v>
      </c>
      <c r="H2615" s="21" t="s">
        <v>238</v>
      </c>
      <c r="I2615" s="23">
        <v>-1</v>
      </c>
      <c r="J2615" s="23">
        <v>242</v>
      </c>
      <c r="K2615" s="21" t="s">
        <v>9592</v>
      </c>
      <c r="L2615" s="21" t="s">
        <v>9592</v>
      </c>
      <c r="M2615" s="21">
        <v>44147</v>
      </c>
      <c r="O2615" t="s">
        <v>2868</v>
      </c>
    </row>
    <row r="2616" spans="1:15">
      <c r="A2616" s="21" t="s">
        <v>10057</v>
      </c>
      <c r="B2616" s="21" t="s">
        <v>10058</v>
      </c>
      <c r="C2616" s="21" t="s">
        <v>233</v>
      </c>
      <c r="D2616" s="21" t="s">
        <v>234</v>
      </c>
      <c r="E2616" s="21" t="s">
        <v>235</v>
      </c>
      <c r="F2616" s="21" t="s">
        <v>10059</v>
      </c>
      <c r="G2616" s="21" t="s">
        <v>237</v>
      </c>
      <c r="H2616" s="21" t="s">
        <v>238</v>
      </c>
      <c r="I2616" s="23">
        <v>-3</v>
      </c>
      <c r="J2616" s="23">
        <v>2</v>
      </c>
      <c r="K2616" s="21" t="s">
        <v>10060</v>
      </c>
      <c r="L2616" s="21" t="s">
        <v>10060</v>
      </c>
      <c r="M2616" s="21">
        <v>44147</v>
      </c>
      <c r="O2616" t="s">
        <v>2868</v>
      </c>
    </row>
    <row r="2617" spans="1:15">
      <c r="A2617" s="21" t="s">
        <v>10061</v>
      </c>
      <c r="B2617" s="21" t="s">
        <v>10062</v>
      </c>
      <c r="C2617" s="21" t="s">
        <v>406</v>
      </c>
      <c r="D2617" s="21" t="s">
        <v>407</v>
      </c>
      <c r="E2617" s="21" t="s">
        <v>235</v>
      </c>
      <c r="F2617" s="21" t="s">
        <v>9625</v>
      </c>
      <c r="G2617" s="21" t="s">
        <v>237</v>
      </c>
      <c r="H2617" s="21" t="s">
        <v>238</v>
      </c>
      <c r="I2617" s="23">
        <v>-1</v>
      </c>
      <c r="J2617" s="23">
        <v>243</v>
      </c>
      <c r="K2617" s="21" t="s">
        <v>9624</v>
      </c>
      <c r="L2617" s="21" t="s">
        <v>9624</v>
      </c>
      <c r="M2617" s="21">
        <v>44147</v>
      </c>
      <c r="O2617" t="s">
        <v>2868</v>
      </c>
    </row>
    <row r="2618" spans="1:15">
      <c r="A2618" s="21" t="s">
        <v>10063</v>
      </c>
      <c r="B2618" s="21" t="s">
        <v>10064</v>
      </c>
      <c r="C2618" s="21" t="s">
        <v>268</v>
      </c>
      <c r="D2618" s="21" t="s">
        <v>269</v>
      </c>
      <c r="E2618" s="21" t="s">
        <v>235</v>
      </c>
      <c r="F2618" s="21" t="s">
        <v>9497</v>
      </c>
      <c r="G2618" s="21" t="s">
        <v>237</v>
      </c>
      <c r="H2618" s="21" t="s">
        <v>238</v>
      </c>
      <c r="I2618" s="23">
        <v>-1</v>
      </c>
      <c r="J2618" s="23">
        <v>323</v>
      </c>
      <c r="K2618" s="21" t="s">
        <v>9496</v>
      </c>
      <c r="L2618" s="21" t="s">
        <v>9496</v>
      </c>
      <c r="M2618" s="21">
        <v>44147</v>
      </c>
      <c r="O2618" t="s">
        <v>2868</v>
      </c>
    </row>
    <row r="2619" spans="1:15">
      <c r="A2619" s="21" t="s">
        <v>10063</v>
      </c>
      <c r="B2619" s="21" t="s">
        <v>10064</v>
      </c>
      <c r="C2619" s="21" t="s">
        <v>246</v>
      </c>
      <c r="D2619" s="21" t="s">
        <v>247</v>
      </c>
      <c r="E2619" s="21" t="s">
        <v>235</v>
      </c>
      <c r="F2619" s="21" t="s">
        <v>9497</v>
      </c>
      <c r="G2619" s="21" t="s">
        <v>237</v>
      </c>
      <c r="H2619" s="21" t="s">
        <v>238</v>
      </c>
      <c r="I2619" s="23">
        <v>-2</v>
      </c>
      <c r="J2619" s="23">
        <v>243</v>
      </c>
      <c r="K2619" s="21" t="s">
        <v>9496</v>
      </c>
      <c r="L2619" s="21" t="s">
        <v>9496</v>
      </c>
      <c r="M2619" s="21">
        <v>44147</v>
      </c>
      <c r="O2619" t="s">
        <v>2868</v>
      </c>
    </row>
    <row r="2620" spans="1:15">
      <c r="A2620" s="21" t="s">
        <v>10063</v>
      </c>
      <c r="B2620" s="21" t="s">
        <v>10064</v>
      </c>
      <c r="C2620" s="21" t="s">
        <v>324</v>
      </c>
      <c r="D2620" s="21" t="s">
        <v>325</v>
      </c>
      <c r="E2620" s="21" t="s">
        <v>235</v>
      </c>
      <c r="F2620" s="21" t="s">
        <v>9497</v>
      </c>
      <c r="G2620" s="21" t="s">
        <v>237</v>
      </c>
      <c r="H2620" s="21" t="s">
        <v>238</v>
      </c>
      <c r="I2620" s="23">
        <v>-1</v>
      </c>
      <c r="J2620" s="23">
        <v>84</v>
      </c>
      <c r="K2620" s="21" t="s">
        <v>9496</v>
      </c>
      <c r="L2620" s="21" t="s">
        <v>9496</v>
      </c>
      <c r="M2620" s="21">
        <v>44147</v>
      </c>
      <c r="O2620" t="s">
        <v>2868</v>
      </c>
    </row>
    <row r="2621" spans="1:15">
      <c r="A2621" s="21" t="s">
        <v>10065</v>
      </c>
      <c r="B2621" s="21" t="s">
        <v>10066</v>
      </c>
      <c r="C2621" s="21" t="s">
        <v>288</v>
      </c>
      <c r="D2621" s="21" t="s">
        <v>289</v>
      </c>
      <c r="E2621" s="21" t="s">
        <v>235</v>
      </c>
      <c r="F2621" s="21" t="s">
        <v>9529</v>
      </c>
      <c r="G2621" s="21" t="s">
        <v>237</v>
      </c>
      <c r="H2621" s="21" t="s">
        <v>238</v>
      </c>
      <c r="I2621" s="23">
        <v>-3</v>
      </c>
      <c r="J2621" s="23">
        <v>130</v>
      </c>
      <c r="K2621" s="21" t="s">
        <v>9528</v>
      </c>
      <c r="L2621" s="21" t="s">
        <v>9528</v>
      </c>
      <c r="M2621" s="21">
        <v>44147</v>
      </c>
      <c r="O2621" t="s">
        <v>2868</v>
      </c>
    </row>
    <row r="2622" spans="1:15">
      <c r="A2622" s="21" t="s">
        <v>10067</v>
      </c>
      <c r="B2622" s="21" t="s">
        <v>10068</v>
      </c>
      <c r="C2622" s="21" t="s">
        <v>274</v>
      </c>
      <c r="D2622" s="21" t="s">
        <v>275</v>
      </c>
      <c r="E2622" s="21" t="s">
        <v>235</v>
      </c>
      <c r="F2622" s="21" t="s">
        <v>10069</v>
      </c>
      <c r="G2622" s="21" t="s">
        <v>237</v>
      </c>
      <c r="H2622" s="21" t="s">
        <v>238</v>
      </c>
      <c r="I2622" s="23">
        <v>-1</v>
      </c>
      <c r="J2622" s="23">
        <v>4532</v>
      </c>
      <c r="K2622" s="21" t="s">
        <v>9544</v>
      </c>
      <c r="L2622" s="21" t="s">
        <v>9544</v>
      </c>
      <c r="M2622" s="21">
        <v>44147</v>
      </c>
      <c r="O2622" t="s">
        <v>2868</v>
      </c>
    </row>
    <row r="2623" spans="1:15">
      <c r="A2623" s="21" t="s">
        <v>10070</v>
      </c>
      <c r="B2623" s="21" t="s">
        <v>10071</v>
      </c>
      <c r="C2623" s="21" t="s">
        <v>274</v>
      </c>
      <c r="D2623" s="21" t="s">
        <v>275</v>
      </c>
      <c r="E2623" s="21" t="s">
        <v>235</v>
      </c>
      <c r="F2623" s="21" t="s">
        <v>9635</v>
      </c>
      <c r="G2623" s="21" t="s">
        <v>237</v>
      </c>
      <c r="H2623" s="21" t="s">
        <v>238</v>
      </c>
      <c r="I2623" s="23">
        <v>-1</v>
      </c>
      <c r="J2623" s="23">
        <v>4533</v>
      </c>
      <c r="K2623" s="21" t="s">
        <v>9634</v>
      </c>
      <c r="L2623" s="21" t="s">
        <v>9634</v>
      </c>
      <c r="M2623" s="21">
        <v>44147</v>
      </c>
      <c r="O2623" t="s">
        <v>2868</v>
      </c>
    </row>
    <row r="2624" spans="1:15">
      <c r="A2624" s="21" t="s">
        <v>10072</v>
      </c>
      <c r="B2624" s="21" t="s">
        <v>10073</v>
      </c>
      <c r="C2624" s="21" t="s">
        <v>406</v>
      </c>
      <c r="D2624" s="21" t="s">
        <v>407</v>
      </c>
      <c r="E2624" s="21" t="s">
        <v>235</v>
      </c>
      <c r="F2624" s="21" t="s">
        <v>9602</v>
      </c>
      <c r="G2624" s="21" t="s">
        <v>237</v>
      </c>
      <c r="H2624" s="21" t="s">
        <v>238</v>
      </c>
      <c r="I2624" s="23">
        <v>-1</v>
      </c>
      <c r="J2624" s="23">
        <v>244</v>
      </c>
      <c r="K2624" s="21" t="s">
        <v>9601</v>
      </c>
      <c r="L2624" s="21" t="s">
        <v>9601</v>
      </c>
      <c r="M2624" s="21">
        <v>44147</v>
      </c>
      <c r="O2624" t="s">
        <v>2868</v>
      </c>
    </row>
    <row r="2625" spans="1:15">
      <c r="A2625" s="21" t="s">
        <v>10074</v>
      </c>
      <c r="B2625" s="21" t="s">
        <v>10075</v>
      </c>
      <c r="C2625" s="21" t="s">
        <v>294</v>
      </c>
      <c r="D2625" s="21" t="s">
        <v>295</v>
      </c>
      <c r="E2625" s="21" t="s">
        <v>235</v>
      </c>
      <c r="F2625" s="21" t="s">
        <v>9072</v>
      </c>
      <c r="G2625" s="21" t="s">
        <v>237</v>
      </c>
      <c r="H2625" s="21" t="s">
        <v>238</v>
      </c>
      <c r="I2625" s="23">
        <v>-1</v>
      </c>
      <c r="J2625" s="23">
        <v>533</v>
      </c>
      <c r="K2625" s="21" t="s">
        <v>9071</v>
      </c>
      <c r="L2625" s="21" t="s">
        <v>9071</v>
      </c>
      <c r="M2625" s="21">
        <v>44147</v>
      </c>
      <c r="O2625" t="s">
        <v>2868</v>
      </c>
    </row>
    <row r="2626" spans="1:15">
      <c r="A2626" s="21" t="s">
        <v>10076</v>
      </c>
      <c r="B2626" s="21" t="s">
        <v>10077</v>
      </c>
      <c r="C2626" s="21" t="s">
        <v>294</v>
      </c>
      <c r="D2626" s="21" t="s">
        <v>295</v>
      </c>
      <c r="E2626" s="21" t="s">
        <v>235</v>
      </c>
      <c r="F2626" s="21" t="s">
        <v>9205</v>
      </c>
      <c r="G2626" s="21" t="s">
        <v>237</v>
      </c>
      <c r="H2626" s="21" t="s">
        <v>238</v>
      </c>
      <c r="I2626" s="23">
        <v>-1</v>
      </c>
      <c r="J2626" s="23">
        <v>534</v>
      </c>
      <c r="K2626" s="21" t="s">
        <v>9204</v>
      </c>
      <c r="L2626" s="21" t="s">
        <v>9204</v>
      </c>
      <c r="M2626" s="21">
        <v>44147</v>
      </c>
      <c r="O2626" t="s">
        <v>2868</v>
      </c>
    </row>
    <row r="2627" spans="1:15">
      <c r="A2627" s="21" t="s">
        <v>10078</v>
      </c>
      <c r="B2627" s="21" t="s">
        <v>10079</v>
      </c>
      <c r="C2627" s="21" t="s">
        <v>294</v>
      </c>
      <c r="D2627" s="21" t="s">
        <v>295</v>
      </c>
      <c r="E2627" s="21" t="s">
        <v>235</v>
      </c>
      <c r="F2627" s="21" t="s">
        <v>9106</v>
      </c>
      <c r="G2627" s="21" t="s">
        <v>237</v>
      </c>
      <c r="H2627" s="21" t="s">
        <v>238</v>
      </c>
      <c r="I2627" s="23">
        <v>-1</v>
      </c>
      <c r="J2627" s="23">
        <v>535</v>
      </c>
      <c r="K2627" s="21" t="s">
        <v>9105</v>
      </c>
      <c r="L2627" s="21" t="s">
        <v>9105</v>
      </c>
      <c r="M2627" s="21">
        <v>44147</v>
      </c>
      <c r="O2627" t="s">
        <v>2868</v>
      </c>
    </row>
    <row r="2628" spans="1:15">
      <c r="A2628" s="21" t="s">
        <v>10080</v>
      </c>
      <c r="B2628" s="21" t="s">
        <v>10081</v>
      </c>
      <c r="C2628" s="21" t="s">
        <v>294</v>
      </c>
      <c r="D2628" s="21" t="s">
        <v>295</v>
      </c>
      <c r="E2628" s="21" t="s">
        <v>235</v>
      </c>
      <c r="F2628" s="21" t="s">
        <v>9122</v>
      </c>
      <c r="G2628" s="21" t="s">
        <v>237</v>
      </c>
      <c r="H2628" s="21" t="s">
        <v>238</v>
      </c>
      <c r="I2628" s="23">
        <v>-1</v>
      </c>
      <c r="J2628" s="23">
        <v>536</v>
      </c>
      <c r="K2628" s="21" t="s">
        <v>9121</v>
      </c>
      <c r="L2628" s="21" t="s">
        <v>9121</v>
      </c>
      <c r="M2628" s="21">
        <v>44147</v>
      </c>
      <c r="O2628" t="s">
        <v>2868</v>
      </c>
    </row>
    <row r="2629" spans="1:15">
      <c r="A2629" s="21" t="s">
        <v>10082</v>
      </c>
      <c r="B2629" s="21" t="s">
        <v>10083</v>
      </c>
      <c r="C2629" s="21" t="s">
        <v>288</v>
      </c>
      <c r="D2629" s="21" t="s">
        <v>289</v>
      </c>
      <c r="E2629" s="21" t="s">
        <v>235</v>
      </c>
      <c r="F2629" s="21" t="s">
        <v>10084</v>
      </c>
      <c r="G2629" s="21" t="s">
        <v>237</v>
      </c>
      <c r="H2629" s="21" t="s">
        <v>238</v>
      </c>
      <c r="I2629" s="23">
        <v>-1</v>
      </c>
      <c r="J2629" s="23">
        <v>133</v>
      </c>
      <c r="K2629" s="21" t="s">
        <v>9569</v>
      </c>
      <c r="L2629" s="21" t="s">
        <v>9569</v>
      </c>
      <c r="M2629" s="21">
        <v>44147</v>
      </c>
      <c r="O2629" t="s">
        <v>2868</v>
      </c>
    </row>
    <row r="2630" spans="1:15">
      <c r="A2630" s="21" t="s">
        <v>10082</v>
      </c>
      <c r="B2630" s="21" t="s">
        <v>10083</v>
      </c>
      <c r="C2630" s="21" t="s">
        <v>290</v>
      </c>
      <c r="D2630" s="21" t="s">
        <v>291</v>
      </c>
      <c r="E2630" s="21" t="s">
        <v>235</v>
      </c>
      <c r="F2630" s="21" t="s">
        <v>10084</v>
      </c>
      <c r="G2630" s="21" t="s">
        <v>237</v>
      </c>
      <c r="H2630" s="21" t="s">
        <v>238</v>
      </c>
      <c r="I2630" s="23">
        <v>-1</v>
      </c>
      <c r="J2630" s="23">
        <v>292</v>
      </c>
      <c r="K2630" s="21" t="s">
        <v>9569</v>
      </c>
      <c r="L2630" s="21" t="s">
        <v>9569</v>
      </c>
      <c r="M2630" s="21">
        <v>44147</v>
      </c>
      <c r="O2630" t="s">
        <v>2868</v>
      </c>
    </row>
    <row r="2631" spans="1:15">
      <c r="A2631" s="21" t="s">
        <v>10082</v>
      </c>
      <c r="B2631" s="21" t="s">
        <v>10083</v>
      </c>
      <c r="C2631" s="21" t="s">
        <v>260</v>
      </c>
      <c r="D2631" s="21" t="s">
        <v>261</v>
      </c>
      <c r="E2631" s="21" t="s">
        <v>235</v>
      </c>
      <c r="F2631" s="21" t="s">
        <v>10084</v>
      </c>
      <c r="G2631" s="21" t="s">
        <v>237</v>
      </c>
      <c r="H2631" s="21" t="s">
        <v>238</v>
      </c>
      <c r="I2631" s="23">
        <v>-1</v>
      </c>
      <c r="J2631" s="23">
        <v>727</v>
      </c>
      <c r="K2631" s="21" t="s">
        <v>9569</v>
      </c>
      <c r="L2631" s="21" t="s">
        <v>9569</v>
      </c>
      <c r="M2631" s="21">
        <v>44147</v>
      </c>
      <c r="O2631" t="s">
        <v>2868</v>
      </c>
    </row>
    <row r="2632" spans="1:15">
      <c r="A2632" s="21" t="s">
        <v>10082</v>
      </c>
      <c r="B2632" s="21" t="s">
        <v>10083</v>
      </c>
      <c r="C2632" s="21" t="s">
        <v>250</v>
      </c>
      <c r="D2632" s="21" t="s">
        <v>251</v>
      </c>
      <c r="E2632" s="21" t="s">
        <v>235</v>
      </c>
      <c r="F2632" s="21" t="s">
        <v>10084</v>
      </c>
      <c r="G2632" s="21" t="s">
        <v>237</v>
      </c>
      <c r="H2632" s="21" t="s">
        <v>238</v>
      </c>
      <c r="I2632" s="23">
        <v>-1</v>
      </c>
      <c r="J2632" s="23">
        <v>430</v>
      </c>
      <c r="K2632" s="21" t="s">
        <v>9569</v>
      </c>
      <c r="L2632" s="21" t="s">
        <v>9569</v>
      </c>
      <c r="M2632" s="21">
        <v>44147</v>
      </c>
      <c r="O2632" t="s">
        <v>2868</v>
      </c>
    </row>
    <row r="2633" spans="1:15">
      <c r="A2633" s="21" t="s">
        <v>10085</v>
      </c>
      <c r="B2633" s="21" t="s">
        <v>10086</v>
      </c>
      <c r="C2633" s="21" t="s">
        <v>342</v>
      </c>
      <c r="D2633" s="21" t="s">
        <v>343</v>
      </c>
      <c r="E2633" s="21" t="s">
        <v>235</v>
      </c>
      <c r="F2633" s="21" t="s">
        <v>9494</v>
      </c>
      <c r="G2633" s="21" t="s">
        <v>237</v>
      </c>
      <c r="H2633" s="21" t="s">
        <v>238</v>
      </c>
      <c r="I2633" s="23">
        <v>-1</v>
      </c>
      <c r="J2633" s="23">
        <v>4008</v>
      </c>
      <c r="K2633" s="21" t="s">
        <v>9493</v>
      </c>
      <c r="L2633" s="21" t="s">
        <v>9493</v>
      </c>
      <c r="M2633" s="21">
        <v>44147</v>
      </c>
      <c r="O2633" t="s">
        <v>2868</v>
      </c>
    </row>
    <row r="2634" spans="1:15">
      <c r="A2634" s="21" t="s">
        <v>10085</v>
      </c>
      <c r="B2634" s="21" t="s">
        <v>10086</v>
      </c>
      <c r="C2634" s="21" t="s">
        <v>320</v>
      </c>
      <c r="D2634" s="21" t="s">
        <v>321</v>
      </c>
      <c r="E2634" s="21" t="s">
        <v>235</v>
      </c>
      <c r="F2634" s="21" t="s">
        <v>9494</v>
      </c>
      <c r="G2634" s="21" t="s">
        <v>237</v>
      </c>
      <c r="H2634" s="21" t="s">
        <v>238</v>
      </c>
      <c r="I2634" s="23">
        <v>-1</v>
      </c>
      <c r="J2634" s="23">
        <v>7</v>
      </c>
      <c r="K2634" s="21" t="s">
        <v>9493</v>
      </c>
      <c r="L2634" s="21" t="s">
        <v>9493</v>
      </c>
      <c r="M2634" s="21">
        <v>44147</v>
      </c>
      <c r="O2634" t="s">
        <v>2868</v>
      </c>
    </row>
    <row r="2635" spans="1:15">
      <c r="A2635" s="21" t="s">
        <v>10085</v>
      </c>
      <c r="B2635" s="21" t="s">
        <v>10086</v>
      </c>
      <c r="C2635" s="21" t="s">
        <v>432</v>
      </c>
      <c r="D2635" s="21" t="s">
        <v>433</v>
      </c>
      <c r="E2635" s="21" t="s">
        <v>235</v>
      </c>
      <c r="F2635" s="21" t="s">
        <v>9494</v>
      </c>
      <c r="G2635" s="21" t="s">
        <v>237</v>
      </c>
      <c r="H2635" s="21" t="s">
        <v>238</v>
      </c>
      <c r="I2635" s="23">
        <v>-2</v>
      </c>
      <c r="J2635" s="23">
        <v>419</v>
      </c>
      <c r="K2635" s="21" t="s">
        <v>9493</v>
      </c>
      <c r="L2635" s="21" t="s">
        <v>9493</v>
      </c>
      <c r="M2635" s="21">
        <v>44147</v>
      </c>
      <c r="O2635" t="s">
        <v>2868</v>
      </c>
    </row>
    <row r="2636" spans="1:15">
      <c r="A2636" s="21" t="s">
        <v>10085</v>
      </c>
      <c r="B2636" s="21" t="s">
        <v>10086</v>
      </c>
      <c r="C2636" s="21" t="s">
        <v>318</v>
      </c>
      <c r="D2636" s="21" t="s">
        <v>319</v>
      </c>
      <c r="E2636" s="21" t="s">
        <v>235</v>
      </c>
      <c r="F2636" s="21" t="s">
        <v>9494</v>
      </c>
      <c r="G2636" s="21" t="s">
        <v>237</v>
      </c>
      <c r="H2636" s="21" t="s">
        <v>238</v>
      </c>
      <c r="I2636" s="23">
        <v>-2</v>
      </c>
      <c r="J2636" s="23">
        <v>379</v>
      </c>
      <c r="K2636" s="21" t="s">
        <v>9493</v>
      </c>
      <c r="L2636" s="21" t="s">
        <v>9493</v>
      </c>
      <c r="M2636" s="21">
        <v>44147</v>
      </c>
      <c r="O2636" t="s">
        <v>2868</v>
      </c>
    </row>
    <row r="2637" spans="1:15">
      <c r="A2637" s="21" t="s">
        <v>10087</v>
      </c>
      <c r="B2637" s="21" t="s">
        <v>10088</v>
      </c>
      <c r="C2637" s="21" t="s">
        <v>274</v>
      </c>
      <c r="D2637" s="21" t="s">
        <v>275</v>
      </c>
      <c r="E2637" s="21" t="s">
        <v>235</v>
      </c>
      <c r="F2637" s="21" t="s">
        <v>9567</v>
      </c>
      <c r="G2637" s="21" t="s">
        <v>237</v>
      </c>
      <c r="H2637" s="21" t="s">
        <v>238</v>
      </c>
      <c r="I2637" s="23">
        <v>-1</v>
      </c>
      <c r="J2637" s="23">
        <v>4534</v>
      </c>
      <c r="K2637" s="21" t="s">
        <v>9566</v>
      </c>
      <c r="L2637" s="21" t="s">
        <v>9566</v>
      </c>
      <c r="M2637" s="21">
        <v>44147</v>
      </c>
      <c r="O2637" t="s">
        <v>2868</v>
      </c>
    </row>
    <row r="2638" spans="1:15">
      <c r="A2638" s="21" t="s">
        <v>10087</v>
      </c>
      <c r="B2638" s="21" t="s">
        <v>10088</v>
      </c>
      <c r="C2638" s="21" t="s">
        <v>290</v>
      </c>
      <c r="D2638" s="21" t="s">
        <v>291</v>
      </c>
      <c r="E2638" s="21" t="s">
        <v>235</v>
      </c>
      <c r="F2638" s="21" t="s">
        <v>9567</v>
      </c>
      <c r="G2638" s="21" t="s">
        <v>237</v>
      </c>
      <c r="H2638" s="21" t="s">
        <v>238</v>
      </c>
      <c r="I2638" s="23">
        <v>-1</v>
      </c>
      <c r="J2638" s="23">
        <v>293</v>
      </c>
      <c r="K2638" s="21" t="s">
        <v>9566</v>
      </c>
      <c r="L2638" s="21" t="s">
        <v>9566</v>
      </c>
      <c r="M2638" s="21">
        <v>44147</v>
      </c>
      <c r="O2638" t="s">
        <v>2868</v>
      </c>
    </row>
    <row r="2639" spans="1:15">
      <c r="A2639" s="21" t="s">
        <v>10087</v>
      </c>
      <c r="B2639" s="21" t="s">
        <v>10088</v>
      </c>
      <c r="C2639" s="21" t="s">
        <v>328</v>
      </c>
      <c r="D2639" s="21" t="s">
        <v>329</v>
      </c>
      <c r="E2639" s="21" t="s">
        <v>235</v>
      </c>
      <c r="F2639" s="21" t="s">
        <v>9567</v>
      </c>
      <c r="G2639" s="21" t="s">
        <v>237</v>
      </c>
      <c r="H2639" s="21" t="s">
        <v>238</v>
      </c>
      <c r="I2639" s="23">
        <v>-1</v>
      </c>
      <c r="J2639" s="23">
        <v>133</v>
      </c>
      <c r="K2639" s="21" t="s">
        <v>9566</v>
      </c>
      <c r="L2639" s="21" t="s">
        <v>9566</v>
      </c>
      <c r="M2639" s="21">
        <v>44147</v>
      </c>
      <c r="O2639" t="s">
        <v>2868</v>
      </c>
    </row>
    <row r="2640" spans="1:15">
      <c r="A2640" s="21" t="s">
        <v>10087</v>
      </c>
      <c r="B2640" s="21" t="s">
        <v>10088</v>
      </c>
      <c r="C2640" s="21" t="s">
        <v>360</v>
      </c>
      <c r="D2640" s="21" t="s">
        <v>361</v>
      </c>
      <c r="E2640" s="21" t="s">
        <v>235</v>
      </c>
      <c r="F2640" s="21" t="s">
        <v>9567</v>
      </c>
      <c r="G2640" s="21" t="s">
        <v>237</v>
      </c>
      <c r="H2640" s="21" t="s">
        <v>238</v>
      </c>
      <c r="I2640" s="23">
        <v>-3</v>
      </c>
      <c r="J2640" s="23">
        <v>3753</v>
      </c>
      <c r="K2640" s="21" t="s">
        <v>9566</v>
      </c>
      <c r="L2640" s="21" t="s">
        <v>9566</v>
      </c>
      <c r="M2640" s="21">
        <v>44147</v>
      </c>
      <c r="O2640" t="s">
        <v>2868</v>
      </c>
    </row>
    <row r="2641" spans="1:15">
      <c r="A2641" s="21" t="s">
        <v>10089</v>
      </c>
      <c r="B2641" s="21" t="s">
        <v>10090</v>
      </c>
      <c r="C2641" s="21" t="s">
        <v>388</v>
      </c>
      <c r="D2641" s="21" t="s">
        <v>389</v>
      </c>
      <c r="E2641" s="21" t="s">
        <v>235</v>
      </c>
      <c r="F2641" s="21" t="s">
        <v>8686</v>
      </c>
      <c r="G2641" s="21" t="s">
        <v>237</v>
      </c>
      <c r="H2641" s="21" t="s">
        <v>238</v>
      </c>
      <c r="I2641" s="23">
        <v>-3</v>
      </c>
      <c r="J2641" s="23">
        <v>44</v>
      </c>
      <c r="K2641" s="21" t="s">
        <v>8685</v>
      </c>
      <c r="L2641" s="21" t="s">
        <v>8685</v>
      </c>
      <c r="M2641" s="21">
        <v>44147</v>
      </c>
      <c r="O2641" t="s">
        <v>2868</v>
      </c>
    </row>
    <row r="2642" spans="1:15">
      <c r="A2642" s="21" t="s">
        <v>10091</v>
      </c>
      <c r="B2642" s="21" t="s">
        <v>10092</v>
      </c>
      <c r="C2642" s="21" t="s">
        <v>268</v>
      </c>
      <c r="D2642" s="21" t="s">
        <v>269</v>
      </c>
      <c r="E2642" s="21" t="s">
        <v>235</v>
      </c>
      <c r="F2642" s="21" t="s">
        <v>10093</v>
      </c>
      <c r="G2642" s="21" t="s">
        <v>237</v>
      </c>
      <c r="H2642" s="21" t="s">
        <v>238</v>
      </c>
      <c r="I2642" s="23">
        <v>-1</v>
      </c>
      <c r="J2642" s="23">
        <v>324</v>
      </c>
      <c r="K2642" s="21" t="s">
        <v>9465</v>
      </c>
      <c r="L2642" s="21" t="s">
        <v>9465</v>
      </c>
      <c r="M2642" s="21">
        <v>44147</v>
      </c>
      <c r="O2642" t="s">
        <v>2868</v>
      </c>
    </row>
    <row r="2643" spans="1:15">
      <c r="A2643" s="21" t="s">
        <v>10094</v>
      </c>
      <c r="B2643" s="21" t="s">
        <v>10095</v>
      </c>
      <c r="C2643" s="21" t="s">
        <v>388</v>
      </c>
      <c r="D2643" s="21" t="s">
        <v>389</v>
      </c>
      <c r="E2643" s="21" t="s">
        <v>235</v>
      </c>
      <c r="F2643" s="21" t="s">
        <v>8975</v>
      </c>
      <c r="G2643" s="21" t="s">
        <v>237</v>
      </c>
      <c r="H2643" s="21" t="s">
        <v>238</v>
      </c>
      <c r="I2643" s="23">
        <v>-1</v>
      </c>
      <c r="J2643" s="23">
        <v>47</v>
      </c>
      <c r="K2643" s="21" t="s">
        <v>8974</v>
      </c>
      <c r="L2643" s="21" t="s">
        <v>8974</v>
      </c>
      <c r="M2643" s="21">
        <v>44147</v>
      </c>
      <c r="O2643" t="s">
        <v>2868</v>
      </c>
    </row>
    <row r="2644" spans="1:15">
      <c r="A2644" s="21" t="s">
        <v>10096</v>
      </c>
      <c r="B2644" s="21" t="s">
        <v>10097</v>
      </c>
      <c r="C2644" s="21" t="s">
        <v>388</v>
      </c>
      <c r="D2644" s="21" t="s">
        <v>389</v>
      </c>
      <c r="E2644" s="21" t="s">
        <v>235</v>
      </c>
      <c r="F2644" s="21" t="s">
        <v>8909</v>
      </c>
      <c r="G2644" s="21" t="s">
        <v>237</v>
      </c>
      <c r="H2644" s="21" t="s">
        <v>238</v>
      </c>
      <c r="I2644" s="23">
        <v>-1</v>
      </c>
      <c r="J2644" s="23">
        <v>48</v>
      </c>
      <c r="K2644" s="21" t="s">
        <v>8908</v>
      </c>
      <c r="L2644" s="21" t="s">
        <v>8908</v>
      </c>
      <c r="M2644" s="21">
        <v>44147</v>
      </c>
      <c r="O2644" t="s">
        <v>2868</v>
      </c>
    </row>
    <row r="2645" spans="1:15">
      <c r="A2645" s="21" t="s">
        <v>10098</v>
      </c>
      <c r="B2645" s="21" t="s">
        <v>10099</v>
      </c>
      <c r="C2645" s="21" t="s">
        <v>388</v>
      </c>
      <c r="D2645" s="21" t="s">
        <v>389</v>
      </c>
      <c r="E2645" s="21" t="s">
        <v>235</v>
      </c>
      <c r="F2645" s="21" t="s">
        <v>10100</v>
      </c>
      <c r="G2645" s="21" t="s">
        <v>237</v>
      </c>
      <c r="H2645" s="21" t="s">
        <v>238</v>
      </c>
      <c r="I2645" s="23">
        <v>-1</v>
      </c>
      <c r="J2645" s="23">
        <v>49</v>
      </c>
      <c r="K2645" s="21" t="s">
        <v>8877</v>
      </c>
      <c r="L2645" s="21" t="s">
        <v>8877</v>
      </c>
      <c r="M2645" s="21">
        <v>44147</v>
      </c>
      <c r="O2645" t="s">
        <v>2868</v>
      </c>
    </row>
    <row r="2646" spans="1:15">
      <c r="A2646" s="21" t="s">
        <v>10101</v>
      </c>
      <c r="B2646" s="21" t="s">
        <v>10102</v>
      </c>
      <c r="C2646" s="21" t="s">
        <v>268</v>
      </c>
      <c r="D2646" s="21" t="s">
        <v>269</v>
      </c>
      <c r="E2646" s="21" t="s">
        <v>235</v>
      </c>
      <c r="F2646" s="21" t="s">
        <v>10103</v>
      </c>
      <c r="G2646" s="21" t="s">
        <v>237</v>
      </c>
      <c r="H2646" s="21" t="s">
        <v>238</v>
      </c>
      <c r="I2646" s="23">
        <v>-1</v>
      </c>
      <c r="J2646" s="23">
        <v>325</v>
      </c>
      <c r="K2646" s="21" t="s">
        <v>9350</v>
      </c>
      <c r="L2646" s="21" t="s">
        <v>9350</v>
      </c>
      <c r="M2646" s="21">
        <v>44147</v>
      </c>
      <c r="O2646" t="s">
        <v>2868</v>
      </c>
    </row>
    <row r="2647" spans="1:15">
      <c r="A2647" s="21" t="s">
        <v>10104</v>
      </c>
      <c r="B2647" s="21" t="s">
        <v>10105</v>
      </c>
      <c r="C2647" s="21" t="s">
        <v>406</v>
      </c>
      <c r="D2647" s="21" t="s">
        <v>407</v>
      </c>
      <c r="E2647" s="21" t="s">
        <v>235</v>
      </c>
      <c r="F2647" s="21" t="s">
        <v>10106</v>
      </c>
      <c r="G2647" s="21" t="s">
        <v>237</v>
      </c>
      <c r="H2647" s="21" t="s">
        <v>238</v>
      </c>
      <c r="I2647" s="23">
        <v>-3</v>
      </c>
      <c r="J2647" s="23">
        <v>245</v>
      </c>
      <c r="K2647" s="21" t="s">
        <v>10107</v>
      </c>
      <c r="L2647" s="21" t="s">
        <v>10107</v>
      </c>
      <c r="M2647" s="21">
        <v>44147</v>
      </c>
      <c r="O2647" t="s">
        <v>2868</v>
      </c>
    </row>
    <row r="2648" spans="1:15">
      <c r="A2648" s="21" t="s">
        <v>10104</v>
      </c>
      <c r="B2648" s="21" t="s">
        <v>10105</v>
      </c>
      <c r="C2648" s="21" t="s">
        <v>274</v>
      </c>
      <c r="D2648" s="21" t="s">
        <v>275</v>
      </c>
      <c r="E2648" s="21" t="s">
        <v>235</v>
      </c>
      <c r="F2648" s="21" t="s">
        <v>10106</v>
      </c>
      <c r="G2648" s="21" t="s">
        <v>237</v>
      </c>
      <c r="H2648" s="21" t="s">
        <v>238</v>
      </c>
      <c r="I2648" s="23">
        <v>-3</v>
      </c>
      <c r="J2648" s="23">
        <v>4535</v>
      </c>
      <c r="K2648" s="21" t="s">
        <v>10107</v>
      </c>
      <c r="L2648" s="21" t="s">
        <v>10107</v>
      </c>
      <c r="M2648" s="21">
        <v>44147</v>
      </c>
      <c r="O2648" t="s">
        <v>2868</v>
      </c>
    </row>
    <row r="2649" spans="1:15">
      <c r="A2649" s="21" t="s">
        <v>10104</v>
      </c>
      <c r="B2649" s="21" t="s">
        <v>10105</v>
      </c>
      <c r="C2649" s="21" t="s">
        <v>280</v>
      </c>
      <c r="D2649" s="21" t="s">
        <v>281</v>
      </c>
      <c r="E2649" s="21" t="s">
        <v>235</v>
      </c>
      <c r="F2649" s="21" t="s">
        <v>10106</v>
      </c>
      <c r="G2649" s="21" t="s">
        <v>237</v>
      </c>
      <c r="H2649" s="21" t="s">
        <v>238</v>
      </c>
      <c r="I2649" s="23">
        <v>-3</v>
      </c>
      <c r="J2649" s="23">
        <v>623</v>
      </c>
      <c r="K2649" s="21" t="s">
        <v>10107</v>
      </c>
      <c r="L2649" s="21" t="s">
        <v>10107</v>
      </c>
      <c r="M2649" s="21">
        <v>44147</v>
      </c>
      <c r="O2649" t="s">
        <v>2868</v>
      </c>
    </row>
    <row r="2650" spans="1:15">
      <c r="A2650" s="21" t="s">
        <v>10104</v>
      </c>
      <c r="B2650" s="21" t="s">
        <v>10105</v>
      </c>
      <c r="C2650" s="21" t="s">
        <v>254</v>
      </c>
      <c r="D2650" s="21" t="s">
        <v>255</v>
      </c>
      <c r="E2650" s="21" t="s">
        <v>235</v>
      </c>
      <c r="F2650" s="21" t="s">
        <v>10106</v>
      </c>
      <c r="G2650" s="21" t="s">
        <v>237</v>
      </c>
      <c r="H2650" s="21" t="s">
        <v>238</v>
      </c>
      <c r="I2650" s="23">
        <v>-3</v>
      </c>
      <c r="J2650" s="23">
        <v>434</v>
      </c>
      <c r="K2650" s="21" t="s">
        <v>10107</v>
      </c>
      <c r="L2650" s="21" t="s">
        <v>10107</v>
      </c>
      <c r="M2650" s="21">
        <v>44147</v>
      </c>
      <c r="O2650" t="s">
        <v>2868</v>
      </c>
    </row>
    <row r="2651" spans="1:15">
      <c r="A2651" s="21" t="s">
        <v>10108</v>
      </c>
      <c r="B2651" s="21" t="s">
        <v>10109</v>
      </c>
      <c r="C2651" s="21" t="s">
        <v>406</v>
      </c>
      <c r="D2651" s="21" t="s">
        <v>407</v>
      </c>
      <c r="E2651" s="21" t="s">
        <v>235</v>
      </c>
      <c r="F2651" s="21" t="s">
        <v>9616</v>
      </c>
      <c r="G2651" s="21" t="s">
        <v>237</v>
      </c>
      <c r="H2651" s="21" t="s">
        <v>238</v>
      </c>
      <c r="I2651" s="23">
        <v>-1</v>
      </c>
      <c r="J2651" s="23">
        <v>248</v>
      </c>
      <c r="K2651" s="21" t="s">
        <v>9615</v>
      </c>
      <c r="L2651" s="21" t="s">
        <v>9615</v>
      </c>
      <c r="M2651" s="21">
        <v>44147</v>
      </c>
      <c r="O2651" t="s">
        <v>2868</v>
      </c>
    </row>
    <row r="2652" spans="1:15">
      <c r="A2652" s="21" t="s">
        <v>10110</v>
      </c>
      <c r="B2652" s="21" t="s">
        <v>10111</v>
      </c>
      <c r="C2652" s="21" t="s">
        <v>372</v>
      </c>
      <c r="D2652" s="21" t="s">
        <v>373</v>
      </c>
      <c r="E2652" s="21" t="s">
        <v>235</v>
      </c>
      <c r="F2652" s="21" t="s">
        <v>10112</v>
      </c>
      <c r="G2652" s="21" t="s">
        <v>237</v>
      </c>
      <c r="H2652" s="21" t="s">
        <v>238</v>
      </c>
      <c r="I2652" s="23">
        <v>-2</v>
      </c>
      <c r="J2652" s="23">
        <v>877</v>
      </c>
      <c r="K2652" s="21" t="s">
        <v>9584</v>
      </c>
      <c r="L2652" s="21" t="s">
        <v>9584</v>
      </c>
      <c r="M2652" s="21">
        <v>44147</v>
      </c>
      <c r="O2652" t="s">
        <v>2868</v>
      </c>
    </row>
    <row r="2653" spans="1:15">
      <c r="A2653" s="21" t="s">
        <v>10113</v>
      </c>
      <c r="B2653" s="21" t="s">
        <v>10114</v>
      </c>
      <c r="C2653" s="21" t="s">
        <v>406</v>
      </c>
      <c r="D2653" s="21" t="s">
        <v>407</v>
      </c>
      <c r="E2653" s="21" t="s">
        <v>235</v>
      </c>
      <c r="F2653" s="21" t="s">
        <v>10115</v>
      </c>
      <c r="G2653" s="21" t="s">
        <v>237</v>
      </c>
      <c r="H2653" s="21" t="s">
        <v>238</v>
      </c>
      <c r="I2653" s="23">
        <v>-1</v>
      </c>
      <c r="J2653" s="23">
        <v>249</v>
      </c>
      <c r="K2653" s="21" t="s">
        <v>10116</v>
      </c>
      <c r="L2653" s="21" t="s">
        <v>10116</v>
      </c>
      <c r="M2653" s="21">
        <v>44147</v>
      </c>
      <c r="O2653" t="s">
        <v>2868</v>
      </c>
    </row>
    <row r="2654" spans="1:15">
      <c r="A2654" s="21" t="s">
        <v>10113</v>
      </c>
      <c r="B2654" s="21" t="s">
        <v>10114</v>
      </c>
      <c r="C2654" s="21" t="s">
        <v>274</v>
      </c>
      <c r="D2654" s="21" t="s">
        <v>275</v>
      </c>
      <c r="E2654" s="21" t="s">
        <v>235</v>
      </c>
      <c r="F2654" s="21" t="s">
        <v>10115</v>
      </c>
      <c r="G2654" s="21" t="s">
        <v>237</v>
      </c>
      <c r="H2654" s="21" t="s">
        <v>238</v>
      </c>
      <c r="I2654" s="23">
        <v>-1</v>
      </c>
      <c r="J2654" s="23">
        <v>4538</v>
      </c>
      <c r="K2654" s="21" t="s">
        <v>10116</v>
      </c>
      <c r="L2654" s="21" t="s">
        <v>10116</v>
      </c>
      <c r="M2654" s="21">
        <v>44147</v>
      </c>
      <c r="O2654" t="s">
        <v>2868</v>
      </c>
    </row>
    <row r="2655" spans="1:15">
      <c r="A2655" s="21" t="s">
        <v>10113</v>
      </c>
      <c r="B2655" s="21" t="s">
        <v>10114</v>
      </c>
      <c r="C2655" s="21" t="s">
        <v>280</v>
      </c>
      <c r="D2655" s="21" t="s">
        <v>281</v>
      </c>
      <c r="E2655" s="21" t="s">
        <v>235</v>
      </c>
      <c r="F2655" s="21" t="s">
        <v>10115</v>
      </c>
      <c r="G2655" s="21" t="s">
        <v>237</v>
      </c>
      <c r="H2655" s="21" t="s">
        <v>238</v>
      </c>
      <c r="I2655" s="23">
        <v>-1</v>
      </c>
      <c r="J2655" s="23">
        <v>626</v>
      </c>
      <c r="K2655" s="21" t="s">
        <v>10116</v>
      </c>
      <c r="L2655" s="21" t="s">
        <v>10116</v>
      </c>
      <c r="M2655" s="21">
        <v>44147</v>
      </c>
      <c r="O2655" t="s">
        <v>2868</v>
      </c>
    </row>
    <row r="2656" spans="1:15">
      <c r="A2656" s="21" t="s">
        <v>10113</v>
      </c>
      <c r="B2656" s="21" t="s">
        <v>10114</v>
      </c>
      <c r="C2656" s="21" t="s">
        <v>254</v>
      </c>
      <c r="D2656" s="21" t="s">
        <v>255</v>
      </c>
      <c r="E2656" s="21" t="s">
        <v>235</v>
      </c>
      <c r="F2656" s="21" t="s">
        <v>10115</v>
      </c>
      <c r="G2656" s="21" t="s">
        <v>237</v>
      </c>
      <c r="H2656" s="21" t="s">
        <v>238</v>
      </c>
      <c r="I2656" s="23">
        <v>-1</v>
      </c>
      <c r="J2656" s="23">
        <v>437</v>
      </c>
      <c r="K2656" s="21" t="s">
        <v>10116</v>
      </c>
      <c r="L2656" s="21" t="s">
        <v>10116</v>
      </c>
      <c r="M2656" s="21">
        <v>44147</v>
      </c>
      <c r="O2656" t="s">
        <v>2868</v>
      </c>
    </row>
    <row r="2657" spans="1:15">
      <c r="A2657" s="21" t="s">
        <v>10117</v>
      </c>
      <c r="B2657" s="21" t="s">
        <v>10118</v>
      </c>
      <c r="C2657" s="21" t="s">
        <v>328</v>
      </c>
      <c r="D2657" s="21" t="s">
        <v>329</v>
      </c>
      <c r="E2657" s="21" t="s">
        <v>235</v>
      </c>
      <c r="F2657" s="21" t="s">
        <v>10119</v>
      </c>
      <c r="G2657" s="21" t="s">
        <v>237</v>
      </c>
      <c r="H2657" s="21" t="s">
        <v>238</v>
      </c>
      <c r="I2657" s="23">
        <v>-1</v>
      </c>
      <c r="J2657" s="23">
        <v>134</v>
      </c>
      <c r="K2657" s="21" t="s">
        <v>9626</v>
      </c>
      <c r="L2657" s="21" t="s">
        <v>9626</v>
      </c>
      <c r="M2657" s="21">
        <v>44147</v>
      </c>
      <c r="O2657" t="s">
        <v>2868</v>
      </c>
    </row>
    <row r="2658" spans="1:15">
      <c r="A2658" s="21" t="s">
        <v>10117</v>
      </c>
      <c r="B2658" s="21" t="s">
        <v>10118</v>
      </c>
      <c r="C2658" s="21" t="s">
        <v>360</v>
      </c>
      <c r="D2658" s="21" t="s">
        <v>361</v>
      </c>
      <c r="E2658" s="21" t="s">
        <v>235</v>
      </c>
      <c r="F2658" s="21" t="s">
        <v>10119</v>
      </c>
      <c r="G2658" s="21" t="s">
        <v>237</v>
      </c>
      <c r="H2658" s="21" t="s">
        <v>238</v>
      </c>
      <c r="I2658" s="23">
        <v>-1</v>
      </c>
      <c r="J2658" s="23">
        <v>3756</v>
      </c>
      <c r="K2658" s="21" t="s">
        <v>9626</v>
      </c>
      <c r="L2658" s="21" t="s">
        <v>9626</v>
      </c>
      <c r="M2658" s="21">
        <v>44147</v>
      </c>
      <c r="O2658" t="s">
        <v>2868</v>
      </c>
    </row>
    <row r="2659" spans="1:15">
      <c r="A2659" s="21" t="s">
        <v>10120</v>
      </c>
      <c r="B2659" s="21" t="s">
        <v>10121</v>
      </c>
      <c r="C2659" s="21" t="s">
        <v>246</v>
      </c>
      <c r="D2659" s="21" t="s">
        <v>247</v>
      </c>
      <c r="E2659" s="21" t="s">
        <v>235</v>
      </c>
      <c r="F2659" s="21" t="s">
        <v>10122</v>
      </c>
      <c r="G2659" s="21" t="s">
        <v>237</v>
      </c>
      <c r="H2659" s="21" t="s">
        <v>238</v>
      </c>
      <c r="I2659" s="23">
        <v>-4</v>
      </c>
      <c r="J2659" s="23">
        <v>245</v>
      </c>
      <c r="K2659" s="21" t="s">
        <v>10123</v>
      </c>
      <c r="L2659" s="21" t="s">
        <v>10123</v>
      </c>
      <c r="M2659" s="21">
        <v>44147</v>
      </c>
      <c r="O2659" t="s">
        <v>2868</v>
      </c>
    </row>
    <row r="2660" spans="1:15">
      <c r="A2660" s="21" t="s">
        <v>10124</v>
      </c>
      <c r="B2660" s="21" t="s">
        <v>10125</v>
      </c>
      <c r="C2660" s="21" t="s">
        <v>254</v>
      </c>
      <c r="D2660" s="21" t="s">
        <v>255</v>
      </c>
      <c r="E2660" s="21" t="s">
        <v>235</v>
      </c>
      <c r="F2660" s="21" t="s">
        <v>9637</v>
      </c>
      <c r="G2660" s="21" t="s">
        <v>237</v>
      </c>
      <c r="H2660" s="21" t="s">
        <v>238</v>
      </c>
      <c r="I2660" s="23">
        <v>-1</v>
      </c>
      <c r="J2660" s="23">
        <v>438</v>
      </c>
      <c r="K2660" s="21" t="s">
        <v>9636</v>
      </c>
      <c r="L2660" s="21" t="s">
        <v>9636</v>
      </c>
      <c r="M2660" s="21">
        <v>44147</v>
      </c>
      <c r="O2660" t="s">
        <v>2868</v>
      </c>
    </row>
    <row r="2661" spans="1:15">
      <c r="A2661" s="21" t="s">
        <v>10126</v>
      </c>
      <c r="B2661" s="21" t="s">
        <v>10127</v>
      </c>
      <c r="C2661" s="21" t="s">
        <v>254</v>
      </c>
      <c r="D2661" s="21" t="s">
        <v>255</v>
      </c>
      <c r="E2661" s="21" t="s">
        <v>235</v>
      </c>
      <c r="F2661" s="21" t="s">
        <v>9555</v>
      </c>
      <c r="G2661" s="21" t="s">
        <v>237</v>
      </c>
      <c r="H2661" s="21" t="s">
        <v>238</v>
      </c>
      <c r="I2661" s="23">
        <v>-1</v>
      </c>
      <c r="J2661" s="23">
        <v>439</v>
      </c>
      <c r="K2661" s="21" t="s">
        <v>9554</v>
      </c>
      <c r="L2661" s="21" t="s">
        <v>9554</v>
      </c>
      <c r="M2661" s="21">
        <v>44147</v>
      </c>
      <c r="O2661" t="s">
        <v>2868</v>
      </c>
    </row>
    <row r="2662" spans="1:15">
      <c r="A2662" s="21" t="s">
        <v>10128</v>
      </c>
      <c r="B2662" s="21" t="s">
        <v>10129</v>
      </c>
      <c r="C2662" s="21" t="s">
        <v>242</v>
      </c>
      <c r="D2662" s="21" t="s">
        <v>243</v>
      </c>
      <c r="E2662" s="21" t="s">
        <v>235</v>
      </c>
      <c r="F2662" s="21" t="s">
        <v>10130</v>
      </c>
      <c r="G2662" s="21" t="s">
        <v>237</v>
      </c>
      <c r="H2662" s="21" t="s">
        <v>238</v>
      </c>
      <c r="I2662" s="23">
        <v>-2</v>
      </c>
      <c r="J2662" s="23">
        <v>179</v>
      </c>
      <c r="K2662" s="21" t="s">
        <v>9614</v>
      </c>
      <c r="L2662" s="21" t="s">
        <v>9614</v>
      </c>
      <c r="M2662" s="21">
        <v>44147</v>
      </c>
      <c r="O2662" t="s">
        <v>2868</v>
      </c>
    </row>
    <row r="2663" spans="1:15">
      <c r="A2663" s="21" t="s">
        <v>10128</v>
      </c>
      <c r="B2663" s="21" t="s">
        <v>10129</v>
      </c>
      <c r="C2663" s="21" t="s">
        <v>248</v>
      </c>
      <c r="D2663" s="21" t="s">
        <v>249</v>
      </c>
      <c r="E2663" s="21" t="s">
        <v>235</v>
      </c>
      <c r="F2663" s="21" t="s">
        <v>10130</v>
      </c>
      <c r="G2663" s="21" t="s">
        <v>237</v>
      </c>
      <c r="H2663" s="21" t="s">
        <v>238</v>
      </c>
      <c r="I2663" s="23">
        <v>-2</v>
      </c>
      <c r="J2663" s="23">
        <v>802</v>
      </c>
      <c r="K2663" s="21" t="s">
        <v>9614</v>
      </c>
      <c r="L2663" s="21" t="s">
        <v>9614</v>
      </c>
      <c r="M2663" s="21">
        <v>44147</v>
      </c>
      <c r="O2663" t="s">
        <v>2868</v>
      </c>
    </row>
    <row r="2664" spans="1:15">
      <c r="A2664" s="21" t="s">
        <v>10131</v>
      </c>
      <c r="B2664" s="21" t="s">
        <v>10132</v>
      </c>
      <c r="C2664" s="21" t="s">
        <v>300</v>
      </c>
      <c r="D2664" s="21" t="s">
        <v>301</v>
      </c>
      <c r="E2664" s="21" t="s">
        <v>235</v>
      </c>
      <c r="F2664" s="21" t="s">
        <v>10133</v>
      </c>
      <c r="G2664" s="21" t="s">
        <v>237</v>
      </c>
      <c r="H2664" s="21" t="s">
        <v>238</v>
      </c>
      <c r="I2664" s="23">
        <v>-2</v>
      </c>
      <c r="J2664" s="23">
        <v>359</v>
      </c>
      <c r="K2664" s="21" t="s">
        <v>9598</v>
      </c>
      <c r="L2664" s="21" t="s">
        <v>9598</v>
      </c>
      <c r="M2664" s="21">
        <v>44147</v>
      </c>
      <c r="O2664" t="s">
        <v>2868</v>
      </c>
    </row>
    <row r="2665" spans="1:15">
      <c r="A2665" s="21" t="s">
        <v>10131</v>
      </c>
      <c r="B2665" s="21" t="s">
        <v>10132</v>
      </c>
      <c r="C2665" s="21" t="s">
        <v>248</v>
      </c>
      <c r="D2665" s="21" t="s">
        <v>249</v>
      </c>
      <c r="E2665" s="21" t="s">
        <v>235</v>
      </c>
      <c r="F2665" s="21" t="s">
        <v>10133</v>
      </c>
      <c r="G2665" s="21" t="s">
        <v>237</v>
      </c>
      <c r="H2665" s="21" t="s">
        <v>238</v>
      </c>
      <c r="I2665" s="23">
        <v>-1</v>
      </c>
      <c r="J2665" s="23">
        <v>804</v>
      </c>
      <c r="K2665" s="21" t="s">
        <v>9598</v>
      </c>
      <c r="L2665" s="21" t="s">
        <v>9598</v>
      </c>
      <c r="M2665" s="21">
        <v>44147</v>
      </c>
      <c r="O2665" t="s">
        <v>2868</v>
      </c>
    </row>
    <row r="2666" spans="1:15">
      <c r="A2666" s="21" t="s">
        <v>10134</v>
      </c>
      <c r="B2666" s="21" t="s">
        <v>10135</v>
      </c>
      <c r="C2666" s="21" t="s">
        <v>318</v>
      </c>
      <c r="D2666" s="21" t="s">
        <v>319</v>
      </c>
      <c r="E2666" s="21" t="s">
        <v>235</v>
      </c>
      <c r="F2666" s="21" t="s">
        <v>9561</v>
      </c>
      <c r="G2666" s="21" t="s">
        <v>237</v>
      </c>
      <c r="H2666" s="21" t="s">
        <v>238</v>
      </c>
      <c r="I2666" s="23">
        <v>-1</v>
      </c>
      <c r="J2666" s="23">
        <v>381</v>
      </c>
      <c r="K2666" s="21" t="s">
        <v>9560</v>
      </c>
      <c r="L2666" s="21" t="s">
        <v>9560</v>
      </c>
      <c r="M2666" s="21">
        <v>44147</v>
      </c>
      <c r="O2666" t="s">
        <v>2868</v>
      </c>
    </row>
    <row r="2667" spans="1:15">
      <c r="A2667" s="21" t="s">
        <v>10136</v>
      </c>
      <c r="B2667" s="21" t="s">
        <v>10137</v>
      </c>
      <c r="C2667" s="21" t="s">
        <v>314</v>
      </c>
      <c r="D2667" s="21" t="s">
        <v>315</v>
      </c>
      <c r="E2667" s="21" t="s">
        <v>235</v>
      </c>
      <c r="F2667" s="21" t="s">
        <v>10138</v>
      </c>
      <c r="G2667" s="21" t="s">
        <v>237</v>
      </c>
      <c r="H2667" s="21" t="s">
        <v>238</v>
      </c>
      <c r="I2667" s="23">
        <v>-1</v>
      </c>
      <c r="J2667" s="23">
        <v>3513</v>
      </c>
      <c r="K2667" s="21" t="s">
        <v>9627</v>
      </c>
      <c r="L2667" s="21" t="s">
        <v>9627</v>
      </c>
      <c r="M2667" s="21">
        <v>44147</v>
      </c>
      <c r="O2667" t="s">
        <v>2868</v>
      </c>
    </row>
    <row r="2668" spans="1:15">
      <c r="A2668" s="21" t="s">
        <v>10139</v>
      </c>
      <c r="B2668" s="21" t="s">
        <v>10140</v>
      </c>
      <c r="C2668" s="21" t="s">
        <v>274</v>
      </c>
      <c r="D2668" s="21" t="s">
        <v>275</v>
      </c>
      <c r="E2668" s="21" t="s">
        <v>235</v>
      </c>
      <c r="F2668" s="21" t="s">
        <v>9431</v>
      </c>
      <c r="G2668" s="21" t="s">
        <v>237</v>
      </c>
      <c r="H2668" s="21" t="s">
        <v>238</v>
      </c>
      <c r="I2668" s="23">
        <v>-1</v>
      </c>
      <c r="J2668" s="23">
        <v>4539</v>
      </c>
      <c r="K2668" s="21" t="s">
        <v>9430</v>
      </c>
      <c r="L2668" s="21" t="s">
        <v>9430</v>
      </c>
      <c r="M2668" s="21">
        <v>44147</v>
      </c>
      <c r="O2668" t="s">
        <v>2868</v>
      </c>
    </row>
    <row r="2669" spans="1:15">
      <c r="A2669" s="21" t="s">
        <v>10141</v>
      </c>
      <c r="B2669" s="21" t="s">
        <v>10142</v>
      </c>
      <c r="C2669" s="21" t="s">
        <v>406</v>
      </c>
      <c r="D2669" s="21" t="s">
        <v>407</v>
      </c>
      <c r="E2669" s="21" t="s">
        <v>235</v>
      </c>
      <c r="F2669" s="21" t="s">
        <v>9620</v>
      </c>
      <c r="G2669" s="21" t="s">
        <v>237</v>
      </c>
      <c r="H2669" s="21" t="s">
        <v>238</v>
      </c>
      <c r="I2669" s="23">
        <v>-1</v>
      </c>
      <c r="J2669" s="23">
        <v>250</v>
      </c>
      <c r="K2669" s="21" t="s">
        <v>9619</v>
      </c>
      <c r="L2669" s="21" t="s">
        <v>9619</v>
      </c>
      <c r="M2669" s="21">
        <v>44147</v>
      </c>
      <c r="O2669" t="s">
        <v>2868</v>
      </c>
    </row>
    <row r="2670" spans="1:15">
      <c r="A2670" s="21" t="s">
        <v>10143</v>
      </c>
      <c r="B2670" s="21" t="s">
        <v>10144</v>
      </c>
      <c r="C2670" s="21" t="s">
        <v>254</v>
      </c>
      <c r="D2670" s="21" t="s">
        <v>255</v>
      </c>
      <c r="E2670" s="21" t="s">
        <v>235</v>
      </c>
      <c r="F2670" s="21" t="s">
        <v>9551</v>
      </c>
      <c r="G2670" s="21" t="s">
        <v>237</v>
      </c>
      <c r="H2670" s="21" t="s">
        <v>238</v>
      </c>
      <c r="I2670" s="23">
        <v>-1</v>
      </c>
      <c r="J2670" s="23">
        <v>440</v>
      </c>
      <c r="K2670" s="21" t="s">
        <v>9550</v>
      </c>
      <c r="L2670" s="21" t="s">
        <v>9550</v>
      </c>
      <c r="M2670" s="21">
        <v>44147</v>
      </c>
      <c r="O2670" t="s">
        <v>2868</v>
      </c>
    </row>
    <row r="2671" spans="1:15">
      <c r="A2671" s="21" t="s">
        <v>10145</v>
      </c>
      <c r="B2671" s="21" t="s">
        <v>10146</v>
      </c>
      <c r="C2671" s="21" t="s">
        <v>254</v>
      </c>
      <c r="D2671" s="21" t="s">
        <v>255</v>
      </c>
      <c r="E2671" s="21" t="s">
        <v>235</v>
      </c>
      <c r="F2671" s="21" t="s">
        <v>10147</v>
      </c>
      <c r="G2671" s="21" t="s">
        <v>237</v>
      </c>
      <c r="H2671" s="21" t="s">
        <v>238</v>
      </c>
      <c r="I2671" s="23">
        <v>-1</v>
      </c>
      <c r="J2671" s="23">
        <v>441</v>
      </c>
      <c r="K2671" s="21" t="s">
        <v>9565</v>
      </c>
      <c r="L2671" s="21" t="s">
        <v>9565</v>
      </c>
      <c r="M2671" s="21">
        <v>44147</v>
      </c>
      <c r="O2671" t="s">
        <v>2868</v>
      </c>
    </row>
    <row r="2672" spans="1:15">
      <c r="A2672" s="21" t="s">
        <v>10148</v>
      </c>
      <c r="B2672" s="21" t="s">
        <v>10149</v>
      </c>
      <c r="C2672" s="21" t="s">
        <v>406</v>
      </c>
      <c r="D2672" s="21" t="s">
        <v>407</v>
      </c>
      <c r="E2672" s="21" t="s">
        <v>235</v>
      </c>
      <c r="F2672" s="21" t="s">
        <v>9557</v>
      </c>
      <c r="G2672" s="21" t="s">
        <v>237</v>
      </c>
      <c r="H2672" s="21" t="s">
        <v>238</v>
      </c>
      <c r="I2672" s="23">
        <v>-1</v>
      </c>
      <c r="J2672" s="23">
        <v>251</v>
      </c>
      <c r="K2672" s="21" t="s">
        <v>9556</v>
      </c>
      <c r="L2672" s="21" t="s">
        <v>9556</v>
      </c>
      <c r="M2672" s="21">
        <v>44147</v>
      </c>
      <c r="O2672" t="s">
        <v>2868</v>
      </c>
    </row>
    <row r="2673" spans="1:15">
      <c r="A2673" s="21" t="s">
        <v>10150</v>
      </c>
      <c r="B2673" s="21" t="s">
        <v>10151</v>
      </c>
      <c r="C2673" s="21" t="s">
        <v>274</v>
      </c>
      <c r="D2673" s="21" t="s">
        <v>275</v>
      </c>
      <c r="E2673" s="21" t="s">
        <v>235</v>
      </c>
      <c r="F2673" s="21" t="s">
        <v>9102</v>
      </c>
      <c r="G2673" s="21" t="s">
        <v>237</v>
      </c>
      <c r="H2673" s="21" t="s">
        <v>238</v>
      </c>
      <c r="I2673" s="23">
        <v>-1</v>
      </c>
      <c r="J2673" s="23">
        <v>4540</v>
      </c>
      <c r="K2673" s="21" t="s">
        <v>9101</v>
      </c>
      <c r="L2673" s="21" t="s">
        <v>9101</v>
      </c>
      <c r="M2673" s="21">
        <v>44147</v>
      </c>
      <c r="O2673" t="s">
        <v>2868</v>
      </c>
    </row>
    <row r="2674" spans="1:15">
      <c r="A2674" s="21" t="s">
        <v>10152</v>
      </c>
      <c r="B2674" s="21" t="s">
        <v>10153</v>
      </c>
      <c r="C2674" s="21" t="s">
        <v>342</v>
      </c>
      <c r="D2674" s="21" t="s">
        <v>343</v>
      </c>
      <c r="E2674" s="21" t="s">
        <v>235</v>
      </c>
      <c r="F2674" s="21" t="s">
        <v>9610</v>
      </c>
      <c r="G2674" s="21" t="s">
        <v>237</v>
      </c>
      <c r="H2674" s="21" t="s">
        <v>238</v>
      </c>
      <c r="I2674" s="23">
        <v>-1</v>
      </c>
      <c r="J2674" s="23">
        <v>4009</v>
      </c>
      <c r="K2674" s="21" t="s">
        <v>9609</v>
      </c>
      <c r="L2674" s="21" t="s">
        <v>9609</v>
      </c>
      <c r="M2674" s="21">
        <v>44147</v>
      </c>
      <c r="O2674" t="s">
        <v>2868</v>
      </c>
    </row>
    <row r="2675" spans="1:15">
      <c r="A2675" s="21" t="s">
        <v>10154</v>
      </c>
      <c r="B2675" s="21" t="s">
        <v>10155</v>
      </c>
      <c r="C2675" s="21" t="s">
        <v>274</v>
      </c>
      <c r="D2675" s="21" t="s">
        <v>275</v>
      </c>
      <c r="E2675" s="21" t="s">
        <v>235</v>
      </c>
      <c r="F2675" s="21" t="s">
        <v>9479</v>
      </c>
      <c r="G2675" s="21" t="s">
        <v>237</v>
      </c>
      <c r="H2675" s="21" t="s">
        <v>238</v>
      </c>
      <c r="I2675" s="23">
        <v>-1</v>
      </c>
      <c r="J2675" s="23">
        <v>4541</v>
      </c>
      <c r="K2675" s="21" t="s">
        <v>9478</v>
      </c>
      <c r="L2675" s="21" t="s">
        <v>9478</v>
      </c>
      <c r="M2675" s="21">
        <v>44147</v>
      </c>
      <c r="O2675" t="s">
        <v>2868</v>
      </c>
    </row>
    <row r="2676" spans="1:15">
      <c r="A2676" s="21" t="s">
        <v>10156</v>
      </c>
      <c r="B2676" s="21" t="s">
        <v>10157</v>
      </c>
      <c r="C2676" s="21" t="s">
        <v>274</v>
      </c>
      <c r="D2676" s="21" t="s">
        <v>275</v>
      </c>
      <c r="E2676" s="21" t="s">
        <v>235</v>
      </c>
      <c r="F2676" s="21" t="s">
        <v>9393</v>
      </c>
      <c r="G2676" s="21" t="s">
        <v>237</v>
      </c>
      <c r="H2676" s="21" t="s">
        <v>238</v>
      </c>
      <c r="I2676" s="23">
        <v>-1</v>
      </c>
      <c r="J2676" s="23">
        <v>4542</v>
      </c>
      <c r="K2676" s="21" t="s">
        <v>9392</v>
      </c>
      <c r="L2676" s="21" t="s">
        <v>9392</v>
      </c>
      <c r="M2676" s="21">
        <v>44147</v>
      </c>
      <c r="O2676" t="s">
        <v>2868</v>
      </c>
    </row>
    <row r="2677" spans="1:15">
      <c r="A2677" s="21" t="s">
        <v>10158</v>
      </c>
      <c r="B2677" s="21" t="s">
        <v>10159</v>
      </c>
      <c r="C2677" s="21" t="s">
        <v>274</v>
      </c>
      <c r="D2677" s="21" t="s">
        <v>275</v>
      </c>
      <c r="E2677" s="21" t="s">
        <v>235</v>
      </c>
      <c r="F2677" s="21" t="s">
        <v>9553</v>
      </c>
      <c r="G2677" s="21" t="s">
        <v>237</v>
      </c>
      <c r="H2677" s="21" t="s">
        <v>238</v>
      </c>
      <c r="I2677" s="23">
        <v>-1</v>
      </c>
      <c r="J2677" s="23">
        <v>4543</v>
      </c>
      <c r="K2677" s="21" t="s">
        <v>9552</v>
      </c>
      <c r="L2677" s="21" t="s">
        <v>9552</v>
      </c>
      <c r="M2677" s="21">
        <v>44147</v>
      </c>
      <c r="O2677" t="s">
        <v>2868</v>
      </c>
    </row>
    <row r="2678" spans="1:15">
      <c r="A2678" s="21" t="s">
        <v>10160</v>
      </c>
      <c r="B2678" s="21" t="s">
        <v>10161</v>
      </c>
      <c r="C2678" s="21" t="s">
        <v>406</v>
      </c>
      <c r="D2678" s="21" t="s">
        <v>407</v>
      </c>
      <c r="E2678" s="21" t="s">
        <v>235</v>
      </c>
      <c r="F2678" s="21" t="s">
        <v>10162</v>
      </c>
      <c r="G2678" s="21" t="s">
        <v>237</v>
      </c>
      <c r="H2678" s="21" t="s">
        <v>238</v>
      </c>
      <c r="I2678" s="23">
        <v>-1</v>
      </c>
      <c r="J2678" s="23">
        <v>252</v>
      </c>
      <c r="K2678" s="21" t="s">
        <v>8729</v>
      </c>
      <c r="L2678" s="21" t="s">
        <v>8729</v>
      </c>
      <c r="M2678" s="21">
        <v>44147</v>
      </c>
      <c r="O2678" t="s">
        <v>2868</v>
      </c>
    </row>
    <row r="2679" spans="1:15">
      <c r="A2679" s="21" t="s">
        <v>10160</v>
      </c>
      <c r="B2679" s="21" t="s">
        <v>10161</v>
      </c>
      <c r="C2679" s="21" t="s">
        <v>274</v>
      </c>
      <c r="D2679" s="21" t="s">
        <v>275</v>
      </c>
      <c r="E2679" s="21" t="s">
        <v>235</v>
      </c>
      <c r="F2679" s="21" t="s">
        <v>10162</v>
      </c>
      <c r="G2679" s="21" t="s">
        <v>237</v>
      </c>
      <c r="H2679" s="21" t="s">
        <v>238</v>
      </c>
      <c r="I2679" s="23">
        <v>-1</v>
      </c>
      <c r="J2679" s="23">
        <v>4544</v>
      </c>
      <c r="K2679" s="21" t="s">
        <v>8729</v>
      </c>
      <c r="L2679" s="21" t="s">
        <v>8729</v>
      </c>
      <c r="M2679" s="21">
        <v>44147</v>
      </c>
      <c r="O2679" t="s">
        <v>2868</v>
      </c>
    </row>
    <row r="2680" spans="1:15">
      <c r="A2680" s="21" t="s">
        <v>10160</v>
      </c>
      <c r="B2680" s="21" t="s">
        <v>10161</v>
      </c>
      <c r="C2680" s="21" t="s">
        <v>280</v>
      </c>
      <c r="D2680" s="21" t="s">
        <v>281</v>
      </c>
      <c r="E2680" s="21" t="s">
        <v>235</v>
      </c>
      <c r="F2680" s="21" t="s">
        <v>10162</v>
      </c>
      <c r="G2680" s="21" t="s">
        <v>237</v>
      </c>
      <c r="H2680" s="21" t="s">
        <v>238</v>
      </c>
      <c r="I2680" s="23">
        <v>-1</v>
      </c>
      <c r="J2680" s="23">
        <v>627</v>
      </c>
      <c r="K2680" s="21" t="s">
        <v>8729</v>
      </c>
      <c r="L2680" s="21" t="s">
        <v>8729</v>
      </c>
      <c r="M2680" s="21">
        <v>44147</v>
      </c>
      <c r="O2680" t="s">
        <v>2868</v>
      </c>
    </row>
    <row r="2681" spans="1:15">
      <c r="A2681" s="21" t="s">
        <v>10160</v>
      </c>
      <c r="B2681" s="21" t="s">
        <v>10161</v>
      </c>
      <c r="C2681" s="21" t="s">
        <v>254</v>
      </c>
      <c r="D2681" s="21" t="s">
        <v>255</v>
      </c>
      <c r="E2681" s="21" t="s">
        <v>235</v>
      </c>
      <c r="F2681" s="21" t="s">
        <v>10162</v>
      </c>
      <c r="G2681" s="21" t="s">
        <v>237</v>
      </c>
      <c r="H2681" s="21" t="s">
        <v>238</v>
      </c>
      <c r="I2681" s="23">
        <v>-1</v>
      </c>
      <c r="J2681" s="23">
        <v>442</v>
      </c>
      <c r="K2681" s="21" t="s">
        <v>8729</v>
      </c>
      <c r="L2681" s="21" t="s">
        <v>8729</v>
      </c>
      <c r="M2681" s="21">
        <v>44147</v>
      </c>
      <c r="O2681" t="s">
        <v>2868</v>
      </c>
    </row>
    <row r="2682" spans="1:15">
      <c r="A2682" s="21" t="s">
        <v>10163</v>
      </c>
      <c r="B2682" s="21" t="s">
        <v>10164</v>
      </c>
      <c r="C2682" s="21" t="s">
        <v>406</v>
      </c>
      <c r="D2682" s="21" t="s">
        <v>407</v>
      </c>
      <c r="E2682" s="21" t="s">
        <v>235</v>
      </c>
      <c r="F2682" s="21" t="s">
        <v>10165</v>
      </c>
      <c r="G2682" s="21" t="s">
        <v>237</v>
      </c>
      <c r="H2682" s="21" t="s">
        <v>238</v>
      </c>
      <c r="I2682" s="23">
        <v>-1</v>
      </c>
      <c r="J2682" s="23">
        <v>253</v>
      </c>
      <c r="K2682" s="21" t="s">
        <v>9016</v>
      </c>
      <c r="L2682" s="21" t="s">
        <v>9016</v>
      </c>
      <c r="M2682" s="21">
        <v>44147</v>
      </c>
      <c r="O2682" t="s">
        <v>2868</v>
      </c>
    </row>
    <row r="2683" spans="1:15">
      <c r="A2683" s="21" t="s">
        <v>10166</v>
      </c>
      <c r="B2683" s="21" t="s">
        <v>10167</v>
      </c>
      <c r="C2683" s="21" t="s">
        <v>406</v>
      </c>
      <c r="D2683" s="21" t="s">
        <v>407</v>
      </c>
      <c r="E2683" s="21" t="s">
        <v>235</v>
      </c>
      <c r="F2683" s="21" t="s">
        <v>8677</v>
      </c>
      <c r="G2683" s="21" t="s">
        <v>237</v>
      </c>
      <c r="H2683" s="21" t="s">
        <v>238</v>
      </c>
      <c r="I2683" s="23">
        <v>-1</v>
      </c>
      <c r="J2683" s="23">
        <v>254</v>
      </c>
      <c r="K2683" s="21" t="s">
        <v>8676</v>
      </c>
      <c r="L2683" s="21" t="s">
        <v>8676</v>
      </c>
      <c r="M2683" s="21">
        <v>44147</v>
      </c>
      <c r="O2683" t="s">
        <v>2868</v>
      </c>
    </row>
    <row r="2684" spans="1:15">
      <c r="A2684" s="21" t="s">
        <v>10166</v>
      </c>
      <c r="B2684" s="21" t="s">
        <v>10167</v>
      </c>
      <c r="C2684" s="21" t="s">
        <v>274</v>
      </c>
      <c r="D2684" s="21" t="s">
        <v>275</v>
      </c>
      <c r="E2684" s="21" t="s">
        <v>235</v>
      </c>
      <c r="F2684" s="21" t="s">
        <v>8677</v>
      </c>
      <c r="G2684" s="21" t="s">
        <v>237</v>
      </c>
      <c r="H2684" s="21" t="s">
        <v>238</v>
      </c>
      <c r="I2684" s="23">
        <v>-1</v>
      </c>
      <c r="J2684" s="23">
        <v>4545</v>
      </c>
      <c r="K2684" s="21" t="s">
        <v>8676</v>
      </c>
      <c r="L2684" s="21" t="s">
        <v>8676</v>
      </c>
      <c r="M2684" s="21">
        <v>44147</v>
      </c>
      <c r="O2684" t="s">
        <v>2868</v>
      </c>
    </row>
    <row r="2685" spans="1:15">
      <c r="A2685" s="21" t="s">
        <v>10166</v>
      </c>
      <c r="B2685" s="21" t="s">
        <v>10167</v>
      </c>
      <c r="C2685" s="21" t="s">
        <v>280</v>
      </c>
      <c r="D2685" s="21" t="s">
        <v>281</v>
      </c>
      <c r="E2685" s="21" t="s">
        <v>235</v>
      </c>
      <c r="F2685" s="21" t="s">
        <v>8677</v>
      </c>
      <c r="G2685" s="21" t="s">
        <v>237</v>
      </c>
      <c r="H2685" s="21" t="s">
        <v>238</v>
      </c>
      <c r="I2685" s="23">
        <v>-1</v>
      </c>
      <c r="J2685" s="23">
        <v>628</v>
      </c>
      <c r="K2685" s="21" t="s">
        <v>8676</v>
      </c>
      <c r="L2685" s="21" t="s">
        <v>8676</v>
      </c>
      <c r="M2685" s="21">
        <v>44147</v>
      </c>
      <c r="O2685" t="s">
        <v>2868</v>
      </c>
    </row>
    <row r="2686" spans="1:15">
      <c r="A2686" s="21" t="s">
        <v>10166</v>
      </c>
      <c r="B2686" s="21" t="s">
        <v>10167</v>
      </c>
      <c r="C2686" s="21" t="s">
        <v>254</v>
      </c>
      <c r="D2686" s="21" t="s">
        <v>255</v>
      </c>
      <c r="E2686" s="21" t="s">
        <v>235</v>
      </c>
      <c r="F2686" s="21" t="s">
        <v>8677</v>
      </c>
      <c r="G2686" s="21" t="s">
        <v>237</v>
      </c>
      <c r="H2686" s="21" t="s">
        <v>238</v>
      </c>
      <c r="I2686" s="23">
        <v>-1</v>
      </c>
      <c r="J2686" s="23">
        <v>443</v>
      </c>
      <c r="K2686" s="21" t="s">
        <v>8676</v>
      </c>
      <c r="L2686" s="21" t="s">
        <v>8676</v>
      </c>
      <c r="M2686" s="21">
        <v>44147</v>
      </c>
      <c r="O2686" t="s">
        <v>2868</v>
      </c>
    </row>
    <row r="2687" spans="1:15">
      <c r="A2687" s="21" t="s">
        <v>10168</v>
      </c>
      <c r="B2687" s="21" t="s">
        <v>10169</v>
      </c>
      <c r="C2687" s="21" t="s">
        <v>314</v>
      </c>
      <c r="D2687" s="21" t="s">
        <v>315</v>
      </c>
      <c r="E2687" s="21" t="s">
        <v>235</v>
      </c>
      <c r="F2687" s="21" t="s">
        <v>9547</v>
      </c>
      <c r="G2687" s="21" t="s">
        <v>237</v>
      </c>
      <c r="H2687" s="21" t="s">
        <v>238</v>
      </c>
      <c r="I2687" s="23">
        <v>-1</v>
      </c>
      <c r="J2687" s="23">
        <v>3514</v>
      </c>
      <c r="K2687" s="21" t="s">
        <v>9546</v>
      </c>
      <c r="L2687" s="21" t="s">
        <v>9546</v>
      </c>
      <c r="M2687" s="21">
        <v>44147</v>
      </c>
      <c r="O2687" t="s">
        <v>2868</v>
      </c>
    </row>
    <row r="2688" spans="1:15">
      <c r="A2688" s="21" t="s">
        <v>10170</v>
      </c>
      <c r="B2688" s="21" t="s">
        <v>10171</v>
      </c>
      <c r="C2688" s="21" t="s">
        <v>388</v>
      </c>
      <c r="D2688" s="21" t="s">
        <v>389</v>
      </c>
      <c r="E2688" s="21" t="s">
        <v>235</v>
      </c>
      <c r="F2688" s="21" t="s">
        <v>10172</v>
      </c>
      <c r="G2688" s="21" t="s">
        <v>237</v>
      </c>
      <c r="H2688" s="21" t="s">
        <v>238</v>
      </c>
      <c r="I2688" s="23">
        <v>-3</v>
      </c>
      <c r="J2688" s="23">
        <v>50</v>
      </c>
      <c r="K2688" s="21" t="s">
        <v>10173</v>
      </c>
      <c r="L2688" s="21" t="s">
        <v>10173</v>
      </c>
      <c r="M2688" s="21">
        <v>44147</v>
      </c>
      <c r="O2688" t="s">
        <v>2868</v>
      </c>
    </row>
    <row r="2689" spans="1:15">
      <c r="A2689" s="21" t="s">
        <v>10174</v>
      </c>
      <c r="B2689" s="21" t="s">
        <v>10175</v>
      </c>
      <c r="C2689" s="21" t="s">
        <v>290</v>
      </c>
      <c r="D2689" s="21" t="s">
        <v>291</v>
      </c>
      <c r="E2689" s="21" t="s">
        <v>235</v>
      </c>
      <c r="F2689" s="21" t="s">
        <v>10176</v>
      </c>
      <c r="G2689" s="21" t="s">
        <v>237</v>
      </c>
      <c r="H2689" s="21" t="s">
        <v>238</v>
      </c>
      <c r="I2689" s="23">
        <v>-4</v>
      </c>
      <c r="J2689" s="23">
        <v>294</v>
      </c>
      <c r="K2689" s="21" t="s">
        <v>10177</v>
      </c>
      <c r="L2689" s="21" t="s">
        <v>10177</v>
      </c>
      <c r="M2689" s="21">
        <v>44147</v>
      </c>
      <c r="O2689" t="s">
        <v>2868</v>
      </c>
    </row>
    <row r="2690" spans="1:15">
      <c r="A2690" s="21" t="s">
        <v>10178</v>
      </c>
      <c r="B2690" s="21" t="s">
        <v>10179</v>
      </c>
      <c r="C2690" s="21" t="s">
        <v>406</v>
      </c>
      <c r="D2690" s="21" t="s">
        <v>407</v>
      </c>
      <c r="E2690" s="21" t="s">
        <v>235</v>
      </c>
      <c r="F2690" s="21" t="s">
        <v>10180</v>
      </c>
      <c r="G2690" s="21" t="s">
        <v>237</v>
      </c>
      <c r="H2690" s="21" t="s">
        <v>238</v>
      </c>
      <c r="I2690" s="23">
        <v>-1</v>
      </c>
      <c r="J2690" s="23">
        <v>255</v>
      </c>
      <c r="K2690" s="21" t="s">
        <v>8929</v>
      </c>
      <c r="L2690" s="21" t="s">
        <v>8929</v>
      </c>
      <c r="M2690" s="21">
        <v>44147</v>
      </c>
      <c r="O2690" t="s">
        <v>2868</v>
      </c>
    </row>
    <row r="2691" spans="1:15">
      <c r="A2691" s="21" t="s">
        <v>10181</v>
      </c>
      <c r="B2691" s="21" t="s">
        <v>10182</v>
      </c>
      <c r="C2691" s="21" t="s">
        <v>406</v>
      </c>
      <c r="D2691" s="21" t="s">
        <v>407</v>
      </c>
      <c r="E2691" s="21" t="s">
        <v>235</v>
      </c>
      <c r="F2691" s="21" t="s">
        <v>9304</v>
      </c>
      <c r="G2691" s="21" t="s">
        <v>237</v>
      </c>
      <c r="H2691" s="21" t="s">
        <v>238</v>
      </c>
      <c r="I2691" s="23">
        <v>-1</v>
      </c>
      <c r="J2691" s="23">
        <v>256</v>
      </c>
      <c r="K2691" s="21" t="s">
        <v>9303</v>
      </c>
      <c r="L2691" s="21" t="s">
        <v>9303</v>
      </c>
      <c r="M2691" s="21">
        <v>44147</v>
      </c>
      <c r="O2691" t="s">
        <v>2868</v>
      </c>
    </row>
    <row r="2692" spans="1:15">
      <c r="A2692" s="21" t="s">
        <v>10183</v>
      </c>
      <c r="B2692" s="21" t="s">
        <v>10184</v>
      </c>
      <c r="C2692" s="21" t="s">
        <v>290</v>
      </c>
      <c r="D2692" s="21" t="s">
        <v>291</v>
      </c>
      <c r="E2692" s="21" t="s">
        <v>235</v>
      </c>
      <c r="F2692" s="21" t="s">
        <v>9581</v>
      </c>
      <c r="G2692" s="21" t="s">
        <v>237</v>
      </c>
      <c r="H2692" s="21" t="s">
        <v>238</v>
      </c>
      <c r="I2692" s="23">
        <v>-1</v>
      </c>
      <c r="J2692" s="23">
        <v>298</v>
      </c>
      <c r="K2692" s="21" t="s">
        <v>9580</v>
      </c>
      <c r="L2692" s="21" t="s">
        <v>9580</v>
      </c>
      <c r="M2692" s="21">
        <v>44147</v>
      </c>
      <c r="O2692" t="s">
        <v>2868</v>
      </c>
    </row>
    <row r="2693" spans="1:15">
      <c r="A2693" s="21" t="s">
        <v>10183</v>
      </c>
      <c r="B2693" s="21" t="s">
        <v>10184</v>
      </c>
      <c r="C2693" s="21" t="s">
        <v>330</v>
      </c>
      <c r="D2693" s="21" t="s">
        <v>331</v>
      </c>
      <c r="E2693" s="21" t="s">
        <v>235</v>
      </c>
      <c r="F2693" s="21" t="s">
        <v>9581</v>
      </c>
      <c r="G2693" s="21" t="s">
        <v>237</v>
      </c>
      <c r="H2693" s="21" t="s">
        <v>238</v>
      </c>
      <c r="I2693" s="23">
        <v>-1</v>
      </c>
      <c r="J2693" s="23">
        <v>518</v>
      </c>
      <c r="K2693" s="21" t="s">
        <v>9580</v>
      </c>
      <c r="L2693" s="21" t="s">
        <v>9580</v>
      </c>
      <c r="M2693" s="21">
        <v>44147</v>
      </c>
      <c r="O2693" t="s">
        <v>2868</v>
      </c>
    </row>
    <row r="2694" spans="1:15">
      <c r="A2694" s="21" t="s">
        <v>10185</v>
      </c>
      <c r="B2694" s="21" t="s">
        <v>10186</v>
      </c>
      <c r="C2694" s="21" t="s">
        <v>248</v>
      </c>
      <c r="D2694" s="21" t="s">
        <v>249</v>
      </c>
      <c r="E2694" s="21" t="s">
        <v>235</v>
      </c>
      <c r="F2694" s="21" t="s">
        <v>9457</v>
      </c>
      <c r="G2694" s="21" t="s">
        <v>237</v>
      </c>
      <c r="H2694" s="21" t="s">
        <v>238</v>
      </c>
      <c r="I2694" s="23">
        <v>-1</v>
      </c>
      <c r="J2694" s="23">
        <v>805</v>
      </c>
      <c r="K2694" s="21" t="s">
        <v>9456</v>
      </c>
      <c r="L2694" s="21" t="s">
        <v>9456</v>
      </c>
      <c r="M2694" s="21">
        <v>44147</v>
      </c>
      <c r="O2694" t="s">
        <v>2868</v>
      </c>
    </row>
    <row r="2695" spans="1:15">
      <c r="A2695" s="21" t="s">
        <v>10187</v>
      </c>
      <c r="B2695" s="21" t="s">
        <v>10188</v>
      </c>
      <c r="C2695" s="21" t="s">
        <v>432</v>
      </c>
      <c r="D2695" s="21" t="s">
        <v>433</v>
      </c>
      <c r="E2695" s="21" t="s">
        <v>235</v>
      </c>
      <c r="F2695" s="21" t="s">
        <v>9421</v>
      </c>
      <c r="G2695" s="21" t="s">
        <v>237</v>
      </c>
      <c r="H2695" s="21" t="s">
        <v>238</v>
      </c>
      <c r="I2695" s="23">
        <v>-1</v>
      </c>
      <c r="J2695" s="23">
        <v>421</v>
      </c>
      <c r="K2695" s="21" t="s">
        <v>9420</v>
      </c>
      <c r="L2695" s="21" t="s">
        <v>9420</v>
      </c>
      <c r="M2695" s="21">
        <v>44147</v>
      </c>
      <c r="O2695" t="s">
        <v>2868</v>
      </c>
    </row>
    <row r="2696" spans="1:15">
      <c r="A2696" s="21" t="s">
        <v>10189</v>
      </c>
      <c r="B2696" s="21" t="s">
        <v>10190</v>
      </c>
      <c r="C2696" s="21" t="s">
        <v>314</v>
      </c>
      <c r="D2696" s="21" t="s">
        <v>315</v>
      </c>
      <c r="E2696" s="21" t="s">
        <v>235</v>
      </c>
      <c r="F2696" s="21" t="s">
        <v>9639</v>
      </c>
      <c r="G2696" s="21" t="s">
        <v>237</v>
      </c>
      <c r="H2696" s="21" t="s">
        <v>238</v>
      </c>
      <c r="I2696" s="23">
        <v>-1</v>
      </c>
      <c r="J2696" s="23">
        <v>3515</v>
      </c>
      <c r="K2696" s="21" t="s">
        <v>9638</v>
      </c>
      <c r="L2696" s="21" t="s">
        <v>9638</v>
      </c>
      <c r="M2696" s="21">
        <v>44147</v>
      </c>
      <c r="O2696" t="s">
        <v>2868</v>
      </c>
    </row>
    <row r="2697" spans="1:15">
      <c r="A2697" s="21" t="s">
        <v>10191</v>
      </c>
      <c r="B2697" s="21" t="s">
        <v>10192</v>
      </c>
      <c r="C2697" s="21" t="s">
        <v>318</v>
      </c>
      <c r="D2697" s="21" t="s">
        <v>319</v>
      </c>
      <c r="E2697" s="21" t="s">
        <v>235</v>
      </c>
      <c r="F2697" s="21" t="s">
        <v>9577</v>
      </c>
      <c r="G2697" s="21" t="s">
        <v>237</v>
      </c>
      <c r="H2697" s="21" t="s">
        <v>238</v>
      </c>
      <c r="I2697" s="23">
        <v>-2</v>
      </c>
      <c r="J2697" s="23">
        <v>382</v>
      </c>
      <c r="K2697" s="21" t="s">
        <v>9576</v>
      </c>
      <c r="L2697" s="21" t="s">
        <v>9576</v>
      </c>
      <c r="M2697" s="21">
        <v>44147</v>
      </c>
      <c r="O2697" t="s">
        <v>2868</v>
      </c>
    </row>
    <row r="2698" spans="1:15">
      <c r="A2698" s="21" t="s">
        <v>10193</v>
      </c>
      <c r="B2698" s="21" t="s">
        <v>10194</v>
      </c>
      <c r="C2698" s="21" t="s">
        <v>274</v>
      </c>
      <c r="D2698" s="21" t="s">
        <v>275</v>
      </c>
      <c r="E2698" s="21" t="s">
        <v>235</v>
      </c>
      <c r="F2698" s="21" t="s">
        <v>9595</v>
      </c>
      <c r="G2698" s="21" t="s">
        <v>237</v>
      </c>
      <c r="H2698" s="21" t="s">
        <v>238</v>
      </c>
      <c r="I2698" s="23">
        <v>-1</v>
      </c>
      <c r="J2698" s="23">
        <v>4546</v>
      </c>
      <c r="K2698" s="21" t="s">
        <v>9594</v>
      </c>
      <c r="L2698" s="21" t="s">
        <v>9594</v>
      </c>
      <c r="M2698" s="21">
        <v>44147</v>
      </c>
      <c r="O2698" t="s">
        <v>2868</v>
      </c>
    </row>
    <row r="2699" spans="1:15">
      <c r="A2699" s="21" t="s">
        <v>10193</v>
      </c>
      <c r="B2699" s="21" t="s">
        <v>10194</v>
      </c>
      <c r="C2699" s="21" t="s">
        <v>254</v>
      </c>
      <c r="D2699" s="21" t="s">
        <v>255</v>
      </c>
      <c r="E2699" s="21" t="s">
        <v>235</v>
      </c>
      <c r="F2699" s="21" t="s">
        <v>10195</v>
      </c>
      <c r="G2699" s="21" t="s">
        <v>237</v>
      </c>
      <c r="H2699" s="21" t="s">
        <v>238</v>
      </c>
      <c r="I2699" s="23">
        <v>-1</v>
      </c>
      <c r="J2699" s="23">
        <v>444</v>
      </c>
      <c r="K2699" s="21" t="s">
        <v>9594</v>
      </c>
      <c r="L2699" s="21" t="s">
        <v>9594</v>
      </c>
      <c r="M2699" s="21">
        <v>44147</v>
      </c>
      <c r="O2699" t="s">
        <v>2868</v>
      </c>
    </row>
    <row r="2700" spans="1:15">
      <c r="A2700" s="21" t="s">
        <v>10196</v>
      </c>
      <c r="B2700" s="21" t="s">
        <v>10197</v>
      </c>
      <c r="C2700" s="21" t="s">
        <v>288</v>
      </c>
      <c r="D2700" s="21" t="s">
        <v>289</v>
      </c>
      <c r="E2700" s="21" t="s">
        <v>235</v>
      </c>
      <c r="F2700" s="21" t="s">
        <v>9587</v>
      </c>
      <c r="G2700" s="21" t="s">
        <v>237</v>
      </c>
      <c r="H2700" s="21" t="s">
        <v>238</v>
      </c>
      <c r="I2700" s="23">
        <v>-1</v>
      </c>
      <c r="J2700" s="23">
        <v>134</v>
      </c>
      <c r="K2700" s="21" t="s">
        <v>9586</v>
      </c>
      <c r="L2700" s="21" t="s">
        <v>9586</v>
      </c>
      <c r="M2700" s="21">
        <v>44147</v>
      </c>
      <c r="O2700" t="s">
        <v>2868</v>
      </c>
    </row>
    <row r="2701" spans="1:15">
      <c r="A2701" s="21" t="s">
        <v>10196</v>
      </c>
      <c r="B2701" s="21" t="s">
        <v>10197</v>
      </c>
      <c r="C2701" s="21" t="s">
        <v>242</v>
      </c>
      <c r="D2701" s="21" t="s">
        <v>243</v>
      </c>
      <c r="E2701" s="21" t="s">
        <v>235</v>
      </c>
      <c r="F2701" s="21" t="s">
        <v>9587</v>
      </c>
      <c r="G2701" s="21" t="s">
        <v>237</v>
      </c>
      <c r="H2701" s="21" t="s">
        <v>238</v>
      </c>
      <c r="I2701" s="23">
        <v>-1</v>
      </c>
      <c r="J2701" s="23">
        <v>181</v>
      </c>
      <c r="K2701" s="21" t="s">
        <v>9586</v>
      </c>
      <c r="L2701" s="21" t="s">
        <v>9586</v>
      </c>
      <c r="M2701" s="21">
        <v>44147</v>
      </c>
      <c r="O2701" t="s">
        <v>2868</v>
      </c>
    </row>
    <row r="2702" spans="1:15">
      <c r="A2702" s="21" t="s">
        <v>10198</v>
      </c>
      <c r="B2702" s="21" t="s">
        <v>10199</v>
      </c>
      <c r="C2702" s="21" t="s">
        <v>274</v>
      </c>
      <c r="D2702" s="21" t="s">
        <v>275</v>
      </c>
      <c r="E2702" s="21" t="s">
        <v>235</v>
      </c>
      <c r="F2702" s="21" t="s">
        <v>9474</v>
      </c>
      <c r="G2702" s="21" t="s">
        <v>237</v>
      </c>
      <c r="H2702" s="21" t="s">
        <v>238</v>
      </c>
      <c r="I2702" s="23">
        <v>-1</v>
      </c>
      <c r="J2702" s="23">
        <v>4547</v>
      </c>
      <c r="K2702" s="21" t="s">
        <v>9473</v>
      </c>
      <c r="L2702" s="21" t="s">
        <v>9473</v>
      </c>
      <c r="M2702" s="21">
        <v>44147</v>
      </c>
      <c r="O2702" t="s">
        <v>2868</v>
      </c>
    </row>
    <row r="2703" spans="1:15">
      <c r="A2703" s="21" t="s">
        <v>10200</v>
      </c>
      <c r="B2703" s="21" t="s">
        <v>10201</v>
      </c>
      <c r="C2703" s="21" t="s">
        <v>280</v>
      </c>
      <c r="D2703" s="21" t="s">
        <v>281</v>
      </c>
      <c r="E2703" s="21" t="s">
        <v>235</v>
      </c>
      <c r="F2703" s="21" t="s">
        <v>10202</v>
      </c>
      <c r="G2703" s="21" t="s">
        <v>237</v>
      </c>
      <c r="H2703" s="21" t="s">
        <v>238</v>
      </c>
      <c r="I2703" s="23">
        <v>-1</v>
      </c>
      <c r="J2703" s="23">
        <v>629</v>
      </c>
      <c r="K2703" s="21" t="s">
        <v>9527</v>
      </c>
      <c r="L2703" s="21" t="s">
        <v>9527</v>
      </c>
      <c r="M2703" s="21">
        <v>44147</v>
      </c>
      <c r="O2703" t="s">
        <v>2868</v>
      </c>
    </row>
    <row r="2704" spans="1:15">
      <c r="A2704" s="21" t="s">
        <v>10203</v>
      </c>
      <c r="B2704" s="21" t="s">
        <v>10204</v>
      </c>
      <c r="C2704" s="21" t="s">
        <v>274</v>
      </c>
      <c r="D2704" s="21" t="s">
        <v>275</v>
      </c>
      <c r="E2704" s="21" t="s">
        <v>235</v>
      </c>
      <c r="F2704" s="21" t="s">
        <v>9531</v>
      </c>
      <c r="G2704" s="21" t="s">
        <v>237</v>
      </c>
      <c r="H2704" s="21" t="s">
        <v>238</v>
      </c>
      <c r="I2704" s="23">
        <v>-1</v>
      </c>
      <c r="J2704" s="23">
        <v>4548</v>
      </c>
      <c r="K2704" s="21" t="s">
        <v>9530</v>
      </c>
      <c r="L2704" s="21" t="s">
        <v>9530</v>
      </c>
      <c r="M2704" s="21">
        <v>44147</v>
      </c>
      <c r="O2704" t="s">
        <v>2868</v>
      </c>
    </row>
    <row r="2705" spans="1:15">
      <c r="A2705" s="21" t="s">
        <v>10205</v>
      </c>
      <c r="B2705" s="21" t="s">
        <v>10206</v>
      </c>
      <c r="C2705" s="21" t="s">
        <v>274</v>
      </c>
      <c r="D2705" s="21" t="s">
        <v>275</v>
      </c>
      <c r="E2705" s="21" t="s">
        <v>235</v>
      </c>
      <c r="F2705" s="21" t="s">
        <v>9442</v>
      </c>
      <c r="G2705" s="21" t="s">
        <v>237</v>
      </c>
      <c r="H2705" s="21" t="s">
        <v>238</v>
      </c>
      <c r="I2705" s="23">
        <v>-1</v>
      </c>
      <c r="J2705" s="23">
        <v>4549</v>
      </c>
      <c r="K2705" s="21" t="s">
        <v>9441</v>
      </c>
      <c r="L2705" s="21" t="s">
        <v>9441</v>
      </c>
      <c r="M2705" s="21">
        <v>44147</v>
      </c>
      <c r="O2705" t="s">
        <v>2868</v>
      </c>
    </row>
    <row r="2706" spans="1:15">
      <c r="A2706" s="21" t="s">
        <v>10207</v>
      </c>
      <c r="B2706" s="21" t="s">
        <v>10208</v>
      </c>
      <c r="C2706" s="21" t="s">
        <v>406</v>
      </c>
      <c r="D2706" s="21" t="s">
        <v>407</v>
      </c>
      <c r="E2706" s="21" t="s">
        <v>235</v>
      </c>
      <c r="F2706" s="21" t="s">
        <v>10209</v>
      </c>
      <c r="G2706" s="21" t="s">
        <v>237</v>
      </c>
      <c r="H2706" s="21" t="s">
        <v>238</v>
      </c>
      <c r="I2706" s="23">
        <v>-1</v>
      </c>
      <c r="J2706" s="23">
        <v>257</v>
      </c>
      <c r="K2706" s="21" t="s">
        <v>9574</v>
      </c>
      <c r="L2706" s="21" t="s">
        <v>9574</v>
      </c>
      <c r="M2706" s="21">
        <v>44147</v>
      </c>
      <c r="O2706" t="s">
        <v>2868</v>
      </c>
    </row>
    <row r="2707" spans="1:15">
      <c r="A2707" s="21" t="s">
        <v>10207</v>
      </c>
      <c r="B2707" s="21" t="s">
        <v>10208</v>
      </c>
      <c r="C2707" s="21" t="s">
        <v>274</v>
      </c>
      <c r="D2707" s="21" t="s">
        <v>275</v>
      </c>
      <c r="E2707" s="21" t="s">
        <v>235</v>
      </c>
      <c r="F2707" s="21" t="s">
        <v>10209</v>
      </c>
      <c r="G2707" s="21" t="s">
        <v>237</v>
      </c>
      <c r="H2707" s="21" t="s">
        <v>238</v>
      </c>
      <c r="I2707" s="23">
        <v>-1</v>
      </c>
      <c r="J2707" s="23">
        <v>4550</v>
      </c>
      <c r="K2707" s="21" t="s">
        <v>9574</v>
      </c>
      <c r="L2707" s="21" t="s">
        <v>9574</v>
      </c>
      <c r="M2707" s="21">
        <v>44147</v>
      </c>
      <c r="O2707" t="s">
        <v>2868</v>
      </c>
    </row>
    <row r="2708" spans="1:15">
      <c r="A2708" s="21" t="s">
        <v>10210</v>
      </c>
      <c r="B2708" s="21" t="s">
        <v>10211</v>
      </c>
      <c r="C2708" s="21" t="s">
        <v>268</v>
      </c>
      <c r="D2708" s="21" t="s">
        <v>269</v>
      </c>
      <c r="E2708" s="21" t="s">
        <v>235</v>
      </c>
      <c r="F2708" s="21" t="s">
        <v>10212</v>
      </c>
      <c r="G2708" s="21" t="s">
        <v>237</v>
      </c>
      <c r="H2708" s="21" t="s">
        <v>238</v>
      </c>
      <c r="I2708" s="23">
        <v>-1</v>
      </c>
      <c r="J2708" s="23">
        <v>326</v>
      </c>
      <c r="K2708" s="21" t="s">
        <v>9535</v>
      </c>
      <c r="L2708" s="21" t="s">
        <v>9535</v>
      </c>
      <c r="M2708" s="21">
        <v>44147</v>
      </c>
      <c r="O2708" t="s">
        <v>2868</v>
      </c>
    </row>
    <row r="2709" spans="1:15">
      <c r="A2709" s="21" t="s">
        <v>10213</v>
      </c>
      <c r="B2709" s="21" t="s">
        <v>10214</v>
      </c>
      <c r="C2709" s="21" t="s">
        <v>318</v>
      </c>
      <c r="D2709" s="21" t="s">
        <v>319</v>
      </c>
      <c r="E2709" s="21" t="s">
        <v>235</v>
      </c>
      <c r="F2709" s="21" t="s">
        <v>9543</v>
      </c>
      <c r="G2709" s="21" t="s">
        <v>237</v>
      </c>
      <c r="H2709" s="21" t="s">
        <v>238</v>
      </c>
      <c r="I2709" s="23">
        <v>-1</v>
      </c>
      <c r="J2709" s="23">
        <v>384</v>
      </c>
      <c r="K2709" s="21" t="s">
        <v>9542</v>
      </c>
      <c r="L2709" s="21" t="s">
        <v>9542</v>
      </c>
      <c r="M2709" s="21">
        <v>44147</v>
      </c>
      <c r="O2709" t="s">
        <v>2868</v>
      </c>
    </row>
    <row r="2710" spans="1:15">
      <c r="A2710" s="21" t="s">
        <v>10215</v>
      </c>
      <c r="B2710" s="21" t="s">
        <v>10216</v>
      </c>
      <c r="C2710" s="21" t="s">
        <v>270</v>
      </c>
      <c r="D2710" s="21" t="s">
        <v>271</v>
      </c>
      <c r="E2710" s="21" t="s">
        <v>235</v>
      </c>
      <c r="F2710" s="21" t="s">
        <v>8683</v>
      </c>
      <c r="G2710" s="21" t="s">
        <v>237</v>
      </c>
      <c r="H2710" s="21" t="s">
        <v>238</v>
      </c>
      <c r="I2710" s="23">
        <v>-3</v>
      </c>
      <c r="J2710" s="23">
        <v>82</v>
      </c>
      <c r="K2710" s="21" t="s">
        <v>8682</v>
      </c>
      <c r="L2710" s="21" t="s">
        <v>8682</v>
      </c>
      <c r="M2710" s="21">
        <v>44147</v>
      </c>
      <c r="O2710" t="s">
        <v>2868</v>
      </c>
    </row>
    <row r="2711" spans="1:15">
      <c r="A2711" s="21" t="s">
        <v>10217</v>
      </c>
      <c r="B2711" s="21" t="s">
        <v>10218</v>
      </c>
      <c r="C2711" s="21" t="s">
        <v>248</v>
      </c>
      <c r="D2711" s="21" t="s">
        <v>249</v>
      </c>
      <c r="E2711" s="21" t="s">
        <v>235</v>
      </c>
      <c r="F2711" s="21" t="s">
        <v>10219</v>
      </c>
      <c r="G2711" s="21" t="s">
        <v>237</v>
      </c>
      <c r="H2711" s="21" t="s">
        <v>238</v>
      </c>
      <c r="I2711" s="23">
        <v>-1</v>
      </c>
      <c r="J2711" s="23">
        <v>806</v>
      </c>
      <c r="K2711" s="21" t="s">
        <v>9255</v>
      </c>
      <c r="L2711" s="21" t="s">
        <v>9255</v>
      </c>
      <c r="M2711" s="21">
        <v>44147</v>
      </c>
      <c r="O2711" t="s">
        <v>2868</v>
      </c>
    </row>
    <row r="2712" spans="1:15">
      <c r="A2712" s="21" t="s">
        <v>10220</v>
      </c>
      <c r="B2712" s="21" t="s">
        <v>10221</v>
      </c>
      <c r="C2712" s="21" t="s">
        <v>360</v>
      </c>
      <c r="D2712" s="21" t="s">
        <v>361</v>
      </c>
      <c r="E2712" s="21" t="s">
        <v>235</v>
      </c>
      <c r="F2712" s="21" t="s">
        <v>9427</v>
      </c>
      <c r="G2712" s="21" t="s">
        <v>237</v>
      </c>
      <c r="H2712" s="21" t="s">
        <v>238</v>
      </c>
      <c r="I2712" s="23">
        <v>-1</v>
      </c>
      <c r="J2712" s="23">
        <v>3757</v>
      </c>
      <c r="K2712" s="21" t="s">
        <v>9426</v>
      </c>
      <c r="L2712" s="21" t="s">
        <v>9426</v>
      </c>
      <c r="M2712" s="21">
        <v>44147</v>
      </c>
      <c r="O2712" t="s">
        <v>2868</v>
      </c>
    </row>
    <row r="2713" spans="1:15">
      <c r="A2713" s="21" t="s">
        <v>10222</v>
      </c>
      <c r="B2713" s="21" t="s">
        <v>10223</v>
      </c>
      <c r="C2713" s="21" t="s">
        <v>360</v>
      </c>
      <c r="D2713" s="21" t="s">
        <v>361</v>
      </c>
      <c r="E2713" s="21" t="s">
        <v>235</v>
      </c>
      <c r="F2713" s="21" t="s">
        <v>9389</v>
      </c>
      <c r="G2713" s="21" t="s">
        <v>237</v>
      </c>
      <c r="H2713" s="21" t="s">
        <v>238</v>
      </c>
      <c r="I2713" s="23">
        <v>-1</v>
      </c>
      <c r="J2713" s="23">
        <v>3758</v>
      </c>
      <c r="K2713" s="21" t="s">
        <v>9388</v>
      </c>
      <c r="L2713" s="21" t="s">
        <v>9388</v>
      </c>
      <c r="M2713" s="21">
        <v>44147</v>
      </c>
      <c r="O2713" t="s">
        <v>2868</v>
      </c>
    </row>
    <row r="2714" spans="1:15">
      <c r="A2714" s="21" t="s">
        <v>10224</v>
      </c>
      <c r="B2714" s="21" t="s">
        <v>10225</v>
      </c>
      <c r="C2714" s="21" t="s">
        <v>432</v>
      </c>
      <c r="D2714" s="21" t="s">
        <v>433</v>
      </c>
      <c r="E2714" s="21" t="s">
        <v>235</v>
      </c>
      <c r="F2714" s="21" t="s">
        <v>9472</v>
      </c>
      <c r="G2714" s="21" t="s">
        <v>237</v>
      </c>
      <c r="H2714" s="21" t="s">
        <v>238</v>
      </c>
      <c r="I2714" s="23">
        <v>-1</v>
      </c>
      <c r="J2714" s="23">
        <v>422</v>
      </c>
      <c r="K2714" s="21" t="s">
        <v>9471</v>
      </c>
      <c r="L2714" s="21" t="s">
        <v>9471</v>
      </c>
      <c r="M2714" s="21">
        <v>44147</v>
      </c>
      <c r="O2714" t="s">
        <v>2868</v>
      </c>
    </row>
    <row r="2715" spans="1:15">
      <c r="A2715" s="21" t="s">
        <v>10226</v>
      </c>
      <c r="B2715" s="21" t="s">
        <v>10227</v>
      </c>
      <c r="C2715" s="21" t="s">
        <v>248</v>
      </c>
      <c r="D2715" s="21" t="s">
        <v>249</v>
      </c>
      <c r="E2715" s="21" t="s">
        <v>235</v>
      </c>
      <c r="F2715" s="21" t="s">
        <v>9512</v>
      </c>
      <c r="G2715" s="21" t="s">
        <v>237</v>
      </c>
      <c r="H2715" s="21" t="s">
        <v>238</v>
      </c>
      <c r="I2715" s="23">
        <v>-1</v>
      </c>
      <c r="J2715" s="23">
        <v>807</v>
      </c>
      <c r="K2715" s="21" t="s">
        <v>9511</v>
      </c>
      <c r="L2715" s="21" t="s">
        <v>9511</v>
      </c>
      <c r="M2715" s="21">
        <v>44147</v>
      </c>
      <c r="O2715" t="s">
        <v>2868</v>
      </c>
    </row>
    <row r="2716" spans="1:15">
      <c r="A2716" s="21" t="s">
        <v>10228</v>
      </c>
      <c r="B2716" s="21" t="s">
        <v>10229</v>
      </c>
      <c r="C2716" s="21" t="s">
        <v>248</v>
      </c>
      <c r="D2716" s="21" t="s">
        <v>249</v>
      </c>
      <c r="E2716" s="21" t="s">
        <v>235</v>
      </c>
      <c r="F2716" s="21" t="s">
        <v>9481</v>
      </c>
      <c r="G2716" s="21" t="s">
        <v>237</v>
      </c>
      <c r="H2716" s="21" t="s">
        <v>238</v>
      </c>
      <c r="I2716" s="23">
        <v>-1</v>
      </c>
      <c r="J2716" s="23">
        <v>808</v>
      </c>
      <c r="K2716" s="21" t="s">
        <v>9480</v>
      </c>
      <c r="L2716" s="21" t="s">
        <v>9480</v>
      </c>
      <c r="M2716" s="21">
        <v>44147</v>
      </c>
      <c r="O2716" t="s">
        <v>2868</v>
      </c>
    </row>
    <row r="2717" spans="1:15">
      <c r="A2717" s="21" t="s">
        <v>10230</v>
      </c>
      <c r="B2717" s="21" t="s">
        <v>10231</v>
      </c>
      <c r="C2717" s="21" t="s">
        <v>388</v>
      </c>
      <c r="D2717" s="21" t="s">
        <v>389</v>
      </c>
      <c r="E2717" s="21" t="s">
        <v>235</v>
      </c>
      <c r="F2717" s="21" t="s">
        <v>8813</v>
      </c>
      <c r="G2717" s="21" t="s">
        <v>237</v>
      </c>
      <c r="H2717" s="21" t="s">
        <v>238</v>
      </c>
      <c r="I2717" s="23">
        <v>-1</v>
      </c>
      <c r="J2717" s="23">
        <v>53</v>
      </c>
      <c r="K2717" s="21" t="s">
        <v>8812</v>
      </c>
      <c r="L2717" s="21" t="s">
        <v>8812</v>
      </c>
      <c r="M2717" s="21">
        <v>44147</v>
      </c>
      <c r="O2717" t="s">
        <v>2868</v>
      </c>
    </row>
    <row r="2718" spans="1:15">
      <c r="A2718" s="21" t="s">
        <v>10232</v>
      </c>
      <c r="B2718" s="21" t="s">
        <v>10233</v>
      </c>
      <c r="C2718" s="21" t="s">
        <v>254</v>
      </c>
      <c r="D2718" s="21" t="s">
        <v>255</v>
      </c>
      <c r="E2718" s="21" t="s">
        <v>235</v>
      </c>
      <c r="F2718" s="21" t="s">
        <v>10234</v>
      </c>
      <c r="G2718" s="21" t="s">
        <v>237</v>
      </c>
      <c r="H2718" s="21" t="s">
        <v>238</v>
      </c>
      <c r="I2718" s="23">
        <v>-1</v>
      </c>
      <c r="J2718" s="23">
        <v>445</v>
      </c>
      <c r="K2718" s="21" t="s">
        <v>9510</v>
      </c>
      <c r="L2718" s="21" t="s">
        <v>9510</v>
      </c>
      <c r="M2718" s="21">
        <v>44147</v>
      </c>
      <c r="O2718" t="s">
        <v>2868</v>
      </c>
    </row>
    <row r="2719" spans="1:15">
      <c r="A2719" s="21" t="s">
        <v>10235</v>
      </c>
      <c r="B2719" s="21" t="s">
        <v>10236</v>
      </c>
      <c r="C2719" s="21" t="s">
        <v>254</v>
      </c>
      <c r="D2719" s="21" t="s">
        <v>255</v>
      </c>
      <c r="E2719" s="21" t="s">
        <v>235</v>
      </c>
      <c r="F2719" s="21" t="s">
        <v>10237</v>
      </c>
      <c r="G2719" s="21" t="s">
        <v>237</v>
      </c>
      <c r="H2719" s="21" t="s">
        <v>238</v>
      </c>
      <c r="I2719" s="23">
        <v>-1</v>
      </c>
      <c r="J2719" s="23">
        <v>446</v>
      </c>
      <c r="K2719" s="21" t="s">
        <v>9500</v>
      </c>
      <c r="L2719" s="21" t="s">
        <v>9500</v>
      </c>
      <c r="M2719" s="21">
        <v>44147</v>
      </c>
      <c r="O2719" t="s">
        <v>2868</v>
      </c>
    </row>
    <row r="2720" spans="1:15">
      <c r="A2720" s="21" t="s">
        <v>10238</v>
      </c>
      <c r="B2720" s="21" t="s">
        <v>10239</v>
      </c>
      <c r="C2720" s="21" t="s">
        <v>388</v>
      </c>
      <c r="D2720" s="21" t="s">
        <v>389</v>
      </c>
      <c r="E2720" s="21" t="s">
        <v>235</v>
      </c>
      <c r="F2720" s="21" t="s">
        <v>10240</v>
      </c>
      <c r="G2720" s="21" t="s">
        <v>237</v>
      </c>
      <c r="H2720" s="21" t="s">
        <v>238</v>
      </c>
      <c r="I2720" s="23">
        <v>-1</v>
      </c>
      <c r="J2720" s="23">
        <v>54</v>
      </c>
      <c r="K2720" s="21" t="s">
        <v>9224</v>
      </c>
      <c r="L2720" s="21" t="s">
        <v>9224</v>
      </c>
      <c r="M2720" s="21">
        <v>44147</v>
      </c>
      <c r="O2720" t="s">
        <v>2868</v>
      </c>
    </row>
    <row r="2721" spans="1:15">
      <c r="A2721" s="21" t="s">
        <v>10241</v>
      </c>
      <c r="B2721" s="21" t="s">
        <v>10242</v>
      </c>
      <c r="C2721" s="21" t="s">
        <v>388</v>
      </c>
      <c r="D2721" s="21" t="s">
        <v>389</v>
      </c>
      <c r="E2721" s="21" t="s">
        <v>235</v>
      </c>
      <c r="F2721" s="21" t="s">
        <v>10243</v>
      </c>
      <c r="G2721" s="21" t="s">
        <v>237</v>
      </c>
      <c r="H2721" s="21" t="s">
        <v>238</v>
      </c>
      <c r="I2721" s="23">
        <v>-1</v>
      </c>
      <c r="J2721" s="23">
        <v>55</v>
      </c>
      <c r="K2721" s="21" t="s">
        <v>8952</v>
      </c>
      <c r="L2721" s="21" t="s">
        <v>8952</v>
      </c>
      <c r="M2721" s="21">
        <v>44147</v>
      </c>
      <c r="O2721" t="s">
        <v>2868</v>
      </c>
    </row>
    <row r="2722" spans="1:15">
      <c r="A2722" s="21" t="s">
        <v>10244</v>
      </c>
      <c r="B2722" s="21" t="s">
        <v>10245</v>
      </c>
      <c r="C2722" s="21" t="s">
        <v>406</v>
      </c>
      <c r="D2722" s="21" t="s">
        <v>407</v>
      </c>
      <c r="E2722" s="21" t="s">
        <v>235</v>
      </c>
      <c r="F2722" s="21" t="s">
        <v>9469</v>
      </c>
      <c r="G2722" s="21" t="s">
        <v>237</v>
      </c>
      <c r="H2722" s="21" t="s">
        <v>238</v>
      </c>
      <c r="I2722" s="23">
        <v>-1</v>
      </c>
      <c r="J2722" s="23">
        <v>258</v>
      </c>
      <c r="K2722" s="21" t="s">
        <v>9468</v>
      </c>
      <c r="L2722" s="21" t="s">
        <v>9468</v>
      </c>
      <c r="M2722" s="21">
        <v>44147</v>
      </c>
      <c r="O2722" t="s">
        <v>2868</v>
      </c>
    </row>
    <row r="2723" spans="1:15">
      <c r="A2723" s="21" t="s">
        <v>10246</v>
      </c>
      <c r="B2723" s="21" t="s">
        <v>10247</v>
      </c>
      <c r="C2723" s="21" t="s">
        <v>406</v>
      </c>
      <c r="D2723" s="21" t="s">
        <v>407</v>
      </c>
      <c r="E2723" s="21" t="s">
        <v>235</v>
      </c>
      <c r="F2723" s="21" t="s">
        <v>9286</v>
      </c>
      <c r="G2723" s="21" t="s">
        <v>237</v>
      </c>
      <c r="H2723" s="21" t="s">
        <v>238</v>
      </c>
      <c r="I2723" s="23">
        <v>-1</v>
      </c>
      <c r="J2723" s="23">
        <v>259</v>
      </c>
      <c r="K2723" s="21" t="s">
        <v>9285</v>
      </c>
      <c r="L2723" s="21" t="s">
        <v>9285</v>
      </c>
      <c r="M2723" s="21">
        <v>44147</v>
      </c>
      <c r="O2723" t="s">
        <v>2868</v>
      </c>
    </row>
    <row r="2724" spans="1:15">
      <c r="A2724" s="21" t="s">
        <v>10248</v>
      </c>
      <c r="B2724" s="21" t="s">
        <v>10249</v>
      </c>
      <c r="C2724" s="21" t="s">
        <v>406</v>
      </c>
      <c r="D2724" s="21" t="s">
        <v>407</v>
      </c>
      <c r="E2724" s="21" t="s">
        <v>235</v>
      </c>
      <c r="F2724" s="21" t="s">
        <v>9419</v>
      </c>
      <c r="G2724" s="21" t="s">
        <v>237</v>
      </c>
      <c r="H2724" s="21" t="s">
        <v>238</v>
      </c>
      <c r="I2724" s="23">
        <v>-1</v>
      </c>
      <c r="J2724" s="23">
        <v>260</v>
      </c>
      <c r="K2724" s="21" t="s">
        <v>9418</v>
      </c>
      <c r="L2724" s="21" t="s">
        <v>9418</v>
      </c>
      <c r="M2724" s="21">
        <v>44147</v>
      </c>
      <c r="O2724" t="s">
        <v>2868</v>
      </c>
    </row>
    <row r="2725" spans="1:15">
      <c r="A2725" s="21" t="s">
        <v>10250</v>
      </c>
      <c r="B2725" s="21" t="s">
        <v>10251</v>
      </c>
      <c r="C2725" s="21" t="s">
        <v>388</v>
      </c>
      <c r="D2725" s="21" t="s">
        <v>389</v>
      </c>
      <c r="E2725" s="21" t="s">
        <v>235</v>
      </c>
      <c r="F2725" s="21" t="s">
        <v>9537</v>
      </c>
      <c r="G2725" s="21" t="s">
        <v>237</v>
      </c>
      <c r="H2725" s="21" t="s">
        <v>238</v>
      </c>
      <c r="I2725" s="23">
        <v>-3</v>
      </c>
      <c r="J2725" s="23">
        <v>56</v>
      </c>
      <c r="K2725" s="21" t="s">
        <v>9536</v>
      </c>
      <c r="L2725" s="21" t="s">
        <v>9536</v>
      </c>
      <c r="M2725" s="21">
        <v>44147</v>
      </c>
      <c r="O2725" t="s">
        <v>2868</v>
      </c>
    </row>
    <row r="2726" spans="1:15">
      <c r="A2726" s="21" t="s">
        <v>10252</v>
      </c>
      <c r="B2726" s="21" t="s">
        <v>10253</v>
      </c>
      <c r="C2726" s="21" t="s">
        <v>320</v>
      </c>
      <c r="D2726" s="21" t="s">
        <v>321</v>
      </c>
      <c r="E2726" s="21" t="s">
        <v>235</v>
      </c>
      <c r="F2726" s="21" t="s">
        <v>9533</v>
      </c>
      <c r="G2726" s="21" t="s">
        <v>237</v>
      </c>
      <c r="H2726" s="21" t="s">
        <v>238</v>
      </c>
      <c r="I2726" s="23">
        <v>-1</v>
      </c>
      <c r="J2726" s="23">
        <v>8</v>
      </c>
      <c r="K2726" s="21" t="s">
        <v>9532</v>
      </c>
      <c r="L2726" s="21" t="s">
        <v>9532</v>
      </c>
      <c r="M2726" s="21">
        <v>44147</v>
      </c>
      <c r="O2726" t="s">
        <v>2868</v>
      </c>
    </row>
    <row r="2727" spans="1:15">
      <c r="A2727" s="21" t="s">
        <v>10252</v>
      </c>
      <c r="B2727" s="21" t="s">
        <v>10253</v>
      </c>
      <c r="C2727" s="21" t="s">
        <v>318</v>
      </c>
      <c r="D2727" s="21" t="s">
        <v>319</v>
      </c>
      <c r="E2727" s="21" t="s">
        <v>235</v>
      </c>
      <c r="F2727" s="21" t="s">
        <v>9533</v>
      </c>
      <c r="G2727" s="21" t="s">
        <v>237</v>
      </c>
      <c r="H2727" s="21" t="s">
        <v>238</v>
      </c>
      <c r="I2727" s="23">
        <v>-1</v>
      </c>
      <c r="J2727" s="23">
        <v>385</v>
      </c>
      <c r="K2727" s="21" t="s">
        <v>9532</v>
      </c>
      <c r="L2727" s="21" t="s">
        <v>9532</v>
      </c>
      <c r="M2727" s="21">
        <v>44147</v>
      </c>
      <c r="O2727" t="s">
        <v>2868</v>
      </c>
    </row>
    <row r="2728" spans="1:15">
      <c r="A2728" s="21" t="s">
        <v>10254</v>
      </c>
      <c r="B2728" s="21" t="s">
        <v>10255</v>
      </c>
      <c r="C2728" s="21" t="s">
        <v>288</v>
      </c>
      <c r="D2728" s="21" t="s">
        <v>289</v>
      </c>
      <c r="E2728" s="21" t="s">
        <v>235</v>
      </c>
      <c r="F2728" s="21" t="s">
        <v>9514</v>
      </c>
      <c r="G2728" s="21" t="s">
        <v>237</v>
      </c>
      <c r="H2728" s="21" t="s">
        <v>238</v>
      </c>
      <c r="I2728" s="23">
        <v>-1</v>
      </c>
      <c r="J2728" s="23">
        <v>135</v>
      </c>
      <c r="K2728" s="21" t="s">
        <v>9513</v>
      </c>
      <c r="L2728" s="21" t="s">
        <v>9513</v>
      </c>
      <c r="M2728" s="21">
        <v>44147</v>
      </c>
      <c r="O2728" t="s">
        <v>2868</v>
      </c>
    </row>
    <row r="2729" spans="1:15">
      <c r="A2729" s="21" t="s">
        <v>10254</v>
      </c>
      <c r="B2729" s="21" t="s">
        <v>10255</v>
      </c>
      <c r="C2729" s="21" t="s">
        <v>290</v>
      </c>
      <c r="D2729" s="21" t="s">
        <v>291</v>
      </c>
      <c r="E2729" s="21" t="s">
        <v>235</v>
      </c>
      <c r="F2729" s="21" t="s">
        <v>9514</v>
      </c>
      <c r="G2729" s="21" t="s">
        <v>237</v>
      </c>
      <c r="H2729" s="21" t="s">
        <v>238</v>
      </c>
      <c r="I2729" s="23">
        <v>-1</v>
      </c>
      <c r="J2729" s="23">
        <v>299</v>
      </c>
      <c r="K2729" s="21" t="s">
        <v>9513</v>
      </c>
      <c r="L2729" s="21" t="s">
        <v>9513</v>
      </c>
      <c r="M2729" s="21">
        <v>44147</v>
      </c>
      <c r="O2729" t="s">
        <v>2868</v>
      </c>
    </row>
    <row r="2730" spans="1:15">
      <c r="A2730" s="21" t="s">
        <v>10254</v>
      </c>
      <c r="B2730" s="21" t="s">
        <v>10255</v>
      </c>
      <c r="C2730" s="21" t="s">
        <v>268</v>
      </c>
      <c r="D2730" s="21" t="s">
        <v>269</v>
      </c>
      <c r="E2730" s="21" t="s">
        <v>235</v>
      </c>
      <c r="F2730" s="21" t="s">
        <v>9514</v>
      </c>
      <c r="G2730" s="21" t="s">
        <v>237</v>
      </c>
      <c r="H2730" s="21" t="s">
        <v>238</v>
      </c>
      <c r="I2730" s="23">
        <v>-1</v>
      </c>
      <c r="J2730" s="23">
        <v>327</v>
      </c>
      <c r="K2730" s="21" t="s">
        <v>9513</v>
      </c>
      <c r="L2730" s="21" t="s">
        <v>9513</v>
      </c>
      <c r="M2730" s="21">
        <v>44147</v>
      </c>
      <c r="O2730" t="s">
        <v>2868</v>
      </c>
    </row>
    <row r="2731" spans="1:15">
      <c r="A2731" s="21" t="s">
        <v>10254</v>
      </c>
      <c r="B2731" s="21" t="s">
        <v>10255</v>
      </c>
      <c r="C2731" s="21" t="s">
        <v>300</v>
      </c>
      <c r="D2731" s="21" t="s">
        <v>301</v>
      </c>
      <c r="E2731" s="21" t="s">
        <v>235</v>
      </c>
      <c r="F2731" s="21" t="s">
        <v>9514</v>
      </c>
      <c r="G2731" s="21" t="s">
        <v>237</v>
      </c>
      <c r="H2731" s="21" t="s">
        <v>238</v>
      </c>
      <c r="I2731" s="23">
        <v>-2</v>
      </c>
      <c r="J2731" s="23">
        <v>361</v>
      </c>
      <c r="K2731" s="21" t="s">
        <v>9513</v>
      </c>
      <c r="L2731" s="21" t="s">
        <v>9513</v>
      </c>
      <c r="M2731" s="21">
        <v>44147</v>
      </c>
      <c r="O2731" t="s">
        <v>2868</v>
      </c>
    </row>
    <row r="2732" spans="1:15">
      <c r="A2732" s="21" t="s">
        <v>10256</v>
      </c>
      <c r="B2732" s="21" t="s">
        <v>10257</v>
      </c>
      <c r="C2732" s="21" t="s">
        <v>372</v>
      </c>
      <c r="D2732" s="21" t="s">
        <v>373</v>
      </c>
      <c r="E2732" s="21" t="s">
        <v>235</v>
      </c>
      <c r="F2732" s="21" t="s">
        <v>9499</v>
      </c>
      <c r="G2732" s="21" t="s">
        <v>237</v>
      </c>
      <c r="H2732" s="21" t="s">
        <v>238</v>
      </c>
      <c r="I2732" s="23">
        <v>-1</v>
      </c>
      <c r="J2732" s="23">
        <v>879</v>
      </c>
      <c r="K2732" s="21" t="s">
        <v>9498</v>
      </c>
      <c r="L2732" s="21" t="s">
        <v>9498</v>
      </c>
      <c r="M2732" s="21">
        <v>44147</v>
      </c>
      <c r="O2732" t="s">
        <v>2868</v>
      </c>
    </row>
    <row r="2733" spans="1:15">
      <c r="A2733" s="21" t="s">
        <v>10258</v>
      </c>
      <c r="B2733" s="21" t="s">
        <v>10259</v>
      </c>
      <c r="C2733" s="21" t="s">
        <v>318</v>
      </c>
      <c r="D2733" s="21" t="s">
        <v>319</v>
      </c>
      <c r="E2733" s="21" t="s">
        <v>235</v>
      </c>
      <c r="F2733" s="21" t="s">
        <v>9526</v>
      </c>
      <c r="G2733" s="21" t="s">
        <v>237</v>
      </c>
      <c r="H2733" s="21" t="s">
        <v>238</v>
      </c>
      <c r="I2733" s="23">
        <v>-2</v>
      </c>
      <c r="J2733" s="23">
        <v>386</v>
      </c>
      <c r="K2733" s="21" t="s">
        <v>9525</v>
      </c>
      <c r="L2733" s="21" t="s">
        <v>9525</v>
      </c>
      <c r="M2733" s="21">
        <v>44147</v>
      </c>
      <c r="O2733" t="s">
        <v>2868</v>
      </c>
    </row>
    <row r="2734" spans="1:15">
      <c r="A2734" s="21" t="s">
        <v>10260</v>
      </c>
      <c r="B2734" s="21" t="s">
        <v>10261</v>
      </c>
      <c r="C2734" s="21" t="s">
        <v>378</v>
      </c>
      <c r="D2734" s="21" t="s">
        <v>379</v>
      </c>
      <c r="E2734" s="21" t="s">
        <v>235</v>
      </c>
      <c r="F2734" s="21" t="s">
        <v>9573</v>
      </c>
      <c r="G2734" s="21" t="s">
        <v>237</v>
      </c>
      <c r="H2734" s="21" t="s">
        <v>238</v>
      </c>
      <c r="I2734" s="23">
        <v>-1</v>
      </c>
      <c r="J2734" s="23">
        <v>12</v>
      </c>
      <c r="K2734" s="21" t="s">
        <v>9572</v>
      </c>
      <c r="L2734" s="21" t="s">
        <v>9572</v>
      </c>
      <c r="M2734" s="21">
        <v>44147</v>
      </c>
      <c r="O2734" t="s">
        <v>2868</v>
      </c>
    </row>
    <row r="2735" spans="1:15">
      <c r="A2735" s="21" t="s">
        <v>10260</v>
      </c>
      <c r="B2735" s="21" t="s">
        <v>10261</v>
      </c>
      <c r="C2735" s="21" t="s">
        <v>372</v>
      </c>
      <c r="D2735" s="21" t="s">
        <v>373</v>
      </c>
      <c r="E2735" s="21" t="s">
        <v>235</v>
      </c>
      <c r="F2735" s="21" t="s">
        <v>9573</v>
      </c>
      <c r="G2735" s="21" t="s">
        <v>237</v>
      </c>
      <c r="H2735" s="21" t="s">
        <v>238</v>
      </c>
      <c r="I2735" s="23">
        <v>-1</v>
      </c>
      <c r="J2735" s="23">
        <v>880</v>
      </c>
      <c r="K2735" s="21" t="s">
        <v>9572</v>
      </c>
      <c r="L2735" s="21" t="s">
        <v>9572</v>
      </c>
      <c r="M2735" s="21">
        <v>44147</v>
      </c>
      <c r="O2735" t="s">
        <v>2868</v>
      </c>
    </row>
    <row r="2736" spans="1:15">
      <c r="A2736" s="21" t="s">
        <v>10260</v>
      </c>
      <c r="B2736" s="21" t="s">
        <v>10261</v>
      </c>
      <c r="C2736" s="21" t="s">
        <v>364</v>
      </c>
      <c r="D2736" s="21" t="s">
        <v>365</v>
      </c>
      <c r="E2736" s="21" t="s">
        <v>235</v>
      </c>
      <c r="F2736" s="21" t="s">
        <v>9573</v>
      </c>
      <c r="G2736" s="21" t="s">
        <v>237</v>
      </c>
      <c r="H2736" s="21" t="s">
        <v>238</v>
      </c>
      <c r="I2736" s="23">
        <v>-1</v>
      </c>
      <c r="J2736" s="23">
        <v>609</v>
      </c>
      <c r="K2736" s="21" t="s">
        <v>9572</v>
      </c>
      <c r="L2736" s="21" t="s">
        <v>9572</v>
      </c>
      <c r="M2736" s="21">
        <v>44147</v>
      </c>
      <c r="O2736" t="s">
        <v>2868</v>
      </c>
    </row>
    <row r="2737" spans="1:15">
      <c r="A2737" s="21" t="s">
        <v>10260</v>
      </c>
      <c r="B2737" s="21" t="s">
        <v>10261</v>
      </c>
      <c r="C2737" s="21" t="s">
        <v>328</v>
      </c>
      <c r="D2737" s="21" t="s">
        <v>329</v>
      </c>
      <c r="E2737" s="21" t="s">
        <v>235</v>
      </c>
      <c r="F2737" s="21" t="s">
        <v>9573</v>
      </c>
      <c r="G2737" s="21" t="s">
        <v>237</v>
      </c>
      <c r="H2737" s="21" t="s">
        <v>238</v>
      </c>
      <c r="I2737" s="23">
        <v>-1</v>
      </c>
      <c r="J2737" s="23">
        <v>135</v>
      </c>
      <c r="K2737" s="21" t="s">
        <v>9572</v>
      </c>
      <c r="L2737" s="21" t="s">
        <v>9572</v>
      </c>
      <c r="M2737" s="21">
        <v>44147</v>
      </c>
      <c r="O2737" t="s">
        <v>2868</v>
      </c>
    </row>
    <row r="2738" spans="1:15">
      <c r="A2738" s="21" t="s">
        <v>10260</v>
      </c>
      <c r="B2738" s="21" t="s">
        <v>10261</v>
      </c>
      <c r="C2738" s="21" t="s">
        <v>250</v>
      </c>
      <c r="D2738" s="21" t="s">
        <v>251</v>
      </c>
      <c r="E2738" s="21" t="s">
        <v>235</v>
      </c>
      <c r="F2738" s="21" t="s">
        <v>9573</v>
      </c>
      <c r="G2738" s="21" t="s">
        <v>237</v>
      </c>
      <c r="H2738" s="21" t="s">
        <v>238</v>
      </c>
      <c r="I2738" s="23">
        <v>-1</v>
      </c>
      <c r="J2738" s="23">
        <v>431</v>
      </c>
      <c r="K2738" s="21" t="s">
        <v>9572</v>
      </c>
      <c r="L2738" s="21" t="s">
        <v>9572</v>
      </c>
      <c r="M2738" s="21">
        <v>44147</v>
      </c>
      <c r="O2738" t="s">
        <v>2868</v>
      </c>
    </row>
    <row r="2739" spans="1:15">
      <c r="A2739" s="21" t="s">
        <v>10260</v>
      </c>
      <c r="B2739" s="21" t="s">
        <v>10261</v>
      </c>
      <c r="C2739" s="21" t="s">
        <v>330</v>
      </c>
      <c r="D2739" s="21" t="s">
        <v>331</v>
      </c>
      <c r="E2739" s="21" t="s">
        <v>235</v>
      </c>
      <c r="F2739" s="21" t="s">
        <v>9573</v>
      </c>
      <c r="G2739" s="21" t="s">
        <v>237</v>
      </c>
      <c r="H2739" s="21" t="s">
        <v>238</v>
      </c>
      <c r="I2739" s="23">
        <v>-1</v>
      </c>
      <c r="J2739" s="23">
        <v>519</v>
      </c>
      <c r="K2739" s="21" t="s">
        <v>9572</v>
      </c>
      <c r="L2739" s="21" t="s">
        <v>9572</v>
      </c>
      <c r="M2739" s="21">
        <v>44147</v>
      </c>
      <c r="O2739" t="s">
        <v>2868</v>
      </c>
    </row>
    <row r="2740" spans="1:15">
      <c r="A2740" s="21" t="s">
        <v>10262</v>
      </c>
      <c r="B2740" s="21" t="s">
        <v>10263</v>
      </c>
      <c r="C2740" s="21" t="s">
        <v>372</v>
      </c>
      <c r="D2740" s="21" t="s">
        <v>373</v>
      </c>
      <c r="E2740" s="21" t="s">
        <v>235</v>
      </c>
      <c r="F2740" s="21" t="s">
        <v>9487</v>
      </c>
      <c r="G2740" s="21" t="s">
        <v>237</v>
      </c>
      <c r="H2740" s="21" t="s">
        <v>238</v>
      </c>
      <c r="I2740" s="23">
        <v>-1</v>
      </c>
      <c r="J2740" s="23">
        <v>881</v>
      </c>
      <c r="K2740" s="21" t="s">
        <v>9486</v>
      </c>
      <c r="L2740" s="21" t="s">
        <v>9486</v>
      </c>
      <c r="M2740" s="21">
        <v>44147</v>
      </c>
      <c r="O2740" t="s">
        <v>2868</v>
      </c>
    </row>
    <row r="2741" spans="1:15">
      <c r="A2741" s="21" t="s">
        <v>10264</v>
      </c>
      <c r="B2741" s="21" t="s">
        <v>10265</v>
      </c>
      <c r="C2741" s="21" t="s">
        <v>300</v>
      </c>
      <c r="D2741" s="21" t="s">
        <v>301</v>
      </c>
      <c r="E2741" s="21" t="s">
        <v>235</v>
      </c>
      <c r="F2741" s="21" t="s">
        <v>9518</v>
      </c>
      <c r="G2741" s="21" t="s">
        <v>237</v>
      </c>
      <c r="H2741" s="21" t="s">
        <v>238</v>
      </c>
      <c r="I2741" s="23">
        <v>-1</v>
      </c>
      <c r="J2741" s="23">
        <v>363</v>
      </c>
      <c r="K2741" s="21" t="s">
        <v>9517</v>
      </c>
      <c r="L2741" s="21" t="s">
        <v>9517</v>
      </c>
      <c r="M2741" s="21">
        <v>44147</v>
      </c>
      <c r="O2741" t="s">
        <v>2868</v>
      </c>
    </row>
    <row r="2742" spans="1:15">
      <c r="A2742" s="21" t="s">
        <v>10264</v>
      </c>
      <c r="B2742" s="21" t="s">
        <v>10265</v>
      </c>
      <c r="C2742" s="21" t="s">
        <v>388</v>
      </c>
      <c r="D2742" s="21" t="s">
        <v>389</v>
      </c>
      <c r="E2742" s="21" t="s">
        <v>235</v>
      </c>
      <c r="F2742" s="21" t="s">
        <v>9518</v>
      </c>
      <c r="G2742" s="21" t="s">
        <v>237</v>
      </c>
      <c r="H2742" s="21" t="s">
        <v>238</v>
      </c>
      <c r="I2742" s="23">
        <v>-1</v>
      </c>
      <c r="J2742" s="23">
        <v>59</v>
      </c>
      <c r="K2742" s="21" t="s">
        <v>9517</v>
      </c>
      <c r="L2742" s="21" t="s">
        <v>9517</v>
      </c>
      <c r="M2742" s="21">
        <v>44147</v>
      </c>
      <c r="O2742" t="s">
        <v>2868</v>
      </c>
    </row>
    <row r="2743" spans="1:15">
      <c r="A2743" s="21" t="s">
        <v>10264</v>
      </c>
      <c r="B2743" s="21" t="s">
        <v>10265</v>
      </c>
      <c r="C2743" s="21" t="s">
        <v>270</v>
      </c>
      <c r="D2743" s="21" t="s">
        <v>271</v>
      </c>
      <c r="E2743" s="21" t="s">
        <v>235</v>
      </c>
      <c r="F2743" s="21" t="s">
        <v>9518</v>
      </c>
      <c r="G2743" s="21" t="s">
        <v>237</v>
      </c>
      <c r="H2743" s="21" t="s">
        <v>238</v>
      </c>
      <c r="I2743" s="23">
        <v>-1</v>
      </c>
      <c r="J2743" s="23">
        <v>85</v>
      </c>
      <c r="K2743" s="21" t="s">
        <v>9517</v>
      </c>
      <c r="L2743" s="21" t="s">
        <v>9517</v>
      </c>
      <c r="M2743" s="21">
        <v>44147</v>
      </c>
      <c r="O2743" t="s">
        <v>2868</v>
      </c>
    </row>
    <row r="2744" spans="1:15">
      <c r="A2744" s="21" t="s">
        <v>10266</v>
      </c>
      <c r="B2744" s="21" t="s">
        <v>10267</v>
      </c>
      <c r="C2744" s="21" t="s">
        <v>388</v>
      </c>
      <c r="D2744" s="21" t="s">
        <v>389</v>
      </c>
      <c r="E2744" s="21" t="s">
        <v>235</v>
      </c>
      <c r="F2744" s="21" t="s">
        <v>10268</v>
      </c>
      <c r="G2744" s="21" t="s">
        <v>237</v>
      </c>
      <c r="H2744" s="21" t="s">
        <v>238</v>
      </c>
      <c r="I2744" s="23">
        <v>-2</v>
      </c>
      <c r="J2744" s="23">
        <v>60</v>
      </c>
      <c r="K2744" s="21" t="s">
        <v>9503</v>
      </c>
      <c r="L2744" s="21" t="s">
        <v>9503</v>
      </c>
      <c r="M2744" s="21">
        <v>44147</v>
      </c>
      <c r="O2744" t="s">
        <v>2868</v>
      </c>
    </row>
    <row r="2745" spans="1:15">
      <c r="A2745" s="21" t="s">
        <v>10269</v>
      </c>
      <c r="B2745" s="21" t="s">
        <v>10270</v>
      </c>
      <c r="C2745" s="21" t="s">
        <v>300</v>
      </c>
      <c r="D2745" s="21" t="s">
        <v>301</v>
      </c>
      <c r="E2745" s="21" t="s">
        <v>235</v>
      </c>
      <c r="F2745" s="21" t="s">
        <v>10271</v>
      </c>
      <c r="G2745" s="21" t="s">
        <v>237</v>
      </c>
      <c r="H2745" s="21" t="s">
        <v>238</v>
      </c>
      <c r="I2745" s="23">
        <v>-3</v>
      </c>
      <c r="J2745" s="23">
        <v>364</v>
      </c>
      <c r="K2745" s="21" t="s">
        <v>9461</v>
      </c>
      <c r="L2745" s="21" t="s">
        <v>9461</v>
      </c>
      <c r="M2745" s="21">
        <v>44147</v>
      </c>
      <c r="O2745" t="s">
        <v>2868</v>
      </c>
    </row>
    <row r="2746" spans="1:15">
      <c r="A2746" s="21" t="s">
        <v>10272</v>
      </c>
      <c r="B2746" s="21" t="s">
        <v>10273</v>
      </c>
      <c r="C2746" s="21" t="s">
        <v>388</v>
      </c>
      <c r="D2746" s="21" t="s">
        <v>389</v>
      </c>
      <c r="E2746" s="21" t="s">
        <v>235</v>
      </c>
      <c r="F2746" s="21" t="s">
        <v>9509</v>
      </c>
      <c r="G2746" s="21" t="s">
        <v>237</v>
      </c>
      <c r="H2746" s="21" t="s">
        <v>238</v>
      </c>
      <c r="I2746" s="23">
        <v>-3</v>
      </c>
      <c r="J2746" s="23">
        <v>62</v>
      </c>
      <c r="K2746" s="21" t="s">
        <v>9508</v>
      </c>
      <c r="L2746" s="21" t="s">
        <v>9508</v>
      </c>
      <c r="M2746" s="21">
        <v>44147</v>
      </c>
      <c r="O2746" t="s">
        <v>2868</v>
      </c>
    </row>
    <row r="2747" spans="1:15">
      <c r="A2747" s="21" t="s">
        <v>10274</v>
      </c>
      <c r="B2747" s="21" t="s">
        <v>10275</v>
      </c>
      <c r="C2747" s="21" t="s">
        <v>300</v>
      </c>
      <c r="D2747" s="21" t="s">
        <v>301</v>
      </c>
      <c r="E2747" s="21" t="s">
        <v>235</v>
      </c>
      <c r="F2747" s="21" t="s">
        <v>8707</v>
      </c>
      <c r="G2747" s="21" t="s">
        <v>237</v>
      </c>
      <c r="H2747" s="21" t="s">
        <v>238</v>
      </c>
      <c r="I2747" s="23">
        <v>-3</v>
      </c>
      <c r="J2747" s="23">
        <v>367</v>
      </c>
      <c r="K2747" s="21" t="s">
        <v>8706</v>
      </c>
      <c r="L2747" s="21" t="s">
        <v>8706</v>
      </c>
      <c r="M2747" s="21">
        <v>44147</v>
      </c>
      <c r="O2747" t="s">
        <v>2868</v>
      </c>
    </row>
    <row r="2748" spans="1:15">
      <c r="A2748" s="21" t="s">
        <v>10276</v>
      </c>
      <c r="B2748" s="21" t="s">
        <v>10277</v>
      </c>
      <c r="C2748" s="21" t="s">
        <v>294</v>
      </c>
      <c r="D2748" s="21" t="s">
        <v>295</v>
      </c>
      <c r="E2748" s="21" t="s">
        <v>235</v>
      </c>
      <c r="F2748" s="21" t="s">
        <v>10278</v>
      </c>
      <c r="G2748" s="21" t="s">
        <v>237</v>
      </c>
      <c r="H2748" s="21" t="s">
        <v>238</v>
      </c>
      <c r="I2748" s="23">
        <v>-1</v>
      </c>
      <c r="J2748" s="23">
        <v>537</v>
      </c>
      <c r="K2748" s="21" t="s">
        <v>8836</v>
      </c>
      <c r="L2748" s="21" t="s">
        <v>8836</v>
      </c>
      <c r="M2748" s="21">
        <v>44147</v>
      </c>
      <c r="O2748" t="s">
        <v>2868</v>
      </c>
    </row>
    <row r="2749" spans="1:15">
      <c r="A2749" s="21" t="s">
        <v>10279</v>
      </c>
      <c r="B2749" s="21" t="s">
        <v>10280</v>
      </c>
      <c r="C2749" s="21" t="s">
        <v>294</v>
      </c>
      <c r="D2749" s="21" t="s">
        <v>295</v>
      </c>
      <c r="E2749" s="21" t="s">
        <v>235</v>
      </c>
      <c r="F2749" s="21" t="s">
        <v>10281</v>
      </c>
      <c r="G2749" s="21" t="s">
        <v>237</v>
      </c>
      <c r="H2749" s="21" t="s">
        <v>238</v>
      </c>
      <c r="I2749" s="23">
        <v>-1</v>
      </c>
      <c r="J2749" s="23">
        <v>538</v>
      </c>
      <c r="K2749" s="21" t="s">
        <v>8913</v>
      </c>
      <c r="L2749" s="21" t="s">
        <v>8913</v>
      </c>
      <c r="M2749" s="21">
        <v>44147</v>
      </c>
      <c r="O2749" t="s">
        <v>2868</v>
      </c>
    </row>
    <row r="2750" spans="1:15">
      <c r="A2750" s="21" t="s">
        <v>10282</v>
      </c>
      <c r="B2750" s="21" t="s">
        <v>10283</v>
      </c>
      <c r="C2750" s="21" t="s">
        <v>242</v>
      </c>
      <c r="D2750" s="21" t="s">
        <v>243</v>
      </c>
      <c r="E2750" s="21" t="s">
        <v>235</v>
      </c>
      <c r="F2750" s="21" t="s">
        <v>9459</v>
      </c>
      <c r="G2750" s="21" t="s">
        <v>237</v>
      </c>
      <c r="H2750" s="21" t="s">
        <v>238</v>
      </c>
      <c r="I2750" s="23">
        <v>-1</v>
      </c>
      <c r="J2750" s="23">
        <v>182</v>
      </c>
      <c r="K2750" s="21" t="s">
        <v>9458</v>
      </c>
      <c r="L2750" s="21" t="s">
        <v>9458</v>
      </c>
      <c r="M2750" s="21">
        <v>44147</v>
      </c>
      <c r="O2750" t="s">
        <v>2868</v>
      </c>
    </row>
    <row r="2751" spans="1:15">
      <c r="A2751" s="21" t="s">
        <v>10282</v>
      </c>
      <c r="B2751" s="21" t="s">
        <v>10283</v>
      </c>
      <c r="C2751" s="21" t="s">
        <v>290</v>
      </c>
      <c r="D2751" s="21" t="s">
        <v>291</v>
      </c>
      <c r="E2751" s="21" t="s">
        <v>235</v>
      </c>
      <c r="F2751" s="21" t="s">
        <v>9459</v>
      </c>
      <c r="G2751" s="21" t="s">
        <v>237</v>
      </c>
      <c r="H2751" s="21" t="s">
        <v>238</v>
      </c>
      <c r="I2751" s="23">
        <v>-1</v>
      </c>
      <c r="J2751" s="23">
        <v>300</v>
      </c>
      <c r="K2751" s="21" t="s">
        <v>9458</v>
      </c>
      <c r="L2751" s="21" t="s">
        <v>9458</v>
      </c>
      <c r="M2751" s="21">
        <v>44147</v>
      </c>
      <c r="O2751" t="s">
        <v>2868</v>
      </c>
    </row>
    <row r="2752" spans="1:15">
      <c r="A2752" s="21" t="s">
        <v>10284</v>
      </c>
      <c r="B2752" s="21" t="s">
        <v>10285</v>
      </c>
      <c r="C2752" s="21" t="s">
        <v>342</v>
      </c>
      <c r="D2752" s="21" t="s">
        <v>343</v>
      </c>
      <c r="E2752" s="21" t="s">
        <v>235</v>
      </c>
      <c r="F2752" s="21" t="s">
        <v>9522</v>
      </c>
      <c r="G2752" s="21" t="s">
        <v>237</v>
      </c>
      <c r="H2752" s="21" t="s">
        <v>238</v>
      </c>
      <c r="I2752" s="23">
        <v>-2</v>
      </c>
      <c r="J2752" s="23">
        <v>4010</v>
      </c>
      <c r="K2752" s="21" t="s">
        <v>9521</v>
      </c>
      <c r="L2752" s="21" t="s">
        <v>9521</v>
      </c>
      <c r="M2752" s="21">
        <v>44147</v>
      </c>
      <c r="O2752" t="s">
        <v>2868</v>
      </c>
    </row>
    <row r="2753" spans="1:15">
      <c r="A2753" s="21" t="s">
        <v>10286</v>
      </c>
      <c r="B2753" s="21" t="s">
        <v>10287</v>
      </c>
      <c r="C2753" s="21" t="s">
        <v>268</v>
      </c>
      <c r="D2753" s="21" t="s">
        <v>269</v>
      </c>
      <c r="E2753" s="21" t="s">
        <v>235</v>
      </c>
      <c r="F2753" s="21" t="s">
        <v>10288</v>
      </c>
      <c r="G2753" s="21" t="s">
        <v>237</v>
      </c>
      <c r="H2753" s="21" t="s">
        <v>238</v>
      </c>
      <c r="I2753" s="23">
        <v>-2</v>
      </c>
      <c r="J2753" s="23">
        <v>328</v>
      </c>
      <c r="K2753" s="21" t="s">
        <v>9534</v>
      </c>
      <c r="L2753" s="21" t="s">
        <v>9534</v>
      </c>
      <c r="M2753" s="21">
        <v>44147</v>
      </c>
      <c r="O2753" t="s">
        <v>2868</v>
      </c>
    </row>
    <row r="2754" spans="1:15">
      <c r="A2754" s="21" t="s">
        <v>10286</v>
      </c>
      <c r="B2754" s="21" t="s">
        <v>10287</v>
      </c>
      <c r="C2754" s="21" t="s">
        <v>248</v>
      </c>
      <c r="D2754" s="21" t="s">
        <v>249</v>
      </c>
      <c r="E2754" s="21" t="s">
        <v>235</v>
      </c>
      <c r="F2754" s="21" t="s">
        <v>10288</v>
      </c>
      <c r="G2754" s="21" t="s">
        <v>237</v>
      </c>
      <c r="H2754" s="21" t="s">
        <v>238</v>
      </c>
      <c r="I2754" s="23">
        <v>-1</v>
      </c>
      <c r="J2754" s="23">
        <v>809</v>
      </c>
      <c r="K2754" s="21" t="s">
        <v>9534</v>
      </c>
      <c r="L2754" s="21" t="s">
        <v>9534</v>
      </c>
      <c r="M2754" s="21">
        <v>44147</v>
      </c>
      <c r="O2754" t="s">
        <v>2868</v>
      </c>
    </row>
    <row r="2755" spans="1:15">
      <c r="A2755" s="21" t="s">
        <v>10289</v>
      </c>
      <c r="B2755" s="21" t="s">
        <v>10290</v>
      </c>
      <c r="C2755" s="21" t="s">
        <v>372</v>
      </c>
      <c r="D2755" s="21" t="s">
        <v>373</v>
      </c>
      <c r="E2755" s="21" t="s">
        <v>235</v>
      </c>
      <c r="F2755" s="21" t="s">
        <v>9277</v>
      </c>
      <c r="G2755" s="21" t="s">
        <v>237</v>
      </c>
      <c r="H2755" s="21" t="s">
        <v>238</v>
      </c>
      <c r="I2755" s="23">
        <v>-4</v>
      </c>
      <c r="J2755" s="23">
        <v>882</v>
      </c>
      <c r="K2755" s="21" t="s">
        <v>9276</v>
      </c>
      <c r="L2755" s="21" t="s">
        <v>9276</v>
      </c>
      <c r="M2755" s="21">
        <v>44147</v>
      </c>
      <c r="O2755" t="s">
        <v>2868</v>
      </c>
    </row>
    <row r="2756" spans="1:15">
      <c r="A2756" s="21" t="s">
        <v>10291</v>
      </c>
      <c r="B2756" s="21" t="s">
        <v>10292</v>
      </c>
      <c r="C2756" s="21" t="s">
        <v>372</v>
      </c>
      <c r="D2756" s="21" t="s">
        <v>373</v>
      </c>
      <c r="E2756" s="21" t="s">
        <v>235</v>
      </c>
      <c r="F2756" s="21" t="s">
        <v>10293</v>
      </c>
      <c r="G2756" s="21" t="s">
        <v>237</v>
      </c>
      <c r="H2756" s="21" t="s">
        <v>238</v>
      </c>
      <c r="I2756" s="23">
        <v>-3</v>
      </c>
      <c r="J2756" s="23">
        <v>886</v>
      </c>
      <c r="K2756" s="21" t="s">
        <v>10294</v>
      </c>
      <c r="L2756" s="21" t="s">
        <v>10294</v>
      </c>
      <c r="M2756" s="21">
        <v>44147</v>
      </c>
      <c r="O2756" t="s">
        <v>2868</v>
      </c>
    </row>
    <row r="2757" spans="1:15">
      <c r="A2757" s="21" t="s">
        <v>10295</v>
      </c>
      <c r="B2757" s="21" t="s">
        <v>10296</v>
      </c>
      <c r="C2757" s="21" t="s">
        <v>288</v>
      </c>
      <c r="D2757" s="21" t="s">
        <v>289</v>
      </c>
      <c r="E2757" s="21" t="s">
        <v>235</v>
      </c>
      <c r="F2757" s="21" t="s">
        <v>9520</v>
      </c>
      <c r="G2757" s="21" t="s">
        <v>237</v>
      </c>
      <c r="H2757" s="21" t="s">
        <v>238</v>
      </c>
      <c r="I2757" s="23">
        <v>-2</v>
      </c>
      <c r="J2757" s="23">
        <v>136</v>
      </c>
      <c r="K2757" s="21" t="s">
        <v>9519</v>
      </c>
      <c r="L2757" s="21" t="s">
        <v>9519</v>
      </c>
      <c r="M2757" s="21">
        <v>44147</v>
      </c>
      <c r="O2757" t="s">
        <v>2868</v>
      </c>
    </row>
    <row r="2758" spans="1:15">
      <c r="A2758" s="21" t="s">
        <v>10297</v>
      </c>
      <c r="B2758" s="21" t="s">
        <v>10298</v>
      </c>
      <c r="C2758" s="21" t="s">
        <v>364</v>
      </c>
      <c r="D2758" s="21" t="s">
        <v>365</v>
      </c>
      <c r="E2758" s="21" t="s">
        <v>235</v>
      </c>
      <c r="F2758" s="21" t="s">
        <v>9485</v>
      </c>
      <c r="G2758" s="21" t="s">
        <v>237</v>
      </c>
      <c r="H2758" s="21" t="s">
        <v>238</v>
      </c>
      <c r="I2758" s="23">
        <v>-2</v>
      </c>
      <c r="J2758" s="23">
        <v>610</v>
      </c>
      <c r="K2758" s="21" t="s">
        <v>9484</v>
      </c>
      <c r="L2758" s="21" t="s">
        <v>9484</v>
      </c>
      <c r="M2758" s="21">
        <v>44147</v>
      </c>
      <c r="O2758" t="s">
        <v>2868</v>
      </c>
    </row>
    <row r="2759" spans="1:15">
      <c r="A2759" s="21" t="s">
        <v>10297</v>
      </c>
      <c r="B2759" s="21" t="s">
        <v>10298</v>
      </c>
      <c r="C2759" s="21" t="s">
        <v>318</v>
      </c>
      <c r="D2759" s="21" t="s">
        <v>319</v>
      </c>
      <c r="E2759" s="21" t="s">
        <v>235</v>
      </c>
      <c r="F2759" s="21" t="s">
        <v>9485</v>
      </c>
      <c r="G2759" s="21" t="s">
        <v>237</v>
      </c>
      <c r="H2759" s="21" t="s">
        <v>238</v>
      </c>
      <c r="I2759" s="23">
        <v>-2</v>
      </c>
      <c r="J2759" s="23">
        <v>388</v>
      </c>
      <c r="K2759" s="21" t="s">
        <v>9484</v>
      </c>
      <c r="L2759" s="21" t="s">
        <v>9484</v>
      </c>
      <c r="M2759" s="21">
        <v>44147</v>
      </c>
      <c r="O2759" t="s">
        <v>2868</v>
      </c>
    </row>
    <row r="2760" spans="1:15">
      <c r="A2760" s="21" t="s">
        <v>10299</v>
      </c>
      <c r="B2760" s="21" t="s">
        <v>10300</v>
      </c>
      <c r="C2760" s="21" t="s">
        <v>300</v>
      </c>
      <c r="D2760" s="21" t="s">
        <v>301</v>
      </c>
      <c r="E2760" s="21" t="s">
        <v>235</v>
      </c>
      <c r="F2760" s="21" t="s">
        <v>9489</v>
      </c>
      <c r="G2760" s="21" t="s">
        <v>237</v>
      </c>
      <c r="H2760" s="21" t="s">
        <v>238</v>
      </c>
      <c r="I2760" s="23">
        <v>-2</v>
      </c>
      <c r="J2760" s="23">
        <v>370</v>
      </c>
      <c r="K2760" s="21" t="s">
        <v>9488</v>
      </c>
      <c r="L2760" s="21" t="s">
        <v>9488</v>
      </c>
      <c r="M2760" s="21">
        <v>44147</v>
      </c>
      <c r="O2760" t="s">
        <v>2868</v>
      </c>
    </row>
    <row r="2761" spans="1:15">
      <c r="A2761" s="21" t="s">
        <v>10299</v>
      </c>
      <c r="B2761" s="21" t="s">
        <v>10300</v>
      </c>
      <c r="C2761" s="21" t="s">
        <v>248</v>
      </c>
      <c r="D2761" s="21" t="s">
        <v>249</v>
      </c>
      <c r="E2761" s="21" t="s">
        <v>235</v>
      </c>
      <c r="F2761" s="21" t="s">
        <v>9489</v>
      </c>
      <c r="G2761" s="21" t="s">
        <v>237</v>
      </c>
      <c r="H2761" s="21" t="s">
        <v>238</v>
      </c>
      <c r="I2761" s="23">
        <v>-1</v>
      </c>
      <c r="J2761" s="23">
        <v>810</v>
      </c>
      <c r="K2761" s="21" t="s">
        <v>9488</v>
      </c>
      <c r="L2761" s="21" t="s">
        <v>9488</v>
      </c>
      <c r="M2761" s="21">
        <v>44147</v>
      </c>
      <c r="O2761" t="s">
        <v>2868</v>
      </c>
    </row>
    <row r="2762" spans="1:15">
      <c r="A2762" s="21" t="s">
        <v>10301</v>
      </c>
      <c r="B2762" s="21" t="s">
        <v>10302</v>
      </c>
      <c r="C2762" s="21" t="s">
        <v>242</v>
      </c>
      <c r="D2762" s="21" t="s">
        <v>243</v>
      </c>
      <c r="E2762" s="21" t="s">
        <v>235</v>
      </c>
      <c r="F2762" s="21" t="s">
        <v>10303</v>
      </c>
      <c r="G2762" s="21" t="s">
        <v>237</v>
      </c>
      <c r="H2762" s="21" t="s">
        <v>238</v>
      </c>
      <c r="I2762" s="23">
        <v>-1</v>
      </c>
      <c r="J2762" s="23">
        <v>183</v>
      </c>
      <c r="K2762" s="21" t="s">
        <v>9460</v>
      </c>
      <c r="L2762" s="21" t="s">
        <v>9460</v>
      </c>
      <c r="M2762" s="21">
        <v>44147</v>
      </c>
      <c r="O2762" t="s">
        <v>2868</v>
      </c>
    </row>
    <row r="2763" spans="1:15">
      <c r="A2763" s="21" t="s">
        <v>10301</v>
      </c>
      <c r="B2763" s="21" t="s">
        <v>10302</v>
      </c>
      <c r="C2763" s="21" t="s">
        <v>250</v>
      </c>
      <c r="D2763" s="21" t="s">
        <v>251</v>
      </c>
      <c r="E2763" s="21" t="s">
        <v>235</v>
      </c>
      <c r="F2763" s="21" t="s">
        <v>10303</v>
      </c>
      <c r="G2763" s="21" t="s">
        <v>237</v>
      </c>
      <c r="H2763" s="21" t="s">
        <v>238</v>
      </c>
      <c r="I2763" s="23">
        <v>-1</v>
      </c>
      <c r="J2763" s="23">
        <v>432</v>
      </c>
      <c r="K2763" s="21" t="s">
        <v>9460</v>
      </c>
      <c r="L2763" s="21" t="s">
        <v>9460</v>
      </c>
      <c r="M2763" s="21">
        <v>44147</v>
      </c>
      <c r="O2763" t="s">
        <v>2868</v>
      </c>
    </row>
    <row r="2764" spans="1:15">
      <c r="A2764" s="21" t="s">
        <v>10304</v>
      </c>
      <c r="B2764" s="21" t="s">
        <v>10305</v>
      </c>
      <c r="C2764" s="21" t="s">
        <v>406</v>
      </c>
      <c r="D2764" s="21" t="s">
        <v>407</v>
      </c>
      <c r="E2764" s="21" t="s">
        <v>235</v>
      </c>
      <c r="F2764" s="21" t="s">
        <v>10306</v>
      </c>
      <c r="G2764" s="21" t="s">
        <v>237</v>
      </c>
      <c r="H2764" s="21" t="s">
        <v>238</v>
      </c>
      <c r="I2764" s="23">
        <v>-1</v>
      </c>
      <c r="J2764" s="23">
        <v>261</v>
      </c>
      <c r="K2764" s="21" t="s">
        <v>9260</v>
      </c>
      <c r="L2764" s="21" t="s">
        <v>9260</v>
      </c>
      <c r="M2764" s="21">
        <v>44146</v>
      </c>
      <c r="O2764" t="s">
        <v>2868</v>
      </c>
    </row>
    <row r="2765" spans="1:15">
      <c r="A2765" s="21" t="s">
        <v>10307</v>
      </c>
      <c r="B2765" s="21" t="s">
        <v>10308</v>
      </c>
      <c r="C2765" s="21" t="s">
        <v>406</v>
      </c>
      <c r="D2765" s="21" t="s">
        <v>407</v>
      </c>
      <c r="E2765" s="21" t="s">
        <v>235</v>
      </c>
      <c r="F2765" s="21" t="s">
        <v>10309</v>
      </c>
      <c r="G2765" s="21" t="s">
        <v>237</v>
      </c>
      <c r="H2765" s="21" t="s">
        <v>238</v>
      </c>
      <c r="I2765" s="23">
        <v>-1</v>
      </c>
      <c r="J2765" s="23">
        <v>262</v>
      </c>
      <c r="K2765" s="21" t="s">
        <v>9270</v>
      </c>
      <c r="L2765" s="21" t="s">
        <v>9270</v>
      </c>
      <c r="M2765" s="21">
        <v>44146</v>
      </c>
      <c r="O2765" t="s">
        <v>2868</v>
      </c>
    </row>
    <row r="2766" spans="1:15">
      <c r="A2766" s="21" t="s">
        <v>10307</v>
      </c>
      <c r="B2766" s="21" t="s">
        <v>10308</v>
      </c>
      <c r="C2766" s="21" t="s">
        <v>274</v>
      </c>
      <c r="D2766" s="21" t="s">
        <v>275</v>
      </c>
      <c r="E2766" s="21" t="s">
        <v>235</v>
      </c>
      <c r="F2766" s="21" t="s">
        <v>10309</v>
      </c>
      <c r="G2766" s="21" t="s">
        <v>237</v>
      </c>
      <c r="H2766" s="21" t="s">
        <v>238</v>
      </c>
      <c r="I2766" s="23">
        <v>-1</v>
      </c>
      <c r="J2766" s="23">
        <v>4551</v>
      </c>
      <c r="K2766" s="21" t="s">
        <v>9270</v>
      </c>
      <c r="L2766" s="21" t="s">
        <v>9270</v>
      </c>
      <c r="M2766" s="21">
        <v>44146</v>
      </c>
      <c r="O2766" t="s">
        <v>2868</v>
      </c>
    </row>
    <row r="2767" spans="1:15">
      <c r="A2767" s="21" t="s">
        <v>10307</v>
      </c>
      <c r="B2767" s="21" t="s">
        <v>10308</v>
      </c>
      <c r="C2767" s="21" t="s">
        <v>280</v>
      </c>
      <c r="D2767" s="21" t="s">
        <v>281</v>
      </c>
      <c r="E2767" s="21" t="s">
        <v>235</v>
      </c>
      <c r="F2767" s="21" t="s">
        <v>10309</v>
      </c>
      <c r="G2767" s="21" t="s">
        <v>237</v>
      </c>
      <c r="H2767" s="21" t="s">
        <v>238</v>
      </c>
      <c r="I2767" s="23">
        <v>-1</v>
      </c>
      <c r="J2767" s="23">
        <v>630</v>
      </c>
      <c r="K2767" s="21" t="s">
        <v>9270</v>
      </c>
      <c r="L2767" s="21" t="s">
        <v>9270</v>
      </c>
      <c r="M2767" s="21">
        <v>44146</v>
      </c>
      <c r="O2767" t="s">
        <v>2868</v>
      </c>
    </row>
    <row r="2768" spans="1:15">
      <c r="A2768" s="21" t="s">
        <v>10307</v>
      </c>
      <c r="B2768" s="21" t="s">
        <v>10308</v>
      </c>
      <c r="C2768" s="21" t="s">
        <v>254</v>
      </c>
      <c r="D2768" s="21" t="s">
        <v>255</v>
      </c>
      <c r="E2768" s="21" t="s">
        <v>235</v>
      </c>
      <c r="F2768" s="21" t="s">
        <v>10309</v>
      </c>
      <c r="G2768" s="21" t="s">
        <v>237</v>
      </c>
      <c r="H2768" s="21" t="s">
        <v>238</v>
      </c>
      <c r="I2768" s="23">
        <v>-1</v>
      </c>
      <c r="J2768" s="23">
        <v>447</v>
      </c>
      <c r="K2768" s="21" t="s">
        <v>9270</v>
      </c>
      <c r="L2768" s="21" t="s">
        <v>9270</v>
      </c>
      <c r="M2768" s="21">
        <v>44146</v>
      </c>
      <c r="O2768" t="s">
        <v>2868</v>
      </c>
    </row>
    <row r="2769" spans="1:15">
      <c r="A2769" s="21" t="s">
        <v>10310</v>
      </c>
      <c r="B2769" s="21" t="s">
        <v>10311</v>
      </c>
      <c r="C2769" s="21" t="s">
        <v>406</v>
      </c>
      <c r="D2769" s="21" t="s">
        <v>407</v>
      </c>
      <c r="E2769" s="21" t="s">
        <v>235</v>
      </c>
      <c r="F2769" s="21" t="s">
        <v>10312</v>
      </c>
      <c r="G2769" s="21" t="s">
        <v>237</v>
      </c>
      <c r="H2769" s="21" t="s">
        <v>238</v>
      </c>
      <c r="I2769" s="23">
        <v>-1</v>
      </c>
      <c r="J2769" s="23">
        <v>263</v>
      </c>
      <c r="K2769" s="21" t="s">
        <v>10313</v>
      </c>
      <c r="L2769" s="21" t="s">
        <v>10313</v>
      </c>
      <c r="M2769" s="21">
        <v>44146</v>
      </c>
      <c r="O2769" t="s">
        <v>2868</v>
      </c>
    </row>
    <row r="2770" spans="1:15">
      <c r="A2770" s="21" t="s">
        <v>10310</v>
      </c>
      <c r="B2770" s="21" t="s">
        <v>10311</v>
      </c>
      <c r="C2770" s="21" t="s">
        <v>274</v>
      </c>
      <c r="D2770" s="21" t="s">
        <v>275</v>
      </c>
      <c r="E2770" s="21" t="s">
        <v>235</v>
      </c>
      <c r="F2770" s="21" t="s">
        <v>10312</v>
      </c>
      <c r="G2770" s="21" t="s">
        <v>237</v>
      </c>
      <c r="H2770" s="21" t="s">
        <v>238</v>
      </c>
      <c r="I2770" s="23">
        <v>-1</v>
      </c>
      <c r="J2770" s="23">
        <v>4552</v>
      </c>
      <c r="K2770" s="21" t="s">
        <v>10313</v>
      </c>
      <c r="L2770" s="21" t="s">
        <v>10313</v>
      </c>
      <c r="M2770" s="21">
        <v>44146</v>
      </c>
      <c r="O2770" t="s">
        <v>2868</v>
      </c>
    </row>
    <row r="2771" spans="1:15">
      <c r="A2771" s="21" t="s">
        <v>10310</v>
      </c>
      <c r="B2771" s="21" t="s">
        <v>10311</v>
      </c>
      <c r="C2771" s="21" t="s">
        <v>280</v>
      </c>
      <c r="D2771" s="21" t="s">
        <v>281</v>
      </c>
      <c r="E2771" s="21" t="s">
        <v>235</v>
      </c>
      <c r="F2771" s="21" t="s">
        <v>10312</v>
      </c>
      <c r="G2771" s="21" t="s">
        <v>237</v>
      </c>
      <c r="H2771" s="21" t="s">
        <v>238</v>
      </c>
      <c r="I2771" s="23">
        <v>-1</v>
      </c>
      <c r="J2771" s="23">
        <v>631</v>
      </c>
      <c r="K2771" s="21" t="s">
        <v>10313</v>
      </c>
      <c r="L2771" s="21" t="s">
        <v>10313</v>
      </c>
      <c r="M2771" s="21">
        <v>44146</v>
      </c>
      <c r="O2771" t="s">
        <v>2868</v>
      </c>
    </row>
    <row r="2772" spans="1:15">
      <c r="A2772" s="21" t="s">
        <v>10310</v>
      </c>
      <c r="B2772" s="21" t="s">
        <v>10311</v>
      </c>
      <c r="C2772" s="21" t="s">
        <v>254</v>
      </c>
      <c r="D2772" s="21" t="s">
        <v>255</v>
      </c>
      <c r="E2772" s="21" t="s">
        <v>235</v>
      </c>
      <c r="F2772" s="21" t="s">
        <v>10312</v>
      </c>
      <c r="G2772" s="21" t="s">
        <v>237</v>
      </c>
      <c r="H2772" s="21" t="s">
        <v>238</v>
      </c>
      <c r="I2772" s="23">
        <v>-1</v>
      </c>
      <c r="J2772" s="23">
        <v>448</v>
      </c>
      <c r="K2772" s="21" t="s">
        <v>10313</v>
      </c>
      <c r="L2772" s="21" t="s">
        <v>10313</v>
      </c>
      <c r="M2772" s="21">
        <v>44146</v>
      </c>
      <c r="O2772" t="s">
        <v>2868</v>
      </c>
    </row>
    <row r="2773" spans="1:15">
      <c r="A2773" s="21" t="s">
        <v>10314</v>
      </c>
      <c r="B2773" s="21" t="s">
        <v>10315</v>
      </c>
      <c r="C2773" s="21" t="s">
        <v>406</v>
      </c>
      <c r="D2773" s="21" t="s">
        <v>407</v>
      </c>
      <c r="E2773" s="21" t="s">
        <v>235</v>
      </c>
      <c r="F2773" s="21" t="s">
        <v>8742</v>
      </c>
      <c r="G2773" s="21" t="s">
        <v>237</v>
      </c>
      <c r="H2773" s="21" t="s">
        <v>238</v>
      </c>
      <c r="I2773" s="23">
        <v>-1</v>
      </c>
      <c r="J2773" s="23">
        <v>264</v>
      </c>
      <c r="K2773" s="21" t="s">
        <v>8741</v>
      </c>
      <c r="L2773" s="21" t="s">
        <v>8741</v>
      </c>
      <c r="M2773" s="21">
        <v>44146</v>
      </c>
      <c r="O2773" t="s">
        <v>2868</v>
      </c>
    </row>
    <row r="2774" spans="1:15">
      <c r="A2774" s="21" t="s">
        <v>10314</v>
      </c>
      <c r="B2774" s="21" t="s">
        <v>10315</v>
      </c>
      <c r="C2774" s="21" t="s">
        <v>274</v>
      </c>
      <c r="D2774" s="21" t="s">
        <v>275</v>
      </c>
      <c r="E2774" s="21" t="s">
        <v>235</v>
      </c>
      <c r="F2774" s="21" t="s">
        <v>8742</v>
      </c>
      <c r="G2774" s="21" t="s">
        <v>237</v>
      </c>
      <c r="H2774" s="21" t="s">
        <v>238</v>
      </c>
      <c r="I2774" s="23">
        <v>-1</v>
      </c>
      <c r="J2774" s="23">
        <v>4553</v>
      </c>
      <c r="K2774" s="21" t="s">
        <v>8741</v>
      </c>
      <c r="L2774" s="21" t="s">
        <v>8741</v>
      </c>
      <c r="M2774" s="21">
        <v>44146</v>
      </c>
      <c r="O2774" t="s">
        <v>2868</v>
      </c>
    </row>
    <row r="2775" spans="1:15">
      <c r="A2775" s="21" t="s">
        <v>10314</v>
      </c>
      <c r="B2775" s="21" t="s">
        <v>10315</v>
      </c>
      <c r="C2775" s="21" t="s">
        <v>280</v>
      </c>
      <c r="D2775" s="21" t="s">
        <v>281</v>
      </c>
      <c r="E2775" s="21" t="s">
        <v>235</v>
      </c>
      <c r="F2775" s="21" t="s">
        <v>8742</v>
      </c>
      <c r="G2775" s="21" t="s">
        <v>237</v>
      </c>
      <c r="H2775" s="21" t="s">
        <v>238</v>
      </c>
      <c r="I2775" s="23">
        <v>-1</v>
      </c>
      <c r="J2775" s="23">
        <v>632</v>
      </c>
      <c r="K2775" s="21" t="s">
        <v>8741</v>
      </c>
      <c r="L2775" s="21" t="s">
        <v>8741</v>
      </c>
      <c r="M2775" s="21">
        <v>44146</v>
      </c>
      <c r="O2775" t="s">
        <v>2868</v>
      </c>
    </row>
    <row r="2776" spans="1:15">
      <c r="A2776" s="21" t="s">
        <v>10314</v>
      </c>
      <c r="B2776" s="21" t="s">
        <v>10315</v>
      </c>
      <c r="C2776" s="21" t="s">
        <v>254</v>
      </c>
      <c r="D2776" s="21" t="s">
        <v>255</v>
      </c>
      <c r="E2776" s="21" t="s">
        <v>235</v>
      </c>
      <c r="F2776" s="21" t="s">
        <v>8742</v>
      </c>
      <c r="G2776" s="21" t="s">
        <v>237</v>
      </c>
      <c r="H2776" s="21" t="s">
        <v>238</v>
      </c>
      <c r="I2776" s="23">
        <v>-1</v>
      </c>
      <c r="J2776" s="23">
        <v>449</v>
      </c>
      <c r="K2776" s="21" t="s">
        <v>8741</v>
      </c>
      <c r="L2776" s="21" t="s">
        <v>8741</v>
      </c>
      <c r="M2776" s="21">
        <v>44146</v>
      </c>
      <c r="O2776" t="s">
        <v>2868</v>
      </c>
    </row>
    <row r="2777" spans="1:15">
      <c r="A2777" s="21" t="s">
        <v>10316</v>
      </c>
      <c r="B2777" s="21" t="s">
        <v>10317</v>
      </c>
      <c r="C2777" s="21" t="s">
        <v>406</v>
      </c>
      <c r="D2777" s="21" t="s">
        <v>407</v>
      </c>
      <c r="E2777" s="21" t="s">
        <v>235</v>
      </c>
      <c r="F2777" s="21" t="s">
        <v>10318</v>
      </c>
      <c r="G2777" s="21" t="s">
        <v>237</v>
      </c>
      <c r="H2777" s="21" t="s">
        <v>238</v>
      </c>
      <c r="I2777" s="23">
        <v>-1</v>
      </c>
      <c r="J2777" s="23">
        <v>265</v>
      </c>
      <c r="K2777" s="21" t="s">
        <v>9132</v>
      </c>
      <c r="L2777" s="21" t="s">
        <v>9132</v>
      </c>
      <c r="M2777" s="21">
        <v>44146</v>
      </c>
      <c r="O2777" t="s">
        <v>2868</v>
      </c>
    </row>
    <row r="2778" spans="1:15">
      <c r="A2778" s="21" t="s">
        <v>10319</v>
      </c>
      <c r="B2778" s="21" t="s">
        <v>10320</v>
      </c>
      <c r="C2778" s="21" t="s">
        <v>290</v>
      </c>
      <c r="D2778" s="21" t="s">
        <v>291</v>
      </c>
      <c r="E2778" s="21" t="s">
        <v>235</v>
      </c>
      <c r="F2778" s="21" t="s">
        <v>9296</v>
      </c>
      <c r="G2778" s="21" t="s">
        <v>237</v>
      </c>
      <c r="H2778" s="21" t="s">
        <v>238</v>
      </c>
      <c r="I2778" s="23">
        <v>-1</v>
      </c>
      <c r="J2778" s="23">
        <v>301</v>
      </c>
      <c r="K2778" s="21" t="s">
        <v>9295</v>
      </c>
      <c r="L2778" s="21" t="s">
        <v>9295</v>
      </c>
      <c r="M2778" s="21">
        <v>44146</v>
      </c>
      <c r="O2778" t="s">
        <v>2868</v>
      </c>
    </row>
    <row r="2779" spans="1:15">
      <c r="A2779" s="21" t="s">
        <v>10319</v>
      </c>
      <c r="B2779" s="21" t="s">
        <v>10320</v>
      </c>
      <c r="C2779" s="21" t="s">
        <v>233</v>
      </c>
      <c r="D2779" s="21" t="s">
        <v>234</v>
      </c>
      <c r="E2779" s="21" t="s">
        <v>235</v>
      </c>
      <c r="F2779" s="21" t="s">
        <v>9296</v>
      </c>
      <c r="G2779" s="21" t="s">
        <v>237</v>
      </c>
      <c r="H2779" s="21" t="s">
        <v>238</v>
      </c>
      <c r="I2779" s="23">
        <v>-1</v>
      </c>
      <c r="J2779" s="23">
        <v>5</v>
      </c>
      <c r="K2779" s="21" t="s">
        <v>9295</v>
      </c>
      <c r="L2779" s="21" t="s">
        <v>9295</v>
      </c>
      <c r="M2779" s="21">
        <v>44146</v>
      </c>
      <c r="O2779" t="s">
        <v>2868</v>
      </c>
    </row>
    <row r="2780" spans="1:15">
      <c r="A2780" s="21" t="s">
        <v>10319</v>
      </c>
      <c r="B2780" s="21" t="s">
        <v>10320</v>
      </c>
      <c r="C2780" s="21" t="s">
        <v>300</v>
      </c>
      <c r="D2780" s="21" t="s">
        <v>301</v>
      </c>
      <c r="E2780" s="21" t="s">
        <v>235</v>
      </c>
      <c r="F2780" s="21" t="s">
        <v>9296</v>
      </c>
      <c r="G2780" s="21" t="s">
        <v>237</v>
      </c>
      <c r="H2780" s="21" t="s">
        <v>238</v>
      </c>
      <c r="I2780" s="23">
        <v>-1</v>
      </c>
      <c r="J2780" s="23">
        <v>372</v>
      </c>
      <c r="K2780" s="21" t="s">
        <v>9295</v>
      </c>
      <c r="L2780" s="21" t="s">
        <v>9295</v>
      </c>
      <c r="M2780" s="21">
        <v>44146</v>
      </c>
      <c r="O2780" t="s">
        <v>2868</v>
      </c>
    </row>
    <row r="2781" spans="1:15">
      <c r="A2781" s="21" t="s">
        <v>10321</v>
      </c>
      <c r="B2781" s="21" t="s">
        <v>10322</v>
      </c>
      <c r="C2781" s="21" t="s">
        <v>406</v>
      </c>
      <c r="D2781" s="21" t="s">
        <v>407</v>
      </c>
      <c r="E2781" s="21" t="s">
        <v>235</v>
      </c>
      <c r="F2781" s="21" t="s">
        <v>10323</v>
      </c>
      <c r="G2781" s="21" t="s">
        <v>237</v>
      </c>
      <c r="H2781" s="21" t="s">
        <v>238</v>
      </c>
      <c r="I2781" s="23">
        <v>-1</v>
      </c>
      <c r="J2781" s="23">
        <v>266</v>
      </c>
      <c r="K2781" s="21" t="s">
        <v>10324</v>
      </c>
      <c r="L2781" s="21" t="s">
        <v>10324</v>
      </c>
      <c r="M2781" s="21">
        <v>44146</v>
      </c>
      <c r="O2781" t="s">
        <v>2868</v>
      </c>
    </row>
    <row r="2782" spans="1:15">
      <c r="A2782" s="21" t="s">
        <v>10321</v>
      </c>
      <c r="B2782" s="21" t="s">
        <v>10322</v>
      </c>
      <c r="C2782" s="21" t="s">
        <v>274</v>
      </c>
      <c r="D2782" s="21" t="s">
        <v>275</v>
      </c>
      <c r="E2782" s="21" t="s">
        <v>235</v>
      </c>
      <c r="F2782" s="21" t="s">
        <v>10323</v>
      </c>
      <c r="G2782" s="21" t="s">
        <v>237</v>
      </c>
      <c r="H2782" s="21" t="s">
        <v>238</v>
      </c>
      <c r="I2782" s="23">
        <v>-1</v>
      </c>
      <c r="J2782" s="23">
        <v>4554</v>
      </c>
      <c r="K2782" s="21" t="s">
        <v>10324</v>
      </c>
      <c r="L2782" s="21" t="s">
        <v>10324</v>
      </c>
      <c r="M2782" s="21">
        <v>44146</v>
      </c>
      <c r="O2782" t="s">
        <v>2868</v>
      </c>
    </row>
    <row r="2783" spans="1:15">
      <c r="A2783" s="21" t="s">
        <v>10321</v>
      </c>
      <c r="B2783" s="21" t="s">
        <v>10322</v>
      </c>
      <c r="C2783" s="21" t="s">
        <v>280</v>
      </c>
      <c r="D2783" s="21" t="s">
        <v>281</v>
      </c>
      <c r="E2783" s="21" t="s">
        <v>235</v>
      </c>
      <c r="F2783" s="21" t="s">
        <v>10323</v>
      </c>
      <c r="G2783" s="21" t="s">
        <v>237</v>
      </c>
      <c r="H2783" s="21" t="s">
        <v>238</v>
      </c>
      <c r="I2783" s="23">
        <v>-1</v>
      </c>
      <c r="J2783" s="23">
        <v>633</v>
      </c>
      <c r="K2783" s="21" t="s">
        <v>10324</v>
      </c>
      <c r="L2783" s="21" t="s">
        <v>10324</v>
      </c>
      <c r="M2783" s="21">
        <v>44146</v>
      </c>
      <c r="O2783" t="s">
        <v>2868</v>
      </c>
    </row>
    <row r="2784" spans="1:15">
      <c r="A2784" s="21" t="s">
        <v>10321</v>
      </c>
      <c r="B2784" s="21" t="s">
        <v>10322</v>
      </c>
      <c r="C2784" s="21" t="s">
        <v>254</v>
      </c>
      <c r="D2784" s="21" t="s">
        <v>255</v>
      </c>
      <c r="E2784" s="21" t="s">
        <v>235</v>
      </c>
      <c r="F2784" s="21" t="s">
        <v>10323</v>
      </c>
      <c r="G2784" s="21" t="s">
        <v>237</v>
      </c>
      <c r="H2784" s="21" t="s">
        <v>238</v>
      </c>
      <c r="I2784" s="23">
        <v>-1</v>
      </c>
      <c r="J2784" s="23">
        <v>450</v>
      </c>
      <c r="K2784" s="21" t="s">
        <v>10324</v>
      </c>
      <c r="L2784" s="21" t="s">
        <v>10324</v>
      </c>
      <c r="M2784" s="21">
        <v>44146</v>
      </c>
      <c r="O2784" t="s">
        <v>2868</v>
      </c>
    </row>
    <row r="2785" spans="1:15">
      <c r="A2785" s="21" t="s">
        <v>10325</v>
      </c>
      <c r="B2785" s="21" t="s">
        <v>10326</v>
      </c>
      <c r="C2785" s="21" t="s">
        <v>406</v>
      </c>
      <c r="D2785" s="21" t="s">
        <v>407</v>
      </c>
      <c r="E2785" s="21" t="s">
        <v>235</v>
      </c>
      <c r="F2785" s="21" t="s">
        <v>9439</v>
      </c>
      <c r="G2785" s="21" t="s">
        <v>237</v>
      </c>
      <c r="H2785" s="21" t="s">
        <v>238</v>
      </c>
      <c r="I2785" s="23">
        <v>-1</v>
      </c>
      <c r="J2785" s="23">
        <v>267</v>
      </c>
      <c r="K2785" s="21" t="s">
        <v>9438</v>
      </c>
      <c r="L2785" s="21" t="s">
        <v>9438</v>
      </c>
      <c r="M2785" s="21">
        <v>44146</v>
      </c>
      <c r="O2785" t="s">
        <v>2868</v>
      </c>
    </row>
    <row r="2786" spans="1:15">
      <c r="A2786" s="21" t="s">
        <v>10325</v>
      </c>
      <c r="B2786" s="21" t="s">
        <v>10326</v>
      </c>
      <c r="C2786" s="21" t="s">
        <v>274</v>
      </c>
      <c r="D2786" s="21" t="s">
        <v>275</v>
      </c>
      <c r="E2786" s="21" t="s">
        <v>235</v>
      </c>
      <c r="F2786" s="21" t="s">
        <v>9439</v>
      </c>
      <c r="G2786" s="21" t="s">
        <v>237</v>
      </c>
      <c r="H2786" s="21" t="s">
        <v>238</v>
      </c>
      <c r="I2786" s="23">
        <v>-1</v>
      </c>
      <c r="J2786" s="23">
        <v>4555</v>
      </c>
      <c r="K2786" s="21" t="s">
        <v>9438</v>
      </c>
      <c r="L2786" s="21" t="s">
        <v>9438</v>
      </c>
      <c r="M2786" s="21">
        <v>44146</v>
      </c>
      <c r="O2786" t="s">
        <v>2868</v>
      </c>
    </row>
    <row r="2787" spans="1:15">
      <c r="A2787" s="21" t="s">
        <v>10325</v>
      </c>
      <c r="B2787" s="21" t="s">
        <v>10326</v>
      </c>
      <c r="C2787" s="21" t="s">
        <v>280</v>
      </c>
      <c r="D2787" s="21" t="s">
        <v>281</v>
      </c>
      <c r="E2787" s="21" t="s">
        <v>235</v>
      </c>
      <c r="F2787" s="21" t="s">
        <v>9439</v>
      </c>
      <c r="G2787" s="21" t="s">
        <v>237</v>
      </c>
      <c r="H2787" s="21" t="s">
        <v>238</v>
      </c>
      <c r="I2787" s="23">
        <v>-1</v>
      </c>
      <c r="J2787" s="23">
        <v>634</v>
      </c>
      <c r="K2787" s="21" t="s">
        <v>9438</v>
      </c>
      <c r="L2787" s="21" t="s">
        <v>9438</v>
      </c>
      <c r="M2787" s="21">
        <v>44146</v>
      </c>
      <c r="O2787" t="s">
        <v>2868</v>
      </c>
    </row>
    <row r="2788" spans="1:15">
      <c r="A2788" s="21" t="s">
        <v>10325</v>
      </c>
      <c r="B2788" s="21" t="s">
        <v>10326</v>
      </c>
      <c r="C2788" s="21" t="s">
        <v>254</v>
      </c>
      <c r="D2788" s="21" t="s">
        <v>255</v>
      </c>
      <c r="E2788" s="21" t="s">
        <v>235</v>
      </c>
      <c r="F2788" s="21" t="s">
        <v>9439</v>
      </c>
      <c r="G2788" s="21" t="s">
        <v>237</v>
      </c>
      <c r="H2788" s="21" t="s">
        <v>238</v>
      </c>
      <c r="I2788" s="23">
        <v>-1</v>
      </c>
      <c r="J2788" s="23">
        <v>451</v>
      </c>
      <c r="K2788" s="21" t="s">
        <v>9438</v>
      </c>
      <c r="L2788" s="21" t="s">
        <v>9438</v>
      </c>
      <c r="M2788" s="21">
        <v>44146</v>
      </c>
      <c r="O2788" t="s">
        <v>2868</v>
      </c>
    </row>
    <row r="2789" spans="1:15">
      <c r="A2789" s="21" t="s">
        <v>10327</v>
      </c>
      <c r="B2789" s="21" t="s">
        <v>10328</v>
      </c>
      <c r="C2789" s="21" t="s">
        <v>406</v>
      </c>
      <c r="D2789" s="21" t="s">
        <v>407</v>
      </c>
      <c r="E2789" s="21" t="s">
        <v>235</v>
      </c>
      <c r="F2789" s="21" t="s">
        <v>9452</v>
      </c>
      <c r="G2789" s="21" t="s">
        <v>237</v>
      </c>
      <c r="H2789" s="21" t="s">
        <v>238</v>
      </c>
      <c r="I2789" s="23">
        <v>-1</v>
      </c>
      <c r="J2789" s="23">
        <v>268</v>
      </c>
      <c r="K2789" s="21" t="s">
        <v>9451</v>
      </c>
      <c r="L2789" s="21" t="s">
        <v>9451</v>
      </c>
      <c r="M2789" s="21">
        <v>44146</v>
      </c>
      <c r="O2789" t="s">
        <v>2868</v>
      </c>
    </row>
    <row r="2790" spans="1:15">
      <c r="A2790" s="21" t="s">
        <v>10327</v>
      </c>
      <c r="B2790" s="21" t="s">
        <v>10328</v>
      </c>
      <c r="C2790" s="21" t="s">
        <v>248</v>
      </c>
      <c r="D2790" s="21" t="s">
        <v>249</v>
      </c>
      <c r="E2790" s="21" t="s">
        <v>235</v>
      </c>
      <c r="F2790" s="21" t="s">
        <v>9452</v>
      </c>
      <c r="G2790" s="21" t="s">
        <v>237</v>
      </c>
      <c r="H2790" s="21" t="s">
        <v>238</v>
      </c>
      <c r="I2790" s="23">
        <v>-2</v>
      </c>
      <c r="J2790" s="23">
        <v>811</v>
      </c>
      <c r="K2790" s="21" t="s">
        <v>9451</v>
      </c>
      <c r="L2790" s="21" t="s">
        <v>9451</v>
      </c>
      <c r="M2790" s="21">
        <v>44146</v>
      </c>
      <c r="O2790" t="s">
        <v>2868</v>
      </c>
    </row>
    <row r="2791" spans="1:15">
      <c r="A2791" s="21" t="s">
        <v>10329</v>
      </c>
      <c r="B2791" s="21" t="s">
        <v>10330</v>
      </c>
      <c r="C2791" s="21" t="s">
        <v>406</v>
      </c>
      <c r="D2791" s="21" t="s">
        <v>407</v>
      </c>
      <c r="E2791" s="21" t="s">
        <v>235</v>
      </c>
      <c r="F2791" s="21" t="s">
        <v>10331</v>
      </c>
      <c r="G2791" s="21" t="s">
        <v>237</v>
      </c>
      <c r="H2791" s="21" t="s">
        <v>238</v>
      </c>
      <c r="I2791" s="23">
        <v>-1</v>
      </c>
      <c r="J2791" s="23">
        <v>269</v>
      </c>
      <c r="K2791" s="21" t="s">
        <v>10332</v>
      </c>
      <c r="L2791" s="21" t="s">
        <v>10332</v>
      </c>
      <c r="M2791" s="21">
        <v>44146</v>
      </c>
      <c r="O2791" t="s">
        <v>2868</v>
      </c>
    </row>
    <row r="2792" spans="1:15">
      <c r="A2792" s="21" t="s">
        <v>10329</v>
      </c>
      <c r="B2792" s="21" t="s">
        <v>10330</v>
      </c>
      <c r="C2792" s="21" t="s">
        <v>274</v>
      </c>
      <c r="D2792" s="21" t="s">
        <v>275</v>
      </c>
      <c r="E2792" s="21" t="s">
        <v>235</v>
      </c>
      <c r="F2792" s="21" t="s">
        <v>10331</v>
      </c>
      <c r="G2792" s="21" t="s">
        <v>237</v>
      </c>
      <c r="H2792" s="21" t="s">
        <v>238</v>
      </c>
      <c r="I2792" s="23">
        <v>-1</v>
      </c>
      <c r="J2792" s="23">
        <v>4556</v>
      </c>
      <c r="K2792" s="21" t="s">
        <v>10332</v>
      </c>
      <c r="L2792" s="21" t="s">
        <v>10332</v>
      </c>
      <c r="M2792" s="21">
        <v>44146</v>
      </c>
      <c r="O2792" t="s">
        <v>2868</v>
      </c>
    </row>
    <row r="2793" spans="1:15">
      <c r="A2793" s="21" t="s">
        <v>10329</v>
      </c>
      <c r="B2793" s="21" t="s">
        <v>10330</v>
      </c>
      <c r="C2793" s="21" t="s">
        <v>280</v>
      </c>
      <c r="D2793" s="21" t="s">
        <v>281</v>
      </c>
      <c r="E2793" s="21" t="s">
        <v>235</v>
      </c>
      <c r="F2793" s="21" t="s">
        <v>10331</v>
      </c>
      <c r="G2793" s="21" t="s">
        <v>237</v>
      </c>
      <c r="H2793" s="21" t="s">
        <v>238</v>
      </c>
      <c r="I2793" s="23">
        <v>-1</v>
      </c>
      <c r="J2793" s="23">
        <v>635</v>
      </c>
      <c r="K2793" s="21" t="s">
        <v>10332</v>
      </c>
      <c r="L2793" s="21" t="s">
        <v>10332</v>
      </c>
      <c r="M2793" s="21">
        <v>44146</v>
      </c>
      <c r="O2793" t="s">
        <v>2868</v>
      </c>
    </row>
    <row r="2794" spans="1:15">
      <c r="A2794" s="21" t="s">
        <v>10329</v>
      </c>
      <c r="B2794" s="21" t="s">
        <v>10330</v>
      </c>
      <c r="C2794" s="21" t="s">
        <v>254</v>
      </c>
      <c r="D2794" s="21" t="s">
        <v>255</v>
      </c>
      <c r="E2794" s="21" t="s">
        <v>235</v>
      </c>
      <c r="F2794" s="21" t="s">
        <v>10331</v>
      </c>
      <c r="G2794" s="21" t="s">
        <v>237</v>
      </c>
      <c r="H2794" s="21" t="s">
        <v>238</v>
      </c>
      <c r="I2794" s="23">
        <v>-1</v>
      </c>
      <c r="J2794" s="23">
        <v>452</v>
      </c>
      <c r="K2794" s="21" t="s">
        <v>10332</v>
      </c>
      <c r="L2794" s="21" t="s">
        <v>10332</v>
      </c>
      <c r="M2794" s="21">
        <v>44146</v>
      </c>
      <c r="O2794" t="s">
        <v>2868</v>
      </c>
    </row>
    <row r="2795" spans="1:15">
      <c r="A2795" s="21" t="s">
        <v>10333</v>
      </c>
      <c r="B2795" s="21" t="s">
        <v>10334</v>
      </c>
      <c r="C2795" s="21" t="s">
        <v>294</v>
      </c>
      <c r="D2795" s="21" t="s">
        <v>295</v>
      </c>
      <c r="E2795" s="21" t="s">
        <v>235</v>
      </c>
      <c r="F2795" s="21" t="s">
        <v>9450</v>
      </c>
      <c r="G2795" s="21" t="s">
        <v>237</v>
      </c>
      <c r="H2795" s="21" t="s">
        <v>238</v>
      </c>
      <c r="I2795" s="23">
        <v>-2</v>
      </c>
      <c r="J2795" s="23">
        <v>539</v>
      </c>
      <c r="K2795" s="21" t="s">
        <v>9449</v>
      </c>
      <c r="L2795" s="21" t="s">
        <v>9449</v>
      </c>
      <c r="M2795" s="21">
        <v>44146</v>
      </c>
      <c r="O2795" t="s">
        <v>2868</v>
      </c>
    </row>
    <row r="2796" spans="1:15">
      <c r="A2796" s="21" t="s">
        <v>10335</v>
      </c>
      <c r="B2796" s="21" t="s">
        <v>10336</v>
      </c>
      <c r="C2796" s="21" t="s">
        <v>378</v>
      </c>
      <c r="D2796" s="21" t="s">
        <v>379</v>
      </c>
      <c r="E2796" s="21" t="s">
        <v>235</v>
      </c>
      <c r="F2796" s="21" t="s">
        <v>10337</v>
      </c>
      <c r="G2796" s="21" t="s">
        <v>237</v>
      </c>
      <c r="H2796" s="21" t="s">
        <v>238</v>
      </c>
      <c r="I2796" s="23">
        <v>-1</v>
      </c>
      <c r="J2796" s="23">
        <v>13</v>
      </c>
      <c r="K2796" s="21" t="s">
        <v>9318</v>
      </c>
      <c r="L2796" s="21" t="s">
        <v>9318</v>
      </c>
      <c r="M2796" s="21">
        <v>44146</v>
      </c>
      <c r="O2796" t="s">
        <v>2868</v>
      </c>
    </row>
    <row r="2797" spans="1:15">
      <c r="A2797" s="21" t="s">
        <v>10335</v>
      </c>
      <c r="B2797" s="21" t="s">
        <v>10336</v>
      </c>
      <c r="C2797" s="21" t="s">
        <v>328</v>
      </c>
      <c r="D2797" s="21" t="s">
        <v>329</v>
      </c>
      <c r="E2797" s="21" t="s">
        <v>235</v>
      </c>
      <c r="F2797" s="21" t="s">
        <v>10337</v>
      </c>
      <c r="G2797" s="21" t="s">
        <v>237</v>
      </c>
      <c r="H2797" s="21" t="s">
        <v>238</v>
      </c>
      <c r="I2797" s="23">
        <v>-1</v>
      </c>
      <c r="J2797" s="23">
        <v>136</v>
      </c>
      <c r="K2797" s="21" t="s">
        <v>9318</v>
      </c>
      <c r="L2797" s="21" t="s">
        <v>9318</v>
      </c>
      <c r="M2797" s="21">
        <v>44146</v>
      </c>
      <c r="O2797" t="s">
        <v>2868</v>
      </c>
    </row>
    <row r="2798" spans="1:15">
      <c r="A2798" s="21" t="s">
        <v>10335</v>
      </c>
      <c r="B2798" s="21" t="s">
        <v>10336</v>
      </c>
      <c r="C2798" s="21" t="s">
        <v>300</v>
      </c>
      <c r="D2798" s="21" t="s">
        <v>301</v>
      </c>
      <c r="E2798" s="21" t="s">
        <v>235</v>
      </c>
      <c r="F2798" s="21" t="s">
        <v>10337</v>
      </c>
      <c r="G2798" s="21" t="s">
        <v>237</v>
      </c>
      <c r="H2798" s="21" t="s">
        <v>238</v>
      </c>
      <c r="I2798" s="23">
        <v>-1</v>
      </c>
      <c r="J2798" s="23">
        <v>373</v>
      </c>
      <c r="K2798" s="21" t="s">
        <v>9318</v>
      </c>
      <c r="L2798" s="21" t="s">
        <v>9318</v>
      </c>
      <c r="M2798" s="21">
        <v>44146</v>
      </c>
      <c r="O2798" t="s">
        <v>2868</v>
      </c>
    </row>
    <row r="2799" spans="1:15">
      <c r="A2799" s="21" t="s">
        <v>10335</v>
      </c>
      <c r="B2799" s="21" t="s">
        <v>10336</v>
      </c>
      <c r="C2799" s="21" t="s">
        <v>294</v>
      </c>
      <c r="D2799" s="21" t="s">
        <v>295</v>
      </c>
      <c r="E2799" s="21" t="s">
        <v>235</v>
      </c>
      <c r="F2799" s="21" t="s">
        <v>10337</v>
      </c>
      <c r="G2799" s="21" t="s">
        <v>237</v>
      </c>
      <c r="H2799" s="21" t="s">
        <v>238</v>
      </c>
      <c r="I2799" s="23">
        <v>-1</v>
      </c>
      <c r="J2799" s="23">
        <v>541</v>
      </c>
      <c r="K2799" s="21" t="s">
        <v>9318</v>
      </c>
      <c r="L2799" s="21" t="s">
        <v>9318</v>
      </c>
      <c r="M2799" s="21">
        <v>44146</v>
      </c>
      <c r="O2799" t="s">
        <v>2868</v>
      </c>
    </row>
    <row r="2800" spans="1:15">
      <c r="A2800" s="21" t="s">
        <v>10335</v>
      </c>
      <c r="B2800" s="21" t="s">
        <v>10336</v>
      </c>
      <c r="C2800" s="21" t="s">
        <v>432</v>
      </c>
      <c r="D2800" s="21" t="s">
        <v>433</v>
      </c>
      <c r="E2800" s="21" t="s">
        <v>235</v>
      </c>
      <c r="F2800" s="21" t="s">
        <v>10337</v>
      </c>
      <c r="G2800" s="21" t="s">
        <v>237</v>
      </c>
      <c r="H2800" s="21" t="s">
        <v>238</v>
      </c>
      <c r="I2800" s="23">
        <v>-1</v>
      </c>
      <c r="J2800" s="23">
        <v>423</v>
      </c>
      <c r="K2800" s="21" t="s">
        <v>9318</v>
      </c>
      <c r="L2800" s="21" t="s">
        <v>9318</v>
      </c>
      <c r="M2800" s="21">
        <v>44146</v>
      </c>
      <c r="O2800" t="s">
        <v>2868</v>
      </c>
    </row>
    <row r="2801" spans="1:15">
      <c r="A2801" s="21" t="s">
        <v>10338</v>
      </c>
      <c r="B2801" s="21" t="s">
        <v>10339</v>
      </c>
      <c r="C2801" s="21" t="s">
        <v>406</v>
      </c>
      <c r="D2801" s="21" t="s">
        <v>407</v>
      </c>
      <c r="E2801" s="21" t="s">
        <v>235</v>
      </c>
      <c r="F2801" s="21" t="s">
        <v>10340</v>
      </c>
      <c r="G2801" s="21" t="s">
        <v>237</v>
      </c>
      <c r="H2801" s="21" t="s">
        <v>238</v>
      </c>
      <c r="I2801" s="23">
        <v>-1</v>
      </c>
      <c r="J2801" s="23">
        <v>270</v>
      </c>
      <c r="K2801" s="21" t="s">
        <v>10341</v>
      </c>
      <c r="L2801" s="21" t="s">
        <v>10341</v>
      </c>
      <c r="M2801" s="21">
        <v>44146</v>
      </c>
      <c r="O2801" t="s">
        <v>2868</v>
      </c>
    </row>
    <row r="2802" spans="1:15">
      <c r="A2802" s="21" t="s">
        <v>10338</v>
      </c>
      <c r="B2802" s="21" t="s">
        <v>10339</v>
      </c>
      <c r="C2802" s="21" t="s">
        <v>274</v>
      </c>
      <c r="D2802" s="21" t="s">
        <v>275</v>
      </c>
      <c r="E2802" s="21" t="s">
        <v>235</v>
      </c>
      <c r="F2802" s="21" t="s">
        <v>10340</v>
      </c>
      <c r="G2802" s="21" t="s">
        <v>237</v>
      </c>
      <c r="H2802" s="21" t="s">
        <v>238</v>
      </c>
      <c r="I2802" s="23">
        <v>-1</v>
      </c>
      <c r="J2802" s="23">
        <v>4557</v>
      </c>
      <c r="K2802" s="21" t="s">
        <v>10341</v>
      </c>
      <c r="L2802" s="21" t="s">
        <v>10341</v>
      </c>
      <c r="M2802" s="21">
        <v>44146</v>
      </c>
      <c r="O2802" t="s">
        <v>2868</v>
      </c>
    </row>
    <row r="2803" spans="1:15">
      <c r="A2803" s="21" t="s">
        <v>10338</v>
      </c>
      <c r="B2803" s="21" t="s">
        <v>10339</v>
      </c>
      <c r="C2803" s="21" t="s">
        <v>280</v>
      </c>
      <c r="D2803" s="21" t="s">
        <v>281</v>
      </c>
      <c r="E2803" s="21" t="s">
        <v>235</v>
      </c>
      <c r="F2803" s="21" t="s">
        <v>10340</v>
      </c>
      <c r="G2803" s="21" t="s">
        <v>237</v>
      </c>
      <c r="H2803" s="21" t="s">
        <v>238</v>
      </c>
      <c r="I2803" s="23">
        <v>-1</v>
      </c>
      <c r="J2803" s="23">
        <v>636</v>
      </c>
      <c r="K2803" s="21" t="s">
        <v>10341</v>
      </c>
      <c r="L2803" s="21" t="s">
        <v>10341</v>
      </c>
      <c r="M2803" s="21">
        <v>44146</v>
      </c>
      <c r="O2803" t="s">
        <v>2868</v>
      </c>
    </row>
    <row r="2804" spans="1:15">
      <c r="A2804" s="21" t="s">
        <v>10338</v>
      </c>
      <c r="B2804" s="21" t="s">
        <v>10339</v>
      </c>
      <c r="C2804" s="21" t="s">
        <v>254</v>
      </c>
      <c r="D2804" s="21" t="s">
        <v>255</v>
      </c>
      <c r="E2804" s="21" t="s">
        <v>235</v>
      </c>
      <c r="F2804" s="21" t="s">
        <v>10340</v>
      </c>
      <c r="G2804" s="21" t="s">
        <v>237</v>
      </c>
      <c r="H2804" s="21" t="s">
        <v>238</v>
      </c>
      <c r="I2804" s="23">
        <v>-1</v>
      </c>
      <c r="J2804" s="23">
        <v>453</v>
      </c>
      <c r="K2804" s="21" t="s">
        <v>10341</v>
      </c>
      <c r="L2804" s="21" t="s">
        <v>10341</v>
      </c>
      <c r="M2804" s="21">
        <v>44146</v>
      </c>
      <c r="O2804" t="s">
        <v>2868</v>
      </c>
    </row>
    <row r="2805" spans="1:15">
      <c r="A2805" s="21" t="s">
        <v>10342</v>
      </c>
      <c r="B2805" s="21" t="s">
        <v>10343</v>
      </c>
      <c r="C2805" s="21" t="s">
        <v>300</v>
      </c>
      <c r="D2805" s="21" t="s">
        <v>301</v>
      </c>
      <c r="E2805" s="21" t="s">
        <v>235</v>
      </c>
      <c r="F2805" s="21" t="s">
        <v>10344</v>
      </c>
      <c r="G2805" s="21" t="s">
        <v>237</v>
      </c>
      <c r="H2805" s="21" t="s">
        <v>238</v>
      </c>
      <c r="I2805" s="23">
        <v>-3</v>
      </c>
      <c r="J2805" s="23">
        <v>374</v>
      </c>
      <c r="K2805" s="21" t="s">
        <v>10345</v>
      </c>
      <c r="L2805" s="21" t="s">
        <v>10345</v>
      </c>
      <c r="M2805" s="21">
        <v>44146</v>
      </c>
      <c r="O2805" t="s">
        <v>2868</v>
      </c>
    </row>
    <row r="2806" spans="1:15">
      <c r="A2806" s="21" t="s">
        <v>10346</v>
      </c>
      <c r="B2806" s="21" t="s">
        <v>10347</v>
      </c>
      <c r="C2806" s="21" t="s">
        <v>406</v>
      </c>
      <c r="D2806" s="21" t="s">
        <v>407</v>
      </c>
      <c r="E2806" s="21" t="s">
        <v>235</v>
      </c>
      <c r="F2806" s="21" t="s">
        <v>10348</v>
      </c>
      <c r="G2806" s="21" t="s">
        <v>237</v>
      </c>
      <c r="H2806" s="21" t="s">
        <v>238</v>
      </c>
      <c r="I2806" s="23">
        <v>-1</v>
      </c>
      <c r="J2806" s="23">
        <v>271</v>
      </c>
      <c r="K2806" s="21" t="s">
        <v>8689</v>
      </c>
      <c r="L2806" s="21" t="s">
        <v>8689</v>
      </c>
      <c r="M2806" s="21">
        <v>44146</v>
      </c>
      <c r="O2806" t="s">
        <v>2868</v>
      </c>
    </row>
    <row r="2807" spans="1:15">
      <c r="A2807" s="21" t="s">
        <v>10346</v>
      </c>
      <c r="B2807" s="21" t="s">
        <v>10347</v>
      </c>
      <c r="C2807" s="21" t="s">
        <v>274</v>
      </c>
      <c r="D2807" s="21" t="s">
        <v>275</v>
      </c>
      <c r="E2807" s="21" t="s">
        <v>235</v>
      </c>
      <c r="F2807" s="21" t="s">
        <v>10348</v>
      </c>
      <c r="G2807" s="21" t="s">
        <v>237</v>
      </c>
      <c r="H2807" s="21" t="s">
        <v>238</v>
      </c>
      <c r="I2807" s="23">
        <v>-1</v>
      </c>
      <c r="J2807" s="23">
        <v>4558</v>
      </c>
      <c r="K2807" s="21" t="s">
        <v>8689</v>
      </c>
      <c r="L2807" s="21" t="s">
        <v>8689</v>
      </c>
      <c r="M2807" s="21">
        <v>44146</v>
      </c>
      <c r="O2807" t="s">
        <v>2868</v>
      </c>
    </row>
    <row r="2808" spans="1:15">
      <c r="A2808" s="21" t="s">
        <v>10346</v>
      </c>
      <c r="B2808" s="21" t="s">
        <v>10347</v>
      </c>
      <c r="C2808" s="21" t="s">
        <v>280</v>
      </c>
      <c r="D2808" s="21" t="s">
        <v>281</v>
      </c>
      <c r="E2808" s="21" t="s">
        <v>235</v>
      </c>
      <c r="F2808" s="21" t="s">
        <v>10348</v>
      </c>
      <c r="G2808" s="21" t="s">
        <v>237</v>
      </c>
      <c r="H2808" s="21" t="s">
        <v>238</v>
      </c>
      <c r="I2808" s="23">
        <v>-1</v>
      </c>
      <c r="J2808" s="23">
        <v>637</v>
      </c>
      <c r="K2808" s="21" t="s">
        <v>8689</v>
      </c>
      <c r="L2808" s="21" t="s">
        <v>8689</v>
      </c>
      <c r="M2808" s="21">
        <v>44146</v>
      </c>
      <c r="O2808" t="s">
        <v>2868</v>
      </c>
    </row>
    <row r="2809" spans="1:15">
      <c r="A2809" s="21" t="s">
        <v>10346</v>
      </c>
      <c r="B2809" s="21" t="s">
        <v>10347</v>
      </c>
      <c r="C2809" s="21" t="s">
        <v>254</v>
      </c>
      <c r="D2809" s="21" t="s">
        <v>255</v>
      </c>
      <c r="E2809" s="21" t="s">
        <v>235</v>
      </c>
      <c r="F2809" s="21" t="s">
        <v>10348</v>
      </c>
      <c r="G2809" s="21" t="s">
        <v>237</v>
      </c>
      <c r="H2809" s="21" t="s">
        <v>238</v>
      </c>
      <c r="I2809" s="23">
        <v>-1</v>
      </c>
      <c r="J2809" s="23">
        <v>454</v>
      </c>
      <c r="K2809" s="21" t="s">
        <v>8689</v>
      </c>
      <c r="L2809" s="21" t="s">
        <v>8689</v>
      </c>
      <c r="M2809" s="21">
        <v>44146</v>
      </c>
      <c r="O2809" t="s">
        <v>2868</v>
      </c>
    </row>
    <row r="2810" spans="1:15">
      <c r="A2810" s="21" t="s">
        <v>10349</v>
      </c>
      <c r="B2810" s="21" t="s">
        <v>10350</v>
      </c>
      <c r="C2810" s="21" t="s">
        <v>406</v>
      </c>
      <c r="D2810" s="21" t="s">
        <v>407</v>
      </c>
      <c r="E2810" s="21" t="s">
        <v>235</v>
      </c>
      <c r="F2810" s="21" t="s">
        <v>10351</v>
      </c>
      <c r="G2810" s="21" t="s">
        <v>237</v>
      </c>
      <c r="H2810" s="21" t="s">
        <v>238</v>
      </c>
      <c r="I2810" s="23">
        <v>-1</v>
      </c>
      <c r="J2810" s="23">
        <v>272</v>
      </c>
      <c r="K2810" s="21" t="s">
        <v>8878</v>
      </c>
      <c r="L2810" s="21" t="s">
        <v>8878</v>
      </c>
      <c r="M2810" s="21">
        <v>44146</v>
      </c>
      <c r="O2810" t="s">
        <v>2868</v>
      </c>
    </row>
    <row r="2811" spans="1:15">
      <c r="A2811" s="21" t="s">
        <v>10349</v>
      </c>
      <c r="B2811" s="21" t="s">
        <v>10350</v>
      </c>
      <c r="C2811" s="21" t="s">
        <v>300</v>
      </c>
      <c r="D2811" s="21" t="s">
        <v>301</v>
      </c>
      <c r="E2811" s="21" t="s">
        <v>235</v>
      </c>
      <c r="F2811" s="21" t="s">
        <v>10351</v>
      </c>
      <c r="G2811" s="21" t="s">
        <v>237</v>
      </c>
      <c r="H2811" s="21" t="s">
        <v>238</v>
      </c>
      <c r="I2811" s="23">
        <v>-1</v>
      </c>
      <c r="J2811" s="23">
        <v>377</v>
      </c>
      <c r="K2811" s="21" t="s">
        <v>8878</v>
      </c>
      <c r="L2811" s="21" t="s">
        <v>8878</v>
      </c>
      <c r="M2811" s="21">
        <v>44146</v>
      </c>
      <c r="O2811" t="s">
        <v>2868</v>
      </c>
    </row>
    <row r="2812" spans="1:15">
      <c r="A2812" s="21" t="s">
        <v>10349</v>
      </c>
      <c r="B2812" s="21" t="s">
        <v>10350</v>
      </c>
      <c r="C2812" s="21" t="s">
        <v>270</v>
      </c>
      <c r="D2812" s="21" t="s">
        <v>271</v>
      </c>
      <c r="E2812" s="21" t="s">
        <v>235</v>
      </c>
      <c r="F2812" s="21" t="s">
        <v>10351</v>
      </c>
      <c r="G2812" s="21" t="s">
        <v>237</v>
      </c>
      <c r="H2812" s="21" t="s">
        <v>238</v>
      </c>
      <c r="I2812" s="23">
        <v>-1</v>
      </c>
      <c r="J2812" s="23">
        <v>86</v>
      </c>
      <c r="K2812" s="21" t="s">
        <v>8878</v>
      </c>
      <c r="L2812" s="21" t="s">
        <v>8878</v>
      </c>
      <c r="M2812" s="21">
        <v>44146</v>
      </c>
      <c r="O2812" t="s">
        <v>2868</v>
      </c>
    </row>
    <row r="2813" spans="1:15">
      <c r="A2813" s="21" t="s">
        <v>10352</v>
      </c>
      <c r="B2813" s="21" t="s">
        <v>10353</v>
      </c>
      <c r="C2813" s="21" t="s">
        <v>300</v>
      </c>
      <c r="D2813" s="21" t="s">
        <v>301</v>
      </c>
      <c r="E2813" s="21" t="s">
        <v>235</v>
      </c>
      <c r="F2813" s="21" t="s">
        <v>9476</v>
      </c>
      <c r="G2813" s="21" t="s">
        <v>237</v>
      </c>
      <c r="H2813" s="21" t="s">
        <v>238</v>
      </c>
      <c r="I2813" s="23">
        <v>-2</v>
      </c>
      <c r="J2813" s="23">
        <v>378</v>
      </c>
      <c r="K2813" s="21" t="s">
        <v>9475</v>
      </c>
      <c r="L2813" s="21" t="s">
        <v>9475</v>
      </c>
      <c r="M2813" s="21">
        <v>44146</v>
      </c>
      <c r="O2813" t="s">
        <v>2868</v>
      </c>
    </row>
    <row r="2814" spans="1:15">
      <c r="A2814" s="21" t="s">
        <v>10354</v>
      </c>
      <c r="B2814" s="21" t="s">
        <v>10355</v>
      </c>
      <c r="C2814" s="21" t="s">
        <v>378</v>
      </c>
      <c r="D2814" s="21" t="s">
        <v>379</v>
      </c>
      <c r="E2814" s="21" t="s">
        <v>235</v>
      </c>
      <c r="F2814" s="21" t="s">
        <v>9429</v>
      </c>
      <c r="G2814" s="21" t="s">
        <v>237</v>
      </c>
      <c r="H2814" s="21" t="s">
        <v>238</v>
      </c>
      <c r="I2814" s="23">
        <v>-1</v>
      </c>
      <c r="J2814" s="23">
        <v>14</v>
      </c>
      <c r="K2814" s="21" t="s">
        <v>9428</v>
      </c>
      <c r="L2814" s="21" t="s">
        <v>9428</v>
      </c>
      <c r="M2814" s="21">
        <v>44146</v>
      </c>
      <c r="O2814" t="s">
        <v>2868</v>
      </c>
    </row>
    <row r="2815" spans="1:15">
      <c r="A2815" s="21" t="s">
        <v>10354</v>
      </c>
      <c r="B2815" s="21" t="s">
        <v>10355</v>
      </c>
      <c r="C2815" s="21" t="s">
        <v>342</v>
      </c>
      <c r="D2815" s="21" t="s">
        <v>343</v>
      </c>
      <c r="E2815" s="21" t="s">
        <v>235</v>
      </c>
      <c r="F2815" s="21" t="s">
        <v>9429</v>
      </c>
      <c r="G2815" s="21" t="s">
        <v>237</v>
      </c>
      <c r="H2815" s="21" t="s">
        <v>238</v>
      </c>
      <c r="I2815" s="23">
        <v>-1</v>
      </c>
      <c r="J2815" s="23">
        <v>4012</v>
      </c>
      <c r="K2815" s="21" t="s">
        <v>9428</v>
      </c>
      <c r="L2815" s="21" t="s">
        <v>9428</v>
      </c>
      <c r="M2815" s="21">
        <v>44146</v>
      </c>
      <c r="O2815" t="s">
        <v>2868</v>
      </c>
    </row>
    <row r="2816" spans="1:15">
      <c r="A2816" s="21" t="s">
        <v>10354</v>
      </c>
      <c r="B2816" s="21" t="s">
        <v>10355</v>
      </c>
      <c r="C2816" s="21" t="s">
        <v>364</v>
      </c>
      <c r="D2816" s="21" t="s">
        <v>365</v>
      </c>
      <c r="E2816" s="21" t="s">
        <v>235</v>
      </c>
      <c r="F2816" s="21" t="s">
        <v>9429</v>
      </c>
      <c r="G2816" s="21" t="s">
        <v>237</v>
      </c>
      <c r="H2816" s="21" t="s">
        <v>238</v>
      </c>
      <c r="I2816" s="23">
        <v>-2</v>
      </c>
      <c r="J2816" s="23">
        <v>612</v>
      </c>
      <c r="K2816" s="21" t="s">
        <v>9428</v>
      </c>
      <c r="L2816" s="21" t="s">
        <v>9428</v>
      </c>
      <c r="M2816" s="21">
        <v>44146</v>
      </c>
      <c r="O2816" t="s">
        <v>2868</v>
      </c>
    </row>
    <row r="2817" spans="1:15">
      <c r="A2817" s="21" t="s">
        <v>10356</v>
      </c>
      <c r="B2817" s="21" t="s">
        <v>10357</v>
      </c>
      <c r="C2817" s="21" t="s">
        <v>406</v>
      </c>
      <c r="D2817" s="21" t="s">
        <v>407</v>
      </c>
      <c r="E2817" s="21" t="s">
        <v>235</v>
      </c>
      <c r="F2817" s="21" t="s">
        <v>10358</v>
      </c>
      <c r="G2817" s="21" t="s">
        <v>237</v>
      </c>
      <c r="H2817" s="21" t="s">
        <v>238</v>
      </c>
      <c r="I2817" s="23">
        <v>-1</v>
      </c>
      <c r="J2817" s="23">
        <v>273</v>
      </c>
      <c r="K2817" s="21" t="s">
        <v>10359</v>
      </c>
      <c r="L2817" s="21" t="s">
        <v>10359</v>
      </c>
      <c r="M2817" s="21">
        <v>44146</v>
      </c>
      <c r="O2817" t="s">
        <v>2868</v>
      </c>
    </row>
    <row r="2818" spans="1:15">
      <c r="A2818" s="21" t="s">
        <v>10356</v>
      </c>
      <c r="B2818" s="21" t="s">
        <v>10357</v>
      </c>
      <c r="C2818" s="21" t="s">
        <v>274</v>
      </c>
      <c r="D2818" s="21" t="s">
        <v>275</v>
      </c>
      <c r="E2818" s="21" t="s">
        <v>235</v>
      </c>
      <c r="F2818" s="21" t="s">
        <v>10358</v>
      </c>
      <c r="G2818" s="21" t="s">
        <v>237</v>
      </c>
      <c r="H2818" s="21" t="s">
        <v>238</v>
      </c>
      <c r="I2818" s="23">
        <v>-1</v>
      </c>
      <c r="J2818" s="23">
        <v>4559</v>
      </c>
      <c r="K2818" s="21" t="s">
        <v>10359</v>
      </c>
      <c r="L2818" s="21" t="s">
        <v>10359</v>
      </c>
      <c r="M2818" s="21">
        <v>44146</v>
      </c>
      <c r="O2818" t="s">
        <v>2868</v>
      </c>
    </row>
    <row r="2819" spans="1:15">
      <c r="A2819" s="21" t="s">
        <v>10356</v>
      </c>
      <c r="B2819" s="21" t="s">
        <v>10357</v>
      </c>
      <c r="C2819" s="21" t="s">
        <v>280</v>
      </c>
      <c r="D2819" s="21" t="s">
        <v>281</v>
      </c>
      <c r="E2819" s="21" t="s">
        <v>235</v>
      </c>
      <c r="F2819" s="21" t="s">
        <v>10358</v>
      </c>
      <c r="G2819" s="21" t="s">
        <v>237</v>
      </c>
      <c r="H2819" s="21" t="s">
        <v>238</v>
      </c>
      <c r="I2819" s="23">
        <v>-1</v>
      </c>
      <c r="J2819" s="23">
        <v>638</v>
      </c>
      <c r="K2819" s="21" t="s">
        <v>10359</v>
      </c>
      <c r="L2819" s="21" t="s">
        <v>10359</v>
      </c>
      <c r="M2819" s="21">
        <v>44146</v>
      </c>
      <c r="O2819" t="s">
        <v>2868</v>
      </c>
    </row>
    <row r="2820" spans="1:15">
      <c r="A2820" s="21" t="s">
        <v>10356</v>
      </c>
      <c r="B2820" s="21" t="s">
        <v>10357</v>
      </c>
      <c r="C2820" s="21" t="s">
        <v>254</v>
      </c>
      <c r="D2820" s="21" t="s">
        <v>255</v>
      </c>
      <c r="E2820" s="21" t="s">
        <v>235</v>
      </c>
      <c r="F2820" s="21" t="s">
        <v>10358</v>
      </c>
      <c r="G2820" s="21" t="s">
        <v>237</v>
      </c>
      <c r="H2820" s="21" t="s">
        <v>238</v>
      </c>
      <c r="I2820" s="23">
        <v>-1</v>
      </c>
      <c r="J2820" s="23">
        <v>455</v>
      </c>
      <c r="K2820" s="21" t="s">
        <v>10359</v>
      </c>
      <c r="L2820" s="21" t="s">
        <v>10359</v>
      </c>
      <c r="M2820" s="21">
        <v>44146</v>
      </c>
      <c r="O2820" t="s">
        <v>2868</v>
      </c>
    </row>
    <row r="2821" spans="1:15">
      <c r="A2821" s="21" t="s">
        <v>10360</v>
      </c>
      <c r="B2821" s="21" t="s">
        <v>10361</v>
      </c>
      <c r="C2821" s="21" t="s">
        <v>372</v>
      </c>
      <c r="D2821" s="21" t="s">
        <v>373</v>
      </c>
      <c r="E2821" s="21" t="s">
        <v>235</v>
      </c>
      <c r="F2821" s="21" t="s">
        <v>10362</v>
      </c>
      <c r="G2821" s="21" t="s">
        <v>237</v>
      </c>
      <c r="H2821" s="21" t="s">
        <v>238</v>
      </c>
      <c r="I2821" s="23">
        <v>-3</v>
      </c>
      <c r="J2821" s="23">
        <v>889</v>
      </c>
      <c r="K2821" s="21" t="s">
        <v>9433</v>
      </c>
      <c r="L2821" s="21" t="s">
        <v>9433</v>
      </c>
      <c r="M2821" s="21">
        <v>44146</v>
      </c>
      <c r="O2821" t="s">
        <v>2868</v>
      </c>
    </row>
    <row r="2822" spans="1:15">
      <c r="A2822" s="21" t="s">
        <v>10363</v>
      </c>
      <c r="B2822" s="21" t="s">
        <v>10364</v>
      </c>
      <c r="C2822" s="21" t="s">
        <v>242</v>
      </c>
      <c r="D2822" s="21" t="s">
        <v>243</v>
      </c>
      <c r="E2822" s="21" t="s">
        <v>235</v>
      </c>
      <c r="F2822" s="21" t="s">
        <v>10365</v>
      </c>
      <c r="G2822" s="21" t="s">
        <v>237</v>
      </c>
      <c r="H2822" s="21" t="s">
        <v>238</v>
      </c>
      <c r="I2822" s="23">
        <v>-1</v>
      </c>
      <c r="J2822" s="23">
        <v>184</v>
      </c>
      <c r="K2822" s="21" t="s">
        <v>9454</v>
      </c>
      <c r="L2822" s="21" t="s">
        <v>9454</v>
      </c>
      <c r="M2822" s="21">
        <v>44146</v>
      </c>
      <c r="O2822" t="s">
        <v>2868</v>
      </c>
    </row>
    <row r="2823" spans="1:15">
      <c r="A2823" s="21" t="s">
        <v>10363</v>
      </c>
      <c r="B2823" s="21" t="s">
        <v>10364</v>
      </c>
      <c r="C2823" s="21" t="s">
        <v>250</v>
      </c>
      <c r="D2823" s="21" t="s">
        <v>251</v>
      </c>
      <c r="E2823" s="21" t="s">
        <v>235</v>
      </c>
      <c r="F2823" s="21" t="s">
        <v>10365</v>
      </c>
      <c r="G2823" s="21" t="s">
        <v>237</v>
      </c>
      <c r="H2823" s="21" t="s">
        <v>238</v>
      </c>
      <c r="I2823" s="23">
        <v>-1</v>
      </c>
      <c r="J2823" s="23">
        <v>433</v>
      </c>
      <c r="K2823" s="21" t="s">
        <v>9454</v>
      </c>
      <c r="L2823" s="21" t="s">
        <v>9454</v>
      </c>
      <c r="M2823" s="21">
        <v>44146</v>
      </c>
      <c r="O2823" t="s">
        <v>2868</v>
      </c>
    </row>
    <row r="2824" spans="1:15">
      <c r="A2824" s="21" t="s">
        <v>10366</v>
      </c>
      <c r="B2824" s="21" t="s">
        <v>10367</v>
      </c>
      <c r="C2824" s="21" t="s">
        <v>288</v>
      </c>
      <c r="D2824" s="21" t="s">
        <v>289</v>
      </c>
      <c r="E2824" s="21" t="s">
        <v>235</v>
      </c>
      <c r="F2824" s="21" t="s">
        <v>9447</v>
      </c>
      <c r="G2824" s="21" t="s">
        <v>237</v>
      </c>
      <c r="H2824" s="21" t="s">
        <v>238</v>
      </c>
      <c r="I2824" s="23">
        <v>-1</v>
      </c>
      <c r="J2824" s="23">
        <v>138</v>
      </c>
      <c r="K2824" s="21" t="s">
        <v>9446</v>
      </c>
      <c r="L2824" s="21" t="s">
        <v>9446</v>
      </c>
      <c r="M2824" s="21">
        <v>44146</v>
      </c>
      <c r="O2824" t="s">
        <v>2868</v>
      </c>
    </row>
    <row r="2825" spans="1:15">
      <c r="A2825" s="21" t="s">
        <v>10366</v>
      </c>
      <c r="B2825" s="21" t="s">
        <v>10367</v>
      </c>
      <c r="C2825" s="21" t="s">
        <v>242</v>
      </c>
      <c r="D2825" s="21" t="s">
        <v>243</v>
      </c>
      <c r="E2825" s="21" t="s">
        <v>235</v>
      </c>
      <c r="F2825" s="21" t="s">
        <v>9447</v>
      </c>
      <c r="G2825" s="21" t="s">
        <v>237</v>
      </c>
      <c r="H2825" s="21" t="s">
        <v>238</v>
      </c>
      <c r="I2825" s="23">
        <v>-1</v>
      </c>
      <c r="J2825" s="23">
        <v>185</v>
      </c>
      <c r="K2825" s="21" t="s">
        <v>9446</v>
      </c>
      <c r="L2825" s="21" t="s">
        <v>9446</v>
      </c>
      <c r="M2825" s="21">
        <v>44146</v>
      </c>
      <c r="O2825" t="s">
        <v>2868</v>
      </c>
    </row>
    <row r="2826" spans="1:15">
      <c r="A2826" s="21" t="s">
        <v>10366</v>
      </c>
      <c r="B2826" s="21" t="s">
        <v>10367</v>
      </c>
      <c r="C2826" s="21" t="s">
        <v>260</v>
      </c>
      <c r="D2826" s="21" t="s">
        <v>261</v>
      </c>
      <c r="E2826" s="21" t="s">
        <v>235</v>
      </c>
      <c r="F2826" s="21" t="s">
        <v>9447</v>
      </c>
      <c r="G2826" s="21" t="s">
        <v>237</v>
      </c>
      <c r="H2826" s="21" t="s">
        <v>238</v>
      </c>
      <c r="I2826" s="23">
        <v>-1</v>
      </c>
      <c r="J2826" s="23">
        <v>728</v>
      </c>
      <c r="K2826" s="21" t="s">
        <v>9446</v>
      </c>
      <c r="L2826" s="21" t="s">
        <v>9446</v>
      </c>
      <c r="M2826" s="21">
        <v>44146</v>
      </c>
      <c r="O2826" t="s">
        <v>2868</v>
      </c>
    </row>
    <row r="2827" spans="1:15">
      <c r="A2827" s="21" t="s">
        <v>10366</v>
      </c>
      <c r="B2827" s="21" t="s">
        <v>10367</v>
      </c>
      <c r="C2827" s="21" t="s">
        <v>330</v>
      </c>
      <c r="D2827" s="21" t="s">
        <v>331</v>
      </c>
      <c r="E2827" s="21" t="s">
        <v>235</v>
      </c>
      <c r="F2827" s="21" t="s">
        <v>9447</v>
      </c>
      <c r="G2827" s="21" t="s">
        <v>237</v>
      </c>
      <c r="H2827" s="21" t="s">
        <v>238</v>
      </c>
      <c r="I2827" s="23">
        <v>-1</v>
      </c>
      <c r="J2827" s="23">
        <v>520</v>
      </c>
      <c r="K2827" s="21" t="s">
        <v>9446</v>
      </c>
      <c r="L2827" s="21" t="s">
        <v>9446</v>
      </c>
      <c r="M2827" s="21">
        <v>44146</v>
      </c>
      <c r="O2827" t="s">
        <v>2868</v>
      </c>
    </row>
    <row r="2828" spans="1:15">
      <c r="A2828" s="21" t="s">
        <v>10368</v>
      </c>
      <c r="B2828" s="21" t="s">
        <v>10369</v>
      </c>
      <c r="C2828" s="21" t="s">
        <v>328</v>
      </c>
      <c r="D2828" s="21" t="s">
        <v>329</v>
      </c>
      <c r="E2828" s="21" t="s">
        <v>235</v>
      </c>
      <c r="F2828" s="21" t="s">
        <v>10370</v>
      </c>
      <c r="G2828" s="21" t="s">
        <v>237</v>
      </c>
      <c r="H2828" s="21" t="s">
        <v>238</v>
      </c>
      <c r="I2828" s="23">
        <v>-2</v>
      </c>
      <c r="J2828" s="23">
        <v>137</v>
      </c>
      <c r="K2828" s="21" t="s">
        <v>9355</v>
      </c>
      <c r="L2828" s="21" t="s">
        <v>9355</v>
      </c>
      <c r="M2828" s="21">
        <v>44146</v>
      </c>
      <c r="O2828" t="s">
        <v>2868</v>
      </c>
    </row>
    <row r="2829" spans="1:15">
      <c r="A2829" s="21" t="s">
        <v>10371</v>
      </c>
      <c r="B2829" s="21" t="s">
        <v>10372</v>
      </c>
      <c r="C2829" s="21" t="s">
        <v>294</v>
      </c>
      <c r="D2829" s="21" t="s">
        <v>295</v>
      </c>
      <c r="E2829" s="21" t="s">
        <v>235</v>
      </c>
      <c r="F2829" s="21" t="s">
        <v>10373</v>
      </c>
      <c r="G2829" s="21" t="s">
        <v>237</v>
      </c>
      <c r="H2829" s="21" t="s">
        <v>238</v>
      </c>
      <c r="I2829" s="23">
        <v>-1</v>
      </c>
      <c r="J2829" s="23">
        <v>542</v>
      </c>
      <c r="K2829" s="21" t="s">
        <v>9159</v>
      </c>
      <c r="L2829" s="21" t="s">
        <v>9159</v>
      </c>
      <c r="M2829" s="21">
        <v>44146</v>
      </c>
      <c r="O2829" t="s">
        <v>2868</v>
      </c>
    </row>
    <row r="2830" spans="1:15">
      <c r="A2830" s="21" t="s">
        <v>10371</v>
      </c>
      <c r="B2830" s="21" t="s">
        <v>10372</v>
      </c>
      <c r="C2830" s="21" t="s">
        <v>388</v>
      </c>
      <c r="D2830" s="21" t="s">
        <v>389</v>
      </c>
      <c r="E2830" s="21" t="s">
        <v>235</v>
      </c>
      <c r="F2830" s="21" t="s">
        <v>10373</v>
      </c>
      <c r="G2830" s="21" t="s">
        <v>237</v>
      </c>
      <c r="H2830" s="21" t="s">
        <v>238</v>
      </c>
      <c r="I2830" s="23">
        <v>-1</v>
      </c>
      <c r="J2830" s="23">
        <v>65</v>
      </c>
      <c r="K2830" s="21" t="s">
        <v>9159</v>
      </c>
      <c r="L2830" s="21" t="s">
        <v>9159</v>
      </c>
      <c r="M2830" s="21">
        <v>44146</v>
      </c>
      <c r="O2830" t="s">
        <v>2868</v>
      </c>
    </row>
    <row r="2831" spans="1:15">
      <c r="A2831" s="21" t="s">
        <v>10374</v>
      </c>
      <c r="B2831" s="21" t="s">
        <v>10375</v>
      </c>
      <c r="C2831" s="21" t="s">
        <v>288</v>
      </c>
      <c r="D2831" s="21" t="s">
        <v>289</v>
      </c>
      <c r="E2831" s="21" t="s">
        <v>235</v>
      </c>
      <c r="F2831" s="21" t="s">
        <v>10376</v>
      </c>
      <c r="G2831" s="21" t="s">
        <v>237</v>
      </c>
      <c r="H2831" s="21" t="s">
        <v>238</v>
      </c>
      <c r="I2831" s="23">
        <v>-1</v>
      </c>
      <c r="J2831" s="23">
        <v>139</v>
      </c>
      <c r="K2831" s="21" t="s">
        <v>9477</v>
      </c>
      <c r="L2831" s="21" t="s">
        <v>9477</v>
      </c>
      <c r="M2831" s="21">
        <v>44146</v>
      </c>
      <c r="O2831" t="s">
        <v>2868</v>
      </c>
    </row>
    <row r="2832" spans="1:15">
      <c r="A2832" s="21" t="s">
        <v>10374</v>
      </c>
      <c r="B2832" s="21" t="s">
        <v>10375</v>
      </c>
      <c r="C2832" s="21" t="s">
        <v>364</v>
      </c>
      <c r="D2832" s="21" t="s">
        <v>365</v>
      </c>
      <c r="E2832" s="21" t="s">
        <v>235</v>
      </c>
      <c r="F2832" s="21" t="s">
        <v>10376</v>
      </c>
      <c r="G2832" s="21" t="s">
        <v>237</v>
      </c>
      <c r="H2832" s="21" t="s">
        <v>238</v>
      </c>
      <c r="I2832" s="23">
        <v>-1</v>
      </c>
      <c r="J2832" s="23">
        <v>614</v>
      </c>
      <c r="K2832" s="21" t="s">
        <v>9477</v>
      </c>
      <c r="L2832" s="21" t="s">
        <v>9477</v>
      </c>
      <c r="M2832" s="21">
        <v>44146</v>
      </c>
      <c r="O2832" t="s">
        <v>2868</v>
      </c>
    </row>
    <row r="2833" spans="1:15">
      <c r="A2833" s="21" t="s">
        <v>10377</v>
      </c>
      <c r="B2833" s="21" t="s">
        <v>10378</v>
      </c>
      <c r="C2833" s="21" t="s">
        <v>364</v>
      </c>
      <c r="D2833" s="21" t="s">
        <v>365</v>
      </c>
      <c r="E2833" s="21" t="s">
        <v>235</v>
      </c>
      <c r="F2833" s="21" t="s">
        <v>10379</v>
      </c>
      <c r="G2833" s="21" t="s">
        <v>237</v>
      </c>
      <c r="H2833" s="21" t="s">
        <v>238</v>
      </c>
      <c r="I2833" s="23">
        <v>-1</v>
      </c>
      <c r="J2833" s="23">
        <v>615</v>
      </c>
      <c r="K2833" s="21" t="s">
        <v>9416</v>
      </c>
      <c r="L2833" s="21" t="s">
        <v>9416</v>
      </c>
      <c r="M2833" s="21">
        <v>44146</v>
      </c>
      <c r="O2833" t="s">
        <v>2868</v>
      </c>
    </row>
    <row r="2834" spans="1:15">
      <c r="A2834" s="21" t="s">
        <v>10377</v>
      </c>
      <c r="B2834" s="21" t="s">
        <v>10378</v>
      </c>
      <c r="C2834" s="21" t="s">
        <v>360</v>
      </c>
      <c r="D2834" s="21" t="s">
        <v>361</v>
      </c>
      <c r="E2834" s="21" t="s">
        <v>235</v>
      </c>
      <c r="F2834" s="21" t="s">
        <v>10379</v>
      </c>
      <c r="G2834" s="21" t="s">
        <v>237</v>
      </c>
      <c r="H2834" s="21" t="s">
        <v>238</v>
      </c>
      <c r="I2834" s="23">
        <v>-2</v>
      </c>
      <c r="J2834" s="23">
        <v>3759</v>
      </c>
      <c r="K2834" s="21" t="s">
        <v>9416</v>
      </c>
      <c r="L2834" s="21" t="s">
        <v>9416</v>
      </c>
      <c r="M2834" s="21">
        <v>44146</v>
      </c>
      <c r="O2834" t="s">
        <v>2868</v>
      </c>
    </row>
    <row r="2835" spans="1:15">
      <c r="A2835" s="21" t="s">
        <v>10377</v>
      </c>
      <c r="B2835" s="21" t="s">
        <v>10378</v>
      </c>
      <c r="C2835" s="21" t="s">
        <v>432</v>
      </c>
      <c r="D2835" s="21" t="s">
        <v>433</v>
      </c>
      <c r="E2835" s="21" t="s">
        <v>235</v>
      </c>
      <c r="F2835" s="21" t="s">
        <v>10379</v>
      </c>
      <c r="G2835" s="21" t="s">
        <v>237</v>
      </c>
      <c r="H2835" s="21" t="s">
        <v>238</v>
      </c>
      <c r="I2835" s="23">
        <v>-1</v>
      </c>
      <c r="J2835" s="23">
        <v>424</v>
      </c>
      <c r="K2835" s="21" t="s">
        <v>9416</v>
      </c>
      <c r="L2835" s="21" t="s">
        <v>9416</v>
      </c>
      <c r="M2835" s="21">
        <v>44146</v>
      </c>
      <c r="O2835" t="s">
        <v>2868</v>
      </c>
    </row>
    <row r="2836" spans="1:15">
      <c r="A2836" s="21" t="s">
        <v>10380</v>
      </c>
      <c r="B2836" s="21" t="s">
        <v>10381</v>
      </c>
      <c r="C2836" s="21" t="s">
        <v>372</v>
      </c>
      <c r="D2836" s="21" t="s">
        <v>373</v>
      </c>
      <c r="E2836" s="21" t="s">
        <v>235</v>
      </c>
      <c r="F2836" s="21" t="s">
        <v>9445</v>
      </c>
      <c r="G2836" s="21" t="s">
        <v>237</v>
      </c>
      <c r="H2836" s="21" t="s">
        <v>238</v>
      </c>
      <c r="I2836" s="23">
        <v>-2</v>
      </c>
      <c r="J2836" s="23">
        <v>892</v>
      </c>
      <c r="K2836" s="21" t="s">
        <v>9444</v>
      </c>
      <c r="L2836" s="21" t="s">
        <v>9444</v>
      </c>
      <c r="M2836" s="21">
        <v>44146</v>
      </c>
      <c r="O2836" t="s">
        <v>2868</v>
      </c>
    </row>
    <row r="2837" spans="1:15">
      <c r="A2837" s="21" t="s">
        <v>10382</v>
      </c>
      <c r="B2837" s="21" t="s">
        <v>10383</v>
      </c>
      <c r="C2837" s="21" t="s">
        <v>248</v>
      </c>
      <c r="D2837" s="21" t="s">
        <v>249</v>
      </c>
      <c r="E2837" s="21" t="s">
        <v>235</v>
      </c>
      <c r="F2837" s="21" t="s">
        <v>9317</v>
      </c>
      <c r="G2837" s="21" t="s">
        <v>237</v>
      </c>
      <c r="H2837" s="21" t="s">
        <v>238</v>
      </c>
      <c r="I2837" s="23">
        <v>-2</v>
      </c>
      <c r="J2837" s="23">
        <v>813</v>
      </c>
      <c r="K2837" s="21" t="s">
        <v>9316</v>
      </c>
      <c r="L2837" s="21" t="s">
        <v>9316</v>
      </c>
      <c r="M2837" s="21">
        <v>44146</v>
      </c>
      <c r="O2837" t="s">
        <v>2868</v>
      </c>
    </row>
    <row r="2838" spans="1:15">
      <c r="A2838" s="21" t="s">
        <v>10384</v>
      </c>
      <c r="B2838" s="21" t="s">
        <v>10385</v>
      </c>
      <c r="C2838" s="21" t="s">
        <v>268</v>
      </c>
      <c r="D2838" s="21" t="s">
        <v>269</v>
      </c>
      <c r="E2838" s="21" t="s">
        <v>235</v>
      </c>
      <c r="F2838" s="21" t="s">
        <v>9370</v>
      </c>
      <c r="G2838" s="21" t="s">
        <v>237</v>
      </c>
      <c r="H2838" s="21" t="s">
        <v>238</v>
      </c>
      <c r="I2838" s="23">
        <v>-2</v>
      </c>
      <c r="J2838" s="23">
        <v>330</v>
      </c>
      <c r="K2838" s="21" t="s">
        <v>9369</v>
      </c>
      <c r="L2838" s="21" t="s">
        <v>9369</v>
      </c>
      <c r="M2838" s="21">
        <v>44146</v>
      </c>
      <c r="O2838" t="s">
        <v>2868</v>
      </c>
    </row>
    <row r="2839" spans="1:15">
      <c r="A2839" s="21" t="s">
        <v>10386</v>
      </c>
      <c r="B2839" s="21" t="s">
        <v>10387</v>
      </c>
      <c r="C2839" s="21" t="s">
        <v>406</v>
      </c>
      <c r="D2839" s="21" t="s">
        <v>407</v>
      </c>
      <c r="E2839" s="21" t="s">
        <v>235</v>
      </c>
      <c r="F2839" s="21" t="s">
        <v>10388</v>
      </c>
      <c r="G2839" s="21" t="s">
        <v>237</v>
      </c>
      <c r="H2839" s="21" t="s">
        <v>238</v>
      </c>
      <c r="I2839" s="23">
        <v>-1</v>
      </c>
      <c r="J2839" s="23">
        <v>274</v>
      </c>
      <c r="K2839" s="21" t="s">
        <v>9453</v>
      </c>
      <c r="L2839" s="21" t="s">
        <v>9453</v>
      </c>
      <c r="M2839" s="21">
        <v>44146</v>
      </c>
      <c r="O2839" t="s">
        <v>2868</v>
      </c>
    </row>
    <row r="2840" spans="1:15">
      <c r="A2840" s="21" t="s">
        <v>10386</v>
      </c>
      <c r="B2840" s="21" t="s">
        <v>10387</v>
      </c>
      <c r="C2840" s="21" t="s">
        <v>274</v>
      </c>
      <c r="D2840" s="21" t="s">
        <v>275</v>
      </c>
      <c r="E2840" s="21" t="s">
        <v>235</v>
      </c>
      <c r="F2840" s="21" t="s">
        <v>10388</v>
      </c>
      <c r="G2840" s="21" t="s">
        <v>237</v>
      </c>
      <c r="H2840" s="21" t="s">
        <v>238</v>
      </c>
      <c r="I2840" s="23">
        <v>-1</v>
      </c>
      <c r="J2840" s="23">
        <v>4560</v>
      </c>
      <c r="K2840" s="21" t="s">
        <v>9453</v>
      </c>
      <c r="L2840" s="21" t="s">
        <v>9453</v>
      </c>
      <c r="M2840" s="21">
        <v>44146</v>
      </c>
      <c r="O2840" t="s">
        <v>2868</v>
      </c>
    </row>
    <row r="2841" spans="1:15">
      <c r="A2841" s="21" t="s">
        <v>10389</v>
      </c>
      <c r="B2841" s="21" t="s">
        <v>10390</v>
      </c>
      <c r="C2841" s="21" t="s">
        <v>290</v>
      </c>
      <c r="D2841" s="21" t="s">
        <v>291</v>
      </c>
      <c r="E2841" s="21" t="s">
        <v>235</v>
      </c>
      <c r="F2841" s="21" t="s">
        <v>10391</v>
      </c>
      <c r="G2841" s="21" t="s">
        <v>237</v>
      </c>
      <c r="H2841" s="21" t="s">
        <v>238</v>
      </c>
      <c r="I2841" s="23">
        <v>-1</v>
      </c>
      <c r="J2841" s="23">
        <v>302</v>
      </c>
      <c r="K2841" s="21" t="s">
        <v>9448</v>
      </c>
      <c r="L2841" s="21" t="s">
        <v>9448</v>
      </c>
      <c r="M2841" s="21">
        <v>44146</v>
      </c>
      <c r="O2841" t="s">
        <v>2868</v>
      </c>
    </row>
    <row r="2842" spans="1:15">
      <c r="A2842" s="21" t="s">
        <v>10389</v>
      </c>
      <c r="B2842" s="21" t="s">
        <v>10390</v>
      </c>
      <c r="C2842" s="21" t="s">
        <v>246</v>
      </c>
      <c r="D2842" s="21" t="s">
        <v>247</v>
      </c>
      <c r="E2842" s="21" t="s">
        <v>235</v>
      </c>
      <c r="F2842" s="21" t="s">
        <v>10391</v>
      </c>
      <c r="G2842" s="21" t="s">
        <v>237</v>
      </c>
      <c r="H2842" s="21" t="s">
        <v>238</v>
      </c>
      <c r="I2842" s="23">
        <v>-1</v>
      </c>
      <c r="J2842" s="23">
        <v>249</v>
      </c>
      <c r="K2842" s="21" t="s">
        <v>9448</v>
      </c>
      <c r="L2842" s="21" t="s">
        <v>9448</v>
      </c>
      <c r="M2842" s="21">
        <v>44146</v>
      </c>
      <c r="O2842" t="s">
        <v>2868</v>
      </c>
    </row>
    <row r="2843" spans="1:15">
      <c r="A2843" s="21" t="s">
        <v>10389</v>
      </c>
      <c r="B2843" s="21" t="s">
        <v>10390</v>
      </c>
      <c r="C2843" s="21" t="s">
        <v>250</v>
      </c>
      <c r="D2843" s="21" t="s">
        <v>251</v>
      </c>
      <c r="E2843" s="21" t="s">
        <v>235</v>
      </c>
      <c r="F2843" s="21" t="s">
        <v>10391</v>
      </c>
      <c r="G2843" s="21" t="s">
        <v>237</v>
      </c>
      <c r="H2843" s="21" t="s">
        <v>238</v>
      </c>
      <c r="I2843" s="23">
        <v>-1</v>
      </c>
      <c r="J2843" s="23">
        <v>434</v>
      </c>
      <c r="K2843" s="21" t="s">
        <v>9448</v>
      </c>
      <c r="L2843" s="21" t="s">
        <v>9448</v>
      </c>
      <c r="M2843" s="21">
        <v>44146</v>
      </c>
      <c r="O2843" t="s">
        <v>2868</v>
      </c>
    </row>
    <row r="2844" spans="1:15">
      <c r="A2844" s="21" t="s">
        <v>10389</v>
      </c>
      <c r="B2844" s="21" t="s">
        <v>10390</v>
      </c>
      <c r="C2844" s="21" t="s">
        <v>330</v>
      </c>
      <c r="D2844" s="21" t="s">
        <v>331</v>
      </c>
      <c r="E2844" s="21" t="s">
        <v>235</v>
      </c>
      <c r="F2844" s="21" t="s">
        <v>10391</v>
      </c>
      <c r="G2844" s="21" t="s">
        <v>237</v>
      </c>
      <c r="H2844" s="21" t="s">
        <v>238</v>
      </c>
      <c r="I2844" s="23">
        <v>-1</v>
      </c>
      <c r="J2844" s="23">
        <v>521</v>
      </c>
      <c r="K2844" s="21" t="s">
        <v>9448</v>
      </c>
      <c r="L2844" s="21" t="s">
        <v>9448</v>
      </c>
      <c r="M2844" s="21">
        <v>44146</v>
      </c>
      <c r="O2844" t="s">
        <v>2868</v>
      </c>
    </row>
    <row r="2845" spans="1:15">
      <c r="A2845" s="21" t="s">
        <v>10392</v>
      </c>
      <c r="B2845" s="21" t="s">
        <v>10393</v>
      </c>
      <c r="C2845" s="21" t="s">
        <v>300</v>
      </c>
      <c r="D2845" s="21" t="s">
        <v>301</v>
      </c>
      <c r="E2845" s="21" t="s">
        <v>235</v>
      </c>
      <c r="F2845" s="21" t="s">
        <v>9436</v>
      </c>
      <c r="G2845" s="21" t="s">
        <v>237</v>
      </c>
      <c r="H2845" s="21" t="s">
        <v>238</v>
      </c>
      <c r="I2845" s="23">
        <v>-1</v>
      </c>
      <c r="J2845" s="23">
        <v>380</v>
      </c>
      <c r="K2845" s="21" t="s">
        <v>9435</v>
      </c>
      <c r="L2845" s="21" t="s">
        <v>9435</v>
      </c>
      <c r="M2845" s="21">
        <v>44146</v>
      </c>
      <c r="O2845" t="s">
        <v>2868</v>
      </c>
    </row>
    <row r="2846" spans="1:15">
      <c r="A2846" s="21" t="s">
        <v>10392</v>
      </c>
      <c r="B2846" s="21" t="s">
        <v>10393</v>
      </c>
      <c r="C2846" s="21" t="s">
        <v>324</v>
      </c>
      <c r="D2846" s="21" t="s">
        <v>325</v>
      </c>
      <c r="E2846" s="21" t="s">
        <v>235</v>
      </c>
      <c r="F2846" s="21" t="s">
        <v>9436</v>
      </c>
      <c r="G2846" s="21" t="s">
        <v>237</v>
      </c>
      <c r="H2846" s="21" t="s">
        <v>238</v>
      </c>
      <c r="I2846" s="23">
        <v>-1</v>
      </c>
      <c r="J2846" s="23">
        <v>85</v>
      </c>
      <c r="K2846" s="21" t="s">
        <v>9435</v>
      </c>
      <c r="L2846" s="21" t="s">
        <v>9435</v>
      </c>
      <c r="M2846" s="21">
        <v>44146</v>
      </c>
      <c r="O2846" t="s">
        <v>2868</v>
      </c>
    </row>
    <row r="2847" spans="1:15">
      <c r="A2847" s="21" t="s">
        <v>10394</v>
      </c>
      <c r="B2847" s="21" t="s">
        <v>10395</v>
      </c>
      <c r="C2847" s="21" t="s">
        <v>314</v>
      </c>
      <c r="D2847" s="21" t="s">
        <v>315</v>
      </c>
      <c r="E2847" s="21" t="s">
        <v>235</v>
      </c>
      <c r="F2847" s="21" t="s">
        <v>10396</v>
      </c>
      <c r="G2847" s="21" t="s">
        <v>237</v>
      </c>
      <c r="H2847" s="21" t="s">
        <v>238</v>
      </c>
      <c r="I2847" s="23">
        <v>-3</v>
      </c>
      <c r="J2847" s="23">
        <v>3516</v>
      </c>
      <c r="K2847" s="21" t="s">
        <v>10397</v>
      </c>
      <c r="L2847" s="21" t="s">
        <v>10397</v>
      </c>
      <c r="M2847" s="21">
        <v>44146</v>
      </c>
      <c r="O2847" t="s">
        <v>2868</v>
      </c>
    </row>
    <row r="2848" spans="1:15">
      <c r="A2848" s="21" t="s">
        <v>10398</v>
      </c>
      <c r="B2848" s="21" t="s">
        <v>10399</v>
      </c>
      <c r="C2848" s="21" t="s">
        <v>300</v>
      </c>
      <c r="D2848" s="21" t="s">
        <v>301</v>
      </c>
      <c r="E2848" s="21" t="s">
        <v>235</v>
      </c>
      <c r="F2848" s="21" t="s">
        <v>10400</v>
      </c>
      <c r="G2848" s="21" t="s">
        <v>237</v>
      </c>
      <c r="H2848" s="21" t="s">
        <v>238</v>
      </c>
      <c r="I2848" s="23">
        <v>-2</v>
      </c>
      <c r="J2848" s="23">
        <v>381</v>
      </c>
      <c r="K2848" s="21" t="s">
        <v>9440</v>
      </c>
      <c r="L2848" s="21" t="s">
        <v>9440</v>
      </c>
      <c r="M2848" s="21">
        <v>44146</v>
      </c>
      <c r="O2848" t="s">
        <v>2868</v>
      </c>
    </row>
    <row r="2849" spans="1:15">
      <c r="A2849" s="21" t="s">
        <v>10401</v>
      </c>
      <c r="B2849" s="21" t="s">
        <v>10402</v>
      </c>
      <c r="C2849" s="21" t="s">
        <v>372</v>
      </c>
      <c r="D2849" s="21" t="s">
        <v>373</v>
      </c>
      <c r="E2849" s="21" t="s">
        <v>235</v>
      </c>
      <c r="F2849" s="21" t="s">
        <v>10403</v>
      </c>
      <c r="G2849" s="21" t="s">
        <v>237</v>
      </c>
      <c r="H2849" s="21" t="s">
        <v>238</v>
      </c>
      <c r="I2849" s="23">
        <v>-2</v>
      </c>
      <c r="J2849" s="23">
        <v>894</v>
      </c>
      <c r="K2849" s="21" t="s">
        <v>9371</v>
      </c>
      <c r="L2849" s="21" t="s">
        <v>9371</v>
      </c>
      <c r="M2849" s="21">
        <v>44146</v>
      </c>
      <c r="O2849" t="s">
        <v>2868</v>
      </c>
    </row>
    <row r="2850" spans="1:15">
      <c r="A2850" s="21" t="s">
        <v>10404</v>
      </c>
      <c r="B2850" s="21" t="s">
        <v>10405</v>
      </c>
      <c r="C2850" s="21" t="s">
        <v>274</v>
      </c>
      <c r="D2850" s="21" t="s">
        <v>275</v>
      </c>
      <c r="E2850" s="21" t="s">
        <v>235</v>
      </c>
      <c r="F2850" s="21" t="s">
        <v>9464</v>
      </c>
      <c r="G2850" s="21" t="s">
        <v>237</v>
      </c>
      <c r="H2850" s="21" t="s">
        <v>238</v>
      </c>
      <c r="I2850" s="23">
        <v>-1</v>
      </c>
      <c r="J2850" s="23">
        <v>4561</v>
      </c>
      <c r="K2850" s="21" t="s">
        <v>9463</v>
      </c>
      <c r="L2850" s="21" t="s">
        <v>9463</v>
      </c>
      <c r="M2850" s="21">
        <v>44146</v>
      </c>
      <c r="O2850" t="s">
        <v>2868</v>
      </c>
    </row>
    <row r="2851" spans="1:15">
      <c r="A2851" s="21" t="s">
        <v>10404</v>
      </c>
      <c r="B2851" s="21" t="s">
        <v>10405</v>
      </c>
      <c r="C2851" s="21" t="s">
        <v>300</v>
      </c>
      <c r="D2851" s="21" t="s">
        <v>301</v>
      </c>
      <c r="E2851" s="21" t="s">
        <v>235</v>
      </c>
      <c r="F2851" s="21" t="s">
        <v>9464</v>
      </c>
      <c r="G2851" s="21" t="s">
        <v>237</v>
      </c>
      <c r="H2851" s="21" t="s">
        <v>238</v>
      </c>
      <c r="I2851" s="23">
        <v>-1</v>
      </c>
      <c r="J2851" s="23">
        <v>383</v>
      </c>
      <c r="K2851" s="21" t="s">
        <v>9463</v>
      </c>
      <c r="L2851" s="21" t="s">
        <v>9463</v>
      </c>
      <c r="M2851" s="21">
        <v>44146</v>
      </c>
      <c r="O2851" t="s">
        <v>2868</v>
      </c>
    </row>
    <row r="2852" spans="1:15">
      <c r="A2852" s="21" t="s">
        <v>10404</v>
      </c>
      <c r="B2852" s="21" t="s">
        <v>10405</v>
      </c>
      <c r="C2852" s="21" t="s">
        <v>294</v>
      </c>
      <c r="D2852" s="21" t="s">
        <v>295</v>
      </c>
      <c r="E2852" s="21" t="s">
        <v>235</v>
      </c>
      <c r="F2852" s="21" t="s">
        <v>9464</v>
      </c>
      <c r="G2852" s="21" t="s">
        <v>237</v>
      </c>
      <c r="H2852" s="21" t="s">
        <v>238</v>
      </c>
      <c r="I2852" s="23">
        <v>-1</v>
      </c>
      <c r="J2852" s="23">
        <v>543</v>
      </c>
      <c r="K2852" s="21" t="s">
        <v>9463</v>
      </c>
      <c r="L2852" s="21" t="s">
        <v>9463</v>
      </c>
      <c r="M2852" s="21">
        <v>44146</v>
      </c>
      <c r="O2852" t="s">
        <v>2868</v>
      </c>
    </row>
    <row r="2853" spans="1:15">
      <c r="A2853" s="21" t="s">
        <v>10406</v>
      </c>
      <c r="B2853" s="21" t="s">
        <v>10407</v>
      </c>
      <c r="C2853" s="21" t="s">
        <v>288</v>
      </c>
      <c r="D2853" s="21" t="s">
        <v>289</v>
      </c>
      <c r="E2853" s="21" t="s">
        <v>235</v>
      </c>
      <c r="F2853" s="21" t="s">
        <v>9375</v>
      </c>
      <c r="G2853" s="21" t="s">
        <v>237</v>
      </c>
      <c r="H2853" s="21" t="s">
        <v>238</v>
      </c>
      <c r="I2853" s="23">
        <v>-1</v>
      </c>
      <c r="J2853" s="23">
        <v>140</v>
      </c>
      <c r="K2853" s="21" t="s">
        <v>9374</v>
      </c>
      <c r="L2853" s="21" t="s">
        <v>9374</v>
      </c>
      <c r="M2853" s="21">
        <v>44146</v>
      </c>
      <c r="O2853" t="s">
        <v>2868</v>
      </c>
    </row>
    <row r="2854" spans="1:15">
      <c r="A2854" s="21" t="s">
        <v>10406</v>
      </c>
      <c r="B2854" s="21" t="s">
        <v>10407</v>
      </c>
      <c r="C2854" s="21" t="s">
        <v>290</v>
      </c>
      <c r="D2854" s="21" t="s">
        <v>291</v>
      </c>
      <c r="E2854" s="21" t="s">
        <v>235</v>
      </c>
      <c r="F2854" s="21" t="s">
        <v>9375</v>
      </c>
      <c r="G2854" s="21" t="s">
        <v>237</v>
      </c>
      <c r="H2854" s="21" t="s">
        <v>238</v>
      </c>
      <c r="I2854" s="23">
        <v>-1</v>
      </c>
      <c r="J2854" s="23">
        <v>303</v>
      </c>
      <c r="K2854" s="21" t="s">
        <v>9374</v>
      </c>
      <c r="L2854" s="21" t="s">
        <v>9374</v>
      </c>
      <c r="M2854" s="21">
        <v>44146</v>
      </c>
      <c r="O2854" t="s">
        <v>2868</v>
      </c>
    </row>
    <row r="2855" spans="1:15">
      <c r="A2855" s="21" t="s">
        <v>10408</v>
      </c>
      <c r="B2855" s="21" t="s">
        <v>10409</v>
      </c>
      <c r="C2855" s="21" t="s">
        <v>290</v>
      </c>
      <c r="D2855" s="21" t="s">
        <v>291</v>
      </c>
      <c r="E2855" s="21" t="s">
        <v>235</v>
      </c>
      <c r="F2855" s="21" t="s">
        <v>10410</v>
      </c>
      <c r="G2855" s="21" t="s">
        <v>237</v>
      </c>
      <c r="H2855" s="21" t="s">
        <v>238</v>
      </c>
      <c r="I2855" s="23">
        <v>-1</v>
      </c>
      <c r="J2855" s="23">
        <v>304</v>
      </c>
      <c r="K2855" s="21" t="s">
        <v>8948</v>
      </c>
      <c r="L2855" s="21" t="s">
        <v>8948</v>
      </c>
      <c r="M2855" s="21">
        <v>44146</v>
      </c>
      <c r="O2855" t="s">
        <v>2868</v>
      </c>
    </row>
    <row r="2856" spans="1:15">
      <c r="A2856" s="21" t="s">
        <v>10411</v>
      </c>
      <c r="B2856" s="21" t="s">
        <v>10412</v>
      </c>
      <c r="C2856" s="21" t="s">
        <v>294</v>
      </c>
      <c r="D2856" s="21" t="s">
        <v>295</v>
      </c>
      <c r="E2856" s="21" t="s">
        <v>235</v>
      </c>
      <c r="F2856" s="21" t="s">
        <v>9218</v>
      </c>
      <c r="G2856" s="21" t="s">
        <v>237</v>
      </c>
      <c r="H2856" s="21" t="s">
        <v>238</v>
      </c>
      <c r="I2856" s="23">
        <v>-2</v>
      </c>
      <c r="J2856" s="23">
        <v>544</v>
      </c>
      <c r="K2856" s="21" t="s">
        <v>9217</v>
      </c>
      <c r="L2856" s="21" t="s">
        <v>9217</v>
      </c>
      <c r="M2856" s="21">
        <v>44146</v>
      </c>
      <c r="O2856" t="s">
        <v>2868</v>
      </c>
    </row>
    <row r="2857" spans="1:15">
      <c r="A2857" s="21" t="s">
        <v>10411</v>
      </c>
      <c r="B2857" s="21" t="s">
        <v>10412</v>
      </c>
      <c r="C2857" s="21" t="s">
        <v>388</v>
      </c>
      <c r="D2857" s="21" t="s">
        <v>389</v>
      </c>
      <c r="E2857" s="21" t="s">
        <v>235</v>
      </c>
      <c r="F2857" s="21" t="s">
        <v>9218</v>
      </c>
      <c r="G2857" s="21" t="s">
        <v>237</v>
      </c>
      <c r="H2857" s="21" t="s">
        <v>238</v>
      </c>
      <c r="I2857" s="23">
        <v>-3</v>
      </c>
      <c r="J2857" s="23">
        <v>66</v>
      </c>
      <c r="K2857" s="21" t="s">
        <v>9217</v>
      </c>
      <c r="L2857" s="21" t="s">
        <v>9217</v>
      </c>
      <c r="M2857" s="21">
        <v>44146</v>
      </c>
      <c r="O2857" t="s">
        <v>2868</v>
      </c>
    </row>
    <row r="2858" spans="1:15">
      <c r="A2858" s="21" t="s">
        <v>10413</v>
      </c>
      <c r="B2858" s="21" t="s">
        <v>10414</v>
      </c>
      <c r="C2858" s="21" t="s">
        <v>300</v>
      </c>
      <c r="D2858" s="21" t="s">
        <v>301</v>
      </c>
      <c r="E2858" s="21" t="s">
        <v>235</v>
      </c>
      <c r="F2858" s="21" t="s">
        <v>9021</v>
      </c>
      <c r="G2858" s="21" t="s">
        <v>237</v>
      </c>
      <c r="H2858" s="21" t="s">
        <v>238</v>
      </c>
      <c r="I2858" s="23">
        <v>-3</v>
      </c>
      <c r="J2858" s="23">
        <v>384</v>
      </c>
      <c r="K2858" s="21" t="s">
        <v>9020</v>
      </c>
      <c r="L2858" s="21" t="s">
        <v>9020</v>
      </c>
      <c r="M2858" s="21">
        <v>44146</v>
      </c>
      <c r="O2858" t="s">
        <v>2868</v>
      </c>
    </row>
    <row r="2859" spans="1:15">
      <c r="A2859" s="21" t="s">
        <v>10415</v>
      </c>
      <c r="B2859" s="21" t="s">
        <v>10416</v>
      </c>
      <c r="C2859" s="21" t="s">
        <v>300</v>
      </c>
      <c r="D2859" s="21" t="s">
        <v>301</v>
      </c>
      <c r="E2859" s="21" t="s">
        <v>235</v>
      </c>
      <c r="F2859" s="21" t="s">
        <v>8659</v>
      </c>
      <c r="G2859" s="21" t="s">
        <v>237</v>
      </c>
      <c r="H2859" s="21" t="s">
        <v>238</v>
      </c>
      <c r="I2859" s="23">
        <v>-3</v>
      </c>
      <c r="J2859" s="23">
        <v>387</v>
      </c>
      <c r="K2859" s="21" t="s">
        <v>8658</v>
      </c>
      <c r="L2859" s="21" t="s">
        <v>8658</v>
      </c>
      <c r="M2859" s="21">
        <v>44146</v>
      </c>
      <c r="O2859" t="s">
        <v>2868</v>
      </c>
    </row>
    <row r="2860" spans="1:15">
      <c r="A2860" s="21" t="s">
        <v>10417</v>
      </c>
      <c r="B2860" s="21" t="s">
        <v>10418</v>
      </c>
      <c r="C2860" s="21" t="s">
        <v>268</v>
      </c>
      <c r="D2860" s="21" t="s">
        <v>269</v>
      </c>
      <c r="E2860" s="21" t="s">
        <v>235</v>
      </c>
      <c r="F2860" s="21" t="s">
        <v>9411</v>
      </c>
      <c r="G2860" s="21" t="s">
        <v>237</v>
      </c>
      <c r="H2860" s="21" t="s">
        <v>238</v>
      </c>
      <c r="I2860" s="23">
        <v>-2</v>
      </c>
      <c r="J2860" s="23">
        <v>332</v>
      </c>
      <c r="K2860" s="21" t="s">
        <v>9410</v>
      </c>
      <c r="L2860" s="21" t="s">
        <v>9410</v>
      </c>
      <c r="M2860" s="21">
        <v>44146</v>
      </c>
      <c r="O2860" t="s">
        <v>2868</v>
      </c>
    </row>
    <row r="2861" spans="1:15">
      <c r="A2861" s="21" t="s">
        <v>10419</v>
      </c>
      <c r="B2861" s="21" t="s">
        <v>10420</v>
      </c>
      <c r="C2861" s="21" t="s">
        <v>288</v>
      </c>
      <c r="D2861" s="21" t="s">
        <v>289</v>
      </c>
      <c r="E2861" s="21" t="s">
        <v>235</v>
      </c>
      <c r="F2861" s="21" t="s">
        <v>9292</v>
      </c>
      <c r="G2861" s="21" t="s">
        <v>237</v>
      </c>
      <c r="H2861" s="21" t="s">
        <v>238</v>
      </c>
      <c r="I2861" s="23">
        <v>-3</v>
      </c>
      <c r="J2861" s="23">
        <v>141</v>
      </c>
      <c r="K2861" s="21" t="s">
        <v>9291</v>
      </c>
      <c r="L2861" s="21" t="s">
        <v>9291</v>
      </c>
      <c r="M2861" s="21">
        <v>44146</v>
      </c>
      <c r="O2861" t="s">
        <v>2868</v>
      </c>
    </row>
    <row r="2862" spans="1:15">
      <c r="A2862" s="21" t="s">
        <v>10419</v>
      </c>
      <c r="B2862" s="21" t="s">
        <v>10420</v>
      </c>
      <c r="C2862" s="21" t="s">
        <v>242</v>
      </c>
      <c r="D2862" s="21" t="s">
        <v>243</v>
      </c>
      <c r="E2862" s="21" t="s">
        <v>235</v>
      </c>
      <c r="F2862" s="21" t="s">
        <v>10421</v>
      </c>
      <c r="G2862" s="21" t="s">
        <v>237</v>
      </c>
      <c r="H2862" s="21" t="s">
        <v>238</v>
      </c>
      <c r="I2862" s="23">
        <v>-1</v>
      </c>
      <c r="J2862" s="23">
        <v>186</v>
      </c>
      <c r="K2862" s="21" t="s">
        <v>9291</v>
      </c>
      <c r="L2862" s="21" t="s">
        <v>9291</v>
      </c>
      <c r="M2862" s="21">
        <v>44146</v>
      </c>
      <c r="O2862" t="s">
        <v>2868</v>
      </c>
    </row>
    <row r="2863" spans="1:15">
      <c r="A2863" s="21" t="s">
        <v>10419</v>
      </c>
      <c r="B2863" s="21" t="s">
        <v>10420</v>
      </c>
      <c r="C2863" s="21" t="s">
        <v>290</v>
      </c>
      <c r="D2863" s="21" t="s">
        <v>291</v>
      </c>
      <c r="E2863" s="21" t="s">
        <v>235</v>
      </c>
      <c r="F2863" s="21" t="s">
        <v>10421</v>
      </c>
      <c r="G2863" s="21" t="s">
        <v>237</v>
      </c>
      <c r="H2863" s="21" t="s">
        <v>238</v>
      </c>
      <c r="I2863" s="23">
        <v>-2</v>
      </c>
      <c r="J2863" s="23">
        <v>305</v>
      </c>
      <c r="K2863" s="21" t="s">
        <v>9291</v>
      </c>
      <c r="L2863" s="21" t="s">
        <v>9291</v>
      </c>
      <c r="M2863" s="21">
        <v>44146</v>
      </c>
      <c r="O2863" t="s">
        <v>2868</v>
      </c>
    </row>
    <row r="2864" spans="1:15">
      <c r="A2864" s="21" t="s">
        <v>10419</v>
      </c>
      <c r="B2864" s="21" t="s">
        <v>10420</v>
      </c>
      <c r="C2864" s="21" t="s">
        <v>246</v>
      </c>
      <c r="D2864" s="21" t="s">
        <v>247</v>
      </c>
      <c r="E2864" s="21" t="s">
        <v>235</v>
      </c>
      <c r="F2864" s="21" t="s">
        <v>10421</v>
      </c>
      <c r="G2864" s="21" t="s">
        <v>237</v>
      </c>
      <c r="H2864" s="21" t="s">
        <v>238</v>
      </c>
      <c r="I2864" s="23">
        <v>-1</v>
      </c>
      <c r="J2864" s="23">
        <v>250</v>
      </c>
      <c r="K2864" s="21" t="s">
        <v>9291</v>
      </c>
      <c r="L2864" s="21" t="s">
        <v>9291</v>
      </c>
      <c r="M2864" s="21">
        <v>44146</v>
      </c>
      <c r="O2864" t="s">
        <v>2868</v>
      </c>
    </row>
    <row r="2865" spans="1:15">
      <c r="A2865" s="21" t="s">
        <v>10422</v>
      </c>
      <c r="B2865" s="21" t="s">
        <v>10423</v>
      </c>
      <c r="C2865" s="21" t="s">
        <v>364</v>
      </c>
      <c r="D2865" s="21" t="s">
        <v>365</v>
      </c>
      <c r="E2865" s="21" t="s">
        <v>235</v>
      </c>
      <c r="F2865" s="21" t="s">
        <v>10424</v>
      </c>
      <c r="G2865" s="21" t="s">
        <v>237</v>
      </c>
      <c r="H2865" s="21" t="s">
        <v>238</v>
      </c>
      <c r="I2865" s="23">
        <v>-2</v>
      </c>
      <c r="J2865" s="23">
        <v>616</v>
      </c>
      <c r="K2865" s="21" t="s">
        <v>9467</v>
      </c>
      <c r="L2865" s="21" t="s">
        <v>9467</v>
      </c>
      <c r="M2865" s="21">
        <v>44146</v>
      </c>
      <c r="O2865" t="s">
        <v>2868</v>
      </c>
    </row>
    <row r="2866" spans="1:15">
      <c r="A2866" s="21" t="s">
        <v>10425</v>
      </c>
      <c r="B2866" s="21" t="s">
        <v>10426</v>
      </c>
      <c r="C2866" s="21" t="s">
        <v>242</v>
      </c>
      <c r="D2866" s="21" t="s">
        <v>243</v>
      </c>
      <c r="E2866" s="21" t="s">
        <v>235</v>
      </c>
      <c r="F2866" s="21" t="s">
        <v>9332</v>
      </c>
      <c r="G2866" s="21" t="s">
        <v>237</v>
      </c>
      <c r="H2866" s="21" t="s">
        <v>238</v>
      </c>
      <c r="I2866" s="23">
        <v>-1</v>
      </c>
      <c r="J2866" s="23">
        <v>187</v>
      </c>
      <c r="K2866" s="21" t="s">
        <v>9331</v>
      </c>
      <c r="L2866" s="21" t="s">
        <v>9331</v>
      </c>
      <c r="M2866" s="21">
        <v>44146</v>
      </c>
      <c r="O2866" t="s">
        <v>2868</v>
      </c>
    </row>
    <row r="2867" spans="1:15">
      <c r="A2867" s="21" t="s">
        <v>10425</v>
      </c>
      <c r="B2867" s="21" t="s">
        <v>10426</v>
      </c>
      <c r="C2867" s="21" t="s">
        <v>290</v>
      </c>
      <c r="D2867" s="21" t="s">
        <v>291</v>
      </c>
      <c r="E2867" s="21" t="s">
        <v>235</v>
      </c>
      <c r="F2867" s="21" t="s">
        <v>9332</v>
      </c>
      <c r="G2867" s="21" t="s">
        <v>237</v>
      </c>
      <c r="H2867" s="21" t="s">
        <v>238</v>
      </c>
      <c r="I2867" s="23">
        <v>-1</v>
      </c>
      <c r="J2867" s="23">
        <v>307</v>
      </c>
      <c r="K2867" s="21" t="s">
        <v>9331</v>
      </c>
      <c r="L2867" s="21" t="s">
        <v>9331</v>
      </c>
      <c r="M2867" s="21">
        <v>44146</v>
      </c>
      <c r="O2867" t="s">
        <v>2868</v>
      </c>
    </row>
    <row r="2868" spans="1:15">
      <c r="A2868" s="21" t="s">
        <v>10425</v>
      </c>
      <c r="B2868" s="21" t="s">
        <v>10426</v>
      </c>
      <c r="C2868" s="21" t="s">
        <v>320</v>
      </c>
      <c r="D2868" s="21" t="s">
        <v>321</v>
      </c>
      <c r="E2868" s="21" t="s">
        <v>235</v>
      </c>
      <c r="F2868" s="21" t="s">
        <v>9332</v>
      </c>
      <c r="G2868" s="21" t="s">
        <v>237</v>
      </c>
      <c r="H2868" s="21" t="s">
        <v>238</v>
      </c>
      <c r="I2868" s="23">
        <v>-1</v>
      </c>
      <c r="J2868" s="23">
        <v>9</v>
      </c>
      <c r="K2868" s="21" t="s">
        <v>9331</v>
      </c>
      <c r="L2868" s="21" t="s">
        <v>9331</v>
      </c>
      <c r="M2868" s="21">
        <v>44146</v>
      </c>
      <c r="O2868" t="s">
        <v>2868</v>
      </c>
    </row>
    <row r="2869" spans="1:15">
      <c r="A2869" s="21" t="s">
        <v>10425</v>
      </c>
      <c r="B2869" s="21" t="s">
        <v>10426</v>
      </c>
      <c r="C2869" s="21" t="s">
        <v>318</v>
      </c>
      <c r="D2869" s="21" t="s">
        <v>319</v>
      </c>
      <c r="E2869" s="21" t="s">
        <v>235</v>
      </c>
      <c r="F2869" s="21" t="s">
        <v>9332</v>
      </c>
      <c r="G2869" s="21" t="s">
        <v>237</v>
      </c>
      <c r="H2869" s="21" t="s">
        <v>238</v>
      </c>
      <c r="I2869" s="23">
        <v>-1</v>
      </c>
      <c r="J2869" s="23">
        <v>390</v>
      </c>
      <c r="K2869" s="21" t="s">
        <v>9331</v>
      </c>
      <c r="L2869" s="21" t="s">
        <v>9331</v>
      </c>
      <c r="M2869" s="21">
        <v>44146</v>
      </c>
      <c r="O2869" t="s">
        <v>2868</v>
      </c>
    </row>
    <row r="2870" spans="1:15">
      <c r="A2870" s="21" t="s">
        <v>10427</v>
      </c>
      <c r="B2870" s="21" t="s">
        <v>10428</v>
      </c>
      <c r="C2870" s="21" t="s">
        <v>290</v>
      </c>
      <c r="D2870" s="21" t="s">
        <v>291</v>
      </c>
      <c r="E2870" s="21" t="s">
        <v>235</v>
      </c>
      <c r="F2870" s="21" t="s">
        <v>10429</v>
      </c>
      <c r="G2870" s="21" t="s">
        <v>237</v>
      </c>
      <c r="H2870" s="21" t="s">
        <v>238</v>
      </c>
      <c r="I2870" s="23">
        <v>-2</v>
      </c>
      <c r="J2870" s="23">
        <v>308</v>
      </c>
      <c r="K2870" s="21" t="s">
        <v>9466</v>
      </c>
      <c r="L2870" s="21" t="s">
        <v>9466</v>
      </c>
      <c r="M2870" s="21">
        <v>44146</v>
      </c>
      <c r="O2870" t="s">
        <v>2868</v>
      </c>
    </row>
    <row r="2871" spans="1:15">
      <c r="A2871" s="21" t="s">
        <v>10427</v>
      </c>
      <c r="B2871" s="21" t="s">
        <v>10428</v>
      </c>
      <c r="C2871" s="21" t="s">
        <v>360</v>
      </c>
      <c r="D2871" s="21" t="s">
        <v>361</v>
      </c>
      <c r="E2871" s="21" t="s">
        <v>235</v>
      </c>
      <c r="F2871" s="21" t="s">
        <v>10429</v>
      </c>
      <c r="G2871" s="21" t="s">
        <v>237</v>
      </c>
      <c r="H2871" s="21" t="s">
        <v>238</v>
      </c>
      <c r="I2871" s="23">
        <v>-2</v>
      </c>
      <c r="J2871" s="23">
        <v>3761</v>
      </c>
      <c r="K2871" s="21" t="s">
        <v>9466</v>
      </c>
      <c r="L2871" s="21" t="s">
        <v>9466</v>
      </c>
      <c r="M2871" s="21">
        <v>44146</v>
      </c>
      <c r="O2871" t="s">
        <v>2868</v>
      </c>
    </row>
    <row r="2872" spans="1:15">
      <c r="A2872" s="21" t="s">
        <v>10430</v>
      </c>
      <c r="B2872" s="21" t="s">
        <v>10431</v>
      </c>
      <c r="C2872" s="21" t="s">
        <v>392</v>
      </c>
      <c r="D2872" s="21" t="s">
        <v>393</v>
      </c>
      <c r="E2872" s="21" t="s">
        <v>235</v>
      </c>
      <c r="F2872" s="21" t="s">
        <v>10432</v>
      </c>
      <c r="G2872" s="21" t="s">
        <v>237</v>
      </c>
      <c r="H2872" s="21" t="s">
        <v>238</v>
      </c>
      <c r="I2872" s="23">
        <v>-3</v>
      </c>
      <c r="J2872" s="23">
        <v>0</v>
      </c>
      <c r="K2872" s="21" t="s">
        <v>10433</v>
      </c>
      <c r="L2872" s="21" t="s">
        <v>10433</v>
      </c>
      <c r="M2872" s="21">
        <v>44146</v>
      </c>
      <c r="O2872" t="s">
        <v>2868</v>
      </c>
    </row>
    <row r="2873" spans="1:15">
      <c r="A2873" s="21" t="s">
        <v>10434</v>
      </c>
      <c r="B2873" s="21" t="s">
        <v>10435</v>
      </c>
      <c r="C2873" s="21" t="s">
        <v>300</v>
      </c>
      <c r="D2873" s="21" t="s">
        <v>301</v>
      </c>
      <c r="E2873" s="21" t="s">
        <v>235</v>
      </c>
      <c r="F2873" s="21" t="s">
        <v>9366</v>
      </c>
      <c r="G2873" s="21" t="s">
        <v>237</v>
      </c>
      <c r="H2873" s="21" t="s">
        <v>238</v>
      </c>
      <c r="I2873" s="23">
        <v>-1</v>
      </c>
      <c r="J2873" s="23">
        <v>390</v>
      </c>
      <c r="K2873" s="21" t="s">
        <v>9365</v>
      </c>
      <c r="L2873" s="21" t="s">
        <v>9365</v>
      </c>
      <c r="M2873" s="21">
        <v>44146</v>
      </c>
      <c r="O2873" t="s">
        <v>2868</v>
      </c>
    </row>
    <row r="2874" spans="1:15">
      <c r="A2874" s="21" t="s">
        <v>10434</v>
      </c>
      <c r="B2874" s="21" t="s">
        <v>10435</v>
      </c>
      <c r="C2874" s="21" t="s">
        <v>270</v>
      </c>
      <c r="D2874" s="21" t="s">
        <v>271</v>
      </c>
      <c r="E2874" s="21" t="s">
        <v>235</v>
      </c>
      <c r="F2874" s="21" t="s">
        <v>9366</v>
      </c>
      <c r="G2874" s="21" t="s">
        <v>237</v>
      </c>
      <c r="H2874" s="21" t="s">
        <v>238</v>
      </c>
      <c r="I2874" s="23">
        <v>-1</v>
      </c>
      <c r="J2874" s="23">
        <v>87</v>
      </c>
      <c r="K2874" s="21" t="s">
        <v>9365</v>
      </c>
      <c r="L2874" s="21" t="s">
        <v>9365</v>
      </c>
      <c r="M2874" s="21">
        <v>44146</v>
      </c>
      <c r="O2874" t="s">
        <v>2868</v>
      </c>
    </row>
    <row r="2875" spans="1:15">
      <c r="A2875" s="21" t="s">
        <v>10436</v>
      </c>
      <c r="B2875" s="21" t="s">
        <v>10437</v>
      </c>
      <c r="C2875" s="21" t="s">
        <v>364</v>
      </c>
      <c r="D2875" s="21" t="s">
        <v>365</v>
      </c>
      <c r="E2875" s="21" t="s">
        <v>235</v>
      </c>
      <c r="F2875" s="21" t="s">
        <v>10438</v>
      </c>
      <c r="G2875" s="21" t="s">
        <v>237</v>
      </c>
      <c r="H2875" s="21" t="s">
        <v>238</v>
      </c>
      <c r="I2875" s="23">
        <v>-2</v>
      </c>
      <c r="J2875" s="23">
        <v>618</v>
      </c>
      <c r="K2875" s="21" t="s">
        <v>9455</v>
      </c>
      <c r="L2875" s="21" t="s">
        <v>9455</v>
      </c>
      <c r="M2875" s="21">
        <v>44146</v>
      </c>
      <c r="O2875" t="s">
        <v>2868</v>
      </c>
    </row>
    <row r="2876" spans="1:15">
      <c r="A2876" s="21" t="s">
        <v>10439</v>
      </c>
      <c r="B2876" s="21" t="s">
        <v>10440</v>
      </c>
      <c r="C2876" s="21" t="s">
        <v>406</v>
      </c>
      <c r="D2876" s="21" t="s">
        <v>407</v>
      </c>
      <c r="E2876" s="21" t="s">
        <v>235</v>
      </c>
      <c r="F2876" s="21" t="s">
        <v>10441</v>
      </c>
      <c r="G2876" s="21" t="s">
        <v>237</v>
      </c>
      <c r="H2876" s="21" t="s">
        <v>238</v>
      </c>
      <c r="I2876" s="23">
        <v>-1</v>
      </c>
      <c r="J2876" s="23">
        <v>275</v>
      </c>
      <c r="K2876" s="21" t="s">
        <v>10442</v>
      </c>
      <c r="L2876" s="21" t="s">
        <v>10442</v>
      </c>
      <c r="M2876" s="21">
        <v>44146</v>
      </c>
      <c r="O2876" t="s">
        <v>2868</v>
      </c>
    </row>
    <row r="2877" spans="1:15">
      <c r="A2877" s="21" t="s">
        <v>10439</v>
      </c>
      <c r="B2877" s="21" t="s">
        <v>10440</v>
      </c>
      <c r="C2877" s="21" t="s">
        <v>274</v>
      </c>
      <c r="D2877" s="21" t="s">
        <v>275</v>
      </c>
      <c r="E2877" s="21" t="s">
        <v>235</v>
      </c>
      <c r="F2877" s="21" t="s">
        <v>10441</v>
      </c>
      <c r="G2877" s="21" t="s">
        <v>237</v>
      </c>
      <c r="H2877" s="21" t="s">
        <v>238</v>
      </c>
      <c r="I2877" s="23">
        <v>-1</v>
      </c>
      <c r="J2877" s="23">
        <v>4562</v>
      </c>
      <c r="K2877" s="21" t="s">
        <v>10442</v>
      </c>
      <c r="L2877" s="21" t="s">
        <v>10442</v>
      </c>
      <c r="M2877" s="21">
        <v>44146</v>
      </c>
      <c r="O2877" t="s">
        <v>2868</v>
      </c>
    </row>
    <row r="2878" spans="1:15">
      <c r="A2878" s="21" t="s">
        <v>10439</v>
      </c>
      <c r="B2878" s="21" t="s">
        <v>10440</v>
      </c>
      <c r="C2878" s="21" t="s">
        <v>280</v>
      </c>
      <c r="D2878" s="21" t="s">
        <v>281</v>
      </c>
      <c r="E2878" s="21" t="s">
        <v>235</v>
      </c>
      <c r="F2878" s="21" t="s">
        <v>10441</v>
      </c>
      <c r="G2878" s="21" t="s">
        <v>237</v>
      </c>
      <c r="H2878" s="21" t="s">
        <v>238</v>
      </c>
      <c r="I2878" s="23">
        <v>-1</v>
      </c>
      <c r="J2878" s="23">
        <v>639</v>
      </c>
      <c r="K2878" s="21" t="s">
        <v>10442</v>
      </c>
      <c r="L2878" s="21" t="s">
        <v>10442</v>
      </c>
      <c r="M2878" s="21">
        <v>44146</v>
      </c>
      <c r="O2878" t="s">
        <v>2868</v>
      </c>
    </row>
    <row r="2879" spans="1:15">
      <c r="A2879" s="21" t="s">
        <v>10439</v>
      </c>
      <c r="B2879" s="21" t="s">
        <v>10440</v>
      </c>
      <c r="C2879" s="21" t="s">
        <v>254</v>
      </c>
      <c r="D2879" s="21" t="s">
        <v>255</v>
      </c>
      <c r="E2879" s="21" t="s">
        <v>235</v>
      </c>
      <c r="F2879" s="21" t="s">
        <v>10441</v>
      </c>
      <c r="G2879" s="21" t="s">
        <v>237</v>
      </c>
      <c r="H2879" s="21" t="s">
        <v>238</v>
      </c>
      <c r="I2879" s="23">
        <v>-1</v>
      </c>
      <c r="J2879" s="23">
        <v>456</v>
      </c>
      <c r="K2879" s="21" t="s">
        <v>10442</v>
      </c>
      <c r="L2879" s="21" t="s">
        <v>10442</v>
      </c>
      <c r="M2879" s="21">
        <v>44146</v>
      </c>
      <c r="O2879" t="s">
        <v>2868</v>
      </c>
    </row>
    <row r="2880" spans="1:15">
      <c r="A2880" s="21" t="s">
        <v>10443</v>
      </c>
      <c r="B2880" s="21" t="s">
        <v>10444</v>
      </c>
      <c r="C2880" s="21" t="s">
        <v>288</v>
      </c>
      <c r="D2880" s="21" t="s">
        <v>289</v>
      </c>
      <c r="E2880" s="21" t="s">
        <v>235</v>
      </c>
      <c r="F2880" s="21" t="s">
        <v>9516</v>
      </c>
      <c r="G2880" s="21" t="s">
        <v>237</v>
      </c>
      <c r="H2880" s="21" t="s">
        <v>238</v>
      </c>
      <c r="I2880" s="23">
        <v>-4</v>
      </c>
      <c r="J2880" s="23">
        <v>144</v>
      </c>
      <c r="K2880" s="21" t="s">
        <v>10445</v>
      </c>
      <c r="L2880" s="21" t="s">
        <v>10445</v>
      </c>
      <c r="M2880" s="21">
        <v>44146</v>
      </c>
      <c r="O2880" t="s">
        <v>2868</v>
      </c>
    </row>
    <row r="2881" spans="1:15">
      <c r="A2881" s="21" t="s">
        <v>10446</v>
      </c>
      <c r="B2881" s="21" t="s">
        <v>10447</v>
      </c>
      <c r="C2881" s="21" t="s">
        <v>406</v>
      </c>
      <c r="D2881" s="21" t="s">
        <v>407</v>
      </c>
      <c r="E2881" s="21" t="s">
        <v>235</v>
      </c>
      <c r="F2881" s="21" t="s">
        <v>10448</v>
      </c>
      <c r="G2881" s="21" t="s">
        <v>237</v>
      </c>
      <c r="H2881" s="21" t="s">
        <v>238</v>
      </c>
      <c r="I2881" s="23">
        <v>-1</v>
      </c>
      <c r="J2881" s="23">
        <v>276</v>
      </c>
      <c r="K2881" s="21" t="s">
        <v>10449</v>
      </c>
      <c r="L2881" s="21" t="s">
        <v>10449</v>
      </c>
      <c r="M2881" s="21">
        <v>44146</v>
      </c>
      <c r="O2881" t="s">
        <v>2868</v>
      </c>
    </row>
    <row r="2882" spans="1:15">
      <c r="A2882" s="21" t="s">
        <v>10446</v>
      </c>
      <c r="B2882" s="21" t="s">
        <v>10447</v>
      </c>
      <c r="C2882" s="21" t="s">
        <v>274</v>
      </c>
      <c r="D2882" s="21" t="s">
        <v>275</v>
      </c>
      <c r="E2882" s="21" t="s">
        <v>235</v>
      </c>
      <c r="F2882" s="21" t="s">
        <v>10448</v>
      </c>
      <c r="G2882" s="21" t="s">
        <v>237</v>
      </c>
      <c r="H2882" s="21" t="s">
        <v>238</v>
      </c>
      <c r="I2882" s="23">
        <v>-1</v>
      </c>
      <c r="J2882" s="23">
        <v>4563</v>
      </c>
      <c r="K2882" s="21" t="s">
        <v>10449</v>
      </c>
      <c r="L2882" s="21" t="s">
        <v>10449</v>
      </c>
      <c r="M2882" s="21">
        <v>44146</v>
      </c>
      <c r="O2882" t="s">
        <v>2868</v>
      </c>
    </row>
    <row r="2883" spans="1:15">
      <c r="A2883" s="21" t="s">
        <v>10446</v>
      </c>
      <c r="B2883" s="21" t="s">
        <v>10447</v>
      </c>
      <c r="C2883" s="21" t="s">
        <v>280</v>
      </c>
      <c r="D2883" s="21" t="s">
        <v>281</v>
      </c>
      <c r="E2883" s="21" t="s">
        <v>235</v>
      </c>
      <c r="F2883" s="21" t="s">
        <v>10448</v>
      </c>
      <c r="G2883" s="21" t="s">
        <v>237</v>
      </c>
      <c r="H2883" s="21" t="s">
        <v>238</v>
      </c>
      <c r="I2883" s="23">
        <v>-1</v>
      </c>
      <c r="J2883" s="23">
        <v>640</v>
      </c>
      <c r="K2883" s="21" t="s">
        <v>10449</v>
      </c>
      <c r="L2883" s="21" t="s">
        <v>10449</v>
      </c>
      <c r="M2883" s="21">
        <v>44146</v>
      </c>
      <c r="O2883" t="s">
        <v>2868</v>
      </c>
    </row>
    <row r="2884" spans="1:15">
      <c r="A2884" s="21" t="s">
        <v>10446</v>
      </c>
      <c r="B2884" s="21" t="s">
        <v>10447</v>
      </c>
      <c r="C2884" s="21" t="s">
        <v>254</v>
      </c>
      <c r="D2884" s="21" t="s">
        <v>255</v>
      </c>
      <c r="E2884" s="21" t="s">
        <v>235</v>
      </c>
      <c r="F2884" s="21" t="s">
        <v>10448</v>
      </c>
      <c r="G2884" s="21" t="s">
        <v>237</v>
      </c>
      <c r="H2884" s="21" t="s">
        <v>238</v>
      </c>
      <c r="I2884" s="23">
        <v>-1</v>
      </c>
      <c r="J2884" s="23">
        <v>457</v>
      </c>
      <c r="K2884" s="21" t="s">
        <v>10449</v>
      </c>
      <c r="L2884" s="21" t="s">
        <v>10449</v>
      </c>
      <c r="M2884" s="21">
        <v>44146</v>
      </c>
      <c r="O2884" t="s">
        <v>2868</v>
      </c>
    </row>
    <row r="2885" spans="1:15">
      <c r="A2885" s="21" t="s">
        <v>10450</v>
      </c>
      <c r="B2885" s="21" t="s">
        <v>10451</v>
      </c>
      <c r="C2885" s="21" t="s">
        <v>406</v>
      </c>
      <c r="D2885" s="21" t="s">
        <v>407</v>
      </c>
      <c r="E2885" s="21" t="s">
        <v>235</v>
      </c>
      <c r="F2885" s="21" t="s">
        <v>10452</v>
      </c>
      <c r="G2885" s="21" t="s">
        <v>237</v>
      </c>
      <c r="H2885" s="21" t="s">
        <v>238</v>
      </c>
      <c r="I2885" s="23">
        <v>-1</v>
      </c>
      <c r="J2885" s="23">
        <v>277</v>
      </c>
      <c r="K2885" s="21" t="s">
        <v>10453</v>
      </c>
      <c r="L2885" s="21" t="s">
        <v>10453</v>
      </c>
      <c r="M2885" s="21">
        <v>44146</v>
      </c>
      <c r="O2885" t="s">
        <v>2868</v>
      </c>
    </row>
    <row r="2886" spans="1:15">
      <c r="A2886" s="21" t="s">
        <v>10450</v>
      </c>
      <c r="B2886" s="21" t="s">
        <v>10451</v>
      </c>
      <c r="C2886" s="21" t="s">
        <v>274</v>
      </c>
      <c r="D2886" s="21" t="s">
        <v>275</v>
      </c>
      <c r="E2886" s="21" t="s">
        <v>235</v>
      </c>
      <c r="F2886" s="21" t="s">
        <v>10452</v>
      </c>
      <c r="G2886" s="21" t="s">
        <v>237</v>
      </c>
      <c r="H2886" s="21" t="s">
        <v>238</v>
      </c>
      <c r="I2886" s="23">
        <v>-1</v>
      </c>
      <c r="J2886" s="23">
        <v>4564</v>
      </c>
      <c r="K2886" s="21" t="s">
        <v>10453</v>
      </c>
      <c r="L2886" s="21" t="s">
        <v>10453</v>
      </c>
      <c r="M2886" s="21">
        <v>44146</v>
      </c>
      <c r="O2886" t="s">
        <v>2868</v>
      </c>
    </row>
    <row r="2887" spans="1:15">
      <c r="A2887" s="21" t="s">
        <v>10450</v>
      </c>
      <c r="B2887" s="21" t="s">
        <v>10451</v>
      </c>
      <c r="C2887" s="21" t="s">
        <v>280</v>
      </c>
      <c r="D2887" s="21" t="s">
        <v>281</v>
      </c>
      <c r="E2887" s="21" t="s">
        <v>235</v>
      </c>
      <c r="F2887" s="21" t="s">
        <v>10452</v>
      </c>
      <c r="G2887" s="21" t="s">
        <v>237</v>
      </c>
      <c r="H2887" s="21" t="s">
        <v>238</v>
      </c>
      <c r="I2887" s="23">
        <v>-1</v>
      </c>
      <c r="J2887" s="23">
        <v>641</v>
      </c>
      <c r="K2887" s="21" t="s">
        <v>10453</v>
      </c>
      <c r="L2887" s="21" t="s">
        <v>10453</v>
      </c>
      <c r="M2887" s="21">
        <v>44146</v>
      </c>
      <c r="O2887" t="s">
        <v>2868</v>
      </c>
    </row>
    <row r="2888" spans="1:15">
      <c r="A2888" s="21" t="s">
        <v>10450</v>
      </c>
      <c r="B2888" s="21" t="s">
        <v>10451</v>
      </c>
      <c r="C2888" s="21" t="s">
        <v>254</v>
      </c>
      <c r="D2888" s="21" t="s">
        <v>255</v>
      </c>
      <c r="E2888" s="21" t="s">
        <v>235</v>
      </c>
      <c r="F2888" s="21" t="s">
        <v>10452</v>
      </c>
      <c r="G2888" s="21" t="s">
        <v>237</v>
      </c>
      <c r="H2888" s="21" t="s">
        <v>238</v>
      </c>
      <c r="I2888" s="23">
        <v>-1</v>
      </c>
      <c r="J2888" s="23">
        <v>458</v>
      </c>
      <c r="K2888" s="21" t="s">
        <v>10453</v>
      </c>
      <c r="L2888" s="21" t="s">
        <v>10453</v>
      </c>
      <c r="M2888" s="21">
        <v>44146</v>
      </c>
      <c r="O2888" t="s">
        <v>2868</v>
      </c>
    </row>
    <row r="2889" spans="1:15">
      <c r="A2889" s="21" t="s">
        <v>10454</v>
      </c>
      <c r="B2889" s="21" t="s">
        <v>10455</v>
      </c>
      <c r="C2889" s="21" t="s">
        <v>300</v>
      </c>
      <c r="D2889" s="21" t="s">
        <v>301</v>
      </c>
      <c r="E2889" s="21" t="s">
        <v>235</v>
      </c>
      <c r="F2889" s="21" t="s">
        <v>10456</v>
      </c>
      <c r="G2889" s="21" t="s">
        <v>237</v>
      </c>
      <c r="H2889" s="21" t="s">
        <v>238</v>
      </c>
      <c r="I2889" s="23">
        <v>-1</v>
      </c>
      <c r="J2889" s="23">
        <v>391</v>
      </c>
      <c r="K2889" s="21" t="s">
        <v>9320</v>
      </c>
      <c r="L2889" s="21" t="s">
        <v>9320</v>
      </c>
      <c r="M2889" s="21">
        <v>44146</v>
      </c>
      <c r="O2889" t="s">
        <v>2868</v>
      </c>
    </row>
    <row r="2890" spans="1:15">
      <c r="A2890" s="21" t="s">
        <v>10454</v>
      </c>
      <c r="B2890" s="21" t="s">
        <v>10455</v>
      </c>
      <c r="C2890" s="21" t="s">
        <v>270</v>
      </c>
      <c r="D2890" s="21" t="s">
        <v>271</v>
      </c>
      <c r="E2890" s="21" t="s">
        <v>235</v>
      </c>
      <c r="F2890" s="21" t="s">
        <v>10456</v>
      </c>
      <c r="G2890" s="21" t="s">
        <v>237</v>
      </c>
      <c r="H2890" s="21" t="s">
        <v>238</v>
      </c>
      <c r="I2890" s="23">
        <v>-1</v>
      </c>
      <c r="J2890" s="23">
        <v>88</v>
      </c>
      <c r="K2890" s="21" t="s">
        <v>9320</v>
      </c>
      <c r="L2890" s="21" t="s">
        <v>9320</v>
      </c>
      <c r="M2890" s="21">
        <v>44146</v>
      </c>
      <c r="O2890" t="s">
        <v>2868</v>
      </c>
    </row>
    <row r="2891" spans="1:15">
      <c r="A2891" s="21" t="s">
        <v>10457</v>
      </c>
      <c r="B2891" s="21" t="s">
        <v>10458</v>
      </c>
      <c r="C2891" s="21" t="s">
        <v>406</v>
      </c>
      <c r="D2891" s="21" t="s">
        <v>407</v>
      </c>
      <c r="E2891" s="21" t="s">
        <v>235</v>
      </c>
      <c r="F2891" s="21" t="s">
        <v>10459</v>
      </c>
      <c r="G2891" s="21" t="s">
        <v>237</v>
      </c>
      <c r="H2891" s="21" t="s">
        <v>238</v>
      </c>
      <c r="I2891" s="23">
        <v>-1</v>
      </c>
      <c r="J2891" s="23">
        <v>278</v>
      </c>
      <c r="K2891" s="21" t="s">
        <v>10460</v>
      </c>
      <c r="L2891" s="21" t="s">
        <v>10460</v>
      </c>
      <c r="M2891" s="21">
        <v>44146</v>
      </c>
      <c r="O2891" t="s">
        <v>2868</v>
      </c>
    </row>
    <row r="2892" spans="1:15">
      <c r="A2892" s="21" t="s">
        <v>10457</v>
      </c>
      <c r="B2892" s="21" t="s">
        <v>10458</v>
      </c>
      <c r="C2892" s="21" t="s">
        <v>274</v>
      </c>
      <c r="D2892" s="21" t="s">
        <v>275</v>
      </c>
      <c r="E2892" s="21" t="s">
        <v>235</v>
      </c>
      <c r="F2892" s="21" t="s">
        <v>10459</v>
      </c>
      <c r="G2892" s="21" t="s">
        <v>237</v>
      </c>
      <c r="H2892" s="21" t="s">
        <v>238</v>
      </c>
      <c r="I2892" s="23">
        <v>-1</v>
      </c>
      <c r="J2892" s="23">
        <v>4565</v>
      </c>
      <c r="K2892" s="21" t="s">
        <v>10460</v>
      </c>
      <c r="L2892" s="21" t="s">
        <v>10460</v>
      </c>
      <c r="M2892" s="21">
        <v>44146</v>
      </c>
      <c r="O2892" t="s">
        <v>2868</v>
      </c>
    </row>
    <row r="2893" spans="1:15">
      <c r="A2893" s="21" t="s">
        <v>10457</v>
      </c>
      <c r="B2893" s="21" t="s">
        <v>10458</v>
      </c>
      <c r="C2893" s="21" t="s">
        <v>280</v>
      </c>
      <c r="D2893" s="21" t="s">
        <v>281</v>
      </c>
      <c r="E2893" s="21" t="s">
        <v>235</v>
      </c>
      <c r="F2893" s="21" t="s">
        <v>10459</v>
      </c>
      <c r="G2893" s="21" t="s">
        <v>237</v>
      </c>
      <c r="H2893" s="21" t="s">
        <v>238</v>
      </c>
      <c r="I2893" s="23">
        <v>-1</v>
      </c>
      <c r="J2893" s="23">
        <v>642</v>
      </c>
      <c r="K2893" s="21" t="s">
        <v>10460</v>
      </c>
      <c r="L2893" s="21" t="s">
        <v>10460</v>
      </c>
      <c r="M2893" s="21">
        <v>44146</v>
      </c>
      <c r="O2893" t="s">
        <v>2868</v>
      </c>
    </row>
    <row r="2894" spans="1:15">
      <c r="A2894" s="21" t="s">
        <v>10457</v>
      </c>
      <c r="B2894" s="21" t="s">
        <v>10458</v>
      </c>
      <c r="C2894" s="21" t="s">
        <v>254</v>
      </c>
      <c r="D2894" s="21" t="s">
        <v>255</v>
      </c>
      <c r="E2894" s="21" t="s">
        <v>235</v>
      </c>
      <c r="F2894" s="21" t="s">
        <v>10459</v>
      </c>
      <c r="G2894" s="21" t="s">
        <v>237</v>
      </c>
      <c r="H2894" s="21" t="s">
        <v>238</v>
      </c>
      <c r="I2894" s="23">
        <v>-1</v>
      </c>
      <c r="J2894" s="23">
        <v>459</v>
      </c>
      <c r="K2894" s="21" t="s">
        <v>10460</v>
      </c>
      <c r="L2894" s="21" t="s">
        <v>10460</v>
      </c>
      <c r="M2894" s="21">
        <v>44146</v>
      </c>
      <c r="O2894" t="s">
        <v>2868</v>
      </c>
    </row>
    <row r="2895" spans="1:15">
      <c r="A2895" s="21" t="s">
        <v>10461</v>
      </c>
      <c r="B2895" s="21" t="s">
        <v>10462</v>
      </c>
      <c r="C2895" s="21" t="s">
        <v>406</v>
      </c>
      <c r="D2895" s="21" t="s">
        <v>407</v>
      </c>
      <c r="E2895" s="21" t="s">
        <v>235</v>
      </c>
      <c r="F2895" s="21" t="s">
        <v>10463</v>
      </c>
      <c r="G2895" s="21" t="s">
        <v>237</v>
      </c>
      <c r="H2895" s="21" t="s">
        <v>238</v>
      </c>
      <c r="I2895" s="23">
        <v>-1</v>
      </c>
      <c r="J2895" s="23">
        <v>279</v>
      </c>
      <c r="K2895" s="21" t="s">
        <v>10464</v>
      </c>
      <c r="L2895" s="21" t="s">
        <v>10464</v>
      </c>
      <c r="M2895" s="21">
        <v>44146</v>
      </c>
      <c r="O2895" t="s">
        <v>2868</v>
      </c>
    </row>
    <row r="2896" spans="1:15">
      <c r="A2896" s="21" t="s">
        <v>10461</v>
      </c>
      <c r="B2896" s="21" t="s">
        <v>10462</v>
      </c>
      <c r="C2896" s="21" t="s">
        <v>274</v>
      </c>
      <c r="D2896" s="21" t="s">
        <v>275</v>
      </c>
      <c r="E2896" s="21" t="s">
        <v>235</v>
      </c>
      <c r="F2896" s="21" t="s">
        <v>10463</v>
      </c>
      <c r="G2896" s="21" t="s">
        <v>237</v>
      </c>
      <c r="H2896" s="21" t="s">
        <v>238</v>
      </c>
      <c r="I2896" s="23">
        <v>-1</v>
      </c>
      <c r="J2896" s="23">
        <v>4566</v>
      </c>
      <c r="K2896" s="21" t="s">
        <v>10464</v>
      </c>
      <c r="L2896" s="21" t="s">
        <v>10464</v>
      </c>
      <c r="M2896" s="21">
        <v>44146</v>
      </c>
      <c r="O2896" t="s">
        <v>2868</v>
      </c>
    </row>
    <row r="2897" spans="1:15">
      <c r="A2897" s="21" t="s">
        <v>10461</v>
      </c>
      <c r="B2897" s="21" t="s">
        <v>10462</v>
      </c>
      <c r="C2897" s="21" t="s">
        <v>280</v>
      </c>
      <c r="D2897" s="21" t="s">
        <v>281</v>
      </c>
      <c r="E2897" s="21" t="s">
        <v>235</v>
      </c>
      <c r="F2897" s="21" t="s">
        <v>10463</v>
      </c>
      <c r="G2897" s="21" t="s">
        <v>237</v>
      </c>
      <c r="H2897" s="21" t="s">
        <v>238</v>
      </c>
      <c r="I2897" s="23">
        <v>-1</v>
      </c>
      <c r="J2897" s="23">
        <v>643</v>
      </c>
      <c r="K2897" s="21" t="s">
        <v>10464</v>
      </c>
      <c r="L2897" s="21" t="s">
        <v>10464</v>
      </c>
      <c r="M2897" s="21">
        <v>44146</v>
      </c>
      <c r="O2897" t="s">
        <v>2868</v>
      </c>
    </row>
    <row r="2898" spans="1:15">
      <c r="A2898" s="21" t="s">
        <v>10461</v>
      </c>
      <c r="B2898" s="21" t="s">
        <v>10462</v>
      </c>
      <c r="C2898" s="21" t="s">
        <v>254</v>
      </c>
      <c r="D2898" s="21" t="s">
        <v>255</v>
      </c>
      <c r="E2898" s="21" t="s">
        <v>235</v>
      </c>
      <c r="F2898" s="21" t="s">
        <v>10463</v>
      </c>
      <c r="G2898" s="21" t="s">
        <v>237</v>
      </c>
      <c r="H2898" s="21" t="s">
        <v>238</v>
      </c>
      <c r="I2898" s="23">
        <v>-1</v>
      </c>
      <c r="J2898" s="23">
        <v>460</v>
      </c>
      <c r="K2898" s="21" t="s">
        <v>10464</v>
      </c>
      <c r="L2898" s="21" t="s">
        <v>10464</v>
      </c>
      <c r="M2898" s="21">
        <v>44146</v>
      </c>
      <c r="O2898" t="s">
        <v>2868</v>
      </c>
    </row>
    <row r="2899" spans="1:15">
      <c r="A2899" s="21" t="s">
        <v>10465</v>
      </c>
      <c r="B2899" s="21" t="s">
        <v>10466</v>
      </c>
      <c r="C2899" s="21" t="s">
        <v>288</v>
      </c>
      <c r="D2899" s="21" t="s">
        <v>289</v>
      </c>
      <c r="E2899" s="21" t="s">
        <v>235</v>
      </c>
      <c r="F2899" s="21" t="s">
        <v>10467</v>
      </c>
      <c r="G2899" s="21" t="s">
        <v>237</v>
      </c>
      <c r="H2899" s="21" t="s">
        <v>238</v>
      </c>
      <c r="I2899" s="23">
        <v>-1</v>
      </c>
      <c r="J2899" s="23">
        <v>148</v>
      </c>
      <c r="K2899" s="21" t="s">
        <v>9414</v>
      </c>
      <c r="L2899" s="21" t="s">
        <v>9414</v>
      </c>
      <c r="M2899" s="21">
        <v>44146</v>
      </c>
      <c r="O2899" t="s">
        <v>2868</v>
      </c>
    </row>
    <row r="2900" spans="1:15">
      <c r="A2900" s="21" t="s">
        <v>10465</v>
      </c>
      <c r="B2900" s="21" t="s">
        <v>10466</v>
      </c>
      <c r="C2900" s="21" t="s">
        <v>242</v>
      </c>
      <c r="D2900" s="21" t="s">
        <v>243</v>
      </c>
      <c r="E2900" s="21" t="s">
        <v>235</v>
      </c>
      <c r="F2900" s="21" t="s">
        <v>10467</v>
      </c>
      <c r="G2900" s="21" t="s">
        <v>237</v>
      </c>
      <c r="H2900" s="21" t="s">
        <v>238</v>
      </c>
      <c r="I2900" s="23">
        <v>-1</v>
      </c>
      <c r="J2900" s="23">
        <v>188</v>
      </c>
      <c r="K2900" s="21" t="s">
        <v>9414</v>
      </c>
      <c r="L2900" s="21" t="s">
        <v>9414</v>
      </c>
      <c r="M2900" s="21">
        <v>44146</v>
      </c>
      <c r="O2900" t="s">
        <v>2868</v>
      </c>
    </row>
    <row r="2901" spans="1:15">
      <c r="A2901" s="21" t="s">
        <v>10465</v>
      </c>
      <c r="B2901" s="21" t="s">
        <v>10466</v>
      </c>
      <c r="C2901" s="21" t="s">
        <v>290</v>
      </c>
      <c r="D2901" s="21" t="s">
        <v>291</v>
      </c>
      <c r="E2901" s="21" t="s">
        <v>235</v>
      </c>
      <c r="F2901" s="21" t="s">
        <v>10467</v>
      </c>
      <c r="G2901" s="21" t="s">
        <v>237</v>
      </c>
      <c r="H2901" s="21" t="s">
        <v>238</v>
      </c>
      <c r="I2901" s="23">
        <v>-1</v>
      </c>
      <c r="J2901" s="23">
        <v>310</v>
      </c>
      <c r="K2901" s="21" t="s">
        <v>9414</v>
      </c>
      <c r="L2901" s="21" t="s">
        <v>9414</v>
      </c>
      <c r="M2901" s="21">
        <v>44146</v>
      </c>
      <c r="O2901" t="s">
        <v>2868</v>
      </c>
    </row>
    <row r="2902" spans="1:15">
      <c r="A2902" s="21" t="s">
        <v>10465</v>
      </c>
      <c r="B2902" s="21" t="s">
        <v>10466</v>
      </c>
      <c r="C2902" s="21" t="s">
        <v>250</v>
      </c>
      <c r="D2902" s="21" t="s">
        <v>251</v>
      </c>
      <c r="E2902" s="21" t="s">
        <v>235</v>
      </c>
      <c r="F2902" s="21" t="s">
        <v>10467</v>
      </c>
      <c r="G2902" s="21" t="s">
        <v>237</v>
      </c>
      <c r="H2902" s="21" t="s">
        <v>238</v>
      </c>
      <c r="I2902" s="23">
        <v>-1</v>
      </c>
      <c r="J2902" s="23">
        <v>435</v>
      </c>
      <c r="K2902" s="21" t="s">
        <v>9414</v>
      </c>
      <c r="L2902" s="21" t="s">
        <v>9414</v>
      </c>
      <c r="M2902" s="21">
        <v>44146</v>
      </c>
      <c r="O2902" t="s">
        <v>2868</v>
      </c>
    </row>
    <row r="2903" spans="1:15">
      <c r="A2903" s="21" t="s">
        <v>10468</v>
      </c>
      <c r="B2903" s="21" t="s">
        <v>10469</v>
      </c>
      <c r="C2903" s="21" t="s">
        <v>274</v>
      </c>
      <c r="D2903" s="21" t="s">
        <v>275</v>
      </c>
      <c r="E2903" s="21" t="s">
        <v>235</v>
      </c>
      <c r="F2903" s="21" t="s">
        <v>10470</v>
      </c>
      <c r="G2903" s="21" t="s">
        <v>237</v>
      </c>
      <c r="H2903" s="21" t="s">
        <v>238</v>
      </c>
      <c r="I2903" s="23">
        <v>-1</v>
      </c>
      <c r="J2903" s="23">
        <v>4567</v>
      </c>
      <c r="K2903" s="21" t="s">
        <v>10471</v>
      </c>
      <c r="L2903" s="21" t="s">
        <v>10471</v>
      </c>
      <c r="M2903" s="21">
        <v>44146</v>
      </c>
      <c r="O2903" t="s">
        <v>2868</v>
      </c>
    </row>
    <row r="2904" spans="1:15">
      <c r="A2904" s="21" t="s">
        <v>10468</v>
      </c>
      <c r="B2904" s="21" t="s">
        <v>10469</v>
      </c>
      <c r="C2904" s="21" t="s">
        <v>242</v>
      </c>
      <c r="D2904" s="21" t="s">
        <v>243</v>
      </c>
      <c r="E2904" s="21" t="s">
        <v>235</v>
      </c>
      <c r="F2904" s="21" t="s">
        <v>10470</v>
      </c>
      <c r="G2904" s="21" t="s">
        <v>237</v>
      </c>
      <c r="H2904" s="21" t="s">
        <v>238</v>
      </c>
      <c r="I2904" s="23">
        <v>-1</v>
      </c>
      <c r="J2904" s="23">
        <v>189</v>
      </c>
      <c r="K2904" s="21" t="s">
        <v>10471</v>
      </c>
      <c r="L2904" s="21" t="s">
        <v>10471</v>
      </c>
      <c r="M2904" s="21">
        <v>44146</v>
      </c>
      <c r="O2904" t="s">
        <v>2868</v>
      </c>
    </row>
    <row r="2905" spans="1:15">
      <c r="A2905" s="21" t="s">
        <v>10468</v>
      </c>
      <c r="B2905" s="21" t="s">
        <v>10469</v>
      </c>
      <c r="C2905" s="21" t="s">
        <v>318</v>
      </c>
      <c r="D2905" s="21" t="s">
        <v>319</v>
      </c>
      <c r="E2905" s="21" t="s">
        <v>235</v>
      </c>
      <c r="F2905" s="21" t="s">
        <v>10470</v>
      </c>
      <c r="G2905" s="21" t="s">
        <v>237</v>
      </c>
      <c r="H2905" s="21" t="s">
        <v>238</v>
      </c>
      <c r="I2905" s="23">
        <v>-1</v>
      </c>
      <c r="J2905" s="23">
        <v>391</v>
      </c>
      <c r="K2905" s="21" t="s">
        <v>10471</v>
      </c>
      <c r="L2905" s="21" t="s">
        <v>10471</v>
      </c>
      <c r="M2905" s="21">
        <v>44146</v>
      </c>
      <c r="O2905" t="s">
        <v>2868</v>
      </c>
    </row>
    <row r="2906" spans="1:15">
      <c r="A2906" s="21" t="s">
        <v>10472</v>
      </c>
      <c r="B2906" s="21" t="s">
        <v>10473</v>
      </c>
      <c r="C2906" s="21" t="s">
        <v>242</v>
      </c>
      <c r="D2906" s="21" t="s">
        <v>243</v>
      </c>
      <c r="E2906" s="21" t="s">
        <v>235</v>
      </c>
      <c r="F2906" s="21" t="s">
        <v>10474</v>
      </c>
      <c r="G2906" s="21" t="s">
        <v>237</v>
      </c>
      <c r="H2906" s="21" t="s">
        <v>238</v>
      </c>
      <c r="I2906" s="23">
        <v>-1</v>
      </c>
      <c r="J2906" s="23">
        <v>190</v>
      </c>
      <c r="K2906" s="21" t="s">
        <v>9038</v>
      </c>
      <c r="L2906" s="21" t="s">
        <v>9038</v>
      </c>
      <c r="M2906" s="21">
        <v>44146</v>
      </c>
      <c r="O2906" t="s">
        <v>2868</v>
      </c>
    </row>
    <row r="2907" spans="1:15">
      <c r="A2907" s="21" t="s">
        <v>10472</v>
      </c>
      <c r="B2907" s="21" t="s">
        <v>10473</v>
      </c>
      <c r="C2907" s="21" t="s">
        <v>250</v>
      </c>
      <c r="D2907" s="21" t="s">
        <v>251</v>
      </c>
      <c r="E2907" s="21" t="s">
        <v>235</v>
      </c>
      <c r="F2907" s="21" t="s">
        <v>10474</v>
      </c>
      <c r="G2907" s="21" t="s">
        <v>237</v>
      </c>
      <c r="H2907" s="21" t="s">
        <v>238</v>
      </c>
      <c r="I2907" s="23">
        <v>-1</v>
      </c>
      <c r="J2907" s="23">
        <v>436</v>
      </c>
      <c r="K2907" s="21" t="s">
        <v>9038</v>
      </c>
      <c r="L2907" s="21" t="s">
        <v>9038</v>
      </c>
      <c r="M2907" s="21">
        <v>44146</v>
      </c>
      <c r="O2907" t="s">
        <v>2868</v>
      </c>
    </row>
    <row r="2908" spans="1:15">
      <c r="A2908" s="21" t="s">
        <v>10475</v>
      </c>
      <c r="B2908" s="21" t="s">
        <v>10476</v>
      </c>
      <c r="C2908" s="21" t="s">
        <v>290</v>
      </c>
      <c r="D2908" s="21" t="s">
        <v>291</v>
      </c>
      <c r="E2908" s="21" t="s">
        <v>235</v>
      </c>
      <c r="F2908" s="21" t="s">
        <v>9306</v>
      </c>
      <c r="G2908" s="21" t="s">
        <v>237</v>
      </c>
      <c r="H2908" s="21" t="s">
        <v>238</v>
      </c>
      <c r="I2908" s="23">
        <v>-1</v>
      </c>
      <c r="J2908" s="23">
        <v>311</v>
      </c>
      <c r="K2908" s="21" t="s">
        <v>9305</v>
      </c>
      <c r="L2908" s="21" t="s">
        <v>9305</v>
      </c>
      <c r="M2908" s="21">
        <v>44146</v>
      </c>
      <c r="O2908" t="s">
        <v>2868</v>
      </c>
    </row>
    <row r="2909" spans="1:15">
      <c r="A2909" s="21" t="s">
        <v>10475</v>
      </c>
      <c r="B2909" s="21" t="s">
        <v>10476</v>
      </c>
      <c r="C2909" s="21" t="s">
        <v>260</v>
      </c>
      <c r="D2909" s="21" t="s">
        <v>261</v>
      </c>
      <c r="E2909" s="21" t="s">
        <v>235</v>
      </c>
      <c r="F2909" s="21" t="s">
        <v>9306</v>
      </c>
      <c r="G2909" s="21" t="s">
        <v>237</v>
      </c>
      <c r="H2909" s="21" t="s">
        <v>238</v>
      </c>
      <c r="I2909" s="23">
        <v>-1</v>
      </c>
      <c r="J2909" s="23">
        <v>729</v>
      </c>
      <c r="K2909" s="21" t="s">
        <v>9305</v>
      </c>
      <c r="L2909" s="21" t="s">
        <v>9305</v>
      </c>
      <c r="M2909" s="21">
        <v>44146</v>
      </c>
      <c r="O2909" t="s">
        <v>2868</v>
      </c>
    </row>
    <row r="2910" spans="1:15">
      <c r="A2910" s="21" t="s">
        <v>10475</v>
      </c>
      <c r="B2910" s="21" t="s">
        <v>10476</v>
      </c>
      <c r="C2910" s="21" t="s">
        <v>250</v>
      </c>
      <c r="D2910" s="21" t="s">
        <v>251</v>
      </c>
      <c r="E2910" s="21" t="s">
        <v>235</v>
      </c>
      <c r="F2910" s="21" t="s">
        <v>9306</v>
      </c>
      <c r="G2910" s="21" t="s">
        <v>237</v>
      </c>
      <c r="H2910" s="21" t="s">
        <v>238</v>
      </c>
      <c r="I2910" s="23">
        <v>-1</v>
      </c>
      <c r="J2910" s="23">
        <v>437</v>
      </c>
      <c r="K2910" s="21" t="s">
        <v>9305</v>
      </c>
      <c r="L2910" s="21" t="s">
        <v>9305</v>
      </c>
      <c r="M2910" s="21">
        <v>44146</v>
      </c>
      <c r="O2910" t="s">
        <v>2868</v>
      </c>
    </row>
    <row r="2911" spans="1:15">
      <c r="A2911" s="21" t="s">
        <v>10477</v>
      </c>
      <c r="B2911" s="21" t="s">
        <v>10478</v>
      </c>
      <c r="C2911" s="21" t="s">
        <v>268</v>
      </c>
      <c r="D2911" s="21" t="s">
        <v>269</v>
      </c>
      <c r="E2911" s="21" t="s">
        <v>235</v>
      </c>
      <c r="F2911" s="21" t="s">
        <v>10479</v>
      </c>
      <c r="G2911" s="21" t="s">
        <v>237</v>
      </c>
      <c r="H2911" s="21" t="s">
        <v>238</v>
      </c>
      <c r="I2911" s="23">
        <v>-1</v>
      </c>
      <c r="J2911" s="23">
        <v>334</v>
      </c>
      <c r="K2911" s="21" t="s">
        <v>9408</v>
      </c>
      <c r="L2911" s="21" t="s">
        <v>9408</v>
      </c>
      <c r="M2911" s="21">
        <v>44146</v>
      </c>
      <c r="O2911" t="s">
        <v>2868</v>
      </c>
    </row>
    <row r="2912" spans="1:15">
      <c r="A2912" s="21" t="s">
        <v>10477</v>
      </c>
      <c r="B2912" s="21" t="s">
        <v>10478</v>
      </c>
      <c r="C2912" s="21" t="s">
        <v>300</v>
      </c>
      <c r="D2912" s="21" t="s">
        <v>301</v>
      </c>
      <c r="E2912" s="21" t="s">
        <v>235</v>
      </c>
      <c r="F2912" s="21" t="s">
        <v>10479</v>
      </c>
      <c r="G2912" s="21" t="s">
        <v>237</v>
      </c>
      <c r="H2912" s="21" t="s">
        <v>238</v>
      </c>
      <c r="I2912" s="23">
        <v>-1</v>
      </c>
      <c r="J2912" s="23">
        <v>392</v>
      </c>
      <c r="K2912" s="21" t="s">
        <v>9408</v>
      </c>
      <c r="L2912" s="21" t="s">
        <v>9408</v>
      </c>
      <c r="M2912" s="21">
        <v>44146</v>
      </c>
      <c r="O2912" t="s">
        <v>2868</v>
      </c>
    </row>
    <row r="2913" spans="1:15">
      <c r="A2913" s="21" t="s">
        <v>10477</v>
      </c>
      <c r="B2913" s="21" t="s">
        <v>10478</v>
      </c>
      <c r="C2913" s="21" t="s">
        <v>248</v>
      </c>
      <c r="D2913" s="21" t="s">
        <v>249</v>
      </c>
      <c r="E2913" s="21" t="s">
        <v>235</v>
      </c>
      <c r="F2913" s="21" t="s">
        <v>10479</v>
      </c>
      <c r="G2913" s="21" t="s">
        <v>237</v>
      </c>
      <c r="H2913" s="21" t="s">
        <v>238</v>
      </c>
      <c r="I2913" s="23">
        <v>-1</v>
      </c>
      <c r="J2913" s="23">
        <v>815</v>
      </c>
      <c r="K2913" s="21" t="s">
        <v>9408</v>
      </c>
      <c r="L2913" s="21" t="s">
        <v>9408</v>
      </c>
      <c r="M2913" s="21">
        <v>44146</v>
      </c>
      <c r="O2913" t="s">
        <v>2868</v>
      </c>
    </row>
    <row r="2914" spans="1:15">
      <c r="A2914" s="21" t="s">
        <v>10480</v>
      </c>
      <c r="B2914" s="21" t="s">
        <v>10481</v>
      </c>
      <c r="C2914" s="21" t="s">
        <v>364</v>
      </c>
      <c r="D2914" s="21" t="s">
        <v>365</v>
      </c>
      <c r="E2914" s="21" t="s">
        <v>235</v>
      </c>
      <c r="F2914" s="21" t="s">
        <v>8718</v>
      </c>
      <c r="G2914" s="21" t="s">
        <v>237</v>
      </c>
      <c r="H2914" s="21" t="s">
        <v>238</v>
      </c>
      <c r="I2914" s="23">
        <v>-3</v>
      </c>
      <c r="J2914" s="23">
        <v>620</v>
      </c>
      <c r="K2914" s="21" t="s">
        <v>8717</v>
      </c>
      <c r="L2914" s="21" t="s">
        <v>8717</v>
      </c>
      <c r="M2914" s="21">
        <v>44146</v>
      </c>
      <c r="O2914" t="s">
        <v>2868</v>
      </c>
    </row>
    <row r="2915" spans="1:15">
      <c r="A2915" s="21" t="s">
        <v>10482</v>
      </c>
      <c r="B2915" s="21" t="s">
        <v>10483</v>
      </c>
      <c r="C2915" s="21" t="s">
        <v>246</v>
      </c>
      <c r="D2915" s="21" t="s">
        <v>247</v>
      </c>
      <c r="E2915" s="21" t="s">
        <v>235</v>
      </c>
      <c r="F2915" s="21" t="s">
        <v>10484</v>
      </c>
      <c r="G2915" s="21" t="s">
        <v>237</v>
      </c>
      <c r="H2915" s="21" t="s">
        <v>238</v>
      </c>
      <c r="I2915" s="23">
        <v>-1</v>
      </c>
      <c r="J2915" s="23">
        <v>251</v>
      </c>
      <c r="K2915" s="21" t="s">
        <v>9437</v>
      </c>
      <c r="L2915" s="21" t="s">
        <v>9437</v>
      </c>
      <c r="M2915" s="21">
        <v>44146</v>
      </c>
      <c r="O2915" t="s">
        <v>2868</v>
      </c>
    </row>
    <row r="2916" spans="1:15">
      <c r="A2916" s="21" t="s">
        <v>10482</v>
      </c>
      <c r="B2916" s="21" t="s">
        <v>10483</v>
      </c>
      <c r="C2916" s="21" t="s">
        <v>250</v>
      </c>
      <c r="D2916" s="21" t="s">
        <v>251</v>
      </c>
      <c r="E2916" s="21" t="s">
        <v>235</v>
      </c>
      <c r="F2916" s="21" t="s">
        <v>10484</v>
      </c>
      <c r="G2916" s="21" t="s">
        <v>237</v>
      </c>
      <c r="H2916" s="21" t="s">
        <v>238</v>
      </c>
      <c r="I2916" s="23">
        <v>-1</v>
      </c>
      <c r="J2916" s="23">
        <v>438</v>
      </c>
      <c r="K2916" s="21" t="s">
        <v>9437</v>
      </c>
      <c r="L2916" s="21" t="s">
        <v>9437</v>
      </c>
      <c r="M2916" s="21">
        <v>44146</v>
      </c>
      <c r="O2916" t="s">
        <v>2868</v>
      </c>
    </row>
    <row r="2917" spans="1:15">
      <c r="A2917" s="21" t="s">
        <v>10485</v>
      </c>
      <c r="B2917" s="21" t="s">
        <v>10486</v>
      </c>
      <c r="C2917" s="21" t="s">
        <v>406</v>
      </c>
      <c r="D2917" s="21" t="s">
        <v>407</v>
      </c>
      <c r="E2917" s="21" t="s">
        <v>235</v>
      </c>
      <c r="F2917" s="21" t="s">
        <v>10487</v>
      </c>
      <c r="G2917" s="21" t="s">
        <v>237</v>
      </c>
      <c r="H2917" s="21" t="s">
        <v>238</v>
      </c>
      <c r="I2917" s="23">
        <v>-1</v>
      </c>
      <c r="J2917" s="23">
        <v>280</v>
      </c>
      <c r="K2917" s="21" t="s">
        <v>8748</v>
      </c>
      <c r="L2917" s="21" t="s">
        <v>8748</v>
      </c>
      <c r="M2917" s="21">
        <v>44146</v>
      </c>
      <c r="O2917" t="s">
        <v>2868</v>
      </c>
    </row>
    <row r="2918" spans="1:15">
      <c r="A2918" s="21" t="s">
        <v>10485</v>
      </c>
      <c r="B2918" s="21" t="s">
        <v>10486</v>
      </c>
      <c r="C2918" s="21" t="s">
        <v>274</v>
      </c>
      <c r="D2918" s="21" t="s">
        <v>275</v>
      </c>
      <c r="E2918" s="21" t="s">
        <v>235</v>
      </c>
      <c r="F2918" s="21" t="s">
        <v>10487</v>
      </c>
      <c r="G2918" s="21" t="s">
        <v>237</v>
      </c>
      <c r="H2918" s="21" t="s">
        <v>238</v>
      </c>
      <c r="I2918" s="23">
        <v>-1</v>
      </c>
      <c r="J2918" s="23">
        <v>4568</v>
      </c>
      <c r="K2918" s="21" t="s">
        <v>8748</v>
      </c>
      <c r="L2918" s="21" t="s">
        <v>8748</v>
      </c>
      <c r="M2918" s="21">
        <v>44146</v>
      </c>
      <c r="O2918" t="s">
        <v>2868</v>
      </c>
    </row>
    <row r="2919" spans="1:15">
      <c r="A2919" s="21" t="s">
        <v>10485</v>
      </c>
      <c r="B2919" s="21" t="s">
        <v>10486</v>
      </c>
      <c r="C2919" s="21" t="s">
        <v>280</v>
      </c>
      <c r="D2919" s="21" t="s">
        <v>281</v>
      </c>
      <c r="E2919" s="21" t="s">
        <v>235</v>
      </c>
      <c r="F2919" s="21" t="s">
        <v>10487</v>
      </c>
      <c r="G2919" s="21" t="s">
        <v>237</v>
      </c>
      <c r="H2919" s="21" t="s">
        <v>238</v>
      </c>
      <c r="I2919" s="23">
        <v>-1</v>
      </c>
      <c r="J2919" s="23">
        <v>644</v>
      </c>
      <c r="K2919" s="21" t="s">
        <v>8748</v>
      </c>
      <c r="L2919" s="21" t="s">
        <v>8748</v>
      </c>
      <c r="M2919" s="21">
        <v>44146</v>
      </c>
      <c r="O2919" t="s">
        <v>2868</v>
      </c>
    </row>
    <row r="2920" spans="1:15">
      <c r="A2920" s="21" t="s">
        <v>10485</v>
      </c>
      <c r="B2920" s="21" t="s">
        <v>10486</v>
      </c>
      <c r="C2920" s="21" t="s">
        <v>254</v>
      </c>
      <c r="D2920" s="21" t="s">
        <v>255</v>
      </c>
      <c r="E2920" s="21" t="s">
        <v>235</v>
      </c>
      <c r="F2920" s="21" t="s">
        <v>10487</v>
      </c>
      <c r="G2920" s="21" t="s">
        <v>237</v>
      </c>
      <c r="H2920" s="21" t="s">
        <v>238</v>
      </c>
      <c r="I2920" s="23">
        <v>-1</v>
      </c>
      <c r="J2920" s="23">
        <v>461</v>
      </c>
      <c r="K2920" s="21" t="s">
        <v>8748</v>
      </c>
      <c r="L2920" s="21" t="s">
        <v>8748</v>
      </c>
      <c r="M2920" s="21">
        <v>44146</v>
      </c>
      <c r="O2920" t="s">
        <v>2868</v>
      </c>
    </row>
    <row r="2921" spans="1:15">
      <c r="A2921" s="21" t="s">
        <v>10488</v>
      </c>
      <c r="B2921" s="21" t="s">
        <v>10489</v>
      </c>
      <c r="C2921" s="21" t="s">
        <v>274</v>
      </c>
      <c r="D2921" s="21" t="s">
        <v>275</v>
      </c>
      <c r="E2921" s="21" t="s">
        <v>235</v>
      </c>
      <c r="F2921" s="21" t="s">
        <v>10490</v>
      </c>
      <c r="G2921" s="21" t="s">
        <v>237</v>
      </c>
      <c r="H2921" s="21" t="s">
        <v>238</v>
      </c>
      <c r="I2921" s="23">
        <v>-1</v>
      </c>
      <c r="J2921" s="23">
        <v>4569</v>
      </c>
      <c r="K2921" s="21" t="s">
        <v>10491</v>
      </c>
      <c r="L2921" s="21" t="s">
        <v>10491</v>
      </c>
      <c r="M2921" s="21">
        <v>44146</v>
      </c>
      <c r="O2921" t="s">
        <v>2868</v>
      </c>
    </row>
    <row r="2922" spans="1:15">
      <c r="A2922" s="21" t="s">
        <v>10488</v>
      </c>
      <c r="B2922" s="21" t="s">
        <v>10489</v>
      </c>
      <c r="C2922" s="21" t="s">
        <v>288</v>
      </c>
      <c r="D2922" s="21" t="s">
        <v>289</v>
      </c>
      <c r="E2922" s="21" t="s">
        <v>235</v>
      </c>
      <c r="F2922" s="21" t="s">
        <v>10490</v>
      </c>
      <c r="G2922" s="21" t="s">
        <v>237</v>
      </c>
      <c r="H2922" s="21" t="s">
        <v>238</v>
      </c>
      <c r="I2922" s="23">
        <v>-1</v>
      </c>
      <c r="J2922" s="23">
        <v>149</v>
      </c>
      <c r="K2922" s="21" t="s">
        <v>10491</v>
      </c>
      <c r="L2922" s="21" t="s">
        <v>10491</v>
      </c>
      <c r="M2922" s="21">
        <v>44146</v>
      </c>
      <c r="O2922" t="s">
        <v>2868</v>
      </c>
    </row>
    <row r="2923" spans="1:15">
      <c r="A2923" s="21" t="s">
        <v>10488</v>
      </c>
      <c r="B2923" s="21" t="s">
        <v>10489</v>
      </c>
      <c r="C2923" s="21" t="s">
        <v>372</v>
      </c>
      <c r="D2923" s="21" t="s">
        <v>373</v>
      </c>
      <c r="E2923" s="21" t="s">
        <v>235</v>
      </c>
      <c r="F2923" s="21" t="s">
        <v>10490</v>
      </c>
      <c r="G2923" s="21" t="s">
        <v>237</v>
      </c>
      <c r="H2923" s="21" t="s">
        <v>238</v>
      </c>
      <c r="I2923" s="23">
        <v>-1</v>
      </c>
      <c r="J2923" s="23">
        <v>896</v>
      </c>
      <c r="K2923" s="21" t="s">
        <v>10491</v>
      </c>
      <c r="L2923" s="21" t="s">
        <v>10491</v>
      </c>
      <c r="M2923" s="21">
        <v>44146</v>
      </c>
      <c r="O2923" t="s">
        <v>2868</v>
      </c>
    </row>
    <row r="2924" spans="1:15">
      <c r="A2924" s="21" t="s">
        <v>10492</v>
      </c>
      <c r="B2924" s="21" t="s">
        <v>10493</v>
      </c>
      <c r="C2924" s="21" t="s">
        <v>406</v>
      </c>
      <c r="D2924" s="21" t="s">
        <v>407</v>
      </c>
      <c r="E2924" s="21" t="s">
        <v>235</v>
      </c>
      <c r="F2924" s="21" t="s">
        <v>10494</v>
      </c>
      <c r="G2924" s="21" t="s">
        <v>237</v>
      </c>
      <c r="H2924" s="21" t="s">
        <v>238</v>
      </c>
      <c r="I2924" s="23">
        <v>-1</v>
      </c>
      <c r="J2924" s="23">
        <v>281</v>
      </c>
      <c r="K2924" s="21" t="s">
        <v>9390</v>
      </c>
      <c r="L2924" s="21" t="s">
        <v>9390</v>
      </c>
      <c r="M2924" s="21">
        <v>44146</v>
      </c>
      <c r="O2924" t="s">
        <v>2868</v>
      </c>
    </row>
    <row r="2925" spans="1:15">
      <c r="A2925" s="21" t="s">
        <v>10492</v>
      </c>
      <c r="B2925" s="21" t="s">
        <v>10493</v>
      </c>
      <c r="C2925" s="21" t="s">
        <v>274</v>
      </c>
      <c r="D2925" s="21" t="s">
        <v>275</v>
      </c>
      <c r="E2925" s="21" t="s">
        <v>235</v>
      </c>
      <c r="F2925" s="21" t="s">
        <v>10494</v>
      </c>
      <c r="G2925" s="21" t="s">
        <v>237</v>
      </c>
      <c r="H2925" s="21" t="s">
        <v>238</v>
      </c>
      <c r="I2925" s="23">
        <v>-1</v>
      </c>
      <c r="J2925" s="23">
        <v>4570</v>
      </c>
      <c r="K2925" s="21" t="s">
        <v>9390</v>
      </c>
      <c r="L2925" s="21" t="s">
        <v>9390</v>
      </c>
      <c r="M2925" s="21">
        <v>44146</v>
      </c>
      <c r="O2925" t="s">
        <v>2868</v>
      </c>
    </row>
    <row r="2926" spans="1:15">
      <c r="A2926" s="21" t="s">
        <v>10492</v>
      </c>
      <c r="B2926" s="21" t="s">
        <v>10493</v>
      </c>
      <c r="C2926" s="21" t="s">
        <v>280</v>
      </c>
      <c r="D2926" s="21" t="s">
        <v>281</v>
      </c>
      <c r="E2926" s="21" t="s">
        <v>235</v>
      </c>
      <c r="F2926" s="21" t="s">
        <v>10494</v>
      </c>
      <c r="G2926" s="21" t="s">
        <v>237</v>
      </c>
      <c r="H2926" s="21" t="s">
        <v>238</v>
      </c>
      <c r="I2926" s="23">
        <v>-1</v>
      </c>
      <c r="J2926" s="23">
        <v>645</v>
      </c>
      <c r="K2926" s="21" t="s">
        <v>9390</v>
      </c>
      <c r="L2926" s="21" t="s">
        <v>9390</v>
      </c>
      <c r="M2926" s="21">
        <v>44146</v>
      </c>
      <c r="O2926" t="s">
        <v>2868</v>
      </c>
    </row>
    <row r="2927" spans="1:15">
      <c r="A2927" s="21" t="s">
        <v>10492</v>
      </c>
      <c r="B2927" s="21" t="s">
        <v>10493</v>
      </c>
      <c r="C2927" s="21" t="s">
        <v>254</v>
      </c>
      <c r="D2927" s="21" t="s">
        <v>255</v>
      </c>
      <c r="E2927" s="21" t="s">
        <v>235</v>
      </c>
      <c r="F2927" s="21" t="s">
        <v>10494</v>
      </c>
      <c r="G2927" s="21" t="s">
        <v>237</v>
      </c>
      <c r="H2927" s="21" t="s">
        <v>238</v>
      </c>
      <c r="I2927" s="23">
        <v>-1</v>
      </c>
      <c r="J2927" s="23">
        <v>462</v>
      </c>
      <c r="K2927" s="21" t="s">
        <v>9390</v>
      </c>
      <c r="L2927" s="21" t="s">
        <v>9390</v>
      </c>
      <c r="M2927" s="21">
        <v>44146</v>
      </c>
      <c r="O2927" t="s">
        <v>2868</v>
      </c>
    </row>
    <row r="2928" spans="1:15">
      <c r="A2928" s="21" t="s">
        <v>10495</v>
      </c>
      <c r="B2928" s="21" t="s">
        <v>10496</v>
      </c>
      <c r="C2928" s="21" t="s">
        <v>406</v>
      </c>
      <c r="D2928" s="21" t="s">
        <v>407</v>
      </c>
      <c r="E2928" s="21" t="s">
        <v>235</v>
      </c>
      <c r="F2928" s="21" t="s">
        <v>10497</v>
      </c>
      <c r="G2928" s="21" t="s">
        <v>237</v>
      </c>
      <c r="H2928" s="21" t="s">
        <v>238</v>
      </c>
      <c r="I2928" s="23">
        <v>-1</v>
      </c>
      <c r="J2928" s="23">
        <v>282</v>
      </c>
      <c r="K2928" s="21" t="s">
        <v>10498</v>
      </c>
      <c r="L2928" s="21" t="s">
        <v>10498</v>
      </c>
      <c r="M2928" s="21">
        <v>44146</v>
      </c>
      <c r="O2928" t="s">
        <v>2868</v>
      </c>
    </row>
    <row r="2929" spans="1:15">
      <c r="A2929" s="21" t="s">
        <v>10495</v>
      </c>
      <c r="B2929" s="21" t="s">
        <v>10496</v>
      </c>
      <c r="C2929" s="21" t="s">
        <v>274</v>
      </c>
      <c r="D2929" s="21" t="s">
        <v>275</v>
      </c>
      <c r="E2929" s="21" t="s">
        <v>235</v>
      </c>
      <c r="F2929" s="21" t="s">
        <v>10497</v>
      </c>
      <c r="G2929" s="21" t="s">
        <v>237</v>
      </c>
      <c r="H2929" s="21" t="s">
        <v>238</v>
      </c>
      <c r="I2929" s="23">
        <v>-1</v>
      </c>
      <c r="J2929" s="23">
        <v>4571</v>
      </c>
      <c r="K2929" s="21" t="s">
        <v>10498</v>
      </c>
      <c r="L2929" s="21" t="s">
        <v>10498</v>
      </c>
      <c r="M2929" s="21">
        <v>44146</v>
      </c>
      <c r="O2929" t="s">
        <v>2868</v>
      </c>
    </row>
    <row r="2930" spans="1:15">
      <c r="A2930" s="21" t="s">
        <v>10495</v>
      </c>
      <c r="B2930" s="21" t="s">
        <v>10496</v>
      </c>
      <c r="C2930" s="21" t="s">
        <v>280</v>
      </c>
      <c r="D2930" s="21" t="s">
        <v>281</v>
      </c>
      <c r="E2930" s="21" t="s">
        <v>235</v>
      </c>
      <c r="F2930" s="21" t="s">
        <v>10497</v>
      </c>
      <c r="G2930" s="21" t="s">
        <v>237</v>
      </c>
      <c r="H2930" s="21" t="s">
        <v>238</v>
      </c>
      <c r="I2930" s="23">
        <v>-1</v>
      </c>
      <c r="J2930" s="23">
        <v>646</v>
      </c>
      <c r="K2930" s="21" t="s">
        <v>10498</v>
      </c>
      <c r="L2930" s="21" t="s">
        <v>10498</v>
      </c>
      <c r="M2930" s="21">
        <v>44146</v>
      </c>
      <c r="O2930" t="s">
        <v>2868</v>
      </c>
    </row>
    <row r="2931" spans="1:15">
      <c r="A2931" s="21" t="s">
        <v>10495</v>
      </c>
      <c r="B2931" s="21" t="s">
        <v>10496</v>
      </c>
      <c r="C2931" s="21" t="s">
        <v>254</v>
      </c>
      <c r="D2931" s="21" t="s">
        <v>255</v>
      </c>
      <c r="E2931" s="21" t="s">
        <v>235</v>
      </c>
      <c r="F2931" s="21" t="s">
        <v>10497</v>
      </c>
      <c r="G2931" s="21" t="s">
        <v>237</v>
      </c>
      <c r="H2931" s="21" t="s">
        <v>238</v>
      </c>
      <c r="I2931" s="23">
        <v>-1</v>
      </c>
      <c r="J2931" s="23">
        <v>463</v>
      </c>
      <c r="K2931" s="21" t="s">
        <v>10498</v>
      </c>
      <c r="L2931" s="21" t="s">
        <v>10498</v>
      </c>
      <c r="M2931" s="21">
        <v>44146</v>
      </c>
      <c r="O2931" t="s">
        <v>2868</v>
      </c>
    </row>
    <row r="2932" spans="1:15">
      <c r="A2932" s="21" t="s">
        <v>10499</v>
      </c>
      <c r="B2932" s="21" t="s">
        <v>10500</v>
      </c>
      <c r="C2932" s="21" t="s">
        <v>406</v>
      </c>
      <c r="D2932" s="21" t="s">
        <v>407</v>
      </c>
      <c r="E2932" s="21" t="s">
        <v>235</v>
      </c>
      <c r="F2932" s="21" t="s">
        <v>10501</v>
      </c>
      <c r="G2932" s="21" t="s">
        <v>237</v>
      </c>
      <c r="H2932" s="21" t="s">
        <v>238</v>
      </c>
      <c r="I2932" s="23">
        <v>-1</v>
      </c>
      <c r="J2932" s="23">
        <v>283</v>
      </c>
      <c r="K2932" s="21" t="s">
        <v>10502</v>
      </c>
      <c r="L2932" s="21" t="s">
        <v>10502</v>
      </c>
      <c r="M2932" s="21">
        <v>44146</v>
      </c>
      <c r="O2932" t="s">
        <v>2868</v>
      </c>
    </row>
    <row r="2933" spans="1:15">
      <c r="A2933" s="21" t="s">
        <v>10499</v>
      </c>
      <c r="B2933" s="21" t="s">
        <v>10500</v>
      </c>
      <c r="C2933" s="21" t="s">
        <v>274</v>
      </c>
      <c r="D2933" s="21" t="s">
        <v>275</v>
      </c>
      <c r="E2933" s="21" t="s">
        <v>235</v>
      </c>
      <c r="F2933" s="21" t="s">
        <v>10501</v>
      </c>
      <c r="G2933" s="21" t="s">
        <v>237</v>
      </c>
      <c r="H2933" s="21" t="s">
        <v>238</v>
      </c>
      <c r="I2933" s="23">
        <v>-1</v>
      </c>
      <c r="J2933" s="23">
        <v>4572</v>
      </c>
      <c r="K2933" s="21" t="s">
        <v>10502</v>
      </c>
      <c r="L2933" s="21" t="s">
        <v>10502</v>
      </c>
      <c r="M2933" s="21">
        <v>44146</v>
      </c>
      <c r="O2933" t="s">
        <v>2868</v>
      </c>
    </row>
    <row r="2934" spans="1:15">
      <c r="A2934" s="21" t="s">
        <v>10499</v>
      </c>
      <c r="B2934" s="21" t="s">
        <v>10500</v>
      </c>
      <c r="C2934" s="21" t="s">
        <v>280</v>
      </c>
      <c r="D2934" s="21" t="s">
        <v>281</v>
      </c>
      <c r="E2934" s="21" t="s">
        <v>235</v>
      </c>
      <c r="F2934" s="21" t="s">
        <v>10501</v>
      </c>
      <c r="G2934" s="21" t="s">
        <v>237</v>
      </c>
      <c r="H2934" s="21" t="s">
        <v>238</v>
      </c>
      <c r="I2934" s="23">
        <v>-1</v>
      </c>
      <c r="J2934" s="23">
        <v>647</v>
      </c>
      <c r="K2934" s="21" t="s">
        <v>10502</v>
      </c>
      <c r="L2934" s="21" t="s">
        <v>10502</v>
      </c>
      <c r="M2934" s="21">
        <v>44146</v>
      </c>
      <c r="O2934" t="s">
        <v>2868</v>
      </c>
    </row>
    <row r="2935" spans="1:15">
      <c r="A2935" s="21" t="s">
        <v>10499</v>
      </c>
      <c r="B2935" s="21" t="s">
        <v>10500</v>
      </c>
      <c r="C2935" s="21" t="s">
        <v>254</v>
      </c>
      <c r="D2935" s="21" t="s">
        <v>255</v>
      </c>
      <c r="E2935" s="21" t="s">
        <v>235</v>
      </c>
      <c r="F2935" s="21" t="s">
        <v>10501</v>
      </c>
      <c r="G2935" s="21" t="s">
        <v>237</v>
      </c>
      <c r="H2935" s="21" t="s">
        <v>238</v>
      </c>
      <c r="I2935" s="23">
        <v>-1</v>
      </c>
      <c r="J2935" s="23">
        <v>464</v>
      </c>
      <c r="K2935" s="21" t="s">
        <v>10502</v>
      </c>
      <c r="L2935" s="21" t="s">
        <v>10502</v>
      </c>
      <c r="M2935" s="21">
        <v>44146</v>
      </c>
      <c r="O2935" t="s">
        <v>2868</v>
      </c>
    </row>
    <row r="2936" spans="1:15">
      <c r="A2936" s="21" t="s">
        <v>10503</v>
      </c>
      <c r="B2936" s="21" t="s">
        <v>10504</v>
      </c>
      <c r="C2936" s="21" t="s">
        <v>288</v>
      </c>
      <c r="D2936" s="21" t="s">
        <v>289</v>
      </c>
      <c r="E2936" s="21" t="s">
        <v>235</v>
      </c>
      <c r="F2936" s="21" t="s">
        <v>10505</v>
      </c>
      <c r="G2936" s="21" t="s">
        <v>237</v>
      </c>
      <c r="H2936" s="21" t="s">
        <v>238</v>
      </c>
      <c r="I2936" s="23">
        <v>-1</v>
      </c>
      <c r="J2936" s="23">
        <v>150</v>
      </c>
      <c r="K2936" s="21" t="s">
        <v>9324</v>
      </c>
      <c r="L2936" s="21" t="s">
        <v>9324</v>
      </c>
      <c r="M2936" s="21">
        <v>44146</v>
      </c>
      <c r="O2936" t="s">
        <v>2868</v>
      </c>
    </row>
    <row r="2937" spans="1:15">
      <c r="A2937" s="21" t="s">
        <v>10503</v>
      </c>
      <c r="B2937" s="21" t="s">
        <v>10504</v>
      </c>
      <c r="C2937" s="21" t="s">
        <v>250</v>
      </c>
      <c r="D2937" s="21" t="s">
        <v>251</v>
      </c>
      <c r="E2937" s="21" t="s">
        <v>235</v>
      </c>
      <c r="F2937" s="21" t="s">
        <v>10505</v>
      </c>
      <c r="G2937" s="21" t="s">
        <v>237</v>
      </c>
      <c r="H2937" s="21" t="s">
        <v>238</v>
      </c>
      <c r="I2937" s="23">
        <v>-1</v>
      </c>
      <c r="J2937" s="23">
        <v>439</v>
      </c>
      <c r="K2937" s="21" t="s">
        <v>9324</v>
      </c>
      <c r="L2937" s="21" t="s">
        <v>9324</v>
      </c>
      <c r="M2937" s="21">
        <v>44146</v>
      </c>
      <c r="O2937" t="s">
        <v>2868</v>
      </c>
    </row>
    <row r="2938" spans="1:15">
      <c r="A2938" s="21" t="s">
        <v>10503</v>
      </c>
      <c r="B2938" s="21" t="s">
        <v>10504</v>
      </c>
      <c r="C2938" s="21" t="s">
        <v>318</v>
      </c>
      <c r="D2938" s="21" t="s">
        <v>319</v>
      </c>
      <c r="E2938" s="21" t="s">
        <v>235</v>
      </c>
      <c r="F2938" s="21" t="s">
        <v>10505</v>
      </c>
      <c r="G2938" s="21" t="s">
        <v>237</v>
      </c>
      <c r="H2938" s="21" t="s">
        <v>238</v>
      </c>
      <c r="I2938" s="23">
        <v>-1</v>
      </c>
      <c r="J2938" s="23">
        <v>392</v>
      </c>
      <c r="K2938" s="21" t="s">
        <v>9324</v>
      </c>
      <c r="L2938" s="21" t="s">
        <v>9324</v>
      </c>
      <c r="M2938" s="21">
        <v>44146</v>
      </c>
      <c r="O2938" t="s">
        <v>2868</v>
      </c>
    </row>
    <row r="2939" spans="1:15">
      <c r="A2939" s="21" t="s">
        <v>10506</v>
      </c>
      <c r="B2939" s="21" t="s">
        <v>10507</v>
      </c>
      <c r="C2939" s="21" t="s">
        <v>320</v>
      </c>
      <c r="D2939" s="21" t="s">
        <v>321</v>
      </c>
      <c r="E2939" s="21" t="s">
        <v>235</v>
      </c>
      <c r="F2939" s="21" t="s">
        <v>8775</v>
      </c>
      <c r="G2939" s="21" t="s">
        <v>237</v>
      </c>
      <c r="H2939" s="21" t="s">
        <v>238</v>
      </c>
      <c r="I2939" s="23">
        <v>-3</v>
      </c>
      <c r="J2939" s="23">
        <v>10</v>
      </c>
      <c r="K2939" s="21" t="s">
        <v>8774</v>
      </c>
      <c r="L2939" s="21" t="s">
        <v>8774</v>
      </c>
      <c r="M2939" s="21">
        <v>44146</v>
      </c>
      <c r="O2939" t="s">
        <v>2868</v>
      </c>
    </row>
    <row r="2940" spans="1:15">
      <c r="A2940" s="21" t="s">
        <v>10508</v>
      </c>
      <c r="B2940" s="21" t="s">
        <v>10509</v>
      </c>
      <c r="C2940" s="21" t="s">
        <v>364</v>
      </c>
      <c r="D2940" s="21" t="s">
        <v>365</v>
      </c>
      <c r="E2940" s="21" t="s">
        <v>235</v>
      </c>
      <c r="F2940" s="21" t="s">
        <v>9425</v>
      </c>
      <c r="G2940" s="21" t="s">
        <v>237</v>
      </c>
      <c r="H2940" s="21" t="s">
        <v>238</v>
      </c>
      <c r="I2940" s="23">
        <v>-1</v>
      </c>
      <c r="J2940" s="23">
        <v>623</v>
      </c>
      <c r="K2940" s="21" t="s">
        <v>9424</v>
      </c>
      <c r="L2940" s="21" t="s">
        <v>9424</v>
      </c>
      <c r="M2940" s="21">
        <v>44146</v>
      </c>
      <c r="O2940" t="s">
        <v>2868</v>
      </c>
    </row>
    <row r="2941" spans="1:15">
      <c r="A2941" s="21" t="s">
        <v>10508</v>
      </c>
      <c r="B2941" s="21" t="s">
        <v>10509</v>
      </c>
      <c r="C2941" s="21" t="s">
        <v>432</v>
      </c>
      <c r="D2941" s="21" t="s">
        <v>433</v>
      </c>
      <c r="E2941" s="21" t="s">
        <v>235</v>
      </c>
      <c r="F2941" s="21" t="s">
        <v>9425</v>
      </c>
      <c r="G2941" s="21" t="s">
        <v>237</v>
      </c>
      <c r="H2941" s="21" t="s">
        <v>238</v>
      </c>
      <c r="I2941" s="23">
        <v>-1</v>
      </c>
      <c r="J2941" s="23">
        <v>425</v>
      </c>
      <c r="K2941" s="21" t="s">
        <v>9424</v>
      </c>
      <c r="L2941" s="21" t="s">
        <v>9424</v>
      </c>
      <c r="M2941" s="21">
        <v>44146</v>
      </c>
      <c r="O2941" t="s">
        <v>2868</v>
      </c>
    </row>
    <row r="2942" spans="1:15">
      <c r="A2942" s="21" t="s">
        <v>10510</v>
      </c>
      <c r="B2942" s="21" t="s">
        <v>10511</v>
      </c>
      <c r="C2942" s="21" t="s">
        <v>330</v>
      </c>
      <c r="D2942" s="21" t="s">
        <v>331</v>
      </c>
      <c r="E2942" s="21" t="s">
        <v>235</v>
      </c>
      <c r="F2942" s="21" t="s">
        <v>8696</v>
      </c>
      <c r="G2942" s="21" t="s">
        <v>237</v>
      </c>
      <c r="H2942" s="21" t="s">
        <v>238</v>
      </c>
      <c r="I2942" s="23">
        <v>-4</v>
      </c>
      <c r="J2942" s="23">
        <v>522</v>
      </c>
      <c r="K2942" s="21" t="s">
        <v>8695</v>
      </c>
      <c r="L2942" s="21" t="s">
        <v>8695</v>
      </c>
      <c r="M2942" s="21">
        <v>44146</v>
      </c>
      <c r="O2942" t="s">
        <v>2868</v>
      </c>
    </row>
    <row r="2943" spans="1:15">
      <c r="A2943" s="21" t="s">
        <v>10512</v>
      </c>
      <c r="B2943" s="21" t="s">
        <v>10513</v>
      </c>
      <c r="C2943" s="21" t="s">
        <v>388</v>
      </c>
      <c r="D2943" s="21" t="s">
        <v>389</v>
      </c>
      <c r="E2943" s="21" t="s">
        <v>235</v>
      </c>
      <c r="F2943" s="21" t="s">
        <v>10514</v>
      </c>
      <c r="G2943" s="21" t="s">
        <v>237</v>
      </c>
      <c r="H2943" s="21" t="s">
        <v>238</v>
      </c>
      <c r="I2943" s="23">
        <v>-3</v>
      </c>
      <c r="J2943" s="23">
        <v>69</v>
      </c>
      <c r="K2943" s="21" t="s">
        <v>8726</v>
      </c>
      <c r="L2943" s="21" t="s">
        <v>8726</v>
      </c>
      <c r="M2943" s="21">
        <v>44146</v>
      </c>
      <c r="O2943" t="s">
        <v>2868</v>
      </c>
    </row>
    <row r="2944" spans="1:15">
      <c r="A2944" s="21" t="s">
        <v>10515</v>
      </c>
      <c r="B2944" s="21" t="s">
        <v>10516</v>
      </c>
      <c r="C2944" s="21" t="s">
        <v>320</v>
      </c>
      <c r="D2944" s="21" t="s">
        <v>321</v>
      </c>
      <c r="E2944" s="21" t="s">
        <v>235</v>
      </c>
      <c r="F2944" s="21" t="s">
        <v>8855</v>
      </c>
      <c r="G2944" s="21" t="s">
        <v>237</v>
      </c>
      <c r="H2944" s="21" t="s">
        <v>238</v>
      </c>
      <c r="I2944" s="23">
        <v>-4</v>
      </c>
      <c r="J2944" s="23">
        <v>13</v>
      </c>
      <c r="K2944" s="21" t="s">
        <v>8854</v>
      </c>
      <c r="L2944" s="21" t="s">
        <v>8854</v>
      </c>
      <c r="M2944" s="21">
        <v>44146</v>
      </c>
      <c r="O2944" t="s">
        <v>2868</v>
      </c>
    </row>
    <row r="2945" spans="1:15">
      <c r="A2945" s="21" t="s">
        <v>10517</v>
      </c>
      <c r="B2945" s="21" t="s">
        <v>10518</v>
      </c>
      <c r="C2945" s="21" t="s">
        <v>294</v>
      </c>
      <c r="D2945" s="21" t="s">
        <v>295</v>
      </c>
      <c r="E2945" s="21" t="s">
        <v>235</v>
      </c>
      <c r="F2945" s="21" t="s">
        <v>9381</v>
      </c>
      <c r="G2945" s="21" t="s">
        <v>237</v>
      </c>
      <c r="H2945" s="21" t="s">
        <v>238</v>
      </c>
      <c r="I2945" s="23">
        <v>-1</v>
      </c>
      <c r="J2945" s="23">
        <v>546</v>
      </c>
      <c r="K2945" s="21" t="s">
        <v>9380</v>
      </c>
      <c r="L2945" s="21" t="s">
        <v>9380</v>
      </c>
      <c r="M2945" s="21">
        <v>44146</v>
      </c>
      <c r="O2945" t="s">
        <v>2868</v>
      </c>
    </row>
    <row r="2946" spans="1:15">
      <c r="A2946" s="21" t="s">
        <v>10517</v>
      </c>
      <c r="B2946" s="21" t="s">
        <v>10518</v>
      </c>
      <c r="C2946" s="21" t="s">
        <v>388</v>
      </c>
      <c r="D2946" s="21" t="s">
        <v>389</v>
      </c>
      <c r="E2946" s="21" t="s">
        <v>235</v>
      </c>
      <c r="F2946" s="21" t="s">
        <v>9381</v>
      </c>
      <c r="G2946" s="21" t="s">
        <v>237</v>
      </c>
      <c r="H2946" s="21" t="s">
        <v>238</v>
      </c>
      <c r="I2946" s="23">
        <v>-2</v>
      </c>
      <c r="J2946" s="23">
        <v>72</v>
      </c>
      <c r="K2946" s="21" t="s">
        <v>9380</v>
      </c>
      <c r="L2946" s="21" t="s">
        <v>9380</v>
      </c>
      <c r="M2946" s="21">
        <v>44146</v>
      </c>
      <c r="O2946" t="s">
        <v>2868</v>
      </c>
    </row>
    <row r="2947" spans="1:15">
      <c r="A2947" s="21" t="s">
        <v>10519</v>
      </c>
      <c r="B2947" s="21" t="s">
        <v>10520</v>
      </c>
      <c r="C2947" s="21" t="s">
        <v>254</v>
      </c>
      <c r="D2947" s="21" t="s">
        <v>255</v>
      </c>
      <c r="E2947" s="21" t="s">
        <v>235</v>
      </c>
      <c r="F2947" s="21" t="s">
        <v>9220</v>
      </c>
      <c r="G2947" s="21" t="s">
        <v>237</v>
      </c>
      <c r="H2947" s="21" t="s">
        <v>238</v>
      </c>
      <c r="I2947" s="23">
        <v>-1</v>
      </c>
      <c r="J2947" s="23">
        <v>465</v>
      </c>
      <c r="K2947" s="21" t="s">
        <v>9219</v>
      </c>
      <c r="L2947" s="21" t="s">
        <v>9219</v>
      </c>
      <c r="M2947" s="21">
        <v>44146</v>
      </c>
      <c r="O2947" t="s">
        <v>2868</v>
      </c>
    </row>
    <row r="2948" spans="1:15">
      <c r="A2948" s="21" t="s">
        <v>10519</v>
      </c>
      <c r="B2948" s="21" t="s">
        <v>10520</v>
      </c>
      <c r="C2948" s="21" t="s">
        <v>388</v>
      </c>
      <c r="D2948" s="21" t="s">
        <v>389</v>
      </c>
      <c r="E2948" s="21" t="s">
        <v>235</v>
      </c>
      <c r="F2948" s="21" t="s">
        <v>9220</v>
      </c>
      <c r="G2948" s="21" t="s">
        <v>237</v>
      </c>
      <c r="H2948" s="21" t="s">
        <v>238</v>
      </c>
      <c r="I2948" s="23">
        <v>-1</v>
      </c>
      <c r="J2948" s="23">
        <v>74</v>
      </c>
      <c r="K2948" s="21" t="s">
        <v>9219</v>
      </c>
      <c r="L2948" s="21" t="s">
        <v>9219</v>
      </c>
      <c r="M2948" s="21">
        <v>44146</v>
      </c>
      <c r="O2948" t="s">
        <v>2868</v>
      </c>
    </row>
    <row r="2949" spans="1:15">
      <c r="A2949" s="21" t="s">
        <v>10521</v>
      </c>
      <c r="B2949" s="21" t="s">
        <v>10522</v>
      </c>
      <c r="C2949" s="21" t="s">
        <v>406</v>
      </c>
      <c r="D2949" s="21" t="s">
        <v>407</v>
      </c>
      <c r="E2949" s="21" t="s">
        <v>235</v>
      </c>
      <c r="F2949" s="21" t="s">
        <v>9364</v>
      </c>
      <c r="G2949" s="21" t="s">
        <v>237</v>
      </c>
      <c r="H2949" s="21" t="s">
        <v>238</v>
      </c>
      <c r="I2949" s="23">
        <v>-2</v>
      </c>
      <c r="J2949" s="23">
        <v>284</v>
      </c>
      <c r="K2949" s="21" t="s">
        <v>9362</v>
      </c>
      <c r="L2949" s="21" t="s">
        <v>9362</v>
      </c>
      <c r="M2949" s="21">
        <v>44146</v>
      </c>
      <c r="O2949" t="s">
        <v>2868</v>
      </c>
    </row>
    <row r="2950" spans="1:15">
      <c r="A2950" s="21" t="s">
        <v>10523</v>
      </c>
      <c r="B2950" s="21" t="s">
        <v>10524</v>
      </c>
      <c r="C2950" s="21" t="s">
        <v>406</v>
      </c>
      <c r="D2950" s="21" t="s">
        <v>407</v>
      </c>
      <c r="E2950" s="21" t="s">
        <v>235</v>
      </c>
      <c r="F2950" s="21" t="s">
        <v>10525</v>
      </c>
      <c r="G2950" s="21" t="s">
        <v>237</v>
      </c>
      <c r="H2950" s="21" t="s">
        <v>238</v>
      </c>
      <c r="I2950" s="23">
        <v>-1</v>
      </c>
      <c r="J2950" s="23">
        <v>286</v>
      </c>
      <c r="K2950" s="21" t="s">
        <v>9052</v>
      </c>
      <c r="L2950" s="21" t="s">
        <v>9052</v>
      </c>
      <c r="M2950" s="21">
        <v>44146</v>
      </c>
      <c r="O2950" t="s">
        <v>2868</v>
      </c>
    </row>
    <row r="2951" spans="1:15">
      <c r="A2951" s="21" t="s">
        <v>10526</v>
      </c>
      <c r="B2951" s="21" t="s">
        <v>10527</v>
      </c>
      <c r="C2951" s="21" t="s">
        <v>406</v>
      </c>
      <c r="D2951" s="21" t="s">
        <v>407</v>
      </c>
      <c r="E2951" s="21" t="s">
        <v>235</v>
      </c>
      <c r="F2951" s="21" t="s">
        <v>10528</v>
      </c>
      <c r="G2951" s="21" t="s">
        <v>237</v>
      </c>
      <c r="H2951" s="21" t="s">
        <v>238</v>
      </c>
      <c r="I2951" s="23">
        <v>-1</v>
      </c>
      <c r="J2951" s="23">
        <v>287</v>
      </c>
      <c r="K2951" s="21" t="s">
        <v>8851</v>
      </c>
      <c r="L2951" s="21" t="s">
        <v>8851</v>
      </c>
      <c r="M2951" s="21">
        <v>44146</v>
      </c>
      <c r="O2951" t="s">
        <v>2868</v>
      </c>
    </row>
    <row r="2952" spans="1:15">
      <c r="A2952" s="21" t="s">
        <v>10529</v>
      </c>
      <c r="B2952" s="21" t="s">
        <v>10530</v>
      </c>
      <c r="C2952" s="21" t="s">
        <v>406</v>
      </c>
      <c r="D2952" s="21" t="s">
        <v>407</v>
      </c>
      <c r="E2952" s="21" t="s">
        <v>235</v>
      </c>
      <c r="F2952" s="21" t="s">
        <v>10531</v>
      </c>
      <c r="G2952" s="21" t="s">
        <v>237</v>
      </c>
      <c r="H2952" s="21" t="s">
        <v>238</v>
      </c>
      <c r="I2952" s="23">
        <v>-1</v>
      </c>
      <c r="J2952" s="23">
        <v>288</v>
      </c>
      <c r="K2952" s="21" t="s">
        <v>8894</v>
      </c>
      <c r="L2952" s="21" t="s">
        <v>8894</v>
      </c>
      <c r="M2952" s="21">
        <v>44146</v>
      </c>
      <c r="O2952" t="s">
        <v>2868</v>
      </c>
    </row>
    <row r="2953" spans="1:15">
      <c r="A2953" s="21" t="s">
        <v>10532</v>
      </c>
      <c r="B2953" s="21" t="s">
        <v>10533</v>
      </c>
      <c r="C2953" s="21" t="s">
        <v>406</v>
      </c>
      <c r="D2953" s="21" t="s">
        <v>407</v>
      </c>
      <c r="E2953" s="21" t="s">
        <v>235</v>
      </c>
      <c r="F2953" s="21" t="s">
        <v>8750</v>
      </c>
      <c r="G2953" s="21" t="s">
        <v>237</v>
      </c>
      <c r="H2953" s="21" t="s">
        <v>238</v>
      </c>
      <c r="I2953" s="23">
        <v>-1</v>
      </c>
      <c r="J2953" s="23">
        <v>289</v>
      </c>
      <c r="K2953" s="21" t="s">
        <v>8749</v>
      </c>
      <c r="L2953" s="21" t="s">
        <v>8749</v>
      </c>
      <c r="M2953" s="21">
        <v>44146</v>
      </c>
      <c r="O2953" t="s">
        <v>2868</v>
      </c>
    </row>
    <row r="2954" spans="1:15">
      <c r="A2954" s="21" t="s">
        <v>10532</v>
      </c>
      <c r="B2954" s="21" t="s">
        <v>10533</v>
      </c>
      <c r="C2954" s="21" t="s">
        <v>274</v>
      </c>
      <c r="D2954" s="21" t="s">
        <v>275</v>
      </c>
      <c r="E2954" s="21" t="s">
        <v>235</v>
      </c>
      <c r="F2954" s="21" t="s">
        <v>8750</v>
      </c>
      <c r="G2954" s="21" t="s">
        <v>237</v>
      </c>
      <c r="H2954" s="21" t="s">
        <v>238</v>
      </c>
      <c r="I2954" s="23">
        <v>-1</v>
      </c>
      <c r="J2954" s="23">
        <v>4573</v>
      </c>
      <c r="K2954" s="21" t="s">
        <v>8749</v>
      </c>
      <c r="L2954" s="21" t="s">
        <v>8749</v>
      </c>
      <c r="M2954" s="21">
        <v>44146</v>
      </c>
      <c r="O2954" t="s">
        <v>2868</v>
      </c>
    </row>
    <row r="2955" spans="1:15">
      <c r="A2955" s="21" t="s">
        <v>10532</v>
      </c>
      <c r="B2955" s="21" t="s">
        <v>10533</v>
      </c>
      <c r="C2955" s="21" t="s">
        <v>280</v>
      </c>
      <c r="D2955" s="21" t="s">
        <v>281</v>
      </c>
      <c r="E2955" s="21" t="s">
        <v>235</v>
      </c>
      <c r="F2955" s="21" t="s">
        <v>8750</v>
      </c>
      <c r="G2955" s="21" t="s">
        <v>237</v>
      </c>
      <c r="H2955" s="21" t="s">
        <v>238</v>
      </c>
      <c r="I2955" s="23">
        <v>-1</v>
      </c>
      <c r="J2955" s="23">
        <v>648</v>
      </c>
      <c r="K2955" s="21" t="s">
        <v>8749</v>
      </c>
      <c r="L2955" s="21" t="s">
        <v>8749</v>
      </c>
      <c r="M2955" s="21">
        <v>44146</v>
      </c>
      <c r="O2955" t="s">
        <v>2868</v>
      </c>
    </row>
    <row r="2956" spans="1:15">
      <c r="A2956" s="21" t="s">
        <v>10532</v>
      </c>
      <c r="B2956" s="21" t="s">
        <v>10533</v>
      </c>
      <c r="C2956" s="21" t="s">
        <v>254</v>
      </c>
      <c r="D2956" s="21" t="s">
        <v>255</v>
      </c>
      <c r="E2956" s="21" t="s">
        <v>235</v>
      </c>
      <c r="F2956" s="21" t="s">
        <v>8750</v>
      </c>
      <c r="G2956" s="21" t="s">
        <v>237</v>
      </c>
      <c r="H2956" s="21" t="s">
        <v>238</v>
      </c>
      <c r="I2956" s="23">
        <v>-1</v>
      </c>
      <c r="J2956" s="23">
        <v>466</v>
      </c>
      <c r="K2956" s="21" t="s">
        <v>8749</v>
      </c>
      <c r="L2956" s="21" t="s">
        <v>8749</v>
      </c>
      <c r="M2956" s="21">
        <v>44146</v>
      </c>
      <c r="O2956" t="s">
        <v>2868</v>
      </c>
    </row>
    <row r="2957" spans="1:15">
      <c r="A2957" s="21" t="s">
        <v>10534</v>
      </c>
      <c r="B2957" s="21" t="s">
        <v>10535</v>
      </c>
      <c r="C2957" s="21" t="s">
        <v>288</v>
      </c>
      <c r="D2957" s="21" t="s">
        <v>289</v>
      </c>
      <c r="E2957" s="21" t="s">
        <v>235</v>
      </c>
      <c r="F2957" s="21" t="s">
        <v>10536</v>
      </c>
      <c r="G2957" s="21" t="s">
        <v>237</v>
      </c>
      <c r="H2957" s="21" t="s">
        <v>238</v>
      </c>
      <c r="I2957" s="23">
        <v>-2</v>
      </c>
      <c r="J2957" s="23">
        <v>151</v>
      </c>
      <c r="K2957" s="21" t="s">
        <v>8861</v>
      </c>
      <c r="L2957" s="21" t="s">
        <v>8861</v>
      </c>
      <c r="M2957" s="21">
        <v>44146</v>
      </c>
      <c r="O2957" t="s">
        <v>2868</v>
      </c>
    </row>
    <row r="2958" spans="1:15">
      <c r="A2958" s="21" t="s">
        <v>10537</v>
      </c>
      <c r="B2958" s="21" t="s">
        <v>10538</v>
      </c>
      <c r="C2958" s="21" t="s">
        <v>290</v>
      </c>
      <c r="D2958" s="21" t="s">
        <v>291</v>
      </c>
      <c r="E2958" s="21" t="s">
        <v>235</v>
      </c>
      <c r="F2958" s="21" t="s">
        <v>10539</v>
      </c>
      <c r="G2958" s="21" t="s">
        <v>237</v>
      </c>
      <c r="H2958" s="21" t="s">
        <v>238</v>
      </c>
      <c r="I2958" s="23">
        <v>-1</v>
      </c>
      <c r="J2958" s="23">
        <v>312</v>
      </c>
      <c r="K2958" s="21" t="s">
        <v>9212</v>
      </c>
      <c r="L2958" s="21" t="s">
        <v>9212</v>
      </c>
      <c r="M2958" s="21">
        <v>44146</v>
      </c>
      <c r="O2958" t="s">
        <v>2868</v>
      </c>
    </row>
    <row r="2959" spans="1:15">
      <c r="A2959" s="21" t="s">
        <v>10537</v>
      </c>
      <c r="B2959" s="21" t="s">
        <v>10538</v>
      </c>
      <c r="C2959" s="21" t="s">
        <v>294</v>
      </c>
      <c r="D2959" s="21" t="s">
        <v>295</v>
      </c>
      <c r="E2959" s="21" t="s">
        <v>235</v>
      </c>
      <c r="F2959" s="21" t="s">
        <v>10539</v>
      </c>
      <c r="G2959" s="21" t="s">
        <v>237</v>
      </c>
      <c r="H2959" s="21" t="s">
        <v>238</v>
      </c>
      <c r="I2959" s="23">
        <v>-1</v>
      </c>
      <c r="J2959" s="23">
        <v>547</v>
      </c>
      <c r="K2959" s="21" t="s">
        <v>9212</v>
      </c>
      <c r="L2959" s="21" t="s">
        <v>9212</v>
      </c>
      <c r="M2959" s="21">
        <v>44146</v>
      </c>
      <c r="O2959" t="s">
        <v>2868</v>
      </c>
    </row>
    <row r="2960" spans="1:15">
      <c r="A2960" s="21" t="s">
        <v>10537</v>
      </c>
      <c r="B2960" s="21" t="s">
        <v>10538</v>
      </c>
      <c r="C2960" s="21" t="s">
        <v>388</v>
      </c>
      <c r="D2960" s="21" t="s">
        <v>389</v>
      </c>
      <c r="E2960" s="21" t="s">
        <v>235</v>
      </c>
      <c r="F2960" s="21" t="s">
        <v>10539</v>
      </c>
      <c r="G2960" s="21" t="s">
        <v>237</v>
      </c>
      <c r="H2960" s="21" t="s">
        <v>238</v>
      </c>
      <c r="I2960" s="23">
        <v>-2</v>
      </c>
      <c r="J2960" s="23">
        <v>75</v>
      </c>
      <c r="K2960" s="21" t="s">
        <v>9212</v>
      </c>
      <c r="L2960" s="21" t="s">
        <v>9212</v>
      </c>
      <c r="M2960" s="21">
        <v>44146</v>
      </c>
      <c r="O2960" t="s">
        <v>2868</v>
      </c>
    </row>
    <row r="2961" spans="1:15">
      <c r="A2961" s="21" t="s">
        <v>10537</v>
      </c>
      <c r="B2961" s="21" t="s">
        <v>10538</v>
      </c>
      <c r="C2961" s="21" t="s">
        <v>330</v>
      </c>
      <c r="D2961" s="21" t="s">
        <v>331</v>
      </c>
      <c r="E2961" s="21" t="s">
        <v>235</v>
      </c>
      <c r="F2961" s="21" t="s">
        <v>10539</v>
      </c>
      <c r="G2961" s="21" t="s">
        <v>237</v>
      </c>
      <c r="H2961" s="21" t="s">
        <v>238</v>
      </c>
      <c r="I2961" s="23">
        <v>-1</v>
      </c>
      <c r="J2961" s="23">
        <v>526</v>
      </c>
      <c r="K2961" s="21" t="s">
        <v>9212</v>
      </c>
      <c r="L2961" s="21" t="s">
        <v>9212</v>
      </c>
      <c r="M2961" s="21">
        <v>44146</v>
      </c>
      <c r="O2961" t="s">
        <v>2868</v>
      </c>
    </row>
    <row r="2962" spans="1:15">
      <c r="A2962" s="21" t="s">
        <v>10540</v>
      </c>
      <c r="B2962" s="21" t="s">
        <v>10541</v>
      </c>
      <c r="C2962" s="21" t="s">
        <v>300</v>
      </c>
      <c r="D2962" s="21" t="s">
        <v>301</v>
      </c>
      <c r="E2962" s="21" t="s">
        <v>235</v>
      </c>
      <c r="F2962" s="21" t="s">
        <v>10542</v>
      </c>
      <c r="G2962" s="21" t="s">
        <v>237</v>
      </c>
      <c r="H2962" s="21" t="s">
        <v>238</v>
      </c>
      <c r="I2962" s="23">
        <v>-2</v>
      </c>
      <c r="J2962" s="23">
        <v>393</v>
      </c>
      <c r="K2962" s="21" t="s">
        <v>9443</v>
      </c>
      <c r="L2962" s="21" t="s">
        <v>9443</v>
      </c>
      <c r="M2962" s="21">
        <v>44146</v>
      </c>
      <c r="O2962" t="s">
        <v>2868</v>
      </c>
    </row>
    <row r="2963" spans="1:15">
      <c r="A2963" s="21" t="s">
        <v>10543</v>
      </c>
      <c r="B2963" s="21" t="s">
        <v>10544</v>
      </c>
      <c r="C2963" s="21" t="s">
        <v>233</v>
      </c>
      <c r="D2963" s="21" t="s">
        <v>234</v>
      </c>
      <c r="E2963" s="21" t="s">
        <v>235</v>
      </c>
      <c r="F2963" s="21" t="s">
        <v>9082</v>
      </c>
      <c r="G2963" s="21" t="s">
        <v>237</v>
      </c>
      <c r="H2963" s="21" t="s">
        <v>238</v>
      </c>
      <c r="I2963" s="23">
        <v>-1</v>
      </c>
      <c r="J2963" s="23">
        <v>6</v>
      </c>
      <c r="K2963" s="21" t="s">
        <v>9081</v>
      </c>
      <c r="L2963" s="21" t="s">
        <v>9081</v>
      </c>
      <c r="M2963" s="21">
        <v>44146</v>
      </c>
      <c r="O2963" t="s">
        <v>2868</v>
      </c>
    </row>
    <row r="2964" spans="1:15">
      <c r="A2964" s="21" t="s">
        <v>10543</v>
      </c>
      <c r="B2964" s="21" t="s">
        <v>10544</v>
      </c>
      <c r="C2964" s="21" t="s">
        <v>268</v>
      </c>
      <c r="D2964" s="21" t="s">
        <v>269</v>
      </c>
      <c r="E2964" s="21" t="s">
        <v>235</v>
      </c>
      <c r="F2964" s="21" t="s">
        <v>10545</v>
      </c>
      <c r="G2964" s="21" t="s">
        <v>237</v>
      </c>
      <c r="H2964" s="21" t="s">
        <v>238</v>
      </c>
      <c r="I2964" s="23">
        <v>-1</v>
      </c>
      <c r="J2964" s="23">
        <v>335</v>
      </c>
      <c r="K2964" s="21" t="s">
        <v>9081</v>
      </c>
      <c r="L2964" s="21" t="s">
        <v>9081</v>
      </c>
      <c r="M2964" s="21">
        <v>44146</v>
      </c>
      <c r="O2964" t="s">
        <v>2868</v>
      </c>
    </row>
    <row r="2965" spans="1:15">
      <c r="A2965" s="21" t="s">
        <v>10543</v>
      </c>
      <c r="B2965" s="21" t="s">
        <v>10544</v>
      </c>
      <c r="C2965" s="21" t="s">
        <v>270</v>
      </c>
      <c r="D2965" s="21" t="s">
        <v>271</v>
      </c>
      <c r="E2965" s="21" t="s">
        <v>235</v>
      </c>
      <c r="F2965" s="21" t="s">
        <v>10545</v>
      </c>
      <c r="G2965" s="21" t="s">
        <v>237</v>
      </c>
      <c r="H2965" s="21" t="s">
        <v>238</v>
      </c>
      <c r="I2965" s="23">
        <v>-2</v>
      </c>
      <c r="J2965" s="23">
        <v>89</v>
      </c>
      <c r="K2965" s="21" t="s">
        <v>9081</v>
      </c>
      <c r="L2965" s="21" t="s">
        <v>9081</v>
      </c>
      <c r="M2965" s="21">
        <v>44146</v>
      </c>
      <c r="O2965" t="s">
        <v>2868</v>
      </c>
    </row>
    <row r="2966" spans="1:15">
      <c r="A2966" s="21" t="s">
        <v>10546</v>
      </c>
      <c r="B2966" s="21" t="s">
        <v>10547</v>
      </c>
      <c r="C2966" s="21" t="s">
        <v>288</v>
      </c>
      <c r="D2966" s="21" t="s">
        <v>289</v>
      </c>
      <c r="E2966" s="21" t="s">
        <v>235</v>
      </c>
      <c r="F2966" s="21" t="s">
        <v>8716</v>
      </c>
      <c r="G2966" s="21" t="s">
        <v>237</v>
      </c>
      <c r="H2966" s="21" t="s">
        <v>238</v>
      </c>
      <c r="I2966" s="23">
        <v>-4</v>
      </c>
      <c r="J2966" s="23">
        <v>153</v>
      </c>
      <c r="K2966" s="21" t="s">
        <v>8715</v>
      </c>
      <c r="L2966" s="21" t="s">
        <v>8715</v>
      </c>
      <c r="M2966" s="21">
        <v>44146</v>
      </c>
      <c r="O2966" t="s">
        <v>2868</v>
      </c>
    </row>
    <row r="2967" spans="1:15">
      <c r="A2967" s="21" t="s">
        <v>10548</v>
      </c>
      <c r="B2967" s="21" t="s">
        <v>10549</v>
      </c>
      <c r="C2967" s="21" t="s">
        <v>342</v>
      </c>
      <c r="D2967" s="21" t="s">
        <v>343</v>
      </c>
      <c r="E2967" s="21" t="s">
        <v>235</v>
      </c>
      <c r="F2967" s="21" t="s">
        <v>9407</v>
      </c>
      <c r="G2967" s="21" t="s">
        <v>237</v>
      </c>
      <c r="H2967" s="21" t="s">
        <v>238</v>
      </c>
      <c r="I2967" s="23">
        <v>-1</v>
      </c>
      <c r="J2967" s="23">
        <v>4013</v>
      </c>
      <c r="K2967" s="21" t="s">
        <v>9406</v>
      </c>
      <c r="L2967" s="21" t="s">
        <v>9406</v>
      </c>
      <c r="M2967" s="21">
        <v>44146</v>
      </c>
      <c r="O2967" t="s">
        <v>2868</v>
      </c>
    </row>
    <row r="2968" spans="1:15">
      <c r="A2968" s="21" t="s">
        <v>10548</v>
      </c>
      <c r="B2968" s="21" t="s">
        <v>10549</v>
      </c>
      <c r="C2968" s="21" t="s">
        <v>364</v>
      </c>
      <c r="D2968" s="21" t="s">
        <v>365</v>
      </c>
      <c r="E2968" s="21" t="s">
        <v>235</v>
      </c>
      <c r="F2968" s="21" t="s">
        <v>9407</v>
      </c>
      <c r="G2968" s="21" t="s">
        <v>237</v>
      </c>
      <c r="H2968" s="21" t="s">
        <v>238</v>
      </c>
      <c r="I2968" s="23">
        <v>-2</v>
      </c>
      <c r="J2968" s="23">
        <v>624</v>
      </c>
      <c r="K2968" s="21" t="s">
        <v>9406</v>
      </c>
      <c r="L2968" s="21" t="s">
        <v>9406</v>
      </c>
      <c r="M2968" s="21">
        <v>44146</v>
      </c>
      <c r="O2968" t="s">
        <v>2868</v>
      </c>
    </row>
    <row r="2969" spans="1:15">
      <c r="A2969" s="21" t="s">
        <v>10548</v>
      </c>
      <c r="B2969" s="21" t="s">
        <v>10549</v>
      </c>
      <c r="C2969" s="21" t="s">
        <v>328</v>
      </c>
      <c r="D2969" s="21" t="s">
        <v>329</v>
      </c>
      <c r="E2969" s="21" t="s">
        <v>235</v>
      </c>
      <c r="F2969" s="21" t="s">
        <v>9407</v>
      </c>
      <c r="G2969" s="21" t="s">
        <v>237</v>
      </c>
      <c r="H2969" s="21" t="s">
        <v>238</v>
      </c>
      <c r="I2969" s="23">
        <v>-2</v>
      </c>
      <c r="J2969" s="23">
        <v>139</v>
      </c>
      <c r="K2969" s="21" t="s">
        <v>9406</v>
      </c>
      <c r="L2969" s="21" t="s">
        <v>9406</v>
      </c>
      <c r="M2969" s="21">
        <v>44146</v>
      </c>
      <c r="O2969" t="s">
        <v>2868</v>
      </c>
    </row>
    <row r="2970" spans="1:15">
      <c r="A2970" s="21" t="s">
        <v>10550</v>
      </c>
      <c r="B2970" s="21" t="s">
        <v>10551</v>
      </c>
      <c r="C2970" s="21" t="s">
        <v>342</v>
      </c>
      <c r="D2970" s="21" t="s">
        <v>343</v>
      </c>
      <c r="E2970" s="21" t="s">
        <v>235</v>
      </c>
      <c r="F2970" s="21" t="s">
        <v>10552</v>
      </c>
      <c r="G2970" s="21" t="s">
        <v>237</v>
      </c>
      <c r="H2970" s="21" t="s">
        <v>238</v>
      </c>
      <c r="I2970" s="23">
        <v>-1</v>
      </c>
      <c r="J2970" s="23">
        <v>4014</v>
      </c>
      <c r="K2970" s="21" t="s">
        <v>10553</v>
      </c>
      <c r="L2970" s="21" t="s">
        <v>10553</v>
      </c>
      <c r="M2970" s="21">
        <v>44146</v>
      </c>
      <c r="O2970" t="s">
        <v>2868</v>
      </c>
    </row>
    <row r="2971" spans="1:15">
      <c r="A2971" s="21" t="s">
        <v>10550</v>
      </c>
      <c r="B2971" s="21" t="s">
        <v>10551</v>
      </c>
      <c r="C2971" s="21" t="s">
        <v>246</v>
      </c>
      <c r="D2971" s="21" t="s">
        <v>247</v>
      </c>
      <c r="E2971" s="21" t="s">
        <v>235</v>
      </c>
      <c r="F2971" s="21" t="s">
        <v>10552</v>
      </c>
      <c r="G2971" s="21" t="s">
        <v>237</v>
      </c>
      <c r="H2971" s="21" t="s">
        <v>238</v>
      </c>
      <c r="I2971" s="23">
        <v>-1</v>
      </c>
      <c r="J2971" s="23">
        <v>252</v>
      </c>
      <c r="K2971" s="21" t="s">
        <v>10553</v>
      </c>
      <c r="L2971" s="21" t="s">
        <v>10553</v>
      </c>
      <c r="M2971" s="21">
        <v>44146</v>
      </c>
      <c r="O2971" t="s">
        <v>2868</v>
      </c>
    </row>
    <row r="2972" spans="1:15">
      <c r="A2972" s="21" t="s">
        <v>10554</v>
      </c>
      <c r="B2972" s="21" t="s">
        <v>10555</v>
      </c>
      <c r="C2972" s="21" t="s">
        <v>406</v>
      </c>
      <c r="D2972" s="21" t="s">
        <v>407</v>
      </c>
      <c r="E2972" s="21" t="s">
        <v>235</v>
      </c>
      <c r="F2972" s="21" t="s">
        <v>10556</v>
      </c>
      <c r="G2972" s="21" t="s">
        <v>237</v>
      </c>
      <c r="H2972" s="21" t="s">
        <v>238</v>
      </c>
      <c r="I2972" s="23">
        <v>-1</v>
      </c>
      <c r="J2972" s="23">
        <v>290</v>
      </c>
      <c r="K2972" s="21" t="s">
        <v>9349</v>
      </c>
      <c r="L2972" s="21" t="s">
        <v>9349</v>
      </c>
      <c r="M2972" s="21">
        <v>44146</v>
      </c>
      <c r="O2972" t="s">
        <v>2868</v>
      </c>
    </row>
    <row r="2973" spans="1:15">
      <c r="A2973" s="21" t="s">
        <v>10554</v>
      </c>
      <c r="B2973" s="21" t="s">
        <v>10555</v>
      </c>
      <c r="C2973" s="21" t="s">
        <v>280</v>
      </c>
      <c r="D2973" s="21" t="s">
        <v>281</v>
      </c>
      <c r="E2973" s="21" t="s">
        <v>235</v>
      </c>
      <c r="F2973" s="21" t="s">
        <v>10556</v>
      </c>
      <c r="G2973" s="21" t="s">
        <v>237</v>
      </c>
      <c r="H2973" s="21" t="s">
        <v>238</v>
      </c>
      <c r="I2973" s="23">
        <v>-1</v>
      </c>
      <c r="J2973" s="23">
        <v>649</v>
      </c>
      <c r="K2973" s="21" t="s">
        <v>9349</v>
      </c>
      <c r="L2973" s="21" t="s">
        <v>9349</v>
      </c>
      <c r="M2973" s="21">
        <v>44146</v>
      </c>
      <c r="O2973" t="s">
        <v>2868</v>
      </c>
    </row>
    <row r="2974" spans="1:15">
      <c r="A2974" s="21" t="s">
        <v>10557</v>
      </c>
      <c r="B2974" s="21" t="s">
        <v>10558</v>
      </c>
      <c r="C2974" s="21" t="s">
        <v>372</v>
      </c>
      <c r="D2974" s="21" t="s">
        <v>373</v>
      </c>
      <c r="E2974" s="21" t="s">
        <v>235</v>
      </c>
      <c r="F2974" s="21" t="s">
        <v>10559</v>
      </c>
      <c r="G2974" s="21" t="s">
        <v>237</v>
      </c>
      <c r="H2974" s="21" t="s">
        <v>238</v>
      </c>
      <c r="I2974" s="23">
        <v>-2</v>
      </c>
      <c r="J2974" s="23">
        <v>897</v>
      </c>
      <c r="K2974" s="21" t="s">
        <v>9409</v>
      </c>
      <c r="L2974" s="21" t="s">
        <v>9409</v>
      </c>
      <c r="M2974" s="21">
        <v>44146</v>
      </c>
      <c r="O2974" t="s">
        <v>2868</v>
      </c>
    </row>
    <row r="2975" spans="1:15">
      <c r="A2975" s="21" t="s">
        <v>10560</v>
      </c>
      <c r="B2975" s="21" t="s">
        <v>10561</v>
      </c>
      <c r="C2975" s="21" t="s">
        <v>372</v>
      </c>
      <c r="D2975" s="21" t="s">
        <v>373</v>
      </c>
      <c r="E2975" s="21" t="s">
        <v>235</v>
      </c>
      <c r="F2975" s="21" t="s">
        <v>9308</v>
      </c>
      <c r="G2975" s="21" t="s">
        <v>237</v>
      </c>
      <c r="H2975" s="21" t="s">
        <v>238</v>
      </c>
      <c r="I2975" s="23">
        <v>-2</v>
      </c>
      <c r="J2975" s="23">
        <v>899</v>
      </c>
      <c r="K2975" s="21" t="s">
        <v>9307</v>
      </c>
      <c r="L2975" s="21" t="s">
        <v>9307</v>
      </c>
      <c r="M2975" s="21">
        <v>44146</v>
      </c>
      <c r="O2975" t="s">
        <v>2868</v>
      </c>
    </row>
    <row r="2976" spans="1:15">
      <c r="A2976" s="21" t="s">
        <v>10560</v>
      </c>
      <c r="B2976" s="21" t="s">
        <v>10561</v>
      </c>
      <c r="C2976" s="21" t="s">
        <v>364</v>
      </c>
      <c r="D2976" s="21" t="s">
        <v>365</v>
      </c>
      <c r="E2976" s="21" t="s">
        <v>235</v>
      </c>
      <c r="F2976" s="21" t="s">
        <v>9308</v>
      </c>
      <c r="G2976" s="21" t="s">
        <v>237</v>
      </c>
      <c r="H2976" s="21" t="s">
        <v>238</v>
      </c>
      <c r="I2976" s="23">
        <v>-2</v>
      </c>
      <c r="J2976" s="23">
        <v>626</v>
      </c>
      <c r="K2976" s="21" t="s">
        <v>9307</v>
      </c>
      <c r="L2976" s="21" t="s">
        <v>9307</v>
      </c>
      <c r="M2976" s="21">
        <v>44146</v>
      </c>
      <c r="O2976" t="s">
        <v>2868</v>
      </c>
    </row>
    <row r="2977" spans="1:15">
      <c r="A2977" s="21" t="s">
        <v>10562</v>
      </c>
      <c r="B2977" s="21" t="s">
        <v>10563</v>
      </c>
      <c r="C2977" s="21" t="s">
        <v>406</v>
      </c>
      <c r="D2977" s="21" t="s">
        <v>407</v>
      </c>
      <c r="E2977" s="21" t="s">
        <v>235</v>
      </c>
      <c r="F2977" s="21" t="s">
        <v>9405</v>
      </c>
      <c r="G2977" s="21" t="s">
        <v>237</v>
      </c>
      <c r="H2977" s="21" t="s">
        <v>238</v>
      </c>
      <c r="I2977" s="23">
        <v>-1</v>
      </c>
      <c r="J2977" s="23">
        <v>291</v>
      </c>
      <c r="K2977" s="21" t="s">
        <v>9404</v>
      </c>
      <c r="L2977" s="21" t="s">
        <v>9404</v>
      </c>
      <c r="M2977" s="21">
        <v>44146</v>
      </c>
      <c r="O2977" t="s">
        <v>2868</v>
      </c>
    </row>
    <row r="2978" spans="1:15">
      <c r="A2978" s="21" t="s">
        <v>10564</v>
      </c>
      <c r="B2978" s="21" t="s">
        <v>10565</v>
      </c>
      <c r="C2978" s="21" t="s">
        <v>406</v>
      </c>
      <c r="D2978" s="21" t="s">
        <v>407</v>
      </c>
      <c r="E2978" s="21" t="s">
        <v>235</v>
      </c>
      <c r="F2978" s="21" t="s">
        <v>10566</v>
      </c>
      <c r="G2978" s="21" t="s">
        <v>237</v>
      </c>
      <c r="H2978" s="21" t="s">
        <v>238</v>
      </c>
      <c r="I2978" s="23">
        <v>-1</v>
      </c>
      <c r="J2978" s="23">
        <v>292</v>
      </c>
      <c r="K2978" s="21" t="s">
        <v>9403</v>
      </c>
      <c r="L2978" s="21" t="s">
        <v>9403</v>
      </c>
      <c r="M2978" s="21">
        <v>44146</v>
      </c>
      <c r="O2978" t="s">
        <v>2868</v>
      </c>
    </row>
    <row r="2979" spans="1:15">
      <c r="A2979" s="21" t="s">
        <v>10567</v>
      </c>
      <c r="B2979" s="21" t="s">
        <v>10568</v>
      </c>
      <c r="C2979" s="21" t="s">
        <v>294</v>
      </c>
      <c r="D2979" s="21" t="s">
        <v>295</v>
      </c>
      <c r="E2979" s="21" t="s">
        <v>235</v>
      </c>
      <c r="F2979" s="21" t="s">
        <v>10569</v>
      </c>
      <c r="G2979" s="21" t="s">
        <v>237</v>
      </c>
      <c r="H2979" s="21" t="s">
        <v>238</v>
      </c>
      <c r="I2979" s="23">
        <v>-1</v>
      </c>
      <c r="J2979" s="23">
        <v>548</v>
      </c>
      <c r="K2979" s="21" t="s">
        <v>9335</v>
      </c>
      <c r="L2979" s="21" t="s">
        <v>9335</v>
      </c>
      <c r="M2979" s="21">
        <v>44146</v>
      </c>
      <c r="O2979" t="s">
        <v>2868</v>
      </c>
    </row>
    <row r="2980" spans="1:15">
      <c r="A2980" s="21" t="s">
        <v>10567</v>
      </c>
      <c r="B2980" s="21" t="s">
        <v>10568</v>
      </c>
      <c r="C2980" s="21" t="s">
        <v>270</v>
      </c>
      <c r="D2980" s="21" t="s">
        <v>271</v>
      </c>
      <c r="E2980" s="21" t="s">
        <v>235</v>
      </c>
      <c r="F2980" s="21" t="s">
        <v>10569</v>
      </c>
      <c r="G2980" s="21" t="s">
        <v>237</v>
      </c>
      <c r="H2980" s="21" t="s">
        <v>238</v>
      </c>
      <c r="I2980" s="23">
        <v>-2</v>
      </c>
      <c r="J2980" s="23">
        <v>91</v>
      </c>
      <c r="K2980" s="21" t="s">
        <v>9335</v>
      </c>
      <c r="L2980" s="21" t="s">
        <v>9335</v>
      </c>
      <c r="M2980" s="21">
        <v>44146</v>
      </c>
      <c r="O2980" t="s">
        <v>2868</v>
      </c>
    </row>
    <row r="2981" spans="1:15">
      <c r="A2981" s="21" t="s">
        <v>10570</v>
      </c>
      <c r="B2981" s="21" t="s">
        <v>10571</v>
      </c>
      <c r="C2981" s="21" t="s">
        <v>324</v>
      </c>
      <c r="D2981" s="21" t="s">
        <v>325</v>
      </c>
      <c r="E2981" s="21" t="s">
        <v>235</v>
      </c>
      <c r="F2981" s="21" t="s">
        <v>10572</v>
      </c>
      <c r="G2981" s="21" t="s">
        <v>237</v>
      </c>
      <c r="H2981" s="21" t="s">
        <v>238</v>
      </c>
      <c r="I2981" s="23">
        <v>-1</v>
      </c>
      <c r="J2981" s="23">
        <v>86</v>
      </c>
      <c r="K2981" s="21" t="s">
        <v>9083</v>
      </c>
      <c r="L2981" s="21" t="s">
        <v>9083</v>
      </c>
      <c r="M2981" s="21">
        <v>44146</v>
      </c>
      <c r="O2981" t="s">
        <v>2868</v>
      </c>
    </row>
    <row r="2982" spans="1:15">
      <c r="A2982" s="21" t="s">
        <v>10570</v>
      </c>
      <c r="B2982" s="21" t="s">
        <v>10571</v>
      </c>
      <c r="C2982" s="21" t="s">
        <v>388</v>
      </c>
      <c r="D2982" s="21" t="s">
        <v>389</v>
      </c>
      <c r="E2982" s="21" t="s">
        <v>235</v>
      </c>
      <c r="F2982" s="21" t="s">
        <v>10572</v>
      </c>
      <c r="G2982" s="21" t="s">
        <v>237</v>
      </c>
      <c r="H2982" s="21" t="s">
        <v>238</v>
      </c>
      <c r="I2982" s="23">
        <v>-2</v>
      </c>
      <c r="J2982" s="23">
        <v>77</v>
      </c>
      <c r="K2982" s="21" t="s">
        <v>9083</v>
      </c>
      <c r="L2982" s="21" t="s">
        <v>9083</v>
      </c>
      <c r="M2982" s="21">
        <v>44146</v>
      </c>
      <c r="O2982" t="s">
        <v>2868</v>
      </c>
    </row>
    <row r="2983" spans="1:15">
      <c r="A2983" s="21" t="s">
        <v>10573</v>
      </c>
      <c r="B2983" s="21" t="s">
        <v>10574</v>
      </c>
      <c r="C2983" s="21" t="s">
        <v>268</v>
      </c>
      <c r="D2983" s="21" t="s">
        <v>269</v>
      </c>
      <c r="E2983" s="21" t="s">
        <v>235</v>
      </c>
      <c r="F2983" s="21" t="s">
        <v>10575</v>
      </c>
      <c r="G2983" s="21" t="s">
        <v>237</v>
      </c>
      <c r="H2983" s="21" t="s">
        <v>238</v>
      </c>
      <c r="I2983" s="23">
        <v>-3</v>
      </c>
      <c r="J2983" s="23">
        <v>336</v>
      </c>
      <c r="K2983" s="21" t="s">
        <v>10576</v>
      </c>
      <c r="L2983" s="21" t="s">
        <v>10576</v>
      </c>
      <c r="M2983" s="21">
        <v>44146</v>
      </c>
      <c r="O2983" t="s">
        <v>2868</v>
      </c>
    </row>
    <row r="2984" spans="1:15">
      <c r="A2984" s="21" t="s">
        <v>10577</v>
      </c>
      <c r="B2984" s="21" t="s">
        <v>10578</v>
      </c>
      <c r="C2984" s="21" t="s">
        <v>288</v>
      </c>
      <c r="D2984" s="21" t="s">
        <v>289</v>
      </c>
      <c r="E2984" s="21" t="s">
        <v>235</v>
      </c>
      <c r="F2984" s="21" t="s">
        <v>10579</v>
      </c>
      <c r="G2984" s="21" t="s">
        <v>237</v>
      </c>
      <c r="H2984" s="21" t="s">
        <v>238</v>
      </c>
      <c r="I2984" s="23">
        <v>-4</v>
      </c>
      <c r="J2984" s="23">
        <v>157</v>
      </c>
      <c r="K2984" s="21" t="s">
        <v>10580</v>
      </c>
      <c r="L2984" s="21" t="s">
        <v>10580</v>
      </c>
      <c r="M2984" s="21">
        <v>44146</v>
      </c>
      <c r="O2984" t="s">
        <v>2868</v>
      </c>
    </row>
    <row r="2985" spans="1:15">
      <c r="A2985" s="21" t="s">
        <v>10581</v>
      </c>
      <c r="B2985" s="21" t="s">
        <v>10582</v>
      </c>
      <c r="C2985" s="21" t="s">
        <v>268</v>
      </c>
      <c r="D2985" s="21" t="s">
        <v>269</v>
      </c>
      <c r="E2985" s="21" t="s">
        <v>235</v>
      </c>
      <c r="F2985" s="21" t="s">
        <v>10583</v>
      </c>
      <c r="G2985" s="21" t="s">
        <v>237</v>
      </c>
      <c r="H2985" s="21" t="s">
        <v>238</v>
      </c>
      <c r="I2985" s="23">
        <v>-2</v>
      </c>
      <c r="J2985" s="23">
        <v>339</v>
      </c>
      <c r="K2985" s="21" t="s">
        <v>9357</v>
      </c>
      <c r="L2985" s="21" t="s">
        <v>9357</v>
      </c>
      <c r="M2985" s="21">
        <v>44146</v>
      </c>
      <c r="O2985" t="s">
        <v>2868</v>
      </c>
    </row>
    <row r="2986" spans="1:15">
      <c r="A2986" s="21" t="s">
        <v>10584</v>
      </c>
      <c r="B2986" s="21" t="s">
        <v>10585</v>
      </c>
      <c r="C2986" s="21" t="s">
        <v>248</v>
      </c>
      <c r="D2986" s="21" t="s">
        <v>249</v>
      </c>
      <c r="E2986" s="21" t="s">
        <v>235</v>
      </c>
      <c r="F2986" s="21" t="s">
        <v>9337</v>
      </c>
      <c r="G2986" s="21" t="s">
        <v>237</v>
      </c>
      <c r="H2986" s="21" t="s">
        <v>238</v>
      </c>
      <c r="I2986" s="23">
        <v>-2</v>
      </c>
      <c r="J2986" s="23">
        <v>816</v>
      </c>
      <c r="K2986" s="21" t="s">
        <v>9336</v>
      </c>
      <c r="L2986" s="21" t="s">
        <v>9336</v>
      </c>
      <c r="M2986" s="21">
        <v>44146</v>
      </c>
      <c r="O2986" t="s">
        <v>2868</v>
      </c>
    </row>
    <row r="2987" spans="1:15">
      <c r="A2987" s="21" t="s">
        <v>10586</v>
      </c>
      <c r="B2987" s="21" t="s">
        <v>10587</v>
      </c>
      <c r="C2987" s="21" t="s">
        <v>406</v>
      </c>
      <c r="D2987" s="21" t="s">
        <v>407</v>
      </c>
      <c r="E2987" s="21" t="s">
        <v>235</v>
      </c>
      <c r="F2987" s="21" t="s">
        <v>10588</v>
      </c>
      <c r="G2987" s="21" t="s">
        <v>237</v>
      </c>
      <c r="H2987" s="21" t="s">
        <v>238</v>
      </c>
      <c r="I2987" s="23">
        <v>-1</v>
      </c>
      <c r="J2987" s="23">
        <v>293</v>
      </c>
      <c r="K2987" s="21" t="s">
        <v>10589</v>
      </c>
      <c r="L2987" s="21" t="s">
        <v>10589</v>
      </c>
      <c r="M2987" s="21">
        <v>44146</v>
      </c>
      <c r="O2987" t="s">
        <v>2868</v>
      </c>
    </row>
    <row r="2988" spans="1:15">
      <c r="A2988" s="21" t="s">
        <v>10586</v>
      </c>
      <c r="B2988" s="21" t="s">
        <v>10587</v>
      </c>
      <c r="C2988" s="21" t="s">
        <v>274</v>
      </c>
      <c r="D2988" s="21" t="s">
        <v>275</v>
      </c>
      <c r="E2988" s="21" t="s">
        <v>235</v>
      </c>
      <c r="F2988" s="21" t="s">
        <v>10590</v>
      </c>
      <c r="G2988" s="21" t="s">
        <v>237</v>
      </c>
      <c r="H2988" s="21" t="s">
        <v>238</v>
      </c>
      <c r="I2988" s="23">
        <v>-1</v>
      </c>
      <c r="J2988" s="23">
        <v>4574</v>
      </c>
      <c r="K2988" s="21" t="s">
        <v>10589</v>
      </c>
      <c r="L2988" s="21" t="s">
        <v>10589</v>
      </c>
      <c r="M2988" s="21">
        <v>44146</v>
      </c>
      <c r="O2988" t="s">
        <v>2868</v>
      </c>
    </row>
    <row r="2989" spans="1:15">
      <c r="A2989" s="21" t="s">
        <v>10586</v>
      </c>
      <c r="B2989" s="21" t="s">
        <v>10587</v>
      </c>
      <c r="C2989" s="21" t="s">
        <v>280</v>
      </c>
      <c r="D2989" s="21" t="s">
        <v>281</v>
      </c>
      <c r="E2989" s="21" t="s">
        <v>235</v>
      </c>
      <c r="F2989" s="21" t="s">
        <v>10590</v>
      </c>
      <c r="G2989" s="21" t="s">
        <v>237</v>
      </c>
      <c r="H2989" s="21" t="s">
        <v>238</v>
      </c>
      <c r="I2989" s="23">
        <v>-1</v>
      </c>
      <c r="J2989" s="23">
        <v>650</v>
      </c>
      <c r="K2989" s="21" t="s">
        <v>10589</v>
      </c>
      <c r="L2989" s="21" t="s">
        <v>10589</v>
      </c>
      <c r="M2989" s="21">
        <v>44146</v>
      </c>
      <c r="O2989" t="s">
        <v>2868</v>
      </c>
    </row>
    <row r="2990" spans="1:15">
      <c r="A2990" s="21" t="s">
        <v>10586</v>
      </c>
      <c r="B2990" s="21" t="s">
        <v>10587</v>
      </c>
      <c r="C2990" s="21" t="s">
        <v>254</v>
      </c>
      <c r="D2990" s="21" t="s">
        <v>255</v>
      </c>
      <c r="E2990" s="21" t="s">
        <v>235</v>
      </c>
      <c r="F2990" s="21" t="s">
        <v>10590</v>
      </c>
      <c r="G2990" s="21" t="s">
        <v>237</v>
      </c>
      <c r="H2990" s="21" t="s">
        <v>238</v>
      </c>
      <c r="I2990" s="23">
        <v>-1</v>
      </c>
      <c r="J2990" s="23">
        <v>467</v>
      </c>
      <c r="K2990" s="21" t="s">
        <v>10589</v>
      </c>
      <c r="L2990" s="21" t="s">
        <v>10589</v>
      </c>
      <c r="M2990" s="21">
        <v>44146</v>
      </c>
      <c r="O2990" t="s">
        <v>2868</v>
      </c>
    </row>
    <row r="2991" spans="1:15">
      <c r="A2991" s="21" t="s">
        <v>10591</v>
      </c>
      <c r="B2991" s="21" t="s">
        <v>10592</v>
      </c>
      <c r="C2991" s="21" t="s">
        <v>360</v>
      </c>
      <c r="D2991" s="21" t="s">
        <v>361</v>
      </c>
      <c r="E2991" s="21" t="s">
        <v>235</v>
      </c>
      <c r="F2991" s="21" t="s">
        <v>10593</v>
      </c>
      <c r="G2991" s="21" t="s">
        <v>237</v>
      </c>
      <c r="H2991" s="21" t="s">
        <v>238</v>
      </c>
      <c r="I2991" s="23">
        <v>-3</v>
      </c>
      <c r="J2991" s="23">
        <v>3763</v>
      </c>
      <c r="K2991" s="21" t="s">
        <v>8719</v>
      </c>
      <c r="L2991" s="21" t="s">
        <v>8719</v>
      </c>
      <c r="M2991" s="21">
        <v>44146</v>
      </c>
      <c r="O2991" t="s">
        <v>2868</v>
      </c>
    </row>
    <row r="2992" spans="1:15">
      <c r="A2992" s="21" t="s">
        <v>10594</v>
      </c>
      <c r="B2992" s="21" t="s">
        <v>10595</v>
      </c>
      <c r="C2992" s="21" t="s">
        <v>242</v>
      </c>
      <c r="D2992" s="21" t="s">
        <v>243</v>
      </c>
      <c r="E2992" s="21" t="s">
        <v>235</v>
      </c>
      <c r="F2992" s="21" t="s">
        <v>9334</v>
      </c>
      <c r="G2992" s="21" t="s">
        <v>237</v>
      </c>
      <c r="H2992" s="21" t="s">
        <v>238</v>
      </c>
      <c r="I2992" s="23">
        <v>-1</v>
      </c>
      <c r="J2992" s="23">
        <v>191</v>
      </c>
      <c r="K2992" s="21" t="s">
        <v>9333</v>
      </c>
      <c r="L2992" s="21" t="s">
        <v>9333</v>
      </c>
      <c r="M2992" s="21">
        <v>44146</v>
      </c>
      <c r="O2992" t="s">
        <v>2868</v>
      </c>
    </row>
    <row r="2993" spans="1:15">
      <c r="A2993" s="21" t="s">
        <v>10594</v>
      </c>
      <c r="B2993" s="21" t="s">
        <v>10595</v>
      </c>
      <c r="C2993" s="21" t="s">
        <v>246</v>
      </c>
      <c r="D2993" s="21" t="s">
        <v>247</v>
      </c>
      <c r="E2993" s="21" t="s">
        <v>235</v>
      </c>
      <c r="F2993" s="21" t="s">
        <v>9334</v>
      </c>
      <c r="G2993" s="21" t="s">
        <v>237</v>
      </c>
      <c r="H2993" s="21" t="s">
        <v>238</v>
      </c>
      <c r="I2993" s="23">
        <v>-1</v>
      </c>
      <c r="J2993" s="23">
        <v>253</v>
      </c>
      <c r="K2993" s="21" t="s">
        <v>9333</v>
      </c>
      <c r="L2993" s="21" t="s">
        <v>9333</v>
      </c>
      <c r="M2993" s="21">
        <v>44146</v>
      </c>
      <c r="O2993" t="s">
        <v>2868</v>
      </c>
    </row>
    <row r="2994" spans="1:15">
      <c r="A2994" s="21" t="s">
        <v>10596</v>
      </c>
      <c r="B2994" s="21" t="s">
        <v>10597</v>
      </c>
      <c r="C2994" s="21" t="s">
        <v>268</v>
      </c>
      <c r="D2994" s="21" t="s">
        <v>269</v>
      </c>
      <c r="E2994" s="21" t="s">
        <v>235</v>
      </c>
      <c r="F2994" s="21" t="s">
        <v>10598</v>
      </c>
      <c r="G2994" s="21" t="s">
        <v>237</v>
      </c>
      <c r="H2994" s="21" t="s">
        <v>238</v>
      </c>
      <c r="I2994" s="23">
        <v>-3</v>
      </c>
      <c r="J2994" s="23">
        <v>341</v>
      </c>
      <c r="K2994" s="21" t="s">
        <v>10599</v>
      </c>
      <c r="L2994" s="21" t="s">
        <v>10599</v>
      </c>
      <c r="M2994" s="21">
        <v>44146</v>
      </c>
      <c r="O2994" t="s">
        <v>2868</v>
      </c>
    </row>
    <row r="2995" spans="1:15">
      <c r="A2995" s="21" t="s">
        <v>10600</v>
      </c>
      <c r="B2995" s="21" t="s">
        <v>10601</v>
      </c>
      <c r="C2995" s="21" t="s">
        <v>406</v>
      </c>
      <c r="D2995" s="21" t="s">
        <v>407</v>
      </c>
      <c r="E2995" s="21" t="s">
        <v>235</v>
      </c>
      <c r="F2995" s="21" t="s">
        <v>10602</v>
      </c>
      <c r="G2995" s="21" t="s">
        <v>237</v>
      </c>
      <c r="H2995" s="21" t="s">
        <v>238</v>
      </c>
      <c r="I2995" s="23">
        <v>-1</v>
      </c>
      <c r="J2995" s="23">
        <v>294</v>
      </c>
      <c r="K2995" s="21" t="s">
        <v>10603</v>
      </c>
      <c r="L2995" s="21" t="s">
        <v>10603</v>
      </c>
      <c r="M2995" s="21">
        <v>44146</v>
      </c>
      <c r="O2995" t="s">
        <v>2868</v>
      </c>
    </row>
    <row r="2996" spans="1:15">
      <c r="A2996" s="21" t="s">
        <v>10600</v>
      </c>
      <c r="B2996" s="21" t="s">
        <v>10601</v>
      </c>
      <c r="C2996" s="21" t="s">
        <v>274</v>
      </c>
      <c r="D2996" s="21" t="s">
        <v>275</v>
      </c>
      <c r="E2996" s="21" t="s">
        <v>235</v>
      </c>
      <c r="F2996" s="21" t="s">
        <v>10602</v>
      </c>
      <c r="G2996" s="21" t="s">
        <v>237</v>
      </c>
      <c r="H2996" s="21" t="s">
        <v>238</v>
      </c>
      <c r="I2996" s="23">
        <v>-1</v>
      </c>
      <c r="J2996" s="23">
        <v>4575</v>
      </c>
      <c r="K2996" s="21" t="s">
        <v>10603</v>
      </c>
      <c r="L2996" s="21" t="s">
        <v>10603</v>
      </c>
      <c r="M2996" s="21">
        <v>44146</v>
      </c>
      <c r="O2996" t="s">
        <v>2868</v>
      </c>
    </row>
    <row r="2997" spans="1:15">
      <c r="A2997" s="21" t="s">
        <v>10600</v>
      </c>
      <c r="B2997" s="21" t="s">
        <v>10601</v>
      </c>
      <c r="C2997" s="21" t="s">
        <v>280</v>
      </c>
      <c r="D2997" s="21" t="s">
        <v>281</v>
      </c>
      <c r="E2997" s="21" t="s">
        <v>235</v>
      </c>
      <c r="F2997" s="21" t="s">
        <v>10602</v>
      </c>
      <c r="G2997" s="21" t="s">
        <v>237</v>
      </c>
      <c r="H2997" s="21" t="s">
        <v>238</v>
      </c>
      <c r="I2997" s="23">
        <v>-1</v>
      </c>
      <c r="J2997" s="23">
        <v>651</v>
      </c>
      <c r="K2997" s="21" t="s">
        <v>10603</v>
      </c>
      <c r="L2997" s="21" t="s">
        <v>10603</v>
      </c>
      <c r="M2997" s="21">
        <v>44146</v>
      </c>
      <c r="O2997" t="s">
        <v>2868</v>
      </c>
    </row>
    <row r="2998" spans="1:15">
      <c r="A2998" s="21" t="s">
        <v>10600</v>
      </c>
      <c r="B2998" s="21" t="s">
        <v>10601</v>
      </c>
      <c r="C2998" s="21" t="s">
        <v>254</v>
      </c>
      <c r="D2998" s="21" t="s">
        <v>255</v>
      </c>
      <c r="E2998" s="21" t="s">
        <v>235</v>
      </c>
      <c r="F2998" s="21" t="s">
        <v>10602</v>
      </c>
      <c r="G2998" s="21" t="s">
        <v>237</v>
      </c>
      <c r="H2998" s="21" t="s">
        <v>238</v>
      </c>
      <c r="I2998" s="23">
        <v>-1</v>
      </c>
      <c r="J2998" s="23">
        <v>468</v>
      </c>
      <c r="K2998" s="21" t="s">
        <v>10603</v>
      </c>
      <c r="L2998" s="21" t="s">
        <v>10603</v>
      </c>
      <c r="M2998" s="21">
        <v>44146</v>
      </c>
      <c r="O2998" t="s">
        <v>2868</v>
      </c>
    </row>
    <row r="2999" spans="1:15">
      <c r="A2999" s="21" t="s">
        <v>10604</v>
      </c>
      <c r="B2999" s="21" t="s">
        <v>10605</v>
      </c>
      <c r="C2999" s="21" t="s">
        <v>360</v>
      </c>
      <c r="D2999" s="21" t="s">
        <v>361</v>
      </c>
      <c r="E2999" s="21" t="s">
        <v>235</v>
      </c>
      <c r="F2999" s="21" t="s">
        <v>9340</v>
      </c>
      <c r="G2999" s="21" t="s">
        <v>237</v>
      </c>
      <c r="H2999" s="21" t="s">
        <v>238</v>
      </c>
      <c r="I2999" s="23">
        <v>-2</v>
      </c>
      <c r="J2999" s="23">
        <v>3766</v>
      </c>
      <c r="K2999" s="21" t="s">
        <v>9339</v>
      </c>
      <c r="L2999" s="21" t="s">
        <v>9339</v>
      </c>
      <c r="M2999" s="21">
        <v>44146</v>
      </c>
      <c r="O2999" t="s">
        <v>2868</v>
      </c>
    </row>
    <row r="3000" spans="1:15">
      <c r="A3000" s="21" t="s">
        <v>10606</v>
      </c>
      <c r="B3000" s="21" t="s">
        <v>10607</v>
      </c>
      <c r="C3000" s="21" t="s">
        <v>300</v>
      </c>
      <c r="D3000" s="21" t="s">
        <v>301</v>
      </c>
      <c r="E3000" s="21" t="s">
        <v>235</v>
      </c>
      <c r="F3000" s="21" t="s">
        <v>9037</v>
      </c>
      <c r="G3000" s="21" t="s">
        <v>237</v>
      </c>
      <c r="H3000" s="21" t="s">
        <v>238</v>
      </c>
      <c r="I3000" s="23">
        <v>-1</v>
      </c>
      <c r="J3000" s="23">
        <v>395</v>
      </c>
      <c r="K3000" s="21" t="s">
        <v>9036</v>
      </c>
      <c r="L3000" s="21" t="s">
        <v>9036</v>
      </c>
      <c r="M3000" s="21">
        <v>44146</v>
      </c>
      <c r="O3000" t="s">
        <v>2868</v>
      </c>
    </row>
    <row r="3001" spans="1:15">
      <c r="A3001" s="21" t="s">
        <v>10606</v>
      </c>
      <c r="B3001" s="21" t="s">
        <v>10607</v>
      </c>
      <c r="C3001" s="21" t="s">
        <v>248</v>
      </c>
      <c r="D3001" s="21" t="s">
        <v>249</v>
      </c>
      <c r="E3001" s="21" t="s">
        <v>235</v>
      </c>
      <c r="F3001" s="21" t="s">
        <v>9037</v>
      </c>
      <c r="G3001" s="21" t="s">
        <v>237</v>
      </c>
      <c r="H3001" s="21" t="s">
        <v>238</v>
      </c>
      <c r="I3001" s="23">
        <v>-1</v>
      </c>
      <c r="J3001" s="23">
        <v>818</v>
      </c>
      <c r="K3001" s="21" t="s">
        <v>9036</v>
      </c>
      <c r="L3001" s="21" t="s">
        <v>9036</v>
      </c>
      <c r="M3001" s="21">
        <v>44146</v>
      </c>
      <c r="O3001" t="s">
        <v>2868</v>
      </c>
    </row>
    <row r="3002" spans="1:15">
      <c r="A3002" s="21" t="s">
        <v>10608</v>
      </c>
      <c r="B3002" s="21" t="s">
        <v>10609</v>
      </c>
      <c r="C3002" s="21" t="s">
        <v>406</v>
      </c>
      <c r="D3002" s="21" t="s">
        <v>407</v>
      </c>
      <c r="E3002" s="21" t="s">
        <v>235</v>
      </c>
      <c r="F3002" s="21" t="s">
        <v>8732</v>
      </c>
      <c r="G3002" s="21" t="s">
        <v>237</v>
      </c>
      <c r="H3002" s="21" t="s">
        <v>238</v>
      </c>
      <c r="I3002" s="23">
        <v>-1</v>
      </c>
      <c r="J3002" s="23">
        <v>295</v>
      </c>
      <c r="K3002" s="21" t="s">
        <v>8731</v>
      </c>
      <c r="L3002" s="21" t="s">
        <v>8731</v>
      </c>
      <c r="M3002" s="21">
        <v>44146</v>
      </c>
      <c r="O3002" t="s">
        <v>2868</v>
      </c>
    </row>
    <row r="3003" spans="1:15">
      <c r="A3003" s="21" t="s">
        <v>10608</v>
      </c>
      <c r="B3003" s="21" t="s">
        <v>10609</v>
      </c>
      <c r="C3003" s="21" t="s">
        <v>274</v>
      </c>
      <c r="D3003" s="21" t="s">
        <v>275</v>
      </c>
      <c r="E3003" s="21" t="s">
        <v>235</v>
      </c>
      <c r="F3003" s="21" t="s">
        <v>8732</v>
      </c>
      <c r="G3003" s="21" t="s">
        <v>237</v>
      </c>
      <c r="H3003" s="21" t="s">
        <v>238</v>
      </c>
      <c r="I3003" s="23">
        <v>-1</v>
      </c>
      <c r="J3003" s="23">
        <v>4576</v>
      </c>
      <c r="K3003" s="21" t="s">
        <v>8731</v>
      </c>
      <c r="L3003" s="21" t="s">
        <v>8731</v>
      </c>
      <c r="M3003" s="21">
        <v>44146</v>
      </c>
      <c r="O3003" t="s">
        <v>2868</v>
      </c>
    </row>
    <row r="3004" spans="1:15">
      <c r="A3004" s="21" t="s">
        <v>10608</v>
      </c>
      <c r="B3004" s="21" t="s">
        <v>10609</v>
      </c>
      <c r="C3004" s="21" t="s">
        <v>280</v>
      </c>
      <c r="D3004" s="21" t="s">
        <v>281</v>
      </c>
      <c r="E3004" s="21" t="s">
        <v>235</v>
      </c>
      <c r="F3004" s="21" t="s">
        <v>8732</v>
      </c>
      <c r="G3004" s="21" t="s">
        <v>237</v>
      </c>
      <c r="H3004" s="21" t="s">
        <v>238</v>
      </c>
      <c r="I3004" s="23">
        <v>-1</v>
      </c>
      <c r="J3004" s="23">
        <v>652</v>
      </c>
      <c r="K3004" s="21" t="s">
        <v>8731</v>
      </c>
      <c r="L3004" s="21" t="s">
        <v>8731</v>
      </c>
      <c r="M3004" s="21">
        <v>44146</v>
      </c>
      <c r="O3004" t="s">
        <v>2868</v>
      </c>
    </row>
    <row r="3005" spans="1:15">
      <c r="A3005" s="21" t="s">
        <v>10608</v>
      </c>
      <c r="B3005" s="21" t="s">
        <v>10609</v>
      </c>
      <c r="C3005" s="21" t="s">
        <v>254</v>
      </c>
      <c r="D3005" s="21" t="s">
        <v>255</v>
      </c>
      <c r="E3005" s="21" t="s">
        <v>235</v>
      </c>
      <c r="F3005" s="21" t="s">
        <v>8732</v>
      </c>
      <c r="G3005" s="21" t="s">
        <v>237</v>
      </c>
      <c r="H3005" s="21" t="s">
        <v>238</v>
      </c>
      <c r="I3005" s="23">
        <v>-1</v>
      </c>
      <c r="J3005" s="23">
        <v>469</v>
      </c>
      <c r="K3005" s="21" t="s">
        <v>8731</v>
      </c>
      <c r="L3005" s="21" t="s">
        <v>8731</v>
      </c>
      <c r="M3005" s="21">
        <v>44146</v>
      </c>
      <c r="O3005" t="s">
        <v>2868</v>
      </c>
    </row>
    <row r="3006" spans="1:15">
      <c r="A3006" s="21" t="s">
        <v>10610</v>
      </c>
      <c r="B3006" s="21" t="s">
        <v>10611</v>
      </c>
      <c r="C3006" s="21" t="s">
        <v>406</v>
      </c>
      <c r="D3006" s="21" t="s">
        <v>407</v>
      </c>
      <c r="E3006" s="21" t="s">
        <v>235</v>
      </c>
      <c r="F3006" s="21" t="s">
        <v>8761</v>
      </c>
      <c r="G3006" s="21" t="s">
        <v>237</v>
      </c>
      <c r="H3006" s="21" t="s">
        <v>238</v>
      </c>
      <c r="I3006" s="23">
        <v>-1</v>
      </c>
      <c r="J3006" s="23">
        <v>296</v>
      </c>
      <c r="K3006" s="21" t="s">
        <v>8760</v>
      </c>
      <c r="L3006" s="21" t="s">
        <v>8760</v>
      </c>
      <c r="M3006" s="21">
        <v>44146</v>
      </c>
      <c r="O3006" t="s">
        <v>2868</v>
      </c>
    </row>
    <row r="3007" spans="1:15">
      <c r="A3007" s="21" t="s">
        <v>10610</v>
      </c>
      <c r="B3007" s="21" t="s">
        <v>10611</v>
      </c>
      <c r="C3007" s="21" t="s">
        <v>274</v>
      </c>
      <c r="D3007" s="21" t="s">
        <v>275</v>
      </c>
      <c r="E3007" s="21" t="s">
        <v>235</v>
      </c>
      <c r="F3007" s="21" t="s">
        <v>8761</v>
      </c>
      <c r="G3007" s="21" t="s">
        <v>237</v>
      </c>
      <c r="H3007" s="21" t="s">
        <v>238</v>
      </c>
      <c r="I3007" s="23">
        <v>-1</v>
      </c>
      <c r="J3007" s="23">
        <v>4577</v>
      </c>
      <c r="K3007" s="21" t="s">
        <v>8760</v>
      </c>
      <c r="L3007" s="21" t="s">
        <v>8760</v>
      </c>
      <c r="M3007" s="21">
        <v>44146</v>
      </c>
      <c r="O3007" t="s">
        <v>2868</v>
      </c>
    </row>
    <row r="3008" spans="1:15">
      <c r="A3008" s="21" t="s">
        <v>10610</v>
      </c>
      <c r="B3008" s="21" t="s">
        <v>10611</v>
      </c>
      <c r="C3008" s="21" t="s">
        <v>280</v>
      </c>
      <c r="D3008" s="21" t="s">
        <v>281</v>
      </c>
      <c r="E3008" s="21" t="s">
        <v>235</v>
      </c>
      <c r="F3008" s="21" t="s">
        <v>8761</v>
      </c>
      <c r="G3008" s="21" t="s">
        <v>237</v>
      </c>
      <c r="H3008" s="21" t="s">
        <v>238</v>
      </c>
      <c r="I3008" s="23">
        <v>-1</v>
      </c>
      <c r="J3008" s="23">
        <v>653</v>
      </c>
      <c r="K3008" s="21" t="s">
        <v>8760</v>
      </c>
      <c r="L3008" s="21" t="s">
        <v>8760</v>
      </c>
      <c r="M3008" s="21">
        <v>44146</v>
      </c>
      <c r="O3008" t="s">
        <v>2868</v>
      </c>
    </row>
    <row r="3009" spans="1:15">
      <c r="A3009" s="21" t="s">
        <v>10610</v>
      </c>
      <c r="B3009" s="21" t="s">
        <v>10611</v>
      </c>
      <c r="C3009" s="21" t="s">
        <v>254</v>
      </c>
      <c r="D3009" s="21" t="s">
        <v>255</v>
      </c>
      <c r="E3009" s="21" t="s">
        <v>235</v>
      </c>
      <c r="F3009" s="21" t="s">
        <v>8761</v>
      </c>
      <c r="G3009" s="21" t="s">
        <v>237</v>
      </c>
      <c r="H3009" s="21" t="s">
        <v>238</v>
      </c>
      <c r="I3009" s="23">
        <v>-1</v>
      </c>
      <c r="J3009" s="23">
        <v>470</v>
      </c>
      <c r="K3009" s="21" t="s">
        <v>8760</v>
      </c>
      <c r="L3009" s="21" t="s">
        <v>8760</v>
      </c>
      <c r="M3009" s="21">
        <v>44146</v>
      </c>
      <c r="O3009" t="s">
        <v>2868</v>
      </c>
    </row>
    <row r="3010" spans="1:15">
      <c r="A3010" s="21" t="s">
        <v>10612</v>
      </c>
      <c r="B3010" s="21" t="s">
        <v>10613</v>
      </c>
      <c r="C3010" s="21" t="s">
        <v>364</v>
      </c>
      <c r="D3010" s="21" t="s">
        <v>365</v>
      </c>
      <c r="E3010" s="21" t="s">
        <v>235</v>
      </c>
      <c r="F3010" s="21" t="s">
        <v>10614</v>
      </c>
      <c r="G3010" s="21" t="s">
        <v>237</v>
      </c>
      <c r="H3010" s="21" t="s">
        <v>238</v>
      </c>
      <c r="I3010" s="23">
        <v>-2</v>
      </c>
      <c r="J3010" s="23">
        <v>628</v>
      </c>
      <c r="K3010" s="21" t="s">
        <v>9415</v>
      </c>
      <c r="L3010" s="21" t="s">
        <v>9415</v>
      </c>
      <c r="M3010" s="21">
        <v>44146</v>
      </c>
      <c r="O3010" t="s">
        <v>2868</v>
      </c>
    </row>
    <row r="3011" spans="1:15">
      <c r="A3011" s="21" t="s">
        <v>10612</v>
      </c>
      <c r="B3011" s="21" t="s">
        <v>10613</v>
      </c>
      <c r="C3011" s="21" t="s">
        <v>246</v>
      </c>
      <c r="D3011" s="21" t="s">
        <v>247</v>
      </c>
      <c r="E3011" s="21" t="s">
        <v>235</v>
      </c>
      <c r="F3011" s="21" t="s">
        <v>10614</v>
      </c>
      <c r="G3011" s="21" t="s">
        <v>237</v>
      </c>
      <c r="H3011" s="21" t="s">
        <v>238</v>
      </c>
      <c r="I3011" s="23">
        <v>-2</v>
      </c>
      <c r="J3011" s="23">
        <v>254</v>
      </c>
      <c r="K3011" s="21" t="s">
        <v>9415</v>
      </c>
      <c r="L3011" s="21" t="s">
        <v>9415</v>
      </c>
      <c r="M3011" s="21">
        <v>44146</v>
      </c>
      <c r="O3011" t="s">
        <v>2868</v>
      </c>
    </row>
    <row r="3012" spans="1:15">
      <c r="A3012" s="21" t="s">
        <v>10615</v>
      </c>
      <c r="B3012" s="21" t="s">
        <v>10616</v>
      </c>
      <c r="C3012" s="21" t="s">
        <v>406</v>
      </c>
      <c r="D3012" s="21" t="s">
        <v>407</v>
      </c>
      <c r="E3012" s="21" t="s">
        <v>235</v>
      </c>
      <c r="F3012" s="21" t="s">
        <v>8783</v>
      </c>
      <c r="G3012" s="21" t="s">
        <v>237</v>
      </c>
      <c r="H3012" s="21" t="s">
        <v>238</v>
      </c>
      <c r="I3012" s="23">
        <v>-1</v>
      </c>
      <c r="J3012" s="23">
        <v>297</v>
      </c>
      <c r="K3012" s="21" t="s">
        <v>8782</v>
      </c>
      <c r="L3012" s="21" t="s">
        <v>8782</v>
      </c>
      <c r="M3012" s="21">
        <v>44146</v>
      </c>
      <c r="O3012" t="s">
        <v>2868</v>
      </c>
    </row>
    <row r="3013" spans="1:15">
      <c r="A3013" s="21" t="s">
        <v>10615</v>
      </c>
      <c r="B3013" s="21" t="s">
        <v>10616</v>
      </c>
      <c r="C3013" s="21" t="s">
        <v>274</v>
      </c>
      <c r="D3013" s="21" t="s">
        <v>275</v>
      </c>
      <c r="E3013" s="21" t="s">
        <v>235</v>
      </c>
      <c r="F3013" s="21" t="s">
        <v>8783</v>
      </c>
      <c r="G3013" s="21" t="s">
        <v>237</v>
      </c>
      <c r="H3013" s="21" t="s">
        <v>238</v>
      </c>
      <c r="I3013" s="23">
        <v>-1</v>
      </c>
      <c r="J3013" s="23">
        <v>4578</v>
      </c>
      <c r="K3013" s="21" t="s">
        <v>8782</v>
      </c>
      <c r="L3013" s="21" t="s">
        <v>8782</v>
      </c>
      <c r="M3013" s="21">
        <v>44146</v>
      </c>
      <c r="O3013" t="s">
        <v>2868</v>
      </c>
    </row>
    <row r="3014" spans="1:15">
      <c r="A3014" s="21" t="s">
        <v>10615</v>
      </c>
      <c r="B3014" s="21" t="s">
        <v>10616</v>
      </c>
      <c r="C3014" s="21" t="s">
        <v>280</v>
      </c>
      <c r="D3014" s="21" t="s">
        <v>281</v>
      </c>
      <c r="E3014" s="21" t="s">
        <v>235</v>
      </c>
      <c r="F3014" s="21" t="s">
        <v>8783</v>
      </c>
      <c r="G3014" s="21" t="s">
        <v>237</v>
      </c>
      <c r="H3014" s="21" t="s">
        <v>238</v>
      </c>
      <c r="I3014" s="23">
        <v>-1</v>
      </c>
      <c r="J3014" s="23">
        <v>654</v>
      </c>
      <c r="K3014" s="21" t="s">
        <v>8782</v>
      </c>
      <c r="L3014" s="21" t="s">
        <v>8782</v>
      </c>
      <c r="M3014" s="21">
        <v>44146</v>
      </c>
      <c r="O3014" t="s">
        <v>2868</v>
      </c>
    </row>
    <row r="3015" spans="1:15">
      <c r="A3015" s="21" t="s">
        <v>10615</v>
      </c>
      <c r="B3015" s="21" t="s">
        <v>10616</v>
      </c>
      <c r="C3015" s="21" t="s">
        <v>254</v>
      </c>
      <c r="D3015" s="21" t="s">
        <v>255</v>
      </c>
      <c r="E3015" s="21" t="s">
        <v>235</v>
      </c>
      <c r="F3015" s="21" t="s">
        <v>8783</v>
      </c>
      <c r="G3015" s="21" t="s">
        <v>237</v>
      </c>
      <c r="H3015" s="21" t="s">
        <v>238</v>
      </c>
      <c r="I3015" s="23">
        <v>-1</v>
      </c>
      <c r="J3015" s="23">
        <v>471</v>
      </c>
      <c r="K3015" s="21" t="s">
        <v>8782</v>
      </c>
      <c r="L3015" s="21" t="s">
        <v>8782</v>
      </c>
      <c r="M3015" s="21">
        <v>44146</v>
      </c>
      <c r="O3015" t="s">
        <v>2868</v>
      </c>
    </row>
    <row r="3016" spans="1:15">
      <c r="A3016" s="21" t="s">
        <v>10617</v>
      </c>
      <c r="B3016" s="21" t="s">
        <v>10618</v>
      </c>
      <c r="C3016" s="21" t="s">
        <v>290</v>
      </c>
      <c r="D3016" s="21" t="s">
        <v>291</v>
      </c>
      <c r="E3016" s="21" t="s">
        <v>235</v>
      </c>
      <c r="F3016" s="21" t="s">
        <v>8892</v>
      </c>
      <c r="G3016" s="21" t="s">
        <v>237</v>
      </c>
      <c r="H3016" s="21" t="s">
        <v>238</v>
      </c>
      <c r="I3016" s="23">
        <v>-1</v>
      </c>
      <c r="J3016" s="23">
        <v>313</v>
      </c>
      <c r="K3016" s="21" t="s">
        <v>8891</v>
      </c>
      <c r="L3016" s="21" t="s">
        <v>8891</v>
      </c>
      <c r="M3016" s="21">
        <v>44146</v>
      </c>
      <c r="O3016" t="s">
        <v>2868</v>
      </c>
    </row>
    <row r="3017" spans="1:15">
      <c r="A3017" s="21" t="s">
        <v>10617</v>
      </c>
      <c r="B3017" s="21" t="s">
        <v>10618</v>
      </c>
      <c r="C3017" s="21" t="s">
        <v>364</v>
      </c>
      <c r="D3017" s="21" t="s">
        <v>365</v>
      </c>
      <c r="E3017" s="21" t="s">
        <v>235</v>
      </c>
      <c r="F3017" s="21" t="s">
        <v>8892</v>
      </c>
      <c r="G3017" s="21" t="s">
        <v>237</v>
      </c>
      <c r="H3017" s="21" t="s">
        <v>238</v>
      </c>
      <c r="I3017" s="23">
        <v>-1</v>
      </c>
      <c r="J3017" s="23">
        <v>630</v>
      </c>
      <c r="K3017" s="21" t="s">
        <v>8891</v>
      </c>
      <c r="L3017" s="21" t="s">
        <v>8891</v>
      </c>
      <c r="M3017" s="21">
        <v>44146</v>
      </c>
      <c r="O3017" t="s">
        <v>2868</v>
      </c>
    </row>
    <row r="3018" spans="1:15">
      <c r="A3018" s="21" t="s">
        <v>10619</v>
      </c>
      <c r="B3018" s="21" t="s">
        <v>10620</v>
      </c>
      <c r="C3018" s="21" t="s">
        <v>274</v>
      </c>
      <c r="D3018" s="21" t="s">
        <v>275</v>
      </c>
      <c r="E3018" s="21" t="s">
        <v>235</v>
      </c>
      <c r="F3018" s="21" t="s">
        <v>10621</v>
      </c>
      <c r="G3018" s="21" t="s">
        <v>237</v>
      </c>
      <c r="H3018" s="21" t="s">
        <v>238</v>
      </c>
      <c r="I3018" s="23">
        <v>-1</v>
      </c>
      <c r="J3018" s="23">
        <v>4579</v>
      </c>
      <c r="K3018" s="21" t="s">
        <v>9131</v>
      </c>
      <c r="L3018" s="21" t="s">
        <v>9131</v>
      </c>
      <c r="M3018" s="21">
        <v>44146</v>
      </c>
      <c r="O3018" t="s">
        <v>2868</v>
      </c>
    </row>
    <row r="3019" spans="1:15">
      <c r="A3019" s="21" t="s">
        <v>10619</v>
      </c>
      <c r="B3019" s="21" t="s">
        <v>10620</v>
      </c>
      <c r="C3019" s="21" t="s">
        <v>342</v>
      </c>
      <c r="D3019" s="21" t="s">
        <v>343</v>
      </c>
      <c r="E3019" s="21" t="s">
        <v>235</v>
      </c>
      <c r="F3019" s="21" t="s">
        <v>10621</v>
      </c>
      <c r="G3019" s="21" t="s">
        <v>237</v>
      </c>
      <c r="H3019" s="21" t="s">
        <v>238</v>
      </c>
      <c r="I3019" s="23">
        <v>-2</v>
      </c>
      <c r="J3019" s="23">
        <v>4015</v>
      </c>
      <c r="K3019" s="21" t="s">
        <v>9131</v>
      </c>
      <c r="L3019" s="21" t="s">
        <v>9131</v>
      </c>
      <c r="M3019" s="21">
        <v>44146</v>
      </c>
      <c r="O3019" t="s">
        <v>2868</v>
      </c>
    </row>
    <row r="3020" spans="1:15">
      <c r="A3020" s="21" t="s">
        <v>10622</v>
      </c>
      <c r="B3020" s="21" t="s">
        <v>10623</v>
      </c>
      <c r="C3020" s="21" t="s">
        <v>254</v>
      </c>
      <c r="D3020" s="21" t="s">
        <v>255</v>
      </c>
      <c r="E3020" s="21" t="s">
        <v>235</v>
      </c>
      <c r="F3020" s="21" t="s">
        <v>10624</v>
      </c>
      <c r="G3020" s="21" t="s">
        <v>237</v>
      </c>
      <c r="H3020" s="21" t="s">
        <v>238</v>
      </c>
      <c r="I3020" s="23">
        <v>-1</v>
      </c>
      <c r="J3020" s="23">
        <v>472</v>
      </c>
      <c r="K3020" s="21" t="s">
        <v>8803</v>
      </c>
      <c r="L3020" s="21" t="s">
        <v>8803</v>
      </c>
      <c r="M3020" s="21">
        <v>44146</v>
      </c>
      <c r="O3020" t="s">
        <v>2868</v>
      </c>
    </row>
    <row r="3021" spans="1:15">
      <c r="A3021" s="21" t="s">
        <v>10622</v>
      </c>
      <c r="B3021" s="21" t="s">
        <v>10623</v>
      </c>
      <c r="C3021" s="21" t="s">
        <v>300</v>
      </c>
      <c r="D3021" s="21" t="s">
        <v>301</v>
      </c>
      <c r="E3021" s="21" t="s">
        <v>235</v>
      </c>
      <c r="F3021" s="21" t="s">
        <v>10624</v>
      </c>
      <c r="G3021" s="21" t="s">
        <v>237</v>
      </c>
      <c r="H3021" s="21" t="s">
        <v>238</v>
      </c>
      <c r="I3021" s="23">
        <v>-2</v>
      </c>
      <c r="J3021" s="23">
        <v>396</v>
      </c>
      <c r="K3021" s="21" t="s">
        <v>8803</v>
      </c>
      <c r="L3021" s="21" t="s">
        <v>8803</v>
      </c>
      <c r="M3021" s="21">
        <v>44146</v>
      </c>
      <c r="O3021" t="s">
        <v>2868</v>
      </c>
    </row>
    <row r="3022" spans="1:15">
      <c r="A3022" s="21" t="s">
        <v>10625</v>
      </c>
      <c r="B3022" s="21" t="s">
        <v>10626</v>
      </c>
      <c r="C3022" s="21" t="s">
        <v>378</v>
      </c>
      <c r="D3022" s="21" t="s">
        <v>379</v>
      </c>
      <c r="E3022" s="21" t="s">
        <v>235</v>
      </c>
      <c r="F3022" s="21" t="s">
        <v>9354</v>
      </c>
      <c r="G3022" s="21" t="s">
        <v>237</v>
      </c>
      <c r="H3022" s="21" t="s">
        <v>238</v>
      </c>
      <c r="I3022" s="23">
        <v>-1</v>
      </c>
      <c r="J3022" s="23">
        <v>15</v>
      </c>
      <c r="K3022" s="21" t="s">
        <v>9353</v>
      </c>
      <c r="L3022" s="21" t="s">
        <v>9353</v>
      </c>
      <c r="M3022" s="21">
        <v>44146</v>
      </c>
      <c r="O3022" t="s">
        <v>2868</v>
      </c>
    </row>
    <row r="3023" spans="1:15">
      <c r="A3023" s="21" t="s">
        <v>10625</v>
      </c>
      <c r="B3023" s="21" t="s">
        <v>10626</v>
      </c>
      <c r="C3023" s="21" t="s">
        <v>360</v>
      </c>
      <c r="D3023" s="21" t="s">
        <v>361</v>
      </c>
      <c r="E3023" s="21" t="s">
        <v>235</v>
      </c>
      <c r="F3023" s="21" t="s">
        <v>9354</v>
      </c>
      <c r="G3023" s="21" t="s">
        <v>237</v>
      </c>
      <c r="H3023" s="21" t="s">
        <v>238</v>
      </c>
      <c r="I3023" s="23">
        <v>-1</v>
      </c>
      <c r="J3023" s="23">
        <v>3768</v>
      </c>
      <c r="K3023" s="21" t="s">
        <v>9353</v>
      </c>
      <c r="L3023" s="21" t="s">
        <v>9353</v>
      </c>
      <c r="M3023" s="21">
        <v>44146</v>
      </c>
      <c r="O3023" t="s">
        <v>2868</v>
      </c>
    </row>
    <row r="3024" spans="1:15">
      <c r="A3024" s="21" t="s">
        <v>10625</v>
      </c>
      <c r="B3024" s="21" t="s">
        <v>10626</v>
      </c>
      <c r="C3024" s="21" t="s">
        <v>318</v>
      </c>
      <c r="D3024" s="21" t="s">
        <v>319</v>
      </c>
      <c r="E3024" s="21" t="s">
        <v>235</v>
      </c>
      <c r="F3024" s="21" t="s">
        <v>9354</v>
      </c>
      <c r="G3024" s="21" t="s">
        <v>237</v>
      </c>
      <c r="H3024" s="21" t="s">
        <v>238</v>
      </c>
      <c r="I3024" s="23">
        <v>-1</v>
      </c>
      <c r="J3024" s="23">
        <v>393</v>
      </c>
      <c r="K3024" s="21" t="s">
        <v>9353</v>
      </c>
      <c r="L3024" s="21" t="s">
        <v>9353</v>
      </c>
      <c r="M3024" s="21">
        <v>44146</v>
      </c>
      <c r="O3024" t="s">
        <v>2868</v>
      </c>
    </row>
    <row r="3025" spans="1:15">
      <c r="A3025" s="21" t="s">
        <v>10627</v>
      </c>
      <c r="B3025" s="21" t="s">
        <v>10628</v>
      </c>
      <c r="C3025" s="21" t="s">
        <v>233</v>
      </c>
      <c r="D3025" s="21" t="s">
        <v>234</v>
      </c>
      <c r="E3025" s="21" t="s">
        <v>235</v>
      </c>
      <c r="F3025" s="21" t="s">
        <v>8714</v>
      </c>
      <c r="G3025" s="21" t="s">
        <v>237</v>
      </c>
      <c r="H3025" s="21" t="s">
        <v>238</v>
      </c>
      <c r="I3025" s="23">
        <v>-3</v>
      </c>
      <c r="J3025" s="23">
        <v>7</v>
      </c>
      <c r="K3025" s="21" t="s">
        <v>8713</v>
      </c>
      <c r="L3025" s="21" t="s">
        <v>8713</v>
      </c>
      <c r="M3025" s="21">
        <v>44146</v>
      </c>
      <c r="O3025" t="s">
        <v>2868</v>
      </c>
    </row>
    <row r="3026" spans="1:15">
      <c r="A3026" s="21" t="s">
        <v>10629</v>
      </c>
      <c r="B3026" s="21" t="s">
        <v>10630</v>
      </c>
      <c r="C3026" s="21" t="s">
        <v>342</v>
      </c>
      <c r="D3026" s="21" t="s">
        <v>343</v>
      </c>
      <c r="E3026" s="21" t="s">
        <v>235</v>
      </c>
      <c r="F3026" s="21" t="s">
        <v>9402</v>
      </c>
      <c r="G3026" s="21" t="s">
        <v>237</v>
      </c>
      <c r="H3026" s="21" t="s">
        <v>238</v>
      </c>
      <c r="I3026" s="23">
        <v>-2</v>
      </c>
      <c r="J3026" s="23">
        <v>4017</v>
      </c>
      <c r="K3026" s="21" t="s">
        <v>9401</v>
      </c>
      <c r="L3026" s="21" t="s">
        <v>9401</v>
      </c>
      <c r="M3026" s="21">
        <v>44146</v>
      </c>
      <c r="O3026" t="s">
        <v>2868</v>
      </c>
    </row>
    <row r="3027" spans="1:15">
      <c r="A3027" s="21" t="s">
        <v>10631</v>
      </c>
      <c r="B3027" s="21" t="s">
        <v>10632</v>
      </c>
      <c r="C3027" s="21" t="s">
        <v>288</v>
      </c>
      <c r="D3027" s="21" t="s">
        <v>289</v>
      </c>
      <c r="E3027" s="21" t="s">
        <v>235</v>
      </c>
      <c r="F3027" s="21" t="s">
        <v>10633</v>
      </c>
      <c r="G3027" s="21" t="s">
        <v>237</v>
      </c>
      <c r="H3027" s="21" t="s">
        <v>238</v>
      </c>
      <c r="I3027" s="23">
        <v>-4</v>
      </c>
      <c r="J3027" s="23">
        <v>161</v>
      </c>
      <c r="K3027" s="21" t="s">
        <v>10634</v>
      </c>
      <c r="L3027" s="21" t="s">
        <v>10634</v>
      </c>
      <c r="M3027" s="21">
        <v>44146</v>
      </c>
      <c r="O3027" t="s">
        <v>2868</v>
      </c>
    </row>
    <row r="3028" spans="1:15">
      <c r="A3028" s="21" t="s">
        <v>10635</v>
      </c>
      <c r="B3028" s="21" t="s">
        <v>10636</v>
      </c>
      <c r="C3028" s="21" t="s">
        <v>242</v>
      </c>
      <c r="D3028" s="21" t="s">
        <v>243</v>
      </c>
      <c r="E3028" s="21" t="s">
        <v>235</v>
      </c>
      <c r="F3028" s="21" t="s">
        <v>9377</v>
      </c>
      <c r="G3028" s="21" t="s">
        <v>237</v>
      </c>
      <c r="H3028" s="21" t="s">
        <v>238</v>
      </c>
      <c r="I3028" s="23">
        <v>-1</v>
      </c>
      <c r="J3028" s="23">
        <v>192</v>
      </c>
      <c r="K3028" s="21" t="s">
        <v>9376</v>
      </c>
      <c r="L3028" s="21" t="s">
        <v>9376</v>
      </c>
      <c r="M3028" s="21">
        <v>44146</v>
      </c>
      <c r="O3028" t="s">
        <v>2868</v>
      </c>
    </row>
    <row r="3029" spans="1:15">
      <c r="A3029" s="21" t="s">
        <v>10635</v>
      </c>
      <c r="B3029" s="21" t="s">
        <v>10636</v>
      </c>
      <c r="C3029" s="21" t="s">
        <v>246</v>
      </c>
      <c r="D3029" s="21" t="s">
        <v>247</v>
      </c>
      <c r="E3029" s="21" t="s">
        <v>235</v>
      </c>
      <c r="F3029" s="21" t="s">
        <v>9377</v>
      </c>
      <c r="G3029" s="21" t="s">
        <v>237</v>
      </c>
      <c r="H3029" s="21" t="s">
        <v>238</v>
      </c>
      <c r="I3029" s="23">
        <v>-1</v>
      </c>
      <c r="J3029" s="23">
        <v>256</v>
      </c>
      <c r="K3029" s="21" t="s">
        <v>9376</v>
      </c>
      <c r="L3029" s="21" t="s">
        <v>9376</v>
      </c>
      <c r="M3029" s="21">
        <v>44146</v>
      </c>
      <c r="O3029" t="s">
        <v>2868</v>
      </c>
    </row>
    <row r="3030" spans="1:15">
      <c r="A3030" s="21" t="s">
        <v>10635</v>
      </c>
      <c r="B3030" s="21" t="s">
        <v>10636</v>
      </c>
      <c r="C3030" s="21" t="s">
        <v>250</v>
      </c>
      <c r="D3030" s="21" t="s">
        <v>251</v>
      </c>
      <c r="E3030" s="21" t="s">
        <v>235</v>
      </c>
      <c r="F3030" s="21" t="s">
        <v>9377</v>
      </c>
      <c r="G3030" s="21" t="s">
        <v>237</v>
      </c>
      <c r="H3030" s="21" t="s">
        <v>238</v>
      </c>
      <c r="I3030" s="23">
        <v>-1</v>
      </c>
      <c r="J3030" s="23">
        <v>440</v>
      </c>
      <c r="K3030" s="21" t="s">
        <v>9376</v>
      </c>
      <c r="L3030" s="21" t="s">
        <v>9376</v>
      </c>
      <c r="M3030" s="21">
        <v>44146</v>
      </c>
      <c r="O3030" t="s">
        <v>2868</v>
      </c>
    </row>
    <row r="3031" spans="1:15">
      <c r="A3031" s="21" t="s">
        <v>10637</v>
      </c>
      <c r="B3031" s="21" t="s">
        <v>10638</v>
      </c>
      <c r="C3031" s="21" t="s">
        <v>268</v>
      </c>
      <c r="D3031" s="21" t="s">
        <v>269</v>
      </c>
      <c r="E3031" s="21" t="s">
        <v>235</v>
      </c>
      <c r="F3031" s="21" t="s">
        <v>10639</v>
      </c>
      <c r="G3031" s="21" t="s">
        <v>237</v>
      </c>
      <c r="H3031" s="21" t="s">
        <v>238</v>
      </c>
      <c r="I3031" s="23">
        <v>-2</v>
      </c>
      <c r="J3031" s="23">
        <v>344</v>
      </c>
      <c r="K3031" s="21" t="s">
        <v>9368</v>
      </c>
      <c r="L3031" s="21" t="s">
        <v>9368</v>
      </c>
      <c r="M3031" s="21">
        <v>44146</v>
      </c>
      <c r="O3031" t="s">
        <v>2868</v>
      </c>
    </row>
    <row r="3032" spans="1:15">
      <c r="A3032" s="21" t="s">
        <v>10640</v>
      </c>
      <c r="B3032" s="21" t="s">
        <v>10641</v>
      </c>
      <c r="C3032" s="21" t="s">
        <v>294</v>
      </c>
      <c r="D3032" s="21" t="s">
        <v>295</v>
      </c>
      <c r="E3032" s="21" t="s">
        <v>235</v>
      </c>
      <c r="F3032" s="21" t="s">
        <v>9179</v>
      </c>
      <c r="G3032" s="21" t="s">
        <v>237</v>
      </c>
      <c r="H3032" s="21" t="s">
        <v>238</v>
      </c>
      <c r="I3032" s="23">
        <v>-1</v>
      </c>
      <c r="J3032" s="23">
        <v>549</v>
      </c>
      <c r="K3032" s="21" t="s">
        <v>9178</v>
      </c>
      <c r="L3032" s="21" t="s">
        <v>9178</v>
      </c>
      <c r="M3032" s="21">
        <v>44146</v>
      </c>
      <c r="O3032" t="s">
        <v>2868</v>
      </c>
    </row>
    <row r="3033" spans="1:15">
      <c r="A3033" s="21" t="s">
        <v>10640</v>
      </c>
      <c r="B3033" s="21" t="s">
        <v>10641</v>
      </c>
      <c r="C3033" s="21" t="s">
        <v>388</v>
      </c>
      <c r="D3033" s="21" t="s">
        <v>389</v>
      </c>
      <c r="E3033" s="21" t="s">
        <v>235</v>
      </c>
      <c r="F3033" s="21" t="s">
        <v>9179</v>
      </c>
      <c r="G3033" s="21" t="s">
        <v>237</v>
      </c>
      <c r="H3033" s="21" t="s">
        <v>238</v>
      </c>
      <c r="I3033" s="23">
        <v>-1</v>
      </c>
      <c r="J3033" s="23">
        <v>79</v>
      </c>
      <c r="K3033" s="21" t="s">
        <v>9178</v>
      </c>
      <c r="L3033" s="21" t="s">
        <v>9178</v>
      </c>
      <c r="M3033" s="21">
        <v>44146</v>
      </c>
      <c r="O3033" t="s">
        <v>2868</v>
      </c>
    </row>
    <row r="3034" spans="1:15">
      <c r="A3034" s="21" t="s">
        <v>10642</v>
      </c>
      <c r="B3034" s="21" t="s">
        <v>10643</v>
      </c>
      <c r="C3034" s="21" t="s">
        <v>233</v>
      </c>
      <c r="D3034" s="21" t="s">
        <v>234</v>
      </c>
      <c r="E3034" s="21" t="s">
        <v>235</v>
      </c>
      <c r="F3034" s="21" t="s">
        <v>10644</v>
      </c>
      <c r="G3034" s="21" t="s">
        <v>237</v>
      </c>
      <c r="H3034" s="21" t="s">
        <v>238</v>
      </c>
      <c r="I3034" s="23">
        <v>-1</v>
      </c>
      <c r="J3034" s="23">
        <v>10</v>
      </c>
      <c r="K3034" s="21" t="s">
        <v>9070</v>
      </c>
      <c r="L3034" s="21" t="s">
        <v>9070</v>
      </c>
      <c r="M3034" s="21">
        <v>44146</v>
      </c>
      <c r="O3034" t="s">
        <v>2868</v>
      </c>
    </row>
    <row r="3035" spans="1:15">
      <c r="A3035" s="21" t="s">
        <v>10642</v>
      </c>
      <c r="B3035" s="21" t="s">
        <v>10643</v>
      </c>
      <c r="C3035" s="21" t="s">
        <v>268</v>
      </c>
      <c r="D3035" s="21" t="s">
        <v>269</v>
      </c>
      <c r="E3035" s="21" t="s">
        <v>235</v>
      </c>
      <c r="F3035" s="21" t="s">
        <v>10644</v>
      </c>
      <c r="G3035" s="21" t="s">
        <v>237</v>
      </c>
      <c r="H3035" s="21" t="s">
        <v>238</v>
      </c>
      <c r="I3035" s="23">
        <v>-1</v>
      </c>
      <c r="J3035" s="23">
        <v>346</v>
      </c>
      <c r="K3035" s="21" t="s">
        <v>9070</v>
      </c>
      <c r="L3035" s="21" t="s">
        <v>9070</v>
      </c>
      <c r="M3035" s="21">
        <v>44146</v>
      </c>
      <c r="O3035" t="s">
        <v>2868</v>
      </c>
    </row>
    <row r="3036" spans="1:15">
      <c r="A3036" s="21" t="s">
        <v>10645</v>
      </c>
      <c r="B3036" s="21" t="s">
        <v>10646</v>
      </c>
      <c r="C3036" s="21" t="s">
        <v>260</v>
      </c>
      <c r="D3036" s="21" t="s">
        <v>261</v>
      </c>
      <c r="E3036" s="21" t="s">
        <v>235</v>
      </c>
      <c r="F3036" s="21" t="s">
        <v>8787</v>
      </c>
      <c r="G3036" s="21" t="s">
        <v>237</v>
      </c>
      <c r="H3036" s="21" t="s">
        <v>238</v>
      </c>
      <c r="I3036" s="23">
        <v>-4</v>
      </c>
      <c r="J3036" s="23">
        <v>730</v>
      </c>
      <c r="K3036" s="21" t="s">
        <v>8786</v>
      </c>
      <c r="L3036" s="21" t="s">
        <v>8786</v>
      </c>
      <c r="M3036" s="21">
        <v>44146</v>
      </c>
      <c r="O3036" t="s">
        <v>2868</v>
      </c>
    </row>
    <row r="3037" spans="1:15">
      <c r="A3037" s="21" t="s">
        <v>10647</v>
      </c>
      <c r="B3037" s="21" t="s">
        <v>10648</v>
      </c>
      <c r="C3037" s="21" t="s">
        <v>300</v>
      </c>
      <c r="D3037" s="21" t="s">
        <v>301</v>
      </c>
      <c r="E3037" s="21" t="s">
        <v>235</v>
      </c>
      <c r="F3037" s="21" t="s">
        <v>10649</v>
      </c>
      <c r="G3037" s="21" t="s">
        <v>237</v>
      </c>
      <c r="H3037" s="21" t="s">
        <v>238</v>
      </c>
      <c r="I3037" s="23">
        <v>-3</v>
      </c>
      <c r="J3037" s="23">
        <v>398</v>
      </c>
      <c r="K3037" s="21" t="s">
        <v>8703</v>
      </c>
      <c r="L3037" s="21" t="s">
        <v>8703</v>
      </c>
      <c r="M3037" s="21">
        <v>44146</v>
      </c>
      <c r="O3037" t="s">
        <v>2868</v>
      </c>
    </row>
    <row r="3038" spans="1:15">
      <c r="A3038" s="21" t="s">
        <v>10650</v>
      </c>
      <c r="B3038" s="21" t="s">
        <v>10651</v>
      </c>
      <c r="C3038" s="21" t="s">
        <v>270</v>
      </c>
      <c r="D3038" s="21" t="s">
        <v>271</v>
      </c>
      <c r="E3038" s="21" t="s">
        <v>235</v>
      </c>
      <c r="F3038" s="21" t="s">
        <v>9012</v>
      </c>
      <c r="G3038" s="21" t="s">
        <v>237</v>
      </c>
      <c r="H3038" s="21" t="s">
        <v>238</v>
      </c>
      <c r="I3038" s="23">
        <v>-1</v>
      </c>
      <c r="J3038" s="23">
        <v>93</v>
      </c>
      <c r="K3038" s="21" t="s">
        <v>9011</v>
      </c>
      <c r="L3038" s="21" t="s">
        <v>9011</v>
      </c>
      <c r="M3038" s="21">
        <v>44146</v>
      </c>
      <c r="O3038" t="s">
        <v>2868</v>
      </c>
    </row>
    <row r="3039" spans="1:15">
      <c r="A3039" s="21" t="s">
        <v>10650</v>
      </c>
      <c r="B3039" s="21" t="s">
        <v>10651</v>
      </c>
      <c r="C3039" s="21" t="s">
        <v>248</v>
      </c>
      <c r="D3039" s="21" t="s">
        <v>249</v>
      </c>
      <c r="E3039" s="21" t="s">
        <v>235</v>
      </c>
      <c r="F3039" s="21" t="s">
        <v>9012</v>
      </c>
      <c r="G3039" s="21" t="s">
        <v>237</v>
      </c>
      <c r="H3039" s="21" t="s">
        <v>238</v>
      </c>
      <c r="I3039" s="23">
        <v>-1</v>
      </c>
      <c r="J3039" s="23">
        <v>819</v>
      </c>
      <c r="K3039" s="21" t="s">
        <v>9011</v>
      </c>
      <c r="L3039" s="21" t="s">
        <v>9011</v>
      </c>
      <c r="M3039" s="21">
        <v>44146</v>
      </c>
      <c r="O3039" t="s">
        <v>2868</v>
      </c>
    </row>
    <row r="3040" spans="1:15">
      <c r="A3040" s="21" t="s">
        <v>10652</v>
      </c>
      <c r="B3040" s="21" t="s">
        <v>10653</v>
      </c>
      <c r="C3040" s="21" t="s">
        <v>300</v>
      </c>
      <c r="D3040" s="21" t="s">
        <v>301</v>
      </c>
      <c r="E3040" s="21" t="s">
        <v>235</v>
      </c>
      <c r="F3040" s="21" t="s">
        <v>10654</v>
      </c>
      <c r="G3040" s="21" t="s">
        <v>237</v>
      </c>
      <c r="H3040" s="21" t="s">
        <v>238</v>
      </c>
      <c r="I3040" s="23">
        <v>-3</v>
      </c>
      <c r="J3040" s="23">
        <v>401</v>
      </c>
      <c r="K3040" s="21" t="s">
        <v>10655</v>
      </c>
      <c r="L3040" s="21" t="s">
        <v>10655</v>
      </c>
      <c r="M3040" s="21">
        <v>44146</v>
      </c>
      <c r="O3040" t="s">
        <v>2868</v>
      </c>
    </row>
    <row r="3041" spans="1:15">
      <c r="A3041" s="21" t="s">
        <v>10656</v>
      </c>
      <c r="B3041" s="21" t="s">
        <v>10657</v>
      </c>
      <c r="C3041" s="21" t="s">
        <v>314</v>
      </c>
      <c r="D3041" s="21" t="s">
        <v>315</v>
      </c>
      <c r="E3041" s="21" t="s">
        <v>235</v>
      </c>
      <c r="F3041" s="21" t="s">
        <v>10658</v>
      </c>
      <c r="G3041" s="21" t="s">
        <v>237</v>
      </c>
      <c r="H3041" s="21" t="s">
        <v>238</v>
      </c>
      <c r="I3041" s="23">
        <v>-1</v>
      </c>
      <c r="J3041" s="23">
        <v>3519</v>
      </c>
      <c r="K3041" s="21" t="s">
        <v>8942</v>
      </c>
      <c r="L3041" s="21" t="s">
        <v>8942</v>
      </c>
      <c r="M3041" s="21">
        <v>44146</v>
      </c>
      <c r="O3041" t="s">
        <v>2868</v>
      </c>
    </row>
    <row r="3042" spans="1:15">
      <c r="A3042" s="21" t="s">
        <v>10659</v>
      </c>
      <c r="B3042" s="21" t="s">
        <v>10660</v>
      </c>
      <c r="C3042" s="21" t="s">
        <v>406</v>
      </c>
      <c r="D3042" s="21" t="s">
        <v>407</v>
      </c>
      <c r="E3042" s="21" t="s">
        <v>235</v>
      </c>
      <c r="F3042" s="21" t="s">
        <v>10661</v>
      </c>
      <c r="G3042" s="21" t="s">
        <v>237</v>
      </c>
      <c r="H3042" s="21" t="s">
        <v>238</v>
      </c>
      <c r="I3042" s="23">
        <v>-1</v>
      </c>
      <c r="J3042" s="23">
        <v>298</v>
      </c>
      <c r="K3042" s="21" t="s">
        <v>10662</v>
      </c>
      <c r="L3042" s="21" t="s">
        <v>10662</v>
      </c>
      <c r="M3042" s="21">
        <v>44146</v>
      </c>
      <c r="O3042" t="s">
        <v>2868</v>
      </c>
    </row>
    <row r="3043" spans="1:15">
      <c r="A3043" s="21" t="s">
        <v>10659</v>
      </c>
      <c r="B3043" s="21" t="s">
        <v>10660</v>
      </c>
      <c r="C3043" s="21" t="s">
        <v>274</v>
      </c>
      <c r="D3043" s="21" t="s">
        <v>275</v>
      </c>
      <c r="E3043" s="21" t="s">
        <v>235</v>
      </c>
      <c r="F3043" s="21" t="s">
        <v>10661</v>
      </c>
      <c r="G3043" s="21" t="s">
        <v>237</v>
      </c>
      <c r="H3043" s="21" t="s">
        <v>238</v>
      </c>
      <c r="I3043" s="23">
        <v>-1</v>
      </c>
      <c r="J3043" s="23">
        <v>4580</v>
      </c>
      <c r="K3043" s="21" t="s">
        <v>10662</v>
      </c>
      <c r="L3043" s="21" t="s">
        <v>10662</v>
      </c>
      <c r="M3043" s="21">
        <v>44146</v>
      </c>
      <c r="O3043" t="s">
        <v>2868</v>
      </c>
    </row>
    <row r="3044" spans="1:15">
      <c r="A3044" s="21" t="s">
        <v>10659</v>
      </c>
      <c r="B3044" s="21" t="s">
        <v>10660</v>
      </c>
      <c r="C3044" s="21" t="s">
        <v>280</v>
      </c>
      <c r="D3044" s="21" t="s">
        <v>281</v>
      </c>
      <c r="E3044" s="21" t="s">
        <v>235</v>
      </c>
      <c r="F3044" s="21" t="s">
        <v>10661</v>
      </c>
      <c r="G3044" s="21" t="s">
        <v>237</v>
      </c>
      <c r="H3044" s="21" t="s">
        <v>238</v>
      </c>
      <c r="I3044" s="23">
        <v>-1</v>
      </c>
      <c r="J3044" s="23">
        <v>655</v>
      </c>
      <c r="K3044" s="21" t="s">
        <v>10662</v>
      </c>
      <c r="L3044" s="21" t="s">
        <v>10662</v>
      </c>
      <c r="M3044" s="21">
        <v>44146</v>
      </c>
      <c r="O3044" t="s">
        <v>2868</v>
      </c>
    </row>
    <row r="3045" spans="1:15">
      <c r="A3045" s="21" t="s">
        <v>10659</v>
      </c>
      <c r="B3045" s="21" t="s">
        <v>10660</v>
      </c>
      <c r="C3045" s="21" t="s">
        <v>254</v>
      </c>
      <c r="D3045" s="21" t="s">
        <v>255</v>
      </c>
      <c r="E3045" s="21" t="s">
        <v>235</v>
      </c>
      <c r="F3045" s="21" t="s">
        <v>10661</v>
      </c>
      <c r="G3045" s="21" t="s">
        <v>237</v>
      </c>
      <c r="H3045" s="21" t="s">
        <v>238</v>
      </c>
      <c r="I3045" s="23">
        <v>-1</v>
      </c>
      <c r="J3045" s="23">
        <v>473</v>
      </c>
      <c r="K3045" s="21" t="s">
        <v>10662</v>
      </c>
      <c r="L3045" s="21" t="s">
        <v>10662</v>
      </c>
      <c r="M3045" s="21">
        <v>44146</v>
      </c>
      <c r="O3045" t="s">
        <v>2868</v>
      </c>
    </row>
    <row r="3046" spans="1:15">
      <c r="A3046" s="21" t="s">
        <v>10663</v>
      </c>
      <c r="B3046" s="21" t="s">
        <v>10664</v>
      </c>
      <c r="C3046" s="21" t="s">
        <v>248</v>
      </c>
      <c r="D3046" s="21" t="s">
        <v>249</v>
      </c>
      <c r="E3046" s="21" t="s">
        <v>235</v>
      </c>
      <c r="F3046" s="21" t="s">
        <v>8999</v>
      </c>
      <c r="G3046" s="21" t="s">
        <v>237</v>
      </c>
      <c r="H3046" s="21" t="s">
        <v>238</v>
      </c>
      <c r="I3046" s="23">
        <v>-2</v>
      </c>
      <c r="J3046" s="23">
        <v>820</v>
      </c>
      <c r="K3046" s="21" t="s">
        <v>8998</v>
      </c>
      <c r="L3046" s="21" t="s">
        <v>8998</v>
      </c>
      <c r="M3046" s="21">
        <v>44146</v>
      </c>
      <c r="O3046" t="s">
        <v>2868</v>
      </c>
    </row>
    <row r="3047" spans="1:15">
      <c r="A3047" s="21" t="s">
        <v>10665</v>
      </c>
      <c r="B3047" s="21" t="s">
        <v>10666</v>
      </c>
      <c r="C3047" s="21" t="s">
        <v>406</v>
      </c>
      <c r="D3047" s="21" t="s">
        <v>407</v>
      </c>
      <c r="E3047" s="21" t="s">
        <v>235</v>
      </c>
      <c r="F3047" s="21" t="s">
        <v>9290</v>
      </c>
      <c r="G3047" s="21" t="s">
        <v>237</v>
      </c>
      <c r="H3047" s="21" t="s">
        <v>238</v>
      </c>
      <c r="I3047" s="23">
        <v>-1</v>
      </c>
      <c r="J3047" s="23">
        <v>299</v>
      </c>
      <c r="K3047" s="21" t="s">
        <v>9289</v>
      </c>
      <c r="L3047" s="21" t="s">
        <v>9289</v>
      </c>
      <c r="M3047" s="21">
        <v>44146</v>
      </c>
      <c r="O3047" t="s">
        <v>2868</v>
      </c>
    </row>
    <row r="3048" spans="1:15">
      <c r="A3048" s="21" t="s">
        <v>10667</v>
      </c>
      <c r="B3048" s="21" t="s">
        <v>10668</v>
      </c>
      <c r="C3048" s="21" t="s">
        <v>318</v>
      </c>
      <c r="D3048" s="21" t="s">
        <v>319</v>
      </c>
      <c r="E3048" s="21" t="s">
        <v>235</v>
      </c>
      <c r="F3048" s="21" t="s">
        <v>9344</v>
      </c>
      <c r="G3048" s="21" t="s">
        <v>237</v>
      </c>
      <c r="H3048" s="21" t="s">
        <v>238</v>
      </c>
      <c r="I3048" s="23">
        <v>-2</v>
      </c>
      <c r="J3048" s="23">
        <v>394</v>
      </c>
      <c r="K3048" s="21" t="s">
        <v>9343</v>
      </c>
      <c r="L3048" s="21" t="s">
        <v>9343</v>
      </c>
      <c r="M3048" s="21">
        <v>44146</v>
      </c>
      <c r="O3048" t="s">
        <v>2868</v>
      </c>
    </row>
    <row r="3049" spans="1:15">
      <c r="A3049" s="21" t="s">
        <v>10669</v>
      </c>
      <c r="B3049" s="21" t="s">
        <v>10670</v>
      </c>
      <c r="C3049" s="21" t="s">
        <v>318</v>
      </c>
      <c r="D3049" s="21" t="s">
        <v>319</v>
      </c>
      <c r="E3049" s="21" t="s">
        <v>235</v>
      </c>
      <c r="F3049" s="21" t="s">
        <v>9359</v>
      </c>
      <c r="G3049" s="21" t="s">
        <v>237</v>
      </c>
      <c r="H3049" s="21" t="s">
        <v>238</v>
      </c>
      <c r="I3049" s="23">
        <v>-2</v>
      </c>
      <c r="J3049" s="23">
        <v>396</v>
      </c>
      <c r="K3049" s="21" t="s">
        <v>9358</v>
      </c>
      <c r="L3049" s="21" t="s">
        <v>9358</v>
      </c>
      <c r="M3049" s="21">
        <v>44146</v>
      </c>
      <c r="O3049" t="s">
        <v>2868</v>
      </c>
    </row>
    <row r="3050" spans="1:15">
      <c r="A3050" s="21" t="s">
        <v>10671</v>
      </c>
      <c r="B3050" s="21" t="s">
        <v>10672</v>
      </c>
      <c r="C3050" s="21" t="s">
        <v>246</v>
      </c>
      <c r="D3050" s="21" t="s">
        <v>247</v>
      </c>
      <c r="E3050" s="21" t="s">
        <v>235</v>
      </c>
      <c r="F3050" s="21" t="s">
        <v>9346</v>
      </c>
      <c r="G3050" s="21" t="s">
        <v>237</v>
      </c>
      <c r="H3050" s="21" t="s">
        <v>238</v>
      </c>
      <c r="I3050" s="23">
        <v>-1</v>
      </c>
      <c r="J3050" s="23">
        <v>257</v>
      </c>
      <c r="K3050" s="21" t="s">
        <v>9345</v>
      </c>
      <c r="L3050" s="21" t="s">
        <v>9345</v>
      </c>
      <c r="M3050" s="21">
        <v>44146</v>
      </c>
      <c r="O3050" t="s">
        <v>2868</v>
      </c>
    </row>
    <row r="3051" spans="1:15">
      <c r="A3051" s="21" t="s">
        <v>10671</v>
      </c>
      <c r="B3051" s="21" t="s">
        <v>10672</v>
      </c>
      <c r="C3051" s="21" t="s">
        <v>318</v>
      </c>
      <c r="D3051" s="21" t="s">
        <v>319</v>
      </c>
      <c r="E3051" s="21" t="s">
        <v>235</v>
      </c>
      <c r="F3051" s="21" t="s">
        <v>9346</v>
      </c>
      <c r="G3051" s="21" t="s">
        <v>237</v>
      </c>
      <c r="H3051" s="21" t="s">
        <v>238</v>
      </c>
      <c r="I3051" s="23">
        <v>-2</v>
      </c>
      <c r="J3051" s="23">
        <v>398</v>
      </c>
      <c r="K3051" s="21" t="s">
        <v>9345</v>
      </c>
      <c r="L3051" s="21" t="s">
        <v>9345</v>
      </c>
      <c r="M3051" s="21">
        <v>44146</v>
      </c>
      <c r="O3051" t="s">
        <v>2868</v>
      </c>
    </row>
    <row r="3052" spans="1:15">
      <c r="A3052" s="21" t="s">
        <v>10673</v>
      </c>
      <c r="B3052" s="21" t="s">
        <v>10674</v>
      </c>
      <c r="C3052" s="21" t="s">
        <v>242</v>
      </c>
      <c r="D3052" s="21" t="s">
        <v>243</v>
      </c>
      <c r="E3052" s="21" t="s">
        <v>235</v>
      </c>
      <c r="F3052" s="21" t="s">
        <v>10675</v>
      </c>
      <c r="G3052" s="21" t="s">
        <v>237</v>
      </c>
      <c r="H3052" s="21" t="s">
        <v>238</v>
      </c>
      <c r="I3052" s="23">
        <v>-1</v>
      </c>
      <c r="J3052" s="23">
        <v>193</v>
      </c>
      <c r="K3052" s="21" t="s">
        <v>9394</v>
      </c>
      <c r="L3052" s="21" t="s">
        <v>9394</v>
      </c>
      <c r="M3052" s="21">
        <v>44146</v>
      </c>
      <c r="O3052" t="s">
        <v>2868</v>
      </c>
    </row>
    <row r="3053" spans="1:15">
      <c r="A3053" s="21" t="s">
        <v>10673</v>
      </c>
      <c r="B3053" s="21" t="s">
        <v>10674</v>
      </c>
      <c r="C3053" s="21" t="s">
        <v>246</v>
      </c>
      <c r="D3053" s="21" t="s">
        <v>247</v>
      </c>
      <c r="E3053" s="21" t="s">
        <v>235</v>
      </c>
      <c r="F3053" s="21" t="s">
        <v>10675</v>
      </c>
      <c r="G3053" s="21" t="s">
        <v>237</v>
      </c>
      <c r="H3053" s="21" t="s">
        <v>238</v>
      </c>
      <c r="I3053" s="23">
        <v>-1</v>
      </c>
      <c r="J3053" s="23">
        <v>258</v>
      </c>
      <c r="K3053" s="21" t="s">
        <v>9394</v>
      </c>
      <c r="L3053" s="21" t="s">
        <v>9394</v>
      </c>
      <c r="M3053" s="21">
        <v>44146</v>
      </c>
      <c r="O3053" t="s">
        <v>2868</v>
      </c>
    </row>
    <row r="3054" spans="1:15">
      <c r="A3054" s="21" t="s">
        <v>10673</v>
      </c>
      <c r="B3054" s="21" t="s">
        <v>10674</v>
      </c>
      <c r="C3054" s="21" t="s">
        <v>330</v>
      </c>
      <c r="D3054" s="21" t="s">
        <v>331</v>
      </c>
      <c r="E3054" s="21" t="s">
        <v>235</v>
      </c>
      <c r="F3054" s="21" t="s">
        <v>10675</v>
      </c>
      <c r="G3054" s="21" t="s">
        <v>237</v>
      </c>
      <c r="H3054" s="21" t="s">
        <v>238</v>
      </c>
      <c r="I3054" s="23">
        <v>-1</v>
      </c>
      <c r="J3054" s="23">
        <v>527</v>
      </c>
      <c r="K3054" s="21" t="s">
        <v>9394</v>
      </c>
      <c r="L3054" s="21" t="s">
        <v>9394</v>
      </c>
      <c r="M3054" s="21">
        <v>44146</v>
      </c>
      <c r="O3054" t="s">
        <v>2868</v>
      </c>
    </row>
    <row r="3055" spans="1:15">
      <c r="A3055" s="21" t="s">
        <v>10676</v>
      </c>
      <c r="B3055" s="21" t="s">
        <v>10677</v>
      </c>
      <c r="C3055" s="21" t="s">
        <v>248</v>
      </c>
      <c r="D3055" s="21" t="s">
        <v>249</v>
      </c>
      <c r="E3055" s="21" t="s">
        <v>235</v>
      </c>
      <c r="F3055" s="21" t="s">
        <v>10678</v>
      </c>
      <c r="G3055" s="21" t="s">
        <v>237</v>
      </c>
      <c r="H3055" s="21" t="s">
        <v>238</v>
      </c>
      <c r="I3055" s="23">
        <v>-2</v>
      </c>
      <c r="J3055" s="23">
        <v>822</v>
      </c>
      <c r="K3055" s="21" t="s">
        <v>9025</v>
      </c>
      <c r="L3055" s="21" t="s">
        <v>9025</v>
      </c>
      <c r="M3055" s="21">
        <v>44146</v>
      </c>
      <c r="O3055" t="s">
        <v>2868</v>
      </c>
    </row>
    <row r="3056" spans="1:15">
      <c r="A3056" s="21" t="s">
        <v>10679</v>
      </c>
      <c r="B3056" s="21" t="s">
        <v>10680</v>
      </c>
      <c r="C3056" s="21" t="s">
        <v>248</v>
      </c>
      <c r="D3056" s="21" t="s">
        <v>249</v>
      </c>
      <c r="E3056" s="21" t="s">
        <v>235</v>
      </c>
      <c r="F3056" s="21" t="s">
        <v>10681</v>
      </c>
      <c r="G3056" s="21" t="s">
        <v>237</v>
      </c>
      <c r="H3056" s="21" t="s">
        <v>238</v>
      </c>
      <c r="I3056" s="23">
        <v>-2</v>
      </c>
      <c r="J3056" s="23">
        <v>824</v>
      </c>
      <c r="K3056" s="21" t="s">
        <v>9180</v>
      </c>
      <c r="L3056" s="21" t="s">
        <v>9180</v>
      </c>
      <c r="M3056" s="21">
        <v>44146</v>
      </c>
      <c r="O3056" t="s">
        <v>2868</v>
      </c>
    </row>
    <row r="3057" spans="1:15">
      <c r="A3057" s="21" t="s">
        <v>10682</v>
      </c>
      <c r="B3057" s="21" t="s">
        <v>10683</v>
      </c>
      <c r="C3057" s="21" t="s">
        <v>242</v>
      </c>
      <c r="D3057" s="21" t="s">
        <v>243</v>
      </c>
      <c r="E3057" s="21" t="s">
        <v>235</v>
      </c>
      <c r="F3057" s="21" t="s">
        <v>8744</v>
      </c>
      <c r="G3057" s="21" t="s">
        <v>237</v>
      </c>
      <c r="H3057" s="21" t="s">
        <v>238</v>
      </c>
      <c r="I3057" s="23">
        <v>-4</v>
      </c>
      <c r="J3057" s="23">
        <v>194</v>
      </c>
      <c r="K3057" s="21" t="s">
        <v>8743</v>
      </c>
      <c r="L3057" s="21" t="s">
        <v>8743</v>
      </c>
      <c r="M3057" s="21">
        <v>44146</v>
      </c>
      <c r="O3057" t="s">
        <v>2868</v>
      </c>
    </row>
    <row r="3058" spans="1:15">
      <c r="A3058" s="21" t="s">
        <v>10684</v>
      </c>
      <c r="B3058" s="21" t="s">
        <v>10685</v>
      </c>
      <c r="C3058" s="21" t="s">
        <v>290</v>
      </c>
      <c r="D3058" s="21" t="s">
        <v>291</v>
      </c>
      <c r="E3058" s="21" t="s">
        <v>235</v>
      </c>
      <c r="F3058" s="21" t="s">
        <v>8736</v>
      </c>
      <c r="G3058" s="21" t="s">
        <v>237</v>
      </c>
      <c r="H3058" s="21" t="s">
        <v>238</v>
      </c>
      <c r="I3058" s="23">
        <v>-1</v>
      </c>
      <c r="J3058" s="23">
        <v>314</v>
      </c>
      <c r="K3058" s="21" t="s">
        <v>8735</v>
      </c>
      <c r="L3058" s="21" t="s">
        <v>8735</v>
      </c>
      <c r="M3058" s="21">
        <v>44146</v>
      </c>
      <c r="O3058" t="s">
        <v>2868</v>
      </c>
    </row>
    <row r="3059" spans="1:15">
      <c r="A3059" s="21" t="s">
        <v>10684</v>
      </c>
      <c r="B3059" s="21" t="s">
        <v>10685</v>
      </c>
      <c r="C3059" s="21" t="s">
        <v>364</v>
      </c>
      <c r="D3059" s="21" t="s">
        <v>365</v>
      </c>
      <c r="E3059" s="21" t="s">
        <v>235</v>
      </c>
      <c r="F3059" s="21" t="s">
        <v>8736</v>
      </c>
      <c r="G3059" s="21" t="s">
        <v>237</v>
      </c>
      <c r="H3059" s="21" t="s">
        <v>238</v>
      </c>
      <c r="I3059" s="23">
        <v>-1</v>
      </c>
      <c r="J3059" s="23">
        <v>631</v>
      </c>
      <c r="K3059" s="21" t="s">
        <v>8735</v>
      </c>
      <c r="L3059" s="21" t="s">
        <v>8735</v>
      </c>
      <c r="M3059" s="21">
        <v>44146</v>
      </c>
      <c r="O3059" t="s">
        <v>2868</v>
      </c>
    </row>
    <row r="3060" spans="1:15">
      <c r="A3060" s="21" t="s">
        <v>10686</v>
      </c>
      <c r="B3060" s="21" t="s">
        <v>10687</v>
      </c>
      <c r="C3060" s="21" t="s">
        <v>364</v>
      </c>
      <c r="D3060" s="21" t="s">
        <v>365</v>
      </c>
      <c r="E3060" s="21" t="s">
        <v>235</v>
      </c>
      <c r="F3060" s="21" t="s">
        <v>10688</v>
      </c>
      <c r="G3060" s="21" t="s">
        <v>237</v>
      </c>
      <c r="H3060" s="21" t="s">
        <v>238</v>
      </c>
      <c r="I3060" s="23">
        <v>-1</v>
      </c>
      <c r="J3060" s="23">
        <v>632</v>
      </c>
      <c r="K3060" s="21" t="s">
        <v>8955</v>
      </c>
      <c r="L3060" s="21" t="s">
        <v>8955</v>
      </c>
      <c r="M3060" s="21">
        <v>44146</v>
      </c>
      <c r="O3060" t="s">
        <v>2868</v>
      </c>
    </row>
    <row r="3061" spans="1:15">
      <c r="A3061" s="21" t="s">
        <v>10686</v>
      </c>
      <c r="B3061" s="21" t="s">
        <v>10687</v>
      </c>
      <c r="C3061" s="21" t="s">
        <v>328</v>
      </c>
      <c r="D3061" s="21" t="s">
        <v>329</v>
      </c>
      <c r="E3061" s="21" t="s">
        <v>235</v>
      </c>
      <c r="F3061" s="21" t="s">
        <v>10688</v>
      </c>
      <c r="G3061" s="21" t="s">
        <v>237</v>
      </c>
      <c r="H3061" s="21" t="s">
        <v>238</v>
      </c>
      <c r="I3061" s="23">
        <v>-1</v>
      </c>
      <c r="J3061" s="23">
        <v>141</v>
      </c>
      <c r="K3061" s="21" t="s">
        <v>8955</v>
      </c>
      <c r="L3061" s="21" t="s">
        <v>8955</v>
      </c>
      <c r="M3061" s="21">
        <v>44146</v>
      </c>
      <c r="O3061" t="s">
        <v>2868</v>
      </c>
    </row>
    <row r="3062" spans="1:15">
      <c r="A3062" s="21" t="s">
        <v>10689</v>
      </c>
      <c r="B3062" s="21" t="s">
        <v>10690</v>
      </c>
      <c r="C3062" s="21" t="s">
        <v>372</v>
      </c>
      <c r="D3062" s="21" t="s">
        <v>373</v>
      </c>
      <c r="E3062" s="21" t="s">
        <v>235</v>
      </c>
      <c r="F3062" s="21" t="s">
        <v>10691</v>
      </c>
      <c r="G3062" s="21" t="s">
        <v>237</v>
      </c>
      <c r="H3062" s="21" t="s">
        <v>238</v>
      </c>
      <c r="I3062" s="23">
        <v>-2</v>
      </c>
      <c r="J3062" s="23">
        <v>901</v>
      </c>
      <c r="K3062" s="21" t="s">
        <v>8858</v>
      </c>
      <c r="L3062" s="21" t="s">
        <v>8858</v>
      </c>
      <c r="M3062" s="21">
        <v>44146</v>
      </c>
      <c r="O3062" t="s">
        <v>2868</v>
      </c>
    </row>
    <row r="3063" spans="1:15">
      <c r="A3063" s="21" t="s">
        <v>10689</v>
      </c>
      <c r="B3063" s="21" t="s">
        <v>10690</v>
      </c>
      <c r="C3063" s="21" t="s">
        <v>364</v>
      </c>
      <c r="D3063" s="21" t="s">
        <v>365</v>
      </c>
      <c r="E3063" s="21" t="s">
        <v>235</v>
      </c>
      <c r="F3063" s="21" t="s">
        <v>10691</v>
      </c>
      <c r="G3063" s="21" t="s">
        <v>237</v>
      </c>
      <c r="H3063" s="21" t="s">
        <v>238</v>
      </c>
      <c r="I3063" s="23">
        <v>-1</v>
      </c>
      <c r="J3063" s="23">
        <v>633</v>
      </c>
      <c r="K3063" s="21" t="s">
        <v>8858</v>
      </c>
      <c r="L3063" s="21" t="s">
        <v>8858</v>
      </c>
      <c r="M3063" s="21">
        <v>44146</v>
      </c>
      <c r="O3063" t="s">
        <v>2868</v>
      </c>
    </row>
    <row r="3064" spans="1:15">
      <c r="A3064" s="21" t="s">
        <v>10689</v>
      </c>
      <c r="B3064" s="21" t="s">
        <v>10690</v>
      </c>
      <c r="C3064" s="21" t="s">
        <v>360</v>
      </c>
      <c r="D3064" s="21" t="s">
        <v>361</v>
      </c>
      <c r="E3064" s="21" t="s">
        <v>235</v>
      </c>
      <c r="F3064" s="21" t="s">
        <v>10691</v>
      </c>
      <c r="G3064" s="21" t="s">
        <v>237</v>
      </c>
      <c r="H3064" s="21" t="s">
        <v>238</v>
      </c>
      <c r="I3064" s="23">
        <v>-1</v>
      </c>
      <c r="J3064" s="23">
        <v>3769</v>
      </c>
      <c r="K3064" s="21" t="s">
        <v>8858</v>
      </c>
      <c r="L3064" s="21" t="s">
        <v>8858</v>
      </c>
      <c r="M3064" s="21">
        <v>44146</v>
      </c>
      <c r="O3064" t="s">
        <v>2868</v>
      </c>
    </row>
    <row r="3065" spans="1:15">
      <c r="A3065" s="21" t="s">
        <v>10692</v>
      </c>
      <c r="B3065" s="21" t="s">
        <v>10693</v>
      </c>
      <c r="C3065" s="21" t="s">
        <v>300</v>
      </c>
      <c r="D3065" s="21" t="s">
        <v>301</v>
      </c>
      <c r="E3065" s="21" t="s">
        <v>235</v>
      </c>
      <c r="F3065" s="21" t="s">
        <v>10694</v>
      </c>
      <c r="G3065" s="21" t="s">
        <v>237</v>
      </c>
      <c r="H3065" s="21" t="s">
        <v>238</v>
      </c>
      <c r="I3065" s="23">
        <v>-2</v>
      </c>
      <c r="J3065" s="23">
        <v>404</v>
      </c>
      <c r="K3065" s="21" t="s">
        <v>9293</v>
      </c>
      <c r="L3065" s="21" t="s">
        <v>9293</v>
      </c>
      <c r="M3065" s="21">
        <v>44146</v>
      </c>
      <c r="O3065" t="s">
        <v>2868</v>
      </c>
    </row>
    <row r="3066" spans="1:15">
      <c r="A3066" s="21" t="s">
        <v>10695</v>
      </c>
      <c r="B3066" s="21" t="s">
        <v>10696</v>
      </c>
      <c r="C3066" s="21" t="s">
        <v>248</v>
      </c>
      <c r="D3066" s="21" t="s">
        <v>249</v>
      </c>
      <c r="E3066" s="21" t="s">
        <v>235</v>
      </c>
      <c r="F3066" s="21" t="s">
        <v>9284</v>
      </c>
      <c r="G3066" s="21" t="s">
        <v>237</v>
      </c>
      <c r="H3066" s="21" t="s">
        <v>238</v>
      </c>
      <c r="I3066" s="23">
        <v>-2</v>
      </c>
      <c r="J3066" s="23">
        <v>826</v>
      </c>
      <c r="K3066" s="21" t="s">
        <v>9283</v>
      </c>
      <c r="L3066" s="21" t="s">
        <v>9283</v>
      </c>
      <c r="M3066" s="21">
        <v>44146</v>
      </c>
      <c r="O3066" t="s">
        <v>2868</v>
      </c>
    </row>
    <row r="3067" spans="1:15">
      <c r="A3067" s="21" t="s">
        <v>10697</v>
      </c>
      <c r="B3067" s="21" t="s">
        <v>10698</v>
      </c>
      <c r="C3067" s="21" t="s">
        <v>294</v>
      </c>
      <c r="D3067" s="21" t="s">
        <v>295</v>
      </c>
      <c r="E3067" s="21" t="s">
        <v>235</v>
      </c>
      <c r="F3067" s="21" t="s">
        <v>10699</v>
      </c>
      <c r="G3067" s="21" t="s">
        <v>237</v>
      </c>
      <c r="H3067" s="21" t="s">
        <v>238</v>
      </c>
      <c r="I3067" s="23">
        <v>-3</v>
      </c>
      <c r="J3067" s="23">
        <v>550</v>
      </c>
      <c r="K3067" s="21" t="s">
        <v>8867</v>
      </c>
      <c r="L3067" s="21" t="s">
        <v>8867</v>
      </c>
      <c r="M3067" s="21">
        <v>44146</v>
      </c>
      <c r="O3067" t="s">
        <v>2868</v>
      </c>
    </row>
    <row r="3068" spans="1:15">
      <c r="A3068" s="21" t="s">
        <v>10697</v>
      </c>
      <c r="B3068" s="21" t="s">
        <v>10698</v>
      </c>
      <c r="C3068" s="21" t="s">
        <v>388</v>
      </c>
      <c r="D3068" s="21" t="s">
        <v>389</v>
      </c>
      <c r="E3068" s="21" t="s">
        <v>235</v>
      </c>
      <c r="F3068" s="21" t="s">
        <v>10699</v>
      </c>
      <c r="G3068" s="21" t="s">
        <v>237</v>
      </c>
      <c r="H3068" s="21" t="s">
        <v>238</v>
      </c>
      <c r="I3068" s="23">
        <v>-3</v>
      </c>
      <c r="J3068" s="23">
        <v>80</v>
      </c>
      <c r="K3068" s="21" t="s">
        <v>8867</v>
      </c>
      <c r="L3068" s="21" t="s">
        <v>8867</v>
      </c>
      <c r="M3068" s="21">
        <v>44146</v>
      </c>
      <c r="O3068" t="s">
        <v>2868</v>
      </c>
    </row>
    <row r="3069" spans="1:15">
      <c r="A3069" s="21" t="s">
        <v>10700</v>
      </c>
      <c r="B3069" s="21" t="s">
        <v>10701</v>
      </c>
      <c r="C3069" s="21" t="s">
        <v>330</v>
      </c>
      <c r="D3069" s="21" t="s">
        <v>331</v>
      </c>
      <c r="E3069" s="21" t="s">
        <v>235</v>
      </c>
      <c r="F3069" s="21" t="s">
        <v>9269</v>
      </c>
      <c r="G3069" s="21" t="s">
        <v>237</v>
      </c>
      <c r="H3069" s="21" t="s">
        <v>238</v>
      </c>
      <c r="I3069" s="23">
        <v>-10</v>
      </c>
      <c r="J3069" s="23">
        <v>528</v>
      </c>
      <c r="K3069" s="21" t="s">
        <v>9268</v>
      </c>
      <c r="L3069" s="21" t="s">
        <v>9268</v>
      </c>
      <c r="M3069" s="21">
        <v>44146</v>
      </c>
      <c r="O3069" t="s">
        <v>2868</v>
      </c>
    </row>
    <row r="3070" spans="1:15">
      <c r="A3070" s="21" t="s">
        <v>10702</v>
      </c>
      <c r="B3070" s="21" t="s">
        <v>10703</v>
      </c>
      <c r="C3070" s="21" t="s">
        <v>274</v>
      </c>
      <c r="D3070" s="21" t="s">
        <v>275</v>
      </c>
      <c r="E3070" s="21" t="s">
        <v>235</v>
      </c>
      <c r="F3070" s="21" t="s">
        <v>10704</v>
      </c>
      <c r="G3070" s="21" t="s">
        <v>237</v>
      </c>
      <c r="H3070" s="21" t="s">
        <v>238</v>
      </c>
      <c r="I3070" s="23">
        <v>-2</v>
      </c>
      <c r="J3070" s="23">
        <v>4581</v>
      </c>
      <c r="K3070" s="21" t="s">
        <v>8820</v>
      </c>
      <c r="L3070" s="21" t="s">
        <v>8820</v>
      </c>
      <c r="M3070" s="21">
        <v>44146</v>
      </c>
      <c r="O3070" t="s">
        <v>2868</v>
      </c>
    </row>
    <row r="3071" spans="1:15">
      <c r="A3071" s="21" t="s">
        <v>10705</v>
      </c>
      <c r="B3071" s="21" t="s">
        <v>10706</v>
      </c>
      <c r="C3071" s="21" t="s">
        <v>330</v>
      </c>
      <c r="D3071" s="21" t="s">
        <v>331</v>
      </c>
      <c r="E3071" s="21" t="s">
        <v>235</v>
      </c>
      <c r="F3071" s="21" t="s">
        <v>10707</v>
      </c>
      <c r="G3071" s="21" t="s">
        <v>237</v>
      </c>
      <c r="H3071" s="21" t="s">
        <v>238</v>
      </c>
      <c r="I3071" s="23">
        <v>-10</v>
      </c>
      <c r="J3071" s="23">
        <v>538</v>
      </c>
      <c r="K3071" s="21" t="s">
        <v>9294</v>
      </c>
      <c r="L3071" s="21" t="s">
        <v>9294</v>
      </c>
      <c r="M3071" s="21">
        <v>44146</v>
      </c>
      <c r="O3071" t="s">
        <v>2868</v>
      </c>
    </row>
    <row r="3072" spans="1:15">
      <c r="A3072" s="21" t="s">
        <v>10708</v>
      </c>
      <c r="B3072" s="21" t="s">
        <v>10709</v>
      </c>
      <c r="C3072" s="21" t="s">
        <v>242</v>
      </c>
      <c r="D3072" s="21" t="s">
        <v>243</v>
      </c>
      <c r="E3072" s="21" t="s">
        <v>235</v>
      </c>
      <c r="F3072" s="21" t="s">
        <v>10710</v>
      </c>
      <c r="G3072" s="21" t="s">
        <v>237</v>
      </c>
      <c r="H3072" s="21" t="s">
        <v>238</v>
      </c>
      <c r="I3072" s="23">
        <v>-1</v>
      </c>
      <c r="J3072" s="23">
        <v>198</v>
      </c>
      <c r="K3072" s="21" t="s">
        <v>9275</v>
      </c>
      <c r="L3072" s="21" t="s">
        <v>9275</v>
      </c>
      <c r="M3072" s="21">
        <v>44146</v>
      </c>
      <c r="O3072" t="s">
        <v>2868</v>
      </c>
    </row>
    <row r="3073" spans="1:15">
      <c r="A3073" s="21" t="s">
        <v>10708</v>
      </c>
      <c r="B3073" s="21" t="s">
        <v>10709</v>
      </c>
      <c r="C3073" s="21" t="s">
        <v>246</v>
      </c>
      <c r="D3073" s="21" t="s">
        <v>247</v>
      </c>
      <c r="E3073" s="21" t="s">
        <v>235</v>
      </c>
      <c r="F3073" s="21" t="s">
        <v>10710</v>
      </c>
      <c r="G3073" s="21" t="s">
        <v>237</v>
      </c>
      <c r="H3073" s="21" t="s">
        <v>238</v>
      </c>
      <c r="I3073" s="23">
        <v>-1</v>
      </c>
      <c r="J3073" s="23">
        <v>259</v>
      </c>
      <c r="K3073" s="21" t="s">
        <v>9275</v>
      </c>
      <c r="L3073" s="21" t="s">
        <v>9275</v>
      </c>
      <c r="M3073" s="21">
        <v>44146</v>
      </c>
      <c r="O3073" t="s">
        <v>2868</v>
      </c>
    </row>
    <row r="3074" spans="1:15">
      <c r="A3074" s="21" t="s">
        <v>10711</v>
      </c>
      <c r="B3074" s="21" t="s">
        <v>10712</v>
      </c>
      <c r="C3074" s="21" t="s">
        <v>294</v>
      </c>
      <c r="D3074" s="21" t="s">
        <v>295</v>
      </c>
      <c r="E3074" s="21" t="s">
        <v>235</v>
      </c>
      <c r="F3074" s="21" t="s">
        <v>10713</v>
      </c>
      <c r="G3074" s="21" t="s">
        <v>237</v>
      </c>
      <c r="H3074" s="21" t="s">
        <v>238</v>
      </c>
      <c r="I3074" s="23">
        <v>-1</v>
      </c>
      <c r="J3074" s="23">
        <v>553</v>
      </c>
      <c r="K3074" s="21" t="s">
        <v>8793</v>
      </c>
      <c r="L3074" s="21" t="s">
        <v>8793</v>
      </c>
      <c r="M3074" s="21">
        <v>44146</v>
      </c>
      <c r="O3074" t="s">
        <v>2868</v>
      </c>
    </row>
    <row r="3075" spans="1:15">
      <c r="A3075" s="21" t="s">
        <v>10711</v>
      </c>
      <c r="B3075" s="21" t="s">
        <v>10712</v>
      </c>
      <c r="C3075" s="21" t="s">
        <v>388</v>
      </c>
      <c r="D3075" s="21" t="s">
        <v>389</v>
      </c>
      <c r="E3075" s="21" t="s">
        <v>235</v>
      </c>
      <c r="F3075" s="21" t="s">
        <v>10713</v>
      </c>
      <c r="G3075" s="21" t="s">
        <v>237</v>
      </c>
      <c r="H3075" s="21" t="s">
        <v>238</v>
      </c>
      <c r="I3075" s="23">
        <v>-1</v>
      </c>
      <c r="J3075" s="23">
        <v>83</v>
      </c>
      <c r="K3075" s="21" t="s">
        <v>8793</v>
      </c>
      <c r="L3075" s="21" t="s">
        <v>8793</v>
      </c>
      <c r="M3075" s="21">
        <v>44146</v>
      </c>
      <c r="O3075" t="s">
        <v>2868</v>
      </c>
    </row>
    <row r="3076" spans="1:15">
      <c r="A3076" s="21" t="s">
        <v>10714</v>
      </c>
      <c r="B3076" s="21" t="s">
        <v>10715</v>
      </c>
      <c r="C3076" s="21" t="s">
        <v>242</v>
      </c>
      <c r="D3076" s="21" t="s">
        <v>243</v>
      </c>
      <c r="E3076" s="21" t="s">
        <v>235</v>
      </c>
      <c r="F3076" s="21" t="s">
        <v>10716</v>
      </c>
      <c r="G3076" s="21" t="s">
        <v>237</v>
      </c>
      <c r="H3076" s="21" t="s">
        <v>238</v>
      </c>
      <c r="I3076" s="23">
        <v>-2</v>
      </c>
      <c r="J3076" s="23">
        <v>199</v>
      </c>
      <c r="K3076" s="21" t="s">
        <v>8856</v>
      </c>
      <c r="L3076" s="21" t="s">
        <v>8856</v>
      </c>
      <c r="M3076" s="21">
        <v>44146</v>
      </c>
      <c r="O3076" t="s">
        <v>2868</v>
      </c>
    </row>
    <row r="3077" spans="1:15">
      <c r="A3077" s="21" t="s">
        <v>10714</v>
      </c>
      <c r="B3077" s="21" t="s">
        <v>10715</v>
      </c>
      <c r="C3077" s="21" t="s">
        <v>250</v>
      </c>
      <c r="D3077" s="21" t="s">
        <v>251</v>
      </c>
      <c r="E3077" s="21" t="s">
        <v>235</v>
      </c>
      <c r="F3077" s="21" t="s">
        <v>10716</v>
      </c>
      <c r="G3077" s="21" t="s">
        <v>237</v>
      </c>
      <c r="H3077" s="21" t="s">
        <v>238</v>
      </c>
      <c r="I3077" s="23">
        <v>-1</v>
      </c>
      <c r="J3077" s="23">
        <v>441</v>
      </c>
      <c r="K3077" s="21" t="s">
        <v>8856</v>
      </c>
      <c r="L3077" s="21" t="s">
        <v>8856</v>
      </c>
      <c r="M3077" s="21">
        <v>44146</v>
      </c>
      <c r="O3077" t="s">
        <v>2868</v>
      </c>
    </row>
    <row r="3078" spans="1:15">
      <c r="A3078" s="21" t="s">
        <v>10717</v>
      </c>
      <c r="B3078" s="21" t="s">
        <v>10718</v>
      </c>
      <c r="C3078" s="21" t="s">
        <v>268</v>
      </c>
      <c r="D3078" s="21" t="s">
        <v>269</v>
      </c>
      <c r="E3078" s="21" t="s">
        <v>235</v>
      </c>
      <c r="F3078" s="21" t="s">
        <v>10719</v>
      </c>
      <c r="G3078" s="21" t="s">
        <v>237</v>
      </c>
      <c r="H3078" s="21" t="s">
        <v>238</v>
      </c>
      <c r="I3078" s="23">
        <v>-1</v>
      </c>
      <c r="J3078" s="23">
        <v>347</v>
      </c>
      <c r="K3078" s="21" t="s">
        <v>9417</v>
      </c>
      <c r="L3078" s="21" t="s">
        <v>9417</v>
      </c>
      <c r="M3078" s="21">
        <v>44146</v>
      </c>
      <c r="O3078" t="s">
        <v>2868</v>
      </c>
    </row>
    <row r="3079" spans="1:15">
      <c r="A3079" s="21" t="s">
        <v>10717</v>
      </c>
      <c r="B3079" s="21" t="s">
        <v>10718</v>
      </c>
      <c r="C3079" s="21" t="s">
        <v>300</v>
      </c>
      <c r="D3079" s="21" t="s">
        <v>301</v>
      </c>
      <c r="E3079" s="21" t="s">
        <v>235</v>
      </c>
      <c r="F3079" s="21" t="s">
        <v>10719</v>
      </c>
      <c r="G3079" s="21" t="s">
        <v>237</v>
      </c>
      <c r="H3079" s="21" t="s">
        <v>238</v>
      </c>
      <c r="I3079" s="23">
        <v>-1</v>
      </c>
      <c r="J3079" s="23">
        <v>406</v>
      </c>
      <c r="K3079" s="21" t="s">
        <v>9417</v>
      </c>
      <c r="L3079" s="21" t="s">
        <v>9417</v>
      </c>
      <c r="M3079" s="21">
        <v>44146</v>
      </c>
      <c r="O3079" t="s">
        <v>2868</v>
      </c>
    </row>
    <row r="3080" spans="1:15">
      <c r="A3080" s="21" t="s">
        <v>10720</v>
      </c>
      <c r="B3080" s="21" t="s">
        <v>10721</v>
      </c>
      <c r="C3080" s="21" t="s">
        <v>406</v>
      </c>
      <c r="D3080" s="21" t="s">
        <v>407</v>
      </c>
      <c r="E3080" s="21" t="s">
        <v>235</v>
      </c>
      <c r="F3080" s="21" t="s">
        <v>10722</v>
      </c>
      <c r="G3080" s="21" t="s">
        <v>237</v>
      </c>
      <c r="H3080" s="21" t="s">
        <v>238</v>
      </c>
      <c r="I3080" s="23">
        <v>-1</v>
      </c>
      <c r="J3080" s="23">
        <v>300</v>
      </c>
      <c r="K3080" s="21" t="s">
        <v>10723</v>
      </c>
      <c r="L3080" s="21" t="s">
        <v>10723</v>
      </c>
      <c r="M3080" s="21">
        <v>44146</v>
      </c>
      <c r="O3080" t="s">
        <v>2868</v>
      </c>
    </row>
    <row r="3081" spans="1:15">
      <c r="A3081" s="21" t="s">
        <v>10720</v>
      </c>
      <c r="B3081" s="21" t="s">
        <v>10721</v>
      </c>
      <c r="C3081" s="21" t="s">
        <v>274</v>
      </c>
      <c r="D3081" s="21" t="s">
        <v>275</v>
      </c>
      <c r="E3081" s="21" t="s">
        <v>235</v>
      </c>
      <c r="F3081" s="21" t="s">
        <v>10722</v>
      </c>
      <c r="G3081" s="21" t="s">
        <v>237</v>
      </c>
      <c r="H3081" s="21" t="s">
        <v>238</v>
      </c>
      <c r="I3081" s="23">
        <v>-1</v>
      </c>
      <c r="J3081" s="23">
        <v>4583</v>
      </c>
      <c r="K3081" s="21" t="s">
        <v>10723</v>
      </c>
      <c r="L3081" s="21" t="s">
        <v>10723</v>
      </c>
      <c r="M3081" s="21">
        <v>44146</v>
      </c>
      <c r="O3081" t="s">
        <v>2868</v>
      </c>
    </row>
    <row r="3082" spans="1:15">
      <c r="A3082" s="21" t="s">
        <v>10720</v>
      </c>
      <c r="B3082" s="21" t="s">
        <v>10721</v>
      </c>
      <c r="C3082" s="21" t="s">
        <v>280</v>
      </c>
      <c r="D3082" s="21" t="s">
        <v>281</v>
      </c>
      <c r="E3082" s="21" t="s">
        <v>235</v>
      </c>
      <c r="F3082" s="21" t="s">
        <v>10722</v>
      </c>
      <c r="G3082" s="21" t="s">
        <v>237</v>
      </c>
      <c r="H3082" s="21" t="s">
        <v>238</v>
      </c>
      <c r="I3082" s="23">
        <v>-1</v>
      </c>
      <c r="J3082" s="23">
        <v>656</v>
      </c>
      <c r="K3082" s="21" t="s">
        <v>10723</v>
      </c>
      <c r="L3082" s="21" t="s">
        <v>10723</v>
      </c>
      <c r="M3082" s="21">
        <v>44146</v>
      </c>
      <c r="O3082" t="s">
        <v>2868</v>
      </c>
    </row>
    <row r="3083" spans="1:15">
      <c r="A3083" s="21" t="s">
        <v>10720</v>
      </c>
      <c r="B3083" s="21" t="s">
        <v>10721</v>
      </c>
      <c r="C3083" s="21" t="s">
        <v>254</v>
      </c>
      <c r="D3083" s="21" t="s">
        <v>255</v>
      </c>
      <c r="E3083" s="21" t="s">
        <v>235</v>
      </c>
      <c r="F3083" s="21" t="s">
        <v>10722</v>
      </c>
      <c r="G3083" s="21" t="s">
        <v>237</v>
      </c>
      <c r="H3083" s="21" t="s">
        <v>238</v>
      </c>
      <c r="I3083" s="23">
        <v>-1</v>
      </c>
      <c r="J3083" s="23">
        <v>474</v>
      </c>
      <c r="K3083" s="21" t="s">
        <v>10723</v>
      </c>
      <c r="L3083" s="21" t="s">
        <v>10723</v>
      </c>
      <c r="M3083" s="21">
        <v>44146</v>
      </c>
      <c r="O3083" t="s">
        <v>2868</v>
      </c>
    </row>
    <row r="3084" spans="1:15">
      <c r="A3084" s="21" t="s">
        <v>10724</v>
      </c>
      <c r="B3084" s="21" t="s">
        <v>10725</v>
      </c>
      <c r="C3084" s="21" t="s">
        <v>242</v>
      </c>
      <c r="D3084" s="21" t="s">
        <v>243</v>
      </c>
      <c r="E3084" s="21" t="s">
        <v>235</v>
      </c>
      <c r="F3084" s="21" t="s">
        <v>10726</v>
      </c>
      <c r="G3084" s="21" t="s">
        <v>237</v>
      </c>
      <c r="H3084" s="21" t="s">
        <v>238</v>
      </c>
      <c r="I3084" s="23">
        <v>-1</v>
      </c>
      <c r="J3084" s="23">
        <v>201</v>
      </c>
      <c r="K3084" s="21" t="s">
        <v>8966</v>
      </c>
      <c r="L3084" s="21" t="s">
        <v>8966</v>
      </c>
      <c r="M3084" s="21">
        <v>44146</v>
      </c>
      <c r="O3084" t="s">
        <v>2868</v>
      </c>
    </row>
    <row r="3085" spans="1:15">
      <c r="A3085" s="21" t="s">
        <v>10727</v>
      </c>
      <c r="B3085" s="21" t="s">
        <v>10728</v>
      </c>
      <c r="C3085" s="21" t="s">
        <v>406</v>
      </c>
      <c r="D3085" s="21" t="s">
        <v>407</v>
      </c>
      <c r="E3085" s="21" t="s">
        <v>235</v>
      </c>
      <c r="F3085" s="21" t="s">
        <v>10729</v>
      </c>
      <c r="G3085" s="21" t="s">
        <v>237</v>
      </c>
      <c r="H3085" s="21" t="s">
        <v>238</v>
      </c>
      <c r="I3085" s="23">
        <v>-1</v>
      </c>
      <c r="J3085" s="23">
        <v>301</v>
      </c>
      <c r="K3085" s="21" t="s">
        <v>10730</v>
      </c>
      <c r="L3085" s="21" t="s">
        <v>10730</v>
      </c>
      <c r="M3085" s="21">
        <v>44146</v>
      </c>
      <c r="O3085" t="s">
        <v>2868</v>
      </c>
    </row>
    <row r="3086" spans="1:15">
      <c r="A3086" s="21" t="s">
        <v>10727</v>
      </c>
      <c r="B3086" s="21" t="s">
        <v>10728</v>
      </c>
      <c r="C3086" s="21" t="s">
        <v>274</v>
      </c>
      <c r="D3086" s="21" t="s">
        <v>275</v>
      </c>
      <c r="E3086" s="21" t="s">
        <v>235</v>
      </c>
      <c r="F3086" s="21" t="s">
        <v>10729</v>
      </c>
      <c r="G3086" s="21" t="s">
        <v>237</v>
      </c>
      <c r="H3086" s="21" t="s">
        <v>238</v>
      </c>
      <c r="I3086" s="23">
        <v>-1</v>
      </c>
      <c r="J3086" s="23">
        <v>4584</v>
      </c>
      <c r="K3086" s="21" t="s">
        <v>10730</v>
      </c>
      <c r="L3086" s="21" t="s">
        <v>10730</v>
      </c>
      <c r="M3086" s="21">
        <v>44146</v>
      </c>
      <c r="O3086" t="s">
        <v>2868</v>
      </c>
    </row>
    <row r="3087" spans="1:15">
      <c r="A3087" s="21" t="s">
        <v>10727</v>
      </c>
      <c r="B3087" s="21" t="s">
        <v>10728</v>
      </c>
      <c r="C3087" s="21" t="s">
        <v>280</v>
      </c>
      <c r="D3087" s="21" t="s">
        <v>281</v>
      </c>
      <c r="E3087" s="21" t="s">
        <v>235</v>
      </c>
      <c r="F3087" s="21" t="s">
        <v>10729</v>
      </c>
      <c r="G3087" s="21" t="s">
        <v>237</v>
      </c>
      <c r="H3087" s="21" t="s">
        <v>238</v>
      </c>
      <c r="I3087" s="23">
        <v>-1</v>
      </c>
      <c r="J3087" s="23">
        <v>657</v>
      </c>
      <c r="K3087" s="21" t="s">
        <v>10730</v>
      </c>
      <c r="L3087" s="21" t="s">
        <v>10730</v>
      </c>
      <c r="M3087" s="21">
        <v>44146</v>
      </c>
      <c r="O3087" t="s">
        <v>2868</v>
      </c>
    </row>
    <row r="3088" spans="1:15">
      <c r="A3088" s="21" t="s">
        <v>10727</v>
      </c>
      <c r="B3088" s="21" t="s">
        <v>10728</v>
      </c>
      <c r="C3088" s="21" t="s">
        <v>254</v>
      </c>
      <c r="D3088" s="21" t="s">
        <v>255</v>
      </c>
      <c r="E3088" s="21" t="s">
        <v>235</v>
      </c>
      <c r="F3088" s="21" t="s">
        <v>10729</v>
      </c>
      <c r="G3088" s="21" t="s">
        <v>237</v>
      </c>
      <c r="H3088" s="21" t="s">
        <v>238</v>
      </c>
      <c r="I3088" s="23">
        <v>-1</v>
      </c>
      <c r="J3088" s="23">
        <v>475</v>
      </c>
      <c r="K3088" s="21" t="s">
        <v>10730</v>
      </c>
      <c r="L3088" s="21" t="s">
        <v>10730</v>
      </c>
      <c r="M3088" s="21">
        <v>44146</v>
      </c>
      <c r="O3088" t="s">
        <v>2868</v>
      </c>
    </row>
    <row r="3089" spans="1:15">
      <c r="A3089" s="21" t="s">
        <v>10731</v>
      </c>
      <c r="B3089" s="21" t="s">
        <v>10732</v>
      </c>
      <c r="C3089" s="21" t="s">
        <v>242</v>
      </c>
      <c r="D3089" s="21" t="s">
        <v>243</v>
      </c>
      <c r="E3089" s="21" t="s">
        <v>235</v>
      </c>
      <c r="F3089" s="21" t="s">
        <v>10733</v>
      </c>
      <c r="G3089" s="21" t="s">
        <v>237</v>
      </c>
      <c r="H3089" s="21" t="s">
        <v>238</v>
      </c>
      <c r="I3089" s="23">
        <v>-1</v>
      </c>
      <c r="J3089" s="23">
        <v>202</v>
      </c>
      <c r="K3089" s="21" t="s">
        <v>8711</v>
      </c>
      <c r="L3089" s="21" t="s">
        <v>8711</v>
      </c>
      <c r="M3089" s="21">
        <v>44146</v>
      </c>
      <c r="O3089" t="s">
        <v>2868</v>
      </c>
    </row>
    <row r="3090" spans="1:15">
      <c r="A3090" s="21" t="s">
        <v>10731</v>
      </c>
      <c r="B3090" s="21" t="s">
        <v>10732</v>
      </c>
      <c r="C3090" s="21" t="s">
        <v>328</v>
      </c>
      <c r="D3090" s="21" t="s">
        <v>329</v>
      </c>
      <c r="E3090" s="21" t="s">
        <v>235</v>
      </c>
      <c r="F3090" s="21" t="s">
        <v>10733</v>
      </c>
      <c r="G3090" s="21" t="s">
        <v>237</v>
      </c>
      <c r="H3090" s="21" t="s">
        <v>238</v>
      </c>
      <c r="I3090" s="23">
        <v>-1</v>
      </c>
      <c r="J3090" s="23">
        <v>142</v>
      </c>
      <c r="K3090" s="21" t="s">
        <v>8711</v>
      </c>
      <c r="L3090" s="21" t="s">
        <v>8711</v>
      </c>
      <c r="M3090" s="21">
        <v>44146</v>
      </c>
      <c r="O3090" t="s">
        <v>2868</v>
      </c>
    </row>
    <row r="3091" spans="1:15">
      <c r="A3091" s="21" t="s">
        <v>10734</v>
      </c>
      <c r="B3091" s="21" t="s">
        <v>10735</v>
      </c>
      <c r="C3091" s="21" t="s">
        <v>406</v>
      </c>
      <c r="D3091" s="21" t="s">
        <v>407</v>
      </c>
      <c r="E3091" s="21" t="s">
        <v>235</v>
      </c>
      <c r="F3091" s="21" t="s">
        <v>10736</v>
      </c>
      <c r="G3091" s="21" t="s">
        <v>237</v>
      </c>
      <c r="H3091" s="21" t="s">
        <v>238</v>
      </c>
      <c r="I3091" s="23">
        <v>-1</v>
      </c>
      <c r="J3091" s="23">
        <v>302</v>
      </c>
      <c r="K3091" s="21" t="s">
        <v>10737</v>
      </c>
      <c r="L3091" s="21" t="s">
        <v>10737</v>
      </c>
      <c r="M3091" s="21">
        <v>44146</v>
      </c>
      <c r="O3091" t="s">
        <v>2868</v>
      </c>
    </row>
    <row r="3092" spans="1:15">
      <c r="A3092" s="21" t="s">
        <v>10734</v>
      </c>
      <c r="B3092" s="21" t="s">
        <v>10735</v>
      </c>
      <c r="C3092" s="21" t="s">
        <v>274</v>
      </c>
      <c r="D3092" s="21" t="s">
        <v>275</v>
      </c>
      <c r="E3092" s="21" t="s">
        <v>235</v>
      </c>
      <c r="F3092" s="21" t="s">
        <v>10736</v>
      </c>
      <c r="G3092" s="21" t="s">
        <v>237</v>
      </c>
      <c r="H3092" s="21" t="s">
        <v>238</v>
      </c>
      <c r="I3092" s="23">
        <v>-1</v>
      </c>
      <c r="J3092" s="23">
        <v>4585</v>
      </c>
      <c r="K3092" s="21" t="s">
        <v>10737</v>
      </c>
      <c r="L3092" s="21" t="s">
        <v>10737</v>
      </c>
      <c r="M3092" s="21">
        <v>44146</v>
      </c>
      <c r="O3092" t="s">
        <v>2868</v>
      </c>
    </row>
    <row r="3093" spans="1:15">
      <c r="A3093" s="21" t="s">
        <v>10734</v>
      </c>
      <c r="B3093" s="21" t="s">
        <v>10735</v>
      </c>
      <c r="C3093" s="21" t="s">
        <v>280</v>
      </c>
      <c r="D3093" s="21" t="s">
        <v>281</v>
      </c>
      <c r="E3093" s="21" t="s">
        <v>235</v>
      </c>
      <c r="F3093" s="21" t="s">
        <v>10736</v>
      </c>
      <c r="G3093" s="21" t="s">
        <v>237</v>
      </c>
      <c r="H3093" s="21" t="s">
        <v>238</v>
      </c>
      <c r="I3093" s="23">
        <v>-1</v>
      </c>
      <c r="J3093" s="23">
        <v>658</v>
      </c>
      <c r="K3093" s="21" t="s">
        <v>10737</v>
      </c>
      <c r="L3093" s="21" t="s">
        <v>10737</v>
      </c>
      <c r="M3093" s="21">
        <v>44146</v>
      </c>
      <c r="O3093" t="s">
        <v>2868</v>
      </c>
    </row>
    <row r="3094" spans="1:15">
      <c r="A3094" s="21" t="s">
        <v>10734</v>
      </c>
      <c r="B3094" s="21" t="s">
        <v>10735</v>
      </c>
      <c r="C3094" s="21" t="s">
        <v>254</v>
      </c>
      <c r="D3094" s="21" t="s">
        <v>255</v>
      </c>
      <c r="E3094" s="21" t="s">
        <v>235</v>
      </c>
      <c r="F3094" s="21" t="s">
        <v>10736</v>
      </c>
      <c r="G3094" s="21" t="s">
        <v>237</v>
      </c>
      <c r="H3094" s="21" t="s">
        <v>238</v>
      </c>
      <c r="I3094" s="23">
        <v>-1</v>
      </c>
      <c r="J3094" s="23">
        <v>476</v>
      </c>
      <c r="K3094" s="21" t="s">
        <v>10737</v>
      </c>
      <c r="L3094" s="21" t="s">
        <v>10737</v>
      </c>
      <c r="M3094" s="21">
        <v>44146</v>
      </c>
      <c r="O3094" t="s">
        <v>2868</v>
      </c>
    </row>
    <row r="3095" spans="1:15">
      <c r="A3095" s="21" t="s">
        <v>10738</v>
      </c>
      <c r="B3095" s="21" t="s">
        <v>10739</v>
      </c>
      <c r="C3095" s="21" t="s">
        <v>406</v>
      </c>
      <c r="D3095" s="21" t="s">
        <v>407</v>
      </c>
      <c r="E3095" s="21" t="s">
        <v>235</v>
      </c>
      <c r="F3095" s="21" t="s">
        <v>10740</v>
      </c>
      <c r="G3095" s="21" t="s">
        <v>237</v>
      </c>
      <c r="H3095" s="21" t="s">
        <v>238</v>
      </c>
      <c r="I3095" s="23">
        <v>-1</v>
      </c>
      <c r="J3095" s="23">
        <v>303</v>
      </c>
      <c r="K3095" s="21" t="s">
        <v>8684</v>
      </c>
      <c r="L3095" s="21" t="s">
        <v>8684</v>
      </c>
      <c r="M3095" s="21">
        <v>44146</v>
      </c>
      <c r="O3095" t="s">
        <v>2868</v>
      </c>
    </row>
    <row r="3096" spans="1:15">
      <c r="A3096" s="21" t="s">
        <v>10738</v>
      </c>
      <c r="B3096" s="21" t="s">
        <v>10739</v>
      </c>
      <c r="C3096" s="21" t="s">
        <v>274</v>
      </c>
      <c r="D3096" s="21" t="s">
        <v>275</v>
      </c>
      <c r="E3096" s="21" t="s">
        <v>235</v>
      </c>
      <c r="F3096" s="21" t="s">
        <v>10740</v>
      </c>
      <c r="G3096" s="21" t="s">
        <v>237</v>
      </c>
      <c r="H3096" s="21" t="s">
        <v>238</v>
      </c>
      <c r="I3096" s="23">
        <v>-1</v>
      </c>
      <c r="J3096" s="23">
        <v>4586</v>
      </c>
      <c r="K3096" s="21" t="s">
        <v>8684</v>
      </c>
      <c r="L3096" s="21" t="s">
        <v>8684</v>
      </c>
      <c r="M3096" s="21">
        <v>44146</v>
      </c>
      <c r="O3096" t="s">
        <v>2868</v>
      </c>
    </row>
    <row r="3097" spans="1:15">
      <c r="A3097" s="21" t="s">
        <v>10738</v>
      </c>
      <c r="B3097" s="21" t="s">
        <v>10739</v>
      </c>
      <c r="C3097" s="21" t="s">
        <v>280</v>
      </c>
      <c r="D3097" s="21" t="s">
        <v>281</v>
      </c>
      <c r="E3097" s="21" t="s">
        <v>235</v>
      </c>
      <c r="F3097" s="21" t="s">
        <v>10740</v>
      </c>
      <c r="G3097" s="21" t="s">
        <v>237</v>
      </c>
      <c r="H3097" s="21" t="s">
        <v>238</v>
      </c>
      <c r="I3097" s="23">
        <v>-1</v>
      </c>
      <c r="J3097" s="23">
        <v>659</v>
      </c>
      <c r="K3097" s="21" t="s">
        <v>8684</v>
      </c>
      <c r="L3097" s="21" t="s">
        <v>8684</v>
      </c>
      <c r="M3097" s="21">
        <v>44146</v>
      </c>
      <c r="O3097" t="s">
        <v>2868</v>
      </c>
    </row>
    <row r="3098" spans="1:15">
      <c r="A3098" s="21" t="s">
        <v>10738</v>
      </c>
      <c r="B3098" s="21" t="s">
        <v>10739</v>
      </c>
      <c r="C3098" s="21" t="s">
        <v>254</v>
      </c>
      <c r="D3098" s="21" t="s">
        <v>255</v>
      </c>
      <c r="E3098" s="21" t="s">
        <v>235</v>
      </c>
      <c r="F3098" s="21" t="s">
        <v>10740</v>
      </c>
      <c r="G3098" s="21" t="s">
        <v>237</v>
      </c>
      <c r="H3098" s="21" t="s">
        <v>238</v>
      </c>
      <c r="I3098" s="23">
        <v>-1</v>
      </c>
      <c r="J3098" s="23">
        <v>477</v>
      </c>
      <c r="K3098" s="21" t="s">
        <v>8684</v>
      </c>
      <c r="L3098" s="21" t="s">
        <v>8684</v>
      </c>
      <c r="M3098" s="21">
        <v>44146</v>
      </c>
      <c r="O3098" t="s">
        <v>2868</v>
      </c>
    </row>
    <row r="3099" spans="1:15">
      <c r="A3099" s="21" t="s">
        <v>10741</v>
      </c>
      <c r="B3099" s="21" t="s">
        <v>10742</v>
      </c>
      <c r="C3099" s="21" t="s">
        <v>406</v>
      </c>
      <c r="D3099" s="21" t="s">
        <v>407</v>
      </c>
      <c r="E3099" s="21" t="s">
        <v>235</v>
      </c>
      <c r="F3099" s="21" t="s">
        <v>10743</v>
      </c>
      <c r="G3099" s="21" t="s">
        <v>237</v>
      </c>
      <c r="H3099" s="21" t="s">
        <v>238</v>
      </c>
      <c r="I3099" s="23">
        <v>-1</v>
      </c>
      <c r="J3099" s="23">
        <v>304</v>
      </c>
      <c r="K3099" s="21" t="s">
        <v>10744</v>
      </c>
      <c r="L3099" s="21" t="s">
        <v>10744</v>
      </c>
      <c r="M3099" s="21">
        <v>44146</v>
      </c>
      <c r="O3099" t="s">
        <v>2868</v>
      </c>
    </row>
    <row r="3100" spans="1:15">
      <c r="A3100" s="21" t="s">
        <v>10741</v>
      </c>
      <c r="B3100" s="21" t="s">
        <v>10742</v>
      </c>
      <c r="C3100" s="21" t="s">
        <v>274</v>
      </c>
      <c r="D3100" s="21" t="s">
        <v>275</v>
      </c>
      <c r="E3100" s="21" t="s">
        <v>235</v>
      </c>
      <c r="F3100" s="21" t="s">
        <v>10743</v>
      </c>
      <c r="G3100" s="21" t="s">
        <v>237</v>
      </c>
      <c r="H3100" s="21" t="s">
        <v>238</v>
      </c>
      <c r="I3100" s="23">
        <v>-1</v>
      </c>
      <c r="J3100" s="23">
        <v>4587</v>
      </c>
      <c r="K3100" s="21" t="s">
        <v>10744</v>
      </c>
      <c r="L3100" s="21" t="s">
        <v>10744</v>
      </c>
      <c r="M3100" s="21">
        <v>44146</v>
      </c>
      <c r="O3100" t="s">
        <v>2868</v>
      </c>
    </row>
    <row r="3101" spans="1:15">
      <c r="A3101" s="21" t="s">
        <v>10741</v>
      </c>
      <c r="B3101" s="21" t="s">
        <v>10742</v>
      </c>
      <c r="C3101" s="21" t="s">
        <v>280</v>
      </c>
      <c r="D3101" s="21" t="s">
        <v>281</v>
      </c>
      <c r="E3101" s="21" t="s">
        <v>235</v>
      </c>
      <c r="F3101" s="21" t="s">
        <v>10743</v>
      </c>
      <c r="G3101" s="21" t="s">
        <v>237</v>
      </c>
      <c r="H3101" s="21" t="s">
        <v>238</v>
      </c>
      <c r="I3101" s="23">
        <v>-1</v>
      </c>
      <c r="J3101" s="23">
        <v>660</v>
      </c>
      <c r="K3101" s="21" t="s">
        <v>10744</v>
      </c>
      <c r="L3101" s="21" t="s">
        <v>10744</v>
      </c>
      <c r="M3101" s="21">
        <v>44146</v>
      </c>
      <c r="O3101" t="s">
        <v>2868</v>
      </c>
    </row>
    <row r="3102" spans="1:15">
      <c r="A3102" s="21" t="s">
        <v>10741</v>
      </c>
      <c r="B3102" s="21" t="s">
        <v>10742</v>
      </c>
      <c r="C3102" s="21" t="s">
        <v>254</v>
      </c>
      <c r="D3102" s="21" t="s">
        <v>255</v>
      </c>
      <c r="E3102" s="21" t="s">
        <v>235</v>
      </c>
      <c r="F3102" s="21" t="s">
        <v>10743</v>
      </c>
      <c r="G3102" s="21" t="s">
        <v>237</v>
      </c>
      <c r="H3102" s="21" t="s">
        <v>238</v>
      </c>
      <c r="I3102" s="23">
        <v>-1</v>
      </c>
      <c r="J3102" s="23">
        <v>478</v>
      </c>
      <c r="K3102" s="21" t="s">
        <v>10744</v>
      </c>
      <c r="L3102" s="21" t="s">
        <v>10744</v>
      </c>
      <c r="M3102" s="21">
        <v>44146</v>
      </c>
      <c r="O3102" t="s">
        <v>2868</v>
      </c>
    </row>
    <row r="3103" spans="1:15">
      <c r="A3103" s="21" t="s">
        <v>10745</v>
      </c>
      <c r="B3103" s="21" t="s">
        <v>10746</v>
      </c>
      <c r="C3103" s="21" t="s">
        <v>300</v>
      </c>
      <c r="D3103" s="21" t="s">
        <v>301</v>
      </c>
      <c r="E3103" s="21" t="s">
        <v>235</v>
      </c>
      <c r="F3103" s="21" t="s">
        <v>10747</v>
      </c>
      <c r="G3103" s="21" t="s">
        <v>237</v>
      </c>
      <c r="H3103" s="21" t="s">
        <v>238</v>
      </c>
      <c r="I3103" s="23">
        <v>-3</v>
      </c>
      <c r="J3103" s="23">
        <v>407</v>
      </c>
      <c r="K3103" s="21" t="s">
        <v>10748</v>
      </c>
      <c r="L3103" s="21" t="s">
        <v>10748</v>
      </c>
      <c r="M3103" s="21">
        <v>44146</v>
      </c>
      <c r="O3103" t="s">
        <v>2868</v>
      </c>
    </row>
    <row r="3104" spans="1:15">
      <c r="A3104" s="21" t="s">
        <v>10749</v>
      </c>
      <c r="B3104" s="21" t="s">
        <v>10750</v>
      </c>
      <c r="C3104" s="21" t="s">
        <v>294</v>
      </c>
      <c r="D3104" s="21" t="s">
        <v>295</v>
      </c>
      <c r="E3104" s="21" t="s">
        <v>235</v>
      </c>
      <c r="F3104" s="21" t="s">
        <v>10751</v>
      </c>
      <c r="G3104" s="21" t="s">
        <v>237</v>
      </c>
      <c r="H3104" s="21" t="s">
        <v>238</v>
      </c>
      <c r="I3104" s="23">
        <v>-1</v>
      </c>
      <c r="J3104" s="23">
        <v>554</v>
      </c>
      <c r="K3104" s="21" t="s">
        <v>8919</v>
      </c>
      <c r="L3104" s="21" t="s">
        <v>8919</v>
      </c>
      <c r="M3104" s="21">
        <v>44146</v>
      </c>
      <c r="O3104" t="s">
        <v>2868</v>
      </c>
    </row>
    <row r="3105" spans="1:15">
      <c r="A3105" s="21" t="s">
        <v>10752</v>
      </c>
      <c r="B3105" s="21" t="s">
        <v>10753</v>
      </c>
      <c r="C3105" s="21" t="s">
        <v>294</v>
      </c>
      <c r="D3105" s="21" t="s">
        <v>295</v>
      </c>
      <c r="E3105" s="21" t="s">
        <v>235</v>
      </c>
      <c r="F3105" s="21" t="s">
        <v>10754</v>
      </c>
      <c r="G3105" s="21" t="s">
        <v>237</v>
      </c>
      <c r="H3105" s="21" t="s">
        <v>238</v>
      </c>
      <c r="I3105" s="23">
        <v>-1</v>
      </c>
      <c r="J3105" s="23">
        <v>555</v>
      </c>
      <c r="K3105" s="21" t="s">
        <v>9129</v>
      </c>
      <c r="L3105" s="21" t="s">
        <v>9129</v>
      </c>
      <c r="M3105" s="21">
        <v>44146</v>
      </c>
      <c r="O3105" t="s">
        <v>2868</v>
      </c>
    </row>
    <row r="3106" spans="1:15">
      <c r="A3106" s="21" t="s">
        <v>10755</v>
      </c>
      <c r="B3106" s="21" t="s">
        <v>10756</v>
      </c>
      <c r="C3106" s="21" t="s">
        <v>294</v>
      </c>
      <c r="D3106" s="21" t="s">
        <v>295</v>
      </c>
      <c r="E3106" s="21" t="s">
        <v>235</v>
      </c>
      <c r="F3106" s="21" t="s">
        <v>10757</v>
      </c>
      <c r="G3106" s="21" t="s">
        <v>237</v>
      </c>
      <c r="H3106" s="21" t="s">
        <v>238</v>
      </c>
      <c r="I3106" s="23">
        <v>-1</v>
      </c>
      <c r="J3106" s="23">
        <v>556</v>
      </c>
      <c r="K3106" s="21" t="s">
        <v>8988</v>
      </c>
      <c r="L3106" s="21" t="s">
        <v>8988</v>
      </c>
      <c r="M3106" s="21">
        <v>44146</v>
      </c>
      <c r="O3106" t="s">
        <v>2868</v>
      </c>
    </row>
    <row r="3107" spans="1:15">
      <c r="A3107" s="21" t="s">
        <v>10758</v>
      </c>
      <c r="B3107" s="21" t="s">
        <v>10759</v>
      </c>
      <c r="C3107" s="21" t="s">
        <v>294</v>
      </c>
      <c r="D3107" s="21" t="s">
        <v>295</v>
      </c>
      <c r="E3107" s="21" t="s">
        <v>235</v>
      </c>
      <c r="F3107" s="21" t="s">
        <v>10760</v>
      </c>
      <c r="G3107" s="21" t="s">
        <v>237</v>
      </c>
      <c r="H3107" s="21" t="s">
        <v>238</v>
      </c>
      <c r="I3107" s="23">
        <v>-1</v>
      </c>
      <c r="J3107" s="23">
        <v>557</v>
      </c>
      <c r="K3107" s="21" t="s">
        <v>9127</v>
      </c>
      <c r="L3107" s="21" t="s">
        <v>9127</v>
      </c>
      <c r="M3107" s="21">
        <v>44146</v>
      </c>
      <c r="O3107" t="s">
        <v>2868</v>
      </c>
    </row>
    <row r="3108" spans="1:15">
      <c r="A3108" s="21" t="s">
        <v>10761</v>
      </c>
      <c r="B3108" s="21" t="s">
        <v>10762</v>
      </c>
      <c r="C3108" s="21" t="s">
        <v>406</v>
      </c>
      <c r="D3108" s="21" t="s">
        <v>407</v>
      </c>
      <c r="E3108" s="21" t="s">
        <v>235</v>
      </c>
      <c r="F3108" s="21" t="s">
        <v>8691</v>
      </c>
      <c r="G3108" s="21" t="s">
        <v>237</v>
      </c>
      <c r="H3108" s="21" t="s">
        <v>238</v>
      </c>
      <c r="I3108" s="23">
        <v>-1</v>
      </c>
      <c r="J3108" s="23">
        <v>305</v>
      </c>
      <c r="K3108" s="21" t="s">
        <v>8690</v>
      </c>
      <c r="L3108" s="21" t="s">
        <v>8690</v>
      </c>
      <c r="M3108" s="21">
        <v>44146</v>
      </c>
      <c r="O3108" t="s">
        <v>2868</v>
      </c>
    </row>
    <row r="3109" spans="1:15">
      <c r="A3109" s="21" t="s">
        <v>10761</v>
      </c>
      <c r="B3109" s="21" t="s">
        <v>10762</v>
      </c>
      <c r="C3109" s="21" t="s">
        <v>274</v>
      </c>
      <c r="D3109" s="21" t="s">
        <v>275</v>
      </c>
      <c r="E3109" s="21" t="s">
        <v>235</v>
      </c>
      <c r="F3109" s="21" t="s">
        <v>8691</v>
      </c>
      <c r="G3109" s="21" t="s">
        <v>237</v>
      </c>
      <c r="H3109" s="21" t="s">
        <v>238</v>
      </c>
      <c r="I3109" s="23">
        <v>-1</v>
      </c>
      <c r="J3109" s="23">
        <v>4588</v>
      </c>
      <c r="K3109" s="21" t="s">
        <v>8690</v>
      </c>
      <c r="L3109" s="21" t="s">
        <v>8690</v>
      </c>
      <c r="M3109" s="21">
        <v>44146</v>
      </c>
      <c r="O3109" t="s">
        <v>2868</v>
      </c>
    </row>
    <row r="3110" spans="1:15">
      <c r="A3110" s="21" t="s">
        <v>10761</v>
      </c>
      <c r="B3110" s="21" t="s">
        <v>10762</v>
      </c>
      <c r="C3110" s="21" t="s">
        <v>280</v>
      </c>
      <c r="D3110" s="21" t="s">
        <v>281</v>
      </c>
      <c r="E3110" s="21" t="s">
        <v>235</v>
      </c>
      <c r="F3110" s="21" t="s">
        <v>8691</v>
      </c>
      <c r="G3110" s="21" t="s">
        <v>237</v>
      </c>
      <c r="H3110" s="21" t="s">
        <v>238</v>
      </c>
      <c r="I3110" s="23">
        <v>-1</v>
      </c>
      <c r="J3110" s="23">
        <v>661</v>
      </c>
      <c r="K3110" s="21" t="s">
        <v>8690</v>
      </c>
      <c r="L3110" s="21" t="s">
        <v>8690</v>
      </c>
      <c r="M3110" s="21">
        <v>44146</v>
      </c>
      <c r="O3110" t="s">
        <v>2868</v>
      </c>
    </row>
    <row r="3111" spans="1:15">
      <c r="A3111" s="21" t="s">
        <v>10761</v>
      </c>
      <c r="B3111" s="21" t="s">
        <v>10762</v>
      </c>
      <c r="C3111" s="21" t="s">
        <v>254</v>
      </c>
      <c r="D3111" s="21" t="s">
        <v>255</v>
      </c>
      <c r="E3111" s="21" t="s">
        <v>235</v>
      </c>
      <c r="F3111" s="21" t="s">
        <v>8691</v>
      </c>
      <c r="G3111" s="21" t="s">
        <v>237</v>
      </c>
      <c r="H3111" s="21" t="s">
        <v>238</v>
      </c>
      <c r="I3111" s="23">
        <v>-1</v>
      </c>
      <c r="J3111" s="23">
        <v>479</v>
      </c>
      <c r="K3111" s="21" t="s">
        <v>8690</v>
      </c>
      <c r="L3111" s="21" t="s">
        <v>8690</v>
      </c>
      <c r="M3111" s="21">
        <v>44146</v>
      </c>
      <c r="O3111" t="s">
        <v>2868</v>
      </c>
    </row>
    <row r="3112" spans="1:15">
      <c r="A3112" s="21" t="s">
        <v>10763</v>
      </c>
      <c r="B3112" s="21" t="s">
        <v>10764</v>
      </c>
      <c r="C3112" s="21" t="s">
        <v>294</v>
      </c>
      <c r="D3112" s="21" t="s">
        <v>295</v>
      </c>
      <c r="E3112" s="21" t="s">
        <v>235</v>
      </c>
      <c r="F3112" s="21" t="s">
        <v>10765</v>
      </c>
      <c r="G3112" s="21" t="s">
        <v>237</v>
      </c>
      <c r="H3112" s="21" t="s">
        <v>238</v>
      </c>
      <c r="I3112" s="23">
        <v>-1</v>
      </c>
      <c r="J3112" s="23">
        <v>558</v>
      </c>
      <c r="K3112" s="21" t="s">
        <v>9130</v>
      </c>
      <c r="L3112" s="21" t="s">
        <v>9130</v>
      </c>
      <c r="M3112" s="21">
        <v>44146</v>
      </c>
      <c r="O3112" t="s">
        <v>2868</v>
      </c>
    </row>
    <row r="3113" spans="1:15">
      <c r="A3113" s="21" t="s">
        <v>10766</v>
      </c>
      <c r="B3113" s="21" t="s">
        <v>10767</v>
      </c>
      <c r="C3113" s="21" t="s">
        <v>294</v>
      </c>
      <c r="D3113" s="21" t="s">
        <v>295</v>
      </c>
      <c r="E3113" s="21" t="s">
        <v>235</v>
      </c>
      <c r="F3113" s="21" t="s">
        <v>10768</v>
      </c>
      <c r="G3113" s="21" t="s">
        <v>237</v>
      </c>
      <c r="H3113" s="21" t="s">
        <v>238</v>
      </c>
      <c r="I3113" s="23">
        <v>-1</v>
      </c>
      <c r="J3113" s="23">
        <v>559</v>
      </c>
      <c r="K3113" s="21" t="s">
        <v>9126</v>
      </c>
      <c r="L3113" s="21" t="s">
        <v>9126</v>
      </c>
      <c r="M3113" s="21">
        <v>44146</v>
      </c>
      <c r="O3113" t="s">
        <v>2868</v>
      </c>
    </row>
    <row r="3114" spans="1:15">
      <c r="A3114" s="21" t="s">
        <v>10769</v>
      </c>
      <c r="B3114" s="21" t="s">
        <v>10770</v>
      </c>
      <c r="C3114" s="21" t="s">
        <v>294</v>
      </c>
      <c r="D3114" s="21" t="s">
        <v>295</v>
      </c>
      <c r="E3114" s="21" t="s">
        <v>235</v>
      </c>
      <c r="F3114" s="21" t="s">
        <v>10771</v>
      </c>
      <c r="G3114" s="21" t="s">
        <v>237</v>
      </c>
      <c r="H3114" s="21" t="s">
        <v>238</v>
      </c>
      <c r="I3114" s="23">
        <v>-1</v>
      </c>
      <c r="J3114" s="23">
        <v>560</v>
      </c>
      <c r="K3114" s="21" t="s">
        <v>9069</v>
      </c>
      <c r="L3114" s="21" t="s">
        <v>9069</v>
      </c>
      <c r="M3114" s="21">
        <v>44146</v>
      </c>
      <c r="O3114" t="s">
        <v>2868</v>
      </c>
    </row>
    <row r="3115" spans="1:15">
      <c r="A3115" s="21" t="s">
        <v>10772</v>
      </c>
      <c r="B3115" s="21" t="s">
        <v>10773</v>
      </c>
      <c r="C3115" s="21" t="s">
        <v>280</v>
      </c>
      <c r="D3115" s="21" t="s">
        <v>281</v>
      </c>
      <c r="E3115" s="21" t="s">
        <v>235</v>
      </c>
      <c r="F3115" s="21" t="s">
        <v>8934</v>
      </c>
      <c r="G3115" s="21" t="s">
        <v>237</v>
      </c>
      <c r="H3115" s="21" t="s">
        <v>238</v>
      </c>
      <c r="I3115" s="23">
        <v>-1</v>
      </c>
      <c r="J3115" s="23">
        <v>662</v>
      </c>
      <c r="K3115" s="21" t="s">
        <v>8933</v>
      </c>
      <c r="L3115" s="21" t="s">
        <v>8933</v>
      </c>
      <c r="M3115" s="21">
        <v>44146</v>
      </c>
      <c r="O3115" t="s">
        <v>2868</v>
      </c>
    </row>
    <row r="3116" spans="1:15">
      <c r="A3116" s="21" t="s">
        <v>10774</v>
      </c>
      <c r="B3116" s="21" t="s">
        <v>10775</v>
      </c>
      <c r="C3116" s="21" t="s">
        <v>294</v>
      </c>
      <c r="D3116" s="21" t="s">
        <v>295</v>
      </c>
      <c r="E3116" s="21" t="s">
        <v>235</v>
      </c>
      <c r="F3116" s="21" t="s">
        <v>10776</v>
      </c>
      <c r="G3116" s="21" t="s">
        <v>237</v>
      </c>
      <c r="H3116" s="21" t="s">
        <v>238</v>
      </c>
      <c r="I3116" s="23">
        <v>-1</v>
      </c>
      <c r="J3116" s="23">
        <v>561</v>
      </c>
      <c r="K3116" s="21" t="s">
        <v>8993</v>
      </c>
      <c r="L3116" s="21" t="s">
        <v>8993</v>
      </c>
      <c r="M3116" s="21">
        <v>44146</v>
      </c>
      <c r="O3116" t="s">
        <v>2868</v>
      </c>
    </row>
    <row r="3117" spans="1:15">
      <c r="A3117" s="21" t="s">
        <v>10777</v>
      </c>
      <c r="B3117" s="21" t="s">
        <v>10778</v>
      </c>
      <c r="C3117" s="21" t="s">
        <v>294</v>
      </c>
      <c r="D3117" s="21" t="s">
        <v>295</v>
      </c>
      <c r="E3117" s="21" t="s">
        <v>235</v>
      </c>
      <c r="F3117" s="21" t="s">
        <v>10776</v>
      </c>
      <c r="G3117" s="21" t="s">
        <v>237</v>
      </c>
      <c r="H3117" s="21" t="s">
        <v>238</v>
      </c>
      <c r="I3117" s="23">
        <v>-1</v>
      </c>
      <c r="J3117" s="23">
        <v>562</v>
      </c>
      <c r="K3117" s="21" t="s">
        <v>8883</v>
      </c>
      <c r="L3117" s="21" t="s">
        <v>8883</v>
      </c>
      <c r="M3117" s="21">
        <v>44146</v>
      </c>
      <c r="O3117" t="s">
        <v>2868</v>
      </c>
    </row>
    <row r="3118" spans="1:15">
      <c r="A3118" s="21" t="s">
        <v>10779</v>
      </c>
      <c r="B3118" s="21" t="s">
        <v>10780</v>
      </c>
      <c r="C3118" s="21" t="s">
        <v>294</v>
      </c>
      <c r="D3118" s="21" t="s">
        <v>295</v>
      </c>
      <c r="E3118" s="21" t="s">
        <v>235</v>
      </c>
      <c r="F3118" s="21" t="s">
        <v>10781</v>
      </c>
      <c r="G3118" s="21" t="s">
        <v>237</v>
      </c>
      <c r="H3118" s="21" t="s">
        <v>238</v>
      </c>
      <c r="I3118" s="23">
        <v>-1</v>
      </c>
      <c r="J3118" s="23">
        <v>563</v>
      </c>
      <c r="K3118" s="21" t="s">
        <v>9035</v>
      </c>
      <c r="L3118" s="21" t="s">
        <v>9035</v>
      </c>
      <c r="M3118" s="21">
        <v>44146</v>
      </c>
      <c r="O3118" t="s">
        <v>2868</v>
      </c>
    </row>
    <row r="3119" spans="1:15">
      <c r="A3119" s="21" t="s">
        <v>10782</v>
      </c>
      <c r="B3119" s="21" t="s">
        <v>10783</v>
      </c>
      <c r="C3119" s="21" t="s">
        <v>294</v>
      </c>
      <c r="D3119" s="21" t="s">
        <v>295</v>
      </c>
      <c r="E3119" s="21" t="s">
        <v>235</v>
      </c>
      <c r="F3119" s="21" t="s">
        <v>10781</v>
      </c>
      <c r="G3119" s="21" t="s">
        <v>237</v>
      </c>
      <c r="H3119" s="21" t="s">
        <v>238</v>
      </c>
      <c r="I3119" s="23">
        <v>-1</v>
      </c>
      <c r="J3119" s="23">
        <v>564</v>
      </c>
      <c r="K3119" s="21" t="s">
        <v>8844</v>
      </c>
      <c r="L3119" s="21" t="s">
        <v>8844</v>
      </c>
      <c r="M3119" s="21">
        <v>44146</v>
      </c>
      <c r="O3119" t="s">
        <v>2868</v>
      </c>
    </row>
    <row r="3120" spans="1:15">
      <c r="A3120" s="21" t="s">
        <v>10784</v>
      </c>
      <c r="B3120" s="21" t="s">
        <v>10785</v>
      </c>
      <c r="C3120" s="21" t="s">
        <v>294</v>
      </c>
      <c r="D3120" s="21" t="s">
        <v>295</v>
      </c>
      <c r="E3120" s="21" t="s">
        <v>235</v>
      </c>
      <c r="F3120" s="21" t="s">
        <v>10786</v>
      </c>
      <c r="G3120" s="21" t="s">
        <v>237</v>
      </c>
      <c r="H3120" s="21" t="s">
        <v>238</v>
      </c>
      <c r="I3120" s="23">
        <v>-1</v>
      </c>
      <c r="J3120" s="23">
        <v>565</v>
      </c>
      <c r="K3120" s="21" t="s">
        <v>9211</v>
      </c>
      <c r="L3120" s="21" t="s">
        <v>9211</v>
      </c>
      <c r="M3120" s="21">
        <v>44146</v>
      </c>
      <c r="O3120" t="s">
        <v>2868</v>
      </c>
    </row>
    <row r="3121" spans="1:15">
      <c r="A3121" s="21" t="s">
        <v>10787</v>
      </c>
      <c r="B3121" s="21" t="s">
        <v>10788</v>
      </c>
      <c r="C3121" s="21" t="s">
        <v>250</v>
      </c>
      <c r="D3121" s="21" t="s">
        <v>251</v>
      </c>
      <c r="E3121" s="21" t="s">
        <v>235</v>
      </c>
      <c r="F3121" s="21" t="s">
        <v>10789</v>
      </c>
      <c r="G3121" s="21" t="s">
        <v>237</v>
      </c>
      <c r="H3121" s="21" t="s">
        <v>238</v>
      </c>
      <c r="I3121" s="23">
        <v>-1</v>
      </c>
      <c r="J3121" s="23">
        <v>442</v>
      </c>
      <c r="K3121" s="21" t="s">
        <v>9315</v>
      </c>
      <c r="L3121" s="21" t="s">
        <v>9315</v>
      </c>
      <c r="M3121" s="21">
        <v>44146</v>
      </c>
      <c r="O3121" t="s">
        <v>2868</v>
      </c>
    </row>
    <row r="3122" spans="1:15">
      <c r="A3122" s="21" t="s">
        <v>10787</v>
      </c>
      <c r="B3122" s="21" t="s">
        <v>10788</v>
      </c>
      <c r="C3122" s="21" t="s">
        <v>330</v>
      </c>
      <c r="D3122" s="21" t="s">
        <v>331</v>
      </c>
      <c r="E3122" s="21" t="s">
        <v>235</v>
      </c>
      <c r="F3122" s="21" t="s">
        <v>10789</v>
      </c>
      <c r="G3122" s="21" t="s">
        <v>237</v>
      </c>
      <c r="H3122" s="21" t="s">
        <v>238</v>
      </c>
      <c r="I3122" s="23">
        <v>-1</v>
      </c>
      <c r="J3122" s="23">
        <v>548</v>
      </c>
      <c r="K3122" s="21" t="s">
        <v>9315</v>
      </c>
      <c r="L3122" s="21" t="s">
        <v>9315</v>
      </c>
      <c r="M3122" s="21">
        <v>44146</v>
      </c>
      <c r="O3122" t="s">
        <v>2868</v>
      </c>
    </row>
    <row r="3123" spans="1:15">
      <c r="A3123" s="21" t="s">
        <v>10790</v>
      </c>
      <c r="B3123" s="21" t="s">
        <v>10791</v>
      </c>
      <c r="C3123" s="21" t="s">
        <v>300</v>
      </c>
      <c r="D3123" s="21" t="s">
        <v>301</v>
      </c>
      <c r="E3123" s="21" t="s">
        <v>235</v>
      </c>
      <c r="F3123" s="21" t="s">
        <v>10792</v>
      </c>
      <c r="G3123" s="21" t="s">
        <v>237</v>
      </c>
      <c r="H3123" s="21" t="s">
        <v>238</v>
      </c>
      <c r="I3123" s="23">
        <v>-3</v>
      </c>
      <c r="J3123" s="23">
        <v>410</v>
      </c>
      <c r="K3123" s="21" t="s">
        <v>10793</v>
      </c>
      <c r="L3123" s="21" t="s">
        <v>10793</v>
      </c>
      <c r="M3123" s="21">
        <v>44146</v>
      </c>
      <c r="O3123" t="s">
        <v>2868</v>
      </c>
    </row>
    <row r="3124" spans="1:15">
      <c r="A3124" s="21" t="s">
        <v>10794</v>
      </c>
      <c r="B3124" s="21" t="s">
        <v>10795</v>
      </c>
      <c r="C3124" s="21" t="s">
        <v>406</v>
      </c>
      <c r="D3124" s="21" t="s">
        <v>407</v>
      </c>
      <c r="E3124" s="21" t="s">
        <v>235</v>
      </c>
      <c r="F3124" s="21" t="s">
        <v>8647</v>
      </c>
      <c r="G3124" s="21" t="s">
        <v>237</v>
      </c>
      <c r="H3124" s="21" t="s">
        <v>238</v>
      </c>
      <c r="I3124" s="23">
        <v>-1</v>
      </c>
      <c r="J3124" s="23">
        <v>314</v>
      </c>
      <c r="K3124" s="21" t="s">
        <v>9367</v>
      </c>
      <c r="L3124" s="21" t="s">
        <v>9367</v>
      </c>
      <c r="M3124" s="21">
        <v>44146</v>
      </c>
      <c r="O3124" t="s">
        <v>2868</v>
      </c>
    </row>
    <row r="3125" spans="1:15">
      <c r="A3125" s="21" t="s">
        <v>10794</v>
      </c>
      <c r="B3125" s="21" t="s">
        <v>10795</v>
      </c>
      <c r="C3125" s="21" t="s">
        <v>274</v>
      </c>
      <c r="D3125" s="21" t="s">
        <v>275</v>
      </c>
      <c r="E3125" s="21" t="s">
        <v>235</v>
      </c>
      <c r="F3125" s="21" t="s">
        <v>8647</v>
      </c>
      <c r="G3125" s="21" t="s">
        <v>237</v>
      </c>
      <c r="H3125" s="21" t="s">
        <v>238</v>
      </c>
      <c r="I3125" s="23">
        <v>-1</v>
      </c>
      <c r="J3125" s="23">
        <v>4597</v>
      </c>
      <c r="K3125" s="21" t="s">
        <v>9367</v>
      </c>
      <c r="L3125" s="21" t="s">
        <v>9367</v>
      </c>
      <c r="M3125" s="21">
        <v>44146</v>
      </c>
      <c r="O3125" t="s">
        <v>2868</v>
      </c>
    </row>
    <row r="3126" spans="1:15">
      <c r="A3126" s="21" t="s">
        <v>10794</v>
      </c>
      <c r="B3126" s="21" t="s">
        <v>10795</v>
      </c>
      <c r="C3126" s="21" t="s">
        <v>280</v>
      </c>
      <c r="D3126" s="21" t="s">
        <v>281</v>
      </c>
      <c r="E3126" s="21" t="s">
        <v>235</v>
      </c>
      <c r="F3126" s="21" t="s">
        <v>8647</v>
      </c>
      <c r="G3126" s="21" t="s">
        <v>237</v>
      </c>
      <c r="H3126" s="21" t="s">
        <v>238</v>
      </c>
      <c r="I3126" s="23">
        <v>-1</v>
      </c>
      <c r="J3126" s="23">
        <v>671</v>
      </c>
      <c r="K3126" s="21" t="s">
        <v>9367</v>
      </c>
      <c r="L3126" s="21" t="s">
        <v>9367</v>
      </c>
      <c r="M3126" s="21">
        <v>44146</v>
      </c>
      <c r="O3126" t="s">
        <v>2868</v>
      </c>
    </row>
    <row r="3127" spans="1:15">
      <c r="A3127" s="21" t="s">
        <v>10794</v>
      </c>
      <c r="B3127" s="21" t="s">
        <v>10795</v>
      </c>
      <c r="C3127" s="21" t="s">
        <v>254</v>
      </c>
      <c r="D3127" s="21" t="s">
        <v>255</v>
      </c>
      <c r="E3127" s="21" t="s">
        <v>235</v>
      </c>
      <c r="F3127" s="21" t="s">
        <v>8647</v>
      </c>
      <c r="G3127" s="21" t="s">
        <v>237</v>
      </c>
      <c r="H3127" s="21" t="s">
        <v>238</v>
      </c>
      <c r="I3127" s="23">
        <v>-1</v>
      </c>
      <c r="J3127" s="23">
        <v>488</v>
      </c>
      <c r="K3127" s="21" t="s">
        <v>9367</v>
      </c>
      <c r="L3127" s="21" t="s">
        <v>9367</v>
      </c>
      <c r="M3127" s="21">
        <v>44146</v>
      </c>
      <c r="O3127" t="s">
        <v>2868</v>
      </c>
    </row>
    <row r="3128" spans="1:15">
      <c r="A3128" s="21" t="s">
        <v>10796</v>
      </c>
      <c r="B3128" s="21" t="s">
        <v>10797</v>
      </c>
      <c r="C3128" s="21" t="s">
        <v>406</v>
      </c>
      <c r="D3128" s="21" t="s">
        <v>407</v>
      </c>
      <c r="E3128" s="21" t="s">
        <v>235</v>
      </c>
      <c r="F3128" s="21" t="s">
        <v>8647</v>
      </c>
      <c r="G3128" s="21" t="s">
        <v>237</v>
      </c>
      <c r="H3128" s="21" t="s">
        <v>238</v>
      </c>
      <c r="I3128" s="23">
        <v>-1</v>
      </c>
      <c r="J3128" s="23">
        <v>316</v>
      </c>
      <c r="K3128" s="21" t="s">
        <v>8678</v>
      </c>
      <c r="L3128" s="21" t="s">
        <v>8678</v>
      </c>
      <c r="M3128" s="21">
        <v>44146</v>
      </c>
      <c r="O3128" t="s">
        <v>2868</v>
      </c>
    </row>
    <row r="3129" spans="1:15">
      <c r="A3129" s="21" t="s">
        <v>10796</v>
      </c>
      <c r="B3129" s="21" t="s">
        <v>10797</v>
      </c>
      <c r="C3129" s="21" t="s">
        <v>274</v>
      </c>
      <c r="D3129" s="21" t="s">
        <v>275</v>
      </c>
      <c r="E3129" s="21" t="s">
        <v>235</v>
      </c>
      <c r="F3129" s="21" t="s">
        <v>8647</v>
      </c>
      <c r="G3129" s="21" t="s">
        <v>237</v>
      </c>
      <c r="H3129" s="21" t="s">
        <v>238</v>
      </c>
      <c r="I3129" s="23">
        <v>-1</v>
      </c>
      <c r="J3129" s="23">
        <v>4599</v>
      </c>
      <c r="K3129" s="21" t="s">
        <v>8678</v>
      </c>
      <c r="L3129" s="21" t="s">
        <v>8678</v>
      </c>
      <c r="M3129" s="21">
        <v>44146</v>
      </c>
      <c r="O3129" t="s">
        <v>2868</v>
      </c>
    </row>
    <row r="3130" spans="1:15">
      <c r="A3130" s="21" t="s">
        <v>10796</v>
      </c>
      <c r="B3130" s="21" t="s">
        <v>10797</v>
      </c>
      <c r="C3130" s="21" t="s">
        <v>280</v>
      </c>
      <c r="D3130" s="21" t="s">
        <v>281</v>
      </c>
      <c r="E3130" s="21" t="s">
        <v>235</v>
      </c>
      <c r="F3130" s="21" t="s">
        <v>8647</v>
      </c>
      <c r="G3130" s="21" t="s">
        <v>237</v>
      </c>
      <c r="H3130" s="21" t="s">
        <v>238</v>
      </c>
      <c r="I3130" s="23">
        <v>-1</v>
      </c>
      <c r="J3130" s="23">
        <v>673</v>
      </c>
      <c r="K3130" s="21" t="s">
        <v>8678</v>
      </c>
      <c r="L3130" s="21" t="s">
        <v>8678</v>
      </c>
      <c r="M3130" s="21">
        <v>44146</v>
      </c>
      <c r="O3130" t="s">
        <v>2868</v>
      </c>
    </row>
    <row r="3131" spans="1:15">
      <c r="A3131" s="21" t="s">
        <v>10796</v>
      </c>
      <c r="B3131" s="21" t="s">
        <v>10797</v>
      </c>
      <c r="C3131" s="21" t="s">
        <v>254</v>
      </c>
      <c r="D3131" s="21" t="s">
        <v>255</v>
      </c>
      <c r="E3131" s="21" t="s">
        <v>235</v>
      </c>
      <c r="F3131" s="21" t="s">
        <v>8647</v>
      </c>
      <c r="G3131" s="21" t="s">
        <v>237</v>
      </c>
      <c r="H3131" s="21" t="s">
        <v>238</v>
      </c>
      <c r="I3131" s="23">
        <v>-1</v>
      </c>
      <c r="J3131" s="23">
        <v>490</v>
      </c>
      <c r="K3131" s="21" t="s">
        <v>8678</v>
      </c>
      <c r="L3131" s="21" t="s">
        <v>8678</v>
      </c>
      <c r="M3131" s="21">
        <v>44146</v>
      </c>
      <c r="O3131" t="s">
        <v>2868</v>
      </c>
    </row>
    <row r="3132" spans="1:15">
      <c r="A3132" s="21" t="s">
        <v>10798</v>
      </c>
      <c r="B3132" s="21" t="s">
        <v>10799</v>
      </c>
      <c r="C3132" s="21" t="s">
        <v>406</v>
      </c>
      <c r="D3132" s="21" t="s">
        <v>407</v>
      </c>
      <c r="E3132" s="21" t="s">
        <v>235</v>
      </c>
      <c r="F3132" s="21" t="s">
        <v>8647</v>
      </c>
      <c r="G3132" s="21" t="s">
        <v>237</v>
      </c>
      <c r="H3132" s="21" t="s">
        <v>238</v>
      </c>
      <c r="I3132" s="23">
        <v>-1</v>
      </c>
      <c r="J3132" s="23">
        <v>306</v>
      </c>
      <c r="K3132" s="21" t="s">
        <v>8708</v>
      </c>
      <c r="L3132" s="21" t="s">
        <v>8708</v>
      </c>
      <c r="M3132" s="21">
        <v>44146</v>
      </c>
      <c r="O3132" t="s">
        <v>2868</v>
      </c>
    </row>
    <row r="3133" spans="1:15">
      <c r="A3133" s="21" t="s">
        <v>10798</v>
      </c>
      <c r="B3133" s="21" t="s">
        <v>10799</v>
      </c>
      <c r="C3133" s="21" t="s">
        <v>274</v>
      </c>
      <c r="D3133" s="21" t="s">
        <v>275</v>
      </c>
      <c r="E3133" s="21" t="s">
        <v>235</v>
      </c>
      <c r="F3133" s="21" t="s">
        <v>8647</v>
      </c>
      <c r="G3133" s="21" t="s">
        <v>237</v>
      </c>
      <c r="H3133" s="21" t="s">
        <v>238</v>
      </c>
      <c r="I3133" s="23">
        <v>-1</v>
      </c>
      <c r="J3133" s="23">
        <v>4589</v>
      </c>
      <c r="K3133" s="21" t="s">
        <v>8708</v>
      </c>
      <c r="L3133" s="21" t="s">
        <v>8708</v>
      </c>
      <c r="M3133" s="21">
        <v>44146</v>
      </c>
      <c r="O3133" t="s">
        <v>2868</v>
      </c>
    </row>
    <row r="3134" spans="1:15">
      <c r="A3134" s="21" t="s">
        <v>10798</v>
      </c>
      <c r="B3134" s="21" t="s">
        <v>10799</v>
      </c>
      <c r="C3134" s="21" t="s">
        <v>280</v>
      </c>
      <c r="D3134" s="21" t="s">
        <v>281</v>
      </c>
      <c r="E3134" s="21" t="s">
        <v>235</v>
      </c>
      <c r="F3134" s="21" t="s">
        <v>8647</v>
      </c>
      <c r="G3134" s="21" t="s">
        <v>237</v>
      </c>
      <c r="H3134" s="21" t="s">
        <v>238</v>
      </c>
      <c r="I3134" s="23">
        <v>-1</v>
      </c>
      <c r="J3134" s="23">
        <v>663</v>
      </c>
      <c r="K3134" s="21" t="s">
        <v>8708</v>
      </c>
      <c r="L3134" s="21" t="s">
        <v>8708</v>
      </c>
      <c r="M3134" s="21">
        <v>44146</v>
      </c>
      <c r="O3134" t="s">
        <v>2868</v>
      </c>
    </row>
    <row r="3135" spans="1:15">
      <c r="A3135" s="21" t="s">
        <v>10798</v>
      </c>
      <c r="B3135" s="21" t="s">
        <v>10799</v>
      </c>
      <c r="C3135" s="21" t="s">
        <v>254</v>
      </c>
      <c r="D3135" s="21" t="s">
        <v>255</v>
      </c>
      <c r="E3135" s="21" t="s">
        <v>235</v>
      </c>
      <c r="F3135" s="21" t="s">
        <v>8647</v>
      </c>
      <c r="G3135" s="21" t="s">
        <v>237</v>
      </c>
      <c r="H3135" s="21" t="s">
        <v>238</v>
      </c>
      <c r="I3135" s="23">
        <v>-1</v>
      </c>
      <c r="J3135" s="23">
        <v>480</v>
      </c>
      <c r="K3135" s="21" t="s">
        <v>8708</v>
      </c>
      <c r="L3135" s="21" t="s">
        <v>8708</v>
      </c>
      <c r="M3135" s="21">
        <v>44146</v>
      </c>
      <c r="O3135" t="s">
        <v>2868</v>
      </c>
    </row>
    <row r="3136" spans="1:15">
      <c r="A3136" s="21" t="s">
        <v>10800</v>
      </c>
      <c r="B3136" s="21" t="s">
        <v>10801</v>
      </c>
      <c r="C3136" s="21" t="s">
        <v>406</v>
      </c>
      <c r="D3136" s="21" t="s">
        <v>407</v>
      </c>
      <c r="E3136" s="21" t="s">
        <v>235</v>
      </c>
      <c r="F3136" s="21" t="s">
        <v>8647</v>
      </c>
      <c r="G3136" s="21" t="s">
        <v>237</v>
      </c>
      <c r="H3136" s="21" t="s">
        <v>238</v>
      </c>
      <c r="I3136" s="23">
        <v>-1</v>
      </c>
      <c r="J3136" s="23">
        <v>315</v>
      </c>
      <c r="K3136" s="21" t="s">
        <v>10802</v>
      </c>
      <c r="L3136" s="21" t="s">
        <v>10802</v>
      </c>
      <c r="M3136" s="21">
        <v>44146</v>
      </c>
      <c r="O3136" t="s">
        <v>2868</v>
      </c>
    </row>
    <row r="3137" spans="1:15">
      <c r="A3137" s="21" t="s">
        <v>10800</v>
      </c>
      <c r="B3137" s="21" t="s">
        <v>10801</v>
      </c>
      <c r="C3137" s="21" t="s">
        <v>274</v>
      </c>
      <c r="D3137" s="21" t="s">
        <v>275</v>
      </c>
      <c r="E3137" s="21" t="s">
        <v>235</v>
      </c>
      <c r="F3137" s="21" t="s">
        <v>8647</v>
      </c>
      <c r="G3137" s="21" t="s">
        <v>237</v>
      </c>
      <c r="H3137" s="21" t="s">
        <v>238</v>
      </c>
      <c r="I3137" s="23">
        <v>-1</v>
      </c>
      <c r="J3137" s="23">
        <v>4598</v>
      </c>
      <c r="K3137" s="21" t="s">
        <v>10802</v>
      </c>
      <c r="L3137" s="21" t="s">
        <v>10802</v>
      </c>
      <c r="M3137" s="21">
        <v>44146</v>
      </c>
      <c r="O3137" t="s">
        <v>2868</v>
      </c>
    </row>
    <row r="3138" spans="1:15">
      <c r="A3138" s="21" t="s">
        <v>10800</v>
      </c>
      <c r="B3138" s="21" t="s">
        <v>10801</v>
      </c>
      <c r="C3138" s="21" t="s">
        <v>280</v>
      </c>
      <c r="D3138" s="21" t="s">
        <v>281</v>
      </c>
      <c r="E3138" s="21" t="s">
        <v>235</v>
      </c>
      <c r="F3138" s="21" t="s">
        <v>8647</v>
      </c>
      <c r="G3138" s="21" t="s">
        <v>237</v>
      </c>
      <c r="H3138" s="21" t="s">
        <v>238</v>
      </c>
      <c r="I3138" s="23">
        <v>-1</v>
      </c>
      <c r="J3138" s="23">
        <v>672</v>
      </c>
      <c r="K3138" s="21" t="s">
        <v>10802</v>
      </c>
      <c r="L3138" s="21" t="s">
        <v>10802</v>
      </c>
      <c r="M3138" s="21">
        <v>44146</v>
      </c>
      <c r="O3138" t="s">
        <v>2868</v>
      </c>
    </row>
    <row r="3139" spans="1:15">
      <c r="A3139" s="21" t="s">
        <v>10800</v>
      </c>
      <c r="B3139" s="21" t="s">
        <v>10801</v>
      </c>
      <c r="C3139" s="21" t="s">
        <v>254</v>
      </c>
      <c r="D3139" s="21" t="s">
        <v>255</v>
      </c>
      <c r="E3139" s="21" t="s">
        <v>235</v>
      </c>
      <c r="F3139" s="21" t="s">
        <v>8647</v>
      </c>
      <c r="G3139" s="21" t="s">
        <v>237</v>
      </c>
      <c r="H3139" s="21" t="s">
        <v>238</v>
      </c>
      <c r="I3139" s="23">
        <v>-1</v>
      </c>
      <c r="J3139" s="23">
        <v>489</v>
      </c>
      <c r="K3139" s="21" t="s">
        <v>10802</v>
      </c>
      <c r="L3139" s="21" t="s">
        <v>10802</v>
      </c>
      <c r="M3139" s="21">
        <v>44146</v>
      </c>
      <c r="O3139" t="s">
        <v>2868</v>
      </c>
    </row>
    <row r="3140" spans="1:15">
      <c r="A3140" s="21" t="s">
        <v>10803</v>
      </c>
      <c r="B3140" s="21" t="s">
        <v>10804</v>
      </c>
      <c r="C3140" s="21" t="s">
        <v>406</v>
      </c>
      <c r="D3140" s="21" t="s">
        <v>407</v>
      </c>
      <c r="E3140" s="21" t="s">
        <v>235</v>
      </c>
      <c r="F3140" s="21" t="s">
        <v>8647</v>
      </c>
      <c r="G3140" s="21" t="s">
        <v>237</v>
      </c>
      <c r="H3140" s="21" t="s">
        <v>238</v>
      </c>
      <c r="I3140" s="23">
        <v>-1</v>
      </c>
      <c r="J3140" s="23">
        <v>310</v>
      </c>
      <c r="K3140" s="21" t="s">
        <v>8725</v>
      </c>
      <c r="L3140" s="21" t="s">
        <v>8725</v>
      </c>
      <c r="M3140" s="21">
        <v>44146</v>
      </c>
      <c r="O3140" t="s">
        <v>2868</v>
      </c>
    </row>
    <row r="3141" spans="1:15">
      <c r="A3141" s="21" t="s">
        <v>10803</v>
      </c>
      <c r="B3141" s="21" t="s">
        <v>10804</v>
      </c>
      <c r="C3141" s="21" t="s">
        <v>274</v>
      </c>
      <c r="D3141" s="21" t="s">
        <v>275</v>
      </c>
      <c r="E3141" s="21" t="s">
        <v>235</v>
      </c>
      <c r="F3141" s="21" t="s">
        <v>8647</v>
      </c>
      <c r="G3141" s="21" t="s">
        <v>237</v>
      </c>
      <c r="H3141" s="21" t="s">
        <v>238</v>
      </c>
      <c r="I3141" s="23">
        <v>-1</v>
      </c>
      <c r="J3141" s="23">
        <v>4593</v>
      </c>
      <c r="K3141" s="21" t="s">
        <v>8725</v>
      </c>
      <c r="L3141" s="21" t="s">
        <v>8725</v>
      </c>
      <c r="M3141" s="21">
        <v>44146</v>
      </c>
      <c r="O3141" t="s">
        <v>2868</v>
      </c>
    </row>
    <row r="3142" spans="1:15">
      <c r="A3142" s="21" t="s">
        <v>10803</v>
      </c>
      <c r="B3142" s="21" t="s">
        <v>10804</v>
      </c>
      <c r="C3142" s="21" t="s">
        <v>280</v>
      </c>
      <c r="D3142" s="21" t="s">
        <v>281</v>
      </c>
      <c r="E3142" s="21" t="s">
        <v>235</v>
      </c>
      <c r="F3142" s="21" t="s">
        <v>8647</v>
      </c>
      <c r="G3142" s="21" t="s">
        <v>237</v>
      </c>
      <c r="H3142" s="21" t="s">
        <v>238</v>
      </c>
      <c r="I3142" s="23">
        <v>-1</v>
      </c>
      <c r="J3142" s="23">
        <v>667</v>
      </c>
      <c r="K3142" s="21" t="s">
        <v>8725</v>
      </c>
      <c r="L3142" s="21" t="s">
        <v>8725</v>
      </c>
      <c r="M3142" s="21">
        <v>44146</v>
      </c>
      <c r="O3142" t="s">
        <v>2868</v>
      </c>
    </row>
    <row r="3143" spans="1:15">
      <c r="A3143" s="21" t="s">
        <v>10803</v>
      </c>
      <c r="B3143" s="21" t="s">
        <v>10804</v>
      </c>
      <c r="C3143" s="21" t="s">
        <v>254</v>
      </c>
      <c r="D3143" s="21" t="s">
        <v>255</v>
      </c>
      <c r="E3143" s="21" t="s">
        <v>235</v>
      </c>
      <c r="F3143" s="21" t="s">
        <v>8647</v>
      </c>
      <c r="G3143" s="21" t="s">
        <v>237</v>
      </c>
      <c r="H3143" s="21" t="s">
        <v>238</v>
      </c>
      <c r="I3143" s="23">
        <v>-1</v>
      </c>
      <c r="J3143" s="23">
        <v>484</v>
      </c>
      <c r="K3143" s="21" t="s">
        <v>8725</v>
      </c>
      <c r="L3143" s="21" t="s">
        <v>8725</v>
      </c>
      <c r="M3143" s="21">
        <v>44146</v>
      </c>
      <c r="O3143" t="s">
        <v>2868</v>
      </c>
    </row>
    <row r="3144" spans="1:15">
      <c r="A3144" s="21" t="s">
        <v>10805</v>
      </c>
      <c r="B3144" s="21" t="s">
        <v>10806</v>
      </c>
      <c r="C3144" s="21" t="s">
        <v>406</v>
      </c>
      <c r="D3144" s="21" t="s">
        <v>407</v>
      </c>
      <c r="E3144" s="21" t="s">
        <v>235</v>
      </c>
      <c r="F3144" s="21" t="s">
        <v>8647</v>
      </c>
      <c r="G3144" s="21" t="s">
        <v>237</v>
      </c>
      <c r="H3144" s="21" t="s">
        <v>238</v>
      </c>
      <c r="I3144" s="23">
        <v>-1</v>
      </c>
      <c r="J3144" s="23">
        <v>313</v>
      </c>
      <c r="K3144" s="21" t="s">
        <v>10807</v>
      </c>
      <c r="L3144" s="21" t="s">
        <v>10807</v>
      </c>
      <c r="M3144" s="21">
        <v>44146</v>
      </c>
      <c r="O3144" t="s">
        <v>2868</v>
      </c>
    </row>
    <row r="3145" spans="1:15">
      <c r="A3145" s="21" t="s">
        <v>10805</v>
      </c>
      <c r="B3145" s="21" t="s">
        <v>10806</v>
      </c>
      <c r="C3145" s="21" t="s">
        <v>274</v>
      </c>
      <c r="D3145" s="21" t="s">
        <v>275</v>
      </c>
      <c r="E3145" s="21" t="s">
        <v>235</v>
      </c>
      <c r="F3145" s="21" t="s">
        <v>8647</v>
      </c>
      <c r="G3145" s="21" t="s">
        <v>237</v>
      </c>
      <c r="H3145" s="21" t="s">
        <v>238</v>
      </c>
      <c r="I3145" s="23">
        <v>-1</v>
      </c>
      <c r="J3145" s="23">
        <v>4596</v>
      </c>
      <c r="K3145" s="21" t="s">
        <v>10807</v>
      </c>
      <c r="L3145" s="21" t="s">
        <v>10807</v>
      </c>
      <c r="M3145" s="21">
        <v>44146</v>
      </c>
      <c r="O3145" t="s">
        <v>2868</v>
      </c>
    </row>
    <row r="3146" spans="1:15">
      <c r="A3146" s="21" t="s">
        <v>10805</v>
      </c>
      <c r="B3146" s="21" t="s">
        <v>10806</v>
      </c>
      <c r="C3146" s="21" t="s">
        <v>280</v>
      </c>
      <c r="D3146" s="21" t="s">
        <v>281</v>
      </c>
      <c r="E3146" s="21" t="s">
        <v>235</v>
      </c>
      <c r="F3146" s="21" t="s">
        <v>8647</v>
      </c>
      <c r="G3146" s="21" t="s">
        <v>237</v>
      </c>
      <c r="H3146" s="21" t="s">
        <v>238</v>
      </c>
      <c r="I3146" s="23">
        <v>-1</v>
      </c>
      <c r="J3146" s="23">
        <v>670</v>
      </c>
      <c r="K3146" s="21" t="s">
        <v>10807</v>
      </c>
      <c r="L3146" s="21" t="s">
        <v>10807</v>
      </c>
      <c r="M3146" s="21">
        <v>44146</v>
      </c>
      <c r="O3146" t="s">
        <v>2868</v>
      </c>
    </row>
    <row r="3147" spans="1:15">
      <c r="A3147" s="21" t="s">
        <v>10805</v>
      </c>
      <c r="B3147" s="21" t="s">
        <v>10806</v>
      </c>
      <c r="C3147" s="21" t="s">
        <v>254</v>
      </c>
      <c r="D3147" s="21" t="s">
        <v>255</v>
      </c>
      <c r="E3147" s="21" t="s">
        <v>235</v>
      </c>
      <c r="F3147" s="21" t="s">
        <v>8647</v>
      </c>
      <c r="G3147" s="21" t="s">
        <v>237</v>
      </c>
      <c r="H3147" s="21" t="s">
        <v>238</v>
      </c>
      <c r="I3147" s="23">
        <v>-1</v>
      </c>
      <c r="J3147" s="23">
        <v>487</v>
      </c>
      <c r="K3147" s="21" t="s">
        <v>10807</v>
      </c>
      <c r="L3147" s="21" t="s">
        <v>10807</v>
      </c>
      <c r="M3147" s="21">
        <v>44146</v>
      </c>
      <c r="O3147" t="s">
        <v>2868</v>
      </c>
    </row>
    <row r="3148" spans="1:15">
      <c r="A3148" s="21" t="s">
        <v>10808</v>
      </c>
      <c r="B3148" s="21" t="s">
        <v>10809</v>
      </c>
      <c r="C3148" s="21" t="s">
        <v>406</v>
      </c>
      <c r="D3148" s="21" t="s">
        <v>407</v>
      </c>
      <c r="E3148" s="21" t="s">
        <v>235</v>
      </c>
      <c r="F3148" s="21" t="s">
        <v>8647</v>
      </c>
      <c r="G3148" s="21" t="s">
        <v>237</v>
      </c>
      <c r="H3148" s="21" t="s">
        <v>238</v>
      </c>
      <c r="I3148" s="23">
        <v>-1</v>
      </c>
      <c r="J3148" s="23">
        <v>307</v>
      </c>
      <c r="K3148" s="21" t="s">
        <v>10810</v>
      </c>
      <c r="L3148" s="21" t="s">
        <v>10810</v>
      </c>
      <c r="M3148" s="21">
        <v>44146</v>
      </c>
      <c r="O3148" t="s">
        <v>2868</v>
      </c>
    </row>
    <row r="3149" spans="1:15">
      <c r="A3149" s="21" t="s">
        <v>10808</v>
      </c>
      <c r="B3149" s="21" t="s">
        <v>10809</v>
      </c>
      <c r="C3149" s="21" t="s">
        <v>274</v>
      </c>
      <c r="D3149" s="21" t="s">
        <v>275</v>
      </c>
      <c r="E3149" s="21" t="s">
        <v>235</v>
      </c>
      <c r="F3149" s="21" t="s">
        <v>8647</v>
      </c>
      <c r="G3149" s="21" t="s">
        <v>237</v>
      </c>
      <c r="H3149" s="21" t="s">
        <v>238</v>
      </c>
      <c r="I3149" s="23">
        <v>-1</v>
      </c>
      <c r="J3149" s="23">
        <v>4590</v>
      </c>
      <c r="K3149" s="21" t="s">
        <v>10810</v>
      </c>
      <c r="L3149" s="21" t="s">
        <v>10810</v>
      </c>
      <c r="M3149" s="21">
        <v>44146</v>
      </c>
      <c r="O3149" t="s">
        <v>2868</v>
      </c>
    </row>
    <row r="3150" spans="1:15">
      <c r="A3150" s="21" t="s">
        <v>10808</v>
      </c>
      <c r="B3150" s="21" t="s">
        <v>10809</v>
      </c>
      <c r="C3150" s="21" t="s">
        <v>280</v>
      </c>
      <c r="D3150" s="21" t="s">
        <v>281</v>
      </c>
      <c r="E3150" s="21" t="s">
        <v>235</v>
      </c>
      <c r="F3150" s="21" t="s">
        <v>8647</v>
      </c>
      <c r="G3150" s="21" t="s">
        <v>237</v>
      </c>
      <c r="H3150" s="21" t="s">
        <v>238</v>
      </c>
      <c r="I3150" s="23">
        <v>-1</v>
      </c>
      <c r="J3150" s="23">
        <v>664</v>
      </c>
      <c r="K3150" s="21" t="s">
        <v>10810</v>
      </c>
      <c r="L3150" s="21" t="s">
        <v>10810</v>
      </c>
      <c r="M3150" s="21">
        <v>44146</v>
      </c>
      <c r="O3150" t="s">
        <v>2868</v>
      </c>
    </row>
    <row r="3151" spans="1:15">
      <c r="A3151" s="21" t="s">
        <v>10808</v>
      </c>
      <c r="B3151" s="21" t="s">
        <v>10809</v>
      </c>
      <c r="C3151" s="21" t="s">
        <v>254</v>
      </c>
      <c r="D3151" s="21" t="s">
        <v>255</v>
      </c>
      <c r="E3151" s="21" t="s">
        <v>235</v>
      </c>
      <c r="F3151" s="21" t="s">
        <v>8647</v>
      </c>
      <c r="G3151" s="21" t="s">
        <v>237</v>
      </c>
      <c r="H3151" s="21" t="s">
        <v>238</v>
      </c>
      <c r="I3151" s="23">
        <v>-1</v>
      </c>
      <c r="J3151" s="23">
        <v>481</v>
      </c>
      <c r="K3151" s="21" t="s">
        <v>10810</v>
      </c>
      <c r="L3151" s="21" t="s">
        <v>10810</v>
      </c>
      <c r="M3151" s="21">
        <v>44146</v>
      </c>
      <c r="O3151" t="s">
        <v>2868</v>
      </c>
    </row>
    <row r="3152" spans="1:15">
      <c r="A3152" s="21" t="s">
        <v>10811</v>
      </c>
      <c r="B3152" s="21" t="s">
        <v>10812</v>
      </c>
      <c r="C3152" s="21" t="s">
        <v>406</v>
      </c>
      <c r="D3152" s="21" t="s">
        <v>407</v>
      </c>
      <c r="E3152" s="21" t="s">
        <v>235</v>
      </c>
      <c r="F3152" s="21" t="s">
        <v>8647</v>
      </c>
      <c r="G3152" s="21" t="s">
        <v>237</v>
      </c>
      <c r="H3152" s="21" t="s">
        <v>238</v>
      </c>
      <c r="I3152" s="23">
        <v>-1</v>
      </c>
      <c r="J3152" s="23">
        <v>318</v>
      </c>
      <c r="K3152" s="21" t="s">
        <v>10813</v>
      </c>
      <c r="L3152" s="21" t="s">
        <v>10813</v>
      </c>
      <c r="M3152" s="21">
        <v>44146</v>
      </c>
      <c r="O3152" t="s">
        <v>2868</v>
      </c>
    </row>
    <row r="3153" spans="1:15">
      <c r="A3153" s="21" t="s">
        <v>10811</v>
      </c>
      <c r="B3153" s="21" t="s">
        <v>10812</v>
      </c>
      <c r="C3153" s="21" t="s">
        <v>274</v>
      </c>
      <c r="D3153" s="21" t="s">
        <v>275</v>
      </c>
      <c r="E3153" s="21" t="s">
        <v>235</v>
      </c>
      <c r="F3153" s="21" t="s">
        <v>8647</v>
      </c>
      <c r="G3153" s="21" t="s">
        <v>237</v>
      </c>
      <c r="H3153" s="21" t="s">
        <v>238</v>
      </c>
      <c r="I3153" s="23">
        <v>-1</v>
      </c>
      <c r="J3153" s="23">
        <v>4601</v>
      </c>
      <c r="K3153" s="21" t="s">
        <v>10813</v>
      </c>
      <c r="L3153" s="21" t="s">
        <v>10813</v>
      </c>
      <c r="M3153" s="21">
        <v>44146</v>
      </c>
      <c r="O3153" t="s">
        <v>2868</v>
      </c>
    </row>
    <row r="3154" spans="1:15">
      <c r="A3154" s="21" t="s">
        <v>10811</v>
      </c>
      <c r="B3154" s="21" t="s">
        <v>10812</v>
      </c>
      <c r="C3154" s="21" t="s">
        <v>280</v>
      </c>
      <c r="D3154" s="21" t="s">
        <v>281</v>
      </c>
      <c r="E3154" s="21" t="s">
        <v>235</v>
      </c>
      <c r="F3154" s="21" t="s">
        <v>8647</v>
      </c>
      <c r="G3154" s="21" t="s">
        <v>237</v>
      </c>
      <c r="H3154" s="21" t="s">
        <v>238</v>
      </c>
      <c r="I3154" s="23">
        <v>-1</v>
      </c>
      <c r="J3154" s="23">
        <v>675</v>
      </c>
      <c r="K3154" s="21" t="s">
        <v>10813</v>
      </c>
      <c r="L3154" s="21" t="s">
        <v>10813</v>
      </c>
      <c r="M3154" s="21">
        <v>44146</v>
      </c>
      <c r="O3154" t="s">
        <v>2868</v>
      </c>
    </row>
    <row r="3155" spans="1:15">
      <c r="A3155" s="21" t="s">
        <v>10811</v>
      </c>
      <c r="B3155" s="21" t="s">
        <v>10812</v>
      </c>
      <c r="C3155" s="21" t="s">
        <v>254</v>
      </c>
      <c r="D3155" s="21" t="s">
        <v>255</v>
      </c>
      <c r="E3155" s="21" t="s">
        <v>235</v>
      </c>
      <c r="F3155" s="21" t="s">
        <v>8647</v>
      </c>
      <c r="G3155" s="21" t="s">
        <v>237</v>
      </c>
      <c r="H3155" s="21" t="s">
        <v>238</v>
      </c>
      <c r="I3155" s="23">
        <v>-1</v>
      </c>
      <c r="J3155" s="23">
        <v>492</v>
      </c>
      <c r="K3155" s="21" t="s">
        <v>10813</v>
      </c>
      <c r="L3155" s="21" t="s">
        <v>10813</v>
      </c>
      <c r="M3155" s="21">
        <v>44146</v>
      </c>
      <c r="O3155" t="s">
        <v>2868</v>
      </c>
    </row>
    <row r="3156" spans="1:15">
      <c r="A3156" s="21" t="s">
        <v>10814</v>
      </c>
      <c r="B3156" s="21" t="s">
        <v>10815</v>
      </c>
      <c r="C3156" s="21" t="s">
        <v>406</v>
      </c>
      <c r="D3156" s="21" t="s">
        <v>407</v>
      </c>
      <c r="E3156" s="21" t="s">
        <v>235</v>
      </c>
      <c r="F3156" s="21" t="s">
        <v>8647</v>
      </c>
      <c r="G3156" s="21" t="s">
        <v>237</v>
      </c>
      <c r="H3156" s="21" t="s">
        <v>238</v>
      </c>
      <c r="I3156" s="23">
        <v>-1</v>
      </c>
      <c r="J3156" s="23">
        <v>320</v>
      </c>
      <c r="K3156" s="21" t="s">
        <v>8660</v>
      </c>
      <c r="L3156" s="21" t="s">
        <v>8660</v>
      </c>
      <c r="M3156" s="21">
        <v>44146</v>
      </c>
      <c r="O3156" t="s">
        <v>2868</v>
      </c>
    </row>
    <row r="3157" spans="1:15">
      <c r="A3157" s="21" t="s">
        <v>10814</v>
      </c>
      <c r="B3157" s="21" t="s">
        <v>10815</v>
      </c>
      <c r="C3157" s="21" t="s">
        <v>274</v>
      </c>
      <c r="D3157" s="21" t="s">
        <v>275</v>
      </c>
      <c r="E3157" s="21" t="s">
        <v>235</v>
      </c>
      <c r="F3157" s="21" t="s">
        <v>8647</v>
      </c>
      <c r="G3157" s="21" t="s">
        <v>237</v>
      </c>
      <c r="H3157" s="21" t="s">
        <v>238</v>
      </c>
      <c r="I3157" s="23">
        <v>-1</v>
      </c>
      <c r="J3157" s="23">
        <v>4603</v>
      </c>
      <c r="K3157" s="21" t="s">
        <v>8660</v>
      </c>
      <c r="L3157" s="21" t="s">
        <v>8660</v>
      </c>
      <c r="M3157" s="21">
        <v>44146</v>
      </c>
      <c r="O3157" t="s">
        <v>2868</v>
      </c>
    </row>
    <row r="3158" spans="1:15">
      <c r="A3158" s="21" t="s">
        <v>10814</v>
      </c>
      <c r="B3158" s="21" t="s">
        <v>10815</v>
      </c>
      <c r="C3158" s="21" t="s">
        <v>280</v>
      </c>
      <c r="D3158" s="21" t="s">
        <v>281</v>
      </c>
      <c r="E3158" s="21" t="s">
        <v>235</v>
      </c>
      <c r="F3158" s="21" t="s">
        <v>8647</v>
      </c>
      <c r="G3158" s="21" t="s">
        <v>237</v>
      </c>
      <c r="H3158" s="21" t="s">
        <v>238</v>
      </c>
      <c r="I3158" s="23">
        <v>-1</v>
      </c>
      <c r="J3158" s="23">
        <v>677</v>
      </c>
      <c r="K3158" s="21" t="s">
        <v>8660</v>
      </c>
      <c r="L3158" s="21" t="s">
        <v>8660</v>
      </c>
      <c r="M3158" s="21">
        <v>44146</v>
      </c>
      <c r="O3158" t="s">
        <v>2868</v>
      </c>
    </row>
    <row r="3159" spans="1:15">
      <c r="A3159" s="21" t="s">
        <v>10814</v>
      </c>
      <c r="B3159" s="21" t="s">
        <v>10815</v>
      </c>
      <c r="C3159" s="21" t="s">
        <v>254</v>
      </c>
      <c r="D3159" s="21" t="s">
        <v>255</v>
      </c>
      <c r="E3159" s="21" t="s">
        <v>235</v>
      </c>
      <c r="F3159" s="21" t="s">
        <v>8647</v>
      </c>
      <c r="G3159" s="21" t="s">
        <v>237</v>
      </c>
      <c r="H3159" s="21" t="s">
        <v>238</v>
      </c>
      <c r="I3159" s="23">
        <v>-1</v>
      </c>
      <c r="J3159" s="23">
        <v>494</v>
      </c>
      <c r="K3159" s="21" t="s">
        <v>8660</v>
      </c>
      <c r="L3159" s="21" t="s">
        <v>8660</v>
      </c>
      <c r="M3159" s="21">
        <v>44146</v>
      </c>
      <c r="O3159" t="s">
        <v>2868</v>
      </c>
    </row>
    <row r="3160" spans="1:15">
      <c r="A3160" s="21" t="s">
        <v>10816</v>
      </c>
      <c r="B3160" s="21" t="s">
        <v>10817</v>
      </c>
      <c r="C3160" s="21" t="s">
        <v>406</v>
      </c>
      <c r="D3160" s="21" t="s">
        <v>407</v>
      </c>
      <c r="E3160" s="21" t="s">
        <v>235</v>
      </c>
      <c r="F3160" s="21" t="s">
        <v>8647</v>
      </c>
      <c r="G3160" s="21" t="s">
        <v>237</v>
      </c>
      <c r="H3160" s="21" t="s">
        <v>238</v>
      </c>
      <c r="I3160" s="23">
        <v>-1</v>
      </c>
      <c r="J3160" s="23">
        <v>309</v>
      </c>
      <c r="K3160" s="21" t="s">
        <v>10818</v>
      </c>
      <c r="L3160" s="21" t="s">
        <v>10818</v>
      </c>
      <c r="M3160" s="21">
        <v>44146</v>
      </c>
      <c r="O3160" t="s">
        <v>2868</v>
      </c>
    </row>
    <row r="3161" spans="1:15">
      <c r="A3161" s="21" t="s">
        <v>10816</v>
      </c>
      <c r="B3161" s="21" t="s">
        <v>10817</v>
      </c>
      <c r="C3161" s="21" t="s">
        <v>274</v>
      </c>
      <c r="D3161" s="21" t="s">
        <v>275</v>
      </c>
      <c r="E3161" s="21" t="s">
        <v>235</v>
      </c>
      <c r="F3161" s="21" t="s">
        <v>8647</v>
      </c>
      <c r="G3161" s="21" t="s">
        <v>237</v>
      </c>
      <c r="H3161" s="21" t="s">
        <v>238</v>
      </c>
      <c r="I3161" s="23">
        <v>-1</v>
      </c>
      <c r="J3161" s="23">
        <v>4592</v>
      </c>
      <c r="K3161" s="21" t="s">
        <v>10818</v>
      </c>
      <c r="L3161" s="21" t="s">
        <v>10818</v>
      </c>
      <c r="M3161" s="21">
        <v>44146</v>
      </c>
      <c r="O3161" t="s">
        <v>2868</v>
      </c>
    </row>
    <row r="3162" spans="1:15">
      <c r="A3162" s="21" t="s">
        <v>10816</v>
      </c>
      <c r="B3162" s="21" t="s">
        <v>10817</v>
      </c>
      <c r="C3162" s="21" t="s">
        <v>280</v>
      </c>
      <c r="D3162" s="21" t="s">
        <v>281</v>
      </c>
      <c r="E3162" s="21" t="s">
        <v>235</v>
      </c>
      <c r="F3162" s="21" t="s">
        <v>8647</v>
      </c>
      <c r="G3162" s="21" t="s">
        <v>237</v>
      </c>
      <c r="H3162" s="21" t="s">
        <v>238</v>
      </c>
      <c r="I3162" s="23">
        <v>-1</v>
      </c>
      <c r="J3162" s="23">
        <v>666</v>
      </c>
      <c r="K3162" s="21" t="s">
        <v>10818</v>
      </c>
      <c r="L3162" s="21" t="s">
        <v>10818</v>
      </c>
      <c r="M3162" s="21">
        <v>44146</v>
      </c>
      <c r="O3162" t="s">
        <v>2868</v>
      </c>
    </row>
    <row r="3163" spans="1:15">
      <c r="A3163" s="21" t="s">
        <v>10816</v>
      </c>
      <c r="B3163" s="21" t="s">
        <v>10817</v>
      </c>
      <c r="C3163" s="21" t="s">
        <v>254</v>
      </c>
      <c r="D3163" s="21" t="s">
        <v>255</v>
      </c>
      <c r="E3163" s="21" t="s">
        <v>235</v>
      </c>
      <c r="F3163" s="21" t="s">
        <v>8647</v>
      </c>
      <c r="G3163" s="21" t="s">
        <v>237</v>
      </c>
      <c r="H3163" s="21" t="s">
        <v>238</v>
      </c>
      <c r="I3163" s="23">
        <v>-1</v>
      </c>
      <c r="J3163" s="23">
        <v>483</v>
      </c>
      <c r="K3163" s="21" t="s">
        <v>10818</v>
      </c>
      <c r="L3163" s="21" t="s">
        <v>10818</v>
      </c>
      <c r="M3163" s="21">
        <v>44146</v>
      </c>
      <c r="O3163" t="s">
        <v>2868</v>
      </c>
    </row>
    <row r="3164" spans="1:15">
      <c r="A3164" s="21" t="s">
        <v>10819</v>
      </c>
      <c r="B3164" s="21" t="s">
        <v>10820</v>
      </c>
      <c r="C3164" s="21" t="s">
        <v>406</v>
      </c>
      <c r="D3164" s="21" t="s">
        <v>407</v>
      </c>
      <c r="E3164" s="21" t="s">
        <v>235</v>
      </c>
      <c r="F3164" s="21" t="s">
        <v>8647</v>
      </c>
      <c r="G3164" s="21" t="s">
        <v>237</v>
      </c>
      <c r="H3164" s="21" t="s">
        <v>238</v>
      </c>
      <c r="I3164" s="23">
        <v>-1</v>
      </c>
      <c r="J3164" s="23">
        <v>317</v>
      </c>
      <c r="K3164" s="21" t="s">
        <v>10821</v>
      </c>
      <c r="L3164" s="21" t="s">
        <v>10821</v>
      </c>
      <c r="M3164" s="21">
        <v>44146</v>
      </c>
      <c r="O3164" t="s">
        <v>2868</v>
      </c>
    </row>
    <row r="3165" spans="1:15">
      <c r="A3165" s="21" t="s">
        <v>10819</v>
      </c>
      <c r="B3165" s="21" t="s">
        <v>10820</v>
      </c>
      <c r="C3165" s="21" t="s">
        <v>274</v>
      </c>
      <c r="D3165" s="21" t="s">
        <v>275</v>
      </c>
      <c r="E3165" s="21" t="s">
        <v>235</v>
      </c>
      <c r="F3165" s="21" t="s">
        <v>8647</v>
      </c>
      <c r="G3165" s="21" t="s">
        <v>237</v>
      </c>
      <c r="H3165" s="21" t="s">
        <v>238</v>
      </c>
      <c r="I3165" s="23">
        <v>-1</v>
      </c>
      <c r="J3165" s="23">
        <v>4600</v>
      </c>
      <c r="K3165" s="21" t="s">
        <v>10821</v>
      </c>
      <c r="L3165" s="21" t="s">
        <v>10821</v>
      </c>
      <c r="M3165" s="21">
        <v>44146</v>
      </c>
      <c r="O3165" t="s">
        <v>2868</v>
      </c>
    </row>
    <row r="3166" spans="1:15">
      <c r="A3166" s="21" t="s">
        <v>10819</v>
      </c>
      <c r="B3166" s="21" t="s">
        <v>10820</v>
      </c>
      <c r="C3166" s="21" t="s">
        <v>280</v>
      </c>
      <c r="D3166" s="21" t="s">
        <v>281</v>
      </c>
      <c r="E3166" s="21" t="s">
        <v>235</v>
      </c>
      <c r="F3166" s="21" t="s">
        <v>8647</v>
      </c>
      <c r="G3166" s="21" t="s">
        <v>237</v>
      </c>
      <c r="H3166" s="21" t="s">
        <v>238</v>
      </c>
      <c r="I3166" s="23">
        <v>-1</v>
      </c>
      <c r="J3166" s="23">
        <v>674</v>
      </c>
      <c r="K3166" s="21" t="s">
        <v>10821</v>
      </c>
      <c r="L3166" s="21" t="s">
        <v>10821</v>
      </c>
      <c r="M3166" s="21">
        <v>44146</v>
      </c>
      <c r="O3166" t="s">
        <v>2868</v>
      </c>
    </row>
    <row r="3167" spans="1:15">
      <c r="A3167" s="21" t="s">
        <v>10819</v>
      </c>
      <c r="B3167" s="21" t="s">
        <v>10820</v>
      </c>
      <c r="C3167" s="21" t="s">
        <v>254</v>
      </c>
      <c r="D3167" s="21" t="s">
        <v>255</v>
      </c>
      <c r="E3167" s="21" t="s">
        <v>235</v>
      </c>
      <c r="F3167" s="21" t="s">
        <v>8647</v>
      </c>
      <c r="G3167" s="21" t="s">
        <v>237</v>
      </c>
      <c r="H3167" s="21" t="s">
        <v>238</v>
      </c>
      <c r="I3167" s="23">
        <v>-1</v>
      </c>
      <c r="J3167" s="23">
        <v>491</v>
      </c>
      <c r="K3167" s="21" t="s">
        <v>10821</v>
      </c>
      <c r="L3167" s="21" t="s">
        <v>10821</v>
      </c>
      <c r="M3167" s="21">
        <v>44146</v>
      </c>
      <c r="O3167" t="s">
        <v>2868</v>
      </c>
    </row>
    <row r="3168" spans="1:15">
      <c r="A3168" s="21" t="s">
        <v>10822</v>
      </c>
      <c r="B3168" s="21" t="s">
        <v>10823</v>
      </c>
      <c r="C3168" s="21" t="s">
        <v>406</v>
      </c>
      <c r="D3168" s="21" t="s">
        <v>407</v>
      </c>
      <c r="E3168" s="21" t="s">
        <v>235</v>
      </c>
      <c r="F3168" s="21" t="s">
        <v>8647</v>
      </c>
      <c r="G3168" s="21" t="s">
        <v>237</v>
      </c>
      <c r="H3168" s="21" t="s">
        <v>238</v>
      </c>
      <c r="I3168" s="23">
        <v>-1</v>
      </c>
      <c r="J3168" s="23">
        <v>319</v>
      </c>
      <c r="K3168" s="21" t="s">
        <v>8907</v>
      </c>
      <c r="L3168" s="21" t="s">
        <v>8907</v>
      </c>
      <c r="M3168" s="21">
        <v>44146</v>
      </c>
      <c r="O3168" t="s">
        <v>2868</v>
      </c>
    </row>
    <row r="3169" spans="1:15">
      <c r="A3169" s="21" t="s">
        <v>10822</v>
      </c>
      <c r="B3169" s="21" t="s">
        <v>10823</v>
      </c>
      <c r="C3169" s="21" t="s">
        <v>274</v>
      </c>
      <c r="D3169" s="21" t="s">
        <v>275</v>
      </c>
      <c r="E3169" s="21" t="s">
        <v>235</v>
      </c>
      <c r="F3169" s="21" t="s">
        <v>8647</v>
      </c>
      <c r="G3169" s="21" t="s">
        <v>237</v>
      </c>
      <c r="H3169" s="21" t="s">
        <v>238</v>
      </c>
      <c r="I3169" s="23">
        <v>-1</v>
      </c>
      <c r="J3169" s="23">
        <v>4602</v>
      </c>
      <c r="K3169" s="21" t="s">
        <v>8907</v>
      </c>
      <c r="L3169" s="21" t="s">
        <v>8907</v>
      </c>
      <c r="M3169" s="21">
        <v>44146</v>
      </c>
      <c r="O3169" t="s">
        <v>2868</v>
      </c>
    </row>
    <row r="3170" spans="1:15">
      <c r="A3170" s="21" t="s">
        <v>10822</v>
      </c>
      <c r="B3170" s="21" t="s">
        <v>10823</v>
      </c>
      <c r="C3170" s="21" t="s">
        <v>280</v>
      </c>
      <c r="D3170" s="21" t="s">
        <v>281</v>
      </c>
      <c r="E3170" s="21" t="s">
        <v>235</v>
      </c>
      <c r="F3170" s="21" t="s">
        <v>8647</v>
      </c>
      <c r="G3170" s="21" t="s">
        <v>237</v>
      </c>
      <c r="H3170" s="21" t="s">
        <v>238</v>
      </c>
      <c r="I3170" s="23">
        <v>-1</v>
      </c>
      <c r="J3170" s="23">
        <v>676</v>
      </c>
      <c r="K3170" s="21" t="s">
        <v>8907</v>
      </c>
      <c r="L3170" s="21" t="s">
        <v>8907</v>
      </c>
      <c r="M3170" s="21">
        <v>44146</v>
      </c>
      <c r="O3170" t="s">
        <v>2868</v>
      </c>
    </row>
    <row r="3171" spans="1:15">
      <c r="A3171" s="21" t="s">
        <v>10822</v>
      </c>
      <c r="B3171" s="21" t="s">
        <v>10823</v>
      </c>
      <c r="C3171" s="21" t="s">
        <v>254</v>
      </c>
      <c r="D3171" s="21" t="s">
        <v>255</v>
      </c>
      <c r="E3171" s="21" t="s">
        <v>235</v>
      </c>
      <c r="F3171" s="21" t="s">
        <v>8647</v>
      </c>
      <c r="G3171" s="21" t="s">
        <v>237</v>
      </c>
      <c r="H3171" s="21" t="s">
        <v>238</v>
      </c>
      <c r="I3171" s="23">
        <v>-1</v>
      </c>
      <c r="J3171" s="23">
        <v>493</v>
      </c>
      <c r="K3171" s="21" t="s">
        <v>8907</v>
      </c>
      <c r="L3171" s="21" t="s">
        <v>8907</v>
      </c>
      <c r="M3171" s="21">
        <v>44146</v>
      </c>
      <c r="O3171" t="s">
        <v>2868</v>
      </c>
    </row>
    <row r="3172" spans="1:15">
      <c r="A3172" s="21" t="s">
        <v>10824</v>
      </c>
      <c r="B3172" s="21" t="s">
        <v>10825</v>
      </c>
      <c r="C3172" s="21" t="s">
        <v>406</v>
      </c>
      <c r="D3172" s="21" t="s">
        <v>407</v>
      </c>
      <c r="E3172" s="21" t="s">
        <v>235</v>
      </c>
      <c r="F3172" s="21" t="s">
        <v>8647</v>
      </c>
      <c r="G3172" s="21" t="s">
        <v>237</v>
      </c>
      <c r="H3172" s="21" t="s">
        <v>238</v>
      </c>
      <c r="I3172" s="23">
        <v>-1</v>
      </c>
      <c r="J3172" s="23">
        <v>311</v>
      </c>
      <c r="K3172" s="21" t="s">
        <v>8646</v>
      </c>
      <c r="L3172" s="21" t="s">
        <v>8646</v>
      </c>
      <c r="M3172" s="21">
        <v>44146</v>
      </c>
      <c r="O3172" t="s">
        <v>2868</v>
      </c>
    </row>
    <row r="3173" spans="1:15">
      <c r="A3173" s="21" t="s">
        <v>10824</v>
      </c>
      <c r="B3173" s="21" t="s">
        <v>10825</v>
      </c>
      <c r="C3173" s="21" t="s">
        <v>274</v>
      </c>
      <c r="D3173" s="21" t="s">
        <v>275</v>
      </c>
      <c r="E3173" s="21" t="s">
        <v>235</v>
      </c>
      <c r="F3173" s="21" t="s">
        <v>8647</v>
      </c>
      <c r="G3173" s="21" t="s">
        <v>237</v>
      </c>
      <c r="H3173" s="21" t="s">
        <v>238</v>
      </c>
      <c r="I3173" s="23">
        <v>-1</v>
      </c>
      <c r="J3173" s="23">
        <v>4594</v>
      </c>
      <c r="K3173" s="21" t="s">
        <v>8646</v>
      </c>
      <c r="L3173" s="21" t="s">
        <v>8646</v>
      </c>
      <c r="M3173" s="21">
        <v>44146</v>
      </c>
      <c r="O3173" t="s">
        <v>2868</v>
      </c>
    </row>
    <row r="3174" spans="1:15">
      <c r="A3174" s="21" t="s">
        <v>10824</v>
      </c>
      <c r="B3174" s="21" t="s">
        <v>10825</v>
      </c>
      <c r="C3174" s="21" t="s">
        <v>280</v>
      </c>
      <c r="D3174" s="21" t="s">
        <v>281</v>
      </c>
      <c r="E3174" s="21" t="s">
        <v>235</v>
      </c>
      <c r="F3174" s="21" t="s">
        <v>8647</v>
      </c>
      <c r="G3174" s="21" t="s">
        <v>237</v>
      </c>
      <c r="H3174" s="21" t="s">
        <v>238</v>
      </c>
      <c r="I3174" s="23">
        <v>-1</v>
      </c>
      <c r="J3174" s="23">
        <v>668</v>
      </c>
      <c r="K3174" s="21" t="s">
        <v>8646</v>
      </c>
      <c r="L3174" s="21" t="s">
        <v>8646</v>
      </c>
      <c r="M3174" s="21">
        <v>44146</v>
      </c>
      <c r="O3174" t="s">
        <v>2868</v>
      </c>
    </row>
    <row r="3175" spans="1:15">
      <c r="A3175" s="21" t="s">
        <v>10824</v>
      </c>
      <c r="B3175" s="21" t="s">
        <v>10825</v>
      </c>
      <c r="C3175" s="21" t="s">
        <v>254</v>
      </c>
      <c r="D3175" s="21" t="s">
        <v>255</v>
      </c>
      <c r="E3175" s="21" t="s">
        <v>235</v>
      </c>
      <c r="F3175" s="21" t="s">
        <v>8647</v>
      </c>
      <c r="G3175" s="21" t="s">
        <v>237</v>
      </c>
      <c r="H3175" s="21" t="s">
        <v>238</v>
      </c>
      <c r="I3175" s="23">
        <v>-1</v>
      </c>
      <c r="J3175" s="23">
        <v>485</v>
      </c>
      <c r="K3175" s="21" t="s">
        <v>8646</v>
      </c>
      <c r="L3175" s="21" t="s">
        <v>8646</v>
      </c>
      <c r="M3175" s="21">
        <v>44146</v>
      </c>
      <c r="O3175" t="s">
        <v>2868</v>
      </c>
    </row>
    <row r="3176" spans="1:15">
      <c r="A3176" s="21" t="s">
        <v>10826</v>
      </c>
      <c r="B3176" s="21" t="s">
        <v>10827</v>
      </c>
      <c r="C3176" s="21" t="s">
        <v>406</v>
      </c>
      <c r="D3176" s="21" t="s">
        <v>407</v>
      </c>
      <c r="E3176" s="21" t="s">
        <v>235</v>
      </c>
      <c r="F3176" s="21" t="s">
        <v>8647</v>
      </c>
      <c r="G3176" s="21" t="s">
        <v>237</v>
      </c>
      <c r="H3176" s="21" t="s">
        <v>238</v>
      </c>
      <c r="I3176" s="23">
        <v>-1</v>
      </c>
      <c r="J3176" s="23">
        <v>312</v>
      </c>
      <c r="K3176" s="21" t="s">
        <v>10828</v>
      </c>
      <c r="L3176" s="21" t="s">
        <v>10828</v>
      </c>
      <c r="M3176" s="21">
        <v>44146</v>
      </c>
      <c r="O3176" t="s">
        <v>2868</v>
      </c>
    </row>
    <row r="3177" spans="1:15">
      <c r="A3177" s="21" t="s">
        <v>10826</v>
      </c>
      <c r="B3177" s="21" t="s">
        <v>10827</v>
      </c>
      <c r="C3177" s="21" t="s">
        <v>274</v>
      </c>
      <c r="D3177" s="21" t="s">
        <v>275</v>
      </c>
      <c r="E3177" s="21" t="s">
        <v>235</v>
      </c>
      <c r="F3177" s="21" t="s">
        <v>8647</v>
      </c>
      <c r="G3177" s="21" t="s">
        <v>237</v>
      </c>
      <c r="H3177" s="21" t="s">
        <v>238</v>
      </c>
      <c r="I3177" s="23">
        <v>-1</v>
      </c>
      <c r="J3177" s="23">
        <v>4595</v>
      </c>
      <c r="K3177" s="21" t="s">
        <v>10828</v>
      </c>
      <c r="L3177" s="21" t="s">
        <v>10828</v>
      </c>
      <c r="M3177" s="21">
        <v>44146</v>
      </c>
      <c r="O3177" t="s">
        <v>2868</v>
      </c>
    </row>
    <row r="3178" spans="1:15">
      <c r="A3178" s="21" t="s">
        <v>10826</v>
      </c>
      <c r="B3178" s="21" t="s">
        <v>10827</v>
      </c>
      <c r="C3178" s="21" t="s">
        <v>280</v>
      </c>
      <c r="D3178" s="21" t="s">
        <v>281</v>
      </c>
      <c r="E3178" s="21" t="s">
        <v>235</v>
      </c>
      <c r="F3178" s="21" t="s">
        <v>8647</v>
      </c>
      <c r="G3178" s="21" t="s">
        <v>237</v>
      </c>
      <c r="H3178" s="21" t="s">
        <v>238</v>
      </c>
      <c r="I3178" s="23">
        <v>-1</v>
      </c>
      <c r="J3178" s="23">
        <v>669</v>
      </c>
      <c r="K3178" s="21" t="s">
        <v>10828</v>
      </c>
      <c r="L3178" s="21" t="s">
        <v>10828</v>
      </c>
      <c r="M3178" s="21">
        <v>44146</v>
      </c>
      <c r="O3178" t="s">
        <v>2868</v>
      </c>
    </row>
    <row r="3179" spans="1:15">
      <c r="A3179" s="21" t="s">
        <v>10826</v>
      </c>
      <c r="B3179" s="21" t="s">
        <v>10827</v>
      </c>
      <c r="C3179" s="21" t="s">
        <v>254</v>
      </c>
      <c r="D3179" s="21" t="s">
        <v>255</v>
      </c>
      <c r="E3179" s="21" t="s">
        <v>235</v>
      </c>
      <c r="F3179" s="21" t="s">
        <v>8647</v>
      </c>
      <c r="G3179" s="21" t="s">
        <v>237</v>
      </c>
      <c r="H3179" s="21" t="s">
        <v>238</v>
      </c>
      <c r="I3179" s="23">
        <v>-1</v>
      </c>
      <c r="J3179" s="23">
        <v>486</v>
      </c>
      <c r="K3179" s="21" t="s">
        <v>10828</v>
      </c>
      <c r="L3179" s="21" t="s">
        <v>10828</v>
      </c>
      <c r="M3179" s="21">
        <v>44146</v>
      </c>
      <c r="O3179" t="s">
        <v>2868</v>
      </c>
    </row>
    <row r="3180" spans="1:15">
      <c r="A3180" s="21" t="s">
        <v>10829</v>
      </c>
      <c r="B3180" s="21" t="s">
        <v>10830</v>
      </c>
      <c r="C3180" s="21" t="s">
        <v>406</v>
      </c>
      <c r="D3180" s="21" t="s">
        <v>407</v>
      </c>
      <c r="E3180" s="21" t="s">
        <v>235</v>
      </c>
      <c r="F3180" s="21" t="s">
        <v>8647</v>
      </c>
      <c r="G3180" s="21" t="s">
        <v>237</v>
      </c>
      <c r="H3180" s="21" t="s">
        <v>238</v>
      </c>
      <c r="I3180" s="23">
        <v>-1</v>
      </c>
      <c r="J3180" s="23">
        <v>308</v>
      </c>
      <c r="K3180" s="21" t="s">
        <v>10831</v>
      </c>
      <c r="L3180" s="21" t="s">
        <v>10831</v>
      </c>
      <c r="M3180" s="21">
        <v>44146</v>
      </c>
      <c r="O3180" t="s">
        <v>2868</v>
      </c>
    </row>
    <row r="3181" spans="1:15">
      <c r="A3181" s="21" t="s">
        <v>10829</v>
      </c>
      <c r="B3181" s="21" t="s">
        <v>10830</v>
      </c>
      <c r="C3181" s="21" t="s">
        <v>274</v>
      </c>
      <c r="D3181" s="21" t="s">
        <v>275</v>
      </c>
      <c r="E3181" s="21" t="s">
        <v>235</v>
      </c>
      <c r="F3181" s="21" t="s">
        <v>8647</v>
      </c>
      <c r="G3181" s="21" t="s">
        <v>237</v>
      </c>
      <c r="H3181" s="21" t="s">
        <v>238</v>
      </c>
      <c r="I3181" s="23">
        <v>-1</v>
      </c>
      <c r="J3181" s="23">
        <v>4591</v>
      </c>
      <c r="K3181" s="21" t="s">
        <v>10831</v>
      </c>
      <c r="L3181" s="21" t="s">
        <v>10831</v>
      </c>
      <c r="M3181" s="21">
        <v>44146</v>
      </c>
      <c r="O3181" t="s">
        <v>2868</v>
      </c>
    </row>
    <row r="3182" spans="1:15">
      <c r="A3182" s="21" t="s">
        <v>10829</v>
      </c>
      <c r="B3182" s="21" t="s">
        <v>10830</v>
      </c>
      <c r="C3182" s="21" t="s">
        <v>280</v>
      </c>
      <c r="D3182" s="21" t="s">
        <v>281</v>
      </c>
      <c r="E3182" s="21" t="s">
        <v>235</v>
      </c>
      <c r="F3182" s="21" t="s">
        <v>8647</v>
      </c>
      <c r="G3182" s="21" t="s">
        <v>237</v>
      </c>
      <c r="H3182" s="21" t="s">
        <v>238</v>
      </c>
      <c r="I3182" s="23">
        <v>-1</v>
      </c>
      <c r="J3182" s="23">
        <v>665</v>
      </c>
      <c r="K3182" s="21" t="s">
        <v>10831</v>
      </c>
      <c r="L3182" s="21" t="s">
        <v>10831</v>
      </c>
      <c r="M3182" s="21">
        <v>44146</v>
      </c>
      <c r="O3182" t="s">
        <v>2868</v>
      </c>
    </row>
    <row r="3183" spans="1:15">
      <c r="A3183" s="21" t="s">
        <v>10829</v>
      </c>
      <c r="B3183" s="21" t="s">
        <v>10830</v>
      </c>
      <c r="C3183" s="21" t="s">
        <v>254</v>
      </c>
      <c r="D3183" s="21" t="s">
        <v>255</v>
      </c>
      <c r="E3183" s="21" t="s">
        <v>235</v>
      </c>
      <c r="F3183" s="21" t="s">
        <v>8647</v>
      </c>
      <c r="G3183" s="21" t="s">
        <v>237</v>
      </c>
      <c r="H3183" s="21" t="s">
        <v>238</v>
      </c>
      <c r="I3183" s="23">
        <v>-1</v>
      </c>
      <c r="J3183" s="23">
        <v>482</v>
      </c>
      <c r="K3183" s="21" t="s">
        <v>10831</v>
      </c>
      <c r="L3183" s="21" t="s">
        <v>10831</v>
      </c>
      <c r="M3183" s="21">
        <v>44146</v>
      </c>
      <c r="O3183" t="s">
        <v>2868</v>
      </c>
    </row>
    <row r="3184" spans="1:15">
      <c r="A3184" s="21" t="s">
        <v>10832</v>
      </c>
      <c r="B3184" s="21" t="s">
        <v>10833</v>
      </c>
      <c r="C3184" s="21" t="s">
        <v>328</v>
      </c>
      <c r="D3184" s="21" t="s">
        <v>329</v>
      </c>
      <c r="E3184" s="21" t="s">
        <v>235</v>
      </c>
      <c r="F3184" s="21" t="s">
        <v>10834</v>
      </c>
      <c r="G3184" s="21" t="s">
        <v>237</v>
      </c>
      <c r="H3184" s="21" t="s">
        <v>238</v>
      </c>
      <c r="I3184" s="23">
        <v>-1</v>
      </c>
      <c r="J3184" s="23">
        <v>143</v>
      </c>
      <c r="K3184" s="21" t="s">
        <v>9384</v>
      </c>
      <c r="L3184" s="21" t="s">
        <v>9384</v>
      </c>
      <c r="M3184" s="21">
        <v>44146</v>
      </c>
      <c r="O3184" t="s">
        <v>2868</v>
      </c>
    </row>
    <row r="3185" spans="1:15">
      <c r="A3185" s="21" t="s">
        <v>10832</v>
      </c>
      <c r="B3185" s="21" t="s">
        <v>10833</v>
      </c>
      <c r="C3185" s="21" t="s">
        <v>360</v>
      </c>
      <c r="D3185" s="21" t="s">
        <v>361</v>
      </c>
      <c r="E3185" s="21" t="s">
        <v>235</v>
      </c>
      <c r="F3185" s="21" t="s">
        <v>10834</v>
      </c>
      <c r="G3185" s="21" t="s">
        <v>237</v>
      </c>
      <c r="H3185" s="21" t="s">
        <v>238</v>
      </c>
      <c r="I3185" s="23">
        <v>-1</v>
      </c>
      <c r="J3185" s="23">
        <v>3770</v>
      </c>
      <c r="K3185" s="21" t="s">
        <v>9384</v>
      </c>
      <c r="L3185" s="21" t="s">
        <v>9384</v>
      </c>
      <c r="M3185" s="21">
        <v>44146</v>
      </c>
      <c r="O3185" t="s">
        <v>2868</v>
      </c>
    </row>
    <row r="3186" spans="1:15">
      <c r="A3186" s="21" t="s">
        <v>10835</v>
      </c>
      <c r="B3186" s="21" t="s">
        <v>10836</v>
      </c>
      <c r="C3186" s="21" t="s">
        <v>242</v>
      </c>
      <c r="D3186" s="21" t="s">
        <v>243</v>
      </c>
      <c r="E3186" s="21" t="s">
        <v>235</v>
      </c>
      <c r="F3186" s="21" t="s">
        <v>10837</v>
      </c>
      <c r="G3186" s="21" t="s">
        <v>237</v>
      </c>
      <c r="H3186" s="21" t="s">
        <v>238</v>
      </c>
      <c r="I3186" s="23">
        <v>-4</v>
      </c>
      <c r="J3186" s="23">
        <v>203</v>
      </c>
      <c r="K3186" s="21" t="s">
        <v>8675</v>
      </c>
      <c r="L3186" s="21" t="s">
        <v>8675</v>
      </c>
      <c r="M3186" s="21">
        <v>44146</v>
      </c>
      <c r="O3186" t="s">
        <v>2868</v>
      </c>
    </row>
    <row r="3187" spans="1:15">
      <c r="A3187" s="21" t="s">
        <v>10838</v>
      </c>
      <c r="B3187" s="21" t="s">
        <v>10839</v>
      </c>
      <c r="C3187" s="21" t="s">
        <v>294</v>
      </c>
      <c r="D3187" s="21" t="s">
        <v>295</v>
      </c>
      <c r="E3187" s="21" t="s">
        <v>235</v>
      </c>
      <c r="F3187" s="21" t="s">
        <v>8944</v>
      </c>
      <c r="G3187" s="21" t="s">
        <v>237</v>
      </c>
      <c r="H3187" s="21" t="s">
        <v>238</v>
      </c>
      <c r="I3187" s="23">
        <v>-1</v>
      </c>
      <c r="J3187" s="23">
        <v>571</v>
      </c>
      <c r="K3187" s="21" t="s">
        <v>8967</v>
      </c>
      <c r="L3187" s="21" t="s">
        <v>8967</v>
      </c>
      <c r="M3187" s="21">
        <v>44146</v>
      </c>
      <c r="O3187" t="s">
        <v>2868</v>
      </c>
    </row>
    <row r="3188" spans="1:15">
      <c r="A3188" s="21" t="s">
        <v>10840</v>
      </c>
      <c r="B3188" s="21" t="s">
        <v>10841</v>
      </c>
      <c r="C3188" s="21" t="s">
        <v>294</v>
      </c>
      <c r="D3188" s="21" t="s">
        <v>295</v>
      </c>
      <c r="E3188" s="21" t="s">
        <v>235</v>
      </c>
      <c r="F3188" s="21" t="s">
        <v>8944</v>
      </c>
      <c r="G3188" s="21" t="s">
        <v>237</v>
      </c>
      <c r="H3188" s="21" t="s">
        <v>238</v>
      </c>
      <c r="I3188" s="23">
        <v>-1</v>
      </c>
      <c r="J3188" s="23">
        <v>577</v>
      </c>
      <c r="K3188" s="21" t="s">
        <v>8989</v>
      </c>
      <c r="L3188" s="21" t="s">
        <v>8989</v>
      </c>
      <c r="M3188" s="21">
        <v>44146</v>
      </c>
      <c r="O3188" t="s">
        <v>2868</v>
      </c>
    </row>
    <row r="3189" spans="1:15">
      <c r="A3189" s="21" t="s">
        <v>10842</v>
      </c>
      <c r="B3189" s="21" t="s">
        <v>10843</v>
      </c>
      <c r="C3189" s="21" t="s">
        <v>294</v>
      </c>
      <c r="D3189" s="21" t="s">
        <v>295</v>
      </c>
      <c r="E3189" s="21" t="s">
        <v>235</v>
      </c>
      <c r="F3189" s="21" t="s">
        <v>8944</v>
      </c>
      <c r="G3189" s="21" t="s">
        <v>237</v>
      </c>
      <c r="H3189" s="21" t="s">
        <v>238</v>
      </c>
      <c r="I3189" s="23">
        <v>-1</v>
      </c>
      <c r="J3189" s="23">
        <v>576</v>
      </c>
      <c r="K3189" s="21" t="s">
        <v>8928</v>
      </c>
      <c r="L3189" s="21" t="s">
        <v>8928</v>
      </c>
      <c r="M3189" s="21">
        <v>44146</v>
      </c>
      <c r="O3189" t="s">
        <v>2868</v>
      </c>
    </row>
    <row r="3190" spans="1:15">
      <c r="A3190" s="21" t="s">
        <v>10844</v>
      </c>
      <c r="B3190" s="21" t="s">
        <v>10845</v>
      </c>
      <c r="C3190" s="21" t="s">
        <v>294</v>
      </c>
      <c r="D3190" s="21" t="s">
        <v>295</v>
      </c>
      <c r="E3190" s="21" t="s">
        <v>235</v>
      </c>
      <c r="F3190" s="21" t="s">
        <v>8944</v>
      </c>
      <c r="G3190" s="21" t="s">
        <v>237</v>
      </c>
      <c r="H3190" s="21" t="s">
        <v>238</v>
      </c>
      <c r="I3190" s="23">
        <v>-1</v>
      </c>
      <c r="J3190" s="23">
        <v>580</v>
      </c>
      <c r="K3190" s="21" t="s">
        <v>8943</v>
      </c>
      <c r="L3190" s="21" t="s">
        <v>8943</v>
      </c>
      <c r="M3190" s="21">
        <v>44146</v>
      </c>
      <c r="O3190" t="s">
        <v>2868</v>
      </c>
    </row>
    <row r="3191" spans="1:15">
      <c r="A3191" s="21" t="s">
        <v>10846</v>
      </c>
      <c r="B3191" s="21" t="s">
        <v>10847</v>
      </c>
      <c r="C3191" s="21" t="s">
        <v>294</v>
      </c>
      <c r="D3191" s="21" t="s">
        <v>295</v>
      </c>
      <c r="E3191" s="21" t="s">
        <v>235</v>
      </c>
      <c r="F3191" s="21" t="s">
        <v>8944</v>
      </c>
      <c r="G3191" s="21" t="s">
        <v>237</v>
      </c>
      <c r="H3191" s="21" t="s">
        <v>238</v>
      </c>
      <c r="I3191" s="23">
        <v>-1</v>
      </c>
      <c r="J3191" s="23">
        <v>578</v>
      </c>
      <c r="K3191" s="21" t="s">
        <v>8950</v>
      </c>
      <c r="L3191" s="21" t="s">
        <v>8950</v>
      </c>
      <c r="M3191" s="21">
        <v>44146</v>
      </c>
      <c r="O3191" t="s">
        <v>2868</v>
      </c>
    </row>
    <row r="3192" spans="1:15">
      <c r="A3192" s="21" t="s">
        <v>10848</v>
      </c>
      <c r="B3192" s="21" t="s">
        <v>10849</v>
      </c>
      <c r="C3192" s="21" t="s">
        <v>294</v>
      </c>
      <c r="D3192" s="21" t="s">
        <v>295</v>
      </c>
      <c r="E3192" s="21" t="s">
        <v>235</v>
      </c>
      <c r="F3192" s="21" t="s">
        <v>8944</v>
      </c>
      <c r="G3192" s="21" t="s">
        <v>237</v>
      </c>
      <c r="H3192" s="21" t="s">
        <v>238</v>
      </c>
      <c r="I3192" s="23">
        <v>-1</v>
      </c>
      <c r="J3192" s="23">
        <v>568</v>
      </c>
      <c r="K3192" s="21" t="s">
        <v>8978</v>
      </c>
      <c r="L3192" s="21" t="s">
        <v>8978</v>
      </c>
      <c r="M3192" s="21">
        <v>44146</v>
      </c>
      <c r="O3192" t="s">
        <v>2868</v>
      </c>
    </row>
    <row r="3193" spans="1:15">
      <c r="A3193" s="21" t="s">
        <v>10850</v>
      </c>
      <c r="B3193" s="21" t="s">
        <v>10851</v>
      </c>
      <c r="C3193" s="21" t="s">
        <v>294</v>
      </c>
      <c r="D3193" s="21" t="s">
        <v>295</v>
      </c>
      <c r="E3193" s="21" t="s">
        <v>235</v>
      </c>
      <c r="F3193" s="21" t="s">
        <v>8944</v>
      </c>
      <c r="G3193" s="21" t="s">
        <v>237</v>
      </c>
      <c r="H3193" s="21" t="s">
        <v>238</v>
      </c>
      <c r="I3193" s="23">
        <v>-1</v>
      </c>
      <c r="J3193" s="23">
        <v>572</v>
      </c>
      <c r="K3193" s="21" t="s">
        <v>9043</v>
      </c>
      <c r="L3193" s="21" t="s">
        <v>9043</v>
      </c>
      <c r="M3193" s="21">
        <v>44146</v>
      </c>
      <c r="O3193" t="s">
        <v>2868</v>
      </c>
    </row>
    <row r="3194" spans="1:15">
      <c r="A3194" s="21" t="s">
        <v>10852</v>
      </c>
      <c r="B3194" s="21" t="s">
        <v>10853</v>
      </c>
      <c r="C3194" s="21" t="s">
        <v>294</v>
      </c>
      <c r="D3194" s="21" t="s">
        <v>295</v>
      </c>
      <c r="E3194" s="21" t="s">
        <v>235</v>
      </c>
      <c r="F3194" s="21" t="s">
        <v>8944</v>
      </c>
      <c r="G3194" s="21" t="s">
        <v>237</v>
      </c>
      <c r="H3194" s="21" t="s">
        <v>238</v>
      </c>
      <c r="I3194" s="23">
        <v>-1</v>
      </c>
      <c r="J3194" s="23">
        <v>575</v>
      </c>
      <c r="K3194" s="21" t="s">
        <v>8953</v>
      </c>
      <c r="L3194" s="21" t="s">
        <v>8953</v>
      </c>
      <c r="M3194" s="21">
        <v>44146</v>
      </c>
      <c r="O3194" t="s">
        <v>2868</v>
      </c>
    </row>
    <row r="3195" spans="1:15">
      <c r="A3195" s="21" t="s">
        <v>10854</v>
      </c>
      <c r="B3195" s="21" t="s">
        <v>10855</v>
      </c>
      <c r="C3195" s="21" t="s">
        <v>294</v>
      </c>
      <c r="D3195" s="21" t="s">
        <v>295</v>
      </c>
      <c r="E3195" s="21" t="s">
        <v>235</v>
      </c>
      <c r="F3195" s="21" t="s">
        <v>8944</v>
      </c>
      <c r="G3195" s="21" t="s">
        <v>237</v>
      </c>
      <c r="H3195" s="21" t="s">
        <v>238</v>
      </c>
      <c r="I3195" s="23">
        <v>-1</v>
      </c>
      <c r="J3195" s="23">
        <v>574</v>
      </c>
      <c r="K3195" s="21" t="s">
        <v>8809</v>
      </c>
      <c r="L3195" s="21" t="s">
        <v>8809</v>
      </c>
      <c r="M3195" s="21">
        <v>44146</v>
      </c>
      <c r="O3195" t="s">
        <v>2868</v>
      </c>
    </row>
    <row r="3196" spans="1:15">
      <c r="A3196" s="21" t="s">
        <v>10856</v>
      </c>
      <c r="B3196" s="21" t="s">
        <v>10857</v>
      </c>
      <c r="C3196" s="21" t="s">
        <v>294</v>
      </c>
      <c r="D3196" s="21" t="s">
        <v>295</v>
      </c>
      <c r="E3196" s="21" t="s">
        <v>235</v>
      </c>
      <c r="F3196" s="21" t="s">
        <v>8944</v>
      </c>
      <c r="G3196" s="21" t="s">
        <v>237</v>
      </c>
      <c r="H3196" s="21" t="s">
        <v>238</v>
      </c>
      <c r="I3196" s="23">
        <v>-1</v>
      </c>
      <c r="J3196" s="23">
        <v>569</v>
      </c>
      <c r="K3196" s="21" t="s">
        <v>8835</v>
      </c>
      <c r="L3196" s="21" t="s">
        <v>8835</v>
      </c>
      <c r="M3196" s="21">
        <v>44146</v>
      </c>
      <c r="O3196" t="s">
        <v>2868</v>
      </c>
    </row>
    <row r="3197" spans="1:15">
      <c r="A3197" s="21" t="s">
        <v>10858</v>
      </c>
      <c r="B3197" s="21" t="s">
        <v>10859</v>
      </c>
      <c r="C3197" s="21" t="s">
        <v>294</v>
      </c>
      <c r="D3197" s="21" t="s">
        <v>295</v>
      </c>
      <c r="E3197" s="21" t="s">
        <v>235</v>
      </c>
      <c r="F3197" s="21" t="s">
        <v>8944</v>
      </c>
      <c r="G3197" s="21" t="s">
        <v>237</v>
      </c>
      <c r="H3197" s="21" t="s">
        <v>238</v>
      </c>
      <c r="I3197" s="23">
        <v>-1</v>
      </c>
      <c r="J3197" s="23">
        <v>567</v>
      </c>
      <c r="K3197" s="21" t="s">
        <v>8841</v>
      </c>
      <c r="L3197" s="21" t="s">
        <v>8841</v>
      </c>
      <c r="M3197" s="21">
        <v>44146</v>
      </c>
      <c r="O3197" t="s">
        <v>2868</v>
      </c>
    </row>
    <row r="3198" spans="1:15">
      <c r="A3198" s="21" t="s">
        <v>10860</v>
      </c>
      <c r="B3198" s="21" t="s">
        <v>10861</v>
      </c>
      <c r="C3198" s="21" t="s">
        <v>294</v>
      </c>
      <c r="D3198" s="21" t="s">
        <v>295</v>
      </c>
      <c r="E3198" s="21" t="s">
        <v>235</v>
      </c>
      <c r="F3198" s="21" t="s">
        <v>8944</v>
      </c>
      <c r="G3198" s="21" t="s">
        <v>237</v>
      </c>
      <c r="H3198" s="21" t="s">
        <v>238</v>
      </c>
      <c r="I3198" s="23">
        <v>-1</v>
      </c>
      <c r="J3198" s="23">
        <v>579</v>
      </c>
      <c r="K3198" s="21" t="s">
        <v>8842</v>
      </c>
      <c r="L3198" s="21" t="s">
        <v>8842</v>
      </c>
      <c r="M3198" s="21">
        <v>44146</v>
      </c>
      <c r="O3198" t="s">
        <v>2868</v>
      </c>
    </row>
    <row r="3199" spans="1:15">
      <c r="A3199" s="21" t="s">
        <v>10862</v>
      </c>
      <c r="B3199" s="21" t="s">
        <v>10863</v>
      </c>
      <c r="C3199" s="21" t="s">
        <v>294</v>
      </c>
      <c r="D3199" s="21" t="s">
        <v>295</v>
      </c>
      <c r="E3199" s="21" t="s">
        <v>235</v>
      </c>
      <c r="F3199" s="21" t="s">
        <v>8944</v>
      </c>
      <c r="G3199" s="21" t="s">
        <v>237</v>
      </c>
      <c r="H3199" s="21" t="s">
        <v>238</v>
      </c>
      <c r="I3199" s="23">
        <v>-1</v>
      </c>
      <c r="J3199" s="23">
        <v>573</v>
      </c>
      <c r="K3199" s="21" t="s">
        <v>9087</v>
      </c>
      <c r="L3199" s="21" t="s">
        <v>9087</v>
      </c>
      <c r="M3199" s="21">
        <v>44146</v>
      </c>
      <c r="O3199" t="s">
        <v>2868</v>
      </c>
    </row>
    <row r="3200" spans="1:15">
      <c r="A3200" s="21" t="s">
        <v>10864</v>
      </c>
      <c r="B3200" s="21" t="s">
        <v>10865</v>
      </c>
      <c r="C3200" s="21" t="s">
        <v>294</v>
      </c>
      <c r="D3200" s="21" t="s">
        <v>295</v>
      </c>
      <c r="E3200" s="21" t="s">
        <v>235</v>
      </c>
      <c r="F3200" s="21" t="s">
        <v>8944</v>
      </c>
      <c r="G3200" s="21" t="s">
        <v>237</v>
      </c>
      <c r="H3200" s="21" t="s">
        <v>238</v>
      </c>
      <c r="I3200" s="23">
        <v>-1</v>
      </c>
      <c r="J3200" s="23">
        <v>566</v>
      </c>
      <c r="K3200" s="21" t="s">
        <v>8832</v>
      </c>
      <c r="L3200" s="21" t="s">
        <v>8832</v>
      </c>
      <c r="M3200" s="21">
        <v>44146</v>
      </c>
      <c r="O3200" t="s">
        <v>2868</v>
      </c>
    </row>
    <row r="3201" spans="1:15">
      <c r="A3201" s="21" t="s">
        <v>10866</v>
      </c>
      <c r="B3201" s="21" t="s">
        <v>10867</v>
      </c>
      <c r="C3201" s="21" t="s">
        <v>294</v>
      </c>
      <c r="D3201" s="21" t="s">
        <v>295</v>
      </c>
      <c r="E3201" s="21" t="s">
        <v>235</v>
      </c>
      <c r="F3201" s="21" t="s">
        <v>8944</v>
      </c>
      <c r="G3201" s="21" t="s">
        <v>237</v>
      </c>
      <c r="H3201" s="21" t="s">
        <v>238</v>
      </c>
      <c r="I3201" s="23">
        <v>-1</v>
      </c>
      <c r="J3201" s="23">
        <v>570</v>
      </c>
      <c r="K3201" s="21" t="s">
        <v>8996</v>
      </c>
      <c r="L3201" s="21" t="s">
        <v>8996</v>
      </c>
      <c r="M3201" s="21">
        <v>44146</v>
      </c>
      <c r="O3201" t="s">
        <v>2868</v>
      </c>
    </row>
    <row r="3202" spans="1:15">
      <c r="A3202" s="21" t="s">
        <v>10868</v>
      </c>
      <c r="B3202" s="21" t="s">
        <v>10869</v>
      </c>
      <c r="C3202" s="21" t="s">
        <v>248</v>
      </c>
      <c r="D3202" s="21" t="s">
        <v>249</v>
      </c>
      <c r="E3202" s="21" t="s">
        <v>235</v>
      </c>
      <c r="F3202" s="21" t="s">
        <v>10870</v>
      </c>
      <c r="G3202" s="21" t="s">
        <v>237</v>
      </c>
      <c r="H3202" s="21" t="s">
        <v>238</v>
      </c>
      <c r="I3202" s="23">
        <v>-3</v>
      </c>
      <c r="J3202" s="23">
        <v>828</v>
      </c>
      <c r="K3202" s="21" t="s">
        <v>10871</v>
      </c>
      <c r="L3202" s="21" t="s">
        <v>10871</v>
      </c>
      <c r="M3202" s="21">
        <v>44146</v>
      </c>
      <c r="O3202" t="s">
        <v>2868</v>
      </c>
    </row>
    <row r="3203" spans="1:15">
      <c r="A3203" s="21" t="s">
        <v>10872</v>
      </c>
      <c r="B3203" s="21" t="s">
        <v>10873</v>
      </c>
      <c r="C3203" s="21" t="s">
        <v>364</v>
      </c>
      <c r="D3203" s="21" t="s">
        <v>365</v>
      </c>
      <c r="E3203" s="21" t="s">
        <v>235</v>
      </c>
      <c r="F3203" s="21" t="s">
        <v>10874</v>
      </c>
      <c r="G3203" s="21" t="s">
        <v>237</v>
      </c>
      <c r="H3203" s="21" t="s">
        <v>238</v>
      </c>
      <c r="I3203" s="23">
        <v>-2</v>
      </c>
      <c r="J3203" s="23">
        <v>634</v>
      </c>
      <c r="K3203" s="21" t="s">
        <v>9278</v>
      </c>
      <c r="L3203" s="21" t="s">
        <v>9278</v>
      </c>
      <c r="M3203" s="21">
        <v>44146</v>
      </c>
      <c r="O3203" t="s">
        <v>2868</v>
      </c>
    </row>
    <row r="3204" spans="1:15">
      <c r="A3204" s="21" t="s">
        <v>10872</v>
      </c>
      <c r="B3204" s="21" t="s">
        <v>10873</v>
      </c>
      <c r="C3204" s="21" t="s">
        <v>248</v>
      </c>
      <c r="D3204" s="21" t="s">
        <v>249</v>
      </c>
      <c r="E3204" s="21" t="s">
        <v>235</v>
      </c>
      <c r="F3204" s="21" t="s">
        <v>10874</v>
      </c>
      <c r="G3204" s="21" t="s">
        <v>237</v>
      </c>
      <c r="H3204" s="21" t="s">
        <v>238</v>
      </c>
      <c r="I3204" s="23">
        <v>-1</v>
      </c>
      <c r="J3204" s="23">
        <v>831</v>
      </c>
      <c r="K3204" s="21" t="s">
        <v>9278</v>
      </c>
      <c r="L3204" s="21" t="s">
        <v>9278</v>
      </c>
      <c r="M3204" s="21">
        <v>44146</v>
      </c>
      <c r="O3204" t="s">
        <v>2868</v>
      </c>
    </row>
    <row r="3205" spans="1:15">
      <c r="A3205" s="21" t="s">
        <v>10875</v>
      </c>
      <c r="B3205" s="21" t="s">
        <v>10876</v>
      </c>
      <c r="C3205" s="21" t="s">
        <v>248</v>
      </c>
      <c r="D3205" s="21" t="s">
        <v>249</v>
      </c>
      <c r="E3205" s="21" t="s">
        <v>235</v>
      </c>
      <c r="F3205" s="21" t="s">
        <v>10877</v>
      </c>
      <c r="G3205" s="21" t="s">
        <v>237</v>
      </c>
      <c r="H3205" s="21" t="s">
        <v>238</v>
      </c>
      <c r="I3205" s="23">
        <v>-2</v>
      </c>
      <c r="J3205" s="23">
        <v>832</v>
      </c>
      <c r="K3205" s="21" t="s">
        <v>9104</v>
      </c>
      <c r="L3205" s="21" t="s">
        <v>9104</v>
      </c>
      <c r="M3205" s="21">
        <v>44146</v>
      </c>
      <c r="O3205" t="s">
        <v>2868</v>
      </c>
    </row>
    <row r="3206" spans="1:15">
      <c r="A3206" s="21" t="s">
        <v>10878</v>
      </c>
      <c r="B3206" s="21" t="s">
        <v>10879</v>
      </c>
      <c r="C3206" s="21" t="s">
        <v>372</v>
      </c>
      <c r="D3206" s="21" t="s">
        <v>373</v>
      </c>
      <c r="E3206" s="21" t="s">
        <v>235</v>
      </c>
      <c r="F3206" s="21" t="s">
        <v>9348</v>
      </c>
      <c r="G3206" s="21" t="s">
        <v>237</v>
      </c>
      <c r="H3206" s="21" t="s">
        <v>238</v>
      </c>
      <c r="I3206" s="23">
        <v>-1</v>
      </c>
      <c r="J3206" s="23">
        <v>903</v>
      </c>
      <c r="K3206" s="21" t="s">
        <v>9347</v>
      </c>
      <c r="L3206" s="21" t="s">
        <v>9347</v>
      </c>
      <c r="M3206" s="21">
        <v>44146</v>
      </c>
      <c r="O3206" t="s">
        <v>2868</v>
      </c>
    </row>
    <row r="3207" spans="1:15">
      <c r="A3207" s="21" t="s">
        <v>10880</v>
      </c>
      <c r="B3207" s="21" t="s">
        <v>10881</v>
      </c>
      <c r="C3207" s="21" t="s">
        <v>406</v>
      </c>
      <c r="D3207" s="21" t="s">
        <v>407</v>
      </c>
      <c r="E3207" s="21" t="s">
        <v>235</v>
      </c>
      <c r="F3207" s="21" t="s">
        <v>10882</v>
      </c>
      <c r="G3207" s="21" t="s">
        <v>237</v>
      </c>
      <c r="H3207" s="21" t="s">
        <v>238</v>
      </c>
      <c r="I3207" s="23">
        <v>-1</v>
      </c>
      <c r="J3207" s="23">
        <v>321</v>
      </c>
      <c r="K3207" s="21" t="s">
        <v>9095</v>
      </c>
      <c r="L3207" s="21" t="s">
        <v>9095</v>
      </c>
      <c r="M3207" s="21">
        <v>44146</v>
      </c>
      <c r="O3207" t="s">
        <v>2868</v>
      </c>
    </row>
    <row r="3208" spans="1:15">
      <c r="A3208" s="21" t="s">
        <v>10883</v>
      </c>
      <c r="B3208" s="21" t="s">
        <v>10884</v>
      </c>
      <c r="C3208" s="21" t="s">
        <v>288</v>
      </c>
      <c r="D3208" s="21" t="s">
        <v>289</v>
      </c>
      <c r="E3208" s="21" t="s">
        <v>235</v>
      </c>
      <c r="F3208" s="21" t="s">
        <v>10885</v>
      </c>
      <c r="G3208" s="21" t="s">
        <v>237</v>
      </c>
      <c r="H3208" s="21" t="s">
        <v>238</v>
      </c>
      <c r="I3208" s="23">
        <v>-1</v>
      </c>
      <c r="J3208" s="23">
        <v>165</v>
      </c>
      <c r="K3208" s="21" t="s">
        <v>9314</v>
      </c>
      <c r="L3208" s="21" t="s">
        <v>9314</v>
      </c>
      <c r="M3208" s="21">
        <v>44146</v>
      </c>
      <c r="O3208" t="s">
        <v>2868</v>
      </c>
    </row>
    <row r="3209" spans="1:15">
      <c r="A3209" s="21" t="s">
        <v>10883</v>
      </c>
      <c r="B3209" s="21" t="s">
        <v>10884</v>
      </c>
      <c r="C3209" s="21" t="s">
        <v>242</v>
      </c>
      <c r="D3209" s="21" t="s">
        <v>243</v>
      </c>
      <c r="E3209" s="21" t="s">
        <v>235</v>
      </c>
      <c r="F3209" s="21" t="s">
        <v>10885</v>
      </c>
      <c r="G3209" s="21" t="s">
        <v>237</v>
      </c>
      <c r="H3209" s="21" t="s">
        <v>238</v>
      </c>
      <c r="I3209" s="23">
        <v>-1</v>
      </c>
      <c r="J3209" s="23">
        <v>207</v>
      </c>
      <c r="K3209" s="21" t="s">
        <v>9314</v>
      </c>
      <c r="L3209" s="21" t="s">
        <v>9314</v>
      </c>
      <c r="M3209" s="21">
        <v>44146</v>
      </c>
      <c r="O3209" t="s">
        <v>2868</v>
      </c>
    </row>
    <row r="3210" spans="1:15">
      <c r="A3210" s="21" t="s">
        <v>10886</v>
      </c>
      <c r="B3210" s="21" t="s">
        <v>10887</v>
      </c>
      <c r="C3210" s="21" t="s">
        <v>242</v>
      </c>
      <c r="D3210" s="21" t="s">
        <v>243</v>
      </c>
      <c r="E3210" s="21" t="s">
        <v>235</v>
      </c>
      <c r="F3210" s="21" t="s">
        <v>10888</v>
      </c>
      <c r="G3210" s="21" t="s">
        <v>237</v>
      </c>
      <c r="H3210" s="21" t="s">
        <v>238</v>
      </c>
      <c r="I3210" s="23">
        <v>-4</v>
      </c>
      <c r="J3210" s="23">
        <v>208</v>
      </c>
      <c r="K3210" s="21" t="s">
        <v>8694</v>
      </c>
      <c r="L3210" s="21" t="s">
        <v>8694</v>
      </c>
      <c r="M3210" s="21">
        <v>44146</v>
      </c>
      <c r="O3210" t="s">
        <v>2868</v>
      </c>
    </row>
    <row r="3211" spans="1:15">
      <c r="A3211" s="21" t="s">
        <v>10889</v>
      </c>
      <c r="B3211" s="21" t="s">
        <v>10890</v>
      </c>
      <c r="C3211" s="21" t="s">
        <v>246</v>
      </c>
      <c r="D3211" s="21" t="s">
        <v>247</v>
      </c>
      <c r="E3211" s="21" t="s">
        <v>235</v>
      </c>
      <c r="F3211" s="21" t="s">
        <v>9273</v>
      </c>
      <c r="G3211" s="21" t="s">
        <v>237</v>
      </c>
      <c r="H3211" s="21" t="s">
        <v>238</v>
      </c>
      <c r="I3211" s="23">
        <v>-1</v>
      </c>
      <c r="J3211" s="23">
        <v>260</v>
      </c>
      <c r="K3211" s="21" t="s">
        <v>9272</v>
      </c>
      <c r="L3211" s="21" t="s">
        <v>9272</v>
      </c>
      <c r="M3211" s="21">
        <v>44146</v>
      </c>
      <c r="O3211" t="s">
        <v>2868</v>
      </c>
    </row>
    <row r="3212" spans="1:15">
      <c r="A3212" s="21" t="s">
        <v>10889</v>
      </c>
      <c r="B3212" s="21" t="s">
        <v>10890</v>
      </c>
      <c r="C3212" s="21" t="s">
        <v>330</v>
      </c>
      <c r="D3212" s="21" t="s">
        <v>331</v>
      </c>
      <c r="E3212" s="21" t="s">
        <v>235</v>
      </c>
      <c r="F3212" s="21" t="s">
        <v>9273</v>
      </c>
      <c r="G3212" s="21" t="s">
        <v>237</v>
      </c>
      <c r="H3212" s="21" t="s">
        <v>238</v>
      </c>
      <c r="I3212" s="23">
        <v>-1</v>
      </c>
      <c r="J3212" s="23">
        <v>549</v>
      </c>
      <c r="K3212" s="21" t="s">
        <v>9272</v>
      </c>
      <c r="L3212" s="21" t="s">
        <v>9272</v>
      </c>
      <c r="M3212" s="21">
        <v>44146</v>
      </c>
      <c r="O3212" t="s">
        <v>2868</v>
      </c>
    </row>
    <row r="3213" spans="1:15">
      <c r="A3213" s="21" t="s">
        <v>10891</v>
      </c>
      <c r="B3213" s="21" t="s">
        <v>10892</v>
      </c>
      <c r="C3213" s="21" t="s">
        <v>294</v>
      </c>
      <c r="D3213" s="21" t="s">
        <v>295</v>
      </c>
      <c r="E3213" s="21" t="s">
        <v>235</v>
      </c>
      <c r="F3213" s="21" t="s">
        <v>10893</v>
      </c>
      <c r="G3213" s="21" t="s">
        <v>237</v>
      </c>
      <c r="H3213" s="21" t="s">
        <v>238</v>
      </c>
      <c r="I3213" s="23">
        <v>-3</v>
      </c>
      <c r="J3213" s="23">
        <v>581</v>
      </c>
      <c r="K3213" s="21" t="s">
        <v>10894</v>
      </c>
      <c r="L3213" s="21" t="s">
        <v>10894</v>
      </c>
      <c r="M3213" s="21">
        <v>44146</v>
      </c>
      <c r="O3213" t="s">
        <v>2868</v>
      </c>
    </row>
    <row r="3214" spans="1:15">
      <c r="A3214" s="21" t="s">
        <v>10895</v>
      </c>
      <c r="B3214" s="21" t="s">
        <v>10896</v>
      </c>
      <c r="C3214" s="21" t="s">
        <v>318</v>
      </c>
      <c r="D3214" s="21" t="s">
        <v>319</v>
      </c>
      <c r="E3214" s="21" t="s">
        <v>235</v>
      </c>
      <c r="F3214" s="21" t="s">
        <v>10897</v>
      </c>
      <c r="G3214" s="21" t="s">
        <v>237</v>
      </c>
      <c r="H3214" s="21" t="s">
        <v>238</v>
      </c>
      <c r="I3214" s="23">
        <v>-3</v>
      </c>
      <c r="J3214" s="23">
        <v>400</v>
      </c>
      <c r="K3214" s="21" t="s">
        <v>10898</v>
      </c>
      <c r="L3214" s="21" t="s">
        <v>10898</v>
      </c>
      <c r="M3214" s="21">
        <v>44146</v>
      </c>
      <c r="O3214" t="s">
        <v>2868</v>
      </c>
    </row>
    <row r="3215" spans="1:15">
      <c r="A3215" s="21" t="s">
        <v>10899</v>
      </c>
      <c r="B3215" s="21" t="s">
        <v>10900</v>
      </c>
      <c r="C3215" s="21" t="s">
        <v>274</v>
      </c>
      <c r="D3215" s="21" t="s">
        <v>275</v>
      </c>
      <c r="E3215" s="21" t="s">
        <v>235</v>
      </c>
      <c r="F3215" s="21" t="s">
        <v>9302</v>
      </c>
      <c r="G3215" s="21" t="s">
        <v>237</v>
      </c>
      <c r="H3215" s="21" t="s">
        <v>238</v>
      </c>
      <c r="I3215" s="23">
        <v>-1</v>
      </c>
      <c r="J3215" s="23">
        <v>4604</v>
      </c>
      <c r="K3215" s="21" t="s">
        <v>9301</v>
      </c>
      <c r="L3215" s="21" t="s">
        <v>9301</v>
      </c>
      <c r="M3215" s="21">
        <v>44146</v>
      </c>
      <c r="O3215" t="s">
        <v>2868</v>
      </c>
    </row>
    <row r="3216" spans="1:15">
      <c r="A3216" s="21" t="s">
        <v>10899</v>
      </c>
      <c r="B3216" s="21" t="s">
        <v>10900</v>
      </c>
      <c r="C3216" s="21" t="s">
        <v>294</v>
      </c>
      <c r="D3216" s="21" t="s">
        <v>295</v>
      </c>
      <c r="E3216" s="21" t="s">
        <v>235</v>
      </c>
      <c r="F3216" s="21" t="s">
        <v>9302</v>
      </c>
      <c r="G3216" s="21" t="s">
        <v>237</v>
      </c>
      <c r="H3216" s="21" t="s">
        <v>238</v>
      </c>
      <c r="I3216" s="23">
        <v>-2</v>
      </c>
      <c r="J3216" s="23">
        <v>584</v>
      </c>
      <c r="K3216" s="21" t="s">
        <v>9301</v>
      </c>
      <c r="L3216" s="21" t="s">
        <v>9301</v>
      </c>
      <c r="M3216" s="21">
        <v>44146</v>
      </c>
      <c r="O3216" t="s">
        <v>2868</v>
      </c>
    </row>
    <row r="3217" spans="1:15">
      <c r="A3217" s="21" t="s">
        <v>10901</v>
      </c>
      <c r="B3217" s="21" t="s">
        <v>10902</v>
      </c>
      <c r="C3217" s="21" t="s">
        <v>242</v>
      </c>
      <c r="D3217" s="21" t="s">
        <v>243</v>
      </c>
      <c r="E3217" s="21" t="s">
        <v>235</v>
      </c>
      <c r="F3217" s="21" t="s">
        <v>8740</v>
      </c>
      <c r="G3217" s="21" t="s">
        <v>237</v>
      </c>
      <c r="H3217" s="21" t="s">
        <v>238</v>
      </c>
      <c r="I3217" s="23">
        <v>-4</v>
      </c>
      <c r="J3217" s="23">
        <v>212</v>
      </c>
      <c r="K3217" s="21" t="s">
        <v>8739</v>
      </c>
      <c r="L3217" s="21" t="s">
        <v>8739</v>
      </c>
      <c r="M3217" s="21">
        <v>44146</v>
      </c>
      <c r="O3217" t="s">
        <v>2868</v>
      </c>
    </row>
    <row r="3218" spans="1:15">
      <c r="A3218" s="21" t="s">
        <v>10903</v>
      </c>
      <c r="B3218" s="21" t="s">
        <v>10904</v>
      </c>
      <c r="C3218" s="21" t="s">
        <v>300</v>
      </c>
      <c r="D3218" s="21" t="s">
        <v>301</v>
      </c>
      <c r="E3218" s="21" t="s">
        <v>235</v>
      </c>
      <c r="F3218" s="21" t="s">
        <v>9288</v>
      </c>
      <c r="G3218" s="21" t="s">
        <v>237</v>
      </c>
      <c r="H3218" s="21" t="s">
        <v>238</v>
      </c>
      <c r="I3218" s="23">
        <v>-1</v>
      </c>
      <c r="J3218" s="23">
        <v>413</v>
      </c>
      <c r="K3218" s="21" t="s">
        <v>9287</v>
      </c>
      <c r="L3218" s="21" t="s">
        <v>9287</v>
      </c>
      <c r="M3218" s="21">
        <v>44146</v>
      </c>
      <c r="O3218" t="s">
        <v>2868</v>
      </c>
    </row>
    <row r="3219" spans="1:15">
      <c r="A3219" s="21" t="s">
        <v>10903</v>
      </c>
      <c r="B3219" s="21" t="s">
        <v>10904</v>
      </c>
      <c r="C3219" s="21" t="s">
        <v>294</v>
      </c>
      <c r="D3219" s="21" t="s">
        <v>295</v>
      </c>
      <c r="E3219" s="21" t="s">
        <v>235</v>
      </c>
      <c r="F3219" s="21" t="s">
        <v>9288</v>
      </c>
      <c r="G3219" s="21" t="s">
        <v>237</v>
      </c>
      <c r="H3219" s="21" t="s">
        <v>238</v>
      </c>
      <c r="I3219" s="23">
        <v>-1</v>
      </c>
      <c r="J3219" s="23">
        <v>586</v>
      </c>
      <c r="K3219" s="21" t="s">
        <v>9287</v>
      </c>
      <c r="L3219" s="21" t="s">
        <v>9287</v>
      </c>
      <c r="M3219" s="21">
        <v>44146</v>
      </c>
      <c r="O3219" t="s">
        <v>2868</v>
      </c>
    </row>
    <row r="3220" spans="1:15">
      <c r="A3220" s="21" t="s">
        <v>10903</v>
      </c>
      <c r="B3220" s="21" t="s">
        <v>10904</v>
      </c>
      <c r="C3220" s="21" t="s">
        <v>388</v>
      </c>
      <c r="D3220" s="21" t="s">
        <v>389</v>
      </c>
      <c r="E3220" s="21" t="s">
        <v>235</v>
      </c>
      <c r="F3220" s="21" t="s">
        <v>9288</v>
      </c>
      <c r="G3220" s="21" t="s">
        <v>237</v>
      </c>
      <c r="H3220" s="21" t="s">
        <v>238</v>
      </c>
      <c r="I3220" s="23">
        <v>-1</v>
      </c>
      <c r="J3220" s="23">
        <v>84</v>
      </c>
      <c r="K3220" s="21" t="s">
        <v>9287</v>
      </c>
      <c r="L3220" s="21" t="s">
        <v>9287</v>
      </c>
      <c r="M3220" s="21">
        <v>44146</v>
      </c>
      <c r="O3220" t="s">
        <v>2868</v>
      </c>
    </row>
    <row r="3221" spans="1:15">
      <c r="A3221" s="21" t="s">
        <v>10903</v>
      </c>
      <c r="B3221" s="21" t="s">
        <v>10904</v>
      </c>
      <c r="C3221" s="21" t="s">
        <v>248</v>
      </c>
      <c r="D3221" s="21" t="s">
        <v>249</v>
      </c>
      <c r="E3221" s="21" t="s">
        <v>235</v>
      </c>
      <c r="F3221" s="21" t="s">
        <v>9288</v>
      </c>
      <c r="G3221" s="21" t="s">
        <v>237</v>
      </c>
      <c r="H3221" s="21" t="s">
        <v>238</v>
      </c>
      <c r="I3221" s="23">
        <v>-1</v>
      </c>
      <c r="J3221" s="23">
        <v>834</v>
      </c>
      <c r="K3221" s="21" t="s">
        <v>9287</v>
      </c>
      <c r="L3221" s="21" t="s">
        <v>9287</v>
      </c>
      <c r="M3221" s="21">
        <v>44146</v>
      </c>
      <c r="O3221" t="s">
        <v>2868</v>
      </c>
    </row>
    <row r="3222" spans="1:15">
      <c r="A3222" s="21" t="s">
        <v>10905</v>
      </c>
      <c r="B3222" s="21" t="s">
        <v>10906</v>
      </c>
      <c r="C3222" s="21" t="s">
        <v>406</v>
      </c>
      <c r="D3222" s="21" t="s">
        <v>407</v>
      </c>
      <c r="E3222" s="21" t="s">
        <v>235</v>
      </c>
      <c r="F3222" s="21" t="s">
        <v>10907</v>
      </c>
      <c r="G3222" s="21" t="s">
        <v>237</v>
      </c>
      <c r="H3222" s="21" t="s">
        <v>238</v>
      </c>
      <c r="I3222" s="23">
        <v>-1</v>
      </c>
      <c r="J3222" s="23">
        <v>322</v>
      </c>
      <c r="K3222" s="21" t="s">
        <v>10908</v>
      </c>
      <c r="L3222" s="21" t="s">
        <v>10908</v>
      </c>
      <c r="M3222" s="21">
        <v>44146</v>
      </c>
      <c r="O3222" t="s">
        <v>2868</v>
      </c>
    </row>
    <row r="3223" spans="1:15">
      <c r="A3223" s="21" t="s">
        <v>10905</v>
      </c>
      <c r="B3223" s="21" t="s">
        <v>10906</v>
      </c>
      <c r="C3223" s="21" t="s">
        <v>274</v>
      </c>
      <c r="D3223" s="21" t="s">
        <v>275</v>
      </c>
      <c r="E3223" s="21" t="s">
        <v>235</v>
      </c>
      <c r="F3223" s="21" t="s">
        <v>10907</v>
      </c>
      <c r="G3223" s="21" t="s">
        <v>237</v>
      </c>
      <c r="H3223" s="21" t="s">
        <v>238</v>
      </c>
      <c r="I3223" s="23">
        <v>-1</v>
      </c>
      <c r="J3223" s="23">
        <v>4605</v>
      </c>
      <c r="K3223" s="21" t="s">
        <v>10908</v>
      </c>
      <c r="L3223" s="21" t="s">
        <v>10908</v>
      </c>
      <c r="M3223" s="21">
        <v>44146</v>
      </c>
      <c r="O3223" t="s">
        <v>2868</v>
      </c>
    </row>
    <row r="3224" spans="1:15">
      <c r="A3224" s="21" t="s">
        <v>10905</v>
      </c>
      <c r="B3224" s="21" t="s">
        <v>10906</v>
      </c>
      <c r="C3224" s="21" t="s">
        <v>280</v>
      </c>
      <c r="D3224" s="21" t="s">
        <v>281</v>
      </c>
      <c r="E3224" s="21" t="s">
        <v>235</v>
      </c>
      <c r="F3224" s="21" t="s">
        <v>10907</v>
      </c>
      <c r="G3224" s="21" t="s">
        <v>237</v>
      </c>
      <c r="H3224" s="21" t="s">
        <v>238</v>
      </c>
      <c r="I3224" s="23">
        <v>-1</v>
      </c>
      <c r="J3224" s="23">
        <v>678</v>
      </c>
      <c r="K3224" s="21" t="s">
        <v>10908</v>
      </c>
      <c r="L3224" s="21" t="s">
        <v>10908</v>
      </c>
      <c r="M3224" s="21">
        <v>44146</v>
      </c>
      <c r="O3224" t="s">
        <v>2868</v>
      </c>
    </row>
    <row r="3225" spans="1:15">
      <c r="A3225" s="21" t="s">
        <v>10905</v>
      </c>
      <c r="B3225" s="21" t="s">
        <v>10906</v>
      </c>
      <c r="C3225" s="21" t="s">
        <v>254</v>
      </c>
      <c r="D3225" s="21" t="s">
        <v>255</v>
      </c>
      <c r="E3225" s="21" t="s">
        <v>235</v>
      </c>
      <c r="F3225" s="21" t="s">
        <v>10907</v>
      </c>
      <c r="G3225" s="21" t="s">
        <v>237</v>
      </c>
      <c r="H3225" s="21" t="s">
        <v>238</v>
      </c>
      <c r="I3225" s="23">
        <v>-1</v>
      </c>
      <c r="J3225" s="23">
        <v>495</v>
      </c>
      <c r="K3225" s="21" t="s">
        <v>10908</v>
      </c>
      <c r="L3225" s="21" t="s">
        <v>10908</v>
      </c>
      <c r="M3225" s="21">
        <v>44146</v>
      </c>
      <c r="O3225" t="s">
        <v>2868</v>
      </c>
    </row>
    <row r="3226" spans="1:15">
      <c r="A3226" s="21" t="s">
        <v>10909</v>
      </c>
      <c r="B3226" s="21" t="s">
        <v>10910</v>
      </c>
      <c r="C3226" s="21" t="s">
        <v>248</v>
      </c>
      <c r="D3226" s="21" t="s">
        <v>249</v>
      </c>
      <c r="E3226" s="21" t="s">
        <v>235</v>
      </c>
      <c r="F3226" s="21" t="s">
        <v>10911</v>
      </c>
      <c r="G3226" s="21" t="s">
        <v>237</v>
      </c>
      <c r="H3226" s="21" t="s">
        <v>238</v>
      </c>
      <c r="I3226" s="23">
        <v>-2</v>
      </c>
      <c r="J3226" s="23">
        <v>835</v>
      </c>
      <c r="K3226" s="21" t="s">
        <v>9042</v>
      </c>
      <c r="L3226" s="21" t="s">
        <v>9042</v>
      </c>
      <c r="M3226" s="21">
        <v>44146</v>
      </c>
      <c r="O3226" t="s">
        <v>2868</v>
      </c>
    </row>
    <row r="3227" spans="1:15">
      <c r="A3227" s="21" t="s">
        <v>10912</v>
      </c>
      <c r="B3227" s="21" t="s">
        <v>10913</v>
      </c>
      <c r="C3227" s="21" t="s">
        <v>274</v>
      </c>
      <c r="D3227" s="21" t="s">
        <v>275</v>
      </c>
      <c r="E3227" s="21" t="s">
        <v>235</v>
      </c>
      <c r="F3227" s="21" t="s">
        <v>10914</v>
      </c>
      <c r="G3227" s="21" t="s">
        <v>237</v>
      </c>
      <c r="H3227" s="21" t="s">
        <v>238</v>
      </c>
      <c r="I3227" s="23">
        <v>-1</v>
      </c>
      <c r="J3227" s="23">
        <v>4606</v>
      </c>
      <c r="K3227" s="21" t="s">
        <v>9319</v>
      </c>
      <c r="L3227" s="21" t="s">
        <v>9319</v>
      </c>
      <c r="M3227" s="21">
        <v>44146</v>
      </c>
      <c r="O3227" t="s">
        <v>2868</v>
      </c>
    </row>
    <row r="3228" spans="1:15">
      <c r="A3228" s="21" t="s">
        <v>10915</v>
      </c>
      <c r="B3228" s="21" t="s">
        <v>10916</v>
      </c>
      <c r="C3228" s="21" t="s">
        <v>274</v>
      </c>
      <c r="D3228" s="21" t="s">
        <v>275</v>
      </c>
      <c r="E3228" s="21" t="s">
        <v>235</v>
      </c>
      <c r="F3228" s="21" t="s">
        <v>9312</v>
      </c>
      <c r="G3228" s="21" t="s">
        <v>237</v>
      </c>
      <c r="H3228" s="21" t="s">
        <v>238</v>
      </c>
      <c r="I3228" s="23">
        <v>-1</v>
      </c>
      <c r="J3228" s="23">
        <v>4607</v>
      </c>
      <c r="K3228" s="21" t="s">
        <v>9311</v>
      </c>
      <c r="L3228" s="21" t="s">
        <v>9311</v>
      </c>
      <c r="M3228" s="21">
        <v>44146</v>
      </c>
      <c r="O3228" t="s">
        <v>2868</v>
      </c>
    </row>
    <row r="3229" spans="1:15">
      <c r="A3229" s="21" t="s">
        <v>10917</v>
      </c>
      <c r="B3229" s="21" t="s">
        <v>10918</v>
      </c>
      <c r="C3229" s="21" t="s">
        <v>378</v>
      </c>
      <c r="D3229" s="21" t="s">
        <v>379</v>
      </c>
      <c r="E3229" s="21" t="s">
        <v>235</v>
      </c>
      <c r="F3229" s="21" t="s">
        <v>9049</v>
      </c>
      <c r="G3229" s="21" t="s">
        <v>237</v>
      </c>
      <c r="H3229" s="21" t="s">
        <v>238</v>
      </c>
      <c r="I3229" s="23">
        <v>-2</v>
      </c>
      <c r="J3229" s="23">
        <v>16</v>
      </c>
      <c r="K3229" s="21" t="s">
        <v>9327</v>
      </c>
      <c r="L3229" s="21" t="s">
        <v>9327</v>
      </c>
      <c r="M3229" s="21">
        <v>44146</v>
      </c>
      <c r="O3229" t="s">
        <v>2868</v>
      </c>
    </row>
    <row r="3230" spans="1:15">
      <c r="A3230" s="21" t="s">
        <v>10919</v>
      </c>
      <c r="B3230" s="21" t="s">
        <v>10920</v>
      </c>
      <c r="C3230" s="21" t="s">
        <v>388</v>
      </c>
      <c r="D3230" s="21" t="s">
        <v>389</v>
      </c>
      <c r="E3230" s="21" t="s">
        <v>235</v>
      </c>
      <c r="F3230" s="21" t="s">
        <v>10921</v>
      </c>
      <c r="G3230" s="21" t="s">
        <v>237</v>
      </c>
      <c r="H3230" s="21" t="s">
        <v>238</v>
      </c>
      <c r="I3230" s="23">
        <v>-1</v>
      </c>
      <c r="J3230" s="23">
        <v>85</v>
      </c>
      <c r="K3230" s="21" t="s">
        <v>9048</v>
      </c>
      <c r="L3230" s="21" t="s">
        <v>9048</v>
      </c>
      <c r="M3230" s="21">
        <v>44146</v>
      </c>
      <c r="O3230" t="s">
        <v>2868</v>
      </c>
    </row>
    <row r="3231" spans="1:15">
      <c r="A3231" s="21" t="s">
        <v>10922</v>
      </c>
      <c r="B3231" s="21" t="s">
        <v>10923</v>
      </c>
      <c r="C3231" s="21" t="s">
        <v>274</v>
      </c>
      <c r="D3231" s="21" t="s">
        <v>275</v>
      </c>
      <c r="E3231" s="21" t="s">
        <v>235</v>
      </c>
      <c r="F3231" s="21" t="s">
        <v>9322</v>
      </c>
      <c r="G3231" s="21" t="s">
        <v>237</v>
      </c>
      <c r="H3231" s="21" t="s">
        <v>238</v>
      </c>
      <c r="I3231" s="23">
        <v>-1</v>
      </c>
      <c r="J3231" s="23">
        <v>4608</v>
      </c>
      <c r="K3231" s="21" t="s">
        <v>9321</v>
      </c>
      <c r="L3231" s="21" t="s">
        <v>9321</v>
      </c>
      <c r="M3231" s="21">
        <v>44146</v>
      </c>
      <c r="O3231" t="s">
        <v>2868</v>
      </c>
    </row>
    <row r="3232" spans="1:15">
      <c r="A3232" s="21" t="s">
        <v>10924</v>
      </c>
      <c r="B3232" s="21" t="s">
        <v>10925</v>
      </c>
      <c r="C3232" s="21" t="s">
        <v>274</v>
      </c>
      <c r="D3232" s="21" t="s">
        <v>275</v>
      </c>
      <c r="E3232" s="21" t="s">
        <v>235</v>
      </c>
      <c r="F3232" s="21" t="s">
        <v>9298</v>
      </c>
      <c r="G3232" s="21" t="s">
        <v>237</v>
      </c>
      <c r="H3232" s="21" t="s">
        <v>238</v>
      </c>
      <c r="I3232" s="23">
        <v>-1</v>
      </c>
      <c r="J3232" s="23">
        <v>4609</v>
      </c>
      <c r="K3232" s="21" t="s">
        <v>9297</v>
      </c>
      <c r="L3232" s="21" t="s">
        <v>9297</v>
      </c>
      <c r="M3232" s="21">
        <v>44146</v>
      </c>
      <c r="O3232" t="s">
        <v>2868</v>
      </c>
    </row>
    <row r="3233" spans="1:15">
      <c r="A3233" s="21" t="s">
        <v>10926</v>
      </c>
      <c r="B3233" s="21" t="s">
        <v>10927</v>
      </c>
      <c r="C3233" s="21" t="s">
        <v>388</v>
      </c>
      <c r="D3233" s="21" t="s">
        <v>389</v>
      </c>
      <c r="E3233" s="21" t="s">
        <v>235</v>
      </c>
      <c r="F3233" s="21" t="s">
        <v>10928</v>
      </c>
      <c r="G3233" s="21" t="s">
        <v>237</v>
      </c>
      <c r="H3233" s="21" t="s">
        <v>238</v>
      </c>
      <c r="I3233" s="23">
        <v>-1</v>
      </c>
      <c r="J3233" s="23">
        <v>86</v>
      </c>
      <c r="K3233" s="21" t="s">
        <v>9223</v>
      </c>
      <c r="L3233" s="21" t="s">
        <v>9223</v>
      </c>
      <c r="M3233" s="21">
        <v>44146</v>
      </c>
      <c r="O3233" t="s">
        <v>2868</v>
      </c>
    </row>
    <row r="3234" spans="1:15">
      <c r="A3234" s="21" t="s">
        <v>10929</v>
      </c>
      <c r="B3234" s="21" t="s">
        <v>10930</v>
      </c>
      <c r="C3234" s="21" t="s">
        <v>388</v>
      </c>
      <c r="D3234" s="21" t="s">
        <v>389</v>
      </c>
      <c r="E3234" s="21" t="s">
        <v>235</v>
      </c>
      <c r="F3234" s="21" t="s">
        <v>10931</v>
      </c>
      <c r="G3234" s="21" t="s">
        <v>237</v>
      </c>
      <c r="H3234" s="21" t="s">
        <v>238</v>
      </c>
      <c r="I3234" s="23">
        <v>-1</v>
      </c>
      <c r="J3234" s="23">
        <v>87</v>
      </c>
      <c r="K3234" s="21" t="s">
        <v>8968</v>
      </c>
      <c r="L3234" s="21" t="s">
        <v>8968</v>
      </c>
      <c r="M3234" s="21">
        <v>44146</v>
      </c>
      <c r="O3234" t="s">
        <v>2868</v>
      </c>
    </row>
    <row r="3235" spans="1:15">
      <c r="A3235" s="21" t="s">
        <v>10932</v>
      </c>
      <c r="B3235" s="21" t="s">
        <v>10933</v>
      </c>
      <c r="C3235" s="21" t="s">
        <v>388</v>
      </c>
      <c r="D3235" s="21" t="s">
        <v>389</v>
      </c>
      <c r="E3235" s="21" t="s">
        <v>235</v>
      </c>
      <c r="F3235" s="21" t="s">
        <v>10934</v>
      </c>
      <c r="G3235" s="21" t="s">
        <v>237</v>
      </c>
      <c r="H3235" s="21" t="s">
        <v>238</v>
      </c>
      <c r="I3235" s="23">
        <v>-1</v>
      </c>
      <c r="J3235" s="23">
        <v>88</v>
      </c>
      <c r="K3235" s="21" t="s">
        <v>8859</v>
      </c>
      <c r="L3235" s="21" t="s">
        <v>8859</v>
      </c>
      <c r="M3235" s="21">
        <v>44146</v>
      </c>
      <c r="O3235" t="s">
        <v>2868</v>
      </c>
    </row>
    <row r="3236" spans="1:15">
      <c r="A3236" s="21" t="s">
        <v>10935</v>
      </c>
      <c r="B3236" s="21" t="s">
        <v>10936</v>
      </c>
      <c r="C3236" s="21" t="s">
        <v>248</v>
      </c>
      <c r="D3236" s="21" t="s">
        <v>249</v>
      </c>
      <c r="E3236" s="21" t="s">
        <v>235</v>
      </c>
      <c r="F3236" s="21" t="s">
        <v>9396</v>
      </c>
      <c r="G3236" s="21" t="s">
        <v>237</v>
      </c>
      <c r="H3236" s="21" t="s">
        <v>238</v>
      </c>
      <c r="I3236" s="23">
        <v>-1</v>
      </c>
      <c r="J3236" s="23">
        <v>837</v>
      </c>
      <c r="K3236" s="21" t="s">
        <v>9395</v>
      </c>
      <c r="L3236" s="21" t="s">
        <v>9395</v>
      </c>
      <c r="M3236" s="21">
        <v>44146</v>
      </c>
      <c r="O3236" t="s">
        <v>2868</v>
      </c>
    </row>
    <row r="3237" spans="1:15">
      <c r="A3237" s="21" t="s">
        <v>10937</v>
      </c>
      <c r="B3237" s="21" t="s">
        <v>10938</v>
      </c>
      <c r="C3237" s="21" t="s">
        <v>290</v>
      </c>
      <c r="D3237" s="21" t="s">
        <v>291</v>
      </c>
      <c r="E3237" s="21" t="s">
        <v>235</v>
      </c>
      <c r="F3237" s="21" t="s">
        <v>8889</v>
      </c>
      <c r="G3237" s="21" t="s">
        <v>237</v>
      </c>
      <c r="H3237" s="21" t="s">
        <v>238</v>
      </c>
      <c r="I3237" s="23">
        <v>-1</v>
      </c>
      <c r="J3237" s="23">
        <v>315</v>
      </c>
      <c r="K3237" s="21" t="s">
        <v>8888</v>
      </c>
      <c r="L3237" s="21" t="s">
        <v>8888</v>
      </c>
      <c r="M3237" s="21">
        <v>44146</v>
      </c>
      <c r="O3237" t="s">
        <v>2868</v>
      </c>
    </row>
    <row r="3238" spans="1:15">
      <c r="A3238" s="21" t="s">
        <v>10937</v>
      </c>
      <c r="B3238" s="21" t="s">
        <v>10938</v>
      </c>
      <c r="C3238" s="21" t="s">
        <v>246</v>
      </c>
      <c r="D3238" s="21" t="s">
        <v>247</v>
      </c>
      <c r="E3238" s="21" t="s">
        <v>235</v>
      </c>
      <c r="F3238" s="21" t="s">
        <v>8889</v>
      </c>
      <c r="G3238" s="21" t="s">
        <v>237</v>
      </c>
      <c r="H3238" s="21" t="s">
        <v>238</v>
      </c>
      <c r="I3238" s="23">
        <v>-1</v>
      </c>
      <c r="J3238" s="23">
        <v>261</v>
      </c>
      <c r="K3238" s="21" t="s">
        <v>8888</v>
      </c>
      <c r="L3238" s="21" t="s">
        <v>8888</v>
      </c>
      <c r="M3238" s="21">
        <v>44146</v>
      </c>
      <c r="O3238" t="s">
        <v>2868</v>
      </c>
    </row>
    <row r="3239" spans="1:15">
      <c r="A3239" s="21" t="s">
        <v>10937</v>
      </c>
      <c r="B3239" s="21" t="s">
        <v>10938</v>
      </c>
      <c r="C3239" s="21" t="s">
        <v>294</v>
      </c>
      <c r="D3239" s="21" t="s">
        <v>295</v>
      </c>
      <c r="E3239" s="21" t="s">
        <v>235</v>
      </c>
      <c r="F3239" s="21" t="s">
        <v>8889</v>
      </c>
      <c r="G3239" s="21" t="s">
        <v>237</v>
      </c>
      <c r="H3239" s="21" t="s">
        <v>238</v>
      </c>
      <c r="I3239" s="23">
        <v>-1</v>
      </c>
      <c r="J3239" s="23">
        <v>587</v>
      </c>
      <c r="K3239" s="21" t="s">
        <v>8888</v>
      </c>
      <c r="L3239" s="21" t="s">
        <v>8888</v>
      </c>
      <c r="M3239" s="21">
        <v>44146</v>
      </c>
      <c r="O3239" t="s">
        <v>2868</v>
      </c>
    </row>
    <row r="3240" spans="1:15">
      <c r="A3240" s="21" t="s">
        <v>10939</v>
      </c>
      <c r="B3240" s="21" t="s">
        <v>10940</v>
      </c>
      <c r="C3240" s="21" t="s">
        <v>254</v>
      </c>
      <c r="D3240" s="21" t="s">
        <v>255</v>
      </c>
      <c r="E3240" s="21" t="s">
        <v>235</v>
      </c>
      <c r="F3240" s="21" t="s">
        <v>10941</v>
      </c>
      <c r="G3240" s="21" t="s">
        <v>237</v>
      </c>
      <c r="H3240" s="21" t="s">
        <v>238</v>
      </c>
      <c r="I3240" s="23">
        <v>-1</v>
      </c>
      <c r="J3240" s="23">
        <v>496</v>
      </c>
      <c r="K3240" s="21" t="s">
        <v>9338</v>
      </c>
      <c r="L3240" s="21" t="s">
        <v>9338</v>
      </c>
      <c r="M3240" s="21">
        <v>44146</v>
      </c>
      <c r="O3240" t="s">
        <v>2868</v>
      </c>
    </row>
    <row r="3241" spans="1:15">
      <c r="A3241" s="21" t="s">
        <v>10942</v>
      </c>
      <c r="B3241" s="21" t="s">
        <v>10943</v>
      </c>
      <c r="C3241" s="21" t="s">
        <v>254</v>
      </c>
      <c r="D3241" s="21" t="s">
        <v>255</v>
      </c>
      <c r="E3241" s="21" t="s">
        <v>235</v>
      </c>
      <c r="F3241" s="21" t="s">
        <v>8795</v>
      </c>
      <c r="G3241" s="21" t="s">
        <v>237</v>
      </c>
      <c r="H3241" s="21" t="s">
        <v>238</v>
      </c>
      <c r="I3241" s="23">
        <v>-1</v>
      </c>
      <c r="J3241" s="23">
        <v>497</v>
      </c>
      <c r="K3241" s="21" t="s">
        <v>8794</v>
      </c>
      <c r="L3241" s="21" t="s">
        <v>8794</v>
      </c>
      <c r="M3241" s="21">
        <v>44146</v>
      </c>
      <c r="O3241" t="s">
        <v>2868</v>
      </c>
    </row>
    <row r="3242" spans="1:15">
      <c r="A3242" s="21" t="s">
        <v>10944</v>
      </c>
      <c r="B3242" s="21" t="s">
        <v>10945</v>
      </c>
      <c r="C3242" s="21" t="s">
        <v>254</v>
      </c>
      <c r="D3242" s="21" t="s">
        <v>255</v>
      </c>
      <c r="E3242" s="21" t="s">
        <v>235</v>
      </c>
      <c r="F3242" s="21" t="s">
        <v>9281</v>
      </c>
      <c r="G3242" s="21" t="s">
        <v>237</v>
      </c>
      <c r="H3242" s="21" t="s">
        <v>238</v>
      </c>
      <c r="I3242" s="23">
        <v>-1</v>
      </c>
      <c r="J3242" s="23">
        <v>498</v>
      </c>
      <c r="K3242" s="21" t="s">
        <v>9280</v>
      </c>
      <c r="L3242" s="21" t="s">
        <v>9280</v>
      </c>
      <c r="M3242" s="21">
        <v>44146</v>
      </c>
      <c r="O3242" t="s">
        <v>2868</v>
      </c>
    </row>
    <row r="3243" spans="1:15">
      <c r="A3243" s="21" t="s">
        <v>10946</v>
      </c>
      <c r="B3243" s="21" t="s">
        <v>10947</v>
      </c>
      <c r="C3243" s="21" t="s">
        <v>406</v>
      </c>
      <c r="D3243" s="21" t="s">
        <v>407</v>
      </c>
      <c r="E3243" s="21" t="s">
        <v>235</v>
      </c>
      <c r="F3243" s="21" t="s">
        <v>8905</v>
      </c>
      <c r="G3243" s="21" t="s">
        <v>237</v>
      </c>
      <c r="H3243" s="21" t="s">
        <v>238</v>
      </c>
      <c r="I3243" s="23">
        <v>-1</v>
      </c>
      <c r="J3243" s="23">
        <v>323</v>
      </c>
      <c r="K3243" s="21" t="s">
        <v>8904</v>
      </c>
      <c r="L3243" s="21" t="s">
        <v>8904</v>
      </c>
      <c r="M3243" s="21">
        <v>44146</v>
      </c>
      <c r="O3243" t="s">
        <v>2868</v>
      </c>
    </row>
    <row r="3244" spans="1:15">
      <c r="A3244" s="21" t="s">
        <v>10946</v>
      </c>
      <c r="B3244" s="21" t="s">
        <v>10947</v>
      </c>
      <c r="C3244" s="21" t="s">
        <v>280</v>
      </c>
      <c r="D3244" s="21" t="s">
        <v>281</v>
      </c>
      <c r="E3244" s="21" t="s">
        <v>235</v>
      </c>
      <c r="F3244" s="21" t="s">
        <v>8905</v>
      </c>
      <c r="G3244" s="21" t="s">
        <v>237</v>
      </c>
      <c r="H3244" s="21" t="s">
        <v>238</v>
      </c>
      <c r="I3244" s="23">
        <v>-1</v>
      </c>
      <c r="J3244" s="23">
        <v>679</v>
      </c>
      <c r="K3244" s="21" t="s">
        <v>8904</v>
      </c>
      <c r="L3244" s="21" t="s">
        <v>8904</v>
      </c>
      <c r="M3244" s="21">
        <v>44146</v>
      </c>
      <c r="O3244" t="s">
        <v>2868</v>
      </c>
    </row>
    <row r="3245" spans="1:15">
      <c r="A3245" s="21" t="s">
        <v>10948</v>
      </c>
      <c r="B3245" s="21" t="s">
        <v>10949</v>
      </c>
      <c r="C3245" s="21" t="s">
        <v>254</v>
      </c>
      <c r="D3245" s="21" t="s">
        <v>255</v>
      </c>
      <c r="E3245" s="21" t="s">
        <v>235</v>
      </c>
      <c r="F3245" s="21" t="s">
        <v>10950</v>
      </c>
      <c r="G3245" s="21" t="s">
        <v>237</v>
      </c>
      <c r="H3245" s="21" t="s">
        <v>238</v>
      </c>
      <c r="I3245" s="23">
        <v>-1</v>
      </c>
      <c r="J3245" s="23">
        <v>499</v>
      </c>
      <c r="K3245" s="21" t="s">
        <v>9299</v>
      </c>
      <c r="L3245" s="21" t="s">
        <v>9299</v>
      </c>
      <c r="M3245" s="21">
        <v>44146</v>
      </c>
      <c r="O3245" t="s">
        <v>2868</v>
      </c>
    </row>
    <row r="3246" spans="1:15">
      <c r="A3246" s="21" t="s">
        <v>10951</v>
      </c>
      <c r="B3246" s="21" t="s">
        <v>10952</v>
      </c>
      <c r="C3246" s="21" t="s">
        <v>248</v>
      </c>
      <c r="D3246" s="21" t="s">
        <v>249</v>
      </c>
      <c r="E3246" s="21" t="s">
        <v>235</v>
      </c>
      <c r="F3246" s="21" t="s">
        <v>9342</v>
      </c>
      <c r="G3246" s="21" t="s">
        <v>237</v>
      </c>
      <c r="H3246" s="21" t="s">
        <v>238</v>
      </c>
      <c r="I3246" s="23">
        <v>-4</v>
      </c>
      <c r="J3246" s="23">
        <v>838</v>
      </c>
      <c r="K3246" s="21" t="s">
        <v>9341</v>
      </c>
      <c r="L3246" s="21" t="s">
        <v>9341</v>
      </c>
      <c r="M3246" s="21">
        <v>44146</v>
      </c>
      <c r="O3246" t="s">
        <v>2868</v>
      </c>
    </row>
    <row r="3247" spans="1:15">
      <c r="A3247" s="21" t="s">
        <v>10953</v>
      </c>
      <c r="B3247" s="21" t="s">
        <v>10954</v>
      </c>
      <c r="C3247" s="21" t="s">
        <v>248</v>
      </c>
      <c r="D3247" s="21" t="s">
        <v>249</v>
      </c>
      <c r="E3247" s="21" t="s">
        <v>235</v>
      </c>
      <c r="F3247" s="21" t="s">
        <v>10955</v>
      </c>
      <c r="G3247" s="21" t="s">
        <v>237</v>
      </c>
      <c r="H3247" s="21" t="s">
        <v>238</v>
      </c>
      <c r="I3247" s="23">
        <v>-3</v>
      </c>
      <c r="J3247" s="23">
        <v>842</v>
      </c>
      <c r="K3247" s="21" t="s">
        <v>10956</v>
      </c>
      <c r="L3247" s="21" t="s">
        <v>10956</v>
      </c>
      <c r="M3247" s="21">
        <v>44146</v>
      </c>
      <c r="O3247" t="s">
        <v>2868</v>
      </c>
    </row>
    <row r="3248" spans="1:15">
      <c r="A3248" s="21" t="s">
        <v>10957</v>
      </c>
      <c r="B3248" s="21" t="s">
        <v>10958</v>
      </c>
      <c r="C3248" s="21" t="s">
        <v>406</v>
      </c>
      <c r="D3248" s="21" t="s">
        <v>407</v>
      </c>
      <c r="E3248" s="21" t="s">
        <v>235</v>
      </c>
      <c r="F3248" s="21" t="s">
        <v>10959</v>
      </c>
      <c r="G3248" s="21" t="s">
        <v>237</v>
      </c>
      <c r="H3248" s="21" t="s">
        <v>238</v>
      </c>
      <c r="I3248" s="23">
        <v>-1</v>
      </c>
      <c r="J3248" s="23">
        <v>324</v>
      </c>
      <c r="K3248" s="21" t="s">
        <v>9128</v>
      </c>
      <c r="L3248" s="21" t="s">
        <v>9128</v>
      </c>
      <c r="M3248" s="21">
        <v>44146</v>
      </c>
      <c r="O3248" t="s">
        <v>2868</v>
      </c>
    </row>
    <row r="3249" spans="1:15">
      <c r="A3249" s="21" t="s">
        <v>10957</v>
      </c>
      <c r="B3249" s="21" t="s">
        <v>10958</v>
      </c>
      <c r="C3249" s="21" t="s">
        <v>274</v>
      </c>
      <c r="D3249" s="21" t="s">
        <v>275</v>
      </c>
      <c r="E3249" s="21" t="s">
        <v>235</v>
      </c>
      <c r="F3249" s="21" t="s">
        <v>10959</v>
      </c>
      <c r="G3249" s="21" t="s">
        <v>237</v>
      </c>
      <c r="H3249" s="21" t="s">
        <v>238</v>
      </c>
      <c r="I3249" s="23">
        <v>-1</v>
      </c>
      <c r="J3249" s="23">
        <v>4610</v>
      </c>
      <c r="K3249" s="21" t="s">
        <v>9128</v>
      </c>
      <c r="L3249" s="21" t="s">
        <v>9128</v>
      </c>
      <c r="M3249" s="21">
        <v>44146</v>
      </c>
      <c r="O3249" t="s">
        <v>2868</v>
      </c>
    </row>
    <row r="3250" spans="1:15">
      <c r="A3250" s="21" t="s">
        <v>10957</v>
      </c>
      <c r="B3250" s="21" t="s">
        <v>10958</v>
      </c>
      <c r="C3250" s="21" t="s">
        <v>280</v>
      </c>
      <c r="D3250" s="21" t="s">
        <v>281</v>
      </c>
      <c r="E3250" s="21" t="s">
        <v>235</v>
      </c>
      <c r="F3250" s="21" t="s">
        <v>10959</v>
      </c>
      <c r="G3250" s="21" t="s">
        <v>237</v>
      </c>
      <c r="H3250" s="21" t="s">
        <v>238</v>
      </c>
      <c r="I3250" s="23">
        <v>-1</v>
      </c>
      <c r="J3250" s="23">
        <v>680</v>
      </c>
      <c r="K3250" s="21" t="s">
        <v>9128</v>
      </c>
      <c r="L3250" s="21" t="s">
        <v>9128</v>
      </c>
      <c r="M3250" s="21">
        <v>44146</v>
      </c>
      <c r="O3250" t="s">
        <v>2868</v>
      </c>
    </row>
    <row r="3251" spans="1:15">
      <c r="A3251" s="21" t="s">
        <v>10957</v>
      </c>
      <c r="B3251" s="21" t="s">
        <v>10958</v>
      </c>
      <c r="C3251" s="21" t="s">
        <v>254</v>
      </c>
      <c r="D3251" s="21" t="s">
        <v>255</v>
      </c>
      <c r="E3251" s="21" t="s">
        <v>235</v>
      </c>
      <c r="F3251" s="21" t="s">
        <v>10959</v>
      </c>
      <c r="G3251" s="21" t="s">
        <v>237</v>
      </c>
      <c r="H3251" s="21" t="s">
        <v>238</v>
      </c>
      <c r="I3251" s="23">
        <v>-1</v>
      </c>
      <c r="J3251" s="23">
        <v>500</v>
      </c>
      <c r="K3251" s="21" t="s">
        <v>9128</v>
      </c>
      <c r="L3251" s="21" t="s">
        <v>9128</v>
      </c>
      <c r="M3251" s="21">
        <v>44146</v>
      </c>
      <c r="O3251" t="s">
        <v>2868</v>
      </c>
    </row>
    <row r="3252" spans="1:15">
      <c r="A3252" s="21" t="s">
        <v>10960</v>
      </c>
      <c r="B3252" s="21" t="s">
        <v>10961</v>
      </c>
      <c r="C3252" s="21" t="s">
        <v>406</v>
      </c>
      <c r="D3252" s="21" t="s">
        <v>407</v>
      </c>
      <c r="E3252" s="21" t="s">
        <v>235</v>
      </c>
      <c r="F3252" s="21" t="s">
        <v>8705</v>
      </c>
      <c r="G3252" s="21" t="s">
        <v>237</v>
      </c>
      <c r="H3252" s="21" t="s">
        <v>238</v>
      </c>
      <c r="I3252" s="23">
        <v>-1</v>
      </c>
      <c r="J3252" s="23">
        <v>325</v>
      </c>
      <c r="K3252" s="21" t="s">
        <v>8704</v>
      </c>
      <c r="L3252" s="21" t="s">
        <v>8704</v>
      </c>
      <c r="M3252" s="21">
        <v>44146</v>
      </c>
      <c r="O3252" t="s">
        <v>2868</v>
      </c>
    </row>
    <row r="3253" spans="1:15">
      <c r="A3253" s="21" t="s">
        <v>10960</v>
      </c>
      <c r="B3253" s="21" t="s">
        <v>10961</v>
      </c>
      <c r="C3253" s="21" t="s">
        <v>274</v>
      </c>
      <c r="D3253" s="21" t="s">
        <v>275</v>
      </c>
      <c r="E3253" s="21" t="s">
        <v>235</v>
      </c>
      <c r="F3253" s="21" t="s">
        <v>8705</v>
      </c>
      <c r="G3253" s="21" t="s">
        <v>237</v>
      </c>
      <c r="H3253" s="21" t="s">
        <v>238</v>
      </c>
      <c r="I3253" s="23">
        <v>-1</v>
      </c>
      <c r="J3253" s="23">
        <v>4611</v>
      </c>
      <c r="K3253" s="21" t="s">
        <v>8704</v>
      </c>
      <c r="L3253" s="21" t="s">
        <v>8704</v>
      </c>
      <c r="M3253" s="21">
        <v>44146</v>
      </c>
      <c r="O3253" t="s">
        <v>2868</v>
      </c>
    </row>
    <row r="3254" spans="1:15">
      <c r="A3254" s="21" t="s">
        <v>10960</v>
      </c>
      <c r="B3254" s="21" t="s">
        <v>10961</v>
      </c>
      <c r="C3254" s="21" t="s">
        <v>280</v>
      </c>
      <c r="D3254" s="21" t="s">
        <v>281</v>
      </c>
      <c r="E3254" s="21" t="s">
        <v>235</v>
      </c>
      <c r="F3254" s="21" t="s">
        <v>8705</v>
      </c>
      <c r="G3254" s="21" t="s">
        <v>237</v>
      </c>
      <c r="H3254" s="21" t="s">
        <v>238</v>
      </c>
      <c r="I3254" s="23">
        <v>-1</v>
      </c>
      <c r="J3254" s="23">
        <v>681</v>
      </c>
      <c r="K3254" s="21" t="s">
        <v>8704</v>
      </c>
      <c r="L3254" s="21" t="s">
        <v>8704</v>
      </c>
      <c r="M3254" s="21">
        <v>44146</v>
      </c>
      <c r="O3254" t="s">
        <v>2868</v>
      </c>
    </row>
    <row r="3255" spans="1:15">
      <c r="A3255" s="21" t="s">
        <v>10960</v>
      </c>
      <c r="B3255" s="21" t="s">
        <v>10961</v>
      </c>
      <c r="C3255" s="21" t="s">
        <v>254</v>
      </c>
      <c r="D3255" s="21" t="s">
        <v>255</v>
      </c>
      <c r="E3255" s="21" t="s">
        <v>235</v>
      </c>
      <c r="F3255" s="21" t="s">
        <v>8705</v>
      </c>
      <c r="G3255" s="21" t="s">
        <v>237</v>
      </c>
      <c r="H3255" s="21" t="s">
        <v>238</v>
      </c>
      <c r="I3255" s="23">
        <v>-1</v>
      </c>
      <c r="J3255" s="23">
        <v>501</v>
      </c>
      <c r="K3255" s="21" t="s">
        <v>8704</v>
      </c>
      <c r="L3255" s="21" t="s">
        <v>8704</v>
      </c>
      <c r="M3255" s="21">
        <v>44146</v>
      </c>
      <c r="O3255" t="s">
        <v>2868</v>
      </c>
    </row>
    <row r="3256" spans="1:15">
      <c r="A3256" s="21" t="s">
        <v>10962</v>
      </c>
      <c r="B3256" s="21" t="s">
        <v>10963</v>
      </c>
      <c r="C3256" s="21" t="s">
        <v>248</v>
      </c>
      <c r="D3256" s="21" t="s">
        <v>249</v>
      </c>
      <c r="E3256" s="21" t="s">
        <v>235</v>
      </c>
      <c r="F3256" s="21" t="s">
        <v>10964</v>
      </c>
      <c r="G3256" s="21" t="s">
        <v>237</v>
      </c>
      <c r="H3256" s="21" t="s">
        <v>238</v>
      </c>
      <c r="I3256" s="23">
        <v>-3</v>
      </c>
      <c r="J3256" s="23">
        <v>845</v>
      </c>
      <c r="K3256" s="21" t="s">
        <v>10965</v>
      </c>
      <c r="L3256" s="21" t="s">
        <v>10965</v>
      </c>
      <c r="M3256" s="21">
        <v>44146</v>
      </c>
      <c r="O3256" t="s">
        <v>2868</v>
      </c>
    </row>
    <row r="3257" spans="1:15">
      <c r="A3257" s="21" t="s">
        <v>10966</v>
      </c>
      <c r="B3257" s="21" t="s">
        <v>10967</v>
      </c>
      <c r="C3257" s="21" t="s">
        <v>318</v>
      </c>
      <c r="D3257" s="21" t="s">
        <v>319</v>
      </c>
      <c r="E3257" s="21" t="s">
        <v>235</v>
      </c>
      <c r="F3257" s="21" t="s">
        <v>8897</v>
      </c>
      <c r="G3257" s="21" t="s">
        <v>237</v>
      </c>
      <c r="H3257" s="21" t="s">
        <v>238</v>
      </c>
      <c r="I3257" s="23">
        <v>-2</v>
      </c>
      <c r="J3257" s="23">
        <v>403</v>
      </c>
      <c r="K3257" s="21" t="s">
        <v>8896</v>
      </c>
      <c r="L3257" s="21" t="s">
        <v>8896</v>
      </c>
      <c r="M3257" s="21">
        <v>44146</v>
      </c>
      <c r="O3257" t="s">
        <v>2868</v>
      </c>
    </row>
    <row r="3258" spans="1:15">
      <c r="A3258" s="21" t="s">
        <v>10968</v>
      </c>
      <c r="B3258" s="21" t="s">
        <v>10969</v>
      </c>
      <c r="C3258" s="21" t="s">
        <v>260</v>
      </c>
      <c r="D3258" s="21" t="s">
        <v>261</v>
      </c>
      <c r="E3258" s="21" t="s">
        <v>235</v>
      </c>
      <c r="F3258" s="21" t="s">
        <v>8759</v>
      </c>
      <c r="G3258" s="21" t="s">
        <v>237</v>
      </c>
      <c r="H3258" s="21" t="s">
        <v>238</v>
      </c>
      <c r="I3258" s="23">
        <v>-4</v>
      </c>
      <c r="J3258" s="23">
        <v>734</v>
      </c>
      <c r="K3258" s="21" t="s">
        <v>8758</v>
      </c>
      <c r="L3258" s="21" t="s">
        <v>8758</v>
      </c>
      <c r="M3258" s="21">
        <v>44146</v>
      </c>
      <c r="O3258" t="s">
        <v>2868</v>
      </c>
    </row>
    <row r="3259" spans="1:15">
      <c r="A3259" s="21" t="s">
        <v>10970</v>
      </c>
      <c r="B3259" s="21" t="s">
        <v>10971</v>
      </c>
      <c r="C3259" s="21" t="s">
        <v>242</v>
      </c>
      <c r="D3259" s="21" t="s">
        <v>243</v>
      </c>
      <c r="E3259" s="21" t="s">
        <v>235</v>
      </c>
      <c r="F3259" s="21" t="s">
        <v>10972</v>
      </c>
      <c r="G3259" s="21" t="s">
        <v>237</v>
      </c>
      <c r="H3259" s="21" t="s">
        <v>238</v>
      </c>
      <c r="I3259" s="23">
        <v>-1</v>
      </c>
      <c r="J3259" s="23">
        <v>216</v>
      </c>
      <c r="K3259" s="21" t="s">
        <v>9279</v>
      </c>
      <c r="L3259" s="21" t="s">
        <v>9279</v>
      </c>
      <c r="M3259" s="21">
        <v>44146</v>
      </c>
      <c r="O3259" t="s">
        <v>2868</v>
      </c>
    </row>
    <row r="3260" spans="1:15">
      <c r="A3260" s="21" t="s">
        <v>10970</v>
      </c>
      <c r="B3260" s="21" t="s">
        <v>10971</v>
      </c>
      <c r="C3260" s="21" t="s">
        <v>250</v>
      </c>
      <c r="D3260" s="21" t="s">
        <v>251</v>
      </c>
      <c r="E3260" s="21" t="s">
        <v>235</v>
      </c>
      <c r="F3260" s="21" t="s">
        <v>10972</v>
      </c>
      <c r="G3260" s="21" t="s">
        <v>237</v>
      </c>
      <c r="H3260" s="21" t="s">
        <v>238</v>
      </c>
      <c r="I3260" s="23">
        <v>-1</v>
      </c>
      <c r="J3260" s="23">
        <v>443</v>
      </c>
      <c r="K3260" s="21" t="s">
        <v>9279</v>
      </c>
      <c r="L3260" s="21" t="s">
        <v>9279</v>
      </c>
      <c r="M3260" s="21">
        <v>44146</v>
      </c>
      <c r="O3260" t="s">
        <v>2868</v>
      </c>
    </row>
    <row r="3261" spans="1:15">
      <c r="A3261" s="21" t="s">
        <v>10973</v>
      </c>
      <c r="B3261" s="21" t="s">
        <v>10974</v>
      </c>
      <c r="C3261" s="21" t="s">
        <v>364</v>
      </c>
      <c r="D3261" s="21" t="s">
        <v>365</v>
      </c>
      <c r="E3261" s="21" t="s">
        <v>235</v>
      </c>
      <c r="F3261" s="21" t="s">
        <v>9310</v>
      </c>
      <c r="G3261" s="21" t="s">
        <v>237</v>
      </c>
      <c r="H3261" s="21" t="s">
        <v>238</v>
      </c>
      <c r="I3261" s="23">
        <v>-1</v>
      </c>
      <c r="J3261" s="23">
        <v>636</v>
      </c>
      <c r="K3261" s="21" t="s">
        <v>9309</v>
      </c>
      <c r="L3261" s="21" t="s">
        <v>9309</v>
      </c>
      <c r="M3261" s="21">
        <v>44146</v>
      </c>
      <c r="O3261" t="s">
        <v>2868</v>
      </c>
    </row>
    <row r="3262" spans="1:15">
      <c r="A3262" s="21" t="s">
        <v>10973</v>
      </c>
      <c r="B3262" s="21" t="s">
        <v>10974</v>
      </c>
      <c r="C3262" s="21" t="s">
        <v>328</v>
      </c>
      <c r="D3262" s="21" t="s">
        <v>329</v>
      </c>
      <c r="E3262" s="21" t="s">
        <v>235</v>
      </c>
      <c r="F3262" s="21" t="s">
        <v>9310</v>
      </c>
      <c r="G3262" s="21" t="s">
        <v>237</v>
      </c>
      <c r="H3262" s="21" t="s">
        <v>238</v>
      </c>
      <c r="I3262" s="23">
        <v>-1</v>
      </c>
      <c r="J3262" s="23">
        <v>144</v>
      </c>
      <c r="K3262" s="21" t="s">
        <v>9309</v>
      </c>
      <c r="L3262" s="21" t="s">
        <v>9309</v>
      </c>
      <c r="M3262" s="21">
        <v>44146</v>
      </c>
      <c r="O3262" t="s">
        <v>2868</v>
      </c>
    </row>
    <row r="3263" spans="1:15">
      <c r="A3263" s="21" t="s">
        <v>10973</v>
      </c>
      <c r="B3263" s="21" t="s">
        <v>10974</v>
      </c>
      <c r="C3263" s="21" t="s">
        <v>360</v>
      </c>
      <c r="D3263" s="21" t="s">
        <v>361</v>
      </c>
      <c r="E3263" s="21" t="s">
        <v>235</v>
      </c>
      <c r="F3263" s="21" t="s">
        <v>10975</v>
      </c>
      <c r="G3263" s="21" t="s">
        <v>237</v>
      </c>
      <c r="H3263" s="21" t="s">
        <v>238</v>
      </c>
      <c r="I3263" s="23">
        <v>-1</v>
      </c>
      <c r="J3263" s="23">
        <v>3771</v>
      </c>
      <c r="K3263" s="21" t="s">
        <v>9309</v>
      </c>
      <c r="L3263" s="21" t="s">
        <v>9309</v>
      </c>
      <c r="M3263" s="21">
        <v>44146</v>
      </c>
      <c r="O3263" t="s">
        <v>2868</v>
      </c>
    </row>
    <row r="3264" spans="1:15">
      <c r="A3264" s="21" t="s">
        <v>10973</v>
      </c>
      <c r="B3264" s="21" t="s">
        <v>10974</v>
      </c>
      <c r="C3264" s="21" t="s">
        <v>320</v>
      </c>
      <c r="D3264" s="21" t="s">
        <v>321</v>
      </c>
      <c r="E3264" s="21" t="s">
        <v>235</v>
      </c>
      <c r="F3264" s="21" t="s">
        <v>10975</v>
      </c>
      <c r="G3264" s="21" t="s">
        <v>237</v>
      </c>
      <c r="H3264" s="21" t="s">
        <v>238</v>
      </c>
      <c r="I3264" s="23">
        <v>-1</v>
      </c>
      <c r="J3264" s="23">
        <v>17</v>
      </c>
      <c r="K3264" s="21" t="s">
        <v>9309</v>
      </c>
      <c r="L3264" s="21" t="s">
        <v>9309</v>
      </c>
      <c r="M3264" s="21">
        <v>44146</v>
      </c>
      <c r="O3264" t="s">
        <v>2868</v>
      </c>
    </row>
    <row r="3265" spans="1:15">
      <c r="A3265" s="21" t="s">
        <v>10976</v>
      </c>
      <c r="B3265" s="21" t="s">
        <v>10977</v>
      </c>
      <c r="C3265" s="21" t="s">
        <v>242</v>
      </c>
      <c r="D3265" s="21" t="s">
        <v>243</v>
      </c>
      <c r="E3265" s="21" t="s">
        <v>235</v>
      </c>
      <c r="F3265" s="21" t="s">
        <v>10978</v>
      </c>
      <c r="G3265" s="21" t="s">
        <v>237</v>
      </c>
      <c r="H3265" s="21" t="s">
        <v>238</v>
      </c>
      <c r="I3265" s="23">
        <v>-1</v>
      </c>
      <c r="J3265" s="23">
        <v>217</v>
      </c>
      <c r="K3265" s="21" t="s">
        <v>9282</v>
      </c>
      <c r="L3265" s="21" t="s">
        <v>9282</v>
      </c>
      <c r="M3265" s="21">
        <v>44146</v>
      </c>
      <c r="O3265" t="s">
        <v>2868</v>
      </c>
    </row>
    <row r="3266" spans="1:15">
      <c r="A3266" s="21" t="s">
        <v>10976</v>
      </c>
      <c r="B3266" s="21" t="s">
        <v>10977</v>
      </c>
      <c r="C3266" s="21" t="s">
        <v>290</v>
      </c>
      <c r="D3266" s="21" t="s">
        <v>291</v>
      </c>
      <c r="E3266" s="21" t="s">
        <v>235</v>
      </c>
      <c r="F3266" s="21" t="s">
        <v>10978</v>
      </c>
      <c r="G3266" s="21" t="s">
        <v>237</v>
      </c>
      <c r="H3266" s="21" t="s">
        <v>238</v>
      </c>
      <c r="I3266" s="23">
        <v>-1</v>
      </c>
      <c r="J3266" s="23">
        <v>316</v>
      </c>
      <c r="K3266" s="21" t="s">
        <v>9282</v>
      </c>
      <c r="L3266" s="21" t="s">
        <v>9282</v>
      </c>
      <c r="M3266" s="21">
        <v>44146</v>
      </c>
      <c r="O3266" t="s">
        <v>2868</v>
      </c>
    </row>
    <row r="3267" spans="1:15">
      <c r="A3267" s="21" t="s">
        <v>10976</v>
      </c>
      <c r="B3267" s="21" t="s">
        <v>10977</v>
      </c>
      <c r="C3267" s="21" t="s">
        <v>268</v>
      </c>
      <c r="D3267" s="21" t="s">
        <v>269</v>
      </c>
      <c r="E3267" s="21" t="s">
        <v>235</v>
      </c>
      <c r="F3267" s="21" t="s">
        <v>10978</v>
      </c>
      <c r="G3267" s="21" t="s">
        <v>237</v>
      </c>
      <c r="H3267" s="21" t="s">
        <v>238</v>
      </c>
      <c r="I3267" s="23">
        <v>-1</v>
      </c>
      <c r="J3267" s="23">
        <v>348</v>
      </c>
      <c r="K3267" s="21" t="s">
        <v>9282</v>
      </c>
      <c r="L3267" s="21" t="s">
        <v>9282</v>
      </c>
      <c r="M3267" s="21">
        <v>44146</v>
      </c>
      <c r="O3267" t="s">
        <v>2868</v>
      </c>
    </row>
    <row r="3268" spans="1:15">
      <c r="A3268" s="21" t="s">
        <v>10976</v>
      </c>
      <c r="B3268" s="21" t="s">
        <v>10977</v>
      </c>
      <c r="C3268" s="21" t="s">
        <v>300</v>
      </c>
      <c r="D3268" s="21" t="s">
        <v>301</v>
      </c>
      <c r="E3268" s="21" t="s">
        <v>235</v>
      </c>
      <c r="F3268" s="21" t="s">
        <v>10978</v>
      </c>
      <c r="G3268" s="21" t="s">
        <v>237</v>
      </c>
      <c r="H3268" s="21" t="s">
        <v>238</v>
      </c>
      <c r="I3268" s="23">
        <v>-1</v>
      </c>
      <c r="J3268" s="23">
        <v>414</v>
      </c>
      <c r="K3268" s="21" t="s">
        <v>9282</v>
      </c>
      <c r="L3268" s="21" t="s">
        <v>9282</v>
      </c>
      <c r="M3268" s="21">
        <v>44146</v>
      </c>
      <c r="O3268" t="s">
        <v>2868</v>
      </c>
    </row>
    <row r="3269" spans="1:15">
      <c r="A3269" s="21" t="s">
        <v>10976</v>
      </c>
      <c r="B3269" s="21" t="s">
        <v>10977</v>
      </c>
      <c r="C3269" s="21" t="s">
        <v>388</v>
      </c>
      <c r="D3269" s="21" t="s">
        <v>389</v>
      </c>
      <c r="E3269" s="21" t="s">
        <v>235</v>
      </c>
      <c r="F3269" s="21" t="s">
        <v>10978</v>
      </c>
      <c r="G3269" s="21" t="s">
        <v>237</v>
      </c>
      <c r="H3269" s="21" t="s">
        <v>238</v>
      </c>
      <c r="I3269" s="23">
        <v>-1</v>
      </c>
      <c r="J3269" s="23">
        <v>89</v>
      </c>
      <c r="K3269" s="21" t="s">
        <v>9282</v>
      </c>
      <c r="L3269" s="21" t="s">
        <v>9282</v>
      </c>
      <c r="M3269" s="21">
        <v>44146</v>
      </c>
      <c r="O3269" t="s">
        <v>2868</v>
      </c>
    </row>
    <row r="3270" spans="1:15">
      <c r="A3270" s="21" t="s">
        <v>10976</v>
      </c>
      <c r="B3270" s="21" t="s">
        <v>10977</v>
      </c>
      <c r="C3270" s="21" t="s">
        <v>330</v>
      </c>
      <c r="D3270" s="21" t="s">
        <v>331</v>
      </c>
      <c r="E3270" s="21" t="s">
        <v>235</v>
      </c>
      <c r="F3270" s="21" t="s">
        <v>10978</v>
      </c>
      <c r="G3270" s="21" t="s">
        <v>237</v>
      </c>
      <c r="H3270" s="21" t="s">
        <v>238</v>
      </c>
      <c r="I3270" s="23">
        <v>-1</v>
      </c>
      <c r="J3270" s="23">
        <v>550</v>
      </c>
      <c r="K3270" s="21" t="s">
        <v>9282</v>
      </c>
      <c r="L3270" s="21" t="s">
        <v>9282</v>
      </c>
      <c r="M3270" s="21">
        <v>44146</v>
      </c>
      <c r="O3270" t="s">
        <v>2868</v>
      </c>
    </row>
    <row r="3271" spans="1:15">
      <c r="A3271" s="21" t="s">
        <v>10976</v>
      </c>
      <c r="B3271" s="21" t="s">
        <v>10977</v>
      </c>
      <c r="C3271" s="21" t="s">
        <v>248</v>
      </c>
      <c r="D3271" s="21" t="s">
        <v>249</v>
      </c>
      <c r="E3271" s="21" t="s">
        <v>235</v>
      </c>
      <c r="F3271" s="21" t="s">
        <v>10978</v>
      </c>
      <c r="G3271" s="21" t="s">
        <v>237</v>
      </c>
      <c r="H3271" s="21" t="s">
        <v>238</v>
      </c>
      <c r="I3271" s="23">
        <v>-1</v>
      </c>
      <c r="J3271" s="23">
        <v>848</v>
      </c>
      <c r="K3271" s="21" t="s">
        <v>9282</v>
      </c>
      <c r="L3271" s="21" t="s">
        <v>9282</v>
      </c>
      <c r="M3271" s="21">
        <v>44146</v>
      </c>
      <c r="O3271" t="s">
        <v>2868</v>
      </c>
    </row>
    <row r="3272" spans="1:15">
      <c r="A3272" s="21" t="s">
        <v>10979</v>
      </c>
      <c r="B3272" s="21" t="s">
        <v>10980</v>
      </c>
      <c r="C3272" s="21" t="s">
        <v>388</v>
      </c>
      <c r="D3272" s="21" t="s">
        <v>389</v>
      </c>
      <c r="E3272" s="21" t="s">
        <v>235</v>
      </c>
      <c r="F3272" s="21" t="s">
        <v>9187</v>
      </c>
      <c r="G3272" s="21" t="s">
        <v>237</v>
      </c>
      <c r="H3272" s="21" t="s">
        <v>238</v>
      </c>
      <c r="I3272" s="23">
        <v>-1</v>
      </c>
      <c r="J3272" s="23">
        <v>90</v>
      </c>
      <c r="K3272" s="21" t="s">
        <v>9186</v>
      </c>
      <c r="L3272" s="21" t="s">
        <v>9186</v>
      </c>
      <c r="M3272" s="21">
        <v>44146</v>
      </c>
      <c r="O3272" t="s">
        <v>2868</v>
      </c>
    </row>
    <row r="3273" spans="1:15">
      <c r="A3273" s="21" t="s">
        <v>10979</v>
      </c>
      <c r="B3273" s="21" t="s">
        <v>10980</v>
      </c>
      <c r="C3273" s="21" t="s">
        <v>270</v>
      </c>
      <c r="D3273" s="21" t="s">
        <v>271</v>
      </c>
      <c r="E3273" s="21" t="s">
        <v>235</v>
      </c>
      <c r="F3273" s="21" t="s">
        <v>9187</v>
      </c>
      <c r="G3273" s="21" t="s">
        <v>237</v>
      </c>
      <c r="H3273" s="21" t="s">
        <v>238</v>
      </c>
      <c r="I3273" s="23">
        <v>-2</v>
      </c>
      <c r="J3273" s="23">
        <v>94</v>
      </c>
      <c r="K3273" s="21" t="s">
        <v>9186</v>
      </c>
      <c r="L3273" s="21" t="s">
        <v>9186</v>
      </c>
      <c r="M3273" s="21">
        <v>44146</v>
      </c>
      <c r="O3273" t="s">
        <v>2868</v>
      </c>
    </row>
    <row r="3274" spans="1:15">
      <c r="A3274" s="21" t="s">
        <v>10981</v>
      </c>
      <c r="B3274" s="21" t="s">
        <v>10982</v>
      </c>
      <c r="C3274" s="21" t="s">
        <v>274</v>
      </c>
      <c r="D3274" s="21" t="s">
        <v>275</v>
      </c>
      <c r="E3274" s="21" t="s">
        <v>235</v>
      </c>
      <c r="F3274" s="21" t="s">
        <v>9147</v>
      </c>
      <c r="G3274" s="21" t="s">
        <v>237</v>
      </c>
      <c r="H3274" s="21" t="s">
        <v>238</v>
      </c>
      <c r="I3274" s="23">
        <v>-1</v>
      </c>
      <c r="J3274" s="23">
        <v>4612</v>
      </c>
      <c r="K3274" s="21" t="s">
        <v>9146</v>
      </c>
      <c r="L3274" s="21" t="s">
        <v>9146</v>
      </c>
      <c r="M3274" s="21">
        <v>44146</v>
      </c>
      <c r="O3274" t="s">
        <v>2868</v>
      </c>
    </row>
    <row r="3275" spans="1:15">
      <c r="A3275" s="21" t="s">
        <v>10983</v>
      </c>
      <c r="B3275" s="21" t="s">
        <v>10984</v>
      </c>
      <c r="C3275" s="21" t="s">
        <v>274</v>
      </c>
      <c r="D3275" s="21" t="s">
        <v>275</v>
      </c>
      <c r="E3275" s="21" t="s">
        <v>235</v>
      </c>
      <c r="F3275" s="21" t="s">
        <v>9361</v>
      </c>
      <c r="G3275" s="21" t="s">
        <v>237</v>
      </c>
      <c r="H3275" s="21" t="s">
        <v>238</v>
      </c>
      <c r="I3275" s="23">
        <v>-1</v>
      </c>
      <c r="J3275" s="23">
        <v>4613</v>
      </c>
      <c r="K3275" s="21" t="s">
        <v>9360</v>
      </c>
      <c r="L3275" s="21" t="s">
        <v>9360</v>
      </c>
      <c r="M3275" s="21">
        <v>44146</v>
      </c>
      <c r="O3275" t="s">
        <v>2868</v>
      </c>
    </row>
    <row r="3276" spans="1:15">
      <c r="A3276" s="21" t="s">
        <v>10985</v>
      </c>
      <c r="B3276" s="21" t="s">
        <v>10986</v>
      </c>
      <c r="C3276" s="21" t="s">
        <v>406</v>
      </c>
      <c r="D3276" s="21" t="s">
        <v>407</v>
      </c>
      <c r="E3276" s="21" t="s">
        <v>235</v>
      </c>
      <c r="F3276" s="21" t="s">
        <v>10987</v>
      </c>
      <c r="G3276" s="21" t="s">
        <v>237</v>
      </c>
      <c r="H3276" s="21" t="s">
        <v>238</v>
      </c>
      <c r="I3276" s="23">
        <v>-1</v>
      </c>
      <c r="J3276" s="23">
        <v>326</v>
      </c>
      <c r="K3276" s="21" t="s">
        <v>10988</v>
      </c>
      <c r="L3276" s="21" t="s">
        <v>10988</v>
      </c>
      <c r="M3276" s="21">
        <v>44146</v>
      </c>
      <c r="O3276" t="s">
        <v>2868</v>
      </c>
    </row>
    <row r="3277" spans="1:15">
      <c r="A3277" s="21" t="s">
        <v>10985</v>
      </c>
      <c r="B3277" s="21" t="s">
        <v>10986</v>
      </c>
      <c r="C3277" s="21" t="s">
        <v>274</v>
      </c>
      <c r="D3277" s="21" t="s">
        <v>275</v>
      </c>
      <c r="E3277" s="21" t="s">
        <v>235</v>
      </c>
      <c r="F3277" s="21" t="s">
        <v>10987</v>
      </c>
      <c r="G3277" s="21" t="s">
        <v>237</v>
      </c>
      <c r="H3277" s="21" t="s">
        <v>238</v>
      </c>
      <c r="I3277" s="23">
        <v>-1</v>
      </c>
      <c r="J3277" s="23">
        <v>4614</v>
      </c>
      <c r="K3277" s="21" t="s">
        <v>10988</v>
      </c>
      <c r="L3277" s="21" t="s">
        <v>10988</v>
      </c>
      <c r="M3277" s="21">
        <v>44146</v>
      </c>
      <c r="O3277" t="s">
        <v>2868</v>
      </c>
    </row>
    <row r="3278" spans="1:15">
      <c r="A3278" s="21" t="s">
        <v>10985</v>
      </c>
      <c r="B3278" s="21" t="s">
        <v>10986</v>
      </c>
      <c r="C3278" s="21" t="s">
        <v>280</v>
      </c>
      <c r="D3278" s="21" t="s">
        <v>281</v>
      </c>
      <c r="E3278" s="21" t="s">
        <v>235</v>
      </c>
      <c r="F3278" s="21" t="s">
        <v>10987</v>
      </c>
      <c r="G3278" s="21" t="s">
        <v>237</v>
      </c>
      <c r="H3278" s="21" t="s">
        <v>238</v>
      </c>
      <c r="I3278" s="23">
        <v>-1</v>
      </c>
      <c r="J3278" s="23">
        <v>682</v>
      </c>
      <c r="K3278" s="21" t="s">
        <v>10988</v>
      </c>
      <c r="L3278" s="21" t="s">
        <v>10988</v>
      </c>
      <c r="M3278" s="21">
        <v>44146</v>
      </c>
      <c r="O3278" t="s">
        <v>2868</v>
      </c>
    </row>
    <row r="3279" spans="1:15">
      <c r="A3279" s="21" t="s">
        <v>10985</v>
      </c>
      <c r="B3279" s="21" t="s">
        <v>10986</v>
      </c>
      <c r="C3279" s="21" t="s">
        <v>254</v>
      </c>
      <c r="D3279" s="21" t="s">
        <v>255</v>
      </c>
      <c r="E3279" s="21" t="s">
        <v>235</v>
      </c>
      <c r="F3279" s="21" t="s">
        <v>10987</v>
      </c>
      <c r="G3279" s="21" t="s">
        <v>237</v>
      </c>
      <c r="H3279" s="21" t="s">
        <v>238</v>
      </c>
      <c r="I3279" s="23">
        <v>-1</v>
      </c>
      <c r="J3279" s="23">
        <v>502</v>
      </c>
      <c r="K3279" s="21" t="s">
        <v>10988</v>
      </c>
      <c r="L3279" s="21" t="s">
        <v>10988</v>
      </c>
      <c r="M3279" s="21">
        <v>44146</v>
      </c>
      <c r="O3279" t="s">
        <v>2868</v>
      </c>
    </row>
    <row r="3280" spans="1:15">
      <c r="A3280" s="21" t="s">
        <v>10989</v>
      </c>
      <c r="B3280" s="21" t="s">
        <v>10990</v>
      </c>
      <c r="C3280" s="21" t="s">
        <v>406</v>
      </c>
      <c r="D3280" s="21" t="s">
        <v>407</v>
      </c>
      <c r="E3280" s="21" t="s">
        <v>235</v>
      </c>
      <c r="F3280" s="21" t="s">
        <v>10991</v>
      </c>
      <c r="G3280" s="21" t="s">
        <v>237</v>
      </c>
      <c r="H3280" s="21" t="s">
        <v>238</v>
      </c>
      <c r="I3280" s="23">
        <v>-2</v>
      </c>
      <c r="J3280" s="23">
        <v>327</v>
      </c>
      <c r="K3280" s="21" t="s">
        <v>10992</v>
      </c>
      <c r="L3280" s="21" t="s">
        <v>10992</v>
      </c>
      <c r="M3280" s="21">
        <v>44146</v>
      </c>
      <c r="O3280" t="s">
        <v>2868</v>
      </c>
    </row>
    <row r="3281" spans="1:15">
      <c r="A3281" s="21" t="s">
        <v>10989</v>
      </c>
      <c r="B3281" s="21" t="s">
        <v>10990</v>
      </c>
      <c r="C3281" s="21" t="s">
        <v>274</v>
      </c>
      <c r="D3281" s="21" t="s">
        <v>275</v>
      </c>
      <c r="E3281" s="21" t="s">
        <v>235</v>
      </c>
      <c r="F3281" s="21" t="s">
        <v>10991</v>
      </c>
      <c r="G3281" s="21" t="s">
        <v>237</v>
      </c>
      <c r="H3281" s="21" t="s">
        <v>238</v>
      </c>
      <c r="I3281" s="23">
        <v>-2</v>
      </c>
      <c r="J3281" s="23">
        <v>4615</v>
      </c>
      <c r="K3281" s="21" t="s">
        <v>10992</v>
      </c>
      <c r="L3281" s="21" t="s">
        <v>10992</v>
      </c>
      <c r="M3281" s="21">
        <v>44146</v>
      </c>
      <c r="O3281" t="s">
        <v>2868</v>
      </c>
    </row>
    <row r="3282" spans="1:15">
      <c r="A3282" s="21" t="s">
        <v>10989</v>
      </c>
      <c r="B3282" s="21" t="s">
        <v>10990</v>
      </c>
      <c r="C3282" s="21" t="s">
        <v>280</v>
      </c>
      <c r="D3282" s="21" t="s">
        <v>281</v>
      </c>
      <c r="E3282" s="21" t="s">
        <v>235</v>
      </c>
      <c r="F3282" s="21" t="s">
        <v>10991</v>
      </c>
      <c r="G3282" s="21" t="s">
        <v>237</v>
      </c>
      <c r="H3282" s="21" t="s">
        <v>238</v>
      </c>
      <c r="I3282" s="23">
        <v>-2</v>
      </c>
      <c r="J3282" s="23">
        <v>683</v>
      </c>
      <c r="K3282" s="21" t="s">
        <v>10992</v>
      </c>
      <c r="L3282" s="21" t="s">
        <v>10992</v>
      </c>
      <c r="M3282" s="21">
        <v>44146</v>
      </c>
      <c r="O3282" t="s">
        <v>2868</v>
      </c>
    </row>
    <row r="3283" spans="1:15">
      <c r="A3283" s="21" t="s">
        <v>10989</v>
      </c>
      <c r="B3283" s="21" t="s">
        <v>10990</v>
      </c>
      <c r="C3283" s="21" t="s">
        <v>254</v>
      </c>
      <c r="D3283" s="21" t="s">
        <v>255</v>
      </c>
      <c r="E3283" s="21" t="s">
        <v>235</v>
      </c>
      <c r="F3283" s="21" t="s">
        <v>10991</v>
      </c>
      <c r="G3283" s="21" t="s">
        <v>237</v>
      </c>
      <c r="H3283" s="21" t="s">
        <v>238</v>
      </c>
      <c r="I3283" s="23">
        <v>-2</v>
      </c>
      <c r="J3283" s="23">
        <v>503</v>
      </c>
      <c r="K3283" s="21" t="s">
        <v>10992</v>
      </c>
      <c r="L3283" s="21" t="s">
        <v>10992</v>
      </c>
      <c r="M3283" s="21">
        <v>44146</v>
      </c>
      <c r="O3283" t="s">
        <v>2868</v>
      </c>
    </row>
    <row r="3284" spans="1:15">
      <c r="A3284" s="21" t="s">
        <v>10993</v>
      </c>
      <c r="B3284" s="21" t="s">
        <v>10994</v>
      </c>
      <c r="C3284" s="21" t="s">
        <v>388</v>
      </c>
      <c r="D3284" s="21" t="s">
        <v>389</v>
      </c>
      <c r="E3284" s="21" t="s">
        <v>235</v>
      </c>
      <c r="F3284" s="21" t="s">
        <v>10995</v>
      </c>
      <c r="G3284" s="21" t="s">
        <v>237</v>
      </c>
      <c r="H3284" s="21" t="s">
        <v>238</v>
      </c>
      <c r="I3284" s="23">
        <v>-1</v>
      </c>
      <c r="J3284" s="23">
        <v>91</v>
      </c>
      <c r="K3284" s="21" t="s">
        <v>9113</v>
      </c>
      <c r="L3284" s="21" t="s">
        <v>9113</v>
      </c>
      <c r="M3284" s="21">
        <v>44146</v>
      </c>
      <c r="O3284" t="s">
        <v>2868</v>
      </c>
    </row>
    <row r="3285" spans="1:15">
      <c r="A3285" s="21" t="s">
        <v>10996</v>
      </c>
      <c r="B3285" s="21" t="s">
        <v>10997</v>
      </c>
      <c r="C3285" s="21" t="s">
        <v>388</v>
      </c>
      <c r="D3285" s="21" t="s">
        <v>389</v>
      </c>
      <c r="E3285" s="21" t="s">
        <v>235</v>
      </c>
      <c r="F3285" s="21" t="s">
        <v>10998</v>
      </c>
      <c r="G3285" s="21" t="s">
        <v>237</v>
      </c>
      <c r="H3285" s="21" t="s">
        <v>238</v>
      </c>
      <c r="I3285" s="23">
        <v>-1</v>
      </c>
      <c r="J3285" s="23">
        <v>92</v>
      </c>
      <c r="K3285" s="21" t="s">
        <v>9115</v>
      </c>
      <c r="L3285" s="21" t="s">
        <v>9115</v>
      </c>
      <c r="M3285" s="21">
        <v>44146</v>
      </c>
      <c r="O3285" t="s">
        <v>2868</v>
      </c>
    </row>
    <row r="3286" spans="1:15">
      <c r="A3286" s="21" t="s">
        <v>10999</v>
      </c>
      <c r="B3286" s="21" t="s">
        <v>11000</v>
      </c>
      <c r="C3286" s="21" t="s">
        <v>342</v>
      </c>
      <c r="D3286" s="21" t="s">
        <v>343</v>
      </c>
      <c r="E3286" s="21" t="s">
        <v>235</v>
      </c>
      <c r="F3286" s="21" t="s">
        <v>9379</v>
      </c>
      <c r="G3286" s="21" t="s">
        <v>237</v>
      </c>
      <c r="H3286" s="21" t="s">
        <v>238</v>
      </c>
      <c r="I3286" s="23">
        <v>-1</v>
      </c>
      <c r="J3286" s="23">
        <v>4019</v>
      </c>
      <c r="K3286" s="21" t="s">
        <v>9378</v>
      </c>
      <c r="L3286" s="21" t="s">
        <v>9378</v>
      </c>
      <c r="M3286" s="21">
        <v>44146</v>
      </c>
      <c r="O3286" t="s">
        <v>2868</v>
      </c>
    </row>
    <row r="3287" spans="1:15">
      <c r="A3287" s="21" t="s">
        <v>11001</v>
      </c>
      <c r="B3287" s="21" t="s">
        <v>11002</v>
      </c>
      <c r="C3287" s="21" t="s">
        <v>342</v>
      </c>
      <c r="D3287" s="21" t="s">
        <v>343</v>
      </c>
      <c r="E3287" s="21" t="s">
        <v>235</v>
      </c>
      <c r="F3287" s="21" t="s">
        <v>11003</v>
      </c>
      <c r="G3287" s="21" t="s">
        <v>237</v>
      </c>
      <c r="H3287" s="21" t="s">
        <v>238</v>
      </c>
      <c r="I3287" s="23">
        <v>-1</v>
      </c>
      <c r="J3287" s="23">
        <v>4020</v>
      </c>
      <c r="K3287" s="21" t="s">
        <v>9274</v>
      </c>
      <c r="L3287" s="21" t="s">
        <v>9274</v>
      </c>
      <c r="M3287" s="21">
        <v>44146</v>
      </c>
      <c r="O3287" t="s">
        <v>2868</v>
      </c>
    </row>
    <row r="3288" spans="1:15">
      <c r="A3288" s="21" t="s">
        <v>11004</v>
      </c>
      <c r="B3288" s="21" t="s">
        <v>11005</v>
      </c>
      <c r="C3288" s="21" t="s">
        <v>388</v>
      </c>
      <c r="D3288" s="21" t="s">
        <v>389</v>
      </c>
      <c r="E3288" s="21" t="s">
        <v>235</v>
      </c>
      <c r="F3288" s="21" t="s">
        <v>11006</v>
      </c>
      <c r="G3288" s="21" t="s">
        <v>237</v>
      </c>
      <c r="H3288" s="21" t="s">
        <v>238</v>
      </c>
      <c r="I3288" s="23">
        <v>-1</v>
      </c>
      <c r="J3288" s="23">
        <v>93</v>
      </c>
      <c r="K3288" s="21" t="s">
        <v>9214</v>
      </c>
      <c r="L3288" s="21" t="s">
        <v>9214</v>
      </c>
      <c r="M3288" s="21">
        <v>44146</v>
      </c>
      <c r="O3288" t="s">
        <v>2868</v>
      </c>
    </row>
    <row r="3289" spans="1:15">
      <c r="A3289" s="21" t="s">
        <v>11007</v>
      </c>
      <c r="B3289" s="21" t="s">
        <v>11008</v>
      </c>
      <c r="C3289" s="21" t="s">
        <v>388</v>
      </c>
      <c r="D3289" s="21" t="s">
        <v>389</v>
      </c>
      <c r="E3289" s="21" t="s">
        <v>235</v>
      </c>
      <c r="F3289" s="21" t="s">
        <v>11009</v>
      </c>
      <c r="G3289" s="21" t="s">
        <v>237</v>
      </c>
      <c r="H3289" s="21" t="s">
        <v>238</v>
      </c>
      <c r="I3289" s="23">
        <v>-1</v>
      </c>
      <c r="J3289" s="23">
        <v>94</v>
      </c>
      <c r="K3289" s="21" t="s">
        <v>8801</v>
      </c>
      <c r="L3289" s="21" t="s">
        <v>8801</v>
      </c>
      <c r="M3289" s="21">
        <v>44146</v>
      </c>
      <c r="O3289" t="s">
        <v>2868</v>
      </c>
    </row>
    <row r="3290" spans="1:15">
      <c r="A3290" s="21" t="s">
        <v>11010</v>
      </c>
      <c r="B3290" s="21" t="s">
        <v>11011</v>
      </c>
      <c r="C3290" s="21" t="s">
        <v>388</v>
      </c>
      <c r="D3290" s="21" t="s">
        <v>389</v>
      </c>
      <c r="E3290" s="21" t="s">
        <v>235</v>
      </c>
      <c r="F3290" s="21" t="s">
        <v>11012</v>
      </c>
      <c r="G3290" s="21" t="s">
        <v>237</v>
      </c>
      <c r="H3290" s="21" t="s">
        <v>238</v>
      </c>
      <c r="I3290" s="23">
        <v>-1</v>
      </c>
      <c r="J3290" s="23">
        <v>96</v>
      </c>
      <c r="K3290" s="21" t="s">
        <v>9189</v>
      </c>
      <c r="L3290" s="21" t="s">
        <v>9189</v>
      </c>
      <c r="M3290" s="21">
        <v>44146</v>
      </c>
      <c r="O3290" t="s">
        <v>2868</v>
      </c>
    </row>
    <row r="3291" spans="1:15">
      <c r="A3291" s="21" t="s">
        <v>11013</v>
      </c>
      <c r="B3291" s="21" t="s">
        <v>11014</v>
      </c>
      <c r="C3291" s="21" t="s">
        <v>388</v>
      </c>
      <c r="D3291" s="21" t="s">
        <v>389</v>
      </c>
      <c r="E3291" s="21" t="s">
        <v>235</v>
      </c>
      <c r="F3291" s="21" t="s">
        <v>11012</v>
      </c>
      <c r="G3291" s="21" t="s">
        <v>237</v>
      </c>
      <c r="H3291" s="21" t="s">
        <v>238</v>
      </c>
      <c r="I3291" s="23">
        <v>-1</v>
      </c>
      <c r="J3291" s="23">
        <v>97</v>
      </c>
      <c r="K3291" s="21" t="s">
        <v>8887</v>
      </c>
      <c r="L3291" s="21" t="s">
        <v>8887</v>
      </c>
      <c r="M3291" s="21">
        <v>44146</v>
      </c>
      <c r="O3291" t="s">
        <v>2868</v>
      </c>
    </row>
    <row r="3292" spans="1:15">
      <c r="A3292" s="21" t="s">
        <v>11015</v>
      </c>
      <c r="B3292" s="21" t="s">
        <v>11016</v>
      </c>
      <c r="C3292" s="21" t="s">
        <v>388</v>
      </c>
      <c r="D3292" s="21" t="s">
        <v>389</v>
      </c>
      <c r="E3292" s="21" t="s">
        <v>235</v>
      </c>
      <c r="F3292" s="21" t="s">
        <v>11012</v>
      </c>
      <c r="G3292" s="21" t="s">
        <v>237</v>
      </c>
      <c r="H3292" s="21" t="s">
        <v>238</v>
      </c>
      <c r="I3292" s="23">
        <v>-1</v>
      </c>
      <c r="J3292" s="23">
        <v>95</v>
      </c>
      <c r="K3292" s="21" t="s">
        <v>9019</v>
      </c>
      <c r="L3292" s="21" t="s">
        <v>9019</v>
      </c>
      <c r="M3292" s="21">
        <v>44146</v>
      </c>
      <c r="O3292" t="s">
        <v>2868</v>
      </c>
    </row>
    <row r="3293" spans="1:15">
      <c r="A3293" s="21" t="s">
        <v>11017</v>
      </c>
      <c r="B3293" s="21" t="s">
        <v>11018</v>
      </c>
      <c r="C3293" s="21" t="s">
        <v>388</v>
      </c>
      <c r="D3293" s="21" t="s">
        <v>389</v>
      </c>
      <c r="E3293" s="21" t="s">
        <v>235</v>
      </c>
      <c r="F3293" s="21" t="s">
        <v>11019</v>
      </c>
      <c r="G3293" s="21" t="s">
        <v>237</v>
      </c>
      <c r="H3293" s="21" t="s">
        <v>238</v>
      </c>
      <c r="I3293" s="23">
        <v>-1</v>
      </c>
      <c r="J3293" s="23">
        <v>98</v>
      </c>
      <c r="K3293" s="21" t="s">
        <v>9221</v>
      </c>
      <c r="L3293" s="21" t="s">
        <v>9221</v>
      </c>
      <c r="M3293" s="21">
        <v>44146</v>
      </c>
      <c r="O3293" t="s">
        <v>2868</v>
      </c>
    </row>
    <row r="3294" spans="1:15">
      <c r="A3294" s="21" t="s">
        <v>11020</v>
      </c>
      <c r="B3294" s="21" t="s">
        <v>11021</v>
      </c>
      <c r="C3294" s="21" t="s">
        <v>388</v>
      </c>
      <c r="D3294" s="21" t="s">
        <v>389</v>
      </c>
      <c r="E3294" s="21" t="s">
        <v>235</v>
      </c>
      <c r="F3294" s="21" t="s">
        <v>11022</v>
      </c>
      <c r="G3294" s="21" t="s">
        <v>237</v>
      </c>
      <c r="H3294" s="21" t="s">
        <v>238</v>
      </c>
      <c r="I3294" s="23">
        <v>-1</v>
      </c>
      <c r="J3294" s="23">
        <v>99</v>
      </c>
      <c r="K3294" s="21" t="s">
        <v>9166</v>
      </c>
      <c r="L3294" s="21" t="s">
        <v>9166</v>
      </c>
      <c r="M3294" s="21">
        <v>44146</v>
      </c>
      <c r="O3294" t="s">
        <v>2868</v>
      </c>
    </row>
    <row r="3295" spans="1:15">
      <c r="A3295" s="21" t="s">
        <v>11023</v>
      </c>
      <c r="B3295" s="21" t="s">
        <v>11024</v>
      </c>
      <c r="C3295" s="21" t="s">
        <v>268</v>
      </c>
      <c r="D3295" s="21" t="s">
        <v>269</v>
      </c>
      <c r="E3295" s="21" t="s">
        <v>235</v>
      </c>
      <c r="F3295" s="21" t="s">
        <v>8875</v>
      </c>
      <c r="G3295" s="21" t="s">
        <v>237</v>
      </c>
      <c r="H3295" s="21" t="s">
        <v>238</v>
      </c>
      <c r="I3295" s="23">
        <v>-1</v>
      </c>
      <c r="J3295" s="23">
        <v>349</v>
      </c>
      <c r="K3295" s="21" t="s">
        <v>8874</v>
      </c>
      <c r="L3295" s="21" t="s">
        <v>8874</v>
      </c>
      <c r="M3295" s="21">
        <v>44146</v>
      </c>
      <c r="O3295" t="s">
        <v>2868</v>
      </c>
    </row>
    <row r="3296" spans="1:15">
      <c r="A3296" s="21" t="s">
        <v>11023</v>
      </c>
      <c r="B3296" s="21" t="s">
        <v>11024</v>
      </c>
      <c r="C3296" s="21" t="s">
        <v>270</v>
      </c>
      <c r="D3296" s="21" t="s">
        <v>271</v>
      </c>
      <c r="E3296" s="21" t="s">
        <v>235</v>
      </c>
      <c r="F3296" s="21" t="s">
        <v>8875</v>
      </c>
      <c r="G3296" s="21" t="s">
        <v>237</v>
      </c>
      <c r="H3296" s="21" t="s">
        <v>238</v>
      </c>
      <c r="I3296" s="23">
        <v>-1</v>
      </c>
      <c r="J3296" s="23">
        <v>96</v>
      </c>
      <c r="K3296" s="21" t="s">
        <v>8874</v>
      </c>
      <c r="L3296" s="21" t="s">
        <v>8874</v>
      </c>
      <c r="M3296" s="21">
        <v>44146</v>
      </c>
      <c r="O3296" t="s">
        <v>2868</v>
      </c>
    </row>
    <row r="3297" spans="1:15">
      <c r="A3297" s="21" t="s">
        <v>11025</v>
      </c>
      <c r="B3297" s="21" t="s">
        <v>11026</v>
      </c>
      <c r="C3297" s="21" t="s">
        <v>388</v>
      </c>
      <c r="D3297" s="21" t="s">
        <v>389</v>
      </c>
      <c r="E3297" s="21" t="s">
        <v>235</v>
      </c>
      <c r="F3297" s="21" t="s">
        <v>11027</v>
      </c>
      <c r="G3297" s="21" t="s">
        <v>237</v>
      </c>
      <c r="H3297" s="21" t="s">
        <v>238</v>
      </c>
      <c r="I3297" s="23">
        <v>-1</v>
      </c>
      <c r="J3297" s="23">
        <v>100</v>
      </c>
      <c r="K3297" s="21" t="s">
        <v>8857</v>
      </c>
      <c r="L3297" s="21" t="s">
        <v>8857</v>
      </c>
      <c r="M3297" s="21">
        <v>44146</v>
      </c>
      <c r="O3297" t="s">
        <v>2868</v>
      </c>
    </row>
    <row r="3298" spans="1:15">
      <c r="A3298" s="21" t="s">
        <v>11028</v>
      </c>
      <c r="B3298" s="21" t="s">
        <v>11029</v>
      </c>
      <c r="C3298" s="21" t="s">
        <v>242</v>
      </c>
      <c r="D3298" s="21" t="s">
        <v>243</v>
      </c>
      <c r="E3298" s="21" t="s">
        <v>235</v>
      </c>
      <c r="F3298" s="21" t="s">
        <v>9266</v>
      </c>
      <c r="G3298" s="21" t="s">
        <v>237</v>
      </c>
      <c r="H3298" s="21" t="s">
        <v>238</v>
      </c>
      <c r="I3298" s="23">
        <v>-1</v>
      </c>
      <c r="J3298" s="23">
        <v>218</v>
      </c>
      <c r="K3298" s="21" t="s">
        <v>9265</v>
      </c>
      <c r="L3298" s="21" t="s">
        <v>9265</v>
      </c>
      <c r="M3298" s="21">
        <v>44146</v>
      </c>
      <c r="O3298" t="s">
        <v>2868</v>
      </c>
    </row>
    <row r="3299" spans="1:15">
      <c r="A3299" s="21" t="s">
        <v>11030</v>
      </c>
      <c r="B3299" s="21" t="s">
        <v>11031</v>
      </c>
      <c r="C3299" s="21" t="s">
        <v>406</v>
      </c>
      <c r="D3299" s="21" t="s">
        <v>407</v>
      </c>
      <c r="E3299" s="21" t="s">
        <v>235</v>
      </c>
      <c r="F3299" s="21" t="s">
        <v>11032</v>
      </c>
      <c r="G3299" s="21" t="s">
        <v>237</v>
      </c>
      <c r="H3299" s="21" t="s">
        <v>238</v>
      </c>
      <c r="I3299" s="23">
        <v>-1</v>
      </c>
      <c r="J3299" s="23">
        <v>329</v>
      </c>
      <c r="K3299" s="21" t="s">
        <v>8845</v>
      </c>
      <c r="L3299" s="21" t="s">
        <v>8845</v>
      </c>
      <c r="M3299" s="21">
        <v>44146</v>
      </c>
      <c r="O3299" t="s">
        <v>2868</v>
      </c>
    </row>
    <row r="3300" spans="1:15">
      <c r="A3300" s="21" t="s">
        <v>11033</v>
      </c>
      <c r="B3300" s="21" t="s">
        <v>11034</v>
      </c>
      <c r="C3300" s="21" t="s">
        <v>388</v>
      </c>
      <c r="D3300" s="21" t="s">
        <v>389</v>
      </c>
      <c r="E3300" s="21" t="s">
        <v>235</v>
      </c>
      <c r="F3300" s="21" t="s">
        <v>8802</v>
      </c>
      <c r="G3300" s="21" t="s">
        <v>237</v>
      </c>
      <c r="H3300" s="21" t="s">
        <v>238</v>
      </c>
      <c r="I3300" s="23">
        <v>-1</v>
      </c>
      <c r="J3300" s="23">
        <v>113</v>
      </c>
      <c r="K3300" s="21" t="s">
        <v>9201</v>
      </c>
      <c r="L3300" s="21" t="s">
        <v>9201</v>
      </c>
      <c r="M3300" s="21">
        <v>44146</v>
      </c>
      <c r="O3300" t="s">
        <v>2868</v>
      </c>
    </row>
    <row r="3301" spans="1:15">
      <c r="A3301" s="21" t="s">
        <v>11035</v>
      </c>
      <c r="B3301" s="21" t="s">
        <v>11036</v>
      </c>
      <c r="C3301" s="21" t="s">
        <v>388</v>
      </c>
      <c r="D3301" s="21" t="s">
        <v>389</v>
      </c>
      <c r="E3301" s="21" t="s">
        <v>235</v>
      </c>
      <c r="F3301" s="21" t="s">
        <v>8802</v>
      </c>
      <c r="G3301" s="21" t="s">
        <v>237</v>
      </c>
      <c r="H3301" s="21" t="s">
        <v>238</v>
      </c>
      <c r="I3301" s="23">
        <v>-1</v>
      </c>
      <c r="J3301" s="23">
        <v>112</v>
      </c>
      <c r="K3301" s="21" t="s">
        <v>9175</v>
      </c>
      <c r="L3301" s="21" t="s">
        <v>9175</v>
      </c>
      <c r="M3301" s="21">
        <v>44146</v>
      </c>
      <c r="O3301" t="s">
        <v>2868</v>
      </c>
    </row>
    <row r="3302" spans="1:15">
      <c r="A3302" s="21" t="s">
        <v>11037</v>
      </c>
      <c r="B3302" s="21" t="s">
        <v>11038</v>
      </c>
      <c r="C3302" s="21" t="s">
        <v>388</v>
      </c>
      <c r="D3302" s="21" t="s">
        <v>389</v>
      </c>
      <c r="E3302" s="21" t="s">
        <v>235</v>
      </c>
      <c r="F3302" s="21" t="s">
        <v>8802</v>
      </c>
      <c r="G3302" s="21" t="s">
        <v>237</v>
      </c>
      <c r="H3302" s="21" t="s">
        <v>238</v>
      </c>
      <c r="I3302" s="23">
        <v>-1</v>
      </c>
      <c r="J3302" s="23">
        <v>106</v>
      </c>
      <c r="K3302" s="21" t="s">
        <v>8864</v>
      </c>
      <c r="L3302" s="21" t="s">
        <v>8864</v>
      </c>
      <c r="M3302" s="21">
        <v>44146</v>
      </c>
      <c r="O3302" t="s">
        <v>2868</v>
      </c>
    </row>
    <row r="3303" spans="1:15">
      <c r="A3303" s="21" t="s">
        <v>11039</v>
      </c>
      <c r="B3303" s="21" t="s">
        <v>11040</v>
      </c>
      <c r="C3303" s="21" t="s">
        <v>388</v>
      </c>
      <c r="D3303" s="21" t="s">
        <v>389</v>
      </c>
      <c r="E3303" s="21" t="s">
        <v>235</v>
      </c>
      <c r="F3303" s="21" t="s">
        <v>8802</v>
      </c>
      <c r="G3303" s="21" t="s">
        <v>237</v>
      </c>
      <c r="H3303" s="21" t="s">
        <v>238</v>
      </c>
      <c r="I3303" s="23">
        <v>-1</v>
      </c>
      <c r="J3303" s="23">
        <v>108</v>
      </c>
      <c r="K3303" s="21" t="s">
        <v>8860</v>
      </c>
      <c r="L3303" s="21" t="s">
        <v>8860</v>
      </c>
      <c r="M3303" s="21">
        <v>44146</v>
      </c>
      <c r="O3303" t="s">
        <v>2868</v>
      </c>
    </row>
    <row r="3304" spans="1:15">
      <c r="A3304" s="21" t="s">
        <v>11041</v>
      </c>
      <c r="B3304" s="21" t="s">
        <v>11042</v>
      </c>
      <c r="C3304" s="21" t="s">
        <v>388</v>
      </c>
      <c r="D3304" s="21" t="s">
        <v>389</v>
      </c>
      <c r="E3304" s="21" t="s">
        <v>235</v>
      </c>
      <c r="F3304" s="21" t="s">
        <v>8802</v>
      </c>
      <c r="G3304" s="21" t="s">
        <v>237</v>
      </c>
      <c r="H3304" s="21" t="s">
        <v>238</v>
      </c>
      <c r="I3304" s="23">
        <v>-1</v>
      </c>
      <c r="J3304" s="23">
        <v>104</v>
      </c>
      <c r="K3304" s="21" t="s">
        <v>8951</v>
      </c>
      <c r="L3304" s="21" t="s">
        <v>8951</v>
      </c>
      <c r="M3304" s="21">
        <v>44146</v>
      </c>
      <c r="O3304" t="s">
        <v>2868</v>
      </c>
    </row>
    <row r="3305" spans="1:15">
      <c r="A3305" s="21" t="s">
        <v>11043</v>
      </c>
      <c r="B3305" s="21" t="s">
        <v>11044</v>
      </c>
      <c r="C3305" s="21" t="s">
        <v>388</v>
      </c>
      <c r="D3305" s="21" t="s">
        <v>389</v>
      </c>
      <c r="E3305" s="21" t="s">
        <v>235</v>
      </c>
      <c r="F3305" s="21" t="s">
        <v>8802</v>
      </c>
      <c r="G3305" s="21" t="s">
        <v>237</v>
      </c>
      <c r="H3305" s="21" t="s">
        <v>238</v>
      </c>
      <c r="I3305" s="23">
        <v>-1</v>
      </c>
      <c r="J3305" s="23">
        <v>116</v>
      </c>
      <c r="K3305" s="21" t="s">
        <v>9032</v>
      </c>
      <c r="L3305" s="21" t="s">
        <v>9032</v>
      </c>
      <c r="M3305" s="21">
        <v>44146</v>
      </c>
      <c r="O3305" t="s">
        <v>2868</v>
      </c>
    </row>
    <row r="3306" spans="1:15">
      <c r="A3306" s="21" t="s">
        <v>11045</v>
      </c>
      <c r="B3306" s="21" t="s">
        <v>11046</v>
      </c>
      <c r="C3306" s="21" t="s">
        <v>388</v>
      </c>
      <c r="D3306" s="21" t="s">
        <v>389</v>
      </c>
      <c r="E3306" s="21" t="s">
        <v>235</v>
      </c>
      <c r="F3306" s="21" t="s">
        <v>8802</v>
      </c>
      <c r="G3306" s="21" t="s">
        <v>237</v>
      </c>
      <c r="H3306" s="21" t="s">
        <v>238</v>
      </c>
      <c r="I3306" s="23">
        <v>-1</v>
      </c>
      <c r="J3306" s="23">
        <v>107</v>
      </c>
      <c r="K3306" s="21" t="s">
        <v>8946</v>
      </c>
      <c r="L3306" s="21" t="s">
        <v>8946</v>
      </c>
      <c r="M3306" s="21">
        <v>44146</v>
      </c>
      <c r="O3306" t="s">
        <v>2868</v>
      </c>
    </row>
    <row r="3307" spans="1:15">
      <c r="A3307" s="21" t="s">
        <v>11047</v>
      </c>
      <c r="B3307" s="21" t="s">
        <v>11048</v>
      </c>
      <c r="C3307" s="21" t="s">
        <v>388</v>
      </c>
      <c r="D3307" s="21" t="s">
        <v>389</v>
      </c>
      <c r="E3307" s="21" t="s">
        <v>235</v>
      </c>
      <c r="F3307" s="21" t="s">
        <v>8802</v>
      </c>
      <c r="G3307" s="21" t="s">
        <v>237</v>
      </c>
      <c r="H3307" s="21" t="s">
        <v>238</v>
      </c>
      <c r="I3307" s="23">
        <v>-1</v>
      </c>
      <c r="J3307" s="23">
        <v>109</v>
      </c>
      <c r="K3307" s="21" t="s">
        <v>8840</v>
      </c>
      <c r="L3307" s="21" t="s">
        <v>8840</v>
      </c>
      <c r="M3307" s="21">
        <v>44146</v>
      </c>
      <c r="O3307" t="s">
        <v>2868</v>
      </c>
    </row>
    <row r="3308" spans="1:15">
      <c r="A3308" s="21" t="s">
        <v>11049</v>
      </c>
      <c r="B3308" s="21" t="s">
        <v>11050</v>
      </c>
      <c r="C3308" s="21" t="s">
        <v>388</v>
      </c>
      <c r="D3308" s="21" t="s">
        <v>389</v>
      </c>
      <c r="E3308" s="21" t="s">
        <v>235</v>
      </c>
      <c r="F3308" s="21" t="s">
        <v>8802</v>
      </c>
      <c r="G3308" s="21" t="s">
        <v>237</v>
      </c>
      <c r="H3308" s="21" t="s">
        <v>238</v>
      </c>
      <c r="I3308" s="23">
        <v>-1</v>
      </c>
      <c r="J3308" s="23">
        <v>114</v>
      </c>
      <c r="K3308" s="21" t="s">
        <v>8990</v>
      </c>
      <c r="L3308" s="21" t="s">
        <v>8990</v>
      </c>
      <c r="M3308" s="21">
        <v>44146</v>
      </c>
      <c r="O3308" t="s">
        <v>2868</v>
      </c>
    </row>
    <row r="3309" spans="1:15">
      <c r="A3309" s="21" t="s">
        <v>11051</v>
      </c>
      <c r="B3309" s="21" t="s">
        <v>11052</v>
      </c>
      <c r="C3309" s="21" t="s">
        <v>388</v>
      </c>
      <c r="D3309" s="21" t="s">
        <v>389</v>
      </c>
      <c r="E3309" s="21" t="s">
        <v>235</v>
      </c>
      <c r="F3309" s="21" t="s">
        <v>8802</v>
      </c>
      <c r="G3309" s="21" t="s">
        <v>237</v>
      </c>
      <c r="H3309" s="21" t="s">
        <v>238</v>
      </c>
      <c r="I3309" s="23">
        <v>-1</v>
      </c>
      <c r="J3309" s="23">
        <v>111</v>
      </c>
      <c r="K3309" s="21" t="s">
        <v>8871</v>
      </c>
      <c r="L3309" s="21" t="s">
        <v>8871</v>
      </c>
      <c r="M3309" s="21">
        <v>44146</v>
      </c>
      <c r="O3309" t="s">
        <v>2868</v>
      </c>
    </row>
    <row r="3310" spans="1:15">
      <c r="A3310" s="21" t="s">
        <v>11053</v>
      </c>
      <c r="B3310" s="21" t="s">
        <v>11054</v>
      </c>
      <c r="C3310" s="21" t="s">
        <v>388</v>
      </c>
      <c r="D3310" s="21" t="s">
        <v>389</v>
      </c>
      <c r="E3310" s="21" t="s">
        <v>235</v>
      </c>
      <c r="F3310" s="21" t="s">
        <v>8802</v>
      </c>
      <c r="G3310" s="21" t="s">
        <v>237</v>
      </c>
      <c r="H3310" s="21" t="s">
        <v>238</v>
      </c>
      <c r="I3310" s="23">
        <v>-1</v>
      </c>
      <c r="J3310" s="23">
        <v>103</v>
      </c>
      <c r="K3310" s="21" t="s">
        <v>9000</v>
      </c>
      <c r="L3310" s="21" t="s">
        <v>9000</v>
      </c>
      <c r="M3310" s="21">
        <v>44146</v>
      </c>
      <c r="O3310" t="s">
        <v>2868</v>
      </c>
    </row>
    <row r="3311" spans="1:15">
      <c r="A3311" s="21" t="s">
        <v>11055</v>
      </c>
      <c r="B3311" s="21" t="s">
        <v>11056</v>
      </c>
      <c r="C3311" s="21" t="s">
        <v>388</v>
      </c>
      <c r="D3311" s="21" t="s">
        <v>389</v>
      </c>
      <c r="E3311" s="21" t="s">
        <v>235</v>
      </c>
      <c r="F3311" s="21" t="s">
        <v>8802</v>
      </c>
      <c r="G3311" s="21" t="s">
        <v>237</v>
      </c>
      <c r="H3311" s="21" t="s">
        <v>238</v>
      </c>
      <c r="I3311" s="23">
        <v>-1</v>
      </c>
      <c r="J3311" s="23">
        <v>115</v>
      </c>
      <c r="K3311" s="21" t="s">
        <v>8821</v>
      </c>
      <c r="L3311" s="21" t="s">
        <v>8821</v>
      </c>
      <c r="M3311" s="21">
        <v>44146</v>
      </c>
      <c r="O3311" t="s">
        <v>2868</v>
      </c>
    </row>
    <row r="3312" spans="1:15">
      <c r="A3312" s="21" t="s">
        <v>11057</v>
      </c>
      <c r="B3312" s="21" t="s">
        <v>11058</v>
      </c>
      <c r="C3312" s="21" t="s">
        <v>388</v>
      </c>
      <c r="D3312" s="21" t="s">
        <v>389</v>
      </c>
      <c r="E3312" s="21" t="s">
        <v>235</v>
      </c>
      <c r="F3312" s="21" t="s">
        <v>8802</v>
      </c>
      <c r="G3312" s="21" t="s">
        <v>237</v>
      </c>
      <c r="H3312" s="21" t="s">
        <v>238</v>
      </c>
      <c r="I3312" s="23">
        <v>-1</v>
      </c>
      <c r="J3312" s="23">
        <v>102</v>
      </c>
      <c r="K3312" s="21" t="s">
        <v>8965</v>
      </c>
      <c r="L3312" s="21" t="s">
        <v>8965</v>
      </c>
      <c r="M3312" s="21">
        <v>44146</v>
      </c>
      <c r="O3312" t="s">
        <v>2868</v>
      </c>
    </row>
    <row r="3313" spans="1:15">
      <c r="A3313" s="21" t="s">
        <v>11059</v>
      </c>
      <c r="B3313" s="21" t="s">
        <v>11060</v>
      </c>
      <c r="C3313" s="21" t="s">
        <v>388</v>
      </c>
      <c r="D3313" s="21" t="s">
        <v>389</v>
      </c>
      <c r="E3313" s="21" t="s">
        <v>235</v>
      </c>
      <c r="F3313" s="21" t="s">
        <v>8802</v>
      </c>
      <c r="G3313" s="21" t="s">
        <v>237</v>
      </c>
      <c r="H3313" s="21" t="s">
        <v>238</v>
      </c>
      <c r="I3313" s="23">
        <v>-1</v>
      </c>
      <c r="J3313" s="23">
        <v>110</v>
      </c>
      <c r="K3313" s="21" t="s">
        <v>9145</v>
      </c>
      <c r="L3313" s="21" t="s">
        <v>9145</v>
      </c>
      <c r="M3313" s="21">
        <v>44146</v>
      </c>
      <c r="O3313" t="s">
        <v>2868</v>
      </c>
    </row>
    <row r="3314" spans="1:15">
      <c r="A3314" s="21" t="s">
        <v>11061</v>
      </c>
      <c r="B3314" s="21" t="s">
        <v>11062</v>
      </c>
      <c r="C3314" s="21" t="s">
        <v>388</v>
      </c>
      <c r="D3314" s="21" t="s">
        <v>389</v>
      </c>
      <c r="E3314" s="21" t="s">
        <v>235</v>
      </c>
      <c r="F3314" s="21" t="s">
        <v>8802</v>
      </c>
      <c r="G3314" s="21" t="s">
        <v>237</v>
      </c>
      <c r="H3314" s="21" t="s">
        <v>238</v>
      </c>
      <c r="I3314" s="23">
        <v>-1</v>
      </c>
      <c r="J3314" s="23">
        <v>101</v>
      </c>
      <c r="K3314" s="21" t="s">
        <v>9076</v>
      </c>
      <c r="L3314" s="21" t="s">
        <v>9076</v>
      </c>
      <c r="M3314" s="21">
        <v>44146</v>
      </c>
      <c r="O3314" t="s">
        <v>2868</v>
      </c>
    </row>
    <row r="3315" spans="1:15">
      <c r="A3315" s="21" t="s">
        <v>11063</v>
      </c>
      <c r="B3315" s="21" t="s">
        <v>11064</v>
      </c>
      <c r="C3315" s="21" t="s">
        <v>388</v>
      </c>
      <c r="D3315" s="21" t="s">
        <v>389</v>
      </c>
      <c r="E3315" s="21" t="s">
        <v>235</v>
      </c>
      <c r="F3315" s="21" t="s">
        <v>8802</v>
      </c>
      <c r="G3315" s="21" t="s">
        <v>237</v>
      </c>
      <c r="H3315" s="21" t="s">
        <v>238</v>
      </c>
      <c r="I3315" s="23">
        <v>-1</v>
      </c>
      <c r="J3315" s="23">
        <v>105</v>
      </c>
      <c r="K3315" s="21" t="s">
        <v>9028</v>
      </c>
      <c r="L3315" s="21" t="s">
        <v>9028</v>
      </c>
      <c r="M3315" s="21">
        <v>44146</v>
      </c>
      <c r="O3315" t="s">
        <v>2868</v>
      </c>
    </row>
    <row r="3316" spans="1:15">
      <c r="A3316" s="21" t="s">
        <v>11065</v>
      </c>
      <c r="B3316" s="21" t="s">
        <v>11066</v>
      </c>
      <c r="C3316" s="21" t="s">
        <v>294</v>
      </c>
      <c r="D3316" s="21" t="s">
        <v>295</v>
      </c>
      <c r="E3316" s="21" t="s">
        <v>235</v>
      </c>
      <c r="F3316" s="21" t="s">
        <v>11067</v>
      </c>
      <c r="G3316" s="21" t="s">
        <v>237</v>
      </c>
      <c r="H3316" s="21" t="s">
        <v>238</v>
      </c>
      <c r="I3316" s="23">
        <v>-1</v>
      </c>
      <c r="J3316" s="23">
        <v>588</v>
      </c>
      <c r="K3316" s="21" t="s">
        <v>9026</v>
      </c>
      <c r="L3316" s="21" t="s">
        <v>9026</v>
      </c>
      <c r="M3316" s="21">
        <v>44146</v>
      </c>
      <c r="O3316" t="s">
        <v>2868</v>
      </c>
    </row>
    <row r="3317" spans="1:15">
      <c r="A3317" s="21" t="s">
        <v>11068</v>
      </c>
      <c r="B3317" s="21" t="s">
        <v>11069</v>
      </c>
      <c r="C3317" s="21" t="s">
        <v>294</v>
      </c>
      <c r="D3317" s="21" t="s">
        <v>295</v>
      </c>
      <c r="E3317" s="21" t="s">
        <v>235</v>
      </c>
      <c r="F3317" s="21" t="s">
        <v>11067</v>
      </c>
      <c r="G3317" s="21" t="s">
        <v>237</v>
      </c>
      <c r="H3317" s="21" t="s">
        <v>238</v>
      </c>
      <c r="I3317" s="23">
        <v>-1</v>
      </c>
      <c r="J3317" s="23">
        <v>589</v>
      </c>
      <c r="K3317" s="21" t="s">
        <v>9167</v>
      </c>
      <c r="L3317" s="21" t="s">
        <v>9167</v>
      </c>
      <c r="M3317" s="21">
        <v>44146</v>
      </c>
      <c r="O3317" t="s">
        <v>2868</v>
      </c>
    </row>
    <row r="3318" spans="1:15">
      <c r="A3318" s="21" t="s">
        <v>11070</v>
      </c>
      <c r="B3318" s="21" t="s">
        <v>11071</v>
      </c>
      <c r="C3318" s="21" t="s">
        <v>288</v>
      </c>
      <c r="D3318" s="21" t="s">
        <v>289</v>
      </c>
      <c r="E3318" s="21" t="s">
        <v>235</v>
      </c>
      <c r="F3318" s="21" t="s">
        <v>9329</v>
      </c>
      <c r="G3318" s="21" t="s">
        <v>237</v>
      </c>
      <c r="H3318" s="21" t="s">
        <v>238</v>
      </c>
      <c r="I3318" s="23">
        <v>-1</v>
      </c>
      <c r="J3318" s="23">
        <v>166</v>
      </c>
      <c r="K3318" s="21" t="s">
        <v>9328</v>
      </c>
      <c r="L3318" s="21" t="s">
        <v>9328</v>
      </c>
      <c r="M3318" s="21">
        <v>44146</v>
      </c>
      <c r="O3318" t="s">
        <v>2868</v>
      </c>
    </row>
    <row r="3319" spans="1:15">
      <c r="A3319" s="21" t="s">
        <v>11072</v>
      </c>
      <c r="B3319" s="21" t="s">
        <v>11073</v>
      </c>
      <c r="C3319" s="21" t="s">
        <v>300</v>
      </c>
      <c r="D3319" s="21" t="s">
        <v>301</v>
      </c>
      <c r="E3319" s="21" t="s">
        <v>235</v>
      </c>
      <c r="F3319" s="21" t="s">
        <v>9352</v>
      </c>
      <c r="G3319" s="21" t="s">
        <v>237</v>
      </c>
      <c r="H3319" s="21" t="s">
        <v>238</v>
      </c>
      <c r="I3319" s="23">
        <v>-1</v>
      </c>
      <c r="J3319" s="23">
        <v>415</v>
      </c>
      <c r="K3319" s="21" t="s">
        <v>9351</v>
      </c>
      <c r="L3319" s="21" t="s">
        <v>9351</v>
      </c>
      <c r="M3319" s="21">
        <v>44146</v>
      </c>
      <c r="O3319" t="s">
        <v>2868</v>
      </c>
    </row>
    <row r="3320" spans="1:15">
      <c r="A3320" s="21" t="s">
        <v>11074</v>
      </c>
      <c r="B3320" s="21" t="s">
        <v>11075</v>
      </c>
      <c r="C3320" s="21" t="s">
        <v>294</v>
      </c>
      <c r="D3320" s="21" t="s">
        <v>295</v>
      </c>
      <c r="E3320" s="21" t="s">
        <v>235</v>
      </c>
      <c r="F3320" s="21" t="s">
        <v>11076</v>
      </c>
      <c r="G3320" s="21" t="s">
        <v>237</v>
      </c>
      <c r="H3320" s="21" t="s">
        <v>238</v>
      </c>
      <c r="I3320" s="23">
        <v>-1</v>
      </c>
      <c r="J3320" s="23">
        <v>590</v>
      </c>
      <c r="K3320" s="21" t="s">
        <v>9013</v>
      </c>
      <c r="L3320" s="21" t="s">
        <v>9013</v>
      </c>
      <c r="M3320" s="21">
        <v>44146</v>
      </c>
      <c r="O3320" t="s">
        <v>2868</v>
      </c>
    </row>
    <row r="3321" spans="1:15">
      <c r="A3321" s="21" t="s">
        <v>11077</v>
      </c>
      <c r="B3321" s="21" t="s">
        <v>11078</v>
      </c>
      <c r="C3321" s="21" t="s">
        <v>406</v>
      </c>
      <c r="D3321" s="21" t="s">
        <v>407</v>
      </c>
      <c r="E3321" s="21" t="s">
        <v>235</v>
      </c>
      <c r="F3321" s="21" t="s">
        <v>11079</v>
      </c>
      <c r="G3321" s="21" t="s">
        <v>237</v>
      </c>
      <c r="H3321" s="21" t="s">
        <v>238</v>
      </c>
      <c r="I3321" s="23">
        <v>-1</v>
      </c>
      <c r="J3321" s="23">
        <v>330</v>
      </c>
      <c r="K3321" s="21" t="s">
        <v>9323</v>
      </c>
      <c r="L3321" s="21" t="s">
        <v>9323</v>
      </c>
      <c r="M3321" s="21">
        <v>44146</v>
      </c>
      <c r="O3321" t="s">
        <v>2868</v>
      </c>
    </row>
    <row r="3322" spans="1:15">
      <c r="A3322" s="21" t="s">
        <v>11077</v>
      </c>
      <c r="B3322" s="21" t="s">
        <v>11078</v>
      </c>
      <c r="C3322" s="21" t="s">
        <v>254</v>
      </c>
      <c r="D3322" s="21" t="s">
        <v>255</v>
      </c>
      <c r="E3322" s="21" t="s">
        <v>235</v>
      </c>
      <c r="F3322" s="21" t="s">
        <v>11079</v>
      </c>
      <c r="G3322" s="21" t="s">
        <v>237</v>
      </c>
      <c r="H3322" s="21" t="s">
        <v>238</v>
      </c>
      <c r="I3322" s="23">
        <v>-1</v>
      </c>
      <c r="J3322" s="23">
        <v>505</v>
      </c>
      <c r="K3322" s="21" t="s">
        <v>9323</v>
      </c>
      <c r="L3322" s="21" t="s">
        <v>9323</v>
      </c>
      <c r="M3322" s="21">
        <v>44146</v>
      </c>
      <c r="O3322" t="s">
        <v>2868</v>
      </c>
    </row>
    <row r="3323" spans="1:15">
      <c r="A3323" s="21" t="s">
        <v>11080</v>
      </c>
      <c r="B3323" s="21" t="s">
        <v>11081</v>
      </c>
      <c r="C3323" s="21" t="s">
        <v>294</v>
      </c>
      <c r="D3323" s="21" t="s">
        <v>295</v>
      </c>
      <c r="E3323" s="21" t="s">
        <v>235</v>
      </c>
      <c r="F3323" s="21" t="s">
        <v>8790</v>
      </c>
      <c r="G3323" s="21" t="s">
        <v>237</v>
      </c>
      <c r="H3323" s="21" t="s">
        <v>238</v>
      </c>
      <c r="I3323" s="23">
        <v>-1</v>
      </c>
      <c r="J3323" s="23">
        <v>599</v>
      </c>
      <c r="K3323" s="21" t="s">
        <v>8979</v>
      </c>
      <c r="L3323" s="21" t="s">
        <v>8979</v>
      </c>
      <c r="M3323" s="21">
        <v>44146</v>
      </c>
      <c r="O3323" t="s">
        <v>2868</v>
      </c>
    </row>
    <row r="3324" spans="1:15">
      <c r="A3324" s="21" t="s">
        <v>11082</v>
      </c>
      <c r="B3324" s="21" t="s">
        <v>11083</v>
      </c>
      <c r="C3324" s="21" t="s">
        <v>294</v>
      </c>
      <c r="D3324" s="21" t="s">
        <v>295</v>
      </c>
      <c r="E3324" s="21" t="s">
        <v>235</v>
      </c>
      <c r="F3324" s="21" t="s">
        <v>8790</v>
      </c>
      <c r="G3324" s="21" t="s">
        <v>237</v>
      </c>
      <c r="H3324" s="21" t="s">
        <v>238</v>
      </c>
      <c r="I3324" s="23">
        <v>-1</v>
      </c>
      <c r="J3324" s="23">
        <v>606</v>
      </c>
      <c r="K3324" s="21" t="s">
        <v>9051</v>
      </c>
      <c r="L3324" s="21" t="s">
        <v>9051</v>
      </c>
      <c r="M3324" s="21">
        <v>44146</v>
      </c>
      <c r="O3324" t="s">
        <v>2868</v>
      </c>
    </row>
    <row r="3325" spans="1:15">
      <c r="A3325" s="21" t="s">
        <v>11084</v>
      </c>
      <c r="B3325" s="21" t="s">
        <v>11085</v>
      </c>
      <c r="C3325" s="21" t="s">
        <v>294</v>
      </c>
      <c r="D3325" s="21" t="s">
        <v>295</v>
      </c>
      <c r="E3325" s="21" t="s">
        <v>235</v>
      </c>
      <c r="F3325" s="21" t="s">
        <v>8790</v>
      </c>
      <c r="G3325" s="21" t="s">
        <v>237</v>
      </c>
      <c r="H3325" s="21" t="s">
        <v>238</v>
      </c>
      <c r="I3325" s="23">
        <v>-1</v>
      </c>
      <c r="J3325" s="23">
        <v>591</v>
      </c>
      <c r="K3325" s="21" t="s">
        <v>9097</v>
      </c>
      <c r="L3325" s="21" t="s">
        <v>9097</v>
      </c>
      <c r="M3325" s="21">
        <v>44146</v>
      </c>
      <c r="O3325" t="s">
        <v>2868</v>
      </c>
    </row>
    <row r="3326" spans="1:15">
      <c r="A3326" s="21" t="s">
        <v>11086</v>
      </c>
      <c r="B3326" s="21" t="s">
        <v>11087</v>
      </c>
      <c r="C3326" s="21" t="s">
        <v>294</v>
      </c>
      <c r="D3326" s="21" t="s">
        <v>295</v>
      </c>
      <c r="E3326" s="21" t="s">
        <v>235</v>
      </c>
      <c r="F3326" s="21" t="s">
        <v>8790</v>
      </c>
      <c r="G3326" s="21" t="s">
        <v>237</v>
      </c>
      <c r="H3326" s="21" t="s">
        <v>238</v>
      </c>
      <c r="I3326" s="23">
        <v>-1</v>
      </c>
      <c r="J3326" s="23">
        <v>595</v>
      </c>
      <c r="K3326" s="21" t="s">
        <v>8997</v>
      </c>
      <c r="L3326" s="21" t="s">
        <v>8997</v>
      </c>
      <c r="M3326" s="21">
        <v>44146</v>
      </c>
      <c r="O3326" t="s">
        <v>2868</v>
      </c>
    </row>
    <row r="3327" spans="1:15">
      <c r="A3327" s="21" t="s">
        <v>11088</v>
      </c>
      <c r="B3327" s="21" t="s">
        <v>11089</v>
      </c>
      <c r="C3327" s="21" t="s">
        <v>294</v>
      </c>
      <c r="D3327" s="21" t="s">
        <v>295</v>
      </c>
      <c r="E3327" s="21" t="s">
        <v>235</v>
      </c>
      <c r="F3327" s="21" t="s">
        <v>8790</v>
      </c>
      <c r="G3327" s="21" t="s">
        <v>237</v>
      </c>
      <c r="H3327" s="21" t="s">
        <v>238</v>
      </c>
      <c r="I3327" s="23">
        <v>-1</v>
      </c>
      <c r="J3327" s="23">
        <v>598</v>
      </c>
      <c r="K3327" s="21" t="s">
        <v>9067</v>
      </c>
      <c r="L3327" s="21" t="s">
        <v>9067</v>
      </c>
      <c r="M3327" s="21">
        <v>44146</v>
      </c>
      <c r="O3327" t="s">
        <v>2868</v>
      </c>
    </row>
    <row r="3328" spans="1:15">
      <c r="A3328" s="21" t="s">
        <v>11090</v>
      </c>
      <c r="B3328" s="21" t="s">
        <v>11091</v>
      </c>
      <c r="C3328" s="21" t="s">
        <v>294</v>
      </c>
      <c r="D3328" s="21" t="s">
        <v>295</v>
      </c>
      <c r="E3328" s="21" t="s">
        <v>235</v>
      </c>
      <c r="F3328" s="21" t="s">
        <v>8790</v>
      </c>
      <c r="G3328" s="21" t="s">
        <v>237</v>
      </c>
      <c r="H3328" s="21" t="s">
        <v>238</v>
      </c>
      <c r="I3328" s="23">
        <v>-1</v>
      </c>
      <c r="J3328" s="23">
        <v>602</v>
      </c>
      <c r="K3328" s="21" t="s">
        <v>9196</v>
      </c>
      <c r="L3328" s="21" t="s">
        <v>9196</v>
      </c>
      <c r="M3328" s="21">
        <v>44146</v>
      </c>
      <c r="O3328" t="s">
        <v>2868</v>
      </c>
    </row>
    <row r="3329" spans="1:15">
      <c r="A3329" s="21" t="s">
        <v>11092</v>
      </c>
      <c r="B3329" s="21" t="s">
        <v>11093</v>
      </c>
      <c r="C3329" s="21" t="s">
        <v>294</v>
      </c>
      <c r="D3329" s="21" t="s">
        <v>295</v>
      </c>
      <c r="E3329" s="21" t="s">
        <v>235</v>
      </c>
      <c r="F3329" s="21" t="s">
        <v>8790</v>
      </c>
      <c r="G3329" s="21" t="s">
        <v>237</v>
      </c>
      <c r="H3329" s="21" t="s">
        <v>238</v>
      </c>
      <c r="I3329" s="23">
        <v>-1</v>
      </c>
      <c r="J3329" s="23">
        <v>596</v>
      </c>
      <c r="K3329" s="21" t="s">
        <v>8922</v>
      </c>
      <c r="L3329" s="21" t="s">
        <v>8922</v>
      </c>
      <c r="M3329" s="21">
        <v>44146</v>
      </c>
      <c r="O3329" t="s">
        <v>2868</v>
      </c>
    </row>
    <row r="3330" spans="1:15">
      <c r="A3330" s="21" t="s">
        <v>11094</v>
      </c>
      <c r="B3330" s="21" t="s">
        <v>11095</v>
      </c>
      <c r="C3330" s="21" t="s">
        <v>294</v>
      </c>
      <c r="D3330" s="21" t="s">
        <v>295</v>
      </c>
      <c r="E3330" s="21" t="s">
        <v>235</v>
      </c>
      <c r="F3330" s="21" t="s">
        <v>8790</v>
      </c>
      <c r="G3330" s="21" t="s">
        <v>237</v>
      </c>
      <c r="H3330" s="21" t="s">
        <v>238</v>
      </c>
      <c r="I3330" s="23">
        <v>-1</v>
      </c>
      <c r="J3330" s="23">
        <v>607</v>
      </c>
      <c r="K3330" s="21" t="s">
        <v>9034</v>
      </c>
      <c r="L3330" s="21" t="s">
        <v>9034</v>
      </c>
      <c r="M3330" s="21">
        <v>44146</v>
      </c>
      <c r="O3330" t="s">
        <v>2868</v>
      </c>
    </row>
    <row r="3331" spans="1:15">
      <c r="A3331" s="21" t="s">
        <v>11096</v>
      </c>
      <c r="B3331" s="21" t="s">
        <v>11097</v>
      </c>
      <c r="C3331" s="21" t="s">
        <v>294</v>
      </c>
      <c r="D3331" s="21" t="s">
        <v>295</v>
      </c>
      <c r="E3331" s="21" t="s">
        <v>235</v>
      </c>
      <c r="F3331" s="21" t="s">
        <v>8790</v>
      </c>
      <c r="G3331" s="21" t="s">
        <v>237</v>
      </c>
      <c r="H3331" s="21" t="s">
        <v>238</v>
      </c>
      <c r="I3331" s="23">
        <v>-1</v>
      </c>
      <c r="J3331" s="23">
        <v>597</v>
      </c>
      <c r="K3331" s="21" t="s">
        <v>8924</v>
      </c>
      <c r="L3331" s="21" t="s">
        <v>8924</v>
      </c>
      <c r="M3331" s="21">
        <v>44146</v>
      </c>
      <c r="O3331" t="s">
        <v>2868</v>
      </c>
    </row>
    <row r="3332" spans="1:15">
      <c r="A3332" s="21" t="s">
        <v>11098</v>
      </c>
      <c r="B3332" s="21" t="s">
        <v>11099</v>
      </c>
      <c r="C3332" s="21" t="s">
        <v>294</v>
      </c>
      <c r="D3332" s="21" t="s">
        <v>295</v>
      </c>
      <c r="E3332" s="21" t="s">
        <v>235</v>
      </c>
      <c r="F3332" s="21" t="s">
        <v>8790</v>
      </c>
      <c r="G3332" s="21" t="s">
        <v>237</v>
      </c>
      <c r="H3332" s="21" t="s">
        <v>238</v>
      </c>
      <c r="I3332" s="23">
        <v>-1</v>
      </c>
      <c r="J3332" s="23">
        <v>605</v>
      </c>
      <c r="K3332" s="21" t="s">
        <v>9007</v>
      </c>
      <c r="L3332" s="21" t="s">
        <v>9007</v>
      </c>
      <c r="M3332" s="21">
        <v>44146</v>
      </c>
      <c r="O3332" t="s">
        <v>2868</v>
      </c>
    </row>
    <row r="3333" spans="1:15">
      <c r="A3333" s="21" t="s">
        <v>11100</v>
      </c>
      <c r="B3333" s="21" t="s">
        <v>11101</v>
      </c>
      <c r="C3333" s="21" t="s">
        <v>294</v>
      </c>
      <c r="D3333" s="21" t="s">
        <v>295</v>
      </c>
      <c r="E3333" s="21" t="s">
        <v>235</v>
      </c>
      <c r="F3333" s="21" t="s">
        <v>8790</v>
      </c>
      <c r="G3333" s="21" t="s">
        <v>237</v>
      </c>
      <c r="H3333" s="21" t="s">
        <v>238</v>
      </c>
      <c r="I3333" s="23">
        <v>-1</v>
      </c>
      <c r="J3333" s="23">
        <v>611</v>
      </c>
      <c r="K3333" s="21" t="s">
        <v>9225</v>
      </c>
      <c r="L3333" s="21" t="s">
        <v>9225</v>
      </c>
      <c r="M3333" s="21">
        <v>44146</v>
      </c>
      <c r="O3333" t="s">
        <v>2868</v>
      </c>
    </row>
    <row r="3334" spans="1:15">
      <c r="A3334" s="21" t="s">
        <v>11102</v>
      </c>
      <c r="B3334" s="21" t="s">
        <v>11103</v>
      </c>
      <c r="C3334" s="21" t="s">
        <v>294</v>
      </c>
      <c r="D3334" s="21" t="s">
        <v>295</v>
      </c>
      <c r="E3334" s="21" t="s">
        <v>235</v>
      </c>
      <c r="F3334" s="21" t="s">
        <v>8790</v>
      </c>
      <c r="G3334" s="21" t="s">
        <v>237</v>
      </c>
      <c r="H3334" s="21" t="s">
        <v>238</v>
      </c>
      <c r="I3334" s="23">
        <v>-1</v>
      </c>
      <c r="J3334" s="23">
        <v>609</v>
      </c>
      <c r="K3334" s="21" t="s">
        <v>8872</v>
      </c>
      <c r="L3334" s="21" t="s">
        <v>8872</v>
      </c>
      <c r="M3334" s="21">
        <v>44146</v>
      </c>
      <c r="O3334" t="s">
        <v>2868</v>
      </c>
    </row>
    <row r="3335" spans="1:15">
      <c r="A3335" s="21" t="s">
        <v>11104</v>
      </c>
      <c r="B3335" s="21" t="s">
        <v>11105</v>
      </c>
      <c r="C3335" s="21" t="s">
        <v>294</v>
      </c>
      <c r="D3335" s="21" t="s">
        <v>295</v>
      </c>
      <c r="E3335" s="21" t="s">
        <v>235</v>
      </c>
      <c r="F3335" s="21" t="s">
        <v>8790</v>
      </c>
      <c r="G3335" s="21" t="s">
        <v>237</v>
      </c>
      <c r="H3335" s="21" t="s">
        <v>238</v>
      </c>
      <c r="I3335" s="23">
        <v>-1</v>
      </c>
      <c r="J3335" s="23">
        <v>600</v>
      </c>
      <c r="K3335" s="21" t="s">
        <v>8976</v>
      </c>
      <c r="L3335" s="21" t="s">
        <v>8976</v>
      </c>
      <c r="M3335" s="21">
        <v>44146</v>
      </c>
      <c r="O3335" t="s">
        <v>2868</v>
      </c>
    </row>
    <row r="3336" spans="1:15">
      <c r="A3336" s="21" t="s">
        <v>11106</v>
      </c>
      <c r="B3336" s="21" t="s">
        <v>11107</v>
      </c>
      <c r="C3336" s="21" t="s">
        <v>294</v>
      </c>
      <c r="D3336" s="21" t="s">
        <v>295</v>
      </c>
      <c r="E3336" s="21" t="s">
        <v>235</v>
      </c>
      <c r="F3336" s="21" t="s">
        <v>8790</v>
      </c>
      <c r="G3336" s="21" t="s">
        <v>237</v>
      </c>
      <c r="H3336" s="21" t="s">
        <v>238</v>
      </c>
      <c r="I3336" s="23">
        <v>-1</v>
      </c>
      <c r="J3336" s="23">
        <v>603</v>
      </c>
      <c r="K3336" s="21" t="s">
        <v>9226</v>
      </c>
      <c r="L3336" s="21" t="s">
        <v>9226</v>
      </c>
      <c r="M3336" s="21">
        <v>44146</v>
      </c>
      <c r="O3336" t="s">
        <v>2868</v>
      </c>
    </row>
    <row r="3337" spans="1:15">
      <c r="A3337" s="21" t="s">
        <v>11108</v>
      </c>
      <c r="B3337" s="21" t="s">
        <v>11109</v>
      </c>
      <c r="C3337" s="21" t="s">
        <v>294</v>
      </c>
      <c r="D3337" s="21" t="s">
        <v>295</v>
      </c>
      <c r="E3337" s="21" t="s">
        <v>235</v>
      </c>
      <c r="F3337" s="21" t="s">
        <v>8790</v>
      </c>
      <c r="G3337" s="21" t="s">
        <v>237</v>
      </c>
      <c r="H3337" s="21" t="s">
        <v>238</v>
      </c>
      <c r="I3337" s="23">
        <v>-1</v>
      </c>
      <c r="J3337" s="23">
        <v>604</v>
      </c>
      <c r="K3337" s="21" t="s">
        <v>9162</v>
      </c>
      <c r="L3337" s="21" t="s">
        <v>9162</v>
      </c>
      <c r="M3337" s="21">
        <v>44146</v>
      </c>
      <c r="O3337" t="s">
        <v>2868</v>
      </c>
    </row>
    <row r="3338" spans="1:15">
      <c r="A3338" s="21" t="s">
        <v>11110</v>
      </c>
      <c r="B3338" s="21" t="s">
        <v>11111</v>
      </c>
      <c r="C3338" s="21" t="s">
        <v>294</v>
      </c>
      <c r="D3338" s="21" t="s">
        <v>295</v>
      </c>
      <c r="E3338" s="21" t="s">
        <v>235</v>
      </c>
      <c r="F3338" s="21" t="s">
        <v>8790</v>
      </c>
      <c r="G3338" s="21" t="s">
        <v>237</v>
      </c>
      <c r="H3338" s="21" t="s">
        <v>238</v>
      </c>
      <c r="I3338" s="23">
        <v>-1</v>
      </c>
      <c r="J3338" s="23">
        <v>601</v>
      </c>
      <c r="K3338" s="21" t="s">
        <v>8817</v>
      </c>
      <c r="L3338" s="21" t="s">
        <v>8817</v>
      </c>
      <c r="M3338" s="21">
        <v>44146</v>
      </c>
      <c r="O3338" t="s">
        <v>2868</v>
      </c>
    </row>
    <row r="3339" spans="1:15">
      <c r="A3339" s="21" t="s">
        <v>11112</v>
      </c>
      <c r="B3339" s="21" t="s">
        <v>11113</v>
      </c>
      <c r="C3339" s="21" t="s">
        <v>294</v>
      </c>
      <c r="D3339" s="21" t="s">
        <v>295</v>
      </c>
      <c r="E3339" s="21" t="s">
        <v>235</v>
      </c>
      <c r="F3339" s="21" t="s">
        <v>8790</v>
      </c>
      <c r="G3339" s="21" t="s">
        <v>237</v>
      </c>
      <c r="H3339" s="21" t="s">
        <v>238</v>
      </c>
      <c r="I3339" s="23">
        <v>-1</v>
      </c>
      <c r="J3339" s="23">
        <v>594</v>
      </c>
      <c r="K3339" s="21" t="s">
        <v>9063</v>
      </c>
      <c r="L3339" s="21" t="s">
        <v>9063</v>
      </c>
      <c r="M3339" s="21">
        <v>44146</v>
      </c>
      <c r="O3339" t="s">
        <v>2868</v>
      </c>
    </row>
    <row r="3340" spans="1:15">
      <c r="A3340" s="21" t="s">
        <v>11114</v>
      </c>
      <c r="B3340" s="21" t="s">
        <v>11115</v>
      </c>
      <c r="C3340" s="21" t="s">
        <v>294</v>
      </c>
      <c r="D3340" s="21" t="s">
        <v>295</v>
      </c>
      <c r="E3340" s="21" t="s">
        <v>235</v>
      </c>
      <c r="F3340" s="21" t="s">
        <v>8790</v>
      </c>
      <c r="G3340" s="21" t="s">
        <v>237</v>
      </c>
      <c r="H3340" s="21" t="s">
        <v>238</v>
      </c>
      <c r="I3340" s="23">
        <v>-1</v>
      </c>
      <c r="J3340" s="23">
        <v>592</v>
      </c>
      <c r="K3340" s="21" t="s">
        <v>8910</v>
      </c>
      <c r="L3340" s="21" t="s">
        <v>8910</v>
      </c>
      <c r="M3340" s="21">
        <v>44146</v>
      </c>
      <c r="O3340" t="s">
        <v>2868</v>
      </c>
    </row>
    <row r="3341" spans="1:15">
      <c r="A3341" s="21" t="s">
        <v>11116</v>
      </c>
      <c r="B3341" s="21" t="s">
        <v>11117</v>
      </c>
      <c r="C3341" s="21" t="s">
        <v>294</v>
      </c>
      <c r="D3341" s="21" t="s">
        <v>295</v>
      </c>
      <c r="E3341" s="21" t="s">
        <v>235</v>
      </c>
      <c r="F3341" s="21" t="s">
        <v>8790</v>
      </c>
      <c r="G3341" s="21" t="s">
        <v>237</v>
      </c>
      <c r="H3341" s="21" t="s">
        <v>238</v>
      </c>
      <c r="I3341" s="23">
        <v>-1</v>
      </c>
      <c r="J3341" s="23">
        <v>593</v>
      </c>
      <c r="K3341" s="21" t="s">
        <v>9014</v>
      </c>
      <c r="L3341" s="21" t="s">
        <v>9014</v>
      </c>
      <c r="M3341" s="21">
        <v>44146</v>
      </c>
      <c r="O3341" t="s">
        <v>2868</v>
      </c>
    </row>
    <row r="3342" spans="1:15">
      <c r="A3342" s="21" t="s">
        <v>11118</v>
      </c>
      <c r="B3342" s="21" t="s">
        <v>11119</v>
      </c>
      <c r="C3342" s="21" t="s">
        <v>294</v>
      </c>
      <c r="D3342" s="21" t="s">
        <v>295</v>
      </c>
      <c r="E3342" s="21" t="s">
        <v>235</v>
      </c>
      <c r="F3342" s="21" t="s">
        <v>8790</v>
      </c>
      <c r="G3342" s="21" t="s">
        <v>237</v>
      </c>
      <c r="H3342" s="21" t="s">
        <v>238</v>
      </c>
      <c r="I3342" s="23">
        <v>-1</v>
      </c>
      <c r="J3342" s="23">
        <v>608</v>
      </c>
      <c r="K3342" s="21" t="s">
        <v>9015</v>
      </c>
      <c r="L3342" s="21" t="s">
        <v>9015</v>
      </c>
      <c r="M3342" s="21">
        <v>44146</v>
      </c>
      <c r="O3342" t="s">
        <v>2868</v>
      </c>
    </row>
    <row r="3343" spans="1:15">
      <c r="A3343" s="21" t="s">
        <v>11120</v>
      </c>
      <c r="B3343" s="21" t="s">
        <v>11121</v>
      </c>
      <c r="C3343" s="21" t="s">
        <v>294</v>
      </c>
      <c r="D3343" s="21" t="s">
        <v>295</v>
      </c>
      <c r="E3343" s="21" t="s">
        <v>235</v>
      </c>
      <c r="F3343" s="21" t="s">
        <v>8790</v>
      </c>
      <c r="G3343" s="21" t="s">
        <v>237</v>
      </c>
      <c r="H3343" s="21" t="s">
        <v>238</v>
      </c>
      <c r="I3343" s="23">
        <v>-1</v>
      </c>
      <c r="J3343" s="23">
        <v>610</v>
      </c>
      <c r="K3343" s="21" t="s">
        <v>8789</v>
      </c>
      <c r="L3343" s="21" t="s">
        <v>8789</v>
      </c>
      <c r="M3343" s="21">
        <v>44146</v>
      </c>
      <c r="O3343" t="s">
        <v>2868</v>
      </c>
    </row>
    <row r="3344" spans="1:15">
      <c r="A3344" s="21" t="s">
        <v>11122</v>
      </c>
      <c r="B3344" s="21" t="s">
        <v>11123</v>
      </c>
      <c r="C3344" s="21" t="s">
        <v>406</v>
      </c>
      <c r="D3344" s="21" t="s">
        <v>407</v>
      </c>
      <c r="E3344" s="21" t="s">
        <v>235</v>
      </c>
      <c r="F3344" s="21" t="s">
        <v>11124</v>
      </c>
      <c r="G3344" s="21" t="s">
        <v>237</v>
      </c>
      <c r="H3344" s="21" t="s">
        <v>238</v>
      </c>
      <c r="I3344" s="23">
        <v>-1</v>
      </c>
      <c r="J3344" s="23">
        <v>331</v>
      </c>
      <c r="K3344" s="21" t="s">
        <v>8982</v>
      </c>
      <c r="L3344" s="21" t="s">
        <v>8982</v>
      </c>
      <c r="M3344" s="21">
        <v>44146</v>
      </c>
      <c r="O3344" t="s">
        <v>2868</v>
      </c>
    </row>
    <row r="3345" spans="1:15">
      <c r="A3345" s="21" t="s">
        <v>11125</v>
      </c>
      <c r="B3345" s="21" t="s">
        <v>11126</v>
      </c>
      <c r="C3345" s="21" t="s">
        <v>406</v>
      </c>
      <c r="D3345" s="21" t="s">
        <v>407</v>
      </c>
      <c r="E3345" s="21" t="s">
        <v>235</v>
      </c>
      <c r="F3345" s="21" t="s">
        <v>11127</v>
      </c>
      <c r="G3345" s="21" t="s">
        <v>237</v>
      </c>
      <c r="H3345" s="21" t="s">
        <v>238</v>
      </c>
      <c r="I3345" s="23">
        <v>-1</v>
      </c>
      <c r="J3345" s="23">
        <v>332</v>
      </c>
      <c r="K3345" s="21" t="s">
        <v>9248</v>
      </c>
      <c r="L3345" s="21" t="s">
        <v>9248</v>
      </c>
      <c r="M3345" s="21">
        <v>44146</v>
      </c>
      <c r="O3345" t="s">
        <v>2868</v>
      </c>
    </row>
    <row r="3346" spans="1:15">
      <c r="A3346" s="21" t="s">
        <v>11125</v>
      </c>
      <c r="B3346" s="21" t="s">
        <v>11126</v>
      </c>
      <c r="C3346" s="21" t="s">
        <v>274</v>
      </c>
      <c r="D3346" s="21" t="s">
        <v>275</v>
      </c>
      <c r="E3346" s="21" t="s">
        <v>235</v>
      </c>
      <c r="F3346" s="21" t="s">
        <v>11127</v>
      </c>
      <c r="G3346" s="21" t="s">
        <v>237</v>
      </c>
      <c r="H3346" s="21" t="s">
        <v>238</v>
      </c>
      <c r="I3346" s="23">
        <v>-1</v>
      </c>
      <c r="J3346" s="23">
        <v>4617</v>
      </c>
      <c r="K3346" s="21" t="s">
        <v>9248</v>
      </c>
      <c r="L3346" s="21" t="s">
        <v>9248</v>
      </c>
      <c r="M3346" s="21">
        <v>44146</v>
      </c>
      <c r="O3346" t="s">
        <v>2868</v>
      </c>
    </row>
    <row r="3347" spans="1:15">
      <c r="A3347" s="21" t="s">
        <v>11128</v>
      </c>
      <c r="B3347" s="21" t="s">
        <v>11129</v>
      </c>
      <c r="C3347" s="21" t="s">
        <v>360</v>
      </c>
      <c r="D3347" s="21" t="s">
        <v>361</v>
      </c>
      <c r="E3347" s="21" t="s">
        <v>235</v>
      </c>
      <c r="F3347" s="21" t="s">
        <v>8773</v>
      </c>
      <c r="G3347" s="21" t="s">
        <v>237</v>
      </c>
      <c r="H3347" s="21" t="s">
        <v>238</v>
      </c>
      <c r="I3347" s="23">
        <v>-3</v>
      </c>
      <c r="J3347" s="23">
        <v>3772</v>
      </c>
      <c r="K3347" s="21" t="s">
        <v>8772</v>
      </c>
      <c r="L3347" s="21" t="s">
        <v>8772</v>
      </c>
      <c r="M3347" s="21">
        <v>44146</v>
      </c>
      <c r="O3347" t="s">
        <v>2868</v>
      </c>
    </row>
    <row r="3348" spans="1:15">
      <c r="A3348" s="21" t="s">
        <v>11130</v>
      </c>
      <c r="B3348" s="21" t="s">
        <v>11131</v>
      </c>
      <c r="C3348" s="21" t="s">
        <v>364</v>
      </c>
      <c r="D3348" s="21" t="s">
        <v>365</v>
      </c>
      <c r="E3348" s="21" t="s">
        <v>235</v>
      </c>
      <c r="F3348" s="21" t="s">
        <v>8830</v>
      </c>
      <c r="G3348" s="21" t="s">
        <v>237</v>
      </c>
      <c r="H3348" s="21" t="s">
        <v>238</v>
      </c>
      <c r="I3348" s="23">
        <v>-1</v>
      </c>
      <c r="J3348" s="23">
        <v>637</v>
      </c>
      <c r="K3348" s="21" t="s">
        <v>8829</v>
      </c>
      <c r="L3348" s="21" t="s">
        <v>8829</v>
      </c>
      <c r="M3348" s="21">
        <v>44146</v>
      </c>
      <c r="O3348" t="s">
        <v>2868</v>
      </c>
    </row>
    <row r="3349" spans="1:15">
      <c r="A3349" s="21" t="s">
        <v>11130</v>
      </c>
      <c r="B3349" s="21" t="s">
        <v>11131</v>
      </c>
      <c r="C3349" s="21" t="s">
        <v>300</v>
      </c>
      <c r="D3349" s="21" t="s">
        <v>301</v>
      </c>
      <c r="E3349" s="21" t="s">
        <v>235</v>
      </c>
      <c r="F3349" s="21" t="s">
        <v>8830</v>
      </c>
      <c r="G3349" s="21" t="s">
        <v>237</v>
      </c>
      <c r="H3349" s="21" t="s">
        <v>238</v>
      </c>
      <c r="I3349" s="23">
        <v>-2</v>
      </c>
      <c r="J3349" s="23">
        <v>416</v>
      </c>
      <c r="K3349" s="21" t="s">
        <v>8829</v>
      </c>
      <c r="L3349" s="21" t="s">
        <v>8829</v>
      </c>
      <c r="M3349" s="21">
        <v>44146</v>
      </c>
      <c r="O3349" t="s">
        <v>2868</v>
      </c>
    </row>
    <row r="3350" spans="1:15">
      <c r="A3350" s="21" t="s">
        <v>11130</v>
      </c>
      <c r="B3350" s="21" t="s">
        <v>11131</v>
      </c>
      <c r="C3350" s="21" t="s">
        <v>360</v>
      </c>
      <c r="D3350" s="21" t="s">
        <v>361</v>
      </c>
      <c r="E3350" s="21" t="s">
        <v>235</v>
      </c>
      <c r="F3350" s="21" t="s">
        <v>8830</v>
      </c>
      <c r="G3350" s="21" t="s">
        <v>237</v>
      </c>
      <c r="H3350" s="21" t="s">
        <v>238</v>
      </c>
      <c r="I3350" s="23">
        <v>-1</v>
      </c>
      <c r="J3350" s="23">
        <v>3775</v>
      </c>
      <c r="K3350" s="21" t="s">
        <v>8829</v>
      </c>
      <c r="L3350" s="21" t="s">
        <v>8829</v>
      </c>
      <c r="M3350" s="21">
        <v>44146</v>
      </c>
      <c r="O3350" t="s">
        <v>2868</v>
      </c>
    </row>
    <row r="3351" spans="1:15">
      <c r="A3351" s="21" t="s">
        <v>11132</v>
      </c>
      <c r="B3351" s="21" t="s">
        <v>11133</v>
      </c>
      <c r="C3351" s="21" t="s">
        <v>300</v>
      </c>
      <c r="D3351" s="21" t="s">
        <v>301</v>
      </c>
      <c r="E3351" s="21" t="s">
        <v>235</v>
      </c>
      <c r="F3351" s="21" t="s">
        <v>9383</v>
      </c>
      <c r="G3351" s="21" t="s">
        <v>237</v>
      </c>
      <c r="H3351" s="21" t="s">
        <v>238</v>
      </c>
      <c r="I3351" s="23">
        <v>-2</v>
      </c>
      <c r="J3351" s="23">
        <v>418</v>
      </c>
      <c r="K3351" s="21" t="s">
        <v>9382</v>
      </c>
      <c r="L3351" s="21" t="s">
        <v>9382</v>
      </c>
      <c r="M3351" s="21">
        <v>44146</v>
      </c>
      <c r="O3351" t="s">
        <v>2868</v>
      </c>
    </row>
    <row r="3352" spans="1:15">
      <c r="A3352" s="21" t="s">
        <v>11132</v>
      </c>
      <c r="B3352" s="21" t="s">
        <v>11133</v>
      </c>
      <c r="C3352" s="21" t="s">
        <v>270</v>
      </c>
      <c r="D3352" s="21" t="s">
        <v>271</v>
      </c>
      <c r="E3352" s="21" t="s">
        <v>235</v>
      </c>
      <c r="F3352" s="21" t="s">
        <v>9383</v>
      </c>
      <c r="G3352" s="21" t="s">
        <v>237</v>
      </c>
      <c r="H3352" s="21" t="s">
        <v>238</v>
      </c>
      <c r="I3352" s="23">
        <v>-2</v>
      </c>
      <c r="J3352" s="23">
        <v>97</v>
      </c>
      <c r="K3352" s="21" t="s">
        <v>9382</v>
      </c>
      <c r="L3352" s="21" t="s">
        <v>9382</v>
      </c>
      <c r="M3352" s="21">
        <v>44146</v>
      </c>
      <c r="O3352" t="s">
        <v>2868</v>
      </c>
    </row>
    <row r="3353" spans="1:15">
      <c r="A3353" s="21" t="s">
        <v>11134</v>
      </c>
      <c r="B3353" s="21" t="s">
        <v>11135</v>
      </c>
      <c r="C3353" s="21" t="s">
        <v>388</v>
      </c>
      <c r="D3353" s="21" t="s">
        <v>389</v>
      </c>
      <c r="E3353" s="21" t="s">
        <v>235</v>
      </c>
      <c r="F3353" s="21" t="s">
        <v>11136</v>
      </c>
      <c r="G3353" s="21" t="s">
        <v>237</v>
      </c>
      <c r="H3353" s="21" t="s">
        <v>238</v>
      </c>
      <c r="I3353" s="23">
        <v>-1</v>
      </c>
      <c r="J3353" s="23">
        <v>117</v>
      </c>
      <c r="K3353" s="21" t="s">
        <v>9066</v>
      </c>
      <c r="L3353" s="21" t="s">
        <v>9066</v>
      </c>
      <c r="M3353" s="21">
        <v>44146</v>
      </c>
      <c r="O3353" t="s">
        <v>2868</v>
      </c>
    </row>
    <row r="3354" spans="1:15">
      <c r="A3354" s="21" t="s">
        <v>11134</v>
      </c>
      <c r="B3354" s="21" t="s">
        <v>11135</v>
      </c>
      <c r="C3354" s="21" t="s">
        <v>248</v>
      </c>
      <c r="D3354" s="21" t="s">
        <v>249</v>
      </c>
      <c r="E3354" s="21" t="s">
        <v>235</v>
      </c>
      <c r="F3354" s="21" t="s">
        <v>11136</v>
      </c>
      <c r="G3354" s="21" t="s">
        <v>237</v>
      </c>
      <c r="H3354" s="21" t="s">
        <v>238</v>
      </c>
      <c r="I3354" s="23">
        <v>-1</v>
      </c>
      <c r="J3354" s="23">
        <v>849</v>
      </c>
      <c r="K3354" s="21" t="s">
        <v>9066</v>
      </c>
      <c r="L3354" s="21" t="s">
        <v>9066</v>
      </c>
      <c r="M3354" s="21">
        <v>44146</v>
      </c>
      <c r="O3354" t="s">
        <v>2868</v>
      </c>
    </row>
    <row r="3355" spans="1:15">
      <c r="A3355" s="21" t="s">
        <v>11137</v>
      </c>
      <c r="B3355" s="21" t="s">
        <v>11138</v>
      </c>
      <c r="C3355" s="21" t="s">
        <v>288</v>
      </c>
      <c r="D3355" s="21" t="s">
        <v>289</v>
      </c>
      <c r="E3355" s="21" t="s">
        <v>235</v>
      </c>
      <c r="F3355" s="21" t="s">
        <v>11139</v>
      </c>
      <c r="G3355" s="21" t="s">
        <v>237</v>
      </c>
      <c r="H3355" s="21" t="s">
        <v>238</v>
      </c>
      <c r="I3355" s="23">
        <v>-2</v>
      </c>
      <c r="J3355" s="23">
        <v>167</v>
      </c>
      <c r="K3355" s="21" t="s">
        <v>9174</v>
      </c>
      <c r="L3355" s="21" t="s">
        <v>9174</v>
      </c>
      <c r="M3355" s="21">
        <v>44146</v>
      </c>
      <c r="O3355" t="s">
        <v>2868</v>
      </c>
    </row>
    <row r="3356" spans="1:15">
      <c r="A3356" s="21" t="s">
        <v>11137</v>
      </c>
      <c r="B3356" s="21" t="s">
        <v>11138</v>
      </c>
      <c r="C3356" s="21" t="s">
        <v>290</v>
      </c>
      <c r="D3356" s="21" t="s">
        <v>291</v>
      </c>
      <c r="E3356" s="21" t="s">
        <v>235</v>
      </c>
      <c r="F3356" s="21" t="s">
        <v>11139</v>
      </c>
      <c r="G3356" s="21" t="s">
        <v>237</v>
      </c>
      <c r="H3356" s="21" t="s">
        <v>238</v>
      </c>
      <c r="I3356" s="23">
        <v>-2</v>
      </c>
      <c r="J3356" s="23">
        <v>317</v>
      </c>
      <c r="K3356" s="21" t="s">
        <v>9174</v>
      </c>
      <c r="L3356" s="21" t="s">
        <v>9174</v>
      </c>
      <c r="M3356" s="21">
        <v>44146</v>
      </c>
      <c r="O3356" t="s">
        <v>2868</v>
      </c>
    </row>
    <row r="3357" spans="1:15">
      <c r="A3357" s="21" t="s">
        <v>11140</v>
      </c>
      <c r="B3357" s="21" t="s">
        <v>11141</v>
      </c>
      <c r="C3357" s="21" t="s">
        <v>300</v>
      </c>
      <c r="D3357" s="21" t="s">
        <v>301</v>
      </c>
      <c r="E3357" s="21" t="s">
        <v>235</v>
      </c>
      <c r="F3357" s="21" t="s">
        <v>11142</v>
      </c>
      <c r="G3357" s="21" t="s">
        <v>237</v>
      </c>
      <c r="H3357" s="21" t="s">
        <v>238</v>
      </c>
      <c r="I3357" s="23">
        <v>-1</v>
      </c>
      <c r="J3357" s="23">
        <v>420</v>
      </c>
      <c r="K3357" s="21" t="s">
        <v>9017</v>
      </c>
      <c r="L3357" s="21" t="s">
        <v>9017</v>
      </c>
      <c r="M3357" s="21">
        <v>44146</v>
      </c>
      <c r="O3357" t="s">
        <v>2868</v>
      </c>
    </row>
    <row r="3358" spans="1:15">
      <c r="A3358" s="21" t="s">
        <v>11140</v>
      </c>
      <c r="B3358" s="21" t="s">
        <v>11141</v>
      </c>
      <c r="C3358" s="21" t="s">
        <v>388</v>
      </c>
      <c r="D3358" s="21" t="s">
        <v>389</v>
      </c>
      <c r="E3358" s="21" t="s">
        <v>235</v>
      </c>
      <c r="F3358" s="21" t="s">
        <v>11142</v>
      </c>
      <c r="G3358" s="21" t="s">
        <v>237</v>
      </c>
      <c r="H3358" s="21" t="s">
        <v>238</v>
      </c>
      <c r="I3358" s="23">
        <v>-1</v>
      </c>
      <c r="J3358" s="23">
        <v>118</v>
      </c>
      <c r="K3358" s="21" t="s">
        <v>9017</v>
      </c>
      <c r="L3358" s="21" t="s">
        <v>9017</v>
      </c>
      <c r="M3358" s="21">
        <v>44146</v>
      </c>
      <c r="O3358" t="s">
        <v>2868</v>
      </c>
    </row>
    <row r="3359" spans="1:15">
      <c r="A3359" s="21" t="s">
        <v>11143</v>
      </c>
      <c r="B3359" s="21" t="s">
        <v>11144</v>
      </c>
      <c r="C3359" s="21" t="s">
        <v>372</v>
      </c>
      <c r="D3359" s="21" t="s">
        <v>373</v>
      </c>
      <c r="E3359" s="21" t="s">
        <v>235</v>
      </c>
      <c r="F3359" s="21" t="s">
        <v>11145</v>
      </c>
      <c r="G3359" s="21" t="s">
        <v>237</v>
      </c>
      <c r="H3359" s="21" t="s">
        <v>238</v>
      </c>
      <c r="I3359" s="23">
        <v>-12</v>
      </c>
      <c r="J3359" s="23">
        <v>904</v>
      </c>
      <c r="K3359" s="21" t="s">
        <v>11146</v>
      </c>
      <c r="L3359" s="21" t="s">
        <v>11146</v>
      </c>
      <c r="M3359" s="21">
        <v>44146</v>
      </c>
      <c r="O3359" t="s">
        <v>2868</v>
      </c>
    </row>
    <row r="3360" spans="1:15">
      <c r="A3360" s="21" t="s">
        <v>11147</v>
      </c>
      <c r="B3360" s="21" t="s">
        <v>11148</v>
      </c>
      <c r="C3360" s="21" t="s">
        <v>294</v>
      </c>
      <c r="D3360" s="21" t="s">
        <v>295</v>
      </c>
      <c r="E3360" s="21" t="s">
        <v>235</v>
      </c>
      <c r="F3360" s="21" t="s">
        <v>11149</v>
      </c>
      <c r="G3360" s="21" t="s">
        <v>237</v>
      </c>
      <c r="H3360" s="21" t="s">
        <v>238</v>
      </c>
      <c r="I3360" s="23">
        <v>-1</v>
      </c>
      <c r="J3360" s="23">
        <v>612</v>
      </c>
      <c r="K3360" s="21" t="s">
        <v>9030</v>
      </c>
      <c r="L3360" s="21" t="s">
        <v>9030</v>
      </c>
      <c r="M3360" s="21">
        <v>44146</v>
      </c>
      <c r="O3360" t="s">
        <v>2868</v>
      </c>
    </row>
    <row r="3361" spans="1:15">
      <c r="A3361" s="21" t="s">
        <v>11147</v>
      </c>
      <c r="B3361" s="21" t="s">
        <v>11148</v>
      </c>
      <c r="C3361" s="21" t="s">
        <v>388</v>
      </c>
      <c r="D3361" s="21" t="s">
        <v>389</v>
      </c>
      <c r="E3361" s="21" t="s">
        <v>235</v>
      </c>
      <c r="F3361" s="21" t="s">
        <v>11149</v>
      </c>
      <c r="G3361" s="21" t="s">
        <v>237</v>
      </c>
      <c r="H3361" s="21" t="s">
        <v>238</v>
      </c>
      <c r="I3361" s="23">
        <v>-1</v>
      </c>
      <c r="J3361" s="23">
        <v>119</v>
      </c>
      <c r="K3361" s="21" t="s">
        <v>9030</v>
      </c>
      <c r="L3361" s="21" t="s">
        <v>9030</v>
      </c>
      <c r="M3361" s="21">
        <v>44146</v>
      </c>
      <c r="O3361" t="s">
        <v>2868</v>
      </c>
    </row>
    <row r="3362" spans="1:15">
      <c r="A3362" s="21" t="s">
        <v>11150</v>
      </c>
      <c r="B3362" s="21" t="s">
        <v>11151</v>
      </c>
      <c r="C3362" s="21" t="s">
        <v>294</v>
      </c>
      <c r="D3362" s="21" t="s">
        <v>295</v>
      </c>
      <c r="E3362" s="21" t="s">
        <v>235</v>
      </c>
      <c r="F3362" s="21" t="s">
        <v>11152</v>
      </c>
      <c r="G3362" s="21" t="s">
        <v>237</v>
      </c>
      <c r="H3362" s="21" t="s">
        <v>238</v>
      </c>
      <c r="I3362" s="23">
        <v>-3</v>
      </c>
      <c r="J3362" s="23">
        <v>613</v>
      </c>
      <c r="K3362" s="21" t="s">
        <v>8991</v>
      </c>
      <c r="L3362" s="21" t="s">
        <v>8991</v>
      </c>
      <c r="M3362" s="21">
        <v>44146</v>
      </c>
      <c r="O3362" t="s">
        <v>2868</v>
      </c>
    </row>
    <row r="3363" spans="1:15">
      <c r="A3363" s="21" t="s">
        <v>11150</v>
      </c>
      <c r="B3363" s="21" t="s">
        <v>11151</v>
      </c>
      <c r="C3363" s="21" t="s">
        <v>388</v>
      </c>
      <c r="D3363" s="21" t="s">
        <v>389</v>
      </c>
      <c r="E3363" s="21" t="s">
        <v>235</v>
      </c>
      <c r="F3363" s="21" t="s">
        <v>11152</v>
      </c>
      <c r="G3363" s="21" t="s">
        <v>237</v>
      </c>
      <c r="H3363" s="21" t="s">
        <v>238</v>
      </c>
      <c r="I3363" s="23">
        <v>-2</v>
      </c>
      <c r="J3363" s="23">
        <v>120</v>
      </c>
      <c r="K3363" s="21" t="s">
        <v>8991</v>
      </c>
      <c r="L3363" s="21" t="s">
        <v>8991</v>
      </c>
      <c r="M3363" s="21">
        <v>44146</v>
      </c>
      <c r="O3363" t="s">
        <v>2868</v>
      </c>
    </row>
    <row r="3364" spans="1:15">
      <c r="A3364" s="21" t="s">
        <v>11153</v>
      </c>
      <c r="B3364" s="21" t="s">
        <v>11154</v>
      </c>
      <c r="C3364" s="21" t="s">
        <v>294</v>
      </c>
      <c r="D3364" s="21" t="s">
        <v>295</v>
      </c>
      <c r="E3364" s="21" t="s">
        <v>235</v>
      </c>
      <c r="F3364" s="21" t="s">
        <v>11155</v>
      </c>
      <c r="G3364" s="21" t="s">
        <v>237</v>
      </c>
      <c r="H3364" s="21" t="s">
        <v>238</v>
      </c>
      <c r="I3364" s="23">
        <v>-1</v>
      </c>
      <c r="J3364" s="23">
        <v>616</v>
      </c>
      <c r="K3364" s="21" t="s">
        <v>8870</v>
      </c>
      <c r="L3364" s="21" t="s">
        <v>8870</v>
      </c>
      <c r="M3364" s="21">
        <v>44146</v>
      </c>
      <c r="O3364" t="s">
        <v>2868</v>
      </c>
    </row>
    <row r="3365" spans="1:15">
      <c r="A3365" s="21" t="s">
        <v>11153</v>
      </c>
      <c r="B3365" s="21" t="s">
        <v>11154</v>
      </c>
      <c r="C3365" s="21" t="s">
        <v>388</v>
      </c>
      <c r="D3365" s="21" t="s">
        <v>389</v>
      </c>
      <c r="E3365" s="21" t="s">
        <v>235</v>
      </c>
      <c r="F3365" s="21" t="s">
        <v>11155</v>
      </c>
      <c r="G3365" s="21" t="s">
        <v>237</v>
      </c>
      <c r="H3365" s="21" t="s">
        <v>238</v>
      </c>
      <c r="I3365" s="23">
        <v>-1</v>
      </c>
      <c r="J3365" s="23">
        <v>122</v>
      </c>
      <c r="K3365" s="21" t="s">
        <v>8870</v>
      </c>
      <c r="L3365" s="21" t="s">
        <v>8870</v>
      </c>
      <c r="M3365" s="21">
        <v>44146</v>
      </c>
      <c r="O3365" t="s">
        <v>2868</v>
      </c>
    </row>
    <row r="3366" spans="1:15">
      <c r="A3366" s="21" t="s">
        <v>11156</v>
      </c>
      <c r="B3366" s="21" t="s">
        <v>11157</v>
      </c>
      <c r="C3366" s="21" t="s">
        <v>432</v>
      </c>
      <c r="D3366" s="21" t="s">
        <v>433</v>
      </c>
      <c r="E3366" s="21" t="s">
        <v>235</v>
      </c>
      <c r="F3366" s="21" t="s">
        <v>11158</v>
      </c>
      <c r="G3366" s="21" t="s">
        <v>237</v>
      </c>
      <c r="H3366" s="21" t="s">
        <v>238</v>
      </c>
      <c r="I3366" s="23">
        <v>-1</v>
      </c>
      <c r="J3366" s="23">
        <v>426</v>
      </c>
      <c r="K3366" s="21" t="s">
        <v>9143</v>
      </c>
      <c r="L3366" s="21" t="s">
        <v>9143</v>
      </c>
      <c r="M3366" s="21">
        <v>44146</v>
      </c>
      <c r="O3366" t="s">
        <v>2868</v>
      </c>
    </row>
    <row r="3367" spans="1:15">
      <c r="A3367" s="21" t="s">
        <v>11159</v>
      </c>
      <c r="B3367" s="21" t="s">
        <v>11160</v>
      </c>
      <c r="C3367" s="21" t="s">
        <v>342</v>
      </c>
      <c r="D3367" s="21" t="s">
        <v>343</v>
      </c>
      <c r="E3367" s="21" t="s">
        <v>235</v>
      </c>
      <c r="F3367" s="21" t="s">
        <v>11161</v>
      </c>
      <c r="G3367" s="21" t="s">
        <v>237</v>
      </c>
      <c r="H3367" s="21" t="s">
        <v>238</v>
      </c>
      <c r="I3367" s="23">
        <v>-2</v>
      </c>
      <c r="J3367" s="23">
        <v>4021</v>
      </c>
      <c r="K3367" s="21" t="s">
        <v>9271</v>
      </c>
      <c r="L3367" s="21" t="s">
        <v>9271</v>
      </c>
      <c r="M3367" s="21">
        <v>44146</v>
      </c>
      <c r="O3367" t="s">
        <v>2868</v>
      </c>
    </row>
    <row r="3368" spans="1:15">
      <c r="A3368" s="21" t="s">
        <v>11159</v>
      </c>
      <c r="B3368" s="21" t="s">
        <v>11160</v>
      </c>
      <c r="C3368" s="21" t="s">
        <v>372</v>
      </c>
      <c r="D3368" s="21" t="s">
        <v>373</v>
      </c>
      <c r="E3368" s="21" t="s">
        <v>235</v>
      </c>
      <c r="F3368" s="21" t="s">
        <v>11161</v>
      </c>
      <c r="G3368" s="21" t="s">
        <v>237</v>
      </c>
      <c r="H3368" s="21" t="s">
        <v>238</v>
      </c>
      <c r="I3368" s="23">
        <v>-2</v>
      </c>
      <c r="J3368" s="23">
        <v>916</v>
      </c>
      <c r="K3368" s="21" t="s">
        <v>9271</v>
      </c>
      <c r="L3368" s="21" t="s">
        <v>9271</v>
      </c>
      <c r="M3368" s="21">
        <v>44146</v>
      </c>
      <c r="O3368" t="s">
        <v>2868</v>
      </c>
    </row>
    <row r="3369" spans="1:15">
      <c r="A3369" s="21" t="s">
        <v>11162</v>
      </c>
      <c r="B3369" s="21" t="s">
        <v>11163</v>
      </c>
      <c r="C3369" s="21" t="s">
        <v>300</v>
      </c>
      <c r="D3369" s="21" t="s">
        <v>301</v>
      </c>
      <c r="E3369" s="21" t="s">
        <v>235</v>
      </c>
      <c r="F3369" s="21" t="s">
        <v>11164</v>
      </c>
      <c r="G3369" s="21" t="s">
        <v>237</v>
      </c>
      <c r="H3369" s="21" t="s">
        <v>238</v>
      </c>
      <c r="I3369" s="23">
        <v>-1</v>
      </c>
      <c r="J3369" s="23">
        <v>421</v>
      </c>
      <c r="K3369" s="21" t="s">
        <v>8843</v>
      </c>
      <c r="L3369" s="21" t="s">
        <v>8843</v>
      </c>
      <c r="M3369" s="21">
        <v>44146</v>
      </c>
      <c r="O3369" t="s">
        <v>2868</v>
      </c>
    </row>
    <row r="3370" spans="1:15">
      <c r="A3370" s="21" t="s">
        <v>11162</v>
      </c>
      <c r="B3370" s="21" t="s">
        <v>11163</v>
      </c>
      <c r="C3370" s="21" t="s">
        <v>388</v>
      </c>
      <c r="D3370" s="21" t="s">
        <v>389</v>
      </c>
      <c r="E3370" s="21" t="s">
        <v>235</v>
      </c>
      <c r="F3370" s="21" t="s">
        <v>11164</v>
      </c>
      <c r="G3370" s="21" t="s">
        <v>237</v>
      </c>
      <c r="H3370" s="21" t="s">
        <v>238</v>
      </c>
      <c r="I3370" s="23">
        <v>-1</v>
      </c>
      <c r="J3370" s="23">
        <v>123</v>
      </c>
      <c r="K3370" s="21" t="s">
        <v>8843</v>
      </c>
      <c r="L3370" s="21" t="s">
        <v>8843</v>
      </c>
      <c r="M3370" s="21">
        <v>44146</v>
      </c>
      <c r="O3370" t="s">
        <v>2868</v>
      </c>
    </row>
    <row r="3371" spans="1:15">
      <c r="A3371" s="21" t="s">
        <v>11165</v>
      </c>
      <c r="B3371" s="21" t="s">
        <v>11166</v>
      </c>
      <c r="C3371" s="21" t="s">
        <v>364</v>
      </c>
      <c r="D3371" s="21" t="s">
        <v>365</v>
      </c>
      <c r="E3371" s="21" t="s">
        <v>235</v>
      </c>
      <c r="F3371" s="21" t="s">
        <v>9110</v>
      </c>
      <c r="G3371" s="21" t="s">
        <v>237</v>
      </c>
      <c r="H3371" s="21" t="s">
        <v>238</v>
      </c>
      <c r="I3371" s="23">
        <v>-1</v>
      </c>
      <c r="J3371" s="23">
        <v>638</v>
      </c>
      <c r="K3371" s="21" t="s">
        <v>9109</v>
      </c>
      <c r="L3371" s="21" t="s">
        <v>9109</v>
      </c>
      <c r="M3371" s="21">
        <v>44146</v>
      </c>
      <c r="O3371" t="s">
        <v>2868</v>
      </c>
    </row>
    <row r="3372" spans="1:15">
      <c r="A3372" s="21" t="s">
        <v>11167</v>
      </c>
      <c r="B3372" s="21" t="s">
        <v>11168</v>
      </c>
      <c r="C3372" s="21" t="s">
        <v>372</v>
      </c>
      <c r="D3372" s="21" t="s">
        <v>373</v>
      </c>
      <c r="E3372" s="21" t="s">
        <v>235</v>
      </c>
      <c r="F3372" s="21" t="s">
        <v>9140</v>
      </c>
      <c r="G3372" s="21" t="s">
        <v>237</v>
      </c>
      <c r="H3372" s="21" t="s">
        <v>238</v>
      </c>
      <c r="I3372" s="23">
        <v>-2</v>
      </c>
      <c r="J3372" s="23">
        <v>918</v>
      </c>
      <c r="K3372" s="21" t="s">
        <v>9139</v>
      </c>
      <c r="L3372" s="21" t="s">
        <v>9139</v>
      </c>
      <c r="M3372" s="21">
        <v>44146</v>
      </c>
      <c r="O3372" t="s">
        <v>2868</v>
      </c>
    </row>
    <row r="3373" spans="1:15">
      <c r="A3373" s="21" t="s">
        <v>11169</v>
      </c>
      <c r="B3373" s="21" t="s">
        <v>11170</v>
      </c>
      <c r="C3373" s="21" t="s">
        <v>268</v>
      </c>
      <c r="D3373" s="21" t="s">
        <v>269</v>
      </c>
      <c r="E3373" s="21" t="s">
        <v>235</v>
      </c>
      <c r="F3373" s="21" t="s">
        <v>11171</v>
      </c>
      <c r="G3373" s="21" t="s">
        <v>237</v>
      </c>
      <c r="H3373" s="21" t="s">
        <v>238</v>
      </c>
      <c r="I3373" s="23">
        <v>-1</v>
      </c>
      <c r="J3373" s="23">
        <v>350</v>
      </c>
      <c r="K3373" s="21" t="s">
        <v>8814</v>
      </c>
      <c r="L3373" s="21" t="s">
        <v>8814</v>
      </c>
      <c r="M3373" s="21">
        <v>44146</v>
      </c>
      <c r="O3373" t="s">
        <v>2868</v>
      </c>
    </row>
    <row r="3374" spans="1:15">
      <c r="A3374" s="21" t="s">
        <v>11169</v>
      </c>
      <c r="B3374" s="21" t="s">
        <v>11170</v>
      </c>
      <c r="C3374" s="21" t="s">
        <v>324</v>
      </c>
      <c r="D3374" s="21" t="s">
        <v>325</v>
      </c>
      <c r="E3374" s="21" t="s">
        <v>235</v>
      </c>
      <c r="F3374" s="21" t="s">
        <v>11171</v>
      </c>
      <c r="G3374" s="21" t="s">
        <v>237</v>
      </c>
      <c r="H3374" s="21" t="s">
        <v>238</v>
      </c>
      <c r="I3374" s="23">
        <v>-1</v>
      </c>
      <c r="J3374" s="23">
        <v>87</v>
      </c>
      <c r="K3374" s="21" t="s">
        <v>8814</v>
      </c>
      <c r="L3374" s="21" t="s">
        <v>8814</v>
      </c>
      <c r="M3374" s="21">
        <v>44146</v>
      </c>
      <c r="O3374" t="s">
        <v>2868</v>
      </c>
    </row>
    <row r="3375" spans="1:15">
      <c r="A3375" s="21" t="s">
        <v>11172</v>
      </c>
      <c r="B3375" s="21" t="s">
        <v>11173</v>
      </c>
      <c r="C3375" s="21" t="s">
        <v>268</v>
      </c>
      <c r="D3375" s="21" t="s">
        <v>269</v>
      </c>
      <c r="E3375" s="21" t="s">
        <v>235</v>
      </c>
      <c r="F3375" s="21" t="s">
        <v>9120</v>
      </c>
      <c r="G3375" s="21" t="s">
        <v>237</v>
      </c>
      <c r="H3375" s="21" t="s">
        <v>238</v>
      </c>
      <c r="I3375" s="23">
        <v>-1</v>
      </c>
      <c r="J3375" s="23">
        <v>351</v>
      </c>
      <c r="K3375" s="21" t="s">
        <v>9119</v>
      </c>
      <c r="L3375" s="21" t="s">
        <v>9119</v>
      </c>
      <c r="M3375" s="21">
        <v>44146</v>
      </c>
      <c r="O3375" t="s">
        <v>2868</v>
      </c>
    </row>
    <row r="3376" spans="1:15">
      <c r="A3376" s="21" t="s">
        <v>11174</v>
      </c>
      <c r="B3376" s="21" t="s">
        <v>11175</v>
      </c>
      <c r="C3376" s="21" t="s">
        <v>300</v>
      </c>
      <c r="D3376" s="21" t="s">
        <v>301</v>
      </c>
      <c r="E3376" s="21" t="s">
        <v>235</v>
      </c>
      <c r="F3376" s="21" t="s">
        <v>11176</v>
      </c>
      <c r="G3376" s="21" t="s">
        <v>237</v>
      </c>
      <c r="H3376" s="21" t="s">
        <v>238</v>
      </c>
      <c r="I3376" s="23">
        <v>-1</v>
      </c>
      <c r="J3376" s="23">
        <v>422</v>
      </c>
      <c r="K3376" s="21" t="s">
        <v>8796</v>
      </c>
      <c r="L3376" s="21" t="s">
        <v>8796</v>
      </c>
      <c r="M3376" s="21">
        <v>44146</v>
      </c>
      <c r="O3376" t="s">
        <v>2868</v>
      </c>
    </row>
    <row r="3377" spans="1:15">
      <c r="A3377" s="21" t="s">
        <v>11174</v>
      </c>
      <c r="B3377" s="21" t="s">
        <v>11175</v>
      </c>
      <c r="C3377" s="21" t="s">
        <v>388</v>
      </c>
      <c r="D3377" s="21" t="s">
        <v>389</v>
      </c>
      <c r="E3377" s="21" t="s">
        <v>235</v>
      </c>
      <c r="F3377" s="21" t="s">
        <v>11176</v>
      </c>
      <c r="G3377" s="21" t="s">
        <v>237</v>
      </c>
      <c r="H3377" s="21" t="s">
        <v>238</v>
      </c>
      <c r="I3377" s="23">
        <v>-1</v>
      </c>
      <c r="J3377" s="23">
        <v>124</v>
      </c>
      <c r="K3377" s="21" t="s">
        <v>8796</v>
      </c>
      <c r="L3377" s="21" t="s">
        <v>8796</v>
      </c>
      <c r="M3377" s="21">
        <v>44146</v>
      </c>
      <c r="O3377" t="s">
        <v>2868</v>
      </c>
    </row>
    <row r="3378" spans="1:15">
      <c r="A3378" s="21" t="s">
        <v>11177</v>
      </c>
      <c r="B3378" s="21" t="s">
        <v>11178</v>
      </c>
      <c r="C3378" s="21" t="s">
        <v>250</v>
      </c>
      <c r="D3378" s="21" t="s">
        <v>251</v>
      </c>
      <c r="E3378" s="21" t="s">
        <v>235</v>
      </c>
      <c r="F3378" s="21" t="s">
        <v>11179</v>
      </c>
      <c r="G3378" s="21" t="s">
        <v>237</v>
      </c>
      <c r="H3378" s="21" t="s">
        <v>238</v>
      </c>
      <c r="I3378" s="23">
        <v>-1</v>
      </c>
      <c r="J3378" s="23">
        <v>444</v>
      </c>
      <c r="K3378" s="21" t="s">
        <v>8903</v>
      </c>
      <c r="L3378" s="21" t="s">
        <v>8903</v>
      </c>
      <c r="M3378" s="21">
        <v>44146</v>
      </c>
      <c r="O3378" t="s">
        <v>2868</v>
      </c>
    </row>
    <row r="3379" spans="1:15">
      <c r="A3379" s="21" t="s">
        <v>11180</v>
      </c>
      <c r="B3379" s="21" t="s">
        <v>11181</v>
      </c>
      <c r="C3379" s="21" t="s">
        <v>248</v>
      </c>
      <c r="D3379" s="21" t="s">
        <v>249</v>
      </c>
      <c r="E3379" s="21" t="s">
        <v>235</v>
      </c>
      <c r="F3379" s="21" t="s">
        <v>8811</v>
      </c>
      <c r="G3379" s="21" t="s">
        <v>237</v>
      </c>
      <c r="H3379" s="21" t="s">
        <v>238</v>
      </c>
      <c r="I3379" s="23">
        <v>-1</v>
      </c>
      <c r="J3379" s="23">
        <v>850</v>
      </c>
      <c r="K3379" s="21" t="s">
        <v>8810</v>
      </c>
      <c r="L3379" s="21" t="s">
        <v>8810</v>
      </c>
      <c r="M3379" s="21">
        <v>44146</v>
      </c>
      <c r="O3379" t="s">
        <v>2868</v>
      </c>
    </row>
    <row r="3380" spans="1:15">
      <c r="A3380" s="21" t="s">
        <v>11182</v>
      </c>
      <c r="B3380" s="21" t="s">
        <v>11183</v>
      </c>
      <c r="C3380" s="21" t="s">
        <v>372</v>
      </c>
      <c r="D3380" s="21" t="s">
        <v>373</v>
      </c>
      <c r="E3380" s="21" t="s">
        <v>235</v>
      </c>
      <c r="F3380" s="21" t="s">
        <v>11184</v>
      </c>
      <c r="G3380" s="21" t="s">
        <v>237</v>
      </c>
      <c r="H3380" s="21" t="s">
        <v>238</v>
      </c>
      <c r="I3380" s="23">
        <v>-1</v>
      </c>
      <c r="J3380" s="23">
        <v>920</v>
      </c>
      <c r="K3380" s="21" t="s">
        <v>9356</v>
      </c>
      <c r="L3380" s="21" t="s">
        <v>9356</v>
      </c>
      <c r="M3380" s="21">
        <v>44146</v>
      </c>
      <c r="O3380" t="s">
        <v>2868</v>
      </c>
    </row>
    <row r="3381" spans="1:15">
      <c r="A3381" s="21" t="s">
        <v>11182</v>
      </c>
      <c r="B3381" s="21" t="s">
        <v>11183</v>
      </c>
      <c r="C3381" s="21" t="s">
        <v>328</v>
      </c>
      <c r="D3381" s="21" t="s">
        <v>329</v>
      </c>
      <c r="E3381" s="21" t="s">
        <v>235</v>
      </c>
      <c r="F3381" s="21" t="s">
        <v>11184</v>
      </c>
      <c r="G3381" s="21" t="s">
        <v>237</v>
      </c>
      <c r="H3381" s="21" t="s">
        <v>238</v>
      </c>
      <c r="I3381" s="23">
        <v>-1</v>
      </c>
      <c r="J3381" s="23">
        <v>145</v>
      </c>
      <c r="K3381" s="21" t="s">
        <v>9356</v>
      </c>
      <c r="L3381" s="21" t="s">
        <v>9356</v>
      </c>
      <c r="M3381" s="21">
        <v>44146</v>
      </c>
      <c r="O3381" t="s">
        <v>2868</v>
      </c>
    </row>
    <row r="3382" spans="1:15">
      <c r="A3382" s="21" t="s">
        <v>11182</v>
      </c>
      <c r="B3382" s="21" t="s">
        <v>11183</v>
      </c>
      <c r="C3382" s="21" t="s">
        <v>300</v>
      </c>
      <c r="D3382" s="21" t="s">
        <v>301</v>
      </c>
      <c r="E3382" s="21" t="s">
        <v>235</v>
      </c>
      <c r="F3382" s="21" t="s">
        <v>11184</v>
      </c>
      <c r="G3382" s="21" t="s">
        <v>237</v>
      </c>
      <c r="H3382" s="21" t="s">
        <v>238</v>
      </c>
      <c r="I3382" s="23">
        <v>-1</v>
      </c>
      <c r="J3382" s="23">
        <v>423</v>
      </c>
      <c r="K3382" s="21" t="s">
        <v>9356</v>
      </c>
      <c r="L3382" s="21" t="s">
        <v>9356</v>
      </c>
      <c r="M3382" s="21">
        <v>44146</v>
      </c>
      <c r="O3382" t="s">
        <v>2868</v>
      </c>
    </row>
    <row r="3383" spans="1:15">
      <c r="A3383" s="21" t="s">
        <v>11182</v>
      </c>
      <c r="B3383" s="21" t="s">
        <v>11183</v>
      </c>
      <c r="C3383" s="21" t="s">
        <v>294</v>
      </c>
      <c r="D3383" s="21" t="s">
        <v>295</v>
      </c>
      <c r="E3383" s="21" t="s">
        <v>235</v>
      </c>
      <c r="F3383" s="21" t="s">
        <v>11184</v>
      </c>
      <c r="G3383" s="21" t="s">
        <v>237</v>
      </c>
      <c r="H3383" s="21" t="s">
        <v>238</v>
      </c>
      <c r="I3383" s="23">
        <v>-1</v>
      </c>
      <c r="J3383" s="23">
        <v>617</v>
      </c>
      <c r="K3383" s="21" t="s">
        <v>9356</v>
      </c>
      <c r="L3383" s="21" t="s">
        <v>9356</v>
      </c>
      <c r="M3383" s="21">
        <v>44146</v>
      </c>
      <c r="O3383" t="s">
        <v>2868</v>
      </c>
    </row>
    <row r="3384" spans="1:15">
      <c r="A3384" s="21" t="s">
        <v>11185</v>
      </c>
      <c r="B3384" s="21" t="s">
        <v>11186</v>
      </c>
      <c r="C3384" s="21" t="s">
        <v>328</v>
      </c>
      <c r="D3384" s="21" t="s">
        <v>329</v>
      </c>
      <c r="E3384" s="21" t="s">
        <v>235</v>
      </c>
      <c r="F3384" s="21" t="s">
        <v>8819</v>
      </c>
      <c r="G3384" s="21" t="s">
        <v>237</v>
      </c>
      <c r="H3384" s="21" t="s">
        <v>238</v>
      </c>
      <c r="I3384" s="23">
        <v>-1</v>
      </c>
      <c r="J3384" s="23">
        <v>146</v>
      </c>
      <c r="K3384" s="21" t="s">
        <v>8818</v>
      </c>
      <c r="L3384" s="21" t="s">
        <v>8818</v>
      </c>
      <c r="M3384" s="21">
        <v>44146</v>
      </c>
      <c r="O3384" t="s">
        <v>2868</v>
      </c>
    </row>
    <row r="3385" spans="1:15">
      <c r="A3385" s="21" t="s">
        <v>11187</v>
      </c>
      <c r="B3385" s="21" t="s">
        <v>11188</v>
      </c>
      <c r="C3385" s="21" t="s">
        <v>300</v>
      </c>
      <c r="D3385" s="21" t="s">
        <v>301</v>
      </c>
      <c r="E3385" s="21" t="s">
        <v>235</v>
      </c>
      <c r="F3385" s="21" t="s">
        <v>11189</v>
      </c>
      <c r="G3385" s="21" t="s">
        <v>237</v>
      </c>
      <c r="H3385" s="21" t="s">
        <v>238</v>
      </c>
      <c r="I3385" s="23">
        <v>-2</v>
      </c>
      <c r="J3385" s="23">
        <v>424</v>
      </c>
      <c r="K3385" s="21" t="s">
        <v>9078</v>
      </c>
      <c r="L3385" s="21" t="s">
        <v>9078</v>
      </c>
      <c r="M3385" s="21">
        <v>44146</v>
      </c>
      <c r="O3385" t="s">
        <v>2868</v>
      </c>
    </row>
    <row r="3386" spans="1:15">
      <c r="A3386" s="21" t="s">
        <v>11187</v>
      </c>
      <c r="B3386" s="21" t="s">
        <v>11188</v>
      </c>
      <c r="C3386" s="21" t="s">
        <v>294</v>
      </c>
      <c r="D3386" s="21" t="s">
        <v>295</v>
      </c>
      <c r="E3386" s="21" t="s">
        <v>235</v>
      </c>
      <c r="F3386" s="21" t="s">
        <v>11189</v>
      </c>
      <c r="G3386" s="21" t="s">
        <v>237</v>
      </c>
      <c r="H3386" s="21" t="s">
        <v>238</v>
      </c>
      <c r="I3386" s="23">
        <v>-2</v>
      </c>
      <c r="J3386" s="23">
        <v>618</v>
      </c>
      <c r="K3386" s="21" t="s">
        <v>9078</v>
      </c>
      <c r="L3386" s="21" t="s">
        <v>9078</v>
      </c>
      <c r="M3386" s="21">
        <v>44146</v>
      </c>
      <c r="O3386" t="s">
        <v>2868</v>
      </c>
    </row>
    <row r="3387" spans="1:15">
      <c r="A3387" s="21" t="s">
        <v>11190</v>
      </c>
      <c r="B3387" s="21" t="s">
        <v>11191</v>
      </c>
      <c r="C3387" s="21" t="s">
        <v>294</v>
      </c>
      <c r="D3387" s="21" t="s">
        <v>295</v>
      </c>
      <c r="E3387" s="21" t="s">
        <v>235</v>
      </c>
      <c r="F3387" s="21" t="s">
        <v>8912</v>
      </c>
      <c r="G3387" s="21" t="s">
        <v>237</v>
      </c>
      <c r="H3387" s="21" t="s">
        <v>238</v>
      </c>
      <c r="I3387" s="23">
        <v>-1</v>
      </c>
      <c r="J3387" s="23">
        <v>620</v>
      </c>
      <c r="K3387" s="21" t="s">
        <v>8911</v>
      </c>
      <c r="L3387" s="21" t="s">
        <v>8911</v>
      </c>
      <c r="M3387" s="21">
        <v>44146</v>
      </c>
      <c r="O3387" t="s">
        <v>2868</v>
      </c>
    </row>
    <row r="3388" spans="1:15">
      <c r="A3388" s="21" t="s">
        <v>11190</v>
      </c>
      <c r="B3388" s="21" t="s">
        <v>11191</v>
      </c>
      <c r="C3388" s="21" t="s">
        <v>388</v>
      </c>
      <c r="D3388" s="21" t="s">
        <v>389</v>
      </c>
      <c r="E3388" s="21" t="s">
        <v>235</v>
      </c>
      <c r="F3388" s="21" t="s">
        <v>8912</v>
      </c>
      <c r="G3388" s="21" t="s">
        <v>237</v>
      </c>
      <c r="H3388" s="21" t="s">
        <v>238</v>
      </c>
      <c r="I3388" s="23">
        <v>-1</v>
      </c>
      <c r="J3388" s="23">
        <v>125</v>
      </c>
      <c r="K3388" s="21" t="s">
        <v>8911</v>
      </c>
      <c r="L3388" s="21" t="s">
        <v>8911</v>
      </c>
      <c r="M3388" s="21">
        <v>44146</v>
      </c>
      <c r="O3388" t="s">
        <v>2868</v>
      </c>
    </row>
    <row r="3389" spans="1:15">
      <c r="A3389" s="21" t="s">
        <v>11192</v>
      </c>
      <c r="B3389" s="21" t="s">
        <v>11193</v>
      </c>
      <c r="C3389" s="21" t="s">
        <v>242</v>
      </c>
      <c r="D3389" s="21" t="s">
        <v>243</v>
      </c>
      <c r="E3389" s="21" t="s">
        <v>235</v>
      </c>
      <c r="F3389" s="21" t="s">
        <v>9263</v>
      </c>
      <c r="G3389" s="21" t="s">
        <v>237</v>
      </c>
      <c r="H3389" s="21" t="s">
        <v>238</v>
      </c>
      <c r="I3389" s="23">
        <v>-1</v>
      </c>
      <c r="J3389" s="23">
        <v>219</v>
      </c>
      <c r="K3389" s="21" t="s">
        <v>9262</v>
      </c>
      <c r="L3389" s="21" t="s">
        <v>9262</v>
      </c>
      <c r="M3389" s="21">
        <v>44146</v>
      </c>
      <c r="O3389" t="s">
        <v>2868</v>
      </c>
    </row>
    <row r="3390" spans="1:15">
      <c r="A3390" s="21" t="s">
        <v>11192</v>
      </c>
      <c r="B3390" s="21" t="s">
        <v>11193</v>
      </c>
      <c r="C3390" s="21" t="s">
        <v>290</v>
      </c>
      <c r="D3390" s="21" t="s">
        <v>291</v>
      </c>
      <c r="E3390" s="21" t="s">
        <v>235</v>
      </c>
      <c r="F3390" s="21" t="s">
        <v>9263</v>
      </c>
      <c r="G3390" s="21" t="s">
        <v>237</v>
      </c>
      <c r="H3390" s="21" t="s">
        <v>238</v>
      </c>
      <c r="I3390" s="23">
        <v>-1</v>
      </c>
      <c r="J3390" s="23">
        <v>319</v>
      </c>
      <c r="K3390" s="21" t="s">
        <v>9262</v>
      </c>
      <c r="L3390" s="21" t="s">
        <v>9262</v>
      </c>
      <c r="M3390" s="21">
        <v>44146</v>
      </c>
      <c r="O3390" t="s">
        <v>2868</v>
      </c>
    </row>
    <row r="3391" spans="1:15">
      <c r="A3391" s="21" t="s">
        <v>11194</v>
      </c>
      <c r="B3391" s="21" t="s">
        <v>11195</v>
      </c>
      <c r="C3391" s="21" t="s">
        <v>314</v>
      </c>
      <c r="D3391" s="21" t="s">
        <v>315</v>
      </c>
      <c r="E3391" s="21" t="s">
        <v>235</v>
      </c>
      <c r="F3391" s="21" t="s">
        <v>11196</v>
      </c>
      <c r="G3391" s="21" t="s">
        <v>237</v>
      </c>
      <c r="H3391" s="21" t="s">
        <v>238</v>
      </c>
      <c r="I3391" s="23">
        <v>-1</v>
      </c>
      <c r="J3391" s="23">
        <v>3520</v>
      </c>
      <c r="K3391" s="21" t="s">
        <v>9112</v>
      </c>
      <c r="L3391" s="21" t="s">
        <v>9112</v>
      </c>
      <c r="M3391" s="21">
        <v>44146</v>
      </c>
      <c r="O3391" t="s">
        <v>2868</v>
      </c>
    </row>
    <row r="3392" spans="1:15">
      <c r="A3392" s="21" t="s">
        <v>11197</v>
      </c>
      <c r="B3392" s="21" t="s">
        <v>11198</v>
      </c>
      <c r="C3392" s="21" t="s">
        <v>254</v>
      </c>
      <c r="D3392" s="21" t="s">
        <v>255</v>
      </c>
      <c r="E3392" s="21" t="s">
        <v>235</v>
      </c>
      <c r="F3392" s="21" t="s">
        <v>9373</v>
      </c>
      <c r="G3392" s="21" t="s">
        <v>237</v>
      </c>
      <c r="H3392" s="21" t="s">
        <v>238</v>
      </c>
      <c r="I3392" s="23">
        <v>-1</v>
      </c>
      <c r="J3392" s="23">
        <v>506</v>
      </c>
      <c r="K3392" s="21" t="s">
        <v>9372</v>
      </c>
      <c r="L3392" s="21" t="s">
        <v>9372</v>
      </c>
      <c r="M3392" s="21">
        <v>44146</v>
      </c>
      <c r="O3392" t="s">
        <v>2868</v>
      </c>
    </row>
    <row r="3393" spans="1:15">
      <c r="A3393" s="21" t="s">
        <v>11197</v>
      </c>
      <c r="B3393" s="21" t="s">
        <v>11198</v>
      </c>
      <c r="C3393" s="21" t="s">
        <v>270</v>
      </c>
      <c r="D3393" s="21" t="s">
        <v>271</v>
      </c>
      <c r="E3393" s="21" t="s">
        <v>235</v>
      </c>
      <c r="F3393" s="21" t="s">
        <v>9373</v>
      </c>
      <c r="G3393" s="21" t="s">
        <v>237</v>
      </c>
      <c r="H3393" s="21" t="s">
        <v>238</v>
      </c>
      <c r="I3393" s="23">
        <v>-2</v>
      </c>
      <c r="J3393" s="23">
        <v>99</v>
      </c>
      <c r="K3393" s="21" t="s">
        <v>9372</v>
      </c>
      <c r="L3393" s="21" t="s">
        <v>9372</v>
      </c>
      <c r="M3393" s="21">
        <v>44146</v>
      </c>
      <c r="O3393" t="s">
        <v>2868</v>
      </c>
    </row>
    <row r="3394" spans="1:15">
      <c r="A3394" s="21" t="s">
        <v>11199</v>
      </c>
      <c r="B3394" s="21" t="s">
        <v>11200</v>
      </c>
      <c r="C3394" s="21" t="s">
        <v>290</v>
      </c>
      <c r="D3394" s="21" t="s">
        <v>291</v>
      </c>
      <c r="E3394" s="21" t="s">
        <v>235</v>
      </c>
      <c r="F3394" s="21" t="s">
        <v>11201</v>
      </c>
      <c r="G3394" s="21" t="s">
        <v>237</v>
      </c>
      <c r="H3394" s="21" t="s">
        <v>238</v>
      </c>
      <c r="I3394" s="23">
        <v>-1</v>
      </c>
      <c r="J3394" s="23">
        <v>320</v>
      </c>
      <c r="K3394" s="21" t="s">
        <v>8823</v>
      </c>
      <c r="L3394" s="21" t="s">
        <v>8823</v>
      </c>
      <c r="M3394" s="21">
        <v>44146</v>
      </c>
      <c r="O3394" t="s">
        <v>2868</v>
      </c>
    </row>
    <row r="3395" spans="1:15">
      <c r="A3395" s="21" t="s">
        <v>11202</v>
      </c>
      <c r="B3395" s="21" t="s">
        <v>11203</v>
      </c>
      <c r="C3395" s="21" t="s">
        <v>372</v>
      </c>
      <c r="D3395" s="21" t="s">
        <v>373</v>
      </c>
      <c r="E3395" s="21" t="s">
        <v>235</v>
      </c>
      <c r="F3395" s="21" t="s">
        <v>11204</v>
      </c>
      <c r="G3395" s="21" t="s">
        <v>237</v>
      </c>
      <c r="H3395" s="21" t="s">
        <v>238</v>
      </c>
      <c r="I3395" s="23">
        <v>-3</v>
      </c>
      <c r="J3395" s="23">
        <v>921</v>
      </c>
      <c r="K3395" s="21" t="s">
        <v>11205</v>
      </c>
      <c r="L3395" s="21" t="s">
        <v>11205</v>
      </c>
      <c r="M3395" s="21">
        <v>44146</v>
      </c>
      <c r="O3395" t="s">
        <v>2868</v>
      </c>
    </row>
    <row r="3396" spans="1:15">
      <c r="A3396" s="21" t="s">
        <v>11206</v>
      </c>
      <c r="B3396" s="21" t="s">
        <v>11207</v>
      </c>
      <c r="C3396" s="21" t="s">
        <v>274</v>
      </c>
      <c r="D3396" s="21" t="s">
        <v>275</v>
      </c>
      <c r="E3396" s="21" t="s">
        <v>235</v>
      </c>
      <c r="F3396" s="21" t="s">
        <v>11208</v>
      </c>
      <c r="G3396" s="21" t="s">
        <v>237</v>
      </c>
      <c r="H3396" s="21" t="s">
        <v>238</v>
      </c>
      <c r="I3396" s="23">
        <v>-1</v>
      </c>
      <c r="J3396" s="23">
        <v>4618</v>
      </c>
      <c r="K3396" s="21" t="s">
        <v>9330</v>
      </c>
      <c r="L3396" s="21" t="s">
        <v>9330</v>
      </c>
      <c r="M3396" s="21">
        <v>44146</v>
      </c>
      <c r="O3396" t="s">
        <v>2868</v>
      </c>
    </row>
    <row r="3397" spans="1:15">
      <c r="A3397" s="21" t="s">
        <v>11206</v>
      </c>
      <c r="B3397" s="21" t="s">
        <v>11207</v>
      </c>
      <c r="C3397" s="21" t="s">
        <v>254</v>
      </c>
      <c r="D3397" s="21" t="s">
        <v>255</v>
      </c>
      <c r="E3397" s="21" t="s">
        <v>235</v>
      </c>
      <c r="F3397" s="21" t="s">
        <v>11208</v>
      </c>
      <c r="G3397" s="21" t="s">
        <v>237</v>
      </c>
      <c r="H3397" s="21" t="s">
        <v>238</v>
      </c>
      <c r="I3397" s="23">
        <v>-1</v>
      </c>
      <c r="J3397" s="23">
        <v>507</v>
      </c>
      <c r="K3397" s="21" t="s">
        <v>9330</v>
      </c>
      <c r="L3397" s="21" t="s">
        <v>9330</v>
      </c>
      <c r="M3397" s="21">
        <v>44146</v>
      </c>
      <c r="O3397" t="s">
        <v>2868</v>
      </c>
    </row>
    <row r="3398" spans="1:15">
      <c r="A3398" s="21" t="s">
        <v>11209</v>
      </c>
      <c r="B3398" s="21" t="s">
        <v>11210</v>
      </c>
      <c r="C3398" s="21" t="s">
        <v>290</v>
      </c>
      <c r="D3398" s="21" t="s">
        <v>291</v>
      </c>
      <c r="E3398" s="21" t="s">
        <v>235</v>
      </c>
      <c r="F3398" s="21" t="s">
        <v>9326</v>
      </c>
      <c r="G3398" s="21" t="s">
        <v>237</v>
      </c>
      <c r="H3398" s="21" t="s">
        <v>238</v>
      </c>
      <c r="I3398" s="23">
        <v>-1</v>
      </c>
      <c r="J3398" s="23">
        <v>321</v>
      </c>
      <c r="K3398" s="21" t="s">
        <v>9325</v>
      </c>
      <c r="L3398" s="21" t="s">
        <v>9325</v>
      </c>
      <c r="M3398" s="21">
        <v>44146</v>
      </c>
      <c r="O3398" t="s">
        <v>2868</v>
      </c>
    </row>
    <row r="3399" spans="1:15">
      <c r="A3399" s="21" t="s">
        <v>11209</v>
      </c>
      <c r="B3399" s="21" t="s">
        <v>11210</v>
      </c>
      <c r="C3399" s="21" t="s">
        <v>260</v>
      </c>
      <c r="D3399" s="21" t="s">
        <v>261</v>
      </c>
      <c r="E3399" s="21" t="s">
        <v>235</v>
      </c>
      <c r="F3399" s="21" t="s">
        <v>9326</v>
      </c>
      <c r="G3399" s="21" t="s">
        <v>237</v>
      </c>
      <c r="H3399" s="21" t="s">
        <v>238</v>
      </c>
      <c r="I3399" s="23">
        <v>-1</v>
      </c>
      <c r="J3399" s="23">
        <v>738</v>
      </c>
      <c r="K3399" s="21" t="s">
        <v>9325</v>
      </c>
      <c r="L3399" s="21" t="s">
        <v>9325</v>
      </c>
      <c r="M3399" s="21">
        <v>44146</v>
      </c>
      <c r="O3399" t="s">
        <v>2868</v>
      </c>
    </row>
    <row r="3400" spans="1:15">
      <c r="A3400" s="21" t="s">
        <v>11211</v>
      </c>
      <c r="B3400" s="21" t="s">
        <v>11212</v>
      </c>
      <c r="C3400" s="21" t="s">
        <v>254</v>
      </c>
      <c r="D3400" s="21" t="s">
        <v>255</v>
      </c>
      <c r="E3400" s="21" t="s">
        <v>235</v>
      </c>
      <c r="F3400" s="21" t="s">
        <v>11213</v>
      </c>
      <c r="G3400" s="21" t="s">
        <v>237</v>
      </c>
      <c r="H3400" s="21" t="s">
        <v>238</v>
      </c>
      <c r="I3400" s="23">
        <v>-1</v>
      </c>
      <c r="J3400" s="23">
        <v>508</v>
      </c>
      <c r="K3400" s="21" t="s">
        <v>9142</v>
      </c>
      <c r="L3400" s="21" t="s">
        <v>9142</v>
      </c>
      <c r="M3400" s="21">
        <v>44146</v>
      </c>
      <c r="O3400" t="s">
        <v>2868</v>
      </c>
    </row>
    <row r="3401" spans="1:15">
      <c r="A3401" s="21" t="s">
        <v>11211</v>
      </c>
      <c r="B3401" s="21" t="s">
        <v>11212</v>
      </c>
      <c r="C3401" s="21" t="s">
        <v>294</v>
      </c>
      <c r="D3401" s="21" t="s">
        <v>295</v>
      </c>
      <c r="E3401" s="21" t="s">
        <v>235</v>
      </c>
      <c r="F3401" s="21" t="s">
        <v>11213</v>
      </c>
      <c r="G3401" s="21" t="s">
        <v>237</v>
      </c>
      <c r="H3401" s="21" t="s">
        <v>238</v>
      </c>
      <c r="I3401" s="23">
        <v>-2</v>
      </c>
      <c r="J3401" s="23">
        <v>621</v>
      </c>
      <c r="K3401" s="21" t="s">
        <v>9142</v>
      </c>
      <c r="L3401" s="21" t="s">
        <v>9142</v>
      </c>
      <c r="M3401" s="21">
        <v>44146</v>
      </c>
      <c r="O3401" t="s">
        <v>2868</v>
      </c>
    </row>
    <row r="3402" spans="1:15">
      <c r="A3402" s="21" t="s">
        <v>11211</v>
      </c>
      <c r="B3402" s="21" t="s">
        <v>11212</v>
      </c>
      <c r="C3402" s="21" t="s">
        <v>388</v>
      </c>
      <c r="D3402" s="21" t="s">
        <v>389</v>
      </c>
      <c r="E3402" s="21" t="s">
        <v>235</v>
      </c>
      <c r="F3402" s="21" t="s">
        <v>11213</v>
      </c>
      <c r="G3402" s="21" t="s">
        <v>237</v>
      </c>
      <c r="H3402" s="21" t="s">
        <v>238</v>
      </c>
      <c r="I3402" s="23">
        <v>-2</v>
      </c>
      <c r="J3402" s="23">
        <v>126</v>
      </c>
      <c r="K3402" s="21" t="s">
        <v>9142</v>
      </c>
      <c r="L3402" s="21" t="s">
        <v>9142</v>
      </c>
      <c r="M3402" s="21">
        <v>44146</v>
      </c>
      <c r="O3402" t="s">
        <v>2868</v>
      </c>
    </row>
    <row r="3403" spans="1:15">
      <c r="A3403" s="21" t="s">
        <v>11214</v>
      </c>
      <c r="B3403" s="21" t="s">
        <v>11215</v>
      </c>
      <c r="C3403" s="21" t="s">
        <v>372</v>
      </c>
      <c r="D3403" s="21" t="s">
        <v>373</v>
      </c>
      <c r="E3403" s="21" t="s">
        <v>235</v>
      </c>
      <c r="F3403" s="21" t="s">
        <v>11216</v>
      </c>
      <c r="G3403" s="21" t="s">
        <v>237</v>
      </c>
      <c r="H3403" s="21" t="s">
        <v>238</v>
      </c>
      <c r="I3403" s="23">
        <v>-1</v>
      </c>
      <c r="J3403" s="23">
        <v>924</v>
      </c>
      <c r="K3403" s="21" t="s">
        <v>9182</v>
      </c>
      <c r="L3403" s="21" t="s">
        <v>9182</v>
      </c>
      <c r="M3403" s="21">
        <v>44146</v>
      </c>
      <c r="O3403" t="s">
        <v>2868</v>
      </c>
    </row>
    <row r="3404" spans="1:15">
      <c r="A3404" s="21" t="s">
        <v>11214</v>
      </c>
      <c r="B3404" s="21" t="s">
        <v>11215</v>
      </c>
      <c r="C3404" s="21" t="s">
        <v>360</v>
      </c>
      <c r="D3404" s="21" t="s">
        <v>361</v>
      </c>
      <c r="E3404" s="21" t="s">
        <v>235</v>
      </c>
      <c r="F3404" s="21" t="s">
        <v>11216</v>
      </c>
      <c r="G3404" s="21" t="s">
        <v>237</v>
      </c>
      <c r="H3404" s="21" t="s">
        <v>238</v>
      </c>
      <c r="I3404" s="23">
        <v>-1</v>
      </c>
      <c r="J3404" s="23">
        <v>3776</v>
      </c>
      <c r="K3404" s="21" t="s">
        <v>9182</v>
      </c>
      <c r="L3404" s="21" t="s">
        <v>9182</v>
      </c>
      <c r="M3404" s="21">
        <v>44146</v>
      </c>
      <c r="O3404" t="s">
        <v>2868</v>
      </c>
    </row>
    <row r="3405" spans="1:15">
      <c r="A3405" s="21" t="s">
        <v>11217</v>
      </c>
      <c r="B3405" s="21" t="s">
        <v>11218</v>
      </c>
      <c r="C3405" s="21" t="s">
        <v>294</v>
      </c>
      <c r="D3405" s="21" t="s">
        <v>295</v>
      </c>
      <c r="E3405" s="21" t="s">
        <v>235</v>
      </c>
      <c r="F3405" s="21" t="s">
        <v>11219</v>
      </c>
      <c r="G3405" s="21" t="s">
        <v>237</v>
      </c>
      <c r="H3405" s="21" t="s">
        <v>238</v>
      </c>
      <c r="I3405" s="23">
        <v>-1</v>
      </c>
      <c r="J3405" s="23">
        <v>623</v>
      </c>
      <c r="K3405" s="21" t="s">
        <v>9213</v>
      </c>
      <c r="L3405" s="21" t="s">
        <v>9213</v>
      </c>
      <c r="M3405" s="21">
        <v>44146</v>
      </c>
      <c r="O3405" t="s">
        <v>2868</v>
      </c>
    </row>
    <row r="3406" spans="1:15">
      <c r="A3406" s="21" t="s">
        <v>11217</v>
      </c>
      <c r="B3406" s="21" t="s">
        <v>11218</v>
      </c>
      <c r="C3406" s="21" t="s">
        <v>388</v>
      </c>
      <c r="D3406" s="21" t="s">
        <v>389</v>
      </c>
      <c r="E3406" s="21" t="s">
        <v>235</v>
      </c>
      <c r="F3406" s="21" t="s">
        <v>11219</v>
      </c>
      <c r="G3406" s="21" t="s">
        <v>237</v>
      </c>
      <c r="H3406" s="21" t="s">
        <v>238</v>
      </c>
      <c r="I3406" s="23">
        <v>-1</v>
      </c>
      <c r="J3406" s="23">
        <v>128</v>
      </c>
      <c r="K3406" s="21" t="s">
        <v>9213</v>
      </c>
      <c r="L3406" s="21" t="s">
        <v>9213</v>
      </c>
      <c r="M3406" s="21">
        <v>44146</v>
      </c>
      <c r="O3406" t="s">
        <v>2868</v>
      </c>
    </row>
    <row r="3407" spans="1:15">
      <c r="A3407" s="21" t="s">
        <v>11220</v>
      </c>
      <c r="B3407" s="21" t="s">
        <v>11221</v>
      </c>
      <c r="C3407" s="21" t="s">
        <v>288</v>
      </c>
      <c r="D3407" s="21" t="s">
        <v>289</v>
      </c>
      <c r="E3407" s="21" t="s">
        <v>235</v>
      </c>
      <c r="F3407" s="21" t="s">
        <v>11222</v>
      </c>
      <c r="G3407" s="21" t="s">
        <v>237</v>
      </c>
      <c r="H3407" s="21" t="s">
        <v>238</v>
      </c>
      <c r="I3407" s="23">
        <v>-1</v>
      </c>
      <c r="J3407" s="23">
        <v>169</v>
      </c>
      <c r="K3407" s="21" t="s">
        <v>9207</v>
      </c>
      <c r="L3407" s="21" t="s">
        <v>9207</v>
      </c>
      <c r="M3407" s="21">
        <v>44146</v>
      </c>
      <c r="O3407" t="s">
        <v>2868</v>
      </c>
    </row>
    <row r="3408" spans="1:15">
      <c r="A3408" s="21" t="s">
        <v>11220</v>
      </c>
      <c r="B3408" s="21" t="s">
        <v>11221</v>
      </c>
      <c r="C3408" s="21" t="s">
        <v>260</v>
      </c>
      <c r="D3408" s="21" t="s">
        <v>261</v>
      </c>
      <c r="E3408" s="21" t="s">
        <v>235</v>
      </c>
      <c r="F3408" s="21" t="s">
        <v>11222</v>
      </c>
      <c r="G3408" s="21" t="s">
        <v>237</v>
      </c>
      <c r="H3408" s="21" t="s">
        <v>238</v>
      </c>
      <c r="I3408" s="23">
        <v>-1</v>
      </c>
      <c r="J3408" s="23">
        <v>739</v>
      </c>
      <c r="K3408" s="21" t="s">
        <v>9207</v>
      </c>
      <c r="L3408" s="21" t="s">
        <v>9207</v>
      </c>
      <c r="M3408" s="21">
        <v>44146</v>
      </c>
      <c r="O3408" t="s">
        <v>2868</v>
      </c>
    </row>
    <row r="3409" spans="1:15">
      <c r="A3409" s="21" t="s">
        <v>11223</v>
      </c>
      <c r="B3409" s="21" t="s">
        <v>11224</v>
      </c>
      <c r="C3409" s="21" t="s">
        <v>372</v>
      </c>
      <c r="D3409" s="21" t="s">
        <v>373</v>
      </c>
      <c r="E3409" s="21" t="s">
        <v>235</v>
      </c>
      <c r="F3409" s="21" t="s">
        <v>11225</v>
      </c>
      <c r="G3409" s="21" t="s">
        <v>237</v>
      </c>
      <c r="H3409" s="21" t="s">
        <v>238</v>
      </c>
      <c r="I3409" s="23">
        <v>-2</v>
      </c>
      <c r="J3409" s="23">
        <v>925</v>
      </c>
      <c r="K3409" s="21" t="s">
        <v>9191</v>
      </c>
      <c r="L3409" s="21" t="s">
        <v>9191</v>
      </c>
      <c r="M3409" s="21">
        <v>44146</v>
      </c>
      <c r="O3409" t="s">
        <v>2868</v>
      </c>
    </row>
    <row r="3410" spans="1:15">
      <c r="A3410" s="21" t="s">
        <v>11226</v>
      </c>
      <c r="B3410" s="21" t="s">
        <v>11227</v>
      </c>
      <c r="C3410" s="21" t="s">
        <v>290</v>
      </c>
      <c r="D3410" s="21" t="s">
        <v>291</v>
      </c>
      <c r="E3410" s="21" t="s">
        <v>235</v>
      </c>
      <c r="F3410" s="21" t="s">
        <v>9002</v>
      </c>
      <c r="G3410" s="21" t="s">
        <v>237</v>
      </c>
      <c r="H3410" s="21" t="s">
        <v>238</v>
      </c>
      <c r="I3410" s="23">
        <v>-1</v>
      </c>
      <c r="J3410" s="23">
        <v>322</v>
      </c>
      <c r="K3410" s="21" t="s">
        <v>9001</v>
      </c>
      <c r="L3410" s="21" t="s">
        <v>9001</v>
      </c>
      <c r="M3410" s="21">
        <v>44146</v>
      </c>
      <c r="O3410" t="s">
        <v>2868</v>
      </c>
    </row>
    <row r="3411" spans="1:15">
      <c r="A3411" s="21" t="s">
        <v>11226</v>
      </c>
      <c r="B3411" s="21" t="s">
        <v>11227</v>
      </c>
      <c r="C3411" s="21" t="s">
        <v>330</v>
      </c>
      <c r="D3411" s="21" t="s">
        <v>331</v>
      </c>
      <c r="E3411" s="21" t="s">
        <v>235</v>
      </c>
      <c r="F3411" s="21" t="s">
        <v>9002</v>
      </c>
      <c r="G3411" s="21" t="s">
        <v>237</v>
      </c>
      <c r="H3411" s="21" t="s">
        <v>238</v>
      </c>
      <c r="I3411" s="23">
        <v>-1</v>
      </c>
      <c r="J3411" s="23">
        <v>551</v>
      </c>
      <c r="K3411" s="21" t="s">
        <v>9001</v>
      </c>
      <c r="L3411" s="21" t="s">
        <v>9001</v>
      </c>
      <c r="M3411" s="21">
        <v>44146</v>
      </c>
      <c r="O3411" t="s">
        <v>2868</v>
      </c>
    </row>
    <row r="3412" spans="1:15">
      <c r="A3412" s="21" t="s">
        <v>11228</v>
      </c>
      <c r="B3412" s="21" t="s">
        <v>11229</v>
      </c>
      <c r="C3412" s="21" t="s">
        <v>300</v>
      </c>
      <c r="D3412" s="21" t="s">
        <v>301</v>
      </c>
      <c r="E3412" s="21" t="s">
        <v>235</v>
      </c>
      <c r="F3412" s="21" t="s">
        <v>9195</v>
      </c>
      <c r="G3412" s="21" t="s">
        <v>237</v>
      </c>
      <c r="H3412" s="21" t="s">
        <v>238</v>
      </c>
      <c r="I3412" s="23">
        <v>-1</v>
      </c>
      <c r="J3412" s="23">
        <v>426</v>
      </c>
      <c r="K3412" s="21" t="s">
        <v>9194</v>
      </c>
      <c r="L3412" s="21" t="s">
        <v>9194</v>
      </c>
      <c r="M3412" s="21">
        <v>44146</v>
      </c>
      <c r="O3412" t="s">
        <v>2868</v>
      </c>
    </row>
    <row r="3413" spans="1:15">
      <c r="A3413" s="21" t="s">
        <v>11228</v>
      </c>
      <c r="B3413" s="21" t="s">
        <v>11229</v>
      </c>
      <c r="C3413" s="21" t="s">
        <v>324</v>
      </c>
      <c r="D3413" s="21" t="s">
        <v>325</v>
      </c>
      <c r="E3413" s="21" t="s">
        <v>235</v>
      </c>
      <c r="F3413" s="21" t="s">
        <v>9195</v>
      </c>
      <c r="G3413" s="21" t="s">
        <v>237</v>
      </c>
      <c r="H3413" s="21" t="s">
        <v>238</v>
      </c>
      <c r="I3413" s="23">
        <v>-1</v>
      </c>
      <c r="J3413" s="23">
        <v>88</v>
      </c>
      <c r="K3413" s="21" t="s">
        <v>9194</v>
      </c>
      <c r="L3413" s="21" t="s">
        <v>9194</v>
      </c>
      <c r="M3413" s="21">
        <v>44146</v>
      </c>
      <c r="O3413" t="s">
        <v>2868</v>
      </c>
    </row>
    <row r="3414" spans="1:15">
      <c r="A3414" s="21" t="s">
        <v>11228</v>
      </c>
      <c r="B3414" s="21" t="s">
        <v>11229</v>
      </c>
      <c r="C3414" s="21" t="s">
        <v>388</v>
      </c>
      <c r="D3414" s="21" t="s">
        <v>389</v>
      </c>
      <c r="E3414" s="21" t="s">
        <v>235</v>
      </c>
      <c r="F3414" s="21" t="s">
        <v>9195</v>
      </c>
      <c r="G3414" s="21" t="s">
        <v>237</v>
      </c>
      <c r="H3414" s="21" t="s">
        <v>238</v>
      </c>
      <c r="I3414" s="23">
        <v>-1</v>
      </c>
      <c r="J3414" s="23">
        <v>129</v>
      </c>
      <c r="K3414" s="21" t="s">
        <v>9194</v>
      </c>
      <c r="L3414" s="21" t="s">
        <v>9194</v>
      </c>
      <c r="M3414" s="21">
        <v>44146</v>
      </c>
      <c r="O3414" t="s">
        <v>2868</v>
      </c>
    </row>
    <row r="3415" spans="1:15">
      <c r="A3415" s="21" t="s">
        <v>11230</v>
      </c>
      <c r="B3415" s="21" t="s">
        <v>11231</v>
      </c>
      <c r="C3415" s="21" t="s">
        <v>314</v>
      </c>
      <c r="D3415" s="21" t="s">
        <v>315</v>
      </c>
      <c r="E3415" s="21" t="s">
        <v>235</v>
      </c>
      <c r="F3415" s="21" t="s">
        <v>11232</v>
      </c>
      <c r="G3415" s="21" t="s">
        <v>237</v>
      </c>
      <c r="H3415" s="21" t="s">
        <v>238</v>
      </c>
      <c r="I3415" s="23">
        <v>-1</v>
      </c>
      <c r="J3415" s="23">
        <v>3521</v>
      </c>
      <c r="K3415" s="21" t="s">
        <v>9313</v>
      </c>
      <c r="L3415" s="21" t="s">
        <v>9313</v>
      </c>
      <c r="M3415" s="21">
        <v>44146</v>
      </c>
      <c r="O3415" t="s">
        <v>2868</v>
      </c>
    </row>
    <row r="3416" spans="1:15">
      <c r="A3416" s="21" t="s">
        <v>11230</v>
      </c>
      <c r="B3416" s="21" t="s">
        <v>11231</v>
      </c>
      <c r="C3416" s="21" t="s">
        <v>320</v>
      </c>
      <c r="D3416" s="21" t="s">
        <v>321</v>
      </c>
      <c r="E3416" s="21" t="s">
        <v>235</v>
      </c>
      <c r="F3416" s="21" t="s">
        <v>11232</v>
      </c>
      <c r="G3416" s="21" t="s">
        <v>237</v>
      </c>
      <c r="H3416" s="21" t="s">
        <v>238</v>
      </c>
      <c r="I3416" s="23">
        <v>-1</v>
      </c>
      <c r="J3416" s="23">
        <v>18</v>
      </c>
      <c r="K3416" s="21" t="s">
        <v>9313</v>
      </c>
      <c r="L3416" s="21" t="s">
        <v>9313</v>
      </c>
      <c r="M3416" s="21">
        <v>44146</v>
      </c>
      <c r="O3416" t="s">
        <v>2868</v>
      </c>
    </row>
    <row r="3417" spans="1:15">
      <c r="A3417" s="21" t="s">
        <v>11233</v>
      </c>
      <c r="B3417" s="21" t="s">
        <v>11234</v>
      </c>
      <c r="C3417" s="21" t="s">
        <v>242</v>
      </c>
      <c r="D3417" s="21" t="s">
        <v>243</v>
      </c>
      <c r="E3417" s="21" t="s">
        <v>235</v>
      </c>
      <c r="F3417" s="21" t="s">
        <v>11235</v>
      </c>
      <c r="G3417" s="21" t="s">
        <v>237</v>
      </c>
      <c r="H3417" s="21" t="s">
        <v>238</v>
      </c>
      <c r="I3417" s="23">
        <v>-4</v>
      </c>
      <c r="J3417" s="23">
        <v>220</v>
      </c>
      <c r="K3417" s="21" t="s">
        <v>11236</v>
      </c>
      <c r="L3417" s="21" t="s">
        <v>11236</v>
      </c>
      <c r="M3417" s="21">
        <v>44146</v>
      </c>
      <c r="O3417" t="s">
        <v>2868</v>
      </c>
    </row>
    <row r="3418" spans="1:15">
      <c r="A3418" s="21" t="s">
        <v>11237</v>
      </c>
      <c r="B3418" s="21" t="s">
        <v>11238</v>
      </c>
      <c r="C3418" s="21" t="s">
        <v>342</v>
      </c>
      <c r="D3418" s="21" t="s">
        <v>343</v>
      </c>
      <c r="E3418" s="21" t="s">
        <v>235</v>
      </c>
      <c r="F3418" s="21" t="s">
        <v>11239</v>
      </c>
      <c r="G3418" s="21" t="s">
        <v>237</v>
      </c>
      <c r="H3418" s="21" t="s">
        <v>238</v>
      </c>
      <c r="I3418" s="23">
        <v>-1</v>
      </c>
      <c r="J3418" s="23">
        <v>4023</v>
      </c>
      <c r="K3418" s="21" t="s">
        <v>9210</v>
      </c>
      <c r="L3418" s="21" t="s">
        <v>9210</v>
      </c>
      <c r="M3418" s="21">
        <v>44146</v>
      </c>
      <c r="O3418" t="s">
        <v>2868</v>
      </c>
    </row>
    <row r="3419" spans="1:15">
      <c r="A3419" s="21" t="s">
        <v>11240</v>
      </c>
      <c r="B3419" s="21" t="s">
        <v>11241</v>
      </c>
      <c r="C3419" s="21" t="s">
        <v>288</v>
      </c>
      <c r="D3419" s="21" t="s">
        <v>289</v>
      </c>
      <c r="E3419" s="21" t="s">
        <v>235</v>
      </c>
      <c r="F3419" s="21" t="s">
        <v>9199</v>
      </c>
      <c r="G3419" s="21" t="s">
        <v>237</v>
      </c>
      <c r="H3419" s="21" t="s">
        <v>238</v>
      </c>
      <c r="I3419" s="23">
        <v>-1</v>
      </c>
      <c r="J3419" s="23">
        <v>170</v>
      </c>
      <c r="K3419" s="21" t="s">
        <v>9198</v>
      </c>
      <c r="L3419" s="21" t="s">
        <v>9198</v>
      </c>
      <c r="M3419" s="21">
        <v>44146</v>
      </c>
      <c r="O3419" t="s">
        <v>2868</v>
      </c>
    </row>
    <row r="3420" spans="1:15">
      <c r="A3420" s="21" t="s">
        <v>11242</v>
      </c>
      <c r="B3420" s="21" t="s">
        <v>11243</v>
      </c>
      <c r="C3420" s="21" t="s">
        <v>364</v>
      </c>
      <c r="D3420" s="21" t="s">
        <v>365</v>
      </c>
      <c r="E3420" s="21" t="s">
        <v>235</v>
      </c>
      <c r="F3420" s="21" t="s">
        <v>9234</v>
      </c>
      <c r="G3420" s="21" t="s">
        <v>237</v>
      </c>
      <c r="H3420" s="21" t="s">
        <v>238</v>
      </c>
      <c r="I3420" s="23">
        <v>-1</v>
      </c>
      <c r="J3420" s="23">
        <v>639</v>
      </c>
      <c r="K3420" s="21" t="s">
        <v>9233</v>
      </c>
      <c r="L3420" s="21" t="s">
        <v>9233</v>
      </c>
      <c r="M3420" s="21">
        <v>44146</v>
      </c>
      <c r="O3420" t="s">
        <v>2868</v>
      </c>
    </row>
    <row r="3421" spans="1:15">
      <c r="A3421" s="21" t="s">
        <v>11242</v>
      </c>
      <c r="B3421" s="21" t="s">
        <v>11243</v>
      </c>
      <c r="C3421" s="21" t="s">
        <v>320</v>
      </c>
      <c r="D3421" s="21" t="s">
        <v>321</v>
      </c>
      <c r="E3421" s="21" t="s">
        <v>235</v>
      </c>
      <c r="F3421" s="21" t="s">
        <v>9234</v>
      </c>
      <c r="G3421" s="21" t="s">
        <v>237</v>
      </c>
      <c r="H3421" s="21" t="s">
        <v>238</v>
      </c>
      <c r="I3421" s="23">
        <v>-1</v>
      </c>
      <c r="J3421" s="23">
        <v>19</v>
      </c>
      <c r="K3421" s="21" t="s">
        <v>9233</v>
      </c>
      <c r="L3421" s="21" t="s">
        <v>9233</v>
      </c>
      <c r="M3421" s="21">
        <v>44146</v>
      </c>
      <c r="O3421" t="s">
        <v>2868</v>
      </c>
    </row>
    <row r="3422" spans="1:15">
      <c r="A3422" s="21" t="s">
        <v>11244</v>
      </c>
      <c r="B3422" s="21" t="s">
        <v>11245</v>
      </c>
      <c r="C3422" s="21" t="s">
        <v>248</v>
      </c>
      <c r="D3422" s="21" t="s">
        <v>249</v>
      </c>
      <c r="E3422" s="21" t="s">
        <v>235</v>
      </c>
      <c r="F3422" s="21" t="s">
        <v>11246</v>
      </c>
      <c r="G3422" s="21" t="s">
        <v>237</v>
      </c>
      <c r="H3422" s="21" t="s">
        <v>238</v>
      </c>
      <c r="I3422" s="23">
        <v>-3</v>
      </c>
      <c r="J3422" s="23">
        <v>851</v>
      </c>
      <c r="K3422" s="21" t="s">
        <v>11247</v>
      </c>
      <c r="L3422" s="21" t="s">
        <v>11247</v>
      </c>
      <c r="M3422" s="21">
        <v>44146</v>
      </c>
      <c r="O3422" t="s">
        <v>2868</v>
      </c>
    </row>
    <row r="3423" spans="1:15">
      <c r="A3423" s="21" t="s">
        <v>11248</v>
      </c>
      <c r="B3423" s="21" t="s">
        <v>11249</v>
      </c>
      <c r="C3423" s="21" t="s">
        <v>392</v>
      </c>
      <c r="D3423" s="21" t="s">
        <v>393</v>
      </c>
      <c r="E3423" s="21" t="s">
        <v>235</v>
      </c>
      <c r="F3423" s="21" t="s">
        <v>8680</v>
      </c>
      <c r="G3423" s="21" t="s">
        <v>237</v>
      </c>
      <c r="H3423" s="21" t="s">
        <v>238</v>
      </c>
      <c r="I3423" s="23">
        <v>-3</v>
      </c>
      <c r="J3423" s="23">
        <v>3</v>
      </c>
      <c r="K3423" s="21" t="s">
        <v>8679</v>
      </c>
      <c r="L3423" s="21" t="s">
        <v>8679</v>
      </c>
      <c r="M3423" s="21">
        <v>44146</v>
      </c>
      <c r="O3423" t="s">
        <v>2868</v>
      </c>
    </row>
    <row r="3424" spans="1:15">
      <c r="A3424" s="21" t="s">
        <v>11250</v>
      </c>
      <c r="B3424" s="21" t="s">
        <v>11251</v>
      </c>
      <c r="C3424" s="21" t="s">
        <v>242</v>
      </c>
      <c r="D3424" s="21" t="s">
        <v>243</v>
      </c>
      <c r="E3424" s="21" t="s">
        <v>235</v>
      </c>
      <c r="F3424" s="21" t="s">
        <v>9157</v>
      </c>
      <c r="G3424" s="21" t="s">
        <v>237</v>
      </c>
      <c r="H3424" s="21" t="s">
        <v>238</v>
      </c>
      <c r="I3424" s="23">
        <v>-1</v>
      </c>
      <c r="J3424" s="23">
        <v>224</v>
      </c>
      <c r="K3424" s="21" t="s">
        <v>9156</v>
      </c>
      <c r="L3424" s="21" t="s">
        <v>9156</v>
      </c>
      <c r="M3424" s="21">
        <v>44146</v>
      </c>
      <c r="O3424" t="s">
        <v>2868</v>
      </c>
    </row>
    <row r="3425" spans="1:15">
      <c r="A3425" s="21" t="s">
        <v>11250</v>
      </c>
      <c r="B3425" s="21" t="s">
        <v>11251</v>
      </c>
      <c r="C3425" s="21" t="s">
        <v>250</v>
      </c>
      <c r="D3425" s="21" t="s">
        <v>251</v>
      </c>
      <c r="E3425" s="21" t="s">
        <v>235</v>
      </c>
      <c r="F3425" s="21" t="s">
        <v>9157</v>
      </c>
      <c r="G3425" s="21" t="s">
        <v>237</v>
      </c>
      <c r="H3425" s="21" t="s">
        <v>238</v>
      </c>
      <c r="I3425" s="23">
        <v>-1</v>
      </c>
      <c r="J3425" s="23">
        <v>445</v>
      </c>
      <c r="K3425" s="21" t="s">
        <v>9156</v>
      </c>
      <c r="L3425" s="21" t="s">
        <v>9156</v>
      </c>
      <c r="M3425" s="21">
        <v>44146</v>
      </c>
      <c r="O3425" t="s">
        <v>2868</v>
      </c>
    </row>
    <row r="3426" spans="1:15">
      <c r="A3426" s="21" t="s">
        <v>11252</v>
      </c>
      <c r="B3426" s="21" t="s">
        <v>11253</v>
      </c>
      <c r="C3426" s="21" t="s">
        <v>274</v>
      </c>
      <c r="D3426" s="21" t="s">
        <v>275</v>
      </c>
      <c r="E3426" s="21" t="s">
        <v>235</v>
      </c>
      <c r="F3426" s="21" t="s">
        <v>8779</v>
      </c>
      <c r="G3426" s="21" t="s">
        <v>237</v>
      </c>
      <c r="H3426" s="21" t="s">
        <v>238</v>
      </c>
      <c r="I3426" s="23">
        <v>-1</v>
      </c>
      <c r="J3426" s="23">
        <v>4619</v>
      </c>
      <c r="K3426" s="21" t="s">
        <v>8778</v>
      </c>
      <c r="L3426" s="21" t="s">
        <v>8778</v>
      </c>
      <c r="M3426" s="21">
        <v>44146</v>
      </c>
      <c r="O3426" t="s">
        <v>2868</v>
      </c>
    </row>
    <row r="3427" spans="1:15">
      <c r="A3427" s="21" t="s">
        <v>11252</v>
      </c>
      <c r="B3427" s="21" t="s">
        <v>11253</v>
      </c>
      <c r="C3427" s="21" t="s">
        <v>290</v>
      </c>
      <c r="D3427" s="21" t="s">
        <v>291</v>
      </c>
      <c r="E3427" s="21" t="s">
        <v>235</v>
      </c>
      <c r="F3427" s="21" t="s">
        <v>8779</v>
      </c>
      <c r="G3427" s="21" t="s">
        <v>237</v>
      </c>
      <c r="H3427" s="21" t="s">
        <v>238</v>
      </c>
      <c r="I3427" s="23">
        <v>-1</v>
      </c>
      <c r="J3427" s="23">
        <v>323</v>
      </c>
      <c r="K3427" s="21" t="s">
        <v>8778</v>
      </c>
      <c r="L3427" s="21" t="s">
        <v>8778</v>
      </c>
      <c r="M3427" s="21">
        <v>44146</v>
      </c>
      <c r="O3427" t="s">
        <v>2868</v>
      </c>
    </row>
    <row r="3428" spans="1:15">
      <c r="A3428" s="21" t="s">
        <v>11252</v>
      </c>
      <c r="B3428" s="21" t="s">
        <v>11253</v>
      </c>
      <c r="C3428" s="21" t="s">
        <v>318</v>
      </c>
      <c r="D3428" s="21" t="s">
        <v>319</v>
      </c>
      <c r="E3428" s="21" t="s">
        <v>235</v>
      </c>
      <c r="F3428" s="21" t="s">
        <v>8779</v>
      </c>
      <c r="G3428" s="21" t="s">
        <v>237</v>
      </c>
      <c r="H3428" s="21" t="s">
        <v>238</v>
      </c>
      <c r="I3428" s="23">
        <v>-1</v>
      </c>
      <c r="J3428" s="23">
        <v>405</v>
      </c>
      <c r="K3428" s="21" t="s">
        <v>8778</v>
      </c>
      <c r="L3428" s="21" t="s">
        <v>8778</v>
      </c>
      <c r="M3428" s="21">
        <v>44146</v>
      </c>
      <c r="O3428" t="s">
        <v>2868</v>
      </c>
    </row>
    <row r="3429" spans="1:15">
      <c r="A3429" s="21" t="s">
        <v>11254</v>
      </c>
      <c r="B3429" s="21" t="s">
        <v>11255</v>
      </c>
      <c r="C3429" s="21" t="s">
        <v>406</v>
      </c>
      <c r="D3429" s="21" t="s">
        <v>407</v>
      </c>
      <c r="E3429" s="21" t="s">
        <v>235</v>
      </c>
      <c r="F3429" s="21" t="s">
        <v>9250</v>
      </c>
      <c r="G3429" s="21" t="s">
        <v>237</v>
      </c>
      <c r="H3429" s="21" t="s">
        <v>238</v>
      </c>
      <c r="I3429" s="23">
        <v>-1</v>
      </c>
      <c r="J3429" s="23">
        <v>333</v>
      </c>
      <c r="K3429" s="21" t="s">
        <v>9249</v>
      </c>
      <c r="L3429" s="21" t="s">
        <v>9249</v>
      </c>
      <c r="M3429" s="21">
        <v>44146</v>
      </c>
      <c r="O3429" t="s">
        <v>2868</v>
      </c>
    </row>
    <row r="3430" spans="1:15">
      <c r="A3430" s="21" t="s">
        <v>11256</v>
      </c>
      <c r="B3430" s="21" t="s">
        <v>11257</v>
      </c>
      <c r="C3430" s="21" t="s">
        <v>250</v>
      </c>
      <c r="D3430" s="21" t="s">
        <v>251</v>
      </c>
      <c r="E3430" s="21" t="s">
        <v>235</v>
      </c>
      <c r="F3430" s="21" t="s">
        <v>9138</v>
      </c>
      <c r="G3430" s="21" t="s">
        <v>237</v>
      </c>
      <c r="H3430" s="21" t="s">
        <v>238</v>
      </c>
      <c r="I3430" s="23">
        <v>-1</v>
      </c>
      <c r="J3430" s="23">
        <v>446</v>
      </c>
      <c r="K3430" s="21" t="s">
        <v>9137</v>
      </c>
      <c r="L3430" s="21" t="s">
        <v>9137</v>
      </c>
      <c r="M3430" s="21">
        <v>44146</v>
      </c>
      <c r="O3430" t="s">
        <v>2868</v>
      </c>
    </row>
    <row r="3431" spans="1:15">
      <c r="A3431" s="21" t="s">
        <v>11258</v>
      </c>
      <c r="B3431" s="21" t="s">
        <v>11259</v>
      </c>
      <c r="C3431" s="21" t="s">
        <v>364</v>
      </c>
      <c r="D3431" s="21" t="s">
        <v>365</v>
      </c>
      <c r="E3431" s="21" t="s">
        <v>235</v>
      </c>
      <c r="F3431" s="21" t="s">
        <v>9177</v>
      </c>
      <c r="G3431" s="21" t="s">
        <v>237</v>
      </c>
      <c r="H3431" s="21" t="s">
        <v>238</v>
      </c>
      <c r="I3431" s="23">
        <v>-1</v>
      </c>
      <c r="J3431" s="23">
        <v>640</v>
      </c>
      <c r="K3431" s="21" t="s">
        <v>9176</v>
      </c>
      <c r="L3431" s="21" t="s">
        <v>9176</v>
      </c>
      <c r="M3431" s="21">
        <v>44146</v>
      </c>
      <c r="O3431" t="s">
        <v>2868</v>
      </c>
    </row>
    <row r="3432" spans="1:15">
      <c r="A3432" s="21" t="s">
        <v>11258</v>
      </c>
      <c r="B3432" s="21" t="s">
        <v>11259</v>
      </c>
      <c r="C3432" s="21" t="s">
        <v>314</v>
      </c>
      <c r="D3432" s="21" t="s">
        <v>315</v>
      </c>
      <c r="E3432" s="21" t="s">
        <v>235</v>
      </c>
      <c r="F3432" s="21" t="s">
        <v>9177</v>
      </c>
      <c r="G3432" s="21" t="s">
        <v>237</v>
      </c>
      <c r="H3432" s="21" t="s">
        <v>238</v>
      </c>
      <c r="I3432" s="23">
        <v>-1</v>
      </c>
      <c r="J3432" s="23">
        <v>3522</v>
      </c>
      <c r="K3432" s="21" t="s">
        <v>9176</v>
      </c>
      <c r="L3432" s="21" t="s">
        <v>9176</v>
      </c>
      <c r="M3432" s="21">
        <v>44146</v>
      </c>
      <c r="O3432" t="s">
        <v>2868</v>
      </c>
    </row>
    <row r="3433" spans="1:15">
      <c r="A3433" s="21" t="s">
        <v>11260</v>
      </c>
      <c r="B3433" s="21" t="s">
        <v>11261</v>
      </c>
      <c r="C3433" s="21" t="s">
        <v>233</v>
      </c>
      <c r="D3433" s="21" t="s">
        <v>234</v>
      </c>
      <c r="E3433" s="21" t="s">
        <v>235</v>
      </c>
      <c r="F3433" s="21" t="s">
        <v>11262</v>
      </c>
      <c r="G3433" s="21" t="s">
        <v>237</v>
      </c>
      <c r="H3433" s="21" t="s">
        <v>238</v>
      </c>
      <c r="I3433" s="23">
        <v>-1</v>
      </c>
      <c r="J3433" s="23">
        <v>11</v>
      </c>
      <c r="K3433" s="21" t="s">
        <v>8900</v>
      </c>
      <c r="L3433" s="21" t="s">
        <v>8900</v>
      </c>
      <c r="M3433" s="21">
        <v>44146</v>
      </c>
      <c r="O3433" t="s">
        <v>2868</v>
      </c>
    </row>
    <row r="3434" spans="1:15">
      <c r="A3434" s="21" t="s">
        <v>11260</v>
      </c>
      <c r="B3434" s="21" t="s">
        <v>11261</v>
      </c>
      <c r="C3434" s="21" t="s">
        <v>268</v>
      </c>
      <c r="D3434" s="21" t="s">
        <v>269</v>
      </c>
      <c r="E3434" s="21" t="s">
        <v>235</v>
      </c>
      <c r="F3434" s="21" t="s">
        <v>11262</v>
      </c>
      <c r="G3434" s="21" t="s">
        <v>237</v>
      </c>
      <c r="H3434" s="21" t="s">
        <v>238</v>
      </c>
      <c r="I3434" s="23">
        <v>-1</v>
      </c>
      <c r="J3434" s="23">
        <v>352</v>
      </c>
      <c r="K3434" s="21" t="s">
        <v>8900</v>
      </c>
      <c r="L3434" s="21" t="s">
        <v>8900</v>
      </c>
      <c r="M3434" s="21">
        <v>44146</v>
      </c>
      <c r="O3434" t="s">
        <v>2868</v>
      </c>
    </row>
    <row r="3435" spans="1:15">
      <c r="A3435" s="21" t="s">
        <v>11260</v>
      </c>
      <c r="B3435" s="21" t="s">
        <v>11261</v>
      </c>
      <c r="C3435" s="21" t="s">
        <v>388</v>
      </c>
      <c r="D3435" s="21" t="s">
        <v>389</v>
      </c>
      <c r="E3435" s="21" t="s">
        <v>235</v>
      </c>
      <c r="F3435" s="21" t="s">
        <v>11262</v>
      </c>
      <c r="G3435" s="21" t="s">
        <v>237</v>
      </c>
      <c r="H3435" s="21" t="s">
        <v>238</v>
      </c>
      <c r="I3435" s="23">
        <v>-1</v>
      </c>
      <c r="J3435" s="23">
        <v>130</v>
      </c>
      <c r="K3435" s="21" t="s">
        <v>8900</v>
      </c>
      <c r="L3435" s="21" t="s">
        <v>8900</v>
      </c>
      <c r="M3435" s="21">
        <v>44146</v>
      </c>
      <c r="O3435" t="s">
        <v>2868</v>
      </c>
    </row>
    <row r="3436" spans="1:15">
      <c r="A3436" s="21" t="s">
        <v>11260</v>
      </c>
      <c r="B3436" s="21" t="s">
        <v>11261</v>
      </c>
      <c r="C3436" s="21" t="s">
        <v>248</v>
      </c>
      <c r="D3436" s="21" t="s">
        <v>249</v>
      </c>
      <c r="E3436" s="21" t="s">
        <v>235</v>
      </c>
      <c r="F3436" s="21" t="s">
        <v>11262</v>
      </c>
      <c r="G3436" s="21" t="s">
        <v>237</v>
      </c>
      <c r="H3436" s="21" t="s">
        <v>238</v>
      </c>
      <c r="I3436" s="23">
        <v>-1</v>
      </c>
      <c r="J3436" s="23">
        <v>854</v>
      </c>
      <c r="K3436" s="21" t="s">
        <v>8900</v>
      </c>
      <c r="L3436" s="21" t="s">
        <v>8900</v>
      </c>
      <c r="M3436" s="21">
        <v>44146</v>
      </c>
      <c r="O3436" t="s">
        <v>2868</v>
      </c>
    </row>
    <row r="3437" spans="1:15">
      <c r="A3437" s="21" t="s">
        <v>11263</v>
      </c>
      <c r="B3437" s="21" t="s">
        <v>11264</v>
      </c>
      <c r="C3437" s="21" t="s">
        <v>378</v>
      </c>
      <c r="D3437" s="21" t="s">
        <v>379</v>
      </c>
      <c r="E3437" s="21" t="s">
        <v>235</v>
      </c>
      <c r="F3437" s="21" t="s">
        <v>11265</v>
      </c>
      <c r="G3437" s="21" t="s">
        <v>237</v>
      </c>
      <c r="H3437" s="21" t="s">
        <v>238</v>
      </c>
      <c r="I3437" s="23">
        <v>-1</v>
      </c>
      <c r="J3437" s="23">
        <v>18</v>
      </c>
      <c r="K3437" s="21" t="s">
        <v>9258</v>
      </c>
      <c r="L3437" s="21" t="s">
        <v>9258</v>
      </c>
      <c r="M3437" s="21">
        <v>44146</v>
      </c>
      <c r="O3437" t="s">
        <v>2868</v>
      </c>
    </row>
    <row r="3438" spans="1:15">
      <c r="A3438" s="21" t="s">
        <v>11266</v>
      </c>
      <c r="B3438" s="21" t="s">
        <v>11267</v>
      </c>
      <c r="C3438" s="21" t="s">
        <v>372</v>
      </c>
      <c r="D3438" s="21" t="s">
        <v>373</v>
      </c>
      <c r="E3438" s="21" t="s">
        <v>235</v>
      </c>
      <c r="F3438" s="21" t="s">
        <v>11268</v>
      </c>
      <c r="G3438" s="21" t="s">
        <v>237</v>
      </c>
      <c r="H3438" s="21" t="s">
        <v>238</v>
      </c>
      <c r="I3438" s="23">
        <v>-1</v>
      </c>
      <c r="J3438" s="23">
        <v>927</v>
      </c>
      <c r="K3438" s="21" t="s">
        <v>9208</v>
      </c>
      <c r="L3438" s="21" t="s">
        <v>9208</v>
      </c>
      <c r="M3438" s="21">
        <v>44146</v>
      </c>
      <c r="O3438" t="s">
        <v>2868</v>
      </c>
    </row>
    <row r="3439" spans="1:15">
      <c r="A3439" s="21" t="s">
        <v>11269</v>
      </c>
      <c r="B3439" s="21" t="s">
        <v>11270</v>
      </c>
      <c r="C3439" s="21" t="s">
        <v>280</v>
      </c>
      <c r="D3439" s="21" t="s">
        <v>281</v>
      </c>
      <c r="E3439" s="21" t="s">
        <v>235</v>
      </c>
      <c r="F3439" s="21" t="s">
        <v>11271</v>
      </c>
      <c r="G3439" s="21" t="s">
        <v>237</v>
      </c>
      <c r="H3439" s="21" t="s">
        <v>238</v>
      </c>
      <c r="I3439" s="23">
        <v>-1</v>
      </c>
      <c r="J3439" s="23">
        <v>685</v>
      </c>
      <c r="K3439" s="21" t="s">
        <v>9098</v>
      </c>
      <c r="L3439" s="21" t="s">
        <v>9098</v>
      </c>
      <c r="M3439" s="21">
        <v>44146</v>
      </c>
      <c r="O3439" t="s">
        <v>2868</v>
      </c>
    </row>
    <row r="3440" spans="1:15">
      <c r="A3440" s="21" t="s">
        <v>11269</v>
      </c>
      <c r="B3440" s="21" t="s">
        <v>11270</v>
      </c>
      <c r="C3440" s="21" t="s">
        <v>294</v>
      </c>
      <c r="D3440" s="21" t="s">
        <v>295</v>
      </c>
      <c r="E3440" s="21" t="s">
        <v>235</v>
      </c>
      <c r="F3440" s="21" t="s">
        <v>11271</v>
      </c>
      <c r="G3440" s="21" t="s">
        <v>237</v>
      </c>
      <c r="H3440" s="21" t="s">
        <v>238</v>
      </c>
      <c r="I3440" s="23">
        <v>-2</v>
      </c>
      <c r="J3440" s="23">
        <v>624</v>
      </c>
      <c r="K3440" s="21" t="s">
        <v>9098</v>
      </c>
      <c r="L3440" s="21" t="s">
        <v>9098</v>
      </c>
      <c r="M3440" s="21">
        <v>44146</v>
      </c>
      <c r="O3440" t="s">
        <v>2868</v>
      </c>
    </row>
    <row r="3441" spans="1:15">
      <c r="A3441" s="21" t="s">
        <v>11269</v>
      </c>
      <c r="B3441" s="21" t="s">
        <v>11270</v>
      </c>
      <c r="C3441" s="21" t="s">
        <v>388</v>
      </c>
      <c r="D3441" s="21" t="s">
        <v>389</v>
      </c>
      <c r="E3441" s="21" t="s">
        <v>235</v>
      </c>
      <c r="F3441" s="21" t="s">
        <v>11271</v>
      </c>
      <c r="G3441" s="21" t="s">
        <v>237</v>
      </c>
      <c r="H3441" s="21" t="s">
        <v>238</v>
      </c>
      <c r="I3441" s="23">
        <v>-2</v>
      </c>
      <c r="J3441" s="23">
        <v>131</v>
      </c>
      <c r="K3441" s="21" t="s">
        <v>9098</v>
      </c>
      <c r="L3441" s="21" t="s">
        <v>9098</v>
      </c>
      <c r="M3441" s="21">
        <v>44146</v>
      </c>
      <c r="O3441" t="s">
        <v>2868</v>
      </c>
    </row>
    <row r="3442" spans="1:15">
      <c r="A3442" s="21" t="s">
        <v>11272</v>
      </c>
      <c r="B3442" s="21" t="s">
        <v>11273</v>
      </c>
      <c r="C3442" s="21" t="s">
        <v>233</v>
      </c>
      <c r="D3442" s="21" t="s">
        <v>234</v>
      </c>
      <c r="E3442" s="21" t="s">
        <v>235</v>
      </c>
      <c r="F3442" s="21" t="s">
        <v>11274</v>
      </c>
      <c r="G3442" s="21" t="s">
        <v>237</v>
      </c>
      <c r="H3442" s="21" t="s">
        <v>238</v>
      </c>
      <c r="I3442" s="23">
        <v>-1</v>
      </c>
      <c r="J3442" s="23">
        <v>12</v>
      </c>
      <c r="K3442" s="21" t="s">
        <v>8926</v>
      </c>
      <c r="L3442" s="21" t="s">
        <v>8926</v>
      </c>
      <c r="M3442" s="21">
        <v>44146</v>
      </c>
      <c r="O3442" t="s">
        <v>2868</v>
      </c>
    </row>
    <row r="3443" spans="1:15">
      <c r="A3443" s="21" t="s">
        <v>11275</v>
      </c>
      <c r="B3443" s="21" t="s">
        <v>11276</v>
      </c>
      <c r="C3443" s="21" t="s">
        <v>318</v>
      </c>
      <c r="D3443" s="21" t="s">
        <v>319</v>
      </c>
      <c r="E3443" s="21" t="s">
        <v>235</v>
      </c>
      <c r="F3443" s="21" t="s">
        <v>11277</v>
      </c>
      <c r="G3443" s="21" t="s">
        <v>237</v>
      </c>
      <c r="H3443" s="21" t="s">
        <v>238</v>
      </c>
      <c r="I3443" s="23">
        <v>-1</v>
      </c>
      <c r="J3443" s="23">
        <v>406</v>
      </c>
      <c r="K3443" s="21" t="s">
        <v>8869</v>
      </c>
      <c r="L3443" s="21" t="s">
        <v>8869</v>
      </c>
      <c r="M3443" s="21">
        <v>44146</v>
      </c>
      <c r="O3443" t="s">
        <v>2868</v>
      </c>
    </row>
    <row r="3444" spans="1:15">
      <c r="A3444" s="21" t="s">
        <v>11278</v>
      </c>
      <c r="B3444" s="21" t="s">
        <v>11279</v>
      </c>
      <c r="C3444" s="21" t="s">
        <v>372</v>
      </c>
      <c r="D3444" s="21" t="s">
        <v>373</v>
      </c>
      <c r="E3444" s="21" t="s">
        <v>235</v>
      </c>
      <c r="F3444" s="21" t="s">
        <v>11280</v>
      </c>
      <c r="G3444" s="21" t="s">
        <v>237</v>
      </c>
      <c r="H3444" s="21" t="s">
        <v>238</v>
      </c>
      <c r="I3444" s="23">
        <v>-1</v>
      </c>
      <c r="J3444" s="23">
        <v>928</v>
      </c>
      <c r="K3444" s="21" t="s">
        <v>9183</v>
      </c>
      <c r="L3444" s="21" t="s">
        <v>9183</v>
      </c>
      <c r="M3444" s="21">
        <v>44146</v>
      </c>
      <c r="O3444" t="s">
        <v>2868</v>
      </c>
    </row>
    <row r="3445" spans="1:15">
      <c r="A3445" s="21" t="s">
        <v>11281</v>
      </c>
      <c r="B3445" s="21" t="s">
        <v>11282</v>
      </c>
      <c r="C3445" s="21" t="s">
        <v>324</v>
      </c>
      <c r="D3445" s="21" t="s">
        <v>325</v>
      </c>
      <c r="E3445" s="21" t="s">
        <v>235</v>
      </c>
      <c r="F3445" s="21" t="s">
        <v>8667</v>
      </c>
      <c r="G3445" s="21" t="s">
        <v>237</v>
      </c>
      <c r="H3445" s="21" t="s">
        <v>238</v>
      </c>
      <c r="I3445" s="23">
        <v>-3</v>
      </c>
      <c r="J3445" s="23">
        <v>89</v>
      </c>
      <c r="K3445" s="21" t="s">
        <v>8666</v>
      </c>
      <c r="L3445" s="21" t="s">
        <v>8666</v>
      </c>
      <c r="M3445" s="21">
        <v>44146</v>
      </c>
      <c r="O3445" t="s">
        <v>2868</v>
      </c>
    </row>
    <row r="3446" spans="1:15">
      <c r="A3446" s="21" t="s">
        <v>11283</v>
      </c>
      <c r="B3446" s="21" t="s">
        <v>11284</v>
      </c>
      <c r="C3446" s="21" t="s">
        <v>233</v>
      </c>
      <c r="D3446" s="21" t="s">
        <v>234</v>
      </c>
      <c r="E3446" s="21" t="s">
        <v>235</v>
      </c>
      <c r="F3446" s="21" t="s">
        <v>11285</v>
      </c>
      <c r="G3446" s="21" t="s">
        <v>237</v>
      </c>
      <c r="H3446" s="21" t="s">
        <v>238</v>
      </c>
      <c r="I3446" s="23">
        <v>-1</v>
      </c>
      <c r="J3446" s="23">
        <v>13</v>
      </c>
      <c r="K3446" s="21" t="s">
        <v>9031</v>
      </c>
      <c r="L3446" s="21" t="s">
        <v>9031</v>
      </c>
      <c r="M3446" s="21">
        <v>44146</v>
      </c>
      <c r="O3446" t="s">
        <v>2868</v>
      </c>
    </row>
    <row r="3447" spans="1:15">
      <c r="A3447" s="21" t="s">
        <v>11283</v>
      </c>
      <c r="B3447" s="21" t="s">
        <v>11284</v>
      </c>
      <c r="C3447" s="21" t="s">
        <v>294</v>
      </c>
      <c r="D3447" s="21" t="s">
        <v>295</v>
      </c>
      <c r="E3447" s="21" t="s">
        <v>235</v>
      </c>
      <c r="F3447" s="21" t="s">
        <v>11285</v>
      </c>
      <c r="G3447" s="21" t="s">
        <v>237</v>
      </c>
      <c r="H3447" s="21" t="s">
        <v>238</v>
      </c>
      <c r="I3447" s="23">
        <v>-1</v>
      </c>
      <c r="J3447" s="23">
        <v>626</v>
      </c>
      <c r="K3447" s="21" t="s">
        <v>9031</v>
      </c>
      <c r="L3447" s="21" t="s">
        <v>9031</v>
      </c>
      <c r="M3447" s="21">
        <v>44146</v>
      </c>
      <c r="O3447" t="s">
        <v>2868</v>
      </c>
    </row>
    <row r="3448" spans="1:15">
      <c r="A3448" s="21" t="s">
        <v>11283</v>
      </c>
      <c r="B3448" s="21" t="s">
        <v>11284</v>
      </c>
      <c r="C3448" s="21" t="s">
        <v>388</v>
      </c>
      <c r="D3448" s="21" t="s">
        <v>389</v>
      </c>
      <c r="E3448" s="21" t="s">
        <v>235</v>
      </c>
      <c r="F3448" s="21" t="s">
        <v>11285</v>
      </c>
      <c r="G3448" s="21" t="s">
        <v>237</v>
      </c>
      <c r="H3448" s="21" t="s">
        <v>238</v>
      </c>
      <c r="I3448" s="23">
        <v>-1</v>
      </c>
      <c r="J3448" s="23">
        <v>133</v>
      </c>
      <c r="K3448" s="21" t="s">
        <v>9031</v>
      </c>
      <c r="L3448" s="21" t="s">
        <v>9031</v>
      </c>
      <c r="M3448" s="21">
        <v>44146</v>
      </c>
      <c r="O3448" t="s">
        <v>2868</v>
      </c>
    </row>
    <row r="3449" spans="1:15">
      <c r="A3449" s="21" t="s">
        <v>11286</v>
      </c>
      <c r="B3449" s="21" t="s">
        <v>11287</v>
      </c>
      <c r="C3449" s="21" t="s">
        <v>250</v>
      </c>
      <c r="D3449" s="21" t="s">
        <v>251</v>
      </c>
      <c r="E3449" s="21" t="s">
        <v>235</v>
      </c>
      <c r="F3449" s="21" t="s">
        <v>11288</v>
      </c>
      <c r="G3449" s="21" t="s">
        <v>237</v>
      </c>
      <c r="H3449" s="21" t="s">
        <v>238</v>
      </c>
      <c r="I3449" s="23">
        <v>-1</v>
      </c>
      <c r="J3449" s="23">
        <v>447</v>
      </c>
      <c r="K3449" s="21" t="s">
        <v>9267</v>
      </c>
      <c r="L3449" s="21" t="s">
        <v>9267</v>
      </c>
      <c r="M3449" s="21">
        <v>44146</v>
      </c>
      <c r="O3449" t="s">
        <v>2868</v>
      </c>
    </row>
    <row r="3450" spans="1:15">
      <c r="A3450" s="21" t="s">
        <v>11289</v>
      </c>
      <c r="B3450" s="21" t="s">
        <v>11290</v>
      </c>
      <c r="C3450" s="21" t="s">
        <v>372</v>
      </c>
      <c r="D3450" s="21" t="s">
        <v>373</v>
      </c>
      <c r="E3450" s="21" t="s">
        <v>235</v>
      </c>
      <c r="F3450" s="21" t="s">
        <v>11291</v>
      </c>
      <c r="G3450" s="21" t="s">
        <v>237</v>
      </c>
      <c r="H3450" s="21" t="s">
        <v>238</v>
      </c>
      <c r="I3450" s="23">
        <v>-1</v>
      </c>
      <c r="J3450" s="23">
        <v>929</v>
      </c>
      <c r="K3450" s="21" t="s">
        <v>9029</v>
      </c>
      <c r="L3450" s="21" t="s">
        <v>9029</v>
      </c>
      <c r="M3450" s="21">
        <v>44146</v>
      </c>
      <c r="O3450" t="s">
        <v>2868</v>
      </c>
    </row>
    <row r="3451" spans="1:15">
      <c r="A3451" s="21" t="s">
        <v>11292</v>
      </c>
      <c r="B3451" s="21" t="s">
        <v>11293</v>
      </c>
      <c r="C3451" s="21" t="s">
        <v>254</v>
      </c>
      <c r="D3451" s="21" t="s">
        <v>255</v>
      </c>
      <c r="E3451" s="21" t="s">
        <v>235</v>
      </c>
      <c r="F3451" s="21" t="s">
        <v>9257</v>
      </c>
      <c r="G3451" s="21" t="s">
        <v>237</v>
      </c>
      <c r="H3451" s="21" t="s">
        <v>238</v>
      </c>
      <c r="I3451" s="23">
        <v>-1</v>
      </c>
      <c r="J3451" s="23">
        <v>509</v>
      </c>
      <c r="K3451" s="21" t="s">
        <v>9256</v>
      </c>
      <c r="L3451" s="21" t="s">
        <v>9256</v>
      </c>
      <c r="M3451" s="21">
        <v>44146</v>
      </c>
      <c r="O3451" t="s">
        <v>2868</v>
      </c>
    </row>
    <row r="3452" spans="1:15">
      <c r="A3452" s="21" t="s">
        <v>11294</v>
      </c>
      <c r="B3452" s="21" t="s">
        <v>11295</v>
      </c>
      <c r="C3452" s="21" t="s">
        <v>274</v>
      </c>
      <c r="D3452" s="21" t="s">
        <v>275</v>
      </c>
      <c r="E3452" s="21" t="s">
        <v>235</v>
      </c>
      <c r="F3452" s="21" t="s">
        <v>9245</v>
      </c>
      <c r="G3452" s="21" t="s">
        <v>237</v>
      </c>
      <c r="H3452" s="21" t="s">
        <v>238</v>
      </c>
      <c r="I3452" s="23">
        <v>-1</v>
      </c>
      <c r="J3452" s="23">
        <v>4620</v>
      </c>
      <c r="K3452" s="21" t="s">
        <v>9244</v>
      </c>
      <c r="L3452" s="21" t="s">
        <v>9244</v>
      </c>
      <c r="M3452" s="21">
        <v>44146</v>
      </c>
      <c r="O3452" t="s">
        <v>2868</v>
      </c>
    </row>
    <row r="3453" spans="1:15">
      <c r="A3453" s="21" t="s">
        <v>11296</v>
      </c>
      <c r="B3453" s="21" t="s">
        <v>11297</v>
      </c>
      <c r="C3453" s="21" t="s">
        <v>274</v>
      </c>
      <c r="D3453" s="21" t="s">
        <v>275</v>
      </c>
      <c r="E3453" s="21" t="s">
        <v>235</v>
      </c>
      <c r="F3453" s="21" t="s">
        <v>11298</v>
      </c>
      <c r="G3453" s="21" t="s">
        <v>237</v>
      </c>
      <c r="H3453" s="21" t="s">
        <v>238</v>
      </c>
      <c r="I3453" s="23">
        <v>-1</v>
      </c>
      <c r="J3453" s="23">
        <v>4621</v>
      </c>
      <c r="K3453" s="21" t="s">
        <v>8945</v>
      </c>
      <c r="L3453" s="21" t="s">
        <v>8945</v>
      </c>
      <c r="M3453" s="21">
        <v>44146</v>
      </c>
      <c r="O3453" t="s">
        <v>2868</v>
      </c>
    </row>
    <row r="3454" spans="1:15">
      <c r="A3454" s="21" t="s">
        <v>11299</v>
      </c>
      <c r="B3454" s="21" t="s">
        <v>11300</v>
      </c>
      <c r="C3454" s="21" t="s">
        <v>274</v>
      </c>
      <c r="D3454" s="21" t="s">
        <v>275</v>
      </c>
      <c r="E3454" s="21" t="s">
        <v>235</v>
      </c>
      <c r="F3454" s="21" t="s">
        <v>11301</v>
      </c>
      <c r="G3454" s="21" t="s">
        <v>237</v>
      </c>
      <c r="H3454" s="21" t="s">
        <v>238</v>
      </c>
      <c r="I3454" s="23">
        <v>-1</v>
      </c>
      <c r="J3454" s="23">
        <v>4622</v>
      </c>
      <c r="K3454" s="21" t="s">
        <v>8994</v>
      </c>
      <c r="L3454" s="21" t="s">
        <v>8994</v>
      </c>
      <c r="M3454" s="21">
        <v>44146</v>
      </c>
      <c r="O3454" t="s">
        <v>2868</v>
      </c>
    </row>
    <row r="3455" spans="1:15">
      <c r="A3455" s="21" t="s">
        <v>11302</v>
      </c>
      <c r="B3455" s="21" t="s">
        <v>11303</v>
      </c>
      <c r="C3455" s="21" t="s">
        <v>324</v>
      </c>
      <c r="D3455" s="21" t="s">
        <v>325</v>
      </c>
      <c r="E3455" s="21" t="s">
        <v>235</v>
      </c>
      <c r="F3455" s="21" t="s">
        <v>8664</v>
      </c>
      <c r="G3455" s="21" t="s">
        <v>237</v>
      </c>
      <c r="H3455" s="21" t="s">
        <v>238</v>
      </c>
      <c r="I3455" s="23">
        <v>-3</v>
      </c>
      <c r="J3455" s="23">
        <v>92</v>
      </c>
      <c r="K3455" s="21" t="s">
        <v>8663</v>
      </c>
      <c r="L3455" s="21" t="s">
        <v>8663</v>
      </c>
      <c r="M3455" s="21">
        <v>44146</v>
      </c>
      <c r="O3455" t="s">
        <v>2868</v>
      </c>
    </row>
    <row r="3456" spans="1:15">
      <c r="A3456" s="21" t="s">
        <v>11304</v>
      </c>
      <c r="B3456" s="21" t="s">
        <v>11305</v>
      </c>
      <c r="C3456" s="21" t="s">
        <v>300</v>
      </c>
      <c r="D3456" s="21" t="s">
        <v>301</v>
      </c>
      <c r="E3456" s="21" t="s">
        <v>235</v>
      </c>
      <c r="F3456" s="21" t="s">
        <v>11306</v>
      </c>
      <c r="G3456" s="21" t="s">
        <v>237</v>
      </c>
      <c r="H3456" s="21" t="s">
        <v>238</v>
      </c>
      <c r="I3456" s="23">
        <v>-1</v>
      </c>
      <c r="J3456" s="23">
        <v>427</v>
      </c>
      <c r="K3456" s="21" t="s">
        <v>9018</v>
      </c>
      <c r="L3456" s="21" t="s">
        <v>9018</v>
      </c>
      <c r="M3456" s="21">
        <v>44146</v>
      </c>
      <c r="O3456" t="s">
        <v>2868</v>
      </c>
    </row>
    <row r="3457" spans="1:15">
      <c r="A3457" s="21" t="s">
        <v>11304</v>
      </c>
      <c r="B3457" s="21" t="s">
        <v>11305</v>
      </c>
      <c r="C3457" s="21" t="s">
        <v>246</v>
      </c>
      <c r="D3457" s="21" t="s">
        <v>247</v>
      </c>
      <c r="E3457" s="21" t="s">
        <v>235</v>
      </c>
      <c r="F3457" s="21" t="s">
        <v>11306</v>
      </c>
      <c r="G3457" s="21" t="s">
        <v>237</v>
      </c>
      <c r="H3457" s="21" t="s">
        <v>238</v>
      </c>
      <c r="I3457" s="23">
        <v>-1</v>
      </c>
      <c r="J3457" s="23">
        <v>262</v>
      </c>
      <c r="K3457" s="21" t="s">
        <v>9018</v>
      </c>
      <c r="L3457" s="21" t="s">
        <v>9018</v>
      </c>
      <c r="M3457" s="21">
        <v>44146</v>
      </c>
      <c r="O3457" t="s">
        <v>2868</v>
      </c>
    </row>
    <row r="3458" spans="1:15">
      <c r="A3458" s="21" t="s">
        <v>11304</v>
      </c>
      <c r="B3458" s="21" t="s">
        <v>11305</v>
      </c>
      <c r="C3458" s="21" t="s">
        <v>324</v>
      </c>
      <c r="D3458" s="21" t="s">
        <v>325</v>
      </c>
      <c r="E3458" s="21" t="s">
        <v>235</v>
      </c>
      <c r="F3458" s="21" t="s">
        <v>11306</v>
      </c>
      <c r="G3458" s="21" t="s">
        <v>237</v>
      </c>
      <c r="H3458" s="21" t="s">
        <v>238</v>
      </c>
      <c r="I3458" s="23">
        <v>-1</v>
      </c>
      <c r="J3458" s="23">
        <v>95</v>
      </c>
      <c r="K3458" s="21" t="s">
        <v>9018</v>
      </c>
      <c r="L3458" s="21" t="s">
        <v>9018</v>
      </c>
      <c r="M3458" s="21">
        <v>44146</v>
      </c>
      <c r="O3458" t="s">
        <v>2868</v>
      </c>
    </row>
    <row r="3459" spans="1:15">
      <c r="A3459" s="21" t="s">
        <v>11307</v>
      </c>
      <c r="B3459" s="21" t="s">
        <v>11308</v>
      </c>
      <c r="C3459" s="21" t="s">
        <v>324</v>
      </c>
      <c r="D3459" s="21" t="s">
        <v>325</v>
      </c>
      <c r="E3459" s="21" t="s">
        <v>235</v>
      </c>
      <c r="F3459" s="21" t="s">
        <v>8738</v>
      </c>
      <c r="G3459" s="21" t="s">
        <v>237</v>
      </c>
      <c r="H3459" s="21" t="s">
        <v>238</v>
      </c>
      <c r="I3459" s="23">
        <v>-3</v>
      </c>
      <c r="J3459" s="23">
        <v>96</v>
      </c>
      <c r="K3459" s="21" t="s">
        <v>8737</v>
      </c>
      <c r="L3459" s="21" t="s">
        <v>8737</v>
      </c>
      <c r="M3459" s="21">
        <v>44146</v>
      </c>
      <c r="O3459" t="s">
        <v>2868</v>
      </c>
    </row>
    <row r="3460" spans="1:15">
      <c r="A3460" s="21" t="s">
        <v>11309</v>
      </c>
      <c r="B3460" s="21" t="s">
        <v>11310</v>
      </c>
      <c r="C3460" s="21" t="s">
        <v>288</v>
      </c>
      <c r="D3460" s="21" t="s">
        <v>289</v>
      </c>
      <c r="E3460" s="21" t="s">
        <v>235</v>
      </c>
      <c r="F3460" s="21" t="s">
        <v>11311</v>
      </c>
      <c r="G3460" s="21" t="s">
        <v>237</v>
      </c>
      <c r="H3460" s="21" t="s">
        <v>238</v>
      </c>
      <c r="I3460" s="23">
        <v>-1</v>
      </c>
      <c r="J3460" s="23">
        <v>171</v>
      </c>
      <c r="K3460" s="21" t="s">
        <v>11312</v>
      </c>
      <c r="L3460" s="21" t="s">
        <v>11312</v>
      </c>
      <c r="M3460" s="21">
        <v>44146</v>
      </c>
      <c r="O3460" t="s">
        <v>2868</v>
      </c>
    </row>
    <row r="3461" spans="1:15">
      <c r="A3461" s="21" t="s">
        <v>11309</v>
      </c>
      <c r="B3461" s="21" t="s">
        <v>11310</v>
      </c>
      <c r="C3461" s="21" t="s">
        <v>364</v>
      </c>
      <c r="D3461" s="21" t="s">
        <v>365</v>
      </c>
      <c r="E3461" s="21" t="s">
        <v>235</v>
      </c>
      <c r="F3461" s="21" t="s">
        <v>11311</v>
      </c>
      <c r="G3461" s="21" t="s">
        <v>237</v>
      </c>
      <c r="H3461" s="21" t="s">
        <v>238</v>
      </c>
      <c r="I3461" s="23">
        <v>-1</v>
      </c>
      <c r="J3461" s="23">
        <v>641</v>
      </c>
      <c r="K3461" s="21" t="s">
        <v>11312</v>
      </c>
      <c r="L3461" s="21" t="s">
        <v>11312</v>
      </c>
      <c r="M3461" s="21">
        <v>44146</v>
      </c>
      <c r="O3461" t="s">
        <v>2868</v>
      </c>
    </row>
    <row r="3462" spans="1:15">
      <c r="A3462" s="21" t="s">
        <v>11313</v>
      </c>
      <c r="B3462" s="21" t="s">
        <v>11314</v>
      </c>
      <c r="C3462" s="21" t="s">
        <v>372</v>
      </c>
      <c r="D3462" s="21" t="s">
        <v>373</v>
      </c>
      <c r="E3462" s="21" t="s">
        <v>235</v>
      </c>
      <c r="F3462" s="21" t="s">
        <v>11315</v>
      </c>
      <c r="G3462" s="21" t="s">
        <v>237</v>
      </c>
      <c r="H3462" s="21" t="s">
        <v>238</v>
      </c>
      <c r="I3462" s="23">
        <v>-6</v>
      </c>
      <c r="J3462" s="23">
        <v>930</v>
      </c>
      <c r="K3462" s="21" t="s">
        <v>9261</v>
      </c>
      <c r="L3462" s="21" t="s">
        <v>9261</v>
      </c>
      <c r="M3462" s="21">
        <v>44146</v>
      </c>
      <c r="O3462" t="s">
        <v>2868</v>
      </c>
    </row>
    <row r="3463" spans="1:15">
      <c r="A3463" s="21" t="s">
        <v>11313</v>
      </c>
      <c r="B3463" s="21" t="s">
        <v>11314</v>
      </c>
      <c r="C3463" s="21" t="s">
        <v>233</v>
      </c>
      <c r="D3463" s="21" t="s">
        <v>234</v>
      </c>
      <c r="E3463" s="21" t="s">
        <v>235</v>
      </c>
      <c r="F3463" s="21" t="s">
        <v>11315</v>
      </c>
      <c r="G3463" s="21" t="s">
        <v>237</v>
      </c>
      <c r="H3463" s="21" t="s">
        <v>238</v>
      </c>
      <c r="I3463" s="23">
        <v>-2</v>
      </c>
      <c r="J3463" s="23">
        <v>14</v>
      </c>
      <c r="K3463" s="21" t="s">
        <v>9261</v>
      </c>
      <c r="L3463" s="21" t="s">
        <v>9261</v>
      </c>
      <c r="M3463" s="21">
        <v>44146</v>
      </c>
      <c r="O3463" t="s">
        <v>2868</v>
      </c>
    </row>
    <row r="3464" spans="1:15">
      <c r="A3464" s="21" t="s">
        <v>11316</v>
      </c>
      <c r="B3464" s="21" t="s">
        <v>11317</v>
      </c>
      <c r="C3464" s="21" t="s">
        <v>388</v>
      </c>
      <c r="D3464" s="21" t="s">
        <v>389</v>
      </c>
      <c r="E3464" s="21" t="s">
        <v>235</v>
      </c>
      <c r="F3464" s="21" t="s">
        <v>9093</v>
      </c>
      <c r="G3464" s="21" t="s">
        <v>237</v>
      </c>
      <c r="H3464" s="21" t="s">
        <v>238</v>
      </c>
      <c r="I3464" s="23">
        <v>-4</v>
      </c>
      <c r="J3464" s="23">
        <v>134</v>
      </c>
      <c r="K3464" s="21" t="s">
        <v>9092</v>
      </c>
      <c r="L3464" s="21" t="s">
        <v>9092</v>
      </c>
      <c r="M3464" s="21">
        <v>44146</v>
      </c>
      <c r="O3464" t="s">
        <v>2868</v>
      </c>
    </row>
    <row r="3465" spans="1:15">
      <c r="A3465" s="21" t="s">
        <v>11318</v>
      </c>
      <c r="B3465" s="21" t="s">
        <v>11319</v>
      </c>
      <c r="C3465" s="21" t="s">
        <v>274</v>
      </c>
      <c r="D3465" s="21" t="s">
        <v>275</v>
      </c>
      <c r="E3465" s="21" t="s">
        <v>235</v>
      </c>
      <c r="F3465" s="21" t="s">
        <v>11320</v>
      </c>
      <c r="G3465" s="21" t="s">
        <v>237</v>
      </c>
      <c r="H3465" s="21" t="s">
        <v>238</v>
      </c>
      <c r="I3465" s="23">
        <v>-1</v>
      </c>
      <c r="J3465" s="23">
        <v>4623</v>
      </c>
      <c r="K3465" s="21" t="s">
        <v>9231</v>
      </c>
      <c r="L3465" s="21" t="s">
        <v>9231</v>
      </c>
      <c r="M3465" s="21">
        <v>44146</v>
      </c>
      <c r="O3465" t="s">
        <v>2868</v>
      </c>
    </row>
    <row r="3466" spans="1:15">
      <c r="A3466" s="21" t="s">
        <v>11321</v>
      </c>
      <c r="B3466" s="21" t="s">
        <v>11322</v>
      </c>
      <c r="C3466" s="21" t="s">
        <v>274</v>
      </c>
      <c r="D3466" s="21" t="s">
        <v>275</v>
      </c>
      <c r="E3466" s="21" t="s">
        <v>235</v>
      </c>
      <c r="F3466" s="21" t="s">
        <v>9065</v>
      </c>
      <c r="G3466" s="21" t="s">
        <v>237</v>
      </c>
      <c r="H3466" s="21" t="s">
        <v>238</v>
      </c>
      <c r="I3466" s="23">
        <v>-1</v>
      </c>
      <c r="J3466" s="23">
        <v>4624</v>
      </c>
      <c r="K3466" s="21" t="s">
        <v>9064</v>
      </c>
      <c r="L3466" s="21" t="s">
        <v>9064</v>
      </c>
      <c r="M3466" s="21">
        <v>44146</v>
      </c>
      <c r="O3466" t="s">
        <v>2868</v>
      </c>
    </row>
    <row r="3467" spans="1:15">
      <c r="A3467" s="21" t="s">
        <v>11323</v>
      </c>
      <c r="B3467" s="21" t="s">
        <v>11324</v>
      </c>
      <c r="C3467" s="21" t="s">
        <v>250</v>
      </c>
      <c r="D3467" s="21" t="s">
        <v>251</v>
      </c>
      <c r="E3467" s="21" t="s">
        <v>235</v>
      </c>
      <c r="F3467" s="21" t="s">
        <v>11325</v>
      </c>
      <c r="G3467" s="21" t="s">
        <v>237</v>
      </c>
      <c r="H3467" s="21" t="s">
        <v>238</v>
      </c>
      <c r="I3467" s="23">
        <v>-1</v>
      </c>
      <c r="J3467" s="23">
        <v>448</v>
      </c>
      <c r="K3467" s="21" t="s">
        <v>8890</v>
      </c>
      <c r="L3467" s="21" t="s">
        <v>8890</v>
      </c>
      <c r="M3467" s="21">
        <v>44146</v>
      </c>
      <c r="O3467" t="s">
        <v>2868</v>
      </c>
    </row>
    <row r="3468" spans="1:15">
      <c r="A3468" s="21" t="s">
        <v>11326</v>
      </c>
      <c r="B3468" s="21" t="s">
        <v>11327</v>
      </c>
      <c r="C3468" s="21" t="s">
        <v>274</v>
      </c>
      <c r="D3468" s="21" t="s">
        <v>275</v>
      </c>
      <c r="E3468" s="21" t="s">
        <v>235</v>
      </c>
      <c r="F3468" s="21" t="s">
        <v>11328</v>
      </c>
      <c r="G3468" s="21" t="s">
        <v>237</v>
      </c>
      <c r="H3468" s="21" t="s">
        <v>238</v>
      </c>
      <c r="I3468" s="23">
        <v>-1</v>
      </c>
      <c r="J3468" s="23">
        <v>4625</v>
      </c>
      <c r="K3468" s="21" t="s">
        <v>9206</v>
      </c>
      <c r="L3468" s="21" t="s">
        <v>9206</v>
      </c>
      <c r="M3468" s="21">
        <v>44146</v>
      </c>
      <c r="O3468" t="s">
        <v>2868</v>
      </c>
    </row>
    <row r="3469" spans="1:15">
      <c r="A3469" s="21" t="s">
        <v>11329</v>
      </c>
      <c r="B3469" s="21" t="s">
        <v>11330</v>
      </c>
      <c r="C3469" s="21" t="s">
        <v>314</v>
      </c>
      <c r="D3469" s="21" t="s">
        <v>315</v>
      </c>
      <c r="E3469" s="21" t="s">
        <v>235</v>
      </c>
      <c r="F3469" s="21" t="s">
        <v>11331</v>
      </c>
      <c r="G3469" s="21" t="s">
        <v>237</v>
      </c>
      <c r="H3469" s="21" t="s">
        <v>238</v>
      </c>
      <c r="I3469" s="23">
        <v>-1</v>
      </c>
      <c r="J3469" s="23">
        <v>3523</v>
      </c>
      <c r="K3469" s="21" t="s">
        <v>8932</v>
      </c>
      <c r="L3469" s="21" t="s">
        <v>8932</v>
      </c>
      <c r="M3469" s="21">
        <v>44146</v>
      </c>
      <c r="O3469" t="s">
        <v>2868</v>
      </c>
    </row>
    <row r="3470" spans="1:15">
      <c r="A3470" s="21" t="s">
        <v>11329</v>
      </c>
      <c r="B3470" s="21" t="s">
        <v>11330</v>
      </c>
      <c r="C3470" s="21" t="s">
        <v>320</v>
      </c>
      <c r="D3470" s="21" t="s">
        <v>321</v>
      </c>
      <c r="E3470" s="21" t="s">
        <v>235</v>
      </c>
      <c r="F3470" s="21" t="s">
        <v>11331</v>
      </c>
      <c r="G3470" s="21" t="s">
        <v>237</v>
      </c>
      <c r="H3470" s="21" t="s">
        <v>238</v>
      </c>
      <c r="I3470" s="23">
        <v>-1</v>
      </c>
      <c r="J3470" s="23">
        <v>20</v>
      </c>
      <c r="K3470" s="21" t="s">
        <v>8932</v>
      </c>
      <c r="L3470" s="21" t="s">
        <v>8932</v>
      </c>
      <c r="M3470" s="21">
        <v>44146</v>
      </c>
      <c r="O3470" t="s">
        <v>2868</v>
      </c>
    </row>
    <row r="3471" spans="1:15">
      <c r="A3471" s="21" t="s">
        <v>11332</v>
      </c>
      <c r="B3471" s="21" t="s">
        <v>11333</v>
      </c>
      <c r="C3471" s="21" t="s">
        <v>246</v>
      </c>
      <c r="D3471" s="21" t="s">
        <v>247</v>
      </c>
      <c r="E3471" s="21" t="s">
        <v>235</v>
      </c>
      <c r="F3471" s="21" t="s">
        <v>11334</v>
      </c>
      <c r="G3471" s="21" t="s">
        <v>237</v>
      </c>
      <c r="H3471" s="21" t="s">
        <v>238</v>
      </c>
      <c r="I3471" s="23">
        <v>-1</v>
      </c>
      <c r="J3471" s="23">
        <v>263</v>
      </c>
      <c r="K3471" s="21" t="s">
        <v>9264</v>
      </c>
      <c r="L3471" s="21" t="s">
        <v>9264</v>
      </c>
      <c r="M3471" s="21">
        <v>44146</v>
      </c>
      <c r="O3471" t="s">
        <v>2868</v>
      </c>
    </row>
    <row r="3472" spans="1:15">
      <c r="A3472" s="21" t="s">
        <v>11332</v>
      </c>
      <c r="B3472" s="21" t="s">
        <v>11333</v>
      </c>
      <c r="C3472" s="21" t="s">
        <v>246</v>
      </c>
      <c r="D3472" s="21" t="s">
        <v>247</v>
      </c>
      <c r="E3472" s="21" t="s">
        <v>235</v>
      </c>
      <c r="F3472" s="21" t="s">
        <v>11334</v>
      </c>
      <c r="G3472" s="21" t="s">
        <v>237</v>
      </c>
      <c r="H3472" s="21" t="s">
        <v>238</v>
      </c>
      <c r="I3472" s="23">
        <v>-1</v>
      </c>
      <c r="J3472" s="23">
        <v>264</v>
      </c>
      <c r="K3472" s="21" t="s">
        <v>9264</v>
      </c>
      <c r="L3472" s="21" t="s">
        <v>9264</v>
      </c>
      <c r="M3472" s="21">
        <v>44146</v>
      </c>
      <c r="O3472" t="s">
        <v>2868</v>
      </c>
    </row>
    <row r="3473" spans="1:15">
      <c r="A3473" s="21" t="s">
        <v>11335</v>
      </c>
      <c r="B3473" s="21" t="s">
        <v>11336</v>
      </c>
      <c r="C3473" s="21" t="s">
        <v>268</v>
      </c>
      <c r="D3473" s="21" t="s">
        <v>269</v>
      </c>
      <c r="E3473" s="21" t="s">
        <v>235</v>
      </c>
      <c r="F3473" s="21" t="s">
        <v>11337</v>
      </c>
      <c r="G3473" s="21" t="s">
        <v>237</v>
      </c>
      <c r="H3473" s="21" t="s">
        <v>238</v>
      </c>
      <c r="I3473" s="23">
        <v>-2</v>
      </c>
      <c r="J3473" s="23">
        <v>353</v>
      </c>
      <c r="K3473" s="21" t="s">
        <v>8839</v>
      </c>
      <c r="L3473" s="21" t="s">
        <v>8839</v>
      </c>
      <c r="M3473" s="21">
        <v>44146</v>
      </c>
      <c r="O3473" t="s">
        <v>2868</v>
      </c>
    </row>
    <row r="3474" spans="1:15">
      <c r="A3474" s="21" t="s">
        <v>11335</v>
      </c>
      <c r="B3474" s="21" t="s">
        <v>11336</v>
      </c>
      <c r="C3474" s="21" t="s">
        <v>324</v>
      </c>
      <c r="D3474" s="21" t="s">
        <v>325</v>
      </c>
      <c r="E3474" s="21" t="s">
        <v>235</v>
      </c>
      <c r="F3474" s="21" t="s">
        <v>11337</v>
      </c>
      <c r="G3474" s="21" t="s">
        <v>237</v>
      </c>
      <c r="H3474" s="21" t="s">
        <v>238</v>
      </c>
      <c r="I3474" s="23">
        <v>-2</v>
      </c>
      <c r="J3474" s="23">
        <v>99</v>
      </c>
      <c r="K3474" s="21" t="s">
        <v>8839</v>
      </c>
      <c r="L3474" s="21" t="s">
        <v>8839</v>
      </c>
      <c r="M3474" s="21">
        <v>44146</v>
      </c>
      <c r="O3474" t="s">
        <v>2868</v>
      </c>
    </row>
    <row r="3475" spans="1:15">
      <c r="A3475" s="21" t="s">
        <v>11335</v>
      </c>
      <c r="B3475" s="21" t="s">
        <v>11336</v>
      </c>
      <c r="C3475" s="21" t="s">
        <v>314</v>
      </c>
      <c r="D3475" s="21" t="s">
        <v>315</v>
      </c>
      <c r="E3475" s="21" t="s">
        <v>235</v>
      </c>
      <c r="F3475" s="21" t="s">
        <v>11337</v>
      </c>
      <c r="G3475" s="21" t="s">
        <v>237</v>
      </c>
      <c r="H3475" s="21" t="s">
        <v>238</v>
      </c>
      <c r="I3475" s="23">
        <v>-2</v>
      </c>
      <c r="J3475" s="23">
        <v>3524</v>
      </c>
      <c r="K3475" s="21" t="s">
        <v>8839</v>
      </c>
      <c r="L3475" s="21" t="s">
        <v>8839</v>
      </c>
      <c r="M3475" s="21">
        <v>44146</v>
      </c>
      <c r="O3475" t="s">
        <v>2868</v>
      </c>
    </row>
    <row r="3476" spans="1:15">
      <c r="A3476" s="21" t="s">
        <v>11335</v>
      </c>
      <c r="B3476" s="21" t="s">
        <v>11336</v>
      </c>
      <c r="C3476" s="21" t="s">
        <v>270</v>
      </c>
      <c r="D3476" s="21" t="s">
        <v>271</v>
      </c>
      <c r="E3476" s="21" t="s">
        <v>235</v>
      </c>
      <c r="F3476" s="21" t="s">
        <v>11337</v>
      </c>
      <c r="G3476" s="21" t="s">
        <v>237</v>
      </c>
      <c r="H3476" s="21" t="s">
        <v>238</v>
      </c>
      <c r="I3476" s="23">
        <v>-2</v>
      </c>
      <c r="J3476" s="23">
        <v>101</v>
      </c>
      <c r="K3476" s="21" t="s">
        <v>8839</v>
      </c>
      <c r="L3476" s="21" t="s">
        <v>8839</v>
      </c>
      <c r="M3476" s="21">
        <v>44146</v>
      </c>
      <c r="O3476" t="s">
        <v>2868</v>
      </c>
    </row>
    <row r="3477" spans="1:15">
      <c r="A3477" s="21" t="s">
        <v>11338</v>
      </c>
      <c r="B3477" s="21" t="s">
        <v>11339</v>
      </c>
      <c r="C3477" s="21" t="s">
        <v>254</v>
      </c>
      <c r="D3477" s="21" t="s">
        <v>255</v>
      </c>
      <c r="E3477" s="21" t="s">
        <v>235</v>
      </c>
      <c r="F3477" s="21" t="s">
        <v>11340</v>
      </c>
      <c r="G3477" s="21" t="s">
        <v>237</v>
      </c>
      <c r="H3477" s="21" t="s">
        <v>238</v>
      </c>
      <c r="I3477" s="23">
        <v>-1</v>
      </c>
      <c r="J3477" s="23">
        <v>510</v>
      </c>
      <c r="K3477" s="21" t="s">
        <v>8977</v>
      </c>
      <c r="L3477" s="21" t="s">
        <v>8977</v>
      </c>
      <c r="M3477" s="21">
        <v>44146</v>
      </c>
      <c r="O3477" t="s">
        <v>2868</v>
      </c>
    </row>
    <row r="3478" spans="1:15">
      <c r="A3478" s="21" t="s">
        <v>11338</v>
      </c>
      <c r="B3478" s="21" t="s">
        <v>11339</v>
      </c>
      <c r="C3478" s="21" t="s">
        <v>294</v>
      </c>
      <c r="D3478" s="21" t="s">
        <v>295</v>
      </c>
      <c r="E3478" s="21" t="s">
        <v>235</v>
      </c>
      <c r="F3478" s="21" t="s">
        <v>11340</v>
      </c>
      <c r="G3478" s="21" t="s">
        <v>237</v>
      </c>
      <c r="H3478" s="21" t="s">
        <v>238</v>
      </c>
      <c r="I3478" s="23">
        <v>-2</v>
      </c>
      <c r="J3478" s="23">
        <v>627</v>
      </c>
      <c r="K3478" s="21" t="s">
        <v>8977</v>
      </c>
      <c r="L3478" s="21" t="s">
        <v>8977</v>
      </c>
      <c r="M3478" s="21">
        <v>44146</v>
      </c>
      <c r="O3478" t="s">
        <v>2868</v>
      </c>
    </row>
    <row r="3479" spans="1:15">
      <c r="A3479" s="21" t="s">
        <v>11341</v>
      </c>
      <c r="B3479" s="21" t="s">
        <v>11342</v>
      </c>
      <c r="C3479" s="21" t="s">
        <v>246</v>
      </c>
      <c r="D3479" s="21" t="s">
        <v>247</v>
      </c>
      <c r="E3479" s="21" t="s">
        <v>235</v>
      </c>
      <c r="F3479" s="21" t="s">
        <v>9247</v>
      </c>
      <c r="G3479" s="21" t="s">
        <v>237</v>
      </c>
      <c r="H3479" s="21" t="s">
        <v>238</v>
      </c>
      <c r="I3479" s="23">
        <v>-2</v>
      </c>
      <c r="J3479" s="23">
        <v>265</v>
      </c>
      <c r="K3479" s="21" t="s">
        <v>9246</v>
      </c>
      <c r="L3479" s="21" t="s">
        <v>9246</v>
      </c>
      <c r="M3479" s="21">
        <v>44146</v>
      </c>
      <c r="O3479" t="s">
        <v>2868</v>
      </c>
    </row>
    <row r="3480" spans="1:15">
      <c r="A3480" s="21" t="s">
        <v>11343</v>
      </c>
      <c r="B3480" s="21" t="s">
        <v>11344</v>
      </c>
      <c r="C3480" s="21" t="s">
        <v>288</v>
      </c>
      <c r="D3480" s="21" t="s">
        <v>289</v>
      </c>
      <c r="E3480" s="21" t="s">
        <v>235</v>
      </c>
      <c r="F3480" s="21" t="s">
        <v>9391</v>
      </c>
      <c r="G3480" s="21" t="s">
        <v>237</v>
      </c>
      <c r="H3480" s="21" t="s">
        <v>238</v>
      </c>
      <c r="I3480" s="23">
        <v>-4</v>
      </c>
      <c r="J3480" s="23">
        <v>172</v>
      </c>
      <c r="K3480" s="21" t="s">
        <v>8866</v>
      </c>
      <c r="L3480" s="21" t="s">
        <v>8866</v>
      </c>
      <c r="M3480" s="21">
        <v>44146</v>
      </c>
      <c r="O3480" t="s">
        <v>2868</v>
      </c>
    </row>
    <row r="3481" spans="1:15">
      <c r="A3481" s="21" t="s">
        <v>11343</v>
      </c>
      <c r="B3481" s="21" t="s">
        <v>11344</v>
      </c>
      <c r="C3481" s="21" t="s">
        <v>290</v>
      </c>
      <c r="D3481" s="21" t="s">
        <v>291</v>
      </c>
      <c r="E3481" s="21" t="s">
        <v>235</v>
      </c>
      <c r="F3481" s="21" t="s">
        <v>9391</v>
      </c>
      <c r="G3481" s="21" t="s">
        <v>237</v>
      </c>
      <c r="H3481" s="21" t="s">
        <v>238</v>
      </c>
      <c r="I3481" s="23">
        <v>-1</v>
      </c>
      <c r="J3481" s="23">
        <v>324</v>
      </c>
      <c r="K3481" s="21" t="s">
        <v>8866</v>
      </c>
      <c r="L3481" s="21" t="s">
        <v>8866</v>
      </c>
      <c r="M3481" s="21">
        <v>44146</v>
      </c>
      <c r="O3481" t="s">
        <v>2868</v>
      </c>
    </row>
    <row r="3482" spans="1:15">
      <c r="A3482" s="21" t="s">
        <v>11343</v>
      </c>
      <c r="B3482" s="21" t="s">
        <v>11344</v>
      </c>
      <c r="C3482" s="21" t="s">
        <v>260</v>
      </c>
      <c r="D3482" s="21" t="s">
        <v>261</v>
      </c>
      <c r="E3482" s="21" t="s">
        <v>235</v>
      </c>
      <c r="F3482" s="21" t="s">
        <v>9391</v>
      </c>
      <c r="G3482" s="21" t="s">
        <v>237</v>
      </c>
      <c r="H3482" s="21" t="s">
        <v>238</v>
      </c>
      <c r="I3482" s="23">
        <v>-2</v>
      </c>
      <c r="J3482" s="23">
        <v>740</v>
      </c>
      <c r="K3482" s="21" t="s">
        <v>8866</v>
      </c>
      <c r="L3482" s="21" t="s">
        <v>8866</v>
      </c>
      <c r="M3482" s="21">
        <v>44146</v>
      </c>
      <c r="O3482" t="s">
        <v>2868</v>
      </c>
    </row>
    <row r="3483" spans="1:15">
      <c r="A3483" s="21" t="s">
        <v>11343</v>
      </c>
      <c r="B3483" s="21" t="s">
        <v>11344</v>
      </c>
      <c r="C3483" s="21" t="s">
        <v>260</v>
      </c>
      <c r="D3483" s="21" t="s">
        <v>261</v>
      </c>
      <c r="E3483" s="21" t="s">
        <v>235</v>
      </c>
      <c r="F3483" s="21" t="s">
        <v>9391</v>
      </c>
      <c r="G3483" s="21" t="s">
        <v>237</v>
      </c>
      <c r="H3483" s="21" t="s">
        <v>238</v>
      </c>
      <c r="I3483" s="23">
        <v>-2</v>
      </c>
      <c r="J3483" s="23">
        <v>742</v>
      </c>
      <c r="K3483" s="21" t="s">
        <v>8866</v>
      </c>
      <c r="L3483" s="21" t="s">
        <v>8866</v>
      </c>
      <c r="M3483" s="21">
        <v>44146</v>
      </c>
      <c r="O3483" t="s">
        <v>2868</v>
      </c>
    </row>
    <row r="3484" spans="1:15">
      <c r="A3484" s="21" t="s">
        <v>11343</v>
      </c>
      <c r="B3484" s="21" t="s">
        <v>11344</v>
      </c>
      <c r="C3484" s="21" t="s">
        <v>246</v>
      </c>
      <c r="D3484" s="21" t="s">
        <v>247</v>
      </c>
      <c r="E3484" s="21" t="s">
        <v>235</v>
      </c>
      <c r="F3484" s="21" t="s">
        <v>9391</v>
      </c>
      <c r="G3484" s="21" t="s">
        <v>237</v>
      </c>
      <c r="H3484" s="21" t="s">
        <v>238</v>
      </c>
      <c r="I3484" s="23">
        <v>-4</v>
      </c>
      <c r="J3484" s="23">
        <v>267</v>
      </c>
      <c r="K3484" s="21" t="s">
        <v>8866</v>
      </c>
      <c r="L3484" s="21" t="s">
        <v>8866</v>
      </c>
      <c r="M3484" s="21">
        <v>44146</v>
      </c>
      <c r="O3484" t="s">
        <v>2868</v>
      </c>
    </row>
    <row r="3485" spans="1:15">
      <c r="A3485" s="21" t="s">
        <v>11343</v>
      </c>
      <c r="B3485" s="21" t="s">
        <v>11344</v>
      </c>
      <c r="C3485" s="21" t="s">
        <v>250</v>
      </c>
      <c r="D3485" s="21" t="s">
        <v>251</v>
      </c>
      <c r="E3485" s="21" t="s">
        <v>235</v>
      </c>
      <c r="F3485" s="21" t="s">
        <v>9391</v>
      </c>
      <c r="G3485" s="21" t="s">
        <v>237</v>
      </c>
      <c r="H3485" s="21" t="s">
        <v>238</v>
      </c>
      <c r="I3485" s="23">
        <v>-1</v>
      </c>
      <c r="J3485" s="23">
        <v>449</v>
      </c>
      <c r="K3485" s="21" t="s">
        <v>8866</v>
      </c>
      <c r="L3485" s="21" t="s">
        <v>8866</v>
      </c>
      <c r="M3485" s="21">
        <v>44146</v>
      </c>
      <c r="O3485" t="s">
        <v>2868</v>
      </c>
    </row>
    <row r="3486" spans="1:15">
      <c r="A3486" s="21" t="s">
        <v>11345</v>
      </c>
      <c r="B3486" s="21" t="s">
        <v>11346</v>
      </c>
      <c r="C3486" s="21" t="s">
        <v>246</v>
      </c>
      <c r="D3486" s="21" t="s">
        <v>247</v>
      </c>
      <c r="E3486" s="21" t="s">
        <v>235</v>
      </c>
      <c r="F3486" s="21" t="s">
        <v>8693</v>
      </c>
      <c r="G3486" s="21" t="s">
        <v>237</v>
      </c>
      <c r="H3486" s="21" t="s">
        <v>238</v>
      </c>
      <c r="I3486" s="23">
        <v>-4</v>
      </c>
      <c r="J3486" s="23">
        <v>271</v>
      </c>
      <c r="K3486" s="21" t="s">
        <v>8692</v>
      </c>
      <c r="L3486" s="21" t="s">
        <v>8692</v>
      </c>
      <c r="M3486" s="21">
        <v>44146</v>
      </c>
      <c r="O3486" t="s">
        <v>2868</v>
      </c>
    </row>
    <row r="3487" spans="1:15">
      <c r="A3487" s="21" t="s">
        <v>11347</v>
      </c>
      <c r="B3487" s="21" t="s">
        <v>11348</v>
      </c>
      <c r="C3487" s="21" t="s">
        <v>254</v>
      </c>
      <c r="D3487" s="21" t="s">
        <v>255</v>
      </c>
      <c r="E3487" s="21" t="s">
        <v>235</v>
      </c>
      <c r="F3487" s="21" t="s">
        <v>11349</v>
      </c>
      <c r="G3487" s="21" t="s">
        <v>237</v>
      </c>
      <c r="H3487" s="21" t="s">
        <v>238</v>
      </c>
      <c r="I3487" s="23">
        <v>-2</v>
      </c>
      <c r="J3487" s="23">
        <v>511</v>
      </c>
      <c r="K3487" s="21" t="s">
        <v>8797</v>
      </c>
      <c r="L3487" s="21" t="s">
        <v>8797</v>
      </c>
      <c r="M3487" s="21">
        <v>44146</v>
      </c>
      <c r="O3487" t="s">
        <v>2868</v>
      </c>
    </row>
    <row r="3488" spans="1:15">
      <c r="A3488" s="21" t="s">
        <v>11350</v>
      </c>
      <c r="B3488" s="21" t="s">
        <v>11351</v>
      </c>
      <c r="C3488" s="21" t="s">
        <v>274</v>
      </c>
      <c r="D3488" s="21" t="s">
        <v>275</v>
      </c>
      <c r="E3488" s="21" t="s">
        <v>235</v>
      </c>
      <c r="F3488" s="21" t="s">
        <v>8957</v>
      </c>
      <c r="G3488" s="21" t="s">
        <v>237</v>
      </c>
      <c r="H3488" s="21" t="s">
        <v>238</v>
      </c>
      <c r="I3488" s="23">
        <v>-2</v>
      </c>
      <c r="J3488" s="23">
        <v>4626</v>
      </c>
      <c r="K3488" s="21" t="s">
        <v>8956</v>
      </c>
      <c r="L3488" s="21" t="s">
        <v>8956</v>
      </c>
      <c r="M3488" s="21">
        <v>44146</v>
      </c>
      <c r="O3488" t="s">
        <v>2868</v>
      </c>
    </row>
    <row r="3489" spans="1:15">
      <c r="A3489" s="21" t="s">
        <v>11352</v>
      </c>
      <c r="B3489" s="21" t="s">
        <v>11353</v>
      </c>
      <c r="C3489" s="21" t="s">
        <v>388</v>
      </c>
      <c r="D3489" s="21" t="s">
        <v>389</v>
      </c>
      <c r="E3489" s="21" t="s">
        <v>235</v>
      </c>
      <c r="F3489" s="21" t="s">
        <v>11354</v>
      </c>
      <c r="G3489" s="21" t="s">
        <v>237</v>
      </c>
      <c r="H3489" s="21" t="s">
        <v>238</v>
      </c>
      <c r="I3489" s="23">
        <v>-3</v>
      </c>
      <c r="J3489" s="23">
        <v>138</v>
      </c>
      <c r="K3489" s="21" t="s">
        <v>9141</v>
      </c>
      <c r="L3489" s="21" t="s">
        <v>9141</v>
      </c>
      <c r="M3489" s="21">
        <v>44146</v>
      </c>
      <c r="O3489" t="s">
        <v>2868</v>
      </c>
    </row>
    <row r="3490" spans="1:15">
      <c r="A3490" s="21" t="s">
        <v>11355</v>
      </c>
      <c r="B3490" s="21" t="s">
        <v>11356</v>
      </c>
      <c r="C3490" s="21" t="s">
        <v>274</v>
      </c>
      <c r="D3490" s="21" t="s">
        <v>275</v>
      </c>
      <c r="E3490" s="21" t="s">
        <v>235</v>
      </c>
      <c r="F3490" s="21" t="s">
        <v>9150</v>
      </c>
      <c r="G3490" s="21" t="s">
        <v>237</v>
      </c>
      <c r="H3490" s="21" t="s">
        <v>238</v>
      </c>
      <c r="I3490" s="23">
        <v>-1</v>
      </c>
      <c r="J3490" s="23">
        <v>4628</v>
      </c>
      <c r="K3490" s="21" t="s">
        <v>9149</v>
      </c>
      <c r="L3490" s="21" t="s">
        <v>9149</v>
      </c>
      <c r="M3490" s="21">
        <v>44146</v>
      </c>
      <c r="O3490" t="s">
        <v>2868</v>
      </c>
    </row>
    <row r="3491" spans="1:15">
      <c r="A3491" s="21" t="s">
        <v>11355</v>
      </c>
      <c r="B3491" s="21" t="s">
        <v>11356</v>
      </c>
      <c r="C3491" s="21" t="s">
        <v>294</v>
      </c>
      <c r="D3491" s="21" t="s">
        <v>295</v>
      </c>
      <c r="E3491" s="21" t="s">
        <v>235</v>
      </c>
      <c r="F3491" s="21" t="s">
        <v>9150</v>
      </c>
      <c r="G3491" s="21" t="s">
        <v>237</v>
      </c>
      <c r="H3491" s="21" t="s">
        <v>238</v>
      </c>
      <c r="I3491" s="23">
        <v>-3</v>
      </c>
      <c r="J3491" s="23">
        <v>629</v>
      </c>
      <c r="K3491" s="21" t="s">
        <v>9149</v>
      </c>
      <c r="L3491" s="21" t="s">
        <v>9149</v>
      </c>
      <c r="M3491" s="21">
        <v>44146</v>
      </c>
      <c r="O3491" t="s">
        <v>2868</v>
      </c>
    </row>
    <row r="3492" spans="1:15">
      <c r="A3492" s="21" t="s">
        <v>11355</v>
      </c>
      <c r="B3492" s="21" t="s">
        <v>11356</v>
      </c>
      <c r="C3492" s="21" t="s">
        <v>388</v>
      </c>
      <c r="D3492" s="21" t="s">
        <v>389</v>
      </c>
      <c r="E3492" s="21" t="s">
        <v>235</v>
      </c>
      <c r="F3492" s="21" t="s">
        <v>9150</v>
      </c>
      <c r="G3492" s="21" t="s">
        <v>237</v>
      </c>
      <c r="H3492" s="21" t="s">
        <v>238</v>
      </c>
      <c r="I3492" s="23">
        <v>-1</v>
      </c>
      <c r="J3492" s="23">
        <v>141</v>
      </c>
      <c r="K3492" s="21" t="s">
        <v>9149</v>
      </c>
      <c r="L3492" s="21" t="s">
        <v>9149</v>
      </c>
      <c r="M3492" s="21">
        <v>44146</v>
      </c>
      <c r="O3492" t="s">
        <v>2868</v>
      </c>
    </row>
    <row r="3493" spans="1:15">
      <c r="A3493" s="21" t="s">
        <v>11357</v>
      </c>
      <c r="B3493" s="21" t="s">
        <v>11358</v>
      </c>
      <c r="C3493" s="21" t="s">
        <v>406</v>
      </c>
      <c r="D3493" s="21" t="s">
        <v>407</v>
      </c>
      <c r="E3493" s="21" t="s">
        <v>235</v>
      </c>
      <c r="F3493" s="21" t="s">
        <v>9054</v>
      </c>
      <c r="G3493" s="21" t="s">
        <v>237</v>
      </c>
      <c r="H3493" s="21" t="s">
        <v>238</v>
      </c>
      <c r="I3493" s="23">
        <v>-1</v>
      </c>
      <c r="J3493" s="23">
        <v>334</v>
      </c>
      <c r="K3493" s="21" t="s">
        <v>9053</v>
      </c>
      <c r="L3493" s="21" t="s">
        <v>9053</v>
      </c>
      <c r="M3493" s="21">
        <v>44146</v>
      </c>
      <c r="O3493" t="s">
        <v>2868</v>
      </c>
    </row>
    <row r="3494" spans="1:15">
      <c r="A3494" s="21" t="s">
        <v>11357</v>
      </c>
      <c r="B3494" s="21" t="s">
        <v>11358</v>
      </c>
      <c r="C3494" s="21" t="s">
        <v>268</v>
      </c>
      <c r="D3494" s="21" t="s">
        <v>269</v>
      </c>
      <c r="E3494" s="21" t="s">
        <v>235</v>
      </c>
      <c r="F3494" s="21" t="s">
        <v>9054</v>
      </c>
      <c r="G3494" s="21" t="s">
        <v>237</v>
      </c>
      <c r="H3494" s="21" t="s">
        <v>238</v>
      </c>
      <c r="I3494" s="23">
        <v>-3</v>
      </c>
      <c r="J3494" s="23">
        <v>355</v>
      </c>
      <c r="K3494" s="21" t="s">
        <v>9053</v>
      </c>
      <c r="L3494" s="21" t="s">
        <v>9053</v>
      </c>
      <c r="M3494" s="21">
        <v>44146</v>
      </c>
      <c r="O3494" t="s">
        <v>2868</v>
      </c>
    </row>
    <row r="3495" spans="1:15">
      <c r="A3495" s="21" t="s">
        <v>11359</v>
      </c>
      <c r="B3495" s="21" t="s">
        <v>11360</v>
      </c>
      <c r="C3495" s="21" t="s">
        <v>246</v>
      </c>
      <c r="D3495" s="21" t="s">
        <v>247</v>
      </c>
      <c r="E3495" s="21" t="s">
        <v>235</v>
      </c>
      <c r="F3495" s="21" t="s">
        <v>11361</v>
      </c>
      <c r="G3495" s="21" t="s">
        <v>237</v>
      </c>
      <c r="H3495" s="21" t="s">
        <v>238</v>
      </c>
      <c r="I3495" s="23">
        <v>-4</v>
      </c>
      <c r="J3495" s="23">
        <v>275</v>
      </c>
      <c r="K3495" s="21" t="s">
        <v>8751</v>
      </c>
      <c r="L3495" s="21" t="s">
        <v>8751</v>
      </c>
      <c r="M3495" s="21">
        <v>44146</v>
      </c>
      <c r="O3495" t="s">
        <v>2868</v>
      </c>
    </row>
    <row r="3496" spans="1:15">
      <c r="A3496" s="21" t="s">
        <v>11362</v>
      </c>
      <c r="B3496" s="21" t="s">
        <v>11363</v>
      </c>
      <c r="C3496" s="21" t="s">
        <v>294</v>
      </c>
      <c r="D3496" s="21" t="s">
        <v>295</v>
      </c>
      <c r="E3496" s="21" t="s">
        <v>235</v>
      </c>
      <c r="F3496" s="21" t="s">
        <v>9252</v>
      </c>
      <c r="G3496" s="21" t="s">
        <v>237</v>
      </c>
      <c r="H3496" s="21" t="s">
        <v>238</v>
      </c>
      <c r="I3496" s="23">
        <v>-1</v>
      </c>
      <c r="J3496" s="23">
        <v>632</v>
      </c>
      <c r="K3496" s="21" t="s">
        <v>9251</v>
      </c>
      <c r="L3496" s="21" t="s">
        <v>9251</v>
      </c>
      <c r="M3496" s="21">
        <v>44146</v>
      </c>
      <c r="O3496" t="s">
        <v>2868</v>
      </c>
    </row>
    <row r="3497" spans="1:15">
      <c r="A3497" s="21" t="s">
        <v>11362</v>
      </c>
      <c r="B3497" s="21" t="s">
        <v>11363</v>
      </c>
      <c r="C3497" s="21" t="s">
        <v>318</v>
      </c>
      <c r="D3497" s="21" t="s">
        <v>319</v>
      </c>
      <c r="E3497" s="21" t="s">
        <v>235</v>
      </c>
      <c r="F3497" s="21" t="s">
        <v>9252</v>
      </c>
      <c r="G3497" s="21" t="s">
        <v>237</v>
      </c>
      <c r="H3497" s="21" t="s">
        <v>238</v>
      </c>
      <c r="I3497" s="23">
        <v>-1</v>
      </c>
      <c r="J3497" s="23">
        <v>407</v>
      </c>
      <c r="K3497" s="21" t="s">
        <v>9251</v>
      </c>
      <c r="L3497" s="21" t="s">
        <v>9251</v>
      </c>
      <c r="M3497" s="21">
        <v>44146</v>
      </c>
      <c r="O3497" t="s">
        <v>2868</v>
      </c>
    </row>
    <row r="3498" spans="1:15">
      <c r="A3498" s="21" t="s">
        <v>11364</v>
      </c>
      <c r="B3498" s="21" t="s">
        <v>11365</v>
      </c>
      <c r="C3498" s="21" t="s">
        <v>388</v>
      </c>
      <c r="D3498" s="21" t="s">
        <v>389</v>
      </c>
      <c r="E3498" s="21" t="s">
        <v>235</v>
      </c>
      <c r="F3498" s="21" t="s">
        <v>11366</v>
      </c>
      <c r="G3498" s="21" t="s">
        <v>237</v>
      </c>
      <c r="H3498" s="21" t="s">
        <v>238</v>
      </c>
      <c r="I3498" s="23">
        <v>-3</v>
      </c>
      <c r="J3498" s="23">
        <v>142</v>
      </c>
      <c r="K3498" s="21" t="s">
        <v>11367</v>
      </c>
      <c r="L3498" s="21" t="s">
        <v>11367</v>
      </c>
      <c r="M3498" s="21">
        <v>44146</v>
      </c>
      <c r="O3498" t="s">
        <v>2868</v>
      </c>
    </row>
    <row r="3499" spans="1:15">
      <c r="A3499" s="21" t="s">
        <v>11368</v>
      </c>
      <c r="B3499" s="21" t="s">
        <v>11369</v>
      </c>
      <c r="C3499" s="21" t="s">
        <v>280</v>
      </c>
      <c r="D3499" s="21" t="s">
        <v>281</v>
      </c>
      <c r="E3499" s="21" t="s">
        <v>235</v>
      </c>
      <c r="F3499" s="21" t="s">
        <v>9216</v>
      </c>
      <c r="G3499" s="21" t="s">
        <v>237</v>
      </c>
      <c r="H3499" s="21" t="s">
        <v>238</v>
      </c>
      <c r="I3499" s="23">
        <v>-1</v>
      </c>
      <c r="J3499" s="23">
        <v>686</v>
      </c>
      <c r="K3499" s="21" t="s">
        <v>9215</v>
      </c>
      <c r="L3499" s="21" t="s">
        <v>9215</v>
      </c>
      <c r="M3499" s="21">
        <v>44146</v>
      </c>
      <c r="O3499" t="s">
        <v>2868</v>
      </c>
    </row>
    <row r="3500" spans="1:15">
      <c r="A3500" s="21" t="s">
        <v>11368</v>
      </c>
      <c r="B3500" s="21" t="s">
        <v>11369</v>
      </c>
      <c r="C3500" s="21" t="s">
        <v>294</v>
      </c>
      <c r="D3500" s="21" t="s">
        <v>295</v>
      </c>
      <c r="E3500" s="21" t="s">
        <v>235</v>
      </c>
      <c r="F3500" s="21" t="s">
        <v>9216</v>
      </c>
      <c r="G3500" s="21" t="s">
        <v>237</v>
      </c>
      <c r="H3500" s="21" t="s">
        <v>238</v>
      </c>
      <c r="I3500" s="23">
        <v>-1</v>
      </c>
      <c r="J3500" s="23">
        <v>633</v>
      </c>
      <c r="K3500" s="21" t="s">
        <v>9215</v>
      </c>
      <c r="L3500" s="21" t="s">
        <v>9215</v>
      </c>
      <c r="M3500" s="21">
        <v>44146</v>
      </c>
      <c r="O3500" t="s">
        <v>2868</v>
      </c>
    </row>
    <row r="3501" spans="1:15">
      <c r="A3501" s="21" t="s">
        <v>11370</v>
      </c>
      <c r="B3501" s="21" t="s">
        <v>11371</v>
      </c>
      <c r="C3501" s="21" t="s">
        <v>388</v>
      </c>
      <c r="D3501" s="21" t="s">
        <v>389</v>
      </c>
      <c r="E3501" s="21" t="s">
        <v>235</v>
      </c>
      <c r="F3501" s="21" t="s">
        <v>9193</v>
      </c>
      <c r="G3501" s="21" t="s">
        <v>237</v>
      </c>
      <c r="H3501" s="21" t="s">
        <v>238</v>
      </c>
      <c r="I3501" s="23">
        <v>-2</v>
      </c>
      <c r="J3501" s="23">
        <v>145</v>
      </c>
      <c r="K3501" s="21" t="s">
        <v>9192</v>
      </c>
      <c r="L3501" s="21" t="s">
        <v>9192</v>
      </c>
      <c r="M3501" s="21">
        <v>44146</v>
      </c>
      <c r="O3501" t="s">
        <v>2868</v>
      </c>
    </row>
    <row r="3502" spans="1:15">
      <c r="A3502" s="21" t="s">
        <v>11372</v>
      </c>
      <c r="B3502" s="21" t="s">
        <v>11373</v>
      </c>
      <c r="C3502" s="21" t="s">
        <v>290</v>
      </c>
      <c r="D3502" s="21" t="s">
        <v>291</v>
      </c>
      <c r="E3502" s="21" t="s">
        <v>235</v>
      </c>
      <c r="F3502" s="21" t="s">
        <v>11374</v>
      </c>
      <c r="G3502" s="21" t="s">
        <v>237</v>
      </c>
      <c r="H3502" s="21" t="s">
        <v>238</v>
      </c>
      <c r="I3502" s="23">
        <v>-1</v>
      </c>
      <c r="J3502" s="23">
        <v>325</v>
      </c>
      <c r="K3502" s="21" t="s">
        <v>9185</v>
      </c>
      <c r="L3502" s="21" t="s">
        <v>9185</v>
      </c>
      <c r="M3502" s="21">
        <v>44146</v>
      </c>
      <c r="O3502" t="s">
        <v>2868</v>
      </c>
    </row>
    <row r="3503" spans="1:15">
      <c r="A3503" s="21" t="s">
        <v>11372</v>
      </c>
      <c r="B3503" s="21" t="s">
        <v>11373</v>
      </c>
      <c r="C3503" s="21" t="s">
        <v>233</v>
      </c>
      <c r="D3503" s="21" t="s">
        <v>234</v>
      </c>
      <c r="E3503" s="21" t="s">
        <v>235</v>
      </c>
      <c r="F3503" s="21" t="s">
        <v>11374</v>
      </c>
      <c r="G3503" s="21" t="s">
        <v>237</v>
      </c>
      <c r="H3503" s="21" t="s">
        <v>238</v>
      </c>
      <c r="I3503" s="23">
        <v>-2</v>
      </c>
      <c r="J3503" s="23">
        <v>16</v>
      </c>
      <c r="K3503" s="21" t="s">
        <v>9185</v>
      </c>
      <c r="L3503" s="21" t="s">
        <v>9185</v>
      </c>
      <c r="M3503" s="21">
        <v>44146</v>
      </c>
      <c r="O3503" t="s">
        <v>2868</v>
      </c>
    </row>
    <row r="3504" spans="1:15">
      <c r="A3504" s="21" t="s">
        <v>11372</v>
      </c>
      <c r="B3504" s="21" t="s">
        <v>11373</v>
      </c>
      <c r="C3504" s="21" t="s">
        <v>250</v>
      </c>
      <c r="D3504" s="21" t="s">
        <v>251</v>
      </c>
      <c r="E3504" s="21" t="s">
        <v>235</v>
      </c>
      <c r="F3504" s="21" t="s">
        <v>11374</v>
      </c>
      <c r="G3504" s="21" t="s">
        <v>237</v>
      </c>
      <c r="H3504" s="21" t="s">
        <v>238</v>
      </c>
      <c r="I3504" s="23">
        <v>-1</v>
      </c>
      <c r="J3504" s="23">
        <v>450</v>
      </c>
      <c r="K3504" s="21" t="s">
        <v>9185</v>
      </c>
      <c r="L3504" s="21" t="s">
        <v>9185</v>
      </c>
      <c r="M3504" s="21">
        <v>44146</v>
      </c>
      <c r="O3504" t="s">
        <v>2868</v>
      </c>
    </row>
    <row r="3505" spans="1:15">
      <c r="A3505" s="21" t="s">
        <v>11372</v>
      </c>
      <c r="B3505" s="21" t="s">
        <v>11373</v>
      </c>
      <c r="C3505" s="21" t="s">
        <v>294</v>
      </c>
      <c r="D3505" s="21" t="s">
        <v>295</v>
      </c>
      <c r="E3505" s="21" t="s">
        <v>235</v>
      </c>
      <c r="F3505" s="21" t="s">
        <v>11374</v>
      </c>
      <c r="G3505" s="21" t="s">
        <v>237</v>
      </c>
      <c r="H3505" s="21" t="s">
        <v>238</v>
      </c>
      <c r="I3505" s="23">
        <v>-1</v>
      </c>
      <c r="J3505" s="23">
        <v>634</v>
      </c>
      <c r="K3505" s="21" t="s">
        <v>9185</v>
      </c>
      <c r="L3505" s="21" t="s">
        <v>9185</v>
      </c>
      <c r="M3505" s="21">
        <v>44146</v>
      </c>
      <c r="O3505" t="s">
        <v>2868</v>
      </c>
    </row>
    <row r="3506" spans="1:15">
      <c r="A3506" s="21" t="s">
        <v>11375</v>
      </c>
      <c r="B3506" s="21" t="s">
        <v>11376</v>
      </c>
      <c r="C3506" s="21" t="s">
        <v>233</v>
      </c>
      <c r="D3506" s="21" t="s">
        <v>234</v>
      </c>
      <c r="E3506" s="21" t="s">
        <v>235</v>
      </c>
      <c r="F3506" s="21" t="s">
        <v>11377</v>
      </c>
      <c r="G3506" s="21" t="s">
        <v>237</v>
      </c>
      <c r="H3506" s="21" t="s">
        <v>238</v>
      </c>
      <c r="I3506" s="23">
        <v>-3</v>
      </c>
      <c r="J3506" s="23">
        <v>18</v>
      </c>
      <c r="K3506" s="21" t="s">
        <v>11378</v>
      </c>
      <c r="L3506" s="21" t="s">
        <v>11378</v>
      </c>
      <c r="M3506" s="21">
        <v>44146</v>
      </c>
      <c r="O3506" t="s">
        <v>2868</v>
      </c>
    </row>
    <row r="3507" spans="1:15">
      <c r="A3507" s="21" t="s">
        <v>11379</v>
      </c>
      <c r="B3507" s="21" t="s">
        <v>11380</v>
      </c>
      <c r="C3507" s="21" t="s">
        <v>270</v>
      </c>
      <c r="D3507" s="21" t="s">
        <v>271</v>
      </c>
      <c r="E3507" s="21" t="s">
        <v>235</v>
      </c>
      <c r="F3507" s="21" t="s">
        <v>8985</v>
      </c>
      <c r="G3507" s="21" t="s">
        <v>237</v>
      </c>
      <c r="H3507" s="21" t="s">
        <v>238</v>
      </c>
      <c r="I3507" s="23">
        <v>-1</v>
      </c>
      <c r="J3507" s="23">
        <v>103</v>
      </c>
      <c r="K3507" s="21" t="s">
        <v>8984</v>
      </c>
      <c r="L3507" s="21" t="s">
        <v>8984</v>
      </c>
      <c r="M3507" s="21">
        <v>44146</v>
      </c>
      <c r="O3507" t="s">
        <v>2868</v>
      </c>
    </row>
    <row r="3508" spans="1:15">
      <c r="A3508" s="21" t="s">
        <v>11381</v>
      </c>
      <c r="B3508" s="21" t="s">
        <v>11382</v>
      </c>
      <c r="C3508" s="21" t="s">
        <v>388</v>
      </c>
      <c r="D3508" s="21" t="s">
        <v>389</v>
      </c>
      <c r="E3508" s="21" t="s">
        <v>235</v>
      </c>
      <c r="F3508" s="21" t="s">
        <v>11383</v>
      </c>
      <c r="G3508" s="21" t="s">
        <v>237</v>
      </c>
      <c r="H3508" s="21" t="s">
        <v>238</v>
      </c>
      <c r="I3508" s="23">
        <v>-3</v>
      </c>
      <c r="J3508" s="23">
        <v>147</v>
      </c>
      <c r="K3508" s="21" t="s">
        <v>11384</v>
      </c>
      <c r="L3508" s="21" t="s">
        <v>11384</v>
      </c>
      <c r="M3508" s="21">
        <v>44146</v>
      </c>
      <c r="O3508" t="s">
        <v>2868</v>
      </c>
    </row>
    <row r="3509" spans="1:15">
      <c r="A3509" s="21" t="s">
        <v>11385</v>
      </c>
      <c r="B3509" s="21" t="s">
        <v>11386</v>
      </c>
      <c r="C3509" s="21" t="s">
        <v>233</v>
      </c>
      <c r="D3509" s="21" t="s">
        <v>234</v>
      </c>
      <c r="E3509" s="21" t="s">
        <v>235</v>
      </c>
      <c r="F3509" s="21" t="s">
        <v>8671</v>
      </c>
      <c r="G3509" s="21" t="s">
        <v>237</v>
      </c>
      <c r="H3509" s="21" t="s">
        <v>238</v>
      </c>
      <c r="I3509" s="23">
        <v>-3</v>
      </c>
      <c r="J3509" s="23">
        <v>21</v>
      </c>
      <c r="K3509" s="21" t="s">
        <v>8670</v>
      </c>
      <c r="L3509" s="21" t="s">
        <v>8670</v>
      </c>
      <c r="M3509" s="21">
        <v>44146</v>
      </c>
      <c r="O3509" t="s">
        <v>2868</v>
      </c>
    </row>
    <row r="3510" spans="1:15">
      <c r="A3510" s="21" t="s">
        <v>11387</v>
      </c>
      <c r="B3510" s="21" t="s">
        <v>11388</v>
      </c>
      <c r="C3510" s="21" t="s">
        <v>288</v>
      </c>
      <c r="D3510" s="21" t="s">
        <v>289</v>
      </c>
      <c r="E3510" s="21" t="s">
        <v>235</v>
      </c>
      <c r="F3510" s="21" t="s">
        <v>8728</v>
      </c>
      <c r="G3510" s="21" t="s">
        <v>237</v>
      </c>
      <c r="H3510" s="21" t="s">
        <v>238</v>
      </c>
      <c r="I3510" s="23">
        <v>-4</v>
      </c>
      <c r="J3510" s="23">
        <v>176</v>
      </c>
      <c r="K3510" s="21" t="s">
        <v>8727</v>
      </c>
      <c r="L3510" s="21" t="s">
        <v>8727</v>
      </c>
      <c r="M3510" s="21">
        <v>44146</v>
      </c>
      <c r="O3510" t="s">
        <v>2868</v>
      </c>
    </row>
    <row r="3511" spans="1:15">
      <c r="A3511" s="21" t="s">
        <v>11389</v>
      </c>
      <c r="B3511" s="21" t="s">
        <v>11390</v>
      </c>
      <c r="C3511" s="21" t="s">
        <v>320</v>
      </c>
      <c r="D3511" s="21" t="s">
        <v>321</v>
      </c>
      <c r="E3511" s="21" t="s">
        <v>235</v>
      </c>
      <c r="F3511" s="21" t="s">
        <v>11391</v>
      </c>
      <c r="G3511" s="21" t="s">
        <v>237</v>
      </c>
      <c r="H3511" s="21" t="s">
        <v>238</v>
      </c>
      <c r="I3511" s="23">
        <v>-3</v>
      </c>
      <c r="J3511" s="23">
        <v>21</v>
      </c>
      <c r="K3511" s="21" t="s">
        <v>11392</v>
      </c>
      <c r="L3511" s="21" t="s">
        <v>11392</v>
      </c>
      <c r="M3511" s="21">
        <v>44146</v>
      </c>
      <c r="O3511" t="s">
        <v>2868</v>
      </c>
    </row>
    <row r="3512" spans="1:15">
      <c r="A3512" s="21" t="s">
        <v>11393</v>
      </c>
      <c r="B3512" s="21" t="s">
        <v>11394</v>
      </c>
      <c r="C3512" s="21" t="s">
        <v>233</v>
      </c>
      <c r="D3512" s="21" t="s">
        <v>234</v>
      </c>
      <c r="E3512" s="21" t="s">
        <v>235</v>
      </c>
      <c r="F3512" s="21" t="s">
        <v>11395</v>
      </c>
      <c r="G3512" s="21" t="s">
        <v>237</v>
      </c>
      <c r="H3512" s="21" t="s">
        <v>238</v>
      </c>
      <c r="I3512" s="23">
        <v>-1</v>
      </c>
      <c r="J3512" s="23">
        <v>24</v>
      </c>
      <c r="K3512" s="21" t="s">
        <v>8962</v>
      </c>
      <c r="L3512" s="21" t="s">
        <v>8962</v>
      </c>
      <c r="M3512" s="21">
        <v>44146</v>
      </c>
      <c r="O3512" t="s">
        <v>2868</v>
      </c>
    </row>
    <row r="3513" spans="1:15">
      <c r="A3513" s="21" t="s">
        <v>11393</v>
      </c>
      <c r="B3513" s="21" t="s">
        <v>11394</v>
      </c>
      <c r="C3513" s="21" t="s">
        <v>268</v>
      </c>
      <c r="D3513" s="21" t="s">
        <v>269</v>
      </c>
      <c r="E3513" s="21" t="s">
        <v>235</v>
      </c>
      <c r="F3513" s="21" t="s">
        <v>11395</v>
      </c>
      <c r="G3513" s="21" t="s">
        <v>237</v>
      </c>
      <c r="H3513" s="21" t="s">
        <v>238</v>
      </c>
      <c r="I3513" s="23">
        <v>-1</v>
      </c>
      <c r="J3513" s="23">
        <v>358</v>
      </c>
      <c r="K3513" s="21" t="s">
        <v>8962</v>
      </c>
      <c r="L3513" s="21" t="s">
        <v>8962</v>
      </c>
      <c r="M3513" s="21">
        <v>44146</v>
      </c>
      <c r="O3513" t="s">
        <v>2868</v>
      </c>
    </row>
    <row r="3514" spans="1:15">
      <c r="A3514" s="21" t="s">
        <v>11393</v>
      </c>
      <c r="B3514" s="21" t="s">
        <v>11394</v>
      </c>
      <c r="C3514" s="21" t="s">
        <v>388</v>
      </c>
      <c r="D3514" s="21" t="s">
        <v>389</v>
      </c>
      <c r="E3514" s="21" t="s">
        <v>235</v>
      </c>
      <c r="F3514" s="21" t="s">
        <v>11395</v>
      </c>
      <c r="G3514" s="21" t="s">
        <v>237</v>
      </c>
      <c r="H3514" s="21" t="s">
        <v>238</v>
      </c>
      <c r="I3514" s="23">
        <v>-1</v>
      </c>
      <c r="J3514" s="23">
        <v>150</v>
      </c>
      <c r="K3514" s="21" t="s">
        <v>8962</v>
      </c>
      <c r="L3514" s="21" t="s">
        <v>8962</v>
      </c>
      <c r="M3514" s="21">
        <v>44146</v>
      </c>
      <c r="O3514" t="s">
        <v>2868</v>
      </c>
    </row>
    <row r="3515" spans="1:15">
      <c r="A3515" s="21" t="s">
        <v>11396</v>
      </c>
      <c r="B3515" s="21" t="s">
        <v>11397</v>
      </c>
      <c r="C3515" s="21" t="s">
        <v>288</v>
      </c>
      <c r="D3515" s="21" t="s">
        <v>289</v>
      </c>
      <c r="E3515" s="21" t="s">
        <v>235</v>
      </c>
      <c r="F3515" s="21" t="s">
        <v>11398</v>
      </c>
      <c r="G3515" s="21" t="s">
        <v>237</v>
      </c>
      <c r="H3515" s="21" t="s">
        <v>238</v>
      </c>
      <c r="I3515" s="23">
        <v>-4</v>
      </c>
      <c r="J3515" s="23">
        <v>180</v>
      </c>
      <c r="K3515" s="21" t="s">
        <v>11399</v>
      </c>
      <c r="L3515" s="21" t="s">
        <v>11399</v>
      </c>
      <c r="M3515" s="21">
        <v>44146</v>
      </c>
      <c r="O3515" t="s">
        <v>2868</v>
      </c>
    </row>
    <row r="3516" spans="1:15">
      <c r="A3516" s="21" t="s">
        <v>11400</v>
      </c>
      <c r="B3516" s="21" t="s">
        <v>11401</v>
      </c>
      <c r="C3516" s="21" t="s">
        <v>233</v>
      </c>
      <c r="D3516" s="21" t="s">
        <v>234</v>
      </c>
      <c r="E3516" s="21" t="s">
        <v>235</v>
      </c>
      <c r="F3516" s="21" t="s">
        <v>11402</v>
      </c>
      <c r="G3516" s="21" t="s">
        <v>237</v>
      </c>
      <c r="H3516" s="21" t="s">
        <v>238</v>
      </c>
      <c r="I3516" s="23">
        <v>-2</v>
      </c>
      <c r="J3516" s="23">
        <v>25</v>
      </c>
      <c r="K3516" s="21" t="s">
        <v>8992</v>
      </c>
      <c r="L3516" s="21" t="s">
        <v>8992</v>
      </c>
      <c r="M3516" s="21">
        <v>44146</v>
      </c>
      <c r="O3516" t="s">
        <v>2868</v>
      </c>
    </row>
    <row r="3517" spans="1:15">
      <c r="A3517" s="21" t="s">
        <v>11403</v>
      </c>
      <c r="B3517" s="21" t="s">
        <v>11404</v>
      </c>
      <c r="C3517" s="21" t="s">
        <v>392</v>
      </c>
      <c r="D3517" s="21" t="s">
        <v>393</v>
      </c>
      <c r="E3517" s="21" t="s">
        <v>235</v>
      </c>
      <c r="F3517" s="21" t="s">
        <v>11405</v>
      </c>
      <c r="G3517" s="21" t="s">
        <v>237</v>
      </c>
      <c r="H3517" s="21" t="s">
        <v>238</v>
      </c>
      <c r="I3517" s="23">
        <v>-3</v>
      </c>
      <c r="J3517" s="23">
        <v>6</v>
      </c>
      <c r="K3517" s="21" t="s">
        <v>11406</v>
      </c>
      <c r="L3517" s="21" t="s">
        <v>11406</v>
      </c>
      <c r="M3517" s="21">
        <v>44146</v>
      </c>
      <c r="O3517" t="s">
        <v>2868</v>
      </c>
    </row>
    <row r="3518" spans="1:15">
      <c r="A3518" s="21" t="s">
        <v>11407</v>
      </c>
      <c r="B3518" s="21" t="s">
        <v>11408</v>
      </c>
      <c r="C3518" s="21" t="s">
        <v>406</v>
      </c>
      <c r="D3518" s="21" t="s">
        <v>407</v>
      </c>
      <c r="E3518" s="21" t="s">
        <v>235</v>
      </c>
      <c r="F3518" s="21" t="s">
        <v>11409</v>
      </c>
      <c r="G3518" s="21" t="s">
        <v>237</v>
      </c>
      <c r="H3518" s="21" t="s">
        <v>238</v>
      </c>
      <c r="I3518" s="23">
        <v>-1</v>
      </c>
      <c r="J3518" s="23">
        <v>335</v>
      </c>
      <c r="K3518" s="21" t="s">
        <v>9232</v>
      </c>
      <c r="L3518" s="21" t="s">
        <v>9232</v>
      </c>
      <c r="M3518" s="21">
        <v>44146</v>
      </c>
      <c r="O3518" t="s">
        <v>2868</v>
      </c>
    </row>
    <row r="3519" spans="1:15">
      <c r="A3519" s="21" t="s">
        <v>11407</v>
      </c>
      <c r="B3519" s="21" t="s">
        <v>11408</v>
      </c>
      <c r="C3519" s="21" t="s">
        <v>274</v>
      </c>
      <c r="D3519" s="21" t="s">
        <v>275</v>
      </c>
      <c r="E3519" s="21" t="s">
        <v>235</v>
      </c>
      <c r="F3519" s="21" t="s">
        <v>11409</v>
      </c>
      <c r="G3519" s="21" t="s">
        <v>237</v>
      </c>
      <c r="H3519" s="21" t="s">
        <v>238</v>
      </c>
      <c r="I3519" s="23">
        <v>-1</v>
      </c>
      <c r="J3519" s="23">
        <v>4629</v>
      </c>
      <c r="K3519" s="21" t="s">
        <v>9232</v>
      </c>
      <c r="L3519" s="21" t="s">
        <v>9232</v>
      </c>
      <c r="M3519" s="21">
        <v>44146</v>
      </c>
      <c r="O3519" t="s">
        <v>2868</v>
      </c>
    </row>
    <row r="3520" spans="1:15">
      <c r="A3520" s="21" t="s">
        <v>11407</v>
      </c>
      <c r="B3520" s="21" t="s">
        <v>11408</v>
      </c>
      <c r="C3520" s="21" t="s">
        <v>280</v>
      </c>
      <c r="D3520" s="21" t="s">
        <v>281</v>
      </c>
      <c r="E3520" s="21" t="s">
        <v>235</v>
      </c>
      <c r="F3520" s="21" t="s">
        <v>11409</v>
      </c>
      <c r="G3520" s="21" t="s">
        <v>237</v>
      </c>
      <c r="H3520" s="21" t="s">
        <v>238</v>
      </c>
      <c r="I3520" s="23">
        <v>-1</v>
      </c>
      <c r="J3520" s="23">
        <v>687</v>
      </c>
      <c r="K3520" s="21" t="s">
        <v>9232</v>
      </c>
      <c r="L3520" s="21" t="s">
        <v>9232</v>
      </c>
      <c r="M3520" s="21">
        <v>44146</v>
      </c>
      <c r="O3520" t="s">
        <v>2868</v>
      </c>
    </row>
    <row r="3521" spans="1:15">
      <c r="A3521" s="21" t="s">
        <v>11407</v>
      </c>
      <c r="B3521" s="21" t="s">
        <v>11408</v>
      </c>
      <c r="C3521" s="21" t="s">
        <v>254</v>
      </c>
      <c r="D3521" s="21" t="s">
        <v>255</v>
      </c>
      <c r="E3521" s="21" t="s">
        <v>235</v>
      </c>
      <c r="F3521" s="21" t="s">
        <v>11409</v>
      </c>
      <c r="G3521" s="21" t="s">
        <v>237</v>
      </c>
      <c r="H3521" s="21" t="s">
        <v>238</v>
      </c>
      <c r="I3521" s="23">
        <v>-1</v>
      </c>
      <c r="J3521" s="23">
        <v>513</v>
      </c>
      <c r="K3521" s="21" t="s">
        <v>9232</v>
      </c>
      <c r="L3521" s="21" t="s">
        <v>9232</v>
      </c>
      <c r="M3521" s="21">
        <v>44146</v>
      </c>
      <c r="O3521" t="s">
        <v>2868</v>
      </c>
    </row>
    <row r="3522" spans="1:15">
      <c r="A3522" s="21" t="s">
        <v>11407</v>
      </c>
      <c r="B3522" s="21" t="s">
        <v>11408</v>
      </c>
      <c r="C3522" s="21" t="s">
        <v>290</v>
      </c>
      <c r="D3522" s="21" t="s">
        <v>291</v>
      </c>
      <c r="E3522" s="21" t="s">
        <v>235</v>
      </c>
      <c r="F3522" s="21" t="s">
        <v>11409</v>
      </c>
      <c r="G3522" s="21" t="s">
        <v>237</v>
      </c>
      <c r="H3522" s="21" t="s">
        <v>238</v>
      </c>
      <c r="I3522" s="23">
        <v>-3</v>
      </c>
      <c r="J3522" s="23">
        <v>326</v>
      </c>
      <c r="K3522" s="21" t="s">
        <v>9232</v>
      </c>
      <c r="L3522" s="21" t="s">
        <v>9232</v>
      </c>
      <c r="M3522" s="21">
        <v>44146</v>
      </c>
      <c r="O3522" t="s">
        <v>2868</v>
      </c>
    </row>
    <row r="3523" spans="1:15">
      <c r="A3523" s="21" t="s">
        <v>11407</v>
      </c>
      <c r="B3523" s="21" t="s">
        <v>11408</v>
      </c>
      <c r="C3523" s="21" t="s">
        <v>290</v>
      </c>
      <c r="D3523" s="21" t="s">
        <v>291</v>
      </c>
      <c r="E3523" s="21" t="s">
        <v>235</v>
      </c>
      <c r="F3523" s="21" t="s">
        <v>11409</v>
      </c>
      <c r="G3523" s="21" t="s">
        <v>237</v>
      </c>
      <c r="H3523" s="21" t="s">
        <v>238</v>
      </c>
      <c r="I3523" s="23">
        <v>-1</v>
      </c>
      <c r="J3523" s="23">
        <v>329</v>
      </c>
      <c r="K3523" s="21" t="s">
        <v>9232</v>
      </c>
      <c r="L3523" s="21" t="s">
        <v>9232</v>
      </c>
      <c r="M3523" s="21">
        <v>44146</v>
      </c>
      <c r="O3523" t="s">
        <v>2868</v>
      </c>
    </row>
    <row r="3524" spans="1:15">
      <c r="A3524" s="21" t="s">
        <v>11410</v>
      </c>
      <c r="B3524" s="21" t="s">
        <v>11411</v>
      </c>
      <c r="C3524" s="21" t="s">
        <v>294</v>
      </c>
      <c r="D3524" s="21" t="s">
        <v>295</v>
      </c>
      <c r="E3524" s="21" t="s">
        <v>235</v>
      </c>
      <c r="F3524" s="21" t="s">
        <v>11412</v>
      </c>
      <c r="G3524" s="21" t="s">
        <v>237</v>
      </c>
      <c r="H3524" s="21" t="s">
        <v>238</v>
      </c>
      <c r="I3524" s="23">
        <v>-1</v>
      </c>
      <c r="J3524" s="23">
        <v>635</v>
      </c>
      <c r="K3524" s="21" t="s">
        <v>9008</v>
      </c>
      <c r="L3524" s="21" t="s">
        <v>9008</v>
      </c>
      <c r="M3524" s="21">
        <v>44146</v>
      </c>
      <c r="O3524" t="s">
        <v>2868</v>
      </c>
    </row>
    <row r="3525" spans="1:15">
      <c r="A3525" s="21" t="s">
        <v>11410</v>
      </c>
      <c r="B3525" s="21" t="s">
        <v>11411</v>
      </c>
      <c r="C3525" s="21" t="s">
        <v>270</v>
      </c>
      <c r="D3525" s="21" t="s">
        <v>271</v>
      </c>
      <c r="E3525" s="21" t="s">
        <v>235</v>
      </c>
      <c r="F3525" s="21" t="s">
        <v>11412</v>
      </c>
      <c r="G3525" s="21" t="s">
        <v>237</v>
      </c>
      <c r="H3525" s="21" t="s">
        <v>238</v>
      </c>
      <c r="I3525" s="23">
        <v>-2</v>
      </c>
      <c r="J3525" s="23">
        <v>104</v>
      </c>
      <c r="K3525" s="21" t="s">
        <v>9008</v>
      </c>
      <c r="L3525" s="21" t="s">
        <v>9008</v>
      </c>
      <c r="M3525" s="21">
        <v>44146</v>
      </c>
      <c r="O3525" t="s">
        <v>2868</v>
      </c>
    </row>
    <row r="3526" spans="1:15">
      <c r="A3526" s="21" t="s">
        <v>11413</v>
      </c>
      <c r="B3526" s="21" t="s">
        <v>11414</v>
      </c>
      <c r="C3526" s="21" t="s">
        <v>248</v>
      </c>
      <c r="D3526" s="21" t="s">
        <v>249</v>
      </c>
      <c r="E3526" s="21" t="s">
        <v>235</v>
      </c>
      <c r="F3526" s="21" t="s">
        <v>11415</v>
      </c>
      <c r="G3526" s="21" t="s">
        <v>237</v>
      </c>
      <c r="H3526" s="21" t="s">
        <v>238</v>
      </c>
      <c r="I3526" s="23">
        <v>-1</v>
      </c>
      <c r="J3526" s="23">
        <v>855</v>
      </c>
      <c r="K3526" s="21" t="s">
        <v>8925</v>
      </c>
      <c r="L3526" s="21" t="s">
        <v>8925</v>
      </c>
      <c r="M3526" s="21">
        <v>44146</v>
      </c>
      <c r="O3526" t="s">
        <v>2868</v>
      </c>
    </row>
    <row r="3527" spans="1:15">
      <c r="A3527" s="21" t="s">
        <v>11416</v>
      </c>
      <c r="B3527" s="21" t="s">
        <v>11417</v>
      </c>
      <c r="C3527" s="21" t="s">
        <v>248</v>
      </c>
      <c r="D3527" s="21" t="s">
        <v>249</v>
      </c>
      <c r="E3527" s="21" t="s">
        <v>235</v>
      </c>
      <c r="F3527" s="21" t="s">
        <v>9074</v>
      </c>
      <c r="G3527" s="21" t="s">
        <v>237</v>
      </c>
      <c r="H3527" s="21" t="s">
        <v>238</v>
      </c>
      <c r="I3527" s="23">
        <v>-1</v>
      </c>
      <c r="J3527" s="23">
        <v>856</v>
      </c>
      <c r="K3527" s="21" t="s">
        <v>9073</v>
      </c>
      <c r="L3527" s="21" t="s">
        <v>9073</v>
      </c>
      <c r="M3527" s="21">
        <v>44146</v>
      </c>
      <c r="O3527" t="s">
        <v>2868</v>
      </c>
    </row>
    <row r="3528" spans="1:15">
      <c r="A3528" s="21" t="s">
        <v>11418</v>
      </c>
      <c r="B3528" s="21" t="s">
        <v>11419</v>
      </c>
      <c r="C3528" s="21" t="s">
        <v>233</v>
      </c>
      <c r="D3528" s="21" t="s">
        <v>234</v>
      </c>
      <c r="E3528" s="21" t="s">
        <v>235</v>
      </c>
      <c r="F3528" s="21" t="s">
        <v>8781</v>
      </c>
      <c r="G3528" s="21" t="s">
        <v>237</v>
      </c>
      <c r="H3528" s="21" t="s">
        <v>238</v>
      </c>
      <c r="I3528" s="23">
        <v>-3</v>
      </c>
      <c r="J3528" s="23">
        <v>27</v>
      </c>
      <c r="K3528" s="21" t="s">
        <v>8780</v>
      </c>
      <c r="L3528" s="21" t="s">
        <v>8780</v>
      </c>
      <c r="M3528" s="21">
        <v>44146</v>
      </c>
      <c r="O3528" t="s">
        <v>2868</v>
      </c>
    </row>
    <row r="3529" spans="1:15">
      <c r="A3529" s="21" t="s">
        <v>11420</v>
      </c>
      <c r="B3529" s="21" t="s">
        <v>11421</v>
      </c>
      <c r="C3529" s="21" t="s">
        <v>274</v>
      </c>
      <c r="D3529" s="21" t="s">
        <v>275</v>
      </c>
      <c r="E3529" s="21" t="s">
        <v>235</v>
      </c>
      <c r="F3529" s="21" t="s">
        <v>9085</v>
      </c>
      <c r="G3529" s="21" t="s">
        <v>237</v>
      </c>
      <c r="H3529" s="21" t="s">
        <v>238</v>
      </c>
      <c r="I3529" s="23">
        <v>-2</v>
      </c>
      <c r="J3529" s="23">
        <v>4630</v>
      </c>
      <c r="K3529" s="21" t="s">
        <v>9084</v>
      </c>
      <c r="L3529" s="21" t="s">
        <v>9084</v>
      </c>
      <c r="M3529" s="21">
        <v>44146</v>
      </c>
      <c r="O3529" t="s">
        <v>2868</v>
      </c>
    </row>
    <row r="3530" spans="1:15">
      <c r="A3530" s="21" t="s">
        <v>11420</v>
      </c>
      <c r="B3530" s="21" t="s">
        <v>11421</v>
      </c>
      <c r="C3530" s="21" t="s">
        <v>250</v>
      </c>
      <c r="D3530" s="21" t="s">
        <v>251</v>
      </c>
      <c r="E3530" s="21" t="s">
        <v>235</v>
      </c>
      <c r="F3530" s="21" t="s">
        <v>9085</v>
      </c>
      <c r="G3530" s="21" t="s">
        <v>237</v>
      </c>
      <c r="H3530" s="21" t="s">
        <v>238</v>
      </c>
      <c r="I3530" s="23">
        <v>-2</v>
      </c>
      <c r="J3530" s="23">
        <v>451</v>
      </c>
      <c r="K3530" s="21" t="s">
        <v>9084</v>
      </c>
      <c r="L3530" s="21" t="s">
        <v>9084</v>
      </c>
      <c r="M3530" s="21">
        <v>44146</v>
      </c>
      <c r="O3530" t="s">
        <v>2868</v>
      </c>
    </row>
    <row r="3531" spans="1:15">
      <c r="A3531" s="21" t="s">
        <v>11420</v>
      </c>
      <c r="B3531" s="21" t="s">
        <v>11421</v>
      </c>
      <c r="C3531" s="21" t="s">
        <v>294</v>
      </c>
      <c r="D3531" s="21" t="s">
        <v>295</v>
      </c>
      <c r="E3531" s="21" t="s">
        <v>235</v>
      </c>
      <c r="F3531" s="21" t="s">
        <v>9085</v>
      </c>
      <c r="G3531" s="21" t="s">
        <v>237</v>
      </c>
      <c r="H3531" s="21" t="s">
        <v>238</v>
      </c>
      <c r="I3531" s="23">
        <v>-1</v>
      </c>
      <c r="J3531" s="23">
        <v>636</v>
      </c>
      <c r="K3531" s="21" t="s">
        <v>9084</v>
      </c>
      <c r="L3531" s="21" t="s">
        <v>9084</v>
      </c>
      <c r="M3531" s="21">
        <v>44146</v>
      </c>
      <c r="O3531" t="s">
        <v>2868</v>
      </c>
    </row>
    <row r="3532" spans="1:15">
      <c r="A3532" s="21" t="s">
        <v>11420</v>
      </c>
      <c r="B3532" s="21" t="s">
        <v>11421</v>
      </c>
      <c r="C3532" s="21" t="s">
        <v>388</v>
      </c>
      <c r="D3532" s="21" t="s">
        <v>389</v>
      </c>
      <c r="E3532" s="21" t="s">
        <v>235</v>
      </c>
      <c r="F3532" s="21" t="s">
        <v>9085</v>
      </c>
      <c r="G3532" s="21" t="s">
        <v>237</v>
      </c>
      <c r="H3532" s="21" t="s">
        <v>238</v>
      </c>
      <c r="I3532" s="23">
        <v>-1</v>
      </c>
      <c r="J3532" s="23">
        <v>151</v>
      </c>
      <c r="K3532" s="21" t="s">
        <v>9084</v>
      </c>
      <c r="L3532" s="21" t="s">
        <v>9084</v>
      </c>
      <c r="M3532" s="21">
        <v>44146</v>
      </c>
      <c r="O3532" t="s">
        <v>2868</v>
      </c>
    </row>
    <row r="3533" spans="1:15">
      <c r="A3533" s="21" t="s">
        <v>11422</v>
      </c>
      <c r="B3533" s="21" t="s">
        <v>11423</v>
      </c>
      <c r="C3533" s="21" t="s">
        <v>274</v>
      </c>
      <c r="D3533" s="21" t="s">
        <v>275</v>
      </c>
      <c r="E3533" s="21" t="s">
        <v>235</v>
      </c>
      <c r="F3533" s="21" t="s">
        <v>11424</v>
      </c>
      <c r="G3533" s="21" t="s">
        <v>237</v>
      </c>
      <c r="H3533" s="21" t="s">
        <v>238</v>
      </c>
      <c r="I3533" s="23">
        <v>-1</v>
      </c>
      <c r="J3533" s="23">
        <v>4632</v>
      </c>
      <c r="K3533" s="21" t="s">
        <v>8917</v>
      </c>
      <c r="L3533" s="21" t="s">
        <v>8917</v>
      </c>
      <c r="M3533" s="21">
        <v>44146</v>
      </c>
      <c r="O3533" t="s">
        <v>2868</v>
      </c>
    </row>
    <row r="3534" spans="1:15">
      <c r="A3534" s="21" t="s">
        <v>11422</v>
      </c>
      <c r="B3534" s="21" t="s">
        <v>11423</v>
      </c>
      <c r="C3534" s="21" t="s">
        <v>294</v>
      </c>
      <c r="D3534" s="21" t="s">
        <v>295</v>
      </c>
      <c r="E3534" s="21" t="s">
        <v>235</v>
      </c>
      <c r="F3534" s="21" t="s">
        <v>11424</v>
      </c>
      <c r="G3534" s="21" t="s">
        <v>237</v>
      </c>
      <c r="H3534" s="21" t="s">
        <v>238</v>
      </c>
      <c r="I3534" s="23">
        <v>-1</v>
      </c>
      <c r="J3534" s="23">
        <v>637</v>
      </c>
      <c r="K3534" s="21" t="s">
        <v>8917</v>
      </c>
      <c r="L3534" s="21" t="s">
        <v>8917</v>
      </c>
      <c r="M3534" s="21">
        <v>44146</v>
      </c>
      <c r="O3534" t="s">
        <v>2868</v>
      </c>
    </row>
    <row r="3535" spans="1:15">
      <c r="A3535" s="21" t="s">
        <v>11425</v>
      </c>
      <c r="B3535" s="21" t="s">
        <v>11426</v>
      </c>
      <c r="C3535" s="21" t="s">
        <v>406</v>
      </c>
      <c r="D3535" s="21" t="s">
        <v>407</v>
      </c>
      <c r="E3535" s="21" t="s">
        <v>235</v>
      </c>
      <c r="F3535" s="21" t="s">
        <v>11427</v>
      </c>
      <c r="G3535" s="21" t="s">
        <v>237</v>
      </c>
      <c r="H3535" s="21" t="s">
        <v>238</v>
      </c>
      <c r="I3535" s="23">
        <v>-1</v>
      </c>
      <c r="J3535" s="23">
        <v>336</v>
      </c>
      <c r="K3535" s="21" t="s">
        <v>9086</v>
      </c>
      <c r="L3535" s="21" t="s">
        <v>9086</v>
      </c>
      <c r="M3535" s="21">
        <v>44146</v>
      </c>
      <c r="O3535" t="s">
        <v>2868</v>
      </c>
    </row>
    <row r="3536" spans="1:15">
      <c r="A3536" s="21" t="s">
        <v>11425</v>
      </c>
      <c r="B3536" s="21" t="s">
        <v>11426</v>
      </c>
      <c r="C3536" s="21" t="s">
        <v>324</v>
      </c>
      <c r="D3536" s="21" t="s">
        <v>325</v>
      </c>
      <c r="E3536" s="21" t="s">
        <v>235</v>
      </c>
      <c r="F3536" s="21" t="s">
        <v>11427</v>
      </c>
      <c r="G3536" s="21" t="s">
        <v>237</v>
      </c>
      <c r="H3536" s="21" t="s">
        <v>238</v>
      </c>
      <c r="I3536" s="23">
        <v>-1</v>
      </c>
      <c r="J3536" s="23">
        <v>101</v>
      </c>
      <c r="K3536" s="21" t="s">
        <v>9086</v>
      </c>
      <c r="L3536" s="21" t="s">
        <v>9086</v>
      </c>
      <c r="M3536" s="21">
        <v>44146</v>
      </c>
      <c r="O3536" t="s">
        <v>2868</v>
      </c>
    </row>
    <row r="3537" spans="1:15">
      <c r="A3537" s="21" t="s">
        <v>11425</v>
      </c>
      <c r="B3537" s="21" t="s">
        <v>11426</v>
      </c>
      <c r="C3537" s="21" t="s">
        <v>248</v>
      </c>
      <c r="D3537" s="21" t="s">
        <v>249</v>
      </c>
      <c r="E3537" s="21" t="s">
        <v>235</v>
      </c>
      <c r="F3537" s="21" t="s">
        <v>11427</v>
      </c>
      <c r="G3537" s="21" t="s">
        <v>237</v>
      </c>
      <c r="H3537" s="21" t="s">
        <v>238</v>
      </c>
      <c r="I3537" s="23">
        <v>-1</v>
      </c>
      <c r="J3537" s="23">
        <v>857</v>
      </c>
      <c r="K3537" s="21" t="s">
        <v>9086</v>
      </c>
      <c r="L3537" s="21" t="s">
        <v>9086</v>
      </c>
      <c r="M3537" s="21">
        <v>44146</v>
      </c>
      <c r="O3537" t="s">
        <v>2868</v>
      </c>
    </row>
    <row r="3538" spans="1:15">
      <c r="A3538" s="21" t="s">
        <v>11428</v>
      </c>
      <c r="B3538" s="21" t="s">
        <v>11429</v>
      </c>
      <c r="C3538" s="21" t="s">
        <v>388</v>
      </c>
      <c r="D3538" s="21" t="s">
        <v>389</v>
      </c>
      <c r="E3538" s="21" t="s">
        <v>235</v>
      </c>
      <c r="F3538" s="21" t="s">
        <v>8847</v>
      </c>
      <c r="G3538" s="21" t="s">
        <v>237</v>
      </c>
      <c r="H3538" s="21" t="s">
        <v>238</v>
      </c>
      <c r="I3538" s="23">
        <v>-3</v>
      </c>
      <c r="J3538" s="23">
        <v>152</v>
      </c>
      <c r="K3538" s="21" t="s">
        <v>8846</v>
      </c>
      <c r="L3538" s="21" t="s">
        <v>8846</v>
      </c>
      <c r="M3538" s="21">
        <v>44146</v>
      </c>
      <c r="O3538" t="s">
        <v>2868</v>
      </c>
    </row>
    <row r="3539" spans="1:15">
      <c r="A3539" s="21" t="s">
        <v>11430</v>
      </c>
      <c r="B3539" s="21" t="s">
        <v>11431</v>
      </c>
      <c r="C3539" s="21" t="s">
        <v>280</v>
      </c>
      <c r="D3539" s="21" t="s">
        <v>281</v>
      </c>
      <c r="E3539" s="21" t="s">
        <v>235</v>
      </c>
      <c r="F3539" s="21" t="s">
        <v>9089</v>
      </c>
      <c r="G3539" s="21" t="s">
        <v>237</v>
      </c>
      <c r="H3539" s="21" t="s">
        <v>238</v>
      </c>
      <c r="I3539" s="23">
        <v>-1</v>
      </c>
      <c r="J3539" s="23">
        <v>688</v>
      </c>
      <c r="K3539" s="21" t="s">
        <v>9088</v>
      </c>
      <c r="L3539" s="21" t="s">
        <v>9088</v>
      </c>
      <c r="M3539" s="21">
        <v>44146</v>
      </c>
      <c r="O3539" t="s">
        <v>2868</v>
      </c>
    </row>
    <row r="3540" spans="1:15">
      <c r="A3540" s="21" t="s">
        <v>11430</v>
      </c>
      <c r="B3540" s="21" t="s">
        <v>11431</v>
      </c>
      <c r="C3540" s="21" t="s">
        <v>294</v>
      </c>
      <c r="D3540" s="21" t="s">
        <v>295</v>
      </c>
      <c r="E3540" s="21" t="s">
        <v>235</v>
      </c>
      <c r="F3540" s="21" t="s">
        <v>9089</v>
      </c>
      <c r="G3540" s="21" t="s">
        <v>237</v>
      </c>
      <c r="H3540" s="21" t="s">
        <v>238</v>
      </c>
      <c r="I3540" s="23">
        <v>-4</v>
      </c>
      <c r="J3540" s="23">
        <v>638</v>
      </c>
      <c r="K3540" s="21" t="s">
        <v>9088</v>
      </c>
      <c r="L3540" s="21" t="s">
        <v>9088</v>
      </c>
      <c r="M3540" s="21">
        <v>44146</v>
      </c>
      <c r="O3540" t="s">
        <v>2868</v>
      </c>
    </row>
    <row r="3541" spans="1:15">
      <c r="A3541" s="21" t="s">
        <v>11432</v>
      </c>
      <c r="B3541" s="21" t="s">
        <v>11433</v>
      </c>
      <c r="C3541" s="21" t="s">
        <v>233</v>
      </c>
      <c r="D3541" s="21" t="s">
        <v>234</v>
      </c>
      <c r="E3541" s="21" t="s">
        <v>235</v>
      </c>
      <c r="F3541" s="21" t="s">
        <v>11434</v>
      </c>
      <c r="G3541" s="21" t="s">
        <v>237</v>
      </c>
      <c r="H3541" s="21" t="s">
        <v>238</v>
      </c>
      <c r="I3541" s="23">
        <v>-1</v>
      </c>
      <c r="J3541" s="23">
        <v>30</v>
      </c>
      <c r="K3541" s="21" t="s">
        <v>8980</v>
      </c>
      <c r="L3541" s="21" t="s">
        <v>8980</v>
      </c>
      <c r="M3541" s="21">
        <v>44146</v>
      </c>
      <c r="O3541" t="s">
        <v>2868</v>
      </c>
    </row>
    <row r="3542" spans="1:15">
      <c r="A3542" s="21" t="s">
        <v>11432</v>
      </c>
      <c r="B3542" s="21" t="s">
        <v>11433</v>
      </c>
      <c r="C3542" s="21" t="s">
        <v>294</v>
      </c>
      <c r="D3542" s="21" t="s">
        <v>295</v>
      </c>
      <c r="E3542" s="21" t="s">
        <v>235</v>
      </c>
      <c r="F3542" s="21" t="s">
        <v>11434</v>
      </c>
      <c r="G3542" s="21" t="s">
        <v>237</v>
      </c>
      <c r="H3542" s="21" t="s">
        <v>238</v>
      </c>
      <c r="I3542" s="23">
        <v>-1</v>
      </c>
      <c r="J3542" s="23">
        <v>642</v>
      </c>
      <c r="K3542" s="21" t="s">
        <v>8980</v>
      </c>
      <c r="L3542" s="21" t="s">
        <v>8980</v>
      </c>
      <c r="M3542" s="21">
        <v>44146</v>
      </c>
      <c r="O3542" t="s">
        <v>2868</v>
      </c>
    </row>
    <row r="3543" spans="1:15">
      <c r="A3543" s="21" t="s">
        <v>11432</v>
      </c>
      <c r="B3543" s="21" t="s">
        <v>11433</v>
      </c>
      <c r="C3543" s="21" t="s">
        <v>248</v>
      </c>
      <c r="D3543" s="21" t="s">
        <v>249</v>
      </c>
      <c r="E3543" s="21" t="s">
        <v>235</v>
      </c>
      <c r="F3543" s="21" t="s">
        <v>11434</v>
      </c>
      <c r="G3543" s="21" t="s">
        <v>237</v>
      </c>
      <c r="H3543" s="21" t="s">
        <v>238</v>
      </c>
      <c r="I3543" s="23">
        <v>-1</v>
      </c>
      <c r="J3543" s="23">
        <v>858</v>
      </c>
      <c r="K3543" s="21" t="s">
        <v>8980</v>
      </c>
      <c r="L3543" s="21" t="s">
        <v>8980</v>
      </c>
      <c r="M3543" s="21">
        <v>44146</v>
      </c>
      <c r="O3543" t="s">
        <v>2868</v>
      </c>
    </row>
    <row r="3544" spans="1:15">
      <c r="A3544" s="21" t="s">
        <v>11435</v>
      </c>
      <c r="B3544" s="21" t="s">
        <v>11436</v>
      </c>
      <c r="C3544" s="21" t="s">
        <v>248</v>
      </c>
      <c r="D3544" s="21" t="s">
        <v>249</v>
      </c>
      <c r="E3544" s="21" t="s">
        <v>235</v>
      </c>
      <c r="F3544" s="21" t="s">
        <v>11437</v>
      </c>
      <c r="G3544" s="21" t="s">
        <v>237</v>
      </c>
      <c r="H3544" s="21" t="s">
        <v>238</v>
      </c>
      <c r="I3544" s="23">
        <v>-1</v>
      </c>
      <c r="J3544" s="23">
        <v>859</v>
      </c>
      <c r="K3544" s="21" t="s">
        <v>9148</v>
      </c>
      <c r="L3544" s="21" t="s">
        <v>9148</v>
      </c>
      <c r="M3544" s="21">
        <v>44146</v>
      </c>
      <c r="O3544" t="s">
        <v>2868</v>
      </c>
    </row>
    <row r="3545" spans="1:15">
      <c r="A3545" s="21" t="s">
        <v>11438</v>
      </c>
      <c r="B3545" s="21" t="s">
        <v>11439</v>
      </c>
      <c r="C3545" s="21" t="s">
        <v>300</v>
      </c>
      <c r="D3545" s="21" t="s">
        <v>301</v>
      </c>
      <c r="E3545" s="21" t="s">
        <v>235</v>
      </c>
      <c r="F3545" s="21" t="s">
        <v>8931</v>
      </c>
      <c r="G3545" s="21" t="s">
        <v>237</v>
      </c>
      <c r="H3545" s="21" t="s">
        <v>238</v>
      </c>
      <c r="I3545" s="23">
        <v>-3</v>
      </c>
      <c r="J3545" s="23">
        <v>428</v>
      </c>
      <c r="K3545" s="21" t="s">
        <v>11440</v>
      </c>
      <c r="L3545" s="21" t="s">
        <v>11440</v>
      </c>
      <c r="M3545" s="21">
        <v>44146</v>
      </c>
      <c r="O3545" t="s">
        <v>2868</v>
      </c>
    </row>
    <row r="3546" spans="1:15">
      <c r="A3546" s="21" t="s">
        <v>11441</v>
      </c>
      <c r="B3546" s="21" t="s">
        <v>11442</v>
      </c>
      <c r="C3546" s="21" t="s">
        <v>406</v>
      </c>
      <c r="D3546" s="21" t="s">
        <v>407</v>
      </c>
      <c r="E3546" s="21" t="s">
        <v>235</v>
      </c>
      <c r="F3546" s="21" t="s">
        <v>11443</v>
      </c>
      <c r="G3546" s="21" t="s">
        <v>237</v>
      </c>
      <c r="H3546" s="21" t="s">
        <v>238</v>
      </c>
      <c r="I3546" s="23">
        <v>-1</v>
      </c>
      <c r="J3546" s="23">
        <v>337</v>
      </c>
      <c r="K3546" s="21" t="s">
        <v>8930</v>
      </c>
      <c r="L3546" s="21" t="s">
        <v>8930</v>
      </c>
      <c r="M3546" s="21">
        <v>44146</v>
      </c>
      <c r="O3546" t="s">
        <v>2868</v>
      </c>
    </row>
    <row r="3547" spans="1:15">
      <c r="A3547" s="21" t="s">
        <v>11441</v>
      </c>
      <c r="B3547" s="21" t="s">
        <v>11442</v>
      </c>
      <c r="C3547" s="21" t="s">
        <v>372</v>
      </c>
      <c r="D3547" s="21" t="s">
        <v>373</v>
      </c>
      <c r="E3547" s="21" t="s">
        <v>235</v>
      </c>
      <c r="F3547" s="21" t="s">
        <v>11443</v>
      </c>
      <c r="G3547" s="21" t="s">
        <v>237</v>
      </c>
      <c r="H3547" s="21" t="s">
        <v>238</v>
      </c>
      <c r="I3547" s="23">
        <v>-1</v>
      </c>
      <c r="J3547" s="23">
        <v>936</v>
      </c>
      <c r="K3547" s="21" t="s">
        <v>8930</v>
      </c>
      <c r="L3547" s="21" t="s">
        <v>8930</v>
      </c>
      <c r="M3547" s="21">
        <v>44146</v>
      </c>
      <c r="O3547" t="s">
        <v>2868</v>
      </c>
    </row>
    <row r="3548" spans="1:15">
      <c r="A3548" s="21" t="s">
        <v>11441</v>
      </c>
      <c r="B3548" s="21" t="s">
        <v>11442</v>
      </c>
      <c r="C3548" s="21" t="s">
        <v>300</v>
      </c>
      <c r="D3548" s="21" t="s">
        <v>301</v>
      </c>
      <c r="E3548" s="21" t="s">
        <v>235</v>
      </c>
      <c r="F3548" s="21" t="s">
        <v>11443</v>
      </c>
      <c r="G3548" s="21" t="s">
        <v>237</v>
      </c>
      <c r="H3548" s="21" t="s">
        <v>238</v>
      </c>
      <c r="I3548" s="23">
        <v>-1</v>
      </c>
      <c r="J3548" s="23">
        <v>431</v>
      </c>
      <c r="K3548" s="21" t="s">
        <v>8930</v>
      </c>
      <c r="L3548" s="21" t="s">
        <v>8930</v>
      </c>
      <c r="M3548" s="21">
        <v>44146</v>
      </c>
      <c r="O3548" t="s">
        <v>2868</v>
      </c>
    </row>
    <row r="3549" spans="1:15">
      <c r="A3549" s="21" t="s">
        <v>11441</v>
      </c>
      <c r="B3549" s="21" t="s">
        <v>11442</v>
      </c>
      <c r="C3549" s="21" t="s">
        <v>432</v>
      </c>
      <c r="D3549" s="21" t="s">
        <v>433</v>
      </c>
      <c r="E3549" s="21" t="s">
        <v>235</v>
      </c>
      <c r="F3549" s="21" t="s">
        <v>11443</v>
      </c>
      <c r="G3549" s="21" t="s">
        <v>237</v>
      </c>
      <c r="H3549" s="21" t="s">
        <v>238</v>
      </c>
      <c r="I3549" s="23">
        <v>-1</v>
      </c>
      <c r="J3549" s="23">
        <v>427</v>
      </c>
      <c r="K3549" s="21" t="s">
        <v>8930</v>
      </c>
      <c r="L3549" s="21" t="s">
        <v>8930</v>
      </c>
      <c r="M3549" s="21">
        <v>44146</v>
      </c>
      <c r="O3549" t="s">
        <v>2868</v>
      </c>
    </row>
    <row r="3550" spans="1:15">
      <c r="A3550" s="21" t="s">
        <v>11444</v>
      </c>
      <c r="B3550" s="21" t="s">
        <v>11445</v>
      </c>
      <c r="C3550" s="21" t="s">
        <v>300</v>
      </c>
      <c r="D3550" s="21" t="s">
        <v>301</v>
      </c>
      <c r="E3550" s="21" t="s">
        <v>235</v>
      </c>
      <c r="F3550" s="21" t="s">
        <v>11446</v>
      </c>
      <c r="G3550" s="21" t="s">
        <v>237</v>
      </c>
      <c r="H3550" s="21" t="s">
        <v>238</v>
      </c>
      <c r="I3550" s="23">
        <v>-3</v>
      </c>
      <c r="J3550" s="23">
        <v>432</v>
      </c>
      <c r="K3550" s="21" t="s">
        <v>11447</v>
      </c>
      <c r="L3550" s="21" t="s">
        <v>11447</v>
      </c>
      <c r="M3550" s="21">
        <v>44146</v>
      </c>
      <c r="O3550" t="s">
        <v>2868</v>
      </c>
    </row>
    <row r="3551" spans="1:15">
      <c r="A3551" s="21" t="s">
        <v>11448</v>
      </c>
      <c r="B3551" s="21" t="s">
        <v>11449</v>
      </c>
      <c r="C3551" s="21" t="s">
        <v>320</v>
      </c>
      <c r="D3551" s="21" t="s">
        <v>321</v>
      </c>
      <c r="E3551" s="21" t="s">
        <v>235</v>
      </c>
      <c r="F3551" s="21" t="s">
        <v>8902</v>
      </c>
      <c r="G3551" s="21" t="s">
        <v>237</v>
      </c>
      <c r="H3551" s="21" t="s">
        <v>238</v>
      </c>
      <c r="I3551" s="23">
        <v>-2</v>
      </c>
      <c r="J3551" s="23">
        <v>24</v>
      </c>
      <c r="K3551" s="21" t="s">
        <v>8901</v>
      </c>
      <c r="L3551" s="21" t="s">
        <v>8901</v>
      </c>
      <c r="M3551" s="21">
        <v>44146</v>
      </c>
      <c r="O3551" t="s">
        <v>2868</v>
      </c>
    </row>
    <row r="3552" spans="1:15">
      <c r="A3552" s="21" t="s">
        <v>11450</v>
      </c>
      <c r="B3552" s="21" t="s">
        <v>11451</v>
      </c>
      <c r="C3552" s="21" t="s">
        <v>388</v>
      </c>
      <c r="D3552" s="21" t="s">
        <v>389</v>
      </c>
      <c r="E3552" s="21" t="s">
        <v>235</v>
      </c>
      <c r="F3552" s="21" t="s">
        <v>11452</v>
      </c>
      <c r="G3552" s="21" t="s">
        <v>237</v>
      </c>
      <c r="H3552" s="21" t="s">
        <v>238</v>
      </c>
      <c r="I3552" s="23">
        <v>-3</v>
      </c>
      <c r="J3552" s="23">
        <v>155</v>
      </c>
      <c r="K3552" s="21" t="s">
        <v>9010</v>
      </c>
      <c r="L3552" s="21" t="s">
        <v>9010</v>
      </c>
      <c r="M3552" s="21">
        <v>44146</v>
      </c>
      <c r="O3552" t="s">
        <v>2868</v>
      </c>
    </row>
    <row r="3553" spans="1:15">
      <c r="A3553" s="21" t="s">
        <v>11453</v>
      </c>
      <c r="B3553" s="21" t="s">
        <v>11454</v>
      </c>
      <c r="C3553" s="21" t="s">
        <v>294</v>
      </c>
      <c r="D3553" s="21" t="s">
        <v>295</v>
      </c>
      <c r="E3553" s="21" t="s">
        <v>235</v>
      </c>
      <c r="F3553" s="21" t="s">
        <v>11455</v>
      </c>
      <c r="G3553" s="21" t="s">
        <v>237</v>
      </c>
      <c r="H3553" s="21" t="s">
        <v>238</v>
      </c>
      <c r="I3553" s="23">
        <v>-2</v>
      </c>
      <c r="J3553" s="23">
        <v>643</v>
      </c>
      <c r="K3553" s="21" t="s">
        <v>9045</v>
      </c>
      <c r="L3553" s="21" t="s">
        <v>9045</v>
      </c>
      <c r="M3553" s="21">
        <v>44146</v>
      </c>
      <c r="O3553" t="s">
        <v>2868</v>
      </c>
    </row>
    <row r="3554" spans="1:15">
      <c r="A3554" s="21" t="s">
        <v>11453</v>
      </c>
      <c r="B3554" s="21" t="s">
        <v>11454</v>
      </c>
      <c r="C3554" s="21" t="s">
        <v>388</v>
      </c>
      <c r="D3554" s="21" t="s">
        <v>389</v>
      </c>
      <c r="E3554" s="21" t="s">
        <v>235</v>
      </c>
      <c r="F3554" s="21" t="s">
        <v>11455</v>
      </c>
      <c r="G3554" s="21" t="s">
        <v>237</v>
      </c>
      <c r="H3554" s="21" t="s">
        <v>238</v>
      </c>
      <c r="I3554" s="23">
        <v>-3</v>
      </c>
      <c r="J3554" s="23">
        <v>158</v>
      </c>
      <c r="K3554" s="21" t="s">
        <v>9045</v>
      </c>
      <c r="L3554" s="21" t="s">
        <v>9045</v>
      </c>
      <c r="M3554" s="21">
        <v>44146</v>
      </c>
      <c r="O3554" t="s">
        <v>2868</v>
      </c>
    </row>
    <row r="3555" spans="1:15">
      <c r="A3555" s="21" t="s">
        <v>11456</v>
      </c>
      <c r="B3555" s="21" t="s">
        <v>11457</v>
      </c>
      <c r="C3555" s="21" t="s">
        <v>246</v>
      </c>
      <c r="D3555" s="21" t="s">
        <v>247</v>
      </c>
      <c r="E3555" s="21" t="s">
        <v>235</v>
      </c>
      <c r="F3555" s="21" t="s">
        <v>11458</v>
      </c>
      <c r="G3555" s="21" t="s">
        <v>237</v>
      </c>
      <c r="H3555" s="21" t="s">
        <v>238</v>
      </c>
      <c r="I3555" s="23">
        <v>-4</v>
      </c>
      <c r="J3555" s="23">
        <v>279</v>
      </c>
      <c r="K3555" s="21" t="s">
        <v>11459</v>
      </c>
      <c r="L3555" s="21" t="s">
        <v>11459</v>
      </c>
      <c r="M3555" s="21">
        <v>44146</v>
      </c>
      <c r="O3555" t="s">
        <v>2868</v>
      </c>
    </row>
    <row r="3556" spans="1:15">
      <c r="A3556" s="21" t="s">
        <v>11460</v>
      </c>
      <c r="B3556" s="21" t="s">
        <v>11461</v>
      </c>
      <c r="C3556" s="21" t="s">
        <v>254</v>
      </c>
      <c r="D3556" s="21" t="s">
        <v>255</v>
      </c>
      <c r="E3556" s="21" t="s">
        <v>235</v>
      </c>
      <c r="F3556" s="21" t="s">
        <v>8964</v>
      </c>
      <c r="G3556" s="21" t="s">
        <v>237</v>
      </c>
      <c r="H3556" s="21" t="s">
        <v>238</v>
      </c>
      <c r="I3556" s="23">
        <v>-1</v>
      </c>
      <c r="J3556" s="23">
        <v>514</v>
      </c>
      <c r="K3556" s="21" t="s">
        <v>8963</v>
      </c>
      <c r="L3556" s="21" t="s">
        <v>8963</v>
      </c>
      <c r="M3556" s="21">
        <v>44146</v>
      </c>
      <c r="O3556" t="s">
        <v>2868</v>
      </c>
    </row>
    <row r="3557" spans="1:15">
      <c r="A3557" s="21" t="s">
        <v>11460</v>
      </c>
      <c r="B3557" s="21" t="s">
        <v>11461</v>
      </c>
      <c r="C3557" s="21" t="s">
        <v>294</v>
      </c>
      <c r="D3557" s="21" t="s">
        <v>295</v>
      </c>
      <c r="E3557" s="21" t="s">
        <v>235</v>
      </c>
      <c r="F3557" s="21" t="s">
        <v>8964</v>
      </c>
      <c r="G3557" s="21" t="s">
        <v>237</v>
      </c>
      <c r="H3557" s="21" t="s">
        <v>238</v>
      </c>
      <c r="I3557" s="23">
        <v>-2</v>
      </c>
      <c r="J3557" s="23">
        <v>645</v>
      </c>
      <c r="K3557" s="21" t="s">
        <v>8963</v>
      </c>
      <c r="L3557" s="21" t="s">
        <v>8963</v>
      </c>
      <c r="M3557" s="21">
        <v>44146</v>
      </c>
      <c r="O3557" t="s">
        <v>2868</v>
      </c>
    </row>
    <row r="3558" spans="1:15">
      <c r="A3558" s="21" t="s">
        <v>11460</v>
      </c>
      <c r="B3558" s="21" t="s">
        <v>11461</v>
      </c>
      <c r="C3558" s="21" t="s">
        <v>388</v>
      </c>
      <c r="D3558" s="21" t="s">
        <v>389</v>
      </c>
      <c r="E3558" s="21" t="s">
        <v>235</v>
      </c>
      <c r="F3558" s="21" t="s">
        <v>8964</v>
      </c>
      <c r="G3558" s="21" t="s">
        <v>237</v>
      </c>
      <c r="H3558" s="21" t="s">
        <v>238</v>
      </c>
      <c r="I3558" s="23">
        <v>-2</v>
      </c>
      <c r="J3558" s="23">
        <v>161</v>
      </c>
      <c r="K3558" s="21" t="s">
        <v>8963</v>
      </c>
      <c r="L3558" s="21" t="s">
        <v>8963</v>
      </c>
      <c r="M3558" s="21">
        <v>44146</v>
      </c>
      <c r="O3558" t="s">
        <v>2868</v>
      </c>
    </row>
    <row r="3559" spans="1:15">
      <c r="A3559" s="21" t="s">
        <v>11462</v>
      </c>
      <c r="B3559" s="21" t="s">
        <v>11463</v>
      </c>
      <c r="C3559" s="21" t="s">
        <v>300</v>
      </c>
      <c r="D3559" s="21" t="s">
        <v>301</v>
      </c>
      <c r="E3559" s="21" t="s">
        <v>235</v>
      </c>
      <c r="F3559" s="21" t="s">
        <v>9152</v>
      </c>
      <c r="G3559" s="21" t="s">
        <v>237</v>
      </c>
      <c r="H3559" s="21" t="s">
        <v>238</v>
      </c>
      <c r="I3559" s="23">
        <v>-1</v>
      </c>
      <c r="J3559" s="23">
        <v>435</v>
      </c>
      <c r="K3559" s="21" t="s">
        <v>9151</v>
      </c>
      <c r="L3559" s="21" t="s">
        <v>9151</v>
      </c>
      <c r="M3559" s="21">
        <v>44146</v>
      </c>
      <c r="O3559" t="s">
        <v>2868</v>
      </c>
    </row>
    <row r="3560" spans="1:15">
      <c r="A3560" s="21" t="s">
        <v>11464</v>
      </c>
      <c r="B3560" s="21" t="s">
        <v>11465</v>
      </c>
      <c r="C3560" s="21" t="s">
        <v>324</v>
      </c>
      <c r="D3560" s="21" t="s">
        <v>325</v>
      </c>
      <c r="E3560" s="21" t="s">
        <v>235</v>
      </c>
      <c r="F3560" s="21" t="s">
        <v>11466</v>
      </c>
      <c r="G3560" s="21" t="s">
        <v>237</v>
      </c>
      <c r="H3560" s="21" t="s">
        <v>238</v>
      </c>
      <c r="I3560" s="23">
        <v>-1</v>
      </c>
      <c r="J3560" s="23">
        <v>102</v>
      </c>
      <c r="K3560" s="21" t="s">
        <v>9091</v>
      </c>
      <c r="L3560" s="21" t="s">
        <v>9091</v>
      </c>
      <c r="M3560" s="21">
        <v>44146</v>
      </c>
      <c r="O3560" t="s">
        <v>2868</v>
      </c>
    </row>
    <row r="3561" spans="1:15">
      <c r="A3561" s="21" t="s">
        <v>11467</v>
      </c>
      <c r="B3561" s="21" t="s">
        <v>11468</v>
      </c>
      <c r="C3561" s="21" t="s">
        <v>300</v>
      </c>
      <c r="D3561" s="21" t="s">
        <v>301</v>
      </c>
      <c r="E3561" s="21" t="s">
        <v>235</v>
      </c>
      <c r="F3561" s="21" t="s">
        <v>11469</v>
      </c>
      <c r="G3561" s="21" t="s">
        <v>237</v>
      </c>
      <c r="H3561" s="21" t="s">
        <v>238</v>
      </c>
      <c r="I3561" s="23">
        <v>-1</v>
      </c>
      <c r="J3561" s="23">
        <v>436</v>
      </c>
      <c r="K3561" s="21" t="s">
        <v>8825</v>
      </c>
      <c r="L3561" s="21" t="s">
        <v>8825</v>
      </c>
      <c r="M3561" s="21">
        <v>44146</v>
      </c>
      <c r="O3561" t="s">
        <v>2868</v>
      </c>
    </row>
    <row r="3562" spans="1:15">
      <c r="A3562" s="21" t="s">
        <v>11470</v>
      </c>
      <c r="B3562" s="21" t="s">
        <v>11471</v>
      </c>
      <c r="C3562" s="21" t="s">
        <v>242</v>
      </c>
      <c r="D3562" s="21" t="s">
        <v>243</v>
      </c>
      <c r="E3562" s="21" t="s">
        <v>235</v>
      </c>
      <c r="F3562" s="21" t="s">
        <v>8712</v>
      </c>
      <c r="G3562" s="21" t="s">
        <v>237</v>
      </c>
      <c r="H3562" s="21" t="s">
        <v>238</v>
      </c>
      <c r="I3562" s="23">
        <v>-4</v>
      </c>
      <c r="J3562" s="23">
        <v>225</v>
      </c>
      <c r="K3562" s="21" t="s">
        <v>11472</v>
      </c>
      <c r="L3562" s="21" t="s">
        <v>11472</v>
      </c>
      <c r="M3562" s="21">
        <v>44146</v>
      </c>
      <c r="O3562" t="s">
        <v>2868</v>
      </c>
    </row>
    <row r="3563" spans="1:15">
      <c r="A3563" s="21" t="s">
        <v>11473</v>
      </c>
      <c r="B3563" s="21" t="s">
        <v>11474</v>
      </c>
      <c r="C3563" s="21" t="s">
        <v>372</v>
      </c>
      <c r="D3563" s="21" t="s">
        <v>373</v>
      </c>
      <c r="E3563" s="21" t="s">
        <v>235</v>
      </c>
      <c r="F3563" s="21" t="s">
        <v>9238</v>
      </c>
      <c r="G3563" s="21" t="s">
        <v>237</v>
      </c>
      <c r="H3563" s="21" t="s">
        <v>238</v>
      </c>
      <c r="I3563" s="23">
        <v>-6</v>
      </c>
      <c r="J3563" s="23">
        <v>937</v>
      </c>
      <c r="K3563" s="21" t="s">
        <v>9237</v>
      </c>
      <c r="L3563" s="21" t="s">
        <v>9237</v>
      </c>
      <c r="M3563" s="21">
        <v>44146</v>
      </c>
      <c r="O3563" t="s">
        <v>2868</v>
      </c>
    </row>
    <row r="3564" spans="1:15">
      <c r="A3564" s="21" t="s">
        <v>11475</v>
      </c>
      <c r="B3564" s="21" t="s">
        <v>11476</v>
      </c>
      <c r="C3564" s="21" t="s">
        <v>294</v>
      </c>
      <c r="D3564" s="21" t="s">
        <v>295</v>
      </c>
      <c r="E3564" s="21" t="s">
        <v>235</v>
      </c>
      <c r="F3564" s="21" t="s">
        <v>8882</v>
      </c>
      <c r="G3564" s="21" t="s">
        <v>237</v>
      </c>
      <c r="H3564" s="21" t="s">
        <v>238</v>
      </c>
      <c r="I3564" s="23">
        <v>-1</v>
      </c>
      <c r="J3564" s="23">
        <v>647</v>
      </c>
      <c r="K3564" s="21" t="s">
        <v>8881</v>
      </c>
      <c r="L3564" s="21" t="s">
        <v>8881</v>
      </c>
      <c r="M3564" s="21">
        <v>44146</v>
      </c>
      <c r="O3564" t="s">
        <v>2868</v>
      </c>
    </row>
    <row r="3565" spans="1:15">
      <c r="A3565" s="21" t="s">
        <v>11475</v>
      </c>
      <c r="B3565" s="21" t="s">
        <v>11476</v>
      </c>
      <c r="C3565" s="21" t="s">
        <v>388</v>
      </c>
      <c r="D3565" s="21" t="s">
        <v>389</v>
      </c>
      <c r="E3565" s="21" t="s">
        <v>235</v>
      </c>
      <c r="F3565" s="21" t="s">
        <v>8882</v>
      </c>
      <c r="G3565" s="21" t="s">
        <v>237</v>
      </c>
      <c r="H3565" s="21" t="s">
        <v>238</v>
      </c>
      <c r="I3565" s="23">
        <v>-1</v>
      </c>
      <c r="J3565" s="23">
        <v>163</v>
      </c>
      <c r="K3565" s="21" t="s">
        <v>8881</v>
      </c>
      <c r="L3565" s="21" t="s">
        <v>8881</v>
      </c>
      <c r="M3565" s="21">
        <v>44146</v>
      </c>
      <c r="O3565" t="s">
        <v>2868</v>
      </c>
    </row>
    <row r="3566" spans="1:15">
      <c r="A3566" s="21" t="s">
        <v>11477</v>
      </c>
      <c r="B3566" s="21" t="s">
        <v>11478</v>
      </c>
      <c r="C3566" s="21" t="s">
        <v>372</v>
      </c>
      <c r="D3566" s="21" t="s">
        <v>373</v>
      </c>
      <c r="E3566" s="21" t="s">
        <v>235</v>
      </c>
      <c r="F3566" s="21" t="s">
        <v>9254</v>
      </c>
      <c r="G3566" s="21" t="s">
        <v>237</v>
      </c>
      <c r="H3566" s="21" t="s">
        <v>238</v>
      </c>
      <c r="I3566" s="23">
        <v>-1</v>
      </c>
      <c r="J3566" s="23">
        <v>943</v>
      </c>
      <c r="K3566" s="21" t="s">
        <v>9253</v>
      </c>
      <c r="L3566" s="21" t="s">
        <v>9253</v>
      </c>
      <c r="M3566" s="21">
        <v>44146</v>
      </c>
      <c r="O3566" t="s">
        <v>2868</v>
      </c>
    </row>
    <row r="3567" spans="1:15">
      <c r="A3567" s="21" t="s">
        <v>11479</v>
      </c>
      <c r="B3567" s="21" t="s">
        <v>11480</v>
      </c>
      <c r="C3567" s="21" t="s">
        <v>372</v>
      </c>
      <c r="D3567" s="21" t="s">
        <v>373</v>
      </c>
      <c r="E3567" s="21" t="s">
        <v>235</v>
      </c>
      <c r="F3567" s="21" t="s">
        <v>8959</v>
      </c>
      <c r="G3567" s="21" t="s">
        <v>237</v>
      </c>
      <c r="H3567" s="21" t="s">
        <v>238</v>
      </c>
      <c r="I3567" s="23">
        <v>-1</v>
      </c>
      <c r="J3567" s="23">
        <v>944</v>
      </c>
      <c r="K3567" s="21" t="s">
        <v>8958</v>
      </c>
      <c r="L3567" s="21" t="s">
        <v>8958</v>
      </c>
      <c r="M3567" s="21">
        <v>44146</v>
      </c>
      <c r="O3567" t="s">
        <v>2868</v>
      </c>
    </row>
    <row r="3568" spans="1:15">
      <c r="A3568" s="21" t="s">
        <v>11481</v>
      </c>
      <c r="B3568" s="21" t="s">
        <v>11482</v>
      </c>
      <c r="C3568" s="21" t="s">
        <v>294</v>
      </c>
      <c r="D3568" s="21" t="s">
        <v>295</v>
      </c>
      <c r="E3568" s="21" t="s">
        <v>235</v>
      </c>
      <c r="F3568" s="21" t="s">
        <v>11483</v>
      </c>
      <c r="G3568" s="21" t="s">
        <v>237</v>
      </c>
      <c r="H3568" s="21" t="s">
        <v>238</v>
      </c>
      <c r="I3568" s="23">
        <v>-2</v>
      </c>
      <c r="J3568" s="23">
        <v>648</v>
      </c>
      <c r="K3568" s="21" t="s">
        <v>8850</v>
      </c>
      <c r="L3568" s="21" t="s">
        <v>8850</v>
      </c>
      <c r="M3568" s="21">
        <v>44146</v>
      </c>
      <c r="O3568" t="s">
        <v>2868</v>
      </c>
    </row>
    <row r="3569" spans="1:15">
      <c r="A3569" s="21" t="s">
        <v>11481</v>
      </c>
      <c r="B3569" s="21" t="s">
        <v>11482</v>
      </c>
      <c r="C3569" s="21" t="s">
        <v>388</v>
      </c>
      <c r="D3569" s="21" t="s">
        <v>389</v>
      </c>
      <c r="E3569" s="21" t="s">
        <v>235</v>
      </c>
      <c r="F3569" s="21" t="s">
        <v>11483</v>
      </c>
      <c r="G3569" s="21" t="s">
        <v>237</v>
      </c>
      <c r="H3569" s="21" t="s">
        <v>238</v>
      </c>
      <c r="I3569" s="23">
        <v>-2</v>
      </c>
      <c r="J3569" s="23">
        <v>164</v>
      </c>
      <c r="K3569" s="21" t="s">
        <v>8850</v>
      </c>
      <c r="L3569" s="21" t="s">
        <v>8850</v>
      </c>
      <c r="M3569" s="21">
        <v>44146</v>
      </c>
      <c r="O3569" t="s">
        <v>2868</v>
      </c>
    </row>
    <row r="3570" spans="1:15">
      <c r="A3570" s="21" t="s">
        <v>11484</v>
      </c>
      <c r="B3570" s="21" t="s">
        <v>11485</v>
      </c>
      <c r="C3570" s="21" t="s">
        <v>330</v>
      </c>
      <c r="D3570" s="21" t="s">
        <v>331</v>
      </c>
      <c r="E3570" s="21" t="s">
        <v>235</v>
      </c>
      <c r="F3570" s="21" t="s">
        <v>8698</v>
      </c>
      <c r="G3570" s="21" t="s">
        <v>237</v>
      </c>
      <c r="H3570" s="21" t="s">
        <v>238</v>
      </c>
      <c r="I3570" s="23">
        <v>-4</v>
      </c>
      <c r="J3570" s="23">
        <v>552</v>
      </c>
      <c r="K3570" s="21" t="s">
        <v>8697</v>
      </c>
      <c r="L3570" s="21" t="s">
        <v>8697</v>
      </c>
      <c r="M3570" s="21">
        <v>44146</v>
      </c>
      <c r="O3570" t="s">
        <v>2868</v>
      </c>
    </row>
    <row r="3571" spans="1:15">
      <c r="A3571" s="21" t="s">
        <v>11486</v>
      </c>
      <c r="B3571" s="21" t="s">
        <v>11487</v>
      </c>
      <c r="C3571" s="21" t="s">
        <v>242</v>
      </c>
      <c r="D3571" s="21" t="s">
        <v>243</v>
      </c>
      <c r="E3571" s="21" t="s">
        <v>235</v>
      </c>
      <c r="F3571" s="21" t="s">
        <v>11488</v>
      </c>
      <c r="G3571" s="21" t="s">
        <v>237</v>
      </c>
      <c r="H3571" s="21" t="s">
        <v>238</v>
      </c>
      <c r="I3571" s="23">
        <v>-4</v>
      </c>
      <c r="J3571" s="23">
        <v>229</v>
      </c>
      <c r="K3571" s="21" t="s">
        <v>11489</v>
      </c>
      <c r="L3571" s="21" t="s">
        <v>11489</v>
      </c>
      <c r="M3571" s="21">
        <v>44146</v>
      </c>
      <c r="O3571" t="s">
        <v>2868</v>
      </c>
    </row>
    <row r="3572" spans="1:15">
      <c r="A3572" s="21" t="s">
        <v>11490</v>
      </c>
      <c r="B3572" s="21" t="s">
        <v>11491</v>
      </c>
      <c r="C3572" s="21" t="s">
        <v>294</v>
      </c>
      <c r="D3572" s="21" t="s">
        <v>295</v>
      </c>
      <c r="E3572" s="21" t="s">
        <v>235</v>
      </c>
      <c r="F3572" s="21" t="s">
        <v>8916</v>
      </c>
      <c r="G3572" s="21" t="s">
        <v>237</v>
      </c>
      <c r="H3572" s="21" t="s">
        <v>238</v>
      </c>
      <c r="I3572" s="23">
        <v>-1</v>
      </c>
      <c r="J3572" s="23">
        <v>650</v>
      </c>
      <c r="K3572" s="21" t="s">
        <v>8915</v>
      </c>
      <c r="L3572" s="21" t="s">
        <v>8915</v>
      </c>
      <c r="M3572" s="21">
        <v>44146</v>
      </c>
      <c r="O3572" t="s">
        <v>2868</v>
      </c>
    </row>
    <row r="3573" spans="1:15">
      <c r="A3573" s="21" t="s">
        <v>11490</v>
      </c>
      <c r="B3573" s="21" t="s">
        <v>11491</v>
      </c>
      <c r="C3573" s="21" t="s">
        <v>388</v>
      </c>
      <c r="D3573" s="21" t="s">
        <v>389</v>
      </c>
      <c r="E3573" s="21" t="s">
        <v>235</v>
      </c>
      <c r="F3573" s="21" t="s">
        <v>8916</v>
      </c>
      <c r="G3573" s="21" t="s">
        <v>237</v>
      </c>
      <c r="H3573" s="21" t="s">
        <v>238</v>
      </c>
      <c r="I3573" s="23">
        <v>-1</v>
      </c>
      <c r="J3573" s="23">
        <v>166</v>
      </c>
      <c r="K3573" s="21" t="s">
        <v>8915</v>
      </c>
      <c r="L3573" s="21" t="s">
        <v>8915</v>
      </c>
      <c r="M3573" s="21">
        <v>44146</v>
      </c>
      <c r="O3573" t="s">
        <v>2868</v>
      </c>
    </row>
    <row r="3574" spans="1:15">
      <c r="A3574" s="21" t="s">
        <v>11492</v>
      </c>
      <c r="B3574" s="21" t="s">
        <v>11493</v>
      </c>
      <c r="C3574" s="21" t="s">
        <v>372</v>
      </c>
      <c r="D3574" s="21" t="s">
        <v>373</v>
      </c>
      <c r="E3574" s="21" t="s">
        <v>235</v>
      </c>
      <c r="F3574" s="21" t="s">
        <v>11494</v>
      </c>
      <c r="G3574" s="21" t="s">
        <v>237</v>
      </c>
      <c r="H3574" s="21" t="s">
        <v>238</v>
      </c>
      <c r="I3574" s="23">
        <v>-3</v>
      </c>
      <c r="J3574" s="23">
        <v>945</v>
      </c>
      <c r="K3574" s="21" t="s">
        <v>11495</v>
      </c>
      <c r="L3574" s="21" t="s">
        <v>11495</v>
      </c>
      <c r="M3574" s="21">
        <v>44146</v>
      </c>
      <c r="O3574" t="s">
        <v>2868</v>
      </c>
    </row>
    <row r="3575" spans="1:15">
      <c r="A3575" s="21" t="s">
        <v>11496</v>
      </c>
      <c r="B3575" s="21" t="s">
        <v>11497</v>
      </c>
      <c r="C3575" s="21" t="s">
        <v>372</v>
      </c>
      <c r="D3575" s="21" t="s">
        <v>373</v>
      </c>
      <c r="E3575" s="21" t="s">
        <v>235</v>
      </c>
      <c r="F3575" s="21" t="s">
        <v>9243</v>
      </c>
      <c r="G3575" s="21" t="s">
        <v>237</v>
      </c>
      <c r="H3575" s="21" t="s">
        <v>238</v>
      </c>
      <c r="I3575" s="23">
        <v>-1</v>
      </c>
      <c r="J3575" s="23">
        <v>948</v>
      </c>
      <c r="K3575" s="21" t="s">
        <v>9242</v>
      </c>
      <c r="L3575" s="21" t="s">
        <v>9242</v>
      </c>
      <c r="M3575" s="21">
        <v>44146</v>
      </c>
      <c r="O3575" t="s">
        <v>2868</v>
      </c>
    </row>
    <row r="3576" spans="1:15">
      <c r="A3576" s="21" t="s">
        <v>11496</v>
      </c>
      <c r="B3576" s="21" t="s">
        <v>11497</v>
      </c>
      <c r="C3576" s="21" t="s">
        <v>364</v>
      </c>
      <c r="D3576" s="21" t="s">
        <v>365</v>
      </c>
      <c r="E3576" s="21" t="s">
        <v>235</v>
      </c>
      <c r="F3576" s="21" t="s">
        <v>9243</v>
      </c>
      <c r="G3576" s="21" t="s">
        <v>237</v>
      </c>
      <c r="H3576" s="21" t="s">
        <v>238</v>
      </c>
      <c r="I3576" s="23">
        <v>-1</v>
      </c>
      <c r="J3576" s="23">
        <v>642</v>
      </c>
      <c r="K3576" s="21" t="s">
        <v>9242</v>
      </c>
      <c r="L3576" s="21" t="s">
        <v>9242</v>
      </c>
      <c r="M3576" s="21">
        <v>44146</v>
      </c>
      <c r="O3576" t="s">
        <v>2868</v>
      </c>
    </row>
    <row r="3577" spans="1:15">
      <c r="A3577" s="21" t="s">
        <v>11496</v>
      </c>
      <c r="B3577" s="21" t="s">
        <v>11497</v>
      </c>
      <c r="C3577" s="21" t="s">
        <v>320</v>
      </c>
      <c r="D3577" s="21" t="s">
        <v>321</v>
      </c>
      <c r="E3577" s="21" t="s">
        <v>235</v>
      </c>
      <c r="F3577" s="21" t="s">
        <v>9243</v>
      </c>
      <c r="G3577" s="21" t="s">
        <v>237</v>
      </c>
      <c r="H3577" s="21" t="s">
        <v>238</v>
      </c>
      <c r="I3577" s="23">
        <v>-1</v>
      </c>
      <c r="J3577" s="23">
        <v>26</v>
      </c>
      <c r="K3577" s="21" t="s">
        <v>9242</v>
      </c>
      <c r="L3577" s="21" t="s">
        <v>9242</v>
      </c>
      <c r="M3577" s="21">
        <v>44146</v>
      </c>
      <c r="O3577" t="s">
        <v>2868</v>
      </c>
    </row>
    <row r="3578" spans="1:15">
      <c r="A3578" s="21" t="s">
        <v>11496</v>
      </c>
      <c r="B3578" s="21" t="s">
        <v>11497</v>
      </c>
      <c r="C3578" s="21" t="s">
        <v>318</v>
      </c>
      <c r="D3578" s="21" t="s">
        <v>319</v>
      </c>
      <c r="E3578" s="21" t="s">
        <v>235</v>
      </c>
      <c r="F3578" s="21" t="s">
        <v>9243</v>
      </c>
      <c r="G3578" s="21" t="s">
        <v>237</v>
      </c>
      <c r="H3578" s="21" t="s">
        <v>238</v>
      </c>
      <c r="I3578" s="23">
        <v>-1</v>
      </c>
      <c r="J3578" s="23">
        <v>408</v>
      </c>
      <c r="K3578" s="21" t="s">
        <v>9242</v>
      </c>
      <c r="L3578" s="21" t="s">
        <v>9242</v>
      </c>
      <c r="M3578" s="21">
        <v>44146</v>
      </c>
      <c r="O3578" t="s">
        <v>2868</v>
      </c>
    </row>
    <row r="3579" spans="1:15">
      <c r="A3579" s="21" t="s">
        <v>11498</v>
      </c>
      <c r="B3579" s="21" t="s">
        <v>11499</v>
      </c>
      <c r="C3579" s="21" t="s">
        <v>314</v>
      </c>
      <c r="D3579" s="21" t="s">
        <v>315</v>
      </c>
      <c r="E3579" s="21" t="s">
        <v>235</v>
      </c>
      <c r="F3579" s="21" t="s">
        <v>11500</v>
      </c>
      <c r="G3579" s="21" t="s">
        <v>237</v>
      </c>
      <c r="H3579" s="21" t="s">
        <v>238</v>
      </c>
      <c r="I3579" s="23">
        <v>-2</v>
      </c>
      <c r="J3579" s="23">
        <v>3526</v>
      </c>
      <c r="K3579" s="21" t="s">
        <v>9022</v>
      </c>
      <c r="L3579" s="21" t="s">
        <v>9022</v>
      </c>
      <c r="M3579" s="21">
        <v>44146</v>
      </c>
      <c r="O3579" t="s">
        <v>2868</v>
      </c>
    </row>
    <row r="3580" spans="1:15">
      <c r="A3580" s="21" t="s">
        <v>11501</v>
      </c>
      <c r="B3580" s="21" t="s">
        <v>11502</v>
      </c>
      <c r="C3580" s="21" t="s">
        <v>254</v>
      </c>
      <c r="D3580" s="21" t="s">
        <v>255</v>
      </c>
      <c r="E3580" s="21" t="s">
        <v>235</v>
      </c>
      <c r="F3580" s="21" t="s">
        <v>8899</v>
      </c>
      <c r="G3580" s="21" t="s">
        <v>237</v>
      </c>
      <c r="H3580" s="21" t="s">
        <v>238</v>
      </c>
      <c r="I3580" s="23">
        <v>-1</v>
      </c>
      <c r="J3580" s="23">
        <v>515</v>
      </c>
      <c r="K3580" s="21" t="s">
        <v>8898</v>
      </c>
      <c r="L3580" s="21" t="s">
        <v>8898</v>
      </c>
      <c r="M3580" s="21">
        <v>44146</v>
      </c>
      <c r="O3580" t="s">
        <v>2868</v>
      </c>
    </row>
    <row r="3581" spans="1:15">
      <c r="A3581" s="21" t="s">
        <v>11501</v>
      </c>
      <c r="B3581" s="21" t="s">
        <v>11502</v>
      </c>
      <c r="C3581" s="21" t="s">
        <v>378</v>
      </c>
      <c r="D3581" s="21" t="s">
        <v>379</v>
      </c>
      <c r="E3581" s="21" t="s">
        <v>235</v>
      </c>
      <c r="F3581" s="21" t="s">
        <v>8899</v>
      </c>
      <c r="G3581" s="21" t="s">
        <v>237</v>
      </c>
      <c r="H3581" s="21" t="s">
        <v>238</v>
      </c>
      <c r="I3581" s="23">
        <v>-1</v>
      </c>
      <c r="J3581" s="23">
        <v>19</v>
      </c>
      <c r="K3581" s="21" t="s">
        <v>8898</v>
      </c>
      <c r="L3581" s="21" t="s">
        <v>8898</v>
      </c>
      <c r="M3581" s="21">
        <v>44146</v>
      </c>
      <c r="O3581" t="s">
        <v>2868</v>
      </c>
    </row>
    <row r="3582" spans="1:15">
      <c r="A3582" s="21" t="s">
        <v>11503</v>
      </c>
      <c r="B3582" s="21" t="s">
        <v>11504</v>
      </c>
      <c r="C3582" s="21" t="s">
        <v>290</v>
      </c>
      <c r="D3582" s="21" t="s">
        <v>291</v>
      </c>
      <c r="E3582" s="21" t="s">
        <v>235</v>
      </c>
      <c r="F3582" s="21" t="s">
        <v>11505</v>
      </c>
      <c r="G3582" s="21" t="s">
        <v>237</v>
      </c>
      <c r="H3582" s="21" t="s">
        <v>238</v>
      </c>
      <c r="I3582" s="23">
        <v>-1</v>
      </c>
      <c r="J3582" s="23">
        <v>330</v>
      </c>
      <c r="K3582" s="21" t="s">
        <v>9108</v>
      </c>
      <c r="L3582" s="21" t="s">
        <v>9108</v>
      </c>
      <c r="M3582" s="21">
        <v>44146</v>
      </c>
      <c r="O3582" t="s">
        <v>2868</v>
      </c>
    </row>
    <row r="3583" spans="1:15">
      <c r="A3583" s="21" t="s">
        <v>11503</v>
      </c>
      <c r="B3583" s="21" t="s">
        <v>11504</v>
      </c>
      <c r="C3583" s="21" t="s">
        <v>246</v>
      </c>
      <c r="D3583" s="21" t="s">
        <v>247</v>
      </c>
      <c r="E3583" s="21" t="s">
        <v>235</v>
      </c>
      <c r="F3583" s="21" t="s">
        <v>11505</v>
      </c>
      <c r="G3583" s="21" t="s">
        <v>237</v>
      </c>
      <c r="H3583" s="21" t="s">
        <v>238</v>
      </c>
      <c r="I3583" s="23">
        <v>-1</v>
      </c>
      <c r="J3583" s="23">
        <v>283</v>
      </c>
      <c r="K3583" s="21" t="s">
        <v>9108</v>
      </c>
      <c r="L3583" s="21" t="s">
        <v>9108</v>
      </c>
      <c r="M3583" s="21">
        <v>44146</v>
      </c>
      <c r="O3583" t="s">
        <v>2868</v>
      </c>
    </row>
    <row r="3584" spans="1:15">
      <c r="A3584" s="21" t="s">
        <v>11506</v>
      </c>
      <c r="B3584" s="21" t="s">
        <v>11507</v>
      </c>
      <c r="C3584" s="21" t="s">
        <v>318</v>
      </c>
      <c r="D3584" s="21" t="s">
        <v>319</v>
      </c>
      <c r="E3584" s="21" t="s">
        <v>235</v>
      </c>
      <c r="F3584" s="21" t="s">
        <v>8657</v>
      </c>
      <c r="G3584" s="21" t="s">
        <v>237</v>
      </c>
      <c r="H3584" s="21" t="s">
        <v>238</v>
      </c>
      <c r="I3584" s="23">
        <v>-3</v>
      </c>
      <c r="J3584" s="23">
        <v>409</v>
      </c>
      <c r="K3584" s="21" t="s">
        <v>8656</v>
      </c>
      <c r="L3584" s="21" t="s">
        <v>8656</v>
      </c>
      <c r="M3584" s="21">
        <v>44146</v>
      </c>
      <c r="O3584" t="s">
        <v>2868</v>
      </c>
    </row>
    <row r="3585" spans="1:15">
      <c r="A3585" s="21" t="s">
        <v>11508</v>
      </c>
      <c r="B3585" s="21" t="s">
        <v>11509</v>
      </c>
      <c r="C3585" s="21" t="s">
        <v>378</v>
      </c>
      <c r="D3585" s="21" t="s">
        <v>379</v>
      </c>
      <c r="E3585" s="21" t="s">
        <v>235</v>
      </c>
      <c r="F3585" s="21" t="s">
        <v>11510</v>
      </c>
      <c r="G3585" s="21" t="s">
        <v>237</v>
      </c>
      <c r="H3585" s="21" t="s">
        <v>238</v>
      </c>
      <c r="I3585" s="23">
        <v>-1</v>
      </c>
      <c r="J3585" s="23">
        <v>20</v>
      </c>
      <c r="K3585" s="21" t="s">
        <v>9006</v>
      </c>
      <c r="L3585" s="21" t="s">
        <v>9006</v>
      </c>
      <c r="M3585" s="21">
        <v>44146</v>
      </c>
      <c r="O3585" t="s">
        <v>2868</v>
      </c>
    </row>
    <row r="3586" spans="1:15">
      <c r="A3586" s="21" t="s">
        <v>11508</v>
      </c>
      <c r="B3586" s="21" t="s">
        <v>11509</v>
      </c>
      <c r="C3586" s="21" t="s">
        <v>318</v>
      </c>
      <c r="D3586" s="21" t="s">
        <v>319</v>
      </c>
      <c r="E3586" s="21" t="s">
        <v>235</v>
      </c>
      <c r="F3586" s="21" t="s">
        <v>11510</v>
      </c>
      <c r="G3586" s="21" t="s">
        <v>237</v>
      </c>
      <c r="H3586" s="21" t="s">
        <v>238</v>
      </c>
      <c r="I3586" s="23">
        <v>-1</v>
      </c>
      <c r="J3586" s="23">
        <v>412</v>
      </c>
      <c r="K3586" s="21" t="s">
        <v>9006</v>
      </c>
      <c r="L3586" s="21" t="s">
        <v>9006</v>
      </c>
      <c r="M3586" s="21">
        <v>44146</v>
      </c>
      <c r="O3586" t="s">
        <v>2868</v>
      </c>
    </row>
    <row r="3587" spans="1:15">
      <c r="A3587" s="21" t="s">
        <v>11511</v>
      </c>
      <c r="B3587" s="21" t="s">
        <v>11512</v>
      </c>
      <c r="C3587" s="21" t="s">
        <v>406</v>
      </c>
      <c r="D3587" s="21" t="s">
        <v>407</v>
      </c>
      <c r="E3587" s="21" t="s">
        <v>235</v>
      </c>
      <c r="F3587" s="21" t="s">
        <v>11513</v>
      </c>
      <c r="G3587" s="21" t="s">
        <v>237</v>
      </c>
      <c r="H3587" s="21" t="s">
        <v>238</v>
      </c>
      <c r="I3587" s="23">
        <v>-1</v>
      </c>
      <c r="J3587" s="23">
        <v>338</v>
      </c>
      <c r="K3587" s="21" t="s">
        <v>9241</v>
      </c>
      <c r="L3587" s="21" t="s">
        <v>9241</v>
      </c>
      <c r="M3587" s="21">
        <v>44146</v>
      </c>
      <c r="O3587" t="s">
        <v>2868</v>
      </c>
    </row>
    <row r="3588" spans="1:15">
      <c r="A3588" s="21" t="s">
        <v>11511</v>
      </c>
      <c r="B3588" s="21" t="s">
        <v>11512</v>
      </c>
      <c r="C3588" s="21" t="s">
        <v>274</v>
      </c>
      <c r="D3588" s="21" t="s">
        <v>275</v>
      </c>
      <c r="E3588" s="21" t="s">
        <v>235</v>
      </c>
      <c r="F3588" s="21" t="s">
        <v>11513</v>
      </c>
      <c r="G3588" s="21" t="s">
        <v>237</v>
      </c>
      <c r="H3588" s="21" t="s">
        <v>238</v>
      </c>
      <c r="I3588" s="23">
        <v>-1</v>
      </c>
      <c r="J3588" s="23">
        <v>4633</v>
      </c>
      <c r="K3588" s="21" t="s">
        <v>9241</v>
      </c>
      <c r="L3588" s="21" t="s">
        <v>9241</v>
      </c>
      <c r="M3588" s="21">
        <v>44146</v>
      </c>
      <c r="O3588" t="s">
        <v>2868</v>
      </c>
    </row>
    <row r="3589" spans="1:15">
      <c r="A3589" s="21" t="s">
        <v>11511</v>
      </c>
      <c r="B3589" s="21" t="s">
        <v>11512</v>
      </c>
      <c r="C3589" s="21" t="s">
        <v>280</v>
      </c>
      <c r="D3589" s="21" t="s">
        <v>281</v>
      </c>
      <c r="E3589" s="21" t="s">
        <v>235</v>
      </c>
      <c r="F3589" s="21" t="s">
        <v>11513</v>
      </c>
      <c r="G3589" s="21" t="s">
        <v>237</v>
      </c>
      <c r="H3589" s="21" t="s">
        <v>238</v>
      </c>
      <c r="I3589" s="23">
        <v>-1</v>
      </c>
      <c r="J3589" s="23">
        <v>689</v>
      </c>
      <c r="K3589" s="21" t="s">
        <v>9241</v>
      </c>
      <c r="L3589" s="21" t="s">
        <v>9241</v>
      </c>
      <c r="M3589" s="21">
        <v>44146</v>
      </c>
      <c r="O3589" t="s">
        <v>2868</v>
      </c>
    </row>
    <row r="3590" spans="1:15">
      <c r="A3590" s="21" t="s">
        <v>11511</v>
      </c>
      <c r="B3590" s="21" t="s">
        <v>11512</v>
      </c>
      <c r="C3590" s="21" t="s">
        <v>254</v>
      </c>
      <c r="D3590" s="21" t="s">
        <v>255</v>
      </c>
      <c r="E3590" s="21" t="s">
        <v>235</v>
      </c>
      <c r="F3590" s="21" t="s">
        <v>11513</v>
      </c>
      <c r="G3590" s="21" t="s">
        <v>237</v>
      </c>
      <c r="H3590" s="21" t="s">
        <v>238</v>
      </c>
      <c r="I3590" s="23">
        <v>-1</v>
      </c>
      <c r="J3590" s="23">
        <v>516</v>
      </c>
      <c r="K3590" s="21" t="s">
        <v>9241</v>
      </c>
      <c r="L3590" s="21" t="s">
        <v>9241</v>
      </c>
      <c r="M3590" s="21">
        <v>44146</v>
      </c>
      <c r="O3590" t="s">
        <v>2868</v>
      </c>
    </row>
    <row r="3591" spans="1:15">
      <c r="A3591" s="21" t="s">
        <v>11511</v>
      </c>
      <c r="B3591" s="21" t="s">
        <v>11512</v>
      </c>
      <c r="C3591" s="21" t="s">
        <v>300</v>
      </c>
      <c r="D3591" s="21" t="s">
        <v>301</v>
      </c>
      <c r="E3591" s="21" t="s">
        <v>235</v>
      </c>
      <c r="F3591" s="21" t="s">
        <v>11513</v>
      </c>
      <c r="G3591" s="21" t="s">
        <v>237</v>
      </c>
      <c r="H3591" s="21" t="s">
        <v>238</v>
      </c>
      <c r="I3591" s="23">
        <v>-1</v>
      </c>
      <c r="J3591" s="23">
        <v>437</v>
      </c>
      <c r="K3591" s="21" t="s">
        <v>9241</v>
      </c>
      <c r="L3591" s="21" t="s">
        <v>9241</v>
      </c>
      <c r="M3591" s="21">
        <v>44146</v>
      </c>
      <c r="O3591" t="s">
        <v>2868</v>
      </c>
    </row>
    <row r="3592" spans="1:15">
      <c r="A3592" s="21" t="s">
        <v>11511</v>
      </c>
      <c r="B3592" s="21" t="s">
        <v>11512</v>
      </c>
      <c r="C3592" s="21" t="s">
        <v>294</v>
      </c>
      <c r="D3592" s="21" t="s">
        <v>295</v>
      </c>
      <c r="E3592" s="21" t="s">
        <v>235</v>
      </c>
      <c r="F3592" s="21" t="s">
        <v>11513</v>
      </c>
      <c r="G3592" s="21" t="s">
        <v>237</v>
      </c>
      <c r="H3592" s="21" t="s">
        <v>238</v>
      </c>
      <c r="I3592" s="23">
        <v>-1</v>
      </c>
      <c r="J3592" s="23">
        <v>651</v>
      </c>
      <c r="K3592" s="21" t="s">
        <v>9241</v>
      </c>
      <c r="L3592" s="21" t="s">
        <v>9241</v>
      </c>
      <c r="M3592" s="21">
        <v>44146</v>
      </c>
      <c r="O3592" t="s">
        <v>2868</v>
      </c>
    </row>
    <row r="3593" spans="1:15">
      <c r="A3593" s="21" t="s">
        <v>11514</v>
      </c>
      <c r="B3593" s="21" t="s">
        <v>11515</v>
      </c>
      <c r="C3593" s="21" t="s">
        <v>294</v>
      </c>
      <c r="D3593" s="21" t="s">
        <v>295</v>
      </c>
      <c r="E3593" s="21" t="s">
        <v>235</v>
      </c>
      <c r="F3593" s="21" t="s">
        <v>8799</v>
      </c>
      <c r="G3593" s="21" t="s">
        <v>237</v>
      </c>
      <c r="H3593" s="21" t="s">
        <v>238</v>
      </c>
      <c r="I3593" s="23">
        <v>-1</v>
      </c>
      <c r="J3593" s="23">
        <v>652</v>
      </c>
      <c r="K3593" s="21" t="s">
        <v>8798</v>
      </c>
      <c r="L3593" s="21" t="s">
        <v>8798</v>
      </c>
      <c r="M3593" s="21">
        <v>44146</v>
      </c>
      <c r="O3593" t="s">
        <v>2868</v>
      </c>
    </row>
    <row r="3594" spans="1:15">
      <c r="A3594" s="21" t="s">
        <v>11514</v>
      </c>
      <c r="B3594" s="21" t="s">
        <v>11515</v>
      </c>
      <c r="C3594" s="21" t="s">
        <v>388</v>
      </c>
      <c r="D3594" s="21" t="s">
        <v>389</v>
      </c>
      <c r="E3594" s="21" t="s">
        <v>235</v>
      </c>
      <c r="F3594" s="21" t="s">
        <v>8799</v>
      </c>
      <c r="G3594" s="21" t="s">
        <v>237</v>
      </c>
      <c r="H3594" s="21" t="s">
        <v>238</v>
      </c>
      <c r="I3594" s="23">
        <v>-1</v>
      </c>
      <c r="J3594" s="23">
        <v>167</v>
      </c>
      <c r="K3594" s="21" t="s">
        <v>8798</v>
      </c>
      <c r="L3594" s="21" t="s">
        <v>8798</v>
      </c>
      <c r="M3594" s="21">
        <v>44146</v>
      </c>
      <c r="O3594" t="s">
        <v>2868</v>
      </c>
    </row>
    <row r="3595" spans="1:15">
      <c r="A3595" s="21" t="s">
        <v>11516</v>
      </c>
      <c r="B3595" s="21" t="s">
        <v>11517</v>
      </c>
      <c r="C3595" s="21" t="s">
        <v>314</v>
      </c>
      <c r="D3595" s="21" t="s">
        <v>315</v>
      </c>
      <c r="E3595" s="21" t="s">
        <v>235</v>
      </c>
      <c r="F3595" s="21" t="s">
        <v>11518</v>
      </c>
      <c r="G3595" s="21" t="s">
        <v>237</v>
      </c>
      <c r="H3595" s="21" t="s">
        <v>238</v>
      </c>
      <c r="I3595" s="23">
        <v>-2</v>
      </c>
      <c r="J3595" s="23">
        <v>3528</v>
      </c>
      <c r="K3595" s="21" t="s">
        <v>8838</v>
      </c>
      <c r="L3595" s="21" t="s">
        <v>8838</v>
      </c>
      <c r="M3595" s="21">
        <v>44146</v>
      </c>
      <c r="O3595" t="s">
        <v>2868</v>
      </c>
    </row>
    <row r="3596" spans="1:15">
      <c r="A3596" s="21" t="s">
        <v>11519</v>
      </c>
      <c r="B3596" s="21" t="s">
        <v>11520</v>
      </c>
      <c r="C3596" s="21" t="s">
        <v>294</v>
      </c>
      <c r="D3596" s="21" t="s">
        <v>295</v>
      </c>
      <c r="E3596" s="21" t="s">
        <v>235</v>
      </c>
      <c r="F3596" s="21" t="s">
        <v>11521</v>
      </c>
      <c r="G3596" s="21" t="s">
        <v>237</v>
      </c>
      <c r="H3596" s="21" t="s">
        <v>238</v>
      </c>
      <c r="I3596" s="23">
        <v>-1</v>
      </c>
      <c r="J3596" s="23">
        <v>653</v>
      </c>
      <c r="K3596" s="21" t="s">
        <v>9136</v>
      </c>
      <c r="L3596" s="21" t="s">
        <v>9136</v>
      </c>
      <c r="M3596" s="21">
        <v>44146</v>
      </c>
      <c r="O3596" t="s">
        <v>2868</v>
      </c>
    </row>
    <row r="3597" spans="1:15">
      <c r="A3597" s="21" t="s">
        <v>11519</v>
      </c>
      <c r="B3597" s="21" t="s">
        <v>11520</v>
      </c>
      <c r="C3597" s="21" t="s">
        <v>388</v>
      </c>
      <c r="D3597" s="21" t="s">
        <v>389</v>
      </c>
      <c r="E3597" s="21" t="s">
        <v>235</v>
      </c>
      <c r="F3597" s="21" t="s">
        <v>11521</v>
      </c>
      <c r="G3597" s="21" t="s">
        <v>237</v>
      </c>
      <c r="H3597" s="21" t="s">
        <v>238</v>
      </c>
      <c r="I3597" s="23">
        <v>-1</v>
      </c>
      <c r="J3597" s="23">
        <v>168</v>
      </c>
      <c r="K3597" s="21" t="s">
        <v>9136</v>
      </c>
      <c r="L3597" s="21" t="s">
        <v>9136</v>
      </c>
      <c r="M3597" s="21">
        <v>44146</v>
      </c>
      <c r="O3597" t="s">
        <v>2868</v>
      </c>
    </row>
    <row r="3598" spans="1:15">
      <c r="A3598" s="21" t="s">
        <v>11522</v>
      </c>
      <c r="B3598" s="21" t="s">
        <v>11523</v>
      </c>
      <c r="C3598" s="21" t="s">
        <v>364</v>
      </c>
      <c r="D3598" s="21" t="s">
        <v>365</v>
      </c>
      <c r="E3598" s="21" t="s">
        <v>235</v>
      </c>
      <c r="F3598" s="21" t="s">
        <v>11521</v>
      </c>
      <c r="G3598" s="21" t="s">
        <v>237</v>
      </c>
      <c r="H3598" s="21" t="s">
        <v>238</v>
      </c>
      <c r="I3598" s="23">
        <v>-3</v>
      </c>
      <c r="J3598" s="23">
        <v>643</v>
      </c>
      <c r="K3598" s="21" t="s">
        <v>11524</v>
      </c>
      <c r="L3598" s="21" t="s">
        <v>11524</v>
      </c>
      <c r="M3598" s="21">
        <v>44146</v>
      </c>
      <c r="O3598" t="s">
        <v>2868</v>
      </c>
    </row>
    <row r="3599" spans="1:15">
      <c r="A3599" s="21" t="s">
        <v>11525</v>
      </c>
      <c r="B3599" s="21" t="s">
        <v>11526</v>
      </c>
      <c r="C3599" s="21" t="s">
        <v>406</v>
      </c>
      <c r="D3599" s="21" t="s">
        <v>407</v>
      </c>
      <c r="E3599" s="21" t="s">
        <v>235</v>
      </c>
      <c r="F3599" s="21" t="s">
        <v>11527</v>
      </c>
      <c r="G3599" s="21" t="s">
        <v>237</v>
      </c>
      <c r="H3599" s="21" t="s">
        <v>238</v>
      </c>
      <c r="I3599" s="23">
        <v>-1</v>
      </c>
      <c r="J3599" s="23">
        <v>339</v>
      </c>
      <c r="K3599" s="21" t="s">
        <v>9181</v>
      </c>
      <c r="L3599" s="21" t="s">
        <v>9181</v>
      </c>
      <c r="M3599" s="21">
        <v>44146</v>
      </c>
      <c r="O3599" t="s">
        <v>2868</v>
      </c>
    </row>
    <row r="3600" spans="1:15">
      <c r="A3600" s="21" t="s">
        <v>11525</v>
      </c>
      <c r="B3600" s="21" t="s">
        <v>11526</v>
      </c>
      <c r="C3600" s="21" t="s">
        <v>274</v>
      </c>
      <c r="D3600" s="21" t="s">
        <v>275</v>
      </c>
      <c r="E3600" s="21" t="s">
        <v>235</v>
      </c>
      <c r="F3600" s="21" t="s">
        <v>11527</v>
      </c>
      <c r="G3600" s="21" t="s">
        <v>237</v>
      </c>
      <c r="H3600" s="21" t="s">
        <v>238</v>
      </c>
      <c r="I3600" s="23">
        <v>-1</v>
      </c>
      <c r="J3600" s="23">
        <v>4634</v>
      </c>
      <c r="K3600" s="21" t="s">
        <v>9181</v>
      </c>
      <c r="L3600" s="21" t="s">
        <v>9181</v>
      </c>
      <c r="M3600" s="21">
        <v>44146</v>
      </c>
      <c r="O3600" t="s">
        <v>2868</v>
      </c>
    </row>
    <row r="3601" spans="1:15">
      <c r="A3601" s="21" t="s">
        <v>11525</v>
      </c>
      <c r="B3601" s="21" t="s">
        <v>11526</v>
      </c>
      <c r="C3601" s="21" t="s">
        <v>280</v>
      </c>
      <c r="D3601" s="21" t="s">
        <v>281</v>
      </c>
      <c r="E3601" s="21" t="s">
        <v>235</v>
      </c>
      <c r="F3601" s="21" t="s">
        <v>11527</v>
      </c>
      <c r="G3601" s="21" t="s">
        <v>237</v>
      </c>
      <c r="H3601" s="21" t="s">
        <v>238</v>
      </c>
      <c r="I3601" s="23">
        <v>-1</v>
      </c>
      <c r="J3601" s="23">
        <v>690</v>
      </c>
      <c r="K3601" s="21" t="s">
        <v>9181</v>
      </c>
      <c r="L3601" s="21" t="s">
        <v>9181</v>
      </c>
      <c r="M3601" s="21">
        <v>44146</v>
      </c>
      <c r="O3601" t="s">
        <v>2868</v>
      </c>
    </row>
    <row r="3602" spans="1:15">
      <c r="A3602" s="21" t="s">
        <v>11525</v>
      </c>
      <c r="B3602" s="21" t="s">
        <v>11526</v>
      </c>
      <c r="C3602" s="21" t="s">
        <v>254</v>
      </c>
      <c r="D3602" s="21" t="s">
        <v>255</v>
      </c>
      <c r="E3602" s="21" t="s">
        <v>235</v>
      </c>
      <c r="F3602" s="21" t="s">
        <v>11527</v>
      </c>
      <c r="G3602" s="21" t="s">
        <v>237</v>
      </c>
      <c r="H3602" s="21" t="s">
        <v>238</v>
      </c>
      <c r="I3602" s="23">
        <v>-1</v>
      </c>
      <c r="J3602" s="23">
        <v>517</v>
      </c>
      <c r="K3602" s="21" t="s">
        <v>9181</v>
      </c>
      <c r="L3602" s="21" t="s">
        <v>9181</v>
      </c>
      <c r="M3602" s="21">
        <v>44146</v>
      </c>
      <c r="O3602" t="s">
        <v>2868</v>
      </c>
    </row>
    <row r="3603" spans="1:15">
      <c r="A3603" s="21" t="s">
        <v>11525</v>
      </c>
      <c r="B3603" s="21" t="s">
        <v>11526</v>
      </c>
      <c r="C3603" s="21" t="s">
        <v>242</v>
      </c>
      <c r="D3603" s="21" t="s">
        <v>243</v>
      </c>
      <c r="E3603" s="21" t="s">
        <v>235</v>
      </c>
      <c r="F3603" s="21" t="s">
        <v>11527</v>
      </c>
      <c r="G3603" s="21" t="s">
        <v>237</v>
      </c>
      <c r="H3603" s="21" t="s">
        <v>238</v>
      </c>
      <c r="I3603" s="23">
        <v>-1</v>
      </c>
      <c r="J3603" s="23">
        <v>233</v>
      </c>
      <c r="K3603" s="21" t="s">
        <v>9181</v>
      </c>
      <c r="L3603" s="21" t="s">
        <v>9181</v>
      </c>
      <c r="M3603" s="21">
        <v>44146</v>
      </c>
      <c r="O3603" t="s">
        <v>2868</v>
      </c>
    </row>
    <row r="3604" spans="1:15">
      <c r="A3604" s="21" t="s">
        <v>11525</v>
      </c>
      <c r="B3604" s="21" t="s">
        <v>11526</v>
      </c>
      <c r="C3604" s="21" t="s">
        <v>330</v>
      </c>
      <c r="D3604" s="21" t="s">
        <v>331</v>
      </c>
      <c r="E3604" s="21" t="s">
        <v>235</v>
      </c>
      <c r="F3604" s="21" t="s">
        <v>11527</v>
      </c>
      <c r="G3604" s="21" t="s">
        <v>237</v>
      </c>
      <c r="H3604" s="21" t="s">
        <v>238</v>
      </c>
      <c r="I3604" s="23">
        <v>-1</v>
      </c>
      <c r="J3604" s="23">
        <v>556</v>
      </c>
      <c r="K3604" s="21" t="s">
        <v>9181</v>
      </c>
      <c r="L3604" s="21" t="s">
        <v>9181</v>
      </c>
      <c r="M3604" s="21">
        <v>44146</v>
      </c>
      <c r="O3604" t="s">
        <v>2868</v>
      </c>
    </row>
    <row r="3605" spans="1:15">
      <c r="A3605" s="21" t="s">
        <v>11528</v>
      </c>
      <c r="B3605" s="21" t="s">
        <v>11529</v>
      </c>
      <c r="C3605" s="21" t="s">
        <v>268</v>
      </c>
      <c r="D3605" s="21" t="s">
        <v>269</v>
      </c>
      <c r="E3605" s="21" t="s">
        <v>235</v>
      </c>
      <c r="F3605" s="21" t="s">
        <v>9047</v>
      </c>
      <c r="G3605" s="21" t="s">
        <v>237</v>
      </c>
      <c r="H3605" s="21" t="s">
        <v>238</v>
      </c>
      <c r="I3605" s="23">
        <v>-2</v>
      </c>
      <c r="J3605" s="23">
        <v>359</v>
      </c>
      <c r="K3605" s="21" t="s">
        <v>9046</v>
      </c>
      <c r="L3605" s="21" t="s">
        <v>9046</v>
      </c>
      <c r="M3605" s="21">
        <v>44146</v>
      </c>
      <c r="O3605" t="s">
        <v>2868</v>
      </c>
    </row>
    <row r="3606" spans="1:15">
      <c r="A3606" s="21" t="s">
        <v>11530</v>
      </c>
      <c r="B3606" s="21" t="s">
        <v>11531</v>
      </c>
      <c r="C3606" s="21" t="s">
        <v>294</v>
      </c>
      <c r="D3606" s="21" t="s">
        <v>295</v>
      </c>
      <c r="E3606" s="21" t="s">
        <v>235</v>
      </c>
      <c r="F3606" s="21" t="s">
        <v>11532</v>
      </c>
      <c r="G3606" s="21" t="s">
        <v>237</v>
      </c>
      <c r="H3606" s="21" t="s">
        <v>238</v>
      </c>
      <c r="I3606" s="23">
        <v>-1</v>
      </c>
      <c r="J3606" s="23">
        <v>654</v>
      </c>
      <c r="K3606" s="21" t="s">
        <v>9062</v>
      </c>
      <c r="L3606" s="21" t="s">
        <v>9062</v>
      </c>
      <c r="M3606" s="21">
        <v>44146</v>
      </c>
      <c r="O3606" t="s">
        <v>2868</v>
      </c>
    </row>
    <row r="3607" spans="1:15">
      <c r="A3607" s="21" t="s">
        <v>11530</v>
      </c>
      <c r="B3607" s="21" t="s">
        <v>11531</v>
      </c>
      <c r="C3607" s="21" t="s">
        <v>388</v>
      </c>
      <c r="D3607" s="21" t="s">
        <v>389</v>
      </c>
      <c r="E3607" s="21" t="s">
        <v>235</v>
      </c>
      <c r="F3607" s="21" t="s">
        <v>11532</v>
      </c>
      <c r="G3607" s="21" t="s">
        <v>237</v>
      </c>
      <c r="H3607" s="21" t="s">
        <v>238</v>
      </c>
      <c r="I3607" s="23">
        <v>-4</v>
      </c>
      <c r="J3607" s="23">
        <v>169</v>
      </c>
      <c r="K3607" s="21" t="s">
        <v>9062</v>
      </c>
      <c r="L3607" s="21" t="s">
        <v>9062</v>
      </c>
      <c r="M3607" s="21">
        <v>44146</v>
      </c>
      <c r="O3607" t="s">
        <v>2868</v>
      </c>
    </row>
    <row r="3608" spans="1:15">
      <c r="A3608" s="21" t="s">
        <v>11533</v>
      </c>
      <c r="B3608" s="21" t="s">
        <v>11534</v>
      </c>
      <c r="C3608" s="21" t="s">
        <v>274</v>
      </c>
      <c r="D3608" s="21" t="s">
        <v>275</v>
      </c>
      <c r="E3608" s="21" t="s">
        <v>235</v>
      </c>
      <c r="F3608" s="21" t="s">
        <v>8805</v>
      </c>
      <c r="G3608" s="21" t="s">
        <v>237</v>
      </c>
      <c r="H3608" s="21" t="s">
        <v>238</v>
      </c>
      <c r="I3608" s="23">
        <v>-2</v>
      </c>
      <c r="J3608" s="23">
        <v>4635</v>
      </c>
      <c r="K3608" s="21" t="s">
        <v>8804</v>
      </c>
      <c r="L3608" s="21" t="s">
        <v>8804</v>
      </c>
      <c r="M3608" s="21">
        <v>44146</v>
      </c>
      <c r="O3608" t="s">
        <v>2868</v>
      </c>
    </row>
    <row r="3609" spans="1:15">
      <c r="A3609" s="21" t="s">
        <v>11533</v>
      </c>
      <c r="B3609" s="21" t="s">
        <v>11534</v>
      </c>
      <c r="C3609" s="21" t="s">
        <v>254</v>
      </c>
      <c r="D3609" s="21" t="s">
        <v>255</v>
      </c>
      <c r="E3609" s="21" t="s">
        <v>235</v>
      </c>
      <c r="F3609" s="21" t="s">
        <v>8805</v>
      </c>
      <c r="G3609" s="21" t="s">
        <v>237</v>
      </c>
      <c r="H3609" s="21" t="s">
        <v>238</v>
      </c>
      <c r="I3609" s="23">
        <v>-1</v>
      </c>
      <c r="J3609" s="23">
        <v>518</v>
      </c>
      <c r="K3609" s="21" t="s">
        <v>8804</v>
      </c>
      <c r="L3609" s="21" t="s">
        <v>8804</v>
      </c>
      <c r="M3609" s="21">
        <v>44146</v>
      </c>
      <c r="O3609" t="s">
        <v>2868</v>
      </c>
    </row>
    <row r="3610" spans="1:15">
      <c r="A3610" s="21" t="s">
        <v>11533</v>
      </c>
      <c r="B3610" s="21" t="s">
        <v>11534</v>
      </c>
      <c r="C3610" s="21" t="s">
        <v>294</v>
      </c>
      <c r="D3610" s="21" t="s">
        <v>295</v>
      </c>
      <c r="E3610" s="21" t="s">
        <v>235</v>
      </c>
      <c r="F3610" s="21" t="s">
        <v>8805</v>
      </c>
      <c r="G3610" s="21" t="s">
        <v>237</v>
      </c>
      <c r="H3610" s="21" t="s">
        <v>238</v>
      </c>
      <c r="I3610" s="23">
        <v>-1</v>
      </c>
      <c r="J3610" s="23">
        <v>655</v>
      </c>
      <c r="K3610" s="21" t="s">
        <v>8804</v>
      </c>
      <c r="L3610" s="21" t="s">
        <v>8804</v>
      </c>
      <c r="M3610" s="21">
        <v>44146</v>
      </c>
      <c r="O3610" t="s">
        <v>2868</v>
      </c>
    </row>
    <row r="3611" spans="1:15">
      <c r="A3611" s="21" t="s">
        <v>11533</v>
      </c>
      <c r="B3611" s="21" t="s">
        <v>11534</v>
      </c>
      <c r="C3611" s="21" t="s">
        <v>388</v>
      </c>
      <c r="D3611" s="21" t="s">
        <v>389</v>
      </c>
      <c r="E3611" s="21" t="s">
        <v>235</v>
      </c>
      <c r="F3611" s="21" t="s">
        <v>8805</v>
      </c>
      <c r="G3611" s="21" t="s">
        <v>237</v>
      </c>
      <c r="H3611" s="21" t="s">
        <v>238</v>
      </c>
      <c r="I3611" s="23">
        <v>-1</v>
      </c>
      <c r="J3611" s="23">
        <v>173</v>
      </c>
      <c r="K3611" s="21" t="s">
        <v>8804</v>
      </c>
      <c r="L3611" s="21" t="s">
        <v>8804</v>
      </c>
      <c r="M3611" s="21">
        <v>44146</v>
      </c>
      <c r="O3611" t="s">
        <v>2868</v>
      </c>
    </row>
    <row r="3612" spans="1:15">
      <c r="A3612" s="21" t="s">
        <v>11535</v>
      </c>
      <c r="B3612" s="21" t="s">
        <v>11536</v>
      </c>
      <c r="C3612" s="21" t="s">
        <v>294</v>
      </c>
      <c r="D3612" s="21" t="s">
        <v>295</v>
      </c>
      <c r="E3612" s="21" t="s">
        <v>235</v>
      </c>
      <c r="F3612" s="21" t="s">
        <v>9171</v>
      </c>
      <c r="G3612" s="21" t="s">
        <v>237</v>
      </c>
      <c r="H3612" s="21" t="s">
        <v>238</v>
      </c>
      <c r="I3612" s="23">
        <v>-3</v>
      </c>
      <c r="J3612" s="23">
        <v>656</v>
      </c>
      <c r="K3612" s="21" t="s">
        <v>9170</v>
      </c>
      <c r="L3612" s="21" t="s">
        <v>9170</v>
      </c>
      <c r="M3612" s="21">
        <v>44146</v>
      </c>
      <c r="O3612" t="s">
        <v>2868</v>
      </c>
    </row>
    <row r="3613" spans="1:15">
      <c r="A3613" s="21" t="s">
        <v>11537</v>
      </c>
      <c r="B3613" s="21" t="s">
        <v>11538</v>
      </c>
      <c r="C3613" s="21" t="s">
        <v>294</v>
      </c>
      <c r="D3613" s="21" t="s">
        <v>295</v>
      </c>
      <c r="E3613" s="21" t="s">
        <v>235</v>
      </c>
      <c r="F3613" s="21" t="s">
        <v>9240</v>
      </c>
      <c r="G3613" s="21" t="s">
        <v>237</v>
      </c>
      <c r="H3613" s="21" t="s">
        <v>238</v>
      </c>
      <c r="I3613" s="23">
        <v>-2</v>
      </c>
      <c r="J3613" s="23">
        <v>659</v>
      </c>
      <c r="K3613" s="21" t="s">
        <v>9239</v>
      </c>
      <c r="L3613" s="21" t="s">
        <v>9239</v>
      </c>
      <c r="M3613" s="21">
        <v>44146</v>
      </c>
      <c r="O3613" t="s">
        <v>2868</v>
      </c>
    </row>
    <row r="3614" spans="1:15">
      <c r="A3614" s="21" t="s">
        <v>11539</v>
      </c>
      <c r="B3614" s="21" t="s">
        <v>11540</v>
      </c>
      <c r="C3614" s="21" t="s">
        <v>300</v>
      </c>
      <c r="D3614" s="21" t="s">
        <v>301</v>
      </c>
      <c r="E3614" s="21" t="s">
        <v>235</v>
      </c>
      <c r="F3614" s="21" t="s">
        <v>11541</v>
      </c>
      <c r="G3614" s="21" t="s">
        <v>237</v>
      </c>
      <c r="H3614" s="21" t="s">
        <v>238</v>
      </c>
      <c r="I3614" s="23">
        <v>-3</v>
      </c>
      <c r="J3614" s="23">
        <v>438</v>
      </c>
      <c r="K3614" s="21" t="s">
        <v>11542</v>
      </c>
      <c r="L3614" s="21" t="s">
        <v>11542</v>
      </c>
      <c r="M3614" s="21">
        <v>44146</v>
      </c>
      <c r="O3614" t="s">
        <v>2868</v>
      </c>
    </row>
    <row r="3615" spans="1:15">
      <c r="A3615" s="21" t="s">
        <v>11543</v>
      </c>
      <c r="B3615" s="21" t="s">
        <v>11544</v>
      </c>
      <c r="C3615" s="21" t="s">
        <v>294</v>
      </c>
      <c r="D3615" s="21" t="s">
        <v>295</v>
      </c>
      <c r="E3615" s="21" t="s">
        <v>235</v>
      </c>
      <c r="F3615" s="21" t="s">
        <v>8710</v>
      </c>
      <c r="G3615" s="21" t="s">
        <v>237</v>
      </c>
      <c r="H3615" s="21" t="s">
        <v>238</v>
      </c>
      <c r="I3615" s="23">
        <v>-3</v>
      </c>
      <c r="J3615" s="23">
        <v>661</v>
      </c>
      <c r="K3615" s="21" t="s">
        <v>8709</v>
      </c>
      <c r="L3615" s="21" t="s">
        <v>8709</v>
      </c>
      <c r="M3615" s="21">
        <v>44146</v>
      </c>
      <c r="O3615" t="s">
        <v>2868</v>
      </c>
    </row>
    <row r="3616" spans="1:15">
      <c r="A3616" s="21" t="s">
        <v>11545</v>
      </c>
      <c r="B3616" s="21" t="s">
        <v>11546</v>
      </c>
      <c r="C3616" s="21" t="s">
        <v>294</v>
      </c>
      <c r="D3616" s="21" t="s">
        <v>295</v>
      </c>
      <c r="E3616" s="21" t="s">
        <v>235</v>
      </c>
      <c r="F3616" s="21" t="s">
        <v>11547</v>
      </c>
      <c r="G3616" s="21" t="s">
        <v>237</v>
      </c>
      <c r="H3616" s="21" t="s">
        <v>238</v>
      </c>
      <c r="I3616" s="23">
        <v>-2</v>
      </c>
      <c r="J3616" s="23">
        <v>664</v>
      </c>
      <c r="K3616" s="21" t="s">
        <v>9009</v>
      </c>
      <c r="L3616" s="21" t="s">
        <v>9009</v>
      </c>
      <c r="M3616" s="21">
        <v>44146</v>
      </c>
      <c r="O3616" t="s">
        <v>2868</v>
      </c>
    </row>
    <row r="3617" spans="1:15">
      <c r="A3617" s="21" t="s">
        <v>11548</v>
      </c>
      <c r="B3617" s="21" t="s">
        <v>11549</v>
      </c>
      <c r="C3617" s="21" t="s">
        <v>250</v>
      </c>
      <c r="D3617" s="21" t="s">
        <v>251</v>
      </c>
      <c r="E3617" s="21" t="s">
        <v>235</v>
      </c>
      <c r="F3617" s="21" t="s">
        <v>11550</v>
      </c>
      <c r="G3617" s="21" t="s">
        <v>237</v>
      </c>
      <c r="H3617" s="21" t="s">
        <v>238</v>
      </c>
      <c r="I3617" s="23">
        <v>-4</v>
      </c>
      <c r="J3617" s="23">
        <v>453</v>
      </c>
      <c r="K3617" s="21" t="s">
        <v>11551</v>
      </c>
      <c r="L3617" s="21" t="s">
        <v>11551</v>
      </c>
      <c r="M3617" s="21">
        <v>44146</v>
      </c>
      <c r="O3617" t="s">
        <v>2868</v>
      </c>
    </row>
    <row r="3618" spans="1:15">
      <c r="A3618" s="21" t="s">
        <v>11552</v>
      </c>
      <c r="B3618" s="21" t="s">
        <v>11553</v>
      </c>
      <c r="C3618" s="21" t="s">
        <v>294</v>
      </c>
      <c r="D3618" s="21" t="s">
        <v>295</v>
      </c>
      <c r="E3618" s="21" t="s">
        <v>235</v>
      </c>
      <c r="F3618" s="21" t="s">
        <v>9041</v>
      </c>
      <c r="G3618" s="21" t="s">
        <v>237</v>
      </c>
      <c r="H3618" s="21" t="s">
        <v>238</v>
      </c>
      <c r="I3618" s="23">
        <v>-1</v>
      </c>
      <c r="J3618" s="23">
        <v>666</v>
      </c>
      <c r="K3618" s="21" t="s">
        <v>9040</v>
      </c>
      <c r="L3618" s="21" t="s">
        <v>9040</v>
      </c>
      <c r="M3618" s="21">
        <v>44146</v>
      </c>
      <c r="O3618" t="s">
        <v>2868</v>
      </c>
    </row>
    <row r="3619" spans="1:15">
      <c r="A3619" s="21" t="s">
        <v>11552</v>
      </c>
      <c r="B3619" s="21" t="s">
        <v>11553</v>
      </c>
      <c r="C3619" s="21" t="s">
        <v>388</v>
      </c>
      <c r="D3619" s="21" t="s">
        <v>389</v>
      </c>
      <c r="E3619" s="21" t="s">
        <v>235</v>
      </c>
      <c r="F3619" s="21" t="s">
        <v>9041</v>
      </c>
      <c r="G3619" s="21" t="s">
        <v>237</v>
      </c>
      <c r="H3619" s="21" t="s">
        <v>238</v>
      </c>
      <c r="I3619" s="23">
        <v>-1</v>
      </c>
      <c r="J3619" s="23">
        <v>174</v>
      </c>
      <c r="K3619" s="21" t="s">
        <v>9040</v>
      </c>
      <c r="L3619" s="21" t="s">
        <v>9040</v>
      </c>
      <c r="M3619" s="21">
        <v>44146</v>
      </c>
      <c r="O3619" t="s">
        <v>2868</v>
      </c>
    </row>
    <row r="3620" spans="1:15">
      <c r="A3620" s="21" t="s">
        <v>11554</v>
      </c>
      <c r="B3620" s="21" t="s">
        <v>11555</v>
      </c>
      <c r="C3620" s="21" t="s">
        <v>388</v>
      </c>
      <c r="D3620" s="21" t="s">
        <v>389</v>
      </c>
      <c r="E3620" s="21" t="s">
        <v>235</v>
      </c>
      <c r="F3620" s="21" t="s">
        <v>9363</v>
      </c>
      <c r="G3620" s="21" t="s">
        <v>237</v>
      </c>
      <c r="H3620" s="21" t="s">
        <v>238</v>
      </c>
      <c r="I3620" s="23">
        <v>-3</v>
      </c>
      <c r="J3620" s="23">
        <v>175</v>
      </c>
      <c r="K3620" s="21" t="s">
        <v>11556</v>
      </c>
      <c r="L3620" s="21" t="s">
        <v>11556</v>
      </c>
      <c r="M3620" s="21">
        <v>44146</v>
      </c>
      <c r="O3620" t="s">
        <v>2868</v>
      </c>
    </row>
    <row r="3621" spans="1:15">
      <c r="A3621" s="21" t="s">
        <v>11557</v>
      </c>
      <c r="B3621" s="21" t="s">
        <v>11558</v>
      </c>
      <c r="C3621" s="21" t="s">
        <v>314</v>
      </c>
      <c r="D3621" s="21" t="s">
        <v>315</v>
      </c>
      <c r="E3621" s="21" t="s">
        <v>235</v>
      </c>
      <c r="F3621" s="21" t="s">
        <v>11559</v>
      </c>
      <c r="G3621" s="21" t="s">
        <v>237</v>
      </c>
      <c r="H3621" s="21" t="s">
        <v>238</v>
      </c>
      <c r="I3621" s="23">
        <v>-15</v>
      </c>
      <c r="J3621" s="23">
        <v>3530</v>
      </c>
      <c r="K3621" s="21" t="s">
        <v>11560</v>
      </c>
      <c r="L3621" s="21" t="s">
        <v>11560</v>
      </c>
      <c r="M3621" s="21">
        <v>44146</v>
      </c>
      <c r="O3621" t="s">
        <v>2868</v>
      </c>
    </row>
    <row r="3622" spans="1:15">
      <c r="A3622" s="21" t="s">
        <v>11561</v>
      </c>
      <c r="B3622" s="21" t="s">
        <v>11562</v>
      </c>
      <c r="C3622" s="21" t="s">
        <v>294</v>
      </c>
      <c r="D3622" s="21" t="s">
        <v>295</v>
      </c>
      <c r="E3622" s="21" t="s">
        <v>235</v>
      </c>
      <c r="F3622" s="21" t="s">
        <v>9056</v>
      </c>
      <c r="G3622" s="21" t="s">
        <v>237</v>
      </c>
      <c r="H3622" s="21" t="s">
        <v>238</v>
      </c>
      <c r="I3622" s="23">
        <v>-2</v>
      </c>
      <c r="J3622" s="23">
        <v>667</v>
      </c>
      <c r="K3622" s="21" t="s">
        <v>9055</v>
      </c>
      <c r="L3622" s="21" t="s">
        <v>9055</v>
      </c>
      <c r="M3622" s="21">
        <v>44146</v>
      </c>
      <c r="O3622" t="s">
        <v>2868</v>
      </c>
    </row>
    <row r="3623" spans="1:15">
      <c r="A3623" s="21" t="s">
        <v>11563</v>
      </c>
      <c r="B3623" s="21" t="s">
        <v>11564</v>
      </c>
      <c r="C3623" s="21" t="s">
        <v>294</v>
      </c>
      <c r="D3623" s="21" t="s">
        <v>295</v>
      </c>
      <c r="E3623" s="21" t="s">
        <v>235</v>
      </c>
      <c r="F3623" s="21" t="s">
        <v>8808</v>
      </c>
      <c r="G3623" s="21" t="s">
        <v>237</v>
      </c>
      <c r="H3623" s="21" t="s">
        <v>238</v>
      </c>
      <c r="I3623" s="23">
        <v>-1</v>
      </c>
      <c r="J3623" s="23">
        <v>669</v>
      </c>
      <c r="K3623" s="21" t="s">
        <v>8807</v>
      </c>
      <c r="L3623" s="21" t="s">
        <v>8807</v>
      </c>
      <c r="M3623" s="21">
        <v>44146</v>
      </c>
      <c r="O3623" t="s">
        <v>2868</v>
      </c>
    </row>
    <row r="3624" spans="1:15">
      <c r="A3624" s="21" t="s">
        <v>11563</v>
      </c>
      <c r="B3624" s="21" t="s">
        <v>11564</v>
      </c>
      <c r="C3624" s="21" t="s">
        <v>388</v>
      </c>
      <c r="D3624" s="21" t="s">
        <v>389</v>
      </c>
      <c r="E3624" s="21" t="s">
        <v>235</v>
      </c>
      <c r="F3624" s="21" t="s">
        <v>8808</v>
      </c>
      <c r="G3624" s="21" t="s">
        <v>237</v>
      </c>
      <c r="H3624" s="21" t="s">
        <v>238</v>
      </c>
      <c r="I3624" s="23">
        <v>-1</v>
      </c>
      <c r="J3624" s="23">
        <v>178</v>
      </c>
      <c r="K3624" s="21" t="s">
        <v>8807</v>
      </c>
      <c r="L3624" s="21" t="s">
        <v>8807</v>
      </c>
      <c r="M3624" s="21">
        <v>44146</v>
      </c>
      <c r="O3624" t="s">
        <v>2868</v>
      </c>
    </row>
    <row r="3625" spans="1:15">
      <c r="A3625" s="21" t="s">
        <v>11565</v>
      </c>
      <c r="B3625" s="21" t="s">
        <v>11566</v>
      </c>
      <c r="C3625" s="21" t="s">
        <v>294</v>
      </c>
      <c r="D3625" s="21" t="s">
        <v>295</v>
      </c>
      <c r="E3625" s="21" t="s">
        <v>235</v>
      </c>
      <c r="F3625" s="21" t="s">
        <v>11567</v>
      </c>
      <c r="G3625" s="21" t="s">
        <v>237</v>
      </c>
      <c r="H3625" s="21" t="s">
        <v>238</v>
      </c>
      <c r="I3625" s="23">
        <v>-3</v>
      </c>
      <c r="J3625" s="23">
        <v>670</v>
      </c>
      <c r="K3625" s="21" t="s">
        <v>9184</v>
      </c>
      <c r="L3625" s="21" t="s">
        <v>9184</v>
      </c>
      <c r="M3625" s="21">
        <v>44146</v>
      </c>
      <c r="O3625" t="s">
        <v>2868</v>
      </c>
    </row>
    <row r="3626" spans="1:15">
      <c r="A3626" s="21" t="s">
        <v>11565</v>
      </c>
      <c r="B3626" s="21" t="s">
        <v>11566</v>
      </c>
      <c r="C3626" s="21" t="s">
        <v>388</v>
      </c>
      <c r="D3626" s="21" t="s">
        <v>389</v>
      </c>
      <c r="E3626" s="21" t="s">
        <v>235</v>
      </c>
      <c r="F3626" s="21" t="s">
        <v>11567</v>
      </c>
      <c r="G3626" s="21" t="s">
        <v>237</v>
      </c>
      <c r="H3626" s="21" t="s">
        <v>238</v>
      </c>
      <c r="I3626" s="23">
        <v>-2</v>
      </c>
      <c r="J3626" s="23">
        <v>179</v>
      </c>
      <c r="K3626" s="21" t="s">
        <v>9184</v>
      </c>
      <c r="L3626" s="21" t="s">
        <v>9184</v>
      </c>
      <c r="M3626" s="21">
        <v>44146</v>
      </c>
      <c r="O3626" t="s">
        <v>2868</v>
      </c>
    </row>
    <row r="3627" spans="1:15">
      <c r="A3627" s="21" t="s">
        <v>11568</v>
      </c>
      <c r="B3627" s="21" t="s">
        <v>11569</v>
      </c>
      <c r="C3627" s="21" t="s">
        <v>388</v>
      </c>
      <c r="D3627" s="21" t="s">
        <v>389</v>
      </c>
      <c r="E3627" s="21" t="s">
        <v>235</v>
      </c>
      <c r="F3627" s="21" t="s">
        <v>9124</v>
      </c>
      <c r="G3627" s="21" t="s">
        <v>237</v>
      </c>
      <c r="H3627" s="21" t="s">
        <v>238</v>
      </c>
      <c r="I3627" s="23">
        <v>-3</v>
      </c>
      <c r="J3627" s="23">
        <v>181</v>
      </c>
      <c r="K3627" s="21" t="s">
        <v>9123</v>
      </c>
      <c r="L3627" s="21" t="s">
        <v>9123</v>
      </c>
      <c r="M3627" s="21">
        <v>44146</v>
      </c>
      <c r="O3627" t="s">
        <v>2868</v>
      </c>
    </row>
    <row r="3628" spans="1:15">
      <c r="A3628" s="21" t="s">
        <v>11570</v>
      </c>
      <c r="B3628" s="21" t="s">
        <v>11571</v>
      </c>
      <c r="C3628" s="21" t="s">
        <v>406</v>
      </c>
      <c r="D3628" s="21" t="s">
        <v>407</v>
      </c>
      <c r="E3628" s="21" t="s">
        <v>235</v>
      </c>
      <c r="F3628" s="21" t="s">
        <v>9058</v>
      </c>
      <c r="G3628" s="21" t="s">
        <v>237</v>
      </c>
      <c r="H3628" s="21" t="s">
        <v>238</v>
      </c>
      <c r="I3628" s="23">
        <v>-1</v>
      </c>
      <c r="J3628" s="23">
        <v>340</v>
      </c>
      <c r="K3628" s="21" t="s">
        <v>9057</v>
      </c>
      <c r="L3628" s="21" t="s">
        <v>9057</v>
      </c>
      <c r="M3628" s="21">
        <v>44146</v>
      </c>
      <c r="O3628" t="s">
        <v>2868</v>
      </c>
    </row>
    <row r="3629" spans="1:15">
      <c r="A3629" s="21" t="s">
        <v>11570</v>
      </c>
      <c r="B3629" s="21" t="s">
        <v>11571</v>
      </c>
      <c r="C3629" s="21" t="s">
        <v>280</v>
      </c>
      <c r="D3629" s="21" t="s">
        <v>281</v>
      </c>
      <c r="E3629" s="21" t="s">
        <v>235</v>
      </c>
      <c r="F3629" s="21" t="s">
        <v>9058</v>
      </c>
      <c r="G3629" s="21" t="s">
        <v>237</v>
      </c>
      <c r="H3629" s="21" t="s">
        <v>238</v>
      </c>
      <c r="I3629" s="23">
        <v>-1</v>
      </c>
      <c r="J3629" s="23">
        <v>691</v>
      </c>
      <c r="K3629" s="21" t="s">
        <v>9057</v>
      </c>
      <c r="L3629" s="21" t="s">
        <v>9057</v>
      </c>
      <c r="M3629" s="21">
        <v>44146</v>
      </c>
      <c r="O3629" t="s">
        <v>2868</v>
      </c>
    </row>
    <row r="3630" spans="1:15">
      <c r="A3630" s="21" t="s">
        <v>11572</v>
      </c>
      <c r="B3630" s="21" t="s">
        <v>11573</v>
      </c>
      <c r="C3630" s="21" t="s">
        <v>290</v>
      </c>
      <c r="D3630" s="21" t="s">
        <v>291</v>
      </c>
      <c r="E3630" s="21" t="s">
        <v>235</v>
      </c>
      <c r="F3630" s="21" t="s">
        <v>8669</v>
      </c>
      <c r="G3630" s="21" t="s">
        <v>237</v>
      </c>
      <c r="H3630" s="21" t="s">
        <v>238</v>
      </c>
      <c r="I3630" s="23">
        <v>-4</v>
      </c>
      <c r="J3630" s="23">
        <v>331</v>
      </c>
      <c r="K3630" s="21" t="s">
        <v>8668</v>
      </c>
      <c r="L3630" s="21" t="s">
        <v>8668</v>
      </c>
      <c r="M3630" s="21">
        <v>44146</v>
      </c>
      <c r="O3630" t="s">
        <v>2868</v>
      </c>
    </row>
    <row r="3631" spans="1:15">
      <c r="A3631" s="21" t="s">
        <v>11574</v>
      </c>
      <c r="B3631" s="21" t="s">
        <v>11575</v>
      </c>
      <c r="C3631" s="21" t="s">
        <v>360</v>
      </c>
      <c r="D3631" s="21" t="s">
        <v>361</v>
      </c>
      <c r="E3631" s="21" t="s">
        <v>235</v>
      </c>
      <c r="F3631" s="21" t="s">
        <v>8785</v>
      </c>
      <c r="G3631" s="21" t="s">
        <v>237</v>
      </c>
      <c r="H3631" s="21" t="s">
        <v>238</v>
      </c>
      <c r="I3631" s="23">
        <v>-3</v>
      </c>
      <c r="J3631" s="23">
        <v>3777</v>
      </c>
      <c r="K3631" s="21" t="s">
        <v>8784</v>
      </c>
      <c r="L3631" s="21" t="s">
        <v>8784</v>
      </c>
      <c r="M3631" s="21">
        <v>44146</v>
      </c>
      <c r="O3631" t="s">
        <v>2868</v>
      </c>
    </row>
    <row r="3632" spans="1:15">
      <c r="A3632" s="21" t="s">
        <v>11576</v>
      </c>
      <c r="B3632" s="21" t="s">
        <v>11577</v>
      </c>
      <c r="C3632" s="21" t="s">
        <v>314</v>
      </c>
      <c r="D3632" s="21" t="s">
        <v>315</v>
      </c>
      <c r="E3632" s="21" t="s">
        <v>235</v>
      </c>
      <c r="F3632" s="21" t="s">
        <v>11578</v>
      </c>
      <c r="G3632" s="21" t="s">
        <v>237</v>
      </c>
      <c r="H3632" s="21" t="s">
        <v>238</v>
      </c>
      <c r="I3632" s="23">
        <v>-3</v>
      </c>
      <c r="J3632" s="23">
        <v>3545</v>
      </c>
      <c r="K3632" s="21" t="s">
        <v>8681</v>
      </c>
      <c r="L3632" s="21" t="s">
        <v>8681</v>
      </c>
      <c r="M3632" s="21">
        <v>44146</v>
      </c>
      <c r="O3632" t="s">
        <v>2868</v>
      </c>
    </row>
    <row r="3633" spans="1:15">
      <c r="A3633" s="21" t="s">
        <v>11579</v>
      </c>
      <c r="B3633" s="21" t="s">
        <v>11580</v>
      </c>
      <c r="C3633" s="21" t="s">
        <v>250</v>
      </c>
      <c r="D3633" s="21" t="s">
        <v>251</v>
      </c>
      <c r="E3633" s="21" t="s">
        <v>235</v>
      </c>
      <c r="F3633" s="21" t="s">
        <v>11581</v>
      </c>
      <c r="G3633" s="21" t="s">
        <v>237</v>
      </c>
      <c r="H3633" s="21" t="s">
        <v>238</v>
      </c>
      <c r="I3633" s="23">
        <v>-2</v>
      </c>
      <c r="J3633" s="23">
        <v>457</v>
      </c>
      <c r="K3633" s="21" t="s">
        <v>9259</v>
      </c>
      <c r="L3633" s="21" t="s">
        <v>9259</v>
      </c>
      <c r="M3633" s="21">
        <v>44146</v>
      </c>
      <c r="O3633" t="s">
        <v>2868</v>
      </c>
    </row>
    <row r="3634" spans="1:15">
      <c r="A3634" s="21" t="s">
        <v>11582</v>
      </c>
      <c r="B3634" s="21" t="s">
        <v>11583</v>
      </c>
      <c r="C3634" s="21" t="s">
        <v>274</v>
      </c>
      <c r="D3634" s="21" t="s">
        <v>275</v>
      </c>
      <c r="E3634" s="21" t="s">
        <v>235</v>
      </c>
      <c r="F3634" s="21" t="s">
        <v>11584</v>
      </c>
      <c r="G3634" s="21" t="s">
        <v>237</v>
      </c>
      <c r="H3634" s="21" t="s">
        <v>238</v>
      </c>
      <c r="I3634" s="23">
        <v>-2</v>
      </c>
      <c r="J3634" s="23">
        <v>4637</v>
      </c>
      <c r="K3634" s="21" t="s">
        <v>8865</v>
      </c>
      <c r="L3634" s="21" t="s">
        <v>8865</v>
      </c>
      <c r="M3634" s="21">
        <v>44146</v>
      </c>
      <c r="O3634" t="s">
        <v>2868</v>
      </c>
    </row>
    <row r="3635" spans="1:15">
      <c r="A3635" s="21" t="s">
        <v>11585</v>
      </c>
      <c r="B3635" s="21" t="s">
        <v>11586</v>
      </c>
      <c r="C3635" s="21" t="s">
        <v>274</v>
      </c>
      <c r="D3635" s="21" t="s">
        <v>275</v>
      </c>
      <c r="E3635" s="21" t="s">
        <v>235</v>
      </c>
      <c r="F3635" s="21" t="s">
        <v>8863</v>
      </c>
      <c r="G3635" s="21" t="s">
        <v>237</v>
      </c>
      <c r="H3635" s="21" t="s">
        <v>238</v>
      </c>
      <c r="I3635" s="23">
        <v>-1</v>
      </c>
      <c r="J3635" s="23">
        <v>4639</v>
      </c>
      <c r="K3635" s="21" t="s">
        <v>8862</v>
      </c>
      <c r="L3635" s="21" t="s">
        <v>8862</v>
      </c>
      <c r="M3635" s="21">
        <v>44146</v>
      </c>
      <c r="O3635" t="s">
        <v>2868</v>
      </c>
    </row>
    <row r="3636" spans="1:15">
      <c r="A3636" s="21" t="s">
        <v>11587</v>
      </c>
      <c r="B3636" s="21" t="s">
        <v>11588</v>
      </c>
      <c r="C3636" s="21" t="s">
        <v>268</v>
      </c>
      <c r="D3636" s="21" t="s">
        <v>269</v>
      </c>
      <c r="E3636" s="21" t="s">
        <v>235</v>
      </c>
      <c r="F3636" s="21" t="s">
        <v>11589</v>
      </c>
      <c r="G3636" s="21" t="s">
        <v>237</v>
      </c>
      <c r="H3636" s="21" t="s">
        <v>238</v>
      </c>
      <c r="I3636" s="23">
        <v>-3</v>
      </c>
      <c r="J3636" s="23">
        <v>361</v>
      </c>
      <c r="K3636" s="21" t="s">
        <v>11590</v>
      </c>
      <c r="L3636" s="21" t="s">
        <v>11590</v>
      </c>
      <c r="M3636" s="21">
        <v>44146</v>
      </c>
      <c r="O3636" t="s">
        <v>2868</v>
      </c>
    </row>
    <row r="3637" spans="1:15">
      <c r="A3637" s="21" t="s">
        <v>11591</v>
      </c>
      <c r="B3637" s="21" t="s">
        <v>11592</v>
      </c>
      <c r="C3637" s="21" t="s">
        <v>274</v>
      </c>
      <c r="D3637" s="21" t="s">
        <v>275</v>
      </c>
      <c r="E3637" s="21" t="s">
        <v>235</v>
      </c>
      <c r="F3637" s="21" t="s">
        <v>9135</v>
      </c>
      <c r="G3637" s="21" t="s">
        <v>237</v>
      </c>
      <c r="H3637" s="21" t="s">
        <v>238</v>
      </c>
      <c r="I3637" s="23">
        <v>-1</v>
      </c>
      <c r="J3637" s="23">
        <v>4640</v>
      </c>
      <c r="K3637" s="21" t="s">
        <v>9134</v>
      </c>
      <c r="L3637" s="21" t="s">
        <v>9134</v>
      </c>
      <c r="M3637" s="21">
        <v>44146</v>
      </c>
      <c r="O3637" t="s">
        <v>2868</v>
      </c>
    </row>
    <row r="3638" spans="1:15">
      <c r="A3638" s="21" t="s">
        <v>11591</v>
      </c>
      <c r="B3638" s="21" t="s">
        <v>11592</v>
      </c>
      <c r="C3638" s="21" t="s">
        <v>328</v>
      </c>
      <c r="D3638" s="21" t="s">
        <v>329</v>
      </c>
      <c r="E3638" s="21" t="s">
        <v>235</v>
      </c>
      <c r="F3638" s="21" t="s">
        <v>9135</v>
      </c>
      <c r="G3638" s="21" t="s">
        <v>237</v>
      </c>
      <c r="H3638" s="21" t="s">
        <v>238</v>
      </c>
      <c r="I3638" s="23">
        <v>-1</v>
      </c>
      <c r="J3638" s="23">
        <v>147</v>
      </c>
      <c r="K3638" s="21" t="s">
        <v>9134</v>
      </c>
      <c r="L3638" s="21" t="s">
        <v>9134</v>
      </c>
      <c r="M3638" s="21">
        <v>44146</v>
      </c>
      <c r="O3638" t="s">
        <v>2868</v>
      </c>
    </row>
    <row r="3639" spans="1:15">
      <c r="A3639" s="21" t="s">
        <v>11591</v>
      </c>
      <c r="B3639" s="21" t="s">
        <v>11592</v>
      </c>
      <c r="C3639" s="21" t="s">
        <v>388</v>
      </c>
      <c r="D3639" s="21" t="s">
        <v>389</v>
      </c>
      <c r="E3639" s="21" t="s">
        <v>235</v>
      </c>
      <c r="F3639" s="21" t="s">
        <v>9135</v>
      </c>
      <c r="G3639" s="21" t="s">
        <v>237</v>
      </c>
      <c r="H3639" s="21" t="s">
        <v>238</v>
      </c>
      <c r="I3639" s="23">
        <v>-1</v>
      </c>
      <c r="J3639" s="23">
        <v>184</v>
      </c>
      <c r="K3639" s="21" t="s">
        <v>9134</v>
      </c>
      <c r="L3639" s="21" t="s">
        <v>9134</v>
      </c>
      <c r="M3639" s="21">
        <v>44146</v>
      </c>
      <c r="O3639" t="s">
        <v>2868</v>
      </c>
    </row>
    <row r="3640" spans="1:15">
      <c r="A3640" s="21" t="s">
        <v>11593</v>
      </c>
      <c r="B3640" s="21" t="s">
        <v>11594</v>
      </c>
      <c r="C3640" s="21" t="s">
        <v>290</v>
      </c>
      <c r="D3640" s="21" t="s">
        <v>291</v>
      </c>
      <c r="E3640" s="21" t="s">
        <v>235</v>
      </c>
      <c r="F3640" s="21" t="s">
        <v>11595</v>
      </c>
      <c r="G3640" s="21" t="s">
        <v>237</v>
      </c>
      <c r="H3640" s="21" t="s">
        <v>238</v>
      </c>
      <c r="I3640" s="23">
        <v>-1</v>
      </c>
      <c r="J3640" s="23">
        <v>335</v>
      </c>
      <c r="K3640" s="21" t="s">
        <v>9005</v>
      </c>
      <c r="L3640" s="21" t="s">
        <v>9005</v>
      </c>
      <c r="M3640" s="21">
        <v>44146</v>
      </c>
      <c r="O3640" t="s">
        <v>2868</v>
      </c>
    </row>
    <row r="3641" spans="1:15">
      <c r="A3641" s="21" t="s">
        <v>11593</v>
      </c>
      <c r="B3641" s="21" t="s">
        <v>11594</v>
      </c>
      <c r="C3641" s="21" t="s">
        <v>260</v>
      </c>
      <c r="D3641" s="21" t="s">
        <v>261</v>
      </c>
      <c r="E3641" s="21" t="s">
        <v>235</v>
      </c>
      <c r="F3641" s="21" t="s">
        <v>11595</v>
      </c>
      <c r="G3641" s="21" t="s">
        <v>237</v>
      </c>
      <c r="H3641" s="21" t="s">
        <v>238</v>
      </c>
      <c r="I3641" s="23">
        <v>-1</v>
      </c>
      <c r="J3641" s="23">
        <v>744</v>
      </c>
      <c r="K3641" s="21" t="s">
        <v>9005</v>
      </c>
      <c r="L3641" s="21" t="s">
        <v>9005</v>
      </c>
      <c r="M3641" s="21">
        <v>44146</v>
      </c>
      <c r="O3641" t="s">
        <v>2868</v>
      </c>
    </row>
    <row r="3642" spans="1:15">
      <c r="A3642" s="21" t="s">
        <v>11593</v>
      </c>
      <c r="B3642" s="21" t="s">
        <v>11594</v>
      </c>
      <c r="C3642" s="21" t="s">
        <v>246</v>
      </c>
      <c r="D3642" s="21" t="s">
        <v>247</v>
      </c>
      <c r="E3642" s="21" t="s">
        <v>235</v>
      </c>
      <c r="F3642" s="21" t="s">
        <v>11595</v>
      </c>
      <c r="G3642" s="21" t="s">
        <v>237</v>
      </c>
      <c r="H3642" s="21" t="s">
        <v>238</v>
      </c>
      <c r="I3642" s="23">
        <v>-8</v>
      </c>
      <c r="J3642" s="23">
        <v>284</v>
      </c>
      <c r="K3642" s="21" t="s">
        <v>9005</v>
      </c>
      <c r="L3642" s="21" t="s">
        <v>9005</v>
      </c>
      <c r="M3642" s="21">
        <v>44146</v>
      </c>
      <c r="O3642" t="s">
        <v>2868</v>
      </c>
    </row>
    <row r="3643" spans="1:15">
      <c r="A3643" s="21" t="s">
        <v>11596</v>
      </c>
      <c r="B3643" s="21" t="s">
        <v>11597</v>
      </c>
      <c r="C3643" s="21" t="s">
        <v>246</v>
      </c>
      <c r="D3643" s="21" t="s">
        <v>247</v>
      </c>
      <c r="E3643" s="21" t="s">
        <v>235</v>
      </c>
      <c r="F3643" s="21" t="s">
        <v>9228</v>
      </c>
      <c r="G3643" s="21" t="s">
        <v>237</v>
      </c>
      <c r="H3643" s="21" t="s">
        <v>238</v>
      </c>
      <c r="I3643" s="23">
        <v>-2</v>
      </c>
      <c r="J3643" s="23">
        <v>292</v>
      </c>
      <c r="K3643" s="21" t="s">
        <v>9227</v>
      </c>
      <c r="L3643" s="21" t="s">
        <v>9227</v>
      </c>
      <c r="M3643" s="21">
        <v>44146</v>
      </c>
      <c r="O3643" t="s">
        <v>2868</v>
      </c>
    </row>
    <row r="3644" spans="1:15">
      <c r="A3644" s="21" t="s">
        <v>11596</v>
      </c>
      <c r="B3644" s="21" t="s">
        <v>11597</v>
      </c>
      <c r="C3644" s="21" t="s">
        <v>250</v>
      </c>
      <c r="D3644" s="21" t="s">
        <v>251</v>
      </c>
      <c r="E3644" s="21" t="s">
        <v>235</v>
      </c>
      <c r="F3644" s="21" t="s">
        <v>9228</v>
      </c>
      <c r="G3644" s="21" t="s">
        <v>237</v>
      </c>
      <c r="H3644" s="21" t="s">
        <v>238</v>
      </c>
      <c r="I3644" s="23">
        <v>-6</v>
      </c>
      <c r="J3644" s="23">
        <v>459</v>
      </c>
      <c r="K3644" s="21" t="s">
        <v>9227</v>
      </c>
      <c r="L3644" s="21" t="s">
        <v>9227</v>
      </c>
      <c r="M3644" s="21">
        <v>44146</v>
      </c>
      <c r="O3644" t="s">
        <v>2868</v>
      </c>
    </row>
    <row r="3645" spans="1:15">
      <c r="A3645" s="21" t="s">
        <v>11596</v>
      </c>
      <c r="B3645" s="21" t="s">
        <v>11597</v>
      </c>
      <c r="C3645" s="21" t="s">
        <v>330</v>
      </c>
      <c r="D3645" s="21" t="s">
        <v>331</v>
      </c>
      <c r="E3645" s="21" t="s">
        <v>235</v>
      </c>
      <c r="F3645" s="21" t="s">
        <v>9228</v>
      </c>
      <c r="G3645" s="21" t="s">
        <v>237</v>
      </c>
      <c r="H3645" s="21" t="s">
        <v>238</v>
      </c>
      <c r="I3645" s="23">
        <v>-5</v>
      </c>
      <c r="J3645" s="23">
        <v>557</v>
      </c>
      <c r="K3645" s="21" t="s">
        <v>9227</v>
      </c>
      <c r="L3645" s="21" t="s">
        <v>9227</v>
      </c>
      <c r="M3645" s="21">
        <v>44146</v>
      </c>
      <c r="O3645" t="s">
        <v>2868</v>
      </c>
    </row>
    <row r="3646" spans="1:15">
      <c r="A3646" s="21" t="s">
        <v>11598</v>
      </c>
      <c r="B3646" s="21" t="s">
        <v>11599</v>
      </c>
      <c r="C3646" s="21" t="s">
        <v>290</v>
      </c>
      <c r="D3646" s="21" t="s">
        <v>291</v>
      </c>
      <c r="E3646" s="21" t="s">
        <v>235</v>
      </c>
      <c r="F3646" s="21" t="s">
        <v>9024</v>
      </c>
      <c r="G3646" s="21" t="s">
        <v>237</v>
      </c>
      <c r="H3646" s="21" t="s">
        <v>238</v>
      </c>
      <c r="I3646" s="23">
        <v>-3</v>
      </c>
      <c r="J3646" s="23">
        <v>336</v>
      </c>
      <c r="K3646" s="21" t="s">
        <v>9023</v>
      </c>
      <c r="L3646" s="21" t="s">
        <v>9023</v>
      </c>
      <c r="M3646" s="21">
        <v>44146</v>
      </c>
      <c r="O3646" t="s">
        <v>2868</v>
      </c>
    </row>
    <row r="3647" spans="1:15">
      <c r="A3647" s="21" t="s">
        <v>11600</v>
      </c>
      <c r="B3647" s="21" t="s">
        <v>11601</v>
      </c>
      <c r="C3647" s="21" t="s">
        <v>288</v>
      </c>
      <c r="D3647" s="21" t="s">
        <v>289</v>
      </c>
      <c r="E3647" s="21" t="s">
        <v>235</v>
      </c>
      <c r="F3647" s="21" t="s">
        <v>11602</v>
      </c>
      <c r="G3647" s="21" t="s">
        <v>237</v>
      </c>
      <c r="H3647" s="21" t="s">
        <v>238</v>
      </c>
      <c r="I3647" s="23">
        <v>-2</v>
      </c>
      <c r="J3647" s="23">
        <v>184</v>
      </c>
      <c r="K3647" s="21" t="s">
        <v>8837</v>
      </c>
      <c r="L3647" s="21" t="s">
        <v>8837</v>
      </c>
      <c r="M3647" s="21">
        <v>44146</v>
      </c>
      <c r="O3647" t="s">
        <v>2868</v>
      </c>
    </row>
    <row r="3648" spans="1:15">
      <c r="A3648" s="21" t="s">
        <v>11603</v>
      </c>
      <c r="B3648" s="21" t="s">
        <v>11604</v>
      </c>
      <c r="C3648" s="21" t="s">
        <v>388</v>
      </c>
      <c r="D3648" s="21" t="s">
        <v>389</v>
      </c>
      <c r="E3648" s="21" t="s">
        <v>235</v>
      </c>
      <c r="F3648" s="21" t="s">
        <v>11605</v>
      </c>
      <c r="G3648" s="21" t="s">
        <v>237</v>
      </c>
      <c r="H3648" s="21" t="s">
        <v>238</v>
      </c>
      <c r="I3648" s="23">
        <v>-2</v>
      </c>
      <c r="J3648" s="23">
        <v>185</v>
      </c>
      <c r="K3648" s="21" t="s">
        <v>8973</v>
      </c>
      <c r="L3648" s="21" t="s">
        <v>8973</v>
      </c>
      <c r="M3648" s="21">
        <v>44146</v>
      </c>
      <c r="O3648" t="s">
        <v>2868</v>
      </c>
    </row>
    <row r="3649" spans="1:15">
      <c r="A3649" s="21" t="s">
        <v>11606</v>
      </c>
      <c r="B3649" s="21" t="s">
        <v>11607</v>
      </c>
      <c r="C3649" s="21" t="s">
        <v>342</v>
      </c>
      <c r="D3649" s="21" t="s">
        <v>343</v>
      </c>
      <c r="E3649" s="21" t="s">
        <v>235</v>
      </c>
      <c r="F3649" s="21" t="s">
        <v>9100</v>
      </c>
      <c r="G3649" s="21" t="s">
        <v>237</v>
      </c>
      <c r="H3649" s="21" t="s">
        <v>238</v>
      </c>
      <c r="I3649" s="23">
        <v>-2</v>
      </c>
      <c r="J3649" s="23">
        <v>4024</v>
      </c>
      <c r="K3649" s="21" t="s">
        <v>9099</v>
      </c>
      <c r="L3649" s="21" t="s">
        <v>9099</v>
      </c>
      <c r="M3649" s="21">
        <v>44146</v>
      </c>
      <c r="O3649" t="s">
        <v>2868</v>
      </c>
    </row>
    <row r="3650" spans="1:15">
      <c r="A3650" s="21" t="s">
        <v>11608</v>
      </c>
      <c r="B3650" s="21" t="s">
        <v>11609</v>
      </c>
      <c r="C3650" s="21" t="s">
        <v>328</v>
      </c>
      <c r="D3650" s="21" t="s">
        <v>329</v>
      </c>
      <c r="E3650" s="21" t="s">
        <v>235</v>
      </c>
      <c r="F3650" s="21" t="s">
        <v>11610</v>
      </c>
      <c r="G3650" s="21" t="s">
        <v>237</v>
      </c>
      <c r="H3650" s="21" t="s">
        <v>238</v>
      </c>
      <c r="I3650" s="23">
        <v>-1</v>
      </c>
      <c r="J3650" s="23">
        <v>148</v>
      </c>
      <c r="K3650" s="21" t="s">
        <v>9203</v>
      </c>
      <c r="L3650" s="21" t="s">
        <v>9203</v>
      </c>
      <c r="M3650" s="21">
        <v>44146</v>
      </c>
      <c r="O3650" t="s">
        <v>2868</v>
      </c>
    </row>
    <row r="3651" spans="1:15">
      <c r="A3651" s="21" t="s">
        <v>11608</v>
      </c>
      <c r="B3651" s="21" t="s">
        <v>11609</v>
      </c>
      <c r="C3651" s="21" t="s">
        <v>314</v>
      </c>
      <c r="D3651" s="21" t="s">
        <v>315</v>
      </c>
      <c r="E3651" s="21" t="s">
        <v>235</v>
      </c>
      <c r="F3651" s="21" t="s">
        <v>11610</v>
      </c>
      <c r="G3651" s="21" t="s">
        <v>237</v>
      </c>
      <c r="H3651" s="21" t="s">
        <v>238</v>
      </c>
      <c r="I3651" s="23">
        <v>-1</v>
      </c>
      <c r="J3651" s="23">
        <v>3548</v>
      </c>
      <c r="K3651" s="21" t="s">
        <v>9203</v>
      </c>
      <c r="L3651" s="21" t="s">
        <v>9203</v>
      </c>
      <c r="M3651" s="21">
        <v>44146</v>
      </c>
      <c r="O3651" t="s">
        <v>2868</v>
      </c>
    </row>
    <row r="3652" spans="1:15">
      <c r="A3652" s="21" t="s">
        <v>11611</v>
      </c>
      <c r="B3652" s="21" t="s">
        <v>11612</v>
      </c>
      <c r="C3652" s="21" t="s">
        <v>388</v>
      </c>
      <c r="D3652" s="21" t="s">
        <v>389</v>
      </c>
      <c r="E3652" s="21" t="s">
        <v>235</v>
      </c>
      <c r="F3652" s="21" t="s">
        <v>9004</v>
      </c>
      <c r="G3652" s="21" t="s">
        <v>237</v>
      </c>
      <c r="H3652" s="21" t="s">
        <v>238</v>
      </c>
      <c r="I3652" s="23">
        <v>-4</v>
      </c>
      <c r="J3652" s="23">
        <v>187</v>
      </c>
      <c r="K3652" s="21" t="s">
        <v>9003</v>
      </c>
      <c r="L3652" s="21" t="s">
        <v>9003</v>
      </c>
      <c r="M3652" s="21">
        <v>44146</v>
      </c>
      <c r="O3652" t="s">
        <v>2868</v>
      </c>
    </row>
    <row r="3653" spans="1:15">
      <c r="A3653" s="21" t="s">
        <v>11613</v>
      </c>
      <c r="B3653" s="21" t="s">
        <v>11614</v>
      </c>
      <c r="C3653" s="21" t="s">
        <v>270</v>
      </c>
      <c r="D3653" s="21" t="s">
        <v>271</v>
      </c>
      <c r="E3653" s="21" t="s">
        <v>235</v>
      </c>
      <c r="F3653" s="21" t="s">
        <v>11615</v>
      </c>
      <c r="G3653" s="21" t="s">
        <v>237</v>
      </c>
      <c r="H3653" s="21" t="s">
        <v>238</v>
      </c>
      <c r="I3653" s="23">
        <v>-2</v>
      </c>
      <c r="J3653" s="23">
        <v>106</v>
      </c>
      <c r="K3653" s="21" t="s">
        <v>9039</v>
      </c>
      <c r="L3653" s="21" t="s">
        <v>9039</v>
      </c>
      <c r="M3653" s="21">
        <v>44146</v>
      </c>
      <c r="O3653" t="s">
        <v>2868</v>
      </c>
    </row>
    <row r="3654" spans="1:15">
      <c r="A3654" s="21" t="s">
        <v>11616</v>
      </c>
      <c r="B3654" s="21" t="s">
        <v>11617</v>
      </c>
      <c r="C3654" s="21" t="s">
        <v>270</v>
      </c>
      <c r="D3654" s="21" t="s">
        <v>271</v>
      </c>
      <c r="E3654" s="21" t="s">
        <v>235</v>
      </c>
      <c r="F3654" s="21" t="s">
        <v>11618</v>
      </c>
      <c r="G3654" s="21" t="s">
        <v>237</v>
      </c>
      <c r="H3654" s="21" t="s">
        <v>238</v>
      </c>
      <c r="I3654" s="23">
        <v>-3</v>
      </c>
      <c r="J3654" s="23">
        <v>108</v>
      </c>
      <c r="K3654" s="21" t="s">
        <v>11619</v>
      </c>
      <c r="L3654" s="21" t="s">
        <v>11619</v>
      </c>
      <c r="M3654" s="21">
        <v>44146</v>
      </c>
      <c r="O3654" t="s">
        <v>2868</v>
      </c>
    </row>
    <row r="3655" spans="1:15">
      <c r="A3655" s="21" t="s">
        <v>11620</v>
      </c>
      <c r="B3655" s="21" t="s">
        <v>11621</v>
      </c>
      <c r="C3655" s="21" t="s">
        <v>324</v>
      </c>
      <c r="D3655" s="21" t="s">
        <v>325</v>
      </c>
      <c r="E3655" s="21" t="s">
        <v>235</v>
      </c>
      <c r="F3655" s="21" t="s">
        <v>11622</v>
      </c>
      <c r="G3655" s="21" t="s">
        <v>237</v>
      </c>
      <c r="H3655" s="21" t="s">
        <v>238</v>
      </c>
      <c r="I3655" s="23">
        <v>-1</v>
      </c>
      <c r="J3655" s="23">
        <v>103</v>
      </c>
      <c r="K3655" s="21" t="s">
        <v>9118</v>
      </c>
      <c r="L3655" s="21" t="s">
        <v>9118</v>
      </c>
      <c r="M3655" s="21">
        <v>44146</v>
      </c>
      <c r="O3655" t="s">
        <v>2868</v>
      </c>
    </row>
    <row r="3656" spans="1:15">
      <c r="A3656" s="21" t="s">
        <v>11620</v>
      </c>
      <c r="B3656" s="21" t="s">
        <v>11621</v>
      </c>
      <c r="C3656" s="21" t="s">
        <v>248</v>
      </c>
      <c r="D3656" s="21" t="s">
        <v>249</v>
      </c>
      <c r="E3656" s="21" t="s">
        <v>235</v>
      </c>
      <c r="F3656" s="21" t="s">
        <v>11622</v>
      </c>
      <c r="G3656" s="21" t="s">
        <v>237</v>
      </c>
      <c r="H3656" s="21" t="s">
        <v>238</v>
      </c>
      <c r="I3656" s="23">
        <v>-1</v>
      </c>
      <c r="J3656" s="23">
        <v>860</v>
      </c>
      <c r="K3656" s="21" t="s">
        <v>9118</v>
      </c>
      <c r="L3656" s="21" t="s">
        <v>9118</v>
      </c>
      <c r="M3656" s="21">
        <v>44146</v>
      </c>
      <c r="O3656" t="s">
        <v>2868</v>
      </c>
    </row>
    <row r="3657" spans="1:15">
      <c r="A3657" s="21" t="s">
        <v>11623</v>
      </c>
      <c r="B3657" s="21" t="s">
        <v>11624</v>
      </c>
      <c r="C3657" s="21" t="s">
        <v>274</v>
      </c>
      <c r="D3657" s="21" t="s">
        <v>275</v>
      </c>
      <c r="E3657" s="21" t="s">
        <v>235</v>
      </c>
      <c r="F3657" s="21" t="s">
        <v>11625</v>
      </c>
      <c r="G3657" s="21" t="s">
        <v>237</v>
      </c>
      <c r="H3657" s="21" t="s">
        <v>238</v>
      </c>
      <c r="I3657" s="23">
        <v>-1</v>
      </c>
      <c r="J3657" s="23">
        <v>4641</v>
      </c>
      <c r="K3657" s="21" t="s">
        <v>8834</v>
      </c>
      <c r="L3657" s="21" t="s">
        <v>8834</v>
      </c>
      <c r="M3657" s="21">
        <v>44146</v>
      </c>
      <c r="O3657" t="s">
        <v>2868</v>
      </c>
    </row>
    <row r="3658" spans="1:15">
      <c r="A3658" s="21" t="s">
        <v>11626</v>
      </c>
      <c r="B3658" s="21" t="s">
        <v>11627</v>
      </c>
      <c r="C3658" s="21" t="s">
        <v>260</v>
      </c>
      <c r="D3658" s="21" t="s">
        <v>261</v>
      </c>
      <c r="E3658" s="21" t="s">
        <v>235</v>
      </c>
      <c r="F3658" s="21" t="s">
        <v>8777</v>
      </c>
      <c r="G3658" s="21" t="s">
        <v>237</v>
      </c>
      <c r="H3658" s="21" t="s">
        <v>238</v>
      </c>
      <c r="I3658" s="23">
        <v>-4</v>
      </c>
      <c r="J3658" s="23">
        <v>745</v>
      </c>
      <c r="K3658" s="21" t="s">
        <v>8776</v>
      </c>
      <c r="L3658" s="21" t="s">
        <v>8776</v>
      </c>
      <c r="M3658" s="21">
        <v>44146</v>
      </c>
      <c r="O3658" t="s">
        <v>2868</v>
      </c>
    </row>
    <row r="3659" spans="1:15">
      <c r="A3659" s="21" t="s">
        <v>11628</v>
      </c>
      <c r="B3659" s="21" t="s">
        <v>11629</v>
      </c>
      <c r="C3659" s="21" t="s">
        <v>364</v>
      </c>
      <c r="D3659" s="21" t="s">
        <v>365</v>
      </c>
      <c r="E3659" s="21" t="s">
        <v>235</v>
      </c>
      <c r="F3659" s="21" t="s">
        <v>8763</v>
      </c>
      <c r="G3659" s="21" t="s">
        <v>237</v>
      </c>
      <c r="H3659" s="21" t="s">
        <v>238</v>
      </c>
      <c r="I3659" s="23">
        <v>-3</v>
      </c>
      <c r="J3659" s="23">
        <v>646</v>
      </c>
      <c r="K3659" s="21" t="s">
        <v>8762</v>
      </c>
      <c r="L3659" s="21" t="s">
        <v>8762</v>
      </c>
      <c r="M3659" s="21">
        <v>44146</v>
      </c>
      <c r="O3659" t="s">
        <v>2868</v>
      </c>
    </row>
    <row r="3660" spans="1:15">
      <c r="A3660" s="21" t="s">
        <v>11630</v>
      </c>
      <c r="B3660" s="21" t="s">
        <v>11631</v>
      </c>
      <c r="C3660" s="21" t="s">
        <v>274</v>
      </c>
      <c r="D3660" s="21" t="s">
        <v>275</v>
      </c>
      <c r="E3660" s="21" t="s">
        <v>235</v>
      </c>
      <c r="F3660" s="21" t="s">
        <v>9164</v>
      </c>
      <c r="G3660" s="21" t="s">
        <v>237</v>
      </c>
      <c r="H3660" s="21" t="s">
        <v>238</v>
      </c>
      <c r="I3660" s="23">
        <v>-1</v>
      </c>
      <c r="J3660" s="23">
        <v>4642</v>
      </c>
      <c r="K3660" s="21" t="s">
        <v>9163</v>
      </c>
      <c r="L3660" s="21" t="s">
        <v>9163</v>
      </c>
      <c r="M3660" s="21">
        <v>44146</v>
      </c>
      <c r="O3660" t="s">
        <v>2868</v>
      </c>
    </row>
    <row r="3661" spans="1:15">
      <c r="A3661" s="21" t="s">
        <v>11632</v>
      </c>
      <c r="B3661" s="21" t="s">
        <v>11633</v>
      </c>
      <c r="C3661" s="21" t="s">
        <v>364</v>
      </c>
      <c r="D3661" s="21" t="s">
        <v>365</v>
      </c>
      <c r="E3661" s="21" t="s">
        <v>235</v>
      </c>
      <c r="F3661" s="21" t="s">
        <v>11634</v>
      </c>
      <c r="G3661" s="21" t="s">
        <v>237</v>
      </c>
      <c r="H3661" s="21" t="s">
        <v>238</v>
      </c>
      <c r="I3661" s="23">
        <v>-3</v>
      </c>
      <c r="J3661" s="23">
        <v>649</v>
      </c>
      <c r="K3661" s="21" t="s">
        <v>11635</v>
      </c>
      <c r="L3661" s="21" t="s">
        <v>11635</v>
      </c>
      <c r="M3661" s="21">
        <v>44146</v>
      </c>
      <c r="O3661" t="s">
        <v>2868</v>
      </c>
    </row>
    <row r="3662" spans="1:15">
      <c r="A3662" s="21" t="s">
        <v>11636</v>
      </c>
      <c r="B3662" s="21" t="s">
        <v>11637</v>
      </c>
      <c r="C3662" s="21" t="s">
        <v>372</v>
      </c>
      <c r="D3662" s="21" t="s">
        <v>373</v>
      </c>
      <c r="E3662" s="21" t="s">
        <v>235</v>
      </c>
      <c r="F3662" s="21" t="s">
        <v>8674</v>
      </c>
      <c r="G3662" s="21" t="s">
        <v>237</v>
      </c>
      <c r="H3662" s="21" t="s">
        <v>238</v>
      </c>
      <c r="I3662" s="23">
        <v>-3</v>
      </c>
      <c r="J3662" s="23">
        <v>949</v>
      </c>
      <c r="K3662" s="21" t="s">
        <v>8673</v>
      </c>
      <c r="L3662" s="21" t="s">
        <v>8673</v>
      </c>
      <c r="M3662" s="21">
        <v>44146</v>
      </c>
      <c r="O3662" t="s">
        <v>2868</v>
      </c>
    </row>
    <row r="3663" spans="1:15">
      <c r="A3663" s="21" t="s">
        <v>11638</v>
      </c>
      <c r="B3663" s="21" t="s">
        <v>11639</v>
      </c>
      <c r="C3663" s="21" t="s">
        <v>268</v>
      </c>
      <c r="D3663" s="21" t="s">
        <v>269</v>
      </c>
      <c r="E3663" s="21" t="s">
        <v>235</v>
      </c>
      <c r="F3663" s="21" t="s">
        <v>11640</v>
      </c>
      <c r="G3663" s="21" t="s">
        <v>237</v>
      </c>
      <c r="H3663" s="21" t="s">
        <v>238</v>
      </c>
      <c r="I3663" s="23">
        <v>-1</v>
      </c>
      <c r="J3663" s="23">
        <v>364</v>
      </c>
      <c r="K3663" s="21" t="s">
        <v>8876</v>
      </c>
      <c r="L3663" s="21" t="s">
        <v>8876</v>
      </c>
      <c r="M3663" s="21">
        <v>44146</v>
      </c>
      <c r="O3663" t="s">
        <v>2868</v>
      </c>
    </row>
    <row r="3664" spans="1:15">
      <c r="A3664" s="21" t="s">
        <v>11638</v>
      </c>
      <c r="B3664" s="21" t="s">
        <v>11639</v>
      </c>
      <c r="C3664" s="21" t="s">
        <v>300</v>
      </c>
      <c r="D3664" s="21" t="s">
        <v>301</v>
      </c>
      <c r="E3664" s="21" t="s">
        <v>235</v>
      </c>
      <c r="F3664" s="21" t="s">
        <v>11640</v>
      </c>
      <c r="G3664" s="21" t="s">
        <v>237</v>
      </c>
      <c r="H3664" s="21" t="s">
        <v>238</v>
      </c>
      <c r="I3664" s="23">
        <v>-1</v>
      </c>
      <c r="J3664" s="23">
        <v>441</v>
      </c>
      <c r="K3664" s="21" t="s">
        <v>8876</v>
      </c>
      <c r="L3664" s="21" t="s">
        <v>8876</v>
      </c>
      <c r="M3664" s="21">
        <v>44146</v>
      </c>
      <c r="O3664" t="s">
        <v>2868</v>
      </c>
    </row>
    <row r="3665" spans="1:15">
      <c r="A3665" s="21" t="s">
        <v>11641</v>
      </c>
      <c r="B3665" s="21" t="s">
        <v>11642</v>
      </c>
      <c r="C3665" s="21" t="s">
        <v>342</v>
      </c>
      <c r="D3665" s="21" t="s">
        <v>343</v>
      </c>
      <c r="E3665" s="21" t="s">
        <v>235</v>
      </c>
      <c r="F3665" s="21" t="s">
        <v>11643</v>
      </c>
      <c r="G3665" s="21" t="s">
        <v>237</v>
      </c>
      <c r="H3665" s="21" t="s">
        <v>238</v>
      </c>
      <c r="I3665" s="23">
        <v>-1</v>
      </c>
      <c r="J3665" s="23">
        <v>4026</v>
      </c>
      <c r="K3665" s="21" t="s">
        <v>8981</v>
      </c>
      <c r="L3665" s="21" t="s">
        <v>8981</v>
      </c>
      <c r="M3665" s="21">
        <v>44146</v>
      </c>
      <c r="O3665" t="s">
        <v>2868</v>
      </c>
    </row>
    <row r="3666" spans="1:15">
      <c r="A3666" s="21" t="s">
        <v>11644</v>
      </c>
      <c r="B3666" s="21" t="s">
        <v>11645</v>
      </c>
      <c r="C3666" s="21" t="s">
        <v>288</v>
      </c>
      <c r="D3666" s="21" t="s">
        <v>289</v>
      </c>
      <c r="E3666" s="21" t="s">
        <v>235</v>
      </c>
      <c r="F3666" s="21" t="s">
        <v>11646</v>
      </c>
      <c r="G3666" s="21" t="s">
        <v>237</v>
      </c>
      <c r="H3666" s="21" t="s">
        <v>238</v>
      </c>
      <c r="I3666" s="23">
        <v>-1</v>
      </c>
      <c r="J3666" s="23">
        <v>186</v>
      </c>
      <c r="K3666" s="21" t="s">
        <v>8848</v>
      </c>
      <c r="L3666" s="21" t="s">
        <v>8848</v>
      </c>
      <c r="M3666" s="21">
        <v>44146</v>
      </c>
      <c r="O3666" t="s">
        <v>2868</v>
      </c>
    </row>
    <row r="3667" spans="1:15">
      <c r="A3667" s="21" t="s">
        <v>11644</v>
      </c>
      <c r="B3667" s="21" t="s">
        <v>11645</v>
      </c>
      <c r="C3667" s="21" t="s">
        <v>242</v>
      </c>
      <c r="D3667" s="21" t="s">
        <v>243</v>
      </c>
      <c r="E3667" s="21" t="s">
        <v>235</v>
      </c>
      <c r="F3667" s="21" t="s">
        <v>11646</v>
      </c>
      <c r="G3667" s="21" t="s">
        <v>237</v>
      </c>
      <c r="H3667" s="21" t="s">
        <v>238</v>
      </c>
      <c r="I3667" s="23">
        <v>-1</v>
      </c>
      <c r="J3667" s="23">
        <v>234</v>
      </c>
      <c r="K3667" s="21" t="s">
        <v>8848</v>
      </c>
      <c r="L3667" s="21" t="s">
        <v>8848</v>
      </c>
      <c r="M3667" s="21">
        <v>44146</v>
      </c>
      <c r="O3667" t="s">
        <v>2868</v>
      </c>
    </row>
    <row r="3668" spans="1:15">
      <c r="A3668" s="21" t="s">
        <v>11644</v>
      </c>
      <c r="B3668" s="21" t="s">
        <v>11645</v>
      </c>
      <c r="C3668" s="21" t="s">
        <v>290</v>
      </c>
      <c r="D3668" s="21" t="s">
        <v>291</v>
      </c>
      <c r="E3668" s="21" t="s">
        <v>235</v>
      </c>
      <c r="F3668" s="21" t="s">
        <v>11646</v>
      </c>
      <c r="G3668" s="21" t="s">
        <v>237</v>
      </c>
      <c r="H3668" s="21" t="s">
        <v>238</v>
      </c>
      <c r="I3668" s="23">
        <v>-1</v>
      </c>
      <c r="J3668" s="23">
        <v>339</v>
      </c>
      <c r="K3668" s="21" t="s">
        <v>8848</v>
      </c>
      <c r="L3668" s="21" t="s">
        <v>8848</v>
      </c>
      <c r="M3668" s="21">
        <v>44146</v>
      </c>
      <c r="O3668" t="s">
        <v>2868</v>
      </c>
    </row>
    <row r="3669" spans="1:15">
      <c r="A3669" s="21" t="s">
        <v>11644</v>
      </c>
      <c r="B3669" s="21" t="s">
        <v>11645</v>
      </c>
      <c r="C3669" s="21" t="s">
        <v>260</v>
      </c>
      <c r="D3669" s="21" t="s">
        <v>261</v>
      </c>
      <c r="E3669" s="21" t="s">
        <v>235</v>
      </c>
      <c r="F3669" s="21" t="s">
        <v>11646</v>
      </c>
      <c r="G3669" s="21" t="s">
        <v>237</v>
      </c>
      <c r="H3669" s="21" t="s">
        <v>238</v>
      </c>
      <c r="I3669" s="23">
        <v>-1</v>
      </c>
      <c r="J3669" s="23">
        <v>749</v>
      </c>
      <c r="K3669" s="21" t="s">
        <v>8848</v>
      </c>
      <c r="L3669" s="21" t="s">
        <v>8848</v>
      </c>
      <c r="M3669" s="21">
        <v>44146</v>
      </c>
      <c r="O3669" t="s">
        <v>2868</v>
      </c>
    </row>
    <row r="3670" spans="1:15">
      <c r="A3670" s="21" t="s">
        <v>11644</v>
      </c>
      <c r="B3670" s="21" t="s">
        <v>11645</v>
      </c>
      <c r="C3670" s="21" t="s">
        <v>246</v>
      </c>
      <c r="D3670" s="21" t="s">
        <v>247</v>
      </c>
      <c r="E3670" s="21" t="s">
        <v>235</v>
      </c>
      <c r="F3670" s="21" t="s">
        <v>11646</v>
      </c>
      <c r="G3670" s="21" t="s">
        <v>237</v>
      </c>
      <c r="H3670" s="21" t="s">
        <v>238</v>
      </c>
      <c r="I3670" s="23">
        <v>-1</v>
      </c>
      <c r="J3670" s="23">
        <v>294</v>
      </c>
      <c r="K3670" s="21" t="s">
        <v>8848</v>
      </c>
      <c r="L3670" s="21" t="s">
        <v>8848</v>
      </c>
      <c r="M3670" s="21">
        <v>44146</v>
      </c>
      <c r="O3670" t="s">
        <v>2868</v>
      </c>
    </row>
    <row r="3671" spans="1:15">
      <c r="A3671" s="21" t="s">
        <v>11644</v>
      </c>
      <c r="B3671" s="21" t="s">
        <v>11645</v>
      </c>
      <c r="C3671" s="21" t="s">
        <v>250</v>
      </c>
      <c r="D3671" s="21" t="s">
        <v>251</v>
      </c>
      <c r="E3671" s="21" t="s">
        <v>235</v>
      </c>
      <c r="F3671" s="21" t="s">
        <v>11646</v>
      </c>
      <c r="G3671" s="21" t="s">
        <v>237</v>
      </c>
      <c r="H3671" s="21" t="s">
        <v>238</v>
      </c>
      <c r="I3671" s="23">
        <v>-1</v>
      </c>
      <c r="J3671" s="23">
        <v>465</v>
      </c>
      <c r="K3671" s="21" t="s">
        <v>8848</v>
      </c>
      <c r="L3671" s="21" t="s">
        <v>8848</v>
      </c>
      <c r="M3671" s="21">
        <v>44146</v>
      </c>
      <c r="O3671" t="s">
        <v>2868</v>
      </c>
    </row>
    <row r="3672" spans="1:15">
      <c r="A3672" s="21" t="s">
        <v>11644</v>
      </c>
      <c r="B3672" s="21" t="s">
        <v>11645</v>
      </c>
      <c r="C3672" s="21" t="s">
        <v>330</v>
      </c>
      <c r="D3672" s="21" t="s">
        <v>331</v>
      </c>
      <c r="E3672" s="21" t="s">
        <v>235</v>
      </c>
      <c r="F3672" s="21" t="s">
        <v>11646</v>
      </c>
      <c r="G3672" s="21" t="s">
        <v>237</v>
      </c>
      <c r="H3672" s="21" t="s">
        <v>238</v>
      </c>
      <c r="I3672" s="23">
        <v>-1</v>
      </c>
      <c r="J3672" s="23">
        <v>562</v>
      </c>
      <c r="K3672" s="21" t="s">
        <v>8848</v>
      </c>
      <c r="L3672" s="21" t="s">
        <v>8848</v>
      </c>
      <c r="M3672" s="21">
        <v>44146</v>
      </c>
      <c r="O3672" t="s">
        <v>2868</v>
      </c>
    </row>
    <row r="3673" spans="1:15">
      <c r="A3673" s="21" t="s">
        <v>11647</v>
      </c>
      <c r="B3673" s="21" t="s">
        <v>11648</v>
      </c>
      <c r="C3673" s="21" t="s">
        <v>342</v>
      </c>
      <c r="D3673" s="21" t="s">
        <v>343</v>
      </c>
      <c r="E3673" s="21" t="s">
        <v>235</v>
      </c>
      <c r="F3673" s="21" t="s">
        <v>9080</v>
      </c>
      <c r="G3673" s="21" t="s">
        <v>237</v>
      </c>
      <c r="H3673" s="21" t="s">
        <v>238</v>
      </c>
      <c r="I3673" s="23">
        <v>-1</v>
      </c>
      <c r="J3673" s="23">
        <v>4027</v>
      </c>
      <c r="K3673" s="21" t="s">
        <v>9079</v>
      </c>
      <c r="L3673" s="21" t="s">
        <v>9079</v>
      </c>
      <c r="M3673" s="21">
        <v>44146</v>
      </c>
      <c r="O3673" t="s">
        <v>2868</v>
      </c>
    </row>
    <row r="3674" spans="1:15">
      <c r="A3674" s="21" t="s">
        <v>11647</v>
      </c>
      <c r="B3674" s="21" t="s">
        <v>11648</v>
      </c>
      <c r="C3674" s="21" t="s">
        <v>328</v>
      </c>
      <c r="D3674" s="21" t="s">
        <v>329</v>
      </c>
      <c r="E3674" s="21" t="s">
        <v>235</v>
      </c>
      <c r="F3674" s="21" t="s">
        <v>9080</v>
      </c>
      <c r="G3674" s="21" t="s">
        <v>237</v>
      </c>
      <c r="H3674" s="21" t="s">
        <v>238</v>
      </c>
      <c r="I3674" s="23">
        <v>-1</v>
      </c>
      <c r="J3674" s="23">
        <v>149</v>
      </c>
      <c r="K3674" s="21" t="s">
        <v>9079</v>
      </c>
      <c r="L3674" s="21" t="s">
        <v>9079</v>
      </c>
      <c r="M3674" s="21">
        <v>44146</v>
      </c>
      <c r="O3674" t="s">
        <v>2868</v>
      </c>
    </row>
    <row r="3675" spans="1:15">
      <c r="A3675" s="21" t="s">
        <v>11649</v>
      </c>
      <c r="B3675" s="21" t="s">
        <v>11650</v>
      </c>
      <c r="C3675" s="21" t="s">
        <v>372</v>
      </c>
      <c r="D3675" s="21" t="s">
        <v>373</v>
      </c>
      <c r="E3675" s="21" t="s">
        <v>235</v>
      </c>
      <c r="F3675" s="21" t="s">
        <v>11651</v>
      </c>
      <c r="G3675" s="21" t="s">
        <v>237</v>
      </c>
      <c r="H3675" s="21" t="s">
        <v>238</v>
      </c>
      <c r="I3675" s="23">
        <v>-2</v>
      </c>
      <c r="J3675" s="23">
        <v>952</v>
      </c>
      <c r="K3675" s="21" t="s">
        <v>8852</v>
      </c>
      <c r="L3675" s="21" t="s">
        <v>8852</v>
      </c>
      <c r="M3675" s="21">
        <v>44146</v>
      </c>
      <c r="O3675" t="s">
        <v>2868</v>
      </c>
    </row>
    <row r="3676" spans="1:15">
      <c r="A3676" s="21" t="s">
        <v>11652</v>
      </c>
      <c r="B3676" s="21" t="s">
        <v>11653</v>
      </c>
      <c r="C3676" s="21" t="s">
        <v>364</v>
      </c>
      <c r="D3676" s="21" t="s">
        <v>365</v>
      </c>
      <c r="E3676" s="21" t="s">
        <v>235</v>
      </c>
      <c r="F3676" s="21" t="s">
        <v>9236</v>
      </c>
      <c r="G3676" s="21" t="s">
        <v>237</v>
      </c>
      <c r="H3676" s="21" t="s">
        <v>238</v>
      </c>
      <c r="I3676" s="23">
        <v>-1</v>
      </c>
      <c r="J3676" s="23">
        <v>652</v>
      </c>
      <c r="K3676" s="21" t="s">
        <v>9235</v>
      </c>
      <c r="L3676" s="21" t="s">
        <v>9235</v>
      </c>
      <c r="M3676" s="21">
        <v>44146</v>
      </c>
      <c r="O3676" t="s">
        <v>2868</v>
      </c>
    </row>
    <row r="3677" spans="1:15">
      <c r="A3677" s="21" t="s">
        <v>11652</v>
      </c>
      <c r="B3677" s="21" t="s">
        <v>11653</v>
      </c>
      <c r="C3677" s="21" t="s">
        <v>360</v>
      </c>
      <c r="D3677" s="21" t="s">
        <v>361</v>
      </c>
      <c r="E3677" s="21" t="s">
        <v>235</v>
      </c>
      <c r="F3677" s="21" t="s">
        <v>9236</v>
      </c>
      <c r="G3677" s="21" t="s">
        <v>237</v>
      </c>
      <c r="H3677" s="21" t="s">
        <v>238</v>
      </c>
      <c r="I3677" s="23">
        <v>-1</v>
      </c>
      <c r="J3677" s="23">
        <v>3780</v>
      </c>
      <c r="K3677" s="21" t="s">
        <v>9235</v>
      </c>
      <c r="L3677" s="21" t="s">
        <v>9235</v>
      </c>
      <c r="M3677" s="21">
        <v>44146</v>
      </c>
      <c r="O3677" t="s">
        <v>2868</v>
      </c>
    </row>
    <row r="3678" spans="1:15">
      <c r="A3678" s="21" t="s">
        <v>11654</v>
      </c>
      <c r="B3678" s="21" t="s">
        <v>11655</v>
      </c>
      <c r="C3678" s="21" t="s">
        <v>254</v>
      </c>
      <c r="D3678" s="21" t="s">
        <v>255</v>
      </c>
      <c r="E3678" s="21" t="s">
        <v>235</v>
      </c>
      <c r="F3678" s="21" t="s">
        <v>11656</v>
      </c>
      <c r="G3678" s="21" t="s">
        <v>237</v>
      </c>
      <c r="H3678" s="21" t="s">
        <v>238</v>
      </c>
      <c r="I3678" s="23">
        <v>-1</v>
      </c>
      <c r="J3678" s="23">
        <v>519</v>
      </c>
      <c r="K3678" s="21" t="s">
        <v>9160</v>
      </c>
      <c r="L3678" s="21" t="s">
        <v>9160</v>
      </c>
      <c r="M3678" s="21">
        <v>44146</v>
      </c>
      <c r="O3678" t="s">
        <v>2868</v>
      </c>
    </row>
    <row r="3679" spans="1:15">
      <c r="A3679" s="21" t="s">
        <v>11657</v>
      </c>
      <c r="B3679" s="21" t="s">
        <v>11658</v>
      </c>
      <c r="C3679" s="21" t="s">
        <v>254</v>
      </c>
      <c r="D3679" s="21" t="s">
        <v>255</v>
      </c>
      <c r="E3679" s="21" t="s">
        <v>235</v>
      </c>
      <c r="F3679" s="21" t="s">
        <v>11659</v>
      </c>
      <c r="G3679" s="21" t="s">
        <v>237</v>
      </c>
      <c r="H3679" s="21" t="s">
        <v>238</v>
      </c>
      <c r="I3679" s="23">
        <v>-1</v>
      </c>
      <c r="J3679" s="23">
        <v>520</v>
      </c>
      <c r="K3679" s="21" t="s">
        <v>8879</v>
      </c>
      <c r="L3679" s="21" t="s">
        <v>8879</v>
      </c>
      <c r="M3679" s="21">
        <v>44146</v>
      </c>
      <c r="O3679" t="s">
        <v>2868</v>
      </c>
    </row>
    <row r="3680" spans="1:15">
      <c r="A3680" s="21" t="s">
        <v>11660</v>
      </c>
      <c r="B3680" s="21" t="s">
        <v>11661</v>
      </c>
      <c r="C3680" s="21" t="s">
        <v>288</v>
      </c>
      <c r="D3680" s="21" t="s">
        <v>289</v>
      </c>
      <c r="E3680" s="21" t="s">
        <v>235</v>
      </c>
      <c r="F3680" s="21" t="s">
        <v>11662</v>
      </c>
      <c r="G3680" s="21" t="s">
        <v>237</v>
      </c>
      <c r="H3680" s="21" t="s">
        <v>238</v>
      </c>
      <c r="I3680" s="23">
        <v>-2</v>
      </c>
      <c r="J3680" s="23">
        <v>187</v>
      </c>
      <c r="K3680" s="21" t="s">
        <v>8895</v>
      </c>
      <c r="L3680" s="21" t="s">
        <v>8895</v>
      </c>
      <c r="M3680" s="21">
        <v>44146</v>
      </c>
      <c r="O3680" t="s">
        <v>2868</v>
      </c>
    </row>
    <row r="3681" spans="1:15">
      <c r="A3681" s="21" t="s">
        <v>11660</v>
      </c>
      <c r="B3681" s="21" t="s">
        <v>11661</v>
      </c>
      <c r="C3681" s="21" t="s">
        <v>242</v>
      </c>
      <c r="D3681" s="21" t="s">
        <v>243</v>
      </c>
      <c r="E3681" s="21" t="s">
        <v>235</v>
      </c>
      <c r="F3681" s="21" t="s">
        <v>11662</v>
      </c>
      <c r="G3681" s="21" t="s">
        <v>237</v>
      </c>
      <c r="H3681" s="21" t="s">
        <v>238</v>
      </c>
      <c r="I3681" s="23">
        <v>-1</v>
      </c>
      <c r="J3681" s="23">
        <v>235</v>
      </c>
      <c r="K3681" s="21" t="s">
        <v>8895</v>
      </c>
      <c r="L3681" s="21" t="s">
        <v>8895</v>
      </c>
      <c r="M3681" s="21">
        <v>44146</v>
      </c>
      <c r="O3681" t="s">
        <v>2868</v>
      </c>
    </row>
    <row r="3682" spans="1:15">
      <c r="A3682" s="21" t="s">
        <v>11660</v>
      </c>
      <c r="B3682" s="21" t="s">
        <v>11661</v>
      </c>
      <c r="C3682" s="21" t="s">
        <v>260</v>
      </c>
      <c r="D3682" s="21" t="s">
        <v>261</v>
      </c>
      <c r="E3682" s="21" t="s">
        <v>235</v>
      </c>
      <c r="F3682" s="21" t="s">
        <v>11662</v>
      </c>
      <c r="G3682" s="21" t="s">
        <v>237</v>
      </c>
      <c r="H3682" s="21" t="s">
        <v>238</v>
      </c>
      <c r="I3682" s="23">
        <v>-2</v>
      </c>
      <c r="J3682" s="23">
        <v>750</v>
      </c>
      <c r="K3682" s="21" t="s">
        <v>8895</v>
      </c>
      <c r="L3682" s="21" t="s">
        <v>8895</v>
      </c>
      <c r="M3682" s="21">
        <v>44146</v>
      </c>
      <c r="O3682" t="s">
        <v>2868</v>
      </c>
    </row>
    <row r="3683" spans="1:15">
      <c r="A3683" s="21" t="s">
        <v>11660</v>
      </c>
      <c r="B3683" s="21" t="s">
        <v>11661</v>
      </c>
      <c r="C3683" s="21" t="s">
        <v>246</v>
      </c>
      <c r="D3683" s="21" t="s">
        <v>247</v>
      </c>
      <c r="E3683" s="21" t="s">
        <v>235</v>
      </c>
      <c r="F3683" s="21" t="s">
        <v>11662</v>
      </c>
      <c r="G3683" s="21" t="s">
        <v>237</v>
      </c>
      <c r="H3683" s="21" t="s">
        <v>238</v>
      </c>
      <c r="I3683" s="23">
        <v>-1</v>
      </c>
      <c r="J3683" s="23">
        <v>295</v>
      </c>
      <c r="K3683" s="21" t="s">
        <v>8895</v>
      </c>
      <c r="L3683" s="21" t="s">
        <v>8895</v>
      </c>
      <c r="M3683" s="21">
        <v>44146</v>
      </c>
      <c r="O3683" t="s">
        <v>2868</v>
      </c>
    </row>
    <row r="3684" spans="1:15">
      <c r="A3684" s="21" t="s">
        <v>11663</v>
      </c>
      <c r="B3684" s="21" t="s">
        <v>11664</v>
      </c>
      <c r="C3684" s="21" t="s">
        <v>432</v>
      </c>
      <c r="D3684" s="21" t="s">
        <v>433</v>
      </c>
      <c r="E3684" s="21" t="s">
        <v>235</v>
      </c>
      <c r="F3684" s="21" t="s">
        <v>11665</v>
      </c>
      <c r="G3684" s="21" t="s">
        <v>237</v>
      </c>
      <c r="H3684" s="21" t="s">
        <v>238</v>
      </c>
      <c r="I3684" s="23">
        <v>-3</v>
      </c>
      <c r="J3684" s="23">
        <v>428</v>
      </c>
      <c r="K3684" s="21" t="s">
        <v>11666</v>
      </c>
      <c r="L3684" s="21" t="s">
        <v>11666</v>
      </c>
      <c r="M3684" s="21">
        <v>44146</v>
      </c>
      <c r="O3684" t="s">
        <v>2868</v>
      </c>
    </row>
    <row r="3685" spans="1:15">
      <c r="A3685" s="21" t="s">
        <v>11667</v>
      </c>
      <c r="B3685" s="21" t="s">
        <v>11668</v>
      </c>
      <c r="C3685" s="21" t="s">
        <v>342</v>
      </c>
      <c r="D3685" s="21" t="s">
        <v>343</v>
      </c>
      <c r="E3685" s="21" t="s">
        <v>235</v>
      </c>
      <c r="F3685" s="21" t="s">
        <v>9230</v>
      </c>
      <c r="G3685" s="21" t="s">
        <v>237</v>
      </c>
      <c r="H3685" s="21" t="s">
        <v>238</v>
      </c>
      <c r="I3685" s="23">
        <v>-1</v>
      </c>
      <c r="J3685" s="23">
        <v>4028</v>
      </c>
      <c r="K3685" s="21" t="s">
        <v>9229</v>
      </c>
      <c r="L3685" s="21" t="s">
        <v>9229</v>
      </c>
      <c r="M3685" s="21">
        <v>44146</v>
      </c>
      <c r="O3685" t="s">
        <v>2868</v>
      </c>
    </row>
    <row r="3686" spans="1:15">
      <c r="A3686" s="21" t="s">
        <v>11667</v>
      </c>
      <c r="B3686" s="21" t="s">
        <v>11668</v>
      </c>
      <c r="C3686" s="21" t="s">
        <v>364</v>
      </c>
      <c r="D3686" s="21" t="s">
        <v>365</v>
      </c>
      <c r="E3686" s="21" t="s">
        <v>235</v>
      </c>
      <c r="F3686" s="21" t="s">
        <v>9230</v>
      </c>
      <c r="G3686" s="21" t="s">
        <v>237</v>
      </c>
      <c r="H3686" s="21" t="s">
        <v>238</v>
      </c>
      <c r="I3686" s="23">
        <v>-1</v>
      </c>
      <c r="J3686" s="23">
        <v>653</v>
      </c>
      <c r="K3686" s="21" t="s">
        <v>9229</v>
      </c>
      <c r="L3686" s="21" t="s">
        <v>9229</v>
      </c>
      <c r="M3686" s="21">
        <v>44146</v>
      </c>
      <c r="O3686" t="s">
        <v>2868</v>
      </c>
    </row>
    <row r="3687" spans="1:15">
      <c r="A3687" s="21" t="s">
        <v>11667</v>
      </c>
      <c r="B3687" s="21" t="s">
        <v>11668</v>
      </c>
      <c r="C3687" s="21" t="s">
        <v>360</v>
      </c>
      <c r="D3687" s="21" t="s">
        <v>361</v>
      </c>
      <c r="E3687" s="21" t="s">
        <v>235</v>
      </c>
      <c r="F3687" s="21" t="s">
        <v>11669</v>
      </c>
      <c r="G3687" s="21" t="s">
        <v>237</v>
      </c>
      <c r="H3687" s="21" t="s">
        <v>238</v>
      </c>
      <c r="I3687" s="23">
        <v>-1</v>
      </c>
      <c r="J3687" s="23">
        <v>3781</v>
      </c>
      <c r="K3687" s="21" t="s">
        <v>9229</v>
      </c>
      <c r="L3687" s="21" t="s">
        <v>9229</v>
      </c>
      <c r="M3687" s="21">
        <v>44146</v>
      </c>
      <c r="O3687" t="s">
        <v>2868</v>
      </c>
    </row>
    <row r="3688" spans="1:15">
      <c r="A3688" s="21" t="s">
        <v>11670</v>
      </c>
      <c r="B3688" s="21" t="s">
        <v>11671</v>
      </c>
      <c r="C3688" s="21" t="s">
        <v>248</v>
      </c>
      <c r="D3688" s="21" t="s">
        <v>249</v>
      </c>
      <c r="E3688" s="21" t="s">
        <v>235</v>
      </c>
      <c r="F3688" s="21" t="s">
        <v>8936</v>
      </c>
      <c r="G3688" s="21" t="s">
        <v>237</v>
      </c>
      <c r="H3688" s="21" t="s">
        <v>238</v>
      </c>
      <c r="I3688" s="23">
        <v>-2</v>
      </c>
      <c r="J3688" s="23">
        <v>861</v>
      </c>
      <c r="K3688" s="21" t="s">
        <v>8935</v>
      </c>
      <c r="L3688" s="21" t="s">
        <v>8935</v>
      </c>
      <c r="M3688" s="21">
        <v>44146</v>
      </c>
      <c r="O3688" t="s">
        <v>2868</v>
      </c>
    </row>
    <row r="3689" spans="1:15">
      <c r="A3689" s="21" t="s">
        <v>11672</v>
      </c>
      <c r="B3689" s="21" t="s">
        <v>11673</v>
      </c>
      <c r="C3689" s="21" t="s">
        <v>233</v>
      </c>
      <c r="D3689" s="21" t="s">
        <v>234</v>
      </c>
      <c r="E3689" s="21" t="s">
        <v>235</v>
      </c>
      <c r="F3689" s="21" t="s">
        <v>11674</v>
      </c>
      <c r="G3689" s="21" t="s">
        <v>237</v>
      </c>
      <c r="H3689" s="21" t="s">
        <v>238</v>
      </c>
      <c r="I3689" s="23">
        <v>-3</v>
      </c>
      <c r="J3689" s="23">
        <v>31</v>
      </c>
      <c r="K3689" s="21" t="s">
        <v>11675</v>
      </c>
      <c r="L3689" s="21" t="s">
        <v>11675</v>
      </c>
      <c r="M3689" s="21">
        <v>44146</v>
      </c>
      <c r="O3689" t="s">
        <v>2868</v>
      </c>
    </row>
    <row r="3690" spans="1:15">
      <c r="A3690" s="21" t="s">
        <v>11676</v>
      </c>
      <c r="B3690" s="21" t="s">
        <v>11677</v>
      </c>
      <c r="C3690" s="21" t="s">
        <v>372</v>
      </c>
      <c r="D3690" s="21" t="s">
        <v>373</v>
      </c>
      <c r="E3690" s="21" t="s">
        <v>235</v>
      </c>
      <c r="F3690" s="21" t="s">
        <v>11678</v>
      </c>
      <c r="G3690" s="21" t="s">
        <v>237</v>
      </c>
      <c r="H3690" s="21" t="s">
        <v>238</v>
      </c>
      <c r="I3690" s="23">
        <v>-2</v>
      </c>
      <c r="J3690" s="23">
        <v>954</v>
      </c>
      <c r="K3690" s="21" t="s">
        <v>9068</v>
      </c>
      <c r="L3690" s="21" t="s">
        <v>9068</v>
      </c>
      <c r="M3690" s="21">
        <v>44146</v>
      </c>
      <c r="O3690" t="s">
        <v>2868</v>
      </c>
    </row>
    <row r="3691" spans="1:15">
      <c r="A3691" s="21" t="s">
        <v>11679</v>
      </c>
      <c r="B3691" s="21" t="s">
        <v>11680</v>
      </c>
      <c r="C3691" s="21" t="s">
        <v>372</v>
      </c>
      <c r="D3691" s="21" t="s">
        <v>373</v>
      </c>
      <c r="E3691" s="21" t="s">
        <v>235</v>
      </c>
      <c r="F3691" s="21" t="s">
        <v>8792</v>
      </c>
      <c r="G3691" s="21" t="s">
        <v>237</v>
      </c>
      <c r="H3691" s="21" t="s">
        <v>238</v>
      </c>
      <c r="I3691" s="23">
        <v>-2</v>
      </c>
      <c r="J3691" s="23">
        <v>956</v>
      </c>
      <c r="K3691" s="21" t="s">
        <v>8791</v>
      </c>
      <c r="L3691" s="21" t="s">
        <v>8791</v>
      </c>
      <c r="M3691" s="21">
        <v>44146</v>
      </c>
      <c r="O3691" t="s">
        <v>2868</v>
      </c>
    </row>
    <row r="3692" spans="1:15">
      <c r="A3692" s="21" t="s">
        <v>11681</v>
      </c>
      <c r="B3692" s="21" t="s">
        <v>11682</v>
      </c>
      <c r="C3692" s="21" t="s">
        <v>364</v>
      </c>
      <c r="D3692" s="21" t="s">
        <v>365</v>
      </c>
      <c r="E3692" s="21" t="s">
        <v>235</v>
      </c>
      <c r="F3692" s="21" t="s">
        <v>11683</v>
      </c>
      <c r="G3692" s="21" t="s">
        <v>237</v>
      </c>
      <c r="H3692" s="21" t="s">
        <v>238</v>
      </c>
      <c r="I3692" s="23">
        <v>-1</v>
      </c>
      <c r="J3692" s="23">
        <v>654</v>
      </c>
      <c r="K3692" s="21" t="s">
        <v>9111</v>
      </c>
      <c r="L3692" s="21" t="s">
        <v>9111</v>
      </c>
      <c r="M3692" s="21">
        <v>44146</v>
      </c>
      <c r="O3692" t="s">
        <v>2868</v>
      </c>
    </row>
    <row r="3693" spans="1:15">
      <c r="A3693" s="21" t="s">
        <v>11681</v>
      </c>
      <c r="B3693" s="21" t="s">
        <v>11682</v>
      </c>
      <c r="C3693" s="21" t="s">
        <v>360</v>
      </c>
      <c r="D3693" s="21" t="s">
        <v>361</v>
      </c>
      <c r="E3693" s="21" t="s">
        <v>235</v>
      </c>
      <c r="F3693" s="21" t="s">
        <v>11683</v>
      </c>
      <c r="G3693" s="21" t="s">
        <v>237</v>
      </c>
      <c r="H3693" s="21" t="s">
        <v>238</v>
      </c>
      <c r="I3693" s="23">
        <v>-1</v>
      </c>
      <c r="J3693" s="23">
        <v>3782</v>
      </c>
      <c r="K3693" s="21" t="s">
        <v>9111</v>
      </c>
      <c r="L3693" s="21" t="s">
        <v>9111</v>
      </c>
      <c r="M3693" s="21">
        <v>44146</v>
      </c>
      <c r="O3693" t="s">
        <v>2868</v>
      </c>
    </row>
    <row r="3694" spans="1:15">
      <c r="A3694" s="21" t="s">
        <v>11684</v>
      </c>
      <c r="B3694" s="21" t="s">
        <v>11685</v>
      </c>
      <c r="C3694" s="21" t="s">
        <v>372</v>
      </c>
      <c r="D3694" s="21" t="s">
        <v>373</v>
      </c>
      <c r="E3694" s="21" t="s">
        <v>235</v>
      </c>
      <c r="F3694" s="21" t="s">
        <v>8961</v>
      </c>
      <c r="G3694" s="21" t="s">
        <v>237</v>
      </c>
      <c r="H3694" s="21" t="s">
        <v>238</v>
      </c>
      <c r="I3694" s="23">
        <v>-2</v>
      </c>
      <c r="J3694" s="23">
        <v>958</v>
      </c>
      <c r="K3694" s="21" t="s">
        <v>8960</v>
      </c>
      <c r="L3694" s="21" t="s">
        <v>8960</v>
      </c>
      <c r="M3694" s="21">
        <v>44146</v>
      </c>
      <c r="O3694" t="s">
        <v>2868</v>
      </c>
    </row>
    <row r="3695" spans="1:15">
      <c r="A3695" s="21" t="s">
        <v>11686</v>
      </c>
      <c r="B3695" s="21" t="s">
        <v>11687</v>
      </c>
      <c r="C3695" s="21" t="s">
        <v>360</v>
      </c>
      <c r="D3695" s="21" t="s">
        <v>361</v>
      </c>
      <c r="E3695" s="21" t="s">
        <v>235</v>
      </c>
      <c r="F3695" s="21" t="s">
        <v>8827</v>
      </c>
      <c r="G3695" s="21" t="s">
        <v>237</v>
      </c>
      <c r="H3695" s="21" t="s">
        <v>238</v>
      </c>
      <c r="I3695" s="23">
        <v>-1</v>
      </c>
      <c r="J3695" s="23">
        <v>3783</v>
      </c>
      <c r="K3695" s="21" t="s">
        <v>8826</v>
      </c>
      <c r="L3695" s="21" t="s">
        <v>8826</v>
      </c>
      <c r="M3695" s="21">
        <v>44146</v>
      </c>
      <c r="O3695" t="s">
        <v>2868</v>
      </c>
    </row>
    <row r="3696" spans="1:15">
      <c r="A3696" s="21" t="s">
        <v>11686</v>
      </c>
      <c r="B3696" s="21" t="s">
        <v>11687</v>
      </c>
      <c r="C3696" s="21" t="s">
        <v>432</v>
      </c>
      <c r="D3696" s="21" t="s">
        <v>433</v>
      </c>
      <c r="E3696" s="21" t="s">
        <v>235</v>
      </c>
      <c r="F3696" s="21" t="s">
        <v>8827</v>
      </c>
      <c r="G3696" s="21" t="s">
        <v>237</v>
      </c>
      <c r="H3696" s="21" t="s">
        <v>238</v>
      </c>
      <c r="I3696" s="23">
        <v>-1</v>
      </c>
      <c r="J3696" s="23">
        <v>431</v>
      </c>
      <c r="K3696" s="21" t="s">
        <v>8826</v>
      </c>
      <c r="L3696" s="21" t="s">
        <v>8826</v>
      </c>
      <c r="M3696" s="21">
        <v>44146</v>
      </c>
      <c r="O3696" t="s">
        <v>2868</v>
      </c>
    </row>
    <row r="3697" spans="1:15">
      <c r="A3697" s="21" t="s">
        <v>11688</v>
      </c>
      <c r="B3697" s="21" t="s">
        <v>11689</v>
      </c>
      <c r="C3697" s="21" t="s">
        <v>248</v>
      </c>
      <c r="D3697" s="21" t="s">
        <v>249</v>
      </c>
      <c r="E3697" s="21" t="s">
        <v>235</v>
      </c>
      <c r="F3697" s="21" t="s">
        <v>11690</v>
      </c>
      <c r="G3697" s="21" t="s">
        <v>237</v>
      </c>
      <c r="H3697" s="21" t="s">
        <v>238</v>
      </c>
      <c r="I3697" s="23">
        <v>-2</v>
      </c>
      <c r="J3697" s="23">
        <v>863</v>
      </c>
      <c r="K3697" s="21" t="s">
        <v>9153</v>
      </c>
      <c r="L3697" s="21" t="s">
        <v>9153</v>
      </c>
      <c r="M3697" s="21">
        <v>44146</v>
      </c>
      <c r="O3697" t="s">
        <v>2868</v>
      </c>
    </row>
    <row r="3698" spans="1:15">
      <c r="A3698" s="21" t="s">
        <v>11691</v>
      </c>
      <c r="B3698" s="21" t="s">
        <v>11692</v>
      </c>
      <c r="C3698" s="21" t="s">
        <v>318</v>
      </c>
      <c r="D3698" s="21" t="s">
        <v>319</v>
      </c>
      <c r="E3698" s="21" t="s">
        <v>235</v>
      </c>
      <c r="F3698" s="21" t="s">
        <v>11693</v>
      </c>
      <c r="G3698" s="21" t="s">
        <v>237</v>
      </c>
      <c r="H3698" s="21" t="s">
        <v>238</v>
      </c>
      <c r="I3698" s="23">
        <v>-2</v>
      </c>
      <c r="J3698" s="23">
        <v>413</v>
      </c>
      <c r="K3698" s="21" t="s">
        <v>8995</v>
      </c>
      <c r="L3698" s="21" t="s">
        <v>8995</v>
      </c>
      <c r="M3698" s="21">
        <v>44146</v>
      </c>
      <c r="O3698" t="s">
        <v>2868</v>
      </c>
    </row>
    <row r="3699" spans="1:15">
      <c r="A3699" s="21" t="s">
        <v>11694</v>
      </c>
      <c r="B3699" s="21" t="s">
        <v>11695</v>
      </c>
      <c r="C3699" s="21" t="s">
        <v>248</v>
      </c>
      <c r="D3699" s="21" t="s">
        <v>249</v>
      </c>
      <c r="E3699" s="21" t="s">
        <v>235</v>
      </c>
      <c r="F3699" s="21" t="s">
        <v>9169</v>
      </c>
      <c r="G3699" s="21" t="s">
        <v>237</v>
      </c>
      <c r="H3699" s="21" t="s">
        <v>238</v>
      </c>
      <c r="I3699" s="23">
        <v>-2</v>
      </c>
      <c r="J3699" s="23">
        <v>865</v>
      </c>
      <c r="K3699" s="21" t="s">
        <v>9168</v>
      </c>
      <c r="L3699" s="21" t="s">
        <v>9168</v>
      </c>
      <c r="M3699" s="21">
        <v>44146</v>
      </c>
      <c r="O3699" t="s">
        <v>2868</v>
      </c>
    </row>
    <row r="3700" spans="1:15">
      <c r="A3700" s="21" t="s">
        <v>11696</v>
      </c>
      <c r="B3700" s="21" t="s">
        <v>11697</v>
      </c>
      <c r="C3700" s="21" t="s">
        <v>233</v>
      </c>
      <c r="D3700" s="21" t="s">
        <v>234</v>
      </c>
      <c r="E3700" s="21" t="s">
        <v>235</v>
      </c>
      <c r="F3700" s="21" t="s">
        <v>8702</v>
      </c>
      <c r="G3700" s="21" t="s">
        <v>237</v>
      </c>
      <c r="H3700" s="21" t="s">
        <v>238</v>
      </c>
      <c r="I3700" s="23">
        <v>-3</v>
      </c>
      <c r="J3700" s="23">
        <v>34</v>
      </c>
      <c r="K3700" s="21" t="s">
        <v>8701</v>
      </c>
      <c r="L3700" s="21" t="s">
        <v>8701</v>
      </c>
      <c r="M3700" s="21">
        <v>44146</v>
      </c>
      <c r="O3700" t="s">
        <v>2868</v>
      </c>
    </row>
    <row r="3701" spans="1:15">
      <c r="A3701" s="21" t="s">
        <v>11698</v>
      </c>
      <c r="B3701" s="21" t="s">
        <v>11699</v>
      </c>
      <c r="C3701" s="21" t="s">
        <v>372</v>
      </c>
      <c r="D3701" s="21" t="s">
        <v>373</v>
      </c>
      <c r="E3701" s="21" t="s">
        <v>235</v>
      </c>
      <c r="F3701" s="21" t="s">
        <v>11700</v>
      </c>
      <c r="G3701" s="21" t="s">
        <v>237</v>
      </c>
      <c r="H3701" s="21" t="s">
        <v>238</v>
      </c>
      <c r="I3701" s="23">
        <v>-1</v>
      </c>
      <c r="J3701" s="23">
        <v>960</v>
      </c>
      <c r="K3701" s="21" t="s">
        <v>11701</v>
      </c>
      <c r="L3701" s="21" t="s">
        <v>11701</v>
      </c>
      <c r="M3701" s="21">
        <v>44146</v>
      </c>
      <c r="O3701" t="s">
        <v>2868</v>
      </c>
    </row>
    <row r="3702" spans="1:15">
      <c r="A3702" s="21" t="s">
        <v>11698</v>
      </c>
      <c r="B3702" s="21" t="s">
        <v>11699</v>
      </c>
      <c r="C3702" s="21" t="s">
        <v>246</v>
      </c>
      <c r="D3702" s="21" t="s">
        <v>247</v>
      </c>
      <c r="E3702" s="21" t="s">
        <v>235</v>
      </c>
      <c r="F3702" s="21" t="s">
        <v>11700</v>
      </c>
      <c r="G3702" s="21" t="s">
        <v>237</v>
      </c>
      <c r="H3702" s="21" t="s">
        <v>238</v>
      </c>
      <c r="I3702" s="23">
        <v>-1</v>
      </c>
      <c r="J3702" s="23">
        <v>296</v>
      </c>
      <c r="K3702" s="21" t="s">
        <v>11701</v>
      </c>
      <c r="L3702" s="21" t="s">
        <v>11701</v>
      </c>
      <c r="M3702" s="21">
        <v>44146</v>
      </c>
      <c r="O3702" t="s">
        <v>2868</v>
      </c>
    </row>
    <row r="3703" spans="1:15">
      <c r="A3703" s="21" t="s">
        <v>11702</v>
      </c>
      <c r="B3703" s="21" t="s">
        <v>11703</v>
      </c>
      <c r="C3703" s="21" t="s">
        <v>248</v>
      </c>
      <c r="D3703" s="21" t="s">
        <v>249</v>
      </c>
      <c r="E3703" s="21" t="s">
        <v>235</v>
      </c>
      <c r="F3703" s="21" t="s">
        <v>11704</v>
      </c>
      <c r="G3703" s="21" t="s">
        <v>237</v>
      </c>
      <c r="H3703" s="21" t="s">
        <v>238</v>
      </c>
      <c r="I3703" s="23">
        <v>-3</v>
      </c>
      <c r="J3703" s="23">
        <v>867</v>
      </c>
      <c r="K3703" s="21" t="s">
        <v>11705</v>
      </c>
      <c r="L3703" s="21" t="s">
        <v>11705</v>
      </c>
      <c r="M3703" s="21">
        <v>44146</v>
      </c>
      <c r="O3703" t="s">
        <v>2868</v>
      </c>
    </row>
    <row r="3704" spans="1:15">
      <c r="A3704" s="21" t="s">
        <v>11706</v>
      </c>
      <c r="B3704" s="21" t="s">
        <v>11707</v>
      </c>
      <c r="C3704" s="21" t="s">
        <v>248</v>
      </c>
      <c r="D3704" s="21" t="s">
        <v>249</v>
      </c>
      <c r="E3704" s="21" t="s">
        <v>235</v>
      </c>
      <c r="F3704" s="21" t="s">
        <v>11708</v>
      </c>
      <c r="G3704" s="21" t="s">
        <v>237</v>
      </c>
      <c r="H3704" s="21" t="s">
        <v>238</v>
      </c>
      <c r="I3704" s="23">
        <v>-2</v>
      </c>
      <c r="J3704" s="23">
        <v>870</v>
      </c>
      <c r="K3704" s="21" t="s">
        <v>9050</v>
      </c>
      <c r="L3704" s="21" t="s">
        <v>9050</v>
      </c>
      <c r="M3704" s="21">
        <v>44146</v>
      </c>
      <c r="O3704" t="s">
        <v>2868</v>
      </c>
    </row>
    <row r="3705" spans="1:15">
      <c r="A3705" s="21" t="s">
        <v>11709</v>
      </c>
      <c r="B3705" s="21" t="s">
        <v>11710</v>
      </c>
      <c r="C3705" s="21" t="s">
        <v>392</v>
      </c>
      <c r="D3705" s="21" t="s">
        <v>393</v>
      </c>
      <c r="E3705" s="21" t="s">
        <v>235</v>
      </c>
      <c r="F3705" s="21" t="s">
        <v>8700</v>
      </c>
      <c r="G3705" s="21" t="s">
        <v>237</v>
      </c>
      <c r="H3705" s="21" t="s">
        <v>238</v>
      </c>
      <c r="I3705" s="23">
        <v>-3</v>
      </c>
      <c r="J3705" s="23">
        <v>9</v>
      </c>
      <c r="K3705" s="21" t="s">
        <v>8699</v>
      </c>
      <c r="L3705" s="21" t="s">
        <v>8699</v>
      </c>
      <c r="M3705" s="21">
        <v>44146</v>
      </c>
      <c r="O3705" t="s">
        <v>2868</v>
      </c>
    </row>
    <row r="3706" spans="1:15">
      <c r="A3706" s="21" t="s">
        <v>11711</v>
      </c>
      <c r="B3706" s="21" t="s">
        <v>11712</v>
      </c>
      <c r="C3706" s="21" t="s">
        <v>294</v>
      </c>
      <c r="D3706" s="21" t="s">
        <v>295</v>
      </c>
      <c r="E3706" s="21" t="s">
        <v>235</v>
      </c>
      <c r="F3706" s="21" t="s">
        <v>9117</v>
      </c>
      <c r="G3706" s="21" t="s">
        <v>237</v>
      </c>
      <c r="H3706" s="21" t="s">
        <v>238</v>
      </c>
      <c r="I3706" s="23">
        <v>-2</v>
      </c>
      <c r="J3706" s="23">
        <v>673</v>
      </c>
      <c r="K3706" s="21" t="s">
        <v>9116</v>
      </c>
      <c r="L3706" s="21" t="s">
        <v>9116</v>
      </c>
      <c r="M3706" s="21">
        <v>44146</v>
      </c>
      <c r="O3706" t="s">
        <v>2868</v>
      </c>
    </row>
    <row r="3707" spans="1:15">
      <c r="A3707" s="21" t="s">
        <v>11713</v>
      </c>
      <c r="B3707" s="21" t="s">
        <v>11714</v>
      </c>
      <c r="C3707" s="21" t="s">
        <v>392</v>
      </c>
      <c r="D3707" s="21" t="s">
        <v>393</v>
      </c>
      <c r="E3707" s="21" t="s">
        <v>235</v>
      </c>
      <c r="F3707" s="21" t="s">
        <v>8655</v>
      </c>
      <c r="G3707" s="21" t="s">
        <v>237</v>
      </c>
      <c r="H3707" s="21" t="s">
        <v>238</v>
      </c>
      <c r="I3707" s="23">
        <v>-3</v>
      </c>
      <c r="J3707" s="23">
        <v>12</v>
      </c>
      <c r="K3707" s="21" t="s">
        <v>8654</v>
      </c>
      <c r="L3707" s="21" t="s">
        <v>8654</v>
      </c>
      <c r="M3707" s="21">
        <v>44146</v>
      </c>
      <c r="O3707" t="s">
        <v>2868</v>
      </c>
    </row>
    <row r="3708" spans="1:15">
      <c r="A3708" s="21" t="s">
        <v>11715</v>
      </c>
      <c r="B3708" s="21" t="s">
        <v>11716</v>
      </c>
      <c r="C3708" s="21" t="s">
        <v>392</v>
      </c>
      <c r="D3708" s="21" t="s">
        <v>393</v>
      </c>
      <c r="E3708" s="21" t="s">
        <v>235</v>
      </c>
      <c r="F3708" s="21" t="s">
        <v>11717</v>
      </c>
      <c r="G3708" s="21" t="s">
        <v>237</v>
      </c>
      <c r="H3708" s="21" t="s">
        <v>238</v>
      </c>
      <c r="I3708" s="23">
        <v>-3</v>
      </c>
      <c r="J3708" s="23">
        <v>15</v>
      </c>
      <c r="K3708" s="21" t="s">
        <v>11718</v>
      </c>
      <c r="L3708" s="21" t="s">
        <v>11718</v>
      </c>
      <c r="M3708" s="21">
        <v>44146</v>
      </c>
      <c r="O3708" t="s">
        <v>2868</v>
      </c>
    </row>
    <row r="3709" spans="1:15">
      <c r="A3709" s="21" t="s">
        <v>11719</v>
      </c>
      <c r="B3709" s="21" t="s">
        <v>11720</v>
      </c>
      <c r="C3709" s="21" t="s">
        <v>233</v>
      </c>
      <c r="D3709" s="21" t="s">
        <v>234</v>
      </c>
      <c r="E3709" s="21" t="s">
        <v>235</v>
      </c>
      <c r="F3709" s="21" t="s">
        <v>11721</v>
      </c>
      <c r="G3709" s="21" t="s">
        <v>237</v>
      </c>
      <c r="H3709" s="21" t="s">
        <v>238</v>
      </c>
      <c r="I3709" s="23">
        <v>-1</v>
      </c>
      <c r="J3709" s="23">
        <v>37</v>
      </c>
      <c r="K3709" s="21" t="s">
        <v>9075</v>
      </c>
      <c r="L3709" s="21" t="s">
        <v>9075</v>
      </c>
      <c r="M3709" s="21">
        <v>44146</v>
      </c>
      <c r="O3709" t="s">
        <v>2868</v>
      </c>
    </row>
    <row r="3710" spans="1:15">
      <c r="A3710" s="21" t="s">
        <v>11719</v>
      </c>
      <c r="B3710" s="21" t="s">
        <v>11720</v>
      </c>
      <c r="C3710" s="21" t="s">
        <v>294</v>
      </c>
      <c r="D3710" s="21" t="s">
        <v>295</v>
      </c>
      <c r="E3710" s="21" t="s">
        <v>235</v>
      </c>
      <c r="F3710" s="21" t="s">
        <v>11721</v>
      </c>
      <c r="G3710" s="21" t="s">
        <v>237</v>
      </c>
      <c r="H3710" s="21" t="s">
        <v>238</v>
      </c>
      <c r="I3710" s="23">
        <v>-1</v>
      </c>
      <c r="J3710" s="23">
        <v>675</v>
      </c>
      <c r="K3710" s="21" t="s">
        <v>9075</v>
      </c>
      <c r="L3710" s="21" t="s">
        <v>9075</v>
      </c>
      <c r="M3710" s="21">
        <v>44146</v>
      </c>
      <c r="O3710" t="s">
        <v>2868</v>
      </c>
    </row>
    <row r="3711" spans="1:15">
      <c r="A3711" s="21" t="s">
        <v>11719</v>
      </c>
      <c r="B3711" s="21" t="s">
        <v>11720</v>
      </c>
      <c r="C3711" s="21" t="s">
        <v>324</v>
      </c>
      <c r="D3711" s="21" t="s">
        <v>325</v>
      </c>
      <c r="E3711" s="21" t="s">
        <v>235</v>
      </c>
      <c r="F3711" s="21" t="s">
        <v>11721</v>
      </c>
      <c r="G3711" s="21" t="s">
        <v>237</v>
      </c>
      <c r="H3711" s="21" t="s">
        <v>238</v>
      </c>
      <c r="I3711" s="23">
        <v>-1</v>
      </c>
      <c r="J3711" s="23">
        <v>104</v>
      </c>
      <c r="K3711" s="21" t="s">
        <v>9075</v>
      </c>
      <c r="L3711" s="21" t="s">
        <v>9075</v>
      </c>
      <c r="M3711" s="21">
        <v>44146</v>
      </c>
      <c r="O3711" t="s">
        <v>2868</v>
      </c>
    </row>
    <row r="3712" spans="1:15">
      <c r="A3712" s="21" t="s">
        <v>11722</v>
      </c>
      <c r="B3712" s="21" t="s">
        <v>11723</v>
      </c>
      <c r="C3712" s="21" t="s">
        <v>388</v>
      </c>
      <c r="D3712" s="21" t="s">
        <v>389</v>
      </c>
      <c r="E3712" s="21" t="s">
        <v>235</v>
      </c>
      <c r="F3712" s="21" t="s">
        <v>11724</v>
      </c>
      <c r="G3712" s="21" t="s">
        <v>237</v>
      </c>
      <c r="H3712" s="21" t="s">
        <v>238</v>
      </c>
      <c r="I3712" s="23">
        <v>-1</v>
      </c>
      <c r="J3712" s="23">
        <v>191</v>
      </c>
      <c r="K3712" s="21" t="s">
        <v>8806</v>
      </c>
      <c r="L3712" s="21" t="s">
        <v>8806</v>
      </c>
      <c r="M3712" s="21">
        <v>44146</v>
      </c>
      <c r="O3712" t="s">
        <v>2868</v>
      </c>
    </row>
    <row r="3713" spans="1:15">
      <c r="A3713" s="21" t="s">
        <v>11725</v>
      </c>
      <c r="B3713" s="21" t="s">
        <v>11726</v>
      </c>
      <c r="C3713" s="21" t="s">
        <v>388</v>
      </c>
      <c r="D3713" s="21" t="s">
        <v>389</v>
      </c>
      <c r="E3713" s="21" t="s">
        <v>235</v>
      </c>
      <c r="F3713" s="21" t="s">
        <v>11724</v>
      </c>
      <c r="G3713" s="21" t="s">
        <v>237</v>
      </c>
      <c r="H3713" s="21" t="s">
        <v>238</v>
      </c>
      <c r="I3713" s="23">
        <v>-1</v>
      </c>
      <c r="J3713" s="23">
        <v>192</v>
      </c>
      <c r="K3713" s="21" t="s">
        <v>9172</v>
      </c>
      <c r="L3713" s="21" t="s">
        <v>9172</v>
      </c>
      <c r="M3713" s="21">
        <v>44146</v>
      </c>
      <c r="O3713" t="s">
        <v>2868</v>
      </c>
    </row>
    <row r="3714" spans="1:15">
      <c r="A3714" s="21" t="s">
        <v>11727</v>
      </c>
      <c r="B3714" s="21" t="s">
        <v>11728</v>
      </c>
      <c r="C3714" s="21" t="s">
        <v>388</v>
      </c>
      <c r="D3714" s="21" t="s">
        <v>389</v>
      </c>
      <c r="E3714" s="21" t="s">
        <v>235</v>
      </c>
      <c r="F3714" s="21" t="s">
        <v>11729</v>
      </c>
      <c r="G3714" s="21" t="s">
        <v>237</v>
      </c>
      <c r="H3714" s="21" t="s">
        <v>238</v>
      </c>
      <c r="I3714" s="23">
        <v>-1</v>
      </c>
      <c r="J3714" s="23">
        <v>193</v>
      </c>
      <c r="K3714" s="21" t="s">
        <v>9202</v>
      </c>
      <c r="L3714" s="21" t="s">
        <v>9202</v>
      </c>
      <c r="M3714" s="21">
        <v>44146</v>
      </c>
      <c r="O3714" t="s">
        <v>2868</v>
      </c>
    </row>
    <row r="3715" spans="1:15">
      <c r="A3715" s="21" t="s">
        <v>11730</v>
      </c>
      <c r="B3715" s="21" t="s">
        <v>11731</v>
      </c>
      <c r="C3715" s="21" t="s">
        <v>388</v>
      </c>
      <c r="D3715" s="21" t="s">
        <v>389</v>
      </c>
      <c r="E3715" s="21" t="s">
        <v>235</v>
      </c>
      <c r="F3715" s="21" t="s">
        <v>11732</v>
      </c>
      <c r="G3715" s="21" t="s">
        <v>237</v>
      </c>
      <c r="H3715" s="21" t="s">
        <v>238</v>
      </c>
      <c r="I3715" s="23">
        <v>-1</v>
      </c>
      <c r="J3715" s="23">
        <v>194</v>
      </c>
      <c r="K3715" s="21" t="s">
        <v>9158</v>
      </c>
      <c r="L3715" s="21" t="s">
        <v>9158</v>
      </c>
      <c r="M3715" s="21">
        <v>44146</v>
      </c>
      <c r="O3715" t="s">
        <v>2868</v>
      </c>
    </row>
    <row r="3716" spans="1:15">
      <c r="A3716" s="21" t="s">
        <v>11733</v>
      </c>
      <c r="B3716" s="21" t="s">
        <v>11734</v>
      </c>
      <c r="C3716" s="21" t="s">
        <v>388</v>
      </c>
      <c r="D3716" s="21" t="s">
        <v>389</v>
      </c>
      <c r="E3716" s="21" t="s">
        <v>235</v>
      </c>
      <c r="F3716" s="21" t="s">
        <v>11732</v>
      </c>
      <c r="G3716" s="21" t="s">
        <v>237</v>
      </c>
      <c r="H3716" s="21" t="s">
        <v>238</v>
      </c>
      <c r="I3716" s="23">
        <v>-1</v>
      </c>
      <c r="J3716" s="23">
        <v>195</v>
      </c>
      <c r="K3716" s="21" t="s">
        <v>9188</v>
      </c>
      <c r="L3716" s="21" t="s">
        <v>9188</v>
      </c>
      <c r="M3716" s="21">
        <v>44146</v>
      </c>
      <c r="O3716" t="s">
        <v>2868</v>
      </c>
    </row>
    <row r="3717" spans="1:15">
      <c r="A3717" s="21" t="s">
        <v>11735</v>
      </c>
      <c r="B3717" s="21" t="s">
        <v>11736</v>
      </c>
      <c r="C3717" s="21" t="s">
        <v>388</v>
      </c>
      <c r="D3717" s="21" t="s">
        <v>389</v>
      </c>
      <c r="E3717" s="21" t="s">
        <v>235</v>
      </c>
      <c r="F3717" s="21" t="s">
        <v>11737</v>
      </c>
      <c r="G3717" s="21" t="s">
        <v>237</v>
      </c>
      <c r="H3717" s="21" t="s">
        <v>238</v>
      </c>
      <c r="I3717" s="23">
        <v>-1</v>
      </c>
      <c r="J3717" s="23">
        <v>196</v>
      </c>
      <c r="K3717" s="21" t="s">
        <v>8920</v>
      </c>
      <c r="L3717" s="21" t="s">
        <v>8920</v>
      </c>
      <c r="M3717" s="21">
        <v>44146</v>
      </c>
      <c r="O3717" t="s">
        <v>2868</v>
      </c>
    </row>
    <row r="3718" spans="1:15">
      <c r="A3718" s="21" t="s">
        <v>11738</v>
      </c>
      <c r="B3718" s="21" t="s">
        <v>11739</v>
      </c>
      <c r="C3718" s="21" t="s">
        <v>388</v>
      </c>
      <c r="D3718" s="21" t="s">
        <v>389</v>
      </c>
      <c r="E3718" s="21" t="s">
        <v>235</v>
      </c>
      <c r="F3718" s="21" t="s">
        <v>11740</v>
      </c>
      <c r="G3718" s="21" t="s">
        <v>237</v>
      </c>
      <c r="H3718" s="21" t="s">
        <v>238</v>
      </c>
      <c r="I3718" s="23">
        <v>-1</v>
      </c>
      <c r="J3718" s="23">
        <v>197</v>
      </c>
      <c r="K3718" s="21" t="s">
        <v>9044</v>
      </c>
      <c r="L3718" s="21" t="s">
        <v>9044</v>
      </c>
      <c r="M3718" s="21">
        <v>44146</v>
      </c>
      <c r="O3718" t="s">
        <v>2868</v>
      </c>
    </row>
    <row r="3719" spans="1:15">
      <c r="A3719" s="21" t="s">
        <v>11741</v>
      </c>
      <c r="B3719" s="21" t="s">
        <v>11742</v>
      </c>
      <c r="C3719" s="21" t="s">
        <v>388</v>
      </c>
      <c r="D3719" s="21" t="s">
        <v>389</v>
      </c>
      <c r="E3719" s="21" t="s">
        <v>235</v>
      </c>
      <c r="F3719" s="21" t="s">
        <v>11743</v>
      </c>
      <c r="G3719" s="21" t="s">
        <v>237</v>
      </c>
      <c r="H3719" s="21" t="s">
        <v>238</v>
      </c>
      <c r="I3719" s="23">
        <v>-1</v>
      </c>
      <c r="J3719" s="23">
        <v>198</v>
      </c>
      <c r="K3719" s="21" t="s">
        <v>8853</v>
      </c>
      <c r="L3719" s="21" t="s">
        <v>8853</v>
      </c>
      <c r="M3719" s="21">
        <v>44146</v>
      </c>
      <c r="O3719" t="s">
        <v>2868</v>
      </c>
    </row>
    <row r="3720" spans="1:15">
      <c r="A3720" s="21" t="s">
        <v>11744</v>
      </c>
      <c r="B3720" s="21" t="s">
        <v>11745</v>
      </c>
      <c r="C3720" s="21" t="s">
        <v>388</v>
      </c>
      <c r="D3720" s="21" t="s">
        <v>389</v>
      </c>
      <c r="E3720" s="21" t="s">
        <v>235</v>
      </c>
      <c r="F3720" s="21" t="s">
        <v>11743</v>
      </c>
      <c r="G3720" s="21" t="s">
        <v>237</v>
      </c>
      <c r="H3720" s="21" t="s">
        <v>238</v>
      </c>
      <c r="I3720" s="23">
        <v>-1</v>
      </c>
      <c r="J3720" s="23">
        <v>199</v>
      </c>
      <c r="K3720" s="21" t="s">
        <v>8938</v>
      </c>
      <c r="L3720" s="21" t="s">
        <v>8938</v>
      </c>
      <c r="M3720" s="21">
        <v>44146</v>
      </c>
      <c r="O3720" t="s">
        <v>2868</v>
      </c>
    </row>
    <row r="3721" spans="1:15">
      <c r="A3721" s="21" t="s">
        <v>11746</v>
      </c>
      <c r="B3721" s="21" t="s">
        <v>11747</v>
      </c>
      <c r="C3721" s="21" t="s">
        <v>388</v>
      </c>
      <c r="D3721" s="21" t="s">
        <v>389</v>
      </c>
      <c r="E3721" s="21" t="s">
        <v>235</v>
      </c>
      <c r="F3721" s="21" t="s">
        <v>11748</v>
      </c>
      <c r="G3721" s="21" t="s">
        <v>237</v>
      </c>
      <c r="H3721" s="21" t="s">
        <v>238</v>
      </c>
      <c r="I3721" s="23">
        <v>-1</v>
      </c>
      <c r="J3721" s="23">
        <v>200</v>
      </c>
      <c r="K3721" s="21" t="s">
        <v>8906</v>
      </c>
      <c r="L3721" s="21" t="s">
        <v>8906</v>
      </c>
      <c r="M3721" s="21">
        <v>44146</v>
      </c>
      <c r="O3721" t="s">
        <v>2868</v>
      </c>
    </row>
    <row r="3722" spans="1:15">
      <c r="A3722" s="21" t="s">
        <v>11749</v>
      </c>
      <c r="B3722" s="21" t="s">
        <v>11750</v>
      </c>
      <c r="C3722" s="21" t="s">
        <v>388</v>
      </c>
      <c r="D3722" s="21" t="s">
        <v>389</v>
      </c>
      <c r="E3722" s="21" t="s">
        <v>235</v>
      </c>
      <c r="F3722" s="21" t="s">
        <v>11751</v>
      </c>
      <c r="G3722" s="21" t="s">
        <v>237</v>
      </c>
      <c r="H3722" s="21" t="s">
        <v>238</v>
      </c>
      <c r="I3722" s="23">
        <v>-1</v>
      </c>
      <c r="J3722" s="23">
        <v>201</v>
      </c>
      <c r="K3722" s="21" t="s">
        <v>8873</v>
      </c>
      <c r="L3722" s="21" t="s">
        <v>8873</v>
      </c>
      <c r="M3722" s="21">
        <v>44146</v>
      </c>
      <c r="O3722" t="s">
        <v>2868</v>
      </c>
    </row>
    <row r="3723" spans="1:15">
      <c r="A3723" s="21" t="s">
        <v>11752</v>
      </c>
      <c r="B3723" s="21" t="s">
        <v>11753</v>
      </c>
      <c r="C3723" s="21" t="s">
        <v>388</v>
      </c>
      <c r="D3723" s="21" t="s">
        <v>389</v>
      </c>
      <c r="E3723" s="21" t="s">
        <v>235</v>
      </c>
      <c r="F3723" s="21" t="s">
        <v>11754</v>
      </c>
      <c r="G3723" s="21" t="s">
        <v>237</v>
      </c>
      <c r="H3723" s="21" t="s">
        <v>238</v>
      </c>
      <c r="I3723" s="23">
        <v>-1</v>
      </c>
      <c r="J3723" s="23">
        <v>202</v>
      </c>
      <c r="K3723" s="21" t="s">
        <v>8921</v>
      </c>
      <c r="L3723" s="21" t="s">
        <v>8921</v>
      </c>
      <c r="M3723" s="21">
        <v>44146</v>
      </c>
      <c r="O3723" t="s">
        <v>2868</v>
      </c>
    </row>
    <row r="3724" spans="1:15">
      <c r="A3724" s="21" t="s">
        <v>11755</v>
      </c>
      <c r="B3724" s="21" t="s">
        <v>11756</v>
      </c>
      <c r="C3724" s="21" t="s">
        <v>388</v>
      </c>
      <c r="D3724" s="21" t="s">
        <v>389</v>
      </c>
      <c r="E3724" s="21" t="s">
        <v>235</v>
      </c>
      <c r="F3724" s="21" t="s">
        <v>11757</v>
      </c>
      <c r="G3724" s="21" t="s">
        <v>237</v>
      </c>
      <c r="H3724" s="21" t="s">
        <v>238</v>
      </c>
      <c r="I3724" s="23">
        <v>-1</v>
      </c>
      <c r="J3724" s="23">
        <v>203</v>
      </c>
      <c r="K3724" s="21" t="s">
        <v>9144</v>
      </c>
      <c r="L3724" s="21" t="s">
        <v>9144</v>
      </c>
      <c r="M3724" s="21">
        <v>44146</v>
      </c>
      <c r="O3724" t="s">
        <v>2868</v>
      </c>
    </row>
    <row r="3725" spans="1:15">
      <c r="A3725" s="21" t="s">
        <v>11758</v>
      </c>
      <c r="B3725" s="21" t="s">
        <v>11759</v>
      </c>
      <c r="C3725" s="21" t="s">
        <v>388</v>
      </c>
      <c r="D3725" s="21" t="s">
        <v>389</v>
      </c>
      <c r="E3725" s="21" t="s">
        <v>235</v>
      </c>
      <c r="F3725" s="21" t="s">
        <v>11760</v>
      </c>
      <c r="G3725" s="21" t="s">
        <v>237</v>
      </c>
      <c r="H3725" s="21" t="s">
        <v>238</v>
      </c>
      <c r="I3725" s="23">
        <v>-1</v>
      </c>
      <c r="J3725" s="23">
        <v>204</v>
      </c>
      <c r="K3725" s="21" t="s">
        <v>9197</v>
      </c>
      <c r="L3725" s="21" t="s">
        <v>9197</v>
      </c>
      <c r="M3725" s="21">
        <v>44146</v>
      </c>
      <c r="O3725" t="s">
        <v>2868</v>
      </c>
    </row>
    <row r="3726" spans="1:15">
      <c r="A3726" s="21" t="s">
        <v>11761</v>
      </c>
      <c r="B3726" s="21" t="s">
        <v>11762</v>
      </c>
      <c r="C3726" s="21" t="s">
        <v>388</v>
      </c>
      <c r="D3726" s="21" t="s">
        <v>389</v>
      </c>
      <c r="E3726" s="21" t="s">
        <v>235</v>
      </c>
      <c r="F3726" s="21" t="s">
        <v>11763</v>
      </c>
      <c r="G3726" s="21" t="s">
        <v>237</v>
      </c>
      <c r="H3726" s="21" t="s">
        <v>238</v>
      </c>
      <c r="I3726" s="23">
        <v>-1</v>
      </c>
      <c r="J3726" s="23">
        <v>205</v>
      </c>
      <c r="K3726" s="21" t="s">
        <v>8824</v>
      </c>
      <c r="L3726" s="21" t="s">
        <v>8824</v>
      </c>
      <c r="M3726" s="21">
        <v>44146</v>
      </c>
      <c r="O3726" t="s">
        <v>2868</v>
      </c>
    </row>
    <row r="3727" spans="1:15">
      <c r="A3727" s="21" t="s">
        <v>11764</v>
      </c>
      <c r="B3727" s="21" t="s">
        <v>11765</v>
      </c>
      <c r="C3727" s="21" t="s">
        <v>388</v>
      </c>
      <c r="D3727" s="21" t="s">
        <v>389</v>
      </c>
      <c r="E3727" s="21" t="s">
        <v>235</v>
      </c>
      <c r="F3727" s="21" t="s">
        <v>11766</v>
      </c>
      <c r="G3727" s="21" t="s">
        <v>237</v>
      </c>
      <c r="H3727" s="21" t="s">
        <v>238</v>
      </c>
      <c r="I3727" s="23">
        <v>-1</v>
      </c>
      <c r="J3727" s="23">
        <v>208</v>
      </c>
      <c r="K3727" s="21" t="s">
        <v>8947</v>
      </c>
      <c r="L3727" s="21" t="s">
        <v>8947</v>
      </c>
      <c r="M3727" s="21">
        <v>44146</v>
      </c>
      <c r="O3727" t="s">
        <v>2868</v>
      </c>
    </row>
    <row r="3728" spans="1:15">
      <c r="A3728" s="21" t="s">
        <v>11767</v>
      </c>
      <c r="B3728" s="21" t="s">
        <v>11768</v>
      </c>
      <c r="C3728" s="21" t="s">
        <v>388</v>
      </c>
      <c r="D3728" s="21" t="s">
        <v>389</v>
      </c>
      <c r="E3728" s="21" t="s">
        <v>235</v>
      </c>
      <c r="F3728" s="21" t="s">
        <v>11766</v>
      </c>
      <c r="G3728" s="21" t="s">
        <v>237</v>
      </c>
      <c r="H3728" s="21" t="s">
        <v>238</v>
      </c>
      <c r="I3728" s="23">
        <v>-1</v>
      </c>
      <c r="J3728" s="23">
        <v>207</v>
      </c>
      <c r="K3728" s="21" t="s">
        <v>8954</v>
      </c>
      <c r="L3728" s="21" t="s">
        <v>8954</v>
      </c>
      <c r="M3728" s="21">
        <v>44146</v>
      </c>
      <c r="O3728" t="s">
        <v>2868</v>
      </c>
    </row>
    <row r="3729" spans="1:15">
      <c r="A3729" s="21" t="s">
        <v>11769</v>
      </c>
      <c r="B3729" s="21" t="s">
        <v>11770</v>
      </c>
      <c r="C3729" s="21" t="s">
        <v>388</v>
      </c>
      <c r="D3729" s="21" t="s">
        <v>389</v>
      </c>
      <c r="E3729" s="21" t="s">
        <v>235</v>
      </c>
      <c r="F3729" s="21" t="s">
        <v>11766</v>
      </c>
      <c r="G3729" s="21" t="s">
        <v>237</v>
      </c>
      <c r="H3729" s="21" t="s">
        <v>238</v>
      </c>
      <c r="I3729" s="23">
        <v>-1</v>
      </c>
      <c r="J3729" s="23">
        <v>206</v>
      </c>
      <c r="K3729" s="21" t="s">
        <v>8940</v>
      </c>
      <c r="L3729" s="21" t="s">
        <v>8940</v>
      </c>
      <c r="M3729" s="21">
        <v>44146</v>
      </c>
      <c r="O3729" t="s">
        <v>2868</v>
      </c>
    </row>
    <row r="3730" spans="1:15">
      <c r="A3730" s="21" t="s">
        <v>11771</v>
      </c>
      <c r="B3730" s="21" t="s">
        <v>11772</v>
      </c>
      <c r="C3730" s="21" t="s">
        <v>294</v>
      </c>
      <c r="D3730" s="21" t="s">
        <v>295</v>
      </c>
      <c r="E3730" s="21" t="s">
        <v>235</v>
      </c>
      <c r="F3730" s="21" t="s">
        <v>11773</v>
      </c>
      <c r="G3730" s="21" t="s">
        <v>237</v>
      </c>
      <c r="H3730" s="21" t="s">
        <v>238</v>
      </c>
      <c r="I3730" s="23">
        <v>-2</v>
      </c>
      <c r="J3730" s="23">
        <v>676</v>
      </c>
      <c r="K3730" s="21" t="s">
        <v>8880</v>
      </c>
      <c r="L3730" s="21" t="s">
        <v>8880</v>
      </c>
      <c r="M3730" s="21">
        <v>44146</v>
      </c>
      <c r="O3730" t="s">
        <v>2868</v>
      </c>
    </row>
    <row r="3731" spans="1:15">
      <c r="A3731" s="21" t="s">
        <v>11774</v>
      </c>
      <c r="B3731" s="21" t="s">
        <v>11775</v>
      </c>
      <c r="C3731" s="21" t="s">
        <v>294</v>
      </c>
      <c r="D3731" s="21" t="s">
        <v>295</v>
      </c>
      <c r="E3731" s="21" t="s">
        <v>235</v>
      </c>
      <c r="F3731" s="21" t="s">
        <v>11776</v>
      </c>
      <c r="G3731" s="21" t="s">
        <v>237</v>
      </c>
      <c r="H3731" s="21" t="s">
        <v>238</v>
      </c>
      <c r="I3731" s="23">
        <v>-3</v>
      </c>
      <c r="J3731" s="23">
        <v>678</v>
      </c>
      <c r="K3731" s="21" t="s">
        <v>8788</v>
      </c>
      <c r="L3731" s="21" t="s">
        <v>8788</v>
      </c>
      <c r="M3731" s="21">
        <v>44146</v>
      </c>
      <c r="O3731" t="s">
        <v>2868</v>
      </c>
    </row>
    <row r="3732" spans="1:15">
      <c r="A3732" s="21" t="s">
        <v>11777</v>
      </c>
      <c r="B3732" s="21" t="s">
        <v>11778</v>
      </c>
      <c r="C3732" s="21" t="s">
        <v>242</v>
      </c>
      <c r="D3732" s="21" t="s">
        <v>243</v>
      </c>
      <c r="E3732" s="21" t="s">
        <v>235</v>
      </c>
      <c r="F3732" s="21" t="s">
        <v>11779</v>
      </c>
      <c r="G3732" s="21" t="s">
        <v>237</v>
      </c>
      <c r="H3732" s="21" t="s">
        <v>238</v>
      </c>
      <c r="I3732" s="23">
        <v>-1</v>
      </c>
      <c r="J3732" s="23">
        <v>236</v>
      </c>
      <c r="K3732" s="21" t="s">
        <v>11780</v>
      </c>
      <c r="L3732" s="21" t="s">
        <v>11780</v>
      </c>
      <c r="M3732" s="21">
        <v>44146</v>
      </c>
      <c r="O3732" t="s">
        <v>2868</v>
      </c>
    </row>
    <row r="3733" spans="1:15">
      <c r="A3733" s="21" t="s">
        <v>11777</v>
      </c>
      <c r="B3733" s="21" t="s">
        <v>11778</v>
      </c>
      <c r="C3733" s="21" t="s">
        <v>320</v>
      </c>
      <c r="D3733" s="21" t="s">
        <v>321</v>
      </c>
      <c r="E3733" s="21" t="s">
        <v>235</v>
      </c>
      <c r="F3733" s="21" t="s">
        <v>11779</v>
      </c>
      <c r="G3733" s="21" t="s">
        <v>237</v>
      </c>
      <c r="H3733" s="21" t="s">
        <v>238</v>
      </c>
      <c r="I3733" s="23">
        <v>-1</v>
      </c>
      <c r="J3733" s="23">
        <v>27</v>
      </c>
      <c r="K3733" s="21" t="s">
        <v>11780</v>
      </c>
      <c r="L3733" s="21" t="s">
        <v>11780</v>
      </c>
      <c r="M3733" s="21">
        <v>44146</v>
      </c>
      <c r="O3733" t="s">
        <v>2868</v>
      </c>
    </row>
    <row r="3734" spans="1:15">
      <c r="A3734" s="21" t="s">
        <v>11781</v>
      </c>
      <c r="B3734" s="21" t="s">
        <v>11782</v>
      </c>
      <c r="C3734" s="21" t="s">
        <v>294</v>
      </c>
      <c r="D3734" s="21" t="s">
        <v>295</v>
      </c>
      <c r="E3734" s="21" t="s">
        <v>235</v>
      </c>
      <c r="F3734" s="21" t="s">
        <v>11783</v>
      </c>
      <c r="G3734" s="21" t="s">
        <v>237</v>
      </c>
      <c r="H3734" s="21" t="s">
        <v>238</v>
      </c>
      <c r="I3734" s="23">
        <v>-4</v>
      </c>
      <c r="J3734" s="23">
        <v>681</v>
      </c>
      <c r="K3734" s="21" t="s">
        <v>8941</v>
      </c>
      <c r="L3734" s="21" t="s">
        <v>8941</v>
      </c>
      <c r="M3734" s="21">
        <v>44146</v>
      </c>
      <c r="O3734" t="s">
        <v>2868</v>
      </c>
    </row>
    <row r="3735" spans="1:15">
      <c r="A3735" s="21" t="s">
        <v>11784</v>
      </c>
      <c r="B3735" s="21" t="s">
        <v>11785</v>
      </c>
      <c r="C3735" s="21" t="s">
        <v>388</v>
      </c>
      <c r="D3735" s="21" t="s">
        <v>389</v>
      </c>
      <c r="E3735" s="21" t="s">
        <v>235</v>
      </c>
      <c r="F3735" s="21" t="s">
        <v>8816</v>
      </c>
      <c r="G3735" s="21" t="s">
        <v>237</v>
      </c>
      <c r="H3735" s="21" t="s">
        <v>238</v>
      </c>
      <c r="I3735" s="23">
        <v>-1</v>
      </c>
      <c r="J3735" s="23">
        <v>215</v>
      </c>
      <c r="K3735" s="21" t="s">
        <v>9096</v>
      </c>
      <c r="L3735" s="21" t="s">
        <v>9096</v>
      </c>
      <c r="M3735" s="21">
        <v>44146</v>
      </c>
      <c r="O3735" t="s">
        <v>2868</v>
      </c>
    </row>
    <row r="3736" spans="1:15">
      <c r="A3736" s="21" t="s">
        <v>11786</v>
      </c>
      <c r="B3736" s="21" t="s">
        <v>11787</v>
      </c>
      <c r="C3736" s="21" t="s">
        <v>388</v>
      </c>
      <c r="D3736" s="21" t="s">
        <v>389</v>
      </c>
      <c r="E3736" s="21" t="s">
        <v>235</v>
      </c>
      <c r="F3736" s="21" t="s">
        <v>8816</v>
      </c>
      <c r="G3736" s="21" t="s">
        <v>237</v>
      </c>
      <c r="H3736" s="21" t="s">
        <v>238</v>
      </c>
      <c r="I3736" s="23">
        <v>-1</v>
      </c>
      <c r="J3736" s="23">
        <v>211</v>
      </c>
      <c r="K3736" s="21" t="s">
        <v>8828</v>
      </c>
      <c r="L3736" s="21" t="s">
        <v>8828</v>
      </c>
      <c r="M3736" s="21">
        <v>44146</v>
      </c>
      <c r="O3736" t="s">
        <v>2868</v>
      </c>
    </row>
    <row r="3737" spans="1:15">
      <c r="A3737" s="21" t="s">
        <v>11788</v>
      </c>
      <c r="B3737" s="21" t="s">
        <v>11789</v>
      </c>
      <c r="C3737" s="21" t="s">
        <v>388</v>
      </c>
      <c r="D3737" s="21" t="s">
        <v>389</v>
      </c>
      <c r="E3737" s="21" t="s">
        <v>235</v>
      </c>
      <c r="F3737" s="21" t="s">
        <v>8816</v>
      </c>
      <c r="G3737" s="21" t="s">
        <v>237</v>
      </c>
      <c r="H3737" s="21" t="s">
        <v>238</v>
      </c>
      <c r="I3737" s="23">
        <v>-1</v>
      </c>
      <c r="J3737" s="23">
        <v>218</v>
      </c>
      <c r="K3737" s="21" t="s">
        <v>9222</v>
      </c>
      <c r="L3737" s="21" t="s">
        <v>9222</v>
      </c>
      <c r="M3737" s="21">
        <v>44146</v>
      </c>
      <c r="O3737" t="s">
        <v>2868</v>
      </c>
    </row>
    <row r="3738" spans="1:15">
      <c r="A3738" s="21" t="s">
        <v>11790</v>
      </c>
      <c r="B3738" s="21" t="s">
        <v>11791</v>
      </c>
      <c r="C3738" s="21" t="s">
        <v>388</v>
      </c>
      <c r="D3738" s="21" t="s">
        <v>389</v>
      </c>
      <c r="E3738" s="21" t="s">
        <v>235</v>
      </c>
      <c r="F3738" s="21" t="s">
        <v>8816</v>
      </c>
      <c r="G3738" s="21" t="s">
        <v>237</v>
      </c>
      <c r="H3738" s="21" t="s">
        <v>238</v>
      </c>
      <c r="I3738" s="23">
        <v>-1</v>
      </c>
      <c r="J3738" s="23">
        <v>224</v>
      </c>
      <c r="K3738" s="21" t="s">
        <v>8937</v>
      </c>
      <c r="L3738" s="21" t="s">
        <v>8937</v>
      </c>
      <c r="M3738" s="21">
        <v>44146</v>
      </c>
      <c r="O3738" t="s">
        <v>2868</v>
      </c>
    </row>
    <row r="3739" spans="1:15">
      <c r="A3739" s="21" t="s">
        <v>11792</v>
      </c>
      <c r="B3739" s="21" t="s">
        <v>11793</v>
      </c>
      <c r="C3739" s="21" t="s">
        <v>388</v>
      </c>
      <c r="D3739" s="21" t="s">
        <v>389</v>
      </c>
      <c r="E3739" s="21" t="s">
        <v>235</v>
      </c>
      <c r="F3739" s="21" t="s">
        <v>8816</v>
      </c>
      <c r="G3739" s="21" t="s">
        <v>237</v>
      </c>
      <c r="H3739" s="21" t="s">
        <v>238</v>
      </c>
      <c r="I3739" s="23">
        <v>-1</v>
      </c>
      <c r="J3739" s="23">
        <v>221</v>
      </c>
      <c r="K3739" s="21" t="s">
        <v>9090</v>
      </c>
      <c r="L3739" s="21" t="s">
        <v>9090</v>
      </c>
      <c r="M3739" s="21">
        <v>44146</v>
      </c>
      <c r="O3739" t="s">
        <v>2868</v>
      </c>
    </row>
    <row r="3740" spans="1:15">
      <c r="A3740" s="21" t="s">
        <v>11794</v>
      </c>
      <c r="B3740" s="21" t="s">
        <v>11795</v>
      </c>
      <c r="C3740" s="21" t="s">
        <v>388</v>
      </c>
      <c r="D3740" s="21" t="s">
        <v>389</v>
      </c>
      <c r="E3740" s="21" t="s">
        <v>235</v>
      </c>
      <c r="F3740" s="21" t="s">
        <v>8816</v>
      </c>
      <c r="G3740" s="21" t="s">
        <v>237</v>
      </c>
      <c r="H3740" s="21" t="s">
        <v>238</v>
      </c>
      <c r="I3740" s="23">
        <v>-1</v>
      </c>
      <c r="J3740" s="23">
        <v>223</v>
      </c>
      <c r="K3740" s="21" t="s">
        <v>9114</v>
      </c>
      <c r="L3740" s="21" t="s">
        <v>9114</v>
      </c>
      <c r="M3740" s="21">
        <v>44146</v>
      </c>
      <c r="O3740" t="s">
        <v>2868</v>
      </c>
    </row>
    <row r="3741" spans="1:15">
      <c r="A3741" s="21" t="s">
        <v>11796</v>
      </c>
      <c r="B3741" s="21" t="s">
        <v>11797</v>
      </c>
      <c r="C3741" s="21" t="s">
        <v>388</v>
      </c>
      <c r="D3741" s="21" t="s">
        <v>389</v>
      </c>
      <c r="E3741" s="21" t="s">
        <v>235</v>
      </c>
      <c r="F3741" s="21" t="s">
        <v>8816</v>
      </c>
      <c r="G3741" s="21" t="s">
        <v>237</v>
      </c>
      <c r="H3741" s="21" t="s">
        <v>238</v>
      </c>
      <c r="I3741" s="23">
        <v>-1</v>
      </c>
      <c r="J3741" s="23">
        <v>213</v>
      </c>
      <c r="K3741" s="21" t="s">
        <v>9033</v>
      </c>
      <c r="L3741" s="21" t="s">
        <v>9033</v>
      </c>
      <c r="M3741" s="21">
        <v>44146</v>
      </c>
      <c r="O3741" t="s">
        <v>2868</v>
      </c>
    </row>
    <row r="3742" spans="1:15">
      <c r="A3742" s="21" t="s">
        <v>11798</v>
      </c>
      <c r="B3742" s="21" t="s">
        <v>11799</v>
      </c>
      <c r="C3742" s="21" t="s">
        <v>388</v>
      </c>
      <c r="D3742" s="21" t="s">
        <v>389</v>
      </c>
      <c r="E3742" s="21" t="s">
        <v>235</v>
      </c>
      <c r="F3742" s="21" t="s">
        <v>8816</v>
      </c>
      <c r="G3742" s="21" t="s">
        <v>237</v>
      </c>
      <c r="H3742" s="21" t="s">
        <v>238</v>
      </c>
      <c r="I3742" s="23">
        <v>-1</v>
      </c>
      <c r="J3742" s="23">
        <v>231</v>
      </c>
      <c r="K3742" s="21" t="s">
        <v>8815</v>
      </c>
      <c r="L3742" s="21" t="s">
        <v>8815</v>
      </c>
      <c r="M3742" s="21">
        <v>44146</v>
      </c>
      <c r="O3742" t="s">
        <v>2868</v>
      </c>
    </row>
    <row r="3743" spans="1:15">
      <c r="A3743" s="21" t="s">
        <v>11800</v>
      </c>
      <c r="B3743" s="21" t="s">
        <v>11801</v>
      </c>
      <c r="C3743" s="21" t="s">
        <v>388</v>
      </c>
      <c r="D3743" s="21" t="s">
        <v>389</v>
      </c>
      <c r="E3743" s="21" t="s">
        <v>235</v>
      </c>
      <c r="F3743" s="21" t="s">
        <v>8816</v>
      </c>
      <c r="G3743" s="21" t="s">
        <v>237</v>
      </c>
      <c r="H3743" s="21" t="s">
        <v>238</v>
      </c>
      <c r="I3743" s="23">
        <v>-1</v>
      </c>
      <c r="J3743" s="23">
        <v>219</v>
      </c>
      <c r="K3743" s="21" t="s">
        <v>8893</v>
      </c>
      <c r="L3743" s="21" t="s">
        <v>8893</v>
      </c>
      <c r="M3743" s="21">
        <v>44146</v>
      </c>
      <c r="O3743" t="s">
        <v>2868</v>
      </c>
    </row>
    <row r="3744" spans="1:15">
      <c r="A3744" s="21" t="s">
        <v>11802</v>
      </c>
      <c r="B3744" s="21" t="s">
        <v>11803</v>
      </c>
      <c r="C3744" s="21" t="s">
        <v>388</v>
      </c>
      <c r="D3744" s="21" t="s">
        <v>389</v>
      </c>
      <c r="E3744" s="21" t="s">
        <v>235</v>
      </c>
      <c r="F3744" s="21" t="s">
        <v>8816</v>
      </c>
      <c r="G3744" s="21" t="s">
        <v>237</v>
      </c>
      <c r="H3744" s="21" t="s">
        <v>238</v>
      </c>
      <c r="I3744" s="23">
        <v>-1</v>
      </c>
      <c r="J3744" s="23">
        <v>230</v>
      </c>
      <c r="K3744" s="21" t="s">
        <v>8949</v>
      </c>
      <c r="L3744" s="21" t="s">
        <v>8949</v>
      </c>
      <c r="M3744" s="21">
        <v>44146</v>
      </c>
      <c r="O3744" t="s">
        <v>2868</v>
      </c>
    </row>
    <row r="3745" spans="1:15">
      <c r="A3745" s="21" t="s">
        <v>11804</v>
      </c>
      <c r="B3745" s="21" t="s">
        <v>11805</v>
      </c>
      <c r="C3745" s="21" t="s">
        <v>388</v>
      </c>
      <c r="D3745" s="21" t="s">
        <v>389</v>
      </c>
      <c r="E3745" s="21" t="s">
        <v>235</v>
      </c>
      <c r="F3745" s="21" t="s">
        <v>8816</v>
      </c>
      <c r="G3745" s="21" t="s">
        <v>237</v>
      </c>
      <c r="H3745" s="21" t="s">
        <v>238</v>
      </c>
      <c r="I3745" s="23">
        <v>-1</v>
      </c>
      <c r="J3745" s="23">
        <v>212</v>
      </c>
      <c r="K3745" s="21" t="s">
        <v>8971</v>
      </c>
      <c r="L3745" s="21" t="s">
        <v>8971</v>
      </c>
      <c r="M3745" s="21">
        <v>44146</v>
      </c>
      <c r="O3745" t="s">
        <v>2868</v>
      </c>
    </row>
    <row r="3746" spans="1:15">
      <c r="A3746" s="21" t="s">
        <v>11806</v>
      </c>
      <c r="B3746" s="21" t="s">
        <v>11807</v>
      </c>
      <c r="C3746" s="21" t="s">
        <v>388</v>
      </c>
      <c r="D3746" s="21" t="s">
        <v>389</v>
      </c>
      <c r="E3746" s="21" t="s">
        <v>235</v>
      </c>
      <c r="F3746" s="21" t="s">
        <v>8816</v>
      </c>
      <c r="G3746" s="21" t="s">
        <v>237</v>
      </c>
      <c r="H3746" s="21" t="s">
        <v>238</v>
      </c>
      <c r="I3746" s="23">
        <v>-1</v>
      </c>
      <c r="J3746" s="23">
        <v>214</v>
      </c>
      <c r="K3746" s="21" t="s">
        <v>8914</v>
      </c>
      <c r="L3746" s="21" t="s">
        <v>8914</v>
      </c>
      <c r="M3746" s="21">
        <v>44146</v>
      </c>
      <c r="O3746" t="s">
        <v>2868</v>
      </c>
    </row>
    <row r="3747" spans="1:15">
      <c r="A3747" s="21" t="s">
        <v>11808</v>
      </c>
      <c r="B3747" s="21" t="s">
        <v>11809</v>
      </c>
      <c r="C3747" s="21" t="s">
        <v>388</v>
      </c>
      <c r="D3747" s="21" t="s">
        <v>389</v>
      </c>
      <c r="E3747" s="21" t="s">
        <v>235</v>
      </c>
      <c r="F3747" s="21" t="s">
        <v>8816</v>
      </c>
      <c r="G3747" s="21" t="s">
        <v>237</v>
      </c>
      <c r="H3747" s="21" t="s">
        <v>238</v>
      </c>
      <c r="I3747" s="23">
        <v>-1</v>
      </c>
      <c r="J3747" s="23">
        <v>220</v>
      </c>
      <c r="K3747" s="21" t="s">
        <v>8927</v>
      </c>
      <c r="L3747" s="21" t="s">
        <v>8927</v>
      </c>
      <c r="M3747" s="21">
        <v>44146</v>
      </c>
      <c r="O3747" t="s">
        <v>2868</v>
      </c>
    </row>
    <row r="3748" spans="1:15">
      <c r="A3748" s="21" t="s">
        <v>11810</v>
      </c>
      <c r="B3748" s="21" t="s">
        <v>11811</v>
      </c>
      <c r="C3748" s="21" t="s">
        <v>388</v>
      </c>
      <c r="D3748" s="21" t="s">
        <v>389</v>
      </c>
      <c r="E3748" s="21" t="s">
        <v>235</v>
      </c>
      <c r="F3748" s="21" t="s">
        <v>8816</v>
      </c>
      <c r="G3748" s="21" t="s">
        <v>237</v>
      </c>
      <c r="H3748" s="21" t="s">
        <v>238</v>
      </c>
      <c r="I3748" s="23">
        <v>-1</v>
      </c>
      <c r="J3748" s="23">
        <v>222</v>
      </c>
      <c r="K3748" s="21" t="s">
        <v>8833</v>
      </c>
      <c r="L3748" s="21" t="s">
        <v>8833</v>
      </c>
      <c r="M3748" s="21">
        <v>44146</v>
      </c>
      <c r="O3748" t="s">
        <v>2868</v>
      </c>
    </row>
    <row r="3749" spans="1:15">
      <c r="A3749" s="21" t="s">
        <v>11812</v>
      </c>
      <c r="B3749" s="21" t="s">
        <v>11813</v>
      </c>
      <c r="C3749" s="21" t="s">
        <v>388</v>
      </c>
      <c r="D3749" s="21" t="s">
        <v>389</v>
      </c>
      <c r="E3749" s="21" t="s">
        <v>235</v>
      </c>
      <c r="F3749" s="21" t="s">
        <v>8816</v>
      </c>
      <c r="G3749" s="21" t="s">
        <v>237</v>
      </c>
      <c r="H3749" s="21" t="s">
        <v>238</v>
      </c>
      <c r="I3749" s="23">
        <v>-1</v>
      </c>
      <c r="J3749" s="23">
        <v>217</v>
      </c>
      <c r="K3749" s="21" t="s">
        <v>8923</v>
      </c>
      <c r="L3749" s="21" t="s">
        <v>8923</v>
      </c>
      <c r="M3749" s="21">
        <v>44146</v>
      </c>
      <c r="O3749" t="s">
        <v>2868</v>
      </c>
    </row>
    <row r="3750" spans="1:15">
      <c r="A3750" s="21" t="s">
        <v>11814</v>
      </c>
      <c r="B3750" s="21" t="s">
        <v>11815</v>
      </c>
      <c r="C3750" s="21" t="s">
        <v>388</v>
      </c>
      <c r="D3750" s="21" t="s">
        <v>389</v>
      </c>
      <c r="E3750" s="21" t="s">
        <v>235</v>
      </c>
      <c r="F3750" s="21" t="s">
        <v>8816</v>
      </c>
      <c r="G3750" s="21" t="s">
        <v>237</v>
      </c>
      <c r="H3750" s="21" t="s">
        <v>238</v>
      </c>
      <c r="I3750" s="23">
        <v>-1</v>
      </c>
      <c r="J3750" s="23">
        <v>225</v>
      </c>
      <c r="K3750" s="21" t="s">
        <v>9209</v>
      </c>
      <c r="L3750" s="21" t="s">
        <v>9209</v>
      </c>
      <c r="M3750" s="21">
        <v>44146</v>
      </c>
      <c r="O3750" t="s">
        <v>2868</v>
      </c>
    </row>
    <row r="3751" spans="1:15">
      <c r="A3751" s="21" t="s">
        <v>11816</v>
      </c>
      <c r="B3751" s="21" t="s">
        <v>11817</v>
      </c>
      <c r="C3751" s="21" t="s">
        <v>388</v>
      </c>
      <c r="D3751" s="21" t="s">
        <v>389</v>
      </c>
      <c r="E3751" s="21" t="s">
        <v>235</v>
      </c>
      <c r="F3751" s="21" t="s">
        <v>8816</v>
      </c>
      <c r="G3751" s="21" t="s">
        <v>237</v>
      </c>
      <c r="H3751" s="21" t="s">
        <v>238</v>
      </c>
      <c r="I3751" s="23">
        <v>-1</v>
      </c>
      <c r="J3751" s="23">
        <v>210</v>
      </c>
      <c r="K3751" s="21" t="s">
        <v>9061</v>
      </c>
      <c r="L3751" s="21" t="s">
        <v>9061</v>
      </c>
      <c r="M3751" s="21">
        <v>44146</v>
      </c>
      <c r="O3751" t="s">
        <v>2868</v>
      </c>
    </row>
    <row r="3752" spans="1:15">
      <c r="A3752" s="21" t="s">
        <v>11818</v>
      </c>
      <c r="B3752" s="21" t="s">
        <v>11819</v>
      </c>
      <c r="C3752" s="21" t="s">
        <v>388</v>
      </c>
      <c r="D3752" s="21" t="s">
        <v>389</v>
      </c>
      <c r="E3752" s="21" t="s">
        <v>235</v>
      </c>
      <c r="F3752" s="21" t="s">
        <v>8816</v>
      </c>
      <c r="G3752" s="21" t="s">
        <v>237</v>
      </c>
      <c r="H3752" s="21" t="s">
        <v>238</v>
      </c>
      <c r="I3752" s="23">
        <v>-1</v>
      </c>
      <c r="J3752" s="23">
        <v>229</v>
      </c>
      <c r="K3752" s="21" t="s">
        <v>9190</v>
      </c>
      <c r="L3752" s="21" t="s">
        <v>9190</v>
      </c>
      <c r="M3752" s="21">
        <v>44146</v>
      </c>
      <c r="O3752" t="s">
        <v>2868</v>
      </c>
    </row>
    <row r="3753" spans="1:15">
      <c r="A3753" s="21" t="s">
        <v>11820</v>
      </c>
      <c r="B3753" s="21" t="s">
        <v>11821</v>
      </c>
      <c r="C3753" s="21" t="s">
        <v>388</v>
      </c>
      <c r="D3753" s="21" t="s">
        <v>389</v>
      </c>
      <c r="E3753" s="21" t="s">
        <v>235</v>
      </c>
      <c r="F3753" s="21" t="s">
        <v>8816</v>
      </c>
      <c r="G3753" s="21" t="s">
        <v>237</v>
      </c>
      <c r="H3753" s="21" t="s">
        <v>238</v>
      </c>
      <c r="I3753" s="23">
        <v>-1</v>
      </c>
      <c r="J3753" s="23">
        <v>227</v>
      </c>
      <c r="K3753" s="21" t="s">
        <v>8885</v>
      </c>
      <c r="L3753" s="21" t="s">
        <v>8885</v>
      </c>
      <c r="M3753" s="21">
        <v>44146</v>
      </c>
      <c r="O3753" t="s">
        <v>2868</v>
      </c>
    </row>
    <row r="3754" spans="1:15">
      <c r="A3754" s="21" t="s">
        <v>11822</v>
      </c>
      <c r="B3754" s="21" t="s">
        <v>11823</v>
      </c>
      <c r="C3754" s="21" t="s">
        <v>388</v>
      </c>
      <c r="D3754" s="21" t="s">
        <v>389</v>
      </c>
      <c r="E3754" s="21" t="s">
        <v>235</v>
      </c>
      <c r="F3754" s="21" t="s">
        <v>8816</v>
      </c>
      <c r="G3754" s="21" t="s">
        <v>237</v>
      </c>
      <c r="H3754" s="21" t="s">
        <v>238</v>
      </c>
      <c r="I3754" s="23">
        <v>-1</v>
      </c>
      <c r="J3754" s="23">
        <v>216</v>
      </c>
      <c r="K3754" s="21" t="s">
        <v>9154</v>
      </c>
      <c r="L3754" s="21" t="s">
        <v>9154</v>
      </c>
      <c r="M3754" s="21">
        <v>44146</v>
      </c>
      <c r="O3754" t="s">
        <v>2868</v>
      </c>
    </row>
    <row r="3755" spans="1:15">
      <c r="A3755" s="21" t="s">
        <v>11824</v>
      </c>
      <c r="B3755" s="21" t="s">
        <v>11825</v>
      </c>
      <c r="C3755" s="21" t="s">
        <v>388</v>
      </c>
      <c r="D3755" s="21" t="s">
        <v>389</v>
      </c>
      <c r="E3755" s="21" t="s">
        <v>235</v>
      </c>
      <c r="F3755" s="21" t="s">
        <v>8816</v>
      </c>
      <c r="G3755" s="21" t="s">
        <v>237</v>
      </c>
      <c r="H3755" s="21" t="s">
        <v>238</v>
      </c>
      <c r="I3755" s="23">
        <v>-1</v>
      </c>
      <c r="J3755" s="23">
        <v>226</v>
      </c>
      <c r="K3755" s="21" t="s">
        <v>9155</v>
      </c>
      <c r="L3755" s="21" t="s">
        <v>9155</v>
      </c>
      <c r="M3755" s="21">
        <v>44146</v>
      </c>
      <c r="O3755" t="s">
        <v>2868</v>
      </c>
    </row>
    <row r="3756" spans="1:15">
      <c r="A3756" s="21" t="s">
        <v>11826</v>
      </c>
      <c r="B3756" s="21" t="s">
        <v>11827</v>
      </c>
      <c r="C3756" s="21" t="s">
        <v>388</v>
      </c>
      <c r="D3756" s="21" t="s">
        <v>389</v>
      </c>
      <c r="E3756" s="21" t="s">
        <v>235</v>
      </c>
      <c r="F3756" s="21" t="s">
        <v>8816</v>
      </c>
      <c r="G3756" s="21" t="s">
        <v>237</v>
      </c>
      <c r="H3756" s="21" t="s">
        <v>238</v>
      </c>
      <c r="I3756" s="23">
        <v>-1</v>
      </c>
      <c r="J3756" s="23">
        <v>228</v>
      </c>
      <c r="K3756" s="21" t="s">
        <v>9027</v>
      </c>
      <c r="L3756" s="21" t="s">
        <v>9027</v>
      </c>
      <c r="M3756" s="21">
        <v>44146</v>
      </c>
      <c r="O3756" t="s">
        <v>2868</v>
      </c>
    </row>
    <row r="3757" spans="1:15">
      <c r="A3757" s="21" t="s">
        <v>11828</v>
      </c>
      <c r="B3757" s="21" t="s">
        <v>11829</v>
      </c>
      <c r="C3757" s="21" t="s">
        <v>388</v>
      </c>
      <c r="D3757" s="21" t="s">
        <v>389</v>
      </c>
      <c r="E3757" s="21" t="s">
        <v>235</v>
      </c>
      <c r="F3757" s="21" t="s">
        <v>8816</v>
      </c>
      <c r="G3757" s="21" t="s">
        <v>237</v>
      </c>
      <c r="H3757" s="21" t="s">
        <v>238</v>
      </c>
      <c r="I3757" s="23">
        <v>-1</v>
      </c>
      <c r="J3757" s="23">
        <v>209</v>
      </c>
      <c r="K3757" s="21" t="s">
        <v>9133</v>
      </c>
      <c r="L3757" s="21" t="s">
        <v>9133</v>
      </c>
      <c r="M3757" s="21">
        <v>44146</v>
      </c>
      <c r="O3757" t="s">
        <v>2868</v>
      </c>
    </row>
    <row r="3758" spans="1:15">
      <c r="A3758" s="21" t="s">
        <v>11830</v>
      </c>
      <c r="B3758" s="21" t="s">
        <v>11831</v>
      </c>
      <c r="C3758" s="21" t="s">
        <v>242</v>
      </c>
      <c r="D3758" s="21" t="s">
        <v>243</v>
      </c>
      <c r="E3758" s="21" t="s">
        <v>235</v>
      </c>
      <c r="F3758" s="21" t="s">
        <v>8753</v>
      </c>
      <c r="G3758" s="21" t="s">
        <v>237</v>
      </c>
      <c r="H3758" s="21" t="s">
        <v>238</v>
      </c>
      <c r="I3758" s="23">
        <v>-4</v>
      </c>
      <c r="J3758" s="23">
        <v>237</v>
      </c>
      <c r="K3758" s="21" t="s">
        <v>8752</v>
      </c>
      <c r="L3758" s="21" t="s">
        <v>8752</v>
      </c>
      <c r="M3758" s="21">
        <v>44146</v>
      </c>
      <c r="O3758" t="s">
        <v>2868</v>
      </c>
    </row>
    <row r="3759" spans="1:15">
      <c r="A3759" s="21" t="s">
        <v>11832</v>
      </c>
      <c r="B3759" s="21" t="s">
        <v>11833</v>
      </c>
      <c r="C3759" s="21" t="s">
        <v>270</v>
      </c>
      <c r="D3759" s="21" t="s">
        <v>271</v>
      </c>
      <c r="E3759" s="21" t="s">
        <v>235</v>
      </c>
      <c r="F3759" s="21" t="s">
        <v>11834</v>
      </c>
      <c r="G3759" s="21" t="s">
        <v>237</v>
      </c>
      <c r="H3759" s="21" t="s">
        <v>238</v>
      </c>
      <c r="I3759" s="23">
        <v>-6</v>
      </c>
      <c r="J3759" s="23">
        <v>111</v>
      </c>
      <c r="K3759" s="21" t="s">
        <v>11835</v>
      </c>
      <c r="L3759" s="21" t="s">
        <v>11835</v>
      </c>
      <c r="M3759" s="21">
        <v>44146</v>
      </c>
      <c r="O3759" t="s">
        <v>2868</v>
      </c>
    </row>
    <row r="3760" spans="1:15">
      <c r="A3760" s="21" t="s">
        <v>11836</v>
      </c>
      <c r="B3760" s="21" t="s">
        <v>11837</v>
      </c>
      <c r="C3760" s="21" t="s">
        <v>300</v>
      </c>
      <c r="D3760" s="21" t="s">
        <v>301</v>
      </c>
      <c r="E3760" s="21" t="s">
        <v>235</v>
      </c>
      <c r="F3760" s="21" t="s">
        <v>11838</v>
      </c>
      <c r="G3760" s="21" t="s">
        <v>237</v>
      </c>
      <c r="H3760" s="21" t="s">
        <v>238</v>
      </c>
      <c r="I3760" s="23">
        <v>-3</v>
      </c>
      <c r="J3760" s="23">
        <v>442</v>
      </c>
      <c r="K3760" s="21" t="s">
        <v>11839</v>
      </c>
      <c r="L3760" s="21" t="s">
        <v>11839</v>
      </c>
      <c r="M3760" s="21">
        <v>44146</v>
      </c>
      <c r="O3760" t="s">
        <v>2868</v>
      </c>
    </row>
    <row r="3761" spans="1:15">
      <c r="A3761" s="21" t="s">
        <v>11840</v>
      </c>
      <c r="B3761" s="21" t="s">
        <v>11841</v>
      </c>
      <c r="C3761" s="21" t="s">
        <v>288</v>
      </c>
      <c r="D3761" s="21" t="s">
        <v>289</v>
      </c>
      <c r="E3761" s="21" t="s">
        <v>235</v>
      </c>
      <c r="F3761" s="21" t="s">
        <v>8757</v>
      </c>
      <c r="G3761" s="21" t="s">
        <v>237</v>
      </c>
      <c r="H3761" s="21" t="s">
        <v>238</v>
      </c>
      <c r="I3761" s="23">
        <v>-4</v>
      </c>
      <c r="J3761" s="23">
        <v>189</v>
      </c>
      <c r="K3761" s="21" t="s">
        <v>8756</v>
      </c>
      <c r="L3761" s="21" t="s">
        <v>8756</v>
      </c>
      <c r="M3761" s="21">
        <v>44146</v>
      </c>
      <c r="O3761" t="s">
        <v>2868</v>
      </c>
    </row>
    <row r="3762" spans="1:15">
      <c r="A3762" s="21" t="s">
        <v>11842</v>
      </c>
      <c r="B3762" s="21" t="s">
        <v>11843</v>
      </c>
      <c r="C3762" s="21" t="s">
        <v>254</v>
      </c>
      <c r="D3762" s="21" t="s">
        <v>255</v>
      </c>
      <c r="E3762" s="21" t="s">
        <v>235</v>
      </c>
      <c r="F3762" s="21" t="s">
        <v>11844</v>
      </c>
      <c r="G3762" s="21" t="s">
        <v>237</v>
      </c>
      <c r="H3762" s="21" t="s">
        <v>238</v>
      </c>
      <c r="I3762" s="23">
        <v>-1</v>
      </c>
      <c r="J3762" s="23">
        <v>521</v>
      </c>
      <c r="K3762" s="21" t="s">
        <v>9103</v>
      </c>
      <c r="L3762" s="21" t="s">
        <v>9103</v>
      </c>
      <c r="M3762" s="21">
        <v>44146</v>
      </c>
      <c r="O3762" t="s">
        <v>2868</v>
      </c>
    </row>
    <row r="3763" spans="1:15">
      <c r="A3763" s="21" t="s">
        <v>11845</v>
      </c>
      <c r="B3763" s="21" t="s">
        <v>11846</v>
      </c>
      <c r="C3763" s="21" t="s">
        <v>288</v>
      </c>
      <c r="D3763" s="21" t="s">
        <v>289</v>
      </c>
      <c r="E3763" s="21" t="s">
        <v>235</v>
      </c>
      <c r="F3763" s="21" t="s">
        <v>11847</v>
      </c>
      <c r="G3763" s="21" t="s">
        <v>237</v>
      </c>
      <c r="H3763" s="21" t="s">
        <v>238</v>
      </c>
      <c r="I3763" s="23">
        <v>-2</v>
      </c>
      <c r="J3763" s="23">
        <v>193</v>
      </c>
      <c r="K3763" s="21" t="s">
        <v>9077</v>
      </c>
      <c r="L3763" s="21" t="s">
        <v>9077</v>
      </c>
      <c r="M3763" s="21">
        <v>44146</v>
      </c>
      <c r="O3763" t="s">
        <v>2868</v>
      </c>
    </row>
    <row r="3764" spans="1:15">
      <c r="A3764" s="21" t="s">
        <v>11848</v>
      </c>
      <c r="B3764" s="21" t="s">
        <v>11849</v>
      </c>
      <c r="C3764" s="21" t="s">
        <v>254</v>
      </c>
      <c r="D3764" s="21" t="s">
        <v>255</v>
      </c>
      <c r="E3764" s="21" t="s">
        <v>235</v>
      </c>
      <c r="F3764" s="21" t="s">
        <v>11850</v>
      </c>
      <c r="G3764" s="21" t="s">
        <v>237</v>
      </c>
      <c r="H3764" s="21" t="s">
        <v>238</v>
      </c>
      <c r="I3764" s="23">
        <v>-1</v>
      </c>
      <c r="J3764" s="23">
        <v>522</v>
      </c>
      <c r="K3764" s="21" t="s">
        <v>8831</v>
      </c>
      <c r="L3764" s="21" t="s">
        <v>8831</v>
      </c>
      <c r="M3764" s="21">
        <v>44146</v>
      </c>
      <c r="O3764" t="s">
        <v>2868</v>
      </c>
    </row>
    <row r="3765" spans="1:15">
      <c r="A3765" s="21" t="s">
        <v>11851</v>
      </c>
      <c r="B3765" s="21" t="s">
        <v>11852</v>
      </c>
      <c r="C3765" s="21" t="s">
        <v>288</v>
      </c>
      <c r="D3765" s="21" t="s">
        <v>289</v>
      </c>
      <c r="E3765" s="21" t="s">
        <v>235</v>
      </c>
      <c r="F3765" s="21" t="s">
        <v>11853</v>
      </c>
      <c r="G3765" s="21" t="s">
        <v>237</v>
      </c>
      <c r="H3765" s="21" t="s">
        <v>238</v>
      </c>
      <c r="I3765" s="23">
        <v>-10</v>
      </c>
      <c r="J3765" s="23">
        <v>195</v>
      </c>
      <c r="K3765" s="21" t="s">
        <v>8886</v>
      </c>
      <c r="L3765" s="21" t="s">
        <v>8886</v>
      </c>
      <c r="M3765" s="21">
        <v>44146</v>
      </c>
      <c r="O3765" t="s">
        <v>2868</v>
      </c>
    </row>
    <row r="3766" spans="1:15">
      <c r="A3766" s="21" t="s">
        <v>11854</v>
      </c>
      <c r="B3766" s="21" t="s">
        <v>11855</v>
      </c>
      <c r="C3766" s="21" t="s">
        <v>388</v>
      </c>
      <c r="D3766" s="21" t="s">
        <v>389</v>
      </c>
      <c r="E3766" s="21" t="s">
        <v>235</v>
      </c>
      <c r="F3766" s="21" t="s">
        <v>11856</v>
      </c>
      <c r="G3766" s="21" t="s">
        <v>237</v>
      </c>
      <c r="H3766" s="21" t="s">
        <v>238</v>
      </c>
      <c r="I3766" s="23">
        <v>-3</v>
      </c>
      <c r="J3766" s="23">
        <v>232</v>
      </c>
      <c r="K3766" s="21" t="s">
        <v>8800</v>
      </c>
      <c r="L3766" s="21" t="s">
        <v>8800</v>
      </c>
      <c r="M3766" s="21">
        <v>44146</v>
      </c>
      <c r="O3766" t="s">
        <v>2868</v>
      </c>
    </row>
    <row r="3767" spans="1:15">
      <c r="A3767" s="21" t="s">
        <v>11857</v>
      </c>
      <c r="B3767" s="21" t="s">
        <v>11858</v>
      </c>
      <c r="C3767" s="21" t="s">
        <v>294</v>
      </c>
      <c r="D3767" s="21" t="s">
        <v>295</v>
      </c>
      <c r="E3767" s="21" t="s">
        <v>235</v>
      </c>
      <c r="F3767" s="21" t="s">
        <v>8767</v>
      </c>
      <c r="G3767" s="21" t="s">
        <v>237</v>
      </c>
      <c r="H3767" s="21" t="s">
        <v>238</v>
      </c>
      <c r="I3767" s="23">
        <v>-1</v>
      </c>
      <c r="J3767" s="23">
        <v>685</v>
      </c>
      <c r="K3767" s="21" t="s">
        <v>8766</v>
      </c>
      <c r="L3767" s="21" t="s">
        <v>8766</v>
      </c>
      <c r="M3767" s="21">
        <v>44146</v>
      </c>
      <c r="O3767" t="s">
        <v>2868</v>
      </c>
    </row>
    <row r="3768" spans="1:15">
      <c r="A3768" s="21" t="s">
        <v>11859</v>
      </c>
      <c r="B3768" s="21" t="s">
        <v>11860</v>
      </c>
      <c r="C3768" s="21" t="s">
        <v>294</v>
      </c>
      <c r="D3768" s="21" t="s">
        <v>295</v>
      </c>
      <c r="E3768" s="21" t="s">
        <v>235</v>
      </c>
      <c r="F3768" s="21" t="s">
        <v>11861</v>
      </c>
      <c r="G3768" s="21" t="s">
        <v>237</v>
      </c>
      <c r="H3768" s="21" t="s">
        <v>238</v>
      </c>
      <c r="I3768" s="23">
        <v>-3</v>
      </c>
      <c r="J3768" s="23">
        <v>686</v>
      </c>
      <c r="K3768" s="21" t="s">
        <v>9173</v>
      </c>
      <c r="L3768" s="21" t="s">
        <v>9173</v>
      </c>
      <c r="M3768" s="21">
        <v>44146</v>
      </c>
      <c r="O3768" t="s">
        <v>2868</v>
      </c>
    </row>
    <row r="3769" spans="1:15">
      <c r="A3769" s="21" t="s">
        <v>11862</v>
      </c>
      <c r="B3769" s="21" t="s">
        <v>11863</v>
      </c>
      <c r="C3769" s="21" t="s">
        <v>294</v>
      </c>
      <c r="D3769" s="21" t="s">
        <v>295</v>
      </c>
      <c r="E3769" s="21" t="s">
        <v>235</v>
      </c>
      <c r="F3769" s="21" t="s">
        <v>11864</v>
      </c>
      <c r="G3769" s="21" t="s">
        <v>237</v>
      </c>
      <c r="H3769" s="21" t="s">
        <v>238</v>
      </c>
      <c r="I3769" s="23">
        <v>-1</v>
      </c>
      <c r="J3769" s="23">
        <v>689</v>
      </c>
      <c r="K3769" s="21" t="s">
        <v>8771</v>
      </c>
      <c r="L3769" s="21" t="s">
        <v>8771</v>
      </c>
      <c r="M3769" s="21">
        <v>44146</v>
      </c>
      <c r="O3769" t="s">
        <v>2868</v>
      </c>
    </row>
    <row r="3770" spans="1:15">
      <c r="A3770" s="21" t="s">
        <v>11865</v>
      </c>
      <c r="B3770" s="21" t="s">
        <v>11866</v>
      </c>
      <c r="C3770" s="21" t="s">
        <v>294</v>
      </c>
      <c r="D3770" s="21" t="s">
        <v>295</v>
      </c>
      <c r="E3770" s="21" t="s">
        <v>235</v>
      </c>
      <c r="F3770" s="21" t="s">
        <v>9300</v>
      </c>
      <c r="G3770" s="21" t="s">
        <v>237</v>
      </c>
      <c r="H3770" s="21" t="s">
        <v>238</v>
      </c>
      <c r="I3770" s="23">
        <v>-3</v>
      </c>
      <c r="J3770" s="23">
        <v>690</v>
      </c>
      <c r="K3770" s="21" t="s">
        <v>9125</v>
      </c>
      <c r="L3770" s="21" t="s">
        <v>9125</v>
      </c>
      <c r="M3770" s="21">
        <v>44146</v>
      </c>
      <c r="O3770" t="s">
        <v>2868</v>
      </c>
    </row>
    <row r="3771" spans="1:15">
      <c r="A3771" s="21" t="s">
        <v>11867</v>
      </c>
      <c r="B3771" s="21" t="s">
        <v>11868</v>
      </c>
      <c r="C3771" s="21" t="s">
        <v>328</v>
      </c>
      <c r="D3771" s="21" t="s">
        <v>329</v>
      </c>
      <c r="E3771" s="21" t="s">
        <v>235</v>
      </c>
      <c r="F3771" s="21" t="s">
        <v>11869</v>
      </c>
      <c r="G3771" s="21" t="s">
        <v>237</v>
      </c>
      <c r="H3771" s="21" t="s">
        <v>238</v>
      </c>
      <c r="I3771" s="23">
        <v>-2</v>
      </c>
      <c r="J3771" s="23">
        <v>150</v>
      </c>
      <c r="K3771" s="21" t="s">
        <v>9165</v>
      </c>
      <c r="L3771" s="21" t="s">
        <v>9165</v>
      </c>
      <c r="M3771" s="21">
        <v>44146</v>
      </c>
      <c r="O3771" t="s">
        <v>2868</v>
      </c>
    </row>
    <row r="3772" spans="1:15">
      <c r="A3772" s="21" t="s">
        <v>11867</v>
      </c>
      <c r="B3772" s="21" t="s">
        <v>11868</v>
      </c>
      <c r="C3772" s="21" t="s">
        <v>294</v>
      </c>
      <c r="D3772" s="21" t="s">
        <v>295</v>
      </c>
      <c r="E3772" s="21" t="s">
        <v>235</v>
      </c>
      <c r="F3772" s="21" t="s">
        <v>11869</v>
      </c>
      <c r="G3772" s="21" t="s">
        <v>237</v>
      </c>
      <c r="H3772" s="21" t="s">
        <v>238</v>
      </c>
      <c r="I3772" s="23">
        <v>-1</v>
      </c>
      <c r="J3772" s="23">
        <v>693</v>
      </c>
      <c r="K3772" s="21" t="s">
        <v>9165</v>
      </c>
      <c r="L3772" s="21" t="s">
        <v>9165</v>
      </c>
      <c r="M3772" s="21">
        <v>44146</v>
      </c>
      <c r="O3772" t="s">
        <v>2868</v>
      </c>
    </row>
    <row r="3773" spans="1:15">
      <c r="A3773" s="21" t="s">
        <v>11867</v>
      </c>
      <c r="B3773" s="21" t="s">
        <v>11868</v>
      </c>
      <c r="C3773" s="21" t="s">
        <v>388</v>
      </c>
      <c r="D3773" s="21" t="s">
        <v>389</v>
      </c>
      <c r="E3773" s="21" t="s">
        <v>235</v>
      </c>
      <c r="F3773" s="21" t="s">
        <v>11869</v>
      </c>
      <c r="G3773" s="21" t="s">
        <v>237</v>
      </c>
      <c r="H3773" s="21" t="s">
        <v>238</v>
      </c>
      <c r="I3773" s="23">
        <v>-1</v>
      </c>
      <c r="J3773" s="23">
        <v>235</v>
      </c>
      <c r="K3773" s="21" t="s">
        <v>9165</v>
      </c>
      <c r="L3773" s="21" t="s">
        <v>9165</v>
      </c>
      <c r="M3773" s="21">
        <v>44146</v>
      </c>
      <c r="O3773" t="s">
        <v>2868</v>
      </c>
    </row>
    <row r="3774" spans="1:15">
      <c r="A3774" s="21" t="s">
        <v>11870</v>
      </c>
      <c r="B3774" s="21" t="s">
        <v>11871</v>
      </c>
      <c r="C3774" s="21" t="s">
        <v>388</v>
      </c>
      <c r="D3774" s="21" t="s">
        <v>389</v>
      </c>
      <c r="E3774" s="21" t="s">
        <v>235</v>
      </c>
      <c r="F3774" s="21" t="s">
        <v>11872</v>
      </c>
      <c r="G3774" s="21" t="s">
        <v>237</v>
      </c>
      <c r="H3774" s="21" t="s">
        <v>238</v>
      </c>
      <c r="I3774" s="23">
        <v>-3</v>
      </c>
      <c r="J3774" s="23">
        <v>236</v>
      </c>
      <c r="K3774" s="21" t="s">
        <v>9200</v>
      </c>
      <c r="L3774" s="21" t="s">
        <v>9200</v>
      </c>
      <c r="M3774" s="21">
        <v>44146</v>
      </c>
      <c r="O3774" t="s">
        <v>2868</v>
      </c>
    </row>
    <row r="3775" spans="1:15">
      <c r="A3775" s="21" t="s">
        <v>11873</v>
      </c>
      <c r="B3775" s="21" t="s">
        <v>11874</v>
      </c>
      <c r="C3775" s="21" t="s">
        <v>388</v>
      </c>
      <c r="D3775" s="21" t="s">
        <v>389</v>
      </c>
      <c r="E3775" s="21" t="s">
        <v>235</v>
      </c>
      <c r="F3775" s="21" t="s">
        <v>11875</v>
      </c>
      <c r="G3775" s="21" t="s">
        <v>237</v>
      </c>
      <c r="H3775" s="21" t="s">
        <v>238</v>
      </c>
      <c r="I3775" s="23">
        <v>-1</v>
      </c>
      <c r="J3775" s="23">
        <v>239</v>
      </c>
      <c r="K3775" s="21" t="s">
        <v>9161</v>
      </c>
      <c r="L3775" s="21" t="s">
        <v>9161</v>
      </c>
      <c r="M3775" s="21">
        <v>44146</v>
      </c>
      <c r="O3775" t="s">
        <v>2868</v>
      </c>
    </row>
    <row r="3776" spans="1:15">
      <c r="A3776" s="21" t="s">
        <v>11873</v>
      </c>
      <c r="B3776" s="21" t="s">
        <v>11874</v>
      </c>
      <c r="C3776" s="21" t="s">
        <v>388</v>
      </c>
      <c r="D3776" s="21" t="s">
        <v>389</v>
      </c>
      <c r="E3776" s="21" t="s">
        <v>235</v>
      </c>
      <c r="F3776" s="21" t="s">
        <v>11875</v>
      </c>
      <c r="G3776" s="21" t="s">
        <v>237</v>
      </c>
      <c r="H3776" s="21" t="s">
        <v>238</v>
      </c>
      <c r="I3776" s="23">
        <v>-2</v>
      </c>
      <c r="J3776" s="23">
        <v>240</v>
      </c>
      <c r="K3776" s="21" t="s">
        <v>9161</v>
      </c>
      <c r="L3776" s="21" t="s">
        <v>9161</v>
      </c>
      <c r="M3776" s="21">
        <v>44146</v>
      </c>
      <c r="O3776" t="s">
        <v>2868</v>
      </c>
    </row>
    <row r="3777" spans="1:15">
      <c r="A3777" s="21" t="s">
        <v>11876</v>
      </c>
      <c r="B3777" s="21" t="s">
        <v>11877</v>
      </c>
      <c r="C3777" s="21" t="s">
        <v>388</v>
      </c>
      <c r="D3777" s="21" t="s">
        <v>389</v>
      </c>
      <c r="E3777" s="21" t="s">
        <v>235</v>
      </c>
      <c r="F3777" s="21" t="s">
        <v>11878</v>
      </c>
      <c r="G3777" s="21" t="s">
        <v>237</v>
      </c>
      <c r="H3777" s="21" t="s">
        <v>238</v>
      </c>
      <c r="I3777" s="23">
        <v>-2</v>
      </c>
      <c r="J3777" s="23">
        <v>242</v>
      </c>
      <c r="K3777" s="21" t="s">
        <v>9094</v>
      </c>
      <c r="L3777" s="21" t="s">
        <v>9094</v>
      </c>
      <c r="M3777" s="21">
        <v>44146</v>
      </c>
      <c r="O3777" t="s">
        <v>2868</v>
      </c>
    </row>
    <row r="3778" spans="1:15">
      <c r="A3778" s="21" t="s">
        <v>11879</v>
      </c>
      <c r="B3778" s="21" t="s">
        <v>11880</v>
      </c>
      <c r="C3778" s="21" t="s">
        <v>274</v>
      </c>
      <c r="D3778" s="21" t="s">
        <v>275</v>
      </c>
      <c r="E3778" s="21" t="s">
        <v>235</v>
      </c>
      <c r="F3778" s="21" t="s">
        <v>11881</v>
      </c>
      <c r="G3778" s="21" t="s">
        <v>237</v>
      </c>
      <c r="H3778" s="21" t="s">
        <v>238</v>
      </c>
      <c r="I3778" s="23">
        <v>-1</v>
      </c>
      <c r="J3778" s="23">
        <v>4643</v>
      </c>
      <c r="K3778" s="21" t="s">
        <v>8868</v>
      </c>
      <c r="L3778" s="21" t="s">
        <v>8868</v>
      </c>
      <c r="M3778" s="21">
        <v>44146</v>
      </c>
      <c r="O3778" t="s">
        <v>2868</v>
      </c>
    </row>
    <row r="3779" spans="1:15">
      <c r="A3779" s="21" t="s">
        <v>11882</v>
      </c>
      <c r="B3779" s="21" t="s">
        <v>11883</v>
      </c>
      <c r="C3779" s="21" t="s">
        <v>300</v>
      </c>
      <c r="D3779" s="21" t="s">
        <v>301</v>
      </c>
      <c r="E3779" s="21" t="s">
        <v>235</v>
      </c>
      <c r="F3779" s="21" t="s">
        <v>11884</v>
      </c>
      <c r="G3779" s="21" t="s">
        <v>237</v>
      </c>
      <c r="H3779" s="21" t="s">
        <v>238</v>
      </c>
      <c r="I3779" s="23">
        <v>-1</v>
      </c>
      <c r="J3779" s="23">
        <v>445</v>
      </c>
      <c r="K3779" s="21" t="s">
        <v>8983</v>
      </c>
      <c r="L3779" s="21" t="s">
        <v>8983</v>
      </c>
      <c r="M3779" s="21">
        <v>44146</v>
      </c>
      <c r="O3779" t="s">
        <v>2868</v>
      </c>
    </row>
    <row r="3780" spans="1:15">
      <c r="A3780" s="21" t="s">
        <v>11882</v>
      </c>
      <c r="B3780" s="21" t="s">
        <v>11883</v>
      </c>
      <c r="C3780" s="21" t="s">
        <v>294</v>
      </c>
      <c r="D3780" s="21" t="s">
        <v>295</v>
      </c>
      <c r="E3780" s="21" t="s">
        <v>235</v>
      </c>
      <c r="F3780" s="21" t="s">
        <v>11884</v>
      </c>
      <c r="G3780" s="21" t="s">
        <v>237</v>
      </c>
      <c r="H3780" s="21" t="s">
        <v>238</v>
      </c>
      <c r="I3780" s="23">
        <v>-1</v>
      </c>
      <c r="J3780" s="23">
        <v>694</v>
      </c>
      <c r="K3780" s="21" t="s">
        <v>8983</v>
      </c>
      <c r="L3780" s="21" t="s">
        <v>8983</v>
      </c>
      <c r="M3780" s="21">
        <v>44146</v>
      </c>
      <c r="O3780" t="s">
        <v>2868</v>
      </c>
    </row>
    <row r="3781" spans="1:15">
      <c r="A3781" s="21" t="s">
        <v>11885</v>
      </c>
      <c r="B3781" s="21" t="s">
        <v>11886</v>
      </c>
      <c r="C3781" s="21" t="s">
        <v>388</v>
      </c>
      <c r="D3781" s="21" t="s">
        <v>389</v>
      </c>
      <c r="E3781" s="21" t="s">
        <v>235</v>
      </c>
      <c r="F3781" s="21" t="s">
        <v>11887</v>
      </c>
      <c r="G3781" s="21" t="s">
        <v>237</v>
      </c>
      <c r="H3781" s="21" t="s">
        <v>238</v>
      </c>
      <c r="I3781" s="23">
        <v>-2</v>
      </c>
      <c r="J3781" s="23">
        <v>244</v>
      </c>
      <c r="K3781" s="21" t="s">
        <v>8969</v>
      </c>
      <c r="L3781" s="21" t="s">
        <v>8969</v>
      </c>
      <c r="M3781" s="21">
        <v>44146</v>
      </c>
      <c r="O3781" t="s">
        <v>2868</v>
      </c>
    </row>
    <row r="3782" spans="1:15">
      <c r="A3782" s="21" t="s">
        <v>11888</v>
      </c>
      <c r="B3782" s="21" t="s">
        <v>11889</v>
      </c>
      <c r="C3782" s="21" t="s">
        <v>274</v>
      </c>
      <c r="D3782" s="21" t="s">
        <v>275</v>
      </c>
      <c r="E3782" s="21" t="s">
        <v>235</v>
      </c>
      <c r="F3782" s="21" t="s">
        <v>8987</v>
      </c>
      <c r="G3782" s="21" t="s">
        <v>237</v>
      </c>
      <c r="H3782" s="21" t="s">
        <v>238</v>
      </c>
      <c r="I3782" s="23">
        <v>-1</v>
      </c>
      <c r="J3782" s="23">
        <v>4644</v>
      </c>
      <c r="K3782" s="21" t="s">
        <v>8986</v>
      </c>
      <c r="L3782" s="21" t="s">
        <v>8986</v>
      </c>
      <c r="M3782" s="21">
        <v>44146</v>
      </c>
      <c r="O3782" t="s">
        <v>2868</v>
      </c>
    </row>
    <row r="3783" spans="1:15">
      <c r="A3783" s="21" t="s">
        <v>11890</v>
      </c>
      <c r="B3783" s="21" t="s">
        <v>11891</v>
      </c>
      <c r="C3783" s="21" t="s">
        <v>274</v>
      </c>
      <c r="D3783" s="21" t="s">
        <v>275</v>
      </c>
      <c r="E3783" s="21" t="s">
        <v>235</v>
      </c>
      <c r="F3783" s="21" t="s">
        <v>11892</v>
      </c>
      <c r="G3783" s="21" t="s">
        <v>237</v>
      </c>
      <c r="H3783" s="21" t="s">
        <v>238</v>
      </c>
      <c r="I3783" s="23">
        <v>-1</v>
      </c>
      <c r="J3783" s="23">
        <v>4645</v>
      </c>
      <c r="K3783" s="21" t="s">
        <v>9107</v>
      </c>
      <c r="L3783" s="21" t="s">
        <v>9107</v>
      </c>
      <c r="M3783" s="21">
        <v>44146</v>
      </c>
      <c r="O3783" t="s">
        <v>2868</v>
      </c>
    </row>
    <row r="3784" spans="1:15">
      <c r="A3784" s="21" t="s">
        <v>11893</v>
      </c>
      <c r="B3784" s="21" t="s">
        <v>11894</v>
      </c>
      <c r="C3784" s="21" t="s">
        <v>300</v>
      </c>
      <c r="D3784" s="21" t="s">
        <v>301</v>
      </c>
      <c r="E3784" s="21" t="s">
        <v>235</v>
      </c>
      <c r="F3784" s="21" t="s">
        <v>9060</v>
      </c>
      <c r="G3784" s="21" t="s">
        <v>237</v>
      </c>
      <c r="H3784" s="21" t="s">
        <v>238</v>
      </c>
      <c r="I3784" s="23">
        <v>-1</v>
      </c>
      <c r="J3784" s="23">
        <v>446</v>
      </c>
      <c r="K3784" s="21" t="s">
        <v>9059</v>
      </c>
      <c r="L3784" s="21" t="s">
        <v>9059</v>
      </c>
      <c r="M3784" s="21">
        <v>44146</v>
      </c>
      <c r="O3784" t="s">
        <v>2868</v>
      </c>
    </row>
    <row r="3785" spans="1:15">
      <c r="A3785" s="21" t="s">
        <v>11893</v>
      </c>
      <c r="B3785" s="21" t="s">
        <v>11894</v>
      </c>
      <c r="C3785" s="21" t="s">
        <v>324</v>
      </c>
      <c r="D3785" s="21" t="s">
        <v>325</v>
      </c>
      <c r="E3785" s="21" t="s">
        <v>235</v>
      </c>
      <c r="F3785" s="21" t="s">
        <v>9060</v>
      </c>
      <c r="G3785" s="21" t="s">
        <v>237</v>
      </c>
      <c r="H3785" s="21" t="s">
        <v>238</v>
      </c>
      <c r="I3785" s="23">
        <v>-1</v>
      </c>
      <c r="J3785" s="23">
        <v>105</v>
      </c>
      <c r="K3785" s="21" t="s">
        <v>9059</v>
      </c>
      <c r="L3785" s="21" t="s">
        <v>9059</v>
      </c>
      <c r="M3785" s="21">
        <v>44146</v>
      </c>
      <c r="O3785" t="s">
        <v>2868</v>
      </c>
    </row>
    <row r="3786" spans="1:15">
      <c r="A3786" s="21" t="s">
        <v>11893</v>
      </c>
      <c r="B3786" s="21" t="s">
        <v>11894</v>
      </c>
      <c r="C3786" s="21" t="s">
        <v>388</v>
      </c>
      <c r="D3786" s="21" t="s">
        <v>389</v>
      </c>
      <c r="E3786" s="21" t="s">
        <v>235</v>
      </c>
      <c r="F3786" s="21" t="s">
        <v>9060</v>
      </c>
      <c r="G3786" s="21" t="s">
        <v>237</v>
      </c>
      <c r="H3786" s="21" t="s">
        <v>238</v>
      </c>
      <c r="I3786" s="23">
        <v>-2</v>
      </c>
      <c r="J3786" s="23">
        <v>246</v>
      </c>
      <c r="K3786" s="21" t="s">
        <v>9059</v>
      </c>
      <c r="L3786" s="21" t="s">
        <v>9059</v>
      </c>
      <c r="M3786" s="21">
        <v>44146</v>
      </c>
      <c r="O3786" t="s">
        <v>2868</v>
      </c>
    </row>
    <row r="3787" spans="1:15">
      <c r="A3787" s="21" t="s">
        <v>11895</v>
      </c>
      <c r="B3787" s="21" t="s">
        <v>11896</v>
      </c>
      <c r="C3787" s="21" t="s">
        <v>388</v>
      </c>
      <c r="D3787" s="21" t="s">
        <v>389</v>
      </c>
      <c r="E3787" s="21" t="s">
        <v>235</v>
      </c>
      <c r="F3787" s="21" t="s">
        <v>11897</v>
      </c>
      <c r="G3787" s="21" t="s">
        <v>237</v>
      </c>
      <c r="H3787" s="21" t="s">
        <v>238</v>
      </c>
      <c r="I3787" s="23">
        <v>-1</v>
      </c>
      <c r="J3787" s="23">
        <v>248</v>
      </c>
      <c r="K3787" s="21" t="s">
        <v>8884</v>
      </c>
      <c r="L3787" s="21" t="s">
        <v>8884</v>
      </c>
      <c r="M3787" s="21">
        <v>44146</v>
      </c>
      <c r="O3787" t="s">
        <v>2868</v>
      </c>
    </row>
    <row r="3788" spans="1:15">
      <c r="A3788" s="21" t="s">
        <v>11895</v>
      </c>
      <c r="B3788" s="21" t="s">
        <v>11896</v>
      </c>
      <c r="C3788" s="21" t="s">
        <v>248</v>
      </c>
      <c r="D3788" s="21" t="s">
        <v>249</v>
      </c>
      <c r="E3788" s="21" t="s">
        <v>235</v>
      </c>
      <c r="F3788" s="21" t="s">
        <v>11897</v>
      </c>
      <c r="G3788" s="21" t="s">
        <v>237</v>
      </c>
      <c r="H3788" s="21" t="s">
        <v>238</v>
      </c>
      <c r="I3788" s="23">
        <v>-1</v>
      </c>
      <c r="J3788" s="23">
        <v>872</v>
      </c>
      <c r="K3788" s="21" t="s">
        <v>8884</v>
      </c>
      <c r="L3788" s="21" t="s">
        <v>8884</v>
      </c>
      <c r="M3788" s="21">
        <v>44146</v>
      </c>
      <c r="O3788" t="s">
        <v>2868</v>
      </c>
    </row>
    <row r="3789" spans="1:15">
      <c r="A3789" s="21" t="s">
        <v>11898</v>
      </c>
      <c r="B3789" s="21" t="s">
        <v>11899</v>
      </c>
      <c r="C3789" s="21" t="s">
        <v>300</v>
      </c>
      <c r="D3789" s="21" t="s">
        <v>301</v>
      </c>
      <c r="E3789" s="21" t="s">
        <v>235</v>
      </c>
      <c r="F3789" s="21" t="s">
        <v>11900</v>
      </c>
      <c r="G3789" s="21" t="s">
        <v>237</v>
      </c>
      <c r="H3789" s="21" t="s">
        <v>238</v>
      </c>
      <c r="I3789" s="23">
        <v>-3</v>
      </c>
      <c r="J3789" s="23">
        <v>447</v>
      </c>
      <c r="K3789" s="21" t="s">
        <v>8970</v>
      </c>
      <c r="L3789" s="21" t="s">
        <v>8970</v>
      </c>
      <c r="M3789" s="21">
        <v>44146</v>
      </c>
      <c r="O3789" t="s">
        <v>2868</v>
      </c>
    </row>
    <row r="3790" spans="1:15">
      <c r="A3790" s="21" t="s">
        <v>11901</v>
      </c>
      <c r="B3790" s="21" t="s">
        <v>11902</v>
      </c>
      <c r="C3790" s="21" t="s">
        <v>250</v>
      </c>
      <c r="D3790" s="21" t="s">
        <v>251</v>
      </c>
      <c r="E3790" s="21" t="s">
        <v>235</v>
      </c>
      <c r="F3790" s="21" t="s">
        <v>11903</v>
      </c>
      <c r="G3790" s="21" t="s">
        <v>237</v>
      </c>
      <c r="H3790" s="21" t="s">
        <v>238</v>
      </c>
      <c r="I3790" s="23">
        <v>-1</v>
      </c>
      <c r="J3790" s="23">
        <v>466</v>
      </c>
      <c r="K3790" s="21" t="s">
        <v>8822</v>
      </c>
      <c r="L3790" s="21" t="s">
        <v>8822</v>
      </c>
      <c r="M3790" s="21">
        <v>44146</v>
      </c>
      <c r="O3790" t="s">
        <v>2868</v>
      </c>
    </row>
    <row r="3791" spans="1:15">
      <c r="A3791" s="21" t="s">
        <v>11901</v>
      </c>
      <c r="B3791" s="21" t="s">
        <v>11902</v>
      </c>
      <c r="C3791" s="21" t="s">
        <v>388</v>
      </c>
      <c r="D3791" s="21" t="s">
        <v>389</v>
      </c>
      <c r="E3791" s="21" t="s">
        <v>235</v>
      </c>
      <c r="F3791" s="21" t="s">
        <v>11903</v>
      </c>
      <c r="G3791" s="21" t="s">
        <v>237</v>
      </c>
      <c r="H3791" s="21" t="s">
        <v>238</v>
      </c>
      <c r="I3791" s="23">
        <v>-1</v>
      </c>
      <c r="J3791" s="23">
        <v>249</v>
      </c>
      <c r="K3791" s="21" t="s">
        <v>8822</v>
      </c>
      <c r="L3791" s="21" t="s">
        <v>8822</v>
      </c>
      <c r="M3791" s="21">
        <v>44146</v>
      </c>
      <c r="O3791" t="s">
        <v>2868</v>
      </c>
    </row>
    <row r="3792" spans="1:15">
      <c r="A3792" s="21" t="s">
        <v>11904</v>
      </c>
      <c r="B3792" s="21" t="s">
        <v>11905</v>
      </c>
      <c r="C3792" s="21" t="s">
        <v>274</v>
      </c>
      <c r="D3792" s="21" t="s">
        <v>275</v>
      </c>
      <c r="E3792" s="21" t="s">
        <v>235</v>
      </c>
      <c r="F3792" s="21" t="s">
        <v>11906</v>
      </c>
      <c r="G3792" s="21" t="s">
        <v>237</v>
      </c>
      <c r="H3792" s="21" t="s">
        <v>238</v>
      </c>
      <c r="I3792" s="23">
        <v>-1</v>
      </c>
      <c r="J3792" s="23">
        <v>4646</v>
      </c>
      <c r="K3792" s="21" t="s">
        <v>8939</v>
      </c>
      <c r="L3792" s="21" t="s">
        <v>8939</v>
      </c>
      <c r="M3792" s="21">
        <v>44146</v>
      </c>
      <c r="O3792" t="s">
        <v>2868</v>
      </c>
    </row>
    <row r="3793" spans="1:15">
      <c r="A3793" s="21" t="s">
        <v>11907</v>
      </c>
      <c r="B3793" s="21" t="s">
        <v>11908</v>
      </c>
      <c r="C3793" s="21" t="s">
        <v>248</v>
      </c>
      <c r="D3793" s="21" t="s">
        <v>249</v>
      </c>
      <c r="E3793" s="21" t="s">
        <v>235</v>
      </c>
      <c r="F3793" s="21" t="s">
        <v>11909</v>
      </c>
      <c r="G3793" s="21" t="s">
        <v>237</v>
      </c>
      <c r="H3793" s="21" t="s">
        <v>238</v>
      </c>
      <c r="I3793" s="23">
        <v>-1</v>
      </c>
      <c r="J3793" s="23">
        <v>873</v>
      </c>
      <c r="K3793" s="21" t="s">
        <v>8849</v>
      </c>
      <c r="L3793" s="21" t="s">
        <v>8849</v>
      </c>
      <c r="M3793" s="21">
        <v>44146</v>
      </c>
      <c r="O3793" t="s">
        <v>2868</v>
      </c>
    </row>
    <row r="3794" spans="1:15">
      <c r="A3794" s="21" t="s">
        <v>11910</v>
      </c>
      <c r="B3794" s="21" t="s">
        <v>11911</v>
      </c>
      <c r="C3794" s="21" t="s">
        <v>274</v>
      </c>
      <c r="D3794" s="21" t="s">
        <v>275</v>
      </c>
      <c r="E3794" s="21" t="s">
        <v>235</v>
      </c>
      <c r="F3794" s="21" t="s">
        <v>11912</v>
      </c>
      <c r="G3794" s="21" t="s">
        <v>237</v>
      </c>
      <c r="H3794" s="21" t="s">
        <v>238</v>
      </c>
      <c r="I3794" s="23">
        <v>-1</v>
      </c>
      <c r="J3794" s="23">
        <v>4647</v>
      </c>
      <c r="K3794" s="21" t="s">
        <v>8918</v>
      </c>
      <c r="L3794" s="21" t="s">
        <v>8918</v>
      </c>
      <c r="M3794" s="21">
        <v>44146</v>
      </c>
      <c r="O3794" t="s">
        <v>2868</v>
      </c>
    </row>
    <row r="3795" spans="1:15">
      <c r="A3795" s="21" t="s">
        <v>11913</v>
      </c>
      <c r="B3795" s="21" t="s">
        <v>11914</v>
      </c>
      <c r="C3795" s="21" t="s">
        <v>294</v>
      </c>
      <c r="D3795" s="21" t="s">
        <v>295</v>
      </c>
      <c r="E3795" s="21" t="s">
        <v>235</v>
      </c>
      <c r="F3795" s="21" t="s">
        <v>11915</v>
      </c>
      <c r="G3795" s="21" t="s">
        <v>237</v>
      </c>
      <c r="H3795" s="21" t="s">
        <v>238</v>
      </c>
      <c r="I3795" s="23">
        <v>-1</v>
      </c>
      <c r="J3795" s="23">
        <v>695</v>
      </c>
      <c r="K3795" s="21" t="s">
        <v>8770</v>
      </c>
      <c r="L3795" s="21" t="s">
        <v>8770</v>
      </c>
      <c r="M3795" s="21">
        <v>44146</v>
      </c>
      <c r="O3795" t="s">
        <v>2868</v>
      </c>
    </row>
    <row r="3796" spans="1:15">
      <c r="A3796" s="21" t="s">
        <v>11916</v>
      </c>
      <c r="B3796" s="21" t="s">
        <v>11917</v>
      </c>
      <c r="C3796" s="21" t="s">
        <v>294</v>
      </c>
      <c r="D3796" s="21" t="s">
        <v>295</v>
      </c>
      <c r="E3796" s="21" t="s">
        <v>235</v>
      </c>
      <c r="F3796" s="21" t="s">
        <v>8765</v>
      </c>
      <c r="G3796" s="21" t="s">
        <v>237</v>
      </c>
      <c r="H3796" s="21" t="s">
        <v>238</v>
      </c>
      <c r="I3796" s="23">
        <v>-1</v>
      </c>
      <c r="J3796" s="23">
        <v>696</v>
      </c>
      <c r="K3796" s="21" t="s">
        <v>8764</v>
      </c>
      <c r="L3796" s="21" t="s">
        <v>8764</v>
      </c>
      <c r="M3796" s="21">
        <v>44146</v>
      </c>
      <c r="O3796" t="s">
        <v>2868</v>
      </c>
    </row>
    <row r="3797" spans="1:15">
      <c r="A3797" s="21" t="s">
        <v>11918</v>
      </c>
      <c r="B3797" s="21" t="s">
        <v>11919</v>
      </c>
      <c r="C3797" s="21" t="s">
        <v>294</v>
      </c>
      <c r="D3797" s="21" t="s">
        <v>295</v>
      </c>
      <c r="E3797" s="21" t="s">
        <v>235</v>
      </c>
      <c r="F3797" s="21" t="s">
        <v>8769</v>
      </c>
      <c r="G3797" s="21" t="s">
        <v>237</v>
      </c>
      <c r="H3797" s="21" t="s">
        <v>238</v>
      </c>
      <c r="I3797" s="23">
        <v>-1</v>
      </c>
      <c r="J3797" s="23">
        <v>697</v>
      </c>
      <c r="K3797" s="21" t="s">
        <v>8768</v>
      </c>
      <c r="L3797" s="21" t="s">
        <v>8768</v>
      </c>
      <c r="M3797" s="21">
        <v>44146</v>
      </c>
      <c r="O3797" t="s">
        <v>2868</v>
      </c>
    </row>
    <row r="3798" spans="1:15">
      <c r="A3798" s="21" t="s">
        <v>11920</v>
      </c>
      <c r="B3798" s="21" t="s">
        <v>11921</v>
      </c>
      <c r="C3798" s="21" t="s">
        <v>288</v>
      </c>
      <c r="D3798" s="21" t="s">
        <v>289</v>
      </c>
      <c r="E3798" s="21" t="s">
        <v>235</v>
      </c>
      <c r="F3798" s="21" t="s">
        <v>11922</v>
      </c>
      <c r="G3798" s="21" t="s">
        <v>237</v>
      </c>
      <c r="H3798" s="21" t="s">
        <v>238</v>
      </c>
      <c r="I3798" s="23">
        <v>-6</v>
      </c>
      <c r="J3798" s="23">
        <v>205</v>
      </c>
      <c r="K3798" s="21" t="s">
        <v>8755</v>
      </c>
      <c r="L3798" s="21" t="s">
        <v>8755</v>
      </c>
      <c r="M3798" s="21">
        <v>44145</v>
      </c>
      <c r="O3798" t="s">
        <v>2868</v>
      </c>
    </row>
    <row r="3799" spans="1:15">
      <c r="A3799" s="21" t="s">
        <v>11923</v>
      </c>
      <c r="B3799" s="21" t="s">
        <v>11924</v>
      </c>
      <c r="C3799" s="21" t="s">
        <v>274</v>
      </c>
      <c r="D3799" s="21" t="s">
        <v>275</v>
      </c>
      <c r="E3799" s="21" t="s">
        <v>235</v>
      </c>
      <c r="F3799" s="21" t="s">
        <v>11925</v>
      </c>
      <c r="G3799" s="21" t="s">
        <v>237</v>
      </c>
      <c r="H3799" s="21" t="s">
        <v>238</v>
      </c>
      <c r="I3799" s="23">
        <v>-1</v>
      </c>
      <c r="J3799" s="23">
        <v>4648</v>
      </c>
      <c r="K3799" s="21" t="s">
        <v>8754</v>
      </c>
      <c r="L3799" s="21" t="s">
        <v>8754</v>
      </c>
      <c r="M3799" s="21">
        <v>44145</v>
      </c>
      <c r="O3799" t="s">
        <v>2868</v>
      </c>
    </row>
    <row r="3800" spans="1:15">
      <c r="A3800" s="21" t="s">
        <v>11926</v>
      </c>
      <c r="B3800" s="21" t="s">
        <v>11927</v>
      </c>
      <c r="C3800" s="21" t="s">
        <v>274</v>
      </c>
      <c r="D3800" s="21" t="s">
        <v>275</v>
      </c>
      <c r="E3800" s="21" t="s">
        <v>235</v>
      </c>
      <c r="F3800" s="21" t="s">
        <v>8747</v>
      </c>
      <c r="G3800" s="21" t="s">
        <v>237</v>
      </c>
      <c r="H3800" s="21" t="s">
        <v>238</v>
      </c>
      <c r="I3800" s="23">
        <v>-1</v>
      </c>
      <c r="J3800" s="23">
        <v>4649</v>
      </c>
      <c r="K3800" s="21" t="s">
        <v>8746</v>
      </c>
      <c r="L3800" s="21" t="s">
        <v>8746</v>
      </c>
      <c r="M3800" s="21">
        <v>44145</v>
      </c>
      <c r="O3800" t="s">
        <v>2868</v>
      </c>
    </row>
    <row r="3801" spans="1:15">
      <c r="A3801" s="21" t="s">
        <v>11928</v>
      </c>
      <c r="B3801" s="21" t="s">
        <v>11929</v>
      </c>
      <c r="C3801" s="21" t="s">
        <v>254</v>
      </c>
      <c r="D3801" s="21" t="s">
        <v>255</v>
      </c>
      <c r="E3801" s="21" t="s">
        <v>235</v>
      </c>
      <c r="F3801" s="21" t="s">
        <v>11930</v>
      </c>
      <c r="G3801" s="21" t="s">
        <v>237</v>
      </c>
      <c r="H3801" s="21" t="s">
        <v>238</v>
      </c>
      <c r="I3801" s="23">
        <v>-1</v>
      </c>
      <c r="J3801" s="23">
        <v>523</v>
      </c>
      <c r="K3801" s="21" t="s">
        <v>8745</v>
      </c>
      <c r="L3801" s="21" t="s">
        <v>8745</v>
      </c>
      <c r="M3801" s="21">
        <v>44145</v>
      </c>
      <c r="O3801" t="s">
        <v>2868</v>
      </c>
    </row>
    <row r="3802" spans="1:15">
      <c r="A3802" s="21" t="s">
        <v>11931</v>
      </c>
      <c r="B3802" s="21" t="s">
        <v>11932</v>
      </c>
      <c r="C3802" s="21" t="s">
        <v>254</v>
      </c>
      <c r="D3802" s="21" t="s">
        <v>255</v>
      </c>
      <c r="E3802" s="21" t="s">
        <v>235</v>
      </c>
      <c r="F3802" s="21" t="s">
        <v>11933</v>
      </c>
      <c r="G3802" s="21" t="s">
        <v>237</v>
      </c>
      <c r="H3802" s="21" t="s">
        <v>238</v>
      </c>
      <c r="I3802" s="23">
        <v>-1</v>
      </c>
      <c r="J3802" s="23">
        <v>524</v>
      </c>
      <c r="K3802" s="21" t="s">
        <v>8730</v>
      </c>
      <c r="L3802" s="21" t="s">
        <v>8730</v>
      </c>
      <c r="M3802" s="21">
        <v>44145</v>
      </c>
      <c r="O3802" t="s">
        <v>2868</v>
      </c>
    </row>
    <row r="3803" spans="1:15">
      <c r="A3803" s="21" t="s">
        <v>11934</v>
      </c>
      <c r="B3803" s="21" t="s">
        <v>11935</v>
      </c>
      <c r="C3803" s="21" t="s">
        <v>270</v>
      </c>
      <c r="D3803" s="21" t="s">
        <v>271</v>
      </c>
      <c r="E3803" s="21" t="s">
        <v>235</v>
      </c>
      <c r="F3803" s="21" t="s">
        <v>11936</v>
      </c>
      <c r="G3803" s="21" t="s">
        <v>237</v>
      </c>
      <c r="H3803" s="21" t="s">
        <v>238</v>
      </c>
      <c r="I3803" s="23">
        <v>-1</v>
      </c>
      <c r="J3803" s="23">
        <v>117</v>
      </c>
      <c r="K3803" s="21" t="s">
        <v>8724</v>
      </c>
      <c r="L3803" s="21" t="s">
        <v>8724</v>
      </c>
      <c r="M3803" s="21">
        <v>44145</v>
      </c>
      <c r="O3803" t="s">
        <v>2868</v>
      </c>
    </row>
    <row r="3804" spans="1:15">
      <c r="A3804" s="21" t="s">
        <v>11937</v>
      </c>
      <c r="B3804" s="21" t="s">
        <v>11938</v>
      </c>
      <c r="C3804" s="21" t="s">
        <v>270</v>
      </c>
      <c r="D3804" s="21" t="s">
        <v>271</v>
      </c>
      <c r="E3804" s="21" t="s">
        <v>235</v>
      </c>
      <c r="F3804" s="21" t="s">
        <v>11939</v>
      </c>
      <c r="G3804" s="21" t="s">
        <v>237</v>
      </c>
      <c r="H3804" s="21" t="s">
        <v>238</v>
      </c>
      <c r="I3804" s="23">
        <v>-1</v>
      </c>
      <c r="J3804" s="23">
        <v>118</v>
      </c>
      <c r="K3804" s="21" t="s">
        <v>8723</v>
      </c>
      <c r="L3804" s="21" t="s">
        <v>8723</v>
      </c>
      <c r="M3804" s="21">
        <v>44145</v>
      </c>
      <c r="O3804" t="s">
        <v>2868</v>
      </c>
    </row>
    <row r="3805" spans="1:15">
      <c r="A3805" s="21" t="s">
        <v>11940</v>
      </c>
      <c r="B3805" s="21" t="s">
        <v>11941</v>
      </c>
      <c r="C3805" s="21" t="s">
        <v>270</v>
      </c>
      <c r="D3805" s="21" t="s">
        <v>271</v>
      </c>
      <c r="E3805" s="21" t="s">
        <v>235</v>
      </c>
      <c r="F3805" s="21" t="s">
        <v>11942</v>
      </c>
      <c r="G3805" s="21" t="s">
        <v>237</v>
      </c>
      <c r="H3805" s="21" t="s">
        <v>238</v>
      </c>
      <c r="I3805" s="23">
        <v>-1</v>
      </c>
      <c r="J3805" s="23">
        <v>119</v>
      </c>
      <c r="K3805" s="21" t="s">
        <v>8722</v>
      </c>
      <c r="L3805" s="21" t="s">
        <v>8722</v>
      </c>
      <c r="M3805" s="21">
        <v>44145</v>
      </c>
      <c r="O3805" t="s">
        <v>2868</v>
      </c>
    </row>
    <row r="3806" spans="1:15">
      <c r="A3806" s="21" t="s">
        <v>11943</v>
      </c>
      <c r="B3806" s="21" t="s">
        <v>11944</v>
      </c>
      <c r="C3806" s="21" t="s">
        <v>270</v>
      </c>
      <c r="D3806" s="21" t="s">
        <v>271</v>
      </c>
      <c r="E3806" s="21" t="s">
        <v>235</v>
      </c>
      <c r="F3806" s="21" t="s">
        <v>11945</v>
      </c>
      <c r="G3806" s="21" t="s">
        <v>237</v>
      </c>
      <c r="H3806" s="21" t="s">
        <v>238</v>
      </c>
      <c r="I3806" s="23">
        <v>-1</v>
      </c>
      <c r="J3806" s="23">
        <v>120</v>
      </c>
      <c r="K3806" s="21" t="s">
        <v>8721</v>
      </c>
      <c r="L3806" s="21" t="s">
        <v>8721</v>
      </c>
      <c r="M3806" s="21">
        <v>44145</v>
      </c>
      <c r="O3806" t="s">
        <v>2868</v>
      </c>
    </row>
    <row r="3807" spans="1:15">
      <c r="A3807" s="21" t="s">
        <v>11946</v>
      </c>
      <c r="B3807" s="21" t="s">
        <v>11947</v>
      </c>
      <c r="C3807" s="21" t="s">
        <v>270</v>
      </c>
      <c r="D3807" s="21" t="s">
        <v>271</v>
      </c>
      <c r="E3807" s="21" t="s">
        <v>235</v>
      </c>
      <c r="F3807" s="21" t="s">
        <v>11948</v>
      </c>
      <c r="G3807" s="21" t="s">
        <v>237</v>
      </c>
      <c r="H3807" s="21" t="s">
        <v>238</v>
      </c>
      <c r="I3807" s="23">
        <v>-1</v>
      </c>
      <c r="J3807" s="23">
        <v>121</v>
      </c>
      <c r="K3807" s="21" t="s">
        <v>8720</v>
      </c>
      <c r="L3807" s="21" t="s">
        <v>8720</v>
      </c>
      <c r="M3807" s="21">
        <v>44145</v>
      </c>
      <c r="O3807" t="s">
        <v>2868</v>
      </c>
    </row>
    <row r="3808" spans="1:15">
      <c r="A3808" s="21" t="s">
        <v>11949</v>
      </c>
      <c r="B3808" s="21" t="s">
        <v>11950</v>
      </c>
      <c r="C3808" s="21" t="s">
        <v>274</v>
      </c>
      <c r="D3808" s="21" t="s">
        <v>275</v>
      </c>
      <c r="E3808" s="21" t="s">
        <v>235</v>
      </c>
      <c r="F3808" s="21" t="s">
        <v>11951</v>
      </c>
      <c r="G3808" s="21" t="s">
        <v>237</v>
      </c>
      <c r="H3808" s="21" t="s">
        <v>238</v>
      </c>
      <c r="I3808" s="23">
        <v>-1</v>
      </c>
      <c r="J3808" s="23">
        <v>4650</v>
      </c>
      <c r="K3808" s="21" t="s">
        <v>8672</v>
      </c>
      <c r="L3808" s="21" t="s">
        <v>8672</v>
      </c>
      <c r="M3808" s="21">
        <v>44144</v>
      </c>
      <c r="O3808" t="s">
        <v>2868</v>
      </c>
    </row>
    <row r="3809" spans="1:15">
      <c r="A3809" s="21" t="s">
        <v>11952</v>
      </c>
      <c r="B3809" s="21" t="s">
        <v>11953</v>
      </c>
      <c r="C3809" s="21" t="s">
        <v>274</v>
      </c>
      <c r="D3809" s="21" t="s">
        <v>275</v>
      </c>
      <c r="E3809" s="21" t="s">
        <v>235</v>
      </c>
      <c r="F3809" s="21" t="s">
        <v>11954</v>
      </c>
      <c r="G3809" s="21" t="s">
        <v>237</v>
      </c>
      <c r="H3809" s="21" t="s">
        <v>238</v>
      </c>
      <c r="I3809" s="23">
        <v>-1</v>
      </c>
      <c r="J3809" s="23">
        <v>4651</v>
      </c>
      <c r="K3809" s="21" t="s">
        <v>8665</v>
      </c>
      <c r="L3809" s="21" t="s">
        <v>8665</v>
      </c>
      <c r="M3809" s="21">
        <v>44144</v>
      </c>
      <c r="O3809" t="s">
        <v>2868</v>
      </c>
    </row>
    <row r="3810" spans="1:15">
      <c r="A3810" s="21" t="s">
        <v>11955</v>
      </c>
      <c r="B3810" s="21" t="s">
        <v>11956</v>
      </c>
      <c r="C3810" s="21" t="s">
        <v>242</v>
      </c>
      <c r="D3810" s="21" t="s">
        <v>243</v>
      </c>
      <c r="E3810" s="21" t="s">
        <v>235</v>
      </c>
      <c r="F3810" s="21" t="s">
        <v>8662</v>
      </c>
      <c r="G3810" s="21" t="s">
        <v>237</v>
      </c>
      <c r="H3810" s="21" t="s">
        <v>238</v>
      </c>
      <c r="I3810" s="23">
        <v>-1</v>
      </c>
      <c r="J3810" s="23">
        <v>241</v>
      </c>
      <c r="K3810" s="21" t="s">
        <v>8661</v>
      </c>
      <c r="L3810" s="21" t="s">
        <v>8661</v>
      </c>
      <c r="M3810" s="21">
        <v>44144</v>
      </c>
      <c r="O3810" t="s">
        <v>2868</v>
      </c>
    </row>
    <row r="3811" spans="1:15">
      <c r="A3811" s="21" t="s">
        <v>11957</v>
      </c>
      <c r="B3811" s="21" t="s">
        <v>11958</v>
      </c>
      <c r="C3811" s="21" t="s">
        <v>290</v>
      </c>
      <c r="D3811" s="21" t="s">
        <v>291</v>
      </c>
      <c r="E3811" s="21" t="s">
        <v>235</v>
      </c>
      <c r="F3811" s="21" t="s">
        <v>11959</v>
      </c>
      <c r="G3811" s="21" t="s">
        <v>237</v>
      </c>
      <c r="H3811" s="21" t="s">
        <v>238</v>
      </c>
      <c r="I3811" s="23">
        <v>-1</v>
      </c>
      <c r="J3811" s="23">
        <v>340</v>
      </c>
      <c r="K3811" s="21" t="s">
        <v>8649</v>
      </c>
      <c r="L3811" s="21" t="s">
        <v>8649</v>
      </c>
      <c r="M3811" s="21">
        <v>44144</v>
      </c>
      <c r="O3811" t="s">
        <v>2868</v>
      </c>
    </row>
    <row r="3812" spans="1:15">
      <c r="A3812" s="21" t="s">
        <v>11960</v>
      </c>
      <c r="B3812" s="21" t="s">
        <v>11961</v>
      </c>
      <c r="C3812" s="21" t="s">
        <v>290</v>
      </c>
      <c r="D3812" s="21" t="s">
        <v>291</v>
      </c>
      <c r="E3812" s="21" t="s">
        <v>235</v>
      </c>
      <c r="F3812" s="21" t="s">
        <v>11962</v>
      </c>
      <c r="G3812" s="21" t="s">
        <v>237</v>
      </c>
      <c r="H3812" s="21" t="s">
        <v>238</v>
      </c>
      <c r="I3812" s="23">
        <v>-1</v>
      </c>
      <c r="J3812" s="23">
        <v>341</v>
      </c>
      <c r="K3812" s="21" t="s">
        <v>8650</v>
      </c>
      <c r="L3812" s="21" t="s">
        <v>8650</v>
      </c>
      <c r="M3812" s="21">
        <v>44144</v>
      </c>
      <c r="O3812" t="s">
        <v>2868</v>
      </c>
    </row>
    <row r="3813" spans="1:15">
      <c r="A3813" s="21" t="s">
        <v>11963</v>
      </c>
      <c r="B3813" s="21" t="s">
        <v>11964</v>
      </c>
      <c r="C3813" s="21" t="s">
        <v>290</v>
      </c>
      <c r="D3813" s="21" t="s">
        <v>291</v>
      </c>
      <c r="E3813" s="21" t="s">
        <v>235</v>
      </c>
      <c r="F3813" s="21" t="s">
        <v>11965</v>
      </c>
      <c r="G3813" s="21" t="s">
        <v>237</v>
      </c>
      <c r="H3813" s="21" t="s">
        <v>238</v>
      </c>
      <c r="I3813" s="23">
        <v>-1</v>
      </c>
      <c r="J3813" s="23">
        <v>342</v>
      </c>
      <c r="K3813" s="21" t="s">
        <v>8648</v>
      </c>
      <c r="L3813" s="21" t="s">
        <v>8648</v>
      </c>
      <c r="M3813" s="21">
        <v>44144</v>
      </c>
      <c r="O3813" t="s">
        <v>2868</v>
      </c>
    </row>
    <row r="3814" spans="1:15">
      <c r="A3814" s="21" t="s">
        <v>11966</v>
      </c>
      <c r="B3814" s="21" t="s">
        <v>11967</v>
      </c>
      <c r="C3814" s="21" t="s">
        <v>290</v>
      </c>
      <c r="D3814" s="21" t="s">
        <v>291</v>
      </c>
      <c r="E3814" s="21" t="s">
        <v>235</v>
      </c>
      <c r="F3814" s="21" t="s">
        <v>11968</v>
      </c>
      <c r="G3814" s="21" t="s">
        <v>237</v>
      </c>
      <c r="H3814" s="21" t="s">
        <v>238</v>
      </c>
      <c r="I3814" s="23">
        <v>-1</v>
      </c>
      <c r="J3814" s="23">
        <v>343</v>
      </c>
      <c r="K3814" s="21" t="s">
        <v>8653</v>
      </c>
      <c r="L3814" s="21" t="s">
        <v>8653</v>
      </c>
      <c r="M3814" s="21">
        <v>44144</v>
      </c>
      <c r="O3814" t="s">
        <v>2868</v>
      </c>
    </row>
    <row r="3815" spans="1:15">
      <c r="A3815" s="89" t="s">
        <v>11969</v>
      </c>
      <c r="B3815" s="21" t="s">
        <v>11970</v>
      </c>
      <c r="C3815" s="21" t="s">
        <v>290</v>
      </c>
      <c r="D3815" s="21" t="s">
        <v>291</v>
      </c>
      <c r="E3815" s="21" t="s">
        <v>235</v>
      </c>
      <c r="F3815" s="21" t="s">
        <v>8652</v>
      </c>
      <c r="G3815" s="21" t="s">
        <v>237</v>
      </c>
      <c r="H3815" s="21" t="s">
        <v>238</v>
      </c>
      <c r="I3815" s="23">
        <v>-1</v>
      </c>
      <c r="J3815" s="23">
        <v>344</v>
      </c>
      <c r="K3815" s="21" t="s">
        <v>8651</v>
      </c>
      <c r="L3815" s="21" t="s">
        <v>8651</v>
      </c>
      <c r="M3815" s="21">
        <v>44144</v>
      </c>
      <c r="O3815" t="s">
        <v>2868</v>
      </c>
    </row>
    <row r="3816" spans="1:15">
      <c r="A3816" s="21" t="s">
        <v>12700</v>
      </c>
      <c r="B3816" s="21" t="s">
        <v>12701</v>
      </c>
      <c r="C3816" s="21" t="s">
        <v>254</v>
      </c>
      <c r="D3816" s="21" t="s">
        <v>255</v>
      </c>
      <c r="E3816" s="21" t="s">
        <v>235</v>
      </c>
      <c r="F3816" s="21" t="s">
        <v>12702</v>
      </c>
      <c r="G3816" s="21" t="s">
        <v>237</v>
      </c>
      <c r="H3816" s="21" t="s">
        <v>238</v>
      </c>
      <c r="I3816" s="23">
        <v>-1</v>
      </c>
      <c r="J3816" s="23">
        <v>400</v>
      </c>
      <c r="K3816" s="21" t="s">
        <v>12690</v>
      </c>
      <c r="L3816" s="21" t="s">
        <v>12690</v>
      </c>
      <c r="M3816" s="21">
        <v>44157</v>
      </c>
      <c r="O3816" t="s">
        <v>2868</v>
      </c>
    </row>
    <row r="3817" spans="1:15">
      <c r="A3817" s="21" t="s">
        <v>12703</v>
      </c>
      <c r="B3817" s="21" t="s">
        <v>12704</v>
      </c>
      <c r="C3817" s="21" t="s">
        <v>280</v>
      </c>
      <c r="D3817" s="21" t="s">
        <v>281</v>
      </c>
      <c r="E3817" s="21" t="s">
        <v>235</v>
      </c>
      <c r="F3817" s="21" t="s">
        <v>12705</v>
      </c>
      <c r="G3817" s="21" t="s">
        <v>237</v>
      </c>
      <c r="H3817" s="21" t="s">
        <v>238</v>
      </c>
      <c r="I3817" s="23">
        <v>-1</v>
      </c>
      <c r="J3817" s="23">
        <v>605</v>
      </c>
      <c r="K3817" s="21" t="s">
        <v>12689</v>
      </c>
      <c r="L3817" s="21" t="s">
        <v>12689</v>
      </c>
      <c r="M3817" s="21">
        <v>44157</v>
      </c>
      <c r="O3817" t="s">
        <v>2868</v>
      </c>
    </row>
    <row r="3818" spans="1:15">
      <c r="A3818" s="21" t="s">
        <v>12706</v>
      </c>
      <c r="B3818" s="21" t="s">
        <v>12707</v>
      </c>
      <c r="C3818" s="21" t="s">
        <v>254</v>
      </c>
      <c r="D3818" s="21" t="s">
        <v>255</v>
      </c>
      <c r="E3818" s="21" t="s">
        <v>235</v>
      </c>
      <c r="F3818" s="21" t="s">
        <v>12688</v>
      </c>
      <c r="G3818" s="21" t="s">
        <v>237</v>
      </c>
      <c r="H3818" s="21" t="s">
        <v>238</v>
      </c>
      <c r="I3818" s="23">
        <v>-1</v>
      </c>
      <c r="J3818" s="23">
        <v>401</v>
      </c>
      <c r="K3818" s="21" t="s">
        <v>12687</v>
      </c>
      <c r="L3818" s="21" t="s">
        <v>12687</v>
      </c>
      <c r="M3818" s="21">
        <v>44157</v>
      </c>
      <c r="O3818" t="s">
        <v>2868</v>
      </c>
    </row>
    <row r="3819" spans="1:15">
      <c r="A3819" s="21" t="s">
        <v>12708</v>
      </c>
      <c r="B3819" s="21" t="s">
        <v>12709</v>
      </c>
      <c r="C3819" s="21" t="s">
        <v>372</v>
      </c>
      <c r="D3819" s="21" t="s">
        <v>373</v>
      </c>
      <c r="E3819" s="21" t="s">
        <v>235</v>
      </c>
      <c r="F3819" s="21" t="s">
        <v>12710</v>
      </c>
      <c r="G3819" s="21" t="s">
        <v>237</v>
      </c>
      <c r="H3819" s="21" t="s">
        <v>238</v>
      </c>
      <c r="I3819" s="23">
        <v>-3</v>
      </c>
      <c r="J3819" s="23">
        <v>847</v>
      </c>
      <c r="K3819" s="21" t="s">
        <v>12686</v>
      </c>
      <c r="L3819" s="21" t="s">
        <v>12686</v>
      </c>
      <c r="M3819" s="21">
        <v>44157</v>
      </c>
      <c r="O3819" t="s">
        <v>2868</v>
      </c>
    </row>
    <row r="3820" spans="1:15">
      <c r="A3820" s="21" t="s">
        <v>12711</v>
      </c>
      <c r="B3820" s="21" t="s">
        <v>12712</v>
      </c>
      <c r="C3820" s="21" t="s">
        <v>274</v>
      </c>
      <c r="D3820" s="21" t="s">
        <v>275</v>
      </c>
      <c r="E3820" s="21" t="s">
        <v>235</v>
      </c>
      <c r="F3820" s="21" t="s">
        <v>12713</v>
      </c>
      <c r="G3820" s="21" t="s">
        <v>237</v>
      </c>
      <c r="H3820" s="21" t="s">
        <v>238</v>
      </c>
      <c r="I3820" s="23">
        <v>-1</v>
      </c>
      <c r="J3820" s="23">
        <v>4497</v>
      </c>
      <c r="K3820" s="21" t="s">
        <v>12685</v>
      </c>
      <c r="L3820" s="21" t="s">
        <v>12685</v>
      </c>
      <c r="M3820" s="21">
        <v>44157</v>
      </c>
      <c r="O3820" t="s">
        <v>2868</v>
      </c>
    </row>
    <row r="3821" spans="1:15">
      <c r="A3821" s="21" t="s">
        <v>12714</v>
      </c>
      <c r="B3821" s="21" t="s">
        <v>12715</v>
      </c>
      <c r="C3821" s="21" t="s">
        <v>360</v>
      </c>
      <c r="D3821" s="21" t="s">
        <v>361</v>
      </c>
      <c r="E3821" s="21" t="s">
        <v>235</v>
      </c>
      <c r="F3821" s="21" t="s">
        <v>12716</v>
      </c>
      <c r="G3821" s="21" t="s">
        <v>237</v>
      </c>
      <c r="H3821" s="21" t="s">
        <v>238</v>
      </c>
      <c r="I3821" s="23">
        <v>-1</v>
      </c>
      <c r="J3821" s="23">
        <v>3741</v>
      </c>
      <c r="K3821" s="21" t="s">
        <v>12684</v>
      </c>
      <c r="L3821" s="21" t="s">
        <v>12684</v>
      </c>
      <c r="M3821" s="21">
        <v>44157</v>
      </c>
      <c r="O3821" t="s">
        <v>2868</v>
      </c>
    </row>
    <row r="3822" spans="1:15">
      <c r="A3822" s="21" t="s">
        <v>12717</v>
      </c>
      <c r="B3822" s="21" t="s">
        <v>12718</v>
      </c>
      <c r="C3822" s="21" t="s">
        <v>274</v>
      </c>
      <c r="D3822" s="21" t="s">
        <v>275</v>
      </c>
      <c r="E3822" s="21" t="s">
        <v>235</v>
      </c>
      <c r="F3822" s="21" t="s">
        <v>12683</v>
      </c>
      <c r="G3822" s="21" t="s">
        <v>237</v>
      </c>
      <c r="H3822" s="21" t="s">
        <v>238</v>
      </c>
      <c r="I3822" s="23">
        <v>-1</v>
      </c>
      <c r="J3822" s="23">
        <v>4498</v>
      </c>
      <c r="K3822" s="21" t="s">
        <v>12682</v>
      </c>
      <c r="L3822" s="21" t="s">
        <v>12682</v>
      </c>
      <c r="M3822" s="21">
        <v>44156</v>
      </c>
      <c r="O3822" t="s">
        <v>2868</v>
      </c>
    </row>
    <row r="3823" spans="1:15">
      <c r="A3823" s="21" t="s">
        <v>12719</v>
      </c>
      <c r="B3823" s="21" t="s">
        <v>12720</v>
      </c>
      <c r="C3823" s="21" t="s">
        <v>274</v>
      </c>
      <c r="D3823" s="21" t="s">
        <v>275</v>
      </c>
      <c r="E3823" s="21" t="s">
        <v>235</v>
      </c>
      <c r="F3823" s="21" t="s">
        <v>12721</v>
      </c>
      <c r="G3823" s="21" t="s">
        <v>237</v>
      </c>
      <c r="H3823" s="21" t="s">
        <v>238</v>
      </c>
      <c r="I3823" s="23">
        <v>-1</v>
      </c>
      <c r="J3823" s="23">
        <v>4499</v>
      </c>
      <c r="K3823" s="21" t="s">
        <v>12679</v>
      </c>
      <c r="L3823" s="21" t="s">
        <v>12679</v>
      </c>
      <c r="M3823" s="21">
        <v>44156</v>
      </c>
      <c r="O3823" t="s">
        <v>2868</v>
      </c>
    </row>
    <row r="3824" spans="1:15">
      <c r="A3824" s="21" t="s">
        <v>12722</v>
      </c>
      <c r="B3824" s="21" t="s">
        <v>12723</v>
      </c>
      <c r="C3824" s="21" t="s">
        <v>274</v>
      </c>
      <c r="D3824" s="21" t="s">
        <v>275</v>
      </c>
      <c r="E3824" s="21" t="s">
        <v>235</v>
      </c>
      <c r="F3824" s="21" t="s">
        <v>12681</v>
      </c>
      <c r="G3824" s="21" t="s">
        <v>237</v>
      </c>
      <c r="H3824" s="21" t="s">
        <v>238</v>
      </c>
      <c r="I3824" s="23">
        <v>-1</v>
      </c>
      <c r="J3824" s="23">
        <v>4500</v>
      </c>
      <c r="K3824" s="21" t="s">
        <v>12680</v>
      </c>
      <c r="L3824" s="21" t="s">
        <v>12680</v>
      </c>
      <c r="M3824" s="21">
        <v>44156</v>
      </c>
      <c r="O3824" t="s">
        <v>2868</v>
      </c>
    </row>
    <row r="3825" spans="1:15">
      <c r="A3825" s="21" t="s">
        <v>12724</v>
      </c>
      <c r="B3825" s="21" t="s">
        <v>12725</v>
      </c>
      <c r="C3825" s="21" t="s">
        <v>328</v>
      </c>
      <c r="D3825" s="21" t="s">
        <v>329</v>
      </c>
      <c r="E3825" s="21" t="s">
        <v>235</v>
      </c>
      <c r="F3825" s="21" t="s">
        <v>12676</v>
      </c>
      <c r="G3825" s="21" t="s">
        <v>237</v>
      </c>
      <c r="H3825" s="21" t="s">
        <v>238</v>
      </c>
      <c r="I3825" s="23">
        <v>-1</v>
      </c>
      <c r="J3825" s="23">
        <v>117</v>
      </c>
      <c r="K3825" s="21" t="s">
        <v>12675</v>
      </c>
      <c r="L3825" s="21" t="s">
        <v>12675</v>
      </c>
      <c r="M3825" s="21">
        <v>44156</v>
      </c>
      <c r="O3825" t="s">
        <v>2868</v>
      </c>
    </row>
    <row r="3826" spans="1:15">
      <c r="A3826" s="21" t="s">
        <v>12726</v>
      </c>
      <c r="B3826" s="21" t="s">
        <v>12727</v>
      </c>
      <c r="C3826" s="21" t="s">
        <v>406</v>
      </c>
      <c r="D3826" s="21" t="s">
        <v>407</v>
      </c>
      <c r="E3826" s="21" t="s">
        <v>235</v>
      </c>
      <c r="F3826" s="21" t="s">
        <v>12678</v>
      </c>
      <c r="G3826" s="21" t="s">
        <v>237</v>
      </c>
      <c r="H3826" s="21" t="s">
        <v>238</v>
      </c>
      <c r="I3826" s="23">
        <v>-1</v>
      </c>
      <c r="J3826" s="23">
        <v>219</v>
      </c>
      <c r="K3826" s="21" t="s">
        <v>12677</v>
      </c>
      <c r="L3826" s="21" t="s">
        <v>12677</v>
      </c>
      <c r="M3826" s="21">
        <v>44156</v>
      </c>
      <c r="O3826" t="s">
        <v>2868</v>
      </c>
    </row>
    <row r="3827" spans="1:15">
      <c r="A3827" s="21" t="s">
        <v>12726</v>
      </c>
      <c r="B3827" s="21" t="s">
        <v>12727</v>
      </c>
      <c r="C3827" s="21" t="s">
        <v>274</v>
      </c>
      <c r="D3827" s="21" t="s">
        <v>275</v>
      </c>
      <c r="E3827" s="21" t="s">
        <v>235</v>
      </c>
      <c r="F3827" s="21" t="s">
        <v>12678</v>
      </c>
      <c r="G3827" s="21" t="s">
        <v>237</v>
      </c>
      <c r="H3827" s="21" t="s">
        <v>238</v>
      </c>
      <c r="I3827" s="23">
        <v>-1</v>
      </c>
      <c r="J3827" s="23">
        <v>4501</v>
      </c>
      <c r="K3827" s="21" t="s">
        <v>12677</v>
      </c>
      <c r="L3827" s="21" t="s">
        <v>12677</v>
      </c>
      <c r="M3827" s="21">
        <v>44156</v>
      </c>
      <c r="O3827" t="s">
        <v>2868</v>
      </c>
    </row>
    <row r="3828" spans="1:15">
      <c r="A3828" s="21" t="s">
        <v>12726</v>
      </c>
      <c r="B3828" s="21" t="s">
        <v>12727</v>
      </c>
      <c r="C3828" s="21" t="s">
        <v>280</v>
      </c>
      <c r="D3828" s="21" t="s">
        <v>281</v>
      </c>
      <c r="E3828" s="21" t="s">
        <v>235</v>
      </c>
      <c r="F3828" s="21" t="s">
        <v>12678</v>
      </c>
      <c r="G3828" s="21" t="s">
        <v>237</v>
      </c>
      <c r="H3828" s="21" t="s">
        <v>238</v>
      </c>
      <c r="I3828" s="23">
        <v>-1</v>
      </c>
      <c r="J3828" s="23">
        <v>606</v>
      </c>
      <c r="K3828" s="21" t="s">
        <v>12677</v>
      </c>
      <c r="L3828" s="21" t="s">
        <v>12677</v>
      </c>
      <c r="M3828" s="21">
        <v>44156</v>
      </c>
      <c r="O3828" t="s">
        <v>2868</v>
      </c>
    </row>
    <row r="3829" spans="1:15">
      <c r="A3829" s="21" t="s">
        <v>12726</v>
      </c>
      <c r="B3829" s="21" t="s">
        <v>12727</v>
      </c>
      <c r="C3829" s="21" t="s">
        <v>254</v>
      </c>
      <c r="D3829" s="21" t="s">
        <v>255</v>
      </c>
      <c r="E3829" s="21" t="s">
        <v>235</v>
      </c>
      <c r="F3829" s="21" t="s">
        <v>12678</v>
      </c>
      <c r="G3829" s="21" t="s">
        <v>237</v>
      </c>
      <c r="H3829" s="21" t="s">
        <v>238</v>
      </c>
      <c r="I3829" s="23">
        <v>-1</v>
      </c>
      <c r="J3829" s="23">
        <v>402</v>
      </c>
      <c r="K3829" s="21" t="s">
        <v>12677</v>
      </c>
      <c r="L3829" s="21" t="s">
        <v>12677</v>
      </c>
      <c r="M3829" s="21">
        <v>44156</v>
      </c>
      <c r="O3829" t="s">
        <v>2868</v>
      </c>
    </row>
    <row r="3830" spans="1:15">
      <c r="A3830" s="21" t="s">
        <v>12728</v>
      </c>
      <c r="B3830" s="21" t="s">
        <v>12729</v>
      </c>
      <c r="C3830" s="21" t="s">
        <v>288</v>
      </c>
      <c r="D3830" s="21" t="s">
        <v>289</v>
      </c>
      <c r="E3830" s="21" t="s">
        <v>235</v>
      </c>
      <c r="F3830" s="21" t="s">
        <v>12730</v>
      </c>
      <c r="G3830" s="21" t="s">
        <v>237</v>
      </c>
      <c r="H3830" s="21" t="s">
        <v>238</v>
      </c>
      <c r="I3830" s="23">
        <v>-2</v>
      </c>
      <c r="J3830" s="23">
        <v>112</v>
      </c>
      <c r="K3830" s="21" t="s">
        <v>12674</v>
      </c>
      <c r="L3830" s="21" t="s">
        <v>12674</v>
      </c>
      <c r="M3830" s="21">
        <v>44156</v>
      </c>
      <c r="O3830" t="s">
        <v>2868</v>
      </c>
    </row>
    <row r="3831" spans="1:15">
      <c r="A3831" s="21" t="s">
        <v>12731</v>
      </c>
      <c r="B3831" s="21" t="s">
        <v>12732</v>
      </c>
      <c r="C3831" s="21" t="s">
        <v>242</v>
      </c>
      <c r="D3831" s="21" t="s">
        <v>243</v>
      </c>
      <c r="E3831" s="21" t="s">
        <v>235</v>
      </c>
      <c r="F3831" s="21" t="s">
        <v>12673</v>
      </c>
      <c r="G3831" s="21" t="s">
        <v>237</v>
      </c>
      <c r="H3831" s="21" t="s">
        <v>238</v>
      </c>
      <c r="I3831" s="23">
        <v>-1</v>
      </c>
      <c r="J3831" s="23">
        <v>165</v>
      </c>
      <c r="K3831" s="21" t="s">
        <v>12672</v>
      </c>
      <c r="L3831" s="21" t="s">
        <v>12672</v>
      </c>
      <c r="M3831" s="21">
        <v>44156</v>
      </c>
      <c r="O3831" t="s">
        <v>2868</v>
      </c>
    </row>
    <row r="3832" spans="1:15">
      <c r="A3832" s="21" t="s">
        <v>12731</v>
      </c>
      <c r="B3832" s="21" t="s">
        <v>12732</v>
      </c>
      <c r="C3832" s="21" t="s">
        <v>260</v>
      </c>
      <c r="D3832" s="21" t="s">
        <v>261</v>
      </c>
      <c r="E3832" s="21" t="s">
        <v>235</v>
      </c>
      <c r="F3832" s="21" t="s">
        <v>12673</v>
      </c>
      <c r="G3832" s="21" t="s">
        <v>237</v>
      </c>
      <c r="H3832" s="21" t="s">
        <v>238</v>
      </c>
      <c r="I3832" s="23">
        <v>-1</v>
      </c>
      <c r="J3832" s="23">
        <v>715</v>
      </c>
      <c r="K3832" s="21" t="s">
        <v>12672</v>
      </c>
      <c r="L3832" s="21" t="s">
        <v>12672</v>
      </c>
      <c r="M3832" s="21">
        <v>44156</v>
      </c>
      <c r="O3832" t="s">
        <v>2868</v>
      </c>
    </row>
    <row r="3833" spans="1:15">
      <c r="A3833" s="21" t="s">
        <v>12731</v>
      </c>
      <c r="B3833" s="21" t="s">
        <v>12732</v>
      </c>
      <c r="C3833" s="21" t="s">
        <v>246</v>
      </c>
      <c r="D3833" s="21" t="s">
        <v>247</v>
      </c>
      <c r="E3833" s="21" t="s">
        <v>235</v>
      </c>
      <c r="F3833" s="21" t="s">
        <v>12673</v>
      </c>
      <c r="G3833" s="21" t="s">
        <v>237</v>
      </c>
      <c r="H3833" s="21" t="s">
        <v>238</v>
      </c>
      <c r="I3833" s="23">
        <v>-2</v>
      </c>
      <c r="J3833" s="23">
        <v>218</v>
      </c>
      <c r="K3833" s="21" t="s">
        <v>12672</v>
      </c>
      <c r="L3833" s="21" t="s">
        <v>12672</v>
      </c>
      <c r="M3833" s="21">
        <v>44156</v>
      </c>
      <c r="O3833" t="s">
        <v>2868</v>
      </c>
    </row>
    <row r="3834" spans="1:15">
      <c r="A3834" s="21" t="s">
        <v>12731</v>
      </c>
      <c r="B3834" s="21" t="s">
        <v>12732</v>
      </c>
      <c r="C3834" s="21" t="s">
        <v>330</v>
      </c>
      <c r="D3834" s="21" t="s">
        <v>331</v>
      </c>
      <c r="E3834" s="21" t="s">
        <v>235</v>
      </c>
      <c r="F3834" s="21" t="s">
        <v>12673</v>
      </c>
      <c r="G3834" s="21" t="s">
        <v>237</v>
      </c>
      <c r="H3834" s="21" t="s">
        <v>238</v>
      </c>
      <c r="I3834" s="23">
        <v>-2</v>
      </c>
      <c r="J3834" s="23">
        <v>509</v>
      </c>
      <c r="K3834" s="21" t="s">
        <v>12672</v>
      </c>
      <c r="L3834" s="21" t="s">
        <v>12672</v>
      </c>
      <c r="M3834" s="21">
        <v>44156</v>
      </c>
      <c r="O3834" t="s">
        <v>2868</v>
      </c>
    </row>
    <row r="3835" spans="1:15">
      <c r="A3835" s="21" t="s">
        <v>12733</v>
      </c>
      <c r="B3835" s="21"/>
      <c r="C3835" s="21" t="s">
        <v>320</v>
      </c>
      <c r="D3835" s="21" t="s">
        <v>321</v>
      </c>
      <c r="E3835" s="21" t="s">
        <v>2870</v>
      </c>
      <c r="F3835" s="21" t="s">
        <v>12734</v>
      </c>
      <c r="G3835" s="21" t="s">
        <v>2904</v>
      </c>
      <c r="H3835" s="21" t="s">
        <v>238</v>
      </c>
      <c r="I3835" s="23">
        <v>-2</v>
      </c>
      <c r="J3835" s="23">
        <v>0</v>
      </c>
      <c r="K3835" s="21" t="s">
        <v>12735</v>
      </c>
      <c r="L3835" s="21" t="s">
        <v>2868</v>
      </c>
      <c r="M3835" s="21">
        <v>44156</v>
      </c>
      <c r="O3835" t="s">
        <v>2868</v>
      </c>
    </row>
    <row r="3836" spans="1:15">
      <c r="A3836" s="21" t="s">
        <v>12733</v>
      </c>
      <c r="B3836" s="21"/>
      <c r="C3836" s="21" t="s">
        <v>328</v>
      </c>
      <c r="D3836" s="21" t="s">
        <v>329</v>
      </c>
      <c r="E3836" s="21" t="s">
        <v>2870</v>
      </c>
      <c r="F3836" s="21" t="s">
        <v>12736</v>
      </c>
      <c r="G3836" s="21" t="s">
        <v>2904</v>
      </c>
      <c r="H3836" s="21" t="s">
        <v>238</v>
      </c>
      <c r="I3836" s="23">
        <v>-4</v>
      </c>
      <c r="J3836" s="23">
        <v>0</v>
      </c>
      <c r="K3836" s="21" t="s">
        <v>12735</v>
      </c>
      <c r="L3836" s="21" t="s">
        <v>2868</v>
      </c>
      <c r="M3836" s="21">
        <v>44156</v>
      </c>
      <c r="O3836" t="s">
        <v>2868</v>
      </c>
    </row>
    <row r="3837" spans="1:15">
      <c r="A3837" s="21" t="s">
        <v>12737</v>
      </c>
      <c r="B3837" s="21" t="s">
        <v>12738</v>
      </c>
      <c r="C3837" s="21" t="s">
        <v>242</v>
      </c>
      <c r="D3837" s="21" t="s">
        <v>243</v>
      </c>
      <c r="E3837" s="21" t="s">
        <v>235</v>
      </c>
      <c r="F3837" s="21" t="s">
        <v>12739</v>
      </c>
      <c r="G3837" s="21" t="s">
        <v>237</v>
      </c>
      <c r="H3837" s="21" t="s">
        <v>238</v>
      </c>
      <c r="I3837" s="23">
        <v>-1</v>
      </c>
      <c r="J3837" s="23">
        <v>166</v>
      </c>
      <c r="K3837" s="21" t="s">
        <v>12670</v>
      </c>
      <c r="L3837" s="21" t="s">
        <v>12670</v>
      </c>
      <c r="M3837" s="21">
        <v>44155</v>
      </c>
      <c r="O3837" t="s">
        <v>2868</v>
      </c>
    </row>
    <row r="3838" spans="1:15">
      <c r="A3838" s="21" t="s">
        <v>12740</v>
      </c>
      <c r="B3838" s="21" t="s">
        <v>12741</v>
      </c>
      <c r="C3838" s="21" t="s">
        <v>342</v>
      </c>
      <c r="D3838" s="21" t="s">
        <v>343</v>
      </c>
      <c r="E3838" s="21" t="s">
        <v>235</v>
      </c>
      <c r="F3838" s="21" t="s">
        <v>12742</v>
      </c>
      <c r="G3838" s="21" t="s">
        <v>237</v>
      </c>
      <c r="H3838" s="21" t="s">
        <v>238</v>
      </c>
      <c r="I3838" s="23">
        <v>-1</v>
      </c>
      <c r="J3838" s="23">
        <v>4004</v>
      </c>
      <c r="K3838" s="21" t="s">
        <v>12671</v>
      </c>
      <c r="L3838" s="21" t="s">
        <v>12671</v>
      </c>
      <c r="M3838" s="21">
        <v>44155</v>
      </c>
      <c r="O3838" t="s">
        <v>2868</v>
      </c>
    </row>
    <row r="3839" spans="1:15">
      <c r="A3839" s="21" t="s">
        <v>12743</v>
      </c>
      <c r="B3839" s="21" t="s">
        <v>12744</v>
      </c>
      <c r="C3839" s="21" t="s">
        <v>372</v>
      </c>
      <c r="D3839" s="21" t="s">
        <v>373</v>
      </c>
      <c r="E3839" s="21" t="s">
        <v>235</v>
      </c>
      <c r="F3839" s="21" t="s">
        <v>12745</v>
      </c>
      <c r="G3839" s="21" t="s">
        <v>237</v>
      </c>
      <c r="H3839" s="21" t="s">
        <v>238</v>
      </c>
      <c r="I3839" s="23">
        <v>-1</v>
      </c>
      <c r="J3839" s="23">
        <v>850</v>
      </c>
      <c r="K3839" s="21" t="s">
        <v>12668</v>
      </c>
      <c r="L3839" s="21" t="s">
        <v>12668</v>
      </c>
      <c r="M3839" s="21">
        <v>44155</v>
      </c>
      <c r="O3839" t="s">
        <v>2868</v>
      </c>
    </row>
    <row r="3840" spans="1:15">
      <c r="A3840" s="21" t="s">
        <v>12746</v>
      </c>
      <c r="B3840" s="21" t="s">
        <v>12747</v>
      </c>
      <c r="C3840" s="21" t="s">
        <v>324</v>
      </c>
      <c r="D3840" s="21" t="s">
        <v>325</v>
      </c>
      <c r="E3840" s="21" t="s">
        <v>235</v>
      </c>
      <c r="F3840" s="21" t="s">
        <v>12748</v>
      </c>
      <c r="G3840" s="21" t="s">
        <v>237</v>
      </c>
      <c r="H3840" s="21" t="s">
        <v>238</v>
      </c>
      <c r="I3840" s="23">
        <v>-1</v>
      </c>
      <c r="J3840" s="23">
        <v>81</v>
      </c>
      <c r="K3840" s="21" t="s">
        <v>12669</v>
      </c>
      <c r="L3840" s="21" t="s">
        <v>12669</v>
      </c>
      <c r="M3840" s="21">
        <v>44155</v>
      </c>
      <c r="O3840" t="s">
        <v>2868</v>
      </c>
    </row>
    <row r="3841" spans="1:15">
      <c r="A3841" s="21" t="s">
        <v>12749</v>
      </c>
      <c r="B3841" s="21"/>
      <c r="C3841" s="21" t="s">
        <v>328</v>
      </c>
      <c r="D3841" s="21" t="s">
        <v>329</v>
      </c>
      <c r="E3841" s="21" t="s">
        <v>2870</v>
      </c>
      <c r="F3841" s="21" t="s">
        <v>12750</v>
      </c>
      <c r="G3841" s="21" t="s">
        <v>2872</v>
      </c>
      <c r="H3841" s="21" t="s">
        <v>238</v>
      </c>
      <c r="I3841" s="23">
        <v>4</v>
      </c>
      <c r="J3841" s="23">
        <v>4</v>
      </c>
      <c r="K3841" s="21" t="s">
        <v>12735</v>
      </c>
      <c r="L3841" s="21" t="s">
        <v>5481</v>
      </c>
      <c r="M3841" s="21">
        <v>44155</v>
      </c>
      <c r="O3841" t="s">
        <v>2868</v>
      </c>
    </row>
    <row r="3842" spans="1:15">
      <c r="A3842" s="21" t="s">
        <v>12749</v>
      </c>
      <c r="B3842" s="21"/>
      <c r="C3842" s="21" t="s">
        <v>320</v>
      </c>
      <c r="D3842" s="21" t="s">
        <v>321</v>
      </c>
      <c r="E3842" s="21" t="s">
        <v>2870</v>
      </c>
      <c r="F3842" s="21" t="s">
        <v>12750</v>
      </c>
      <c r="G3842" s="21" t="s">
        <v>2872</v>
      </c>
      <c r="H3842" s="21" t="s">
        <v>238</v>
      </c>
      <c r="I3842" s="23">
        <v>2</v>
      </c>
      <c r="J3842" s="23">
        <v>2</v>
      </c>
      <c r="K3842" s="21" t="s">
        <v>12735</v>
      </c>
      <c r="L3842" s="21" t="s">
        <v>5481</v>
      </c>
      <c r="M3842" s="21">
        <v>44155</v>
      </c>
      <c r="O3842" t="s">
        <v>2868</v>
      </c>
    </row>
    <row r="3843" spans="1:15">
      <c r="A3843" s="21" t="s">
        <v>12751</v>
      </c>
      <c r="B3843" s="21" t="s">
        <v>12752</v>
      </c>
      <c r="C3843" s="21" t="s">
        <v>342</v>
      </c>
      <c r="D3843" s="21" t="s">
        <v>343</v>
      </c>
      <c r="E3843" s="21" t="s">
        <v>235</v>
      </c>
      <c r="F3843" s="21" t="s">
        <v>12753</v>
      </c>
      <c r="G3843" s="21" t="s">
        <v>237</v>
      </c>
      <c r="H3843" s="21" t="s">
        <v>238</v>
      </c>
      <c r="I3843" s="23">
        <v>-1</v>
      </c>
      <c r="J3843" s="23">
        <v>4005</v>
      </c>
      <c r="K3843" s="21" t="s">
        <v>12667</v>
      </c>
      <c r="L3843" s="21" t="s">
        <v>12667</v>
      </c>
      <c r="M3843" s="21">
        <v>44154</v>
      </c>
      <c r="O3843" t="s">
        <v>2868</v>
      </c>
    </row>
    <row r="3844" spans="1:15">
      <c r="A3844" s="21" t="s">
        <v>12751</v>
      </c>
      <c r="B3844" s="21" t="s">
        <v>12752</v>
      </c>
      <c r="C3844" s="21" t="s">
        <v>328</v>
      </c>
      <c r="D3844" s="21" t="s">
        <v>329</v>
      </c>
      <c r="E3844" s="21" t="s">
        <v>235</v>
      </c>
      <c r="F3844" s="21" t="s">
        <v>12753</v>
      </c>
      <c r="G3844" s="21" t="s">
        <v>237</v>
      </c>
      <c r="H3844" s="21" t="s">
        <v>238</v>
      </c>
      <c r="I3844" s="23">
        <v>-1</v>
      </c>
      <c r="J3844" s="23">
        <v>118</v>
      </c>
      <c r="K3844" s="21" t="s">
        <v>12667</v>
      </c>
      <c r="L3844" s="21" t="s">
        <v>12667</v>
      </c>
      <c r="M3844" s="21">
        <v>44154</v>
      </c>
      <c r="O3844" t="s">
        <v>2868</v>
      </c>
    </row>
    <row r="3845" spans="1:15">
      <c r="A3845" s="21" t="s">
        <v>12751</v>
      </c>
      <c r="B3845" s="21" t="s">
        <v>12752</v>
      </c>
      <c r="C3845" s="21" t="s">
        <v>246</v>
      </c>
      <c r="D3845" s="21" t="s">
        <v>247</v>
      </c>
      <c r="E3845" s="21" t="s">
        <v>235</v>
      </c>
      <c r="F3845" s="21" t="s">
        <v>12753</v>
      </c>
      <c r="G3845" s="21" t="s">
        <v>237</v>
      </c>
      <c r="H3845" s="21" t="s">
        <v>238</v>
      </c>
      <c r="I3845" s="23">
        <v>-1</v>
      </c>
      <c r="J3845" s="23">
        <v>220</v>
      </c>
      <c r="K3845" s="21" t="s">
        <v>12667</v>
      </c>
      <c r="L3845" s="21" t="s">
        <v>12667</v>
      </c>
      <c r="M3845" s="21">
        <v>44154</v>
      </c>
      <c r="O3845" t="s">
        <v>2868</v>
      </c>
    </row>
    <row r="3846" spans="1:15">
      <c r="A3846" s="21" t="s">
        <v>12751</v>
      </c>
      <c r="B3846" s="21" t="s">
        <v>12752</v>
      </c>
      <c r="C3846" s="21" t="s">
        <v>320</v>
      </c>
      <c r="D3846" s="21" t="s">
        <v>321</v>
      </c>
      <c r="E3846" s="21" t="s">
        <v>235</v>
      </c>
      <c r="F3846" s="21" t="s">
        <v>12753</v>
      </c>
      <c r="G3846" s="21" t="s">
        <v>237</v>
      </c>
      <c r="H3846" s="21" t="s">
        <v>238</v>
      </c>
      <c r="I3846" s="23">
        <v>-1</v>
      </c>
      <c r="J3846" s="23">
        <v>4</v>
      </c>
      <c r="K3846" s="21" t="s">
        <v>12667</v>
      </c>
      <c r="L3846" s="21" t="s">
        <v>12667</v>
      </c>
      <c r="M3846" s="21">
        <v>44154</v>
      </c>
      <c r="O3846" t="s">
        <v>2868</v>
      </c>
    </row>
    <row r="3847" spans="1:15">
      <c r="A3847" s="21" t="s">
        <v>12751</v>
      </c>
      <c r="B3847" s="21" t="s">
        <v>12752</v>
      </c>
      <c r="C3847" s="21" t="s">
        <v>248</v>
      </c>
      <c r="D3847" s="21" t="s">
        <v>249</v>
      </c>
      <c r="E3847" s="21" t="s">
        <v>235</v>
      </c>
      <c r="F3847" s="21" t="s">
        <v>12753</v>
      </c>
      <c r="G3847" s="21" t="s">
        <v>237</v>
      </c>
      <c r="H3847" s="21" t="s">
        <v>238</v>
      </c>
      <c r="I3847" s="23">
        <v>-1</v>
      </c>
      <c r="J3847" s="23">
        <v>790</v>
      </c>
      <c r="K3847" s="21" t="s">
        <v>12667</v>
      </c>
      <c r="L3847" s="21" t="s">
        <v>12667</v>
      </c>
      <c r="M3847" s="21">
        <v>44154</v>
      </c>
      <c r="O3847" t="s">
        <v>2868</v>
      </c>
    </row>
    <row r="3848" spans="1:15">
      <c r="A3848" s="21" t="s">
        <v>12754</v>
      </c>
      <c r="B3848" s="21" t="s">
        <v>12755</v>
      </c>
      <c r="C3848" s="21" t="s">
        <v>406</v>
      </c>
      <c r="D3848" s="21" t="s">
        <v>407</v>
      </c>
      <c r="E3848" s="21" t="s">
        <v>235</v>
      </c>
      <c r="F3848" s="21" t="s">
        <v>12756</v>
      </c>
      <c r="G3848" s="21" t="s">
        <v>237</v>
      </c>
      <c r="H3848" s="21" t="s">
        <v>238</v>
      </c>
      <c r="I3848" s="23">
        <v>-1</v>
      </c>
      <c r="J3848" s="23">
        <v>220</v>
      </c>
      <c r="K3848" s="21" t="s">
        <v>12666</v>
      </c>
      <c r="L3848" s="21" t="s">
        <v>12666</v>
      </c>
      <c r="M3848" s="21">
        <v>44154</v>
      </c>
      <c r="O3848" t="s">
        <v>2868</v>
      </c>
    </row>
    <row r="3849" spans="1:15">
      <c r="A3849" s="21" t="s">
        <v>12754</v>
      </c>
      <c r="B3849" s="21" t="s">
        <v>12755</v>
      </c>
      <c r="C3849" s="21" t="s">
        <v>274</v>
      </c>
      <c r="D3849" s="21" t="s">
        <v>275</v>
      </c>
      <c r="E3849" s="21" t="s">
        <v>235</v>
      </c>
      <c r="F3849" s="21" t="s">
        <v>12756</v>
      </c>
      <c r="G3849" s="21" t="s">
        <v>237</v>
      </c>
      <c r="H3849" s="21" t="s">
        <v>238</v>
      </c>
      <c r="I3849" s="23">
        <v>-1</v>
      </c>
      <c r="J3849" s="23">
        <v>4502</v>
      </c>
      <c r="K3849" s="21" t="s">
        <v>12666</v>
      </c>
      <c r="L3849" s="21" t="s">
        <v>12666</v>
      </c>
      <c r="M3849" s="21">
        <v>44154</v>
      </c>
      <c r="O3849" t="s">
        <v>2868</v>
      </c>
    </row>
    <row r="3850" spans="1:15">
      <c r="A3850" s="21" t="s">
        <v>12754</v>
      </c>
      <c r="B3850" s="21" t="s">
        <v>12755</v>
      </c>
      <c r="C3850" s="21" t="s">
        <v>280</v>
      </c>
      <c r="D3850" s="21" t="s">
        <v>281</v>
      </c>
      <c r="E3850" s="21" t="s">
        <v>235</v>
      </c>
      <c r="F3850" s="21" t="s">
        <v>12756</v>
      </c>
      <c r="G3850" s="21" t="s">
        <v>237</v>
      </c>
      <c r="H3850" s="21" t="s">
        <v>238</v>
      </c>
      <c r="I3850" s="23">
        <v>-1</v>
      </c>
      <c r="J3850" s="23">
        <v>607</v>
      </c>
      <c r="K3850" s="21" t="s">
        <v>12666</v>
      </c>
      <c r="L3850" s="21" t="s">
        <v>12666</v>
      </c>
      <c r="M3850" s="21">
        <v>44154</v>
      </c>
      <c r="O3850" t="s">
        <v>2868</v>
      </c>
    </row>
    <row r="3851" spans="1:15">
      <c r="A3851" s="21" t="s">
        <v>12754</v>
      </c>
      <c r="B3851" s="21" t="s">
        <v>12755</v>
      </c>
      <c r="C3851" s="21" t="s">
        <v>254</v>
      </c>
      <c r="D3851" s="21" t="s">
        <v>255</v>
      </c>
      <c r="E3851" s="21" t="s">
        <v>235</v>
      </c>
      <c r="F3851" s="21" t="s">
        <v>12756</v>
      </c>
      <c r="G3851" s="21" t="s">
        <v>237</v>
      </c>
      <c r="H3851" s="21" t="s">
        <v>238</v>
      </c>
      <c r="I3851" s="23">
        <v>-1</v>
      </c>
      <c r="J3851" s="23">
        <v>403</v>
      </c>
      <c r="K3851" s="21" t="s">
        <v>12666</v>
      </c>
      <c r="L3851" s="21" t="s">
        <v>12666</v>
      </c>
      <c r="M3851" s="21">
        <v>44154</v>
      </c>
      <c r="O3851" t="s">
        <v>2868</v>
      </c>
    </row>
    <row r="3852" spans="1:15">
      <c r="A3852" s="21" t="s">
        <v>12757</v>
      </c>
      <c r="B3852" s="21" t="s">
        <v>12758</v>
      </c>
      <c r="C3852" s="21" t="s">
        <v>274</v>
      </c>
      <c r="D3852" s="21" t="s">
        <v>275</v>
      </c>
      <c r="E3852" s="21" t="s">
        <v>235</v>
      </c>
      <c r="F3852" s="21" t="s">
        <v>12759</v>
      </c>
      <c r="G3852" s="21" t="s">
        <v>237</v>
      </c>
      <c r="H3852" s="21" t="s">
        <v>238</v>
      </c>
      <c r="I3852" s="23">
        <v>-1</v>
      </c>
      <c r="J3852" s="23">
        <v>4503</v>
      </c>
      <c r="K3852" s="21" t="s">
        <v>12665</v>
      </c>
      <c r="L3852" s="21" t="s">
        <v>12665</v>
      </c>
      <c r="M3852" s="21">
        <v>44154</v>
      </c>
      <c r="O3852" t="s">
        <v>2868</v>
      </c>
    </row>
    <row r="3853" spans="1:15">
      <c r="A3853" s="21" t="s">
        <v>12760</v>
      </c>
      <c r="B3853" s="21"/>
      <c r="C3853" s="21" t="s">
        <v>250</v>
      </c>
      <c r="D3853" s="21" t="s">
        <v>251</v>
      </c>
      <c r="E3853" s="21" t="s">
        <v>2870</v>
      </c>
      <c r="F3853" s="21" t="s">
        <v>12761</v>
      </c>
      <c r="G3853" s="21" t="s">
        <v>2904</v>
      </c>
      <c r="H3853" s="21" t="s">
        <v>238</v>
      </c>
      <c r="I3853" s="23">
        <v>-1</v>
      </c>
      <c r="J3853" s="23">
        <v>0</v>
      </c>
      <c r="K3853" s="21" t="s">
        <v>12762</v>
      </c>
      <c r="L3853" s="21" t="s">
        <v>2868</v>
      </c>
      <c r="M3853" s="21">
        <v>44154</v>
      </c>
      <c r="O3853" t="s">
        <v>2868</v>
      </c>
    </row>
    <row r="3854" spans="1:15">
      <c r="A3854" s="21" t="s">
        <v>12763</v>
      </c>
      <c r="B3854" s="21"/>
      <c r="C3854" s="21" t="s">
        <v>250</v>
      </c>
      <c r="D3854" s="21" t="s">
        <v>251</v>
      </c>
      <c r="E3854" s="21" t="s">
        <v>2870</v>
      </c>
      <c r="F3854" s="21" t="s">
        <v>12764</v>
      </c>
      <c r="G3854" s="21" t="s">
        <v>2872</v>
      </c>
      <c r="H3854" s="21" t="s">
        <v>238</v>
      </c>
      <c r="I3854" s="23">
        <v>1</v>
      </c>
      <c r="J3854" s="23">
        <v>1</v>
      </c>
      <c r="K3854" s="21" t="s">
        <v>12762</v>
      </c>
      <c r="L3854" s="21" t="s">
        <v>9137</v>
      </c>
      <c r="M3854" s="21">
        <v>44153</v>
      </c>
      <c r="O3854" t="s">
        <v>2868</v>
      </c>
    </row>
    <row r="3855" spans="1:15">
      <c r="A3855" s="21" t="s">
        <v>12765</v>
      </c>
      <c r="B3855" s="21" t="s">
        <v>12766</v>
      </c>
      <c r="C3855" s="21" t="s">
        <v>328</v>
      </c>
      <c r="D3855" s="21" t="s">
        <v>329</v>
      </c>
      <c r="E3855" s="21" t="s">
        <v>235</v>
      </c>
      <c r="F3855" s="21" t="s">
        <v>12654</v>
      </c>
      <c r="G3855" s="21" t="s">
        <v>237</v>
      </c>
      <c r="H3855" s="21" t="s">
        <v>238</v>
      </c>
      <c r="I3855" s="23">
        <v>-1</v>
      </c>
      <c r="J3855" s="23">
        <v>119</v>
      </c>
      <c r="K3855" s="21" t="s">
        <v>12653</v>
      </c>
      <c r="L3855" s="21" t="s">
        <v>12653</v>
      </c>
      <c r="M3855" s="21">
        <v>44153</v>
      </c>
      <c r="O3855" t="s">
        <v>2868</v>
      </c>
    </row>
    <row r="3856" spans="1:15">
      <c r="A3856" s="21" t="s">
        <v>12767</v>
      </c>
      <c r="B3856" s="21" t="s">
        <v>12768</v>
      </c>
      <c r="C3856" s="21" t="s">
        <v>254</v>
      </c>
      <c r="D3856" s="21" t="s">
        <v>255</v>
      </c>
      <c r="E3856" s="21" t="s">
        <v>235</v>
      </c>
      <c r="F3856" s="21" t="s">
        <v>12664</v>
      </c>
      <c r="G3856" s="21" t="s">
        <v>237</v>
      </c>
      <c r="H3856" s="21" t="s">
        <v>238</v>
      </c>
      <c r="I3856" s="23">
        <v>-1</v>
      </c>
      <c r="J3856" s="23">
        <v>404</v>
      </c>
      <c r="K3856" s="21" t="s">
        <v>12663</v>
      </c>
      <c r="L3856" s="21" t="s">
        <v>12663</v>
      </c>
      <c r="M3856" s="21">
        <v>44153</v>
      </c>
      <c r="O3856" t="s">
        <v>2868</v>
      </c>
    </row>
    <row r="3857" spans="1:15">
      <c r="A3857" s="21" t="s">
        <v>12769</v>
      </c>
      <c r="B3857" s="21" t="s">
        <v>12770</v>
      </c>
      <c r="C3857" s="21" t="s">
        <v>270</v>
      </c>
      <c r="D3857" s="21" t="s">
        <v>271</v>
      </c>
      <c r="E3857" s="21" t="s">
        <v>235</v>
      </c>
      <c r="F3857" s="21" t="s">
        <v>12771</v>
      </c>
      <c r="G3857" s="21" t="s">
        <v>237</v>
      </c>
      <c r="H3857" s="21" t="s">
        <v>238</v>
      </c>
      <c r="I3857" s="23">
        <v>-1</v>
      </c>
      <c r="J3857" s="23">
        <v>75</v>
      </c>
      <c r="K3857" s="21" t="s">
        <v>12662</v>
      </c>
      <c r="L3857" s="21" t="s">
        <v>12662</v>
      </c>
      <c r="M3857" s="21">
        <v>44153</v>
      </c>
      <c r="O3857" t="s">
        <v>2868</v>
      </c>
    </row>
    <row r="3858" spans="1:15">
      <c r="A3858" s="21" t="s">
        <v>12772</v>
      </c>
      <c r="B3858" s="21" t="s">
        <v>12773</v>
      </c>
      <c r="C3858" s="21" t="s">
        <v>388</v>
      </c>
      <c r="D3858" s="21" t="s">
        <v>389</v>
      </c>
      <c r="E3858" s="21" t="s">
        <v>235</v>
      </c>
      <c r="F3858" s="21" t="s">
        <v>12661</v>
      </c>
      <c r="G3858" s="21" t="s">
        <v>237</v>
      </c>
      <c r="H3858" s="21" t="s">
        <v>238</v>
      </c>
      <c r="I3858" s="23">
        <v>-1</v>
      </c>
      <c r="J3858" s="23">
        <v>37</v>
      </c>
      <c r="K3858" s="21" t="s">
        <v>12660</v>
      </c>
      <c r="L3858" s="21" t="s">
        <v>12660</v>
      </c>
      <c r="M3858" s="21">
        <v>44153</v>
      </c>
      <c r="O3858" t="s">
        <v>2868</v>
      </c>
    </row>
    <row r="3859" spans="1:15">
      <c r="A3859" s="21" t="s">
        <v>12772</v>
      </c>
      <c r="B3859" s="21" t="s">
        <v>12773</v>
      </c>
      <c r="C3859" s="21" t="s">
        <v>248</v>
      </c>
      <c r="D3859" s="21" t="s">
        <v>249</v>
      </c>
      <c r="E3859" s="21" t="s">
        <v>235</v>
      </c>
      <c r="F3859" s="21" t="s">
        <v>12661</v>
      </c>
      <c r="G3859" s="21" t="s">
        <v>237</v>
      </c>
      <c r="H3859" s="21" t="s">
        <v>238</v>
      </c>
      <c r="I3859" s="23">
        <v>-2</v>
      </c>
      <c r="J3859" s="23">
        <v>791</v>
      </c>
      <c r="K3859" s="21" t="s">
        <v>12660</v>
      </c>
      <c r="L3859" s="21" t="s">
        <v>12660</v>
      </c>
      <c r="M3859" s="21">
        <v>44153</v>
      </c>
      <c r="O3859" t="s">
        <v>2868</v>
      </c>
    </row>
    <row r="3860" spans="1:15">
      <c r="A3860" s="21" t="s">
        <v>12774</v>
      </c>
      <c r="B3860" s="21" t="s">
        <v>12775</v>
      </c>
      <c r="C3860" s="21" t="s">
        <v>324</v>
      </c>
      <c r="D3860" s="21" t="s">
        <v>325</v>
      </c>
      <c r="E3860" s="21" t="s">
        <v>235</v>
      </c>
      <c r="F3860" s="21" t="s">
        <v>12659</v>
      </c>
      <c r="G3860" s="21" t="s">
        <v>237</v>
      </c>
      <c r="H3860" s="21" t="s">
        <v>238</v>
      </c>
      <c r="I3860" s="23">
        <v>-1</v>
      </c>
      <c r="J3860" s="23">
        <v>82</v>
      </c>
      <c r="K3860" s="21" t="s">
        <v>12658</v>
      </c>
      <c r="L3860" s="21" t="s">
        <v>12658</v>
      </c>
      <c r="M3860" s="21">
        <v>44153</v>
      </c>
      <c r="O3860" t="s">
        <v>2868</v>
      </c>
    </row>
    <row r="3861" spans="1:15">
      <c r="A3861" s="21" t="s">
        <v>12776</v>
      </c>
      <c r="B3861" s="21" t="s">
        <v>12777</v>
      </c>
      <c r="C3861" s="21" t="s">
        <v>290</v>
      </c>
      <c r="D3861" s="21" t="s">
        <v>291</v>
      </c>
      <c r="E3861" s="21" t="s">
        <v>235</v>
      </c>
      <c r="F3861" s="21" t="s">
        <v>12657</v>
      </c>
      <c r="G3861" s="21" t="s">
        <v>237</v>
      </c>
      <c r="H3861" s="21" t="s">
        <v>238</v>
      </c>
      <c r="I3861" s="23">
        <v>-1</v>
      </c>
      <c r="J3861" s="23">
        <v>279</v>
      </c>
      <c r="K3861" s="21" t="s">
        <v>12656</v>
      </c>
      <c r="L3861" s="21" t="s">
        <v>12656</v>
      </c>
      <c r="M3861" s="21">
        <v>44153</v>
      </c>
      <c r="O3861" t="s">
        <v>2868</v>
      </c>
    </row>
    <row r="3862" spans="1:15">
      <c r="A3862" s="21" t="s">
        <v>12776</v>
      </c>
      <c r="B3862" s="21" t="s">
        <v>12777</v>
      </c>
      <c r="C3862" s="21" t="s">
        <v>260</v>
      </c>
      <c r="D3862" s="21" t="s">
        <v>261</v>
      </c>
      <c r="E3862" s="21" t="s">
        <v>235</v>
      </c>
      <c r="F3862" s="21" t="s">
        <v>12657</v>
      </c>
      <c r="G3862" s="21" t="s">
        <v>237</v>
      </c>
      <c r="H3862" s="21" t="s">
        <v>238</v>
      </c>
      <c r="I3862" s="23">
        <v>-1</v>
      </c>
      <c r="J3862" s="23">
        <v>716</v>
      </c>
      <c r="K3862" s="21" t="s">
        <v>12656</v>
      </c>
      <c r="L3862" s="21" t="s">
        <v>12656</v>
      </c>
      <c r="M3862" s="21">
        <v>44153</v>
      </c>
      <c r="O3862" t="s">
        <v>2868</v>
      </c>
    </row>
    <row r="3863" spans="1:15">
      <c r="A3863" s="21" t="s">
        <v>12776</v>
      </c>
      <c r="B3863" s="21" t="s">
        <v>12777</v>
      </c>
      <c r="C3863" s="21" t="s">
        <v>246</v>
      </c>
      <c r="D3863" s="21" t="s">
        <v>247</v>
      </c>
      <c r="E3863" s="21" t="s">
        <v>235</v>
      </c>
      <c r="F3863" s="21" t="s">
        <v>12657</v>
      </c>
      <c r="G3863" s="21" t="s">
        <v>237</v>
      </c>
      <c r="H3863" s="21" t="s">
        <v>238</v>
      </c>
      <c r="I3863" s="23">
        <v>-1</v>
      </c>
      <c r="J3863" s="23">
        <v>221</v>
      </c>
      <c r="K3863" s="21" t="s">
        <v>12656</v>
      </c>
      <c r="L3863" s="21" t="s">
        <v>12656</v>
      </c>
      <c r="M3863" s="21">
        <v>44153</v>
      </c>
      <c r="O3863" t="s">
        <v>2868</v>
      </c>
    </row>
    <row r="3864" spans="1:15">
      <c r="A3864" s="21" t="s">
        <v>12778</v>
      </c>
      <c r="B3864" s="21" t="s">
        <v>12779</v>
      </c>
      <c r="C3864" s="21" t="s">
        <v>254</v>
      </c>
      <c r="D3864" s="21" t="s">
        <v>255</v>
      </c>
      <c r="E3864" s="21" t="s">
        <v>235</v>
      </c>
      <c r="F3864" s="21" t="s">
        <v>12780</v>
      </c>
      <c r="G3864" s="21" t="s">
        <v>237</v>
      </c>
      <c r="H3864" s="21" t="s">
        <v>238</v>
      </c>
      <c r="I3864" s="23">
        <v>-1</v>
      </c>
      <c r="J3864" s="23">
        <v>405</v>
      </c>
      <c r="K3864" s="21" t="s">
        <v>12652</v>
      </c>
      <c r="L3864" s="21" t="s">
        <v>12652</v>
      </c>
      <c r="M3864" s="21">
        <v>44153</v>
      </c>
      <c r="O3864" t="s">
        <v>2868</v>
      </c>
    </row>
    <row r="3865" spans="1:15">
      <c r="A3865" s="21" t="s">
        <v>12781</v>
      </c>
      <c r="B3865" s="21" t="s">
        <v>12782</v>
      </c>
      <c r="C3865" s="21" t="s">
        <v>280</v>
      </c>
      <c r="D3865" s="21" t="s">
        <v>281</v>
      </c>
      <c r="E3865" s="21" t="s">
        <v>235</v>
      </c>
      <c r="F3865" s="21" t="s">
        <v>12783</v>
      </c>
      <c r="G3865" s="21" t="s">
        <v>237</v>
      </c>
      <c r="H3865" s="21" t="s">
        <v>238</v>
      </c>
      <c r="I3865" s="23">
        <v>-1</v>
      </c>
      <c r="J3865" s="23">
        <v>608</v>
      </c>
      <c r="K3865" s="21" t="s">
        <v>12655</v>
      </c>
      <c r="L3865" s="21" t="s">
        <v>12655</v>
      </c>
      <c r="M3865" s="21">
        <v>44153</v>
      </c>
      <c r="O3865" t="s">
        <v>2868</v>
      </c>
    </row>
    <row r="3866" spans="1:15">
      <c r="A3866" s="21" t="s">
        <v>12784</v>
      </c>
      <c r="B3866" s="21"/>
      <c r="C3866" s="21" t="s">
        <v>248</v>
      </c>
      <c r="D3866" s="21" t="s">
        <v>249</v>
      </c>
      <c r="E3866" s="21" t="s">
        <v>2870</v>
      </c>
      <c r="F3866" s="21" t="s">
        <v>12785</v>
      </c>
      <c r="G3866" s="21" t="s">
        <v>2904</v>
      </c>
      <c r="H3866" s="21" t="s">
        <v>238</v>
      </c>
      <c r="I3866" s="23">
        <v>-2</v>
      </c>
      <c r="J3866" s="23">
        <v>0</v>
      </c>
      <c r="K3866" s="21" t="s">
        <v>12786</v>
      </c>
      <c r="L3866" s="21" t="s">
        <v>2868</v>
      </c>
      <c r="M3866" s="21">
        <v>44153</v>
      </c>
      <c r="O3866" t="s">
        <v>2868</v>
      </c>
    </row>
    <row r="3867" spans="1:15">
      <c r="A3867" s="21" t="s">
        <v>12787</v>
      </c>
      <c r="B3867" s="21"/>
      <c r="C3867" s="21" t="s">
        <v>248</v>
      </c>
      <c r="D3867" s="21" t="s">
        <v>249</v>
      </c>
      <c r="E3867" s="21" t="s">
        <v>2870</v>
      </c>
      <c r="F3867" s="21" t="s">
        <v>12788</v>
      </c>
      <c r="G3867" s="21" t="s">
        <v>2872</v>
      </c>
      <c r="H3867" s="21" t="s">
        <v>238</v>
      </c>
      <c r="I3867" s="23">
        <v>2</v>
      </c>
      <c r="J3867" s="23">
        <v>2</v>
      </c>
      <c r="K3867" s="21" t="s">
        <v>12786</v>
      </c>
      <c r="L3867" s="21" t="s">
        <v>9104</v>
      </c>
      <c r="M3867" s="21">
        <v>44152</v>
      </c>
      <c r="O3867" t="s">
        <v>2868</v>
      </c>
    </row>
    <row r="3868" spans="1:15">
      <c r="A3868" s="21" t="s">
        <v>12789</v>
      </c>
      <c r="B3868" s="21" t="s">
        <v>12790</v>
      </c>
      <c r="C3868" s="21" t="s">
        <v>254</v>
      </c>
      <c r="D3868" s="21" t="s">
        <v>255</v>
      </c>
      <c r="E3868" s="21" t="s">
        <v>235</v>
      </c>
      <c r="F3868" s="21" t="s">
        <v>12791</v>
      </c>
      <c r="G3868" s="21" t="s">
        <v>237</v>
      </c>
      <c r="H3868" s="21" t="s">
        <v>238</v>
      </c>
      <c r="I3868" s="23">
        <v>-1</v>
      </c>
      <c r="J3868" s="23">
        <v>406</v>
      </c>
      <c r="K3868" s="21" t="s">
        <v>12646</v>
      </c>
      <c r="L3868" s="21" t="s">
        <v>12646</v>
      </c>
      <c r="M3868" s="21">
        <v>44152</v>
      </c>
      <c r="O3868" t="s">
        <v>2868</v>
      </c>
    </row>
    <row r="3869" spans="1:15">
      <c r="A3869" s="21" t="s">
        <v>12792</v>
      </c>
      <c r="B3869" s="21" t="s">
        <v>12793</v>
      </c>
      <c r="C3869" s="21" t="s">
        <v>280</v>
      </c>
      <c r="D3869" s="21" t="s">
        <v>281</v>
      </c>
      <c r="E3869" s="21" t="s">
        <v>235</v>
      </c>
      <c r="F3869" s="21" t="s">
        <v>12794</v>
      </c>
      <c r="G3869" s="21" t="s">
        <v>237</v>
      </c>
      <c r="H3869" s="21" t="s">
        <v>238</v>
      </c>
      <c r="I3869" s="23">
        <v>-1</v>
      </c>
      <c r="J3869" s="23">
        <v>609</v>
      </c>
      <c r="K3869" s="21" t="s">
        <v>12651</v>
      </c>
      <c r="L3869" s="21" t="s">
        <v>12651</v>
      </c>
      <c r="M3869" s="21">
        <v>44152</v>
      </c>
      <c r="O3869" t="s">
        <v>2868</v>
      </c>
    </row>
    <row r="3870" spans="1:15">
      <c r="A3870" s="21" t="s">
        <v>12795</v>
      </c>
      <c r="B3870" s="21" t="s">
        <v>12796</v>
      </c>
      <c r="C3870" s="21" t="s">
        <v>364</v>
      </c>
      <c r="D3870" s="21" t="s">
        <v>365</v>
      </c>
      <c r="E3870" s="21" t="s">
        <v>235</v>
      </c>
      <c r="F3870" s="21" t="s">
        <v>12797</v>
      </c>
      <c r="G3870" s="21" t="s">
        <v>237</v>
      </c>
      <c r="H3870" s="21" t="s">
        <v>238</v>
      </c>
      <c r="I3870" s="23">
        <v>-1</v>
      </c>
      <c r="J3870" s="23">
        <v>593</v>
      </c>
      <c r="K3870" s="21" t="s">
        <v>12650</v>
      </c>
      <c r="L3870" s="21" t="s">
        <v>12650</v>
      </c>
      <c r="M3870" s="21">
        <v>44152</v>
      </c>
      <c r="O3870" t="s">
        <v>2868</v>
      </c>
    </row>
    <row r="3871" spans="1:15">
      <c r="A3871" s="21" t="s">
        <v>12798</v>
      </c>
      <c r="B3871" s="21" t="s">
        <v>12799</v>
      </c>
      <c r="C3871" s="21" t="s">
        <v>254</v>
      </c>
      <c r="D3871" s="21" t="s">
        <v>255</v>
      </c>
      <c r="E3871" s="21" t="s">
        <v>235</v>
      </c>
      <c r="F3871" s="21" t="s">
        <v>12800</v>
      </c>
      <c r="G3871" s="21" t="s">
        <v>237</v>
      </c>
      <c r="H3871" s="21" t="s">
        <v>238</v>
      </c>
      <c r="I3871" s="23">
        <v>-1</v>
      </c>
      <c r="J3871" s="23">
        <v>407</v>
      </c>
      <c r="K3871" s="21" t="s">
        <v>12647</v>
      </c>
      <c r="L3871" s="21" t="s">
        <v>12647</v>
      </c>
      <c r="M3871" s="21">
        <v>44152</v>
      </c>
      <c r="O3871" t="s">
        <v>2868</v>
      </c>
    </row>
    <row r="3872" spans="1:15">
      <c r="A3872" s="21" t="s">
        <v>12801</v>
      </c>
      <c r="B3872" s="21" t="s">
        <v>12802</v>
      </c>
      <c r="C3872" s="21" t="s">
        <v>260</v>
      </c>
      <c r="D3872" s="21" t="s">
        <v>261</v>
      </c>
      <c r="E3872" s="21" t="s">
        <v>235</v>
      </c>
      <c r="F3872" s="21" t="s">
        <v>12649</v>
      </c>
      <c r="G3872" s="21" t="s">
        <v>237</v>
      </c>
      <c r="H3872" s="21" t="s">
        <v>238</v>
      </c>
      <c r="I3872" s="23">
        <v>-1</v>
      </c>
      <c r="J3872" s="23">
        <v>717</v>
      </c>
      <c r="K3872" s="21" t="s">
        <v>12648</v>
      </c>
      <c r="L3872" s="21" t="s">
        <v>12648</v>
      </c>
      <c r="M3872" s="21">
        <v>44152</v>
      </c>
      <c r="O3872" t="s">
        <v>2868</v>
      </c>
    </row>
    <row r="3873" spans="1:15">
      <c r="A3873" s="21" t="s">
        <v>12801</v>
      </c>
      <c r="B3873" s="21" t="s">
        <v>12802</v>
      </c>
      <c r="C3873" s="21" t="s">
        <v>246</v>
      </c>
      <c r="D3873" s="21" t="s">
        <v>247</v>
      </c>
      <c r="E3873" s="21" t="s">
        <v>235</v>
      </c>
      <c r="F3873" s="21" t="s">
        <v>12649</v>
      </c>
      <c r="G3873" s="21" t="s">
        <v>237</v>
      </c>
      <c r="H3873" s="21" t="s">
        <v>238</v>
      </c>
      <c r="I3873" s="23">
        <v>-1</v>
      </c>
      <c r="J3873" s="23">
        <v>222</v>
      </c>
      <c r="K3873" s="21" t="s">
        <v>12648</v>
      </c>
      <c r="L3873" s="21" t="s">
        <v>12648</v>
      </c>
      <c r="M3873" s="21">
        <v>44152</v>
      </c>
      <c r="O3873" t="s">
        <v>2868</v>
      </c>
    </row>
    <row r="3874" spans="1:15">
      <c r="A3874" s="21" t="s">
        <v>12801</v>
      </c>
      <c r="B3874" s="21" t="s">
        <v>12802</v>
      </c>
      <c r="C3874" s="21" t="s">
        <v>330</v>
      </c>
      <c r="D3874" s="21" t="s">
        <v>331</v>
      </c>
      <c r="E3874" s="21" t="s">
        <v>235</v>
      </c>
      <c r="F3874" s="21" t="s">
        <v>12649</v>
      </c>
      <c r="G3874" s="21" t="s">
        <v>237</v>
      </c>
      <c r="H3874" s="21" t="s">
        <v>238</v>
      </c>
      <c r="I3874" s="23">
        <v>-1</v>
      </c>
      <c r="J3874" s="23">
        <v>511</v>
      </c>
      <c r="K3874" s="21" t="s">
        <v>12648</v>
      </c>
      <c r="L3874" s="21" t="s">
        <v>12648</v>
      </c>
      <c r="M3874" s="21">
        <v>44152</v>
      </c>
      <c r="O3874" t="s">
        <v>2868</v>
      </c>
    </row>
    <row r="3875" spans="1:15">
      <c r="A3875" s="21" t="s">
        <v>12803</v>
      </c>
      <c r="B3875" s="21" t="s">
        <v>12804</v>
      </c>
      <c r="C3875" s="21" t="s">
        <v>372</v>
      </c>
      <c r="D3875" s="21" t="s">
        <v>373</v>
      </c>
      <c r="E3875" s="21" t="s">
        <v>235</v>
      </c>
      <c r="F3875" s="21" t="s">
        <v>12805</v>
      </c>
      <c r="G3875" s="21" t="s">
        <v>237</v>
      </c>
      <c r="H3875" s="21" t="s">
        <v>238</v>
      </c>
      <c r="I3875" s="23">
        <v>-1</v>
      </c>
      <c r="J3875" s="23">
        <v>851</v>
      </c>
      <c r="K3875" s="21" t="s">
        <v>12645</v>
      </c>
      <c r="L3875" s="21" t="s">
        <v>12645</v>
      </c>
      <c r="M3875" s="21">
        <v>44152</v>
      </c>
      <c r="O3875" t="s">
        <v>2868</v>
      </c>
    </row>
    <row r="3876" spans="1:15">
      <c r="A3876" s="21" t="s">
        <v>12803</v>
      </c>
      <c r="B3876" s="21" t="s">
        <v>12804</v>
      </c>
      <c r="C3876" s="21" t="s">
        <v>364</v>
      </c>
      <c r="D3876" s="21" t="s">
        <v>365</v>
      </c>
      <c r="E3876" s="21" t="s">
        <v>235</v>
      </c>
      <c r="F3876" s="21" t="s">
        <v>12805</v>
      </c>
      <c r="G3876" s="21" t="s">
        <v>237</v>
      </c>
      <c r="H3876" s="21" t="s">
        <v>238</v>
      </c>
      <c r="I3876" s="23">
        <v>-1</v>
      </c>
      <c r="J3876" s="23">
        <v>594</v>
      </c>
      <c r="K3876" s="21" t="s">
        <v>12645</v>
      </c>
      <c r="L3876" s="21" t="s">
        <v>12645</v>
      </c>
      <c r="M3876" s="21">
        <v>44152</v>
      </c>
      <c r="O3876" t="s">
        <v>2868</v>
      </c>
    </row>
    <row r="3877" spans="1:15">
      <c r="A3877" s="21" t="s">
        <v>12806</v>
      </c>
      <c r="B3877" s="21" t="s">
        <v>12807</v>
      </c>
      <c r="C3877" s="21" t="s">
        <v>270</v>
      </c>
      <c r="D3877" s="21" t="s">
        <v>271</v>
      </c>
      <c r="E3877" s="21" t="s">
        <v>235</v>
      </c>
      <c r="F3877" s="21" t="s">
        <v>12808</v>
      </c>
      <c r="G3877" s="21" t="s">
        <v>237</v>
      </c>
      <c r="H3877" s="21" t="s">
        <v>238</v>
      </c>
      <c r="I3877" s="23">
        <v>-3</v>
      </c>
      <c r="J3877" s="23">
        <v>76</v>
      </c>
      <c r="K3877" s="21" t="s">
        <v>12642</v>
      </c>
      <c r="L3877" s="21" t="s">
        <v>12642</v>
      </c>
      <c r="M3877" s="21">
        <v>44151</v>
      </c>
      <c r="O3877" t="s">
        <v>2868</v>
      </c>
    </row>
    <row r="3878" spans="1:15">
      <c r="A3878" s="21" t="s">
        <v>12809</v>
      </c>
      <c r="B3878" s="21" t="s">
        <v>12810</v>
      </c>
      <c r="C3878" s="21" t="s">
        <v>294</v>
      </c>
      <c r="D3878" s="21" t="s">
        <v>295</v>
      </c>
      <c r="E3878" s="21" t="s">
        <v>235</v>
      </c>
      <c r="F3878" s="21" t="s">
        <v>12811</v>
      </c>
      <c r="G3878" s="21" t="s">
        <v>237</v>
      </c>
      <c r="H3878" s="21" t="s">
        <v>238</v>
      </c>
      <c r="I3878" s="23">
        <v>-3</v>
      </c>
      <c r="J3878" s="23">
        <v>522</v>
      </c>
      <c r="K3878" s="21" t="s">
        <v>12644</v>
      </c>
      <c r="L3878" s="21" t="s">
        <v>12644</v>
      </c>
      <c r="M3878" s="21">
        <v>44151</v>
      </c>
      <c r="O3878" t="s">
        <v>2868</v>
      </c>
    </row>
    <row r="3879" spans="1:15">
      <c r="A3879" s="21" t="s">
        <v>12812</v>
      </c>
      <c r="B3879" s="21" t="s">
        <v>12813</v>
      </c>
      <c r="C3879" s="21" t="s">
        <v>372</v>
      </c>
      <c r="D3879" s="21" t="s">
        <v>373</v>
      </c>
      <c r="E3879" s="21" t="s">
        <v>235</v>
      </c>
      <c r="F3879" s="21" t="s">
        <v>12814</v>
      </c>
      <c r="G3879" s="21" t="s">
        <v>237</v>
      </c>
      <c r="H3879" s="21" t="s">
        <v>238</v>
      </c>
      <c r="I3879" s="23">
        <v>-1</v>
      </c>
      <c r="J3879" s="23">
        <v>852</v>
      </c>
      <c r="K3879" s="21" t="s">
        <v>12643</v>
      </c>
      <c r="L3879" s="21" t="s">
        <v>12643</v>
      </c>
      <c r="M3879" s="21">
        <v>44151</v>
      </c>
      <c r="O3879" t="s">
        <v>2868</v>
      </c>
    </row>
    <row r="3880" spans="1:15">
      <c r="A3880" s="21" t="s">
        <v>12812</v>
      </c>
      <c r="B3880" s="21" t="s">
        <v>12813</v>
      </c>
      <c r="C3880" s="21" t="s">
        <v>364</v>
      </c>
      <c r="D3880" s="21" t="s">
        <v>365</v>
      </c>
      <c r="E3880" s="21" t="s">
        <v>235</v>
      </c>
      <c r="F3880" s="21" t="s">
        <v>12814</v>
      </c>
      <c r="G3880" s="21" t="s">
        <v>237</v>
      </c>
      <c r="H3880" s="21" t="s">
        <v>238</v>
      </c>
      <c r="I3880" s="23">
        <v>-1</v>
      </c>
      <c r="J3880" s="23">
        <v>595</v>
      </c>
      <c r="K3880" s="21" t="s">
        <v>12643</v>
      </c>
      <c r="L3880" s="21" t="s">
        <v>12643</v>
      </c>
      <c r="M3880" s="21">
        <v>44151</v>
      </c>
      <c r="O3880" t="s">
        <v>2868</v>
      </c>
    </row>
    <row r="3881" spans="1:15">
      <c r="A3881" s="21" t="s">
        <v>12815</v>
      </c>
      <c r="B3881" s="21" t="s">
        <v>12816</v>
      </c>
      <c r="C3881" s="21" t="s">
        <v>254</v>
      </c>
      <c r="D3881" s="21" t="s">
        <v>255</v>
      </c>
      <c r="E3881" s="21" t="s">
        <v>235</v>
      </c>
      <c r="F3881" s="21" t="s">
        <v>12641</v>
      </c>
      <c r="G3881" s="21" t="s">
        <v>237</v>
      </c>
      <c r="H3881" s="21" t="s">
        <v>238</v>
      </c>
      <c r="I3881" s="23">
        <v>-1</v>
      </c>
      <c r="J3881" s="23">
        <v>408</v>
      </c>
      <c r="K3881" s="21" t="s">
        <v>12640</v>
      </c>
      <c r="L3881" s="21" t="s">
        <v>12640</v>
      </c>
      <c r="M3881" s="21">
        <v>44151</v>
      </c>
      <c r="O3881" t="s">
        <v>2868</v>
      </c>
    </row>
    <row r="3882" spans="1:15">
      <c r="A3882" s="21" t="s">
        <v>12817</v>
      </c>
      <c r="B3882" s="21" t="s">
        <v>12818</v>
      </c>
      <c r="C3882" s="21" t="s">
        <v>274</v>
      </c>
      <c r="D3882" s="21" t="s">
        <v>275</v>
      </c>
      <c r="E3882" s="21" t="s">
        <v>235</v>
      </c>
      <c r="F3882" s="21" t="s">
        <v>12819</v>
      </c>
      <c r="G3882" s="21" t="s">
        <v>237</v>
      </c>
      <c r="H3882" s="21" t="s">
        <v>238</v>
      </c>
      <c r="I3882" s="23">
        <v>-1</v>
      </c>
      <c r="J3882" s="23">
        <v>4504</v>
      </c>
      <c r="K3882" s="21" t="s">
        <v>9729</v>
      </c>
      <c r="L3882" s="21" t="s">
        <v>9729</v>
      </c>
      <c r="M3882" s="21">
        <v>44151</v>
      </c>
      <c r="O3882" t="s">
        <v>2868</v>
      </c>
    </row>
    <row r="3883" spans="1:15">
      <c r="A3883" s="21" t="s">
        <v>12820</v>
      </c>
      <c r="B3883" s="21" t="s">
        <v>12821</v>
      </c>
      <c r="C3883" s="21" t="s">
        <v>254</v>
      </c>
      <c r="D3883" s="21" t="s">
        <v>255</v>
      </c>
      <c r="E3883" s="21" t="s">
        <v>235</v>
      </c>
      <c r="F3883" s="21" t="s">
        <v>12822</v>
      </c>
      <c r="G3883" s="21" t="s">
        <v>237</v>
      </c>
      <c r="H3883" s="21" t="s">
        <v>238</v>
      </c>
      <c r="I3883" s="23">
        <v>-1</v>
      </c>
      <c r="J3883" s="23">
        <v>409</v>
      </c>
      <c r="K3883" s="21" t="s">
        <v>12639</v>
      </c>
      <c r="L3883" s="21" t="s">
        <v>12639</v>
      </c>
      <c r="M3883" s="21">
        <v>44151</v>
      </c>
      <c r="O3883" t="s">
        <v>2868</v>
      </c>
    </row>
    <row r="3884" spans="1:15">
      <c r="A3884" s="21" t="s">
        <v>12823</v>
      </c>
      <c r="B3884" s="21" t="s">
        <v>12824</v>
      </c>
      <c r="C3884" s="21" t="s">
        <v>274</v>
      </c>
      <c r="D3884" s="21" t="s">
        <v>275</v>
      </c>
      <c r="E3884" s="21" t="s">
        <v>235</v>
      </c>
      <c r="F3884" s="21" t="s">
        <v>12825</v>
      </c>
      <c r="G3884" s="21" t="s">
        <v>237</v>
      </c>
      <c r="H3884" s="21" t="s">
        <v>238</v>
      </c>
      <c r="I3884" s="23">
        <v>-1</v>
      </c>
      <c r="J3884" s="23">
        <v>4505</v>
      </c>
      <c r="K3884" s="21" t="s">
        <v>9730</v>
      </c>
      <c r="L3884" s="21" t="s">
        <v>9730</v>
      </c>
      <c r="M3884" s="21">
        <v>44151</v>
      </c>
      <c r="O3884" t="s">
        <v>2868</v>
      </c>
    </row>
    <row r="3885" spans="1:15">
      <c r="A3885" s="21" t="s">
        <v>12826</v>
      </c>
      <c r="B3885" s="21"/>
      <c r="C3885" s="21" t="s">
        <v>314</v>
      </c>
      <c r="D3885" s="21" t="s">
        <v>315</v>
      </c>
      <c r="E3885" s="21" t="s">
        <v>2870</v>
      </c>
      <c r="F3885" s="21" t="s">
        <v>12827</v>
      </c>
      <c r="G3885" s="21" t="s">
        <v>2904</v>
      </c>
      <c r="H3885" s="21" t="s">
        <v>238</v>
      </c>
      <c r="I3885" s="23">
        <v>-1</v>
      </c>
      <c r="J3885" s="23">
        <v>0</v>
      </c>
      <c r="K3885" s="21" t="s">
        <v>9768</v>
      </c>
      <c r="L3885" s="21" t="s">
        <v>2868</v>
      </c>
      <c r="M3885" s="21">
        <v>44151</v>
      </c>
      <c r="O3885" t="s">
        <v>2868</v>
      </c>
    </row>
    <row r="3886" spans="1:15">
      <c r="A3886" s="107" t="s">
        <v>12826</v>
      </c>
      <c r="B3886" s="21"/>
      <c r="C3886" s="21" t="s">
        <v>318</v>
      </c>
      <c r="D3886" s="21" t="s">
        <v>319</v>
      </c>
      <c r="E3886" s="21" t="s">
        <v>2870</v>
      </c>
      <c r="F3886" s="21" t="s">
        <v>12827</v>
      </c>
      <c r="G3886" s="21" t="s">
        <v>2904</v>
      </c>
      <c r="H3886" s="21" t="s">
        <v>238</v>
      </c>
      <c r="I3886" s="23">
        <v>-1</v>
      </c>
      <c r="J3886" s="23">
        <v>0</v>
      </c>
      <c r="K3886" s="21" t="s">
        <v>9768</v>
      </c>
      <c r="L3886" s="21" t="s">
        <v>2868</v>
      </c>
      <c r="M3886" s="21">
        <v>44151</v>
      </c>
      <c r="O3886" t="s">
        <v>2868</v>
      </c>
    </row>
    <row r="3887" spans="1:15">
      <c r="A3887" s="21" t="s">
        <v>14394</v>
      </c>
      <c r="B3887" s="21" t="s">
        <v>14395</v>
      </c>
      <c r="C3887" s="21" t="s">
        <v>274</v>
      </c>
      <c r="D3887" s="21" t="s">
        <v>275</v>
      </c>
      <c r="E3887" s="21" t="s">
        <v>235</v>
      </c>
      <c r="F3887" s="21" t="s">
        <v>13762</v>
      </c>
      <c r="G3887" s="21" t="s">
        <v>237</v>
      </c>
      <c r="H3887" s="21" t="s">
        <v>238</v>
      </c>
      <c r="I3887" s="23">
        <v>-1</v>
      </c>
      <c r="J3887" s="23">
        <v>4479</v>
      </c>
      <c r="K3887" s="21" t="s">
        <v>13761</v>
      </c>
      <c r="L3887" s="21" t="s">
        <v>13761</v>
      </c>
      <c r="M3887" s="21">
        <v>44164</v>
      </c>
      <c r="O3887" t="s">
        <v>2868</v>
      </c>
    </row>
    <row r="3888" spans="1:15">
      <c r="A3888" s="21" t="s">
        <v>14396</v>
      </c>
      <c r="B3888" s="21" t="s">
        <v>14397</v>
      </c>
      <c r="C3888" s="21" t="s">
        <v>274</v>
      </c>
      <c r="D3888" s="21" t="s">
        <v>275</v>
      </c>
      <c r="E3888" s="21" t="s">
        <v>235</v>
      </c>
      <c r="F3888" s="21" t="s">
        <v>14398</v>
      </c>
      <c r="G3888" s="21" t="s">
        <v>237</v>
      </c>
      <c r="H3888" s="21" t="s">
        <v>238</v>
      </c>
      <c r="I3888" s="23">
        <v>-1</v>
      </c>
      <c r="J3888" s="23">
        <v>4480</v>
      </c>
      <c r="K3888" s="21" t="s">
        <v>13760</v>
      </c>
      <c r="L3888" s="21" t="s">
        <v>13760</v>
      </c>
      <c r="M3888" s="21">
        <v>44164</v>
      </c>
      <c r="O3888" t="s">
        <v>2868</v>
      </c>
    </row>
    <row r="3889" spans="1:15">
      <c r="A3889" s="21" t="s">
        <v>14399</v>
      </c>
      <c r="B3889" s="21" t="s">
        <v>14400</v>
      </c>
      <c r="C3889" s="21" t="s">
        <v>406</v>
      </c>
      <c r="D3889" s="21" t="s">
        <v>407</v>
      </c>
      <c r="E3889" s="21" t="s">
        <v>235</v>
      </c>
      <c r="F3889" s="21" t="s">
        <v>14401</v>
      </c>
      <c r="G3889" s="21" t="s">
        <v>237</v>
      </c>
      <c r="H3889" s="21" t="s">
        <v>238</v>
      </c>
      <c r="I3889" s="23">
        <v>-1</v>
      </c>
      <c r="J3889" s="23">
        <v>204</v>
      </c>
      <c r="K3889" s="21" t="s">
        <v>13749</v>
      </c>
      <c r="L3889" s="21" t="s">
        <v>13749</v>
      </c>
      <c r="M3889" s="21">
        <v>44164</v>
      </c>
      <c r="O3889" t="s">
        <v>2868</v>
      </c>
    </row>
    <row r="3890" spans="1:15">
      <c r="A3890" s="21" t="s">
        <v>14399</v>
      </c>
      <c r="B3890" s="21" t="s">
        <v>14400</v>
      </c>
      <c r="C3890" s="21" t="s">
        <v>280</v>
      </c>
      <c r="D3890" s="21" t="s">
        <v>281</v>
      </c>
      <c r="E3890" s="21" t="s">
        <v>235</v>
      </c>
      <c r="F3890" s="21" t="s">
        <v>14401</v>
      </c>
      <c r="G3890" s="21" t="s">
        <v>237</v>
      </c>
      <c r="H3890" s="21" t="s">
        <v>238</v>
      </c>
      <c r="I3890" s="23">
        <v>-1</v>
      </c>
      <c r="J3890" s="23">
        <v>598</v>
      </c>
      <c r="K3890" s="21" t="s">
        <v>13749</v>
      </c>
      <c r="L3890" s="21" t="s">
        <v>13749</v>
      </c>
      <c r="M3890" s="21">
        <v>44164</v>
      </c>
      <c r="O3890" t="s">
        <v>2868</v>
      </c>
    </row>
    <row r="3891" spans="1:15">
      <c r="A3891" s="21" t="s">
        <v>14402</v>
      </c>
      <c r="B3891" s="21" t="s">
        <v>14403</v>
      </c>
      <c r="C3891" s="21" t="s">
        <v>254</v>
      </c>
      <c r="D3891" s="21" t="s">
        <v>255</v>
      </c>
      <c r="E3891" s="21" t="s">
        <v>235</v>
      </c>
      <c r="F3891" s="21" t="s">
        <v>14404</v>
      </c>
      <c r="G3891" s="21" t="s">
        <v>237</v>
      </c>
      <c r="H3891" s="21" t="s">
        <v>238</v>
      </c>
      <c r="I3891" s="23">
        <v>-1</v>
      </c>
      <c r="J3891" s="23">
        <v>387</v>
      </c>
      <c r="K3891" s="21" t="s">
        <v>13758</v>
      </c>
      <c r="L3891" s="21" t="s">
        <v>13758</v>
      </c>
      <c r="M3891" s="21">
        <v>44164</v>
      </c>
      <c r="O3891" t="s">
        <v>2868</v>
      </c>
    </row>
    <row r="3892" spans="1:15">
      <c r="A3892" s="21" t="s">
        <v>14405</v>
      </c>
      <c r="B3892" s="21" t="s">
        <v>14406</v>
      </c>
      <c r="C3892" s="21" t="s">
        <v>274</v>
      </c>
      <c r="D3892" s="21" t="s">
        <v>275</v>
      </c>
      <c r="E3892" s="21" t="s">
        <v>235</v>
      </c>
      <c r="F3892" s="21" t="s">
        <v>14407</v>
      </c>
      <c r="G3892" s="21" t="s">
        <v>237</v>
      </c>
      <c r="H3892" s="21" t="s">
        <v>238</v>
      </c>
      <c r="I3892" s="23">
        <v>-1</v>
      </c>
      <c r="J3892" s="23">
        <v>4481</v>
      </c>
      <c r="K3892" s="21" t="s">
        <v>13759</v>
      </c>
      <c r="L3892" s="21" t="s">
        <v>13759</v>
      </c>
      <c r="M3892" s="21">
        <v>44164</v>
      </c>
      <c r="O3892" t="s">
        <v>2868</v>
      </c>
    </row>
    <row r="3893" spans="1:15">
      <c r="A3893" s="21" t="s">
        <v>14408</v>
      </c>
      <c r="B3893" s="21"/>
      <c r="C3893" s="21" t="s">
        <v>250</v>
      </c>
      <c r="D3893" s="21" t="s">
        <v>251</v>
      </c>
      <c r="E3893" s="21" t="s">
        <v>235</v>
      </c>
      <c r="F3893" s="21" t="s">
        <v>14409</v>
      </c>
      <c r="G3893" s="21" t="s">
        <v>3145</v>
      </c>
      <c r="H3893" s="21" t="s">
        <v>238</v>
      </c>
      <c r="I3893" s="23">
        <v>1</v>
      </c>
      <c r="J3893" s="23">
        <v>423</v>
      </c>
      <c r="K3893" s="21" t="s">
        <v>12762</v>
      </c>
      <c r="L3893" s="21" t="s">
        <v>2868</v>
      </c>
      <c r="M3893" s="21">
        <v>44164</v>
      </c>
      <c r="O3893" t="s">
        <v>2868</v>
      </c>
    </row>
    <row r="3894" spans="1:15">
      <c r="A3894" s="21" t="s">
        <v>14410</v>
      </c>
      <c r="B3894" s="21" t="s">
        <v>14411</v>
      </c>
      <c r="C3894" s="21" t="s">
        <v>406</v>
      </c>
      <c r="D3894" s="21" t="s">
        <v>407</v>
      </c>
      <c r="E3894" s="21" t="s">
        <v>235</v>
      </c>
      <c r="F3894" s="21" t="s">
        <v>14412</v>
      </c>
      <c r="G3894" s="21" t="s">
        <v>237</v>
      </c>
      <c r="H3894" s="21" t="s">
        <v>238</v>
      </c>
      <c r="I3894" s="23">
        <v>-1</v>
      </c>
      <c r="J3894" s="23">
        <v>205</v>
      </c>
      <c r="K3894" s="21" t="s">
        <v>13757</v>
      </c>
      <c r="L3894" s="21" t="s">
        <v>13757</v>
      </c>
      <c r="M3894" s="21">
        <v>44164</v>
      </c>
      <c r="O3894" t="s">
        <v>2868</v>
      </c>
    </row>
    <row r="3895" spans="1:15">
      <c r="A3895" s="21" t="s">
        <v>14413</v>
      </c>
      <c r="B3895" s="21" t="s">
        <v>14414</v>
      </c>
      <c r="C3895" s="21" t="s">
        <v>254</v>
      </c>
      <c r="D3895" s="21" t="s">
        <v>255</v>
      </c>
      <c r="E3895" s="21" t="s">
        <v>235</v>
      </c>
      <c r="F3895" s="21" t="s">
        <v>13755</v>
      </c>
      <c r="G3895" s="21" t="s">
        <v>237</v>
      </c>
      <c r="H3895" s="21" t="s">
        <v>238</v>
      </c>
      <c r="I3895" s="23">
        <v>-1</v>
      </c>
      <c r="J3895" s="23">
        <v>388</v>
      </c>
      <c r="K3895" s="21" t="s">
        <v>13754</v>
      </c>
      <c r="L3895" s="21" t="s">
        <v>13754</v>
      </c>
      <c r="M3895" s="21">
        <v>44164</v>
      </c>
      <c r="O3895" t="s">
        <v>2868</v>
      </c>
    </row>
    <row r="3896" spans="1:15">
      <c r="A3896" s="21" t="s">
        <v>14415</v>
      </c>
      <c r="B3896" s="21" t="s">
        <v>14416</v>
      </c>
      <c r="C3896" s="21" t="s">
        <v>288</v>
      </c>
      <c r="D3896" s="21" t="s">
        <v>289</v>
      </c>
      <c r="E3896" s="21" t="s">
        <v>235</v>
      </c>
      <c r="F3896" s="21" t="s">
        <v>14417</v>
      </c>
      <c r="G3896" s="21" t="s">
        <v>237</v>
      </c>
      <c r="H3896" s="21" t="s">
        <v>238</v>
      </c>
      <c r="I3896" s="23">
        <v>-1</v>
      </c>
      <c r="J3896" s="23">
        <v>87</v>
      </c>
      <c r="K3896" s="21" t="s">
        <v>13756</v>
      </c>
      <c r="L3896" s="21" t="s">
        <v>13756</v>
      </c>
      <c r="M3896" s="21">
        <v>44164</v>
      </c>
      <c r="O3896" t="s">
        <v>2868</v>
      </c>
    </row>
    <row r="3897" spans="1:15">
      <c r="A3897" s="21" t="s">
        <v>14415</v>
      </c>
      <c r="B3897" s="21" t="s">
        <v>14416</v>
      </c>
      <c r="C3897" s="21" t="s">
        <v>242</v>
      </c>
      <c r="D3897" s="21" t="s">
        <v>243</v>
      </c>
      <c r="E3897" s="21" t="s">
        <v>235</v>
      </c>
      <c r="F3897" s="21" t="s">
        <v>14417</v>
      </c>
      <c r="G3897" s="21" t="s">
        <v>237</v>
      </c>
      <c r="H3897" s="21" t="s">
        <v>238</v>
      </c>
      <c r="I3897" s="23">
        <v>-1</v>
      </c>
      <c r="J3897" s="23">
        <v>152</v>
      </c>
      <c r="K3897" s="21" t="s">
        <v>13756</v>
      </c>
      <c r="L3897" s="21" t="s">
        <v>13756</v>
      </c>
      <c r="M3897" s="21">
        <v>44164</v>
      </c>
      <c r="O3897" t="s">
        <v>2868</v>
      </c>
    </row>
    <row r="3898" spans="1:15">
      <c r="A3898" s="21" t="s">
        <v>14415</v>
      </c>
      <c r="B3898" s="21" t="s">
        <v>14416</v>
      </c>
      <c r="C3898" s="21" t="s">
        <v>290</v>
      </c>
      <c r="D3898" s="21" t="s">
        <v>291</v>
      </c>
      <c r="E3898" s="21" t="s">
        <v>235</v>
      </c>
      <c r="F3898" s="21" t="s">
        <v>14417</v>
      </c>
      <c r="G3898" s="21" t="s">
        <v>237</v>
      </c>
      <c r="H3898" s="21" t="s">
        <v>238</v>
      </c>
      <c r="I3898" s="23">
        <v>-1</v>
      </c>
      <c r="J3898" s="23">
        <v>276</v>
      </c>
      <c r="K3898" s="21" t="s">
        <v>13756</v>
      </c>
      <c r="L3898" s="21" t="s">
        <v>13756</v>
      </c>
      <c r="M3898" s="21">
        <v>44164</v>
      </c>
      <c r="O3898" t="s">
        <v>2868</v>
      </c>
    </row>
    <row r="3899" spans="1:15">
      <c r="A3899" s="21" t="s">
        <v>14415</v>
      </c>
      <c r="B3899" s="21" t="s">
        <v>14416</v>
      </c>
      <c r="C3899" s="21" t="s">
        <v>260</v>
      </c>
      <c r="D3899" s="21" t="s">
        <v>261</v>
      </c>
      <c r="E3899" s="21" t="s">
        <v>235</v>
      </c>
      <c r="F3899" s="21" t="s">
        <v>14417</v>
      </c>
      <c r="G3899" s="21" t="s">
        <v>237</v>
      </c>
      <c r="H3899" s="21" t="s">
        <v>238</v>
      </c>
      <c r="I3899" s="23">
        <v>-1</v>
      </c>
      <c r="J3899" s="23">
        <v>714</v>
      </c>
      <c r="K3899" s="21" t="s">
        <v>13756</v>
      </c>
      <c r="L3899" s="21" t="s">
        <v>13756</v>
      </c>
      <c r="M3899" s="21">
        <v>44164</v>
      </c>
      <c r="O3899" t="s">
        <v>2868</v>
      </c>
    </row>
    <row r="3900" spans="1:15">
      <c r="A3900" s="21" t="s">
        <v>14415</v>
      </c>
      <c r="B3900" s="21" t="s">
        <v>14416</v>
      </c>
      <c r="C3900" s="21" t="s">
        <v>246</v>
      </c>
      <c r="D3900" s="21" t="s">
        <v>247</v>
      </c>
      <c r="E3900" s="21" t="s">
        <v>235</v>
      </c>
      <c r="F3900" s="21" t="s">
        <v>14417</v>
      </c>
      <c r="G3900" s="21" t="s">
        <v>237</v>
      </c>
      <c r="H3900" s="21" t="s">
        <v>238</v>
      </c>
      <c r="I3900" s="23">
        <v>-1</v>
      </c>
      <c r="J3900" s="23">
        <v>213</v>
      </c>
      <c r="K3900" s="21" t="s">
        <v>13756</v>
      </c>
      <c r="L3900" s="21" t="s">
        <v>13756</v>
      </c>
      <c r="M3900" s="21">
        <v>44164</v>
      </c>
      <c r="O3900" t="s">
        <v>2868</v>
      </c>
    </row>
    <row r="3901" spans="1:15">
      <c r="A3901" s="21" t="s">
        <v>14415</v>
      </c>
      <c r="B3901" s="21" t="s">
        <v>14416</v>
      </c>
      <c r="C3901" s="21" t="s">
        <v>250</v>
      </c>
      <c r="D3901" s="21" t="s">
        <v>251</v>
      </c>
      <c r="E3901" s="21" t="s">
        <v>235</v>
      </c>
      <c r="F3901" s="21" t="s">
        <v>14417</v>
      </c>
      <c r="G3901" s="21" t="s">
        <v>237</v>
      </c>
      <c r="H3901" s="21" t="s">
        <v>238</v>
      </c>
      <c r="I3901" s="23">
        <v>-1</v>
      </c>
      <c r="J3901" s="23">
        <v>422</v>
      </c>
      <c r="K3901" s="21" t="s">
        <v>13756</v>
      </c>
      <c r="L3901" s="21" t="s">
        <v>13756</v>
      </c>
      <c r="M3901" s="21">
        <v>44164</v>
      </c>
      <c r="O3901" t="s">
        <v>2868</v>
      </c>
    </row>
    <row r="3902" spans="1:15">
      <c r="A3902" s="21" t="s">
        <v>14415</v>
      </c>
      <c r="B3902" s="21" t="s">
        <v>14416</v>
      </c>
      <c r="C3902" s="21" t="s">
        <v>330</v>
      </c>
      <c r="D3902" s="21" t="s">
        <v>331</v>
      </c>
      <c r="E3902" s="21" t="s">
        <v>235</v>
      </c>
      <c r="F3902" s="21" t="s">
        <v>14417</v>
      </c>
      <c r="G3902" s="21" t="s">
        <v>237</v>
      </c>
      <c r="H3902" s="21" t="s">
        <v>238</v>
      </c>
      <c r="I3902" s="23">
        <v>-1</v>
      </c>
      <c r="J3902" s="23">
        <v>506</v>
      </c>
      <c r="K3902" s="21" t="s">
        <v>13756</v>
      </c>
      <c r="L3902" s="21" t="s">
        <v>13756</v>
      </c>
      <c r="M3902" s="21">
        <v>44164</v>
      </c>
      <c r="O3902" t="s">
        <v>2868</v>
      </c>
    </row>
    <row r="3903" spans="1:15">
      <c r="A3903" s="21" t="s">
        <v>14418</v>
      </c>
      <c r="B3903" s="21" t="s">
        <v>14419</v>
      </c>
      <c r="C3903" s="21" t="s">
        <v>290</v>
      </c>
      <c r="D3903" s="21" t="s">
        <v>291</v>
      </c>
      <c r="E3903" s="21" t="s">
        <v>235</v>
      </c>
      <c r="F3903" s="21" t="s">
        <v>14420</v>
      </c>
      <c r="G3903" s="21" t="s">
        <v>237</v>
      </c>
      <c r="H3903" s="21" t="s">
        <v>238</v>
      </c>
      <c r="I3903" s="23">
        <v>-1</v>
      </c>
      <c r="J3903" s="23">
        <v>277</v>
      </c>
      <c r="K3903" s="21" t="s">
        <v>13753</v>
      </c>
      <c r="L3903" s="21" t="s">
        <v>13753</v>
      </c>
      <c r="M3903" s="21">
        <v>44164</v>
      </c>
      <c r="O3903" t="s">
        <v>2868</v>
      </c>
    </row>
    <row r="3904" spans="1:15">
      <c r="A3904" s="21" t="s">
        <v>14421</v>
      </c>
      <c r="B3904" s="21" t="s">
        <v>14422</v>
      </c>
      <c r="C3904" s="21" t="s">
        <v>320</v>
      </c>
      <c r="D3904" s="21" t="s">
        <v>321</v>
      </c>
      <c r="E3904" s="21" t="s">
        <v>235</v>
      </c>
      <c r="F3904" s="21" t="s">
        <v>14423</v>
      </c>
      <c r="G3904" s="21" t="s">
        <v>237</v>
      </c>
      <c r="H3904" s="21" t="s">
        <v>238</v>
      </c>
      <c r="I3904" s="23">
        <v>-3</v>
      </c>
      <c r="J3904" s="23">
        <v>0</v>
      </c>
      <c r="K3904" s="21" t="s">
        <v>13752</v>
      </c>
      <c r="L3904" s="21" t="s">
        <v>13752</v>
      </c>
      <c r="M3904" s="21">
        <v>44164</v>
      </c>
      <c r="O3904" t="s">
        <v>2868</v>
      </c>
    </row>
    <row r="3905" spans="1:15">
      <c r="A3905" s="21" t="s">
        <v>14424</v>
      </c>
      <c r="B3905" s="21" t="s">
        <v>14425</v>
      </c>
      <c r="C3905" s="21" t="s">
        <v>372</v>
      </c>
      <c r="D3905" s="21" t="s">
        <v>373</v>
      </c>
      <c r="E3905" s="21" t="s">
        <v>235</v>
      </c>
      <c r="F3905" s="21" t="s">
        <v>14426</v>
      </c>
      <c r="G3905" s="21" t="s">
        <v>237</v>
      </c>
      <c r="H3905" s="21" t="s">
        <v>238</v>
      </c>
      <c r="I3905" s="23">
        <v>-3</v>
      </c>
      <c r="J3905" s="23">
        <v>838</v>
      </c>
      <c r="K3905" s="21" t="s">
        <v>13750</v>
      </c>
      <c r="L3905" s="21" t="s">
        <v>13750</v>
      </c>
      <c r="M3905" s="21">
        <v>44164</v>
      </c>
      <c r="O3905" t="s">
        <v>2868</v>
      </c>
    </row>
    <row r="3906" spans="1:15">
      <c r="A3906" s="21" t="s">
        <v>14427</v>
      </c>
      <c r="B3906" s="21" t="s">
        <v>14428</v>
      </c>
      <c r="C3906" s="21" t="s">
        <v>254</v>
      </c>
      <c r="D3906" s="21" t="s">
        <v>255</v>
      </c>
      <c r="E3906" s="21" t="s">
        <v>235</v>
      </c>
      <c r="F3906" s="21" t="s">
        <v>14429</v>
      </c>
      <c r="G3906" s="21" t="s">
        <v>237</v>
      </c>
      <c r="H3906" s="21" t="s">
        <v>238</v>
      </c>
      <c r="I3906" s="23">
        <v>-1</v>
      </c>
      <c r="J3906" s="23">
        <v>389</v>
      </c>
      <c r="K3906" s="21" t="s">
        <v>13751</v>
      </c>
      <c r="L3906" s="21" t="s">
        <v>13751</v>
      </c>
      <c r="M3906" s="21">
        <v>44164</v>
      </c>
      <c r="O3906" t="s">
        <v>2868</v>
      </c>
    </row>
    <row r="3907" spans="1:15">
      <c r="A3907" s="21" t="s">
        <v>14430</v>
      </c>
      <c r="B3907" s="21"/>
      <c r="C3907" s="21" t="s">
        <v>248</v>
      </c>
      <c r="D3907" s="21" t="s">
        <v>249</v>
      </c>
      <c r="E3907" s="21" t="s">
        <v>235</v>
      </c>
      <c r="F3907" s="21" t="s">
        <v>14431</v>
      </c>
      <c r="G3907" s="21" t="s">
        <v>3145</v>
      </c>
      <c r="H3907" s="21" t="s">
        <v>238</v>
      </c>
      <c r="I3907" s="23">
        <v>2</v>
      </c>
      <c r="J3907" s="23">
        <v>779</v>
      </c>
      <c r="K3907" s="21" t="s">
        <v>12786</v>
      </c>
      <c r="L3907" s="21" t="s">
        <v>2868</v>
      </c>
      <c r="M3907" s="21">
        <v>44164</v>
      </c>
      <c r="O3907" t="s">
        <v>2868</v>
      </c>
    </row>
    <row r="3908" spans="1:15">
      <c r="A3908" s="21" t="s">
        <v>13764</v>
      </c>
      <c r="B3908" s="21"/>
      <c r="C3908" s="21" t="s">
        <v>300</v>
      </c>
      <c r="D3908" s="21" t="s">
        <v>301</v>
      </c>
      <c r="E3908" s="21" t="s">
        <v>235</v>
      </c>
      <c r="F3908" s="21" t="s">
        <v>13765</v>
      </c>
      <c r="G3908" s="21" t="s">
        <v>3145</v>
      </c>
      <c r="H3908" s="21" t="s">
        <v>238</v>
      </c>
      <c r="I3908" s="23">
        <v>3</v>
      </c>
      <c r="J3908" s="23">
        <v>319</v>
      </c>
      <c r="K3908" s="21" t="s">
        <v>9829</v>
      </c>
      <c r="L3908" s="21" t="s">
        <v>2868</v>
      </c>
      <c r="M3908" s="21">
        <v>44163</v>
      </c>
      <c r="O3908" t="s">
        <v>2868</v>
      </c>
    </row>
    <row r="3909" spans="1:15">
      <c r="A3909" s="21" t="s">
        <v>13766</v>
      </c>
      <c r="B3909" s="21"/>
      <c r="C3909" s="21" t="s">
        <v>290</v>
      </c>
      <c r="D3909" s="21" t="s">
        <v>291</v>
      </c>
      <c r="E3909" s="21" t="s">
        <v>235</v>
      </c>
      <c r="F3909" s="21" t="s">
        <v>13767</v>
      </c>
      <c r="G3909" s="21" t="s">
        <v>3145</v>
      </c>
      <c r="H3909" s="21" t="s">
        <v>238</v>
      </c>
      <c r="I3909" s="23">
        <v>1</v>
      </c>
      <c r="J3909" s="23">
        <v>278</v>
      </c>
      <c r="K3909" s="21" t="s">
        <v>9826</v>
      </c>
      <c r="L3909" s="21" t="s">
        <v>2868</v>
      </c>
      <c r="M3909" s="21">
        <v>44163</v>
      </c>
      <c r="O3909" t="s">
        <v>2868</v>
      </c>
    </row>
    <row r="3910" spans="1:15">
      <c r="A3910" s="21" t="s">
        <v>13766</v>
      </c>
      <c r="B3910" s="21"/>
      <c r="C3910" s="21" t="s">
        <v>246</v>
      </c>
      <c r="D3910" s="21" t="s">
        <v>247</v>
      </c>
      <c r="E3910" s="21" t="s">
        <v>235</v>
      </c>
      <c r="F3910" s="21" t="s">
        <v>13767</v>
      </c>
      <c r="G3910" s="21" t="s">
        <v>3145</v>
      </c>
      <c r="H3910" s="21" t="s">
        <v>238</v>
      </c>
      <c r="I3910" s="23">
        <v>1</v>
      </c>
      <c r="J3910" s="23">
        <v>214</v>
      </c>
      <c r="K3910" s="21" t="s">
        <v>9826</v>
      </c>
      <c r="L3910" s="21" t="s">
        <v>2868</v>
      </c>
      <c r="M3910" s="21">
        <v>44163</v>
      </c>
      <c r="O3910" t="s">
        <v>2868</v>
      </c>
    </row>
    <row r="3911" spans="1:15">
      <c r="A3911" s="21" t="s">
        <v>13766</v>
      </c>
      <c r="B3911" s="21"/>
      <c r="C3911" s="21" t="s">
        <v>294</v>
      </c>
      <c r="D3911" s="21" t="s">
        <v>295</v>
      </c>
      <c r="E3911" s="21" t="s">
        <v>235</v>
      </c>
      <c r="F3911" s="21" t="s">
        <v>13767</v>
      </c>
      <c r="G3911" s="21" t="s">
        <v>3145</v>
      </c>
      <c r="H3911" s="21" t="s">
        <v>238</v>
      </c>
      <c r="I3911" s="23">
        <v>1</v>
      </c>
      <c r="J3911" s="23">
        <v>496</v>
      </c>
      <c r="K3911" s="21" t="s">
        <v>9826</v>
      </c>
      <c r="L3911" s="21" t="s">
        <v>2868</v>
      </c>
      <c r="M3911" s="21">
        <v>44163</v>
      </c>
      <c r="O3911" t="s">
        <v>2868</v>
      </c>
    </row>
    <row r="3912" spans="1:15">
      <c r="A3912" s="21" t="s">
        <v>13768</v>
      </c>
      <c r="B3912" s="21" t="s">
        <v>13769</v>
      </c>
      <c r="C3912" s="21" t="s">
        <v>372</v>
      </c>
      <c r="D3912" s="21" t="s">
        <v>373</v>
      </c>
      <c r="E3912" s="21" t="s">
        <v>235</v>
      </c>
      <c r="F3912" s="21" t="s">
        <v>13770</v>
      </c>
      <c r="G3912" s="21" t="s">
        <v>237</v>
      </c>
      <c r="H3912" s="21" t="s">
        <v>238</v>
      </c>
      <c r="I3912" s="23">
        <v>-1</v>
      </c>
      <c r="J3912" s="23">
        <v>841</v>
      </c>
      <c r="K3912" s="21" t="s">
        <v>13744</v>
      </c>
      <c r="L3912" s="21" t="s">
        <v>13744</v>
      </c>
      <c r="M3912" s="21">
        <v>44163</v>
      </c>
      <c r="O3912" t="s">
        <v>2868</v>
      </c>
    </row>
    <row r="3913" spans="1:15">
      <c r="A3913" s="21" t="s">
        <v>13771</v>
      </c>
      <c r="B3913" s="21"/>
      <c r="C3913" s="21" t="s">
        <v>314</v>
      </c>
      <c r="D3913" s="21" t="s">
        <v>315</v>
      </c>
      <c r="E3913" s="21" t="s">
        <v>235</v>
      </c>
      <c r="F3913" s="21" t="s">
        <v>13772</v>
      </c>
      <c r="G3913" s="21" t="s">
        <v>3145</v>
      </c>
      <c r="H3913" s="21" t="s">
        <v>238</v>
      </c>
      <c r="I3913" s="23">
        <v>1</v>
      </c>
      <c r="J3913" s="23">
        <v>3511</v>
      </c>
      <c r="K3913" s="21" t="s">
        <v>9768</v>
      </c>
      <c r="L3913" s="21" t="s">
        <v>2868</v>
      </c>
      <c r="M3913" s="21">
        <v>44163</v>
      </c>
      <c r="O3913" t="s">
        <v>2868</v>
      </c>
    </row>
    <row r="3914" spans="1:15">
      <c r="A3914" s="21" t="s">
        <v>13771</v>
      </c>
      <c r="B3914" s="21"/>
      <c r="C3914" s="21" t="s">
        <v>318</v>
      </c>
      <c r="D3914" s="21" t="s">
        <v>319</v>
      </c>
      <c r="E3914" s="21" t="s">
        <v>235</v>
      </c>
      <c r="F3914" s="21" t="s">
        <v>13772</v>
      </c>
      <c r="G3914" s="21" t="s">
        <v>3145</v>
      </c>
      <c r="H3914" s="21" t="s">
        <v>238</v>
      </c>
      <c r="I3914" s="23">
        <v>1</v>
      </c>
      <c r="J3914" s="23">
        <v>374</v>
      </c>
      <c r="K3914" s="21" t="s">
        <v>9768</v>
      </c>
      <c r="L3914" s="21" t="s">
        <v>2868</v>
      </c>
      <c r="M3914" s="21">
        <v>44163</v>
      </c>
      <c r="O3914" t="s">
        <v>2868</v>
      </c>
    </row>
    <row r="3915" spans="1:15">
      <c r="A3915" s="21" t="s">
        <v>13773</v>
      </c>
      <c r="B3915" s="21" t="s">
        <v>13774</v>
      </c>
      <c r="C3915" s="21" t="s">
        <v>330</v>
      </c>
      <c r="D3915" s="21" t="s">
        <v>331</v>
      </c>
      <c r="E3915" s="21" t="s">
        <v>235</v>
      </c>
      <c r="F3915" s="21" t="s">
        <v>13746</v>
      </c>
      <c r="G3915" s="21" t="s">
        <v>237</v>
      </c>
      <c r="H3915" s="21" t="s">
        <v>238</v>
      </c>
      <c r="I3915" s="23">
        <v>-1</v>
      </c>
      <c r="J3915" s="23">
        <v>507</v>
      </c>
      <c r="K3915" s="21" t="s">
        <v>13745</v>
      </c>
      <c r="L3915" s="21" t="s">
        <v>13745</v>
      </c>
      <c r="M3915" s="21">
        <v>44163</v>
      </c>
      <c r="O3915" t="s">
        <v>2868</v>
      </c>
    </row>
    <row r="3916" spans="1:15">
      <c r="A3916" s="21" t="s">
        <v>13775</v>
      </c>
      <c r="B3916" s="21" t="s">
        <v>13776</v>
      </c>
      <c r="C3916" s="21" t="s">
        <v>372</v>
      </c>
      <c r="D3916" s="21" t="s">
        <v>373</v>
      </c>
      <c r="E3916" s="21" t="s">
        <v>235</v>
      </c>
      <c r="F3916" s="21" t="s">
        <v>13748</v>
      </c>
      <c r="G3916" s="21" t="s">
        <v>237</v>
      </c>
      <c r="H3916" s="21" t="s">
        <v>238</v>
      </c>
      <c r="I3916" s="23">
        <v>-1</v>
      </c>
      <c r="J3916" s="23">
        <v>842</v>
      </c>
      <c r="K3916" s="21" t="s">
        <v>13747</v>
      </c>
      <c r="L3916" s="21" t="s">
        <v>13747</v>
      </c>
      <c r="M3916" s="21">
        <v>44163</v>
      </c>
      <c r="O3916" t="s">
        <v>2868</v>
      </c>
    </row>
    <row r="3917" spans="1:15">
      <c r="A3917" s="21" t="s">
        <v>13775</v>
      </c>
      <c r="B3917" s="21" t="s">
        <v>13776</v>
      </c>
      <c r="C3917" s="21" t="s">
        <v>360</v>
      </c>
      <c r="D3917" s="21" t="s">
        <v>361</v>
      </c>
      <c r="E3917" s="21" t="s">
        <v>235</v>
      </c>
      <c r="F3917" s="21" t="s">
        <v>13748</v>
      </c>
      <c r="G3917" s="21" t="s">
        <v>237</v>
      </c>
      <c r="H3917" s="21" t="s">
        <v>238</v>
      </c>
      <c r="I3917" s="23">
        <v>-1</v>
      </c>
      <c r="J3917" s="23">
        <v>3739</v>
      </c>
      <c r="K3917" s="21" t="s">
        <v>13747</v>
      </c>
      <c r="L3917" s="21" t="s">
        <v>13747</v>
      </c>
      <c r="M3917" s="21">
        <v>44163</v>
      </c>
      <c r="O3917" t="s">
        <v>2868</v>
      </c>
    </row>
    <row r="3918" spans="1:15">
      <c r="A3918" s="21" t="s">
        <v>13775</v>
      </c>
      <c r="B3918" s="21" t="s">
        <v>13776</v>
      </c>
      <c r="C3918" s="21" t="s">
        <v>318</v>
      </c>
      <c r="D3918" s="21" t="s">
        <v>319</v>
      </c>
      <c r="E3918" s="21" t="s">
        <v>235</v>
      </c>
      <c r="F3918" s="21" t="s">
        <v>13748</v>
      </c>
      <c r="G3918" s="21" t="s">
        <v>237</v>
      </c>
      <c r="H3918" s="21" t="s">
        <v>238</v>
      </c>
      <c r="I3918" s="23">
        <v>-1</v>
      </c>
      <c r="J3918" s="23">
        <v>373</v>
      </c>
      <c r="K3918" s="21" t="s">
        <v>13747</v>
      </c>
      <c r="L3918" s="21" t="s">
        <v>13747</v>
      </c>
      <c r="M3918" s="21">
        <v>44163</v>
      </c>
      <c r="O3918" t="s">
        <v>2868</v>
      </c>
    </row>
    <row r="3919" spans="1:15">
      <c r="A3919" s="21" t="s">
        <v>13777</v>
      </c>
      <c r="B3919" s="21" t="s">
        <v>13778</v>
      </c>
      <c r="C3919" s="21" t="s">
        <v>246</v>
      </c>
      <c r="D3919" s="21" t="s">
        <v>247</v>
      </c>
      <c r="E3919" s="21" t="s">
        <v>235</v>
      </c>
      <c r="F3919" s="21" t="s">
        <v>13779</v>
      </c>
      <c r="G3919" s="21" t="s">
        <v>237</v>
      </c>
      <c r="H3919" s="21" t="s">
        <v>238</v>
      </c>
      <c r="I3919" s="23">
        <v>-1</v>
      </c>
      <c r="J3919" s="23">
        <v>213</v>
      </c>
      <c r="K3919" s="21" t="s">
        <v>13743</v>
      </c>
      <c r="L3919" s="21" t="s">
        <v>13743</v>
      </c>
      <c r="M3919" s="21">
        <v>44163</v>
      </c>
      <c r="O3919" t="s">
        <v>2868</v>
      </c>
    </row>
    <row r="3920" spans="1:15">
      <c r="A3920" s="21" t="s">
        <v>13777</v>
      </c>
      <c r="B3920" s="21" t="s">
        <v>13778</v>
      </c>
      <c r="C3920" s="21" t="s">
        <v>330</v>
      </c>
      <c r="D3920" s="21" t="s">
        <v>331</v>
      </c>
      <c r="E3920" s="21" t="s">
        <v>235</v>
      </c>
      <c r="F3920" s="21" t="s">
        <v>13779</v>
      </c>
      <c r="G3920" s="21" t="s">
        <v>237</v>
      </c>
      <c r="H3920" s="21" t="s">
        <v>238</v>
      </c>
      <c r="I3920" s="23">
        <v>-1</v>
      </c>
      <c r="J3920" s="23">
        <v>508</v>
      </c>
      <c r="K3920" s="21" t="s">
        <v>13743</v>
      </c>
      <c r="L3920" s="21" t="s">
        <v>13743</v>
      </c>
      <c r="M3920" s="21">
        <v>44163</v>
      </c>
      <c r="O3920" t="s">
        <v>2868</v>
      </c>
    </row>
    <row r="3921" spans="1:15">
      <c r="A3921" s="21" t="s">
        <v>13780</v>
      </c>
      <c r="B3921" s="21" t="s">
        <v>13781</v>
      </c>
      <c r="C3921" s="21" t="s">
        <v>328</v>
      </c>
      <c r="D3921" s="21" t="s">
        <v>329</v>
      </c>
      <c r="E3921" s="21" t="s">
        <v>235</v>
      </c>
      <c r="F3921" s="21" t="s">
        <v>13782</v>
      </c>
      <c r="G3921" s="21" t="s">
        <v>237</v>
      </c>
      <c r="H3921" s="21" t="s">
        <v>238</v>
      </c>
      <c r="I3921" s="23">
        <v>-1</v>
      </c>
      <c r="J3921" s="23">
        <v>115</v>
      </c>
      <c r="K3921" s="21" t="s">
        <v>13741</v>
      </c>
      <c r="L3921" s="21" t="s">
        <v>13741</v>
      </c>
      <c r="M3921" s="21">
        <v>44163</v>
      </c>
      <c r="O3921" t="s">
        <v>2868</v>
      </c>
    </row>
    <row r="3922" spans="1:15">
      <c r="A3922" s="21" t="s">
        <v>13783</v>
      </c>
      <c r="B3922" s="21" t="s">
        <v>13784</v>
      </c>
      <c r="C3922" s="21" t="s">
        <v>274</v>
      </c>
      <c r="D3922" s="21" t="s">
        <v>275</v>
      </c>
      <c r="E3922" s="21" t="s">
        <v>235</v>
      </c>
      <c r="F3922" s="21" t="s">
        <v>13785</v>
      </c>
      <c r="G3922" s="21" t="s">
        <v>237</v>
      </c>
      <c r="H3922" s="21" t="s">
        <v>238</v>
      </c>
      <c r="I3922" s="23">
        <v>-1</v>
      </c>
      <c r="J3922" s="23">
        <v>4482</v>
      </c>
      <c r="K3922" s="21" t="s">
        <v>13738</v>
      </c>
      <c r="L3922" s="21" t="s">
        <v>13738</v>
      </c>
      <c r="M3922" s="21">
        <v>44163</v>
      </c>
      <c r="O3922" t="s">
        <v>2868</v>
      </c>
    </row>
    <row r="3923" spans="1:15">
      <c r="A3923" s="21" t="s">
        <v>13786</v>
      </c>
      <c r="B3923" s="21" t="s">
        <v>13787</v>
      </c>
      <c r="C3923" s="21" t="s">
        <v>280</v>
      </c>
      <c r="D3923" s="21" t="s">
        <v>281</v>
      </c>
      <c r="E3923" s="21" t="s">
        <v>235</v>
      </c>
      <c r="F3923" s="21" t="s">
        <v>13740</v>
      </c>
      <c r="G3923" s="21" t="s">
        <v>237</v>
      </c>
      <c r="H3923" s="21" t="s">
        <v>238</v>
      </c>
      <c r="I3923" s="23">
        <v>-1</v>
      </c>
      <c r="J3923" s="23">
        <v>599</v>
      </c>
      <c r="K3923" s="21" t="s">
        <v>13739</v>
      </c>
      <c r="L3923" s="21" t="s">
        <v>13739</v>
      </c>
      <c r="M3923" s="21">
        <v>44163</v>
      </c>
      <c r="O3923" t="s">
        <v>2868</v>
      </c>
    </row>
    <row r="3924" spans="1:15">
      <c r="A3924" s="21" t="s">
        <v>13788</v>
      </c>
      <c r="B3924" s="21" t="s">
        <v>13789</v>
      </c>
      <c r="C3924" s="21" t="s">
        <v>300</v>
      </c>
      <c r="D3924" s="21" t="s">
        <v>301</v>
      </c>
      <c r="E3924" s="21" t="s">
        <v>235</v>
      </c>
      <c r="F3924" s="21" t="s">
        <v>13736</v>
      </c>
      <c r="G3924" s="21" t="s">
        <v>237</v>
      </c>
      <c r="H3924" s="21" t="s">
        <v>238</v>
      </c>
      <c r="I3924" s="23">
        <v>-1</v>
      </c>
      <c r="J3924" s="23">
        <v>316</v>
      </c>
      <c r="K3924" s="21" t="s">
        <v>13735</v>
      </c>
      <c r="L3924" s="21" t="s">
        <v>13735</v>
      </c>
      <c r="M3924" s="21">
        <v>44163</v>
      </c>
      <c r="O3924" t="s">
        <v>2868</v>
      </c>
    </row>
    <row r="3925" spans="1:15">
      <c r="A3925" s="21" t="s">
        <v>13788</v>
      </c>
      <c r="B3925" s="21" t="s">
        <v>13789</v>
      </c>
      <c r="C3925" s="21" t="s">
        <v>294</v>
      </c>
      <c r="D3925" s="21" t="s">
        <v>295</v>
      </c>
      <c r="E3925" s="21" t="s">
        <v>235</v>
      </c>
      <c r="F3925" s="21" t="s">
        <v>13736</v>
      </c>
      <c r="G3925" s="21" t="s">
        <v>237</v>
      </c>
      <c r="H3925" s="21" t="s">
        <v>238</v>
      </c>
      <c r="I3925" s="23">
        <v>-1</v>
      </c>
      <c r="J3925" s="23">
        <v>495</v>
      </c>
      <c r="K3925" s="21" t="s">
        <v>13735</v>
      </c>
      <c r="L3925" s="21" t="s">
        <v>13735</v>
      </c>
      <c r="M3925" s="21">
        <v>44163</v>
      </c>
      <c r="O3925" t="s">
        <v>2868</v>
      </c>
    </row>
    <row r="3926" spans="1:15">
      <c r="A3926" s="21" t="s">
        <v>13788</v>
      </c>
      <c r="B3926" s="21" t="s">
        <v>13789</v>
      </c>
      <c r="C3926" s="21" t="s">
        <v>270</v>
      </c>
      <c r="D3926" s="21" t="s">
        <v>271</v>
      </c>
      <c r="E3926" s="21" t="s">
        <v>235</v>
      </c>
      <c r="F3926" s="21" t="s">
        <v>13790</v>
      </c>
      <c r="G3926" s="21" t="s">
        <v>237</v>
      </c>
      <c r="H3926" s="21" t="s">
        <v>238</v>
      </c>
      <c r="I3926" s="23">
        <v>-1</v>
      </c>
      <c r="J3926" s="23">
        <v>51</v>
      </c>
      <c r="K3926" s="21" t="s">
        <v>13735</v>
      </c>
      <c r="L3926" s="21" t="s">
        <v>13735</v>
      </c>
      <c r="M3926" s="21">
        <v>44163</v>
      </c>
      <c r="O3926" t="s">
        <v>2868</v>
      </c>
    </row>
    <row r="3927" spans="1:15">
      <c r="A3927" s="21" t="s">
        <v>13791</v>
      </c>
      <c r="B3927" s="21"/>
      <c r="C3927" s="21" t="s">
        <v>406</v>
      </c>
      <c r="D3927" s="21" t="s">
        <v>407</v>
      </c>
      <c r="E3927" s="21" t="s">
        <v>235</v>
      </c>
      <c r="F3927" s="21" t="s">
        <v>13792</v>
      </c>
      <c r="G3927" s="21" t="s">
        <v>3145</v>
      </c>
      <c r="H3927" s="21" t="s">
        <v>238</v>
      </c>
      <c r="I3927" s="23">
        <v>1</v>
      </c>
      <c r="J3927" s="23">
        <v>206</v>
      </c>
      <c r="K3927" s="21" t="s">
        <v>6921</v>
      </c>
      <c r="L3927" s="21" t="s">
        <v>2868</v>
      </c>
      <c r="M3927" s="21">
        <v>44163</v>
      </c>
      <c r="O3927" t="s">
        <v>2868</v>
      </c>
    </row>
    <row r="3928" spans="1:15">
      <c r="A3928" s="21" t="s">
        <v>13793</v>
      </c>
      <c r="B3928" s="21"/>
      <c r="C3928" s="21" t="s">
        <v>328</v>
      </c>
      <c r="D3928" s="21" t="s">
        <v>329</v>
      </c>
      <c r="E3928" s="21" t="s">
        <v>235</v>
      </c>
      <c r="F3928" s="21" t="s">
        <v>13794</v>
      </c>
      <c r="G3928" s="21" t="s">
        <v>3145</v>
      </c>
      <c r="H3928" s="21" t="s">
        <v>238</v>
      </c>
      <c r="I3928" s="23">
        <v>1</v>
      </c>
      <c r="J3928" s="23">
        <v>116</v>
      </c>
      <c r="K3928" s="21" t="s">
        <v>6918</v>
      </c>
      <c r="L3928" s="21" t="s">
        <v>2868</v>
      </c>
      <c r="M3928" s="21">
        <v>44163</v>
      </c>
      <c r="O3928" t="s">
        <v>2868</v>
      </c>
    </row>
    <row r="3929" spans="1:15">
      <c r="A3929" s="21" t="s">
        <v>13793</v>
      </c>
      <c r="B3929" s="21"/>
      <c r="C3929" s="21" t="s">
        <v>360</v>
      </c>
      <c r="D3929" s="21" t="s">
        <v>361</v>
      </c>
      <c r="E3929" s="21" t="s">
        <v>235</v>
      </c>
      <c r="F3929" s="21" t="s">
        <v>13794</v>
      </c>
      <c r="G3929" s="21" t="s">
        <v>3145</v>
      </c>
      <c r="H3929" s="21" t="s">
        <v>238</v>
      </c>
      <c r="I3929" s="23">
        <v>1</v>
      </c>
      <c r="J3929" s="23">
        <v>3740</v>
      </c>
      <c r="K3929" s="21" t="s">
        <v>6918</v>
      </c>
      <c r="L3929" s="21" t="s">
        <v>2868</v>
      </c>
      <c r="M3929" s="21">
        <v>44163</v>
      </c>
      <c r="O3929" t="s">
        <v>2868</v>
      </c>
    </row>
    <row r="3930" spans="1:15">
      <c r="A3930" s="21" t="s">
        <v>13795</v>
      </c>
      <c r="B3930" s="21" t="s">
        <v>13796</v>
      </c>
      <c r="C3930" s="21" t="s">
        <v>280</v>
      </c>
      <c r="D3930" s="21" t="s">
        <v>281</v>
      </c>
      <c r="E3930" s="21" t="s">
        <v>235</v>
      </c>
      <c r="F3930" s="21" t="s">
        <v>13797</v>
      </c>
      <c r="G3930" s="21" t="s">
        <v>237</v>
      </c>
      <c r="H3930" s="21" t="s">
        <v>238</v>
      </c>
      <c r="I3930" s="23">
        <v>-1</v>
      </c>
      <c r="J3930" s="23">
        <v>600</v>
      </c>
      <c r="K3930" s="21" t="s">
        <v>13737</v>
      </c>
      <c r="L3930" s="21" t="s">
        <v>13737</v>
      </c>
      <c r="M3930" s="21">
        <v>44163</v>
      </c>
      <c r="O3930" t="s">
        <v>2868</v>
      </c>
    </row>
    <row r="3931" spans="1:15">
      <c r="A3931" s="21" t="s">
        <v>13798</v>
      </c>
      <c r="B3931" s="21" t="s">
        <v>13799</v>
      </c>
      <c r="C3931" s="21" t="s">
        <v>254</v>
      </c>
      <c r="D3931" s="21" t="s">
        <v>255</v>
      </c>
      <c r="E3931" s="21" t="s">
        <v>235</v>
      </c>
      <c r="F3931" s="21" t="s">
        <v>13800</v>
      </c>
      <c r="G3931" s="21" t="s">
        <v>237</v>
      </c>
      <c r="H3931" s="21" t="s">
        <v>238</v>
      </c>
      <c r="I3931" s="23">
        <v>-1</v>
      </c>
      <c r="J3931" s="23">
        <v>390</v>
      </c>
      <c r="K3931" s="21" t="s">
        <v>13742</v>
      </c>
      <c r="L3931" s="21" t="s">
        <v>13742</v>
      </c>
      <c r="M3931" s="21">
        <v>44163</v>
      </c>
      <c r="O3931" t="s">
        <v>2868</v>
      </c>
    </row>
    <row r="3932" spans="1:15">
      <c r="A3932" s="21" t="s">
        <v>13801</v>
      </c>
      <c r="B3932" s="21" t="s">
        <v>13802</v>
      </c>
      <c r="C3932" s="21" t="s">
        <v>406</v>
      </c>
      <c r="D3932" s="21" t="s">
        <v>407</v>
      </c>
      <c r="E3932" s="21" t="s">
        <v>235</v>
      </c>
      <c r="F3932" s="21" t="s">
        <v>13803</v>
      </c>
      <c r="G3932" s="21" t="s">
        <v>237</v>
      </c>
      <c r="H3932" s="21" t="s">
        <v>238</v>
      </c>
      <c r="I3932" s="23">
        <v>-1</v>
      </c>
      <c r="J3932" s="23">
        <v>205</v>
      </c>
      <c r="K3932" s="21" t="s">
        <v>13734</v>
      </c>
      <c r="L3932" s="21" t="s">
        <v>13734</v>
      </c>
      <c r="M3932" s="21">
        <v>44162</v>
      </c>
      <c r="O3932" t="s">
        <v>2868</v>
      </c>
    </row>
    <row r="3933" spans="1:15">
      <c r="A3933" s="21" t="s">
        <v>13804</v>
      </c>
      <c r="B3933" s="21" t="s">
        <v>13805</v>
      </c>
      <c r="C3933" s="21" t="s">
        <v>294</v>
      </c>
      <c r="D3933" s="21" t="s">
        <v>295</v>
      </c>
      <c r="E3933" s="21" t="s">
        <v>235</v>
      </c>
      <c r="F3933" s="21" t="s">
        <v>13806</v>
      </c>
      <c r="G3933" s="21" t="s">
        <v>237</v>
      </c>
      <c r="H3933" s="21" t="s">
        <v>238</v>
      </c>
      <c r="I3933" s="23">
        <v>-1</v>
      </c>
      <c r="J3933" s="23">
        <v>496</v>
      </c>
      <c r="K3933" s="21" t="s">
        <v>13733</v>
      </c>
      <c r="L3933" s="21" t="s">
        <v>13733</v>
      </c>
      <c r="M3933" s="21">
        <v>44162</v>
      </c>
      <c r="O3933" t="s">
        <v>2868</v>
      </c>
    </row>
    <row r="3934" spans="1:15">
      <c r="A3934" s="21" t="s">
        <v>13807</v>
      </c>
      <c r="B3934" s="21" t="s">
        <v>13808</v>
      </c>
      <c r="C3934" s="21" t="s">
        <v>300</v>
      </c>
      <c r="D3934" s="21" t="s">
        <v>301</v>
      </c>
      <c r="E3934" s="21" t="s">
        <v>235</v>
      </c>
      <c r="F3934" s="21" t="s">
        <v>13731</v>
      </c>
      <c r="G3934" s="21" t="s">
        <v>237</v>
      </c>
      <c r="H3934" s="21" t="s">
        <v>238</v>
      </c>
      <c r="I3934" s="23">
        <v>-1</v>
      </c>
      <c r="J3934" s="23">
        <v>317</v>
      </c>
      <c r="K3934" s="21" t="s">
        <v>13730</v>
      </c>
      <c r="L3934" s="21" t="s">
        <v>13730</v>
      </c>
      <c r="M3934" s="21">
        <v>44162</v>
      </c>
      <c r="O3934" t="s">
        <v>2868</v>
      </c>
    </row>
    <row r="3935" spans="1:15">
      <c r="A3935" s="21" t="s">
        <v>13807</v>
      </c>
      <c r="B3935" s="21" t="s">
        <v>13808</v>
      </c>
      <c r="C3935" s="21" t="s">
        <v>270</v>
      </c>
      <c r="D3935" s="21" t="s">
        <v>271</v>
      </c>
      <c r="E3935" s="21" t="s">
        <v>235</v>
      </c>
      <c r="F3935" s="21" t="s">
        <v>13731</v>
      </c>
      <c r="G3935" s="21" t="s">
        <v>237</v>
      </c>
      <c r="H3935" s="21" t="s">
        <v>238</v>
      </c>
      <c r="I3935" s="23">
        <v>-1</v>
      </c>
      <c r="J3935" s="23">
        <v>52</v>
      </c>
      <c r="K3935" s="21" t="s">
        <v>13730</v>
      </c>
      <c r="L3935" s="21" t="s">
        <v>13730</v>
      </c>
      <c r="M3935" s="21">
        <v>44162</v>
      </c>
      <c r="O3935" t="s">
        <v>2868</v>
      </c>
    </row>
    <row r="3936" spans="1:15">
      <c r="A3936" s="21" t="s">
        <v>13809</v>
      </c>
      <c r="B3936" s="21" t="s">
        <v>13810</v>
      </c>
      <c r="C3936" s="21" t="s">
        <v>294</v>
      </c>
      <c r="D3936" s="21" t="s">
        <v>295</v>
      </c>
      <c r="E3936" s="21" t="s">
        <v>235</v>
      </c>
      <c r="F3936" s="21" t="s">
        <v>13811</v>
      </c>
      <c r="G3936" s="21" t="s">
        <v>237</v>
      </c>
      <c r="H3936" s="21" t="s">
        <v>238</v>
      </c>
      <c r="I3936" s="23">
        <v>-1</v>
      </c>
      <c r="J3936" s="23">
        <v>497</v>
      </c>
      <c r="K3936" s="21" t="s">
        <v>13732</v>
      </c>
      <c r="L3936" s="21" t="s">
        <v>13732</v>
      </c>
      <c r="M3936" s="21">
        <v>44162</v>
      </c>
      <c r="O3936" t="s">
        <v>2868</v>
      </c>
    </row>
    <row r="3937" spans="1:15">
      <c r="A3937" s="21" t="s">
        <v>13809</v>
      </c>
      <c r="B3937" s="21" t="s">
        <v>13810</v>
      </c>
      <c r="C3937" s="21" t="s">
        <v>388</v>
      </c>
      <c r="D3937" s="21" t="s">
        <v>389</v>
      </c>
      <c r="E3937" s="21" t="s">
        <v>235</v>
      </c>
      <c r="F3937" s="21" t="s">
        <v>13811</v>
      </c>
      <c r="G3937" s="21" t="s">
        <v>237</v>
      </c>
      <c r="H3937" s="21" t="s">
        <v>238</v>
      </c>
      <c r="I3937" s="23">
        <v>-1</v>
      </c>
      <c r="J3937" s="23">
        <v>18</v>
      </c>
      <c r="K3937" s="21" t="s">
        <v>13732</v>
      </c>
      <c r="L3937" s="21" t="s">
        <v>13732</v>
      </c>
      <c r="M3937" s="21">
        <v>44162</v>
      </c>
      <c r="O3937" t="s">
        <v>2868</v>
      </c>
    </row>
    <row r="3938" spans="1:15">
      <c r="A3938" s="21" t="s">
        <v>13809</v>
      </c>
      <c r="B3938" s="21" t="s">
        <v>13810</v>
      </c>
      <c r="C3938" s="21" t="s">
        <v>270</v>
      </c>
      <c r="D3938" s="21" t="s">
        <v>271</v>
      </c>
      <c r="E3938" s="21" t="s">
        <v>235</v>
      </c>
      <c r="F3938" s="21" t="s">
        <v>13811</v>
      </c>
      <c r="G3938" s="21" t="s">
        <v>237</v>
      </c>
      <c r="H3938" s="21" t="s">
        <v>238</v>
      </c>
      <c r="I3938" s="23">
        <v>-1</v>
      </c>
      <c r="J3938" s="23">
        <v>53</v>
      </c>
      <c r="K3938" s="21" t="s">
        <v>13732</v>
      </c>
      <c r="L3938" s="21" t="s">
        <v>13732</v>
      </c>
      <c r="M3938" s="21">
        <v>44162</v>
      </c>
      <c r="O3938" t="s">
        <v>2868</v>
      </c>
    </row>
    <row r="3939" spans="1:15">
      <c r="A3939" s="21" t="s">
        <v>13812</v>
      </c>
      <c r="B3939" s="21" t="s">
        <v>13813</v>
      </c>
      <c r="C3939" s="21" t="s">
        <v>268</v>
      </c>
      <c r="D3939" s="21" t="s">
        <v>269</v>
      </c>
      <c r="E3939" s="21" t="s">
        <v>235</v>
      </c>
      <c r="F3939" s="21" t="s">
        <v>13814</v>
      </c>
      <c r="G3939" s="21" t="s">
        <v>237</v>
      </c>
      <c r="H3939" s="21" t="s">
        <v>238</v>
      </c>
      <c r="I3939" s="23">
        <v>-2</v>
      </c>
      <c r="J3939" s="23">
        <v>294</v>
      </c>
      <c r="K3939" s="21" t="s">
        <v>13729</v>
      </c>
      <c r="L3939" s="21" t="s">
        <v>13729</v>
      </c>
      <c r="M3939" s="21">
        <v>44162</v>
      </c>
      <c r="O3939" t="s">
        <v>2868</v>
      </c>
    </row>
    <row r="3940" spans="1:15">
      <c r="A3940" s="21" t="s">
        <v>13812</v>
      </c>
      <c r="B3940" s="21" t="s">
        <v>13813</v>
      </c>
      <c r="C3940" s="21" t="s">
        <v>300</v>
      </c>
      <c r="D3940" s="21" t="s">
        <v>301</v>
      </c>
      <c r="E3940" s="21" t="s">
        <v>235</v>
      </c>
      <c r="F3940" s="21" t="s">
        <v>13814</v>
      </c>
      <c r="G3940" s="21" t="s">
        <v>237</v>
      </c>
      <c r="H3940" s="21" t="s">
        <v>238</v>
      </c>
      <c r="I3940" s="23">
        <v>-1</v>
      </c>
      <c r="J3940" s="23">
        <v>318</v>
      </c>
      <c r="K3940" s="21" t="s">
        <v>13729</v>
      </c>
      <c r="L3940" s="21" t="s">
        <v>13729</v>
      </c>
      <c r="M3940" s="21">
        <v>44162</v>
      </c>
      <c r="O3940" t="s">
        <v>2868</v>
      </c>
    </row>
    <row r="3941" spans="1:15">
      <c r="A3941" s="21" t="s">
        <v>13815</v>
      </c>
      <c r="B3941" s="21" t="s">
        <v>13816</v>
      </c>
      <c r="C3941" s="21" t="s">
        <v>254</v>
      </c>
      <c r="D3941" s="21" t="s">
        <v>255</v>
      </c>
      <c r="E3941" s="21" t="s">
        <v>235</v>
      </c>
      <c r="F3941" s="21" t="s">
        <v>13728</v>
      </c>
      <c r="G3941" s="21" t="s">
        <v>237</v>
      </c>
      <c r="H3941" s="21" t="s">
        <v>238</v>
      </c>
      <c r="I3941" s="23">
        <v>-1</v>
      </c>
      <c r="J3941" s="23">
        <v>391</v>
      </c>
      <c r="K3941" s="21" t="s">
        <v>13727</v>
      </c>
      <c r="L3941" s="21" t="s">
        <v>13727</v>
      </c>
      <c r="M3941" s="21">
        <v>44162</v>
      </c>
      <c r="O3941" t="s">
        <v>2868</v>
      </c>
    </row>
    <row r="3942" spans="1:15">
      <c r="A3942" s="21" t="s">
        <v>13817</v>
      </c>
      <c r="B3942" s="21" t="s">
        <v>13818</v>
      </c>
      <c r="C3942" s="21" t="s">
        <v>288</v>
      </c>
      <c r="D3942" s="21" t="s">
        <v>289</v>
      </c>
      <c r="E3942" s="21" t="s">
        <v>235</v>
      </c>
      <c r="F3942" s="21" t="s">
        <v>13819</v>
      </c>
      <c r="G3942" s="21" t="s">
        <v>237</v>
      </c>
      <c r="H3942" s="21" t="s">
        <v>238</v>
      </c>
      <c r="I3942" s="23">
        <v>-2</v>
      </c>
      <c r="J3942" s="23">
        <v>88</v>
      </c>
      <c r="K3942" s="21" t="s">
        <v>13725</v>
      </c>
      <c r="L3942" s="21" t="s">
        <v>13725</v>
      </c>
      <c r="M3942" s="21">
        <v>44162</v>
      </c>
      <c r="O3942" t="s">
        <v>2868</v>
      </c>
    </row>
    <row r="3943" spans="1:15">
      <c r="A3943" s="21" t="s">
        <v>13820</v>
      </c>
      <c r="B3943" s="21" t="s">
        <v>13821</v>
      </c>
      <c r="C3943" s="21" t="s">
        <v>270</v>
      </c>
      <c r="D3943" s="21" t="s">
        <v>271</v>
      </c>
      <c r="E3943" s="21" t="s">
        <v>235</v>
      </c>
      <c r="F3943" s="21" t="s">
        <v>13822</v>
      </c>
      <c r="G3943" s="21" t="s">
        <v>237</v>
      </c>
      <c r="H3943" s="21" t="s">
        <v>238</v>
      </c>
      <c r="I3943" s="23">
        <v>-3</v>
      </c>
      <c r="J3943" s="23">
        <v>54</v>
      </c>
      <c r="K3943" s="21" t="s">
        <v>13724</v>
      </c>
      <c r="L3943" s="21" t="s">
        <v>13724</v>
      </c>
      <c r="M3943" s="21">
        <v>44162</v>
      </c>
      <c r="O3943" t="s">
        <v>2868</v>
      </c>
    </row>
    <row r="3944" spans="1:15">
      <c r="A3944" s="21" t="s">
        <v>13823</v>
      </c>
      <c r="B3944" s="21" t="s">
        <v>13824</v>
      </c>
      <c r="C3944" s="21" t="s">
        <v>372</v>
      </c>
      <c r="D3944" s="21" t="s">
        <v>373</v>
      </c>
      <c r="E3944" s="21" t="s">
        <v>235</v>
      </c>
      <c r="F3944" s="21" t="s">
        <v>13825</v>
      </c>
      <c r="G3944" s="21" t="s">
        <v>237</v>
      </c>
      <c r="H3944" s="21" t="s">
        <v>238</v>
      </c>
      <c r="I3944" s="23">
        <v>-1</v>
      </c>
      <c r="J3944" s="23">
        <v>843</v>
      </c>
      <c r="K3944" s="21" t="s">
        <v>13726</v>
      </c>
      <c r="L3944" s="21" t="s">
        <v>13726</v>
      </c>
      <c r="M3944" s="21">
        <v>44162</v>
      </c>
      <c r="O3944" t="s">
        <v>2868</v>
      </c>
    </row>
    <row r="3945" spans="1:15">
      <c r="A3945" s="21" t="s">
        <v>13826</v>
      </c>
      <c r="B3945" s="21" t="s">
        <v>13827</v>
      </c>
      <c r="C3945" s="21" t="s">
        <v>248</v>
      </c>
      <c r="D3945" s="21" t="s">
        <v>249</v>
      </c>
      <c r="E3945" s="21" t="s">
        <v>235</v>
      </c>
      <c r="F3945" s="21" t="s">
        <v>13828</v>
      </c>
      <c r="G3945" s="21" t="s">
        <v>237</v>
      </c>
      <c r="H3945" s="21" t="s">
        <v>238</v>
      </c>
      <c r="I3945" s="23">
        <v>-3</v>
      </c>
      <c r="J3945" s="23">
        <v>777</v>
      </c>
      <c r="K3945" s="21" t="s">
        <v>13723</v>
      </c>
      <c r="L3945" s="21" t="s">
        <v>13723</v>
      </c>
      <c r="M3945" s="21">
        <v>44162</v>
      </c>
      <c r="O3945" t="s">
        <v>2868</v>
      </c>
    </row>
    <row r="3946" spans="1:15">
      <c r="A3946" s="21" t="s">
        <v>13829</v>
      </c>
      <c r="B3946" s="21" t="s">
        <v>13830</v>
      </c>
      <c r="C3946" s="21" t="s">
        <v>268</v>
      </c>
      <c r="D3946" s="21" t="s">
        <v>269</v>
      </c>
      <c r="E3946" s="21" t="s">
        <v>235</v>
      </c>
      <c r="F3946" s="21" t="s">
        <v>13831</v>
      </c>
      <c r="G3946" s="21" t="s">
        <v>237</v>
      </c>
      <c r="H3946" s="21" t="s">
        <v>238</v>
      </c>
      <c r="I3946" s="23">
        <v>-1</v>
      </c>
      <c r="J3946" s="23">
        <v>296</v>
      </c>
      <c r="K3946" s="21" t="s">
        <v>13717</v>
      </c>
      <c r="L3946" s="21" t="s">
        <v>13717</v>
      </c>
      <c r="M3946" s="21">
        <v>44162</v>
      </c>
      <c r="O3946" t="s">
        <v>2868</v>
      </c>
    </row>
    <row r="3947" spans="1:15">
      <c r="A3947" s="21" t="s">
        <v>13829</v>
      </c>
      <c r="B3947" s="21" t="s">
        <v>13830</v>
      </c>
      <c r="C3947" s="21" t="s">
        <v>388</v>
      </c>
      <c r="D3947" s="21" t="s">
        <v>389</v>
      </c>
      <c r="E3947" s="21" t="s">
        <v>235</v>
      </c>
      <c r="F3947" s="21" t="s">
        <v>13831</v>
      </c>
      <c r="G3947" s="21" t="s">
        <v>237</v>
      </c>
      <c r="H3947" s="21" t="s">
        <v>238</v>
      </c>
      <c r="I3947" s="23">
        <v>-1</v>
      </c>
      <c r="J3947" s="23">
        <v>19</v>
      </c>
      <c r="K3947" s="21" t="s">
        <v>13717</v>
      </c>
      <c r="L3947" s="21" t="s">
        <v>13717</v>
      </c>
      <c r="M3947" s="21">
        <v>44162</v>
      </c>
      <c r="O3947" t="s">
        <v>2868</v>
      </c>
    </row>
    <row r="3948" spans="1:15">
      <c r="A3948" s="21" t="s">
        <v>13829</v>
      </c>
      <c r="B3948" s="21" t="s">
        <v>13830</v>
      </c>
      <c r="C3948" s="21" t="s">
        <v>248</v>
      </c>
      <c r="D3948" s="21" t="s">
        <v>249</v>
      </c>
      <c r="E3948" s="21" t="s">
        <v>235</v>
      </c>
      <c r="F3948" s="21" t="s">
        <v>13831</v>
      </c>
      <c r="G3948" s="21" t="s">
        <v>237</v>
      </c>
      <c r="H3948" s="21" t="s">
        <v>238</v>
      </c>
      <c r="I3948" s="23">
        <v>-1</v>
      </c>
      <c r="J3948" s="23">
        <v>780</v>
      </c>
      <c r="K3948" s="21" t="s">
        <v>13717</v>
      </c>
      <c r="L3948" s="21" t="s">
        <v>13717</v>
      </c>
      <c r="M3948" s="21">
        <v>44162</v>
      </c>
      <c r="O3948" t="s">
        <v>2868</v>
      </c>
    </row>
    <row r="3949" spans="1:15">
      <c r="A3949" s="21" t="s">
        <v>13832</v>
      </c>
      <c r="B3949" s="21" t="s">
        <v>13833</v>
      </c>
      <c r="C3949" s="21" t="s">
        <v>406</v>
      </c>
      <c r="D3949" s="21" t="s">
        <v>407</v>
      </c>
      <c r="E3949" s="21" t="s">
        <v>235</v>
      </c>
      <c r="F3949" s="21" t="s">
        <v>13720</v>
      </c>
      <c r="G3949" s="21" t="s">
        <v>237</v>
      </c>
      <c r="H3949" s="21" t="s">
        <v>238</v>
      </c>
      <c r="I3949" s="23">
        <v>-1</v>
      </c>
      <c r="J3949" s="23">
        <v>206</v>
      </c>
      <c r="K3949" s="21" t="s">
        <v>13719</v>
      </c>
      <c r="L3949" s="21" t="s">
        <v>13719</v>
      </c>
      <c r="M3949" s="21">
        <v>44162</v>
      </c>
      <c r="O3949" t="s">
        <v>2868</v>
      </c>
    </row>
    <row r="3950" spans="1:15">
      <c r="A3950" s="21" t="s">
        <v>13834</v>
      </c>
      <c r="B3950" s="21" t="s">
        <v>13835</v>
      </c>
      <c r="C3950" s="21" t="s">
        <v>406</v>
      </c>
      <c r="D3950" s="21" t="s">
        <v>407</v>
      </c>
      <c r="E3950" s="21" t="s">
        <v>235</v>
      </c>
      <c r="F3950" s="21" t="s">
        <v>13836</v>
      </c>
      <c r="G3950" s="21" t="s">
        <v>237</v>
      </c>
      <c r="H3950" s="21" t="s">
        <v>238</v>
      </c>
      <c r="I3950" s="23">
        <v>-1</v>
      </c>
      <c r="J3950" s="23">
        <v>207</v>
      </c>
      <c r="K3950" s="21" t="s">
        <v>13718</v>
      </c>
      <c r="L3950" s="21" t="s">
        <v>13718</v>
      </c>
      <c r="M3950" s="21">
        <v>44162</v>
      </c>
      <c r="O3950" t="s">
        <v>2868</v>
      </c>
    </row>
    <row r="3951" spans="1:15">
      <c r="A3951" s="21" t="s">
        <v>13837</v>
      </c>
      <c r="B3951" s="21" t="s">
        <v>13838</v>
      </c>
      <c r="C3951" s="21" t="s">
        <v>280</v>
      </c>
      <c r="D3951" s="21" t="s">
        <v>281</v>
      </c>
      <c r="E3951" s="21" t="s">
        <v>235</v>
      </c>
      <c r="F3951" s="21" t="s">
        <v>13722</v>
      </c>
      <c r="G3951" s="21" t="s">
        <v>237</v>
      </c>
      <c r="H3951" s="21" t="s">
        <v>238</v>
      </c>
      <c r="I3951" s="23">
        <v>-1</v>
      </c>
      <c r="J3951" s="23">
        <v>601</v>
      </c>
      <c r="K3951" s="21" t="s">
        <v>13721</v>
      </c>
      <c r="L3951" s="21" t="s">
        <v>13721</v>
      </c>
      <c r="M3951" s="21">
        <v>44162</v>
      </c>
      <c r="O3951" t="s">
        <v>2868</v>
      </c>
    </row>
    <row r="3952" spans="1:15">
      <c r="A3952" s="21" t="s">
        <v>13839</v>
      </c>
      <c r="B3952" s="21" t="s">
        <v>13840</v>
      </c>
      <c r="C3952" s="21" t="s">
        <v>300</v>
      </c>
      <c r="D3952" s="21" t="s">
        <v>301</v>
      </c>
      <c r="E3952" s="21" t="s">
        <v>235</v>
      </c>
      <c r="F3952" s="21" t="s">
        <v>13841</v>
      </c>
      <c r="G3952" s="21" t="s">
        <v>237</v>
      </c>
      <c r="H3952" s="21" t="s">
        <v>238</v>
      </c>
      <c r="I3952" s="23">
        <v>-3</v>
      </c>
      <c r="J3952" s="23">
        <v>319</v>
      </c>
      <c r="K3952" s="21" t="s">
        <v>13716</v>
      </c>
      <c r="L3952" s="21" t="s">
        <v>13716</v>
      </c>
      <c r="M3952" s="21">
        <v>44161</v>
      </c>
      <c r="O3952" t="s">
        <v>2868</v>
      </c>
    </row>
    <row r="3953" spans="1:15">
      <c r="A3953" s="21" t="s">
        <v>13842</v>
      </c>
      <c r="B3953" s="21" t="s">
        <v>13843</v>
      </c>
      <c r="C3953" s="21" t="s">
        <v>270</v>
      </c>
      <c r="D3953" s="21" t="s">
        <v>271</v>
      </c>
      <c r="E3953" s="21" t="s">
        <v>235</v>
      </c>
      <c r="F3953" s="21" t="s">
        <v>13844</v>
      </c>
      <c r="G3953" s="21" t="s">
        <v>237</v>
      </c>
      <c r="H3953" s="21" t="s">
        <v>238</v>
      </c>
      <c r="I3953" s="23">
        <v>-3</v>
      </c>
      <c r="J3953" s="23">
        <v>57</v>
      </c>
      <c r="K3953" s="21" t="s">
        <v>13714</v>
      </c>
      <c r="L3953" s="21" t="s">
        <v>13714</v>
      </c>
      <c r="M3953" s="21">
        <v>44161</v>
      </c>
      <c r="O3953" t="s">
        <v>2868</v>
      </c>
    </row>
    <row r="3954" spans="1:15">
      <c r="A3954" s="21" t="s">
        <v>13845</v>
      </c>
      <c r="B3954" s="21" t="s">
        <v>13846</v>
      </c>
      <c r="C3954" s="21" t="s">
        <v>294</v>
      </c>
      <c r="D3954" s="21" t="s">
        <v>295</v>
      </c>
      <c r="E3954" s="21" t="s">
        <v>235</v>
      </c>
      <c r="F3954" s="21" t="s">
        <v>13847</v>
      </c>
      <c r="G3954" s="21" t="s">
        <v>237</v>
      </c>
      <c r="H3954" s="21" t="s">
        <v>238</v>
      </c>
      <c r="I3954" s="23">
        <v>-3</v>
      </c>
      <c r="J3954" s="23">
        <v>498</v>
      </c>
      <c r="K3954" s="21" t="s">
        <v>13712</v>
      </c>
      <c r="L3954" s="21" t="s">
        <v>13712</v>
      </c>
      <c r="M3954" s="21">
        <v>44161</v>
      </c>
      <c r="O3954" t="s">
        <v>2868</v>
      </c>
    </row>
    <row r="3955" spans="1:15">
      <c r="A3955" s="21" t="s">
        <v>13848</v>
      </c>
      <c r="B3955" s="21" t="s">
        <v>13849</v>
      </c>
      <c r="C3955" s="21" t="s">
        <v>268</v>
      </c>
      <c r="D3955" s="21" t="s">
        <v>269</v>
      </c>
      <c r="E3955" s="21" t="s">
        <v>235</v>
      </c>
      <c r="F3955" s="21" t="s">
        <v>13850</v>
      </c>
      <c r="G3955" s="21" t="s">
        <v>237</v>
      </c>
      <c r="H3955" s="21" t="s">
        <v>238</v>
      </c>
      <c r="I3955" s="23">
        <v>-1</v>
      </c>
      <c r="J3955" s="23">
        <v>297</v>
      </c>
      <c r="K3955" s="21" t="s">
        <v>13713</v>
      </c>
      <c r="L3955" s="21" t="s">
        <v>13713</v>
      </c>
      <c r="M3955" s="21">
        <v>44161</v>
      </c>
      <c r="O3955" t="s">
        <v>2868</v>
      </c>
    </row>
    <row r="3956" spans="1:15">
      <c r="A3956" s="21" t="s">
        <v>13848</v>
      </c>
      <c r="B3956" s="21" t="s">
        <v>13849</v>
      </c>
      <c r="C3956" s="21" t="s">
        <v>300</v>
      </c>
      <c r="D3956" s="21" t="s">
        <v>301</v>
      </c>
      <c r="E3956" s="21" t="s">
        <v>235</v>
      </c>
      <c r="F3956" s="21" t="s">
        <v>13850</v>
      </c>
      <c r="G3956" s="21" t="s">
        <v>237</v>
      </c>
      <c r="H3956" s="21" t="s">
        <v>238</v>
      </c>
      <c r="I3956" s="23">
        <v>-1</v>
      </c>
      <c r="J3956" s="23">
        <v>322</v>
      </c>
      <c r="K3956" s="21" t="s">
        <v>13713</v>
      </c>
      <c r="L3956" s="21" t="s">
        <v>13713</v>
      </c>
      <c r="M3956" s="21">
        <v>44161</v>
      </c>
      <c r="O3956" t="s">
        <v>2868</v>
      </c>
    </row>
    <row r="3957" spans="1:15">
      <c r="A3957" s="21" t="s">
        <v>13848</v>
      </c>
      <c r="B3957" s="21" t="s">
        <v>13849</v>
      </c>
      <c r="C3957" s="21" t="s">
        <v>324</v>
      </c>
      <c r="D3957" s="21" t="s">
        <v>325</v>
      </c>
      <c r="E3957" s="21" t="s">
        <v>235</v>
      </c>
      <c r="F3957" s="21" t="s">
        <v>13850</v>
      </c>
      <c r="G3957" s="21" t="s">
        <v>237</v>
      </c>
      <c r="H3957" s="21" t="s">
        <v>238</v>
      </c>
      <c r="I3957" s="23">
        <v>-1</v>
      </c>
      <c r="J3957" s="23">
        <v>69</v>
      </c>
      <c r="K3957" s="21" t="s">
        <v>13713</v>
      </c>
      <c r="L3957" s="21" t="s">
        <v>13713</v>
      </c>
      <c r="M3957" s="21">
        <v>44161</v>
      </c>
      <c r="O3957" t="s">
        <v>2868</v>
      </c>
    </row>
    <row r="3958" spans="1:15">
      <c r="A3958" s="21" t="s">
        <v>13851</v>
      </c>
      <c r="B3958" s="21" t="s">
        <v>13852</v>
      </c>
      <c r="C3958" s="21" t="s">
        <v>270</v>
      </c>
      <c r="D3958" s="21" t="s">
        <v>271</v>
      </c>
      <c r="E3958" s="21" t="s">
        <v>235</v>
      </c>
      <c r="F3958" s="21" t="s">
        <v>13853</v>
      </c>
      <c r="G3958" s="21" t="s">
        <v>237</v>
      </c>
      <c r="H3958" s="21" t="s">
        <v>238</v>
      </c>
      <c r="I3958" s="23">
        <v>-3</v>
      </c>
      <c r="J3958" s="23">
        <v>60</v>
      </c>
      <c r="K3958" s="21" t="s">
        <v>13702</v>
      </c>
      <c r="L3958" s="21" t="s">
        <v>13702</v>
      </c>
      <c r="M3958" s="21">
        <v>44161</v>
      </c>
      <c r="O3958" t="s">
        <v>2868</v>
      </c>
    </row>
    <row r="3959" spans="1:15">
      <c r="A3959" s="21" t="s">
        <v>13854</v>
      </c>
      <c r="B3959" s="21" t="s">
        <v>13855</v>
      </c>
      <c r="C3959" s="21" t="s">
        <v>294</v>
      </c>
      <c r="D3959" s="21" t="s">
        <v>295</v>
      </c>
      <c r="E3959" s="21" t="s">
        <v>235</v>
      </c>
      <c r="F3959" s="21" t="s">
        <v>13856</v>
      </c>
      <c r="G3959" s="21" t="s">
        <v>237</v>
      </c>
      <c r="H3959" s="21" t="s">
        <v>238</v>
      </c>
      <c r="I3959" s="23">
        <v>-3</v>
      </c>
      <c r="J3959" s="23">
        <v>501</v>
      </c>
      <c r="K3959" s="21" t="s">
        <v>13703</v>
      </c>
      <c r="L3959" s="21" t="s">
        <v>13703</v>
      </c>
      <c r="M3959" s="21">
        <v>44161</v>
      </c>
      <c r="O3959" t="s">
        <v>2868</v>
      </c>
    </row>
    <row r="3960" spans="1:15">
      <c r="A3960" s="21" t="s">
        <v>13857</v>
      </c>
      <c r="B3960" s="21" t="s">
        <v>13858</v>
      </c>
      <c r="C3960" s="21" t="s">
        <v>300</v>
      </c>
      <c r="D3960" s="21" t="s">
        <v>301</v>
      </c>
      <c r="E3960" s="21" t="s">
        <v>235</v>
      </c>
      <c r="F3960" s="21" t="s">
        <v>13859</v>
      </c>
      <c r="G3960" s="21" t="s">
        <v>237</v>
      </c>
      <c r="H3960" s="21" t="s">
        <v>238</v>
      </c>
      <c r="I3960" s="23">
        <v>-3</v>
      </c>
      <c r="J3960" s="23">
        <v>323</v>
      </c>
      <c r="K3960" s="21" t="s">
        <v>13715</v>
      </c>
      <c r="L3960" s="21" t="s">
        <v>13715</v>
      </c>
      <c r="M3960" s="21">
        <v>44161</v>
      </c>
      <c r="O3960" t="s">
        <v>2868</v>
      </c>
    </row>
    <row r="3961" spans="1:15">
      <c r="A3961" s="21" t="s">
        <v>13860</v>
      </c>
      <c r="B3961" s="21" t="s">
        <v>13861</v>
      </c>
      <c r="C3961" s="21" t="s">
        <v>268</v>
      </c>
      <c r="D3961" s="21" t="s">
        <v>269</v>
      </c>
      <c r="E3961" s="21" t="s">
        <v>235</v>
      </c>
      <c r="F3961" s="21" t="s">
        <v>13707</v>
      </c>
      <c r="G3961" s="21" t="s">
        <v>237</v>
      </c>
      <c r="H3961" s="21" t="s">
        <v>238</v>
      </c>
      <c r="I3961" s="23">
        <v>-3</v>
      </c>
      <c r="J3961" s="23">
        <v>298</v>
      </c>
      <c r="K3961" s="21" t="s">
        <v>13706</v>
      </c>
      <c r="L3961" s="21" t="s">
        <v>13706</v>
      </c>
      <c r="M3961" s="21">
        <v>44161</v>
      </c>
      <c r="O3961" t="s">
        <v>2868</v>
      </c>
    </row>
    <row r="3962" spans="1:15">
      <c r="A3962" s="21" t="s">
        <v>13862</v>
      </c>
      <c r="B3962" s="21" t="s">
        <v>13863</v>
      </c>
      <c r="C3962" s="21" t="s">
        <v>270</v>
      </c>
      <c r="D3962" s="21" t="s">
        <v>271</v>
      </c>
      <c r="E3962" s="21" t="s">
        <v>235</v>
      </c>
      <c r="F3962" s="21" t="s">
        <v>13710</v>
      </c>
      <c r="G3962" s="21" t="s">
        <v>237</v>
      </c>
      <c r="H3962" s="21" t="s">
        <v>238</v>
      </c>
      <c r="I3962" s="23">
        <v>-3</v>
      </c>
      <c r="J3962" s="23">
        <v>63</v>
      </c>
      <c r="K3962" s="21" t="s">
        <v>13709</v>
      </c>
      <c r="L3962" s="21" t="s">
        <v>13709</v>
      </c>
      <c r="M3962" s="21">
        <v>44161</v>
      </c>
      <c r="O3962" t="s">
        <v>2868</v>
      </c>
    </row>
    <row r="3963" spans="1:15">
      <c r="A3963" s="21" t="s">
        <v>13864</v>
      </c>
      <c r="B3963" s="21" t="s">
        <v>13865</v>
      </c>
      <c r="C3963" s="21" t="s">
        <v>388</v>
      </c>
      <c r="D3963" s="21" t="s">
        <v>389</v>
      </c>
      <c r="E3963" s="21" t="s">
        <v>235</v>
      </c>
      <c r="F3963" s="21" t="s">
        <v>13866</v>
      </c>
      <c r="G3963" s="21" t="s">
        <v>237</v>
      </c>
      <c r="H3963" s="21" t="s">
        <v>238</v>
      </c>
      <c r="I3963" s="23">
        <v>-3</v>
      </c>
      <c r="J3963" s="23">
        <v>20</v>
      </c>
      <c r="K3963" s="21" t="s">
        <v>13711</v>
      </c>
      <c r="L3963" s="21" t="s">
        <v>13711</v>
      </c>
      <c r="M3963" s="21">
        <v>44161</v>
      </c>
      <c r="O3963" t="s">
        <v>2868</v>
      </c>
    </row>
    <row r="3964" spans="1:15">
      <c r="A3964" s="21" t="s">
        <v>13867</v>
      </c>
      <c r="B3964" s="21" t="s">
        <v>13868</v>
      </c>
      <c r="C3964" s="21" t="s">
        <v>324</v>
      </c>
      <c r="D3964" s="21" t="s">
        <v>325</v>
      </c>
      <c r="E3964" s="21" t="s">
        <v>235</v>
      </c>
      <c r="F3964" s="21" t="s">
        <v>13705</v>
      </c>
      <c r="G3964" s="21" t="s">
        <v>237</v>
      </c>
      <c r="H3964" s="21" t="s">
        <v>238</v>
      </c>
      <c r="I3964" s="23">
        <v>-3</v>
      </c>
      <c r="J3964" s="23">
        <v>70</v>
      </c>
      <c r="K3964" s="21" t="s">
        <v>13704</v>
      </c>
      <c r="L3964" s="21" t="s">
        <v>13704</v>
      </c>
      <c r="M3964" s="21">
        <v>44161</v>
      </c>
      <c r="O3964" t="s">
        <v>2868</v>
      </c>
    </row>
    <row r="3965" spans="1:15">
      <c r="A3965" s="21" t="s">
        <v>13869</v>
      </c>
      <c r="B3965" s="21" t="s">
        <v>13870</v>
      </c>
      <c r="C3965" s="21" t="s">
        <v>300</v>
      </c>
      <c r="D3965" s="21" t="s">
        <v>301</v>
      </c>
      <c r="E3965" s="21" t="s">
        <v>235</v>
      </c>
      <c r="F3965" s="21" t="s">
        <v>13871</v>
      </c>
      <c r="G3965" s="21" t="s">
        <v>237</v>
      </c>
      <c r="H3965" s="21" t="s">
        <v>238</v>
      </c>
      <c r="I3965" s="23">
        <v>-3</v>
      </c>
      <c r="J3965" s="23">
        <v>326</v>
      </c>
      <c r="K3965" s="21" t="s">
        <v>13708</v>
      </c>
      <c r="L3965" s="21" t="s">
        <v>13708</v>
      </c>
      <c r="M3965" s="21">
        <v>44161</v>
      </c>
      <c r="O3965" t="s">
        <v>2868</v>
      </c>
    </row>
    <row r="3966" spans="1:15">
      <c r="A3966" s="21" t="s">
        <v>13872</v>
      </c>
      <c r="B3966" s="21" t="s">
        <v>13873</v>
      </c>
      <c r="C3966" s="21" t="s">
        <v>388</v>
      </c>
      <c r="D3966" s="21" t="s">
        <v>389</v>
      </c>
      <c r="E3966" s="21" t="s">
        <v>235</v>
      </c>
      <c r="F3966" s="21" t="s">
        <v>13874</v>
      </c>
      <c r="G3966" s="21" t="s">
        <v>237</v>
      </c>
      <c r="H3966" s="21" t="s">
        <v>238</v>
      </c>
      <c r="I3966" s="23">
        <v>-3</v>
      </c>
      <c r="J3966" s="23">
        <v>23</v>
      </c>
      <c r="K3966" s="21" t="s">
        <v>13701</v>
      </c>
      <c r="L3966" s="21" t="s">
        <v>13701</v>
      </c>
      <c r="M3966" s="21">
        <v>44161</v>
      </c>
      <c r="O3966" t="s">
        <v>2868</v>
      </c>
    </row>
    <row r="3967" spans="1:15">
      <c r="A3967" s="21" t="s">
        <v>13875</v>
      </c>
      <c r="B3967" s="21" t="s">
        <v>13876</v>
      </c>
      <c r="C3967" s="21" t="s">
        <v>300</v>
      </c>
      <c r="D3967" s="21" t="s">
        <v>301</v>
      </c>
      <c r="E3967" s="21" t="s">
        <v>235</v>
      </c>
      <c r="F3967" s="21" t="s">
        <v>13877</v>
      </c>
      <c r="G3967" s="21" t="s">
        <v>237</v>
      </c>
      <c r="H3967" s="21" t="s">
        <v>238</v>
      </c>
      <c r="I3967" s="23">
        <v>-1</v>
      </c>
      <c r="J3967" s="23">
        <v>329</v>
      </c>
      <c r="K3967" s="21" t="s">
        <v>13691</v>
      </c>
      <c r="L3967" s="21" t="s">
        <v>13691</v>
      </c>
      <c r="M3967" s="21">
        <v>44161</v>
      </c>
      <c r="O3967" t="s">
        <v>2868</v>
      </c>
    </row>
    <row r="3968" spans="1:15">
      <c r="A3968" s="21" t="s">
        <v>13875</v>
      </c>
      <c r="B3968" s="21" t="s">
        <v>13876</v>
      </c>
      <c r="C3968" s="21" t="s">
        <v>294</v>
      </c>
      <c r="D3968" s="21" t="s">
        <v>295</v>
      </c>
      <c r="E3968" s="21" t="s">
        <v>235</v>
      </c>
      <c r="F3968" s="21" t="s">
        <v>13877</v>
      </c>
      <c r="G3968" s="21" t="s">
        <v>237</v>
      </c>
      <c r="H3968" s="21" t="s">
        <v>238</v>
      </c>
      <c r="I3968" s="23">
        <v>-1</v>
      </c>
      <c r="J3968" s="23">
        <v>504</v>
      </c>
      <c r="K3968" s="21" t="s">
        <v>13691</v>
      </c>
      <c r="L3968" s="21" t="s">
        <v>13691</v>
      </c>
      <c r="M3968" s="21">
        <v>44161</v>
      </c>
      <c r="O3968" t="s">
        <v>2868</v>
      </c>
    </row>
    <row r="3969" spans="1:15">
      <c r="A3969" s="21" t="s">
        <v>13875</v>
      </c>
      <c r="B3969" s="21" t="s">
        <v>13876</v>
      </c>
      <c r="C3969" s="21" t="s">
        <v>270</v>
      </c>
      <c r="D3969" s="21" t="s">
        <v>271</v>
      </c>
      <c r="E3969" s="21" t="s">
        <v>235</v>
      </c>
      <c r="F3969" s="21" t="s">
        <v>13877</v>
      </c>
      <c r="G3969" s="21" t="s">
        <v>237</v>
      </c>
      <c r="H3969" s="21" t="s">
        <v>238</v>
      </c>
      <c r="I3969" s="23">
        <v>-1</v>
      </c>
      <c r="J3969" s="23">
        <v>66</v>
      </c>
      <c r="K3969" s="21" t="s">
        <v>13691</v>
      </c>
      <c r="L3969" s="21" t="s">
        <v>13691</v>
      </c>
      <c r="M3969" s="21">
        <v>44161</v>
      </c>
      <c r="O3969" t="s">
        <v>2868</v>
      </c>
    </row>
    <row r="3970" spans="1:15">
      <c r="A3970" s="21" t="s">
        <v>13878</v>
      </c>
      <c r="B3970" s="21" t="s">
        <v>13879</v>
      </c>
      <c r="C3970" s="21" t="s">
        <v>268</v>
      </c>
      <c r="D3970" s="21" t="s">
        <v>269</v>
      </c>
      <c r="E3970" s="21" t="s">
        <v>235</v>
      </c>
      <c r="F3970" s="21" t="s">
        <v>13698</v>
      </c>
      <c r="G3970" s="21" t="s">
        <v>237</v>
      </c>
      <c r="H3970" s="21" t="s">
        <v>238</v>
      </c>
      <c r="I3970" s="23">
        <v>-1</v>
      </c>
      <c r="J3970" s="23">
        <v>301</v>
      </c>
      <c r="K3970" s="21" t="s">
        <v>13697</v>
      </c>
      <c r="L3970" s="21" t="s">
        <v>13697</v>
      </c>
      <c r="M3970" s="21">
        <v>44161</v>
      </c>
      <c r="O3970" t="s">
        <v>2868</v>
      </c>
    </row>
    <row r="3971" spans="1:15">
      <c r="A3971" s="21" t="s">
        <v>13878</v>
      </c>
      <c r="B3971" s="21" t="s">
        <v>13879</v>
      </c>
      <c r="C3971" s="21" t="s">
        <v>300</v>
      </c>
      <c r="D3971" s="21" t="s">
        <v>301</v>
      </c>
      <c r="E3971" s="21" t="s">
        <v>235</v>
      </c>
      <c r="F3971" s="21" t="s">
        <v>13698</v>
      </c>
      <c r="G3971" s="21" t="s">
        <v>237</v>
      </c>
      <c r="H3971" s="21" t="s">
        <v>238</v>
      </c>
      <c r="I3971" s="23">
        <v>-1</v>
      </c>
      <c r="J3971" s="23">
        <v>330</v>
      </c>
      <c r="K3971" s="21" t="s">
        <v>13697</v>
      </c>
      <c r="L3971" s="21" t="s">
        <v>13697</v>
      </c>
      <c r="M3971" s="21">
        <v>44161</v>
      </c>
      <c r="O3971" t="s">
        <v>2868</v>
      </c>
    </row>
    <row r="3972" spans="1:15">
      <c r="A3972" s="21" t="s">
        <v>13878</v>
      </c>
      <c r="B3972" s="21" t="s">
        <v>13879</v>
      </c>
      <c r="C3972" s="21" t="s">
        <v>294</v>
      </c>
      <c r="D3972" s="21" t="s">
        <v>295</v>
      </c>
      <c r="E3972" s="21" t="s">
        <v>235</v>
      </c>
      <c r="F3972" s="21" t="s">
        <v>13698</v>
      </c>
      <c r="G3972" s="21" t="s">
        <v>237</v>
      </c>
      <c r="H3972" s="21" t="s">
        <v>238</v>
      </c>
      <c r="I3972" s="23">
        <v>-1</v>
      </c>
      <c r="J3972" s="23">
        <v>505</v>
      </c>
      <c r="K3972" s="21" t="s">
        <v>13697</v>
      </c>
      <c r="L3972" s="21" t="s">
        <v>13697</v>
      </c>
      <c r="M3972" s="21">
        <v>44161</v>
      </c>
      <c r="O3972" t="s">
        <v>2868</v>
      </c>
    </row>
    <row r="3973" spans="1:15">
      <c r="A3973" s="21" t="s">
        <v>13880</v>
      </c>
      <c r="B3973" s="21" t="s">
        <v>13881</v>
      </c>
      <c r="C3973" s="21" t="s">
        <v>324</v>
      </c>
      <c r="D3973" s="21" t="s">
        <v>325</v>
      </c>
      <c r="E3973" s="21" t="s">
        <v>235</v>
      </c>
      <c r="F3973" s="21" t="s">
        <v>13696</v>
      </c>
      <c r="G3973" s="21" t="s">
        <v>237</v>
      </c>
      <c r="H3973" s="21" t="s">
        <v>238</v>
      </c>
      <c r="I3973" s="23">
        <v>-3</v>
      </c>
      <c r="J3973" s="23">
        <v>73</v>
      </c>
      <c r="K3973" s="21" t="s">
        <v>13695</v>
      </c>
      <c r="L3973" s="21" t="s">
        <v>13695</v>
      </c>
      <c r="M3973" s="21">
        <v>44161</v>
      </c>
      <c r="O3973" t="s">
        <v>2868</v>
      </c>
    </row>
    <row r="3974" spans="1:15">
      <c r="A3974" s="21" t="s">
        <v>13882</v>
      </c>
      <c r="B3974" s="21" t="s">
        <v>13883</v>
      </c>
      <c r="C3974" s="21" t="s">
        <v>300</v>
      </c>
      <c r="D3974" s="21" t="s">
        <v>301</v>
      </c>
      <c r="E3974" s="21" t="s">
        <v>235</v>
      </c>
      <c r="F3974" s="21" t="s">
        <v>13884</v>
      </c>
      <c r="G3974" s="21" t="s">
        <v>237</v>
      </c>
      <c r="H3974" s="21" t="s">
        <v>238</v>
      </c>
      <c r="I3974" s="23">
        <v>-1</v>
      </c>
      <c r="J3974" s="23">
        <v>331</v>
      </c>
      <c r="K3974" s="21" t="s">
        <v>13693</v>
      </c>
      <c r="L3974" s="21" t="s">
        <v>13693</v>
      </c>
      <c r="M3974" s="21">
        <v>44161</v>
      </c>
      <c r="O3974" t="s">
        <v>2868</v>
      </c>
    </row>
    <row r="3975" spans="1:15">
      <c r="A3975" s="21" t="s">
        <v>13882</v>
      </c>
      <c r="B3975" s="21" t="s">
        <v>13883</v>
      </c>
      <c r="C3975" s="21" t="s">
        <v>324</v>
      </c>
      <c r="D3975" s="21" t="s">
        <v>325</v>
      </c>
      <c r="E3975" s="21" t="s">
        <v>235</v>
      </c>
      <c r="F3975" s="21" t="s">
        <v>13884</v>
      </c>
      <c r="G3975" s="21" t="s">
        <v>237</v>
      </c>
      <c r="H3975" s="21" t="s">
        <v>238</v>
      </c>
      <c r="I3975" s="23">
        <v>-1</v>
      </c>
      <c r="J3975" s="23">
        <v>76</v>
      </c>
      <c r="K3975" s="21" t="s">
        <v>13693</v>
      </c>
      <c r="L3975" s="21" t="s">
        <v>13693</v>
      </c>
      <c r="M3975" s="21">
        <v>44161</v>
      </c>
      <c r="O3975" t="s">
        <v>2868</v>
      </c>
    </row>
    <row r="3976" spans="1:15">
      <c r="A3976" s="21" t="s">
        <v>13882</v>
      </c>
      <c r="B3976" s="21" t="s">
        <v>13883</v>
      </c>
      <c r="C3976" s="21" t="s">
        <v>270</v>
      </c>
      <c r="D3976" s="21" t="s">
        <v>271</v>
      </c>
      <c r="E3976" s="21" t="s">
        <v>235</v>
      </c>
      <c r="F3976" s="21" t="s">
        <v>13884</v>
      </c>
      <c r="G3976" s="21" t="s">
        <v>237</v>
      </c>
      <c r="H3976" s="21" t="s">
        <v>238</v>
      </c>
      <c r="I3976" s="23">
        <v>-1</v>
      </c>
      <c r="J3976" s="23">
        <v>67</v>
      </c>
      <c r="K3976" s="21" t="s">
        <v>13693</v>
      </c>
      <c r="L3976" s="21" t="s">
        <v>13693</v>
      </c>
      <c r="M3976" s="21">
        <v>44161</v>
      </c>
      <c r="O3976" t="s">
        <v>2868</v>
      </c>
    </row>
    <row r="3977" spans="1:15">
      <c r="A3977" s="21" t="s">
        <v>13885</v>
      </c>
      <c r="B3977" s="21" t="s">
        <v>13886</v>
      </c>
      <c r="C3977" s="21" t="s">
        <v>406</v>
      </c>
      <c r="D3977" s="21" t="s">
        <v>407</v>
      </c>
      <c r="E3977" s="21" t="s">
        <v>235</v>
      </c>
      <c r="F3977" s="21" t="s">
        <v>13690</v>
      </c>
      <c r="G3977" s="21" t="s">
        <v>237</v>
      </c>
      <c r="H3977" s="21" t="s">
        <v>238</v>
      </c>
      <c r="I3977" s="23">
        <v>-1</v>
      </c>
      <c r="J3977" s="23">
        <v>208</v>
      </c>
      <c r="K3977" s="21" t="s">
        <v>13689</v>
      </c>
      <c r="L3977" s="21" t="s">
        <v>13689</v>
      </c>
      <c r="M3977" s="21">
        <v>44161</v>
      </c>
      <c r="O3977" t="s">
        <v>2868</v>
      </c>
    </row>
    <row r="3978" spans="1:15">
      <c r="A3978" s="21" t="s">
        <v>13887</v>
      </c>
      <c r="B3978" s="21" t="s">
        <v>13888</v>
      </c>
      <c r="C3978" s="21" t="s">
        <v>294</v>
      </c>
      <c r="D3978" s="21" t="s">
        <v>295</v>
      </c>
      <c r="E3978" s="21" t="s">
        <v>235</v>
      </c>
      <c r="F3978" s="21" t="s">
        <v>13889</v>
      </c>
      <c r="G3978" s="21" t="s">
        <v>237</v>
      </c>
      <c r="H3978" s="21" t="s">
        <v>238</v>
      </c>
      <c r="I3978" s="23">
        <v>-2</v>
      </c>
      <c r="J3978" s="23">
        <v>506</v>
      </c>
      <c r="K3978" s="21" t="s">
        <v>13694</v>
      </c>
      <c r="L3978" s="21" t="s">
        <v>13694</v>
      </c>
      <c r="M3978" s="21">
        <v>44161</v>
      </c>
      <c r="O3978" t="s">
        <v>2868</v>
      </c>
    </row>
    <row r="3979" spans="1:15">
      <c r="A3979" s="21" t="s">
        <v>13887</v>
      </c>
      <c r="B3979" s="21" t="s">
        <v>13888</v>
      </c>
      <c r="C3979" s="21" t="s">
        <v>324</v>
      </c>
      <c r="D3979" s="21" t="s">
        <v>325</v>
      </c>
      <c r="E3979" s="21" t="s">
        <v>235</v>
      </c>
      <c r="F3979" s="21" t="s">
        <v>13889</v>
      </c>
      <c r="G3979" s="21" t="s">
        <v>237</v>
      </c>
      <c r="H3979" s="21" t="s">
        <v>238</v>
      </c>
      <c r="I3979" s="23">
        <v>-1</v>
      </c>
      <c r="J3979" s="23">
        <v>77</v>
      </c>
      <c r="K3979" s="21" t="s">
        <v>13694</v>
      </c>
      <c r="L3979" s="21" t="s">
        <v>13694</v>
      </c>
      <c r="M3979" s="21">
        <v>44161</v>
      </c>
      <c r="O3979" t="s">
        <v>2868</v>
      </c>
    </row>
    <row r="3980" spans="1:15">
      <c r="A3980" s="21" t="s">
        <v>13890</v>
      </c>
      <c r="B3980" s="21" t="s">
        <v>13891</v>
      </c>
      <c r="C3980" s="21" t="s">
        <v>274</v>
      </c>
      <c r="D3980" s="21" t="s">
        <v>275</v>
      </c>
      <c r="E3980" s="21" t="s">
        <v>235</v>
      </c>
      <c r="F3980" s="21" t="s">
        <v>13700</v>
      </c>
      <c r="G3980" s="21" t="s">
        <v>237</v>
      </c>
      <c r="H3980" s="21" t="s">
        <v>238</v>
      </c>
      <c r="I3980" s="23">
        <v>-1</v>
      </c>
      <c r="J3980" s="23">
        <v>4483</v>
      </c>
      <c r="K3980" s="21" t="s">
        <v>13699</v>
      </c>
      <c r="L3980" s="21" t="s">
        <v>13699</v>
      </c>
      <c r="M3980" s="21">
        <v>44161</v>
      </c>
      <c r="O3980" t="s">
        <v>2868</v>
      </c>
    </row>
    <row r="3981" spans="1:15">
      <c r="A3981" s="21" t="s">
        <v>13892</v>
      </c>
      <c r="B3981" s="21" t="s">
        <v>13893</v>
      </c>
      <c r="C3981" s="21" t="s">
        <v>378</v>
      </c>
      <c r="D3981" s="21" t="s">
        <v>379</v>
      </c>
      <c r="E3981" s="21" t="s">
        <v>235</v>
      </c>
      <c r="F3981" s="21" t="s">
        <v>13894</v>
      </c>
      <c r="G3981" s="21" t="s">
        <v>237</v>
      </c>
      <c r="H3981" s="21" t="s">
        <v>238</v>
      </c>
      <c r="I3981" s="23">
        <v>-1</v>
      </c>
      <c r="J3981" s="23">
        <v>9</v>
      </c>
      <c r="K3981" s="21" t="s">
        <v>13692</v>
      </c>
      <c r="L3981" s="21" t="s">
        <v>13692</v>
      </c>
      <c r="M3981" s="21">
        <v>44161</v>
      </c>
      <c r="O3981" t="s">
        <v>2868</v>
      </c>
    </row>
    <row r="3982" spans="1:15">
      <c r="A3982" s="21" t="s">
        <v>13895</v>
      </c>
      <c r="B3982" s="21" t="s">
        <v>13896</v>
      </c>
      <c r="C3982" s="21" t="s">
        <v>268</v>
      </c>
      <c r="D3982" s="21" t="s">
        <v>269</v>
      </c>
      <c r="E3982" s="21" t="s">
        <v>235</v>
      </c>
      <c r="F3982" s="21" t="s">
        <v>13897</v>
      </c>
      <c r="G3982" s="21" t="s">
        <v>237</v>
      </c>
      <c r="H3982" s="21" t="s">
        <v>238</v>
      </c>
      <c r="I3982" s="23">
        <v>-1</v>
      </c>
      <c r="J3982" s="23">
        <v>302</v>
      </c>
      <c r="K3982" s="21" t="s">
        <v>13686</v>
      </c>
      <c r="L3982" s="21" t="s">
        <v>13686</v>
      </c>
      <c r="M3982" s="21">
        <v>44161</v>
      </c>
      <c r="O3982" t="s">
        <v>2868</v>
      </c>
    </row>
    <row r="3983" spans="1:15">
      <c r="A3983" s="21" t="s">
        <v>13895</v>
      </c>
      <c r="B3983" s="21" t="s">
        <v>13896</v>
      </c>
      <c r="C3983" s="21" t="s">
        <v>300</v>
      </c>
      <c r="D3983" s="21" t="s">
        <v>301</v>
      </c>
      <c r="E3983" s="21" t="s">
        <v>235</v>
      </c>
      <c r="F3983" s="21" t="s">
        <v>13897</v>
      </c>
      <c r="G3983" s="21" t="s">
        <v>237</v>
      </c>
      <c r="H3983" s="21" t="s">
        <v>238</v>
      </c>
      <c r="I3983" s="23">
        <v>-1</v>
      </c>
      <c r="J3983" s="23">
        <v>332</v>
      </c>
      <c r="K3983" s="21" t="s">
        <v>13686</v>
      </c>
      <c r="L3983" s="21" t="s">
        <v>13686</v>
      </c>
      <c r="M3983" s="21">
        <v>44161</v>
      </c>
      <c r="O3983" t="s">
        <v>2868</v>
      </c>
    </row>
    <row r="3984" spans="1:15">
      <c r="A3984" s="21" t="s">
        <v>13895</v>
      </c>
      <c r="B3984" s="21" t="s">
        <v>13896</v>
      </c>
      <c r="C3984" s="21" t="s">
        <v>324</v>
      </c>
      <c r="D3984" s="21" t="s">
        <v>325</v>
      </c>
      <c r="E3984" s="21" t="s">
        <v>235</v>
      </c>
      <c r="F3984" s="21" t="s">
        <v>13897</v>
      </c>
      <c r="G3984" s="21" t="s">
        <v>237</v>
      </c>
      <c r="H3984" s="21" t="s">
        <v>238</v>
      </c>
      <c r="I3984" s="23">
        <v>-1</v>
      </c>
      <c r="J3984" s="23">
        <v>78</v>
      </c>
      <c r="K3984" s="21" t="s">
        <v>13686</v>
      </c>
      <c r="L3984" s="21" t="s">
        <v>13686</v>
      </c>
      <c r="M3984" s="21">
        <v>44161</v>
      </c>
      <c r="O3984" t="s">
        <v>2868</v>
      </c>
    </row>
    <row r="3985" spans="1:15">
      <c r="A3985" s="21" t="s">
        <v>13898</v>
      </c>
      <c r="B3985" s="21" t="s">
        <v>13899</v>
      </c>
      <c r="C3985" s="21" t="s">
        <v>268</v>
      </c>
      <c r="D3985" s="21" t="s">
        <v>269</v>
      </c>
      <c r="E3985" s="21" t="s">
        <v>235</v>
      </c>
      <c r="F3985" s="21" t="s">
        <v>13688</v>
      </c>
      <c r="G3985" s="21" t="s">
        <v>237</v>
      </c>
      <c r="H3985" s="21" t="s">
        <v>238</v>
      </c>
      <c r="I3985" s="23">
        <v>-1</v>
      </c>
      <c r="J3985" s="23">
        <v>303</v>
      </c>
      <c r="K3985" s="21" t="s">
        <v>13687</v>
      </c>
      <c r="L3985" s="21" t="s">
        <v>13687</v>
      </c>
      <c r="M3985" s="21">
        <v>44161</v>
      </c>
      <c r="O3985" t="s">
        <v>2868</v>
      </c>
    </row>
    <row r="3986" spans="1:15">
      <c r="A3986" s="21" t="s">
        <v>13898</v>
      </c>
      <c r="B3986" s="21" t="s">
        <v>13899</v>
      </c>
      <c r="C3986" s="21" t="s">
        <v>248</v>
      </c>
      <c r="D3986" s="21" t="s">
        <v>249</v>
      </c>
      <c r="E3986" s="21" t="s">
        <v>235</v>
      </c>
      <c r="F3986" s="21" t="s">
        <v>13688</v>
      </c>
      <c r="G3986" s="21" t="s">
        <v>237</v>
      </c>
      <c r="H3986" s="21" t="s">
        <v>238</v>
      </c>
      <c r="I3986" s="23">
        <v>-2</v>
      </c>
      <c r="J3986" s="23">
        <v>781</v>
      </c>
      <c r="K3986" s="21" t="s">
        <v>13687</v>
      </c>
      <c r="L3986" s="21" t="s">
        <v>13687</v>
      </c>
      <c r="M3986" s="21">
        <v>44161</v>
      </c>
      <c r="O3986" t="s">
        <v>2868</v>
      </c>
    </row>
    <row r="3987" spans="1:15">
      <c r="A3987" s="21" t="s">
        <v>13900</v>
      </c>
      <c r="B3987" s="21" t="s">
        <v>13901</v>
      </c>
      <c r="C3987" s="21" t="s">
        <v>254</v>
      </c>
      <c r="D3987" s="21" t="s">
        <v>255</v>
      </c>
      <c r="E3987" s="21" t="s">
        <v>235</v>
      </c>
      <c r="F3987" s="21" t="s">
        <v>13902</v>
      </c>
      <c r="G3987" s="21" t="s">
        <v>237</v>
      </c>
      <c r="H3987" s="21" t="s">
        <v>238</v>
      </c>
      <c r="I3987" s="23">
        <v>-1</v>
      </c>
      <c r="J3987" s="23">
        <v>392</v>
      </c>
      <c r="K3987" s="21" t="s">
        <v>13681</v>
      </c>
      <c r="L3987" s="21" t="s">
        <v>13681</v>
      </c>
      <c r="M3987" s="21">
        <v>44161</v>
      </c>
      <c r="O3987" t="s">
        <v>2868</v>
      </c>
    </row>
    <row r="3988" spans="1:15">
      <c r="A3988" s="21" t="s">
        <v>13903</v>
      </c>
      <c r="B3988" s="21" t="s">
        <v>13904</v>
      </c>
      <c r="C3988" s="21" t="s">
        <v>406</v>
      </c>
      <c r="D3988" s="21" t="s">
        <v>407</v>
      </c>
      <c r="E3988" s="21" t="s">
        <v>235</v>
      </c>
      <c r="F3988" s="21" t="s">
        <v>13684</v>
      </c>
      <c r="G3988" s="21" t="s">
        <v>237</v>
      </c>
      <c r="H3988" s="21" t="s">
        <v>238</v>
      </c>
      <c r="I3988" s="23">
        <v>-1</v>
      </c>
      <c r="J3988" s="23">
        <v>209</v>
      </c>
      <c r="K3988" s="21" t="s">
        <v>13683</v>
      </c>
      <c r="L3988" s="21" t="s">
        <v>13683</v>
      </c>
      <c r="M3988" s="21">
        <v>44161</v>
      </c>
      <c r="O3988" t="s">
        <v>2868</v>
      </c>
    </row>
    <row r="3989" spans="1:15">
      <c r="A3989" s="21" t="s">
        <v>13905</v>
      </c>
      <c r="B3989" s="21" t="s">
        <v>13906</v>
      </c>
      <c r="C3989" s="21" t="s">
        <v>274</v>
      </c>
      <c r="D3989" s="21" t="s">
        <v>275</v>
      </c>
      <c r="E3989" s="21" t="s">
        <v>235</v>
      </c>
      <c r="F3989" s="21" t="s">
        <v>13907</v>
      </c>
      <c r="G3989" s="21" t="s">
        <v>237</v>
      </c>
      <c r="H3989" s="21" t="s">
        <v>238</v>
      </c>
      <c r="I3989" s="23">
        <v>-1</v>
      </c>
      <c r="J3989" s="23">
        <v>4484</v>
      </c>
      <c r="K3989" s="21" t="s">
        <v>13680</v>
      </c>
      <c r="L3989" s="21" t="s">
        <v>13680</v>
      </c>
      <c r="M3989" s="21">
        <v>44161</v>
      </c>
      <c r="O3989" t="s">
        <v>2868</v>
      </c>
    </row>
    <row r="3990" spans="1:15">
      <c r="A3990" s="21" t="s">
        <v>13908</v>
      </c>
      <c r="B3990" s="21" t="s">
        <v>13909</v>
      </c>
      <c r="C3990" s="21" t="s">
        <v>274</v>
      </c>
      <c r="D3990" s="21" t="s">
        <v>275</v>
      </c>
      <c r="E3990" s="21" t="s">
        <v>235</v>
      </c>
      <c r="F3990" s="21" t="s">
        <v>13910</v>
      </c>
      <c r="G3990" s="21" t="s">
        <v>237</v>
      </c>
      <c r="H3990" s="21" t="s">
        <v>238</v>
      </c>
      <c r="I3990" s="23">
        <v>-1</v>
      </c>
      <c r="J3990" s="23">
        <v>4485</v>
      </c>
      <c r="K3990" s="21" t="s">
        <v>13682</v>
      </c>
      <c r="L3990" s="21" t="s">
        <v>13682</v>
      </c>
      <c r="M3990" s="21">
        <v>44161</v>
      </c>
      <c r="O3990" t="s">
        <v>2868</v>
      </c>
    </row>
    <row r="3991" spans="1:15">
      <c r="A3991" s="21" t="s">
        <v>13911</v>
      </c>
      <c r="B3991" s="21" t="s">
        <v>13912</v>
      </c>
      <c r="C3991" s="21" t="s">
        <v>274</v>
      </c>
      <c r="D3991" s="21" t="s">
        <v>275</v>
      </c>
      <c r="E3991" s="21" t="s">
        <v>235</v>
      </c>
      <c r="F3991" s="21" t="s">
        <v>13913</v>
      </c>
      <c r="G3991" s="21" t="s">
        <v>237</v>
      </c>
      <c r="H3991" s="21" t="s">
        <v>238</v>
      </c>
      <c r="I3991" s="23">
        <v>-1</v>
      </c>
      <c r="J3991" s="23">
        <v>4486</v>
      </c>
      <c r="K3991" s="21" t="s">
        <v>13685</v>
      </c>
      <c r="L3991" s="21" t="s">
        <v>13685</v>
      </c>
      <c r="M3991" s="21">
        <v>44161</v>
      </c>
      <c r="O3991" t="s">
        <v>2868</v>
      </c>
    </row>
    <row r="3992" spans="1:15">
      <c r="A3992" s="21" t="s">
        <v>13914</v>
      </c>
      <c r="B3992" s="21" t="s">
        <v>13915</v>
      </c>
      <c r="C3992" s="21" t="s">
        <v>268</v>
      </c>
      <c r="D3992" s="21" t="s">
        <v>269</v>
      </c>
      <c r="E3992" s="21" t="s">
        <v>235</v>
      </c>
      <c r="F3992" s="21" t="s">
        <v>13916</v>
      </c>
      <c r="G3992" s="21" t="s">
        <v>237</v>
      </c>
      <c r="H3992" s="21" t="s">
        <v>238</v>
      </c>
      <c r="I3992" s="23">
        <v>-1</v>
      </c>
      <c r="J3992" s="23">
        <v>304</v>
      </c>
      <c r="K3992" s="21" t="s">
        <v>13677</v>
      </c>
      <c r="L3992" s="21" t="s">
        <v>13677</v>
      </c>
      <c r="M3992" s="21">
        <v>44160</v>
      </c>
      <c r="O3992" t="s">
        <v>2868</v>
      </c>
    </row>
    <row r="3993" spans="1:15">
      <c r="A3993" s="21" t="s">
        <v>13914</v>
      </c>
      <c r="B3993" s="21" t="s">
        <v>13915</v>
      </c>
      <c r="C3993" s="21" t="s">
        <v>388</v>
      </c>
      <c r="D3993" s="21" t="s">
        <v>389</v>
      </c>
      <c r="E3993" s="21" t="s">
        <v>235</v>
      </c>
      <c r="F3993" s="21" t="s">
        <v>13916</v>
      </c>
      <c r="G3993" s="21" t="s">
        <v>237</v>
      </c>
      <c r="H3993" s="21" t="s">
        <v>238</v>
      </c>
      <c r="I3993" s="23">
        <v>-1</v>
      </c>
      <c r="J3993" s="23">
        <v>26</v>
      </c>
      <c r="K3993" s="21" t="s">
        <v>13677</v>
      </c>
      <c r="L3993" s="21" t="s">
        <v>13677</v>
      </c>
      <c r="M3993" s="21">
        <v>44160</v>
      </c>
      <c r="O3993" t="s">
        <v>2868</v>
      </c>
    </row>
    <row r="3994" spans="1:15">
      <c r="A3994" s="21" t="s">
        <v>13914</v>
      </c>
      <c r="B3994" s="21" t="s">
        <v>13915</v>
      </c>
      <c r="C3994" s="21" t="s">
        <v>248</v>
      </c>
      <c r="D3994" s="21" t="s">
        <v>249</v>
      </c>
      <c r="E3994" s="21" t="s">
        <v>235</v>
      </c>
      <c r="F3994" s="21" t="s">
        <v>13916</v>
      </c>
      <c r="G3994" s="21" t="s">
        <v>237</v>
      </c>
      <c r="H3994" s="21" t="s">
        <v>238</v>
      </c>
      <c r="I3994" s="23">
        <v>-1</v>
      </c>
      <c r="J3994" s="23">
        <v>783</v>
      </c>
      <c r="K3994" s="21" t="s">
        <v>13677</v>
      </c>
      <c r="L3994" s="21" t="s">
        <v>13677</v>
      </c>
      <c r="M3994" s="21">
        <v>44160</v>
      </c>
      <c r="O3994" t="s">
        <v>2868</v>
      </c>
    </row>
    <row r="3995" spans="1:15">
      <c r="A3995" s="21" t="s">
        <v>13917</v>
      </c>
      <c r="B3995" s="21" t="s">
        <v>13918</v>
      </c>
      <c r="C3995" s="21" t="s">
        <v>270</v>
      </c>
      <c r="D3995" s="21" t="s">
        <v>271</v>
      </c>
      <c r="E3995" s="21" t="s">
        <v>235</v>
      </c>
      <c r="F3995" s="21" t="s">
        <v>13919</v>
      </c>
      <c r="G3995" s="21" t="s">
        <v>237</v>
      </c>
      <c r="H3995" s="21" t="s">
        <v>238</v>
      </c>
      <c r="I3995" s="23">
        <v>-3</v>
      </c>
      <c r="J3995" s="23">
        <v>68</v>
      </c>
      <c r="K3995" s="21" t="s">
        <v>13679</v>
      </c>
      <c r="L3995" s="21" t="s">
        <v>13679</v>
      </c>
      <c r="M3995" s="21">
        <v>44160</v>
      </c>
      <c r="O3995" t="s">
        <v>2868</v>
      </c>
    </row>
    <row r="3996" spans="1:15">
      <c r="A3996" s="21" t="s">
        <v>13920</v>
      </c>
      <c r="B3996" s="21" t="s">
        <v>13921</v>
      </c>
      <c r="C3996" s="21" t="s">
        <v>254</v>
      </c>
      <c r="D3996" s="21" t="s">
        <v>255</v>
      </c>
      <c r="E3996" s="21" t="s">
        <v>235</v>
      </c>
      <c r="F3996" s="21" t="s">
        <v>13922</v>
      </c>
      <c r="G3996" s="21" t="s">
        <v>237</v>
      </c>
      <c r="H3996" s="21" t="s">
        <v>238</v>
      </c>
      <c r="I3996" s="23">
        <v>-1</v>
      </c>
      <c r="J3996" s="23">
        <v>393</v>
      </c>
      <c r="K3996" s="21" t="s">
        <v>13678</v>
      </c>
      <c r="L3996" s="21" t="s">
        <v>13678</v>
      </c>
      <c r="M3996" s="21">
        <v>44160</v>
      </c>
      <c r="O3996" t="s">
        <v>2868</v>
      </c>
    </row>
    <row r="3997" spans="1:15">
      <c r="A3997" s="21" t="s">
        <v>13923</v>
      </c>
      <c r="B3997" s="21" t="s">
        <v>13924</v>
      </c>
      <c r="C3997" s="21" t="s">
        <v>294</v>
      </c>
      <c r="D3997" s="21" t="s">
        <v>295</v>
      </c>
      <c r="E3997" s="21" t="s">
        <v>235</v>
      </c>
      <c r="F3997" s="21" t="s">
        <v>13671</v>
      </c>
      <c r="G3997" s="21" t="s">
        <v>237</v>
      </c>
      <c r="H3997" s="21" t="s">
        <v>238</v>
      </c>
      <c r="I3997" s="23">
        <v>-1</v>
      </c>
      <c r="J3997" s="23">
        <v>508</v>
      </c>
      <c r="K3997" s="21" t="s">
        <v>13670</v>
      </c>
      <c r="L3997" s="21" t="s">
        <v>13670</v>
      </c>
      <c r="M3997" s="21">
        <v>44160</v>
      </c>
      <c r="O3997" t="s">
        <v>2868</v>
      </c>
    </row>
    <row r="3998" spans="1:15">
      <c r="A3998" s="21" t="s">
        <v>13925</v>
      </c>
      <c r="B3998" s="21" t="s">
        <v>13926</v>
      </c>
      <c r="C3998" s="21" t="s">
        <v>406</v>
      </c>
      <c r="D3998" s="21" t="s">
        <v>407</v>
      </c>
      <c r="E3998" s="21" t="s">
        <v>235</v>
      </c>
      <c r="F3998" s="21" t="s">
        <v>13927</v>
      </c>
      <c r="G3998" s="21" t="s">
        <v>237</v>
      </c>
      <c r="H3998" s="21" t="s">
        <v>238</v>
      </c>
      <c r="I3998" s="23">
        <v>-1</v>
      </c>
      <c r="J3998" s="23">
        <v>210</v>
      </c>
      <c r="K3998" s="21" t="s">
        <v>13667</v>
      </c>
      <c r="L3998" s="21" t="s">
        <v>13667</v>
      </c>
      <c r="M3998" s="21">
        <v>44160</v>
      </c>
      <c r="O3998" t="s">
        <v>2868</v>
      </c>
    </row>
    <row r="3999" spans="1:15">
      <c r="A3999" s="21" t="s">
        <v>13928</v>
      </c>
      <c r="B3999" s="21" t="s">
        <v>13929</v>
      </c>
      <c r="C3999" s="21" t="s">
        <v>274</v>
      </c>
      <c r="D3999" s="21" t="s">
        <v>275</v>
      </c>
      <c r="E3999" s="21" t="s">
        <v>235</v>
      </c>
      <c r="F3999" s="21" t="s">
        <v>13930</v>
      </c>
      <c r="G3999" s="21" t="s">
        <v>237</v>
      </c>
      <c r="H3999" s="21" t="s">
        <v>238</v>
      </c>
      <c r="I3999" s="23">
        <v>-1</v>
      </c>
      <c r="J3999" s="23">
        <v>4487</v>
      </c>
      <c r="K3999" s="21" t="s">
        <v>13669</v>
      </c>
      <c r="L3999" s="21" t="s">
        <v>13669</v>
      </c>
      <c r="M3999" s="21">
        <v>44160</v>
      </c>
      <c r="O3999" t="s">
        <v>2868</v>
      </c>
    </row>
    <row r="4000" spans="1:15">
      <c r="A4000" s="21" t="s">
        <v>13931</v>
      </c>
      <c r="B4000" s="21" t="s">
        <v>13932</v>
      </c>
      <c r="C4000" s="21" t="s">
        <v>360</v>
      </c>
      <c r="D4000" s="21" t="s">
        <v>361</v>
      </c>
      <c r="E4000" s="21" t="s">
        <v>235</v>
      </c>
      <c r="F4000" s="21" t="s">
        <v>13933</v>
      </c>
      <c r="G4000" s="21" t="s">
        <v>237</v>
      </c>
      <c r="H4000" s="21" t="s">
        <v>238</v>
      </c>
      <c r="I4000" s="23">
        <v>-1</v>
      </c>
      <c r="J4000" s="23">
        <v>3739</v>
      </c>
      <c r="K4000" s="21" t="s">
        <v>13674</v>
      </c>
      <c r="L4000" s="21" t="s">
        <v>13674</v>
      </c>
      <c r="M4000" s="21">
        <v>44160</v>
      </c>
      <c r="O4000" t="s">
        <v>2868</v>
      </c>
    </row>
    <row r="4001" spans="1:15">
      <c r="A4001" s="21" t="s">
        <v>13934</v>
      </c>
      <c r="B4001" s="21" t="s">
        <v>13935</v>
      </c>
      <c r="C4001" s="21" t="s">
        <v>254</v>
      </c>
      <c r="D4001" s="21" t="s">
        <v>255</v>
      </c>
      <c r="E4001" s="21" t="s">
        <v>235</v>
      </c>
      <c r="F4001" s="21" t="s">
        <v>13936</v>
      </c>
      <c r="G4001" s="21" t="s">
        <v>237</v>
      </c>
      <c r="H4001" s="21" t="s">
        <v>238</v>
      </c>
      <c r="I4001" s="23">
        <v>-1</v>
      </c>
      <c r="J4001" s="23">
        <v>394</v>
      </c>
      <c r="K4001" s="21" t="s">
        <v>13676</v>
      </c>
      <c r="L4001" s="21" t="s">
        <v>13676</v>
      </c>
      <c r="M4001" s="21">
        <v>44160</v>
      </c>
      <c r="O4001" t="s">
        <v>2868</v>
      </c>
    </row>
    <row r="4002" spans="1:15">
      <c r="A4002" s="21" t="s">
        <v>13937</v>
      </c>
      <c r="B4002" s="21" t="s">
        <v>13938</v>
      </c>
      <c r="C4002" s="21" t="s">
        <v>372</v>
      </c>
      <c r="D4002" s="21" t="s">
        <v>373</v>
      </c>
      <c r="E4002" s="21" t="s">
        <v>235</v>
      </c>
      <c r="F4002" s="21" t="s">
        <v>13939</v>
      </c>
      <c r="G4002" s="21" t="s">
        <v>237</v>
      </c>
      <c r="H4002" s="21" t="s">
        <v>238</v>
      </c>
      <c r="I4002" s="23">
        <v>-1</v>
      </c>
      <c r="J4002" s="23">
        <v>844</v>
      </c>
      <c r="K4002" s="21" t="s">
        <v>13675</v>
      </c>
      <c r="L4002" s="21" t="s">
        <v>13675</v>
      </c>
      <c r="M4002" s="21">
        <v>44160</v>
      </c>
      <c r="O4002" t="s">
        <v>2868</v>
      </c>
    </row>
    <row r="4003" spans="1:15">
      <c r="A4003" s="21" t="s">
        <v>13940</v>
      </c>
      <c r="B4003" s="21" t="s">
        <v>13941</v>
      </c>
      <c r="C4003" s="21" t="s">
        <v>294</v>
      </c>
      <c r="D4003" s="21" t="s">
        <v>295</v>
      </c>
      <c r="E4003" s="21" t="s">
        <v>235</v>
      </c>
      <c r="F4003" s="21" t="s">
        <v>13942</v>
      </c>
      <c r="G4003" s="21" t="s">
        <v>237</v>
      </c>
      <c r="H4003" s="21" t="s">
        <v>238</v>
      </c>
      <c r="I4003" s="23">
        <v>-1</v>
      </c>
      <c r="J4003" s="23">
        <v>509</v>
      </c>
      <c r="K4003" s="21" t="s">
        <v>13660</v>
      </c>
      <c r="L4003" s="21" t="s">
        <v>13660</v>
      </c>
      <c r="M4003" s="21">
        <v>44160</v>
      </c>
      <c r="O4003" t="s">
        <v>2868</v>
      </c>
    </row>
    <row r="4004" spans="1:15">
      <c r="A4004" s="21" t="s">
        <v>13943</v>
      </c>
      <c r="B4004" s="21" t="s">
        <v>13944</v>
      </c>
      <c r="C4004" s="21" t="s">
        <v>268</v>
      </c>
      <c r="D4004" s="21" t="s">
        <v>269</v>
      </c>
      <c r="E4004" s="21" t="s">
        <v>235</v>
      </c>
      <c r="F4004" s="21" t="s">
        <v>13945</v>
      </c>
      <c r="G4004" s="21" t="s">
        <v>237</v>
      </c>
      <c r="H4004" s="21" t="s">
        <v>238</v>
      </c>
      <c r="I4004" s="23">
        <v>-1</v>
      </c>
      <c r="J4004" s="23">
        <v>305</v>
      </c>
      <c r="K4004" s="21" t="s">
        <v>13668</v>
      </c>
      <c r="L4004" s="21" t="s">
        <v>13668</v>
      </c>
      <c r="M4004" s="21">
        <v>44160</v>
      </c>
      <c r="O4004" t="s">
        <v>2868</v>
      </c>
    </row>
    <row r="4005" spans="1:15">
      <c r="A4005" s="21" t="s">
        <v>13943</v>
      </c>
      <c r="B4005" s="21" t="s">
        <v>13944</v>
      </c>
      <c r="C4005" s="21" t="s">
        <v>294</v>
      </c>
      <c r="D4005" s="21" t="s">
        <v>295</v>
      </c>
      <c r="E4005" s="21" t="s">
        <v>235</v>
      </c>
      <c r="F4005" s="21" t="s">
        <v>13945</v>
      </c>
      <c r="G4005" s="21" t="s">
        <v>237</v>
      </c>
      <c r="H4005" s="21" t="s">
        <v>238</v>
      </c>
      <c r="I4005" s="23">
        <v>-1</v>
      </c>
      <c r="J4005" s="23">
        <v>510</v>
      </c>
      <c r="K4005" s="21" t="s">
        <v>13668</v>
      </c>
      <c r="L4005" s="21" t="s">
        <v>13668</v>
      </c>
      <c r="M4005" s="21">
        <v>44160</v>
      </c>
      <c r="O4005" t="s">
        <v>2868</v>
      </c>
    </row>
    <row r="4006" spans="1:15">
      <c r="A4006" s="21" t="s">
        <v>13943</v>
      </c>
      <c r="B4006" s="21" t="s">
        <v>13944</v>
      </c>
      <c r="C4006" s="21" t="s">
        <v>388</v>
      </c>
      <c r="D4006" s="21" t="s">
        <v>389</v>
      </c>
      <c r="E4006" s="21" t="s">
        <v>235</v>
      </c>
      <c r="F4006" s="21" t="s">
        <v>13945</v>
      </c>
      <c r="G4006" s="21" t="s">
        <v>237</v>
      </c>
      <c r="H4006" s="21" t="s">
        <v>238</v>
      </c>
      <c r="I4006" s="23">
        <v>-1</v>
      </c>
      <c r="J4006" s="23">
        <v>27</v>
      </c>
      <c r="K4006" s="21" t="s">
        <v>13668</v>
      </c>
      <c r="L4006" s="21" t="s">
        <v>13668</v>
      </c>
      <c r="M4006" s="21">
        <v>44160</v>
      </c>
      <c r="O4006" t="s">
        <v>2868</v>
      </c>
    </row>
    <row r="4007" spans="1:15">
      <c r="A4007" s="21" t="s">
        <v>13946</v>
      </c>
      <c r="B4007" s="21" t="s">
        <v>13947</v>
      </c>
      <c r="C4007" s="21" t="s">
        <v>274</v>
      </c>
      <c r="D4007" s="21" t="s">
        <v>275</v>
      </c>
      <c r="E4007" s="21" t="s">
        <v>235</v>
      </c>
      <c r="F4007" s="21" t="s">
        <v>13665</v>
      </c>
      <c r="G4007" s="21" t="s">
        <v>237</v>
      </c>
      <c r="H4007" s="21" t="s">
        <v>238</v>
      </c>
      <c r="I4007" s="23">
        <v>-1</v>
      </c>
      <c r="J4007" s="23">
        <v>4488</v>
      </c>
      <c r="K4007" s="21" t="s">
        <v>13664</v>
      </c>
      <c r="L4007" s="21" t="s">
        <v>13664</v>
      </c>
      <c r="M4007" s="21">
        <v>44160</v>
      </c>
      <c r="O4007" t="s">
        <v>2868</v>
      </c>
    </row>
    <row r="4008" spans="1:15">
      <c r="A4008" s="21" t="s">
        <v>13948</v>
      </c>
      <c r="B4008" s="21" t="s">
        <v>13949</v>
      </c>
      <c r="C4008" s="21" t="s">
        <v>242</v>
      </c>
      <c r="D4008" s="21" t="s">
        <v>243</v>
      </c>
      <c r="E4008" s="21" t="s">
        <v>235</v>
      </c>
      <c r="F4008" s="21" t="s">
        <v>13673</v>
      </c>
      <c r="G4008" s="21" t="s">
        <v>237</v>
      </c>
      <c r="H4008" s="21" t="s">
        <v>238</v>
      </c>
      <c r="I4008" s="23">
        <v>-1</v>
      </c>
      <c r="J4008" s="23">
        <v>153</v>
      </c>
      <c r="K4008" s="21" t="s">
        <v>13672</v>
      </c>
      <c r="L4008" s="21" t="s">
        <v>13672</v>
      </c>
      <c r="M4008" s="21">
        <v>44160</v>
      </c>
      <c r="O4008" t="s">
        <v>2868</v>
      </c>
    </row>
    <row r="4009" spans="1:15">
      <c r="A4009" s="21" t="s">
        <v>13948</v>
      </c>
      <c r="B4009" s="21" t="s">
        <v>13949</v>
      </c>
      <c r="C4009" s="21" t="s">
        <v>250</v>
      </c>
      <c r="D4009" s="21" t="s">
        <v>251</v>
      </c>
      <c r="E4009" s="21" t="s">
        <v>235</v>
      </c>
      <c r="F4009" s="21" t="s">
        <v>13673</v>
      </c>
      <c r="G4009" s="21" t="s">
        <v>237</v>
      </c>
      <c r="H4009" s="21" t="s">
        <v>238</v>
      </c>
      <c r="I4009" s="23">
        <v>-1</v>
      </c>
      <c r="J4009" s="23">
        <v>423</v>
      </c>
      <c r="K4009" s="21" t="s">
        <v>13672</v>
      </c>
      <c r="L4009" s="21" t="s">
        <v>13672</v>
      </c>
      <c r="M4009" s="21">
        <v>44160</v>
      </c>
      <c r="O4009" t="s">
        <v>2868</v>
      </c>
    </row>
    <row r="4010" spans="1:15">
      <c r="A4010" s="21" t="s">
        <v>13950</v>
      </c>
      <c r="B4010" s="21" t="s">
        <v>13951</v>
      </c>
      <c r="C4010" s="21" t="s">
        <v>254</v>
      </c>
      <c r="D4010" s="21" t="s">
        <v>255</v>
      </c>
      <c r="E4010" s="21" t="s">
        <v>235</v>
      </c>
      <c r="F4010" s="21" t="s">
        <v>13952</v>
      </c>
      <c r="G4010" s="21" t="s">
        <v>237</v>
      </c>
      <c r="H4010" s="21" t="s">
        <v>238</v>
      </c>
      <c r="I4010" s="23">
        <v>-1</v>
      </c>
      <c r="J4010" s="23">
        <v>395</v>
      </c>
      <c r="K4010" s="21" t="s">
        <v>13666</v>
      </c>
      <c r="L4010" s="21" t="s">
        <v>13666</v>
      </c>
      <c r="M4010" s="21">
        <v>44160</v>
      </c>
      <c r="O4010" t="s">
        <v>2868</v>
      </c>
    </row>
    <row r="4011" spans="1:15">
      <c r="A4011" s="21" t="s">
        <v>13953</v>
      </c>
      <c r="B4011" s="21" t="s">
        <v>13954</v>
      </c>
      <c r="C4011" s="21" t="s">
        <v>280</v>
      </c>
      <c r="D4011" s="21" t="s">
        <v>281</v>
      </c>
      <c r="E4011" s="21" t="s">
        <v>235</v>
      </c>
      <c r="F4011" s="21" t="s">
        <v>13662</v>
      </c>
      <c r="G4011" s="21" t="s">
        <v>237</v>
      </c>
      <c r="H4011" s="21" t="s">
        <v>238</v>
      </c>
      <c r="I4011" s="23">
        <v>-1</v>
      </c>
      <c r="J4011" s="23">
        <v>602</v>
      </c>
      <c r="K4011" s="21" t="s">
        <v>13661</v>
      </c>
      <c r="L4011" s="21" t="s">
        <v>13661</v>
      </c>
      <c r="M4011" s="21">
        <v>44160</v>
      </c>
      <c r="O4011" t="s">
        <v>2868</v>
      </c>
    </row>
    <row r="4012" spans="1:15">
      <c r="A4012" s="21" t="s">
        <v>13955</v>
      </c>
      <c r="B4012" s="21" t="s">
        <v>13956</v>
      </c>
      <c r="C4012" s="21" t="s">
        <v>290</v>
      </c>
      <c r="D4012" s="21" t="s">
        <v>291</v>
      </c>
      <c r="E4012" s="21" t="s">
        <v>235</v>
      </c>
      <c r="F4012" s="21" t="s">
        <v>13957</v>
      </c>
      <c r="G4012" s="21" t="s">
        <v>237</v>
      </c>
      <c r="H4012" s="21" t="s">
        <v>238</v>
      </c>
      <c r="I4012" s="23">
        <v>-1</v>
      </c>
      <c r="J4012" s="23">
        <v>277</v>
      </c>
      <c r="K4012" s="21" t="s">
        <v>13663</v>
      </c>
      <c r="L4012" s="21" t="s">
        <v>13663</v>
      </c>
      <c r="M4012" s="21">
        <v>44160</v>
      </c>
      <c r="O4012" t="s">
        <v>2868</v>
      </c>
    </row>
    <row r="4013" spans="1:15">
      <c r="A4013" s="21" t="s">
        <v>13958</v>
      </c>
      <c r="B4013" s="21" t="s">
        <v>13959</v>
      </c>
      <c r="C4013" s="21" t="s">
        <v>274</v>
      </c>
      <c r="D4013" s="21" t="s">
        <v>275</v>
      </c>
      <c r="E4013" s="21" t="s">
        <v>235</v>
      </c>
      <c r="F4013" s="21" t="s">
        <v>13659</v>
      </c>
      <c r="G4013" s="21" t="s">
        <v>237</v>
      </c>
      <c r="H4013" s="21" t="s">
        <v>238</v>
      </c>
      <c r="I4013" s="23">
        <v>-1</v>
      </c>
      <c r="J4013" s="23">
        <v>4489</v>
      </c>
      <c r="K4013" s="21" t="s">
        <v>13658</v>
      </c>
      <c r="L4013" s="21" t="s">
        <v>13658</v>
      </c>
      <c r="M4013" s="21">
        <v>44159</v>
      </c>
      <c r="O4013" t="s">
        <v>2868</v>
      </c>
    </row>
    <row r="4014" spans="1:15">
      <c r="A4014" s="21" t="s">
        <v>13960</v>
      </c>
      <c r="B4014" s="21" t="s">
        <v>13961</v>
      </c>
      <c r="C4014" s="21" t="s">
        <v>294</v>
      </c>
      <c r="D4014" s="21" t="s">
        <v>295</v>
      </c>
      <c r="E4014" s="21" t="s">
        <v>235</v>
      </c>
      <c r="F4014" s="21" t="s">
        <v>13962</v>
      </c>
      <c r="G4014" s="21" t="s">
        <v>237</v>
      </c>
      <c r="H4014" s="21" t="s">
        <v>238</v>
      </c>
      <c r="I4014" s="23">
        <v>-1</v>
      </c>
      <c r="J4014" s="23">
        <v>511</v>
      </c>
      <c r="K4014" s="21" t="s">
        <v>13657</v>
      </c>
      <c r="L4014" s="21" t="s">
        <v>13657</v>
      </c>
      <c r="M4014" s="21">
        <v>44159</v>
      </c>
      <c r="O4014" t="s">
        <v>2868</v>
      </c>
    </row>
    <row r="4015" spans="1:15">
      <c r="A4015" s="21" t="s">
        <v>13960</v>
      </c>
      <c r="B4015" s="21" t="s">
        <v>13961</v>
      </c>
      <c r="C4015" s="21" t="s">
        <v>388</v>
      </c>
      <c r="D4015" s="21" t="s">
        <v>389</v>
      </c>
      <c r="E4015" s="21" t="s">
        <v>235</v>
      </c>
      <c r="F4015" s="21" t="s">
        <v>13962</v>
      </c>
      <c r="G4015" s="21" t="s">
        <v>237</v>
      </c>
      <c r="H4015" s="21" t="s">
        <v>238</v>
      </c>
      <c r="I4015" s="23">
        <v>-1</v>
      </c>
      <c r="J4015" s="23">
        <v>28</v>
      </c>
      <c r="K4015" s="21" t="s">
        <v>13657</v>
      </c>
      <c r="L4015" s="21" t="s">
        <v>13657</v>
      </c>
      <c r="M4015" s="21">
        <v>44159</v>
      </c>
      <c r="O4015" t="s">
        <v>2868</v>
      </c>
    </row>
    <row r="4016" spans="1:15">
      <c r="A4016" s="21" t="s">
        <v>13960</v>
      </c>
      <c r="B4016" s="21" t="s">
        <v>13961</v>
      </c>
      <c r="C4016" s="21" t="s">
        <v>270</v>
      </c>
      <c r="D4016" s="21" t="s">
        <v>271</v>
      </c>
      <c r="E4016" s="21" t="s">
        <v>235</v>
      </c>
      <c r="F4016" s="21" t="s">
        <v>13962</v>
      </c>
      <c r="G4016" s="21" t="s">
        <v>237</v>
      </c>
      <c r="H4016" s="21" t="s">
        <v>238</v>
      </c>
      <c r="I4016" s="23">
        <v>-1</v>
      </c>
      <c r="J4016" s="23">
        <v>71</v>
      </c>
      <c r="K4016" s="21" t="s">
        <v>13657</v>
      </c>
      <c r="L4016" s="21" t="s">
        <v>13657</v>
      </c>
      <c r="M4016" s="21">
        <v>44159</v>
      </c>
      <c r="O4016" t="s">
        <v>2868</v>
      </c>
    </row>
    <row r="4017" spans="1:15">
      <c r="A4017" s="21" t="s">
        <v>13963</v>
      </c>
      <c r="B4017" s="21" t="s">
        <v>13964</v>
      </c>
      <c r="C4017" s="21" t="s">
        <v>248</v>
      </c>
      <c r="D4017" s="21" t="s">
        <v>249</v>
      </c>
      <c r="E4017" s="21" t="s">
        <v>235</v>
      </c>
      <c r="F4017" s="21" t="s">
        <v>13965</v>
      </c>
      <c r="G4017" s="21" t="s">
        <v>237</v>
      </c>
      <c r="H4017" s="21" t="s">
        <v>238</v>
      </c>
      <c r="I4017" s="23">
        <v>-1</v>
      </c>
      <c r="J4017" s="23">
        <v>784</v>
      </c>
      <c r="K4017" s="21" t="s">
        <v>13656</v>
      </c>
      <c r="L4017" s="21" t="s">
        <v>13656</v>
      </c>
      <c r="M4017" s="21">
        <v>44159</v>
      </c>
      <c r="O4017" t="s">
        <v>2868</v>
      </c>
    </row>
    <row r="4018" spans="1:15">
      <c r="A4018" s="21" t="s">
        <v>13966</v>
      </c>
      <c r="B4018" s="21" t="s">
        <v>13967</v>
      </c>
      <c r="C4018" s="21" t="s">
        <v>254</v>
      </c>
      <c r="D4018" s="21" t="s">
        <v>255</v>
      </c>
      <c r="E4018" s="21" t="s">
        <v>235</v>
      </c>
      <c r="F4018" s="21" t="s">
        <v>13968</v>
      </c>
      <c r="G4018" s="21" t="s">
        <v>237</v>
      </c>
      <c r="H4018" s="21" t="s">
        <v>238</v>
      </c>
      <c r="I4018" s="23">
        <v>-1</v>
      </c>
      <c r="J4018" s="23">
        <v>396</v>
      </c>
      <c r="K4018" s="21" t="s">
        <v>13643</v>
      </c>
      <c r="L4018" s="21" t="s">
        <v>13643</v>
      </c>
      <c r="M4018" s="21">
        <v>44159</v>
      </c>
      <c r="O4018" t="s">
        <v>2868</v>
      </c>
    </row>
    <row r="4019" spans="1:15">
      <c r="A4019" s="21" t="s">
        <v>13969</v>
      </c>
      <c r="B4019" s="21" t="s">
        <v>13970</v>
      </c>
      <c r="C4019" s="21" t="s">
        <v>242</v>
      </c>
      <c r="D4019" s="21" t="s">
        <v>243</v>
      </c>
      <c r="E4019" s="21" t="s">
        <v>235</v>
      </c>
      <c r="F4019" s="21" t="s">
        <v>13971</v>
      </c>
      <c r="G4019" s="21" t="s">
        <v>237</v>
      </c>
      <c r="H4019" s="21" t="s">
        <v>238</v>
      </c>
      <c r="I4019" s="23">
        <v>-1</v>
      </c>
      <c r="J4019" s="23">
        <v>154</v>
      </c>
      <c r="K4019" s="21" t="s">
        <v>13644</v>
      </c>
      <c r="L4019" s="21" t="s">
        <v>13644</v>
      </c>
      <c r="M4019" s="21">
        <v>44159</v>
      </c>
      <c r="O4019" t="s">
        <v>2868</v>
      </c>
    </row>
    <row r="4020" spans="1:15">
      <c r="A4020" s="21" t="s">
        <v>13969</v>
      </c>
      <c r="B4020" s="21" t="s">
        <v>13970</v>
      </c>
      <c r="C4020" s="21" t="s">
        <v>246</v>
      </c>
      <c r="D4020" s="21" t="s">
        <v>247</v>
      </c>
      <c r="E4020" s="21" t="s">
        <v>235</v>
      </c>
      <c r="F4020" s="21" t="s">
        <v>13971</v>
      </c>
      <c r="G4020" s="21" t="s">
        <v>237</v>
      </c>
      <c r="H4020" s="21" t="s">
        <v>238</v>
      </c>
      <c r="I4020" s="23">
        <v>-1</v>
      </c>
      <c r="J4020" s="23">
        <v>214</v>
      </c>
      <c r="K4020" s="21" t="s">
        <v>13644</v>
      </c>
      <c r="L4020" s="21" t="s">
        <v>13644</v>
      </c>
      <c r="M4020" s="21">
        <v>44159</v>
      </c>
      <c r="O4020" t="s">
        <v>2868</v>
      </c>
    </row>
    <row r="4021" spans="1:15">
      <c r="A4021" s="21" t="s">
        <v>13969</v>
      </c>
      <c r="B4021" s="21" t="s">
        <v>13970</v>
      </c>
      <c r="C4021" s="21" t="s">
        <v>250</v>
      </c>
      <c r="D4021" s="21" t="s">
        <v>251</v>
      </c>
      <c r="E4021" s="21" t="s">
        <v>235</v>
      </c>
      <c r="F4021" s="21" t="s">
        <v>13971</v>
      </c>
      <c r="G4021" s="21" t="s">
        <v>237</v>
      </c>
      <c r="H4021" s="21" t="s">
        <v>238</v>
      </c>
      <c r="I4021" s="23">
        <v>-1</v>
      </c>
      <c r="J4021" s="23">
        <v>424</v>
      </c>
      <c r="K4021" s="21" t="s">
        <v>13644</v>
      </c>
      <c r="L4021" s="21" t="s">
        <v>13644</v>
      </c>
      <c r="M4021" s="21">
        <v>44159</v>
      </c>
      <c r="O4021" t="s">
        <v>2868</v>
      </c>
    </row>
    <row r="4022" spans="1:15">
      <c r="A4022" s="21" t="s">
        <v>13972</v>
      </c>
      <c r="B4022" s="21" t="s">
        <v>13973</v>
      </c>
      <c r="C4022" s="21" t="s">
        <v>388</v>
      </c>
      <c r="D4022" s="21" t="s">
        <v>389</v>
      </c>
      <c r="E4022" s="21" t="s">
        <v>235</v>
      </c>
      <c r="F4022" s="21" t="s">
        <v>13648</v>
      </c>
      <c r="G4022" s="21" t="s">
        <v>237</v>
      </c>
      <c r="H4022" s="21" t="s">
        <v>238</v>
      </c>
      <c r="I4022" s="23">
        <v>-1</v>
      </c>
      <c r="J4022" s="23">
        <v>29</v>
      </c>
      <c r="K4022" s="21" t="s">
        <v>13647</v>
      </c>
      <c r="L4022" s="21" t="s">
        <v>13647</v>
      </c>
      <c r="M4022" s="21">
        <v>44159</v>
      </c>
      <c r="O4022" t="s">
        <v>2868</v>
      </c>
    </row>
    <row r="4023" spans="1:15">
      <c r="A4023" s="21" t="s">
        <v>13974</v>
      </c>
      <c r="B4023" s="21" t="s">
        <v>13975</v>
      </c>
      <c r="C4023" s="21" t="s">
        <v>324</v>
      </c>
      <c r="D4023" s="21" t="s">
        <v>325</v>
      </c>
      <c r="E4023" s="21" t="s">
        <v>235</v>
      </c>
      <c r="F4023" s="21" t="s">
        <v>13652</v>
      </c>
      <c r="G4023" s="21" t="s">
        <v>237</v>
      </c>
      <c r="H4023" s="21" t="s">
        <v>238</v>
      </c>
      <c r="I4023" s="23">
        <v>-1</v>
      </c>
      <c r="J4023" s="23">
        <v>79</v>
      </c>
      <c r="K4023" s="21" t="s">
        <v>13651</v>
      </c>
      <c r="L4023" s="21" t="s">
        <v>13651</v>
      </c>
      <c r="M4023" s="21">
        <v>44159</v>
      </c>
      <c r="O4023" t="s">
        <v>2868</v>
      </c>
    </row>
    <row r="4024" spans="1:15">
      <c r="A4024" s="21" t="s">
        <v>13974</v>
      </c>
      <c r="B4024" s="21" t="s">
        <v>13975</v>
      </c>
      <c r="C4024" s="21" t="s">
        <v>388</v>
      </c>
      <c r="D4024" s="21" t="s">
        <v>389</v>
      </c>
      <c r="E4024" s="21" t="s">
        <v>235</v>
      </c>
      <c r="F4024" s="21" t="s">
        <v>13652</v>
      </c>
      <c r="G4024" s="21" t="s">
        <v>237</v>
      </c>
      <c r="H4024" s="21" t="s">
        <v>238</v>
      </c>
      <c r="I4024" s="23">
        <v>-1</v>
      </c>
      <c r="J4024" s="23">
        <v>30</v>
      </c>
      <c r="K4024" s="21" t="s">
        <v>13651</v>
      </c>
      <c r="L4024" s="21" t="s">
        <v>13651</v>
      </c>
      <c r="M4024" s="21">
        <v>44159</v>
      </c>
      <c r="O4024" t="s">
        <v>2868</v>
      </c>
    </row>
    <row r="4025" spans="1:15">
      <c r="A4025" s="21" t="s">
        <v>13974</v>
      </c>
      <c r="B4025" s="21" t="s">
        <v>13975</v>
      </c>
      <c r="C4025" s="21" t="s">
        <v>270</v>
      </c>
      <c r="D4025" s="21" t="s">
        <v>271</v>
      </c>
      <c r="E4025" s="21" t="s">
        <v>235</v>
      </c>
      <c r="F4025" s="21" t="s">
        <v>13652</v>
      </c>
      <c r="G4025" s="21" t="s">
        <v>237</v>
      </c>
      <c r="H4025" s="21" t="s">
        <v>238</v>
      </c>
      <c r="I4025" s="23">
        <v>-1</v>
      </c>
      <c r="J4025" s="23">
        <v>72</v>
      </c>
      <c r="K4025" s="21" t="s">
        <v>13651</v>
      </c>
      <c r="L4025" s="21" t="s">
        <v>13651</v>
      </c>
      <c r="M4025" s="21">
        <v>44159</v>
      </c>
      <c r="O4025" t="s">
        <v>2868</v>
      </c>
    </row>
    <row r="4026" spans="1:15">
      <c r="A4026" s="21" t="s">
        <v>13976</v>
      </c>
      <c r="B4026" s="21" t="s">
        <v>13977</v>
      </c>
      <c r="C4026" s="21" t="s">
        <v>294</v>
      </c>
      <c r="D4026" s="21" t="s">
        <v>295</v>
      </c>
      <c r="E4026" s="21" t="s">
        <v>235</v>
      </c>
      <c r="F4026" s="21" t="s">
        <v>13978</v>
      </c>
      <c r="G4026" s="21" t="s">
        <v>237</v>
      </c>
      <c r="H4026" s="21" t="s">
        <v>238</v>
      </c>
      <c r="I4026" s="23">
        <v>-3</v>
      </c>
      <c r="J4026" s="23">
        <v>512</v>
      </c>
      <c r="K4026" s="21" t="s">
        <v>13649</v>
      </c>
      <c r="L4026" s="21" t="s">
        <v>13649</v>
      </c>
      <c r="M4026" s="21">
        <v>44159</v>
      </c>
      <c r="O4026" t="s">
        <v>2868</v>
      </c>
    </row>
    <row r="4027" spans="1:15">
      <c r="A4027" s="21" t="s">
        <v>13979</v>
      </c>
      <c r="B4027" s="21" t="s">
        <v>13980</v>
      </c>
      <c r="C4027" s="21" t="s">
        <v>274</v>
      </c>
      <c r="D4027" s="21" t="s">
        <v>275</v>
      </c>
      <c r="E4027" s="21" t="s">
        <v>235</v>
      </c>
      <c r="F4027" s="21" t="s">
        <v>13981</v>
      </c>
      <c r="G4027" s="21" t="s">
        <v>237</v>
      </c>
      <c r="H4027" s="21" t="s">
        <v>238</v>
      </c>
      <c r="I4027" s="23">
        <v>-1</v>
      </c>
      <c r="J4027" s="23">
        <v>4490</v>
      </c>
      <c r="K4027" s="21" t="s">
        <v>13653</v>
      </c>
      <c r="L4027" s="21" t="s">
        <v>13653</v>
      </c>
      <c r="M4027" s="21">
        <v>44159</v>
      </c>
      <c r="O4027" t="s">
        <v>2868</v>
      </c>
    </row>
    <row r="4028" spans="1:15">
      <c r="A4028" s="21" t="s">
        <v>13982</v>
      </c>
      <c r="B4028" s="21" t="s">
        <v>13983</v>
      </c>
      <c r="C4028" s="21" t="s">
        <v>280</v>
      </c>
      <c r="D4028" s="21" t="s">
        <v>281</v>
      </c>
      <c r="E4028" s="21" t="s">
        <v>235</v>
      </c>
      <c r="F4028" s="21" t="s">
        <v>13655</v>
      </c>
      <c r="G4028" s="21" t="s">
        <v>237</v>
      </c>
      <c r="H4028" s="21" t="s">
        <v>238</v>
      </c>
      <c r="I4028" s="23">
        <v>-1</v>
      </c>
      <c r="J4028" s="23">
        <v>603</v>
      </c>
      <c r="K4028" s="21" t="s">
        <v>13654</v>
      </c>
      <c r="L4028" s="21" t="s">
        <v>13654</v>
      </c>
      <c r="M4028" s="21">
        <v>44159</v>
      </c>
      <c r="O4028" t="s">
        <v>2868</v>
      </c>
    </row>
    <row r="4029" spans="1:15">
      <c r="A4029" s="21" t="s">
        <v>13984</v>
      </c>
      <c r="B4029" s="21" t="s">
        <v>13985</v>
      </c>
      <c r="C4029" s="21" t="s">
        <v>280</v>
      </c>
      <c r="D4029" s="21" t="s">
        <v>281</v>
      </c>
      <c r="E4029" s="21" t="s">
        <v>235</v>
      </c>
      <c r="F4029" s="21" t="s">
        <v>13646</v>
      </c>
      <c r="G4029" s="21" t="s">
        <v>237</v>
      </c>
      <c r="H4029" s="21" t="s">
        <v>238</v>
      </c>
      <c r="I4029" s="23">
        <v>-1</v>
      </c>
      <c r="J4029" s="23">
        <v>604</v>
      </c>
      <c r="K4029" s="21" t="s">
        <v>13645</v>
      </c>
      <c r="L4029" s="21" t="s">
        <v>13645</v>
      </c>
      <c r="M4029" s="21">
        <v>44159</v>
      </c>
      <c r="O4029" t="s">
        <v>2868</v>
      </c>
    </row>
    <row r="4030" spans="1:15">
      <c r="A4030" s="21" t="s">
        <v>13986</v>
      </c>
      <c r="B4030" s="21" t="s">
        <v>13987</v>
      </c>
      <c r="C4030" s="21" t="s">
        <v>274</v>
      </c>
      <c r="D4030" s="21" t="s">
        <v>275</v>
      </c>
      <c r="E4030" s="21" t="s">
        <v>235</v>
      </c>
      <c r="F4030" s="21" t="s">
        <v>13988</v>
      </c>
      <c r="G4030" s="21" t="s">
        <v>237</v>
      </c>
      <c r="H4030" s="21" t="s">
        <v>238</v>
      </c>
      <c r="I4030" s="23">
        <v>-1</v>
      </c>
      <c r="J4030" s="23">
        <v>4491</v>
      </c>
      <c r="K4030" s="21" t="s">
        <v>13650</v>
      </c>
      <c r="L4030" s="21" t="s">
        <v>13650</v>
      </c>
      <c r="M4030" s="21">
        <v>44159</v>
      </c>
      <c r="O4030" t="s">
        <v>2868</v>
      </c>
    </row>
    <row r="4031" spans="1:15">
      <c r="A4031" s="21" t="s">
        <v>13989</v>
      </c>
      <c r="B4031" s="21" t="s">
        <v>13990</v>
      </c>
      <c r="C4031" s="21" t="s">
        <v>254</v>
      </c>
      <c r="D4031" s="21" t="s">
        <v>255</v>
      </c>
      <c r="E4031" s="21" t="s">
        <v>235</v>
      </c>
      <c r="F4031" s="21" t="s">
        <v>13991</v>
      </c>
      <c r="G4031" s="21" t="s">
        <v>237</v>
      </c>
      <c r="H4031" s="21" t="s">
        <v>238</v>
      </c>
      <c r="I4031" s="23">
        <v>-1</v>
      </c>
      <c r="J4031" s="23">
        <v>397</v>
      </c>
      <c r="K4031" s="21" t="s">
        <v>13642</v>
      </c>
      <c r="L4031" s="21" t="s">
        <v>13642</v>
      </c>
      <c r="M4031" s="21">
        <v>44159</v>
      </c>
      <c r="O4031" t="s">
        <v>2868</v>
      </c>
    </row>
    <row r="4032" spans="1:15">
      <c r="A4032" s="21" t="s">
        <v>13992</v>
      </c>
      <c r="B4032" s="21" t="s">
        <v>13993</v>
      </c>
      <c r="C4032" s="21" t="s">
        <v>300</v>
      </c>
      <c r="D4032" s="21" t="s">
        <v>301</v>
      </c>
      <c r="E4032" s="21" t="s">
        <v>235</v>
      </c>
      <c r="F4032" s="21" t="s">
        <v>13994</v>
      </c>
      <c r="G4032" s="21" t="s">
        <v>237</v>
      </c>
      <c r="H4032" s="21" t="s">
        <v>238</v>
      </c>
      <c r="I4032" s="23">
        <v>-1</v>
      </c>
      <c r="J4032" s="23">
        <v>333</v>
      </c>
      <c r="K4032" s="21" t="s">
        <v>13641</v>
      </c>
      <c r="L4032" s="21" t="s">
        <v>13641</v>
      </c>
      <c r="M4032" s="21">
        <v>44159</v>
      </c>
      <c r="O4032" t="s">
        <v>2868</v>
      </c>
    </row>
    <row r="4033" spans="1:15">
      <c r="A4033" s="21" t="s">
        <v>13992</v>
      </c>
      <c r="B4033" s="21" t="s">
        <v>13993</v>
      </c>
      <c r="C4033" s="21" t="s">
        <v>300</v>
      </c>
      <c r="D4033" s="21" t="s">
        <v>301</v>
      </c>
      <c r="E4033" s="21" t="s">
        <v>235</v>
      </c>
      <c r="F4033" s="21" t="s">
        <v>13994</v>
      </c>
      <c r="G4033" s="21" t="s">
        <v>237</v>
      </c>
      <c r="H4033" s="21" t="s">
        <v>238</v>
      </c>
      <c r="I4033" s="23">
        <v>-2</v>
      </c>
      <c r="J4033" s="23">
        <v>334</v>
      </c>
      <c r="K4033" s="21" t="s">
        <v>13641</v>
      </c>
      <c r="L4033" s="21" t="s">
        <v>13641</v>
      </c>
      <c r="M4033" s="21">
        <v>44159</v>
      </c>
      <c r="O4033" t="s">
        <v>2868</v>
      </c>
    </row>
    <row r="4034" spans="1:15">
      <c r="A4034" s="21" t="s">
        <v>13995</v>
      </c>
      <c r="B4034" s="21" t="s">
        <v>13996</v>
      </c>
      <c r="C4034" s="21" t="s">
        <v>406</v>
      </c>
      <c r="D4034" s="21" t="s">
        <v>407</v>
      </c>
      <c r="E4034" s="21" t="s">
        <v>235</v>
      </c>
      <c r="F4034" s="21" t="s">
        <v>13635</v>
      </c>
      <c r="G4034" s="21" t="s">
        <v>237</v>
      </c>
      <c r="H4034" s="21" t="s">
        <v>238</v>
      </c>
      <c r="I4034" s="23">
        <v>-1</v>
      </c>
      <c r="J4034" s="23">
        <v>211</v>
      </c>
      <c r="K4034" s="21" t="s">
        <v>13634</v>
      </c>
      <c r="L4034" s="21" t="s">
        <v>13634</v>
      </c>
      <c r="M4034" s="21">
        <v>44159</v>
      </c>
      <c r="O4034" t="s">
        <v>2868</v>
      </c>
    </row>
    <row r="4035" spans="1:15">
      <c r="A4035" s="21" t="s">
        <v>13997</v>
      </c>
      <c r="B4035" s="21" t="s">
        <v>13998</v>
      </c>
      <c r="C4035" s="21" t="s">
        <v>268</v>
      </c>
      <c r="D4035" s="21" t="s">
        <v>269</v>
      </c>
      <c r="E4035" s="21" t="s">
        <v>235</v>
      </c>
      <c r="F4035" s="21" t="s">
        <v>13999</v>
      </c>
      <c r="G4035" s="21" t="s">
        <v>237</v>
      </c>
      <c r="H4035" s="21" t="s">
        <v>238</v>
      </c>
      <c r="I4035" s="23">
        <v>-2</v>
      </c>
      <c r="J4035" s="23">
        <v>306</v>
      </c>
      <c r="K4035" s="21" t="s">
        <v>13638</v>
      </c>
      <c r="L4035" s="21" t="s">
        <v>13638</v>
      </c>
      <c r="M4035" s="21">
        <v>44159</v>
      </c>
      <c r="O4035" t="s">
        <v>2868</v>
      </c>
    </row>
    <row r="4036" spans="1:15">
      <c r="A4036" s="21" t="s">
        <v>13997</v>
      </c>
      <c r="B4036" s="21" t="s">
        <v>13998</v>
      </c>
      <c r="C4036" s="21" t="s">
        <v>294</v>
      </c>
      <c r="D4036" s="21" t="s">
        <v>295</v>
      </c>
      <c r="E4036" s="21" t="s">
        <v>235</v>
      </c>
      <c r="F4036" s="21" t="s">
        <v>13999</v>
      </c>
      <c r="G4036" s="21" t="s">
        <v>237</v>
      </c>
      <c r="H4036" s="21" t="s">
        <v>238</v>
      </c>
      <c r="I4036" s="23">
        <v>-1</v>
      </c>
      <c r="J4036" s="23">
        <v>515</v>
      </c>
      <c r="K4036" s="21" t="s">
        <v>13638</v>
      </c>
      <c r="L4036" s="21" t="s">
        <v>13638</v>
      </c>
      <c r="M4036" s="21">
        <v>44159</v>
      </c>
      <c r="O4036" t="s">
        <v>2868</v>
      </c>
    </row>
    <row r="4037" spans="1:15">
      <c r="A4037" s="21" t="s">
        <v>14000</v>
      </c>
      <c r="B4037" s="21" t="s">
        <v>14001</v>
      </c>
      <c r="C4037" s="21" t="s">
        <v>300</v>
      </c>
      <c r="D4037" s="21" t="s">
        <v>301</v>
      </c>
      <c r="E4037" s="21" t="s">
        <v>235</v>
      </c>
      <c r="F4037" s="21" t="s">
        <v>14002</v>
      </c>
      <c r="G4037" s="21" t="s">
        <v>237</v>
      </c>
      <c r="H4037" s="21" t="s">
        <v>238</v>
      </c>
      <c r="I4037" s="23">
        <v>-1</v>
      </c>
      <c r="J4037" s="23">
        <v>336</v>
      </c>
      <c r="K4037" s="21" t="s">
        <v>13637</v>
      </c>
      <c r="L4037" s="21" t="s">
        <v>13637</v>
      </c>
      <c r="M4037" s="21">
        <v>44159</v>
      </c>
      <c r="O4037" t="s">
        <v>2868</v>
      </c>
    </row>
    <row r="4038" spans="1:15">
      <c r="A4038" s="21" t="s">
        <v>14000</v>
      </c>
      <c r="B4038" s="21" t="s">
        <v>14001</v>
      </c>
      <c r="C4038" s="21" t="s">
        <v>324</v>
      </c>
      <c r="D4038" s="21" t="s">
        <v>325</v>
      </c>
      <c r="E4038" s="21" t="s">
        <v>235</v>
      </c>
      <c r="F4038" s="21" t="s">
        <v>14002</v>
      </c>
      <c r="G4038" s="21" t="s">
        <v>237</v>
      </c>
      <c r="H4038" s="21" t="s">
        <v>238</v>
      </c>
      <c r="I4038" s="23">
        <v>-1</v>
      </c>
      <c r="J4038" s="23">
        <v>80</v>
      </c>
      <c r="K4038" s="21" t="s">
        <v>13637</v>
      </c>
      <c r="L4038" s="21" t="s">
        <v>13637</v>
      </c>
      <c r="M4038" s="21">
        <v>44159</v>
      </c>
      <c r="O4038" t="s">
        <v>2868</v>
      </c>
    </row>
    <row r="4039" spans="1:15">
      <c r="A4039" s="21" t="s">
        <v>14000</v>
      </c>
      <c r="B4039" s="21" t="s">
        <v>14001</v>
      </c>
      <c r="C4039" s="21" t="s">
        <v>388</v>
      </c>
      <c r="D4039" s="21" t="s">
        <v>389</v>
      </c>
      <c r="E4039" s="21" t="s">
        <v>235</v>
      </c>
      <c r="F4039" s="21" t="s">
        <v>14002</v>
      </c>
      <c r="G4039" s="21" t="s">
        <v>237</v>
      </c>
      <c r="H4039" s="21" t="s">
        <v>238</v>
      </c>
      <c r="I4039" s="23">
        <v>-1</v>
      </c>
      <c r="J4039" s="23">
        <v>31</v>
      </c>
      <c r="K4039" s="21" t="s">
        <v>13637</v>
      </c>
      <c r="L4039" s="21" t="s">
        <v>13637</v>
      </c>
      <c r="M4039" s="21">
        <v>44159</v>
      </c>
      <c r="O4039" t="s">
        <v>2868</v>
      </c>
    </row>
    <row r="4040" spans="1:15">
      <c r="A4040" s="21" t="s">
        <v>14003</v>
      </c>
      <c r="B4040" s="21" t="s">
        <v>14004</v>
      </c>
      <c r="C4040" s="21" t="s">
        <v>274</v>
      </c>
      <c r="D4040" s="21" t="s">
        <v>275</v>
      </c>
      <c r="E4040" s="21" t="s">
        <v>235</v>
      </c>
      <c r="F4040" s="21" t="s">
        <v>13640</v>
      </c>
      <c r="G4040" s="21" t="s">
        <v>237</v>
      </c>
      <c r="H4040" s="21" t="s">
        <v>238</v>
      </c>
      <c r="I4040" s="23">
        <v>-1</v>
      </c>
      <c r="J4040" s="23">
        <v>4492</v>
      </c>
      <c r="K4040" s="21" t="s">
        <v>13639</v>
      </c>
      <c r="L4040" s="21" t="s">
        <v>13639</v>
      </c>
      <c r="M4040" s="21">
        <v>44159</v>
      </c>
      <c r="O4040" t="s">
        <v>2868</v>
      </c>
    </row>
    <row r="4041" spans="1:15">
      <c r="A4041" s="21" t="s">
        <v>14005</v>
      </c>
      <c r="B4041" s="21" t="s">
        <v>14006</v>
      </c>
      <c r="C4041" s="21" t="s">
        <v>388</v>
      </c>
      <c r="D4041" s="21" t="s">
        <v>389</v>
      </c>
      <c r="E4041" s="21" t="s">
        <v>235</v>
      </c>
      <c r="F4041" s="21" t="s">
        <v>14007</v>
      </c>
      <c r="G4041" s="21" t="s">
        <v>237</v>
      </c>
      <c r="H4041" s="21" t="s">
        <v>238</v>
      </c>
      <c r="I4041" s="23">
        <v>-1</v>
      </c>
      <c r="J4041" s="23">
        <v>32</v>
      </c>
      <c r="K4041" s="21" t="s">
        <v>13636</v>
      </c>
      <c r="L4041" s="21" t="s">
        <v>13636</v>
      </c>
      <c r="M4041" s="21">
        <v>44159</v>
      </c>
      <c r="O4041" t="s">
        <v>2868</v>
      </c>
    </row>
    <row r="4042" spans="1:15">
      <c r="A4042" s="21" t="s">
        <v>14008</v>
      </c>
      <c r="B4042" s="21"/>
      <c r="C4042" s="21" t="s">
        <v>288</v>
      </c>
      <c r="D4042" s="21" t="s">
        <v>289</v>
      </c>
      <c r="E4042" s="21" t="s">
        <v>2870</v>
      </c>
      <c r="F4042" s="21" t="s">
        <v>14009</v>
      </c>
      <c r="G4042" s="21" t="s">
        <v>2904</v>
      </c>
      <c r="H4042" s="21" t="s">
        <v>238</v>
      </c>
      <c r="I4042" s="23">
        <v>-2</v>
      </c>
      <c r="J4042" s="23">
        <v>0</v>
      </c>
      <c r="K4042" s="21" t="s">
        <v>14010</v>
      </c>
      <c r="L4042" s="21" t="s">
        <v>2868</v>
      </c>
      <c r="M4042" s="21">
        <v>44159</v>
      </c>
      <c r="O4042" t="s">
        <v>2868</v>
      </c>
    </row>
    <row r="4043" spans="1:15">
      <c r="A4043" s="21" t="s">
        <v>14008</v>
      </c>
      <c r="B4043" s="21"/>
      <c r="C4043" s="21" t="s">
        <v>290</v>
      </c>
      <c r="D4043" s="21" t="s">
        <v>291</v>
      </c>
      <c r="E4043" s="21" t="s">
        <v>2870</v>
      </c>
      <c r="F4043" s="21" t="s">
        <v>14009</v>
      </c>
      <c r="G4043" s="21" t="s">
        <v>2904</v>
      </c>
      <c r="H4043" s="21" t="s">
        <v>238</v>
      </c>
      <c r="I4043" s="23">
        <v>-2</v>
      </c>
      <c r="J4043" s="23">
        <v>0</v>
      </c>
      <c r="K4043" s="21" t="s">
        <v>14010</v>
      </c>
      <c r="L4043" s="21" t="s">
        <v>2868</v>
      </c>
      <c r="M4043" s="21">
        <v>44159</v>
      </c>
      <c r="O4043" t="s">
        <v>2868</v>
      </c>
    </row>
    <row r="4044" spans="1:15">
      <c r="A4044" s="21" t="s">
        <v>14011</v>
      </c>
      <c r="B4044" s="21"/>
      <c r="C4044" s="21" t="s">
        <v>294</v>
      </c>
      <c r="D4044" s="21" t="s">
        <v>295</v>
      </c>
      <c r="E4044" s="21" t="s">
        <v>2870</v>
      </c>
      <c r="F4044" s="21" t="s">
        <v>14012</v>
      </c>
      <c r="G4044" s="21" t="s">
        <v>2904</v>
      </c>
      <c r="H4044" s="21" t="s">
        <v>238</v>
      </c>
      <c r="I4044" s="23">
        <v>-3</v>
      </c>
      <c r="J4044" s="23">
        <v>0</v>
      </c>
      <c r="K4044" s="21" t="s">
        <v>14013</v>
      </c>
      <c r="L4044" s="21" t="s">
        <v>2868</v>
      </c>
      <c r="M4044" s="21">
        <v>44159</v>
      </c>
      <c r="O4044" t="s">
        <v>2868</v>
      </c>
    </row>
    <row r="4045" spans="1:15">
      <c r="A4045" s="21" t="s">
        <v>14014</v>
      </c>
      <c r="B4045" s="21" t="s">
        <v>14015</v>
      </c>
      <c r="C4045" s="21" t="s">
        <v>254</v>
      </c>
      <c r="D4045" s="21" t="s">
        <v>255</v>
      </c>
      <c r="E4045" s="21" t="s">
        <v>235</v>
      </c>
      <c r="F4045" s="21" t="s">
        <v>14016</v>
      </c>
      <c r="G4045" s="21" t="s">
        <v>237</v>
      </c>
      <c r="H4045" s="21" t="s">
        <v>238</v>
      </c>
      <c r="I4045" s="23">
        <v>-1</v>
      </c>
      <c r="J4045" s="23">
        <v>398</v>
      </c>
      <c r="K4045" s="21" t="s">
        <v>13633</v>
      </c>
      <c r="L4045" s="21" t="s">
        <v>13633</v>
      </c>
      <c r="M4045" s="21">
        <v>44158</v>
      </c>
      <c r="O4045" t="s">
        <v>2868</v>
      </c>
    </row>
    <row r="4046" spans="1:15">
      <c r="A4046" s="21" t="s">
        <v>14017</v>
      </c>
      <c r="B4046" s="21" t="s">
        <v>14018</v>
      </c>
      <c r="C4046" s="21" t="s">
        <v>294</v>
      </c>
      <c r="D4046" s="21" t="s">
        <v>295</v>
      </c>
      <c r="E4046" s="21" t="s">
        <v>235</v>
      </c>
      <c r="F4046" s="21" t="s">
        <v>14019</v>
      </c>
      <c r="G4046" s="21" t="s">
        <v>237</v>
      </c>
      <c r="H4046" s="21" t="s">
        <v>238</v>
      </c>
      <c r="I4046" s="23">
        <v>-3</v>
      </c>
      <c r="J4046" s="23">
        <v>516</v>
      </c>
      <c r="K4046" s="21" t="s">
        <v>13632</v>
      </c>
      <c r="L4046" s="21" t="s">
        <v>13632</v>
      </c>
      <c r="M4046" s="21">
        <v>44158</v>
      </c>
      <c r="O4046" t="s">
        <v>2868</v>
      </c>
    </row>
    <row r="4047" spans="1:15">
      <c r="A4047" s="21" t="s">
        <v>14020</v>
      </c>
      <c r="B4047" s="21" t="s">
        <v>14021</v>
      </c>
      <c r="C4047" s="21" t="s">
        <v>388</v>
      </c>
      <c r="D4047" s="21" t="s">
        <v>389</v>
      </c>
      <c r="E4047" s="21" t="s">
        <v>235</v>
      </c>
      <c r="F4047" s="21" t="s">
        <v>14022</v>
      </c>
      <c r="G4047" s="21" t="s">
        <v>237</v>
      </c>
      <c r="H4047" s="21" t="s">
        <v>238</v>
      </c>
      <c r="I4047" s="23">
        <v>-1</v>
      </c>
      <c r="J4047" s="23">
        <v>33</v>
      </c>
      <c r="K4047" s="21" t="s">
        <v>13631</v>
      </c>
      <c r="L4047" s="21" t="s">
        <v>13631</v>
      </c>
      <c r="M4047" s="21">
        <v>44158</v>
      </c>
      <c r="O4047" t="s">
        <v>2868</v>
      </c>
    </row>
    <row r="4048" spans="1:15">
      <c r="A4048" s="21" t="s">
        <v>14023</v>
      </c>
      <c r="B4048" s="21" t="s">
        <v>14024</v>
      </c>
      <c r="C4048" s="21" t="s">
        <v>388</v>
      </c>
      <c r="D4048" s="21" t="s">
        <v>389</v>
      </c>
      <c r="E4048" s="21" t="s">
        <v>235</v>
      </c>
      <c r="F4048" s="21" t="s">
        <v>14025</v>
      </c>
      <c r="G4048" s="21" t="s">
        <v>237</v>
      </c>
      <c r="H4048" s="21" t="s">
        <v>238</v>
      </c>
      <c r="I4048" s="23">
        <v>-1</v>
      </c>
      <c r="J4048" s="23">
        <v>34</v>
      </c>
      <c r="K4048" s="21" t="s">
        <v>13630</v>
      </c>
      <c r="L4048" s="21" t="s">
        <v>13630</v>
      </c>
      <c r="M4048" s="21">
        <v>44158</v>
      </c>
      <c r="O4048" t="s">
        <v>2868</v>
      </c>
    </row>
    <row r="4049" spans="1:15">
      <c r="A4049" s="21" t="s">
        <v>14023</v>
      </c>
      <c r="B4049" s="21" t="s">
        <v>14024</v>
      </c>
      <c r="C4049" s="21" t="s">
        <v>270</v>
      </c>
      <c r="D4049" s="21" t="s">
        <v>271</v>
      </c>
      <c r="E4049" s="21" t="s">
        <v>235</v>
      </c>
      <c r="F4049" s="21" t="s">
        <v>14025</v>
      </c>
      <c r="G4049" s="21" t="s">
        <v>237</v>
      </c>
      <c r="H4049" s="21" t="s">
        <v>238</v>
      </c>
      <c r="I4049" s="23">
        <v>-1</v>
      </c>
      <c r="J4049" s="23">
        <v>73</v>
      </c>
      <c r="K4049" s="21" t="s">
        <v>13630</v>
      </c>
      <c r="L4049" s="21" t="s">
        <v>13630</v>
      </c>
      <c r="M4049" s="21">
        <v>44158</v>
      </c>
      <c r="O4049" t="s">
        <v>2868</v>
      </c>
    </row>
    <row r="4050" spans="1:15">
      <c r="A4050" s="21" t="s">
        <v>14023</v>
      </c>
      <c r="B4050" s="21" t="s">
        <v>14024</v>
      </c>
      <c r="C4050" s="21" t="s">
        <v>248</v>
      </c>
      <c r="D4050" s="21" t="s">
        <v>249</v>
      </c>
      <c r="E4050" s="21" t="s">
        <v>235</v>
      </c>
      <c r="F4050" s="21" t="s">
        <v>14025</v>
      </c>
      <c r="G4050" s="21" t="s">
        <v>237</v>
      </c>
      <c r="H4050" s="21" t="s">
        <v>238</v>
      </c>
      <c r="I4050" s="23">
        <v>-1</v>
      </c>
      <c r="J4050" s="23">
        <v>785</v>
      </c>
      <c r="K4050" s="21" t="s">
        <v>13630</v>
      </c>
      <c r="L4050" s="21" t="s">
        <v>13630</v>
      </c>
      <c r="M4050" s="21">
        <v>44158</v>
      </c>
      <c r="O4050" t="s">
        <v>2868</v>
      </c>
    </row>
    <row r="4051" spans="1:15">
      <c r="A4051" s="21" t="s">
        <v>14026</v>
      </c>
      <c r="B4051" s="21" t="s">
        <v>14027</v>
      </c>
      <c r="C4051" s="21" t="s">
        <v>300</v>
      </c>
      <c r="D4051" s="21" t="s">
        <v>301</v>
      </c>
      <c r="E4051" s="21" t="s">
        <v>235</v>
      </c>
      <c r="F4051" s="21" t="s">
        <v>14028</v>
      </c>
      <c r="G4051" s="21" t="s">
        <v>237</v>
      </c>
      <c r="H4051" s="21" t="s">
        <v>238</v>
      </c>
      <c r="I4051" s="23">
        <v>-1</v>
      </c>
      <c r="J4051" s="23">
        <v>337</v>
      </c>
      <c r="K4051" s="21" t="s">
        <v>13629</v>
      </c>
      <c r="L4051" s="21" t="s">
        <v>13629</v>
      </c>
      <c r="M4051" s="21">
        <v>44158</v>
      </c>
      <c r="O4051" t="s">
        <v>2868</v>
      </c>
    </row>
    <row r="4052" spans="1:15">
      <c r="A4052" s="21" t="s">
        <v>14029</v>
      </c>
      <c r="B4052" s="21" t="s">
        <v>14030</v>
      </c>
      <c r="C4052" s="21" t="s">
        <v>268</v>
      </c>
      <c r="D4052" s="21" t="s">
        <v>269</v>
      </c>
      <c r="E4052" s="21" t="s">
        <v>235</v>
      </c>
      <c r="F4052" s="21" t="s">
        <v>14031</v>
      </c>
      <c r="G4052" s="21" t="s">
        <v>237</v>
      </c>
      <c r="H4052" s="21" t="s">
        <v>238</v>
      </c>
      <c r="I4052" s="23">
        <v>-1</v>
      </c>
      <c r="J4052" s="23">
        <v>308</v>
      </c>
      <c r="K4052" s="21" t="s">
        <v>13628</v>
      </c>
      <c r="L4052" s="21" t="s">
        <v>13628</v>
      </c>
      <c r="M4052" s="21">
        <v>44158</v>
      </c>
      <c r="O4052" t="s">
        <v>2868</v>
      </c>
    </row>
    <row r="4053" spans="1:15">
      <c r="A4053" s="21" t="s">
        <v>14032</v>
      </c>
      <c r="B4053" s="21" t="s">
        <v>14033</v>
      </c>
      <c r="C4053" s="21" t="s">
        <v>406</v>
      </c>
      <c r="D4053" s="21" t="s">
        <v>407</v>
      </c>
      <c r="E4053" s="21" t="s">
        <v>235</v>
      </c>
      <c r="F4053" s="21" t="s">
        <v>14034</v>
      </c>
      <c r="G4053" s="21" t="s">
        <v>237</v>
      </c>
      <c r="H4053" s="21" t="s">
        <v>238</v>
      </c>
      <c r="I4053" s="23">
        <v>-1</v>
      </c>
      <c r="J4053" s="23">
        <v>212</v>
      </c>
      <c r="K4053" s="21" t="s">
        <v>12697</v>
      </c>
      <c r="L4053" s="21" t="s">
        <v>12697</v>
      </c>
      <c r="M4053" s="21">
        <v>44158</v>
      </c>
      <c r="O4053" t="s">
        <v>2868</v>
      </c>
    </row>
    <row r="4054" spans="1:15">
      <c r="A4054" s="21" t="s">
        <v>14035</v>
      </c>
      <c r="B4054" s="21" t="s">
        <v>14036</v>
      </c>
      <c r="C4054" s="21" t="s">
        <v>406</v>
      </c>
      <c r="D4054" s="21" t="s">
        <v>407</v>
      </c>
      <c r="E4054" s="21" t="s">
        <v>235</v>
      </c>
      <c r="F4054" s="21" t="s">
        <v>14037</v>
      </c>
      <c r="G4054" s="21" t="s">
        <v>237</v>
      </c>
      <c r="H4054" s="21" t="s">
        <v>238</v>
      </c>
      <c r="I4054" s="23">
        <v>-1</v>
      </c>
      <c r="J4054" s="23">
        <v>213</v>
      </c>
      <c r="K4054" s="21" t="s">
        <v>12696</v>
      </c>
      <c r="L4054" s="21" t="s">
        <v>12696</v>
      </c>
      <c r="M4054" s="21">
        <v>44158</v>
      </c>
      <c r="O4054" t="s">
        <v>2868</v>
      </c>
    </row>
    <row r="4055" spans="1:15">
      <c r="A4055" s="21" t="s">
        <v>14038</v>
      </c>
      <c r="B4055" s="21" t="s">
        <v>14039</v>
      </c>
      <c r="C4055" s="21" t="s">
        <v>406</v>
      </c>
      <c r="D4055" s="21" t="s">
        <v>407</v>
      </c>
      <c r="E4055" s="21" t="s">
        <v>235</v>
      </c>
      <c r="F4055" s="21" t="s">
        <v>14040</v>
      </c>
      <c r="G4055" s="21" t="s">
        <v>237</v>
      </c>
      <c r="H4055" s="21" t="s">
        <v>238</v>
      </c>
      <c r="I4055" s="23">
        <v>-1</v>
      </c>
      <c r="J4055" s="23">
        <v>214</v>
      </c>
      <c r="K4055" s="21" t="s">
        <v>13614</v>
      </c>
      <c r="L4055" s="21" t="s">
        <v>13614</v>
      </c>
      <c r="M4055" s="21">
        <v>44158</v>
      </c>
      <c r="O4055" t="s">
        <v>2868</v>
      </c>
    </row>
    <row r="4056" spans="1:15">
      <c r="A4056" s="21" t="s">
        <v>14041</v>
      </c>
      <c r="B4056" s="21" t="s">
        <v>14042</v>
      </c>
      <c r="C4056" s="21" t="s">
        <v>406</v>
      </c>
      <c r="D4056" s="21" t="s">
        <v>407</v>
      </c>
      <c r="E4056" s="21" t="s">
        <v>235</v>
      </c>
      <c r="F4056" s="21" t="s">
        <v>14043</v>
      </c>
      <c r="G4056" s="21" t="s">
        <v>237</v>
      </c>
      <c r="H4056" s="21" t="s">
        <v>238</v>
      </c>
      <c r="I4056" s="23">
        <v>-1</v>
      </c>
      <c r="J4056" s="23">
        <v>215</v>
      </c>
      <c r="K4056" s="21" t="s">
        <v>13623</v>
      </c>
      <c r="L4056" s="21" t="s">
        <v>13623</v>
      </c>
      <c r="M4056" s="21">
        <v>44158</v>
      </c>
      <c r="O4056" t="s">
        <v>2868</v>
      </c>
    </row>
    <row r="4057" spans="1:15">
      <c r="A4057" s="21" t="s">
        <v>14044</v>
      </c>
      <c r="B4057" s="21" t="s">
        <v>14045</v>
      </c>
      <c r="C4057" s="21" t="s">
        <v>290</v>
      </c>
      <c r="D4057" s="21" t="s">
        <v>291</v>
      </c>
      <c r="E4057" s="21" t="s">
        <v>235</v>
      </c>
      <c r="F4057" s="21" t="s">
        <v>14046</v>
      </c>
      <c r="G4057" s="21" t="s">
        <v>237</v>
      </c>
      <c r="H4057" s="21" t="s">
        <v>238</v>
      </c>
      <c r="I4057" s="23">
        <v>-1</v>
      </c>
      <c r="J4057" s="23">
        <v>278</v>
      </c>
      <c r="K4057" s="21" t="s">
        <v>13618</v>
      </c>
      <c r="L4057" s="21" t="s">
        <v>13618</v>
      </c>
      <c r="M4057" s="21">
        <v>44158</v>
      </c>
      <c r="O4057" t="s">
        <v>2868</v>
      </c>
    </row>
    <row r="4058" spans="1:15">
      <c r="A4058" s="21" t="s">
        <v>14044</v>
      </c>
      <c r="B4058" s="21" t="s">
        <v>14045</v>
      </c>
      <c r="C4058" s="21" t="s">
        <v>246</v>
      </c>
      <c r="D4058" s="21" t="s">
        <v>247</v>
      </c>
      <c r="E4058" s="21" t="s">
        <v>235</v>
      </c>
      <c r="F4058" s="21" t="s">
        <v>14046</v>
      </c>
      <c r="G4058" s="21" t="s">
        <v>237</v>
      </c>
      <c r="H4058" s="21" t="s">
        <v>238</v>
      </c>
      <c r="I4058" s="23">
        <v>-1</v>
      </c>
      <c r="J4058" s="23">
        <v>215</v>
      </c>
      <c r="K4058" s="21" t="s">
        <v>13618</v>
      </c>
      <c r="L4058" s="21" t="s">
        <v>13618</v>
      </c>
      <c r="M4058" s="21">
        <v>44158</v>
      </c>
      <c r="O4058" t="s">
        <v>2868</v>
      </c>
    </row>
    <row r="4059" spans="1:15">
      <c r="A4059" s="21" t="s">
        <v>14047</v>
      </c>
      <c r="B4059" s="21" t="s">
        <v>14048</v>
      </c>
      <c r="C4059" s="21" t="s">
        <v>406</v>
      </c>
      <c r="D4059" s="21" t="s">
        <v>407</v>
      </c>
      <c r="E4059" s="21" t="s">
        <v>235</v>
      </c>
      <c r="F4059" s="21" t="s">
        <v>14049</v>
      </c>
      <c r="G4059" s="21" t="s">
        <v>237</v>
      </c>
      <c r="H4059" s="21" t="s">
        <v>238</v>
      </c>
      <c r="I4059" s="23">
        <v>-1</v>
      </c>
      <c r="J4059" s="23">
        <v>216</v>
      </c>
      <c r="K4059" s="21" t="s">
        <v>13622</v>
      </c>
      <c r="L4059" s="21" t="s">
        <v>13622</v>
      </c>
      <c r="M4059" s="21">
        <v>44158</v>
      </c>
      <c r="O4059" t="s">
        <v>2868</v>
      </c>
    </row>
    <row r="4060" spans="1:15">
      <c r="A4060" s="21" t="s">
        <v>14050</v>
      </c>
      <c r="B4060" s="21"/>
      <c r="C4060" s="21" t="s">
        <v>288</v>
      </c>
      <c r="D4060" s="21" t="s">
        <v>289</v>
      </c>
      <c r="E4060" s="21" t="s">
        <v>2870</v>
      </c>
      <c r="F4060" s="21" t="s">
        <v>14051</v>
      </c>
      <c r="G4060" s="21" t="s">
        <v>2872</v>
      </c>
      <c r="H4060" s="21" t="s">
        <v>238</v>
      </c>
      <c r="I4060" s="23">
        <v>2</v>
      </c>
      <c r="J4060" s="23">
        <v>2</v>
      </c>
      <c r="K4060" s="21" t="s">
        <v>14010</v>
      </c>
      <c r="L4060" s="21" t="s">
        <v>9174</v>
      </c>
      <c r="M4060" s="21">
        <v>44158</v>
      </c>
      <c r="O4060" t="s">
        <v>2868</v>
      </c>
    </row>
    <row r="4061" spans="1:15">
      <c r="A4061" s="21" t="s">
        <v>14050</v>
      </c>
      <c r="B4061" s="21"/>
      <c r="C4061" s="21" t="s">
        <v>290</v>
      </c>
      <c r="D4061" s="21" t="s">
        <v>291</v>
      </c>
      <c r="E4061" s="21" t="s">
        <v>2870</v>
      </c>
      <c r="F4061" s="21" t="s">
        <v>14051</v>
      </c>
      <c r="G4061" s="21" t="s">
        <v>2872</v>
      </c>
      <c r="H4061" s="21" t="s">
        <v>238</v>
      </c>
      <c r="I4061" s="23">
        <v>2</v>
      </c>
      <c r="J4061" s="23">
        <v>2</v>
      </c>
      <c r="K4061" s="21" t="s">
        <v>14010</v>
      </c>
      <c r="L4061" s="21" t="s">
        <v>9174</v>
      </c>
      <c r="M4061" s="21">
        <v>44158</v>
      </c>
      <c r="O4061" t="s">
        <v>2868</v>
      </c>
    </row>
    <row r="4062" spans="1:15">
      <c r="A4062" s="21" t="s">
        <v>14052</v>
      </c>
      <c r="B4062" s="21" t="s">
        <v>14053</v>
      </c>
      <c r="C4062" s="21" t="s">
        <v>372</v>
      </c>
      <c r="D4062" s="21" t="s">
        <v>373</v>
      </c>
      <c r="E4062" s="21" t="s">
        <v>235</v>
      </c>
      <c r="F4062" s="21" t="s">
        <v>14054</v>
      </c>
      <c r="G4062" s="21" t="s">
        <v>237</v>
      </c>
      <c r="H4062" s="21" t="s">
        <v>238</v>
      </c>
      <c r="I4062" s="23">
        <v>-1</v>
      </c>
      <c r="J4062" s="23">
        <v>845</v>
      </c>
      <c r="K4062" s="21" t="s">
        <v>13624</v>
      </c>
      <c r="L4062" s="21" t="s">
        <v>13624</v>
      </c>
      <c r="M4062" s="21">
        <v>44158</v>
      </c>
      <c r="O4062" t="s">
        <v>2868</v>
      </c>
    </row>
    <row r="4063" spans="1:15">
      <c r="A4063" s="21" t="s">
        <v>14055</v>
      </c>
      <c r="B4063" s="21"/>
      <c r="C4063" s="21" t="s">
        <v>294</v>
      </c>
      <c r="D4063" s="21" t="s">
        <v>295</v>
      </c>
      <c r="E4063" s="21" t="s">
        <v>2870</v>
      </c>
      <c r="F4063" s="21" t="s">
        <v>14056</v>
      </c>
      <c r="G4063" s="21" t="s">
        <v>2872</v>
      </c>
      <c r="H4063" s="21" t="s">
        <v>238</v>
      </c>
      <c r="I4063" s="23">
        <v>3</v>
      </c>
      <c r="J4063" s="23">
        <v>3</v>
      </c>
      <c r="K4063" s="21" t="s">
        <v>14013</v>
      </c>
      <c r="L4063" s="21" t="s">
        <v>8788</v>
      </c>
      <c r="M4063" s="21">
        <v>44158</v>
      </c>
      <c r="O4063" t="s">
        <v>2868</v>
      </c>
    </row>
    <row r="4064" spans="1:15">
      <c r="A4064" s="21" t="s">
        <v>14057</v>
      </c>
      <c r="B4064" s="21" t="s">
        <v>14058</v>
      </c>
      <c r="C4064" s="21" t="s">
        <v>274</v>
      </c>
      <c r="D4064" s="21" t="s">
        <v>275</v>
      </c>
      <c r="E4064" s="21" t="s">
        <v>235</v>
      </c>
      <c r="F4064" s="21" t="s">
        <v>14059</v>
      </c>
      <c r="G4064" s="21" t="s">
        <v>237</v>
      </c>
      <c r="H4064" s="21" t="s">
        <v>238</v>
      </c>
      <c r="I4064" s="23">
        <v>-1</v>
      </c>
      <c r="J4064" s="23">
        <v>4493</v>
      </c>
      <c r="K4064" s="21" t="s">
        <v>13627</v>
      </c>
      <c r="L4064" s="21" t="s">
        <v>13627</v>
      </c>
      <c r="M4064" s="21">
        <v>44158</v>
      </c>
      <c r="O4064" t="s">
        <v>2868</v>
      </c>
    </row>
    <row r="4065" spans="1:15">
      <c r="A4065" s="21" t="s">
        <v>14060</v>
      </c>
      <c r="B4065" s="21" t="s">
        <v>14061</v>
      </c>
      <c r="C4065" s="21" t="s">
        <v>254</v>
      </c>
      <c r="D4065" s="21" t="s">
        <v>255</v>
      </c>
      <c r="E4065" s="21" t="s">
        <v>235</v>
      </c>
      <c r="F4065" s="21" t="s">
        <v>13626</v>
      </c>
      <c r="G4065" s="21" t="s">
        <v>237</v>
      </c>
      <c r="H4065" s="21" t="s">
        <v>238</v>
      </c>
      <c r="I4065" s="23">
        <v>-1</v>
      </c>
      <c r="J4065" s="23">
        <v>399</v>
      </c>
      <c r="K4065" s="21" t="s">
        <v>13625</v>
      </c>
      <c r="L4065" s="21" t="s">
        <v>13625</v>
      </c>
      <c r="M4065" s="21">
        <v>44158</v>
      </c>
      <c r="O4065" t="s">
        <v>2868</v>
      </c>
    </row>
    <row r="4066" spans="1:15">
      <c r="A4066" s="21" t="s">
        <v>14062</v>
      </c>
      <c r="B4066" s="21" t="s">
        <v>14063</v>
      </c>
      <c r="C4066" s="21" t="s">
        <v>288</v>
      </c>
      <c r="D4066" s="21" t="s">
        <v>289</v>
      </c>
      <c r="E4066" s="21" t="s">
        <v>235</v>
      </c>
      <c r="F4066" s="21" t="s">
        <v>14064</v>
      </c>
      <c r="G4066" s="21" t="s">
        <v>237</v>
      </c>
      <c r="H4066" s="21" t="s">
        <v>238</v>
      </c>
      <c r="I4066" s="23">
        <v>-20</v>
      </c>
      <c r="J4066" s="23">
        <v>90</v>
      </c>
      <c r="K4066" s="21" t="s">
        <v>13620</v>
      </c>
      <c r="L4066" s="21" t="s">
        <v>13620</v>
      </c>
      <c r="M4066" s="21">
        <v>44158</v>
      </c>
      <c r="O4066" t="s">
        <v>2868</v>
      </c>
    </row>
    <row r="4067" spans="1:15">
      <c r="A4067" s="21" t="s">
        <v>14065</v>
      </c>
      <c r="B4067" s="21" t="s">
        <v>14066</v>
      </c>
      <c r="C4067" s="21" t="s">
        <v>242</v>
      </c>
      <c r="D4067" s="21" t="s">
        <v>243</v>
      </c>
      <c r="E4067" s="21" t="s">
        <v>235</v>
      </c>
      <c r="F4067" s="21" t="s">
        <v>14067</v>
      </c>
      <c r="G4067" s="21" t="s">
        <v>237</v>
      </c>
      <c r="H4067" s="21" t="s">
        <v>238</v>
      </c>
      <c r="I4067" s="23">
        <v>-10</v>
      </c>
      <c r="J4067" s="23">
        <v>155</v>
      </c>
      <c r="K4067" s="21" t="s">
        <v>13619</v>
      </c>
      <c r="L4067" s="21" t="s">
        <v>13619</v>
      </c>
      <c r="M4067" s="21">
        <v>44158</v>
      </c>
      <c r="O4067" t="s">
        <v>2868</v>
      </c>
    </row>
    <row r="4068" spans="1:15">
      <c r="A4068" s="21" t="s">
        <v>14068</v>
      </c>
      <c r="B4068" s="21" t="s">
        <v>14069</v>
      </c>
      <c r="C4068" s="21" t="s">
        <v>388</v>
      </c>
      <c r="D4068" s="21" t="s">
        <v>389</v>
      </c>
      <c r="E4068" s="21" t="s">
        <v>235</v>
      </c>
      <c r="F4068" s="21" t="s">
        <v>14070</v>
      </c>
      <c r="G4068" s="21" t="s">
        <v>237</v>
      </c>
      <c r="H4068" s="21" t="s">
        <v>238</v>
      </c>
      <c r="I4068" s="23">
        <v>-1</v>
      </c>
      <c r="J4068" s="23">
        <v>35</v>
      </c>
      <c r="K4068" s="21" t="s">
        <v>13621</v>
      </c>
      <c r="L4068" s="21" t="s">
        <v>13621</v>
      </c>
      <c r="M4068" s="21">
        <v>44158</v>
      </c>
      <c r="O4068" t="s">
        <v>2868</v>
      </c>
    </row>
    <row r="4069" spans="1:15">
      <c r="A4069" s="21" t="s">
        <v>14068</v>
      </c>
      <c r="B4069" s="21" t="s">
        <v>14069</v>
      </c>
      <c r="C4069" s="21" t="s">
        <v>270</v>
      </c>
      <c r="D4069" s="21" t="s">
        <v>271</v>
      </c>
      <c r="E4069" s="21" t="s">
        <v>235</v>
      </c>
      <c r="F4069" s="21" t="s">
        <v>14070</v>
      </c>
      <c r="G4069" s="21" t="s">
        <v>237</v>
      </c>
      <c r="H4069" s="21" t="s">
        <v>238</v>
      </c>
      <c r="I4069" s="23">
        <v>-1</v>
      </c>
      <c r="J4069" s="23">
        <v>74</v>
      </c>
      <c r="K4069" s="21" t="s">
        <v>13621</v>
      </c>
      <c r="L4069" s="21" t="s">
        <v>13621</v>
      </c>
      <c r="M4069" s="21">
        <v>44158</v>
      </c>
      <c r="O4069" t="s">
        <v>2868</v>
      </c>
    </row>
    <row r="4070" spans="1:15">
      <c r="A4070" s="21" t="s">
        <v>14068</v>
      </c>
      <c r="B4070" s="21" t="s">
        <v>14069</v>
      </c>
      <c r="C4070" s="21" t="s">
        <v>248</v>
      </c>
      <c r="D4070" s="21" t="s">
        <v>249</v>
      </c>
      <c r="E4070" s="21" t="s">
        <v>235</v>
      </c>
      <c r="F4070" s="21" t="s">
        <v>14070</v>
      </c>
      <c r="G4070" s="21" t="s">
        <v>237</v>
      </c>
      <c r="H4070" s="21" t="s">
        <v>238</v>
      </c>
      <c r="I4070" s="23">
        <v>-1</v>
      </c>
      <c r="J4070" s="23">
        <v>786</v>
      </c>
      <c r="K4070" s="21" t="s">
        <v>13621</v>
      </c>
      <c r="L4070" s="21" t="s">
        <v>13621</v>
      </c>
      <c r="M4070" s="21">
        <v>44158</v>
      </c>
      <c r="O4070" t="s">
        <v>2868</v>
      </c>
    </row>
    <row r="4071" spans="1:15">
      <c r="A4071" s="21" t="s">
        <v>14071</v>
      </c>
      <c r="B4071" s="21" t="s">
        <v>14072</v>
      </c>
      <c r="C4071" s="21" t="s">
        <v>233</v>
      </c>
      <c r="D4071" s="21" t="s">
        <v>234</v>
      </c>
      <c r="E4071" s="21" t="s">
        <v>235</v>
      </c>
      <c r="F4071" s="21" t="s">
        <v>14073</v>
      </c>
      <c r="G4071" s="21" t="s">
        <v>237</v>
      </c>
      <c r="H4071" s="21" t="s">
        <v>238</v>
      </c>
      <c r="I4071" s="23">
        <v>-1</v>
      </c>
      <c r="J4071" s="23">
        <v>0</v>
      </c>
      <c r="K4071" s="21" t="s">
        <v>13617</v>
      </c>
      <c r="L4071" s="21" t="s">
        <v>13617</v>
      </c>
      <c r="M4071" s="21">
        <v>44158</v>
      </c>
      <c r="O4071" t="s">
        <v>2868</v>
      </c>
    </row>
    <row r="4072" spans="1:15">
      <c r="A4072" s="21" t="s">
        <v>14071</v>
      </c>
      <c r="B4072" s="21" t="s">
        <v>14072</v>
      </c>
      <c r="C4072" s="21" t="s">
        <v>268</v>
      </c>
      <c r="D4072" s="21" t="s">
        <v>269</v>
      </c>
      <c r="E4072" s="21" t="s">
        <v>235</v>
      </c>
      <c r="F4072" s="21" t="s">
        <v>14073</v>
      </c>
      <c r="G4072" s="21" t="s">
        <v>237</v>
      </c>
      <c r="H4072" s="21" t="s">
        <v>238</v>
      </c>
      <c r="I4072" s="23">
        <v>-1</v>
      </c>
      <c r="J4072" s="23">
        <v>309</v>
      </c>
      <c r="K4072" s="21" t="s">
        <v>13617</v>
      </c>
      <c r="L4072" s="21" t="s">
        <v>13617</v>
      </c>
      <c r="M4072" s="21">
        <v>44158</v>
      </c>
      <c r="O4072" t="s">
        <v>2868</v>
      </c>
    </row>
    <row r="4073" spans="1:15">
      <c r="A4073" s="21" t="s">
        <v>14071</v>
      </c>
      <c r="B4073" s="21" t="s">
        <v>14072</v>
      </c>
      <c r="C4073" s="21" t="s">
        <v>248</v>
      </c>
      <c r="D4073" s="21" t="s">
        <v>249</v>
      </c>
      <c r="E4073" s="21" t="s">
        <v>235</v>
      </c>
      <c r="F4073" s="21" t="s">
        <v>14073</v>
      </c>
      <c r="G4073" s="21" t="s">
        <v>237</v>
      </c>
      <c r="H4073" s="21" t="s">
        <v>238</v>
      </c>
      <c r="I4073" s="23">
        <v>-1</v>
      </c>
      <c r="J4073" s="23">
        <v>787</v>
      </c>
      <c r="K4073" s="21" t="s">
        <v>13617</v>
      </c>
      <c r="L4073" s="21" t="s">
        <v>13617</v>
      </c>
      <c r="M4073" s="21">
        <v>44158</v>
      </c>
      <c r="O4073" t="s">
        <v>2868</v>
      </c>
    </row>
    <row r="4074" spans="1:15">
      <c r="A4074" s="21" t="s">
        <v>14074</v>
      </c>
      <c r="B4074" s="21" t="s">
        <v>14075</v>
      </c>
      <c r="C4074" s="21" t="s">
        <v>248</v>
      </c>
      <c r="D4074" s="21" t="s">
        <v>249</v>
      </c>
      <c r="E4074" s="21" t="s">
        <v>235</v>
      </c>
      <c r="F4074" s="21" t="s">
        <v>14076</v>
      </c>
      <c r="G4074" s="21" t="s">
        <v>237</v>
      </c>
      <c r="H4074" s="21" t="s">
        <v>238</v>
      </c>
      <c r="I4074" s="23">
        <v>-1</v>
      </c>
      <c r="J4074" s="23">
        <v>788</v>
      </c>
      <c r="K4074" s="21" t="s">
        <v>13616</v>
      </c>
      <c r="L4074" s="21" t="s">
        <v>13616</v>
      </c>
      <c r="M4074" s="21">
        <v>44158</v>
      </c>
      <c r="O4074" t="s">
        <v>2868</v>
      </c>
    </row>
    <row r="4075" spans="1:15">
      <c r="A4075" s="21" t="s">
        <v>14077</v>
      </c>
      <c r="B4075" s="21" t="s">
        <v>14078</v>
      </c>
      <c r="C4075" s="21" t="s">
        <v>406</v>
      </c>
      <c r="D4075" s="21" t="s">
        <v>407</v>
      </c>
      <c r="E4075" s="21" t="s">
        <v>235</v>
      </c>
      <c r="F4075" s="21" t="s">
        <v>14079</v>
      </c>
      <c r="G4075" s="21" t="s">
        <v>237</v>
      </c>
      <c r="H4075" s="21" t="s">
        <v>238</v>
      </c>
      <c r="I4075" s="23">
        <v>-1</v>
      </c>
      <c r="J4075" s="23">
        <v>217</v>
      </c>
      <c r="K4075" s="21" t="s">
        <v>13601</v>
      </c>
      <c r="L4075" s="21" t="s">
        <v>13601</v>
      </c>
      <c r="M4075" s="21">
        <v>44158</v>
      </c>
      <c r="O4075" t="s">
        <v>2868</v>
      </c>
    </row>
    <row r="4076" spans="1:15">
      <c r="A4076" s="21" t="s">
        <v>14077</v>
      </c>
      <c r="B4076" s="21" t="s">
        <v>14078</v>
      </c>
      <c r="C4076" s="21" t="s">
        <v>268</v>
      </c>
      <c r="D4076" s="21" t="s">
        <v>269</v>
      </c>
      <c r="E4076" s="21" t="s">
        <v>235</v>
      </c>
      <c r="F4076" s="21" t="s">
        <v>14079</v>
      </c>
      <c r="G4076" s="21" t="s">
        <v>237</v>
      </c>
      <c r="H4076" s="21" t="s">
        <v>238</v>
      </c>
      <c r="I4076" s="23">
        <v>-1</v>
      </c>
      <c r="J4076" s="23">
        <v>310</v>
      </c>
      <c r="K4076" s="21" t="s">
        <v>13601</v>
      </c>
      <c r="L4076" s="21" t="s">
        <v>13601</v>
      </c>
      <c r="M4076" s="21">
        <v>44158</v>
      </c>
      <c r="O4076" t="s">
        <v>2868</v>
      </c>
    </row>
    <row r="4077" spans="1:15">
      <c r="A4077" s="21" t="s">
        <v>14077</v>
      </c>
      <c r="B4077" s="21" t="s">
        <v>14078</v>
      </c>
      <c r="C4077" s="21" t="s">
        <v>300</v>
      </c>
      <c r="D4077" s="21" t="s">
        <v>301</v>
      </c>
      <c r="E4077" s="21" t="s">
        <v>235</v>
      </c>
      <c r="F4077" s="21" t="s">
        <v>14079</v>
      </c>
      <c r="G4077" s="21" t="s">
        <v>237</v>
      </c>
      <c r="H4077" s="21" t="s">
        <v>238</v>
      </c>
      <c r="I4077" s="23">
        <v>-1</v>
      </c>
      <c r="J4077" s="23">
        <v>338</v>
      </c>
      <c r="K4077" s="21" t="s">
        <v>13601</v>
      </c>
      <c r="L4077" s="21" t="s">
        <v>13601</v>
      </c>
      <c r="M4077" s="21">
        <v>44158</v>
      </c>
      <c r="O4077" t="s">
        <v>2868</v>
      </c>
    </row>
    <row r="4078" spans="1:15">
      <c r="A4078" s="21" t="s">
        <v>14077</v>
      </c>
      <c r="B4078" s="21" t="s">
        <v>14078</v>
      </c>
      <c r="C4078" s="21" t="s">
        <v>294</v>
      </c>
      <c r="D4078" s="21" t="s">
        <v>295</v>
      </c>
      <c r="E4078" s="21" t="s">
        <v>235</v>
      </c>
      <c r="F4078" s="21" t="s">
        <v>14079</v>
      </c>
      <c r="G4078" s="21" t="s">
        <v>237</v>
      </c>
      <c r="H4078" s="21" t="s">
        <v>238</v>
      </c>
      <c r="I4078" s="23">
        <v>-1</v>
      </c>
      <c r="J4078" s="23">
        <v>519</v>
      </c>
      <c r="K4078" s="21" t="s">
        <v>13601</v>
      </c>
      <c r="L4078" s="21" t="s">
        <v>13601</v>
      </c>
      <c r="M4078" s="21">
        <v>44158</v>
      </c>
      <c r="O4078" t="s">
        <v>2868</v>
      </c>
    </row>
    <row r="4079" spans="1:15">
      <c r="A4079" s="21" t="s">
        <v>14080</v>
      </c>
      <c r="B4079" s="21" t="s">
        <v>14081</v>
      </c>
      <c r="C4079" s="21" t="s">
        <v>372</v>
      </c>
      <c r="D4079" s="21" t="s">
        <v>373</v>
      </c>
      <c r="E4079" s="21" t="s">
        <v>235</v>
      </c>
      <c r="F4079" s="21" t="s">
        <v>14082</v>
      </c>
      <c r="G4079" s="21" t="s">
        <v>237</v>
      </c>
      <c r="H4079" s="21" t="s">
        <v>238</v>
      </c>
      <c r="I4079" s="23">
        <v>-1</v>
      </c>
      <c r="J4079" s="23">
        <v>846</v>
      </c>
      <c r="K4079" s="21" t="s">
        <v>13604</v>
      </c>
      <c r="L4079" s="21" t="s">
        <v>13604</v>
      </c>
      <c r="M4079" s="21">
        <v>44158</v>
      </c>
      <c r="O4079" t="s">
        <v>2868</v>
      </c>
    </row>
    <row r="4080" spans="1:15">
      <c r="A4080" s="21" t="s">
        <v>14080</v>
      </c>
      <c r="B4080" s="21" t="s">
        <v>14081</v>
      </c>
      <c r="C4080" s="21" t="s">
        <v>360</v>
      </c>
      <c r="D4080" s="21" t="s">
        <v>361</v>
      </c>
      <c r="E4080" s="21" t="s">
        <v>235</v>
      </c>
      <c r="F4080" s="21" t="s">
        <v>14082</v>
      </c>
      <c r="G4080" s="21" t="s">
        <v>237</v>
      </c>
      <c r="H4080" s="21" t="s">
        <v>238</v>
      </c>
      <c r="I4080" s="23">
        <v>-1</v>
      </c>
      <c r="J4080" s="23">
        <v>3740</v>
      </c>
      <c r="K4080" s="21" t="s">
        <v>13604</v>
      </c>
      <c r="L4080" s="21" t="s">
        <v>13604</v>
      </c>
      <c r="M4080" s="21">
        <v>44158</v>
      </c>
      <c r="O4080" t="s">
        <v>2868</v>
      </c>
    </row>
    <row r="4081" spans="1:15">
      <c r="A4081" s="21" t="s">
        <v>14083</v>
      </c>
      <c r="B4081" s="21" t="s">
        <v>14084</v>
      </c>
      <c r="C4081" s="21" t="s">
        <v>320</v>
      </c>
      <c r="D4081" s="21" t="s">
        <v>321</v>
      </c>
      <c r="E4081" s="21" t="s">
        <v>235</v>
      </c>
      <c r="F4081" s="21" t="s">
        <v>14085</v>
      </c>
      <c r="G4081" s="21" t="s">
        <v>237</v>
      </c>
      <c r="H4081" s="21" t="s">
        <v>238</v>
      </c>
      <c r="I4081" s="23">
        <v>-1</v>
      </c>
      <c r="J4081" s="23">
        <v>3</v>
      </c>
      <c r="K4081" s="21" t="s">
        <v>13615</v>
      </c>
      <c r="L4081" s="21" t="s">
        <v>13615</v>
      </c>
      <c r="M4081" s="21">
        <v>44158</v>
      </c>
      <c r="O4081" t="s">
        <v>2868</v>
      </c>
    </row>
    <row r="4082" spans="1:15">
      <c r="A4082" s="21" t="s">
        <v>14086</v>
      </c>
      <c r="B4082" s="21" t="s">
        <v>14087</v>
      </c>
      <c r="C4082" s="21" t="s">
        <v>274</v>
      </c>
      <c r="D4082" s="21" t="s">
        <v>275</v>
      </c>
      <c r="E4082" s="21" t="s">
        <v>235</v>
      </c>
      <c r="F4082" s="21" t="s">
        <v>13612</v>
      </c>
      <c r="G4082" s="21" t="s">
        <v>237</v>
      </c>
      <c r="H4082" s="21" t="s">
        <v>238</v>
      </c>
      <c r="I4082" s="23">
        <v>-1</v>
      </c>
      <c r="J4082" s="23">
        <v>4494</v>
      </c>
      <c r="K4082" s="21" t="s">
        <v>13611</v>
      </c>
      <c r="L4082" s="21" t="s">
        <v>13611</v>
      </c>
      <c r="M4082" s="21">
        <v>44158</v>
      </c>
      <c r="O4082" t="s">
        <v>2868</v>
      </c>
    </row>
    <row r="4083" spans="1:15">
      <c r="A4083" s="21" t="s">
        <v>14088</v>
      </c>
      <c r="B4083" s="21" t="s">
        <v>14089</v>
      </c>
      <c r="C4083" s="21" t="s">
        <v>288</v>
      </c>
      <c r="D4083" s="21" t="s">
        <v>289</v>
      </c>
      <c r="E4083" s="21" t="s">
        <v>235</v>
      </c>
      <c r="F4083" s="21" t="s">
        <v>14090</v>
      </c>
      <c r="G4083" s="21" t="s">
        <v>237</v>
      </c>
      <c r="H4083" s="21" t="s">
        <v>238</v>
      </c>
      <c r="I4083" s="23">
        <v>-2</v>
      </c>
      <c r="J4083" s="23">
        <v>110</v>
      </c>
      <c r="K4083" s="21" t="s">
        <v>13613</v>
      </c>
      <c r="L4083" s="21" t="s">
        <v>13613</v>
      </c>
      <c r="M4083" s="21">
        <v>44158</v>
      </c>
      <c r="O4083" t="s">
        <v>2868</v>
      </c>
    </row>
    <row r="4084" spans="1:15">
      <c r="A4084" s="21" t="s">
        <v>14091</v>
      </c>
      <c r="B4084" s="21" t="s">
        <v>14092</v>
      </c>
      <c r="C4084" s="21" t="s">
        <v>268</v>
      </c>
      <c r="D4084" s="21" t="s">
        <v>269</v>
      </c>
      <c r="E4084" s="21" t="s">
        <v>235</v>
      </c>
      <c r="F4084" s="21" t="s">
        <v>14093</v>
      </c>
      <c r="G4084" s="21" t="s">
        <v>237</v>
      </c>
      <c r="H4084" s="21" t="s">
        <v>238</v>
      </c>
      <c r="I4084" s="23">
        <v>-1</v>
      </c>
      <c r="J4084" s="23">
        <v>311</v>
      </c>
      <c r="K4084" s="21" t="s">
        <v>13610</v>
      </c>
      <c r="L4084" s="21" t="s">
        <v>13610</v>
      </c>
      <c r="M4084" s="21">
        <v>44158</v>
      </c>
      <c r="O4084" t="s">
        <v>2868</v>
      </c>
    </row>
    <row r="4085" spans="1:15">
      <c r="A4085" s="21" t="s">
        <v>14091</v>
      </c>
      <c r="B4085" s="21" t="s">
        <v>14092</v>
      </c>
      <c r="C4085" s="21" t="s">
        <v>300</v>
      </c>
      <c r="D4085" s="21" t="s">
        <v>301</v>
      </c>
      <c r="E4085" s="21" t="s">
        <v>235</v>
      </c>
      <c r="F4085" s="21" t="s">
        <v>14093</v>
      </c>
      <c r="G4085" s="21" t="s">
        <v>237</v>
      </c>
      <c r="H4085" s="21" t="s">
        <v>238</v>
      </c>
      <c r="I4085" s="23">
        <v>-1</v>
      </c>
      <c r="J4085" s="23">
        <v>339</v>
      </c>
      <c r="K4085" s="21" t="s">
        <v>13610</v>
      </c>
      <c r="L4085" s="21" t="s">
        <v>13610</v>
      </c>
      <c r="M4085" s="21">
        <v>44158</v>
      </c>
      <c r="O4085" t="s">
        <v>2868</v>
      </c>
    </row>
    <row r="4086" spans="1:15">
      <c r="A4086" s="21" t="s">
        <v>14091</v>
      </c>
      <c r="B4086" s="21" t="s">
        <v>14092</v>
      </c>
      <c r="C4086" s="21" t="s">
        <v>388</v>
      </c>
      <c r="D4086" s="21" t="s">
        <v>389</v>
      </c>
      <c r="E4086" s="21" t="s">
        <v>235</v>
      </c>
      <c r="F4086" s="21" t="s">
        <v>14093</v>
      </c>
      <c r="G4086" s="21" t="s">
        <v>237</v>
      </c>
      <c r="H4086" s="21" t="s">
        <v>238</v>
      </c>
      <c r="I4086" s="23">
        <v>-1</v>
      </c>
      <c r="J4086" s="23">
        <v>36</v>
      </c>
      <c r="K4086" s="21" t="s">
        <v>13610</v>
      </c>
      <c r="L4086" s="21" t="s">
        <v>13610</v>
      </c>
      <c r="M4086" s="21">
        <v>44158</v>
      </c>
      <c r="O4086" t="s">
        <v>2868</v>
      </c>
    </row>
    <row r="4087" spans="1:15">
      <c r="A4087" s="21" t="s">
        <v>14094</v>
      </c>
      <c r="B4087" s="21" t="s">
        <v>14095</v>
      </c>
      <c r="C4087" s="21" t="s">
        <v>300</v>
      </c>
      <c r="D4087" s="21" t="s">
        <v>301</v>
      </c>
      <c r="E4087" s="21" t="s">
        <v>235</v>
      </c>
      <c r="F4087" s="21" t="s">
        <v>13607</v>
      </c>
      <c r="G4087" s="21" t="s">
        <v>237</v>
      </c>
      <c r="H4087" s="21" t="s">
        <v>238</v>
      </c>
      <c r="I4087" s="23">
        <v>-1</v>
      </c>
      <c r="J4087" s="23">
        <v>340</v>
      </c>
      <c r="K4087" s="21" t="s">
        <v>13606</v>
      </c>
      <c r="L4087" s="21" t="s">
        <v>13606</v>
      </c>
      <c r="M4087" s="21">
        <v>44158</v>
      </c>
      <c r="O4087" t="s">
        <v>2868</v>
      </c>
    </row>
    <row r="4088" spans="1:15">
      <c r="A4088" s="21" t="s">
        <v>14094</v>
      </c>
      <c r="B4088" s="21" t="s">
        <v>14095</v>
      </c>
      <c r="C4088" s="21" t="s">
        <v>294</v>
      </c>
      <c r="D4088" s="21" t="s">
        <v>295</v>
      </c>
      <c r="E4088" s="21" t="s">
        <v>235</v>
      </c>
      <c r="F4088" s="21" t="s">
        <v>13607</v>
      </c>
      <c r="G4088" s="21" t="s">
        <v>237</v>
      </c>
      <c r="H4088" s="21" t="s">
        <v>238</v>
      </c>
      <c r="I4088" s="23">
        <v>-1</v>
      </c>
      <c r="J4088" s="23">
        <v>520</v>
      </c>
      <c r="K4088" s="21" t="s">
        <v>13606</v>
      </c>
      <c r="L4088" s="21" t="s">
        <v>13606</v>
      </c>
      <c r="M4088" s="21">
        <v>44158</v>
      </c>
      <c r="O4088" t="s">
        <v>2868</v>
      </c>
    </row>
    <row r="4089" spans="1:15">
      <c r="A4089" s="21" t="s">
        <v>14094</v>
      </c>
      <c r="B4089" s="21" t="s">
        <v>14095</v>
      </c>
      <c r="C4089" s="21" t="s">
        <v>248</v>
      </c>
      <c r="D4089" s="21" t="s">
        <v>249</v>
      </c>
      <c r="E4089" s="21" t="s">
        <v>235</v>
      </c>
      <c r="F4089" s="21" t="s">
        <v>13607</v>
      </c>
      <c r="G4089" s="21" t="s">
        <v>237</v>
      </c>
      <c r="H4089" s="21" t="s">
        <v>238</v>
      </c>
      <c r="I4089" s="23">
        <v>-1</v>
      </c>
      <c r="J4089" s="23">
        <v>789</v>
      </c>
      <c r="K4089" s="21" t="s">
        <v>13606</v>
      </c>
      <c r="L4089" s="21" t="s">
        <v>13606</v>
      </c>
      <c r="M4089" s="21">
        <v>44158</v>
      </c>
      <c r="O4089" t="s">
        <v>2868</v>
      </c>
    </row>
    <row r="4090" spans="1:15">
      <c r="A4090" s="21" t="s">
        <v>14096</v>
      </c>
      <c r="B4090" s="21" t="s">
        <v>14097</v>
      </c>
      <c r="C4090" s="21" t="s">
        <v>328</v>
      </c>
      <c r="D4090" s="21" t="s">
        <v>329</v>
      </c>
      <c r="E4090" s="21" t="s">
        <v>235</v>
      </c>
      <c r="F4090" s="21" t="s">
        <v>14098</v>
      </c>
      <c r="G4090" s="21" t="s">
        <v>237</v>
      </c>
      <c r="H4090" s="21" t="s">
        <v>238</v>
      </c>
      <c r="I4090" s="23">
        <v>-2</v>
      </c>
      <c r="J4090" s="23">
        <v>115</v>
      </c>
      <c r="K4090" s="21" t="s">
        <v>13608</v>
      </c>
      <c r="L4090" s="21" t="s">
        <v>13608</v>
      </c>
      <c r="M4090" s="21">
        <v>44158</v>
      </c>
      <c r="O4090" t="s">
        <v>2868</v>
      </c>
    </row>
    <row r="4091" spans="1:15">
      <c r="A4091" s="21" t="s">
        <v>14099</v>
      </c>
      <c r="B4091" s="21" t="s">
        <v>14100</v>
      </c>
      <c r="C4091" s="21" t="s">
        <v>246</v>
      </c>
      <c r="D4091" s="21" t="s">
        <v>247</v>
      </c>
      <c r="E4091" s="21" t="s">
        <v>235</v>
      </c>
      <c r="F4091" s="21" t="s">
        <v>14101</v>
      </c>
      <c r="G4091" s="21" t="s">
        <v>237</v>
      </c>
      <c r="H4091" s="21" t="s">
        <v>238</v>
      </c>
      <c r="I4091" s="23">
        <v>-2</v>
      </c>
      <c r="J4091" s="23">
        <v>216</v>
      </c>
      <c r="K4091" s="21" t="s">
        <v>13609</v>
      </c>
      <c r="L4091" s="21" t="s">
        <v>13609</v>
      </c>
      <c r="M4091" s="21">
        <v>44158</v>
      </c>
      <c r="O4091" t="s">
        <v>2868</v>
      </c>
    </row>
    <row r="4092" spans="1:15">
      <c r="A4092" s="21" t="s">
        <v>14102</v>
      </c>
      <c r="B4092" s="21" t="s">
        <v>14103</v>
      </c>
      <c r="C4092" s="21" t="s">
        <v>250</v>
      </c>
      <c r="D4092" s="21" t="s">
        <v>251</v>
      </c>
      <c r="E4092" s="21" t="s">
        <v>235</v>
      </c>
      <c r="F4092" s="21" t="s">
        <v>14104</v>
      </c>
      <c r="G4092" s="21" t="s">
        <v>237</v>
      </c>
      <c r="H4092" s="21" t="s">
        <v>238</v>
      </c>
      <c r="I4092" s="23">
        <v>-1</v>
      </c>
      <c r="J4092" s="23">
        <v>425</v>
      </c>
      <c r="K4092" s="21" t="s">
        <v>12692</v>
      </c>
      <c r="L4092" s="21" t="s">
        <v>12692</v>
      </c>
      <c r="M4092" s="21">
        <v>44158</v>
      </c>
      <c r="O4092" t="s">
        <v>2868</v>
      </c>
    </row>
    <row r="4093" spans="1:15">
      <c r="A4093" s="21" t="s">
        <v>14105</v>
      </c>
      <c r="B4093" s="21" t="s">
        <v>14106</v>
      </c>
      <c r="C4093" s="21" t="s">
        <v>406</v>
      </c>
      <c r="D4093" s="21" t="s">
        <v>407</v>
      </c>
      <c r="E4093" s="21" t="s">
        <v>235</v>
      </c>
      <c r="F4093" s="21" t="s">
        <v>14107</v>
      </c>
      <c r="G4093" s="21" t="s">
        <v>237</v>
      </c>
      <c r="H4093" s="21" t="s">
        <v>238</v>
      </c>
      <c r="I4093" s="23">
        <v>-1</v>
      </c>
      <c r="J4093" s="23">
        <v>218</v>
      </c>
      <c r="K4093" s="21" t="s">
        <v>13605</v>
      </c>
      <c r="L4093" s="21" t="s">
        <v>13605</v>
      </c>
      <c r="M4093" s="21">
        <v>44158</v>
      </c>
      <c r="O4093" t="s">
        <v>2868</v>
      </c>
    </row>
    <row r="4094" spans="1:15">
      <c r="A4094" s="21" t="s">
        <v>14108</v>
      </c>
      <c r="B4094" s="21" t="s">
        <v>14109</v>
      </c>
      <c r="C4094" s="21" t="s">
        <v>274</v>
      </c>
      <c r="D4094" s="21" t="s">
        <v>275</v>
      </c>
      <c r="E4094" s="21" t="s">
        <v>235</v>
      </c>
      <c r="F4094" s="21" t="s">
        <v>13603</v>
      </c>
      <c r="G4094" s="21" t="s">
        <v>237</v>
      </c>
      <c r="H4094" s="21" t="s">
        <v>238</v>
      </c>
      <c r="I4094" s="23">
        <v>-1</v>
      </c>
      <c r="J4094" s="23">
        <v>4495</v>
      </c>
      <c r="K4094" s="21" t="s">
        <v>13602</v>
      </c>
      <c r="L4094" s="21" t="s">
        <v>13602</v>
      </c>
      <c r="M4094" s="21">
        <v>44158</v>
      </c>
      <c r="O4094" t="s">
        <v>2868</v>
      </c>
    </row>
    <row r="4095" spans="1:15">
      <c r="A4095" s="21" t="s">
        <v>14110</v>
      </c>
      <c r="B4095" s="21" t="s">
        <v>14111</v>
      </c>
      <c r="C4095" s="21" t="s">
        <v>294</v>
      </c>
      <c r="D4095" s="21" t="s">
        <v>295</v>
      </c>
      <c r="E4095" s="21" t="s">
        <v>235</v>
      </c>
      <c r="F4095" s="21" t="s">
        <v>14112</v>
      </c>
      <c r="G4095" s="21" t="s">
        <v>237</v>
      </c>
      <c r="H4095" s="21" t="s">
        <v>238</v>
      </c>
      <c r="I4095" s="23">
        <v>-1</v>
      </c>
      <c r="J4095" s="23">
        <v>521</v>
      </c>
      <c r="K4095" s="21" t="s">
        <v>12693</v>
      </c>
      <c r="L4095" s="21" t="s">
        <v>12693</v>
      </c>
      <c r="M4095" s="21">
        <v>44158</v>
      </c>
      <c r="O4095" t="s">
        <v>2868</v>
      </c>
    </row>
    <row r="4096" spans="1:15">
      <c r="A4096" s="21" t="s">
        <v>14113</v>
      </c>
      <c r="B4096" s="21" t="s">
        <v>14114</v>
      </c>
      <c r="C4096" s="21" t="s">
        <v>274</v>
      </c>
      <c r="D4096" s="21" t="s">
        <v>275</v>
      </c>
      <c r="E4096" s="21" t="s">
        <v>235</v>
      </c>
      <c r="F4096" s="21" t="s">
        <v>12695</v>
      </c>
      <c r="G4096" s="21" t="s">
        <v>237</v>
      </c>
      <c r="H4096" s="21" t="s">
        <v>238</v>
      </c>
      <c r="I4096" s="23">
        <v>-1</v>
      </c>
      <c r="J4096" s="23">
        <v>4496</v>
      </c>
      <c r="K4096" s="21" t="s">
        <v>12694</v>
      </c>
      <c r="L4096" s="21" t="s">
        <v>12694</v>
      </c>
      <c r="M4096" s="21">
        <v>44158</v>
      </c>
      <c r="O4096" t="s">
        <v>2868</v>
      </c>
    </row>
    <row r="4097" spans="1:15">
      <c r="A4097" s="89" t="s">
        <v>14115</v>
      </c>
      <c r="B4097" s="21" t="s">
        <v>14116</v>
      </c>
      <c r="C4097" s="21" t="s">
        <v>378</v>
      </c>
      <c r="D4097" s="21" t="s">
        <v>379</v>
      </c>
      <c r="E4097" s="21" t="s">
        <v>235</v>
      </c>
      <c r="F4097" s="21" t="s">
        <v>14117</v>
      </c>
      <c r="G4097" s="21" t="s">
        <v>237</v>
      </c>
      <c r="H4097" s="21" t="s">
        <v>238</v>
      </c>
      <c r="I4097" s="23">
        <v>-1</v>
      </c>
      <c r="J4097" s="23">
        <v>10</v>
      </c>
      <c r="K4097" s="21" t="s">
        <v>12691</v>
      </c>
      <c r="L4097" s="21" t="s">
        <v>12691</v>
      </c>
      <c r="M4097" s="21">
        <v>44158</v>
      </c>
      <c r="O4097" t="s">
        <v>2868</v>
      </c>
    </row>
    <row r="4098" spans="1:15">
      <c r="A4098" t="s">
        <v>14434</v>
      </c>
      <c r="B4098" t="s">
        <v>14435</v>
      </c>
      <c r="C4098" t="s">
        <v>406</v>
      </c>
      <c r="D4098" t="s">
        <v>407</v>
      </c>
      <c r="E4098" t="s">
        <v>235</v>
      </c>
      <c r="F4098" t="s">
        <v>14436</v>
      </c>
      <c r="G4098" t="s">
        <v>237</v>
      </c>
      <c r="H4098" t="s">
        <v>238</v>
      </c>
      <c r="I4098" s="20">
        <v>-1</v>
      </c>
      <c r="J4098" s="20">
        <v>1847</v>
      </c>
      <c r="K4098" t="s">
        <v>14437</v>
      </c>
      <c r="L4098" t="s">
        <v>14437</v>
      </c>
      <c r="M4098">
        <v>44171</v>
      </c>
      <c r="O4098" t="s">
        <v>2868</v>
      </c>
    </row>
    <row r="4099" spans="1:15">
      <c r="A4099" t="s">
        <v>14438</v>
      </c>
      <c r="B4099" t="s">
        <v>14439</v>
      </c>
      <c r="C4099" t="s">
        <v>274</v>
      </c>
      <c r="D4099" t="s">
        <v>275</v>
      </c>
      <c r="E4099" t="s">
        <v>235</v>
      </c>
      <c r="F4099" t="s">
        <v>14440</v>
      </c>
      <c r="G4099" t="s">
        <v>237</v>
      </c>
      <c r="H4099" t="s">
        <v>238</v>
      </c>
      <c r="I4099" s="20">
        <v>-1</v>
      </c>
      <c r="J4099" s="20">
        <v>4454</v>
      </c>
      <c r="K4099" t="s">
        <v>14441</v>
      </c>
      <c r="L4099" t="s">
        <v>14441</v>
      </c>
      <c r="M4099">
        <v>44171</v>
      </c>
      <c r="O4099" t="s">
        <v>2868</v>
      </c>
    </row>
    <row r="4100" spans="1:15">
      <c r="A4100" t="s">
        <v>14442</v>
      </c>
      <c r="B4100" t="s">
        <v>14443</v>
      </c>
      <c r="C4100" t="s">
        <v>392</v>
      </c>
      <c r="D4100" t="s">
        <v>393</v>
      </c>
      <c r="E4100" t="s">
        <v>235</v>
      </c>
      <c r="F4100" t="s">
        <v>14444</v>
      </c>
      <c r="G4100" t="s">
        <v>237</v>
      </c>
      <c r="H4100" t="s">
        <v>238</v>
      </c>
      <c r="I4100" s="20">
        <v>-1</v>
      </c>
      <c r="J4100" s="20">
        <v>323</v>
      </c>
      <c r="K4100" t="s">
        <v>14445</v>
      </c>
      <c r="L4100" t="s">
        <v>14445</v>
      </c>
      <c r="M4100">
        <v>44171</v>
      </c>
      <c r="O4100" t="s">
        <v>2868</v>
      </c>
    </row>
    <row r="4101" spans="1:15">
      <c r="A4101" t="s">
        <v>14446</v>
      </c>
      <c r="B4101" t="s">
        <v>14447</v>
      </c>
      <c r="C4101" t="s">
        <v>364</v>
      </c>
      <c r="D4101" t="s">
        <v>365</v>
      </c>
      <c r="E4101" t="s">
        <v>235</v>
      </c>
      <c r="F4101" t="s">
        <v>14448</v>
      </c>
      <c r="G4101" t="s">
        <v>237</v>
      </c>
      <c r="H4101" t="s">
        <v>238</v>
      </c>
      <c r="I4101" s="20">
        <v>-1</v>
      </c>
      <c r="J4101" s="20">
        <v>590</v>
      </c>
      <c r="K4101" t="s">
        <v>14449</v>
      </c>
      <c r="L4101" t="s">
        <v>14449</v>
      </c>
      <c r="M4101">
        <v>44171</v>
      </c>
      <c r="O4101" t="s">
        <v>2868</v>
      </c>
    </row>
    <row r="4102" spans="1:15">
      <c r="A4102" t="s">
        <v>14450</v>
      </c>
      <c r="B4102" t="s">
        <v>14451</v>
      </c>
      <c r="C4102" t="s">
        <v>274</v>
      </c>
      <c r="D4102" t="s">
        <v>275</v>
      </c>
      <c r="E4102" t="s">
        <v>235</v>
      </c>
      <c r="F4102" t="s">
        <v>14452</v>
      </c>
      <c r="G4102" t="s">
        <v>237</v>
      </c>
      <c r="H4102" t="s">
        <v>238</v>
      </c>
      <c r="I4102" s="20">
        <v>-2</v>
      </c>
      <c r="J4102" s="20">
        <v>4455</v>
      </c>
      <c r="K4102" t="s">
        <v>14453</v>
      </c>
      <c r="L4102" t="s">
        <v>14453</v>
      </c>
      <c r="M4102">
        <v>44171</v>
      </c>
      <c r="O4102" t="s">
        <v>2868</v>
      </c>
    </row>
    <row r="4103" spans="1:15">
      <c r="A4103" t="s">
        <v>14454</v>
      </c>
      <c r="B4103" t="s">
        <v>14455</v>
      </c>
      <c r="C4103" t="s">
        <v>290</v>
      </c>
      <c r="D4103" t="s">
        <v>291</v>
      </c>
      <c r="E4103" t="s">
        <v>235</v>
      </c>
      <c r="F4103" t="s">
        <v>14456</v>
      </c>
      <c r="G4103" t="s">
        <v>237</v>
      </c>
      <c r="H4103" t="s">
        <v>238</v>
      </c>
      <c r="I4103" s="20">
        <v>-1</v>
      </c>
      <c r="J4103" s="20">
        <v>492</v>
      </c>
      <c r="K4103" t="s">
        <v>14457</v>
      </c>
      <c r="L4103" t="s">
        <v>14457</v>
      </c>
      <c r="M4103">
        <v>44171</v>
      </c>
      <c r="O4103" t="s">
        <v>2868</v>
      </c>
    </row>
    <row r="4104" spans="1:15">
      <c r="A4104" t="s">
        <v>14454</v>
      </c>
      <c r="B4104" t="s">
        <v>14455</v>
      </c>
      <c r="C4104" t="s">
        <v>428</v>
      </c>
      <c r="D4104" t="s">
        <v>429</v>
      </c>
      <c r="E4104" t="s">
        <v>235</v>
      </c>
      <c r="F4104" t="s">
        <v>14456</v>
      </c>
      <c r="G4104" t="s">
        <v>237</v>
      </c>
      <c r="H4104" t="s">
        <v>238</v>
      </c>
      <c r="I4104" s="20">
        <v>-1</v>
      </c>
      <c r="J4104" s="20">
        <v>574</v>
      </c>
      <c r="K4104" t="s">
        <v>14457</v>
      </c>
      <c r="L4104" t="s">
        <v>14457</v>
      </c>
      <c r="M4104">
        <v>44171</v>
      </c>
      <c r="O4104" t="s">
        <v>2868</v>
      </c>
    </row>
    <row r="4105" spans="1:15">
      <c r="A4105" t="s">
        <v>14454</v>
      </c>
      <c r="B4105" t="s">
        <v>14455</v>
      </c>
      <c r="C4105" t="s">
        <v>246</v>
      </c>
      <c r="D4105" t="s">
        <v>247</v>
      </c>
      <c r="E4105" t="s">
        <v>235</v>
      </c>
      <c r="F4105" t="s">
        <v>14456</v>
      </c>
      <c r="G4105" t="s">
        <v>237</v>
      </c>
      <c r="H4105" t="s">
        <v>238</v>
      </c>
      <c r="I4105" s="20">
        <v>-1</v>
      </c>
      <c r="J4105" s="20">
        <v>857</v>
      </c>
      <c r="K4105" t="s">
        <v>14457</v>
      </c>
      <c r="L4105" t="s">
        <v>14457</v>
      </c>
      <c r="M4105">
        <v>44171</v>
      </c>
      <c r="O4105" t="s">
        <v>2868</v>
      </c>
    </row>
    <row r="4106" spans="1:15">
      <c r="A4106" t="s">
        <v>14458</v>
      </c>
      <c r="B4106" t="s">
        <v>14459</v>
      </c>
      <c r="C4106" t="s">
        <v>274</v>
      </c>
      <c r="D4106" t="s">
        <v>275</v>
      </c>
      <c r="E4106" t="s">
        <v>235</v>
      </c>
      <c r="F4106" t="s">
        <v>14460</v>
      </c>
      <c r="G4106" t="s">
        <v>237</v>
      </c>
      <c r="H4106" t="s">
        <v>238</v>
      </c>
      <c r="I4106" s="20">
        <v>-1</v>
      </c>
      <c r="J4106" s="20">
        <v>4457</v>
      </c>
      <c r="K4106" t="s">
        <v>14461</v>
      </c>
      <c r="L4106" t="s">
        <v>14461</v>
      </c>
      <c r="M4106">
        <v>44171</v>
      </c>
      <c r="O4106" t="s">
        <v>2868</v>
      </c>
    </row>
    <row r="4107" spans="1:15">
      <c r="A4107" t="s">
        <v>14462</v>
      </c>
      <c r="B4107" t="s">
        <v>14463</v>
      </c>
      <c r="C4107" t="s">
        <v>378</v>
      </c>
      <c r="D4107" t="s">
        <v>379</v>
      </c>
      <c r="E4107" t="s">
        <v>235</v>
      </c>
      <c r="F4107" t="s">
        <v>14464</v>
      </c>
      <c r="G4107" t="s">
        <v>237</v>
      </c>
      <c r="H4107" t="s">
        <v>238</v>
      </c>
      <c r="I4107" s="20">
        <v>-1</v>
      </c>
      <c r="J4107" s="20">
        <v>8</v>
      </c>
      <c r="K4107" t="s">
        <v>14465</v>
      </c>
      <c r="L4107" t="s">
        <v>14465</v>
      </c>
      <c r="M4107">
        <v>44171</v>
      </c>
      <c r="O4107" t="s">
        <v>2868</v>
      </c>
    </row>
    <row r="4108" spans="1:15">
      <c r="A4108" t="s">
        <v>14466</v>
      </c>
      <c r="B4108" t="s">
        <v>14467</v>
      </c>
      <c r="C4108" t="s">
        <v>274</v>
      </c>
      <c r="D4108" t="s">
        <v>275</v>
      </c>
      <c r="E4108" t="s">
        <v>235</v>
      </c>
      <c r="F4108" t="s">
        <v>14468</v>
      </c>
      <c r="G4108" t="s">
        <v>237</v>
      </c>
      <c r="H4108" t="s">
        <v>238</v>
      </c>
      <c r="I4108" s="20">
        <v>-1</v>
      </c>
      <c r="J4108" s="20">
        <v>4458</v>
      </c>
      <c r="K4108" t="s">
        <v>14469</v>
      </c>
      <c r="L4108" t="s">
        <v>14469</v>
      </c>
      <c r="M4108">
        <v>44171</v>
      </c>
      <c r="O4108" t="s">
        <v>2868</v>
      </c>
    </row>
    <row r="4109" spans="1:15">
      <c r="A4109" t="s">
        <v>14470</v>
      </c>
      <c r="B4109" t="s">
        <v>14471</v>
      </c>
      <c r="C4109" t="s">
        <v>428</v>
      </c>
      <c r="D4109" t="s">
        <v>429</v>
      </c>
      <c r="E4109" t="s">
        <v>235</v>
      </c>
      <c r="F4109" t="s">
        <v>14472</v>
      </c>
      <c r="G4109" t="s">
        <v>237</v>
      </c>
      <c r="H4109" t="s">
        <v>238</v>
      </c>
      <c r="I4109" s="20">
        <v>-1</v>
      </c>
      <c r="J4109" s="20">
        <v>575</v>
      </c>
      <c r="K4109" t="s">
        <v>14473</v>
      </c>
      <c r="L4109" t="s">
        <v>14473</v>
      </c>
      <c r="M4109">
        <v>44171</v>
      </c>
      <c r="O4109" t="s">
        <v>2868</v>
      </c>
    </row>
    <row r="4110" spans="1:15">
      <c r="A4110" t="s">
        <v>14470</v>
      </c>
      <c r="B4110" t="s">
        <v>14471</v>
      </c>
      <c r="C4110" t="s">
        <v>246</v>
      </c>
      <c r="D4110" t="s">
        <v>247</v>
      </c>
      <c r="E4110" t="s">
        <v>235</v>
      </c>
      <c r="F4110" t="s">
        <v>14472</v>
      </c>
      <c r="G4110" t="s">
        <v>237</v>
      </c>
      <c r="H4110" t="s">
        <v>238</v>
      </c>
      <c r="I4110" s="20">
        <v>-1</v>
      </c>
      <c r="J4110" s="20">
        <v>858</v>
      </c>
      <c r="K4110" t="s">
        <v>14473</v>
      </c>
      <c r="L4110" t="s">
        <v>14473</v>
      </c>
      <c r="M4110">
        <v>44171</v>
      </c>
      <c r="O4110" t="s">
        <v>2868</v>
      </c>
    </row>
    <row r="4111" spans="1:15">
      <c r="A4111" t="s">
        <v>14470</v>
      </c>
      <c r="B4111" t="s">
        <v>14471</v>
      </c>
      <c r="C4111" t="s">
        <v>330</v>
      </c>
      <c r="D4111" t="s">
        <v>331</v>
      </c>
      <c r="E4111" t="s">
        <v>235</v>
      </c>
      <c r="F4111" t="s">
        <v>14472</v>
      </c>
      <c r="G4111" t="s">
        <v>237</v>
      </c>
      <c r="H4111" t="s">
        <v>238</v>
      </c>
      <c r="I4111" s="20">
        <v>-1</v>
      </c>
      <c r="J4111" s="20">
        <v>504</v>
      </c>
      <c r="K4111" t="s">
        <v>14473</v>
      </c>
      <c r="L4111" t="s">
        <v>14473</v>
      </c>
      <c r="M4111">
        <v>44171</v>
      </c>
      <c r="O4111" t="s">
        <v>2868</v>
      </c>
    </row>
    <row r="4112" spans="1:15">
      <c r="A4112" t="s">
        <v>14474</v>
      </c>
      <c r="B4112" t="s">
        <v>14475</v>
      </c>
      <c r="C4112" t="s">
        <v>270</v>
      </c>
      <c r="D4112" t="s">
        <v>271</v>
      </c>
      <c r="E4112" t="s">
        <v>235</v>
      </c>
      <c r="F4112" t="s">
        <v>14476</v>
      </c>
      <c r="G4112" t="s">
        <v>237</v>
      </c>
      <c r="H4112" t="s">
        <v>238</v>
      </c>
      <c r="I4112" s="20">
        <v>-1</v>
      </c>
      <c r="J4112" s="20">
        <v>133</v>
      </c>
      <c r="K4112" t="s">
        <v>14477</v>
      </c>
      <c r="L4112" t="s">
        <v>14477</v>
      </c>
      <c r="M4112">
        <v>44171</v>
      </c>
      <c r="O4112" t="s">
        <v>2868</v>
      </c>
    </row>
    <row r="4113" spans="1:15">
      <c r="A4113" t="s">
        <v>14478</v>
      </c>
      <c r="B4113" t="s">
        <v>14479</v>
      </c>
      <c r="C4113" t="s">
        <v>274</v>
      </c>
      <c r="D4113" t="s">
        <v>275</v>
      </c>
      <c r="E4113" t="s">
        <v>235</v>
      </c>
      <c r="F4113" t="s">
        <v>14480</v>
      </c>
      <c r="G4113" t="s">
        <v>237</v>
      </c>
      <c r="H4113" t="s">
        <v>238</v>
      </c>
      <c r="I4113" s="20">
        <v>-1</v>
      </c>
      <c r="J4113" s="20">
        <v>4459</v>
      </c>
      <c r="K4113" t="s">
        <v>14481</v>
      </c>
      <c r="L4113" t="s">
        <v>14481</v>
      </c>
      <c r="M4113">
        <v>44171</v>
      </c>
      <c r="O4113" t="s">
        <v>2868</v>
      </c>
    </row>
    <row r="4114" spans="1:15">
      <c r="A4114" t="s">
        <v>14482</v>
      </c>
      <c r="B4114" t="s">
        <v>14483</v>
      </c>
      <c r="C4114" t="s">
        <v>274</v>
      </c>
      <c r="D4114" t="s">
        <v>275</v>
      </c>
      <c r="E4114" t="s">
        <v>235</v>
      </c>
      <c r="F4114" t="s">
        <v>14484</v>
      </c>
      <c r="G4114" t="s">
        <v>237</v>
      </c>
      <c r="H4114" t="s">
        <v>238</v>
      </c>
      <c r="I4114" s="20">
        <v>-1</v>
      </c>
      <c r="J4114" s="20">
        <v>4460</v>
      </c>
      <c r="K4114" t="s">
        <v>14485</v>
      </c>
      <c r="L4114" t="s">
        <v>14485</v>
      </c>
      <c r="M4114">
        <v>44171</v>
      </c>
      <c r="O4114" t="s">
        <v>2868</v>
      </c>
    </row>
    <row r="4115" spans="1:15">
      <c r="A4115" t="s">
        <v>14486</v>
      </c>
      <c r="B4115" t="s">
        <v>14487</v>
      </c>
      <c r="C4115" t="s">
        <v>274</v>
      </c>
      <c r="D4115" t="s">
        <v>275</v>
      </c>
      <c r="E4115" t="s">
        <v>235</v>
      </c>
      <c r="F4115" t="s">
        <v>14488</v>
      </c>
      <c r="G4115" t="s">
        <v>237</v>
      </c>
      <c r="H4115" t="s">
        <v>238</v>
      </c>
      <c r="I4115" s="20">
        <v>-1</v>
      </c>
      <c r="J4115" s="20">
        <v>4461</v>
      </c>
      <c r="K4115" t="s">
        <v>14489</v>
      </c>
      <c r="L4115" t="s">
        <v>14489</v>
      </c>
      <c r="M4115">
        <v>44171</v>
      </c>
      <c r="O4115" t="s">
        <v>2868</v>
      </c>
    </row>
    <row r="4116" spans="1:15">
      <c r="A4116" t="s">
        <v>14490</v>
      </c>
      <c r="B4116" t="s">
        <v>14491</v>
      </c>
      <c r="C4116" t="s">
        <v>254</v>
      </c>
      <c r="D4116" t="s">
        <v>255</v>
      </c>
      <c r="E4116" t="s">
        <v>235</v>
      </c>
      <c r="F4116" t="s">
        <v>14492</v>
      </c>
      <c r="G4116" t="s">
        <v>237</v>
      </c>
      <c r="H4116" t="s">
        <v>238</v>
      </c>
      <c r="I4116" s="20">
        <v>-1</v>
      </c>
      <c r="J4116" s="20">
        <v>590</v>
      </c>
      <c r="K4116" t="s">
        <v>14493</v>
      </c>
      <c r="L4116" t="s">
        <v>14493</v>
      </c>
      <c r="M4116">
        <v>44171</v>
      </c>
      <c r="O4116" t="s">
        <v>2868</v>
      </c>
    </row>
    <row r="4117" spans="1:15">
      <c r="A4117" t="s">
        <v>14494</v>
      </c>
      <c r="B4117" t="s">
        <v>14495</v>
      </c>
      <c r="C4117" t="s">
        <v>406</v>
      </c>
      <c r="D4117" t="s">
        <v>407</v>
      </c>
      <c r="E4117" t="s">
        <v>235</v>
      </c>
      <c r="F4117" t="s">
        <v>14496</v>
      </c>
      <c r="G4117" t="s">
        <v>237</v>
      </c>
      <c r="H4117" t="s">
        <v>238</v>
      </c>
      <c r="I4117" s="20">
        <v>-1</v>
      </c>
      <c r="J4117" s="20">
        <v>1848</v>
      </c>
      <c r="K4117" t="s">
        <v>14497</v>
      </c>
      <c r="L4117" t="s">
        <v>14497</v>
      </c>
      <c r="M4117">
        <v>44171</v>
      </c>
      <c r="O4117" t="s">
        <v>2868</v>
      </c>
    </row>
    <row r="4118" spans="1:15">
      <c r="A4118" t="s">
        <v>14498</v>
      </c>
      <c r="B4118" t="s">
        <v>14499</v>
      </c>
      <c r="C4118" t="s">
        <v>254</v>
      </c>
      <c r="D4118" t="s">
        <v>255</v>
      </c>
      <c r="E4118" t="s">
        <v>235</v>
      </c>
      <c r="F4118" t="s">
        <v>14500</v>
      </c>
      <c r="G4118" t="s">
        <v>237</v>
      </c>
      <c r="H4118" t="s">
        <v>238</v>
      </c>
      <c r="I4118" s="20">
        <v>-1</v>
      </c>
      <c r="J4118" s="20">
        <v>591</v>
      </c>
      <c r="K4118" t="s">
        <v>14501</v>
      </c>
      <c r="L4118" t="s">
        <v>14501</v>
      </c>
      <c r="M4118">
        <v>44170</v>
      </c>
      <c r="O4118" t="s">
        <v>2868</v>
      </c>
    </row>
    <row r="4119" spans="1:15">
      <c r="A4119" t="s">
        <v>14502</v>
      </c>
      <c r="B4119" t="s">
        <v>14503</v>
      </c>
      <c r="C4119" t="s">
        <v>274</v>
      </c>
      <c r="D4119" t="s">
        <v>275</v>
      </c>
      <c r="E4119" t="s">
        <v>235</v>
      </c>
      <c r="F4119" t="s">
        <v>14504</v>
      </c>
      <c r="G4119" t="s">
        <v>237</v>
      </c>
      <c r="H4119" t="s">
        <v>238</v>
      </c>
      <c r="I4119" s="20">
        <v>-1</v>
      </c>
      <c r="J4119" s="20">
        <v>4462</v>
      </c>
      <c r="K4119" t="s">
        <v>14505</v>
      </c>
      <c r="L4119" t="s">
        <v>14505</v>
      </c>
      <c r="M4119">
        <v>44170</v>
      </c>
      <c r="O4119" t="s">
        <v>2868</v>
      </c>
    </row>
    <row r="4120" spans="1:15">
      <c r="A4120" t="s">
        <v>14506</v>
      </c>
      <c r="B4120" t="s">
        <v>14507</v>
      </c>
      <c r="C4120" t="s">
        <v>274</v>
      </c>
      <c r="D4120" t="s">
        <v>275</v>
      </c>
      <c r="E4120" t="s">
        <v>235</v>
      </c>
      <c r="F4120" t="s">
        <v>14508</v>
      </c>
      <c r="G4120" t="s">
        <v>237</v>
      </c>
      <c r="H4120" t="s">
        <v>238</v>
      </c>
      <c r="I4120" s="20">
        <v>-1</v>
      </c>
      <c r="J4120" s="20">
        <v>4463</v>
      </c>
      <c r="K4120" t="s">
        <v>14509</v>
      </c>
      <c r="L4120" t="s">
        <v>14509</v>
      </c>
      <c r="M4120">
        <v>44170</v>
      </c>
      <c r="O4120" t="s">
        <v>2868</v>
      </c>
    </row>
    <row r="4121" spans="1:15">
      <c r="A4121" t="s">
        <v>14510</v>
      </c>
      <c r="B4121" t="s">
        <v>14511</v>
      </c>
      <c r="C4121" t="s">
        <v>274</v>
      </c>
      <c r="D4121" t="s">
        <v>275</v>
      </c>
      <c r="E4121" t="s">
        <v>235</v>
      </c>
      <c r="F4121" t="s">
        <v>14512</v>
      </c>
      <c r="G4121" t="s">
        <v>237</v>
      </c>
      <c r="H4121" t="s">
        <v>238</v>
      </c>
      <c r="I4121" s="20">
        <v>-1</v>
      </c>
      <c r="J4121" s="20">
        <v>4464</v>
      </c>
      <c r="K4121" t="s">
        <v>14513</v>
      </c>
      <c r="L4121" t="s">
        <v>14513</v>
      </c>
      <c r="M4121">
        <v>44170</v>
      </c>
      <c r="O4121" t="s">
        <v>2868</v>
      </c>
    </row>
    <row r="4122" spans="1:15">
      <c r="A4122" t="s">
        <v>14514</v>
      </c>
      <c r="B4122" t="s">
        <v>14515</v>
      </c>
      <c r="C4122" t="s">
        <v>274</v>
      </c>
      <c r="D4122" t="s">
        <v>275</v>
      </c>
      <c r="E4122" t="s">
        <v>235</v>
      </c>
      <c r="F4122" t="s">
        <v>14516</v>
      </c>
      <c r="G4122" t="s">
        <v>237</v>
      </c>
      <c r="H4122" t="s">
        <v>238</v>
      </c>
      <c r="I4122" s="20">
        <v>-1</v>
      </c>
      <c r="J4122" s="20">
        <v>4465</v>
      </c>
      <c r="K4122" t="s">
        <v>14517</v>
      </c>
      <c r="L4122" t="s">
        <v>14517</v>
      </c>
      <c r="M4122">
        <v>44170</v>
      </c>
      <c r="O4122" t="s">
        <v>2868</v>
      </c>
    </row>
    <row r="4123" spans="1:15">
      <c r="A4123" t="s">
        <v>14518</v>
      </c>
      <c r="B4123" t="s">
        <v>14519</v>
      </c>
      <c r="C4123" t="s">
        <v>274</v>
      </c>
      <c r="D4123" t="s">
        <v>275</v>
      </c>
      <c r="E4123" t="s">
        <v>235</v>
      </c>
      <c r="F4123" t="s">
        <v>14520</v>
      </c>
      <c r="G4123" t="s">
        <v>237</v>
      </c>
      <c r="H4123" t="s">
        <v>238</v>
      </c>
      <c r="I4123" s="20">
        <v>-1</v>
      </c>
      <c r="J4123" s="20">
        <v>4466</v>
      </c>
      <c r="K4123" t="s">
        <v>14521</v>
      </c>
      <c r="L4123" t="s">
        <v>14521</v>
      </c>
      <c r="M4123">
        <v>44169</v>
      </c>
      <c r="O4123" t="s">
        <v>2868</v>
      </c>
    </row>
    <row r="4124" spans="1:15">
      <c r="A4124" t="s">
        <v>14522</v>
      </c>
      <c r="B4124" t="s">
        <v>14523</v>
      </c>
      <c r="C4124" t="s">
        <v>242</v>
      </c>
      <c r="D4124" t="s">
        <v>243</v>
      </c>
      <c r="E4124" t="s">
        <v>235</v>
      </c>
      <c r="F4124" t="s">
        <v>14524</v>
      </c>
      <c r="G4124" t="s">
        <v>237</v>
      </c>
      <c r="H4124" t="s">
        <v>238</v>
      </c>
      <c r="I4124" s="20">
        <v>-6</v>
      </c>
      <c r="J4124" s="20">
        <v>574</v>
      </c>
      <c r="K4124" t="s">
        <v>14525</v>
      </c>
      <c r="L4124" t="s">
        <v>14525</v>
      </c>
      <c r="M4124">
        <v>44169</v>
      </c>
      <c r="O4124" t="s">
        <v>2868</v>
      </c>
    </row>
    <row r="4125" spans="1:15">
      <c r="A4125" t="s">
        <v>14526</v>
      </c>
      <c r="B4125" t="s">
        <v>14527</v>
      </c>
      <c r="C4125" t="s">
        <v>270</v>
      </c>
      <c r="D4125" t="s">
        <v>271</v>
      </c>
      <c r="E4125" t="s">
        <v>235</v>
      </c>
      <c r="F4125" t="s">
        <v>14528</v>
      </c>
      <c r="G4125" t="s">
        <v>237</v>
      </c>
      <c r="H4125" t="s">
        <v>238</v>
      </c>
      <c r="I4125" s="20">
        <v>-1</v>
      </c>
      <c r="J4125" s="20">
        <v>134</v>
      </c>
      <c r="K4125" t="s">
        <v>14529</v>
      </c>
      <c r="L4125" t="s">
        <v>14529</v>
      </c>
      <c r="M4125">
        <v>44169</v>
      </c>
      <c r="O4125" t="s">
        <v>2868</v>
      </c>
    </row>
    <row r="4126" spans="1:15">
      <c r="A4126" t="s">
        <v>14530</v>
      </c>
      <c r="B4126" t="s">
        <v>14531</v>
      </c>
      <c r="C4126" t="s">
        <v>280</v>
      </c>
      <c r="D4126" t="s">
        <v>281</v>
      </c>
      <c r="E4126" t="s">
        <v>235</v>
      </c>
      <c r="F4126" t="s">
        <v>14532</v>
      </c>
      <c r="G4126" t="s">
        <v>237</v>
      </c>
      <c r="H4126" t="s">
        <v>238</v>
      </c>
      <c r="I4126" s="20">
        <v>-1</v>
      </c>
      <c r="J4126" s="20">
        <v>806</v>
      </c>
      <c r="K4126" t="s">
        <v>14533</v>
      </c>
      <c r="L4126" t="s">
        <v>14533</v>
      </c>
      <c r="M4126">
        <v>44169</v>
      </c>
      <c r="O4126" t="s">
        <v>2868</v>
      </c>
    </row>
    <row r="4127" spans="1:15">
      <c r="A4127" t="s">
        <v>14534</v>
      </c>
      <c r="B4127" t="s">
        <v>14535</v>
      </c>
      <c r="C4127" t="s">
        <v>280</v>
      </c>
      <c r="D4127" t="s">
        <v>281</v>
      </c>
      <c r="E4127" t="s">
        <v>235</v>
      </c>
      <c r="F4127" t="s">
        <v>14536</v>
      </c>
      <c r="G4127" t="s">
        <v>237</v>
      </c>
      <c r="H4127" t="s">
        <v>238</v>
      </c>
      <c r="I4127" s="20">
        <v>-1</v>
      </c>
      <c r="J4127" s="20">
        <v>807</v>
      </c>
      <c r="K4127" t="s">
        <v>14537</v>
      </c>
      <c r="L4127" t="s">
        <v>14537</v>
      </c>
      <c r="M4127">
        <v>44169</v>
      </c>
      <c r="O4127" t="s">
        <v>2868</v>
      </c>
    </row>
    <row r="4128" spans="1:15">
      <c r="A4128" t="s">
        <v>14538</v>
      </c>
      <c r="B4128" t="s">
        <v>14539</v>
      </c>
      <c r="C4128" t="s">
        <v>254</v>
      </c>
      <c r="D4128" t="s">
        <v>255</v>
      </c>
      <c r="E4128" t="s">
        <v>235</v>
      </c>
      <c r="F4128" t="s">
        <v>14540</v>
      </c>
      <c r="G4128" t="s">
        <v>237</v>
      </c>
      <c r="H4128" t="s">
        <v>238</v>
      </c>
      <c r="I4128" s="20">
        <v>-1</v>
      </c>
      <c r="J4128" s="20">
        <v>592</v>
      </c>
      <c r="K4128" t="s">
        <v>14541</v>
      </c>
      <c r="L4128" t="s">
        <v>14541</v>
      </c>
      <c r="M4128">
        <v>44169</v>
      </c>
      <c r="O4128" t="s">
        <v>2868</v>
      </c>
    </row>
    <row r="4129" spans="1:15">
      <c r="A4129" t="s">
        <v>14542</v>
      </c>
      <c r="B4129" t="s">
        <v>14543</v>
      </c>
      <c r="C4129" t="s">
        <v>268</v>
      </c>
      <c r="D4129" t="s">
        <v>269</v>
      </c>
      <c r="E4129" t="s">
        <v>235</v>
      </c>
      <c r="F4129" t="s">
        <v>14544</v>
      </c>
      <c r="G4129" t="s">
        <v>237</v>
      </c>
      <c r="H4129" t="s">
        <v>238</v>
      </c>
      <c r="I4129" s="20">
        <v>-1</v>
      </c>
      <c r="J4129" s="20">
        <v>316</v>
      </c>
      <c r="K4129" t="s">
        <v>14545</v>
      </c>
      <c r="L4129" t="s">
        <v>14545</v>
      </c>
      <c r="M4129">
        <v>44169</v>
      </c>
      <c r="O4129" t="s">
        <v>2868</v>
      </c>
    </row>
    <row r="4130" spans="1:15">
      <c r="A4130" t="s">
        <v>14546</v>
      </c>
      <c r="B4130" t="s">
        <v>14547</v>
      </c>
      <c r="C4130" t="s">
        <v>406</v>
      </c>
      <c r="D4130" t="s">
        <v>407</v>
      </c>
      <c r="E4130" t="s">
        <v>235</v>
      </c>
      <c r="F4130" t="s">
        <v>14548</v>
      </c>
      <c r="G4130" t="s">
        <v>237</v>
      </c>
      <c r="H4130" t="s">
        <v>238</v>
      </c>
      <c r="I4130" s="20">
        <v>-1</v>
      </c>
      <c r="J4130" s="20">
        <v>1849</v>
      </c>
      <c r="K4130" t="s">
        <v>14549</v>
      </c>
      <c r="L4130" t="s">
        <v>14549</v>
      </c>
      <c r="M4130">
        <v>44169</v>
      </c>
      <c r="O4130" t="s">
        <v>2868</v>
      </c>
    </row>
    <row r="4131" spans="1:15">
      <c r="A4131" t="s">
        <v>14550</v>
      </c>
      <c r="B4131" t="s">
        <v>14551</v>
      </c>
      <c r="C4131" t="s">
        <v>254</v>
      </c>
      <c r="D4131" t="s">
        <v>255</v>
      </c>
      <c r="E4131" t="s">
        <v>235</v>
      </c>
      <c r="F4131" t="s">
        <v>14552</v>
      </c>
      <c r="G4131" t="s">
        <v>237</v>
      </c>
      <c r="H4131" t="s">
        <v>238</v>
      </c>
      <c r="I4131" s="20">
        <v>-1</v>
      </c>
      <c r="J4131" s="20">
        <v>593</v>
      </c>
      <c r="K4131" t="s">
        <v>14553</v>
      </c>
      <c r="L4131" t="s">
        <v>14553</v>
      </c>
      <c r="M4131">
        <v>44169</v>
      </c>
      <c r="O4131" t="s">
        <v>2868</v>
      </c>
    </row>
    <row r="4132" spans="1:15">
      <c r="A4132" t="s">
        <v>14554</v>
      </c>
      <c r="B4132" t="s">
        <v>14555</v>
      </c>
      <c r="C4132" t="s">
        <v>274</v>
      </c>
      <c r="D4132" t="s">
        <v>275</v>
      </c>
      <c r="E4132" t="s">
        <v>235</v>
      </c>
      <c r="F4132" t="s">
        <v>14556</v>
      </c>
      <c r="G4132" t="s">
        <v>237</v>
      </c>
      <c r="H4132" t="s">
        <v>238</v>
      </c>
      <c r="I4132" s="20">
        <v>-1</v>
      </c>
      <c r="J4132" s="20">
        <v>4467</v>
      </c>
      <c r="K4132" t="s">
        <v>14557</v>
      </c>
      <c r="L4132" t="s">
        <v>14557</v>
      </c>
      <c r="M4132">
        <v>44169</v>
      </c>
      <c r="O4132" t="s">
        <v>2868</v>
      </c>
    </row>
    <row r="4133" spans="1:15">
      <c r="A4133" t="s">
        <v>14558</v>
      </c>
      <c r="B4133" t="s">
        <v>14559</v>
      </c>
      <c r="C4133" t="s">
        <v>324</v>
      </c>
      <c r="D4133" t="s">
        <v>325</v>
      </c>
      <c r="E4133" t="s">
        <v>235</v>
      </c>
      <c r="F4133" t="s">
        <v>14560</v>
      </c>
      <c r="G4133" t="s">
        <v>237</v>
      </c>
      <c r="H4133" t="s">
        <v>238</v>
      </c>
      <c r="I4133" s="20">
        <v>-1</v>
      </c>
      <c r="J4133" s="20">
        <v>776</v>
      </c>
      <c r="K4133" t="s">
        <v>14561</v>
      </c>
      <c r="L4133" t="s">
        <v>14561</v>
      </c>
      <c r="M4133">
        <v>44168</v>
      </c>
      <c r="O4133" t="s">
        <v>2868</v>
      </c>
    </row>
    <row r="4134" spans="1:15">
      <c r="A4134" t="s">
        <v>14562</v>
      </c>
      <c r="B4134" t="s">
        <v>14563</v>
      </c>
      <c r="C4134" t="s">
        <v>260</v>
      </c>
      <c r="D4134" t="s">
        <v>261</v>
      </c>
      <c r="E4134" t="s">
        <v>235</v>
      </c>
      <c r="F4134" t="s">
        <v>14564</v>
      </c>
      <c r="G4134" t="s">
        <v>237</v>
      </c>
      <c r="H4134" t="s">
        <v>238</v>
      </c>
      <c r="I4134" s="20">
        <v>-1</v>
      </c>
      <c r="J4134" s="20">
        <v>712</v>
      </c>
      <c r="K4134" t="s">
        <v>14565</v>
      </c>
      <c r="L4134" t="s">
        <v>14565</v>
      </c>
      <c r="M4134">
        <v>44168</v>
      </c>
      <c r="O4134" t="s">
        <v>2868</v>
      </c>
    </row>
    <row r="4135" spans="1:15">
      <c r="A4135" t="s">
        <v>14562</v>
      </c>
      <c r="B4135" t="s">
        <v>14563</v>
      </c>
      <c r="C4135" t="s">
        <v>430</v>
      </c>
      <c r="D4135" t="s">
        <v>431</v>
      </c>
      <c r="E4135" t="s">
        <v>235</v>
      </c>
      <c r="F4135" t="s">
        <v>14564</v>
      </c>
      <c r="G4135" t="s">
        <v>237</v>
      </c>
      <c r="H4135" t="s">
        <v>238</v>
      </c>
      <c r="I4135" s="20">
        <v>-1</v>
      </c>
      <c r="J4135" s="20">
        <v>287</v>
      </c>
      <c r="K4135" t="s">
        <v>14565</v>
      </c>
      <c r="L4135" t="s">
        <v>14565</v>
      </c>
      <c r="M4135">
        <v>44168</v>
      </c>
      <c r="O4135" t="s">
        <v>2868</v>
      </c>
    </row>
    <row r="4136" spans="1:15">
      <c r="A4136" t="s">
        <v>14562</v>
      </c>
      <c r="B4136" t="s">
        <v>14563</v>
      </c>
      <c r="C4136" t="s">
        <v>330</v>
      </c>
      <c r="D4136" t="s">
        <v>331</v>
      </c>
      <c r="E4136" t="s">
        <v>235</v>
      </c>
      <c r="F4136" t="s">
        <v>14564</v>
      </c>
      <c r="G4136" t="s">
        <v>237</v>
      </c>
      <c r="H4136" t="s">
        <v>238</v>
      </c>
      <c r="I4136" s="20">
        <v>-1</v>
      </c>
      <c r="J4136" s="20">
        <v>505</v>
      </c>
      <c r="K4136" t="s">
        <v>14565</v>
      </c>
      <c r="L4136" t="s">
        <v>14565</v>
      </c>
      <c r="M4136">
        <v>44168</v>
      </c>
      <c r="O4136" t="s">
        <v>2868</v>
      </c>
    </row>
    <row r="4137" spans="1:15">
      <c r="A4137" t="s">
        <v>14566</v>
      </c>
      <c r="C4137" t="s">
        <v>288</v>
      </c>
      <c r="D4137" t="s">
        <v>289</v>
      </c>
      <c r="E4137" t="s">
        <v>235</v>
      </c>
      <c r="F4137" t="s">
        <v>14567</v>
      </c>
      <c r="G4137" t="s">
        <v>3145</v>
      </c>
      <c r="H4137" t="s">
        <v>238</v>
      </c>
      <c r="I4137" s="20">
        <v>2</v>
      </c>
      <c r="J4137" s="20">
        <v>665</v>
      </c>
      <c r="K4137" t="s">
        <v>14010</v>
      </c>
      <c r="L4137" t="s">
        <v>2868</v>
      </c>
      <c r="M4137">
        <v>44168</v>
      </c>
      <c r="O4137" t="s">
        <v>2868</v>
      </c>
    </row>
    <row r="4138" spans="1:15">
      <c r="A4138" t="s">
        <v>14566</v>
      </c>
      <c r="C4138" t="s">
        <v>290</v>
      </c>
      <c r="D4138" t="s">
        <v>291</v>
      </c>
      <c r="E4138" t="s">
        <v>235</v>
      </c>
      <c r="F4138" t="s">
        <v>14567</v>
      </c>
      <c r="G4138" t="s">
        <v>3145</v>
      </c>
      <c r="H4138" t="s">
        <v>238</v>
      </c>
      <c r="I4138" s="20">
        <v>2</v>
      </c>
      <c r="J4138" s="20">
        <v>493</v>
      </c>
      <c r="K4138" t="s">
        <v>14010</v>
      </c>
      <c r="L4138" t="s">
        <v>2868</v>
      </c>
      <c r="M4138">
        <v>44168</v>
      </c>
      <c r="O4138" t="s">
        <v>2868</v>
      </c>
    </row>
    <row r="4139" spans="1:15">
      <c r="A4139" t="s">
        <v>14568</v>
      </c>
      <c r="B4139" t="s">
        <v>14569</v>
      </c>
      <c r="C4139" t="s">
        <v>233</v>
      </c>
      <c r="D4139" t="s">
        <v>234</v>
      </c>
      <c r="E4139" t="s">
        <v>235</v>
      </c>
      <c r="F4139" t="s">
        <v>14570</v>
      </c>
      <c r="G4139" t="s">
        <v>237</v>
      </c>
      <c r="H4139" t="s">
        <v>238</v>
      </c>
      <c r="I4139" s="20">
        <v>-1</v>
      </c>
      <c r="J4139" s="20">
        <v>491</v>
      </c>
      <c r="K4139" t="s">
        <v>14571</v>
      </c>
      <c r="L4139" t="s">
        <v>14571</v>
      </c>
      <c r="M4139">
        <v>44168</v>
      </c>
      <c r="O4139" t="s">
        <v>2868</v>
      </c>
    </row>
    <row r="4140" spans="1:15">
      <c r="A4140" t="s">
        <v>14568</v>
      </c>
      <c r="B4140" t="s">
        <v>14569</v>
      </c>
      <c r="C4140" t="s">
        <v>248</v>
      </c>
      <c r="D4140" t="s">
        <v>249</v>
      </c>
      <c r="E4140" t="s">
        <v>235</v>
      </c>
      <c r="F4140" t="s">
        <v>14570</v>
      </c>
      <c r="G4140" t="s">
        <v>237</v>
      </c>
      <c r="H4140" t="s">
        <v>238</v>
      </c>
      <c r="I4140" s="20">
        <v>-1</v>
      </c>
      <c r="J4140" s="20">
        <v>778</v>
      </c>
      <c r="K4140" t="s">
        <v>14571</v>
      </c>
      <c r="L4140" t="s">
        <v>14571</v>
      </c>
      <c r="M4140">
        <v>44168</v>
      </c>
      <c r="O4140" t="s">
        <v>2868</v>
      </c>
    </row>
    <row r="4141" spans="1:15">
      <c r="A4141" t="s">
        <v>14572</v>
      </c>
      <c r="B4141" t="s">
        <v>14573</v>
      </c>
      <c r="C4141" t="s">
        <v>274</v>
      </c>
      <c r="D4141" t="s">
        <v>275</v>
      </c>
      <c r="E4141" t="s">
        <v>235</v>
      </c>
      <c r="F4141" t="s">
        <v>14574</v>
      </c>
      <c r="G4141" t="s">
        <v>237</v>
      </c>
      <c r="H4141" t="s">
        <v>238</v>
      </c>
      <c r="I4141" s="20">
        <v>-1</v>
      </c>
      <c r="J4141" s="20">
        <v>4468</v>
      </c>
      <c r="K4141" t="s">
        <v>14575</v>
      </c>
      <c r="L4141" t="s">
        <v>14575</v>
      </c>
      <c r="M4141">
        <v>44168</v>
      </c>
      <c r="O4141" t="s">
        <v>2868</v>
      </c>
    </row>
    <row r="4142" spans="1:15">
      <c r="A4142" t="s">
        <v>14576</v>
      </c>
      <c r="B4142" t="s">
        <v>14577</v>
      </c>
      <c r="C4142" t="s">
        <v>260</v>
      </c>
      <c r="D4142" t="s">
        <v>261</v>
      </c>
      <c r="E4142" t="s">
        <v>235</v>
      </c>
      <c r="F4142" t="s">
        <v>14578</v>
      </c>
      <c r="G4142" t="s">
        <v>237</v>
      </c>
      <c r="H4142" t="s">
        <v>238</v>
      </c>
      <c r="I4142" s="20">
        <v>-1</v>
      </c>
      <c r="J4142" s="20">
        <v>713</v>
      </c>
      <c r="K4142" t="s">
        <v>14579</v>
      </c>
      <c r="L4142" t="s">
        <v>14579</v>
      </c>
      <c r="M4142">
        <v>44168</v>
      </c>
      <c r="O4142" t="s">
        <v>2868</v>
      </c>
    </row>
    <row r="4143" spans="1:15">
      <c r="A4143" t="s">
        <v>14580</v>
      </c>
      <c r="B4143" t="s">
        <v>14581</v>
      </c>
      <c r="C4143" t="s">
        <v>274</v>
      </c>
      <c r="D4143" t="s">
        <v>275</v>
      </c>
      <c r="E4143" t="s">
        <v>235</v>
      </c>
      <c r="F4143" t="s">
        <v>14582</v>
      </c>
      <c r="G4143" t="s">
        <v>237</v>
      </c>
      <c r="H4143" t="s">
        <v>238</v>
      </c>
      <c r="I4143" s="20">
        <v>-1</v>
      </c>
      <c r="J4143" s="20">
        <v>4469</v>
      </c>
      <c r="K4143" t="s">
        <v>14583</v>
      </c>
      <c r="L4143" t="s">
        <v>14583</v>
      </c>
      <c r="M4143">
        <v>44168</v>
      </c>
      <c r="O4143" t="s">
        <v>2868</v>
      </c>
    </row>
    <row r="4144" spans="1:15">
      <c r="A4144" t="s">
        <v>14580</v>
      </c>
      <c r="B4144" t="s">
        <v>14581</v>
      </c>
      <c r="C4144" t="s">
        <v>314</v>
      </c>
      <c r="D4144" t="s">
        <v>315</v>
      </c>
      <c r="E4144" t="s">
        <v>235</v>
      </c>
      <c r="F4144" t="s">
        <v>14582</v>
      </c>
      <c r="G4144" t="s">
        <v>237</v>
      </c>
      <c r="H4144" t="s">
        <v>238</v>
      </c>
      <c r="I4144" s="20">
        <v>-1</v>
      </c>
      <c r="J4144" s="20">
        <v>3509</v>
      </c>
      <c r="K4144" t="s">
        <v>14583</v>
      </c>
      <c r="L4144" t="s">
        <v>14583</v>
      </c>
      <c r="M4144">
        <v>44168</v>
      </c>
      <c r="O4144" t="s">
        <v>2868</v>
      </c>
    </row>
    <row r="4145" spans="1:15">
      <c r="A4145" t="s">
        <v>14584</v>
      </c>
      <c r="B4145" t="s">
        <v>14585</v>
      </c>
      <c r="C4145" t="s">
        <v>274</v>
      </c>
      <c r="D4145" t="s">
        <v>275</v>
      </c>
      <c r="E4145" t="s">
        <v>235</v>
      </c>
      <c r="F4145" t="s">
        <v>14586</v>
      </c>
      <c r="G4145" t="s">
        <v>237</v>
      </c>
      <c r="H4145" t="s">
        <v>238</v>
      </c>
      <c r="I4145" s="20">
        <v>-1</v>
      </c>
      <c r="J4145" s="20">
        <v>4470</v>
      </c>
      <c r="K4145" t="s">
        <v>14587</v>
      </c>
      <c r="L4145" t="s">
        <v>14587</v>
      </c>
      <c r="M4145">
        <v>44168</v>
      </c>
      <c r="O4145" t="s">
        <v>2868</v>
      </c>
    </row>
    <row r="4146" spans="1:15">
      <c r="A4146" t="s">
        <v>14588</v>
      </c>
      <c r="B4146" t="s">
        <v>14589</v>
      </c>
      <c r="C4146" t="s">
        <v>372</v>
      </c>
      <c r="D4146" t="s">
        <v>373</v>
      </c>
      <c r="E4146" t="s">
        <v>235</v>
      </c>
      <c r="F4146" t="s">
        <v>14590</v>
      </c>
      <c r="G4146" t="s">
        <v>237</v>
      </c>
      <c r="H4146" t="s">
        <v>238</v>
      </c>
      <c r="I4146" s="20">
        <v>-3</v>
      </c>
      <c r="J4146" s="20">
        <v>834</v>
      </c>
      <c r="K4146" t="s">
        <v>14591</v>
      </c>
      <c r="L4146" t="s">
        <v>14591</v>
      </c>
      <c r="M4146">
        <v>44168</v>
      </c>
      <c r="O4146" t="s">
        <v>2868</v>
      </c>
    </row>
    <row r="4147" spans="1:15">
      <c r="A4147" t="s">
        <v>14592</v>
      </c>
      <c r="B4147" t="s">
        <v>14593</v>
      </c>
      <c r="C4147" t="s">
        <v>290</v>
      </c>
      <c r="D4147" t="s">
        <v>291</v>
      </c>
      <c r="E4147" t="s">
        <v>235</v>
      </c>
      <c r="F4147" t="s">
        <v>14594</v>
      </c>
      <c r="G4147" t="s">
        <v>237</v>
      </c>
      <c r="H4147" t="s">
        <v>238</v>
      </c>
      <c r="I4147" s="20">
        <v>-1</v>
      </c>
      <c r="J4147" s="20">
        <v>491</v>
      </c>
      <c r="K4147" t="s">
        <v>14595</v>
      </c>
      <c r="L4147" t="s">
        <v>14595</v>
      </c>
      <c r="M4147">
        <v>44168</v>
      </c>
      <c r="O4147" t="s">
        <v>2868</v>
      </c>
    </row>
    <row r="4148" spans="1:15">
      <c r="A4148" t="s">
        <v>14596</v>
      </c>
      <c r="B4148" t="s">
        <v>14597</v>
      </c>
      <c r="C4148" t="s">
        <v>406</v>
      </c>
      <c r="D4148" t="s">
        <v>407</v>
      </c>
      <c r="E4148" t="s">
        <v>235</v>
      </c>
      <c r="F4148" t="s">
        <v>14598</v>
      </c>
      <c r="G4148" t="s">
        <v>237</v>
      </c>
      <c r="H4148" t="s">
        <v>238</v>
      </c>
      <c r="I4148" s="20">
        <v>-1</v>
      </c>
      <c r="J4148" s="20">
        <v>1850</v>
      </c>
      <c r="K4148" t="s">
        <v>14599</v>
      </c>
      <c r="L4148" t="s">
        <v>14599</v>
      </c>
      <c r="M4148">
        <v>44168</v>
      </c>
      <c r="O4148" t="s">
        <v>2868</v>
      </c>
    </row>
    <row r="4149" spans="1:15">
      <c r="A4149" t="s">
        <v>14600</v>
      </c>
      <c r="B4149" t="s">
        <v>14601</v>
      </c>
      <c r="C4149" t="s">
        <v>364</v>
      </c>
      <c r="D4149" t="s">
        <v>365</v>
      </c>
      <c r="E4149" t="s">
        <v>235</v>
      </c>
      <c r="F4149" t="s">
        <v>14602</v>
      </c>
      <c r="G4149" t="s">
        <v>237</v>
      </c>
      <c r="H4149" t="s">
        <v>238</v>
      </c>
      <c r="I4149" s="20">
        <v>-1</v>
      </c>
      <c r="J4149" s="20">
        <v>591</v>
      </c>
      <c r="K4149" t="s">
        <v>14603</v>
      </c>
      <c r="L4149" t="s">
        <v>14603</v>
      </c>
      <c r="M4149">
        <v>44168</v>
      </c>
      <c r="O4149" t="s">
        <v>2868</v>
      </c>
    </row>
    <row r="4150" spans="1:15">
      <c r="A4150" t="s">
        <v>14604</v>
      </c>
      <c r="B4150" t="s">
        <v>14605</v>
      </c>
      <c r="C4150" t="s">
        <v>254</v>
      </c>
      <c r="D4150" t="s">
        <v>255</v>
      </c>
      <c r="E4150" t="s">
        <v>235</v>
      </c>
      <c r="F4150" t="s">
        <v>14606</v>
      </c>
      <c r="G4150" t="s">
        <v>237</v>
      </c>
      <c r="H4150" t="s">
        <v>238</v>
      </c>
      <c r="I4150" s="20">
        <v>-1</v>
      </c>
      <c r="J4150" s="20">
        <v>594</v>
      </c>
      <c r="K4150" t="s">
        <v>14607</v>
      </c>
      <c r="L4150" t="s">
        <v>14607</v>
      </c>
      <c r="M4150">
        <v>44168</v>
      </c>
      <c r="O4150" t="s">
        <v>2868</v>
      </c>
    </row>
    <row r="4151" spans="1:15">
      <c r="A4151" t="s">
        <v>14608</v>
      </c>
      <c r="B4151" t="s">
        <v>14609</v>
      </c>
      <c r="C4151" t="s">
        <v>406</v>
      </c>
      <c r="D4151" t="s">
        <v>407</v>
      </c>
      <c r="E4151" t="s">
        <v>235</v>
      </c>
      <c r="F4151" t="s">
        <v>14610</v>
      </c>
      <c r="G4151" t="s">
        <v>237</v>
      </c>
      <c r="H4151" t="s">
        <v>238</v>
      </c>
      <c r="I4151" s="20">
        <v>-1</v>
      </c>
      <c r="J4151" s="20">
        <v>1851</v>
      </c>
      <c r="K4151" t="s">
        <v>14611</v>
      </c>
      <c r="L4151" t="s">
        <v>14611</v>
      </c>
      <c r="M4151">
        <v>44168</v>
      </c>
      <c r="O4151" t="s">
        <v>2868</v>
      </c>
    </row>
    <row r="4152" spans="1:15">
      <c r="A4152" t="s">
        <v>14612</v>
      </c>
      <c r="B4152" t="s">
        <v>14613</v>
      </c>
      <c r="C4152" t="s">
        <v>242</v>
      </c>
      <c r="D4152" t="s">
        <v>243</v>
      </c>
      <c r="E4152" t="s">
        <v>235</v>
      </c>
      <c r="F4152" t="s">
        <v>14614</v>
      </c>
      <c r="G4152" t="s">
        <v>237</v>
      </c>
      <c r="H4152" t="s">
        <v>238</v>
      </c>
      <c r="I4152" s="20">
        <v>-1</v>
      </c>
      <c r="J4152" s="20">
        <v>580</v>
      </c>
      <c r="K4152" t="s">
        <v>14615</v>
      </c>
      <c r="L4152" t="s">
        <v>14615</v>
      </c>
      <c r="M4152">
        <v>44168</v>
      </c>
      <c r="O4152" t="s">
        <v>2868</v>
      </c>
    </row>
    <row r="4153" spans="1:15">
      <c r="A4153" t="s">
        <v>14616</v>
      </c>
      <c r="B4153" t="s">
        <v>14617</v>
      </c>
      <c r="C4153" t="s">
        <v>406</v>
      </c>
      <c r="D4153" t="s">
        <v>407</v>
      </c>
      <c r="E4153" t="s">
        <v>235</v>
      </c>
      <c r="F4153" t="s">
        <v>14618</v>
      </c>
      <c r="G4153" t="s">
        <v>237</v>
      </c>
      <c r="H4153" t="s">
        <v>238</v>
      </c>
      <c r="I4153" s="20">
        <v>-1</v>
      </c>
      <c r="J4153" s="20">
        <v>196</v>
      </c>
      <c r="K4153" t="s">
        <v>14619</v>
      </c>
      <c r="L4153" t="s">
        <v>14619</v>
      </c>
      <c r="M4153">
        <v>44167</v>
      </c>
      <c r="O4153" t="s">
        <v>2868</v>
      </c>
    </row>
    <row r="4154" spans="1:15">
      <c r="A4154" t="s">
        <v>14620</v>
      </c>
      <c r="B4154" t="s">
        <v>14621</v>
      </c>
      <c r="C4154" t="s">
        <v>406</v>
      </c>
      <c r="D4154" t="s">
        <v>407</v>
      </c>
      <c r="E4154" t="s">
        <v>235</v>
      </c>
      <c r="F4154" t="s">
        <v>14622</v>
      </c>
      <c r="G4154" t="s">
        <v>237</v>
      </c>
      <c r="H4154" t="s">
        <v>238</v>
      </c>
      <c r="I4154" s="20">
        <v>-1</v>
      </c>
      <c r="J4154" s="20">
        <v>197</v>
      </c>
      <c r="K4154" t="s">
        <v>14623</v>
      </c>
      <c r="L4154" t="s">
        <v>14623</v>
      </c>
      <c r="M4154">
        <v>44167</v>
      </c>
      <c r="O4154" t="s">
        <v>2868</v>
      </c>
    </row>
    <row r="4155" spans="1:15">
      <c r="A4155" t="s">
        <v>14624</v>
      </c>
      <c r="B4155" t="s">
        <v>14625</v>
      </c>
      <c r="C4155" t="s">
        <v>406</v>
      </c>
      <c r="D4155" t="s">
        <v>407</v>
      </c>
      <c r="E4155" t="s">
        <v>235</v>
      </c>
      <c r="F4155" t="s">
        <v>14626</v>
      </c>
      <c r="G4155" t="s">
        <v>237</v>
      </c>
      <c r="H4155" t="s">
        <v>238</v>
      </c>
      <c r="I4155" s="20">
        <v>-1</v>
      </c>
      <c r="J4155" s="20">
        <v>198</v>
      </c>
      <c r="K4155" t="s">
        <v>14627</v>
      </c>
      <c r="L4155" t="s">
        <v>14627</v>
      </c>
      <c r="M4155">
        <v>44167</v>
      </c>
      <c r="O4155" t="s">
        <v>2868</v>
      </c>
    </row>
    <row r="4156" spans="1:15">
      <c r="A4156" t="s">
        <v>14624</v>
      </c>
      <c r="B4156" t="s">
        <v>14625</v>
      </c>
      <c r="C4156" t="s">
        <v>274</v>
      </c>
      <c r="D4156" t="s">
        <v>275</v>
      </c>
      <c r="E4156" t="s">
        <v>235</v>
      </c>
      <c r="F4156" t="s">
        <v>14626</v>
      </c>
      <c r="G4156" t="s">
        <v>237</v>
      </c>
      <c r="H4156" t="s">
        <v>238</v>
      </c>
      <c r="I4156" s="20">
        <v>-1</v>
      </c>
      <c r="J4156" s="20">
        <v>4471</v>
      </c>
      <c r="K4156" t="s">
        <v>14627</v>
      </c>
      <c r="L4156" t="s">
        <v>14627</v>
      </c>
      <c r="M4156">
        <v>44167</v>
      </c>
      <c r="O4156" t="s">
        <v>2868</v>
      </c>
    </row>
    <row r="4157" spans="1:15">
      <c r="A4157" t="s">
        <v>14624</v>
      </c>
      <c r="B4157" t="s">
        <v>14625</v>
      </c>
      <c r="C4157" t="s">
        <v>280</v>
      </c>
      <c r="D4157" t="s">
        <v>281</v>
      </c>
      <c r="E4157" t="s">
        <v>235</v>
      </c>
      <c r="F4157" t="s">
        <v>14626</v>
      </c>
      <c r="G4157" t="s">
        <v>237</v>
      </c>
      <c r="H4157" t="s">
        <v>238</v>
      </c>
      <c r="I4157" s="20">
        <v>-1</v>
      </c>
      <c r="J4157" s="20">
        <v>593</v>
      </c>
      <c r="K4157" t="s">
        <v>14627</v>
      </c>
      <c r="L4157" t="s">
        <v>14627</v>
      </c>
      <c r="M4157">
        <v>44167</v>
      </c>
      <c r="O4157" t="s">
        <v>2868</v>
      </c>
    </row>
    <row r="4158" spans="1:15">
      <c r="A4158" t="s">
        <v>14624</v>
      </c>
      <c r="B4158" t="s">
        <v>14625</v>
      </c>
      <c r="C4158" t="s">
        <v>254</v>
      </c>
      <c r="D4158" t="s">
        <v>255</v>
      </c>
      <c r="E4158" t="s">
        <v>235</v>
      </c>
      <c r="F4158" t="s">
        <v>14626</v>
      </c>
      <c r="G4158" t="s">
        <v>237</v>
      </c>
      <c r="H4158" t="s">
        <v>238</v>
      </c>
      <c r="I4158" s="20">
        <v>-1</v>
      </c>
      <c r="J4158" s="20">
        <v>381</v>
      </c>
      <c r="K4158" t="s">
        <v>14627</v>
      </c>
      <c r="L4158" t="s">
        <v>14627</v>
      </c>
      <c r="M4158">
        <v>44167</v>
      </c>
      <c r="O4158" t="s">
        <v>2868</v>
      </c>
    </row>
    <row r="4159" spans="1:15">
      <c r="A4159" t="s">
        <v>14628</v>
      </c>
      <c r="B4159" t="s">
        <v>14629</v>
      </c>
      <c r="C4159" t="s">
        <v>406</v>
      </c>
      <c r="D4159" t="s">
        <v>407</v>
      </c>
      <c r="E4159" t="s">
        <v>235</v>
      </c>
      <c r="F4159" t="s">
        <v>14630</v>
      </c>
      <c r="G4159" t="s">
        <v>237</v>
      </c>
      <c r="H4159" t="s">
        <v>238</v>
      </c>
      <c r="I4159" s="20">
        <v>-1</v>
      </c>
      <c r="J4159" s="20">
        <v>199</v>
      </c>
      <c r="K4159" t="s">
        <v>14631</v>
      </c>
      <c r="L4159" t="s">
        <v>14631</v>
      </c>
      <c r="M4159">
        <v>44167</v>
      </c>
      <c r="O4159" t="s">
        <v>2868</v>
      </c>
    </row>
    <row r="4160" spans="1:15">
      <c r="A4160" t="s">
        <v>14632</v>
      </c>
      <c r="B4160" t="s">
        <v>14633</v>
      </c>
      <c r="C4160" t="s">
        <v>406</v>
      </c>
      <c r="D4160" t="s">
        <v>407</v>
      </c>
      <c r="E4160" t="s">
        <v>235</v>
      </c>
      <c r="F4160" t="s">
        <v>14634</v>
      </c>
      <c r="G4160" t="s">
        <v>237</v>
      </c>
      <c r="H4160" t="s">
        <v>238</v>
      </c>
      <c r="I4160" s="20">
        <v>-1</v>
      </c>
      <c r="J4160" s="20">
        <v>200</v>
      </c>
      <c r="K4160" t="s">
        <v>14635</v>
      </c>
      <c r="L4160" t="s">
        <v>14635</v>
      </c>
      <c r="M4160">
        <v>44167</v>
      </c>
      <c r="O4160" t="s">
        <v>2868</v>
      </c>
    </row>
    <row r="4161" spans="1:15">
      <c r="A4161" t="s">
        <v>14636</v>
      </c>
      <c r="B4161" t="s">
        <v>14637</v>
      </c>
      <c r="C4161" t="s">
        <v>274</v>
      </c>
      <c r="D4161" t="s">
        <v>275</v>
      </c>
      <c r="E4161" t="s">
        <v>235</v>
      </c>
      <c r="F4161" t="s">
        <v>14638</v>
      </c>
      <c r="G4161" t="s">
        <v>237</v>
      </c>
      <c r="H4161" t="s">
        <v>238</v>
      </c>
      <c r="I4161" s="20">
        <v>-1</v>
      </c>
      <c r="J4161" s="20">
        <v>4472</v>
      </c>
      <c r="K4161" t="s">
        <v>14639</v>
      </c>
      <c r="L4161" t="s">
        <v>14639</v>
      </c>
      <c r="M4161">
        <v>44167</v>
      </c>
      <c r="O4161" t="s">
        <v>2868</v>
      </c>
    </row>
    <row r="4162" spans="1:15">
      <c r="A4162" t="s">
        <v>14640</v>
      </c>
      <c r="B4162" t="s">
        <v>14641</v>
      </c>
      <c r="C4162" t="s">
        <v>246</v>
      </c>
      <c r="D4162" t="s">
        <v>247</v>
      </c>
      <c r="E4162" t="s">
        <v>235</v>
      </c>
      <c r="F4162" t="s">
        <v>14642</v>
      </c>
      <c r="G4162" t="s">
        <v>237</v>
      </c>
      <c r="H4162" t="s">
        <v>238</v>
      </c>
      <c r="I4162" s="20">
        <v>-1</v>
      </c>
      <c r="J4162" s="20">
        <v>211</v>
      </c>
      <c r="K4162" t="s">
        <v>14643</v>
      </c>
      <c r="L4162" t="s">
        <v>14643</v>
      </c>
      <c r="M4162">
        <v>44167</v>
      </c>
      <c r="O4162" t="s">
        <v>2868</v>
      </c>
    </row>
    <row r="4163" spans="1:15">
      <c r="A4163" t="s">
        <v>14644</v>
      </c>
      <c r="B4163" t="s">
        <v>14645</v>
      </c>
      <c r="C4163" t="s">
        <v>274</v>
      </c>
      <c r="D4163" t="s">
        <v>275</v>
      </c>
      <c r="E4163" t="s">
        <v>235</v>
      </c>
      <c r="F4163" t="s">
        <v>14646</v>
      </c>
      <c r="G4163" t="s">
        <v>237</v>
      </c>
      <c r="H4163" t="s">
        <v>238</v>
      </c>
      <c r="I4163" s="20">
        <v>-1</v>
      </c>
      <c r="J4163" s="20">
        <v>4473</v>
      </c>
      <c r="K4163" t="s">
        <v>14647</v>
      </c>
      <c r="L4163" t="s">
        <v>14647</v>
      </c>
      <c r="M4163">
        <v>44167</v>
      </c>
      <c r="O4163" t="s">
        <v>2868</v>
      </c>
    </row>
    <row r="4164" spans="1:15">
      <c r="A4164" t="s">
        <v>14648</v>
      </c>
      <c r="B4164" t="s">
        <v>14649</v>
      </c>
      <c r="C4164" t="s">
        <v>294</v>
      </c>
      <c r="D4164" t="s">
        <v>295</v>
      </c>
      <c r="E4164" t="s">
        <v>235</v>
      </c>
      <c r="F4164" t="s">
        <v>14650</v>
      </c>
      <c r="G4164" t="s">
        <v>237</v>
      </c>
      <c r="H4164" t="s">
        <v>238</v>
      </c>
      <c r="I4164" s="20">
        <v>-1</v>
      </c>
      <c r="J4164" s="20">
        <v>496</v>
      </c>
      <c r="K4164" t="s">
        <v>14651</v>
      </c>
      <c r="L4164" t="s">
        <v>14651</v>
      </c>
      <c r="M4164">
        <v>44167</v>
      </c>
      <c r="O4164" t="s">
        <v>2868</v>
      </c>
    </row>
    <row r="4165" spans="1:15">
      <c r="A4165" t="s">
        <v>14652</v>
      </c>
      <c r="B4165" t="s">
        <v>14653</v>
      </c>
      <c r="C4165" t="s">
        <v>274</v>
      </c>
      <c r="D4165" t="s">
        <v>275</v>
      </c>
      <c r="E4165" t="s">
        <v>235</v>
      </c>
      <c r="F4165" t="s">
        <v>14654</v>
      </c>
      <c r="G4165" t="s">
        <v>237</v>
      </c>
      <c r="H4165" t="s">
        <v>238</v>
      </c>
      <c r="I4165" s="20">
        <v>-1</v>
      </c>
      <c r="J4165" s="20">
        <v>4474</v>
      </c>
      <c r="K4165" t="s">
        <v>14655</v>
      </c>
      <c r="L4165" t="s">
        <v>14655</v>
      </c>
      <c r="M4165">
        <v>44167</v>
      </c>
      <c r="O4165" t="s">
        <v>2868</v>
      </c>
    </row>
    <row r="4166" spans="1:15">
      <c r="A4166" t="s">
        <v>14656</v>
      </c>
      <c r="B4166" t="s">
        <v>14657</v>
      </c>
      <c r="C4166" t="s">
        <v>274</v>
      </c>
      <c r="D4166" t="s">
        <v>275</v>
      </c>
      <c r="E4166" t="s">
        <v>235</v>
      </c>
      <c r="F4166" t="s">
        <v>14658</v>
      </c>
      <c r="G4166" t="s">
        <v>237</v>
      </c>
      <c r="H4166" t="s">
        <v>238</v>
      </c>
      <c r="I4166" s="20">
        <v>-1</v>
      </c>
      <c r="J4166" s="20">
        <v>4475</v>
      </c>
      <c r="K4166" t="s">
        <v>14659</v>
      </c>
      <c r="L4166" t="s">
        <v>14659</v>
      </c>
      <c r="M4166">
        <v>44167</v>
      </c>
      <c r="O4166" t="s">
        <v>2868</v>
      </c>
    </row>
    <row r="4167" spans="1:15">
      <c r="A4167" t="s">
        <v>14660</v>
      </c>
      <c r="B4167" t="s">
        <v>14661</v>
      </c>
      <c r="C4167" t="s">
        <v>254</v>
      </c>
      <c r="D4167" t="s">
        <v>255</v>
      </c>
      <c r="E4167" t="s">
        <v>235</v>
      </c>
      <c r="F4167" t="s">
        <v>14662</v>
      </c>
      <c r="G4167" t="s">
        <v>237</v>
      </c>
      <c r="H4167" t="s">
        <v>238</v>
      </c>
      <c r="I4167" s="20">
        <v>-1</v>
      </c>
      <c r="J4167" s="20">
        <v>382</v>
      </c>
      <c r="K4167" t="s">
        <v>14663</v>
      </c>
      <c r="L4167" t="s">
        <v>14663</v>
      </c>
      <c r="M4167">
        <v>44167</v>
      </c>
      <c r="O4167" t="s">
        <v>2868</v>
      </c>
    </row>
    <row r="4168" spans="1:15">
      <c r="A4168" t="s">
        <v>14664</v>
      </c>
      <c r="B4168" t="s">
        <v>14665</v>
      </c>
      <c r="C4168" t="s">
        <v>242</v>
      </c>
      <c r="D4168" t="s">
        <v>243</v>
      </c>
      <c r="E4168" t="s">
        <v>235</v>
      </c>
      <c r="F4168" t="s">
        <v>14666</v>
      </c>
      <c r="G4168" t="s">
        <v>237</v>
      </c>
      <c r="H4168" t="s">
        <v>238</v>
      </c>
      <c r="I4168" s="20">
        <v>-1</v>
      </c>
      <c r="J4168" s="20">
        <v>150</v>
      </c>
      <c r="K4168" t="s">
        <v>14667</v>
      </c>
      <c r="L4168" t="s">
        <v>14667</v>
      </c>
      <c r="M4168">
        <v>44166</v>
      </c>
      <c r="O4168" t="s">
        <v>2868</v>
      </c>
    </row>
    <row r="4169" spans="1:15">
      <c r="A4169" t="s">
        <v>14664</v>
      </c>
      <c r="B4169" t="s">
        <v>14665</v>
      </c>
      <c r="C4169" t="s">
        <v>300</v>
      </c>
      <c r="D4169" t="s">
        <v>301</v>
      </c>
      <c r="E4169" t="s">
        <v>235</v>
      </c>
      <c r="F4169" t="s">
        <v>14666</v>
      </c>
      <c r="G4169" t="s">
        <v>237</v>
      </c>
      <c r="H4169" t="s">
        <v>238</v>
      </c>
      <c r="I4169" s="20">
        <v>-1</v>
      </c>
      <c r="J4169" s="20">
        <v>317</v>
      </c>
      <c r="K4169" t="s">
        <v>14667</v>
      </c>
      <c r="L4169" t="s">
        <v>14667</v>
      </c>
      <c r="M4169">
        <v>44166</v>
      </c>
      <c r="O4169" t="s">
        <v>2868</v>
      </c>
    </row>
    <row r="4170" spans="1:15">
      <c r="A4170" t="s">
        <v>14664</v>
      </c>
      <c r="B4170" t="s">
        <v>14665</v>
      </c>
      <c r="C4170" t="s">
        <v>246</v>
      </c>
      <c r="D4170" t="s">
        <v>247</v>
      </c>
      <c r="E4170" t="s">
        <v>235</v>
      </c>
      <c r="F4170" t="s">
        <v>14666</v>
      </c>
      <c r="G4170" t="s">
        <v>237</v>
      </c>
      <c r="H4170" t="s">
        <v>238</v>
      </c>
      <c r="I4170" s="20">
        <v>-1</v>
      </c>
      <c r="J4170" s="20">
        <v>212</v>
      </c>
      <c r="K4170" t="s">
        <v>14667</v>
      </c>
      <c r="L4170" t="s">
        <v>14667</v>
      </c>
      <c r="M4170">
        <v>44166</v>
      </c>
      <c r="O4170" t="s">
        <v>2868</v>
      </c>
    </row>
    <row r="4171" spans="1:15">
      <c r="A4171" t="s">
        <v>14668</v>
      </c>
      <c r="B4171" t="s">
        <v>14669</v>
      </c>
      <c r="C4171" t="s">
        <v>372</v>
      </c>
      <c r="D4171" t="s">
        <v>373</v>
      </c>
      <c r="E4171" t="s">
        <v>235</v>
      </c>
      <c r="F4171" t="s">
        <v>14670</v>
      </c>
      <c r="G4171" t="s">
        <v>237</v>
      </c>
      <c r="H4171" t="s">
        <v>238</v>
      </c>
      <c r="I4171" s="20">
        <v>-1</v>
      </c>
      <c r="J4171" s="20">
        <v>837</v>
      </c>
      <c r="K4171" t="s">
        <v>14671</v>
      </c>
      <c r="L4171" t="s">
        <v>14671</v>
      </c>
      <c r="M4171">
        <v>44166</v>
      </c>
      <c r="O4171" t="s">
        <v>2868</v>
      </c>
    </row>
    <row r="4172" spans="1:15">
      <c r="A4172" t="s">
        <v>14672</v>
      </c>
      <c r="B4172" t="s">
        <v>14673</v>
      </c>
      <c r="C4172" t="s">
        <v>254</v>
      </c>
      <c r="D4172" t="s">
        <v>255</v>
      </c>
      <c r="E4172" t="s">
        <v>235</v>
      </c>
      <c r="F4172" t="s">
        <v>14674</v>
      </c>
      <c r="G4172" t="s">
        <v>237</v>
      </c>
      <c r="H4172" t="s">
        <v>238</v>
      </c>
      <c r="I4172" s="20">
        <v>-1</v>
      </c>
      <c r="J4172" s="20">
        <v>383</v>
      </c>
      <c r="K4172" t="s">
        <v>14675</v>
      </c>
      <c r="L4172" t="s">
        <v>14675</v>
      </c>
      <c r="M4172">
        <v>44166</v>
      </c>
      <c r="O4172" t="s">
        <v>2868</v>
      </c>
    </row>
    <row r="4173" spans="1:15">
      <c r="A4173" t="s">
        <v>14676</v>
      </c>
      <c r="B4173" t="s">
        <v>14677</v>
      </c>
      <c r="C4173" t="s">
        <v>406</v>
      </c>
      <c r="D4173" t="s">
        <v>407</v>
      </c>
      <c r="E4173" t="s">
        <v>235</v>
      </c>
      <c r="F4173" t="s">
        <v>14678</v>
      </c>
      <c r="G4173" t="s">
        <v>237</v>
      </c>
      <c r="H4173" t="s">
        <v>238</v>
      </c>
      <c r="I4173" s="20">
        <v>-1</v>
      </c>
      <c r="J4173" s="20">
        <v>201</v>
      </c>
      <c r="K4173" t="s">
        <v>14679</v>
      </c>
      <c r="L4173" t="s">
        <v>14679</v>
      </c>
      <c r="M4173">
        <v>44166</v>
      </c>
      <c r="O4173" t="s">
        <v>2868</v>
      </c>
    </row>
    <row r="4174" spans="1:15">
      <c r="A4174" t="s">
        <v>14680</v>
      </c>
      <c r="B4174" t="s">
        <v>14681</v>
      </c>
      <c r="C4174" t="s">
        <v>280</v>
      </c>
      <c r="D4174" t="s">
        <v>281</v>
      </c>
      <c r="E4174" t="s">
        <v>235</v>
      </c>
      <c r="F4174" t="s">
        <v>14682</v>
      </c>
      <c r="G4174" t="s">
        <v>237</v>
      </c>
      <c r="H4174" t="s">
        <v>238</v>
      </c>
      <c r="I4174" s="20">
        <v>-1</v>
      </c>
      <c r="J4174" s="20">
        <v>594</v>
      </c>
      <c r="K4174" t="s">
        <v>14683</v>
      </c>
      <c r="L4174" t="s">
        <v>14683</v>
      </c>
      <c r="M4174">
        <v>44166</v>
      </c>
      <c r="O4174" t="s">
        <v>2868</v>
      </c>
    </row>
    <row r="4175" spans="1:15">
      <c r="A4175" t="s">
        <v>14684</v>
      </c>
      <c r="B4175" t="s">
        <v>14685</v>
      </c>
      <c r="C4175" t="s">
        <v>406</v>
      </c>
      <c r="D4175" t="s">
        <v>407</v>
      </c>
      <c r="E4175" t="s">
        <v>235</v>
      </c>
      <c r="F4175" t="s">
        <v>14686</v>
      </c>
      <c r="G4175" t="s">
        <v>237</v>
      </c>
      <c r="H4175" t="s">
        <v>238</v>
      </c>
      <c r="I4175" s="20">
        <v>-2</v>
      </c>
      <c r="J4175" s="20">
        <v>202</v>
      </c>
      <c r="K4175" t="s">
        <v>14687</v>
      </c>
      <c r="L4175" t="s">
        <v>14687</v>
      </c>
      <c r="M4175">
        <v>44166</v>
      </c>
      <c r="O4175" t="s">
        <v>2868</v>
      </c>
    </row>
    <row r="4176" spans="1:15">
      <c r="A4176" t="s">
        <v>14688</v>
      </c>
      <c r="B4176" t="s">
        <v>14689</v>
      </c>
      <c r="C4176" t="s">
        <v>274</v>
      </c>
      <c r="D4176" t="s">
        <v>275</v>
      </c>
      <c r="E4176" t="s">
        <v>235</v>
      </c>
      <c r="F4176" t="s">
        <v>14690</v>
      </c>
      <c r="G4176" t="s">
        <v>237</v>
      </c>
      <c r="H4176" t="s">
        <v>238</v>
      </c>
      <c r="I4176" s="20">
        <v>-1</v>
      </c>
      <c r="J4176" s="20">
        <v>4476</v>
      </c>
      <c r="K4176" t="s">
        <v>14691</v>
      </c>
      <c r="L4176" t="s">
        <v>14691</v>
      </c>
      <c r="M4176">
        <v>44166</v>
      </c>
      <c r="O4176" t="s">
        <v>2868</v>
      </c>
    </row>
    <row r="4177" spans="1:15">
      <c r="A4177" t="s">
        <v>14692</v>
      </c>
      <c r="B4177" t="s">
        <v>14693</v>
      </c>
      <c r="C4177" t="s">
        <v>280</v>
      </c>
      <c r="D4177" t="s">
        <v>281</v>
      </c>
      <c r="E4177" t="s">
        <v>235</v>
      </c>
      <c r="F4177" t="s">
        <v>14694</v>
      </c>
      <c r="G4177" t="s">
        <v>237</v>
      </c>
      <c r="H4177" t="s">
        <v>238</v>
      </c>
      <c r="I4177" s="20">
        <v>-1</v>
      </c>
      <c r="J4177" s="20">
        <v>595</v>
      </c>
      <c r="K4177" t="s">
        <v>14695</v>
      </c>
      <c r="L4177" t="s">
        <v>14695</v>
      </c>
      <c r="M4177">
        <v>44166</v>
      </c>
      <c r="O4177" t="s">
        <v>2868</v>
      </c>
    </row>
    <row r="4178" spans="1:15">
      <c r="A4178" t="s">
        <v>14696</v>
      </c>
      <c r="B4178" t="s">
        <v>14697</v>
      </c>
      <c r="C4178" t="s">
        <v>274</v>
      </c>
      <c r="D4178" t="s">
        <v>275</v>
      </c>
      <c r="E4178" t="s">
        <v>235</v>
      </c>
      <c r="F4178" t="s">
        <v>14698</v>
      </c>
      <c r="G4178" t="s">
        <v>237</v>
      </c>
      <c r="H4178" t="s">
        <v>238</v>
      </c>
      <c r="I4178" s="20">
        <v>-1</v>
      </c>
      <c r="J4178" s="20">
        <v>4477</v>
      </c>
      <c r="K4178" t="s">
        <v>14699</v>
      </c>
      <c r="L4178" t="s">
        <v>14699</v>
      </c>
      <c r="M4178">
        <v>44166</v>
      </c>
      <c r="O4178" t="s">
        <v>2868</v>
      </c>
    </row>
    <row r="4179" spans="1:15">
      <c r="A4179" t="s">
        <v>14700</v>
      </c>
      <c r="B4179" t="s">
        <v>14701</v>
      </c>
      <c r="C4179" t="s">
        <v>388</v>
      </c>
      <c r="D4179" t="s">
        <v>389</v>
      </c>
      <c r="E4179" t="s">
        <v>235</v>
      </c>
      <c r="F4179" t="s">
        <v>14702</v>
      </c>
      <c r="G4179" t="s">
        <v>237</v>
      </c>
      <c r="H4179" t="s">
        <v>238</v>
      </c>
      <c r="I4179" s="20">
        <v>-1</v>
      </c>
      <c r="J4179" s="20">
        <v>17</v>
      </c>
      <c r="K4179" t="s">
        <v>14703</v>
      </c>
      <c r="L4179" t="s">
        <v>14703</v>
      </c>
      <c r="M4179">
        <v>44166</v>
      </c>
      <c r="O4179" t="s">
        <v>2868</v>
      </c>
    </row>
    <row r="4180" spans="1:15">
      <c r="A4180" t="s">
        <v>14704</v>
      </c>
      <c r="B4180" t="s">
        <v>14705</v>
      </c>
      <c r="C4180" t="s">
        <v>274</v>
      </c>
      <c r="D4180" t="s">
        <v>275</v>
      </c>
      <c r="E4180" t="s">
        <v>235</v>
      </c>
      <c r="F4180" t="s">
        <v>14706</v>
      </c>
      <c r="G4180" t="s">
        <v>237</v>
      </c>
      <c r="H4180" t="s">
        <v>238</v>
      </c>
      <c r="I4180" s="20">
        <v>-1</v>
      </c>
      <c r="J4180" s="20">
        <v>4478</v>
      </c>
      <c r="K4180" t="s">
        <v>14707</v>
      </c>
      <c r="L4180" t="s">
        <v>14707</v>
      </c>
      <c r="M4180">
        <v>44166</v>
      </c>
      <c r="O4180" t="s">
        <v>2868</v>
      </c>
    </row>
    <row r="4181" spans="1:15">
      <c r="A4181" t="s">
        <v>14708</v>
      </c>
      <c r="B4181" t="s">
        <v>14709</v>
      </c>
      <c r="C4181" t="s">
        <v>280</v>
      </c>
      <c r="D4181" t="s">
        <v>281</v>
      </c>
      <c r="E4181" t="s">
        <v>235</v>
      </c>
      <c r="F4181" t="s">
        <v>14710</v>
      </c>
      <c r="G4181" t="s">
        <v>237</v>
      </c>
      <c r="H4181" t="s">
        <v>238</v>
      </c>
      <c r="I4181" s="20">
        <v>-1</v>
      </c>
      <c r="J4181" s="20">
        <v>596</v>
      </c>
      <c r="K4181" t="s">
        <v>14711</v>
      </c>
      <c r="L4181" t="s">
        <v>14711</v>
      </c>
      <c r="M4181">
        <v>44166</v>
      </c>
      <c r="O4181" t="s">
        <v>2868</v>
      </c>
    </row>
    <row r="4182" spans="1:15">
      <c r="A4182" t="s">
        <v>14712</v>
      </c>
      <c r="B4182" t="s">
        <v>14713</v>
      </c>
      <c r="C4182" t="s">
        <v>314</v>
      </c>
      <c r="D4182" t="s">
        <v>315</v>
      </c>
      <c r="E4182" t="s">
        <v>235</v>
      </c>
      <c r="F4182" t="s">
        <v>14714</v>
      </c>
      <c r="G4182" t="s">
        <v>237</v>
      </c>
      <c r="H4182" t="s">
        <v>238</v>
      </c>
      <c r="I4182" s="20">
        <v>-1</v>
      </c>
      <c r="J4182" s="20">
        <v>3510</v>
      </c>
      <c r="K4182" t="s">
        <v>14715</v>
      </c>
      <c r="L4182" t="s">
        <v>14715</v>
      </c>
      <c r="M4182">
        <v>44166</v>
      </c>
      <c r="O4182" t="s">
        <v>2868</v>
      </c>
    </row>
    <row r="4183" spans="1:15">
      <c r="A4183" t="s">
        <v>14716</v>
      </c>
      <c r="B4183" t="s">
        <v>14717</v>
      </c>
      <c r="C4183" t="s">
        <v>254</v>
      </c>
      <c r="D4183" t="s">
        <v>255</v>
      </c>
      <c r="E4183" t="s">
        <v>235</v>
      </c>
      <c r="F4183" t="s">
        <v>14718</v>
      </c>
      <c r="G4183" t="s">
        <v>237</v>
      </c>
      <c r="H4183" t="s">
        <v>238</v>
      </c>
      <c r="I4183" s="20">
        <v>-1</v>
      </c>
      <c r="J4183" s="20">
        <v>384</v>
      </c>
      <c r="K4183" t="s">
        <v>14719</v>
      </c>
      <c r="L4183" t="s">
        <v>14719</v>
      </c>
      <c r="M4183">
        <v>44166</v>
      </c>
      <c r="O4183" t="s">
        <v>2868</v>
      </c>
    </row>
    <row r="4184" spans="1:15">
      <c r="A4184" t="s">
        <v>14720</v>
      </c>
      <c r="B4184" t="s">
        <v>14721</v>
      </c>
      <c r="C4184" t="s">
        <v>254</v>
      </c>
      <c r="D4184" t="s">
        <v>255</v>
      </c>
      <c r="E4184" t="s">
        <v>235</v>
      </c>
      <c r="F4184" t="s">
        <v>14722</v>
      </c>
      <c r="G4184" t="s">
        <v>237</v>
      </c>
      <c r="H4184" t="s">
        <v>238</v>
      </c>
      <c r="I4184" s="20">
        <v>-1</v>
      </c>
      <c r="J4184" s="20">
        <v>385</v>
      </c>
      <c r="K4184" t="s">
        <v>14723</v>
      </c>
      <c r="L4184" t="s">
        <v>14723</v>
      </c>
      <c r="M4184">
        <v>44166</v>
      </c>
      <c r="O4184" t="s">
        <v>2868</v>
      </c>
    </row>
    <row r="4185" spans="1:15">
      <c r="A4185" t="s">
        <v>14724</v>
      </c>
      <c r="C4185" t="s">
        <v>294</v>
      </c>
      <c r="D4185" t="s">
        <v>295</v>
      </c>
      <c r="E4185" t="s">
        <v>235</v>
      </c>
      <c r="F4185" t="s">
        <v>14725</v>
      </c>
      <c r="G4185" t="s">
        <v>3145</v>
      </c>
      <c r="H4185" t="s">
        <v>238</v>
      </c>
      <c r="I4185" s="20">
        <v>3</v>
      </c>
      <c r="J4185" s="20">
        <v>497</v>
      </c>
      <c r="K4185" t="s">
        <v>14013</v>
      </c>
      <c r="L4185" t="s">
        <v>2868</v>
      </c>
      <c r="M4185">
        <v>44166</v>
      </c>
      <c r="O4185" t="s">
        <v>2868</v>
      </c>
    </row>
    <row r="4186" spans="1:15">
      <c r="A4186" t="s">
        <v>14726</v>
      </c>
      <c r="C4186" t="s">
        <v>328</v>
      </c>
      <c r="D4186" t="s">
        <v>329</v>
      </c>
      <c r="E4186" t="s">
        <v>235</v>
      </c>
      <c r="F4186" t="s">
        <v>14727</v>
      </c>
      <c r="G4186" t="s">
        <v>3145</v>
      </c>
      <c r="H4186" t="s">
        <v>238</v>
      </c>
      <c r="I4186" s="20">
        <v>4</v>
      </c>
      <c r="J4186" s="20">
        <v>119</v>
      </c>
      <c r="K4186" t="s">
        <v>12735</v>
      </c>
      <c r="L4186" t="s">
        <v>2868</v>
      </c>
      <c r="M4186">
        <v>44166</v>
      </c>
      <c r="O4186" t="s">
        <v>2868</v>
      </c>
    </row>
    <row r="4187" spans="1:15">
      <c r="A4187" t="s">
        <v>14726</v>
      </c>
      <c r="C4187" t="s">
        <v>320</v>
      </c>
      <c r="D4187" t="s">
        <v>321</v>
      </c>
      <c r="E4187" t="s">
        <v>235</v>
      </c>
      <c r="F4187" t="s">
        <v>14727</v>
      </c>
      <c r="G4187" t="s">
        <v>3145</v>
      </c>
      <c r="H4187" t="s">
        <v>238</v>
      </c>
      <c r="I4187" s="20">
        <v>2</v>
      </c>
      <c r="J4187" s="20">
        <v>2</v>
      </c>
      <c r="K4187" t="s">
        <v>12735</v>
      </c>
      <c r="L4187" t="s">
        <v>2868</v>
      </c>
      <c r="M4187">
        <v>44166</v>
      </c>
      <c r="O4187" t="s">
        <v>2868</v>
      </c>
    </row>
    <row r="4188" spans="1:15">
      <c r="A4188" t="s">
        <v>14728</v>
      </c>
      <c r="B4188" t="s">
        <v>14729</v>
      </c>
      <c r="C4188" t="s">
        <v>280</v>
      </c>
      <c r="D4188" t="s">
        <v>281</v>
      </c>
      <c r="E4188" t="s">
        <v>235</v>
      </c>
      <c r="F4188" t="s">
        <v>14730</v>
      </c>
      <c r="G4188" t="s">
        <v>237</v>
      </c>
      <c r="H4188" t="s">
        <v>238</v>
      </c>
      <c r="I4188" s="20">
        <v>-1</v>
      </c>
      <c r="J4188" s="20">
        <v>597</v>
      </c>
      <c r="K4188" t="s">
        <v>14731</v>
      </c>
      <c r="L4188" t="s">
        <v>14731</v>
      </c>
      <c r="M4188">
        <v>44165</v>
      </c>
      <c r="O4188" t="s">
        <v>2868</v>
      </c>
    </row>
    <row r="4189" spans="1:15">
      <c r="A4189" t="s">
        <v>14732</v>
      </c>
      <c r="B4189" t="s">
        <v>14733</v>
      </c>
      <c r="C4189" t="s">
        <v>318</v>
      </c>
      <c r="D4189" t="s">
        <v>319</v>
      </c>
      <c r="E4189" t="s">
        <v>235</v>
      </c>
      <c r="F4189" t="s">
        <v>14734</v>
      </c>
      <c r="G4189" t="s">
        <v>237</v>
      </c>
      <c r="H4189" t="s">
        <v>238</v>
      </c>
      <c r="I4189" s="20">
        <v>-1</v>
      </c>
      <c r="J4189" s="20">
        <v>373</v>
      </c>
      <c r="K4189" t="s">
        <v>14735</v>
      </c>
      <c r="L4189" t="s">
        <v>14735</v>
      </c>
      <c r="M4189">
        <v>44165</v>
      </c>
      <c r="O4189" t="s">
        <v>2868</v>
      </c>
    </row>
    <row r="4190" spans="1:15">
      <c r="A4190" t="s">
        <v>14736</v>
      </c>
      <c r="B4190" t="s">
        <v>14737</v>
      </c>
      <c r="C4190" t="s">
        <v>242</v>
      </c>
      <c r="D4190" t="s">
        <v>243</v>
      </c>
      <c r="E4190" t="s">
        <v>235</v>
      </c>
      <c r="F4190" t="s">
        <v>14738</v>
      </c>
      <c r="G4190" t="s">
        <v>237</v>
      </c>
      <c r="H4190" t="s">
        <v>238</v>
      </c>
      <c r="I4190" s="20">
        <v>-1</v>
      </c>
      <c r="J4190" s="20">
        <v>151</v>
      </c>
      <c r="K4190" t="s">
        <v>14739</v>
      </c>
      <c r="L4190" t="s">
        <v>14739</v>
      </c>
      <c r="M4190">
        <v>44165</v>
      </c>
      <c r="O4190" t="s">
        <v>2868</v>
      </c>
    </row>
    <row r="4191" spans="1:15">
      <c r="A4191" t="s">
        <v>14736</v>
      </c>
      <c r="B4191" t="s">
        <v>14737</v>
      </c>
      <c r="C4191" t="s">
        <v>364</v>
      </c>
      <c r="D4191" t="s">
        <v>365</v>
      </c>
      <c r="E4191" t="s">
        <v>235</v>
      </c>
      <c r="F4191" t="s">
        <v>14738</v>
      </c>
      <c r="G4191" t="s">
        <v>237</v>
      </c>
      <c r="H4191" t="s">
        <v>238</v>
      </c>
      <c r="I4191" s="20">
        <v>-1</v>
      </c>
      <c r="J4191" s="20">
        <v>592</v>
      </c>
      <c r="K4191" t="s">
        <v>14739</v>
      </c>
      <c r="L4191" t="s">
        <v>14739</v>
      </c>
      <c r="M4191">
        <v>44165</v>
      </c>
      <c r="O4191" t="s">
        <v>2868</v>
      </c>
    </row>
    <row r="4192" spans="1:15">
      <c r="A4192" t="s">
        <v>14736</v>
      </c>
      <c r="B4192" t="s">
        <v>14737</v>
      </c>
      <c r="C4192" t="s">
        <v>294</v>
      </c>
      <c r="D4192" t="s">
        <v>295</v>
      </c>
      <c r="E4192" t="s">
        <v>235</v>
      </c>
      <c r="F4192" t="s">
        <v>14738</v>
      </c>
      <c r="G4192" t="s">
        <v>237</v>
      </c>
      <c r="H4192" t="s">
        <v>238</v>
      </c>
      <c r="I4192" s="20">
        <v>-1</v>
      </c>
      <c r="J4192" s="20">
        <v>494</v>
      </c>
      <c r="K4192" t="s">
        <v>14739</v>
      </c>
      <c r="L4192" t="s">
        <v>14739</v>
      </c>
      <c r="M4192">
        <v>44165</v>
      </c>
      <c r="O4192" t="s">
        <v>2868</v>
      </c>
    </row>
    <row r="4193" spans="1:15">
      <c r="A4193" t="s">
        <v>14740</v>
      </c>
      <c r="B4193" t="s">
        <v>14741</v>
      </c>
      <c r="C4193" t="s">
        <v>300</v>
      </c>
      <c r="D4193" t="s">
        <v>301</v>
      </c>
      <c r="E4193" t="s">
        <v>235</v>
      </c>
      <c r="F4193" t="s">
        <v>14742</v>
      </c>
      <c r="G4193" t="s">
        <v>237</v>
      </c>
      <c r="H4193" t="s">
        <v>238</v>
      </c>
      <c r="I4193" s="20">
        <v>-1</v>
      </c>
      <c r="J4193" s="20">
        <v>318</v>
      </c>
      <c r="K4193" t="s">
        <v>14743</v>
      </c>
      <c r="L4193" t="s">
        <v>14743</v>
      </c>
      <c r="M4193">
        <v>44165</v>
      </c>
      <c r="O4193" t="s">
        <v>2868</v>
      </c>
    </row>
    <row r="4194" spans="1:15">
      <c r="A4194" t="s">
        <v>14740</v>
      </c>
      <c r="B4194" t="s">
        <v>14741</v>
      </c>
      <c r="C4194" t="s">
        <v>294</v>
      </c>
      <c r="D4194" t="s">
        <v>295</v>
      </c>
      <c r="E4194" t="s">
        <v>235</v>
      </c>
      <c r="F4194" t="s">
        <v>14742</v>
      </c>
      <c r="G4194" t="s">
        <v>237</v>
      </c>
      <c r="H4194" t="s">
        <v>238</v>
      </c>
      <c r="I4194" s="20">
        <v>-1</v>
      </c>
      <c r="J4194" s="20">
        <v>495</v>
      </c>
      <c r="K4194" t="s">
        <v>14743</v>
      </c>
      <c r="L4194" t="s">
        <v>14743</v>
      </c>
      <c r="M4194">
        <v>44165</v>
      </c>
      <c r="O4194" t="s">
        <v>2868</v>
      </c>
    </row>
    <row r="4195" spans="1:15">
      <c r="A4195" s="2" t="s">
        <v>14744</v>
      </c>
      <c r="B4195" t="s">
        <v>14745</v>
      </c>
      <c r="C4195" t="s">
        <v>254</v>
      </c>
      <c r="D4195" t="s">
        <v>255</v>
      </c>
      <c r="E4195" t="s">
        <v>235</v>
      </c>
      <c r="F4195" t="s">
        <v>14746</v>
      </c>
      <c r="G4195" t="s">
        <v>237</v>
      </c>
      <c r="H4195" t="s">
        <v>238</v>
      </c>
      <c r="I4195" s="20">
        <v>-1</v>
      </c>
      <c r="J4195" s="20">
        <v>386</v>
      </c>
      <c r="K4195" t="s">
        <v>13763</v>
      </c>
      <c r="L4195" t="s">
        <v>13763</v>
      </c>
      <c r="M4195">
        <v>44165</v>
      </c>
      <c r="O4195" t="s">
        <v>2868</v>
      </c>
    </row>
    <row r="4196" spans="1:15">
      <c r="A4196" s="21" t="s">
        <v>14921</v>
      </c>
      <c r="B4196" s="21" t="s">
        <v>14922</v>
      </c>
      <c r="C4196" s="21" t="s">
        <v>274</v>
      </c>
      <c r="D4196" s="21" t="s">
        <v>275</v>
      </c>
      <c r="E4196" s="21" t="s">
        <v>235</v>
      </c>
      <c r="F4196" s="21" t="s">
        <v>14923</v>
      </c>
      <c r="G4196" s="21" t="s">
        <v>237</v>
      </c>
      <c r="H4196" s="21" t="s">
        <v>238</v>
      </c>
      <c r="I4196" s="23">
        <v>-2</v>
      </c>
      <c r="J4196" s="23">
        <v>4411</v>
      </c>
      <c r="K4196" s="21" t="s">
        <v>14924</v>
      </c>
      <c r="L4196" s="21" t="s">
        <v>14924</v>
      </c>
      <c r="M4196">
        <v>44178</v>
      </c>
    </row>
    <row r="4197" spans="1:15">
      <c r="A4197" s="21" t="s">
        <v>14925</v>
      </c>
      <c r="B4197" s="21" t="s">
        <v>14926</v>
      </c>
      <c r="C4197" s="21" t="s">
        <v>274</v>
      </c>
      <c r="D4197" s="21" t="s">
        <v>275</v>
      </c>
      <c r="E4197" s="21" t="s">
        <v>235</v>
      </c>
      <c r="F4197" s="21" t="s">
        <v>14927</v>
      </c>
      <c r="G4197" s="21" t="s">
        <v>237</v>
      </c>
      <c r="H4197" s="21" t="s">
        <v>238</v>
      </c>
      <c r="I4197" s="23">
        <v>-1</v>
      </c>
      <c r="J4197" s="23">
        <v>4413</v>
      </c>
      <c r="K4197" s="21" t="s">
        <v>14928</v>
      </c>
      <c r="L4197" s="21" t="s">
        <v>14928</v>
      </c>
      <c r="M4197" s="21">
        <v>44178</v>
      </c>
    </row>
    <row r="4198" spans="1:15">
      <c r="A4198" s="21" t="s">
        <v>14929</v>
      </c>
      <c r="B4198" s="21" t="s">
        <v>14930</v>
      </c>
      <c r="C4198" s="21" t="s">
        <v>280</v>
      </c>
      <c r="D4198" s="21" t="s">
        <v>281</v>
      </c>
      <c r="E4198" s="21" t="s">
        <v>235</v>
      </c>
      <c r="F4198" s="21" t="s">
        <v>14931</v>
      </c>
      <c r="G4198" s="21" t="s">
        <v>237</v>
      </c>
      <c r="H4198" s="21" t="s">
        <v>238</v>
      </c>
      <c r="I4198" s="23">
        <v>-1</v>
      </c>
      <c r="J4198" s="23">
        <v>794</v>
      </c>
      <c r="K4198" s="21" t="s">
        <v>14932</v>
      </c>
      <c r="L4198" s="21" t="s">
        <v>14932</v>
      </c>
      <c r="M4198" s="21">
        <v>44178</v>
      </c>
    </row>
    <row r="4199" spans="1:15">
      <c r="A4199" s="21" t="s">
        <v>14933</v>
      </c>
      <c r="B4199" s="21" t="s">
        <v>14934</v>
      </c>
      <c r="C4199" s="21" t="s">
        <v>260</v>
      </c>
      <c r="D4199" s="21" t="s">
        <v>261</v>
      </c>
      <c r="E4199" s="21" t="s">
        <v>235</v>
      </c>
      <c r="F4199" s="21" t="s">
        <v>14935</v>
      </c>
      <c r="G4199" s="21" t="s">
        <v>237</v>
      </c>
      <c r="H4199" s="21" t="s">
        <v>238</v>
      </c>
      <c r="I4199" s="23">
        <v>-1</v>
      </c>
      <c r="J4199" s="23">
        <v>708</v>
      </c>
      <c r="K4199" s="21" t="s">
        <v>14936</v>
      </c>
      <c r="L4199" s="21" t="s">
        <v>14936</v>
      </c>
      <c r="M4199" s="21">
        <v>44178</v>
      </c>
    </row>
    <row r="4200" spans="1:15">
      <c r="A4200" s="21" t="s">
        <v>14933</v>
      </c>
      <c r="B4200" s="21" t="s">
        <v>14934</v>
      </c>
      <c r="C4200" s="21" t="s">
        <v>430</v>
      </c>
      <c r="D4200" s="21" t="s">
        <v>431</v>
      </c>
      <c r="E4200" s="21" t="s">
        <v>235</v>
      </c>
      <c r="F4200" s="21" t="s">
        <v>14935</v>
      </c>
      <c r="G4200" s="21" t="s">
        <v>237</v>
      </c>
      <c r="H4200" s="21" t="s">
        <v>238</v>
      </c>
      <c r="I4200" s="23">
        <v>-1</v>
      </c>
      <c r="J4200" s="23">
        <v>275</v>
      </c>
      <c r="K4200" s="21" t="s">
        <v>14936</v>
      </c>
      <c r="L4200" s="21" t="s">
        <v>14936</v>
      </c>
      <c r="M4200" s="21">
        <v>44178</v>
      </c>
    </row>
    <row r="4201" spans="1:15">
      <c r="A4201" s="21" t="s">
        <v>14933</v>
      </c>
      <c r="B4201" s="21" t="s">
        <v>14934</v>
      </c>
      <c r="C4201" s="21" t="s">
        <v>250</v>
      </c>
      <c r="D4201" s="21" t="s">
        <v>251</v>
      </c>
      <c r="E4201" s="21" t="s">
        <v>235</v>
      </c>
      <c r="F4201" s="21" t="s">
        <v>14935</v>
      </c>
      <c r="G4201" s="21" t="s">
        <v>237</v>
      </c>
      <c r="H4201" s="21" t="s">
        <v>238</v>
      </c>
      <c r="I4201" s="23">
        <v>-1</v>
      </c>
      <c r="J4201" s="23">
        <v>413</v>
      </c>
      <c r="K4201" s="21" t="s">
        <v>14936</v>
      </c>
      <c r="L4201" s="21" t="s">
        <v>14936</v>
      </c>
      <c r="M4201" s="21">
        <v>44178</v>
      </c>
    </row>
    <row r="4202" spans="1:15">
      <c r="A4202" s="21" t="s">
        <v>14937</v>
      </c>
      <c r="B4202" s="21" t="s">
        <v>14938</v>
      </c>
      <c r="C4202" s="21" t="s">
        <v>406</v>
      </c>
      <c r="D4202" s="21" t="s">
        <v>407</v>
      </c>
      <c r="E4202" s="21" t="s">
        <v>235</v>
      </c>
      <c r="F4202" s="21" t="s">
        <v>14939</v>
      </c>
      <c r="G4202" s="21" t="s">
        <v>237</v>
      </c>
      <c r="H4202" s="21" t="s">
        <v>238</v>
      </c>
      <c r="I4202" s="23">
        <v>-1</v>
      </c>
      <c r="J4202" s="23">
        <v>1809</v>
      </c>
      <c r="K4202" s="21" t="s">
        <v>14940</v>
      </c>
      <c r="L4202" s="21" t="s">
        <v>14940</v>
      </c>
      <c r="M4202" s="21">
        <v>44178</v>
      </c>
    </row>
    <row r="4203" spans="1:15">
      <c r="A4203" s="21" t="s">
        <v>14941</v>
      </c>
      <c r="B4203" s="21" t="s">
        <v>14942</v>
      </c>
      <c r="C4203" s="21" t="s">
        <v>406</v>
      </c>
      <c r="D4203" s="21" t="s">
        <v>407</v>
      </c>
      <c r="E4203" s="21" t="s">
        <v>235</v>
      </c>
      <c r="F4203" s="21" t="s">
        <v>14943</v>
      </c>
      <c r="G4203" s="21" t="s">
        <v>237</v>
      </c>
      <c r="H4203" s="21" t="s">
        <v>238</v>
      </c>
      <c r="I4203" s="23">
        <v>-1</v>
      </c>
      <c r="J4203" s="23">
        <v>1810</v>
      </c>
      <c r="K4203" s="21" t="s">
        <v>14944</v>
      </c>
      <c r="L4203" s="21" t="s">
        <v>14944</v>
      </c>
      <c r="M4203" s="21">
        <v>44178</v>
      </c>
    </row>
    <row r="4204" spans="1:15">
      <c r="A4204" s="21" t="s">
        <v>14945</v>
      </c>
      <c r="B4204" s="21" t="s">
        <v>14946</v>
      </c>
      <c r="C4204" s="21" t="s">
        <v>406</v>
      </c>
      <c r="D4204" s="21" t="s">
        <v>407</v>
      </c>
      <c r="E4204" s="21" t="s">
        <v>235</v>
      </c>
      <c r="F4204" s="21" t="s">
        <v>14947</v>
      </c>
      <c r="G4204" s="21" t="s">
        <v>237</v>
      </c>
      <c r="H4204" s="21" t="s">
        <v>238</v>
      </c>
      <c r="I4204" s="23">
        <v>-1</v>
      </c>
      <c r="J4204" s="23">
        <v>1811</v>
      </c>
      <c r="K4204" s="21" t="s">
        <v>14948</v>
      </c>
      <c r="L4204" s="21" t="s">
        <v>14948</v>
      </c>
      <c r="M4204" s="21">
        <v>44178</v>
      </c>
    </row>
    <row r="4205" spans="1:15">
      <c r="A4205" s="21" t="s">
        <v>14949</v>
      </c>
      <c r="B4205" s="21" t="s">
        <v>14950</v>
      </c>
      <c r="C4205" s="21" t="s">
        <v>294</v>
      </c>
      <c r="D4205" s="21" t="s">
        <v>295</v>
      </c>
      <c r="E4205" s="21" t="s">
        <v>235</v>
      </c>
      <c r="F4205" s="21" t="s">
        <v>14951</v>
      </c>
      <c r="G4205" s="21" t="s">
        <v>237</v>
      </c>
      <c r="H4205" s="21" t="s">
        <v>238</v>
      </c>
      <c r="I4205" s="23">
        <v>-1</v>
      </c>
      <c r="J4205" s="23">
        <v>478</v>
      </c>
      <c r="K4205" s="21" t="s">
        <v>14952</v>
      </c>
      <c r="L4205" s="21" t="s">
        <v>14952</v>
      </c>
      <c r="M4205" s="21">
        <v>44178</v>
      </c>
    </row>
    <row r="4206" spans="1:15">
      <c r="A4206" s="21" t="s">
        <v>14953</v>
      </c>
      <c r="B4206" s="21" t="s">
        <v>14954</v>
      </c>
      <c r="C4206" s="21" t="s">
        <v>406</v>
      </c>
      <c r="D4206" s="21" t="s">
        <v>407</v>
      </c>
      <c r="E4206" s="21" t="s">
        <v>235</v>
      </c>
      <c r="F4206" s="21" t="s">
        <v>14955</v>
      </c>
      <c r="G4206" s="21" t="s">
        <v>237</v>
      </c>
      <c r="H4206" s="21" t="s">
        <v>238</v>
      </c>
      <c r="I4206" s="23">
        <v>-1</v>
      </c>
      <c r="J4206" s="23">
        <v>1812</v>
      </c>
      <c r="K4206" s="21" t="s">
        <v>14956</v>
      </c>
      <c r="L4206" s="21" t="s">
        <v>14956</v>
      </c>
      <c r="M4206" s="21">
        <v>44178</v>
      </c>
    </row>
    <row r="4207" spans="1:15">
      <c r="A4207" s="21" t="s">
        <v>14953</v>
      </c>
      <c r="B4207" s="21" t="s">
        <v>14954</v>
      </c>
      <c r="C4207" s="21" t="s">
        <v>328</v>
      </c>
      <c r="D4207" s="21" t="s">
        <v>329</v>
      </c>
      <c r="E4207" s="21" t="s">
        <v>235</v>
      </c>
      <c r="F4207" s="21" t="s">
        <v>14955</v>
      </c>
      <c r="G4207" s="21" t="s">
        <v>237</v>
      </c>
      <c r="H4207" s="21" t="s">
        <v>238</v>
      </c>
      <c r="I4207" s="23">
        <v>-1</v>
      </c>
      <c r="J4207" s="23">
        <v>403</v>
      </c>
      <c r="K4207" s="21" t="s">
        <v>14956</v>
      </c>
      <c r="L4207" s="21" t="s">
        <v>14956</v>
      </c>
      <c r="M4207" s="21">
        <v>44178</v>
      </c>
    </row>
    <row r="4208" spans="1:15">
      <c r="A4208" s="21" t="s">
        <v>14957</v>
      </c>
      <c r="B4208" s="21" t="s">
        <v>14958</v>
      </c>
      <c r="C4208" s="21" t="s">
        <v>294</v>
      </c>
      <c r="D4208" s="21" t="s">
        <v>295</v>
      </c>
      <c r="E4208" s="21" t="s">
        <v>235</v>
      </c>
      <c r="F4208" s="21" t="s">
        <v>14959</v>
      </c>
      <c r="G4208" s="21" t="s">
        <v>237</v>
      </c>
      <c r="H4208" s="21" t="s">
        <v>238</v>
      </c>
      <c r="I4208" s="23">
        <v>-1</v>
      </c>
      <c r="J4208" s="23">
        <v>479</v>
      </c>
      <c r="K4208" s="21" t="s">
        <v>14960</v>
      </c>
      <c r="L4208" s="21" t="s">
        <v>14960</v>
      </c>
      <c r="M4208" s="21">
        <v>44178</v>
      </c>
    </row>
    <row r="4209" spans="1:13">
      <c r="A4209" s="21" t="s">
        <v>14961</v>
      </c>
      <c r="B4209" s="21" t="s">
        <v>14962</v>
      </c>
      <c r="C4209" s="21" t="s">
        <v>288</v>
      </c>
      <c r="D4209" s="21" t="s">
        <v>289</v>
      </c>
      <c r="E4209" s="21" t="s">
        <v>235</v>
      </c>
      <c r="F4209" s="21" t="s">
        <v>14963</v>
      </c>
      <c r="G4209" s="21" t="s">
        <v>237</v>
      </c>
      <c r="H4209" s="21" t="s">
        <v>238</v>
      </c>
      <c r="I4209" s="23">
        <v>-1</v>
      </c>
      <c r="J4209" s="23">
        <v>635</v>
      </c>
      <c r="K4209" s="21" t="s">
        <v>14964</v>
      </c>
      <c r="L4209" s="21" t="s">
        <v>14964</v>
      </c>
      <c r="M4209" s="21">
        <v>44178</v>
      </c>
    </row>
    <row r="4210" spans="1:13">
      <c r="A4210" s="21" t="s">
        <v>14961</v>
      </c>
      <c r="B4210" s="21" t="s">
        <v>14962</v>
      </c>
      <c r="C4210" s="21" t="s">
        <v>242</v>
      </c>
      <c r="D4210" s="21" t="s">
        <v>243</v>
      </c>
      <c r="E4210" s="21" t="s">
        <v>235</v>
      </c>
      <c r="F4210" s="21" t="s">
        <v>14963</v>
      </c>
      <c r="G4210" s="21" t="s">
        <v>237</v>
      </c>
      <c r="H4210" s="21" t="s">
        <v>238</v>
      </c>
      <c r="I4210" s="23">
        <v>-1</v>
      </c>
      <c r="J4210" s="23">
        <v>548</v>
      </c>
      <c r="K4210" s="21" t="s">
        <v>14964</v>
      </c>
      <c r="L4210" s="21" t="s">
        <v>14964</v>
      </c>
      <c r="M4210" s="21">
        <v>44178</v>
      </c>
    </row>
    <row r="4211" spans="1:13">
      <c r="A4211" s="21" t="s">
        <v>14961</v>
      </c>
      <c r="B4211" s="21" t="s">
        <v>14962</v>
      </c>
      <c r="C4211" s="21" t="s">
        <v>250</v>
      </c>
      <c r="D4211" s="21" t="s">
        <v>251</v>
      </c>
      <c r="E4211" s="21" t="s">
        <v>235</v>
      </c>
      <c r="F4211" s="21" t="s">
        <v>14963</v>
      </c>
      <c r="G4211" s="21" t="s">
        <v>237</v>
      </c>
      <c r="H4211" s="21" t="s">
        <v>238</v>
      </c>
      <c r="I4211" s="23">
        <v>-1</v>
      </c>
      <c r="J4211" s="23">
        <v>414</v>
      </c>
      <c r="K4211" s="21" t="s">
        <v>14964</v>
      </c>
      <c r="L4211" s="21" t="s">
        <v>14964</v>
      </c>
      <c r="M4211" s="21">
        <v>44178</v>
      </c>
    </row>
    <row r="4212" spans="1:13">
      <c r="A4212" s="21" t="s">
        <v>14961</v>
      </c>
      <c r="B4212" s="21" t="s">
        <v>14962</v>
      </c>
      <c r="C4212" s="21" t="s">
        <v>330</v>
      </c>
      <c r="D4212" s="21" t="s">
        <v>331</v>
      </c>
      <c r="E4212" s="21" t="s">
        <v>235</v>
      </c>
      <c r="F4212" s="21" t="s">
        <v>14963</v>
      </c>
      <c r="G4212" s="21" t="s">
        <v>237</v>
      </c>
      <c r="H4212" s="21" t="s">
        <v>238</v>
      </c>
      <c r="I4212" s="23">
        <v>-1</v>
      </c>
      <c r="J4212" s="23">
        <v>485</v>
      </c>
      <c r="K4212" s="21" t="s">
        <v>14964</v>
      </c>
      <c r="L4212" s="21" t="s">
        <v>14964</v>
      </c>
      <c r="M4212" s="21">
        <v>44178</v>
      </c>
    </row>
    <row r="4213" spans="1:13">
      <c r="A4213" s="21" t="s">
        <v>14965</v>
      </c>
      <c r="B4213" s="21" t="s">
        <v>14966</v>
      </c>
      <c r="C4213" s="21" t="s">
        <v>446</v>
      </c>
      <c r="D4213" s="21" t="s">
        <v>447</v>
      </c>
      <c r="E4213" s="21" t="s">
        <v>235</v>
      </c>
      <c r="F4213" s="21" t="s">
        <v>14967</v>
      </c>
      <c r="G4213" s="21" t="s">
        <v>237</v>
      </c>
      <c r="H4213" s="21" t="s">
        <v>238</v>
      </c>
      <c r="I4213" s="23">
        <v>-3</v>
      </c>
      <c r="J4213" s="23">
        <v>821</v>
      </c>
      <c r="K4213" s="21" t="s">
        <v>14968</v>
      </c>
      <c r="L4213" s="21" t="s">
        <v>14968</v>
      </c>
      <c r="M4213" s="21">
        <v>44178</v>
      </c>
    </row>
    <row r="4214" spans="1:13">
      <c r="A4214" s="21" t="s">
        <v>14969</v>
      </c>
      <c r="B4214" s="21" t="s">
        <v>14970</v>
      </c>
      <c r="C4214" s="21" t="s">
        <v>392</v>
      </c>
      <c r="D4214" s="21" t="s">
        <v>393</v>
      </c>
      <c r="E4214" s="21" t="s">
        <v>235</v>
      </c>
      <c r="F4214" s="21" t="s">
        <v>14971</v>
      </c>
      <c r="G4214" s="21" t="s">
        <v>237</v>
      </c>
      <c r="H4214" s="21" t="s">
        <v>238</v>
      </c>
      <c r="I4214" s="23">
        <v>-1</v>
      </c>
      <c r="J4214" s="23">
        <v>296</v>
      </c>
      <c r="K4214" s="21" t="s">
        <v>14972</v>
      </c>
      <c r="L4214" s="21" t="s">
        <v>14972</v>
      </c>
      <c r="M4214" s="21">
        <v>44178</v>
      </c>
    </row>
    <row r="4215" spans="1:13">
      <c r="A4215" s="21" t="s">
        <v>14969</v>
      </c>
      <c r="B4215" s="21" t="s">
        <v>14970</v>
      </c>
      <c r="C4215" s="21" t="s">
        <v>233</v>
      </c>
      <c r="D4215" s="21" t="s">
        <v>234</v>
      </c>
      <c r="E4215" s="21" t="s">
        <v>235</v>
      </c>
      <c r="F4215" s="21" t="s">
        <v>14971</v>
      </c>
      <c r="G4215" s="21" t="s">
        <v>237</v>
      </c>
      <c r="H4215" s="21" t="s">
        <v>238</v>
      </c>
      <c r="I4215" s="23">
        <v>-1</v>
      </c>
      <c r="J4215" s="23">
        <v>465</v>
      </c>
      <c r="K4215" s="21" t="s">
        <v>14972</v>
      </c>
      <c r="L4215" s="21" t="s">
        <v>14972</v>
      </c>
      <c r="M4215" s="21">
        <v>44178</v>
      </c>
    </row>
    <row r="4216" spans="1:13">
      <c r="A4216" s="21" t="s">
        <v>14969</v>
      </c>
      <c r="B4216" s="21" t="s">
        <v>14970</v>
      </c>
      <c r="C4216" s="21" t="s">
        <v>294</v>
      </c>
      <c r="D4216" s="21" t="s">
        <v>295</v>
      </c>
      <c r="E4216" s="21" t="s">
        <v>235</v>
      </c>
      <c r="F4216" s="21" t="s">
        <v>14971</v>
      </c>
      <c r="G4216" s="21" t="s">
        <v>237</v>
      </c>
      <c r="H4216" s="21" t="s">
        <v>238</v>
      </c>
      <c r="I4216" s="23">
        <v>-1</v>
      </c>
      <c r="J4216" s="23">
        <v>480</v>
      </c>
      <c r="K4216" s="21" t="s">
        <v>14972</v>
      </c>
      <c r="L4216" s="21" t="s">
        <v>14972</v>
      </c>
      <c r="M4216" s="21">
        <v>44178</v>
      </c>
    </row>
    <row r="4217" spans="1:13">
      <c r="A4217" s="21" t="s">
        <v>14973</v>
      </c>
      <c r="B4217" s="21" t="s">
        <v>14974</v>
      </c>
      <c r="C4217" s="21" t="s">
        <v>392</v>
      </c>
      <c r="D4217" s="21" t="s">
        <v>393</v>
      </c>
      <c r="E4217" s="21" t="s">
        <v>235</v>
      </c>
      <c r="F4217" s="21" t="s">
        <v>14975</v>
      </c>
      <c r="G4217" s="21" t="s">
        <v>237</v>
      </c>
      <c r="H4217" s="21" t="s">
        <v>238</v>
      </c>
      <c r="I4217" s="23">
        <v>-1</v>
      </c>
      <c r="J4217" s="23">
        <v>297</v>
      </c>
      <c r="K4217" s="21" t="s">
        <v>14976</v>
      </c>
      <c r="L4217" s="21" t="s">
        <v>14976</v>
      </c>
      <c r="M4217" s="21">
        <v>44178</v>
      </c>
    </row>
    <row r="4218" spans="1:13">
      <c r="A4218" s="21" t="s">
        <v>14973</v>
      </c>
      <c r="B4218" s="21" t="s">
        <v>14974</v>
      </c>
      <c r="C4218" s="21" t="s">
        <v>268</v>
      </c>
      <c r="D4218" s="21" t="s">
        <v>269</v>
      </c>
      <c r="E4218" s="21" t="s">
        <v>235</v>
      </c>
      <c r="F4218" s="21" t="s">
        <v>14975</v>
      </c>
      <c r="G4218" s="21" t="s">
        <v>237</v>
      </c>
      <c r="H4218" s="21" t="s">
        <v>238</v>
      </c>
      <c r="I4218" s="23">
        <v>-1</v>
      </c>
      <c r="J4218" s="23">
        <v>264</v>
      </c>
      <c r="K4218" s="21" t="s">
        <v>14976</v>
      </c>
      <c r="L4218" s="21" t="s">
        <v>14976</v>
      </c>
      <c r="M4218" s="21">
        <v>44178</v>
      </c>
    </row>
    <row r="4219" spans="1:13">
      <c r="A4219" s="21" t="s">
        <v>14973</v>
      </c>
      <c r="B4219" s="21" t="s">
        <v>14974</v>
      </c>
      <c r="C4219" s="21" t="s">
        <v>324</v>
      </c>
      <c r="D4219" s="21" t="s">
        <v>325</v>
      </c>
      <c r="E4219" s="21" t="s">
        <v>235</v>
      </c>
      <c r="F4219" s="21" t="s">
        <v>14975</v>
      </c>
      <c r="G4219" s="21" t="s">
        <v>237</v>
      </c>
      <c r="H4219" s="21" t="s">
        <v>238</v>
      </c>
      <c r="I4219" s="23">
        <v>-1</v>
      </c>
      <c r="J4219" s="23">
        <v>758</v>
      </c>
      <c r="K4219" s="21" t="s">
        <v>14976</v>
      </c>
      <c r="L4219" s="21" t="s">
        <v>14976</v>
      </c>
      <c r="M4219" s="21">
        <v>44178</v>
      </c>
    </row>
    <row r="4220" spans="1:13">
      <c r="A4220" s="21" t="s">
        <v>14977</v>
      </c>
      <c r="B4220" s="21" t="s">
        <v>14978</v>
      </c>
      <c r="C4220" s="21" t="s">
        <v>392</v>
      </c>
      <c r="D4220" s="21" t="s">
        <v>393</v>
      </c>
      <c r="E4220" s="21" t="s">
        <v>235</v>
      </c>
      <c r="F4220" s="21" t="s">
        <v>14979</v>
      </c>
      <c r="G4220" s="21" t="s">
        <v>237</v>
      </c>
      <c r="H4220" s="21" t="s">
        <v>238</v>
      </c>
      <c r="I4220" s="23">
        <v>-1</v>
      </c>
      <c r="J4220" s="23">
        <v>298</v>
      </c>
      <c r="K4220" s="21" t="s">
        <v>14980</v>
      </c>
      <c r="L4220" s="21" t="s">
        <v>14980</v>
      </c>
      <c r="M4220" s="21">
        <v>44178</v>
      </c>
    </row>
    <row r="4221" spans="1:13">
      <c r="A4221" s="21" t="s">
        <v>14977</v>
      </c>
      <c r="B4221" s="21" t="s">
        <v>14978</v>
      </c>
      <c r="C4221" s="21" t="s">
        <v>446</v>
      </c>
      <c r="D4221" s="21" t="s">
        <v>447</v>
      </c>
      <c r="E4221" s="21" t="s">
        <v>235</v>
      </c>
      <c r="F4221" s="21" t="s">
        <v>14979</v>
      </c>
      <c r="G4221" s="21" t="s">
        <v>237</v>
      </c>
      <c r="H4221" s="21" t="s">
        <v>238</v>
      </c>
      <c r="I4221" s="23">
        <v>-1</v>
      </c>
      <c r="J4221" s="23">
        <v>824</v>
      </c>
      <c r="K4221" s="21" t="s">
        <v>14980</v>
      </c>
      <c r="L4221" s="21" t="s">
        <v>14980</v>
      </c>
      <c r="M4221" s="21">
        <v>44178</v>
      </c>
    </row>
    <row r="4222" spans="1:13">
      <c r="A4222" s="21" t="s">
        <v>14977</v>
      </c>
      <c r="B4222" s="21" t="s">
        <v>14978</v>
      </c>
      <c r="C4222" s="21" t="s">
        <v>233</v>
      </c>
      <c r="D4222" s="21" t="s">
        <v>234</v>
      </c>
      <c r="E4222" s="21" t="s">
        <v>235</v>
      </c>
      <c r="F4222" s="21" t="s">
        <v>14979</v>
      </c>
      <c r="G4222" s="21" t="s">
        <v>237</v>
      </c>
      <c r="H4222" s="21" t="s">
        <v>238</v>
      </c>
      <c r="I4222" s="23">
        <v>-1</v>
      </c>
      <c r="J4222" s="23">
        <v>466</v>
      </c>
      <c r="K4222" s="21" t="s">
        <v>14980</v>
      </c>
      <c r="L4222" s="21" t="s">
        <v>14980</v>
      </c>
      <c r="M4222" s="21">
        <v>44178</v>
      </c>
    </row>
    <row r="4223" spans="1:13">
      <c r="A4223" s="21" t="s">
        <v>14981</v>
      </c>
      <c r="B4223" s="21" t="s">
        <v>14982</v>
      </c>
      <c r="C4223" s="21" t="s">
        <v>406</v>
      </c>
      <c r="D4223" s="21" t="s">
        <v>407</v>
      </c>
      <c r="E4223" s="21" t="s">
        <v>235</v>
      </c>
      <c r="F4223" s="21" t="s">
        <v>14983</v>
      </c>
      <c r="G4223" s="21" t="s">
        <v>237</v>
      </c>
      <c r="H4223" s="21" t="s">
        <v>238</v>
      </c>
      <c r="I4223" s="23">
        <v>-1</v>
      </c>
      <c r="J4223" s="23">
        <v>1813</v>
      </c>
      <c r="K4223" s="21" t="s">
        <v>14984</v>
      </c>
      <c r="L4223" s="21" t="s">
        <v>14984</v>
      </c>
      <c r="M4223" s="21">
        <v>44178</v>
      </c>
    </row>
    <row r="4224" spans="1:13">
      <c r="A4224" s="21" t="s">
        <v>14985</v>
      </c>
      <c r="B4224" s="21" t="s">
        <v>14986</v>
      </c>
      <c r="C4224" s="21" t="s">
        <v>406</v>
      </c>
      <c r="D4224" s="21" t="s">
        <v>407</v>
      </c>
      <c r="E4224" s="21" t="s">
        <v>235</v>
      </c>
      <c r="F4224" s="21" t="s">
        <v>14987</v>
      </c>
      <c r="G4224" s="21" t="s">
        <v>237</v>
      </c>
      <c r="H4224" s="21" t="s">
        <v>238</v>
      </c>
      <c r="I4224" s="23">
        <v>-1</v>
      </c>
      <c r="J4224" s="23">
        <v>1814</v>
      </c>
      <c r="K4224" s="21" t="s">
        <v>14988</v>
      </c>
      <c r="L4224" s="21" t="s">
        <v>14988</v>
      </c>
      <c r="M4224" s="21">
        <v>44178</v>
      </c>
    </row>
    <row r="4225" spans="1:13">
      <c r="A4225" s="21" t="s">
        <v>14989</v>
      </c>
      <c r="B4225" s="21" t="s">
        <v>14990</v>
      </c>
      <c r="C4225" s="21" t="s">
        <v>328</v>
      </c>
      <c r="D4225" s="21" t="s">
        <v>329</v>
      </c>
      <c r="E4225" s="21" t="s">
        <v>235</v>
      </c>
      <c r="F4225" s="21" t="s">
        <v>14991</v>
      </c>
      <c r="G4225" s="21" t="s">
        <v>237</v>
      </c>
      <c r="H4225" s="21" t="s">
        <v>238</v>
      </c>
      <c r="I4225" s="23">
        <v>-1</v>
      </c>
      <c r="J4225" s="23">
        <v>404</v>
      </c>
      <c r="K4225" s="21" t="s">
        <v>14992</v>
      </c>
      <c r="L4225" s="21" t="s">
        <v>14992</v>
      </c>
      <c r="M4225" s="21">
        <v>44178</v>
      </c>
    </row>
    <row r="4226" spans="1:13">
      <c r="A4226" s="21" t="s">
        <v>14993</v>
      </c>
      <c r="B4226" s="21" t="s">
        <v>14994</v>
      </c>
      <c r="C4226" s="21" t="s">
        <v>446</v>
      </c>
      <c r="D4226" s="21" t="s">
        <v>447</v>
      </c>
      <c r="E4226" s="21" t="s">
        <v>235</v>
      </c>
      <c r="F4226" s="21" t="s">
        <v>14995</v>
      </c>
      <c r="G4226" s="21" t="s">
        <v>237</v>
      </c>
      <c r="H4226" s="21" t="s">
        <v>238</v>
      </c>
      <c r="I4226" s="23">
        <v>-1</v>
      </c>
      <c r="J4226" s="23">
        <v>825</v>
      </c>
      <c r="K4226" s="21" t="s">
        <v>14996</v>
      </c>
      <c r="L4226" s="21" t="s">
        <v>14996</v>
      </c>
      <c r="M4226" s="21">
        <v>44178</v>
      </c>
    </row>
    <row r="4227" spans="1:13">
      <c r="A4227" s="21" t="s">
        <v>14997</v>
      </c>
      <c r="B4227" s="21" t="s">
        <v>14998</v>
      </c>
      <c r="C4227" s="21" t="s">
        <v>274</v>
      </c>
      <c r="D4227" s="21" t="s">
        <v>275</v>
      </c>
      <c r="E4227" s="21" t="s">
        <v>235</v>
      </c>
      <c r="F4227" s="21" t="s">
        <v>14999</v>
      </c>
      <c r="G4227" s="21" t="s">
        <v>237</v>
      </c>
      <c r="H4227" s="21" t="s">
        <v>238</v>
      </c>
      <c r="I4227" s="23">
        <v>-1</v>
      </c>
      <c r="J4227" s="23">
        <v>4414</v>
      </c>
      <c r="K4227" s="21" t="s">
        <v>15000</v>
      </c>
      <c r="L4227" s="21" t="s">
        <v>15000</v>
      </c>
      <c r="M4227" s="21">
        <v>44178</v>
      </c>
    </row>
    <row r="4228" spans="1:13">
      <c r="A4228" s="21" t="s">
        <v>15001</v>
      </c>
      <c r="B4228" s="21" t="s">
        <v>15002</v>
      </c>
      <c r="C4228" s="21" t="s">
        <v>274</v>
      </c>
      <c r="D4228" s="21" t="s">
        <v>275</v>
      </c>
      <c r="E4228" s="21" t="s">
        <v>235</v>
      </c>
      <c r="F4228" s="21" t="s">
        <v>15003</v>
      </c>
      <c r="G4228" s="21" t="s">
        <v>237</v>
      </c>
      <c r="H4228" s="21" t="s">
        <v>238</v>
      </c>
      <c r="I4228" s="23">
        <v>-1</v>
      </c>
      <c r="J4228" s="23">
        <v>4415</v>
      </c>
      <c r="K4228" s="21" t="s">
        <v>15004</v>
      </c>
      <c r="L4228" s="21" t="s">
        <v>15004</v>
      </c>
      <c r="M4228" s="21">
        <v>44178</v>
      </c>
    </row>
    <row r="4229" spans="1:13">
      <c r="A4229" s="21" t="s">
        <v>15005</v>
      </c>
      <c r="B4229" s="21" t="s">
        <v>15006</v>
      </c>
      <c r="C4229" s="21" t="s">
        <v>242</v>
      </c>
      <c r="D4229" s="21" t="s">
        <v>243</v>
      </c>
      <c r="E4229" s="21" t="s">
        <v>235</v>
      </c>
      <c r="F4229" s="21" t="s">
        <v>15007</v>
      </c>
      <c r="G4229" s="21" t="s">
        <v>237</v>
      </c>
      <c r="H4229" s="21" t="s">
        <v>238</v>
      </c>
      <c r="I4229" s="23">
        <v>-2</v>
      </c>
      <c r="J4229" s="23">
        <v>549</v>
      </c>
      <c r="K4229" s="21" t="s">
        <v>15008</v>
      </c>
      <c r="L4229" s="21" t="s">
        <v>15008</v>
      </c>
      <c r="M4229" s="21">
        <v>44178</v>
      </c>
    </row>
    <row r="4230" spans="1:13">
      <c r="A4230" s="21" t="s">
        <v>15009</v>
      </c>
      <c r="B4230" s="21" t="s">
        <v>15010</v>
      </c>
      <c r="C4230" s="21" t="s">
        <v>392</v>
      </c>
      <c r="D4230" s="21" t="s">
        <v>393</v>
      </c>
      <c r="E4230" s="21" t="s">
        <v>235</v>
      </c>
      <c r="F4230" s="21" t="s">
        <v>15011</v>
      </c>
      <c r="G4230" s="21" t="s">
        <v>237</v>
      </c>
      <c r="H4230" s="21" t="s">
        <v>238</v>
      </c>
      <c r="I4230" s="23">
        <v>-1</v>
      </c>
      <c r="J4230" s="23">
        <v>299</v>
      </c>
      <c r="K4230" s="21" t="s">
        <v>15012</v>
      </c>
      <c r="L4230" s="21" t="s">
        <v>15012</v>
      </c>
      <c r="M4230" s="21">
        <v>44178</v>
      </c>
    </row>
    <row r="4231" spans="1:13">
      <c r="A4231" s="21" t="s">
        <v>15013</v>
      </c>
      <c r="B4231" s="21" t="s">
        <v>15014</v>
      </c>
      <c r="C4231" s="21" t="s">
        <v>392</v>
      </c>
      <c r="D4231" s="21" t="s">
        <v>393</v>
      </c>
      <c r="E4231" s="21" t="s">
        <v>235</v>
      </c>
      <c r="F4231" s="21" t="s">
        <v>15015</v>
      </c>
      <c r="G4231" s="21" t="s">
        <v>237</v>
      </c>
      <c r="H4231" s="21" t="s">
        <v>238</v>
      </c>
      <c r="I4231" s="23">
        <v>-3</v>
      </c>
      <c r="J4231" s="23">
        <v>300</v>
      </c>
      <c r="K4231" s="21" t="s">
        <v>15016</v>
      </c>
      <c r="L4231" s="21" t="s">
        <v>15016</v>
      </c>
      <c r="M4231" s="21">
        <v>44178</v>
      </c>
    </row>
    <row r="4232" spans="1:13">
      <c r="A4232" s="21" t="s">
        <v>15017</v>
      </c>
      <c r="B4232" s="21" t="s">
        <v>15018</v>
      </c>
      <c r="C4232" s="21" t="s">
        <v>392</v>
      </c>
      <c r="D4232" s="21" t="s">
        <v>393</v>
      </c>
      <c r="E4232" s="21" t="s">
        <v>235</v>
      </c>
      <c r="F4232" s="21" t="s">
        <v>15019</v>
      </c>
      <c r="G4232" s="21" t="s">
        <v>237</v>
      </c>
      <c r="H4232" s="21" t="s">
        <v>238</v>
      </c>
      <c r="I4232" s="23">
        <v>-1</v>
      </c>
      <c r="J4232" s="23">
        <v>303</v>
      </c>
      <c r="K4232" s="21" t="s">
        <v>15020</v>
      </c>
      <c r="L4232" s="21" t="s">
        <v>15020</v>
      </c>
      <c r="M4232" s="21">
        <v>44178</v>
      </c>
    </row>
    <row r="4233" spans="1:13">
      <c r="A4233" s="21" t="s">
        <v>15017</v>
      </c>
      <c r="B4233" s="21" t="s">
        <v>15018</v>
      </c>
      <c r="C4233" s="21" t="s">
        <v>294</v>
      </c>
      <c r="D4233" s="21" t="s">
        <v>295</v>
      </c>
      <c r="E4233" s="21" t="s">
        <v>235</v>
      </c>
      <c r="F4233" s="21" t="s">
        <v>15019</v>
      </c>
      <c r="G4233" s="21" t="s">
        <v>237</v>
      </c>
      <c r="H4233" s="21" t="s">
        <v>238</v>
      </c>
      <c r="I4233" s="23">
        <v>-1</v>
      </c>
      <c r="J4233" s="23">
        <v>481</v>
      </c>
      <c r="K4233" s="21" t="s">
        <v>15020</v>
      </c>
      <c r="L4233" s="21" t="s">
        <v>15020</v>
      </c>
      <c r="M4233" s="21">
        <v>44178</v>
      </c>
    </row>
    <row r="4234" spans="1:13">
      <c r="A4234" s="21" t="s">
        <v>15017</v>
      </c>
      <c r="B4234" s="21" t="s">
        <v>15018</v>
      </c>
      <c r="C4234" s="21" t="s">
        <v>388</v>
      </c>
      <c r="D4234" s="21" t="s">
        <v>389</v>
      </c>
      <c r="E4234" s="21" t="s">
        <v>235</v>
      </c>
      <c r="F4234" s="21" t="s">
        <v>15019</v>
      </c>
      <c r="G4234" s="21" t="s">
        <v>237</v>
      </c>
      <c r="H4234" s="21" t="s">
        <v>238</v>
      </c>
      <c r="I4234" s="23">
        <v>-1</v>
      </c>
      <c r="J4234" s="23">
        <v>33</v>
      </c>
      <c r="K4234" s="21" t="s">
        <v>15020</v>
      </c>
      <c r="L4234" s="21" t="s">
        <v>15020</v>
      </c>
      <c r="M4234" s="21">
        <v>44178</v>
      </c>
    </row>
    <row r="4235" spans="1:13">
      <c r="A4235" s="21" t="s">
        <v>15021</v>
      </c>
      <c r="B4235" s="21" t="s">
        <v>15022</v>
      </c>
      <c r="C4235" s="21" t="s">
        <v>248</v>
      </c>
      <c r="D4235" s="21" t="s">
        <v>249</v>
      </c>
      <c r="E4235" s="21" t="s">
        <v>235</v>
      </c>
      <c r="F4235" s="21" t="s">
        <v>15023</v>
      </c>
      <c r="G4235" s="21" t="s">
        <v>237</v>
      </c>
      <c r="H4235" s="21" t="s">
        <v>238</v>
      </c>
      <c r="I4235" s="23">
        <v>-1</v>
      </c>
      <c r="J4235" s="23">
        <v>732</v>
      </c>
      <c r="K4235" s="21" t="s">
        <v>15024</v>
      </c>
      <c r="L4235" s="21" t="s">
        <v>15024</v>
      </c>
      <c r="M4235" s="21">
        <v>44178</v>
      </c>
    </row>
    <row r="4236" spans="1:13">
      <c r="A4236" s="21" t="s">
        <v>15025</v>
      </c>
      <c r="B4236" s="21" t="s">
        <v>15026</v>
      </c>
      <c r="C4236" s="21" t="s">
        <v>254</v>
      </c>
      <c r="D4236" s="21" t="s">
        <v>255</v>
      </c>
      <c r="E4236" s="21" t="s">
        <v>235</v>
      </c>
      <c r="F4236" s="21" t="s">
        <v>15027</v>
      </c>
      <c r="G4236" s="21" t="s">
        <v>237</v>
      </c>
      <c r="H4236" s="21" t="s">
        <v>238</v>
      </c>
      <c r="I4236" s="23">
        <v>-1</v>
      </c>
      <c r="J4236" s="23">
        <v>568</v>
      </c>
      <c r="K4236" s="21" t="s">
        <v>15028</v>
      </c>
      <c r="L4236" s="21" t="s">
        <v>15028</v>
      </c>
      <c r="M4236" s="21">
        <v>44178</v>
      </c>
    </row>
    <row r="4237" spans="1:13">
      <c r="A4237" s="21" t="s">
        <v>15029</v>
      </c>
      <c r="B4237" s="21" t="s">
        <v>15030</v>
      </c>
      <c r="C4237" s="21" t="s">
        <v>254</v>
      </c>
      <c r="D4237" s="21" t="s">
        <v>255</v>
      </c>
      <c r="E4237" s="21" t="s">
        <v>235</v>
      </c>
      <c r="F4237" s="21" t="s">
        <v>15031</v>
      </c>
      <c r="G4237" s="21" t="s">
        <v>237</v>
      </c>
      <c r="H4237" s="21" t="s">
        <v>238</v>
      </c>
      <c r="I4237" s="23">
        <v>-1</v>
      </c>
      <c r="J4237" s="23">
        <v>569</v>
      </c>
      <c r="K4237" s="21" t="s">
        <v>15032</v>
      </c>
      <c r="L4237" s="21" t="s">
        <v>15032</v>
      </c>
      <c r="M4237" s="21">
        <v>44178</v>
      </c>
    </row>
    <row r="4238" spans="1:13">
      <c r="A4238" s="21" t="s">
        <v>15033</v>
      </c>
      <c r="B4238" s="21" t="s">
        <v>15034</v>
      </c>
      <c r="C4238" s="21" t="s">
        <v>274</v>
      </c>
      <c r="D4238" s="21" t="s">
        <v>275</v>
      </c>
      <c r="E4238" s="21" t="s">
        <v>235</v>
      </c>
      <c r="F4238" s="21" t="s">
        <v>15035</v>
      </c>
      <c r="G4238" s="21" t="s">
        <v>237</v>
      </c>
      <c r="H4238" s="21" t="s">
        <v>238</v>
      </c>
      <c r="I4238" s="23">
        <v>-1</v>
      </c>
      <c r="J4238" s="23">
        <v>4416</v>
      </c>
      <c r="K4238" s="21" t="s">
        <v>15036</v>
      </c>
      <c r="L4238" s="21" t="s">
        <v>15036</v>
      </c>
      <c r="M4238" s="21">
        <v>44178</v>
      </c>
    </row>
    <row r="4239" spans="1:13">
      <c r="A4239" s="21" t="s">
        <v>15033</v>
      </c>
      <c r="B4239" s="21" t="s">
        <v>15034</v>
      </c>
      <c r="C4239" s="21" t="s">
        <v>268</v>
      </c>
      <c r="D4239" s="21" t="s">
        <v>269</v>
      </c>
      <c r="E4239" s="21" t="s">
        <v>235</v>
      </c>
      <c r="F4239" s="21" t="s">
        <v>15035</v>
      </c>
      <c r="G4239" s="21" t="s">
        <v>237</v>
      </c>
      <c r="H4239" s="21" t="s">
        <v>238</v>
      </c>
      <c r="I4239" s="23">
        <v>-1</v>
      </c>
      <c r="J4239" s="23">
        <v>265</v>
      </c>
      <c r="K4239" s="21" t="s">
        <v>15036</v>
      </c>
      <c r="L4239" s="21" t="s">
        <v>15036</v>
      </c>
      <c r="M4239" s="21">
        <v>44178</v>
      </c>
    </row>
    <row r="4240" spans="1:13">
      <c r="A4240" s="21" t="s">
        <v>15033</v>
      </c>
      <c r="B4240" s="21" t="s">
        <v>15034</v>
      </c>
      <c r="C4240" s="21" t="s">
        <v>388</v>
      </c>
      <c r="D4240" s="21" t="s">
        <v>389</v>
      </c>
      <c r="E4240" s="21" t="s">
        <v>235</v>
      </c>
      <c r="F4240" s="21" t="s">
        <v>15035</v>
      </c>
      <c r="G4240" s="21" t="s">
        <v>237</v>
      </c>
      <c r="H4240" s="21" t="s">
        <v>238</v>
      </c>
      <c r="I4240" s="23">
        <v>-1</v>
      </c>
      <c r="J4240" s="23">
        <v>34</v>
      </c>
      <c r="K4240" s="21" t="s">
        <v>15036</v>
      </c>
      <c r="L4240" s="21" t="s">
        <v>15036</v>
      </c>
      <c r="M4240" s="21">
        <v>44178</v>
      </c>
    </row>
    <row r="4241" spans="1:13">
      <c r="A4241" s="21" t="s">
        <v>15033</v>
      </c>
      <c r="B4241" s="21" t="s">
        <v>15034</v>
      </c>
      <c r="C4241" s="21" t="s">
        <v>248</v>
      </c>
      <c r="D4241" s="21" t="s">
        <v>249</v>
      </c>
      <c r="E4241" s="21" t="s">
        <v>235</v>
      </c>
      <c r="F4241" s="21" t="s">
        <v>15035</v>
      </c>
      <c r="G4241" s="21" t="s">
        <v>237</v>
      </c>
      <c r="H4241" s="21" t="s">
        <v>238</v>
      </c>
      <c r="I4241" s="23">
        <v>-1</v>
      </c>
      <c r="J4241" s="23">
        <v>733</v>
      </c>
      <c r="K4241" s="21" t="s">
        <v>15036</v>
      </c>
      <c r="L4241" s="21" t="s">
        <v>15036</v>
      </c>
      <c r="M4241" s="21">
        <v>44178</v>
      </c>
    </row>
    <row r="4242" spans="1:13">
      <c r="A4242" s="21" t="s">
        <v>15037</v>
      </c>
      <c r="B4242" s="21" t="s">
        <v>15038</v>
      </c>
      <c r="C4242" s="21" t="s">
        <v>388</v>
      </c>
      <c r="D4242" s="21" t="s">
        <v>389</v>
      </c>
      <c r="E4242" s="21" t="s">
        <v>235</v>
      </c>
      <c r="F4242" s="21" t="s">
        <v>15039</v>
      </c>
      <c r="G4242" s="21" t="s">
        <v>237</v>
      </c>
      <c r="H4242" s="21" t="s">
        <v>238</v>
      </c>
      <c r="I4242" s="23">
        <v>-1</v>
      </c>
      <c r="J4242" s="23">
        <v>35</v>
      </c>
      <c r="K4242" s="21" t="s">
        <v>15040</v>
      </c>
      <c r="L4242" s="21" t="s">
        <v>15040</v>
      </c>
      <c r="M4242" s="21">
        <v>44178</v>
      </c>
    </row>
    <row r="4243" spans="1:13">
      <c r="A4243" s="21" t="s">
        <v>15041</v>
      </c>
      <c r="B4243" s="21" t="s">
        <v>15042</v>
      </c>
      <c r="C4243" s="21" t="s">
        <v>233</v>
      </c>
      <c r="D4243" s="21" t="s">
        <v>234</v>
      </c>
      <c r="E4243" s="21" t="s">
        <v>235</v>
      </c>
      <c r="F4243" s="21" t="s">
        <v>15043</v>
      </c>
      <c r="G4243" s="21" t="s">
        <v>237</v>
      </c>
      <c r="H4243" s="21" t="s">
        <v>238</v>
      </c>
      <c r="I4243" s="23">
        <v>-1</v>
      </c>
      <c r="J4243" s="23">
        <v>467</v>
      </c>
      <c r="K4243" s="21" t="s">
        <v>15044</v>
      </c>
      <c r="L4243" s="21" t="s">
        <v>15044</v>
      </c>
      <c r="M4243" s="21">
        <v>44178</v>
      </c>
    </row>
    <row r="4244" spans="1:13">
      <c r="A4244" s="21" t="s">
        <v>15041</v>
      </c>
      <c r="B4244" s="21" t="s">
        <v>15042</v>
      </c>
      <c r="C4244" s="21" t="s">
        <v>300</v>
      </c>
      <c r="D4244" s="21" t="s">
        <v>301</v>
      </c>
      <c r="E4244" s="21" t="s">
        <v>235</v>
      </c>
      <c r="F4244" s="21" t="s">
        <v>15043</v>
      </c>
      <c r="G4244" s="21" t="s">
        <v>237</v>
      </c>
      <c r="H4244" s="21" t="s">
        <v>238</v>
      </c>
      <c r="I4244" s="23">
        <v>-1</v>
      </c>
      <c r="J4244" s="23">
        <v>578</v>
      </c>
      <c r="K4244" s="21" t="s">
        <v>15044</v>
      </c>
      <c r="L4244" s="21" t="s">
        <v>15044</v>
      </c>
      <c r="M4244" s="21">
        <v>44178</v>
      </c>
    </row>
    <row r="4245" spans="1:13">
      <c r="A4245" s="21" t="s">
        <v>15041</v>
      </c>
      <c r="B4245" s="21" t="s">
        <v>15042</v>
      </c>
      <c r="C4245" s="21" t="s">
        <v>294</v>
      </c>
      <c r="D4245" s="21" t="s">
        <v>295</v>
      </c>
      <c r="E4245" s="21" t="s">
        <v>235</v>
      </c>
      <c r="F4245" s="21" t="s">
        <v>15043</v>
      </c>
      <c r="G4245" s="21" t="s">
        <v>237</v>
      </c>
      <c r="H4245" s="21" t="s">
        <v>238</v>
      </c>
      <c r="I4245" s="23">
        <v>-1</v>
      </c>
      <c r="J4245" s="23">
        <v>482</v>
      </c>
      <c r="K4245" s="21" t="s">
        <v>15044</v>
      </c>
      <c r="L4245" s="21" t="s">
        <v>15044</v>
      </c>
      <c r="M4245" s="21">
        <v>44178</v>
      </c>
    </row>
    <row r="4246" spans="1:13">
      <c r="A4246" s="21" t="s">
        <v>15045</v>
      </c>
      <c r="B4246" s="21" t="s">
        <v>15046</v>
      </c>
      <c r="C4246" s="21" t="s">
        <v>233</v>
      </c>
      <c r="D4246" s="21" t="s">
        <v>234</v>
      </c>
      <c r="E4246" s="21" t="s">
        <v>235</v>
      </c>
      <c r="F4246" s="21" t="s">
        <v>15047</v>
      </c>
      <c r="G4246" s="21" t="s">
        <v>237</v>
      </c>
      <c r="H4246" s="21" t="s">
        <v>238</v>
      </c>
      <c r="I4246" s="23">
        <v>-1</v>
      </c>
      <c r="J4246" s="23">
        <v>468</v>
      </c>
      <c r="K4246" s="21" t="s">
        <v>15048</v>
      </c>
      <c r="L4246" s="21" t="s">
        <v>15048</v>
      </c>
      <c r="M4246" s="21">
        <v>44178</v>
      </c>
    </row>
    <row r="4247" spans="1:13">
      <c r="A4247" s="21" t="s">
        <v>15045</v>
      </c>
      <c r="B4247" s="21" t="s">
        <v>15046</v>
      </c>
      <c r="C4247" s="21" t="s">
        <v>300</v>
      </c>
      <c r="D4247" s="21" t="s">
        <v>301</v>
      </c>
      <c r="E4247" s="21" t="s">
        <v>235</v>
      </c>
      <c r="F4247" s="21" t="s">
        <v>15047</v>
      </c>
      <c r="G4247" s="21" t="s">
        <v>237</v>
      </c>
      <c r="H4247" s="21" t="s">
        <v>238</v>
      </c>
      <c r="I4247" s="23">
        <v>-1</v>
      </c>
      <c r="J4247" s="23">
        <v>579</v>
      </c>
      <c r="K4247" s="21" t="s">
        <v>15048</v>
      </c>
      <c r="L4247" s="21" t="s">
        <v>15048</v>
      </c>
      <c r="M4247" s="21">
        <v>44178</v>
      </c>
    </row>
    <row r="4248" spans="1:13">
      <c r="A4248" s="21" t="s">
        <v>15045</v>
      </c>
      <c r="B4248" s="21" t="s">
        <v>15046</v>
      </c>
      <c r="C4248" s="21" t="s">
        <v>294</v>
      </c>
      <c r="D4248" s="21" t="s">
        <v>295</v>
      </c>
      <c r="E4248" s="21" t="s">
        <v>235</v>
      </c>
      <c r="F4248" s="21" t="s">
        <v>15047</v>
      </c>
      <c r="G4248" s="21" t="s">
        <v>237</v>
      </c>
      <c r="H4248" s="21" t="s">
        <v>238</v>
      </c>
      <c r="I4248" s="23">
        <v>-1</v>
      </c>
      <c r="J4248" s="23">
        <v>483</v>
      </c>
      <c r="K4248" s="21" t="s">
        <v>15048</v>
      </c>
      <c r="L4248" s="21" t="s">
        <v>15048</v>
      </c>
      <c r="M4248" s="21">
        <v>44178</v>
      </c>
    </row>
    <row r="4249" spans="1:13">
      <c r="A4249" s="21" t="s">
        <v>15049</v>
      </c>
      <c r="B4249" s="21" t="s">
        <v>15050</v>
      </c>
      <c r="C4249" s="21" t="s">
        <v>300</v>
      </c>
      <c r="D4249" s="21" t="s">
        <v>301</v>
      </c>
      <c r="E4249" s="21" t="s">
        <v>235</v>
      </c>
      <c r="F4249" s="21" t="s">
        <v>15051</v>
      </c>
      <c r="G4249" s="21" t="s">
        <v>237</v>
      </c>
      <c r="H4249" s="21" t="s">
        <v>238</v>
      </c>
      <c r="I4249" s="23">
        <v>-1</v>
      </c>
      <c r="J4249" s="23">
        <v>580</v>
      </c>
      <c r="K4249" s="21" t="s">
        <v>15052</v>
      </c>
      <c r="L4249" s="21" t="s">
        <v>15052</v>
      </c>
      <c r="M4249" s="21">
        <v>44178</v>
      </c>
    </row>
    <row r="4250" spans="1:13">
      <c r="A4250" s="21" t="s">
        <v>15049</v>
      </c>
      <c r="B4250" s="21" t="s">
        <v>15050</v>
      </c>
      <c r="C4250" s="21" t="s">
        <v>270</v>
      </c>
      <c r="D4250" s="21" t="s">
        <v>271</v>
      </c>
      <c r="E4250" s="21" t="s">
        <v>235</v>
      </c>
      <c r="F4250" s="21" t="s">
        <v>15051</v>
      </c>
      <c r="G4250" s="21" t="s">
        <v>237</v>
      </c>
      <c r="H4250" s="21" t="s">
        <v>238</v>
      </c>
      <c r="I4250" s="23">
        <v>-1</v>
      </c>
      <c r="J4250" s="23">
        <v>103</v>
      </c>
      <c r="K4250" s="21" t="s">
        <v>15052</v>
      </c>
      <c r="L4250" s="21" t="s">
        <v>15052</v>
      </c>
      <c r="M4250" s="21">
        <v>44178</v>
      </c>
    </row>
    <row r="4251" spans="1:13">
      <c r="A4251" s="21" t="s">
        <v>15053</v>
      </c>
      <c r="B4251" s="21" t="s">
        <v>15054</v>
      </c>
      <c r="C4251" s="21" t="s">
        <v>274</v>
      </c>
      <c r="D4251" s="21" t="s">
        <v>275</v>
      </c>
      <c r="E4251" s="21" t="s">
        <v>235</v>
      </c>
      <c r="F4251" s="21" t="s">
        <v>15055</v>
      </c>
      <c r="G4251" s="21" t="s">
        <v>237</v>
      </c>
      <c r="H4251" s="21" t="s">
        <v>238</v>
      </c>
      <c r="I4251" s="23">
        <v>-1</v>
      </c>
      <c r="J4251" s="23">
        <v>4417</v>
      </c>
      <c r="K4251" s="21" t="s">
        <v>15056</v>
      </c>
      <c r="L4251" s="21" t="s">
        <v>15056</v>
      </c>
      <c r="M4251" s="21">
        <v>44178</v>
      </c>
    </row>
    <row r="4252" spans="1:13">
      <c r="A4252" s="21" t="s">
        <v>15053</v>
      </c>
      <c r="B4252" s="21" t="s">
        <v>15054</v>
      </c>
      <c r="C4252" s="21" t="s">
        <v>254</v>
      </c>
      <c r="D4252" s="21" t="s">
        <v>255</v>
      </c>
      <c r="E4252" s="21" t="s">
        <v>235</v>
      </c>
      <c r="F4252" s="21" t="s">
        <v>15055</v>
      </c>
      <c r="G4252" s="21" t="s">
        <v>237</v>
      </c>
      <c r="H4252" s="21" t="s">
        <v>238</v>
      </c>
      <c r="I4252" s="23">
        <v>-1</v>
      </c>
      <c r="J4252" s="23">
        <v>570</v>
      </c>
      <c r="K4252" s="21" t="s">
        <v>15056</v>
      </c>
      <c r="L4252" s="21" t="s">
        <v>15056</v>
      </c>
      <c r="M4252" s="21">
        <v>44178</v>
      </c>
    </row>
    <row r="4253" spans="1:13">
      <c r="A4253" s="21" t="s">
        <v>15057</v>
      </c>
      <c r="B4253" s="21" t="s">
        <v>15058</v>
      </c>
      <c r="C4253" s="21" t="s">
        <v>406</v>
      </c>
      <c r="D4253" s="21" t="s">
        <v>407</v>
      </c>
      <c r="E4253" s="21" t="s">
        <v>235</v>
      </c>
      <c r="F4253" s="21" t="s">
        <v>15059</v>
      </c>
      <c r="G4253" s="21" t="s">
        <v>237</v>
      </c>
      <c r="H4253" s="21" t="s">
        <v>238</v>
      </c>
      <c r="I4253" s="23">
        <v>-1</v>
      </c>
      <c r="J4253" s="23">
        <v>1815</v>
      </c>
      <c r="K4253" s="21" t="s">
        <v>15060</v>
      </c>
      <c r="L4253" s="21" t="s">
        <v>15060</v>
      </c>
      <c r="M4253" s="21">
        <v>44178</v>
      </c>
    </row>
    <row r="4254" spans="1:13">
      <c r="A4254" s="21" t="s">
        <v>15061</v>
      </c>
      <c r="B4254" s="21" t="s">
        <v>15062</v>
      </c>
      <c r="C4254" s="21" t="s">
        <v>406</v>
      </c>
      <c r="D4254" s="21" t="s">
        <v>407</v>
      </c>
      <c r="E4254" s="21" t="s">
        <v>235</v>
      </c>
      <c r="F4254" s="21" t="s">
        <v>15063</v>
      </c>
      <c r="G4254" s="21" t="s">
        <v>237</v>
      </c>
      <c r="H4254" s="21" t="s">
        <v>238</v>
      </c>
      <c r="I4254" s="23">
        <v>-1</v>
      </c>
      <c r="J4254" s="23">
        <v>1816</v>
      </c>
      <c r="K4254" s="21" t="s">
        <v>15064</v>
      </c>
      <c r="L4254" s="21" t="s">
        <v>15064</v>
      </c>
      <c r="M4254" s="21">
        <v>44178</v>
      </c>
    </row>
    <row r="4255" spans="1:13">
      <c r="A4255" s="21" t="s">
        <v>15065</v>
      </c>
      <c r="B4255" s="21" t="s">
        <v>15066</v>
      </c>
      <c r="C4255" s="21" t="s">
        <v>280</v>
      </c>
      <c r="D4255" s="21" t="s">
        <v>281</v>
      </c>
      <c r="E4255" s="21" t="s">
        <v>235</v>
      </c>
      <c r="F4255" s="21" t="s">
        <v>15067</v>
      </c>
      <c r="G4255" s="21" t="s">
        <v>237</v>
      </c>
      <c r="H4255" s="21" t="s">
        <v>238</v>
      </c>
      <c r="I4255" s="23">
        <v>-1</v>
      </c>
      <c r="J4255" s="23">
        <v>795</v>
      </c>
      <c r="K4255" s="21" t="s">
        <v>15068</v>
      </c>
      <c r="L4255" s="21" t="s">
        <v>15068</v>
      </c>
      <c r="M4255" s="21">
        <v>44178</v>
      </c>
    </row>
    <row r="4256" spans="1:13">
      <c r="A4256" s="21" t="s">
        <v>15069</v>
      </c>
      <c r="B4256" s="21" t="s">
        <v>15070</v>
      </c>
      <c r="C4256" s="21" t="s">
        <v>428</v>
      </c>
      <c r="D4256" s="21" t="s">
        <v>429</v>
      </c>
      <c r="E4256" s="21" t="s">
        <v>235</v>
      </c>
      <c r="F4256" s="21" t="s">
        <v>15071</v>
      </c>
      <c r="G4256" s="21" t="s">
        <v>237</v>
      </c>
      <c r="H4256" s="21" t="s">
        <v>238</v>
      </c>
      <c r="I4256" s="23">
        <v>-1</v>
      </c>
      <c r="J4256" s="23">
        <v>562</v>
      </c>
      <c r="K4256" s="21" t="s">
        <v>15072</v>
      </c>
      <c r="L4256" s="21" t="s">
        <v>15072</v>
      </c>
      <c r="M4256" s="21">
        <v>44178</v>
      </c>
    </row>
    <row r="4257" spans="1:13">
      <c r="A4257" s="21" t="s">
        <v>15069</v>
      </c>
      <c r="B4257" s="21" t="s">
        <v>15070</v>
      </c>
      <c r="C4257" s="21" t="s">
        <v>300</v>
      </c>
      <c r="D4257" s="21" t="s">
        <v>301</v>
      </c>
      <c r="E4257" s="21" t="s">
        <v>235</v>
      </c>
      <c r="F4257" s="21" t="s">
        <v>15071</v>
      </c>
      <c r="G4257" s="21" t="s">
        <v>237</v>
      </c>
      <c r="H4257" s="21" t="s">
        <v>238</v>
      </c>
      <c r="I4257" s="23">
        <v>-1</v>
      </c>
      <c r="J4257" s="23">
        <v>581</v>
      </c>
      <c r="K4257" s="21" t="s">
        <v>15072</v>
      </c>
      <c r="L4257" s="21" t="s">
        <v>15072</v>
      </c>
      <c r="M4257" s="21">
        <v>44178</v>
      </c>
    </row>
    <row r="4258" spans="1:13">
      <c r="A4258" s="21" t="s">
        <v>15069</v>
      </c>
      <c r="B4258" s="21" t="s">
        <v>15070</v>
      </c>
      <c r="C4258" s="21" t="s">
        <v>430</v>
      </c>
      <c r="D4258" s="21" t="s">
        <v>431</v>
      </c>
      <c r="E4258" s="21" t="s">
        <v>235</v>
      </c>
      <c r="F4258" s="21" t="s">
        <v>15071</v>
      </c>
      <c r="G4258" s="21" t="s">
        <v>237</v>
      </c>
      <c r="H4258" s="21" t="s">
        <v>238</v>
      </c>
      <c r="I4258" s="23">
        <v>-1</v>
      </c>
      <c r="J4258" s="23">
        <v>276</v>
      </c>
      <c r="K4258" s="21" t="s">
        <v>15072</v>
      </c>
      <c r="L4258" s="21" t="s">
        <v>15072</v>
      </c>
      <c r="M4258" s="21">
        <v>44178</v>
      </c>
    </row>
    <row r="4259" spans="1:13">
      <c r="A4259" s="21" t="s">
        <v>15069</v>
      </c>
      <c r="B4259" s="21" t="s">
        <v>15070</v>
      </c>
      <c r="C4259" s="21" t="s">
        <v>388</v>
      </c>
      <c r="D4259" s="21" t="s">
        <v>389</v>
      </c>
      <c r="E4259" s="21" t="s">
        <v>235</v>
      </c>
      <c r="F4259" s="21" t="s">
        <v>15071</v>
      </c>
      <c r="G4259" s="21" t="s">
        <v>237</v>
      </c>
      <c r="H4259" s="21" t="s">
        <v>238</v>
      </c>
      <c r="I4259" s="23">
        <v>-1</v>
      </c>
      <c r="J4259" s="23">
        <v>36</v>
      </c>
      <c r="K4259" s="21" t="s">
        <v>15072</v>
      </c>
      <c r="L4259" s="21" t="s">
        <v>15072</v>
      </c>
      <c r="M4259" s="21">
        <v>44178</v>
      </c>
    </row>
    <row r="4260" spans="1:13">
      <c r="A4260" s="21" t="s">
        <v>15069</v>
      </c>
      <c r="B4260" s="21" t="s">
        <v>15070</v>
      </c>
      <c r="C4260" s="21" t="s">
        <v>248</v>
      </c>
      <c r="D4260" s="21" t="s">
        <v>249</v>
      </c>
      <c r="E4260" s="21" t="s">
        <v>235</v>
      </c>
      <c r="F4260" s="21" t="s">
        <v>15071</v>
      </c>
      <c r="G4260" s="21" t="s">
        <v>237</v>
      </c>
      <c r="H4260" s="21" t="s">
        <v>238</v>
      </c>
      <c r="I4260" s="23">
        <v>-1</v>
      </c>
      <c r="J4260" s="23">
        <v>734</v>
      </c>
      <c r="K4260" s="21" t="s">
        <v>15072</v>
      </c>
      <c r="L4260" s="21" t="s">
        <v>15072</v>
      </c>
      <c r="M4260" s="21">
        <v>44178</v>
      </c>
    </row>
    <row r="4261" spans="1:13">
      <c r="A4261" s="21" t="s">
        <v>15073</v>
      </c>
      <c r="B4261" s="21" t="s">
        <v>15074</v>
      </c>
      <c r="C4261" s="21" t="s">
        <v>268</v>
      </c>
      <c r="D4261" s="21" t="s">
        <v>269</v>
      </c>
      <c r="E4261" s="21" t="s">
        <v>235</v>
      </c>
      <c r="F4261" s="21" t="s">
        <v>15075</v>
      </c>
      <c r="G4261" s="21" t="s">
        <v>237</v>
      </c>
      <c r="H4261" s="21" t="s">
        <v>238</v>
      </c>
      <c r="I4261" s="23">
        <v>-1</v>
      </c>
      <c r="J4261" s="23">
        <v>266</v>
      </c>
      <c r="K4261" s="21" t="s">
        <v>15076</v>
      </c>
      <c r="L4261" s="21" t="s">
        <v>15076</v>
      </c>
      <c r="M4261" s="21">
        <v>44178</v>
      </c>
    </row>
    <row r="4262" spans="1:13">
      <c r="A4262" s="21" t="s">
        <v>15073</v>
      </c>
      <c r="B4262" s="21" t="s">
        <v>15074</v>
      </c>
      <c r="C4262" s="21" t="s">
        <v>388</v>
      </c>
      <c r="D4262" s="21" t="s">
        <v>389</v>
      </c>
      <c r="E4262" s="21" t="s">
        <v>235</v>
      </c>
      <c r="F4262" s="21" t="s">
        <v>15075</v>
      </c>
      <c r="G4262" s="21" t="s">
        <v>237</v>
      </c>
      <c r="H4262" s="21" t="s">
        <v>238</v>
      </c>
      <c r="I4262" s="23">
        <v>-1</v>
      </c>
      <c r="J4262" s="23">
        <v>37</v>
      </c>
      <c r="K4262" s="21" t="s">
        <v>15076</v>
      </c>
      <c r="L4262" s="21" t="s">
        <v>15076</v>
      </c>
      <c r="M4262" s="21">
        <v>44178</v>
      </c>
    </row>
    <row r="4263" spans="1:13">
      <c r="A4263" s="21" t="s">
        <v>15073</v>
      </c>
      <c r="B4263" s="21" t="s">
        <v>15074</v>
      </c>
      <c r="C4263" s="21" t="s">
        <v>248</v>
      </c>
      <c r="D4263" s="21" t="s">
        <v>249</v>
      </c>
      <c r="E4263" s="21" t="s">
        <v>235</v>
      </c>
      <c r="F4263" s="21" t="s">
        <v>15075</v>
      </c>
      <c r="G4263" s="21" t="s">
        <v>237</v>
      </c>
      <c r="H4263" s="21" t="s">
        <v>238</v>
      </c>
      <c r="I4263" s="23">
        <v>-1</v>
      </c>
      <c r="J4263" s="23">
        <v>735</v>
      </c>
      <c r="K4263" s="21" t="s">
        <v>15076</v>
      </c>
      <c r="L4263" s="21" t="s">
        <v>15076</v>
      </c>
      <c r="M4263" s="21">
        <v>44178</v>
      </c>
    </row>
    <row r="4264" spans="1:13">
      <c r="A4264" s="21" t="s">
        <v>15077</v>
      </c>
      <c r="B4264" s="21" t="s">
        <v>15078</v>
      </c>
      <c r="C4264" s="21" t="s">
        <v>446</v>
      </c>
      <c r="D4264" s="21" t="s">
        <v>447</v>
      </c>
      <c r="E4264" s="21" t="s">
        <v>235</v>
      </c>
      <c r="F4264" s="21" t="s">
        <v>15079</v>
      </c>
      <c r="G4264" s="21" t="s">
        <v>237</v>
      </c>
      <c r="H4264" s="21" t="s">
        <v>238</v>
      </c>
      <c r="I4264" s="23">
        <v>-1</v>
      </c>
      <c r="J4264" s="23">
        <v>826</v>
      </c>
      <c r="K4264" s="21" t="s">
        <v>15080</v>
      </c>
      <c r="L4264" s="21" t="s">
        <v>15080</v>
      </c>
      <c r="M4264" s="21">
        <v>44178</v>
      </c>
    </row>
    <row r="4265" spans="1:13">
      <c r="A4265" s="21" t="s">
        <v>15077</v>
      </c>
      <c r="B4265" s="21" t="s">
        <v>15078</v>
      </c>
      <c r="C4265" s="21" t="s">
        <v>233</v>
      </c>
      <c r="D4265" s="21" t="s">
        <v>234</v>
      </c>
      <c r="E4265" s="21" t="s">
        <v>235</v>
      </c>
      <c r="F4265" s="21" t="s">
        <v>15079</v>
      </c>
      <c r="G4265" s="21" t="s">
        <v>237</v>
      </c>
      <c r="H4265" s="21" t="s">
        <v>238</v>
      </c>
      <c r="I4265" s="23">
        <v>-1</v>
      </c>
      <c r="J4265" s="23">
        <v>469</v>
      </c>
      <c r="K4265" s="21" t="s">
        <v>15080</v>
      </c>
      <c r="L4265" s="21" t="s">
        <v>15080</v>
      </c>
      <c r="M4265" s="21">
        <v>44178</v>
      </c>
    </row>
    <row r="4266" spans="1:13">
      <c r="A4266" s="21" t="s">
        <v>15077</v>
      </c>
      <c r="B4266" s="21" t="s">
        <v>15078</v>
      </c>
      <c r="C4266" s="21" t="s">
        <v>248</v>
      </c>
      <c r="D4266" s="21" t="s">
        <v>249</v>
      </c>
      <c r="E4266" s="21" t="s">
        <v>235</v>
      </c>
      <c r="F4266" s="21" t="s">
        <v>15079</v>
      </c>
      <c r="G4266" s="21" t="s">
        <v>237</v>
      </c>
      <c r="H4266" s="21" t="s">
        <v>238</v>
      </c>
      <c r="I4266" s="23">
        <v>-1</v>
      </c>
      <c r="J4266" s="23">
        <v>736</v>
      </c>
      <c r="K4266" s="21" t="s">
        <v>15080</v>
      </c>
      <c r="L4266" s="21" t="s">
        <v>15080</v>
      </c>
      <c r="M4266" s="21">
        <v>44178</v>
      </c>
    </row>
    <row r="4267" spans="1:13">
      <c r="A4267" s="21" t="s">
        <v>15081</v>
      </c>
      <c r="B4267" s="21" t="s">
        <v>15082</v>
      </c>
      <c r="C4267" s="21" t="s">
        <v>268</v>
      </c>
      <c r="D4267" s="21" t="s">
        <v>269</v>
      </c>
      <c r="E4267" s="21" t="s">
        <v>235</v>
      </c>
      <c r="F4267" s="21" t="s">
        <v>15083</v>
      </c>
      <c r="G4267" s="21" t="s">
        <v>237</v>
      </c>
      <c r="H4267" s="21" t="s">
        <v>238</v>
      </c>
      <c r="I4267" s="23">
        <v>-1</v>
      </c>
      <c r="J4267" s="23">
        <v>267</v>
      </c>
      <c r="K4267" s="21" t="s">
        <v>15084</v>
      </c>
      <c r="L4267" s="21" t="s">
        <v>15084</v>
      </c>
      <c r="M4267" s="21">
        <v>44178</v>
      </c>
    </row>
    <row r="4268" spans="1:13">
      <c r="A4268" s="21" t="s">
        <v>15081</v>
      </c>
      <c r="B4268" s="21" t="s">
        <v>15082</v>
      </c>
      <c r="C4268" s="21" t="s">
        <v>360</v>
      </c>
      <c r="D4268" s="21" t="s">
        <v>361</v>
      </c>
      <c r="E4268" s="21" t="s">
        <v>235</v>
      </c>
      <c r="F4268" s="21" t="s">
        <v>15083</v>
      </c>
      <c r="G4268" s="21" t="s">
        <v>237</v>
      </c>
      <c r="H4268" s="21" t="s">
        <v>238</v>
      </c>
      <c r="I4268" s="23">
        <v>-1</v>
      </c>
      <c r="J4268" s="23">
        <v>3737</v>
      </c>
      <c r="K4268" s="21" t="s">
        <v>15084</v>
      </c>
      <c r="L4268" s="21" t="s">
        <v>15084</v>
      </c>
      <c r="M4268" s="21">
        <v>44178</v>
      </c>
    </row>
    <row r="4269" spans="1:13">
      <c r="A4269" s="21" t="s">
        <v>15085</v>
      </c>
      <c r="B4269" s="21" t="s">
        <v>15086</v>
      </c>
      <c r="C4269" s="21" t="s">
        <v>392</v>
      </c>
      <c r="D4269" s="21" t="s">
        <v>393</v>
      </c>
      <c r="E4269" s="21" t="s">
        <v>235</v>
      </c>
      <c r="F4269" s="21" t="s">
        <v>15087</v>
      </c>
      <c r="G4269" s="21" t="s">
        <v>237</v>
      </c>
      <c r="H4269" s="21" t="s">
        <v>238</v>
      </c>
      <c r="I4269" s="23">
        <v>-1</v>
      </c>
      <c r="J4269" s="23">
        <v>304</v>
      </c>
      <c r="K4269" s="21" t="s">
        <v>15088</v>
      </c>
      <c r="L4269" s="21" t="s">
        <v>15088</v>
      </c>
      <c r="M4269" s="21">
        <v>44178</v>
      </c>
    </row>
    <row r="4270" spans="1:13">
      <c r="A4270" s="21" t="s">
        <v>15085</v>
      </c>
      <c r="B4270" s="21" t="s">
        <v>15086</v>
      </c>
      <c r="C4270" s="21" t="s">
        <v>446</v>
      </c>
      <c r="D4270" s="21" t="s">
        <v>447</v>
      </c>
      <c r="E4270" s="21" t="s">
        <v>235</v>
      </c>
      <c r="F4270" s="21" t="s">
        <v>15087</v>
      </c>
      <c r="G4270" s="21" t="s">
        <v>237</v>
      </c>
      <c r="H4270" s="21" t="s">
        <v>238</v>
      </c>
      <c r="I4270" s="23">
        <v>-1</v>
      </c>
      <c r="J4270" s="23">
        <v>827</v>
      </c>
      <c r="K4270" s="21" t="s">
        <v>15088</v>
      </c>
      <c r="L4270" s="21" t="s">
        <v>15088</v>
      </c>
      <c r="M4270" s="21">
        <v>44178</v>
      </c>
    </row>
    <row r="4271" spans="1:13">
      <c r="A4271" s="21" t="s">
        <v>15085</v>
      </c>
      <c r="B4271" s="21" t="s">
        <v>15086</v>
      </c>
      <c r="C4271" s="21" t="s">
        <v>300</v>
      </c>
      <c r="D4271" s="21" t="s">
        <v>301</v>
      </c>
      <c r="E4271" s="21" t="s">
        <v>235</v>
      </c>
      <c r="F4271" s="21" t="s">
        <v>15087</v>
      </c>
      <c r="G4271" s="21" t="s">
        <v>237</v>
      </c>
      <c r="H4271" s="21" t="s">
        <v>238</v>
      </c>
      <c r="I4271" s="23">
        <v>-1</v>
      </c>
      <c r="J4271" s="23">
        <v>582</v>
      </c>
      <c r="K4271" s="21" t="s">
        <v>15088</v>
      </c>
      <c r="L4271" s="21" t="s">
        <v>15088</v>
      </c>
      <c r="M4271" s="21">
        <v>44178</v>
      </c>
    </row>
    <row r="4272" spans="1:13">
      <c r="A4272" s="21" t="s">
        <v>15089</v>
      </c>
      <c r="B4272" s="21" t="s">
        <v>15090</v>
      </c>
      <c r="C4272" s="21" t="s">
        <v>300</v>
      </c>
      <c r="D4272" s="21" t="s">
        <v>301</v>
      </c>
      <c r="E4272" s="21" t="s">
        <v>235</v>
      </c>
      <c r="F4272" s="21" t="s">
        <v>15091</v>
      </c>
      <c r="G4272" s="21" t="s">
        <v>237</v>
      </c>
      <c r="H4272" s="21" t="s">
        <v>238</v>
      </c>
      <c r="I4272" s="23">
        <v>-3</v>
      </c>
      <c r="J4272" s="23">
        <v>583</v>
      </c>
      <c r="K4272" s="21" t="s">
        <v>15092</v>
      </c>
      <c r="L4272" s="21" t="s">
        <v>15092</v>
      </c>
      <c r="M4272" s="21">
        <v>44178</v>
      </c>
    </row>
    <row r="4273" spans="1:13">
      <c r="A4273" s="21" t="s">
        <v>15093</v>
      </c>
      <c r="B4273" s="21" t="s">
        <v>15094</v>
      </c>
      <c r="C4273" s="21" t="s">
        <v>300</v>
      </c>
      <c r="D4273" s="21" t="s">
        <v>301</v>
      </c>
      <c r="E4273" s="21" t="s">
        <v>235</v>
      </c>
      <c r="F4273" s="21" t="s">
        <v>15095</v>
      </c>
      <c r="G4273" s="21" t="s">
        <v>237</v>
      </c>
      <c r="H4273" s="21" t="s">
        <v>238</v>
      </c>
      <c r="I4273" s="23">
        <v>-3</v>
      </c>
      <c r="J4273" s="23">
        <v>586</v>
      </c>
      <c r="K4273" s="21" t="s">
        <v>15096</v>
      </c>
      <c r="L4273" s="21" t="s">
        <v>15096</v>
      </c>
      <c r="M4273" s="21">
        <v>44178</v>
      </c>
    </row>
    <row r="4274" spans="1:13">
      <c r="A4274" s="21" t="s">
        <v>15097</v>
      </c>
      <c r="B4274" s="21" t="s">
        <v>15098</v>
      </c>
      <c r="C4274" s="21" t="s">
        <v>246</v>
      </c>
      <c r="D4274" s="21" t="s">
        <v>247</v>
      </c>
      <c r="E4274" s="21" t="s">
        <v>235</v>
      </c>
      <c r="F4274" s="21" t="s">
        <v>15099</v>
      </c>
      <c r="G4274" s="21" t="s">
        <v>237</v>
      </c>
      <c r="H4274" s="21" t="s">
        <v>238</v>
      </c>
      <c r="I4274" s="23">
        <v>-2</v>
      </c>
      <c r="J4274" s="23">
        <v>803</v>
      </c>
      <c r="K4274" s="21" t="s">
        <v>15100</v>
      </c>
      <c r="L4274" s="21" t="s">
        <v>15100</v>
      </c>
      <c r="M4274" s="21">
        <v>44178</v>
      </c>
    </row>
    <row r="4275" spans="1:13">
      <c r="A4275" s="21" t="s">
        <v>15101</v>
      </c>
      <c r="B4275" s="21" t="s">
        <v>15102</v>
      </c>
      <c r="C4275" s="21" t="s">
        <v>372</v>
      </c>
      <c r="D4275" s="21" t="s">
        <v>373</v>
      </c>
      <c r="E4275" s="21" t="s">
        <v>235</v>
      </c>
      <c r="F4275" s="21" t="s">
        <v>15103</v>
      </c>
      <c r="G4275" s="21" t="s">
        <v>237</v>
      </c>
      <c r="H4275" s="21" t="s">
        <v>238</v>
      </c>
      <c r="I4275" s="23">
        <v>-1</v>
      </c>
      <c r="J4275" s="23">
        <v>817</v>
      </c>
      <c r="K4275" s="21" t="s">
        <v>15104</v>
      </c>
      <c r="L4275" s="21" t="s">
        <v>15104</v>
      </c>
      <c r="M4275" s="21">
        <v>44178</v>
      </c>
    </row>
    <row r="4276" spans="1:13">
      <c r="A4276" s="21" t="s">
        <v>15105</v>
      </c>
      <c r="B4276" s="21" t="s">
        <v>15106</v>
      </c>
      <c r="C4276" s="21" t="s">
        <v>446</v>
      </c>
      <c r="D4276" s="21" t="s">
        <v>447</v>
      </c>
      <c r="E4276" s="21" t="s">
        <v>235</v>
      </c>
      <c r="F4276" s="21" t="s">
        <v>15107</v>
      </c>
      <c r="G4276" s="21" t="s">
        <v>237</v>
      </c>
      <c r="H4276" s="21" t="s">
        <v>238</v>
      </c>
      <c r="I4276" s="23">
        <v>-3</v>
      </c>
      <c r="J4276" s="23">
        <v>828</v>
      </c>
      <c r="K4276" s="21" t="s">
        <v>15108</v>
      </c>
      <c r="L4276" s="21" t="s">
        <v>15108</v>
      </c>
      <c r="M4276" s="21">
        <v>44178</v>
      </c>
    </row>
    <row r="4277" spans="1:13">
      <c r="A4277" s="21" t="s">
        <v>15109</v>
      </c>
      <c r="B4277" s="21" t="s">
        <v>15110</v>
      </c>
      <c r="C4277" s="21" t="s">
        <v>300</v>
      </c>
      <c r="D4277" s="21" t="s">
        <v>301</v>
      </c>
      <c r="E4277" s="21" t="s">
        <v>235</v>
      </c>
      <c r="F4277" s="21" t="s">
        <v>15111</v>
      </c>
      <c r="G4277" s="21" t="s">
        <v>237</v>
      </c>
      <c r="H4277" s="21" t="s">
        <v>238</v>
      </c>
      <c r="I4277" s="23">
        <v>-1</v>
      </c>
      <c r="J4277" s="23">
        <v>589</v>
      </c>
      <c r="K4277" s="21" t="s">
        <v>15112</v>
      </c>
      <c r="L4277" s="21" t="s">
        <v>15112</v>
      </c>
      <c r="M4277" s="21">
        <v>44178</v>
      </c>
    </row>
    <row r="4278" spans="1:13">
      <c r="A4278" s="21" t="s">
        <v>15113</v>
      </c>
      <c r="B4278" s="21" t="s">
        <v>15114</v>
      </c>
      <c r="C4278" s="21" t="s">
        <v>392</v>
      </c>
      <c r="D4278" s="21" t="s">
        <v>393</v>
      </c>
      <c r="E4278" s="21" t="s">
        <v>235</v>
      </c>
      <c r="F4278" s="21" t="s">
        <v>15115</v>
      </c>
      <c r="G4278" s="21" t="s">
        <v>237</v>
      </c>
      <c r="H4278" s="21" t="s">
        <v>238</v>
      </c>
      <c r="I4278" s="23">
        <v>-1</v>
      </c>
      <c r="J4278" s="23">
        <v>305</v>
      </c>
      <c r="K4278" s="21" t="s">
        <v>15116</v>
      </c>
      <c r="L4278" s="21" t="s">
        <v>15116</v>
      </c>
      <c r="M4278" s="21">
        <v>44178</v>
      </c>
    </row>
    <row r="4279" spans="1:13">
      <c r="A4279" s="21" t="s">
        <v>15113</v>
      </c>
      <c r="B4279" s="21" t="s">
        <v>15114</v>
      </c>
      <c r="C4279" s="21" t="s">
        <v>446</v>
      </c>
      <c r="D4279" s="21" t="s">
        <v>447</v>
      </c>
      <c r="E4279" s="21" t="s">
        <v>235</v>
      </c>
      <c r="F4279" s="21" t="s">
        <v>15115</v>
      </c>
      <c r="G4279" s="21" t="s">
        <v>237</v>
      </c>
      <c r="H4279" s="21" t="s">
        <v>238</v>
      </c>
      <c r="I4279" s="23">
        <v>-1</v>
      </c>
      <c r="J4279" s="23">
        <v>831</v>
      </c>
      <c r="K4279" s="21" t="s">
        <v>15116</v>
      </c>
      <c r="L4279" s="21" t="s">
        <v>15116</v>
      </c>
      <c r="M4279" s="21">
        <v>44178</v>
      </c>
    </row>
    <row r="4280" spans="1:13">
      <c r="A4280" s="21" t="s">
        <v>15113</v>
      </c>
      <c r="B4280" s="21" t="s">
        <v>15114</v>
      </c>
      <c r="C4280" s="21" t="s">
        <v>324</v>
      </c>
      <c r="D4280" s="21" t="s">
        <v>325</v>
      </c>
      <c r="E4280" s="21" t="s">
        <v>235</v>
      </c>
      <c r="F4280" s="21" t="s">
        <v>15115</v>
      </c>
      <c r="G4280" s="21" t="s">
        <v>237</v>
      </c>
      <c r="H4280" s="21" t="s">
        <v>238</v>
      </c>
      <c r="I4280" s="23">
        <v>-1</v>
      </c>
      <c r="J4280" s="23">
        <v>759</v>
      </c>
      <c r="K4280" s="21" t="s">
        <v>15116</v>
      </c>
      <c r="L4280" s="21" t="s">
        <v>15116</v>
      </c>
      <c r="M4280" s="21">
        <v>44178</v>
      </c>
    </row>
    <row r="4281" spans="1:13">
      <c r="A4281" s="21" t="s">
        <v>15117</v>
      </c>
      <c r="B4281" s="21" t="s">
        <v>15118</v>
      </c>
      <c r="C4281" s="21" t="s">
        <v>274</v>
      </c>
      <c r="D4281" s="21" t="s">
        <v>275</v>
      </c>
      <c r="E4281" s="21" t="s">
        <v>235</v>
      </c>
      <c r="F4281" s="21" t="s">
        <v>15119</v>
      </c>
      <c r="G4281" s="21" t="s">
        <v>237</v>
      </c>
      <c r="H4281" s="21" t="s">
        <v>238</v>
      </c>
      <c r="I4281" s="23">
        <v>-1</v>
      </c>
      <c r="J4281" s="23">
        <v>4418</v>
      </c>
      <c r="K4281" s="21" t="s">
        <v>15120</v>
      </c>
      <c r="L4281" s="21" t="s">
        <v>15120</v>
      </c>
      <c r="M4281" s="21">
        <v>44178</v>
      </c>
    </row>
    <row r="4282" spans="1:13">
      <c r="A4282" s="21" t="s">
        <v>15121</v>
      </c>
      <c r="B4282" s="21" t="s">
        <v>15122</v>
      </c>
      <c r="C4282" s="21" t="s">
        <v>274</v>
      </c>
      <c r="D4282" s="21" t="s">
        <v>275</v>
      </c>
      <c r="E4282" s="21" t="s">
        <v>235</v>
      </c>
      <c r="F4282" s="21" t="s">
        <v>15123</v>
      </c>
      <c r="G4282" s="21" t="s">
        <v>237</v>
      </c>
      <c r="H4282" s="21" t="s">
        <v>238</v>
      </c>
      <c r="I4282" s="23">
        <v>-1</v>
      </c>
      <c r="J4282" s="23">
        <v>4419</v>
      </c>
      <c r="K4282" s="21" t="s">
        <v>15124</v>
      </c>
      <c r="L4282" s="21" t="s">
        <v>15124</v>
      </c>
      <c r="M4282" s="21">
        <v>44178</v>
      </c>
    </row>
    <row r="4283" spans="1:13">
      <c r="A4283" s="21" t="s">
        <v>15125</v>
      </c>
      <c r="B4283" s="21" t="s">
        <v>15126</v>
      </c>
      <c r="C4283" s="21" t="s">
        <v>288</v>
      </c>
      <c r="D4283" s="21" t="s">
        <v>289</v>
      </c>
      <c r="E4283" s="21" t="s">
        <v>235</v>
      </c>
      <c r="F4283" s="21" t="s">
        <v>15127</v>
      </c>
      <c r="G4283" s="21" t="s">
        <v>237</v>
      </c>
      <c r="H4283" s="21" t="s">
        <v>238</v>
      </c>
      <c r="I4283" s="23">
        <v>-1</v>
      </c>
      <c r="J4283" s="23">
        <v>636</v>
      </c>
      <c r="K4283" s="21" t="s">
        <v>15128</v>
      </c>
      <c r="L4283" s="21" t="s">
        <v>15128</v>
      </c>
      <c r="M4283" s="21">
        <v>44178</v>
      </c>
    </row>
    <row r="4284" spans="1:13">
      <c r="A4284" s="21" t="s">
        <v>15125</v>
      </c>
      <c r="B4284" s="21" t="s">
        <v>15126</v>
      </c>
      <c r="C4284" s="21" t="s">
        <v>242</v>
      </c>
      <c r="D4284" s="21" t="s">
        <v>243</v>
      </c>
      <c r="E4284" s="21" t="s">
        <v>235</v>
      </c>
      <c r="F4284" s="21" t="s">
        <v>15127</v>
      </c>
      <c r="G4284" s="21" t="s">
        <v>237</v>
      </c>
      <c r="H4284" s="21" t="s">
        <v>238</v>
      </c>
      <c r="I4284" s="23">
        <v>-1</v>
      </c>
      <c r="J4284" s="23">
        <v>551</v>
      </c>
      <c r="K4284" s="21" t="s">
        <v>15128</v>
      </c>
      <c r="L4284" s="21" t="s">
        <v>15128</v>
      </c>
      <c r="M4284" s="21">
        <v>44178</v>
      </c>
    </row>
    <row r="4285" spans="1:13">
      <c r="A4285" s="21" t="s">
        <v>15125</v>
      </c>
      <c r="B4285" s="21" t="s">
        <v>15126</v>
      </c>
      <c r="C4285" s="21" t="s">
        <v>428</v>
      </c>
      <c r="D4285" s="21" t="s">
        <v>429</v>
      </c>
      <c r="E4285" s="21" t="s">
        <v>235</v>
      </c>
      <c r="F4285" s="21" t="s">
        <v>15127</v>
      </c>
      <c r="G4285" s="21" t="s">
        <v>237</v>
      </c>
      <c r="H4285" s="21" t="s">
        <v>238</v>
      </c>
      <c r="I4285" s="23">
        <v>-1</v>
      </c>
      <c r="J4285" s="23">
        <v>563</v>
      </c>
      <c r="K4285" s="21" t="s">
        <v>15128</v>
      </c>
      <c r="L4285" s="21" t="s">
        <v>15128</v>
      </c>
      <c r="M4285" s="21">
        <v>44178</v>
      </c>
    </row>
    <row r="4286" spans="1:13">
      <c r="A4286" s="21" t="s">
        <v>15125</v>
      </c>
      <c r="B4286" s="21" t="s">
        <v>15126</v>
      </c>
      <c r="C4286" s="21" t="s">
        <v>430</v>
      </c>
      <c r="D4286" s="21" t="s">
        <v>431</v>
      </c>
      <c r="E4286" s="21" t="s">
        <v>235</v>
      </c>
      <c r="F4286" s="21" t="s">
        <v>15127</v>
      </c>
      <c r="G4286" s="21" t="s">
        <v>237</v>
      </c>
      <c r="H4286" s="21" t="s">
        <v>238</v>
      </c>
      <c r="I4286" s="23">
        <v>-1</v>
      </c>
      <c r="J4286" s="23">
        <v>277</v>
      </c>
      <c r="K4286" s="21" t="s">
        <v>15128</v>
      </c>
      <c r="L4286" s="21" t="s">
        <v>15128</v>
      </c>
      <c r="M4286" s="21">
        <v>44178</v>
      </c>
    </row>
    <row r="4287" spans="1:13">
      <c r="A4287" s="21" t="s">
        <v>15129</v>
      </c>
      <c r="B4287" s="21" t="s">
        <v>15130</v>
      </c>
      <c r="C4287" s="21" t="s">
        <v>268</v>
      </c>
      <c r="D4287" s="21" t="s">
        <v>269</v>
      </c>
      <c r="E4287" s="21" t="s">
        <v>235</v>
      </c>
      <c r="F4287" s="21" t="s">
        <v>15131</v>
      </c>
      <c r="G4287" s="21" t="s">
        <v>237</v>
      </c>
      <c r="H4287" s="21" t="s">
        <v>238</v>
      </c>
      <c r="I4287" s="23">
        <v>-1</v>
      </c>
      <c r="J4287" s="23">
        <v>268</v>
      </c>
      <c r="K4287" s="21" t="s">
        <v>15132</v>
      </c>
      <c r="L4287" s="21" t="s">
        <v>15132</v>
      </c>
      <c r="M4287" s="21">
        <v>44178</v>
      </c>
    </row>
    <row r="4288" spans="1:13">
      <c r="A4288" s="21" t="s">
        <v>15129</v>
      </c>
      <c r="B4288" s="21" t="s">
        <v>15130</v>
      </c>
      <c r="C4288" s="21" t="s">
        <v>300</v>
      </c>
      <c r="D4288" s="21" t="s">
        <v>301</v>
      </c>
      <c r="E4288" s="21" t="s">
        <v>235</v>
      </c>
      <c r="F4288" s="21" t="s">
        <v>15131</v>
      </c>
      <c r="G4288" s="21" t="s">
        <v>237</v>
      </c>
      <c r="H4288" s="21" t="s">
        <v>238</v>
      </c>
      <c r="I4288" s="23">
        <v>-1</v>
      </c>
      <c r="J4288" s="23">
        <v>590</v>
      </c>
      <c r="K4288" s="21" t="s">
        <v>15132</v>
      </c>
      <c r="L4288" s="21" t="s">
        <v>15132</v>
      </c>
      <c r="M4288" s="21">
        <v>44178</v>
      </c>
    </row>
    <row r="4289" spans="1:13">
      <c r="A4289" s="21" t="s">
        <v>15129</v>
      </c>
      <c r="B4289" s="21" t="s">
        <v>15130</v>
      </c>
      <c r="C4289" s="21" t="s">
        <v>388</v>
      </c>
      <c r="D4289" s="21" t="s">
        <v>389</v>
      </c>
      <c r="E4289" s="21" t="s">
        <v>235</v>
      </c>
      <c r="F4289" s="21" t="s">
        <v>15131</v>
      </c>
      <c r="G4289" s="21" t="s">
        <v>237</v>
      </c>
      <c r="H4289" s="21" t="s">
        <v>238</v>
      </c>
      <c r="I4289" s="23">
        <v>-1</v>
      </c>
      <c r="J4289" s="23">
        <v>38</v>
      </c>
      <c r="K4289" s="21" t="s">
        <v>15132</v>
      </c>
      <c r="L4289" s="21" t="s">
        <v>15132</v>
      </c>
      <c r="M4289" s="21">
        <v>44178</v>
      </c>
    </row>
    <row r="4290" spans="1:13">
      <c r="A4290" s="21" t="s">
        <v>15133</v>
      </c>
      <c r="B4290" s="21" t="s">
        <v>15134</v>
      </c>
      <c r="C4290" s="21" t="s">
        <v>254</v>
      </c>
      <c r="D4290" s="21" t="s">
        <v>255</v>
      </c>
      <c r="E4290" s="21" t="s">
        <v>235</v>
      </c>
      <c r="F4290" s="21" t="s">
        <v>15135</v>
      </c>
      <c r="G4290" s="21" t="s">
        <v>237</v>
      </c>
      <c r="H4290" s="21" t="s">
        <v>238</v>
      </c>
      <c r="I4290" s="23">
        <v>-1</v>
      </c>
      <c r="J4290" s="23">
        <v>571</v>
      </c>
      <c r="K4290" s="21" t="s">
        <v>15136</v>
      </c>
      <c r="L4290" s="21" t="s">
        <v>15136</v>
      </c>
      <c r="M4290" s="21">
        <v>44178</v>
      </c>
    </row>
    <row r="4291" spans="1:13">
      <c r="A4291" s="21" t="s">
        <v>15137</v>
      </c>
      <c r="B4291" s="21" t="s">
        <v>15138</v>
      </c>
      <c r="C4291" s="21" t="s">
        <v>254</v>
      </c>
      <c r="D4291" s="21" t="s">
        <v>255</v>
      </c>
      <c r="E4291" s="21" t="s">
        <v>235</v>
      </c>
      <c r="F4291" s="21" t="s">
        <v>15139</v>
      </c>
      <c r="G4291" s="21" t="s">
        <v>237</v>
      </c>
      <c r="H4291" s="21" t="s">
        <v>238</v>
      </c>
      <c r="I4291" s="23">
        <v>-1</v>
      </c>
      <c r="J4291" s="23">
        <v>572</v>
      </c>
      <c r="K4291" s="21" t="s">
        <v>15140</v>
      </c>
      <c r="L4291" s="21" t="s">
        <v>15140</v>
      </c>
      <c r="M4291" s="21">
        <v>44178</v>
      </c>
    </row>
    <row r="4292" spans="1:13">
      <c r="A4292" s="21" t="s">
        <v>15141</v>
      </c>
      <c r="B4292" s="21" t="s">
        <v>15142</v>
      </c>
      <c r="C4292" s="21" t="s">
        <v>300</v>
      </c>
      <c r="D4292" s="21" t="s">
        <v>301</v>
      </c>
      <c r="E4292" s="21" t="s">
        <v>235</v>
      </c>
      <c r="F4292" s="21" t="s">
        <v>15143</v>
      </c>
      <c r="G4292" s="21" t="s">
        <v>237</v>
      </c>
      <c r="H4292" s="21" t="s">
        <v>238</v>
      </c>
      <c r="I4292" s="23">
        <v>-1</v>
      </c>
      <c r="J4292" s="23">
        <v>591</v>
      </c>
      <c r="K4292" s="21" t="s">
        <v>15144</v>
      </c>
      <c r="L4292" s="21" t="s">
        <v>15144</v>
      </c>
      <c r="M4292" s="21">
        <v>44178</v>
      </c>
    </row>
    <row r="4293" spans="1:13">
      <c r="A4293" s="21" t="s">
        <v>15141</v>
      </c>
      <c r="B4293" s="21" t="s">
        <v>15142</v>
      </c>
      <c r="C4293" s="21" t="s">
        <v>324</v>
      </c>
      <c r="D4293" s="21" t="s">
        <v>325</v>
      </c>
      <c r="E4293" s="21" t="s">
        <v>235</v>
      </c>
      <c r="F4293" s="21" t="s">
        <v>15143</v>
      </c>
      <c r="G4293" s="21" t="s">
        <v>237</v>
      </c>
      <c r="H4293" s="21" t="s">
        <v>238</v>
      </c>
      <c r="I4293" s="23">
        <v>-1</v>
      </c>
      <c r="J4293" s="23">
        <v>760</v>
      </c>
      <c r="K4293" s="21" t="s">
        <v>15144</v>
      </c>
      <c r="L4293" s="21" t="s">
        <v>15144</v>
      </c>
      <c r="M4293" s="21">
        <v>44178</v>
      </c>
    </row>
    <row r="4294" spans="1:13">
      <c r="A4294" s="21" t="s">
        <v>15141</v>
      </c>
      <c r="B4294" s="21" t="s">
        <v>15142</v>
      </c>
      <c r="C4294" s="21" t="s">
        <v>270</v>
      </c>
      <c r="D4294" s="21" t="s">
        <v>271</v>
      </c>
      <c r="E4294" s="21" t="s">
        <v>235</v>
      </c>
      <c r="F4294" s="21" t="s">
        <v>15143</v>
      </c>
      <c r="G4294" s="21" t="s">
        <v>237</v>
      </c>
      <c r="H4294" s="21" t="s">
        <v>238</v>
      </c>
      <c r="I4294" s="23">
        <v>-1</v>
      </c>
      <c r="J4294" s="23">
        <v>104</v>
      </c>
      <c r="K4294" s="21" t="s">
        <v>15144</v>
      </c>
      <c r="L4294" s="21" t="s">
        <v>15144</v>
      </c>
      <c r="M4294" s="21">
        <v>44178</v>
      </c>
    </row>
    <row r="4295" spans="1:13">
      <c r="A4295" s="21" t="s">
        <v>15145</v>
      </c>
      <c r="B4295" s="21" t="s">
        <v>15146</v>
      </c>
      <c r="C4295" s="21" t="s">
        <v>268</v>
      </c>
      <c r="D4295" s="21" t="s">
        <v>269</v>
      </c>
      <c r="E4295" s="21" t="s">
        <v>235</v>
      </c>
      <c r="F4295" s="21" t="s">
        <v>15147</v>
      </c>
      <c r="G4295" s="21" t="s">
        <v>237</v>
      </c>
      <c r="H4295" s="21" t="s">
        <v>238</v>
      </c>
      <c r="I4295" s="23">
        <v>-1</v>
      </c>
      <c r="J4295" s="23">
        <v>269</v>
      </c>
      <c r="K4295" s="21" t="s">
        <v>15148</v>
      </c>
      <c r="L4295" s="21" t="s">
        <v>15148</v>
      </c>
      <c r="M4295" s="21">
        <v>44178</v>
      </c>
    </row>
    <row r="4296" spans="1:13">
      <c r="A4296" s="21" t="s">
        <v>15145</v>
      </c>
      <c r="B4296" s="21" t="s">
        <v>15146</v>
      </c>
      <c r="C4296" s="21" t="s">
        <v>300</v>
      </c>
      <c r="D4296" s="21" t="s">
        <v>301</v>
      </c>
      <c r="E4296" s="21" t="s">
        <v>235</v>
      </c>
      <c r="F4296" s="21" t="s">
        <v>15147</v>
      </c>
      <c r="G4296" s="21" t="s">
        <v>237</v>
      </c>
      <c r="H4296" s="21" t="s">
        <v>238</v>
      </c>
      <c r="I4296" s="23">
        <v>-2</v>
      </c>
      <c r="J4296" s="23">
        <v>592</v>
      </c>
      <c r="K4296" s="21" t="s">
        <v>15148</v>
      </c>
      <c r="L4296" s="21" t="s">
        <v>15148</v>
      </c>
      <c r="M4296" s="21">
        <v>44178</v>
      </c>
    </row>
    <row r="4297" spans="1:13">
      <c r="A4297" s="21" t="s">
        <v>15149</v>
      </c>
      <c r="B4297" s="21" t="s">
        <v>15150</v>
      </c>
      <c r="C4297" s="21" t="s">
        <v>446</v>
      </c>
      <c r="D4297" s="21" t="s">
        <v>447</v>
      </c>
      <c r="E4297" s="21" t="s">
        <v>235</v>
      </c>
      <c r="F4297" s="21" t="s">
        <v>15151</v>
      </c>
      <c r="G4297" s="21" t="s">
        <v>237</v>
      </c>
      <c r="H4297" s="21" t="s">
        <v>238</v>
      </c>
      <c r="I4297" s="23">
        <v>-1</v>
      </c>
      <c r="J4297" s="23">
        <v>832</v>
      </c>
      <c r="K4297" s="21" t="s">
        <v>15152</v>
      </c>
      <c r="L4297" s="21" t="s">
        <v>15152</v>
      </c>
      <c r="M4297" s="21">
        <v>44178</v>
      </c>
    </row>
    <row r="4298" spans="1:13">
      <c r="A4298" s="21" t="s">
        <v>15149</v>
      </c>
      <c r="B4298" s="21" t="s">
        <v>15150</v>
      </c>
      <c r="C4298" s="21" t="s">
        <v>268</v>
      </c>
      <c r="D4298" s="21" t="s">
        <v>269</v>
      </c>
      <c r="E4298" s="21" t="s">
        <v>235</v>
      </c>
      <c r="F4298" s="21" t="s">
        <v>15151</v>
      </c>
      <c r="G4298" s="21" t="s">
        <v>237</v>
      </c>
      <c r="H4298" s="21" t="s">
        <v>238</v>
      </c>
      <c r="I4298" s="23">
        <v>-1</v>
      </c>
      <c r="J4298" s="23">
        <v>270</v>
      </c>
      <c r="K4298" s="21" t="s">
        <v>15152</v>
      </c>
      <c r="L4298" s="21" t="s">
        <v>15152</v>
      </c>
      <c r="M4298" s="21">
        <v>44178</v>
      </c>
    </row>
    <row r="4299" spans="1:13">
      <c r="A4299" s="21" t="s">
        <v>15149</v>
      </c>
      <c r="B4299" s="21" t="s">
        <v>15150</v>
      </c>
      <c r="C4299" s="21" t="s">
        <v>300</v>
      </c>
      <c r="D4299" s="21" t="s">
        <v>301</v>
      </c>
      <c r="E4299" s="21" t="s">
        <v>235</v>
      </c>
      <c r="F4299" s="21" t="s">
        <v>15151</v>
      </c>
      <c r="G4299" s="21" t="s">
        <v>237</v>
      </c>
      <c r="H4299" s="21" t="s">
        <v>238</v>
      </c>
      <c r="I4299" s="23">
        <v>-1</v>
      </c>
      <c r="J4299" s="23">
        <v>594</v>
      </c>
      <c r="K4299" s="21" t="s">
        <v>15152</v>
      </c>
      <c r="L4299" s="21" t="s">
        <v>15152</v>
      </c>
      <c r="M4299" s="21">
        <v>44178</v>
      </c>
    </row>
    <row r="4300" spans="1:13">
      <c r="A4300" s="21" t="s">
        <v>15153</v>
      </c>
      <c r="B4300" s="21" t="s">
        <v>15154</v>
      </c>
      <c r="C4300" s="21" t="s">
        <v>388</v>
      </c>
      <c r="D4300" s="21" t="s">
        <v>389</v>
      </c>
      <c r="E4300" s="21" t="s">
        <v>235</v>
      </c>
      <c r="F4300" s="21" t="s">
        <v>15155</v>
      </c>
      <c r="G4300" s="21" t="s">
        <v>237</v>
      </c>
      <c r="H4300" s="21" t="s">
        <v>238</v>
      </c>
      <c r="I4300" s="23">
        <v>-1</v>
      </c>
      <c r="J4300" s="23">
        <v>39</v>
      </c>
      <c r="K4300" s="21" t="s">
        <v>15156</v>
      </c>
      <c r="L4300" s="21" t="s">
        <v>15156</v>
      </c>
      <c r="M4300" s="21">
        <v>44178</v>
      </c>
    </row>
    <row r="4301" spans="1:13">
      <c r="A4301" s="21" t="s">
        <v>15153</v>
      </c>
      <c r="B4301" s="21" t="s">
        <v>15154</v>
      </c>
      <c r="C4301" s="21" t="s">
        <v>270</v>
      </c>
      <c r="D4301" s="21" t="s">
        <v>271</v>
      </c>
      <c r="E4301" s="21" t="s">
        <v>235</v>
      </c>
      <c r="F4301" s="21" t="s">
        <v>15155</v>
      </c>
      <c r="G4301" s="21" t="s">
        <v>237</v>
      </c>
      <c r="H4301" s="21" t="s">
        <v>238</v>
      </c>
      <c r="I4301" s="23">
        <v>-1</v>
      </c>
      <c r="J4301" s="23">
        <v>105</v>
      </c>
      <c r="K4301" s="21" t="s">
        <v>15156</v>
      </c>
      <c r="L4301" s="21" t="s">
        <v>15156</v>
      </c>
      <c r="M4301" s="21">
        <v>44178</v>
      </c>
    </row>
    <row r="4302" spans="1:13">
      <c r="A4302" s="21" t="s">
        <v>15153</v>
      </c>
      <c r="B4302" s="21" t="s">
        <v>15154</v>
      </c>
      <c r="C4302" s="21" t="s">
        <v>248</v>
      </c>
      <c r="D4302" s="21" t="s">
        <v>249</v>
      </c>
      <c r="E4302" s="21" t="s">
        <v>235</v>
      </c>
      <c r="F4302" s="21" t="s">
        <v>15155</v>
      </c>
      <c r="G4302" s="21" t="s">
        <v>237</v>
      </c>
      <c r="H4302" s="21" t="s">
        <v>238</v>
      </c>
      <c r="I4302" s="23">
        <v>-1</v>
      </c>
      <c r="J4302" s="23">
        <v>737</v>
      </c>
      <c r="K4302" s="21" t="s">
        <v>15156</v>
      </c>
      <c r="L4302" s="21" t="s">
        <v>15156</v>
      </c>
      <c r="M4302" s="21">
        <v>44178</v>
      </c>
    </row>
    <row r="4303" spans="1:13">
      <c r="A4303" s="21" t="s">
        <v>15157</v>
      </c>
      <c r="B4303" s="21" t="s">
        <v>15158</v>
      </c>
      <c r="C4303" s="21" t="s">
        <v>392</v>
      </c>
      <c r="D4303" s="21" t="s">
        <v>393</v>
      </c>
      <c r="E4303" s="21" t="s">
        <v>235</v>
      </c>
      <c r="F4303" s="21" t="s">
        <v>15159</v>
      </c>
      <c r="G4303" s="21" t="s">
        <v>237</v>
      </c>
      <c r="H4303" s="21" t="s">
        <v>238</v>
      </c>
      <c r="I4303" s="23">
        <v>-1</v>
      </c>
      <c r="J4303" s="23">
        <v>306</v>
      </c>
      <c r="K4303" s="21" t="s">
        <v>15160</v>
      </c>
      <c r="L4303" s="21" t="s">
        <v>15160</v>
      </c>
      <c r="M4303" s="21">
        <v>44177</v>
      </c>
    </row>
    <row r="4304" spans="1:13">
      <c r="A4304" s="21" t="s">
        <v>15157</v>
      </c>
      <c r="B4304" s="21" t="s">
        <v>15158</v>
      </c>
      <c r="C4304" s="21" t="s">
        <v>268</v>
      </c>
      <c r="D4304" s="21" t="s">
        <v>269</v>
      </c>
      <c r="E4304" s="21" t="s">
        <v>235</v>
      </c>
      <c r="F4304" s="21" t="s">
        <v>15159</v>
      </c>
      <c r="G4304" s="21" t="s">
        <v>237</v>
      </c>
      <c r="H4304" s="21" t="s">
        <v>238</v>
      </c>
      <c r="I4304" s="23">
        <v>-1</v>
      </c>
      <c r="J4304" s="23">
        <v>271</v>
      </c>
      <c r="K4304" s="21" t="s">
        <v>15160</v>
      </c>
      <c r="L4304" s="21" t="s">
        <v>15160</v>
      </c>
      <c r="M4304" s="21">
        <v>44177</v>
      </c>
    </row>
    <row r="4305" spans="1:13">
      <c r="A4305" s="21" t="s">
        <v>15157</v>
      </c>
      <c r="B4305" s="21" t="s">
        <v>15158</v>
      </c>
      <c r="C4305" s="21" t="s">
        <v>388</v>
      </c>
      <c r="D4305" s="21" t="s">
        <v>389</v>
      </c>
      <c r="E4305" s="21" t="s">
        <v>235</v>
      </c>
      <c r="F4305" s="21" t="s">
        <v>15159</v>
      </c>
      <c r="G4305" s="21" t="s">
        <v>237</v>
      </c>
      <c r="H4305" s="21" t="s">
        <v>238</v>
      </c>
      <c r="I4305" s="23">
        <v>-1</v>
      </c>
      <c r="J4305" s="23">
        <v>40</v>
      </c>
      <c r="K4305" s="21" t="s">
        <v>15160</v>
      </c>
      <c r="L4305" s="21" t="s">
        <v>15160</v>
      </c>
      <c r="M4305" s="21">
        <v>44177</v>
      </c>
    </row>
    <row r="4306" spans="1:13">
      <c r="A4306" s="21" t="s">
        <v>15161</v>
      </c>
      <c r="B4306" s="21" t="s">
        <v>15162</v>
      </c>
      <c r="C4306" s="21" t="s">
        <v>446</v>
      </c>
      <c r="D4306" s="21" t="s">
        <v>447</v>
      </c>
      <c r="E4306" s="21" t="s">
        <v>235</v>
      </c>
      <c r="F4306" s="21" t="s">
        <v>15163</v>
      </c>
      <c r="G4306" s="21" t="s">
        <v>237</v>
      </c>
      <c r="H4306" s="21" t="s">
        <v>238</v>
      </c>
      <c r="I4306" s="23">
        <v>-3</v>
      </c>
      <c r="J4306" s="23">
        <v>833</v>
      </c>
      <c r="K4306" s="21" t="s">
        <v>15164</v>
      </c>
      <c r="L4306" s="21" t="s">
        <v>15164</v>
      </c>
      <c r="M4306" s="21">
        <v>44177</v>
      </c>
    </row>
    <row r="4307" spans="1:13">
      <c r="A4307" s="21" t="s">
        <v>15165</v>
      </c>
      <c r="B4307" s="21" t="s">
        <v>15166</v>
      </c>
      <c r="C4307" s="21" t="s">
        <v>446</v>
      </c>
      <c r="D4307" s="21" t="s">
        <v>447</v>
      </c>
      <c r="E4307" s="21" t="s">
        <v>235</v>
      </c>
      <c r="F4307" s="21" t="s">
        <v>15167</v>
      </c>
      <c r="G4307" s="21" t="s">
        <v>237</v>
      </c>
      <c r="H4307" s="21" t="s">
        <v>238</v>
      </c>
      <c r="I4307" s="23">
        <v>-3</v>
      </c>
      <c r="J4307" s="23">
        <v>836</v>
      </c>
      <c r="K4307" s="21" t="s">
        <v>15168</v>
      </c>
      <c r="L4307" s="21" t="s">
        <v>15168</v>
      </c>
      <c r="M4307" s="21">
        <v>44177</v>
      </c>
    </row>
    <row r="4308" spans="1:13">
      <c r="A4308" s="21" t="s">
        <v>15169</v>
      </c>
      <c r="B4308" s="21" t="s">
        <v>15170</v>
      </c>
      <c r="C4308" s="21" t="s">
        <v>446</v>
      </c>
      <c r="D4308" s="21" t="s">
        <v>447</v>
      </c>
      <c r="E4308" s="21" t="s">
        <v>235</v>
      </c>
      <c r="F4308" s="21" t="s">
        <v>15171</v>
      </c>
      <c r="G4308" s="21" t="s">
        <v>237</v>
      </c>
      <c r="H4308" s="21" t="s">
        <v>238</v>
      </c>
      <c r="I4308" s="23">
        <v>-3</v>
      </c>
      <c r="J4308" s="23">
        <v>839</v>
      </c>
      <c r="K4308" s="21" t="s">
        <v>15172</v>
      </c>
      <c r="L4308" s="21" t="s">
        <v>15172</v>
      </c>
      <c r="M4308" s="21">
        <v>44177</v>
      </c>
    </row>
    <row r="4309" spans="1:13">
      <c r="A4309" s="21" t="s">
        <v>15173</v>
      </c>
      <c r="B4309" s="21" t="s">
        <v>15174</v>
      </c>
      <c r="C4309" s="21" t="s">
        <v>268</v>
      </c>
      <c r="D4309" s="21" t="s">
        <v>269</v>
      </c>
      <c r="E4309" s="21" t="s">
        <v>235</v>
      </c>
      <c r="F4309" s="21" t="s">
        <v>15175</v>
      </c>
      <c r="G4309" s="21" t="s">
        <v>237</v>
      </c>
      <c r="H4309" s="21" t="s">
        <v>238</v>
      </c>
      <c r="I4309" s="23">
        <v>-1</v>
      </c>
      <c r="J4309" s="23">
        <v>272</v>
      </c>
      <c r="K4309" s="21" t="s">
        <v>15176</v>
      </c>
      <c r="L4309" s="21" t="s">
        <v>15176</v>
      </c>
      <c r="M4309" s="21">
        <v>44177</v>
      </c>
    </row>
    <row r="4310" spans="1:13">
      <c r="A4310" s="21" t="s">
        <v>15173</v>
      </c>
      <c r="B4310" s="21" t="s">
        <v>15174</v>
      </c>
      <c r="C4310" s="21" t="s">
        <v>248</v>
      </c>
      <c r="D4310" s="21" t="s">
        <v>249</v>
      </c>
      <c r="E4310" s="21" t="s">
        <v>235</v>
      </c>
      <c r="F4310" s="21" t="s">
        <v>15175</v>
      </c>
      <c r="G4310" s="21" t="s">
        <v>237</v>
      </c>
      <c r="H4310" s="21" t="s">
        <v>238</v>
      </c>
      <c r="I4310" s="23">
        <v>-2</v>
      </c>
      <c r="J4310" s="23">
        <v>738</v>
      </c>
      <c r="K4310" s="21" t="s">
        <v>15176</v>
      </c>
      <c r="L4310" s="21" t="s">
        <v>15176</v>
      </c>
      <c r="M4310" s="21">
        <v>44177</v>
      </c>
    </row>
    <row r="4311" spans="1:13">
      <c r="A4311" s="21" t="s">
        <v>15177</v>
      </c>
      <c r="B4311" s="21" t="s">
        <v>15178</v>
      </c>
      <c r="C4311" s="21" t="s">
        <v>250</v>
      </c>
      <c r="D4311" s="21" t="s">
        <v>251</v>
      </c>
      <c r="E4311" s="21" t="s">
        <v>235</v>
      </c>
      <c r="F4311" s="21" t="s">
        <v>15179</v>
      </c>
      <c r="G4311" s="21" t="s">
        <v>237</v>
      </c>
      <c r="H4311" s="21" t="s">
        <v>238</v>
      </c>
      <c r="I4311" s="23">
        <v>-2</v>
      </c>
      <c r="J4311" s="23">
        <v>415</v>
      </c>
      <c r="K4311" s="21" t="s">
        <v>15180</v>
      </c>
      <c r="L4311" s="21" t="s">
        <v>15180</v>
      </c>
      <c r="M4311" s="21">
        <v>44177</v>
      </c>
    </row>
    <row r="4312" spans="1:13">
      <c r="A4312" s="21" t="s">
        <v>15181</v>
      </c>
      <c r="B4312" s="21" t="s">
        <v>15182</v>
      </c>
      <c r="C4312" s="21" t="s">
        <v>246</v>
      </c>
      <c r="D4312" s="21" t="s">
        <v>247</v>
      </c>
      <c r="E4312" s="21" t="s">
        <v>235</v>
      </c>
      <c r="F4312" s="21" t="s">
        <v>15183</v>
      </c>
      <c r="G4312" s="21" t="s">
        <v>237</v>
      </c>
      <c r="H4312" s="21" t="s">
        <v>238</v>
      </c>
      <c r="I4312" s="23">
        <v>-20</v>
      </c>
      <c r="J4312" s="23">
        <v>805</v>
      </c>
      <c r="K4312" s="21" t="s">
        <v>15184</v>
      </c>
      <c r="L4312" s="21" t="s">
        <v>15184</v>
      </c>
      <c r="M4312" s="21">
        <v>44177</v>
      </c>
    </row>
    <row r="4313" spans="1:13">
      <c r="A4313" s="21" t="s">
        <v>15185</v>
      </c>
      <c r="B4313" s="21" t="s">
        <v>15186</v>
      </c>
      <c r="C4313" s="21" t="s">
        <v>446</v>
      </c>
      <c r="D4313" s="21" t="s">
        <v>447</v>
      </c>
      <c r="E4313" s="21" t="s">
        <v>235</v>
      </c>
      <c r="F4313" s="21" t="s">
        <v>15187</v>
      </c>
      <c r="G4313" s="21" t="s">
        <v>237</v>
      </c>
      <c r="H4313" s="21" t="s">
        <v>238</v>
      </c>
      <c r="I4313" s="23">
        <v>-3</v>
      </c>
      <c r="J4313" s="23">
        <v>842</v>
      </c>
      <c r="K4313" s="21" t="s">
        <v>15188</v>
      </c>
      <c r="L4313" s="21" t="s">
        <v>15188</v>
      </c>
      <c r="M4313" s="21">
        <v>44177</v>
      </c>
    </row>
    <row r="4314" spans="1:13">
      <c r="A4314" s="21" t="s">
        <v>15189</v>
      </c>
      <c r="B4314" s="21" t="s">
        <v>15190</v>
      </c>
      <c r="C4314" s="21" t="s">
        <v>300</v>
      </c>
      <c r="D4314" s="21" t="s">
        <v>301</v>
      </c>
      <c r="E4314" s="21" t="s">
        <v>235</v>
      </c>
      <c r="F4314" s="21" t="s">
        <v>15191</v>
      </c>
      <c r="G4314" s="21" t="s">
        <v>237</v>
      </c>
      <c r="H4314" s="21" t="s">
        <v>238</v>
      </c>
      <c r="I4314" s="23">
        <v>-1</v>
      </c>
      <c r="J4314" s="23">
        <v>595</v>
      </c>
      <c r="K4314" s="21" t="s">
        <v>15192</v>
      </c>
      <c r="L4314" s="21" t="s">
        <v>15192</v>
      </c>
      <c r="M4314" s="21">
        <v>44177</v>
      </c>
    </row>
    <row r="4315" spans="1:13">
      <c r="A4315" s="21" t="s">
        <v>15189</v>
      </c>
      <c r="B4315" s="21" t="s">
        <v>15190</v>
      </c>
      <c r="C4315" s="21" t="s">
        <v>324</v>
      </c>
      <c r="D4315" s="21" t="s">
        <v>325</v>
      </c>
      <c r="E4315" s="21" t="s">
        <v>235</v>
      </c>
      <c r="F4315" s="21" t="s">
        <v>15191</v>
      </c>
      <c r="G4315" s="21" t="s">
        <v>237</v>
      </c>
      <c r="H4315" s="21" t="s">
        <v>238</v>
      </c>
      <c r="I4315" s="23">
        <v>-1</v>
      </c>
      <c r="J4315" s="23">
        <v>761</v>
      </c>
      <c r="K4315" s="21" t="s">
        <v>15192</v>
      </c>
      <c r="L4315" s="21" t="s">
        <v>15192</v>
      </c>
      <c r="M4315" s="21">
        <v>44177</v>
      </c>
    </row>
    <row r="4316" spans="1:13">
      <c r="A4316" s="21" t="s">
        <v>15189</v>
      </c>
      <c r="B4316" s="21" t="s">
        <v>15190</v>
      </c>
      <c r="C4316" s="21" t="s">
        <v>270</v>
      </c>
      <c r="D4316" s="21" t="s">
        <v>271</v>
      </c>
      <c r="E4316" s="21" t="s">
        <v>235</v>
      </c>
      <c r="F4316" s="21" t="s">
        <v>15191</v>
      </c>
      <c r="G4316" s="21" t="s">
        <v>237</v>
      </c>
      <c r="H4316" s="21" t="s">
        <v>238</v>
      </c>
      <c r="I4316" s="23">
        <v>-1</v>
      </c>
      <c r="J4316" s="23">
        <v>106</v>
      </c>
      <c r="K4316" s="21" t="s">
        <v>15192</v>
      </c>
      <c r="L4316" s="21" t="s">
        <v>15192</v>
      </c>
      <c r="M4316" s="21">
        <v>44177</v>
      </c>
    </row>
    <row r="4317" spans="1:13">
      <c r="A4317" s="21" t="s">
        <v>15193</v>
      </c>
      <c r="B4317" s="21" t="s">
        <v>15194</v>
      </c>
      <c r="C4317" s="21" t="s">
        <v>446</v>
      </c>
      <c r="D4317" s="21" t="s">
        <v>447</v>
      </c>
      <c r="E4317" s="21" t="s">
        <v>235</v>
      </c>
      <c r="F4317" s="21" t="s">
        <v>15195</v>
      </c>
      <c r="G4317" s="21" t="s">
        <v>237</v>
      </c>
      <c r="H4317" s="21" t="s">
        <v>238</v>
      </c>
      <c r="I4317" s="23">
        <v>-1</v>
      </c>
      <c r="J4317" s="23">
        <v>845</v>
      </c>
      <c r="K4317" s="21" t="s">
        <v>15196</v>
      </c>
      <c r="L4317" s="21" t="s">
        <v>15196</v>
      </c>
      <c r="M4317" s="21">
        <v>44177</v>
      </c>
    </row>
    <row r="4318" spans="1:13">
      <c r="A4318" s="21" t="s">
        <v>15193</v>
      </c>
      <c r="B4318" s="21" t="s">
        <v>15194</v>
      </c>
      <c r="C4318" s="21" t="s">
        <v>268</v>
      </c>
      <c r="D4318" s="21" t="s">
        <v>269</v>
      </c>
      <c r="E4318" s="21" t="s">
        <v>235</v>
      </c>
      <c r="F4318" s="21" t="s">
        <v>15195</v>
      </c>
      <c r="G4318" s="21" t="s">
        <v>237</v>
      </c>
      <c r="H4318" s="21" t="s">
        <v>238</v>
      </c>
      <c r="I4318" s="23">
        <v>-2</v>
      </c>
      <c r="J4318" s="23">
        <v>273</v>
      </c>
      <c r="K4318" s="21" t="s">
        <v>15196</v>
      </c>
      <c r="L4318" s="21" t="s">
        <v>15196</v>
      </c>
      <c r="M4318" s="21">
        <v>44177</v>
      </c>
    </row>
    <row r="4319" spans="1:13">
      <c r="A4319" s="21" t="s">
        <v>15197</v>
      </c>
      <c r="B4319" s="21" t="s">
        <v>15198</v>
      </c>
      <c r="C4319" s="21" t="s">
        <v>446</v>
      </c>
      <c r="D4319" s="21" t="s">
        <v>447</v>
      </c>
      <c r="E4319" s="21" t="s">
        <v>235</v>
      </c>
      <c r="F4319" s="21" t="s">
        <v>15199</v>
      </c>
      <c r="G4319" s="21" t="s">
        <v>237</v>
      </c>
      <c r="H4319" s="21" t="s">
        <v>238</v>
      </c>
      <c r="I4319" s="23">
        <v>-3</v>
      </c>
      <c r="J4319" s="23">
        <v>846</v>
      </c>
      <c r="K4319" s="21" t="s">
        <v>15200</v>
      </c>
      <c r="L4319" s="21" t="s">
        <v>15200</v>
      </c>
      <c r="M4319" s="21">
        <v>44177</v>
      </c>
    </row>
    <row r="4320" spans="1:13">
      <c r="A4320" s="21" t="s">
        <v>15201</v>
      </c>
      <c r="B4320" s="21" t="s">
        <v>15202</v>
      </c>
      <c r="C4320" s="21" t="s">
        <v>274</v>
      </c>
      <c r="D4320" s="21" t="s">
        <v>275</v>
      </c>
      <c r="E4320" s="21" t="s">
        <v>235</v>
      </c>
      <c r="F4320" s="21" t="s">
        <v>15203</v>
      </c>
      <c r="G4320" s="21" t="s">
        <v>237</v>
      </c>
      <c r="H4320" s="21" t="s">
        <v>238</v>
      </c>
      <c r="I4320" s="23">
        <v>-6</v>
      </c>
      <c r="J4320" s="23">
        <v>4420</v>
      </c>
      <c r="K4320" s="21" t="s">
        <v>15204</v>
      </c>
      <c r="L4320" s="21" t="s">
        <v>15204</v>
      </c>
      <c r="M4320" s="21">
        <v>44177</v>
      </c>
    </row>
    <row r="4321" spans="1:13">
      <c r="A4321" s="21" t="s">
        <v>15205</v>
      </c>
      <c r="B4321" s="21" t="s">
        <v>15206</v>
      </c>
      <c r="C4321" s="21" t="s">
        <v>300</v>
      </c>
      <c r="D4321" s="21" t="s">
        <v>301</v>
      </c>
      <c r="E4321" s="21" t="s">
        <v>235</v>
      </c>
      <c r="F4321" s="21" t="s">
        <v>15207</v>
      </c>
      <c r="G4321" s="21" t="s">
        <v>237</v>
      </c>
      <c r="H4321" s="21" t="s">
        <v>238</v>
      </c>
      <c r="I4321" s="23">
        <v>-1</v>
      </c>
      <c r="J4321" s="23">
        <v>596</v>
      </c>
      <c r="K4321" s="21" t="s">
        <v>15208</v>
      </c>
      <c r="L4321" s="21" t="s">
        <v>15208</v>
      </c>
      <c r="M4321" s="21">
        <v>44177</v>
      </c>
    </row>
    <row r="4322" spans="1:13">
      <c r="A4322" s="21" t="s">
        <v>15205</v>
      </c>
      <c r="B4322" s="21" t="s">
        <v>15206</v>
      </c>
      <c r="C4322" s="21" t="s">
        <v>324</v>
      </c>
      <c r="D4322" s="21" t="s">
        <v>325</v>
      </c>
      <c r="E4322" s="21" t="s">
        <v>235</v>
      </c>
      <c r="F4322" s="21" t="s">
        <v>15207</v>
      </c>
      <c r="G4322" s="21" t="s">
        <v>237</v>
      </c>
      <c r="H4322" s="21" t="s">
        <v>238</v>
      </c>
      <c r="I4322" s="23">
        <v>-2</v>
      </c>
      <c r="J4322" s="23">
        <v>762</v>
      </c>
      <c r="K4322" s="21" t="s">
        <v>15208</v>
      </c>
      <c r="L4322" s="21" t="s">
        <v>15208</v>
      </c>
      <c r="M4322" s="21">
        <v>44177</v>
      </c>
    </row>
    <row r="4323" spans="1:13">
      <c r="A4323" s="21" t="s">
        <v>15209</v>
      </c>
      <c r="B4323" s="21" t="s">
        <v>15210</v>
      </c>
      <c r="C4323" s="21" t="s">
        <v>406</v>
      </c>
      <c r="D4323" s="21" t="s">
        <v>407</v>
      </c>
      <c r="E4323" s="21" t="s">
        <v>235</v>
      </c>
      <c r="F4323" s="21" t="s">
        <v>15211</v>
      </c>
      <c r="G4323" s="21" t="s">
        <v>237</v>
      </c>
      <c r="H4323" s="21" t="s">
        <v>238</v>
      </c>
      <c r="I4323" s="23">
        <v>-1</v>
      </c>
      <c r="J4323" s="23">
        <v>1817</v>
      </c>
      <c r="K4323" s="21" t="s">
        <v>15212</v>
      </c>
      <c r="L4323" s="21" t="s">
        <v>15212</v>
      </c>
      <c r="M4323" s="21">
        <v>44177</v>
      </c>
    </row>
    <row r="4324" spans="1:13">
      <c r="A4324" s="21" t="s">
        <v>15213</v>
      </c>
      <c r="B4324" s="21" t="s">
        <v>15214</v>
      </c>
      <c r="C4324" s="21" t="s">
        <v>288</v>
      </c>
      <c r="D4324" s="21" t="s">
        <v>289</v>
      </c>
      <c r="E4324" s="21" t="s">
        <v>235</v>
      </c>
      <c r="F4324" s="21" t="s">
        <v>15215</v>
      </c>
      <c r="G4324" s="21" t="s">
        <v>237</v>
      </c>
      <c r="H4324" s="21" t="s">
        <v>238</v>
      </c>
      <c r="I4324" s="23">
        <v>-6</v>
      </c>
      <c r="J4324" s="23">
        <v>637</v>
      </c>
      <c r="K4324" s="21" t="s">
        <v>15216</v>
      </c>
      <c r="L4324" s="21" t="s">
        <v>15216</v>
      </c>
      <c r="M4324" s="21">
        <v>44177</v>
      </c>
    </row>
    <row r="4325" spans="1:13">
      <c r="A4325" s="21" t="s">
        <v>15213</v>
      </c>
      <c r="B4325" s="21" t="s">
        <v>15214</v>
      </c>
      <c r="C4325" s="21" t="s">
        <v>242</v>
      </c>
      <c r="D4325" s="21" t="s">
        <v>243</v>
      </c>
      <c r="E4325" s="21" t="s">
        <v>235</v>
      </c>
      <c r="F4325" s="21" t="s">
        <v>15215</v>
      </c>
      <c r="G4325" s="21" t="s">
        <v>237</v>
      </c>
      <c r="H4325" s="21" t="s">
        <v>238</v>
      </c>
      <c r="I4325" s="23">
        <v>-10</v>
      </c>
      <c r="J4325" s="23">
        <v>552</v>
      </c>
      <c r="K4325" s="21" t="s">
        <v>15216</v>
      </c>
      <c r="L4325" s="21" t="s">
        <v>15216</v>
      </c>
      <c r="M4325" s="21">
        <v>44177</v>
      </c>
    </row>
    <row r="4326" spans="1:13">
      <c r="A4326" s="21" t="s">
        <v>15213</v>
      </c>
      <c r="B4326" s="21" t="s">
        <v>15214</v>
      </c>
      <c r="C4326" s="21" t="s">
        <v>290</v>
      </c>
      <c r="D4326" s="21" t="s">
        <v>291</v>
      </c>
      <c r="E4326" s="21" t="s">
        <v>235</v>
      </c>
      <c r="F4326" s="21" t="s">
        <v>15215</v>
      </c>
      <c r="G4326" s="21" t="s">
        <v>237</v>
      </c>
      <c r="H4326" s="21" t="s">
        <v>238</v>
      </c>
      <c r="I4326" s="23">
        <v>-6</v>
      </c>
      <c r="J4326" s="23">
        <v>474</v>
      </c>
      <c r="K4326" s="21" t="s">
        <v>15216</v>
      </c>
      <c r="L4326" s="21" t="s">
        <v>15216</v>
      </c>
      <c r="M4326" s="21">
        <v>44177</v>
      </c>
    </row>
    <row r="4327" spans="1:13">
      <c r="A4327" s="21" t="s">
        <v>15213</v>
      </c>
      <c r="B4327" s="21" t="s">
        <v>15214</v>
      </c>
      <c r="C4327" s="21" t="s">
        <v>428</v>
      </c>
      <c r="D4327" s="21" t="s">
        <v>429</v>
      </c>
      <c r="E4327" s="21" t="s">
        <v>235</v>
      </c>
      <c r="F4327" s="21" t="s">
        <v>15215</v>
      </c>
      <c r="G4327" s="21" t="s">
        <v>237</v>
      </c>
      <c r="H4327" s="21" t="s">
        <v>238</v>
      </c>
      <c r="I4327" s="23">
        <v>-1</v>
      </c>
      <c r="J4327" s="23">
        <v>564</v>
      </c>
      <c r="K4327" s="21" t="s">
        <v>15216</v>
      </c>
      <c r="L4327" s="21" t="s">
        <v>15216</v>
      </c>
      <c r="M4327" s="21">
        <v>44177</v>
      </c>
    </row>
    <row r="4328" spans="1:13">
      <c r="A4328" s="21" t="s">
        <v>15213</v>
      </c>
      <c r="B4328" s="21" t="s">
        <v>15214</v>
      </c>
      <c r="C4328" s="21" t="s">
        <v>246</v>
      </c>
      <c r="D4328" s="21" t="s">
        <v>247</v>
      </c>
      <c r="E4328" s="21" t="s">
        <v>235</v>
      </c>
      <c r="F4328" s="21" t="s">
        <v>15215</v>
      </c>
      <c r="G4328" s="21" t="s">
        <v>237</v>
      </c>
      <c r="H4328" s="21" t="s">
        <v>238</v>
      </c>
      <c r="I4328" s="23">
        <v>-10</v>
      </c>
      <c r="J4328" s="23">
        <v>825</v>
      </c>
      <c r="K4328" s="21" t="s">
        <v>15216</v>
      </c>
      <c r="L4328" s="21" t="s">
        <v>15216</v>
      </c>
      <c r="M4328" s="21">
        <v>44177</v>
      </c>
    </row>
    <row r="4329" spans="1:13">
      <c r="A4329" s="21" t="s">
        <v>15213</v>
      </c>
      <c r="B4329" s="21" t="s">
        <v>15214</v>
      </c>
      <c r="C4329" s="21" t="s">
        <v>330</v>
      </c>
      <c r="D4329" s="21" t="s">
        <v>331</v>
      </c>
      <c r="E4329" s="21" t="s">
        <v>235</v>
      </c>
      <c r="F4329" s="21" t="s">
        <v>15215</v>
      </c>
      <c r="G4329" s="21" t="s">
        <v>237</v>
      </c>
      <c r="H4329" s="21" t="s">
        <v>238</v>
      </c>
      <c r="I4329" s="23">
        <v>-6</v>
      </c>
      <c r="J4329" s="23">
        <v>486</v>
      </c>
      <c r="K4329" s="21" t="s">
        <v>15216</v>
      </c>
      <c r="L4329" s="21" t="s">
        <v>15216</v>
      </c>
      <c r="M4329" s="21">
        <v>44177</v>
      </c>
    </row>
    <row r="4330" spans="1:13">
      <c r="A4330" s="21" t="s">
        <v>15217</v>
      </c>
      <c r="B4330" s="21" t="s">
        <v>15218</v>
      </c>
      <c r="C4330" s="21" t="s">
        <v>406</v>
      </c>
      <c r="D4330" s="21" t="s">
        <v>407</v>
      </c>
      <c r="E4330" s="21" t="s">
        <v>235</v>
      </c>
      <c r="F4330" s="21" t="s">
        <v>15219</v>
      </c>
      <c r="G4330" s="21" t="s">
        <v>237</v>
      </c>
      <c r="H4330" s="21" t="s">
        <v>238</v>
      </c>
      <c r="I4330" s="23">
        <v>-1</v>
      </c>
      <c r="J4330" s="23">
        <v>1818</v>
      </c>
      <c r="K4330" s="21" t="s">
        <v>15220</v>
      </c>
      <c r="L4330" s="21" t="s">
        <v>15220</v>
      </c>
      <c r="M4330" s="21">
        <v>44177</v>
      </c>
    </row>
    <row r="4331" spans="1:13">
      <c r="A4331" s="21" t="s">
        <v>15221</v>
      </c>
      <c r="B4331" s="21" t="s">
        <v>15222</v>
      </c>
      <c r="C4331" s="21" t="s">
        <v>392</v>
      </c>
      <c r="D4331" s="21" t="s">
        <v>393</v>
      </c>
      <c r="E4331" s="21" t="s">
        <v>235</v>
      </c>
      <c r="F4331" s="21" t="s">
        <v>15223</v>
      </c>
      <c r="G4331" s="21" t="s">
        <v>237</v>
      </c>
      <c r="H4331" s="21" t="s">
        <v>238</v>
      </c>
      <c r="I4331" s="23">
        <v>-1</v>
      </c>
      <c r="J4331" s="23">
        <v>307</v>
      </c>
      <c r="K4331" s="21" t="s">
        <v>15224</v>
      </c>
      <c r="L4331" s="21" t="s">
        <v>15224</v>
      </c>
      <c r="M4331" s="21">
        <v>44177</v>
      </c>
    </row>
    <row r="4332" spans="1:13">
      <c r="A4332" s="21" t="s">
        <v>15221</v>
      </c>
      <c r="B4332" s="21" t="s">
        <v>15222</v>
      </c>
      <c r="C4332" s="21" t="s">
        <v>268</v>
      </c>
      <c r="D4332" s="21" t="s">
        <v>269</v>
      </c>
      <c r="E4332" s="21" t="s">
        <v>235</v>
      </c>
      <c r="F4332" s="21" t="s">
        <v>15223</v>
      </c>
      <c r="G4332" s="21" t="s">
        <v>237</v>
      </c>
      <c r="H4332" s="21" t="s">
        <v>238</v>
      </c>
      <c r="I4332" s="23">
        <v>-1</v>
      </c>
      <c r="J4332" s="23">
        <v>275</v>
      </c>
      <c r="K4332" s="21" t="s">
        <v>15224</v>
      </c>
      <c r="L4332" s="21" t="s">
        <v>15224</v>
      </c>
      <c r="M4332" s="21">
        <v>44177</v>
      </c>
    </row>
    <row r="4333" spans="1:13">
      <c r="A4333" s="21" t="s">
        <v>15221</v>
      </c>
      <c r="B4333" s="21" t="s">
        <v>15222</v>
      </c>
      <c r="C4333" s="21" t="s">
        <v>294</v>
      </c>
      <c r="D4333" s="21" t="s">
        <v>295</v>
      </c>
      <c r="E4333" s="21" t="s">
        <v>235</v>
      </c>
      <c r="F4333" s="21" t="s">
        <v>15223</v>
      </c>
      <c r="G4333" s="21" t="s">
        <v>237</v>
      </c>
      <c r="H4333" s="21" t="s">
        <v>238</v>
      </c>
      <c r="I4333" s="23">
        <v>-1</v>
      </c>
      <c r="J4333" s="23">
        <v>484</v>
      </c>
      <c r="K4333" s="21" t="s">
        <v>15224</v>
      </c>
      <c r="L4333" s="21" t="s">
        <v>15224</v>
      </c>
      <c r="M4333" s="21">
        <v>44177</v>
      </c>
    </row>
    <row r="4334" spans="1:13">
      <c r="A4334" s="21" t="s">
        <v>15225</v>
      </c>
      <c r="B4334" s="21" t="s">
        <v>15226</v>
      </c>
      <c r="C4334" s="21" t="s">
        <v>246</v>
      </c>
      <c r="D4334" s="21" t="s">
        <v>247</v>
      </c>
      <c r="E4334" s="21" t="s">
        <v>235</v>
      </c>
      <c r="F4334" s="21" t="s">
        <v>15227</v>
      </c>
      <c r="G4334" s="21" t="s">
        <v>237</v>
      </c>
      <c r="H4334" s="21" t="s">
        <v>238</v>
      </c>
      <c r="I4334" s="23">
        <v>-6</v>
      </c>
      <c r="J4334" s="23">
        <v>835</v>
      </c>
      <c r="K4334" s="21" t="s">
        <v>15228</v>
      </c>
      <c r="L4334" s="21" t="s">
        <v>15228</v>
      </c>
      <c r="M4334" s="21">
        <v>44177</v>
      </c>
    </row>
    <row r="4335" spans="1:13">
      <c r="A4335" s="21" t="s">
        <v>15229</v>
      </c>
      <c r="B4335" s="21" t="s">
        <v>15230</v>
      </c>
      <c r="C4335" s="21" t="s">
        <v>364</v>
      </c>
      <c r="D4335" s="21" t="s">
        <v>365</v>
      </c>
      <c r="E4335" s="21" t="s">
        <v>235</v>
      </c>
      <c r="F4335" s="21" t="s">
        <v>15231</v>
      </c>
      <c r="G4335" s="21" t="s">
        <v>237</v>
      </c>
      <c r="H4335" s="21" t="s">
        <v>238</v>
      </c>
      <c r="I4335" s="23">
        <v>-1</v>
      </c>
      <c r="J4335" s="23">
        <v>581</v>
      </c>
      <c r="K4335" s="21" t="s">
        <v>15232</v>
      </c>
      <c r="L4335" s="21" t="s">
        <v>15232</v>
      </c>
      <c r="M4335" s="21">
        <v>44177</v>
      </c>
    </row>
    <row r="4336" spans="1:13">
      <c r="A4336" s="21" t="s">
        <v>15233</v>
      </c>
      <c r="B4336" s="21" t="s">
        <v>15234</v>
      </c>
      <c r="C4336" s="21" t="s">
        <v>406</v>
      </c>
      <c r="D4336" s="21" t="s">
        <v>407</v>
      </c>
      <c r="E4336" s="21" t="s">
        <v>235</v>
      </c>
      <c r="F4336" s="21" t="s">
        <v>15235</v>
      </c>
      <c r="G4336" s="21" t="s">
        <v>237</v>
      </c>
      <c r="H4336" s="21" t="s">
        <v>238</v>
      </c>
      <c r="I4336" s="23">
        <v>-1</v>
      </c>
      <c r="J4336" s="23">
        <v>1819</v>
      </c>
      <c r="K4336" s="21" t="s">
        <v>15236</v>
      </c>
      <c r="L4336" s="21" t="s">
        <v>15236</v>
      </c>
      <c r="M4336" s="21">
        <v>44177</v>
      </c>
    </row>
    <row r="4337" spans="1:13">
      <c r="A4337" s="21" t="s">
        <v>15233</v>
      </c>
      <c r="B4337" s="21" t="s">
        <v>15234</v>
      </c>
      <c r="C4337" s="21" t="s">
        <v>268</v>
      </c>
      <c r="D4337" s="21" t="s">
        <v>269</v>
      </c>
      <c r="E4337" s="21" t="s">
        <v>235</v>
      </c>
      <c r="F4337" s="21" t="s">
        <v>15235</v>
      </c>
      <c r="G4337" s="21" t="s">
        <v>237</v>
      </c>
      <c r="H4337" s="21" t="s">
        <v>238</v>
      </c>
      <c r="I4337" s="23">
        <v>-1</v>
      </c>
      <c r="J4337" s="23">
        <v>276</v>
      </c>
      <c r="K4337" s="21" t="s">
        <v>15236</v>
      </c>
      <c r="L4337" s="21" t="s">
        <v>15236</v>
      </c>
      <c r="M4337" s="21">
        <v>44177</v>
      </c>
    </row>
    <row r="4338" spans="1:13">
      <c r="A4338" s="21" t="s">
        <v>15233</v>
      </c>
      <c r="B4338" s="21" t="s">
        <v>15234</v>
      </c>
      <c r="C4338" s="21" t="s">
        <v>428</v>
      </c>
      <c r="D4338" s="21" t="s">
        <v>429</v>
      </c>
      <c r="E4338" s="21" t="s">
        <v>235</v>
      </c>
      <c r="F4338" s="21" t="s">
        <v>15235</v>
      </c>
      <c r="G4338" s="21" t="s">
        <v>237</v>
      </c>
      <c r="H4338" s="21" t="s">
        <v>238</v>
      </c>
      <c r="I4338" s="23">
        <v>-1</v>
      </c>
      <c r="J4338" s="23">
        <v>565</v>
      </c>
      <c r="K4338" s="21" t="s">
        <v>15236</v>
      </c>
      <c r="L4338" s="21" t="s">
        <v>15236</v>
      </c>
      <c r="M4338" s="21">
        <v>44177</v>
      </c>
    </row>
    <row r="4339" spans="1:13">
      <c r="A4339" s="21" t="s">
        <v>15233</v>
      </c>
      <c r="B4339" s="21" t="s">
        <v>15234</v>
      </c>
      <c r="C4339" s="21" t="s">
        <v>246</v>
      </c>
      <c r="D4339" s="21" t="s">
        <v>247</v>
      </c>
      <c r="E4339" s="21" t="s">
        <v>235</v>
      </c>
      <c r="F4339" s="21" t="s">
        <v>15235</v>
      </c>
      <c r="G4339" s="21" t="s">
        <v>237</v>
      </c>
      <c r="H4339" s="21" t="s">
        <v>238</v>
      </c>
      <c r="I4339" s="23">
        <v>-1</v>
      </c>
      <c r="J4339" s="23">
        <v>841</v>
      </c>
      <c r="K4339" s="21" t="s">
        <v>15236</v>
      </c>
      <c r="L4339" s="21" t="s">
        <v>15236</v>
      </c>
      <c r="M4339" s="21">
        <v>44177</v>
      </c>
    </row>
    <row r="4340" spans="1:13">
      <c r="A4340" s="21" t="s">
        <v>15233</v>
      </c>
      <c r="B4340" s="21" t="s">
        <v>15234</v>
      </c>
      <c r="C4340" s="21" t="s">
        <v>388</v>
      </c>
      <c r="D4340" s="21" t="s">
        <v>389</v>
      </c>
      <c r="E4340" s="21" t="s">
        <v>235</v>
      </c>
      <c r="F4340" s="21" t="s">
        <v>15235</v>
      </c>
      <c r="G4340" s="21" t="s">
        <v>237</v>
      </c>
      <c r="H4340" s="21" t="s">
        <v>238</v>
      </c>
      <c r="I4340" s="23">
        <v>-1</v>
      </c>
      <c r="J4340" s="23">
        <v>41</v>
      </c>
      <c r="K4340" s="21" t="s">
        <v>15236</v>
      </c>
      <c r="L4340" s="21" t="s">
        <v>15236</v>
      </c>
      <c r="M4340" s="21">
        <v>44177</v>
      </c>
    </row>
    <row r="4341" spans="1:13">
      <c r="A4341" s="21" t="s">
        <v>15233</v>
      </c>
      <c r="B4341" s="21" t="s">
        <v>15234</v>
      </c>
      <c r="C4341" s="21" t="s">
        <v>248</v>
      </c>
      <c r="D4341" s="21" t="s">
        <v>249</v>
      </c>
      <c r="E4341" s="21" t="s">
        <v>235</v>
      </c>
      <c r="F4341" s="21" t="s">
        <v>15235</v>
      </c>
      <c r="G4341" s="21" t="s">
        <v>237</v>
      </c>
      <c r="H4341" s="21" t="s">
        <v>238</v>
      </c>
      <c r="I4341" s="23">
        <v>-1</v>
      </c>
      <c r="J4341" s="23">
        <v>740</v>
      </c>
      <c r="K4341" s="21" t="s">
        <v>15236</v>
      </c>
      <c r="L4341" s="21" t="s">
        <v>15236</v>
      </c>
      <c r="M4341" s="21">
        <v>44177</v>
      </c>
    </row>
    <row r="4342" spans="1:13">
      <c r="A4342" s="21" t="s">
        <v>15237</v>
      </c>
      <c r="B4342" s="21" t="s">
        <v>15238</v>
      </c>
      <c r="C4342" s="21" t="s">
        <v>406</v>
      </c>
      <c r="D4342" s="21" t="s">
        <v>407</v>
      </c>
      <c r="E4342" s="21" t="s">
        <v>235</v>
      </c>
      <c r="F4342" s="21" t="s">
        <v>15239</v>
      </c>
      <c r="G4342" s="21" t="s">
        <v>237</v>
      </c>
      <c r="H4342" s="21" t="s">
        <v>238</v>
      </c>
      <c r="I4342" s="23">
        <v>-1</v>
      </c>
      <c r="J4342" s="23">
        <v>1820</v>
      </c>
      <c r="K4342" s="21" t="s">
        <v>15240</v>
      </c>
      <c r="L4342" s="21" t="s">
        <v>15240</v>
      </c>
      <c r="M4342" s="21">
        <v>44177</v>
      </c>
    </row>
    <row r="4343" spans="1:13">
      <c r="A4343" s="21" t="s">
        <v>15241</v>
      </c>
      <c r="B4343" s="21" t="s">
        <v>15242</v>
      </c>
      <c r="C4343" s="21" t="s">
        <v>274</v>
      </c>
      <c r="D4343" s="21" t="s">
        <v>275</v>
      </c>
      <c r="E4343" s="21" t="s">
        <v>235</v>
      </c>
      <c r="F4343" s="21" t="s">
        <v>15243</v>
      </c>
      <c r="G4343" s="21" t="s">
        <v>237</v>
      </c>
      <c r="H4343" s="21" t="s">
        <v>238</v>
      </c>
      <c r="I4343" s="23">
        <v>-2</v>
      </c>
      <c r="J4343" s="23">
        <v>4426</v>
      </c>
      <c r="K4343" s="21" t="s">
        <v>15244</v>
      </c>
      <c r="L4343" s="21" t="s">
        <v>15244</v>
      </c>
      <c r="M4343" s="21">
        <v>44177</v>
      </c>
    </row>
    <row r="4344" spans="1:13">
      <c r="A4344" s="21" t="s">
        <v>15241</v>
      </c>
      <c r="B4344" s="21" t="s">
        <v>15242</v>
      </c>
      <c r="C4344" s="21" t="s">
        <v>290</v>
      </c>
      <c r="D4344" s="21" t="s">
        <v>291</v>
      </c>
      <c r="E4344" s="21" t="s">
        <v>235</v>
      </c>
      <c r="F4344" s="21" t="s">
        <v>15243</v>
      </c>
      <c r="G4344" s="21" t="s">
        <v>237</v>
      </c>
      <c r="H4344" s="21" t="s">
        <v>238</v>
      </c>
      <c r="I4344" s="23">
        <v>-1</v>
      </c>
      <c r="J4344" s="23">
        <v>480</v>
      </c>
      <c r="K4344" s="21" t="s">
        <v>15244</v>
      </c>
      <c r="L4344" s="21" t="s">
        <v>15244</v>
      </c>
      <c r="M4344" s="21">
        <v>44177</v>
      </c>
    </row>
    <row r="4345" spans="1:13">
      <c r="A4345" s="21" t="s">
        <v>15241</v>
      </c>
      <c r="B4345" s="21" t="s">
        <v>15242</v>
      </c>
      <c r="C4345" s="21" t="s">
        <v>300</v>
      </c>
      <c r="D4345" s="21" t="s">
        <v>301</v>
      </c>
      <c r="E4345" s="21" t="s">
        <v>235</v>
      </c>
      <c r="F4345" s="21" t="s">
        <v>15243</v>
      </c>
      <c r="G4345" s="21" t="s">
        <v>237</v>
      </c>
      <c r="H4345" s="21" t="s">
        <v>238</v>
      </c>
      <c r="I4345" s="23">
        <v>-1</v>
      </c>
      <c r="J4345" s="23">
        <v>597</v>
      </c>
      <c r="K4345" s="21" t="s">
        <v>15244</v>
      </c>
      <c r="L4345" s="21" t="s">
        <v>15244</v>
      </c>
      <c r="M4345" s="21">
        <v>44177</v>
      </c>
    </row>
    <row r="4346" spans="1:13">
      <c r="A4346" s="21" t="s">
        <v>15241</v>
      </c>
      <c r="B4346" s="21" t="s">
        <v>15242</v>
      </c>
      <c r="C4346" s="21" t="s">
        <v>246</v>
      </c>
      <c r="D4346" s="21" t="s">
        <v>247</v>
      </c>
      <c r="E4346" s="21" t="s">
        <v>235</v>
      </c>
      <c r="F4346" s="21" t="s">
        <v>15243</v>
      </c>
      <c r="G4346" s="21" t="s">
        <v>237</v>
      </c>
      <c r="H4346" s="21" t="s">
        <v>238</v>
      </c>
      <c r="I4346" s="23">
        <v>-1</v>
      </c>
      <c r="J4346" s="23">
        <v>842</v>
      </c>
      <c r="K4346" s="21" t="s">
        <v>15244</v>
      </c>
      <c r="L4346" s="21" t="s">
        <v>15244</v>
      </c>
      <c r="M4346" s="21">
        <v>44177</v>
      </c>
    </row>
    <row r="4347" spans="1:13">
      <c r="A4347" s="21" t="s">
        <v>15241</v>
      </c>
      <c r="B4347" s="21" t="s">
        <v>15242</v>
      </c>
      <c r="C4347" s="21" t="s">
        <v>324</v>
      </c>
      <c r="D4347" s="21" t="s">
        <v>325</v>
      </c>
      <c r="E4347" s="21" t="s">
        <v>235</v>
      </c>
      <c r="F4347" s="21" t="s">
        <v>15243</v>
      </c>
      <c r="G4347" s="21" t="s">
        <v>237</v>
      </c>
      <c r="H4347" s="21" t="s">
        <v>238</v>
      </c>
      <c r="I4347" s="23">
        <v>-1</v>
      </c>
      <c r="J4347" s="23">
        <v>764</v>
      </c>
      <c r="K4347" s="21" t="s">
        <v>15244</v>
      </c>
      <c r="L4347" s="21" t="s">
        <v>15244</v>
      </c>
      <c r="M4347" s="21">
        <v>44177</v>
      </c>
    </row>
    <row r="4348" spans="1:13">
      <c r="A4348" s="21" t="s">
        <v>15241</v>
      </c>
      <c r="B4348" s="21" t="s">
        <v>15242</v>
      </c>
      <c r="C4348" s="21" t="s">
        <v>270</v>
      </c>
      <c r="D4348" s="21" t="s">
        <v>271</v>
      </c>
      <c r="E4348" s="21" t="s">
        <v>235</v>
      </c>
      <c r="F4348" s="21" t="s">
        <v>15243</v>
      </c>
      <c r="G4348" s="21" t="s">
        <v>237</v>
      </c>
      <c r="H4348" s="21" t="s">
        <v>238</v>
      </c>
      <c r="I4348" s="23">
        <v>-1</v>
      </c>
      <c r="J4348" s="23">
        <v>107</v>
      </c>
      <c r="K4348" s="21" t="s">
        <v>15244</v>
      </c>
      <c r="L4348" s="21" t="s">
        <v>15244</v>
      </c>
      <c r="M4348" s="21">
        <v>44177</v>
      </c>
    </row>
    <row r="4349" spans="1:13">
      <c r="A4349" s="21" t="s">
        <v>15245</v>
      </c>
      <c r="B4349" s="21" t="s">
        <v>15246</v>
      </c>
      <c r="C4349" s="21" t="s">
        <v>392</v>
      </c>
      <c r="D4349" s="21" t="s">
        <v>393</v>
      </c>
      <c r="E4349" s="21" t="s">
        <v>235</v>
      </c>
      <c r="F4349" s="21" t="s">
        <v>15247</v>
      </c>
      <c r="G4349" s="21" t="s">
        <v>237</v>
      </c>
      <c r="H4349" s="21" t="s">
        <v>238</v>
      </c>
      <c r="I4349" s="23">
        <v>-1</v>
      </c>
      <c r="J4349" s="23">
        <v>308</v>
      </c>
      <c r="K4349" s="21" t="s">
        <v>15248</v>
      </c>
      <c r="L4349" s="21" t="s">
        <v>15248</v>
      </c>
      <c r="M4349" s="21">
        <v>44177</v>
      </c>
    </row>
    <row r="4350" spans="1:13">
      <c r="A4350" s="21" t="s">
        <v>15245</v>
      </c>
      <c r="B4350" s="21" t="s">
        <v>15246</v>
      </c>
      <c r="C4350" s="21" t="s">
        <v>268</v>
      </c>
      <c r="D4350" s="21" t="s">
        <v>269</v>
      </c>
      <c r="E4350" s="21" t="s">
        <v>235</v>
      </c>
      <c r="F4350" s="21" t="s">
        <v>15247</v>
      </c>
      <c r="G4350" s="21" t="s">
        <v>237</v>
      </c>
      <c r="H4350" s="21" t="s">
        <v>238</v>
      </c>
      <c r="I4350" s="23">
        <v>-1</v>
      </c>
      <c r="J4350" s="23">
        <v>277</v>
      </c>
      <c r="K4350" s="21" t="s">
        <v>15248</v>
      </c>
      <c r="L4350" s="21" t="s">
        <v>15248</v>
      </c>
      <c r="M4350" s="21">
        <v>44177</v>
      </c>
    </row>
    <row r="4351" spans="1:13">
      <c r="A4351" s="21" t="s">
        <v>15245</v>
      </c>
      <c r="B4351" s="21" t="s">
        <v>15246</v>
      </c>
      <c r="C4351" s="21" t="s">
        <v>300</v>
      </c>
      <c r="D4351" s="21" t="s">
        <v>301</v>
      </c>
      <c r="E4351" s="21" t="s">
        <v>235</v>
      </c>
      <c r="F4351" s="21" t="s">
        <v>15247</v>
      </c>
      <c r="G4351" s="21" t="s">
        <v>237</v>
      </c>
      <c r="H4351" s="21" t="s">
        <v>238</v>
      </c>
      <c r="I4351" s="23">
        <v>-1</v>
      </c>
      <c r="J4351" s="23">
        <v>598</v>
      </c>
      <c r="K4351" s="21" t="s">
        <v>15248</v>
      </c>
      <c r="L4351" s="21" t="s">
        <v>15248</v>
      </c>
      <c r="M4351" s="21">
        <v>44177</v>
      </c>
    </row>
    <row r="4352" spans="1:13">
      <c r="A4352" s="21" t="s">
        <v>15249</v>
      </c>
      <c r="B4352" s="21" t="s">
        <v>15250</v>
      </c>
      <c r="C4352" s="21" t="s">
        <v>406</v>
      </c>
      <c r="D4352" s="21" t="s">
        <v>407</v>
      </c>
      <c r="E4352" s="21" t="s">
        <v>235</v>
      </c>
      <c r="F4352" s="21" t="s">
        <v>15251</v>
      </c>
      <c r="G4352" s="21" t="s">
        <v>237</v>
      </c>
      <c r="H4352" s="21" t="s">
        <v>238</v>
      </c>
      <c r="I4352" s="23">
        <v>-1</v>
      </c>
      <c r="J4352" s="23">
        <v>1821</v>
      </c>
      <c r="K4352" s="21" t="s">
        <v>15252</v>
      </c>
      <c r="L4352" s="21" t="s">
        <v>15252</v>
      </c>
      <c r="M4352" s="21">
        <v>44177</v>
      </c>
    </row>
    <row r="4353" spans="1:13">
      <c r="A4353" s="21" t="s">
        <v>15253</v>
      </c>
      <c r="B4353" s="21" t="s">
        <v>15254</v>
      </c>
      <c r="C4353" s="21" t="s">
        <v>248</v>
      </c>
      <c r="D4353" s="21" t="s">
        <v>249</v>
      </c>
      <c r="E4353" s="21" t="s">
        <v>235</v>
      </c>
      <c r="F4353" s="21" t="s">
        <v>15255</v>
      </c>
      <c r="G4353" s="21" t="s">
        <v>237</v>
      </c>
      <c r="H4353" s="21" t="s">
        <v>238</v>
      </c>
      <c r="I4353" s="23">
        <v>-1</v>
      </c>
      <c r="J4353" s="23">
        <v>741</v>
      </c>
      <c r="K4353" s="21" t="s">
        <v>15256</v>
      </c>
      <c r="L4353" s="21" t="s">
        <v>15256</v>
      </c>
      <c r="M4353" s="21">
        <v>44177</v>
      </c>
    </row>
    <row r="4354" spans="1:13">
      <c r="A4354" s="21" t="s">
        <v>15257</v>
      </c>
      <c r="B4354" s="21" t="s">
        <v>15258</v>
      </c>
      <c r="C4354" s="21" t="s">
        <v>406</v>
      </c>
      <c r="D4354" s="21" t="s">
        <v>407</v>
      </c>
      <c r="E4354" s="21" t="s">
        <v>235</v>
      </c>
      <c r="F4354" s="21" t="s">
        <v>15259</v>
      </c>
      <c r="G4354" s="21" t="s">
        <v>237</v>
      </c>
      <c r="H4354" s="21" t="s">
        <v>238</v>
      </c>
      <c r="I4354" s="23">
        <v>-1</v>
      </c>
      <c r="J4354" s="23">
        <v>1822</v>
      </c>
      <c r="K4354" s="21" t="s">
        <v>15260</v>
      </c>
      <c r="L4354" s="21" t="s">
        <v>15260</v>
      </c>
      <c r="M4354" s="21">
        <v>44177</v>
      </c>
    </row>
    <row r="4355" spans="1:13">
      <c r="A4355" s="21" t="s">
        <v>15257</v>
      </c>
      <c r="B4355" s="21" t="s">
        <v>15258</v>
      </c>
      <c r="C4355" s="21" t="s">
        <v>280</v>
      </c>
      <c r="D4355" s="21" t="s">
        <v>281</v>
      </c>
      <c r="E4355" s="21" t="s">
        <v>235</v>
      </c>
      <c r="F4355" s="21" t="s">
        <v>15259</v>
      </c>
      <c r="G4355" s="21" t="s">
        <v>237</v>
      </c>
      <c r="H4355" s="21" t="s">
        <v>238</v>
      </c>
      <c r="I4355" s="23">
        <v>-1</v>
      </c>
      <c r="J4355" s="23">
        <v>796</v>
      </c>
      <c r="K4355" s="21" t="s">
        <v>15260</v>
      </c>
      <c r="L4355" s="21" t="s">
        <v>15260</v>
      </c>
      <c r="M4355" s="21">
        <v>44177</v>
      </c>
    </row>
    <row r="4356" spans="1:13">
      <c r="A4356" s="21" t="s">
        <v>15257</v>
      </c>
      <c r="B4356" s="21" t="s">
        <v>15258</v>
      </c>
      <c r="C4356" s="21" t="s">
        <v>300</v>
      </c>
      <c r="D4356" s="21" t="s">
        <v>301</v>
      </c>
      <c r="E4356" s="21" t="s">
        <v>235</v>
      </c>
      <c r="F4356" s="21" t="s">
        <v>15259</v>
      </c>
      <c r="G4356" s="21" t="s">
        <v>237</v>
      </c>
      <c r="H4356" s="21" t="s">
        <v>238</v>
      </c>
      <c r="I4356" s="23">
        <v>-1</v>
      </c>
      <c r="J4356" s="23">
        <v>599</v>
      </c>
      <c r="K4356" s="21" t="s">
        <v>15260</v>
      </c>
      <c r="L4356" s="21" t="s">
        <v>15260</v>
      </c>
      <c r="M4356" s="21">
        <v>44177</v>
      </c>
    </row>
    <row r="4357" spans="1:13">
      <c r="A4357" s="21" t="s">
        <v>15257</v>
      </c>
      <c r="B4357" s="21" t="s">
        <v>15258</v>
      </c>
      <c r="C4357" s="21" t="s">
        <v>324</v>
      </c>
      <c r="D4357" s="21" t="s">
        <v>325</v>
      </c>
      <c r="E4357" s="21" t="s">
        <v>235</v>
      </c>
      <c r="F4357" s="21" t="s">
        <v>15259</v>
      </c>
      <c r="G4357" s="21" t="s">
        <v>237</v>
      </c>
      <c r="H4357" s="21" t="s">
        <v>238</v>
      </c>
      <c r="I4357" s="23">
        <v>-2</v>
      </c>
      <c r="J4357" s="23">
        <v>765</v>
      </c>
      <c r="K4357" s="21" t="s">
        <v>15260</v>
      </c>
      <c r="L4357" s="21" t="s">
        <v>15260</v>
      </c>
      <c r="M4357" s="21">
        <v>44177</v>
      </c>
    </row>
    <row r="4358" spans="1:13">
      <c r="A4358" s="21" t="s">
        <v>15261</v>
      </c>
      <c r="B4358" s="21" t="s">
        <v>15262</v>
      </c>
      <c r="C4358" s="21" t="s">
        <v>233</v>
      </c>
      <c r="D4358" s="21" t="s">
        <v>234</v>
      </c>
      <c r="E4358" s="21" t="s">
        <v>235</v>
      </c>
      <c r="F4358" s="21" t="s">
        <v>15263</v>
      </c>
      <c r="G4358" s="21" t="s">
        <v>237</v>
      </c>
      <c r="H4358" s="21" t="s">
        <v>238</v>
      </c>
      <c r="I4358" s="23">
        <v>-1</v>
      </c>
      <c r="J4358" s="23">
        <v>470</v>
      </c>
      <c r="K4358" s="21" t="s">
        <v>15264</v>
      </c>
      <c r="L4358" s="21" t="s">
        <v>15264</v>
      </c>
      <c r="M4358" s="21">
        <v>44177</v>
      </c>
    </row>
    <row r="4359" spans="1:13">
      <c r="A4359" s="21" t="s">
        <v>15261</v>
      </c>
      <c r="B4359" s="21" t="s">
        <v>15262</v>
      </c>
      <c r="C4359" s="21" t="s">
        <v>388</v>
      </c>
      <c r="D4359" s="21" t="s">
        <v>389</v>
      </c>
      <c r="E4359" s="21" t="s">
        <v>235</v>
      </c>
      <c r="F4359" s="21" t="s">
        <v>15263</v>
      </c>
      <c r="G4359" s="21" t="s">
        <v>237</v>
      </c>
      <c r="H4359" s="21" t="s">
        <v>238</v>
      </c>
      <c r="I4359" s="23">
        <v>-1</v>
      </c>
      <c r="J4359" s="23">
        <v>42</v>
      </c>
      <c r="K4359" s="21" t="s">
        <v>15264</v>
      </c>
      <c r="L4359" s="21" t="s">
        <v>15264</v>
      </c>
      <c r="M4359" s="21">
        <v>44177</v>
      </c>
    </row>
    <row r="4360" spans="1:13">
      <c r="A4360" s="21" t="s">
        <v>15261</v>
      </c>
      <c r="B4360" s="21" t="s">
        <v>15262</v>
      </c>
      <c r="C4360" s="21" t="s">
        <v>248</v>
      </c>
      <c r="D4360" s="21" t="s">
        <v>249</v>
      </c>
      <c r="E4360" s="21" t="s">
        <v>235</v>
      </c>
      <c r="F4360" s="21" t="s">
        <v>15263</v>
      </c>
      <c r="G4360" s="21" t="s">
        <v>237</v>
      </c>
      <c r="H4360" s="21" t="s">
        <v>238</v>
      </c>
      <c r="I4360" s="23">
        <v>-1</v>
      </c>
      <c r="J4360" s="23">
        <v>742</v>
      </c>
      <c r="K4360" s="21" t="s">
        <v>15264</v>
      </c>
      <c r="L4360" s="21" t="s">
        <v>15264</v>
      </c>
      <c r="M4360" s="21">
        <v>44177</v>
      </c>
    </row>
    <row r="4361" spans="1:13">
      <c r="A4361" s="21" t="s">
        <v>15265</v>
      </c>
      <c r="B4361" s="21" t="s">
        <v>15266</v>
      </c>
      <c r="C4361" s="21" t="s">
        <v>268</v>
      </c>
      <c r="D4361" s="21" t="s">
        <v>269</v>
      </c>
      <c r="E4361" s="21" t="s">
        <v>235</v>
      </c>
      <c r="F4361" s="21" t="s">
        <v>15267</v>
      </c>
      <c r="G4361" s="21" t="s">
        <v>237</v>
      </c>
      <c r="H4361" s="21" t="s">
        <v>238</v>
      </c>
      <c r="I4361" s="23">
        <v>-1</v>
      </c>
      <c r="J4361" s="23">
        <v>278</v>
      </c>
      <c r="K4361" s="21" t="s">
        <v>15268</v>
      </c>
      <c r="L4361" s="21" t="s">
        <v>15268</v>
      </c>
      <c r="M4361" s="21">
        <v>44177</v>
      </c>
    </row>
    <row r="4362" spans="1:13">
      <c r="A4362" s="21" t="s">
        <v>15269</v>
      </c>
      <c r="B4362" s="21" t="s">
        <v>15270</v>
      </c>
      <c r="C4362" s="21" t="s">
        <v>372</v>
      </c>
      <c r="D4362" s="21" t="s">
        <v>373</v>
      </c>
      <c r="E4362" s="21" t="s">
        <v>235</v>
      </c>
      <c r="F4362" s="21" t="s">
        <v>15271</v>
      </c>
      <c r="G4362" s="21" t="s">
        <v>237</v>
      </c>
      <c r="H4362" s="21" t="s">
        <v>238</v>
      </c>
      <c r="I4362" s="23">
        <v>-1</v>
      </c>
      <c r="J4362" s="23">
        <v>818</v>
      </c>
      <c r="K4362" s="21" t="s">
        <v>15272</v>
      </c>
      <c r="L4362" s="21" t="s">
        <v>15272</v>
      </c>
      <c r="M4362" s="21">
        <v>44177</v>
      </c>
    </row>
    <row r="4363" spans="1:13">
      <c r="A4363" s="21" t="s">
        <v>15273</v>
      </c>
      <c r="B4363" s="21" t="s">
        <v>15274</v>
      </c>
      <c r="C4363" s="21" t="s">
        <v>274</v>
      </c>
      <c r="D4363" s="21" t="s">
        <v>275</v>
      </c>
      <c r="E4363" s="21" t="s">
        <v>235</v>
      </c>
      <c r="F4363" s="21" t="s">
        <v>15275</v>
      </c>
      <c r="G4363" s="21" t="s">
        <v>237</v>
      </c>
      <c r="H4363" s="21" t="s">
        <v>238</v>
      </c>
      <c r="I4363" s="23">
        <v>-2</v>
      </c>
      <c r="J4363" s="23">
        <v>4428</v>
      </c>
      <c r="K4363" s="21" t="s">
        <v>15276</v>
      </c>
      <c r="L4363" s="21" t="s">
        <v>15276</v>
      </c>
      <c r="M4363" s="21">
        <v>44177</v>
      </c>
    </row>
    <row r="4364" spans="1:13">
      <c r="A4364" s="21" t="s">
        <v>15273</v>
      </c>
      <c r="B4364" s="21" t="s">
        <v>15274</v>
      </c>
      <c r="C4364" s="21" t="s">
        <v>300</v>
      </c>
      <c r="D4364" s="21" t="s">
        <v>301</v>
      </c>
      <c r="E4364" s="21" t="s">
        <v>235</v>
      </c>
      <c r="F4364" s="21" t="s">
        <v>15275</v>
      </c>
      <c r="G4364" s="21" t="s">
        <v>237</v>
      </c>
      <c r="H4364" s="21" t="s">
        <v>238</v>
      </c>
      <c r="I4364" s="23">
        <v>-1</v>
      </c>
      <c r="J4364" s="23">
        <v>600</v>
      </c>
      <c r="K4364" s="21" t="s">
        <v>15276</v>
      </c>
      <c r="L4364" s="21" t="s">
        <v>15276</v>
      </c>
      <c r="M4364" s="21">
        <v>44177</v>
      </c>
    </row>
    <row r="4365" spans="1:13">
      <c r="A4365" s="21" t="s">
        <v>15273</v>
      </c>
      <c r="B4365" s="21" t="s">
        <v>15274</v>
      </c>
      <c r="C4365" s="21" t="s">
        <v>388</v>
      </c>
      <c r="D4365" s="21" t="s">
        <v>389</v>
      </c>
      <c r="E4365" s="21" t="s">
        <v>235</v>
      </c>
      <c r="F4365" s="21" t="s">
        <v>15275</v>
      </c>
      <c r="G4365" s="21" t="s">
        <v>237</v>
      </c>
      <c r="H4365" s="21" t="s">
        <v>238</v>
      </c>
      <c r="I4365" s="23">
        <v>-1</v>
      </c>
      <c r="J4365" s="23">
        <v>43</v>
      </c>
      <c r="K4365" s="21" t="s">
        <v>15276</v>
      </c>
      <c r="L4365" s="21" t="s">
        <v>15276</v>
      </c>
      <c r="M4365" s="21">
        <v>44177</v>
      </c>
    </row>
    <row r="4366" spans="1:13">
      <c r="A4366" s="21" t="s">
        <v>15273</v>
      </c>
      <c r="B4366" s="21" t="s">
        <v>15274</v>
      </c>
      <c r="C4366" s="21" t="s">
        <v>248</v>
      </c>
      <c r="D4366" s="21" t="s">
        <v>249</v>
      </c>
      <c r="E4366" s="21" t="s">
        <v>235</v>
      </c>
      <c r="F4366" s="21" t="s">
        <v>15275</v>
      </c>
      <c r="G4366" s="21" t="s">
        <v>237</v>
      </c>
      <c r="H4366" s="21" t="s">
        <v>238</v>
      </c>
      <c r="I4366" s="23">
        <v>-1</v>
      </c>
      <c r="J4366" s="23">
        <v>743</v>
      </c>
      <c r="K4366" s="21" t="s">
        <v>15276</v>
      </c>
      <c r="L4366" s="21" t="s">
        <v>15276</v>
      </c>
      <c r="M4366" s="21">
        <v>44177</v>
      </c>
    </row>
    <row r="4367" spans="1:13">
      <c r="A4367" s="21" t="s">
        <v>15277</v>
      </c>
      <c r="B4367" s="21" t="s">
        <v>15278</v>
      </c>
      <c r="C4367" s="21" t="s">
        <v>248</v>
      </c>
      <c r="D4367" s="21" t="s">
        <v>249</v>
      </c>
      <c r="E4367" s="21" t="s">
        <v>235</v>
      </c>
      <c r="F4367" s="21" t="s">
        <v>15279</v>
      </c>
      <c r="G4367" s="21" t="s">
        <v>237</v>
      </c>
      <c r="H4367" s="21" t="s">
        <v>238</v>
      </c>
      <c r="I4367" s="23">
        <v>-3</v>
      </c>
      <c r="J4367" s="23">
        <v>744</v>
      </c>
      <c r="K4367" s="21" t="s">
        <v>15280</v>
      </c>
      <c r="L4367" s="21" t="s">
        <v>15280</v>
      </c>
      <c r="M4367" s="21">
        <v>44177</v>
      </c>
    </row>
    <row r="4368" spans="1:13">
      <c r="A4368" s="21" t="s">
        <v>15281</v>
      </c>
      <c r="B4368" s="21" t="s">
        <v>15282</v>
      </c>
      <c r="C4368" s="21" t="s">
        <v>446</v>
      </c>
      <c r="D4368" s="21" t="s">
        <v>447</v>
      </c>
      <c r="E4368" s="21" t="s">
        <v>235</v>
      </c>
      <c r="F4368" s="21" t="s">
        <v>15283</v>
      </c>
      <c r="G4368" s="21" t="s">
        <v>237</v>
      </c>
      <c r="H4368" s="21" t="s">
        <v>238</v>
      </c>
      <c r="I4368" s="23">
        <v>-1</v>
      </c>
      <c r="J4368" s="23">
        <v>849</v>
      </c>
      <c r="K4368" s="21" t="s">
        <v>15284</v>
      </c>
      <c r="L4368" s="21" t="s">
        <v>15284</v>
      </c>
      <c r="M4368" s="21">
        <v>44177</v>
      </c>
    </row>
    <row r="4369" spans="1:13">
      <c r="A4369" s="21" t="s">
        <v>15281</v>
      </c>
      <c r="B4369" s="21" t="s">
        <v>15282</v>
      </c>
      <c r="C4369" s="21" t="s">
        <v>233</v>
      </c>
      <c r="D4369" s="21" t="s">
        <v>234</v>
      </c>
      <c r="E4369" s="21" t="s">
        <v>235</v>
      </c>
      <c r="F4369" s="21" t="s">
        <v>15283</v>
      </c>
      <c r="G4369" s="21" t="s">
        <v>237</v>
      </c>
      <c r="H4369" s="21" t="s">
        <v>238</v>
      </c>
      <c r="I4369" s="23">
        <v>-1</v>
      </c>
      <c r="J4369" s="23">
        <v>471</v>
      </c>
      <c r="K4369" s="21" t="s">
        <v>15284</v>
      </c>
      <c r="L4369" s="21" t="s">
        <v>15284</v>
      </c>
      <c r="M4369" s="21">
        <v>44177</v>
      </c>
    </row>
    <row r="4370" spans="1:13">
      <c r="A4370" s="21" t="s">
        <v>15281</v>
      </c>
      <c r="B4370" s="21" t="s">
        <v>15282</v>
      </c>
      <c r="C4370" s="21" t="s">
        <v>268</v>
      </c>
      <c r="D4370" s="21" t="s">
        <v>269</v>
      </c>
      <c r="E4370" s="21" t="s">
        <v>235</v>
      </c>
      <c r="F4370" s="21" t="s">
        <v>15283</v>
      </c>
      <c r="G4370" s="21" t="s">
        <v>237</v>
      </c>
      <c r="H4370" s="21" t="s">
        <v>238</v>
      </c>
      <c r="I4370" s="23">
        <v>-1</v>
      </c>
      <c r="J4370" s="23">
        <v>279</v>
      </c>
      <c r="K4370" s="21" t="s">
        <v>15284</v>
      </c>
      <c r="L4370" s="21" t="s">
        <v>15284</v>
      </c>
      <c r="M4370" s="21">
        <v>44177</v>
      </c>
    </row>
    <row r="4371" spans="1:13">
      <c r="A4371" s="21" t="s">
        <v>15285</v>
      </c>
      <c r="B4371" s="21" t="s">
        <v>15286</v>
      </c>
      <c r="C4371" s="21" t="s">
        <v>280</v>
      </c>
      <c r="D4371" s="21" t="s">
        <v>281</v>
      </c>
      <c r="E4371" s="21" t="s">
        <v>235</v>
      </c>
      <c r="F4371" s="21" t="s">
        <v>15287</v>
      </c>
      <c r="G4371" s="21" t="s">
        <v>237</v>
      </c>
      <c r="H4371" s="21" t="s">
        <v>238</v>
      </c>
      <c r="I4371" s="23">
        <v>-1</v>
      </c>
      <c r="J4371" s="23">
        <v>797</v>
      </c>
      <c r="K4371" s="21" t="s">
        <v>15288</v>
      </c>
      <c r="L4371" s="21" t="s">
        <v>15288</v>
      </c>
      <c r="M4371" s="21">
        <v>44177</v>
      </c>
    </row>
    <row r="4372" spans="1:13">
      <c r="A4372" s="21" t="s">
        <v>15289</v>
      </c>
      <c r="B4372" s="21" t="s">
        <v>15290</v>
      </c>
      <c r="C4372" s="21" t="s">
        <v>268</v>
      </c>
      <c r="D4372" s="21" t="s">
        <v>269</v>
      </c>
      <c r="E4372" s="21" t="s">
        <v>235</v>
      </c>
      <c r="F4372" s="21" t="s">
        <v>15291</v>
      </c>
      <c r="G4372" s="21" t="s">
        <v>237</v>
      </c>
      <c r="H4372" s="21" t="s">
        <v>238</v>
      </c>
      <c r="I4372" s="23">
        <v>-1</v>
      </c>
      <c r="J4372" s="23">
        <v>280</v>
      </c>
      <c r="K4372" s="21" t="s">
        <v>15292</v>
      </c>
      <c r="L4372" s="21" t="s">
        <v>15292</v>
      </c>
      <c r="M4372" s="21">
        <v>44177</v>
      </c>
    </row>
    <row r="4373" spans="1:13">
      <c r="A4373" s="21" t="s">
        <v>15289</v>
      </c>
      <c r="B4373" s="21" t="s">
        <v>15290</v>
      </c>
      <c r="C4373" s="21" t="s">
        <v>388</v>
      </c>
      <c r="D4373" s="21" t="s">
        <v>389</v>
      </c>
      <c r="E4373" s="21" t="s">
        <v>235</v>
      </c>
      <c r="F4373" s="21" t="s">
        <v>15291</v>
      </c>
      <c r="G4373" s="21" t="s">
        <v>237</v>
      </c>
      <c r="H4373" s="21" t="s">
        <v>238</v>
      </c>
      <c r="I4373" s="23">
        <v>-1</v>
      </c>
      <c r="J4373" s="23">
        <v>44</v>
      </c>
      <c r="K4373" s="21" t="s">
        <v>15292</v>
      </c>
      <c r="L4373" s="21" t="s">
        <v>15292</v>
      </c>
      <c r="M4373" s="21">
        <v>44177</v>
      </c>
    </row>
    <row r="4374" spans="1:13">
      <c r="A4374" s="21" t="s">
        <v>15289</v>
      </c>
      <c r="B4374" s="21" t="s">
        <v>15290</v>
      </c>
      <c r="C4374" s="21" t="s">
        <v>248</v>
      </c>
      <c r="D4374" s="21" t="s">
        <v>249</v>
      </c>
      <c r="E4374" s="21" t="s">
        <v>235</v>
      </c>
      <c r="F4374" s="21" t="s">
        <v>15291</v>
      </c>
      <c r="G4374" s="21" t="s">
        <v>237</v>
      </c>
      <c r="H4374" s="21" t="s">
        <v>238</v>
      </c>
      <c r="I4374" s="23">
        <v>-1</v>
      </c>
      <c r="J4374" s="23">
        <v>747</v>
      </c>
      <c r="K4374" s="21" t="s">
        <v>15292</v>
      </c>
      <c r="L4374" s="21" t="s">
        <v>15292</v>
      </c>
      <c r="M4374" s="21">
        <v>44177</v>
      </c>
    </row>
    <row r="4375" spans="1:13">
      <c r="A4375" s="21" t="s">
        <v>15293</v>
      </c>
      <c r="B4375" s="21" t="s">
        <v>15294</v>
      </c>
      <c r="C4375" s="21" t="s">
        <v>300</v>
      </c>
      <c r="D4375" s="21" t="s">
        <v>301</v>
      </c>
      <c r="E4375" s="21" t="s">
        <v>235</v>
      </c>
      <c r="F4375" s="21" t="s">
        <v>15295</v>
      </c>
      <c r="G4375" s="21" t="s">
        <v>237</v>
      </c>
      <c r="H4375" s="21" t="s">
        <v>238</v>
      </c>
      <c r="I4375" s="23">
        <v>-1</v>
      </c>
      <c r="J4375" s="23">
        <v>601</v>
      </c>
      <c r="K4375" s="21" t="s">
        <v>15296</v>
      </c>
      <c r="L4375" s="21" t="s">
        <v>15296</v>
      </c>
      <c r="M4375" s="21">
        <v>44177</v>
      </c>
    </row>
    <row r="4376" spans="1:13">
      <c r="A4376" s="21" t="s">
        <v>15293</v>
      </c>
      <c r="B4376" s="21" t="s">
        <v>15294</v>
      </c>
      <c r="C4376" s="21" t="s">
        <v>388</v>
      </c>
      <c r="D4376" s="21" t="s">
        <v>389</v>
      </c>
      <c r="E4376" s="21" t="s">
        <v>235</v>
      </c>
      <c r="F4376" s="21" t="s">
        <v>15295</v>
      </c>
      <c r="G4376" s="21" t="s">
        <v>237</v>
      </c>
      <c r="H4376" s="21" t="s">
        <v>238</v>
      </c>
      <c r="I4376" s="23">
        <v>-1</v>
      </c>
      <c r="J4376" s="23">
        <v>45</v>
      </c>
      <c r="K4376" s="21" t="s">
        <v>15296</v>
      </c>
      <c r="L4376" s="21" t="s">
        <v>15296</v>
      </c>
      <c r="M4376" s="21">
        <v>44177</v>
      </c>
    </row>
    <row r="4377" spans="1:13">
      <c r="A4377" s="21" t="s">
        <v>15293</v>
      </c>
      <c r="B4377" s="21" t="s">
        <v>15294</v>
      </c>
      <c r="C4377" s="21" t="s">
        <v>248</v>
      </c>
      <c r="D4377" s="21" t="s">
        <v>249</v>
      </c>
      <c r="E4377" s="21" t="s">
        <v>235</v>
      </c>
      <c r="F4377" s="21" t="s">
        <v>15295</v>
      </c>
      <c r="G4377" s="21" t="s">
        <v>237</v>
      </c>
      <c r="H4377" s="21" t="s">
        <v>238</v>
      </c>
      <c r="I4377" s="23">
        <v>-1</v>
      </c>
      <c r="J4377" s="23">
        <v>748</v>
      </c>
      <c r="K4377" s="21" t="s">
        <v>15296</v>
      </c>
      <c r="L4377" s="21" t="s">
        <v>15296</v>
      </c>
      <c r="M4377" s="21">
        <v>44177</v>
      </c>
    </row>
    <row r="4378" spans="1:13">
      <c r="A4378" s="21" t="s">
        <v>15297</v>
      </c>
      <c r="B4378" s="21" t="s">
        <v>15298</v>
      </c>
      <c r="C4378" s="21" t="s">
        <v>324</v>
      </c>
      <c r="D4378" s="21" t="s">
        <v>325</v>
      </c>
      <c r="E4378" s="21" t="s">
        <v>235</v>
      </c>
      <c r="F4378" s="21" t="s">
        <v>15299</v>
      </c>
      <c r="G4378" s="21" t="s">
        <v>237</v>
      </c>
      <c r="H4378" s="21" t="s">
        <v>238</v>
      </c>
      <c r="I4378" s="23">
        <v>-1</v>
      </c>
      <c r="J4378" s="23">
        <v>767</v>
      </c>
      <c r="K4378" s="21" t="s">
        <v>15300</v>
      </c>
      <c r="L4378" s="21" t="s">
        <v>15300</v>
      </c>
      <c r="M4378" s="21">
        <v>44177</v>
      </c>
    </row>
    <row r="4379" spans="1:13">
      <c r="A4379" s="21" t="s">
        <v>15301</v>
      </c>
      <c r="B4379" s="21" t="s">
        <v>15302</v>
      </c>
      <c r="C4379" s="21" t="s">
        <v>288</v>
      </c>
      <c r="D4379" s="21" t="s">
        <v>289</v>
      </c>
      <c r="E4379" s="21" t="s">
        <v>235</v>
      </c>
      <c r="F4379" s="21" t="s">
        <v>15303</v>
      </c>
      <c r="G4379" s="21" t="s">
        <v>237</v>
      </c>
      <c r="H4379" s="21" t="s">
        <v>238</v>
      </c>
      <c r="I4379" s="23">
        <v>-2</v>
      </c>
      <c r="J4379" s="23">
        <v>643</v>
      </c>
      <c r="K4379" s="21" t="s">
        <v>15304</v>
      </c>
      <c r="L4379" s="21" t="s">
        <v>15304</v>
      </c>
      <c r="M4379" s="21">
        <v>44177</v>
      </c>
    </row>
    <row r="4380" spans="1:13">
      <c r="A4380" s="21" t="s">
        <v>15305</v>
      </c>
      <c r="B4380" s="21" t="s">
        <v>15306</v>
      </c>
      <c r="C4380" s="21" t="s">
        <v>446</v>
      </c>
      <c r="D4380" s="21" t="s">
        <v>447</v>
      </c>
      <c r="E4380" s="21" t="s">
        <v>235</v>
      </c>
      <c r="F4380" s="21" t="s">
        <v>15307</v>
      </c>
      <c r="G4380" s="21" t="s">
        <v>237</v>
      </c>
      <c r="H4380" s="21" t="s">
        <v>238</v>
      </c>
      <c r="I4380" s="23">
        <v>-1</v>
      </c>
      <c r="J4380" s="23">
        <v>850</v>
      </c>
      <c r="K4380" s="21" t="s">
        <v>15308</v>
      </c>
      <c r="L4380" s="21" t="s">
        <v>15308</v>
      </c>
      <c r="M4380" s="21">
        <v>44177</v>
      </c>
    </row>
    <row r="4381" spans="1:13">
      <c r="A4381" s="21" t="s">
        <v>15305</v>
      </c>
      <c r="B4381" s="21" t="s">
        <v>15306</v>
      </c>
      <c r="C4381" s="21" t="s">
        <v>300</v>
      </c>
      <c r="D4381" s="21" t="s">
        <v>301</v>
      </c>
      <c r="E4381" s="21" t="s">
        <v>235</v>
      </c>
      <c r="F4381" s="21" t="s">
        <v>15307</v>
      </c>
      <c r="G4381" s="21" t="s">
        <v>237</v>
      </c>
      <c r="H4381" s="21" t="s">
        <v>238</v>
      </c>
      <c r="I4381" s="23">
        <v>-3</v>
      </c>
      <c r="J4381" s="23">
        <v>602</v>
      </c>
      <c r="K4381" s="21" t="s">
        <v>15308</v>
      </c>
      <c r="L4381" s="21" t="s">
        <v>15308</v>
      </c>
      <c r="M4381" s="21">
        <v>44177</v>
      </c>
    </row>
    <row r="4382" spans="1:13">
      <c r="A4382" s="21" t="s">
        <v>15305</v>
      </c>
      <c r="B4382" s="21" t="s">
        <v>15306</v>
      </c>
      <c r="C4382" s="21" t="s">
        <v>246</v>
      </c>
      <c r="D4382" s="21" t="s">
        <v>247</v>
      </c>
      <c r="E4382" s="21" t="s">
        <v>235</v>
      </c>
      <c r="F4382" s="21" t="s">
        <v>15307</v>
      </c>
      <c r="G4382" s="21" t="s">
        <v>237</v>
      </c>
      <c r="H4382" s="21" t="s">
        <v>238</v>
      </c>
      <c r="I4382" s="23">
        <v>-1</v>
      </c>
      <c r="J4382" s="23">
        <v>843</v>
      </c>
      <c r="K4382" s="21" t="s">
        <v>15308</v>
      </c>
      <c r="L4382" s="21" t="s">
        <v>15308</v>
      </c>
      <c r="M4382" s="21">
        <v>44177</v>
      </c>
    </row>
    <row r="4383" spans="1:13">
      <c r="A4383" s="21" t="s">
        <v>15309</v>
      </c>
      <c r="B4383" s="21" t="s">
        <v>15310</v>
      </c>
      <c r="C4383" s="21" t="s">
        <v>274</v>
      </c>
      <c r="D4383" s="21" t="s">
        <v>275</v>
      </c>
      <c r="E4383" s="21" t="s">
        <v>235</v>
      </c>
      <c r="F4383" s="21" t="s">
        <v>15311</v>
      </c>
      <c r="G4383" s="21" t="s">
        <v>237</v>
      </c>
      <c r="H4383" s="21" t="s">
        <v>238</v>
      </c>
      <c r="I4383" s="23">
        <v>-1</v>
      </c>
      <c r="J4383" s="23">
        <v>4430</v>
      </c>
      <c r="K4383" s="21" t="s">
        <v>15312</v>
      </c>
      <c r="L4383" s="21" t="s">
        <v>15312</v>
      </c>
      <c r="M4383" s="21">
        <v>44177</v>
      </c>
    </row>
    <row r="4384" spans="1:13">
      <c r="A4384" s="21" t="s">
        <v>15309</v>
      </c>
      <c r="B4384" s="21" t="s">
        <v>15310</v>
      </c>
      <c r="C4384" s="21" t="s">
        <v>233</v>
      </c>
      <c r="D4384" s="21" t="s">
        <v>234</v>
      </c>
      <c r="E4384" s="21" t="s">
        <v>235</v>
      </c>
      <c r="F4384" s="21" t="s">
        <v>15311</v>
      </c>
      <c r="G4384" s="21" t="s">
        <v>237</v>
      </c>
      <c r="H4384" s="21" t="s">
        <v>238</v>
      </c>
      <c r="I4384" s="23">
        <v>-1</v>
      </c>
      <c r="J4384" s="23">
        <v>472</v>
      </c>
      <c r="K4384" s="21" t="s">
        <v>15312</v>
      </c>
      <c r="L4384" s="21" t="s">
        <v>15312</v>
      </c>
      <c r="M4384" s="21">
        <v>44177</v>
      </c>
    </row>
    <row r="4385" spans="1:13">
      <c r="A4385" s="21" t="s">
        <v>15309</v>
      </c>
      <c r="B4385" s="21" t="s">
        <v>15310</v>
      </c>
      <c r="C4385" s="21" t="s">
        <v>268</v>
      </c>
      <c r="D4385" s="21" t="s">
        <v>269</v>
      </c>
      <c r="E4385" s="21" t="s">
        <v>235</v>
      </c>
      <c r="F4385" s="21" t="s">
        <v>15311</v>
      </c>
      <c r="G4385" s="21" t="s">
        <v>237</v>
      </c>
      <c r="H4385" s="21" t="s">
        <v>238</v>
      </c>
      <c r="I4385" s="23">
        <v>-1</v>
      </c>
      <c r="J4385" s="23">
        <v>281</v>
      </c>
      <c r="K4385" s="21" t="s">
        <v>15312</v>
      </c>
      <c r="L4385" s="21" t="s">
        <v>15312</v>
      </c>
      <c r="M4385" s="21">
        <v>44177</v>
      </c>
    </row>
    <row r="4386" spans="1:13">
      <c r="A4386" s="21" t="s">
        <v>15309</v>
      </c>
      <c r="B4386" s="21" t="s">
        <v>15310</v>
      </c>
      <c r="C4386" s="21" t="s">
        <v>428</v>
      </c>
      <c r="D4386" s="21" t="s">
        <v>429</v>
      </c>
      <c r="E4386" s="21" t="s">
        <v>235</v>
      </c>
      <c r="F4386" s="21" t="s">
        <v>15311</v>
      </c>
      <c r="G4386" s="21" t="s">
        <v>237</v>
      </c>
      <c r="H4386" s="21" t="s">
        <v>238</v>
      </c>
      <c r="I4386" s="23">
        <v>-1</v>
      </c>
      <c r="J4386" s="23">
        <v>566</v>
      </c>
      <c r="K4386" s="21" t="s">
        <v>15312</v>
      </c>
      <c r="L4386" s="21" t="s">
        <v>15312</v>
      </c>
      <c r="M4386" s="21">
        <v>44177</v>
      </c>
    </row>
    <row r="4387" spans="1:13">
      <c r="A4387" s="21" t="s">
        <v>15309</v>
      </c>
      <c r="B4387" s="21" t="s">
        <v>15310</v>
      </c>
      <c r="C4387" s="21" t="s">
        <v>430</v>
      </c>
      <c r="D4387" s="21" t="s">
        <v>431</v>
      </c>
      <c r="E4387" s="21" t="s">
        <v>235</v>
      </c>
      <c r="F4387" s="21" t="s">
        <v>15311</v>
      </c>
      <c r="G4387" s="21" t="s">
        <v>237</v>
      </c>
      <c r="H4387" s="21" t="s">
        <v>238</v>
      </c>
      <c r="I4387" s="23">
        <v>-1</v>
      </c>
      <c r="J4387" s="23">
        <v>278</v>
      </c>
      <c r="K4387" s="21" t="s">
        <v>15312</v>
      </c>
      <c r="L4387" s="21" t="s">
        <v>15312</v>
      </c>
      <c r="M4387" s="21">
        <v>44177</v>
      </c>
    </row>
    <row r="4388" spans="1:13">
      <c r="A4388" s="21" t="s">
        <v>15309</v>
      </c>
      <c r="B4388" s="21" t="s">
        <v>15310</v>
      </c>
      <c r="C4388" s="21" t="s">
        <v>388</v>
      </c>
      <c r="D4388" s="21" t="s">
        <v>389</v>
      </c>
      <c r="E4388" s="21" t="s">
        <v>235</v>
      </c>
      <c r="F4388" s="21" t="s">
        <v>15311</v>
      </c>
      <c r="G4388" s="21" t="s">
        <v>237</v>
      </c>
      <c r="H4388" s="21" t="s">
        <v>238</v>
      </c>
      <c r="I4388" s="23">
        <v>-1</v>
      </c>
      <c r="J4388" s="23">
        <v>46</v>
      </c>
      <c r="K4388" s="21" t="s">
        <v>15312</v>
      </c>
      <c r="L4388" s="21" t="s">
        <v>15312</v>
      </c>
      <c r="M4388" s="21">
        <v>44177</v>
      </c>
    </row>
    <row r="4389" spans="1:13">
      <c r="A4389" s="21" t="s">
        <v>15313</v>
      </c>
      <c r="B4389" s="21" t="s">
        <v>15314</v>
      </c>
      <c r="C4389" s="21" t="s">
        <v>268</v>
      </c>
      <c r="D4389" s="21" t="s">
        <v>269</v>
      </c>
      <c r="E4389" s="21" t="s">
        <v>235</v>
      </c>
      <c r="F4389" s="21" t="s">
        <v>15315</v>
      </c>
      <c r="G4389" s="21" t="s">
        <v>237</v>
      </c>
      <c r="H4389" s="21" t="s">
        <v>238</v>
      </c>
      <c r="I4389" s="23">
        <v>-1</v>
      </c>
      <c r="J4389" s="23">
        <v>282</v>
      </c>
      <c r="K4389" s="21" t="s">
        <v>15316</v>
      </c>
      <c r="L4389" s="21" t="s">
        <v>15316</v>
      </c>
      <c r="M4389" s="21">
        <v>44177</v>
      </c>
    </row>
    <row r="4390" spans="1:13">
      <c r="A4390" s="21" t="s">
        <v>15313</v>
      </c>
      <c r="B4390" s="21" t="s">
        <v>15314</v>
      </c>
      <c r="C4390" s="21" t="s">
        <v>388</v>
      </c>
      <c r="D4390" s="21" t="s">
        <v>389</v>
      </c>
      <c r="E4390" s="21" t="s">
        <v>235</v>
      </c>
      <c r="F4390" s="21" t="s">
        <v>15315</v>
      </c>
      <c r="G4390" s="21" t="s">
        <v>237</v>
      </c>
      <c r="H4390" s="21" t="s">
        <v>238</v>
      </c>
      <c r="I4390" s="23">
        <v>-1</v>
      </c>
      <c r="J4390" s="23">
        <v>47</v>
      </c>
      <c r="K4390" s="21" t="s">
        <v>15316</v>
      </c>
      <c r="L4390" s="21" t="s">
        <v>15316</v>
      </c>
      <c r="M4390" s="21">
        <v>44177</v>
      </c>
    </row>
    <row r="4391" spans="1:13">
      <c r="A4391" s="21" t="s">
        <v>15313</v>
      </c>
      <c r="B4391" s="21" t="s">
        <v>15314</v>
      </c>
      <c r="C4391" s="21" t="s">
        <v>248</v>
      </c>
      <c r="D4391" s="21" t="s">
        <v>249</v>
      </c>
      <c r="E4391" s="21" t="s">
        <v>235</v>
      </c>
      <c r="F4391" s="21" t="s">
        <v>15315</v>
      </c>
      <c r="G4391" s="21" t="s">
        <v>237</v>
      </c>
      <c r="H4391" s="21" t="s">
        <v>238</v>
      </c>
      <c r="I4391" s="23">
        <v>-1</v>
      </c>
      <c r="J4391" s="23">
        <v>749</v>
      </c>
      <c r="K4391" s="21" t="s">
        <v>15316</v>
      </c>
      <c r="L4391" s="21" t="s">
        <v>15316</v>
      </c>
      <c r="M4391" s="21">
        <v>44177</v>
      </c>
    </row>
    <row r="4392" spans="1:13">
      <c r="A4392" s="21" t="s">
        <v>15317</v>
      </c>
      <c r="B4392" s="21" t="s">
        <v>15318</v>
      </c>
      <c r="C4392" s="21" t="s">
        <v>406</v>
      </c>
      <c r="D4392" s="21" t="s">
        <v>407</v>
      </c>
      <c r="E4392" s="21" t="s">
        <v>235</v>
      </c>
      <c r="F4392" s="21" t="s">
        <v>15319</v>
      </c>
      <c r="G4392" s="21" t="s">
        <v>237</v>
      </c>
      <c r="H4392" s="21" t="s">
        <v>238</v>
      </c>
      <c r="I4392" s="23">
        <v>-1</v>
      </c>
      <c r="J4392" s="23">
        <v>1823</v>
      </c>
      <c r="K4392" s="21" t="s">
        <v>15320</v>
      </c>
      <c r="L4392" s="21" t="s">
        <v>15320</v>
      </c>
      <c r="M4392" s="21">
        <v>44177</v>
      </c>
    </row>
    <row r="4393" spans="1:13">
      <c r="A4393" s="21" t="s">
        <v>15317</v>
      </c>
      <c r="B4393" s="21" t="s">
        <v>15318</v>
      </c>
      <c r="C4393" s="21" t="s">
        <v>280</v>
      </c>
      <c r="D4393" s="21" t="s">
        <v>281</v>
      </c>
      <c r="E4393" s="21" t="s">
        <v>235</v>
      </c>
      <c r="F4393" s="21" t="s">
        <v>15319</v>
      </c>
      <c r="G4393" s="21" t="s">
        <v>237</v>
      </c>
      <c r="H4393" s="21" t="s">
        <v>238</v>
      </c>
      <c r="I4393" s="23">
        <v>-1</v>
      </c>
      <c r="J4393" s="23">
        <v>798</v>
      </c>
      <c r="K4393" s="21" t="s">
        <v>15320</v>
      </c>
      <c r="L4393" s="21" t="s">
        <v>15320</v>
      </c>
      <c r="M4393" s="21">
        <v>44177</v>
      </c>
    </row>
    <row r="4394" spans="1:13">
      <c r="A4394" s="21" t="s">
        <v>15321</v>
      </c>
      <c r="B4394" s="21" t="s">
        <v>15322</v>
      </c>
      <c r="C4394" s="21" t="s">
        <v>372</v>
      </c>
      <c r="D4394" s="21" t="s">
        <v>373</v>
      </c>
      <c r="E4394" s="21" t="s">
        <v>235</v>
      </c>
      <c r="F4394" s="21" t="s">
        <v>15323</v>
      </c>
      <c r="G4394" s="21" t="s">
        <v>237</v>
      </c>
      <c r="H4394" s="21" t="s">
        <v>238</v>
      </c>
      <c r="I4394" s="23">
        <v>-1</v>
      </c>
      <c r="J4394" s="23">
        <v>819</v>
      </c>
      <c r="K4394" s="21" t="s">
        <v>15324</v>
      </c>
      <c r="L4394" s="21" t="s">
        <v>15324</v>
      </c>
      <c r="M4394" s="21">
        <v>44177</v>
      </c>
    </row>
    <row r="4395" spans="1:13">
      <c r="A4395" s="21" t="s">
        <v>15325</v>
      </c>
      <c r="B4395" s="21" t="s">
        <v>15326</v>
      </c>
      <c r="C4395" s="21" t="s">
        <v>406</v>
      </c>
      <c r="D4395" s="21" t="s">
        <v>407</v>
      </c>
      <c r="E4395" s="21" t="s">
        <v>235</v>
      </c>
      <c r="F4395" s="21" t="s">
        <v>15327</v>
      </c>
      <c r="G4395" s="21" t="s">
        <v>237</v>
      </c>
      <c r="H4395" s="21" t="s">
        <v>238</v>
      </c>
      <c r="I4395" s="23">
        <v>-1</v>
      </c>
      <c r="J4395" s="23">
        <v>1824</v>
      </c>
      <c r="K4395" s="21" t="s">
        <v>15328</v>
      </c>
      <c r="L4395" s="21" t="s">
        <v>15328</v>
      </c>
      <c r="M4395" s="21">
        <v>44177</v>
      </c>
    </row>
    <row r="4396" spans="1:13">
      <c r="A4396" s="21" t="s">
        <v>15325</v>
      </c>
      <c r="B4396" s="21" t="s">
        <v>15326</v>
      </c>
      <c r="C4396" s="21" t="s">
        <v>274</v>
      </c>
      <c r="D4396" s="21" t="s">
        <v>275</v>
      </c>
      <c r="E4396" s="21" t="s">
        <v>235</v>
      </c>
      <c r="F4396" s="21" t="s">
        <v>15327</v>
      </c>
      <c r="G4396" s="21" t="s">
        <v>237</v>
      </c>
      <c r="H4396" s="21" t="s">
        <v>238</v>
      </c>
      <c r="I4396" s="23">
        <v>-1</v>
      </c>
      <c r="J4396" s="23">
        <v>4431</v>
      </c>
      <c r="K4396" s="21" t="s">
        <v>15328</v>
      </c>
      <c r="L4396" s="21" t="s">
        <v>15328</v>
      </c>
      <c r="M4396" s="21">
        <v>44177</v>
      </c>
    </row>
    <row r="4397" spans="1:13">
      <c r="A4397" s="21" t="s">
        <v>15329</v>
      </c>
      <c r="B4397" s="21" t="s">
        <v>15330</v>
      </c>
      <c r="C4397" s="21" t="s">
        <v>288</v>
      </c>
      <c r="D4397" s="21" t="s">
        <v>289</v>
      </c>
      <c r="E4397" s="21" t="s">
        <v>235</v>
      </c>
      <c r="F4397" s="21" t="s">
        <v>15331</v>
      </c>
      <c r="G4397" s="21" t="s">
        <v>237</v>
      </c>
      <c r="H4397" s="21" t="s">
        <v>238</v>
      </c>
      <c r="I4397" s="23">
        <v>-2</v>
      </c>
      <c r="J4397" s="23">
        <v>645</v>
      </c>
      <c r="K4397" s="21" t="s">
        <v>15332</v>
      </c>
      <c r="L4397" s="21" t="s">
        <v>15332</v>
      </c>
      <c r="M4397" s="21">
        <v>44177</v>
      </c>
    </row>
    <row r="4398" spans="1:13">
      <c r="A4398" s="21" t="s">
        <v>15329</v>
      </c>
      <c r="B4398" s="21" t="s">
        <v>15330</v>
      </c>
      <c r="C4398" s="21" t="s">
        <v>268</v>
      </c>
      <c r="D4398" s="21" t="s">
        <v>269</v>
      </c>
      <c r="E4398" s="21" t="s">
        <v>235</v>
      </c>
      <c r="F4398" s="21" t="s">
        <v>15331</v>
      </c>
      <c r="G4398" s="21" t="s">
        <v>237</v>
      </c>
      <c r="H4398" s="21" t="s">
        <v>238</v>
      </c>
      <c r="I4398" s="23">
        <v>-3</v>
      </c>
      <c r="J4398" s="23">
        <v>283</v>
      </c>
      <c r="K4398" s="21" t="s">
        <v>15332</v>
      </c>
      <c r="L4398" s="21" t="s">
        <v>15332</v>
      </c>
      <c r="M4398" s="21">
        <v>44177</v>
      </c>
    </row>
    <row r="4399" spans="1:13">
      <c r="A4399" s="21" t="s">
        <v>15329</v>
      </c>
      <c r="B4399" s="21" t="s">
        <v>15330</v>
      </c>
      <c r="C4399" s="21" t="s">
        <v>430</v>
      </c>
      <c r="D4399" s="21" t="s">
        <v>431</v>
      </c>
      <c r="E4399" s="21" t="s">
        <v>235</v>
      </c>
      <c r="F4399" s="21" t="s">
        <v>15331</v>
      </c>
      <c r="G4399" s="21" t="s">
        <v>237</v>
      </c>
      <c r="H4399" s="21" t="s">
        <v>238</v>
      </c>
      <c r="I4399" s="23">
        <v>-2</v>
      </c>
      <c r="J4399" s="23">
        <v>279</v>
      </c>
      <c r="K4399" s="21" t="s">
        <v>15332</v>
      </c>
      <c r="L4399" s="21" t="s">
        <v>15332</v>
      </c>
      <c r="M4399" s="21">
        <v>44177</v>
      </c>
    </row>
    <row r="4400" spans="1:13">
      <c r="A4400" s="21" t="s">
        <v>15333</v>
      </c>
      <c r="B4400" s="21" t="s">
        <v>15334</v>
      </c>
      <c r="C4400" s="21" t="s">
        <v>392</v>
      </c>
      <c r="D4400" s="21" t="s">
        <v>393</v>
      </c>
      <c r="E4400" s="21" t="s">
        <v>235</v>
      </c>
      <c r="F4400" s="21" t="s">
        <v>15335</v>
      </c>
      <c r="G4400" s="21" t="s">
        <v>237</v>
      </c>
      <c r="H4400" s="21" t="s">
        <v>238</v>
      </c>
      <c r="I4400" s="23">
        <v>-1</v>
      </c>
      <c r="J4400" s="23">
        <v>309</v>
      </c>
      <c r="K4400" s="21" t="s">
        <v>15336</v>
      </c>
      <c r="L4400" s="21" t="s">
        <v>15336</v>
      </c>
      <c r="M4400" s="21">
        <v>44177</v>
      </c>
    </row>
    <row r="4401" spans="1:13">
      <c r="A4401" s="21" t="s">
        <v>15333</v>
      </c>
      <c r="B4401" s="21" t="s">
        <v>15334</v>
      </c>
      <c r="C4401" s="21" t="s">
        <v>324</v>
      </c>
      <c r="D4401" s="21" t="s">
        <v>325</v>
      </c>
      <c r="E4401" s="21" t="s">
        <v>235</v>
      </c>
      <c r="F4401" s="21" t="s">
        <v>15335</v>
      </c>
      <c r="G4401" s="21" t="s">
        <v>237</v>
      </c>
      <c r="H4401" s="21" t="s">
        <v>238</v>
      </c>
      <c r="I4401" s="23">
        <v>-1</v>
      </c>
      <c r="J4401" s="23">
        <v>768</v>
      </c>
      <c r="K4401" s="21" t="s">
        <v>15336</v>
      </c>
      <c r="L4401" s="21" t="s">
        <v>15336</v>
      </c>
      <c r="M4401" s="21">
        <v>44177</v>
      </c>
    </row>
    <row r="4402" spans="1:13">
      <c r="A4402" s="21" t="s">
        <v>15333</v>
      </c>
      <c r="B4402" s="21" t="s">
        <v>15334</v>
      </c>
      <c r="C4402" s="21" t="s">
        <v>388</v>
      </c>
      <c r="D4402" s="21" t="s">
        <v>389</v>
      </c>
      <c r="E4402" s="21" t="s">
        <v>235</v>
      </c>
      <c r="F4402" s="21" t="s">
        <v>15335</v>
      </c>
      <c r="G4402" s="21" t="s">
        <v>237</v>
      </c>
      <c r="H4402" s="21" t="s">
        <v>238</v>
      </c>
      <c r="I4402" s="23">
        <v>-1</v>
      </c>
      <c r="J4402" s="23">
        <v>48</v>
      </c>
      <c r="K4402" s="21" t="s">
        <v>15336</v>
      </c>
      <c r="L4402" s="21" t="s">
        <v>15336</v>
      </c>
      <c r="M4402" s="21">
        <v>44177</v>
      </c>
    </row>
    <row r="4403" spans="1:13">
      <c r="A4403" s="21" t="s">
        <v>15337</v>
      </c>
      <c r="B4403" s="21" t="s">
        <v>15338</v>
      </c>
      <c r="C4403" s="21" t="s">
        <v>300</v>
      </c>
      <c r="D4403" s="21" t="s">
        <v>301</v>
      </c>
      <c r="E4403" s="21" t="s">
        <v>235</v>
      </c>
      <c r="F4403" s="21" t="s">
        <v>15339</v>
      </c>
      <c r="G4403" s="21" t="s">
        <v>237</v>
      </c>
      <c r="H4403" s="21" t="s">
        <v>238</v>
      </c>
      <c r="I4403" s="23">
        <v>-2</v>
      </c>
      <c r="J4403" s="23">
        <v>605</v>
      </c>
      <c r="K4403" s="21" t="s">
        <v>15340</v>
      </c>
      <c r="L4403" s="21" t="s">
        <v>15340</v>
      </c>
      <c r="M4403" s="21">
        <v>44177</v>
      </c>
    </row>
    <row r="4404" spans="1:13">
      <c r="A4404" s="21" t="s">
        <v>15337</v>
      </c>
      <c r="B4404" s="21" t="s">
        <v>15338</v>
      </c>
      <c r="C4404" s="21" t="s">
        <v>324</v>
      </c>
      <c r="D4404" s="21" t="s">
        <v>325</v>
      </c>
      <c r="E4404" s="21" t="s">
        <v>235</v>
      </c>
      <c r="F4404" s="21" t="s">
        <v>15339</v>
      </c>
      <c r="G4404" s="21" t="s">
        <v>237</v>
      </c>
      <c r="H4404" s="21" t="s">
        <v>238</v>
      </c>
      <c r="I4404" s="23">
        <v>-1</v>
      </c>
      <c r="J4404" s="23">
        <v>769</v>
      </c>
      <c r="K4404" s="21" t="s">
        <v>15340</v>
      </c>
      <c r="L4404" s="21" t="s">
        <v>15340</v>
      </c>
      <c r="M4404" s="21">
        <v>44177</v>
      </c>
    </row>
    <row r="4405" spans="1:13">
      <c r="A4405" s="21" t="s">
        <v>15341</v>
      </c>
      <c r="B4405" s="21" t="s">
        <v>15342</v>
      </c>
      <c r="C4405" s="21" t="s">
        <v>274</v>
      </c>
      <c r="D4405" s="21" t="s">
        <v>275</v>
      </c>
      <c r="E4405" s="21" t="s">
        <v>235</v>
      </c>
      <c r="F4405" s="21" t="s">
        <v>15343</v>
      </c>
      <c r="G4405" s="21" t="s">
        <v>237</v>
      </c>
      <c r="H4405" s="21" t="s">
        <v>238</v>
      </c>
      <c r="I4405" s="23">
        <v>-1</v>
      </c>
      <c r="J4405" s="23">
        <v>4432</v>
      </c>
      <c r="K4405" s="21" t="s">
        <v>15344</v>
      </c>
      <c r="L4405" s="21" t="s">
        <v>15344</v>
      </c>
      <c r="M4405" s="21">
        <v>44177</v>
      </c>
    </row>
    <row r="4406" spans="1:13">
      <c r="A4406" s="21" t="s">
        <v>15341</v>
      </c>
      <c r="B4406" s="21" t="s">
        <v>15342</v>
      </c>
      <c r="C4406" s="21" t="s">
        <v>288</v>
      </c>
      <c r="D4406" s="21" t="s">
        <v>289</v>
      </c>
      <c r="E4406" s="21" t="s">
        <v>235</v>
      </c>
      <c r="F4406" s="21" t="s">
        <v>15343</v>
      </c>
      <c r="G4406" s="21" t="s">
        <v>237</v>
      </c>
      <c r="H4406" s="21" t="s">
        <v>238</v>
      </c>
      <c r="I4406" s="23">
        <v>-1</v>
      </c>
      <c r="J4406" s="23">
        <v>647</v>
      </c>
      <c r="K4406" s="21" t="s">
        <v>15344</v>
      </c>
      <c r="L4406" s="21" t="s">
        <v>15344</v>
      </c>
      <c r="M4406" s="21">
        <v>44177</v>
      </c>
    </row>
    <row r="4407" spans="1:13">
      <c r="A4407" s="21" t="s">
        <v>15341</v>
      </c>
      <c r="B4407" s="21" t="s">
        <v>15342</v>
      </c>
      <c r="C4407" s="21" t="s">
        <v>290</v>
      </c>
      <c r="D4407" s="21" t="s">
        <v>291</v>
      </c>
      <c r="E4407" s="21" t="s">
        <v>235</v>
      </c>
      <c r="F4407" s="21" t="s">
        <v>15343</v>
      </c>
      <c r="G4407" s="21" t="s">
        <v>237</v>
      </c>
      <c r="H4407" s="21" t="s">
        <v>238</v>
      </c>
      <c r="I4407" s="23">
        <v>-1</v>
      </c>
      <c r="J4407" s="23">
        <v>481</v>
      </c>
      <c r="K4407" s="21" t="s">
        <v>15344</v>
      </c>
      <c r="L4407" s="21" t="s">
        <v>15344</v>
      </c>
      <c r="M4407" s="21">
        <v>44177</v>
      </c>
    </row>
    <row r="4408" spans="1:13">
      <c r="A4408" s="21" t="s">
        <v>15341</v>
      </c>
      <c r="B4408" s="21" t="s">
        <v>15342</v>
      </c>
      <c r="C4408" s="21" t="s">
        <v>250</v>
      </c>
      <c r="D4408" s="21" t="s">
        <v>251</v>
      </c>
      <c r="E4408" s="21" t="s">
        <v>235</v>
      </c>
      <c r="F4408" s="21" t="s">
        <v>15343</v>
      </c>
      <c r="G4408" s="21" t="s">
        <v>237</v>
      </c>
      <c r="H4408" s="21" t="s">
        <v>238</v>
      </c>
      <c r="I4408" s="23">
        <v>-1</v>
      </c>
      <c r="J4408" s="23">
        <v>417</v>
      </c>
      <c r="K4408" s="21" t="s">
        <v>15344</v>
      </c>
      <c r="L4408" s="21" t="s">
        <v>15344</v>
      </c>
      <c r="M4408" s="21">
        <v>44177</v>
      </c>
    </row>
    <row r="4409" spans="1:13">
      <c r="A4409" s="21" t="s">
        <v>15345</v>
      </c>
      <c r="B4409" s="21" t="s">
        <v>15346</v>
      </c>
      <c r="C4409" s="21" t="s">
        <v>268</v>
      </c>
      <c r="D4409" s="21" t="s">
        <v>269</v>
      </c>
      <c r="E4409" s="21" t="s">
        <v>235</v>
      </c>
      <c r="F4409" s="21" t="s">
        <v>15347</v>
      </c>
      <c r="G4409" s="21" t="s">
        <v>237</v>
      </c>
      <c r="H4409" s="21" t="s">
        <v>238</v>
      </c>
      <c r="I4409" s="23">
        <v>-1</v>
      </c>
      <c r="J4409" s="23">
        <v>286</v>
      </c>
      <c r="K4409" s="21" t="s">
        <v>15348</v>
      </c>
      <c r="L4409" s="21" t="s">
        <v>15348</v>
      </c>
      <c r="M4409" s="21">
        <v>44177</v>
      </c>
    </row>
    <row r="4410" spans="1:13">
      <c r="A4410" s="21" t="s">
        <v>15345</v>
      </c>
      <c r="B4410" s="21" t="s">
        <v>15346</v>
      </c>
      <c r="C4410" s="21" t="s">
        <v>248</v>
      </c>
      <c r="D4410" s="21" t="s">
        <v>249</v>
      </c>
      <c r="E4410" s="21" t="s">
        <v>235</v>
      </c>
      <c r="F4410" s="21" t="s">
        <v>15347</v>
      </c>
      <c r="G4410" s="21" t="s">
        <v>237</v>
      </c>
      <c r="H4410" s="21" t="s">
        <v>238</v>
      </c>
      <c r="I4410" s="23">
        <v>-2</v>
      </c>
      <c r="J4410" s="23">
        <v>750</v>
      </c>
      <c r="K4410" s="21" t="s">
        <v>15348</v>
      </c>
      <c r="L4410" s="21" t="s">
        <v>15348</v>
      </c>
      <c r="M4410" s="21">
        <v>44177</v>
      </c>
    </row>
    <row r="4411" spans="1:13">
      <c r="A4411" s="21" t="s">
        <v>15349</v>
      </c>
      <c r="B4411" s="21" t="s">
        <v>15350</v>
      </c>
      <c r="C4411" s="21" t="s">
        <v>446</v>
      </c>
      <c r="D4411" s="21" t="s">
        <v>447</v>
      </c>
      <c r="E4411" s="21" t="s">
        <v>235</v>
      </c>
      <c r="F4411" s="21" t="s">
        <v>15351</v>
      </c>
      <c r="G4411" s="21" t="s">
        <v>237</v>
      </c>
      <c r="H4411" s="21" t="s">
        <v>238</v>
      </c>
      <c r="I4411" s="23">
        <v>-1</v>
      </c>
      <c r="J4411" s="23">
        <v>851</v>
      </c>
      <c r="K4411" s="21" t="s">
        <v>15352</v>
      </c>
      <c r="L4411" s="21" t="s">
        <v>15352</v>
      </c>
      <c r="M4411" s="21">
        <v>44177</v>
      </c>
    </row>
    <row r="4412" spans="1:13">
      <c r="A4412" s="21" t="s">
        <v>15349</v>
      </c>
      <c r="B4412" s="21" t="s">
        <v>15350</v>
      </c>
      <c r="C4412" s="21" t="s">
        <v>233</v>
      </c>
      <c r="D4412" s="21" t="s">
        <v>234</v>
      </c>
      <c r="E4412" s="21" t="s">
        <v>235</v>
      </c>
      <c r="F4412" s="21" t="s">
        <v>15351</v>
      </c>
      <c r="G4412" s="21" t="s">
        <v>237</v>
      </c>
      <c r="H4412" s="21" t="s">
        <v>238</v>
      </c>
      <c r="I4412" s="23">
        <v>-2</v>
      </c>
      <c r="J4412" s="23">
        <v>473</v>
      </c>
      <c r="K4412" s="21" t="s">
        <v>15352</v>
      </c>
      <c r="L4412" s="21" t="s">
        <v>15352</v>
      </c>
      <c r="M4412" s="21">
        <v>44177</v>
      </c>
    </row>
    <row r="4413" spans="1:13">
      <c r="A4413" s="21" t="s">
        <v>15353</v>
      </c>
      <c r="B4413" s="21" t="s">
        <v>15354</v>
      </c>
      <c r="C4413" s="21" t="s">
        <v>406</v>
      </c>
      <c r="D4413" s="21" t="s">
        <v>407</v>
      </c>
      <c r="E4413" s="21" t="s">
        <v>235</v>
      </c>
      <c r="F4413" s="21" t="s">
        <v>15355</v>
      </c>
      <c r="G4413" s="21" t="s">
        <v>237</v>
      </c>
      <c r="H4413" s="21" t="s">
        <v>238</v>
      </c>
      <c r="I4413" s="23">
        <v>-1</v>
      </c>
      <c r="J4413" s="23">
        <v>1825</v>
      </c>
      <c r="K4413" s="21" t="s">
        <v>15356</v>
      </c>
      <c r="L4413" s="21" t="s">
        <v>15356</v>
      </c>
      <c r="M4413" s="21">
        <v>44177</v>
      </c>
    </row>
    <row r="4414" spans="1:13">
      <c r="A4414" s="21" t="s">
        <v>15357</v>
      </c>
      <c r="B4414" s="21" t="s">
        <v>15358</v>
      </c>
      <c r="C4414" s="21" t="s">
        <v>446</v>
      </c>
      <c r="D4414" s="21" t="s">
        <v>447</v>
      </c>
      <c r="E4414" s="21" t="s">
        <v>235</v>
      </c>
      <c r="F4414" s="21" t="s">
        <v>15359</v>
      </c>
      <c r="G4414" s="21" t="s">
        <v>237</v>
      </c>
      <c r="H4414" s="21" t="s">
        <v>238</v>
      </c>
      <c r="I4414" s="23">
        <v>-1</v>
      </c>
      <c r="J4414" s="23">
        <v>852</v>
      </c>
      <c r="K4414" s="21" t="s">
        <v>15360</v>
      </c>
      <c r="L4414" s="21" t="s">
        <v>15360</v>
      </c>
      <c r="M4414" s="21">
        <v>44177</v>
      </c>
    </row>
    <row r="4415" spans="1:13">
      <c r="A4415" s="21" t="s">
        <v>15357</v>
      </c>
      <c r="B4415" s="21" t="s">
        <v>15358</v>
      </c>
      <c r="C4415" s="21" t="s">
        <v>290</v>
      </c>
      <c r="D4415" s="21" t="s">
        <v>291</v>
      </c>
      <c r="E4415" s="21" t="s">
        <v>235</v>
      </c>
      <c r="F4415" s="21" t="s">
        <v>15359</v>
      </c>
      <c r="G4415" s="21" t="s">
        <v>237</v>
      </c>
      <c r="H4415" s="21" t="s">
        <v>238</v>
      </c>
      <c r="I4415" s="23">
        <v>-1</v>
      </c>
      <c r="J4415" s="23">
        <v>482</v>
      </c>
      <c r="K4415" s="21" t="s">
        <v>15360</v>
      </c>
      <c r="L4415" s="21" t="s">
        <v>15360</v>
      </c>
      <c r="M4415" s="21">
        <v>44177</v>
      </c>
    </row>
    <row r="4416" spans="1:13">
      <c r="A4416" s="21" t="s">
        <v>15357</v>
      </c>
      <c r="B4416" s="21" t="s">
        <v>15358</v>
      </c>
      <c r="C4416" s="21" t="s">
        <v>233</v>
      </c>
      <c r="D4416" s="21" t="s">
        <v>234</v>
      </c>
      <c r="E4416" s="21" t="s">
        <v>235</v>
      </c>
      <c r="F4416" s="21" t="s">
        <v>15359</v>
      </c>
      <c r="G4416" s="21" t="s">
        <v>237</v>
      </c>
      <c r="H4416" s="21" t="s">
        <v>238</v>
      </c>
      <c r="I4416" s="23">
        <v>-1</v>
      </c>
      <c r="J4416" s="23">
        <v>475</v>
      </c>
      <c r="K4416" s="21" t="s">
        <v>15360</v>
      </c>
      <c r="L4416" s="21" t="s">
        <v>15360</v>
      </c>
      <c r="M4416" s="21">
        <v>44177</v>
      </c>
    </row>
    <row r="4417" spans="1:13">
      <c r="A4417" s="21" t="s">
        <v>15357</v>
      </c>
      <c r="B4417" s="21" t="s">
        <v>15358</v>
      </c>
      <c r="C4417" s="21" t="s">
        <v>300</v>
      </c>
      <c r="D4417" s="21" t="s">
        <v>301</v>
      </c>
      <c r="E4417" s="21" t="s">
        <v>235</v>
      </c>
      <c r="F4417" s="21" t="s">
        <v>15359</v>
      </c>
      <c r="G4417" s="21" t="s">
        <v>237</v>
      </c>
      <c r="H4417" s="21" t="s">
        <v>238</v>
      </c>
      <c r="I4417" s="23">
        <v>-1</v>
      </c>
      <c r="J4417" s="23">
        <v>607</v>
      </c>
      <c r="K4417" s="21" t="s">
        <v>15360</v>
      </c>
      <c r="L4417" s="21" t="s">
        <v>15360</v>
      </c>
      <c r="M4417" s="21">
        <v>44177</v>
      </c>
    </row>
    <row r="4418" spans="1:13">
      <c r="A4418" s="21" t="s">
        <v>15361</v>
      </c>
      <c r="B4418" s="21" t="s">
        <v>15362</v>
      </c>
      <c r="C4418" s="21" t="s">
        <v>280</v>
      </c>
      <c r="D4418" s="21" t="s">
        <v>281</v>
      </c>
      <c r="E4418" s="21" t="s">
        <v>235</v>
      </c>
      <c r="F4418" s="21" t="s">
        <v>15363</v>
      </c>
      <c r="G4418" s="21" t="s">
        <v>237</v>
      </c>
      <c r="H4418" s="21" t="s">
        <v>238</v>
      </c>
      <c r="I4418" s="23">
        <v>-1</v>
      </c>
      <c r="J4418" s="23">
        <v>799</v>
      </c>
      <c r="K4418" s="21" t="s">
        <v>15364</v>
      </c>
      <c r="L4418" s="21" t="s">
        <v>15364</v>
      </c>
      <c r="M4418" s="21">
        <v>44177</v>
      </c>
    </row>
    <row r="4419" spans="1:13">
      <c r="A4419" s="21" t="s">
        <v>15365</v>
      </c>
      <c r="B4419" s="21" t="s">
        <v>15366</v>
      </c>
      <c r="C4419" s="21" t="s">
        <v>290</v>
      </c>
      <c r="D4419" s="21" t="s">
        <v>291</v>
      </c>
      <c r="E4419" s="21" t="s">
        <v>235</v>
      </c>
      <c r="F4419" s="21" t="s">
        <v>15367</v>
      </c>
      <c r="G4419" s="21" t="s">
        <v>237</v>
      </c>
      <c r="H4419" s="21" t="s">
        <v>238</v>
      </c>
      <c r="I4419" s="23">
        <v>-1</v>
      </c>
      <c r="J4419" s="23">
        <v>483</v>
      </c>
      <c r="K4419" s="21" t="s">
        <v>15368</v>
      </c>
      <c r="L4419" s="21" t="s">
        <v>15368</v>
      </c>
      <c r="M4419" s="21">
        <v>44177</v>
      </c>
    </row>
    <row r="4420" spans="1:13">
      <c r="A4420" s="21" t="s">
        <v>15369</v>
      </c>
      <c r="B4420" s="21" t="s">
        <v>15370</v>
      </c>
      <c r="C4420" s="21" t="s">
        <v>314</v>
      </c>
      <c r="D4420" s="21" t="s">
        <v>315</v>
      </c>
      <c r="E4420" s="21" t="s">
        <v>235</v>
      </c>
      <c r="F4420" s="21" t="s">
        <v>15371</v>
      </c>
      <c r="G4420" s="21" t="s">
        <v>237</v>
      </c>
      <c r="H4420" s="21" t="s">
        <v>238</v>
      </c>
      <c r="I4420" s="23">
        <v>-1</v>
      </c>
      <c r="J4420" s="23">
        <v>3506</v>
      </c>
      <c r="K4420" s="21" t="s">
        <v>15372</v>
      </c>
      <c r="L4420" s="21" t="s">
        <v>15372</v>
      </c>
      <c r="M4420" s="21">
        <v>44177</v>
      </c>
    </row>
    <row r="4421" spans="1:13">
      <c r="A4421" s="21" t="s">
        <v>15373</v>
      </c>
      <c r="B4421" s="21" t="s">
        <v>15374</v>
      </c>
      <c r="C4421" s="21" t="s">
        <v>268</v>
      </c>
      <c r="D4421" s="21" t="s">
        <v>269</v>
      </c>
      <c r="E4421" s="21" t="s">
        <v>235</v>
      </c>
      <c r="F4421" s="21" t="s">
        <v>15375</v>
      </c>
      <c r="G4421" s="21" t="s">
        <v>237</v>
      </c>
      <c r="H4421" s="21" t="s">
        <v>238</v>
      </c>
      <c r="I4421" s="23">
        <v>-1</v>
      </c>
      <c r="J4421" s="23">
        <v>287</v>
      </c>
      <c r="K4421" s="21" t="s">
        <v>15376</v>
      </c>
      <c r="L4421" s="21" t="s">
        <v>15376</v>
      </c>
      <c r="M4421" s="21">
        <v>44177</v>
      </c>
    </row>
    <row r="4422" spans="1:13">
      <c r="A4422" s="21" t="s">
        <v>15373</v>
      </c>
      <c r="B4422" s="21" t="s">
        <v>15374</v>
      </c>
      <c r="C4422" s="21" t="s">
        <v>270</v>
      </c>
      <c r="D4422" s="21" t="s">
        <v>271</v>
      </c>
      <c r="E4422" s="21" t="s">
        <v>235</v>
      </c>
      <c r="F4422" s="21" t="s">
        <v>15375</v>
      </c>
      <c r="G4422" s="21" t="s">
        <v>237</v>
      </c>
      <c r="H4422" s="21" t="s">
        <v>238</v>
      </c>
      <c r="I4422" s="23">
        <v>-2</v>
      </c>
      <c r="J4422" s="23">
        <v>108</v>
      </c>
      <c r="K4422" s="21" t="s">
        <v>15376</v>
      </c>
      <c r="L4422" s="21" t="s">
        <v>15376</v>
      </c>
      <c r="M4422" s="21">
        <v>44177</v>
      </c>
    </row>
    <row r="4423" spans="1:13">
      <c r="A4423" s="21" t="s">
        <v>15377</v>
      </c>
      <c r="B4423" s="21" t="s">
        <v>15378</v>
      </c>
      <c r="C4423" s="21" t="s">
        <v>328</v>
      </c>
      <c r="D4423" s="21" t="s">
        <v>329</v>
      </c>
      <c r="E4423" s="21" t="s">
        <v>235</v>
      </c>
      <c r="F4423" s="21" t="s">
        <v>15379</v>
      </c>
      <c r="G4423" s="21" t="s">
        <v>237</v>
      </c>
      <c r="H4423" s="21" t="s">
        <v>238</v>
      </c>
      <c r="I4423" s="23">
        <v>-1</v>
      </c>
      <c r="J4423" s="23">
        <v>405</v>
      </c>
      <c r="K4423" s="21" t="s">
        <v>15380</v>
      </c>
      <c r="L4423" s="21" t="s">
        <v>15380</v>
      </c>
      <c r="M4423" s="21">
        <v>44177</v>
      </c>
    </row>
    <row r="4424" spans="1:13">
      <c r="A4424" s="21" t="s">
        <v>15381</v>
      </c>
      <c r="B4424" s="21" t="s">
        <v>15382</v>
      </c>
      <c r="C4424" s="21" t="s">
        <v>300</v>
      </c>
      <c r="D4424" s="21" t="s">
        <v>301</v>
      </c>
      <c r="E4424" s="21" t="s">
        <v>235</v>
      </c>
      <c r="F4424" s="21" t="s">
        <v>15383</v>
      </c>
      <c r="G4424" s="21" t="s">
        <v>237</v>
      </c>
      <c r="H4424" s="21" t="s">
        <v>238</v>
      </c>
      <c r="I4424" s="23">
        <v>-3</v>
      </c>
      <c r="J4424" s="23">
        <v>608</v>
      </c>
      <c r="K4424" s="21" t="s">
        <v>15384</v>
      </c>
      <c r="L4424" s="21" t="s">
        <v>15384</v>
      </c>
      <c r="M4424" s="21">
        <v>44176</v>
      </c>
    </row>
    <row r="4425" spans="1:13">
      <c r="A4425" s="21" t="s">
        <v>15385</v>
      </c>
      <c r="B4425" s="21" t="s">
        <v>15386</v>
      </c>
      <c r="C4425" s="21" t="s">
        <v>364</v>
      </c>
      <c r="D4425" s="21" t="s">
        <v>365</v>
      </c>
      <c r="E4425" s="21" t="s">
        <v>235</v>
      </c>
      <c r="F4425" s="21" t="s">
        <v>15387</v>
      </c>
      <c r="G4425" s="21" t="s">
        <v>237</v>
      </c>
      <c r="H4425" s="21" t="s">
        <v>238</v>
      </c>
      <c r="I4425" s="23">
        <v>-1</v>
      </c>
      <c r="J4425" s="23">
        <v>582</v>
      </c>
      <c r="K4425" s="21" t="s">
        <v>15388</v>
      </c>
      <c r="L4425" s="21" t="s">
        <v>15388</v>
      </c>
      <c r="M4425" s="21">
        <v>44176</v>
      </c>
    </row>
    <row r="4426" spans="1:13">
      <c r="A4426" s="21" t="s">
        <v>15385</v>
      </c>
      <c r="B4426" s="21" t="s">
        <v>15386</v>
      </c>
      <c r="C4426" s="21" t="s">
        <v>270</v>
      </c>
      <c r="D4426" s="21" t="s">
        <v>271</v>
      </c>
      <c r="E4426" s="21" t="s">
        <v>235</v>
      </c>
      <c r="F4426" s="21" t="s">
        <v>15387</v>
      </c>
      <c r="G4426" s="21" t="s">
        <v>237</v>
      </c>
      <c r="H4426" s="21" t="s">
        <v>238</v>
      </c>
      <c r="I4426" s="23">
        <v>-2</v>
      </c>
      <c r="J4426" s="23">
        <v>110</v>
      </c>
      <c r="K4426" s="21" t="s">
        <v>15388</v>
      </c>
      <c r="L4426" s="21" t="s">
        <v>15388</v>
      </c>
      <c r="M4426" s="21">
        <v>44176</v>
      </c>
    </row>
    <row r="4427" spans="1:13">
      <c r="A4427" s="21" t="s">
        <v>15385</v>
      </c>
      <c r="B4427" s="21" t="s">
        <v>15386</v>
      </c>
      <c r="C4427" s="21" t="s">
        <v>248</v>
      </c>
      <c r="D4427" s="21" t="s">
        <v>249</v>
      </c>
      <c r="E4427" s="21" t="s">
        <v>235</v>
      </c>
      <c r="F4427" s="21" t="s">
        <v>15387</v>
      </c>
      <c r="G4427" s="21" t="s">
        <v>237</v>
      </c>
      <c r="H4427" s="21" t="s">
        <v>238</v>
      </c>
      <c r="I4427" s="23">
        <v>-1</v>
      </c>
      <c r="J4427" s="23">
        <v>752</v>
      </c>
      <c r="K4427" s="21" t="s">
        <v>15388</v>
      </c>
      <c r="L4427" s="21" t="s">
        <v>15388</v>
      </c>
      <c r="M4427" s="21">
        <v>44176</v>
      </c>
    </row>
    <row r="4428" spans="1:13">
      <c r="A4428" s="21" t="s">
        <v>15385</v>
      </c>
      <c r="B4428" s="21" t="s">
        <v>15386</v>
      </c>
      <c r="C4428" s="21" t="s">
        <v>318</v>
      </c>
      <c r="D4428" s="21" t="s">
        <v>319</v>
      </c>
      <c r="E4428" s="21" t="s">
        <v>235</v>
      </c>
      <c r="F4428" s="21" t="s">
        <v>15387</v>
      </c>
      <c r="G4428" s="21" t="s">
        <v>237</v>
      </c>
      <c r="H4428" s="21" t="s">
        <v>238</v>
      </c>
      <c r="I4428" s="23">
        <v>-1</v>
      </c>
      <c r="J4428" s="23">
        <v>790</v>
      </c>
      <c r="K4428" s="21" t="s">
        <v>15388</v>
      </c>
      <c r="L4428" s="21" t="s">
        <v>15388</v>
      </c>
      <c r="M4428" s="21">
        <v>44176</v>
      </c>
    </row>
    <row r="4429" spans="1:13">
      <c r="A4429" s="21" t="s">
        <v>15389</v>
      </c>
      <c r="B4429" s="21" t="s">
        <v>15390</v>
      </c>
      <c r="C4429" s="21" t="s">
        <v>392</v>
      </c>
      <c r="D4429" s="21" t="s">
        <v>393</v>
      </c>
      <c r="E4429" s="21" t="s">
        <v>235</v>
      </c>
      <c r="F4429" s="21" t="s">
        <v>15391</v>
      </c>
      <c r="G4429" s="21" t="s">
        <v>237</v>
      </c>
      <c r="H4429" s="21" t="s">
        <v>238</v>
      </c>
      <c r="I4429" s="23">
        <v>-1</v>
      </c>
      <c r="J4429" s="23">
        <v>310</v>
      </c>
      <c r="K4429" s="21" t="s">
        <v>15392</v>
      </c>
      <c r="L4429" s="21" t="s">
        <v>15392</v>
      </c>
      <c r="M4429" s="21">
        <v>44176</v>
      </c>
    </row>
    <row r="4430" spans="1:13">
      <c r="A4430" s="21" t="s">
        <v>15389</v>
      </c>
      <c r="B4430" s="21" t="s">
        <v>15390</v>
      </c>
      <c r="C4430" s="21" t="s">
        <v>233</v>
      </c>
      <c r="D4430" s="21" t="s">
        <v>234</v>
      </c>
      <c r="E4430" s="21" t="s">
        <v>235</v>
      </c>
      <c r="F4430" s="21" t="s">
        <v>15391</v>
      </c>
      <c r="G4430" s="21" t="s">
        <v>237</v>
      </c>
      <c r="H4430" s="21" t="s">
        <v>238</v>
      </c>
      <c r="I4430" s="23">
        <v>-1</v>
      </c>
      <c r="J4430" s="23">
        <v>476</v>
      </c>
      <c r="K4430" s="21" t="s">
        <v>15392</v>
      </c>
      <c r="L4430" s="21" t="s">
        <v>15392</v>
      </c>
      <c r="M4430" s="21">
        <v>44176</v>
      </c>
    </row>
    <row r="4431" spans="1:13">
      <c r="A4431" s="21" t="s">
        <v>15389</v>
      </c>
      <c r="B4431" s="21" t="s">
        <v>15390</v>
      </c>
      <c r="C4431" s="21" t="s">
        <v>294</v>
      </c>
      <c r="D4431" s="21" t="s">
        <v>295</v>
      </c>
      <c r="E4431" s="21" t="s">
        <v>235</v>
      </c>
      <c r="F4431" s="21" t="s">
        <v>15391</v>
      </c>
      <c r="G4431" s="21" t="s">
        <v>237</v>
      </c>
      <c r="H4431" s="21" t="s">
        <v>238</v>
      </c>
      <c r="I4431" s="23">
        <v>-1</v>
      </c>
      <c r="J4431" s="23">
        <v>485</v>
      </c>
      <c r="K4431" s="21" t="s">
        <v>15392</v>
      </c>
      <c r="L4431" s="21" t="s">
        <v>15392</v>
      </c>
      <c r="M4431" s="21">
        <v>44176</v>
      </c>
    </row>
    <row r="4432" spans="1:13">
      <c r="A4432" s="21" t="s">
        <v>15393</v>
      </c>
      <c r="B4432" s="21" t="s">
        <v>15394</v>
      </c>
      <c r="C4432" s="21" t="s">
        <v>320</v>
      </c>
      <c r="D4432" s="21" t="s">
        <v>321</v>
      </c>
      <c r="E4432" s="21" t="s">
        <v>235</v>
      </c>
      <c r="F4432" s="21" t="s">
        <v>15395</v>
      </c>
      <c r="G4432" s="21" t="s">
        <v>237</v>
      </c>
      <c r="H4432" s="21" t="s">
        <v>238</v>
      </c>
      <c r="I4432" s="23">
        <v>-1</v>
      </c>
      <c r="J4432" s="23">
        <v>743</v>
      </c>
      <c r="K4432" s="21" t="s">
        <v>15396</v>
      </c>
      <c r="L4432" s="21" t="s">
        <v>15396</v>
      </c>
      <c r="M4432" s="21">
        <v>44176</v>
      </c>
    </row>
    <row r="4433" spans="1:13">
      <c r="A4433" s="21" t="s">
        <v>15397</v>
      </c>
      <c r="B4433" s="21" t="s">
        <v>15398</v>
      </c>
      <c r="C4433" s="21" t="s">
        <v>446</v>
      </c>
      <c r="D4433" s="21" t="s">
        <v>447</v>
      </c>
      <c r="E4433" s="21" t="s">
        <v>235</v>
      </c>
      <c r="F4433" s="21" t="s">
        <v>15399</v>
      </c>
      <c r="G4433" s="21" t="s">
        <v>237</v>
      </c>
      <c r="H4433" s="21" t="s">
        <v>238</v>
      </c>
      <c r="I4433" s="23">
        <v>-1</v>
      </c>
      <c r="J4433" s="23">
        <v>853</v>
      </c>
      <c r="K4433" s="21" t="s">
        <v>15400</v>
      </c>
      <c r="L4433" s="21" t="s">
        <v>15400</v>
      </c>
      <c r="M4433" s="21">
        <v>44176</v>
      </c>
    </row>
    <row r="4434" spans="1:13">
      <c r="A4434" s="21" t="s">
        <v>15397</v>
      </c>
      <c r="B4434" s="21" t="s">
        <v>15398</v>
      </c>
      <c r="C4434" s="21" t="s">
        <v>233</v>
      </c>
      <c r="D4434" s="21" t="s">
        <v>234</v>
      </c>
      <c r="E4434" s="21" t="s">
        <v>235</v>
      </c>
      <c r="F4434" s="21" t="s">
        <v>15399</v>
      </c>
      <c r="G4434" s="21" t="s">
        <v>237</v>
      </c>
      <c r="H4434" s="21" t="s">
        <v>238</v>
      </c>
      <c r="I4434" s="23">
        <v>-1</v>
      </c>
      <c r="J4434" s="23">
        <v>477</v>
      </c>
      <c r="K4434" s="21" t="s">
        <v>15400</v>
      </c>
      <c r="L4434" s="21" t="s">
        <v>15400</v>
      </c>
      <c r="M4434" s="21">
        <v>44176</v>
      </c>
    </row>
    <row r="4435" spans="1:13">
      <c r="A4435" s="21" t="s">
        <v>15397</v>
      </c>
      <c r="B4435" s="21" t="s">
        <v>15398</v>
      </c>
      <c r="C4435" s="21" t="s">
        <v>268</v>
      </c>
      <c r="D4435" s="21" t="s">
        <v>269</v>
      </c>
      <c r="E4435" s="21" t="s">
        <v>235</v>
      </c>
      <c r="F4435" s="21" t="s">
        <v>15399</v>
      </c>
      <c r="G4435" s="21" t="s">
        <v>237</v>
      </c>
      <c r="H4435" s="21" t="s">
        <v>238</v>
      </c>
      <c r="I4435" s="23">
        <v>-1</v>
      </c>
      <c r="J4435" s="23">
        <v>288</v>
      </c>
      <c r="K4435" s="21" t="s">
        <v>15400</v>
      </c>
      <c r="L4435" s="21" t="s">
        <v>15400</v>
      </c>
      <c r="M4435" s="21">
        <v>44176</v>
      </c>
    </row>
    <row r="4436" spans="1:13">
      <c r="A4436" s="21" t="s">
        <v>15397</v>
      </c>
      <c r="B4436" s="21" t="s">
        <v>15398</v>
      </c>
      <c r="C4436" s="21" t="s">
        <v>324</v>
      </c>
      <c r="D4436" s="21" t="s">
        <v>325</v>
      </c>
      <c r="E4436" s="21" t="s">
        <v>235</v>
      </c>
      <c r="F4436" s="21" t="s">
        <v>15399</v>
      </c>
      <c r="G4436" s="21" t="s">
        <v>237</v>
      </c>
      <c r="H4436" s="21" t="s">
        <v>238</v>
      </c>
      <c r="I4436" s="23">
        <v>-1</v>
      </c>
      <c r="J4436" s="23">
        <v>770</v>
      </c>
      <c r="K4436" s="21" t="s">
        <v>15400</v>
      </c>
      <c r="L4436" s="21" t="s">
        <v>15400</v>
      </c>
      <c r="M4436" s="21">
        <v>44176</v>
      </c>
    </row>
    <row r="4437" spans="1:13">
      <c r="A4437" s="21" t="s">
        <v>15397</v>
      </c>
      <c r="B4437" s="21" t="s">
        <v>15398</v>
      </c>
      <c r="C4437" s="21" t="s">
        <v>270</v>
      </c>
      <c r="D4437" s="21" t="s">
        <v>271</v>
      </c>
      <c r="E4437" s="21" t="s">
        <v>235</v>
      </c>
      <c r="F4437" s="21" t="s">
        <v>15399</v>
      </c>
      <c r="G4437" s="21" t="s">
        <v>237</v>
      </c>
      <c r="H4437" s="21" t="s">
        <v>238</v>
      </c>
      <c r="I4437" s="23">
        <v>-1</v>
      </c>
      <c r="J4437" s="23">
        <v>112</v>
      </c>
      <c r="K4437" s="21" t="s">
        <v>15400</v>
      </c>
      <c r="L4437" s="21" t="s">
        <v>15400</v>
      </c>
      <c r="M4437" s="21">
        <v>44176</v>
      </c>
    </row>
    <row r="4438" spans="1:13">
      <c r="A4438" s="21" t="s">
        <v>15397</v>
      </c>
      <c r="B4438" s="21" t="s">
        <v>15398</v>
      </c>
      <c r="C4438" s="21" t="s">
        <v>248</v>
      </c>
      <c r="D4438" s="21" t="s">
        <v>249</v>
      </c>
      <c r="E4438" s="21" t="s">
        <v>235</v>
      </c>
      <c r="F4438" s="21" t="s">
        <v>15399</v>
      </c>
      <c r="G4438" s="21" t="s">
        <v>237</v>
      </c>
      <c r="H4438" s="21" t="s">
        <v>238</v>
      </c>
      <c r="I4438" s="23">
        <v>-1</v>
      </c>
      <c r="J4438" s="23">
        <v>753</v>
      </c>
      <c r="K4438" s="21" t="s">
        <v>15400</v>
      </c>
      <c r="L4438" s="21" t="s">
        <v>15400</v>
      </c>
      <c r="M4438" s="21">
        <v>44176</v>
      </c>
    </row>
    <row r="4439" spans="1:13">
      <c r="A4439" s="21" t="s">
        <v>15401</v>
      </c>
      <c r="B4439" s="21" t="s">
        <v>15402</v>
      </c>
      <c r="C4439" s="21" t="s">
        <v>406</v>
      </c>
      <c r="D4439" s="21" t="s">
        <v>407</v>
      </c>
      <c r="E4439" s="21" t="s">
        <v>235</v>
      </c>
      <c r="F4439" s="21" t="s">
        <v>15403</v>
      </c>
      <c r="G4439" s="21" t="s">
        <v>237</v>
      </c>
      <c r="H4439" s="21" t="s">
        <v>238</v>
      </c>
      <c r="I4439" s="23">
        <v>-1</v>
      </c>
      <c r="J4439" s="23">
        <v>1826</v>
      </c>
      <c r="K4439" s="21" t="s">
        <v>15404</v>
      </c>
      <c r="L4439" s="21" t="s">
        <v>15404</v>
      </c>
      <c r="M4439" s="21">
        <v>44176</v>
      </c>
    </row>
    <row r="4440" spans="1:13">
      <c r="A4440" s="21" t="s">
        <v>15401</v>
      </c>
      <c r="B4440" s="21" t="s">
        <v>15402</v>
      </c>
      <c r="C4440" s="21" t="s">
        <v>274</v>
      </c>
      <c r="D4440" s="21" t="s">
        <v>275</v>
      </c>
      <c r="E4440" s="21" t="s">
        <v>235</v>
      </c>
      <c r="F4440" s="21" t="s">
        <v>15403</v>
      </c>
      <c r="G4440" s="21" t="s">
        <v>237</v>
      </c>
      <c r="H4440" s="21" t="s">
        <v>238</v>
      </c>
      <c r="I4440" s="23">
        <v>-1</v>
      </c>
      <c r="J4440" s="23">
        <v>4433</v>
      </c>
      <c r="K4440" s="21" t="s">
        <v>15404</v>
      </c>
      <c r="L4440" s="21" t="s">
        <v>15404</v>
      </c>
      <c r="M4440" s="21">
        <v>44176</v>
      </c>
    </row>
    <row r="4441" spans="1:13">
      <c r="A4441" s="21" t="s">
        <v>15401</v>
      </c>
      <c r="B4441" s="21" t="s">
        <v>15402</v>
      </c>
      <c r="C4441" s="21" t="s">
        <v>280</v>
      </c>
      <c r="D4441" s="21" t="s">
        <v>281</v>
      </c>
      <c r="E4441" s="21" t="s">
        <v>235</v>
      </c>
      <c r="F4441" s="21" t="s">
        <v>15403</v>
      </c>
      <c r="G4441" s="21" t="s">
        <v>237</v>
      </c>
      <c r="H4441" s="21" t="s">
        <v>238</v>
      </c>
      <c r="I4441" s="23">
        <v>-1</v>
      </c>
      <c r="J4441" s="23">
        <v>800</v>
      </c>
      <c r="K4441" s="21" t="s">
        <v>15404</v>
      </c>
      <c r="L4441" s="21" t="s">
        <v>15404</v>
      </c>
      <c r="M4441" s="21">
        <v>44176</v>
      </c>
    </row>
    <row r="4442" spans="1:13">
      <c r="A4442" s="21" t="s">
        <v>15401</v>
      </c>
      <c r="B4442" s="21" t="s">
        <v>15402</v>
      </c>
      <c r="C4442" s="21" t="s">
        <v>254</v>
      </c>
      <c r="D4442" s="21" t="s">
        <v>255</v>
      </c>
      <c r="E4442" s="21" t="s">
        <v>235</v>
      </c>
      <c r="F4442" s="21" t="s">
        <v>15403</v>
      </c>
      <c r="G4442" s="21" t="s">
        <v>237</v>
      </c>
      <c r="H4442" s="21" t="s">
        <v>238</v>
      </c>
      <c r="I4442" s="23">
        <v>-1</v>
      </c>
      <c r="J4442" s="23">
        <v>573</v>
      </c>
      <c r="K4442" s="21" t="s">
        <v>15404</v>
      </c>
      <c r="L4442" s="21" t="s">
        <v>15404</v>
      </c>
      <c r="M4442" s="21">
        <v>44176</v>
      </c>
    </row>
    <row r="4443" spans="1:13">
      <c r="A4443" s="21" t="s">
        <v>15405</v>
      </c>
      <c r="B4443" s="21" t="s">
        <v>15406</v>
      </c>
      <c r="C4443" s="21" t="s">
        <v>364</v>
      </c>
      <c r="D4443" s="21" t="s">
        <v>365</v>
      </c>
      <c r="E4443" s="21" t="s">
        <v>235</v>
      </c>
      <c r="F4443" s="21" t="s">
        <v>15407</v>
      </c>
      <c r="G4443" s="21" t="s">
        <v>237</v>
      </c>
      <c r="H4443" s="21" t="s">
        <v>238</v>
      </c>
      <c r="I4443" s="23">
        <v>-1</v>
      </c>
      <c r="J4443" s="23">
        <v>583</v>
      </c>
      <c r="K4443" s="21" t="s">
        <v>15408</v>
      </c>
      <c r="L4443" s="21" t="s">
        <v>15408</v>
      </c>
      <c r="M4443" s="21">
        <v>44176</v>
      </c>
    </row>
    <row r="4444" spans="1:13">
      <c r="A4444" s="21" t="s">
        <v>15409</v>
      </c>
      <c r="B4444" s="21" t="s">
        <v>15410</v>
      </c>
      <c r="C4444" s="21" t="s">
        <v>446</v>
      </c>
      <c r="D4444" s="21" t="s">
        <v>447</v>
      </c>
      <c r="E4444" s="21" t="s">
        <v>235</v>
      </c>
      <c r="F4444" s="21" t="s">
        <v>15411</v>
      </c>
      <c r="G4444" s="21" t="s">
        <v>237</v>
      </c>
      <c r="H4444" s="21" t="s">
        <v>238</v>
      </c>
      <c r="I4444" s="23">
        <v>-1</v>
      </c>
      <c r="J4444" s="23">
        <v>854</v>
      </c>
      <c r="K4444" s="21" t="s">
        <v>15412</v>
      </c>
      <c r="L4444" s="21" t="s">
        <v>15412</v>
      </c>
      <c r="M4444" s="21">
        <v>44176</v>
      </c>
    </row>
    <row r="4445" spans="1:13">
      <c r="A4445" s="21" t="s">
        <v>15409</v>
      </c>
      <c r="B4445" s="21" t="s">
        <v>15410</v>
      </c>
      <c r="C4445" s="21" t="s">
        <v>233</v>
      </c>
      <c r="D4445" s="21" t="s">
        <v>234</v>
      </c>
      <c r="E4445" s="21" t="s">
        <v>235</v>
      </c>
      <c r="F4445" s="21" t="s">
        <v>15411</v>
      </c>
      <c r="G4445" s="21" t="s">
        <v>237</v>
      </c>
      <c r="H4445" s="21" t="s">
        <v>238</v>
      </c>
      <c r="I4445" s="23">
        <v>-1</v>
      </c>
      <c r="J4445" s="23">
        <v>478</v>
      </c>
      <c r="K4445" s="21" t="s">
        <v>15412</v>
      </c>
      <c r="L4445" s="21" t="s">
        <v>15412</v>
      </c>
      <c r="M4445" s="21">
        <v>44176</v>
      </c>
    </row>
    <row r="4446" spans="1:13">
      <c r="A4446" s="21" t="s">
        <v>15409</v>
      </c>
      <c r="B4446" s="21" t="s">
        <v>15410</v>
      </c>
      <c r="C4446" s="21" t="s">
        <v>294</v>
      </c>
      <c r="D4446" s="21" t="s">
        <v>295</v>
      </c>
      <c r="E4446" s="21" t="s">
        <v>235</v>
      </c>
      <c r="F4446" s="21" t="s">
        <v>15411</v>
      </c>
      <c r="G4446" s="21" t="s">
        <v>237</v>
      </c>
      <c r="H4446" s="21" t="s">
        <v>238</v>
      </c>
      <c r="I4446" s="23">
        <v>-1</v>
      </c>
      <c r="J4446" s="23">
        <v>486</v>
      </c>
      <c r="K4446" s="21" t="s">
        <v>15412</v>
      </c>
      <c r="L4446" s="21" t="s">
        <v>15412</v>
      </c>
      <c r="M4446" s="21">
        <v>44176</v>
      </c>
    </row>
    <row r="4447" spans="1:13">
      <c r="A4447" s="21" t="s">
        <v>15413</v>
      </c>
      <c r="B4447" s="21" t="s">
        <v>15414</v>
      </c>
      <c r="C4447" s="21" t="s">
        <v>406</v>
      </c>
      <c r="D4447" s="21" t="s">
        <v>407</v>
      </c>
      <c r="E4447" s="21" t="s">
        <v>235</v>
      </c>
      <c r="F4447" s="21" t="s">
        <v>15415</v>
      </c>
      <c r="G4447" s="21" t="s">
        <v>237</v>
      </c>
      <c r="H4447" s="21" t="s">
        <v>238</v>
      </c>
      <c r="I4447" s="23">
        <v>-1</v>
      </c>
      <c r="J4447" s="23">
        <v>1827</v>
      </c>
      <c r="K4447" s="21" t="s">
        <v>15416</v>
      </c>
      <c r="L4447" s="21" t="s">
        <v>15416</v>
      </c>
      <c r="M4447" s="21">
        <v>44176</v>
      </c>
    </row>
    <row r="4448" spans="1:13">
      <c r="A4448" s="21" t="s">
        <v>15413</v>
      </c>
      <c r="B4448" s="21" t="s">
        <v>15414</v>
      </c>
      <c r="C4448" s="21" t="s">
        <v>254</v>
      </c>
      <c r="D4448" s="21" t="s">
        <v>255</v>
      </c>
      <c r="E4448" s="21" t="s">
        <v>235</v>
      </c>
      <c r="F4448" s="21" t="s">
        <v>15415</v>
      </c>
      <c r="G4448" s="21" t="s">
        <v>237</v>
      </c>
      <c r="H4448" s="21" t="s">
        <v>238</v>
      </c>
      <c r="I4448" s="23">
        <v>-1</v>
      </c>
      <c r="J4448" s="23">
        <v>574</v>
      </c>
      <c r="K4448" s="21" t="s">
        <v>15416</v>
      </c>
      <c r="L4448" s="21" t="s">
        <v>15416</v>
      </c>
      <c r="M4448" s="21">
        <v>44176</v>
      </c>
    </row>
    <row r="4449" spans="1:13">
      <c r="A4449" s="21" t="s">
        <v>15417</v>
      </c>
      <c r="B4449" s="21" t="s">
        <v>15418</v>
      </c>
      <c r="C4449" s="21" t="s">
        <v>406</v>
      </c>
      <c r="D4449" s="21" t="s">
        <v>407</v>
      </c>
      <c r="E4449" s="21" t="s">
        <v>235</v>
      </c>
      <c r="F4449" s="21" t="s">
        <v>15419</v>
      </c>
      <c r="G4449" s="21" t="s">
        <v>237</v>
      </c>
      <c r="H4449" s="21" t="s">
        <v>238</v>
      </c>
      <c r="I4449" s="23">
        <v>-1</v>
      </c>
      <c r="J4449" s="23">
        <v>1828</v>
      </c>
      <c r="K4449" s="21" t="s">
        <v>15420</v>
      </c>
      <c r="L4449" s="21" t="s">
        <v>15420</v>
      </c>
      <c r="M4449" s="21">
        <v>44176</v>
      </c>
    </row>
    <row r="4450" spans="1:13">
      <c r="A4450" s="21" t="s">
        <v>15421</v>
      </c>
      <c r="B4450" s="21" t="s">
        <v>15422</v>
      </c>
      <c r="C4450" s="21" t="s">
        <v>242</v>
      </c>
      <c r="D4450" s="21" t="s">
        <v>243</v>
      </c>
      <c r="E4450" s="21" t="s">
        <v>235</v>
      </c>
      <c r="F4450" s="21" t="s">
        <v>15423</v>
      </c>
      <c r="G4450" s="21" t="s">
        <v>237</v>
      </c>
      <c r="H4450" s="21" t="s">
        <v>238</v>
      </c>
      <c r="I4450" s="23">
        <v>-1</v>
      </c>
      <c r="J4450" s="23">
        <v>562</v>
      </c>
      <c r="K4450" s="21" t="s">
        <v>15424</v>
      </c>
      <c r="L4450" s="21" t="s">
        <v>15424</v>
      </c>
      <c r="M4450" s="21">
        <v>44176</v>
      </c>
    </row>
    <row r="4451" spans="1:13">
      <c r="A4451" s="21" t="s">
        <v>15421</v>
      </c>
      <c r="B4451" s="21" t="s">
        <v>15422</v>
      </c>
      <c r="C4451" s="21" t="s">
        <v>290</v>
      </c>
      <c r="D4451" s="21" t="s">
        <v>291</v>
      </c>
      <c r="E4451" s="21" t="s">
        <v>235</v>
      </c>
      <c r="F4451" s="21" t="s">
        <v>15423</v>
      </c>
      <c r="G4451" s="21" t="s">
        <v>237</v>
      </c>
      <c r="H4451" s="21" t="s">
        <v>238</v>
      </c>
      <c r="I4451" s="23">
        <v>-1</v>
      </c>
      <c r="J4451" s="23">
        <v>484</v>
      </c>
      <c r="K4451" s="21" t="s">
        <v>15424</v>
      </c>
      <c r="L4451" s="21" t="s">
        <v>15424</v>
      </c>
      <c r="M4451" s="21">
        <v>44176</v>
      </c>
    </row>
    <row r="4452" spans="1:13">
      <c r="A4452" s="21" t="s">
        <v>15421</v>
      </c>
      <c r="B4452" s="21" t="s">
        <v>15422</v>
      </c>
      <c r="C4452" s="21" t="s">
        <v>268</v>
      </c>
      <c r="D4452" s="21" t="s">
        <v>269</v>
      </c>
      <c r="E4452" s="21" t="s">
        <v>235</v>
      </c>
      <c r="F4452" s="21" t="s">
        <v>15423</v>
      </c>
      <c r="G4452" s="21" t="s">
        <v>237</v>
      </c>
      <c r="H4452" s="21" t="s">
        <v>238</v>
      </c>
      <c r="I4452" s="23">
        <v>-1</v>
      </c>
      <c r="J4452" s="23">
        <v>289</v>
      </c>
      <c r="K4452" s="21" t="s">
        <v>15424</v>
      </c>
      <c r="L4452" s="21" t="s">
        <v>15424</v>
      </c>
      <c r="M4452" s="21">
        <v>44176</v>
      </c>
    </row>
    <row r="4453" spans="1:13">
      <c r="A4453" s="21" t="s">
        <v>15421</v>
      </c>
      <c r="B4453" s="21" t="s">
        <v>15422</v>
      </c>
      <c r="C4453" s="21" t="s">
        <v>300</v>
      </c>
      <c r="D4453" s="21" t="s">
        <v>301</v>
      </c>
      <c r="E4453" s="21" t="s">
        <v>235</v>
      </c>
      <c r="F4453" s="21" t="s">
        <v>15423</v>
      </c>
      <c r="G4453" s="21" t="s">
        <v>237</v>
      </c>
      <c r="H4453" s="21" t="s">
        <v>238</v>
      </c>
      <c r="I4453" s="23">
        <v>-1</v>
      </c>
      <c r="J4453" s="23">
        <v>611</v>
      </c>
      <c r="K4453" s="21" t="s">
        <v>15424</v>
      </c>
      <c r="L4453" s="21" t="s">
        <v>15424</v>
      </c>
      <c r="M4453" s="21">
        <v>44176</v>
      </c>
    </row>
    <row r="4454" spans="1:13">
      <c r="A4454" s="21" t="s">
        <v>15421</v>
      </c>
      <c r="B4454" s="21" t="s">
        <v>15422</v>
      </c>
      <c r="C4454" s="21" t="s">
        <v>388</v>
      </c>
      <c r="D4454" s="21" t="s">
        <v>389</v>
      </c>
      <c r="E4454" s="21" t="s">
        <v>235</v>
      </c>
      <c r="F4454" s="21" t="s">
        <v>15423</v>
      </c>
      <c r="G4454" s="21" t="s">
        <v>237</v>
      </c>
      <c r="H4454" s="21" t="s">
        <v>238</v>
      </c>
      <c r="I4454" s="23">
        <v>-1</v>
      </c>
      <c r="J4454" s="23">
        <v>49</v>
      </c>
      <c r="K4454" s="21" t="s">
        <v>15424</v>
      </c>
      <c r="L4454" s="21" t="s">
        <v>15424</v>
      </c>
      <c r="M4454" s="21">
        <v>44176</v>
      </c>
    </row>
    <row r="4455" spans="1:13">
      <c r="A4455" s="21" t="s">
        <v>15421</v>
      </c>
      <c r="B4455" s="21" t="s">
        <v>15422</v>
      </c>
      <c r="C4455" s="21" t="s">
        <v>330</v>
      </c>
      <c r="D4455" s="21" t="s">
        <v>331</v>
      </c>
      <c r="E4455" s="21" t="s">
        <v>235</v>
      </c>
      <c r="F4455" s="21" t="s">
        <v>15423</v>
      </c>
      <c r="G4455" s="21" t="s">
        <v>237</v>
      </c>
      <c r="H4455" s="21" t="s">
        <v>238</v>
      </c>
      <c r="I4455" s="23">
        <v>-1</v>
      </c>
      <c r="J4455" s="23">
        <v>492</v>
      </c>
      <c r="K4455" s="21" t="s">
        <v>15424</v>
      </c>
      <c r="L4455" s="21" t="s">
        <v>15424</v>
      </c>
      <c r="M4455" s="21">
        <v>44176</v>
      </c>
    </row>
    <row r="4456" spans="1:13">
      <c r="A4456" s="21" t="s">
        <v>15421</v>
      </c>
      <c r="B4456" s="21" t="s">
        <v>15422</v>
      </c>
      <c r="C4456" s="21" t="s">
        <v>248</v>
      </c>
      <c r="D4456" s="21" t="s">
        <v>249</v>
      </c>
      <c r="E4456" s="21" t="s">
        <v>235</v>
      </c>
      <c r="F4456" s="21" t="s">
        <v>15423</v>
      </c>
      <c r="G4456" s="21" t="s">
        <v>237</v>
      </c>
      <c r="H4456" s="21" t="s">
        <v>238</v>
      </c>
      <c r="I4456" s="23">
        <v>-1</v>
      </c>
      <c r="J4456" s="23">
        <v>754</v>
      </c>
      <c r="K4456" s="21" t="s">
        <v>15424</v>
      </c>
      <c r="L4456" s="21" t="s">
        <v>15424</v>
      </c>
      <c r="M4456" s="21">
        <v>44176</v>
      </c>
    </row>
    <row r="4457" spans="1:13">
      <c r="A4457" s="21" t="s">
        <v>15425</v>
      </c>
      <c r="B4457" s="21" t="s">
        <v>15426</v>
      </c>
      <c r="C4457" s="21" t="s">
        <v>392</v>
      </c>
      <c r="D4457" s="21" t="s">
        <v>393</v>
      </c>
      <c r="E4457" s="21" t="s">
        <v>235</v>
      </c>
      <c r="F4457" s="21" t="s">
        <v>15427</v>
      </c>
      <c r="G4457" s="21" t="s">
        <v>237</v>
      </c>
      <c r="H4457" s="21" t="s">
        <v>238</v>
      </c>
      <c r="I4457" s="23">
        <v>-1</v>
      </c>
      <c r="J4457" s="23">
        <v>311</v>
      </c>
      <c r="K4457" s="21" t="s">
        <v>15428</v>
      </c>
      <c r="L4457" s="21" t="s">
        <v>15428</v>
      </c>
      <c r="M4457" s="21">
        <v>44176</v>
      </c>
    </row>
    <row r="4458" spans="1:13">
      <c r="A4458" s="21" t="s">
        <v>15425</v>
      </c>
      <c r="B4458" s="21" t="s">
        <v>15426</v>
      </c>
      <c r="C4458" s="21" t="s">
        <v>233</v>
      </c>
      <c r="D4458" s="21" t="s">
        <v>234</v>
      </c>
      <c r="E4458" s="21" t="s">
        <v>235</v>
      </c>
      <c r="F4458" s="21" t="s">
        <v>15427</v>
      </c>
      <c r="G4458" s="21" t="s">
        <v>237</v>
      </c>
      <c r="H4458" s="21" t="s">
        <v>238</v>
      </c>
      <c r="I4458" s="23">
        <v>-1</v>
      </c>
      <c r="J4458" s="23">
        <v>479</v>
      </c>
      <c r="K4458" s="21" t="s">
        <v>15428</v>
      </c>
      <c r="L4458" s="21" t="s">
        <v>15428</v>
      </c>
      <c r="M4458" s="21">
        <v>44176</v>
      </c>
    </row>
    <row r="4459" spans="1:13">
      <c r="A4459" s="21" t="s">
        <v>15425</v>
      </c>
      <c r="B4459" s="21" t="s">
        <v>15426</v>
      </c>
      <c r="C4459" s="21" t="s">
        <v>270</v>
      </c>
      <c r="D4459" s="21" t="s">
        <v>271</v>
      </c>
      <c r="E4459" s="21" t="s">
        <v>235</v>
      </c>
      <c r="F4459" s="21" t="s">
        <v>15427</v>
      </c>
      <c r="G4459" s="21" t="s">
        <v>237</v>
      </c>
      <c r="H4459" s="21" t="s">
        <v>238</v>
      </c>
      <c r="I4459" s="23">
        <v>-1</v>
      </c>
      <c r="J4459" s="23">
        <v>113</v>
      </c>
      <c r="K4459" s="21" t="s">
        <v>15428</v>
      </c>
      <c r="L4459" s="21" t="s">
        <v>15428</v>
      </c>
      <c r="M4459" s="21">
        <v>44176</v>
      </c>
    </row>
    <row r="4460" spans="1:13">
      <c r="A4460" s="21" t="s">
        <v>15429</v>
      </c>
      <c r="B4460" s="21" t="s">
        <v>15430</v>
      </c>
      <c r="C4460" s="21" t="s">
        <v>388</v>
      </c>
      <c r="D4460" s="21" t="s">
        <v>389</v>
      </c>
      <c r="E4460" s="21" t="s">
        <v>235</v>
      </c>
      <c r="F4460" s="21" t="s">
        <v>15431</v>
      </c>
      <c r="G4460" s="21" t="s">
        <v>237</v>
      </c>
      <c r="H4460" s="21" t="s">
        <v>238</v>
      </c>
      <c r="I4460" s="23">
        <v>-3</v>
      </c>
      <c r="J4460" s="23">
        <v>50</v>
      </c>
      <c r="K4460" s="21" t="s">
        <v>15432</v>
      </c>
      <c r="L4460" s="21" t="s">
        <v>15432</v>
      </c>
      <c r="M4460" s="21">
        <v>44176</v>
      </c>
    </row>
    <row r="4461" spans="1:13">
      <c r="A4461" s="21" t="s">
        <v>15433</v>
      </c>
      <c r="B4461" s="21" t="s">
        <v>15434</v>
      </c>
      <c r="C4461" s="21" t="s">
        <v>268</v>
      </c>
      <c r="D4461" s="21" t="s">
        <v>269</v>
      </c>
      <c r="E4461" s="21" t="s">
        <v>235</v>
      </c>
      <c r="F4461" s="21" t="s">
        <v>15435</v>
      </c>
      <c r="G4461" s="21" t="s">
        <v>237</v>
      </c>
      <c r="H4461" s="21" t="s">
        <v>238</v>
      </c>
      <c r="I4461" s="23">
        <v>-1</v>
      </c>
      <c r="J4461" s="23">
        <v>290</v>
      </c>
      <c r="K4461" s="21" t="s">
        <v>15436</v>
      </c>
      <c r="L4461" s="21" t="s">
        <v>15436</v>
      </c>
      <c r="M4461" s="21">
        <v>44176</v>
      </c>
    </row>
    <row r="4462" spans="1:13">
      <c r="A4462" s="21" t="s">
        <v>15433</v>
      </c>
      <c r="B4462" s="21" t="s">
        <v>15434</v>
      </c>
      <c r="C4462" s="21" t="s">
        <v>388</v>
      </c>
      <c r="D4462" s="21" t="s">
        <v>389</v>
      </c>
      <c r="E4462" s="21" t="s">
        <v>235</v>
      </c>
      <c r="F4462" s="21" t="s">
        <v>15435</v>
      </c>
      <c r="G4462" s="21" t="s">
        <v>237</v>
      </c>
      <c r="H4462" s="21" t="s">
        <v>238</v>
      </c>
      <c r="I4462" s="23">
        <v>-1</v>
      </c>
      <c r="J4462" s="23">
        <v>53</v>
      </c>
      <c r="K4462" s="21" t="s">
        <v>15436</v>
      </c>
      <c r="L4462" s="21" t="s">
        <v>15436</v>
      </c>
      <c r="M4462" s="21">
        <v>44176</v>
      </c>
    </row>
    <row r="4463" spans="1:13">
      <c r="A4463" s="21" t="s">
        <v>15433</v>
      </c>
      <c r="B4463" s="21" t="s">
        <v>15434</v>
      </c>
      <c r="C4463" s="21" t="s">
        <v>248</v>
      </c>
      <c r="D4463" s="21" t="s">
        <v>249</v>
      </c>
      <c r="E4463" s="21" t="s">
        <v>235</v>
      </c>
      <c r="F4463" s="21" t="s">
        <v>15435</v>
      </c>
      <c r="G4463" s="21" t="s">
        <v>237</v>
      </c>
      <c r="H4463" s="21" t="s">
        <v>238</v>
      </c>
      <c r="I4463" s="23">
        <v>-1</v>
      </c>
      <c r="J4463" s="23">
        <v>755</v>
      </c>
      <c r="K4463" s="21" t="s">
        <v>15436</v>
      </c>
      <c r="L4463" s="21" t="s">
        <v>15436</v>
      </c>
      <c r="M4463" s="21">
        <v>44176</v>
      </c>
    </row>
    <row r="4464" spans="1:13">
      <c r="A4464" s="21" t="s">
        <v>15437</v>
      </c>
      <c r="B4464" s="21" t="s">
        <v>15438</v>
      </c>
      <c r="C4464" s="21" t="s">
        <v>268</v>
      </c>
      <c r="D4464" s="21" t="s">
        <v>269</v>
      </c>
      <c r="E4464" s="21" t="s">
        <v>235</v>
      </c>
      <c r="F4464" s="21" t="s">
        <v>15439</v>
      </c>
      <c r="G4464" s="21" t="s">
        <v>237</v>
      </c>
      <c r="H4464" s="21" t="s">
        <v>238</v>
      </c>
      <c r="I4464" s="23">
        <v>-1</v>
      </c>
      <c r="J4464" s="23">
        <v>291</v>
      </c>
      <c r="K4464" s="21" t="s">
        <v>15440</v>
      </c>
      <c r="L4464" s="21" t="s">
        <v>15440</v>
      </c>
      <c r="M4464" s="21">
        <v>44176</v>
      </c>
    </row>
    <row r="4465" spans="1:13">
      <c r="A4465" s="21" t="s">
        <v>15437</v>
      </c>
      <c r="B4465" s="21" t="s">
        <v>15438</v>
      </c>
      <c r="C4465" s="21" t="s">
        <v>388</v>
      </c>
      <c r="D4465" s="21" t="s">
        <v>389</v>
      </c>
      <c r="E4465" s="21" t="s">
        <v>235</v>
      </c>
      <c r="F4465" s="21" t="s">
        <v>15439</v>
      </c>
      <c r="G4465" s="21" t="s">
        <v>237</v>
      </c>
      <c r="H4465" s="21" t="s">
        <v>238</v>
      </c>
      <c r="I4465" s="23">
        <v>-1</v>
      </c>
      <c r="J4465" s="23">
        <v>54</v>
      </c>
      <c r="K4465" s="21" t="s">
        <v>15440</v>
      </c>
      <c r="L4465" s="21" t="s">
        <v>15440</v>
      </c>
      <c r="M4465" s="21">
        <v>44176</v>
      </c>
    </row>
    <row r="4466" spans="1:13">
      <c r="A4466" s="21" t="s">
        <v>15437</v>
      </c>
      <c r="B4466" s="21" t="s">
        <v>15438</v>
      </c>
      <c r="C4466" s="21" t="s">
        <v>248</v>
      </c>
      <c r="D4466" s="21" t="s">
        <v>249</v>
      </c>
      <c r="E4466" s="21" t="s">
        <v>235</v>
      </c>
      <c r="F4466" s="21" t="s">
        <v>15439</v>
      </c>
      <c r="G4466" s="21" t="s">
        <v>237</v>
      </c>
      <c r="H4466" s="21" t="s">
        <v>238</v>
      </c>
      <c r="I4466" s="23">
        <v>-1</v>
      </c>
      <c r="J4466" s="23">
        <v>756</v>
      </c>
      <c r="K4466" s="21" t="s">
        <v>15440</v>
      </c>
      <c r="L4466" s="21" t="s">
        <v>15440</v>
      </c>
      <c r="M4466" s="21">
        <v>44176</v>
      </c>
    </row>
    <row r="4467" spans="1:13">
      <c r="A4467" s="21" t="s">
        <v>15441</v>
      </c>
      <c r="B4467" s="21" t="s">
        <v>15442</v>
      </c>
      <c r="C4467" s="21" t="s">
        <v>320</v>
      </c>
      <c r="D4467" s="21" t="s">
        <v>321</v>
      </c>
      <c r="E4467" s="21" t="s">
        <v>235</v>
      </c>
      <c r="F4467" s="21" t="s">
        <v>15443</v>
      </c>
      <c r="G4467" s="21" t="s">
        <v>237</v>
      </c>
      <c r="H4467" s="21" t="s">
        <v>238</v>
      </c>
      <c r="I4467" s="23">
        <v>-1</v>
      </c>
      <c r="J4467" s="23">
        <v>744</v>
      </c>
      <c r="K4467" s="21" t="s">
        <v>15444</v>
      </c>
      <c r="L4467" s="21" t="s">
        <v>15444</v>
      </c>
      <c r="M4467" s="21">
        <v>44176</v>
      </c>
    </row>
    <row r="4468" spans="1:13">
      <c r="A4468" s="21" t="s">
        <v>15445</v>
      </c>
      <c r="B4468" s="21" t="s">
        <v>15446</v>
      </c>
      <c r="C4468" s="21" t="s">
        <v>274</v>
      </c>
      <c r="D4468" s="21" t="s">
        <v>275</v>
      </c>
      <c r="E4468" s="21" t="s">
        <v>235</v>
      </c>
      <c r="F4468" s="21" t="s">
        <v>15447</v>
      </c>
      <c r="G4468" s="21" t="s">
        <v>237</v>
      </c>
      <c r="H4468" s="21" t="s">
        <v>238</v>
      </c>
      <c r="I4468" s="23">
        <v>-1</v>
      </c>
      <c r="J4468" s="23">
        <v>4434</v>
      </c>
      <c r="K4468" s="21" t="s">
        <v>15448</v>
      </c>
      <c r="L4468" s="21" t="s">
        <v>15448</v>
      </c>
      <c r="M4468" s="21">
        <v>44176</v>
      </c>
    </row>
    <row r="4469" spans="1:13">
      <c r="A4469" s="21" t="s">
        <v>15445</v>
      </c>
      <c r="B4469" s="21" t="s">
        <v>15446</v>
      </c>
      <c r="C4469" s="21" t="s">
        <v>392</v>
      </c>
      <c r="D4469" s="21" t="s">
        <v>393</v>
      </c>
      <c r="E4469" s="21" t="s">
        <v>235</v>
      </c>
      <c r="F4469" s="21" t="s">
        <v>15447</v>
      </c>
      <c r="G4469" s="21" t="s">
        <v>237</v>
      </c>
      <c r="H4469" s="21" t="s">
        <v>238</v>
      </c>
      <c r="I4469" s="23">
        <v>-1</v>
      </c>
      <c r="J4469" s="23">
        <v>312</v>
      </c>
      <c r="K4469" s="21" t="s">
        <v>15448</v>
      </c>
      <c r="L4469" s="21" t="s">
        <v>15448</v>
      </c>
      <c r="M4469" s="21">
        <v>44176</v>
      </c>
    </row>
    <row r="4470" spans="1:13">
      <c r="A4470" s="21" t="s">
        <v>15445</v>
      </c>
      <c r="B4470" s="21" t="s">
        <v>15446</v>
      </c>
      <c r="C4470" s="21" t="s">
        <v>300</v>
      </c>
      <c r="D4470" s="21" t="s">
        <v>301</v>
      </c>
      <c r="E4470" s="21" t="s">
        <v>235</v>
      </c>
      <c r="F4470" s="21" t="s">
        <v>15447</v>
      </c>
      <c r="G4470" s="21" t="s">
        <v>237</v>
      </c>
      <c r="H4470" s="21" t="s">
        <v>238</v>
      </c>
      <c r="I4470" s="23">
        <v>-2</v>
      </c>
      <c r="J4470" s="23">
        <v>612</v>
      </c>
      <c r="K4470" s="21" t="s">
        <v>15448</v>
      </c>
      <c r="L4470" s="21" t="s">
        <v>15448</v>
      </c>
      <c r="M4470" s="21">
        <v>44176</v>
      </c>
    </row>
    <row r="4471" spans="1:13">
      <c r="A4471" s="21" t="s">
        <v>15445</v>
      </c>
      <c r="B4471" s="21" t="s">
        <v>15446</v>
      </c>
      <c r="C4471" s="21" t="s">
        <v>294</v>
      </c>
      <c r="D4471" s="21" t="s">
        <v>295</v>
      </c>
      <c r="E4471" s="21" t="s">
        <v>235</v>
      </c>
      <c r="F4471" s="21" t="s">
        <v>15447</v>
      </c>
      <c r="G4471" s="21" t="s">
        <v>237</v>
      </c>
      <c r="H4471" s="21" t="s">
        <v>238</v>
      </c>
      <c r="I4471" s="23">
        <v>-1</v>
      </c>
      <c r="J4471" s="23">
        <v>487</v>
      </c>
      <c r="K4471" s="21" t="s">
        <v>15448</v>
      </c>
      <c r="L4471" s="21" t="s">
        <v>15448</v>
      </c>
      <c r="M4471" s="21">
        <v>44176</v>
      </c>
    </row>
    <row r="4472" spans="1:13">
      <c r="A4472" s="21" t="s">
        <v>15449</v>
      </c>
      <c r="B4472" s="21" t="s">
        <v>15450</v>
      </c>
      <c r="C4472" s="21" t="s">
        <v>328</v>
      </c>
      <c r="D4472" s="21" t="s">
        <v>329</v>
      </c>
      <c r="E4472" s="21" t="s">
        <v>235</v>
      </c>
      <c r="F4472" s="21" t="s">
        <v>15451</v>
      </c>
      <c r="G4472" s="21" t="s">
        <v>237</v>
      </c>
      <c r="H4472" s="21" t="s">
        <v>238</v>
      </c>
      <c r="I4472" s="23">
        <v>-1</v>
      </c>
      <c r="J4472" s="23">
        <v>406</v>
      </c>
      <c r="K4472" s="21" t="s">
        <v>15452</v>
      </c>
      <c r="L4472" s="21" t="s">
        <v>15452</v>
      </c>
      <c r="M4472" s="21">
        <v>44176</v>
      </c>
    </row>
    <row r="4473" spans="1:13">
      <c r="A4473" s="21" t="s">
        <v>15453</v>
      </c>
      <c r="B4473" s="21" t="s">
        <v>15454</v>
      </c>
      <c r="C4473" s="21" t="s">
        <v>388</v>
      </c>
      <c r="D4473" s="21" t="s">
        <v>389</v>
      </c>
      <c r="E4473" s="21" t="s">
        <v>235</v>
      </c>
      <c r="F4473" s="21" t="s">
        <v>15455</v>
      </c>
      <c r="G4473" s="21" t="s">
        <v>237</v>
      </c>
      <c r="H4473" s="21" t="s">
        <v>238</v>
      </c>
      <c r="I4473" s="23">
        <v>-1</v>
      </c>
      <c r="J4473" s="23">
        <v>55</v>
      </c>
      <c r="K4473" s="21" t="s">
        <v>15456</v>
      </c>
      <c r="L4473" s="21" t="s">
        <v>15456</v>
      </c>
      <c r="M4473" s="21">
        <v>44176</v>
      </c>
    </row>
    <row r="4474" spans="1:13">
      <c r="A4474" s="21" t="s">
        <v>15453</v>
      </c>
      <c r="B4474" s="21" t="s">
        <v>15454</v>
      </c>
      <c r="C4474" s="21" t="s">
        <v>270</v>
      </c>
      <c r="D4474" s="21" t="s">
        <v>271</v>
      </c>
      <c r="E4474" s="21" t="s">
        <v>235</v>
      </c>
      <c r="F4474" s="21" t="s">
        <v>15455</v>
      </c>
      <c r="G4474" s="21" t="s">
        <v>237</v>
      </c>
      <c r="H4474" s="21" t="s">
        <v>238</v>
      </c>
      <c r="I4474" s="23">
        <v>-1</v>
      </c>
      <c r="J4474" s="23">
        <v>114</v>
      </c>
      <c r="K4474" s="21" t="s">
        <v>15456</v>
      </c>
      <c r="L4474" s="21" t="s">
        <v>15456</v>
      </c>
      <c r="M4474" s="21">
        <v>44176</v>
      </c>
    </row>
    <row r="4475" spans="1:13">
      <c r="A4475" s="21" t="s">
        <v>15453</v>
      </c>
      <c r="B4475" s="21" t="s">
        <v>15454</v>
      </c>
      <c r="C4475" s="21" t="s">
        <v>248</v>
      </c>
      <c r="D4475" s="21" t="s">
        <v>249</v>
      </c>
      <c r="E4475" s="21" t="s">
        <v>235</v>
      </c>
      <c r="F4475" s="21" t="s">
        <v>15455</v>
      </c>
      <c r="G4475" s="21" t="s">
        <v>237</v>
      </c>
      <c r="H4475" s="21" t="s">
        <v>238</v>
      </c>
      <c r="I4475" s="23">
        <v>-1</v>
      </c>
      <c r="J4475" s="23">
        <v>757</v>
      </c>
      <c r="K4475" s="21" t="s">
        <v>15456</v>
      </c>
      <c r="L4475" s="21" t="s">
        <v>15456</v>
      </c>
      <c r="M4475" s="21">
        <v>44176</v>
      </c>
    </row>
    <row r="4476" spans="1:13">
      <c r="A4476" s="21" t="s">
        <v>15457</v>
      </c>
      <c r="B4476" s="21" t="s">
        <v>15458</v>
      </c>
      <c r="C4476" s="21" t="s">
        <v>268</v>
      </c>
      <c r="D4476" s="21" t="s">
        <v>269</v>
      </c>
      <c r="E4476" s="21" t="s">
        <v>235</v>
      </c>
      <c r="F4476" s="21" t="s">
        <v>15459</v>
      </c>
      <c r="G4476" s="21" t="s">
        <v>237</v>
      </c>
      <c r="H4476" s="21" t="s">
        <v>238</v>
      </c>
      <c r="I4476" s="23">
        <v>-1</v>
      </c>
      <c r="J4476" s="23">
        <v>292</v>
      </c>
      <c r="K4476" s="21" t="s">
        <v>15460</v>
      </c>
      <c r="L4476" s="21" t="s">
        <v>15460</v>
      </c>
      <c r="M4476" s="21">
        <v>44176</v>
      </c>
    </row>
    <row r="4477" spans="1:13">
      <c r="A4477" s="21" t="s">
        <v>15457</v>
      </c>
      <c r="B4477" s="21" t="s">
        <v>15458</v>
      </c>
      <c r="C4477" s="21" t="s">
        <v>388</v>
      </c>
      <c r="D4477" s="21" t="s">
        <v>389</v>
      </c>
      <c r="E4477" s="21" t="s">
        <v>235</v>
      </c>
      <c r="F4477" s="21" t="s">
        <v>15459</v>
      </c>
      <c r="G4477" s="21" t="s">
        <v>237</v>
      </c>
      <c r="H4477" s="21" t="s">
        <v>238</v>
      </c>
      <c r="I4477" s="23">
        <v>-1</v>
      </c>
      <c r="J4477" s="23">
        <v>56</v>
      </c>
      <c r="K4477" s="21" t="s">
        <v>15460</v>
      </c>
      <c r="L4477" s="21" t="s">
        <v>15460</v>
      </c>
      <c r="M4477" s="21">
        <v>44176</v>
      </c>
    </row>
    <row r="4478" spans="1:13">
      <c r="A4478" s="21" t="s">
        <v>15457</v>
      </c>
      <c r="B4478" s="21" t="s">
        <v>15458</v>
      </c>
      <c r="C4478" s="21" t="s">
        <v>248</v>
      </c>
      <c r="D4478" s="21" t="s">
        <v>249</v>
      </c>
      <c r="E4478" s="21" t="s">
        <v>235</v>
      </c>
      <c r="F4478" s="21" t="s">
        <v>15459</v>
      </c>
      <c r="G4478" s="21" t="s">
        <v>237</v>
      </c>
      <c r="H4478" s="21" t="s">
        <v>238</v>
      </c>
      <c r="I4478" s="23">
        <v>-1</v>
      </c>
      <c r="J4478" s="23">
        <v>758</v>
      </c>
      <c r="K4478" s="21" t="s">
        <v>15460</v>
      </c>
      <c r="L4478" s="21" t="s">
        <v>15460</v>
      </c>
      <c r="M4478" s="21">
        <v>44176</v>
      </c>
    </row>
    <row r="4479" spans="1:13">
      <c r="A4479" s="21" t="s">
        <v>15461</v>
      </c>
      <c r="B4479" s="21" t="s">
        <v>15462</v>
      </c>
      <c r="C4479" s="21" t="s">
        <v>268</v>
      </c>
      <c r="D4479" s="21" t="s">
        <v>269</v>
      </c>
      <c r="E4479" s="21" t="s">
        <v>235</v>
      </c>
      <c r="F4479" s="21" t="s">
        <v>15463</v>
      </c>
      <c r="G4479" s="21" t="s">
        <v>237</v>
      </c>
      <c r="H4479" s="21" t="s">
        <v>238</v>
      </c>
      <c r="I4479" s="23">
        <v>-1</v>
      </c>
      <c r="J4479" s="23">
        <v>293</v>
      </c>
      <c r="K4479" s="21" t="s">
        <v>15464</v>
      </c>
      <c r="L4479" s="21" t="s">
        <v>15464</v>
      </c>
      <c r="M4479" s="21">
        <v>44176</v>
      </c>
    </row>
    <row r="4480" spans="1:13">
      <c r="A4480" s="21" t="s">
        <v>15461</v>
      </c>
      <c r="B4480" s="21" t="s">
        <v>15462</v>
      </c>
      <c r="C4480" s="21" t="s">
        <v>300</v>
      </c>
      <c r="D4480" s="21" t="s">
        <v>301</v>
      </c>
      <c r="E4480" s="21" t="s">
        <v>235</v>
      </c>
      <c r="F4480" s="21" t="s">
        <v>15463</v>
      </c>
      <c r="G4480" s="21" t="s">
        <v>237</v>
      </c>
      <c r="H4480" s="21" t="s">
        <v>238</v>
      </c>
      <c r="I4480" s="23">
        <v>-1</v>
      </c>
      <c r="J4480" s="23">
        <v>614</v>
      </c>
      <c r="K4480" s="21" t="s">
        <v>15464</v>
      </c>
      <c r="L4480" s="21" t="s">
        <v>15464</v>
      </c>
      <c r="M4480" s="21">
        <v>44176</v>
      </c>
    </row>
    <row r="4481" spans="1:13">
      <c r="A4481" s="21" t="s">
        <v>15461</v>
      </c>
      <c r="B4481" s="21" t="s">
        <v>15462</v>
      </c>
      <c r="C4481" s="21" t="s">
        <v>388</v>
      </c>
      <c r="D4481" s="21" t="s">
        <v>389</v>
      </c>
      <c r="E4481" s="21" t="s">
        <v>235</v>
      </c>
      <c r="F4481" s="21" t="s">
        <v>15463</v>
      </c>
      <c r="G4481" s="21" t="s">
        <v>237</v>
      </c>
      <c r="H4481" s="21" t="s">
        <v>238</v>
      </c>
      <c r="I4481" s="23">
        <v>-1</v>
      </c>
      <c r="J4481" s="23">
        <v>57</v>
      </c>
      <c r="K4481" s="21" t="s">
        <v>15464</v>
      </c>
      <c r="L4481" s="21" t="s">
        <v>15464</v>
      </c>
      <c r="M4481" s="21">
        <v>44176</v>
      </c>
    </row>
    <row r="4482" spans="1:13">
      <c r="A4482" s="21" t="s">
        <v>15465</v>
      </c>
      <c r="B4482" s="21" t="s">
        <v>15466</v>
      </c>
      <c r="C4482" s="21" t="s">
        <v>268</v>
      </c>
      <c r="D4482" s="21" t="s">
        <v>269</v>
      </c>
      <c r="E4482" s="21" t="s">
        <v>235</v>
      </c>
      <c r="F4482" s="21" t="s">
        <v>15467</v>
      </c>
      <c r="G4482" s="21" t="s">
        <v>237</v>
      </c>
      <c r="H4482" s="21" t="s">
        <v>238</v>
      </c>
      <c r="I4482" s="23">
        <v>-1</v>
      </c>
      <c r="J4482" s="23">
        <v>294</v>
      </c>
      <c r="K4482" s="21" t="s">
        <v>15468</v>
      </c>
      <c r="L4482" s="21" t="s">
        <v>15468</v>
      </c>
      <c r="M4482" s="21">
        <v>44176</v>
      </c>
    </row>
    <row r="4483" spans="1:13">
      <c r="A4483" s="21" t="s">
        <v>15465</v>
      </c>
      <c r="B4483" s="21" t="s">
        <v>15466</v>
      </c>
      <c r="C4483" s="21" t="s">
        <v>388</v>
      </c>
      <c r="D4483" s="21" t="s">
        <v>389</v>
      </c>
      <c r="E4483" s="21" t="s">
        <v>235</v>
      </c>
      <c r="F4483" s="21" t="s">
        <v>15467</v>
      </c>
      <c r="G4483" s="21" t="s">
        <v>237</v>
      </c>
      <c r="H4483" s="21" t="s">
        <v>238</v>
      </c>
      <c r="I4483" s="23">
        <v>-1</v>
      </c>
      <c r="J4483" s="23">
        <v>58</v>
      </c>
      <c r="K4483" s="21" t="s">
        <v>15468</v>
      </c>
      <c r="L4483" s="21" t="s">
        <v>15468</v>
      </c>
      <c r="M4483" s="21">
        <v>44176</v>
      </c>
    </row>
    <row r="4484" spans="1:13">
      <c r="A4484" s="21" t="s">
        <v>15465</v>
      </c>
      <c r="B4484" s="21" t="s">
        <v>15466</v>
      </c>
      <c r="C4484" s="21" t="s">
        <v>248</v>
      </c>
      <c r="D4484" s="21" t="s">
        <v>249</v>
      </c>
      <c r="E4484" s="21" t="s">
        <v>235</v>
      </c>
      <c r="F4484" s="21" t="s">
        <v>15467</v>
      </c>
      <c r="G4484" s="21" t="s">
        <v>237</v>
      </c>
      <c r="H4484" s="21" t="s">
        <v>238</v>
      </c>
      <c r="I4484" s="23">
        <v>-1</v>
      </c>
      <c r="J4484" s="23">
        <v>759</v>
      </c>
      <c r="K4484" s="21" t="s">
        <v>15468</v>
      </c>
      <c r="L4484" s="21" t="s">
        <v>15468</v>
      </c>
      <c r="M4484" s="21">
        <v>44176</v>
      </c>
    </row>
    <row r="4485" spans="1:13">
      <c r="A4485" s="21" t="s">
        <v>15469</v>
      </c>
      <c r="B4485" s="21" t="s">
        <v>15470</v>
      </c>
      <c r="C4485" s="21" t="s">
        <v>388</v>
      </c>
      <c r="D4485" s="21" t="s">
        <v>389</v>
      </c>
      <c r="E4485" s="21" t="s">
        <v>235</v>
      </c>
      <c r="F4485" s="21" t="s">
        <v>15471</v>
      </c>
      <c r="G4485" s="21" t="s">
        <v>237</v>
      </c>
      <c r="H4485" s="21" t="s">
        <v>238</v>
      </c>
      <c r="I4485" s="23">
        <v>-1</v>
      </c>
      <c r="J4485" s="23">
        <v>59</v>
      </c>
      <c r="K4485" s="21" t="s">
        <v>15472</v>
      </c>
      <c r="L4485" s="21" t="s">
        <v>15472</v>
      </c>
      <c r="M4485" s="21">
        <v>44176</v>
      </c>
    </row>
    <row r="4486" spans="1:13">
      <c r="A4486" s="21" t="s">
        <v>15473</v>
      </c>
      <c r="B4486" s="21" t="s">
        <v>15474</v>
      </c>
      <c r="C4486" s="21" t="s">
        <v>392</v>
      </c>
      <c r="D4486" s="21" t="s">
        <v>393</v>
      </c>
      <c r="E4486" s="21" t="s">
        <v>235</v>
      </c>
      <c r="F4486" s="21" t="s">
        <v>15475</v>
      </c>
      <c r="G4486" s="21" t="s">
        <v>237</v>
      </c>
      <c r="H4486" s="21" t="s">
        <v>238</v>
      </c>
      <c r="I4486" s="23">
        <v>-1</v>
      </c>
      <c r="J4486" s="23">
        <v>313</v>
      </c>
      <c r="K4486" s="21" t="s">
        <v>15476</v>
      </c>
      <c r="L4486" s="21" t="s">
        <v>15476</v>
      </c>
      <c r="M4486" s="21">
        <v>44176</v>
      </c>
    </row>
    <row r="4487" spans="1:13">
      <c r="A4487" s="21" t="s">
        <v>15473</v>
      </c>
      <c r="B4487" s="21" t="s">
        <v>15474</v>
      </c>
      <c r="C4487" s="21" t="s">
        <v>233</v>
      </c>
      <c r="D4487" s="21" t="s">
        <v>234</v>
      </c>
      <c r="E4487" s="21" t="s">
        <v>235</v>
      </c>
      <c r="F4487" s="21" t="s">
        <v>15475</v>
      </c>
      <c r="G4487" s="21" t="s">
        <v>237</v>
      </c>
      <c r="H4487" s="21" t="s">
        <v>238</v>
      </c>
      <c r="I4487" s="23">
        <v>-1</v>
      </c>
      <c r="J4487" s="23">
        <v>480</v>
      </c>
      <c r="K4487" s="21" t="s">
        <v>15476</v>
      </c>
      <c r="L4487" s="21" t="s">
        <v>15476</v>
      </c>
      <c r="M4487" s="21">
        <v>44176</v>
      </c>
    </row>
    <row r="4488" spans="1:13">
      <c r="A4488" s="21" t="s">
        <v>15473</v>
      </c>
      <c r="B4488" s="21" t="s">
        <v>15474</v>
      </c>
      <c r="C4488" s="21" t="s">
        <v>294</v>
      </c>
      <c r="D4488" s="21" t="s">
        <v>295</v>
      </c>
      <c r="E4488" s="21" t="s">
        <v>235</v>
      </c>
      <c r="F4488" s="21" t="s">
        <v>15475</v>
      </c>
      <c r="G4488" s="21" t="s">
        <v>237</v>
      </c>
      <c r="H4488" s="21" t="s">
        <v>238</v>
      </c>
      <c r="I4488" s="23">
        <v>-1</v>
      </c>
      <c r="J4488" s="23">
        <v>488</v>
      </c>
      <c r="K4488" s="21" t="s">
        <v>15476</v>
      </c>
      <c r="L4488" s="21" t="s">
        <v>15476</v>
      </c>
      <c r="M4488" s="21">
        <v>44176</v>
      </c>
    </row>
    <row r="4489" spans="1:13">
      <c r="A4489" s="21" t="s">
        <v>15477</v>
      </c>
      <c r="B4489" s="21" t="s">
        <v>15478</v>
      </c>
      <c r="C4489" s="21" t="s">
        <v>364</v>
      </c>
      <c r="D4489" s="21" t="s">
        <v>365</v>
      </c>
      <c r="E4489" s="21" t="s">
        <v>235</v>
      </c>
      <c r="F4489" s="21" t="s">
        <v>15479</v>
      </c>
      <c r="G4489" s="21" t="s">
        <v>237</v>
      </c>
      <c r="H4489" s="21" t="s">
        <v>238</v>
      </c>
      <c r="I4489" s="23">
        <v>-1</v>
      </c>
      <c r="J4489" s="23">
        <v>584</v>
      </c>
      <c r="K4489" s="21" t="s">
        <v>15480</v>
      </c>
      <c r="L4489" s="21" t="s">
        <v>15480</v>
      </c>
      <c r="M4489" s="21">
        <v>44176</v>
      </c>
    </row>
    <row r="4490" spans="1:13">
      <c r="A4490" s="21" t="s">
        <v>15481</v>
      </c>
      <c r="B4490" s="21" t="s">
        <v>15482</v>
      </c>
      <c r="C4490" s="21" t="s">
        <v>364</v>
      </c>
      <c r="D4490" s="21" t="s">
        <v>365</v>
      </c>
      <c r="E4490" s="21" t="s">
        <v>235</v>
      </c>
      <c r="F4490" s="21" t="s">
        <v>15483</v>
      </c>
      <c r="G4490" s="21" t="s">
        <v>237</v>
      </c>
      <c r="H4490" s="21" t="s">
        <v>238</v>
      </c>
      <c r="I4490" s="23">
        <v>-1</v>
      </c>
      <c r="J4490" s="23">
        <v>585</v>
      </c>
      <c r="K4490" s="21" t="s">
        <v>15484</v>
      </c>
      <c r="L4490" s="21" t="s">
        <v>15484</v>
      </c>
      <c r="M4490" s="21">
        <v>44176</v>
      </c>
    </row>
    <row r="4491" spans="1:13">
      <c r="A4491" s="21" t="s">
        <v>15485</v>
      </c>
      <c r="B4491" s="21" t="s">
        <v>15486</v>
      </c>
      <c r="C4491" s="21" t="s">
        <v>372</v>
      </c>
      <c r="D4491" s="21" t="s">
        <v>373</v>
      </c>
      <c r="E4491" s="21" t="s">
        <v>235</v>
      </c>
      <c r="F4491" s="21" t="s">
        <v>15487</v>
      </c>
      <c r="G4491" s="21" t="s">
        <v>237</v>
      </c>
      <c r="H4491" s="21" t="s">
        <v>238</v>
      </c>
      <c r="I4491" s="23">
        <v>-1</v>
      </c>
      <c r="J4491" s="23">
        <v>820</v>
      </c>
      <c r="K4491" s="21" t="s">
        <v>15488</v>
      </c>
      <c r="L4491" s="21" t="s">
        <v>15488</v>
      </c>
      <c r="M4491" s="21">
        <v>44176</v>
      </c>
    </row>
    <row r="4492" spans="1:13">
      <c r="A4492" s="21" t="s">
        <v>15489</v>
      </c>
      <c r="B4492" s="21" t="s">
        <v>15490</v>
      </c>
      <c r="C4492" s="21" t="s">
        <v>274</v>
      </c>
      <c r="D4492" s="21" t="s">
        <v>275</v>
      </c>
      <c r="E4492" s="21" t="s">
        <v>235</v>
      </c>
      <c r="F4492" s="21" t="s">
        <v>15491</v>
      </c>
      <c r="G4492" s="21" t="s">
        <v>237</v>
      </c>
      <c r="H4492" s="21" t="s">
        <v>238</v>
      </c>
      <c r="I4492" s="23">
        <v>-2</v>
      </c>
      <c r="J4492" s="23">
        <v>4435</v>
      </c>
      <c r="K4492" s="21" t="s">
        <v>15492</v>
      </c>
      <c r="L4492" s="21" t="s">
        <v>15492</v>
      </c>
      <c r="M4492" s="21">
        <v>44176</v>
      </c>
    </row>
    <row r="4493" spans="1:13">
      <c r="A4493" s="21" t="s">
        <v>15489</v>
      </c>
      <c r="B4493" s="21" t="s">
        <v>15490</v>
      </c>
      <c r="C4493" s="21" t="s">
        <v>290</v>
      </c>
      <c r="D4493" s="21" t="s">
        <v>291</v>
      </c>
      <c r="E4493" s="21" t="s">
        <v>235</v>
      </c>
      <c r="F4493" s="21" t="s">
        <v>15491</v>
      </c>
      <c r="G4493" s="21" t="s">
        <v>237</v>
      </c>
      <c r="H4493" s="21" t="s">
        <v>238</v>
      </c>
      <c r="I4493" s="23">
        <v>-2</v>
      </c>
      <c r="J4493" s="23">
        <v>485</v>
      </c>
      <c r="K4493" s="21" t="s">
        <v>15492</v>
      </c>
      <c r="L4493" s="21" t="s">
        <v>15492</v>
      </c>
      <c r="M4493" s="21">
        <v>44176</v>
      </c>
    </row>
    <row r="4494" spans="1:13">
      <c r="A4494" s="21" t="s">
        <v>15489</v>
      </c>
      <c r="B4494" s="21" t="s">
        <v>15490</v>
      </c>
      <c r="C4494" s="21" t="s">
        <v>318</v>
      </c>
      <c r="D4494" s="21" t="s">
        <v>319</v>
      </c>
      <c r="E4494" s="21" t="s">
        <v>235</v>
      </c>
      <c r="F4494" s="21" t="s">
        <v>15491</v>
      </c>
      <c r="G4494" s="21" t="s">
        <v>237</v>
      </c>
      <c r="H4494" s="21" t="s">
        <v>238</v>
      </c>
      <c r="I4494" s="23">
        <v>-2</v>
      </c>
      <c r="J4494" s="23">
        <v>791</v>
      </c>
      <c r="K4494" s="21" t="s">
        <v>15492</v>
      </c>
      <c r="L4494" s="21" t="s">
        <v>15492</v>
      </c>
      <c r="M4494" s="21">
        <v>44176</v>
      </c>
    </row>
    <row r="4495" spans="1:13">
      <c r="A4495" s="21" t="s">
        <v>15493</v>
      </c>
      <c r="B4495" s="21" t="s">
        <v>15494</v>
      </c>
      <c r="C4495" s="21" t="s">
        <v>392</v>
      </c>
      <c r="D4495" s="21" t="s">
        <v>393</v>
      </c>
      <c r="E4495" s="21" t="s">
        <v>235</v>
      </c>
      <c r="F4495" s="21" t="s">
        <v>15495</v>
      </c>
      <c r="G4495" s="21" t="s">
        <v>237</v>
      </c>
      <c r="H4495" s="21" t="s">
        <v>238</v>
      </c>
      <c r="I4495" s="23">
        <v>-1</v>
      </c>
      <c r="J4495" s="23">
        <v>314</v>
      </c>
      <c r="K4495" s="21" t="s">
        <v>15496</v>
      </c>
      <c r="L4495" s="21" t="s">
        <v>15496</v>
      </c>
      <c r="M4495" s="21">
        <v>44176</v>
      </c>
    </row>
    <row r="4496" spans="1:13">
      <c r="A4496" s="21" t="s">
        <v>15493</v>
      </c>
      <c r="B4496" s="21" t="s">
        <v>15494</v>
      </c>
      <c r="C4496" s="21" t="s">
        <v>270</v>
      </c>
      <c r="D4496" s="21" t="s">
        <v>271</v>
      </c>
      <c r="E4496" s="21" t="s">
        <v>235</v>
      </c>
      <c r="F4496" s="21" t="s">
        <v>15495</v>
      </c>
      <c r="G4496" s="21" t="s">
        <v>237</v>
      </c>
      <c r="H4496" s="21" t="s">
        <v>238</v>
      </c>
      <c r="I4496" s="23">
        <v>-3</v>
      </c>
      <c r="J4496" s="23">
        <v>115</v>
      </c>
      <c r="K4496" s="21" t="s">
        <v>15496</v>
      </c>
      <c r="L4496" s="21" t="s">
        <v>15496</v>
      </c>
      <c r="M4496" s="21">
        <v>44176</v>
      </c>
    </row>
    <row r="4497" spans="1:13">
      <c r="A4497" s="21" t="s">
        <v>15497</v>
      </c>
      <c r="B4497" s="21" t="s">
        <v>15498</v>
      </c>
      <c r="C4497" s="21" t="s">
        <v>364</v>
      </c>
      <c r="D4497" s="21" t="s">
        <v>365</v>
      </c>
      <c r="E4497" s="21" t="s">
        <v>235</v>
      </c>
      <c r="F4497" s="21" t="s">
        <v>15499</v>
      </c>
      <c r="G4497" s="21" t="s">
        <v>237</v>
      </c>
      <c r="H4497" s="21" t="s">
        <v>238</v>
      </c>
      <c r="I4497" s="23">
        <v>-1</v>
      </c>
      <c r="J4497" s="23">
        <v>586</v>
      </c>
      <c r="K4497" s="21" t="s">
        <v>15500</v>
      </c>
      <c r="L4497" s="21" t="s">
        <v>15500</v>
      </c>
      <c r="M4497" s="21">
        <v>44176</v>
      </c>
    </row>
    <row r="4498" spans="1:13">
      <c r="A4498" s="21" t="s">
        <v>15501</v>
      </c>
      <c r="B4498" s="21" t="s">
        <v>15502</v>
      </c>
      <c r="C4498" s="21" t="s">
        <v>364</v>
      </c>
      <c r="D4498" s="21" t="s">
        <v>365</v>
      </c>
      <c r="E4498" s="21" t="s">
        <v>235</v>
      </c>
      <c r="F4498" s="21" t="s">
        <v>15503</v>
      </c>
      <c r="G4498" s="21" t="s">
        <v>237</v>
      </c>
      <c r="H4498" s="21" t="s">
        <v>238</v>
      </c>
      <c r="I4498" s="23">
        <v>-1</v>
      </c>
      <c r="J4498" s="23">
        <v>587</v>
      </c>
      <c r="K4498" s="21" t="s">
        <v>15504</v>
      </c>
      <c r="L4498" s="21" t="s">
        <v>15504</v>
      </c>
      <c r="M4498" s="21">
        <v>44176</v>
      </c>
    </row>
    <row r="4499" spans="1:13">
      <c r="A4499" s="21" t="s">
        <v>15505</v>
      </c>
      <c r="B4499" s="21" t="s">
        <v>15506</v>
      </c>
      <c r="C4499" s="21" t="s">
        <v>330</v>
      </c>
      <c r="D4499" s="21" t="s">
        <v>331</v>
      </c>
      <c r="E4499" s="21" t="s">
        <v>235</v>
      </c>
      <c r="F4499" s="21" t="s">
        <v>15507</v>
      </c>
      <c r="G4499" s="21" t="s">
        <v>237</v>
      </c>
      <c r="H4499" s="21" t="s">
        <v>238</v>
      </c>
      <c r="I4499" s="23">
        <v>-4</v>
      </c>
      <c r="J4499" s="23">
        <v>493</v>
      </c>
      <c r="K4499" s="21" t="s">
        <v>15508</v>
      </c>
      <c r="L4499" s="21" t="s">
        <v>15508</v>
      </c>
      <c r="M4499" s="21">
        <v>44176</v>
      </c>
    </row>
    <row r="4500" spans="1:13">
      <c r="A4500" s="21" t="s">
        <v>15505</v>
      </c>
      <c r="B4500" s="21" t="s">
        <v>15506</v>
      </c>
      <c r="C4500" s="21" t="s">
        <v>270</v>
      </c>
      <c r="D4500" s="21" t="s">
        <v>271</v>
      </c>
      <c r="E4500" s="21" t="s">
        <v>235</v>
      </c>
      <c r="F4500" s="21" t="s">
        <v>15507</v>
      </c>
      <c r="G4500" s="21" t="s">
        <v>237</v>
      </c>
      <c r="H4500" s="21" t="s">
        <v>238</v>
      </c>
      <c r="I4500" s="23">
        <v>-3</v>
      </c>
      <c r="J4500" s="23">
        <v>118</v>
      </c>
      <c r="K4500" s="21" t="s">
        <v>15508</v>
      </c>
      <c r="L4500" s="21" t="s">
        <v>15508</v>
      </c>
      <c r="M4500" s="21">
        <v>44176</v>
      </c>
    </row>
    <row r="4501" spans="1:13">
      <c r="A4501" s="21" t="s">
        <v>15509</v>
      </c>
      <c r="B4501" s="21" t="s">
        <v>15510</v>
      </c>
      <c r="C4501" s="21" t="s">
        <v>300</v>
      </c>
      <c r="D4501" s="21" t="s">
        <v>301</v>
      </c>
      <c r="E4501" s="21" t="s">
        <v>235</v>
      </c>
      <c r="F4501" s="21" t="s">
        <v>15511</v>
      </c>
      <c r="G4501" s="21" t="s">
        <v>237</v>
      </c>
      <c r="H4501" s="21" t="s">
        <v>238</v>
      </c>
      <c r="I4501" s="23">
        <v>-1</v>
      </c>
      <c r="J4501" s="23">
        <v>615</v>
      </c>
      <c r="K4501" s="21" t="s">
        <v>15512</v>
      </c>
      <c r="L4501" s="21" t="s">
        <v>15512</v>
      </c>
      <c r="M4501" s="21">
        <v>44176</v>
      </c>
    </row>
    <row r="4502" spans="1:13">
      <c r="A4502" s="21" t="s">
        <v>15509</v>
      </c>
      <c r="B4502" s="21" t="s">
        <v>15510</v>
      </c>
      <c r="C4502" s="21" t="s">
        <v>248</v>
      </c>
      <c r="D4502" s="21" t="s">
        <v>249</v>
      </c>
      <c r="E4502" s="21" t="s">
        <v>235</v>
      </c>
      <c r="F4502" s="21" t="s">
        <v>15511</v>
      </c>
      <c r="G4502" s="21" t="s">
        <v>237</v>
      </c>
      <c r="H4502" s="21" t="s">
        <v>238</v>
      </c>
      <c r="I4502" s="23">
        <v>-2</v>
      </c>
      <c r="J4502" s="23">
        <v>760</v>
      </c>
      <c r="K4502" s="21" t="s">
        <v>15512</v>
      </c>
      <c r="L4502" s="21" t="s">
        <v>15512</v>
      </c>
      <c r="M4502" s="21">
        <v>44176</v>
      </c>
    </row>
    <row r="4503" spans="1:13">
      <c r="A4503" s="21" t="s">
        <v>15513</v>
      </c>
      <c r="B4503" s="21" t="s">
        <v>15514</v>
      </c>
      <c r="C4503" s="21" t="s">
        <v>254</v>
      </c>
      <c r="D4503" s="21" t="s">
        <v>255</v>
      </c>
      <c r="E4503" s="21" t="s">
        <v>235</v>
      </c>
      <c r="F4503" s="21" t="s">
        <v>15515</v>
      </c>
      <c r="G4503" s="21" t="s">
        <v>237</v>
      </c>
      <c r="H4503" s="21" t="s">
        <v>238</v>
      </c>
      <c r="I4503" s="23">
        <v>-1</v>
      </c>
      <c r="J4503" s="23">
        <v>575</v>
      </c>
      <c r="K4503" s="21" t="s">
        <v>15516</v>
      </c>
      <c r="L4503" s="21" t="s">
        <v>15516</v>
      </c>
      <c r="M4503" s="21">
        <v>44176</v>
      </c>
    </row>
    <row r="4504" spans="1:13">
      <c r="A4504" s="21" t="s">
        <v>15517</v>
      </c>
      <c r="B4504" s="21" t="s">
        <v>15518</v>
      </c>
      <c r="C4504" s="21" t="s">
        <v>318</v>
      </c>
      <c r="D4504" s="21" t="s">
        <v>319</v>
      </c>
      <c r="E4504" s="21" t="s">
        <v>235</v>
      </c>
      <c r="F4504" s="21" t="s">
        <v>15519</v>
      </c>
      <c r="G4504" s="21" t="s">
        <v>237</v>
      </c>
      <c r="H4504" s="21" t="s">
        <v>238</v>
      </c>
      <c r="I4504" s="23">
        <v>-1</v>
      </c>
      <c r="J4504" s="23">
        <v>793</v>
      </c>
      <c r="K4504" s="21" t="s">
        <v>15520</v>
      </c>
      <c r="L4504" s="21" t="s">
        <v>15520</v>
      </c>
      <c r="M4504" s="21">
        <v>44176</v>
      </c>
    </row>
    <row r="4505" spans="1:13">
      <c r="A4505" s="21" t="s">
        <v>15521</v>
      </c>
      <c r="B4505" s="21" t="s">
        <v>15522</v>
      </c>
      <c r="C4505" s="21" t="s">
        <v>318</v>
      </c>
      <c r="D4505" s="21" t="s">
        <v>319</v>
      </c>
      <c r="E4505" s="21" t="s">
        <v>235</v>
      </c>
      <c r="F4505" s="21" t="s">
        <v>15523</v>
      </c>
      <c r="G4505" s="21" t="s">
        <v>237</v>
      </c>
      <c r="H4505" s="21" t="s">
        <v>238</v>
      </c>
      <c r="I4505" s="23">
        <v>-1</v>
      </c>
      <c r="J4505" s="23">
        <v>794</v>
      </c>
      <c r="K4505" s="21" t="s">
        <v>15524</v>
      </c>
      <c r="L4505" s="21" t="s">
        <v>15524</v>
      </c>
      <c r="M4505" s="21">
        <v>44176</v>
      </c>
    </row>
    <row r="4506" spans="1:13">
      <c r="A4506" s="21" t="s">
        <v>15525</v>
      </c>
      <c r="B4506" s="21" t="s">
        <v>15526</v>
      </c>
      <c r="C4506" s="21" t="s">
        <v>318</v>
      </c>
      <c r="D4506" s="21" t="s">
        <v>319</v>
      </c>
      <c r="E4506" s="21" t="s">
        <v>235</v>
      </c>
      <c r="F4506" s="21" t="s">
        <v>15527</v>
      </c>
      <c r="G4506" s="21" t="s">
        <v>237</v>
      </c>
      <c r="H4506" s="21" t="s">
        <v>238</v>
      </c>
      <c r="I4506" s="23">
        <v>-1</v>
      </c>
      <c r="J4506" s="23">
        <v>795</v>
      </c>
      <c r="K4506" s="21" t="s">
        <v>15528</v>
      </c>
      <c r="L4506" s="21" t="s">
        <v>15528</v>
      </c>
      <c r="M4506" s="21">
        <v>44176</v>
      </c>
    </row>
    <row r="4507" spans="1:13">
      <c r="A4507" s="21" t="s">
        <v>15529</v>
      </c>
      <c r="B4507" s="21" t="s">
        <v>15530</v>
      </c>
      <c r="C4507" s="21" t="s">
        <v>274</v>
      </c>
      <c r="D4507" s="21" t="s">
        <v>275</v>
      </c>
      <c r="E4507" s="21" t="s">
        <v>235</v>
      </c>
      <c r="F4507" s="21" t="s">
        <v>15531</v>
      </c>
      <c r="G4507" s="21" t="s">
        <v>237</v>
      </c>
      <c r="H4507" s="21" t="s">
        <v>238</v>
      </c>
      <c r="I4507" s="23">
        <v>-1</v>
      </c>
      <c r="J4507" s="23">
        <v>4437</v>
      </c>
      <c r="K4507" s="21" t="s">
        <v>15532</v>
      </c>
      <c r="L4507" s="21" t="s">
        <v>15532</v>
      </c>
      <c r="M4507" s="21">
        <v>44176</v>
      </c>
    </row>
    <row r="4508" spans="1:13">
      <c r="A4508" s="21" t="s">
        <v>15533</v>
      </c>
      <c r="B4508" s="21" t="s">
        <v>15534</v>
      </c>
      <c r="C4508" s="21" t="s">
        <v>318</v>
      </c>
      <c r="D4508" s="21" t="s">
        <v>319</v>
      </c>
      <c r="E4508" s="21" t="s">
        <v>235</v>
      </c>
      <c r="F4508" s="21" t="s">
        <v>15535</v>
      </c>
      <c r="G4508" s="21" t="s">
        <v>237</v>
      </c>
      <c r="H4508" s="21" t="s">
        <v>238</v>
      </c>
      <c r="I4508" s="23">
        <v>-1</v>
      </c>
      <c r="J4508" s="23">
        <v>796</v>
      </c>
      <c r="K4508" s="21" t="s">
        <v>15536</v>
      </c>
      <c r="L4508" s="21" t="s">
        <v>15536</v>
      </c>
      <c r="M4508" s="21">
        <v>44176</v>
      </c>
    </row>
    <row r="4509" spans="1:13">
      <c r="A4509" s="21" t="s">
        <v>15537</v>
      </c>
      <c r="B4509" s="21" t="s">
        <v>15538</v>
      </c>
      <c r="C4509" s="21" t="s">
        <v>318</v>
      </c>
      <c r="D4509" s="21" t="s">
        <v>319</v>
      </c>
      <c r="E4509" s="21" t="s">
        <v>235</v>
      </c>
      <c r="F4509" s="21" t="s">
        <v>15539</v>
      </c>
      <c r="G4509" s="21" t="s">
        <v>237</v>
      </c>
      <c r="H4509" s="21" t="s">
        <v>238</v>
      </c>
      <c r="I4509" s="23">
        <v>-1</v>
      </c>
      <c r="J4509" s="23">
        <v>797</v>
      </c>
      <c r="K4509" s="21" t="s">
        <v>15540</v>
      </c>
      <c r="L4509" s="21" t="s">
        <v>15540</v>
      </c>
      <c r="M4509" s="21">
        <v>44176</v>
      </c>
    </row>
    <row r="4510" spans="1:13">
      <c r="A4510" s="21" t="s">
        <v>15541</v>
      </c>
      <c r="B4510" s="21" t="s">
        <v>15542</v>
      </c>
      <c r="C4510" s="21" t="s">
        <v>318</v>
      </c>
      <c r="D4510" s="21" t="s">
        <v>319</v>
      </c>
      <c r="E4510" s="21" t="s">
        <v>235</v>
      </c>
      <c r="F4510" s="21" t="s">
        <v>15543</v>
      </c>
      <c r="G4510" s="21" t="s">
        <v>237</v>
      </c>
      <c r="H4510" s="21" t="s">
        <v>238</v>
      </c>
      <c r="I4510" s="23">
        <v>-1</v>
      </c>
      <c r="J4510" s="23">
        <v>798</v>
      </c>
      <c r="K4510" s="21" t="s">
        <v>15544</v>
      </c>
      <c r="L4510" s="21" t="s">
        <v>15544</v>
      </c>
      <c r="M4510" s="21">
        <v>44176</v>
      </c>
    </row>
    <row r="4511" spans="1:13">
      <c r="A4511" s="21" t="s">
        <v>15545</v>
      </c>
      <c r="B4511" s="21" t="s">
        <v>15546</v>
      </c>
      <c r="C4511" s="21" t="s">
        <v>318</v>
      </c>
      <c r="D4511" s="21" t="s">
        <v>319</v>
      </c>
      <c r="E4511" s="21" t="s">
        <v>235</v>
      </c>
      <c r="F4511" s="21" t="s">
        <v>15547</v>
      </c>
      <c r="G4511" s="21" t="s">
        <v>237</v>
      </c>
      <c r="H4511" s="21" t="s">
        <v>238</v>
      </c>
      <c r="I4511" s="23">
        <v>-1</v>
      </c>
      <c r="J4511" s="23">
        <v>799</v>
      </c>
      <c r="K4511" s="21" t="s">
        <v>15548</v>
      </c>
      <c r="L4511" s="21" t="s">
        <v>15548</v>
      </c>
      <c r="M4511" s="21">
        <v>44176</v>
      </c>
    </row>
    <row r="4512" spans="1:13">
      <c r="A4512" s="21" t="s">
        <v>15549</v>
      </c>
      <c r="B4512" s="21" t="s">
        <v>15550</v>
      </c>
      <c r="C4512" s="21" t="s">
        <v>318</v>
      </c>
      <c r="D4512" s="21" t="s">
        <v>319</v>
      </c>
      <c r="E4512" s="21" t="s">
        <v>235</v>
      </c>
      <c r="F4512" s="21" t="s">
        <v>15551</v>
      </c>
      <c r="G4512" s="21" t="s">
        <v>237</v>
      </c>
      <c r="H4512" s="21" t="s">
        <v>238</v>
      </c>
      <c r="I4512" s="23">
        <v>-1</v>
      </c>
      <c r="J4512" s="23">
        <v>800</v>
      </c>
      <c r="K4512" s="21" t="s">
        <v>15552</v>
      </c>
      <c r="L4512" s="21" t="s">
        <v>15552</v>
      </c>
      <c r="M4512" s="21">
        <v>44176</v>
      </c>
    </row>
    <row r="4513" spans="1:13">
      <c r="A4513" s="21" t="s">
        <v>15553</v>
      </c>
      <c r="B4513" s="21" t="s">
        <v>15554</v>
      </c>
      <c r="C4513" s="21" t="s">
        <v>318</v>
      </c>
      <c r="D4513" s="21" t="s">
        <v>319</v>
      </c>
      <c r="E4513" s="21" t="s">
        <v>235</v>
      </c>
      <c r="F4513" s="21" t="s">
        <v>15555</v>
      </c>
      <c r="G4513" s="21" t="s">
        <v>237</v>
      </c>
      <c r="H4513" s="21" t="s">
        <v>238</v>
      </c>
      <c r="I4513" s="23">
        <v>-1</v>
      </c>
      <c r="J4513" s="23">
        <v>801</v>
      </c>
      <c r="K4513" s="21" t="s">
        <v>15556</v>
      </c>
      <c r="L4513" s="21" t="s">
        <v>15556</v>
      </c>
      <c r="M4513" s="21">
        <v>44176</v>
      </c>
    </row>
    <row r="4514" spans="1:13">
      <c r="A4514" s="21" t="s">
        <v>15557</v>
      </c>
      <c r="B4514" s="21" t="s">
        <v>15558</v>
      </c>
      <c r="C4514" s="21" t="s">
        <v>318</v>
      </c>
      <c r="D4514" s="21" t="s">
        <v>319</v>
      </c>
      <c r="E4514" s="21" t="s">
        <v>235</v>
      </c>
      <c r="F4514" s="21" t="s">
        <v>15559</v>
      </c>
      <c r="G4514" s="21" t="s">
        <v>237</v>
      </c>
      <c r="H4514" s="21" t="s">
        <v>238</v>
      </c>
      <c r="I4514" s="23">
        <v>-1</v>
      </c>
      <c r="J4514" s="23">
        <v>802</v>
      </c>
      <c r="K4514" s="21" t="s">
        <v>15560</v>
      </c>
      <c r="L4514" s="21" t="s">
        <v>15560</v>
      </c>
      <c r="M4514" s="21">
        <v>44176</v>
      </c>
    </row>
    <row r="4515" spans="1:13">
      <c r="A4515" s="21" t="s">
        <v>15561</v>
      </c>
      <c r="B4515" s="21" t="s">
        <v>15562</v>
      </c>
      <c r="C4515" s="21" t="s">
        <v>318</v>
      </c>
      <c r="D4515" s="21" t="s">
        <v>319</v>
      </c>
      <c r="E4515" s="21" t="s">
        <v>235</v>
      </c>
      <c r="F4515" s="21" t="s">
        <v>15563</v>
      </c>
      <c r="G4515" s="21" t="s">
        <v>237</v>
      </c>
      <c r="H4515" s="21" t="s">
        <v>238</v>
      </c>
      <c r="I4515" s="23">
        <v>-1</v>
      </c>
      <c r="J4515" s="23">
        <v>803</v>
      </c>
      <c r="K4515" s="21" t="s">
        <v>15564</v>
      </c>
      <c r="L4515" s="21" t="s">
        <v>15564</v>
      </c>
      <c r="M4515" s="21">
        <v>44176</v>
      </c>
    </row>
    <row r="4516" spans="1:13">
      <c r="A4516" s="21" t="s">
        <v>15565</v>
      </c>
      <c r="B4516" s="21" t="s">
        <v>15566</v>
      </c>
      <c r="C4516" s="21" t="s">
        <v>280</v>
      </c>
      <c r="D4516" s="21" t="s">
        <v>281</v>
      </c>
      <c r="E4516" s="21" t="s">
        <v>235</v>
      </c>
      <c r="F4516" s="21" t="s">
        <v>15567</v>
      </c>
      <c r="G4516" s="21" t="s">
        <v>237</v>
      </c>
      <c r="H4516" s="21" t="s">
        <v>238</v>
      </c>
      <c r="I4516" s="23">
        <v>-1</v>
      </c>
      <c r="J4516" s="23">
        <v>801</v>
      </c>
      <c r="K4516" s="21" t="s">
        <v>15568</v>
      </c>
      <c r="L4516" s="21" t="s">
        <v>15568</v>
      </c>
      <c r="M4516" s="21">
        <v>44176</v>
      </c>
    </row>
    <row r="4517" spans="1:13">
      <c r="A4517" s="21" t="s">
        <v>15569</v>
      </c>
      <c r="B4517" s="21" t="s">
        <v>15570</v>
      </c>
      <c r="C4517" s="21" t="s">
        <v>314</v>
      </c>
      <c r="D4517" s="21" t="s">
        <v>315</v>
      </c>
      <c r="E4517" s="21" t="s">
        <v>235</v>
      </c>
      <c r="F4517" s="21" t="s">
        <v>15571</v>
      </c>
      <c r="G4517" s="21" t="s">
        <v>237</v>
      </c>
      <c r="H4517" s="21" t="s">
        <v>238</v>
      </c>
      <c r="I4517" s="23">
        <v>-1</v>
      </c>
      <c r="J4517" s="23">
        <v>3507</v>
      </c>
      <c r="K4517" s="21" t="s">
        <v>15572</v>
      </c>
      <c r="L4517" s="21" t="s">
        <v>15572</v>
      </c>
      <c r="M4517" s="21">
        <v>44176</v>
      </c>
    </row>
    <row r="4518" spans="1:13">
      <c r="A4518" s="21" t="s">
        <v>15573</v>
      </c>
      <c r="B4518" s="21" t="s">
        <v>15574</v>
      </c>
      <c r="C4518" s="21" t="s">
        <v>342</v>
      </c>
      <c r="D4518" s="21" t="s">
        <v>343</v>
      </c>
      <c r="E4518" s="21" t="s">
        <v>235</v>
      </c>
      <c r="F4518" s="21" t="s">
        <v>15575</v>
      </c>
      <c r="G4518" s="21" t="s">
        <v>237</v>
      </c>
      <c r="H4518" s="21" t="s">
        <v>238</v>
      </c>
      <c r="I4518" s="23">
        <v>-1</v>
      </c>
      <c r="J4518" s="23">
        <v>4002</v>
      </c>
      <c r="K4518" s="21" t="s">
        <v>15576</v>
      </c>
      <c r="L4518" s="21" t="s">
        <v>15576</v>
      </c>
      <c r="M4518" s="21">
        <v>44176</v>
      </c>
    </row>
    <row r="4519" spans="1:13">
      <c r="A4519" s="21" t="s">
        <v>15577</v>
      </c>
      <c r="B4519" s="21" t="s">
        <v>15578</v>
      </c>
      <c r="C4519" s="21" t="s">
        <v>274</v>
      </c>
      <c r="D4519" s="21" t="s">
        <v>275</v>
      </c>
      <c r="E4519" s="21" t="s">
        <v>235</v>
      </c>
      <c r="F4519" s="21" t="s">
        <v>15579</v>
      </c>
      <c r="G4519" s="21" t="s">
        <v>237</v>
      </c>
      <c r="H4519" s="21" t="s">
        <v>238</v>
      </c>
      <c r="I4519" s="23">
        <v>-1</v>
      </c>
      <c r="J4519" s="23">
        <v>4438</v>
      </c>
      <c r="K4519" s="21" t="s">
        <v>15580</v>
      </c>
      <c r="L4519" s="21" t="s">
        <v>15580</v>
      </c>
      <c r="M4519" s="21">
        <v>44176</v>
      </c>
    </row>
    <row r="4520" spans="1:13">
      <c r="A4520" s="21" t="s">
        <v>15581</v>
      </c>
      <c r="B4520" s="21" t="s">
        <v>15582</v>
      </c>
      <c r="C4520" s="21" t="s">
        <v>260</v>
      </c>
      <c r="D4520" s="21" t="s">
        <v>261</v>
      </c>
      <c r="E4520" s="21" t="s">
        <v>235</v>
      </c>
      <c r="F4520" s="21" t="s">
        <v>15583</v>
      </c>
      <c r="G4520" s="21" t="s">
        <v>237</v>
      </c>
      <c r="H4520" s="21" t="s">
        <v>238</v>
      </c>
      <c r="I4520" s="23">
        <v>-1</v>
      </c>
      <c r="J4520" s="23">
        <v>709</v>
      </c>
      <c r="K4520" s="21" t="s">
        <v>15584</v>
      </c>
      <c r="L4520" s="21" t="s">
        <v>15584</v>
      </c>
      <c r="M4520" s="21">
        <v>44176</v>
      </c>
    </row>
    <row r="4521" spans="1:13">
      <c r="A4521" s="21" t="s">
        <v>15581</v>
      </c>
      <c r="B4521" s="21" t="s">
        <v>15582</v>
      </c>
      <c r="C4521" s="21" t="s">
        <v>428</v>
      </c>
      <c r="D4521" s="21" t="s">
        <v>429</v>
      </c>
      <c r="E4521" s="21" t="s">
        <v>235</v>
      </c>
      <c r="F4521" s="21" t="s">
        <v>15583</v>
      </c>
      <c r="G4521" s="21" t="s">
        <v>237</v>
      </c>
      <c r="H4521" s="21" t="s">
        <v>238</v>
      </c>
      <c r="I4521" s="23">
        <v>-1</v>
      </c>
      <c r="J4521" s="23">
        <v>567</v>
      </c>
      <c r="K4521" s="21" t="s">
        <v>15584</v>
      </c>
      <c r="L4521" s="21" t="s">
        <v>15584</v>
      </c>
      <c r="M4521" s="21">
        <v>44176</v>
      </c>
    </row>
    <row r="4522" spans="1:13">
      <c r="A4522" s="21" t="s">
        <v>15585</v>
      </c>
      <c r="B4522" s="21" t="s">
        <v>15586</v>
      </c>
      <c r="C4522" s="21" t="s">
        <v>288</v>
      </c>
      <c r="D4522" s="21" t="s">
        <v>289</v>
      </c>
      <c r="E4522" s="21" t="s">
        <v>235</v>
      </c>
      <c r="F4522" s="21" t="s">
        <v>15587</v>
      </c>
      <c r="G4522" s="21" t="s">
        <v>237</v>
      </c>
      <c r="H4522" s="21" t="s">
        <v>238</v>
      </c>
      <c r="I4522" s="23">
        <v>-2</v>
      </c>
      <c r="J4522" s="23">
        <v>648</v>
      </c>
      <c r="K4522" s="21" t="s">
        <v>15588</v>
      </c>
      <c r="L4522" s="21" t="s">
        <v>15588</v>
      </c>
      <c r="M4522" s="21">
        <v>44176</v>
      </c>
    </row>
    <row r="4523" spans="1:13">
      <c r="A4523" s="21" t="s">
        <v>15585</v>
      </c>
      <c r="B4523" s="21" t="s">
        <v>15586</v>
      </c>
      <c r="C4523" s="21" t="s">
        <v>372</v>
      </c>
      <c r="D4523" s="21" t="s">
        <v>373</v>
      </c>
      <c r="E4523" s="21" t="s">
        <v>235</v>
      </c>
      <c r="F4523" s="21" t="s">
        <v>15587</v>
      </c>
      <c r="G4523" s="21" t="s">
        <v>237</v>
      </c>
      <c r="H4523" s="21" t="s">
        <v>238</v>
      </c>
      <c r="I4523" s="23">
        <v>-3</v>
      </c>
      <c r="J4523" s="23">
        <v>821</v>
      </c>
      <c r="K4523" s="21" t="s">
        <v>15588</v>
      </c>
      <c r="L4523" s="21" t="s">
        <v>15588</v>
      </c>
      <c r="M4523" s="21">
        <v>44176</v>
      </c>
    </row>
    <row r="4524" spans="1:13">
      <c r="A4524" s="21" t="s">
        <v>15585</v>
      </c>
      <c r="B4524" s="21" t="s">
        <v>15586</v>
      </c>
      <c r="C4524" s="21" t="s">
        <v>246</v>
      </c>
      <c r="D4524" s="21" t="s">
        <v>247</v>
      </c>
      <c r="E4524" s="21" t="s">
        <v>235</v>
      </c>
      <c r="F4524" s="21" t="s">
        <v>15587</v>
      </c>
      <c r="G4524" s="21" t="s">
        <v>237</v>
      </c>
      <c r="H4524" s="21" t="s">
        <v>238</v>
      </c>
      <c r="I4524" s="23">
        <v>-2</v>
      </c>
      <c r="J4524" s="23">
        <v>844</v>
      </c>
      <c r="K4524" s="21" t="s">
        <v>15588</v>
      </c>
      <c r="L4524" s="21" t="s">
        <v>15588</v>
      </c>
      <c r="M4524" s="21">
        <v>44176</v>
      </c>
    </row>
    <row r="4525" spans="1:13">
      <c r="A4525" s="21" t="s">
        <v>15589</v>
      </c>
      <c r="B4525" s="21" t="s">
        <v>15590</v>
      </c>
      <c r="C4525" s="21" t="s">
        <v>254</v>
      </c>
      <c r="D4525" s="21" t="s">
        <v>255</v>
      </c>
      <c r="E4525" s="21" t="s">
        <v>235</v>
      </c>
      <c r="F4525" s="21" t="s">
        <v>15591</v>
      </c>
      <c r="G4525" s="21" t="s">
        <v>237</v>
      </c>
      <c r="H4525" s="21" t="s">
        <v>238</v>
      </c>
      <c r="I4525" s="23">
        <v>-1</v>
      </c>
      <c r="J4525" s="23">
        <v>576</v>
      </c>
      <c r="K4525" s="21" t="s">
        <v>15592</v>
      </c>
      <c r="L4525" s="21" t="s">
        <v>15592</v>
      </c>
      <c r="M4525" s="21">
        <v>44176</v>
      </c>
    </row>
    <row r="4526" spans="1:13">
      <c r="A4526" s="21" t="s">
        <v>15593</v>
      </c>
      <c r="B4526" s="21" t="s">
        <v>15594</v>
      </c>
      <c r="C4526" s="21" t="s">
        <v>242</v>
      </c>
      <c r="D4526" s="21" t="s">
        <v>243</v>
      </c>
      <c r="E4526" s="21" t="s">
        <v>235</v>
      </c>
      <c r="F4526" s="21" t="s">
        <v>15595</v>
      </c>
      <c r="G4526" s="21" t="s">
        <v>237</v>
      </c>
      <c r="H4526" s="21" t="s">
        <v>238</v>
      </c>
      <c r="I4526" s="23">
        <v>-1</v>
      </c>
      <c r="J4526" s="23">
        <v>563</v>
      </c>
      <c r="K4526" s="21" t="s">
        <v>15596</v>
      </c>
      <c r="L4526" s="21" t="s">
        <v>15596</v>
      </c>
      <c r="M4526" s="21">
        <v>44176</v>
      </c>
    </row>
    <row r="4527" spans="1:13">
      <c r="A4527" s="21" t="s">
        <v>15593</v>
      </c>
      <c r="B4527" s="21" t="s">
        <v>15594</v>
      </c>
      <c r="C4527" s="21" t="s">
        <v>290</v>
      </c>
      <c r="D4527" s="21" t="s">
        <v>291</v>
      </c>
      <c r="E4527" s="21" t="s">
        <v>235</v>
      </c>
      <c r="F4527" s="21" t="s">
        <v>15595</v>
      </c>
      <c r="G4527" s="21" t="s">
        <v>237</v>
      </c>
      <c r="H4527" s="21" t="s">
        <v>238</v>
      </c>
      <c r="I4527" s="23">
        <v>-1</v>
      </c>
      <c r="J4527" s="23">
        <v>487</v>
      </c>
      <c r="K4527" s="21" t="s">
        <v>15596</v>
      </c>
      <c r="L4527" s="21" t="s">
        <v>15596</v>
      </c>
      <c r="M4527" s="21">
        <v>44176</v>
      </c>
    </row>
    <row r="4528" spans="1:13">
      <c r="A4528" s="21" t="s">
        <v>15593</v>
      </c>
      <c r="B4528" s="21" t="s">
        <v>15594</v>
      </c>
      <c r="C4528" s="21" t="s">
        <v>246</v>
      </c>
      <c r="D4528" s="21" t="s">
        <v>247</v>
      </c>
      <c r="E4528" s="21" t="s">
        <v>235</v>
      </c>
      <c r="F4528" s="21" t="s">
        <v>15595</v>
      </c>
      <c r="G4528" s="21" t="s">
        <v>237</v>
      </c>
      <c r="H4528" s="21" t="s">
        <v>238</v>
      </c>
      <c r="I4528" s="23">
        <v>-1</v>
      </c>
      <c r="J4528" s="23">
        <v>846</v>
      </c>
      <c r="K4528" s="21" t="s">
        <v>15596</v>
      </c>
      <c r="L4528" s="21" t="s">
        <v>15596</v>
      </c>
      <c r="M4528" s="21">
        <v>44176</v>
      </c>
    </row>
    <row r="4529" spans="1:13">
      <c r="A4529" s="21" t="s">
        <v>15597</v>
      </c>
      <c r="B4529" s="21" t="s">
        <v>15598</v>
      </c>
      <c r="C4529" s="21" t="s">
        <v>446</v>
      </c>
      <c r="D4529" s="21" t="s">
        <v>447</v>
      </c>
      <c r="E4529" s="21" t="s">
        <v>235</v>
      </c>
      <c r="F4529" s="21" t="s">
        <v>15599</v>
      </c>
      <c r="G4529" s="21" t="s">
        <v>237</v>
      </c>
      <c r="H4529" s="21" t="s">
        <v>238</v>
      </c>
      <c r="I4529" s="23">
        <v>-3</v>
      </c>
      <c r="J4529" s="23">
        <v>855</v>
      </c>
      <c r="K4529" s="21" t="s">
        <v>15600</v>
      </c>
      <c r="L4529" s="21" t="s">
        <v>15600</v>
      </c>
      <c r="M4529" s="21">
        <v>44176</v>
      </c>
    </row>
    <row r="4530" spans="1:13">
      <c r="A4530" s="21" t="s">
        <v>15601</v>
      </c>
      <c r="B4530" s="21" t="s">
        <v>15602</v>
      </c>
      <c r="C4530" s="21" t="s">
        <v>430</v>
      </c>
      <c r="D4530" s="21" t="s">
        <v>431</v>
      </c>
      <c r="E4530" s="21" t="s">
        <v>235</v>
      </c>
      <c r="F4530" s="21" t="s">
        <v>15603</v>
      </c>
      <c r="G4530" s="21" t="s">
        <v>237</v>
      </c>
      <c r="H4530" s="21" t="s">
        <v>238</v>
      </c>
      <c r="I4530" s="23">
        <v>-1</v>
      </c>
      <c r="J4530" s="23">
        <v>281</v>
      </c>
      <c r="K4530" s="21" t="s">
        <v>15604</v>
      </c>
      <c r="L4530" s="21" t="s">
        <v>15604</v>
      </c>
      <c r="M4530" s="21">
        <v>44176</v>
      </c>
    </row>
    <row r="4531" spans="1:13">
      <c r="A4531" s="21" t="s">
        <v>15601</v>
      </c>
      <c r="B4531" s="21" t="s">
        <v>15602</v>
      </c>
      <c r="C4531" s="21" t="s">
        <v>250</v>
      </c>
      <c r="D4531" s="21" t="s">
        <v>251</v>
      </c>
      <c r="E4531" s="21" t="s">
        <v>235</v>
      </c>
      <c r="F4531" s="21" t="s">
        <v>15603</v>
      </c>
      <c r="G4531" s="21" t="s">
        <v>237</v>
      </c>
      <c r="H4531" s="21" t="s">
        <v>238</v>
      </c>
      <c r="I4531" s="23">
        <v>-1</v>
      </c>
      <c r="J4531" s="23">
        <v>418</v>
      </c>
      <c r="K4531" s="21" t="s">
        <v>15604</v>
      </c>
      <c r="L4531" s="21" t="s">
        <v>15604</v>
      </c>
      <c r="M4531" s="21">
        <v>44176</v>
      </c>
    </row>
    <row r="4532" spans="1:13">
      <c r="A4532" s="21" t="s">
        <v>15605</v>
      </c>
      <c r="B4532" s="21" t="s">
        <v>15606</v>
      </c>
      <c r="C4532" s="21" t="s">
        <v>288</v>
      </c>
      <c r="D4532" s="21" t="s">
        <v>289</v>
      </c>
      <c r="E4532" s="21" t="s">
        <v>235</v>
      </c>
      <c r="F4532" s="21" t="s">
        <v>15607</v>
      </c>
      <c r="G4532" s="21" t="s">
        <v>237</v>
      </c>
      <c r="H4532" s="21" t="s">
        <v>238</v>
      </c>
      <c r="I4532" s="23">
        <v>-2</v>
      </c>
      <c r="J4532" s="23">
        <v>650</v>
      </c>
      <c r="K4532" s="21" t="s">
        <v>15608</v>
      </c>
      <c r="L4532" s="21" t="s">
        <v>15608</v>
      </c>
      <c r="M4532" s="21">
        <v>44176</v>
      </c>
    </row>
    <row r="4533" spans="1:13">
      <c r="A4533" s="21" t="s">
        <v>15609</v>
      </c>
      <c r="B4533" s="21" t="s">
        <v>15610</v>
      </c>
      <c r="C4533" s="21" t="s">
        <v>242</v>
      </c>
      <c r="D4533" s="21" t="s">
        <v>243</v>
      </c>
      <c r="E4533" s="21" t="s">
        <v>235</v>
      </c>
      <c r="F4533" s="21" t="s">
        <v>15611</v>
      </c>
      <c r="G4533" s="21" t="s">
        <v>237</v>
      </c>
      <c r="H4533" s="21" t="s">
        <v>238</v>
      </c>
      <c r="I4533" s="23">
        <v>-1</v>
      </c>
      <c r="J4533" s="23">
        <v>564</v>
      </c>
      <c r="K4533" s="21" t="s">
        <v>15612</v>
      </c>
      <c r="L4533" s="21" t="s">
        <v>15612</v>
      </c>
      <c r="M4533" s="21">
        <v>44176</v>
      </c>
    </row>
    <row r="4534" spans="1:13">
      <c r="A4534" s="21" t="s">
        <v>15609</v>
      </c>
      <c r="B4534" s="21" t="s">
        <v>15610</v>
      </c>
      <c r="C4534" s="21" t="s">
        <v>250</v>
      </c>
      <c r="D4534" s="21" t="s">
        <v>251</v>
      </c>
      <c r="E4534" s="21" t="s">
        <v>235</v>
      </c>
      <c r="F4534" s="21" t="s">
        <v>15611</v>
      </c>
      <c r="G4534" s="21" t="s">
        <v>237</v>
      </c>
      <c r="H4534" s="21" t="s">
        <v>238</v>
      </c>
      <c r="I4534" s="23">
        <v>-1</v>
      </c>
      <c r="J4534" s="23">
        <v>419</v>
      </c>
      <c r="K4534" s="21" t="s">
        <v>15612</v>
      </c>
      <c r="L4534" s="21" t="s">
        <v>15612</v>
      </c>
      <c r="M4534" s="21">
        <v>44176</v>
      </c>
    </row>
    <row r="4535" spans="1:13">
      <c r="A4535" s="21" t="s">
        <v>15613</v>
      </c>
      <c r="B4535" s="21" t="s">
        <v>15614</v>
      </c>
      <c r="C4535" s="21" t="s">
        <v>330</v>
      </c>
      <c r="D4535" s="21" t="s">
        <v>331</v>
      </c>
      <c r="E4535" s="21" t="s">
        <v>235</v>
      </c>
      <c r="F4535" s="21" t="s">
        <v>15615</v>
      </c>
      <c r="G4535" s="21" t="s">
        <v>237</v>
      </c>
      <c r="H4535" s="21" t="s">
        <v>238</v>
      </c>
      <c r="I4535" s="23">
        <v>-2</v>
      </c>
      <c r="J4535" s="23">
        <v>497</v>
      </c>
      <c r="K4535" s="21" t="s">
        <v>15616</v>
      </c>
      <c r="L4535" s="21" t="s">
        <v>15616</v>
      </c>
      <c r="M4535" s="21">
        <v>44176</v>
      </c>
    </row>
    <row r="4536" spans="1:13">
      <c r="A4536" s="21" t="s">
        <v>15613</v>
      </c>
      <c r="B4536" s="21" t="s">
        <v>15614</v>
      </c>
      <c r="C4536" s="21" t="s">
        <v>270</v>
      </c>
      <c r="D4536" s="21" t="s">
        <v>271</v>
      </c>
      <c r="E4536" s="21" t="s">
        <v>235</v>
      </c>
      <c r="F4536" s="21" t="s">
        <v>15615</v>
      </c>
      <c r="G4536" s="21" t="s">
        <v>237</v>
      </c>
      <c r="H4536" s="21" t="s">
        <v>238</v>
      </c>
      <c r="I4536" s="23">
        <v>-3</v>
      </c>
      <c r="J4536" s="23">
        <v>121</v>
      </c>
      <c r="K4536" s="21" t="s">
        <v>15616</v>
      </c>
      <c r="L4536" s="21" t="s">
        <v>15616</v>
      </c>
      <c r="M4536" s="21">
        <v>44176</v>
      </c>
    </row>
    <row r="4537" spans="1:13">
      <c r="A4537" s="21" t="s">
        <v>15617</v>
      </c>
      <c r="B4537" s="21" t="s">
        <v>15618</v>
      </c>
      <c r="C4537" s="21" t="s">
        <v>288</v>
      </c>
      <c r="D4537" s="21" t="s">
        <v>289</v>
      </c>
      <c r="E4537" s="21" t="s">
        <v>235</v>
      </c>
      <c r="F4537" s="21" t="s">
        <v>15619</v>
      </c>
      <c r="G4537" s="21" t="s">
        <v>237</v>
      </c>
      <c r="H4537" s="21" t="s">
        <v>238</v>
      </c>
      <c r="I4537" s="23">
        <v>-2</v>
      </c>
      <c r="J4537" s="23">
        <v>652</v>
      </c>
      <c r="K4537" s="21" t="s">
        <v>15620</v>
      </c>
      <c r="L4537" s="21" t="s">
        <v>15620</v>
      </c>
      <c r="M4537" s="21">
        <v>44176</v>
      </c>
    </row>
    <row r="4538" spans="1:13">
      <c r="A4538" s="21" t="s">
        <v>15621</v>
      </c>
      <c r="B4538" s="21" t="s">
        <v>15622</v>
      </c>
      <c r="C4538" s="21" t="s">
        <v>242</v>
      </c>
      <c r="D4538" s="21" t="s">
        <v>243</v>
      </c>
      <c r="E4538" s="21" t="s">
        <v>235</v>
      </c>
      <c r="F4538" s="21" t="s">
        <v>15623</v>
      </c>
      <c r="G4538" s="21" t="s">
        <v>237</v>
      </c>
      <c r="H4538" s="21" t="s">
        <v>238</v>
      </c>
      <c r="I4538" s="23">
        <v>-2</v>
      </c>
      <c r="J4538" s="23">
        <v>565</v>
      </c>
      <c r="K4538" s="21" t="s">
        <v>15624</v>
      </c>
      <c r="L4538" s="21" t="s">
        <v>15624</v>
      </c>
      <c r="M4538" s="21">
        <v>44175</v>
      </c>
    </row>
    <row r="4539" spans="1:13">
      <c r="A4539" s="21" t="s">
        <v>15621</v>
      </c>
      <c r="B4539" s="21" t="s">
        <v>15622</v>
      </c>
      <c r="C4539" s="21" t="s">
        <v>246</v>
      </c>
      <c r="D4539" s="21" t="s">
        <v>247</v>
      </c>
      <c r="E4539" s="21" t="s">
        <v>235</v>
      </c>
      <c r="F4539" s="21" t="s">
        <v>15623</v>
      </c>
      <c r="G4539" s="21" t="s">
        <v>237</v>
      </c>
      <c r="H4539" s="21" t="s">
        <v>238</v>
      </c>
      <c r="I4539" s="23">
        <v>-1</v>
      </c>
      <c r="J4539" s="23">
        <v>847</v>
      </c>
      <c r="K4539" s="21" t="s">
        <v>15624</v>
      </c>
      <c r="L4539" s="21" t="s">
        <v>15624</v>
      </c>
      <c r="M4539" s="21">
        <v>44175</v>
      </c>
    </row>
    <row r="4540" spans="1:13">
      <c r="A4540" s="21" t="s">
        <v>15625</v>
      </c>
      <c r="B4540" s="21" t="s">
        <v>15626</v>
      </c>
      <c r="C4540" s="21" t="s">
        <v>324</v>
      </c>
      <c r="D4540" s="21" t="s">
        <v>325</v>
      </c>
      <c r="E4540" s="21" t="s">
        <v>235</v>
      </c>
      <c r="F4540" s="21" t="s">
        <v>15627</v>
      </c>
      <c r="G4540" s="21" t="s">
        <v>237</v>
      </c>
      <c r="H4540" s="21" t="s">
        <v>238</v>
      </c>
      <c r="I4540" s="23">
        <v>-1</v>
      </c>
      <c r="J4540" s="23">
        <v>771</v>
      </c>
      <c r="K4540" s="21" t="s">
        <v>15628</v>
      </c>
      <c r="L4540" s="21" t="s">
        <v>15628</v>
      </c>
      <c r="M4540" s="21">
        <v>44175</v>
      </c>
    </row>
    <row r="4541" spans="1:13">
      <c r="A4541" s="21" t="s">
        <v>15625</v>
      </c>
      <c r="B4541" s="21" t="s">
        <v>15626</v>
      </c>
      <c r="C4541" s="21" t="s">
        <v>270</v>
      </c>
      <c r="D4541" s="21" t="s">
        <v>271</v>
      </c>
      <c r="E4541" s="21" t="s">
        <v>235</v>
      </c>
      <c r="F4541" s="21" t="s">
        <v>15627</v>
      </c>
      <c r="G4541" s="21" t="s">
        <v>237</v>
      </c>
      <c r="H4541" s="21" t="s">
        <v>238</v>
      </c>
      <c r="I4541" s="23">
        <v>-2</v>
      </c>
      <c r="J4541" s="23">
        <v>124</v>
      </c>
      <c r="K4541" s="21" t="s">
        <v>15628</v>
      </c>
      <c r="L4541" s="21" t="s">
        <v>15628</v>
      </c>
      <c r="M4541" s="21">
        <v>44175</v>
      </c>
    </row>
    <row r="4542" spans="1:13">
      <c r="A4542" s="21" t="s">
        <v>15629</v>
      </c>
      <c r="B4542" s="21" t="s">
        <v>15630</v>
      </c>
      <c r="C4542" s="21" t="s">
        <v>406</v>
      </c>
      <c r="D4542" s="21" t="s">
        <v>407</v>
      </c>
      <c r="E4542" s="21" t="s">
        <v>235</v>
      </c>
      <c r="F4542" s="21" t="s">
        <v>15631</v>
      </c>
      <c r="G4542" s="21" t="s">
        <v>237</v>
      </c>
      <c r="H4542" s="21" t="s">
        <v>238</v>
      </c>
      <c r="I4542" s="23">
        <v>-1</v>
      </c>
      <c r="J4542" s="23">
        <v>1829</v>
      </c>
      <c r="K4542" s="21" t="s">
        <v>15632</v>
      </c>
      <c r="L4542" s="21" t="s">
        <v>15632</v>
      </c>
      <c r="M4542" s="21">
        <v>44175</v>
      </c>
    </row>
    <row r="4543" spans="1:13">
      <c r="A4543" s="21" t="s">
        <v>15633</v>
      </c>
      <c r="B4543" s="21" t="s">
        <v>15634</v>
      </c>
      <c r="C4543" s="21" t="s">
        <v>406</v>
      </c>
      <c r="D4543" s="21" t="s">
        <v>407</v>
      </c>
      <c r="E4543" s="21" t="s">
        <v>235</v>
      </c>
      <c r="F4543" s="21" t="s">
        <v>15635</v>
      </c>
      <c r="G4543" s="21" t="s">
        <v>237</v>
      </c>
      <c r="H4543" s="21" t="s">
        <v>238</v>
      </c>
      <c r="I4543" s="23">
        <v>-1</v>
      </c>
      <c r="J4543" s="23">
        <v>1830</v>
      </c>
      <c r="K4543" s="21" t="s">
        <v>15636</v>
      </c>
      <c r="L4543" s="21" t="s">
        <v>15636</v>
      </c>
      <c r="M4543" s="21">
        <v>44175</v>
      </c>
    </row>
    <row r="4544" spans="1:13">
      <c r="A4544" s="21" t="s">
        <v>15633</v>
      </c>
      <c r="B4544" s="21" t="s">
        <v>15634</v>
      </c>
      <c r="C4544" s="21" t="s">
        <v>254</v>
      </c>
      <c r="D4544" s="21" t="s">
        <v>255</v>
      </c>
      <c r="E4544" s="21" t="s">
        <v>235</v>
      </c>
      <c r="F4544" s="21" t="s">
        <v>15635</v>
      </c>
      <c r="G4544" s="21" t="s">
        <v>237</v>
      </c>
      <c r="H4544" s="21" t="s">
        <v>238</v>
      </c>
      <c r="I4544" s="23">
        <v>-1</v>
      </c>
      <c r="J4544" s="23">
        <v>577</v>
      </c>
      <c r="K4544" s="21" t="s">
        <v>15636</v>
      </c>
      <c r="L4544" s="21" t="s">
        <v>15636</v>
      </c>
      <c r="M4544" s="21">
        <v>44175</v>
      </c>
    </row>
    <row r="4545" spans="1:13">
      <c r="A4545" s="21" t="s">
        <v>15637</v>
      </c>
      <c r="B4545" s="21" t="s">
        <v>15638</v>
      </c>
      <c r="C4545" s="21" t="s">
        <v>406</v>
      </c>
      <c r="D4545" s="21" t="s">
        <v>407</v>
      </c>
      <c r="E4545" s="21" t="s">
        <v>235</v>
      </c>
      <c r="F4545" s="21" t="s">
        <v>15639</v>
      </c>
      <c r="G4545" s="21" t="s">
        <v>237</v>
      </c>
      <c r="H4545" s="21" t="s">
        <v>238</v>
      </c>
      <c r="I4545" s="23">
        <v>-1</v>
      </c>
      <c r="J4545" s="23">
        <v>1831</v>
      </c>
      <c r="K4545" s="21" t="s">
        <v>15640</v>
      </c>
      <c r="L4545" s="21" t="s">
        <v>15640</v>
      </c>
      <c r="M4545" s="21">
        <v>44175</v>
      </c>
    </row>
    <row r="4546" spans="1:13">
      <c r="A4546" s="21" t="s">
        <v>15637</v>
      </c>
      <c r="B4546" s="21" t="s">
        <v>15638</v>
      </c>
      <c r="C4546" s="21" t="s">
        <v>274</v>
      </c>
      <c r="D4546" s="21" t="s">
        <v>275</v>
      </c>
      <c r="E4546" s="21" t="s">
        <v>235</v>
      </c>
      <c r="F4546" s="21" t="s">
        <v>15639</v>
      </c>
      <c r="G4546" s="21" t="s">
        <v>237</v>
      </c>
      <c r="H4546" s="21" t="s">
        <v>238</v>
      </c>
      <c r="I4546" s="23">
        <v>-1</v>
      </c>
      <c r="J4546" s="23">
        <v>4439</v>
      </c>
      <c r="K4546" s="21" t="s">
        <v>15640</v>
      </c>
      <c r="L4546" s="21" t="s">
        <v>15640</v>
      </c>
      <c r="M4546" s="21">
        <v>44175</v>
      </c>
    </row>
    <row r="4547" spans="1:13">
      <c r="A4547" s="21" t="s">
        <v>15637</v>
      </c>
      <c r="B4547" s="21" t="s">
        <v>15638</v>
      </c>
      <c r="C4547" s="21" t="s">
        <v>280</v>
      </c>
      <c r="D4547" s="21" t="s">
        <v>281</v>
      </c>
      <c r="E4547" s="21" t="s">
        <v>235</v>
      </c>
      <c r="F4547" s="21" t="s">
        <v>15639</v>
      </c>
      <c r="G4547" s="21" t="s">
        <v>237</v>
      </c>
      <c r="H4547" s="21" t="s">
        <v>238</v>
      </c>
      <c r="I4547" s="23">
        <v>-1</v>
      </c>
      <c r="J4547" s="23">
        <v>802</v>
      </c>
      <c r="K4547" s="21" t="s">
        <v>15640</v>
      </c>
      <c r="L4547" s="21" t="s">
        <v>15640</v>
      </c>
      <c r="M4547" s="21">
        <v>44175</v>
      </c>
    </row>
    <row r="4548" spans="1:13">
      <c r="A4548" s="21" t="s">
        <v>15637</v>
      </c>
      <c r="B4548" s="21" t="s">
        <v>15638</v>
      </c>
      <c r="C4548" s="21" t="s">
        <v>254</v>
      </c>
      <c r="D4548" s="21" t="s">
        <v>255</v>
      </c>
      <c r="E4548" s="21" t="s">
        <v>235</v>
      </c>
      <c r="F4548" s="21" t="s">
        <v>15639</v>
      </c>
      <c r="G4548" s="21" t="s">
        <v>237</v>
      </c>
      <c r="H4548" s="21" t="s">
        <v>238</v>
      </c>
      <c r="I4548" s="23">
        <v>-1</v>
      </c>
      <c r="J4548" s="23">
        <v>578</v>
      </c>
      <c r="K4548" s="21" t="s">
        <v>15640</v>
      </c>
      <c r="L4548" s="21" t="s">
        <v>15640</v>
      </c>
      <c r="M4548" s="21">
        <v>44175</v>
      </c>
    </row>
    <row r="4549" spans="1:13">
      <c r="A4549" s="21" t="s">
        <v>15641</v>
      </c>
      <c r="B4549" s="21" t="s">
        <v>15642</v>
      </c>
      <c r="C4549" s="21" t="s">
        <v>274</v>
      </c>
      <c r="D4549" s="21" t="s">
        <v>275</v>
      </c>
      <c r="E4549" s="21" t="s">
        <v>235</v>
      </c>
      <c r="F4549" s="21" t="s">
        <v>15643</v>
      </c>
      <c r="G4549" s="21" t="s">
        <v>237</v>
      </c>
      <c r="H4549" s="21" t="s">
        <v>238</v>
      </c>
      <c r="I4549" s="23">
        <v>-1</v>
      </c>
      <c r="J4549" s="23">
        <v>4440</v>
      </c>
      <c r="K4549" s="21" t="s">
        <v>15644</v>
      </c>
      <c r="L4549" s="21" t="s">
        <v>15644</v>
      </c>
      <c r="M4549" s="21">
        <v>44175</v>
      </c>
    </row>
    <row r="4550" spans="1:13">
      <c r="A4550" s="21" t="s">
        <v>15641</v>
      </c>
      <c r="B4550" s="21" t="s">
        <v>15642</v>
      </c>
      <c r="C4550" s="21" t="s">
        <v>290</v>
      </c>
      <c r="D4550" s="21" t="s">
        <v>291</v>
      </c>
      <c r="E4550" s="21" t="s">
        <v>235</v>
      </c>
      <c r="F4550" s="21" t="s">
        <v>15643</v>
      </c>
      <c r="G4550" s="21" t="s">
        <v>237</v>
      </c>
      <c r="H4550" s="21" t="s">
        <v>238</v>
      </c>
      <c r="I4550" s="23">
        <v>-1</v>
      </c>
      <c r="J4550" s="23">
        <v>488</v>
      </c>
      <c r="K4550" s="21" t="s">
        <v>15644</v>
      </c>
      <c r="L4550" s="21" t="s">
        <v>15644</v>
      </c>
      <c r="M4550" s="21">
        <v>44175</v>
      </c>
    </row>
    <row r="4551" spans="1:13">
      <c r="A4551" s="21" t="s">
        <v>15641</v>
      </c>
      <c r="B4551" s="21" t="s">
        <v>15642</v>
      </c>
      <c r="C4551" s="21" t="s">
        <v>428</v>
      </c>
      <c r="D4551" s="21" t="s">
        <v>429</v>
      </c>
      <c r="E4551" s="21" t="s">
        <v>235</v>
      </c>
      <c r="F4551" s="21" t="s">
        <v>15643</v>
      </c>
      <c r="G4551" s="21" t="s">
        <v>237</v>
      </c>
      <c r="H4551" s="21" t="s">
        <v>238</v>
      </c>
      <c r="I4551" s="23">
        <v>-1</v>
      </c>
      <c r="J4551" s="23">
        <v>568</v>
      </c>
      <c r="K4551" s="21" t="s">
        <v>15644</v>
      </c>
      <c r="L4551" s="21" t="s">
        <v>15644</v>
      </c>
      <c r="M4551" s="21">
        <v>44175</v>
      </c>
    </row>
    <row r="4552" spans="1:13">
      <c r="A4552" s="21" t="s">
        <v>15645</v>
      </c>
      <c r="B4552" s="21" t="s">
        <v>15646</v>
      </c>
      <c r="C4552" s="21" t="s">
        <v>392</v>
      </c>
      <c r="D4552" s="21" t="s">
        <v>393</v>
      </c>
      <c r="E4552" s="21" t="s">
        <v>235</v>
      </c>
      <c r="F4552" s="21" t="s">
        <v>15647</v>
      </c>
      <c r="G4552" s="21" t="s">
        <v>237</v>
      </c>
      <c r="H4552" s="21" t="s">
        <v>238</v>
      </c>
      <c r="I4552" s="23">
        <v>-1</v>
      </c>
      <c r="J4552" s="23">
        <v>315</v>
      </c>
      <c r="K4552" s="21" t="s">
        <v>15648</v>
      </c>
      <c r="L4552" s="21" t="s">
        <v>15648</v>
      </c>
      <c r="M4552" s="21">
        <v>44175</v>
      </c>
    </row>
    <row r="4553" spans="1:13">
      <c r="A4553" s="21" t="s">
        <v>15645</v>
      </c>
      <c r="B4553" s="21" t="s">
        <v>15646</v>
      </c>
      <c r="C4553" s="21" t="s">
        <v>446</v>
      </c>
      <c r="D4553" s="21" t="s">
        <v>447</v>
      </c>
      <c r="E4553" s="21" t="s">
        <v>235</v>
      </c>
      <c r="F4553" s="21" t="s">
        <v>15647</v>
      </c>
      <c r="G4553" s="21" t="s">
        <v>237</v>
      </c>
      <c r="H4553" s="21" t="s">
        <v>238</v>
      </c>
      <c r="I4553" s="23">
        <v>-1</v>
      </c>
      <c r="J4553" s="23">
        <v>858</v>
      </c>
      <c r="K4553" s="21" t="s">
        <v>15648</v>
      </c>
      <c r="L4553" s="21" t="s">
        <v>15648</v>
      </c>
      <c r="M4553" s="21">
        <v>44175</v>
      </c>
    </row>
    <row r="4554" spans="1:13">
      <c r="A4554" s="21" t="s">
        <v>15645</v>
      </c>
      <c r="B4554" s="21" t="s">
        <v>15646</v>
      </c>
      <c r="C4554" s="21" t="s">
        <v>246</v>
      </c>
      <c r="D4554" s="21" t="s">
        <v>247</v>
      </c>
      <c r="E4554" s="21" t="s">
        <v>235</v>
      </c>
      <c r="F4554" s="21" t="s">
        <v>15647</v>
      </c>
      <c r="G4554" s="21" t="s">
        <v>237</v>
      </c>
      <c r="H4554" s="21" t="s">
        <v>238</v>
      </c>
      <c r="I4554" s="23">
        <v>-1</v>
      </c>
      <c r="J4554" s="23">
        <v>848</v>
      </c>
      <c r="K4554" s="21" t="s">
        <v>15648</v>
      </c>
      <c r="L4554" s="21" t="s">
        <v>15648</v>
      </c>
      <c r="M4554" s="21">
        <v>44175</v>
      </c>
    </row>
    <row r="4555" spans="1:13">
      <c r="A4555" s="21" t="s">
        <v>15645</v>
      </c>
      <c r="B4555" s="21" t="s">
        <v>15646</v>
      </c>
      <c r="C4555" s="21" t="s">
        <v>250</v>
      </c>
      <c r="D4555" s="21" t="s">
        <v>251</v>
      </c>
      <c r="E4555" s="21" t="s">
        <v>235</v>
      </c>
      <c r="F4555" s="21" t="s">
        <v>15647</v>
      </c>
      <c r="G4555" s="21" t="s">
        <v>237</v>
      </c>
      <c r="H4555" s="21" t="s">
        <v>238</v>
      </c>
      <c r="I4555" s="23">
        <v>-1</v>
      </c>
      <c r="J4555" s="23">
        <v>420</v>
      </c>
      <c r="K4555" s="21" t="s">
        <v>15648</v>
      </c>
      <c r="L4555" s="21" t="s">
        <v>15648</v>
      </c>
      <c r="M4555" s="21">
        <v>44175</v>
      </c>
    </row>
    <row r="4556" spans="1:13">
      <c r="A4556" s="21" t="s">
        <v>15645</v>
      </c>
      <c r="B4556" s="21" t="s">
        <v>15646</v>
      </c>
      <c r="C4556" s="21" t="s">
        <v>294</v>
      </c>
      <c r="D4556" s="21" t="s">
        <v>295</v>
      </c>
      <c r="E4556" s="21" t="s">
        <v>235</v>
      </c>
      <c r="F4556" s="21" t="s">
        <v>15647</v>
      </c>
      <c r="G4556" s="21" t="s">
        <v>237</v>
      </c>
      <c r="H4556" s="21" t="s">
        <v>238</v>
      </c>
      <c r="I4556" s="23">
        <v>-1</v>
      </c>
      <c r="J4556" s="23">
        <v>489</v>
      </c>
      <c r="K4556" s="21" t="s">
        <v>15648</v>
      </c>
      <c r="L4556" s="21" t="s">
        <v>15648</v>
      </c>
      <c r="M4556" s="21">
        <v>44175</v>
      </c>
    </row>
    <row r="4557" spans="1:13">
      <c r="A4557" s="21" t="s">
        <v>15645</v>
      </c>
      <c r="B4557" s="21" t="s">
        <v>15646</v>
      </c>
      <c r="C4557" s="21" t="s">
        <v>330</v>
      </c>
      <c r="D4557" s="21" t="s">
        <v>331</v>
      </c>
      <c r="E4557" s="21" t="s">
        <v>235</v>
      </c>
      <c r="F4557" s="21" t="s">
        <v>15647</v>
      </c>
      <c r="G4557" s="21" t="s">
        <v>237</v>
      </c>
      <c r="H4557" s="21" t="s">
        <v>238</v>
      </c>
      <c r="I4557" s="23">
        <v>-1</v>
      </c>
      <c r="J4557" s="23">
        <v>499</v>
      </c>
      <c r="K4557" s="21" t="s">
        <v>15648</v>
      </c>
      <c r="L4557" s="21" t="s">
        <v>15648</v>
      </c>
      <c r="M4557" s="21">
        <v>44175</v>
      </c>
    </row>
    <row r="4558" spans="1:13">
      <c r="A4558" s="21" t="s">
        <v>15649</v>
      </c>
      <c r="B4558" s="21" t="s">
        <v>15650</v>
      </c>
      <c r="C4558" s="21" t="s">
        <v>274</v>
      </c>
      <c r="D4558" s="21" t="s">
        <v>275</v>
      </c>
      <c r="E4558" s="21" t="s">
        <v>235</v>
      </c>
      <c r="F4558" s="21" t="s">
        <v>15651</v>
      </c>
      <c r="G4558" s="21" t="s">
        <v>237</v>
      </c>
      <c r="H4558" s="21" t="s">
        <v>238</v>
      </c>
      <c r="I4558" s="23">
        <v>-1</v>
      </c>
      <c r="J4558" s="23">
        <v>4441</v>
      </c>
      <c r="K4558" s="21" t="s">
        <v>15652</v>
      </c>
      <c r="L4558" s="21" t="s">
        <v>15652</v>
      </c>
      <c r="M4558" s="21">
        <v>44175</v>
      </c>
    </row>
    <row r="4559" spans="1:13">
      <c r="A4559" s="21" t="s">
        <v>15653</v>
      </c>
      <c r="B4559" s="21" t="s">
        <v>15654</v>
      </c>
      <c r="C4559" s="21" t="s">
        <v>446</v>
      </c>
      <c r="D4559" s="21" t="s">
        <v>447</v>
      </c>
      <c r="E4559" s="21" t="s">
        <v>235</v>
      </c>
      <c r="F4559" s="21" t="s">
        <v>15655</v>
      </c>
      <c r="G4559" s="21" t="s">
        <v>237</v>
      </c>
      <c r="H4559" s="21" t="s">
        <v>238</v>
      </c>
      <c r="I4559" s="23">
        <v>-3</v>
      </c>
      <c r="J4559" s="23">
        <v>859</v>
      </c>
      <c r="K4559" s="21" t="s">
        <v>15656</v>
      </c>
      <c r="L4559" s="21" t="s">
        <v>15656</v>
      </c>
      <c r="M4559" s="21">
        <v>44175</v>
      </c>
    </row>
    <row r="4560" spans="1:13">
      <c r="A4560" s="21" t="s">
        <v>15657</v>
      </c>
      <c r="B4560" s="21" t="s">
        <v>15658</v>
      </c>
      <c r="C4560" s="21" t="s">
        <v>406</v>
      </c>
      <c r="D4560" s="21" t="s">
        <v>407</v>
      </c>
      <c r="E4560" s="21" t="s">
        <v>235</v>
      </c>
      <c r="F4560" s="21" t="s">
        <v>15659</v>
      </c>
      <c r="G4560" s="21" t="s">
        <v>237</v>
      </c>
      <c r="H4560" s="21" t="s">
        <v>238</v>
      </c>
      <c r="I4560" s="23">
        <v>-1</v>
      </c>
      <c r="J4560" s="23">
        <v>1832</v>
      </c>
      <c r="K4560" s="21" t="s">
        <v>15660</v>
      </c>
      <c r="L4560" s="21" t="s">
        <v>15660</v>
      </c>
      <c r="M4560" s="21">
        <v>44175</v>
      </c>
    </row>
    <row r="4561" spans="1:13">
      <c r="A4561" s="21" t="s">
        <v>15661</v>
      </c>
      <c r="B4561" s="21" t="s">
        <v>15662</v>
      </c>
      <c r="C4561" s="21" t="s">
        <v>406</v>
      </c>
      <c r="D4561" s="21" t="s">
        <v>407</v>
      </c>
      <c r="E4561" s="21" t="s">
        <v>235</v>
      </c>
      <c r="F4561" s="21" t="s">
        <v>15663</v>
      </c>
      <c r="G4561" s="21" t="s">
        <v>237</v>
      </c>
      <c r="H4561" s="21" t="s">
        <v>238</v>
      </c>
      <c r="I4561" s="23">
        <v>-1</v>
      </c>
      <c r="J4561" s="23">
        <v>1833</v>
      </c>
      <c r="K4561" s="21" t="s">
        <v>15664</v>
      </c>
      <c r="L4561" s="21" t="s">
        <v>15664</v>
      </c>
      <c r="M4561" s="21">
        <v>44175</v>
      </c>
    </row>
    <row r="4562" spans="1:13">
      <c r="A4562" s="21" t="s">
        <v>15665</v>
      </c>
      <c r="B4562" s="21" t="s">
        <v>15666</v>
      </c>
      <c r="C4562" s="21" t="s">
        <v>260</v>
      </c>
      <c r="D4562" s="21" t="s">
        <v>261</v>
      </c>
      <c r="E4562" s="21" t="s">
        <v>235</v>
      </c>
      <c r="F4562" s="21" t="s">
        <v>15667</v>
      </c>
      <c r="G4562" s="21" t="s">
        <v>237</v>
      </c>
      <c r="H4562" s="21" t="s">
        <v>238</v>
      </c>
      <c r="I4562" s="23">
        <v>-1</v>
      </c>
      <c r="J4562" s="23">
        <v>710</v>
      </c>
      <c r="K4562" s="21" t="s">
        <v>15668</v>
      </c>
      <c r="L4562" s="21" t="s">
        <v>15668</v>
      </c>
      <c r="M4562" s="21">
        <v>44175</v>
      </c>
    </row>
    <row r="4563" spans="1:13">
      <c r="A4563" s="21" t="s">
        <v>15665</v>
      </c>
      <c r="B4563" s="21" t="s">
        <v>15666</v>
      </c>
      <c r="C4563" s="21" t="s">
        <v>428</v>
      </c>
      <c r="D4563" s="21" t="s">
        <v>429</v>
      </c>
      <c r="E4563" s="21" t="s">
        <v>235</v>
      </c>
      <c r="F4563" s="21" t="s">
        <v>15667</v>
      </c>
      <c r="G4563" s="21" t="s">
        <v>237</v>
      </c>
      <c r="H4563" s="21" t="s">
        <v>238</v>
      </c>
      <c r="I4563" s="23">
        <v>-3</v>
      </c>
      <c r="J4563" s="23">
        <v>569</v>
      </c>
      <c r="K4563" s="21" t="s">
        <v>15668</v>
      </c>
      <c r="L4563" s="21" t="s">
        <v>15668</v>
      </c>
      <c r="M4563" s="21">
        <v>44175</v>
      </c>
    </row>
    <row r="4564" spans="1:13">
      <c r="A4564" s="21" t="s">
        <v>15665</v>
      </c>
      <c r="B4564" s="21" t="s">
        <v>15666</v>
      </c>
      <c r="C4564" s="21" t="s">
        <v>430</v>
      </c>
      <c r="D4564" s="21" t="s">
        <v>431</v>
      </c>
      <c r="E4564" s="21" t="s">
        <v>235</v>
      </c>
      <c r="F4564" s="21" t="s">
        <v>15667</v>
      </c>
      <c r="G4564" s="21" t="s">
        <v>237</v>
      </c>
      <c r="H4564" s="21" t="s">
        <v>238</v>
      </c>
      <c r="I4564" s="23">
        <v>-1</v>
      </c>
      <c r="J4564" s="23">
        <v>282</v>
      </c>
      <c r="K4564" s="21" t="s">
        <v>15668</v>
      </c>
      <c r="L4564" s="21" t="s">
        <v>15668</v>
      </c>
      <c r="M4564" s="21">
        <v>44175</v>
      </c>
    </row>
    <row r="4565" spans="1:13">
      <c r="A4565" s="21" t="s">
        <v>15665</v>
      </c>
      <c r="B4565" s="21" t="s">
        <v>15666</v>
      </c>
      <c r="C4565" s="21" t="s">
        <v>246</v>
      </c>
      <c r="D4565" s="21" t="s">
        <v>247</v>
      </c>
      <c r="E4565" s="21" t="s">
        <v>235</v>
      </c>
      <c r="F4565" s="21" t="s">
        <v>15667</v>
      </c>
      <c r="G4565" s="21" t="s">
        <v>237</v>
      </c>
      <c r="H4565" s="21" t="s">
        <v>238</v>
      </c>
      <c r="I4565" s="23">
        <v>-1</v>
      </c>
      <c r="J4565" s="23">
        <v>849</v>
      </c>
      <c r="K4565" s="21" t="s">
        <v>15668</v>
      </c>
      <c r="L4565" s="21" t="s">
        <v>15668</v>
      </c>
      <c r="M4565" s="21">
        <v>44175</v>
      </c>
    </row>
    <row r="4566" spans="1:13">
      <c r="A4566" s="21" t="s">
        <v>15669</v>
      </c>
      <c r="B4566" s="21" t="s">
        <v>15670</v>
      </c>
      <c r="C4566" s="21" t="s">
        <v>406</v>
      </c>
      <c r="D4566" s="21" t="s">
        <v>407</v>
      </c>
      <c r="E4566" s="21" t="s">
        <v>235</v>
      </c>
      <c r="F4566" s="21" t="s">
        <v>15671</v>
      </c>
      <c r="G4566" s="21" t="s">
        <v>237</v>
      </c>
      <c r="H4566" s="21" t="s">
        <v>238</v>
      </c>
      <c r="I4566" s="23">
        <v>-1</v>
      </c>
      <c r="J4566" s="23">
        <v>1834</v>
      </c>
      <c r="K4566" s="21" t="s">
        <v>15672</v>
      </c>
      <c r="L4566" s="21" t="s">
        <v>15672</v>
      </c>
      <c r="M4566" s="21">
        <v>44175</v>
      </c>
    </row>
    <row r="4567" spans="1:13">
      <c r="A4567" s="21" t="s">
        <v>15669</v>
      </c>
      <c r="B4567" s="21" t="s">
        <v>15670</v>
      </c>
      <c r="C4567" s="21" t="s">
        <v>388</v>
      </c>
      <c r="D4567" s="21" t="s">
        <v>389</v>
      </c>
      <c r="E4567" s="21" t="s">
        <v>235</v>
      </c>
      <c r="F4567" s="21" t="s">
        <v>15671</v>
      </c>
      <c r="G4567" s="21" t="s">
        <v>237</v>
      </c>
      <c r="H4567" s="21" t="s">
        <v>238</v>
      </c>
      <c r="I4567" s="23">
        <v>-3</v>
      </c>
      <c r="J4567" s="23">
        <v>60</v>
      </c>
      <c r="K4567" s="21" t="s">
        <v>15672</v>
      </c>
      <c r="L4567" s="21" t="s">
        <v>15672</v>
      </c>
      <c r="M4567" s="21">
        <v>44175</v>
      </c>
    </row>
    <row r="4568" spans="1:13">
      <c r="A4568" s="21" t="s">
        <v>15673</v>
      </c>
      <c r="B4568" s="21" t="s">
        <v>15674</v>
      </c>
      <c r="C4568" s="21" t="s">
        <v>406</v>
      </c>
      <c r="D4568" s="21" t="s">
        <v>407</v>
      </c>
      <c r="E4568" s="21" t="s">
        <v>235</v>
      </c>
      <c r="F4568" s="21" t="s">
        <v>15675</v>
      </c>
      <c r="G4568" s="21" t="s">
        <v>237</v>
      </c>
      <c r="H4568" s="21" t="s">
        <v>238</v>
      </c>
      <c r="I4568" s="23">
        <v>-1</v>
      </c>
      <c r="J4568" s="23">
        <v>1835</v>
      </c>
      <c r="K4568" s="21" t="s">
        <v>15676</v>
      </c>
      <c r="L4568" s="21" t="s">
        <v>15676</v>
      </c>
      <c r="M4568" s="21">
        <v>44175</v>
      </c>
    </row>
    <row r="4569" spans="1:13">
      <c r="A4569" s="21" t="s">
        <v>15677</v>
      </c>
      <c r="B4569" s="21" t="s">
        <v>15678</v>
      </c>
      <c r="C4569" s="21" t="s">
        <v>294</v>
      </c>
      <c r="D4569" s="21" t="s">
        <v>295</v>
      </c>
      <c r="E4569" s="21" t="s">
        <v>235</v>
      </c>
      <c r="F4569" s="21" t="s">
        <v>15679</v>
      </c>
      <c r="G4569" s="21" t="s">
        <v>237</v>
      </c>
      <c r="H4569" s="21" t="s">
        <v>238</v>
      </c>
      <c r="I4569" s="23">
        <v>-1</v>
      </c>
      <c r="J4569" s="23">
        <v>490</v>
      </c>
      <c r="K4569" s="21" t="s">
        <v>15680</v>
      </c>
      <c r="L4569" s="21" t="s">
        <v>15680</v>
      </c>
      <c r="M4569" s="21">
        <v>44175</v>
      </c>
    </row>
    <row r="4570" spans="1:13">
      <c r="A4570" s="21" t="s">
        <v>15677</v>
      </c>
      <c r="B4570" s="21" t="s">
        <v>15678</v>
      </c>
      <c r="C4570" s="21" t="s">
        <v>388</v>
      </c>
      <c r="D4570" s="21" t="s">
        <v>389</v>
      </c>
      <c r="E4570" s="21" t="s">
        <v>235</v>
      </c>
      <c r="F4570" s="21" t="s">
        <v>15679</v>
      </c>
      <c r="G4570" s="21" t="s">
        <v>237</v>
      </c>
      <c r="H4570" s="21" t="s">
        <v>238</v>
      </c>
      <c r="I4570" s="23">
        <v>-1</v>
      </c>
      <c r="J4570" s="23">
        <v>63</v>
      </c>
      <c r="K4570" s="21" t="s">
        <v>15680</v>
      </c>
      <c r="L4570" s="21" t="s">
        <v>15680</v>
      </c>
      <c r="M4570" s="21">
        <v>44175</v>
      </c>
    </row>
    <row r="4571" spans="1:13">
      <c r="A4571" s="21" t="s">
        <v>15677</v>
      </c>
      <c r="B4571" s="21" t="s">
        <v>15678</v>
      </c>
      <c r="C4571" s="21" t="s">
        <v>248</v>
      </c>
      <c r="D4571" s="21" t="s">
        <v>249</v>
      </c>
      <c r="E4571" s="21" t="s">
        <v>235</v>
      </c>
      <c r="F4571" s="21" t="s">
        <v>15679</v>
      </c>
      <c r="G4571" s="21" t="s">
        <v>237</v>
      </c>
      <c r="H4571" s="21" t="s">
        <v>238</v>
      </c>
      <c r="I4571" s="23">
        <v>-1</v>
      </c>
      <c r="J4571" s="23">
        <v>762</v>
      </c>
      <c r="K4571" s="21" t="s">
        <v>15680</v>
      </c>
      <c r="L4571" s="21" t="s">
        <v>15680</v>
      </c>
      <c r="M4571" s="21">
        <v>44175</v>
      </c>
    </row>
    <row r="4572" spans="1:13">
      <c r="A4572" s="21" t="s">
        <v>15681</v>
      </c>
      <c r="B4572" s="21" t="s">
        <v>15682</v>
      </c>
      <c r="C4572" s="21" t="s">
        <v>268</v>
      </c>
      <c r="D4572" s="21" t="s">
        <v>269</v>
      </c>
      <c r="E4572" s="21" t="s">
        <v>235</v>
      </c>
      <c r="F4572" s="21" t="s">
        <v>15683</v>
      </c>
      <c r="G4572" s="21" t="s">
        <v>237</v>
      </c>
      <c r="H4572" s="21" t="s">
        <v>238</v>
      </c>
      <c r="I4572" s="23">
        <v>-1</v>
      </c>
      <c r="J4572" s="23">
        <v>295</v>
      </c>
      <c r="K4572" s="21" t="s">
        <v>15684</v>
      </c>
      <c r="L4572" s="21" t="s">
        <v>15684</v>
      </c>
      <c r="M4572" s="21">
        <v>44175</v>
      </c>
    </row>
    <row r="4573" spans="1:13">
      <c r="A4573" s="21" t="s">
        <v>15681</v>
      </c>
      <c r="B4573" s="21" t="s">
        <v>15682</v>
      </c>
      <c r="C4573" s="21" t="s">
        <v>388</v>
      </c>
      <c r="D4573" s="21" t="s">
        <v>389</v>
      </c>
      <c r="E4573" s="21" t="s">
        <v>235</v>
      </c>
      <c r="F4573" s="21" t="s">
        <v>15683</v>
      </c>
      <c r="G4573" s="21" t="s">
        <v>237</v>
      </c>
      <c r="H4573" s="21" t="s">
        <v>238</v>
      </c>
      <c r="I4573" s="23">
        <v>-1</v>
      </c>
      <c r="J4573" s="23">
        <v>64</v>
      </c>
      <c r="K4573" s="21" t="s">
        <v>15684</v>
      </c>
      <c r="L4573" s="21" t="s">
        <v>15684</v>
      </c>
      <c r="M4573" s="21">
        <v>44175</v>
      </c>
    </row>
    <row r="4574" spans="1:13">
      <c r="A4574" s="21" t="s">
        <v>15681</v>
      </c>
      <c r="B4574" s="21" t="s">
        <v>15682</v>
      </c>
      <c r="C4574" s="21" t="s">
        <v>248</v>
      </c>
      <c r="D4574" s="21" t="s">
        <v>249</v>
      </c>
      <c r="E4574" s="21" t="s">
        <v>235</v>
      </c>
      <c r="F4574" s="21" t="s">
        <v>15683</v>
      </c>
      <c r="G4574" s="21" t="s">
        <v>237</v>
      </c>
      <c r="H4574" s="21" t="s">
        <v>238</v>
      </c>
      <c r="I4574" s="23">
        <v>-1</v>
      </c>
      <c r="J4574" s="23">
        <v>763</v>
      </c>
      <c r="K4574" s="21" t="s">
        <v>15684</v>
      </c>
      <c r="L4574" s="21" t="s">
        <v>15684</v>
      </c>
      <c r="M4574" s="21">
        <v>44175</v>
      </c>
    </row>
    <row r="4575" spans="1:13">
      <c r="A4575" s="21" t="s">
        <v>15685</v>
      </c>
      <c r="B4575" s="21" t="s">
        <v>15686</v>
      </c>
      <c r="C4575" s="21" t="s">
        <v>290</v>
      </c>
      <c r="D4575" s="21" t="s">
        <v>291</v>
      </c>
      <c r="E4575" s="21" t="s">
        <v>235</v>
      </c>
      <c r="F4575" s="21" t="s">
        <v>15687</v>
      </c>
      <c r="G4575" s="21" t="s">
        <v>237</v>
      </c>
      <c r="H4575" s="21" t="s">
        <v>238</v>
      </c>
      <c r="I4575" s="23">
        <v>-1</v>
      </c>
      <c r="J4575" s="23">
        <v>489</v>
      </c>
      <c r="K4575" s="21" t="s">
        <v>15688</v>
      </c>
      <c r="L4575" s="21" t="s">
        <v>15688</v>
      </c>
      <c r="M4575" s="21">
        <v>44175</v>
      </c>
    </row>
    <row r="4576" spans="1:13">
      <c r="A4576" s="21" t="s">
        <v>15685</v>
      </c>
      <c r="B4576" s="21" t="s">
        <v>15686</v>
      </c>
      <c r="C4576" s="21" t="s">
        <v>428</v>
      </c>
      <c r="D4576" s="21" t="s">
        <v>429</v>
      </c>
      <c r="E4576" s="21" t="s">
        <v>235</v>
      </c>
      <c r="F4576" s="21" t="s">
        <v>15687</v>
      </c>
      <c r="G4576" s="21" t="s">
        <v>237</v>
      </c>
      <c r="H4576" s="21" t="s">
        <v>238</v>
      </c>
      <c r="I4576" s="23">
        <v>-1</v>
      </c>
      <c r="J4576" s="23">
        <v>572</v>
      </c>
      <c r="K4576" s="21" t="s">
        <v>15688</v>
      </c>
      <c r="L4576" s="21" t="s">
        <v>15688</v>
      </c>
      <c r="M4576" s="21">
        <v>44175</v>
      </c>
    </row>
    <row r="4577" spans="1:13">
      <c r="A4577" s="21" t="s">
        <v>15689</v>
      </c>
      <c r="B4577" s="21" t="s">
        <v>15690</v>
      </c>
      <c r="C4577" s="21" t="s">
        <v>392</v>
      </c>
      <c r="D4577" s="21" t="s">
        <v>393</v>
      </c>
      <c r="E4577" s="21" t="s">
        <v>235</v>
      </c>
      <c r="F4577" s="21" t="s">
        <v>15691</v>
      </c>
      <c r="G4577" s="21" t="s">
        <v>237</v>
      </c>
      <c r="H4577" s="21" t="s">
        <v>238</v>
      </c>
      <c r="I4577" s="23">
        <v>-1</v>
      </c>
      <c r="J4577" s="23">
        <v>316</v>
      </c>
      <c r="K4577" s="21" t="s">
        <v>15692</v>
      </c>
      <c r="L4577" s="21" t="s">
        <v>15692</v>
      </c>
      <c r="M4577" s="21">
        <v>44175</v>
      </c>
    </row>
    <row r="4578" spans="1:13">
      <c r="A4578" s="21" t="s">
        <v>15689</v>
      </c>
      <c r="B4578" s="21" t="s">
        <v>15690</v>
      </c>
      <c r="C4578" s="21" t="s">
        <v>268</v>
      </c>
      <c r="D4578" s="21" t="s">
        <v>269</v>
      </c>
      <c r="E4578" s="21" t="s">
        <v>235</v>
      </c>
      <c r="F4578" s="21" t="s">
        <v>15691</v>
      </c>
      <c r="G4578" s="21" t="s">
        <v>237</v>
      </c>
      <c r="H4578" s="21" t="s">
        <v>238</v>
      </c>
      <c r="I4578" s="23">
        <v>-2</v>
      </c>
      <c r="J4578" s="23">
        <v>296</v>
      </c>
      <c r="K4578" s="21" t="s">
        <v>15692</v>
      </c>
      <c r="L4578" s="21" t="s">
        <v>15692</v>
      </c>
      <c r="M4578" s="21">
        <v>44175</v>
      </c>
    </row>
    <row r="4579" spans="1:13">
      <c r="A4579" s="21" t="s">
        <v>15693</v>
      </c>
      <c r="B4579" s="21" t="s">
        <v>15694</v>
      </c>
      <c r="C4579" s="21" t="s">
        <v>392</v>
      </c>
      <c r="D4579" s="21" t="s">
        <v>393</v>
      </c>
      <c r="E4579" s="21" t="s">
        <v>235</v>
      </c>
      <c r="F4579" s="21" t="s">
        <v>15695</v>
      </c>
      <c r="G4579" s="21" t="s">
        <v>237</v>
      </c>
      <c r="H4579" s="21" t="s">
        <v>238</v>
      </c>
      <c r="I4579" s="23">
        <v>-1</v>
      </c>
      <c r="J4579" s="23">
        <v>317</v>
      </c>
      <c r="K4579" s="21" t="s">
        <v>15696</v>
      </c>
      <c r="L4579" s="21" t="s">
        <v>15696</v>
      </c>
      <c r="M4579" s="21">
        <v>44175</v>
      </c>
    </row>
    <row r="4580" spans="1:13">
      <c r="A4580" s="21" t="s">
        <v>15693</v>
      </c>
      <c r="B4580" s="21" t="s">
        <v>15694</v>
      </c>
      <c r="C4580" s="21" t="s">
        <v>233</v>
      </c>
      <c r="D4580" s="21" t="s">
        <v>234</v>
      </c>
      <c r="E4580" s="21" t="s">
        <v>235</v>
      </c>
      <c r="F4580" s="21" t="s">
        <v>15695</v>
      </c>
      <c r="G4580" s="21" t="s">
        <v>237</v>
      </c>
      <c r="H4580" s="21" t="s">
        <v>238</v>
      </c>
      <c r="I4580" s="23">
        <v>-1</v>
      </c>
      <c r="J4580" s="23">
        <v>481</v>
      </c>
      <c r="K4580" s="21" t="s">
        <v>15696</v>
      </c>
      <c r="L4580" s="21" t="s">
        <v>15696</v>
      </c>
      <c r="M4580" s="21">
        <v>44175</v>
      </c>
    </row>
    <row r="4581" spans="1:13">
      <c r="A4581" s="21" t="s">
        <v>15693</v>
      </c>
      <c r="B4581" s="21" t="s">
        <v>15694</v>
      </c>
      <c r="C4581" s="21" t="s">
        <v>270</v>
      </c>
      <c r="D4581" s="21" t="s">
        <v>271</v>
      </c>
      <c r="E4581" s="21" t="s">
        <v>235</v>
      </c>
      <c r="F4581" s="21" t="s">
        <v>15695</v>
      </c>
      <c r="G4581" s="21" t="s">
        <v>237</v>
      </c>
      <c r="H4581" s="21" t="s">
        <v>238</v>
      </c>
      <c r="I4581" s="23">
        <v>-1</v>
      </c>
      <c r="J4581" s="23">
        <v>126</v>
      </c>
      <c r="K4581" s="21" t="s">
        <v>15696</v>
      </c>
      <c r="L4581" s="21" t="s">
        <v>15696</v>
      </c>
      <c r="M4581" s="21">
        <v>44175</v>
      </c>
    </row>
    <row r="4582" spans="1:13">
      <c r="A4582" s="21" t="s">
        <v>15697</v>
      </c>
      <c r="B4582" s="21" t="s">
        <v>15698</v>
      </c>
      <c r="C4582" s="21" t="s">
        <v>274</v>
      </c>
      <c r="D4582" s="21" t="s">
        <v>275</v>
      </c>
      <c r="E4582" s="21" t="s">
        <v>235</v>
      </c>
      <c r="F4582" s="21" t="s">
        <v>15699</v>
      </c>
      <c r="G4582" s="21" t="s">
        <v>237</v>
      </c>
      <c r="H4582" s="21" t="s">
        <v>238</v>
      </c>
      <c r="I4582" s="23">
        <v>-1</v>
      </c>
      <c r="J4582" s="23">
        <v>4442</v>
      </c>
      <c r="K4582" s="21" t="s">
        <v>15700</v>
      </c>
      <c r="L4582" s="21" t="s">
        <v>15700</v>
      </c>
      <c r="M4582" s="21">
        <v>44175</v>
      </c>
    </row>
    <row r="4583" spans="1:13">
      <c r="A4583" s="21" t="s">
        <v>15701</v>
      </c>
      <c r="B4583" s="21" t="s">
        <v>15702</v>
      </c>
      <c r="C4583" s="21" t="s">
        <v>288</v>
      </c>
      <c r="D4583" s="21" t="s">
        <v>289</v>
      </c>
      <c r="E4583" s="21" t="s">
        <v>235</v>
      </c>
      <c r="F4583" s="21" t="s">
        <v>15703</v>
      </c>
      <c r="G4583" s="21" t="s">
        <v>237</v>
      </c>
      <c r="H4583" s="21" t="s">
        <v>238</v>
      </c>
      <c r="I4583" s="23">
        <v>-1</v>
      </c>
      <c r="J4583" s="23">
        <v>654</v>
      </c>
      <c r="K4583" s="21" t="s">
        <v>15704</v>
      </c>
      <c r="L4583" s="21" t="s">
        <v>15704</v>
      </c>
      <c r="M4583" s="21">
        <v>44175</v>
      </c>
    </row>
    <row r="4584" spans="1:13">
      <c r="A4584" s="21" t="s">
        <v>15701</v>
      </c>
      <c r="B4584" s="21" t="s">
        <v>15702</v>
      </c>
      <c r="C4584" s="21" t="s">
        <v>242</v>
      </c>
      <c r="D4584" s="21" t="s">
        <v>243</v>
      </c>
      <c r="E4584" s="21" t="s">
        <v>235</v>
      </c>
      <c r="F4584" s="21" t="s">
        <v>15703</v>
      </c>
      <c r="G4584" s="21" t="s">
        <v>237</v>
      </c>
      <c r="H4584" s="21" t="s">
        <v>238</v>
      </c>
      <c r="I4584" s="23">
        <v>-1</v>
      </c>
      <c r="J4584" s="23">
        <v>567</v>
      </c>
      <c r="K4584" s="21" t="s">
        <v>15704</v>
      </c>
      <c r="L4584" s="21" t="s">
        <v>15704</v>
      </c>
      <c r="M4584" s="21">
        <v>44175</v>
      </c>
    </row>
    <row r="4585" spans="1:13">
      <c r="A4585" s="21" t="s">
        <v>15705</v>
      </c>
      <c r="B4585" s="21" t="s">
        <v>15706</v>
      </c>
      <c r="C4585" s="21" t="s">
        <v>248</v>
      </c>
      <c r="D4585" s="21" t="s">
        <v>249</v>
      </c>
      <c r="E4585" s="21" t="s">
        <v>235</v>
      </c>
      <c r="F4585" s="21" t="s">
        <v>15707</v>
      </c>
      <c r="G4585" s="21" t="s">
        <v>237</v>
      </c>
      <c r="H4585" s="21" t="s">
        <v>238</v>
      </c>
      <c r="I4585" s="23">
        <v>-1</v>
      </c>
      <c r="J4585" s="23">
        <v>764</v>
      </c>
      <c r="K4585" s="21" t="s">
        <v>15708</v>
      </c>
      <c r="L4585" s="21" t="s">
        <v>15708</v>
      </c>
      <c r="M4585" s="21">
        <v>44175</v>
      </c>
    </row>
    <row r="4586" spans="1:13">
      <c r="A4586" s="21" t="s">
        <v>15709</v>
      </c>
      <c r="B4586" s="21" t="s">
        <v>15710</v>
      </c>
      <c r="C4586" s="21" t="s">
        <v>294</v>
      </c>
      <c r="D4586" s="21" t="s">
        <v>295</v>
      </c>
      <c r="E4586" s="21" t="s">
        <v>235</v>
      </c>
      <c r="F4586" s="21" t="s">
        <v>15711</v>
      </c>
      <c r="G4586" s="21" t="s">
        <v>237</v>
      </c>
      <c r="H4586" s="21" t="s">
        <v>238</v>
      </c>
      <c r="I4586" s="23">
        <v>-1</v>
      </c>
      <c r="J4586" s="23">
        <v>491</v>
      </c>
      <c r="K4586" s="21" t="s">
        <v>15712</v>
      </c>
      <c r="L4586" s="21" t="s">
        <v>15712</v>
      </c>
      <c r="M4586" s="21">
        <v>44175</v>
      </c>
    </row>
    <row r="4587" spans="1:13">
      <c r="A4587" s="21" t="s">
        <v>15713</v>
      </c>
      <c r="B4587" s="21" t="s">
        <v>15714</v>
      </c>
      <c r="C4587" s="21" t="s">
        <v>406</v>
      </c>
      <c r="D4587" s="21" t="s">
        <v>407</v>
      </c>
      <c r="E4587" s="21" t="s">
        <v>235</v>
      </c>
      <c r="F4587" s="21" t="s">
        <v>15715</v>
      </c>
      <c r="G4587" s="21" t="s">
        <v>237</v>
      </c>
      <c r="H4587" s="21" t="s">
        <v>238</v>
      </c>
      <c r="I4587" s="23">
        <v>-1</v>
      </c>
      <c r="J4587" s="23">
        <v>1836</v>
      </c>
      <c r="K4587" s="21" t="s">
        <v>15716</v>
      </c>
      <c r="L4587" s="21" t="s">
        <v>15716</v>
      </c>
      <c r="M4587" s="21">
        <v>44175</v>
      </c>
    </row>
    <row r="4588" spans="1:13">
      <c r="A4588" s="21" t="s">
        <v>15717</v>
      </c>
      <c r="B4588" s="21" t="s">
        <v>15718</v>
      </c>
      <c r="C4588" s="21" t="s">
        <v>320</v>
      </c>
      <c r="D4588" s="21" t="s">
        <v>321</v>
      </c>
      <c r="E4588" s="21" t="s">
        <v>235</v>
      </c>
      <c r="F4588" s="21" t="s">
        <v>15719</v>
      </c>
      <c r="G4588" s="21" t="s">
        <v>237</v>
      </c>
      <c r="H4588" s="21" t="s">
        <v>238</v>
      </c>
      <c r="I4588" s="23">
        <v>-1</v>
      </c>
      <c r="J4588" s="23">
        <v>745</v>
      </c>
      <c r="K4588" s="21" t="s">
        <v>15720</v>
      </c>
      <c r="L4588" s="21" t="s">
        <v>15720</v>
      </c>
      <c r="M4588" s="21">
        <v>44175</v>
      </c>
    </row>
    <row r="4589" spans="1:13">
      <c r="A4589" s="21" t="s">
        <v>15721</v>
      </c>
      <c r="B4589" s="21" t="s">
        <v>15722</v>
      </c>
      <c r="C4589" s="21" t="s">
        <v>406</v>
      </c>
      <c r="D4589" s="21" t="s">
        <v>407</v>
      </c>
      <c r="E4589" s="21" t="s">
        <v>235</v>
      </c>
      <c r="F4589" s="21" t="s">
        <v>15723</v>
      </c>
      <c r="G4589" s="21" t="s">
        <v>237</v>
      </c>
      <c r="H4589" s="21" t="s">
        <v>238</v>
      </c>
      <c r="I4589" s="23">
        <v>-1</v>
      </c>
      <c r="J4589" s="23">
        <v>1837</v>
      </c>
      <c r="K4589" s="21" t="s">
        <v>15724</v>
      </c>
      <c r="L4589" s="21" t="s">
        <v>15724</v>
      </c>
      <c r="M4589" s="21">
        <v>44175</v>
      </c>
    </row>
    <row r="4590" spans="1:13">
      <c r="A4590" s="21" t="s">
        <v>15725</v>
      </c>
      <c r="B4590" s="21" t="s">
        <v>15726</v>
      </c>
      <c r="C4590" s="21" t="s">
        <v>432</v>
      </c>
      <c r="D4590" s="21" t="s">
        <v>433</v>
      </c>
      <c r="E4590" s="21" t="s">
        <v>235</v>
      </c>
      <c r="F4590" s="21" t="s">
        <v>15727</v>
      </c>
      <c r="G4590" s="21" t="s">
        <v>237</v>
      </c>
      <c r="H4590" s="21" t="s">
        <v>238</v>
      </c>
      <c r="I4590" s="23">
        <v>-1</v>
      </c>
      <c r="J4590" s="23">
        <v>415</v>
      </c>
      <c r="K4590" s="21" t="s">
        <v>15728</v>
      </c>
      <c r="L4590" s="21" t="s">
        <v>15728</v>
      </c>
      <c r="M4590" s="21">
        <v>44175</v>
      </c>
    </row>
    <row r="4591" spans="1:13">
      <c r="A4591" s="21" t="s">
        <v>15729</v>
      </c>
      <c r="B4591" s="21" t="s">
        <v>15730</v>
      </c>
      <c r="C4591" s="21" t="s">
        <v>388</v>
      </c>
      <c r="D4591" s="21" t="s">
        <v>389</v>
      </c>
      <c r="E4591" s="21" t="s">
        <v>235</v>
      </c>
      <c r="F4591" s="21" t="s">
        <v>15731</v>
      </c>
      <c r="G4591" s="21" t="s">
        <v>237</v>
      </c>
      <c r="H4591" s="21" t="s">
        <v>238</v>
      </c>
      <c r="I4591" s="23">
        <v>-1</v>
      </c>
      <c r="J4591" s="23">
        <v>65</v>
      </c>
      <c r="K4591" s="21" t="s">
        <v>15732</v>
      </c>
      <c r="L4591" s="21" t="s">
        <v>15732</v>
      </c>
      <c r="M4591" s="21">
        <v>44175</v>
      </c>
    </row>
    <row r="4592" spans="1:13">
      <c r="A4592" s="21" t="s">
        <v>15733</v>
      </c>
      <c r="B4592" s="21" t="s">
        <v>15734</v>
      </c>
      <c r="C4592" s="21" t="s">
        <v>268</v>
      </c>
      <c r="D4592" s="21" t="s">
        <v>269</v>
      </c>
      <c r="E4592" s="21" t="s">
        <v>235</v>
      </c>
      <c r="F4592" s="21" t="s">
        <v>15735</v>
      </c>
      <c r="G4592" s="21" t="s">
        <v>237</v>
      </c>
      <c r="H4592" s="21" t="s">
        <v>238</v>
      </c>
      <c r="I4592" s="23">
        <v>-3</v>
      </c>
      <c r="J4592" s="23">
        <v>298</v>
      </c>
      <c r="K4592" s="21" t="s">
        <v>15736</v>
      </c>
      <c r="L4592" s="21" t="s">
        <v>15736</v>
      </c>
      <c r="M4592" s="21">
        <v>44175</v>
      </c>
    </row>
    <row r="4593" spans="1:13">
      <c r="A4593" s="21" t="s">
        <v>15737</v>
      </c>
      <c r="B4593" s="21" t="s">
        <v>15738</v>
      </c>
      <c r="C4593" s="21" t="s">
        <v>372</v>
      </c>
      <c r="D4593" s="21" t="s">
        <v>373</v>
      </c>
      <c r="E4593" s="21" t="s">
        <v>235</v>
      </c>
      <c r="F4593" s="21" t="s">
        <v>15739</v>
      </c>
      <c r="G4593" s="21" t="s">
        <v>237</v>
      </c>
      <c r="H4593" s="21" t="s">
        <v>238</v>
      </c>
      <c r="I4593" s="23">
        <v>-1</v>
      </c>
      <c r="J4593" s="23">
        <v>824</v>
      </c>
      <c r="K4593" s="21" t="s">
        <v>15740</v>
      </c>
      <c r="L4593" s="21" t="s">
        <v>15740</v>
      </c>
      <c r="M4593" s="21">
        <v>44175</v>
      </c>
    </row>
    <row r="4594" spans="1:13">
      <c r="A4594" s="21" t="s">
        <v>15741</v>
      </c>
      <c r="B4594" s="21" t="s">
        <v>15742</v>
      </c>
      <c r="C4594" s="21" t="s">
        <v>364</v>
      </c>
      <c r="D4594" s="21" t="s">
        <v>365</v>
      </c>
      <c r="E4594" s="21" t="s">
        <v>235</v>
      </c>
      <c r="F4594" s="21" t="s">
        <v>15743</v>
      </c>
      <c r="G4594" s="21" t="s">
        <v>237</v>
      </c>
      <c r="H4594" s="21" t="s">
        <v>238</v>
      </c>
      <c r="I4594" s="23">
        <v>-1</v>
      </c>
      <c r="J4594" s="23">
        <v>588</v>
      </c>
      <c r="K4594" s="21" t="s">
        <v>15744</v>
      </c>
      <c r="L4594" s="21" t="s">
        <v>15744</v>
      </c>
      <c r="M4594" s="21">
        <v>44175</v>
      </c>
    </row>
    <row r="4595" spans="1:13">
      <c r="A4595" s="21" t="s">
        <v>15745</v>
      </c>
      <c r="B4595" s="21" t="s">
        <v>15746</v>
      </c>
      <c r="C4595" s="21" t="s">
        <v>242</v>
      </c>
      <c r="D4595" s="21" t="s">
        <v>243</v>
      </c>
      <c r="E4595" s="21" t="s">
        <v>235</v>
      </c>
      <c r="F4595" s="21" t="s">
        <v>15747</v>
      </c>
      <c r="G4595" s="21" t="s">
        <v>237</v>
      </c>
      <c r="H4595" s="21" t="s">
        <v>238</v>
      </c>
      <c r="I4595" s="23">
        <v>-1</v>
      </c>
      <c r="J4595" s="23">
        <v>568</v>
      </c>
      <c r="K4595" s="21" t="s">
        <v>15748</v>
      </c>
      <c r="L4595" s="21" t="s">
        <v>15748</v>
      </c>
      <c r="M4595" s="21">
        <v>44175</v>
      </c>
    </row>
    <row r="4596" spans="1:13">
      <c r="A4596" s="21" t="s">
        <v>15745</v>
      </c>
      <c r="B4596" s="21" t="s">
        <v>15746</v>
      </c>
      <c r="C4596" s="21" t="s">
        <v>372</v>
      </c>
      <c r="D4596" s="21" t="s">
        <v>373</v>
      </c>
      <c r="E4596" s="21" t="s">
        <v>235</v>
      </c>
      <c r="F4596" s="21" t="s">
        <v>15747</v>
      </c>
      <c r="G4596" s="21" t="s">
        <v>237</v>
      </c>
      <c r="H4596" s="21" t="s">
        <v>238</v>
      </c>
      <c r="I4596" s="23">
        <v>-1</v>
      </c>
      <c r="J4596" s="23">
        <v>825</v>
      </c>
      <c r="K4596" s="21" t="s">
        <v>15748</v>
      </c>
      <c r="L4596" s="21" t="s">
        <v>15748</v>
      </c>
      <c r="M4596" s="21">
        <v>44175</v>
      </c>
    </row>
    <row r="4597" spans="1:13">
      <c r="A4597" s="21" t="s">
        <v>15749</v>
      </c>
      <c r="B4597" s="21" t="s">
        <v>15750</v>
      </c>
      <c r="C4597" s="21" t="s">
        <v>392</v>
      </c>
      <c r="D4597" s="21" t="s">
        <v>393</v>
      </c>
      <c r="E4597" s="21" t="s">
        <v>235</v>
      </c>
      <c r="F4597" s="21" t="s">
        <v>15751</v>
      </c>
      <c r="G4597" s="21" t="s">
        <v>237</v>
      </c>
      <c r="H4597" s="21" t="s">
        <v>238</v>
      </c>
      <c r="I4597" s="23">
        <v>-1</v>
      </c>
      <c r="J4597" s="23">
        <v>318</v>
      </c>
      <c r="K4597" s="21" t="s">
        <v>15752</v>
      </c>
      <c r="L4597" s="21" t="s">
        <v>15752</v>
      </c>
      <c r="M4597" s="21">
        <v>44175</v>
      </c>
    </row>
    <row r="4598" spans="1:13">
      <c r="A4598" s="21" t="s">
        <v>15749</v>
      </c>
      <c r="B4598" s="21" t="s">
        <v>15750</v>
      </c>
      <c r="C4598" s="21" t="s">
        <v>388</v>
      </c>
      <c r="D4598" s="21" t="s">
        <v>389</v>
      </c>
      <c r="E4598" s="21" t="s">
        <v>235</v>
      </c>
      <c r="F4598" s="21" t="s">
        <v>15751</v>
      </c>
      <c r="G4598" s="21" t="s">
        <v>237</v>
      </c>
      <c r="H4598" s="21" t="s">
        <v>238</v>
      </c>
      <c r="I4598" s="23">
        <v>-1</v>
      </c>
      <c r="J4598" s="23">
        <v>66</v>
      </c>
      <c r="K4598" s="21" t="s">
        <v>15752</v>
      </c>
      <c r="L4598" s="21" t="s">
        <v>15752</v>
      </c>
      <c r="M4598" s="21">
        <v>44175</v>
      </c>
    </row>
    <row r="4599" spans="1:13">
      <c r="A4599" s="21" t="s">
        <v>15749</v>
      </c>
      <c r="B4599" s="21" t="s">
        <v>15750</v>
      </c>
      <c r="C4599" s="21" t="s">
        <v>270</v>
      </c>
      <c r="D4599" s="21" t="s">
        <v>271</v>
      </c>
      <c r="E4599" s="21" t="s">
        <v>235</v>
      </c>
      <c r="F4599" s="21" t="s">
        <v>15751</v>
      </c>
      <c r="G4599" s="21" t="s">
        <v>237</v>
      </c>
      <c r="H4599" s="21" t="s">
        <v>238</v>
      </c>
      <c r="I4599" s="23">
        <v>-1</v>
      </c>
      <c r="J4599" s="23">
        <v>127</v>
      </c>
      <c r="K4599" s="21" t="s">
        <v>15752</v>
      </c>
      <c r="L4599" s="21" t="s">
        <v>15752</v>
      </c>
      <c r="M4599" s="21">
        <v>44175</v>
      </c>
    </row>
    <row r="4600" spans="1:13">
      <c r="A4600" s="21" t="s">
        <v>15753</v>
      </c>
      <c r="B4600" s="21" t="s">
        <v>15754</v>
      </c>
      <c r="C4600" s="21" t="s">
        <v>324</v>
      </c>
      <c r="D4600" s="21" t="s">
        <v>325</v>
      </c>
      <c r="E4600" s="21" t="s">
        <v>235</v>
      </c>
      <c r="F4600" s="21" t="s">
        <v>15755</v>
      </c>
      <c r="G4600" s="21" t="s">
        <v>237</v>
      </c>
      <c r="H4600" s="21" t="s">
        <v>238</v>
      </c>
      <c r="I4600" s="23">
        <v>-1</v>
      </c>
      <c r="J4600" s="23">
        <v>772</v>
      </c>
      <c r="K4600" s="21" t="s">
        <v>15756</v>
      </c>
      <c r="L4600" s="21" t="s">
        <v>15756</v>
      </c>
      <c r="M4600" s="21">
        <v>44175</v>
      </c>
    </row>
    <row r="4601" spans="1:13">
      <c r="A4601" s="21" t="s">
        <v>15757</v>
      </c>
      <c r="B4601" s="21" t="s">
        <v>15758</v>
      </c>
      <c r="C4601" s="21" t="s">
        <v>268</v>
      </c>
      <c r="D4601" s="21" t="s">
        <v>269</v>
      </c>
      <c r="E4601" s="21" t="s">
        <v>235</v>
      </c>
      <c r="F4601" s="21" t="s">
        <v>15759</v>
      </c>
      <c r="G4601" s="21" t="s">
        <v>237</v>
      </c>
      <c r="H4601" s="21" t="s">
        <v>238</v>
      </c>
      <c r="I4601" s="23">
        <v>-1</v>
      </c>
      <c r="J4601" s="23">
        <v>301</v>
      </c>
      <c r="K4601" s="21" t="s">
        <v>15760</v>
      </c>
      <c r="L4601" s="21" t="s">
        <v>15760</v>
      </c>
      <c r="M4601" s="21">
        <v>44175</v>
      </c>
    </row>
    <row r="4602" spans="1:13">
      <c r="A4602" s="21" t="s">
        <v>15761</v>
      </c>
      <c r="B4602" s="21" t="s">
        <v>15762</v>
      </c>
      <c r="C4602" s="21" t="s">
        <v>233</v>
      </c>
      <c r="D4602" s="21" t="s">
        <v>234</v>
      </c>
      <c r="E4602" s="21" t="s">
        <v>235</v>
      </c>
      <c r="F4602" s="21" t="s">
        <v>15763</v>
      </c>
      <c r="G4602" s="21" t="s">
        <v>237</v>
      </c>
      <c r="H4602" s="21" t="s">
        <v>238</v>
      </c>
      <c r="I4602" s="23">
        <v>-1</v>
      </c>
      <c r="J4602" s="23">
        <v>482</v>
      </c>
      <c r="K4602" s="21" t="s">
        <v>15764</v>
      </c>
      <c r="L4602" s="21" t="s">
        <v>15764</v>
      </c>
      <c r="M4602" s="21">
        <v>44175</v>
      </c>
    </row>
    <row r="4603" spans="1:13">
      <c r="A4603" s="21" t="s">
        <v>15765</v>
      </c>
      <c r="B4603" s="21" t="s">
        <v>15766</v>
      </c>
      <c r="C4603" s="21" t="s">
        <v>364</v>
      </c>
      <c r="D4603" s="21" t="s">
        <v>365</v>
      </c>
      <c r="E4603" s="21" t="s">
        <v>235</v>
      </c>
      <c r="F4603" s="21" t="s">
        <v>15767</v>
      </c>
      <c r="G4603" s="21" t="s">
        <v>237</v>
      </c>
      <c r="H4603" s="21" t="s">
        <v>238</v>
      </c>
      <c r="I4603" s="23">
        <v>-1</v>
      </c>
      <c r="J4603" s="23">
        <v>589</v>
      </c>
      <c r="K4603" s="21" t="s">
        <v>15768</v>
      </c>
      <c r="L4603" s="21" t="s">
        <v>15768</v>
      </c>
      <c r="M4603" s="21">
        <v>44175</v>
      </c>
    </row>
    <row r="4604" spans="1:13">
      <c r="A4604" s="21" t="s">
        <v>15769</v>
      </c>
      <c r="B4604" s="21" t="s">
        <v>15770</v>
      </c>
      <c r="C4604" s="21" t="s">
        <v>280</v>
      </c>
      <c r="D4604" s="21" t="s">
        <v>281</v>
      </c>
      <c r="E4604" s="21" t="s">
        <v>235</v>
      </c>
      <c r="F4604" s="21" t="s">
        <v>15771</v>
      </c>
      <c r="G4604" s="21" t="s">
        <v>237</v>
      </c>
      <c r="H4604" s="21" t="s">
        <v>238</v>
      </c>
      <c r="I4604" s="23">
        <v>-1</v>
      </c>
      <c r="J4604" s="23">
        <v>803</v>
      </c>
      <c r="K4604" s="21" t="s">
        <v>15772</v>
      </c>
      <c r="L4604" s="21" t="s">
        <v>15772</v>
      </c>
      <c r="M4604" s="21">
        <v>44175</v>
      </c>
    </row>
    <row r="4605" spans="1:13">
      <c r="A4605" s="21" t="s">
        <v>15773</v>
      </c>
      <c r="B4605" s="21" t="s">
        <v>15774</v>
      </c>
      <c r="C4605" s="21" t="s">
        <v>268</v>
      </c>
      <c r="D4605" s="21" t="s">
        <v>269</v>
      </c>
      <c r="E4605" s="21" t="s">
        <v>235</v>
      </c>
      <c r="F4605" s="21" t="s">
        <v>15775</v>
      </c>
      <c r="G4605" s="21" t="s">
        <v>237</v>
      </c>
      <c r="H4605" s="21" t="s">
        <v>238</v>
      </c>
      <c r="I4605" s="23">
        <v>-1</v>
      </c>
      <c r="J4605" s="23">
        <v>302</v>
      </c>
      <c r="K4605" s="21" t="s">
        <v>15776</v>
      </c>
      <c r="L4605" s="21" t="s">
        <v>15776</v>
      </c>
      <c r="M4605" s="21">
        <v>44175</v>
      </c>
    </row>
    <row r="4606" spans="1:13">
      <c r="A4606" s="21" t="s">
        <v>15777</v>
      </c>
      <c r="B4606" s="21" t="s">
        <v>15778</v>
      </c>
      <c r="C4606" s="21" t="s">
        <v>250</v>
      </c>
      <c r="D4606" s="21" t="s">
        <v>251</v>
      </c>
      <c r="E4606" s="21" t="s">
        <v>235</v>
      </c>
      <c r="F4606" s="21" t="s">
        <v>15779</v>
      </c>
      <c r="G4606" s="21" t="s">
        <v>237</v>
      </c>
      <c r="H4606" s="21" t="s">
        <v>238</v>
      </c>
      <c r="I4606" s="23">
        <v>-1</v>
      </c>
      <c r="J4606" s="23">
        <v>421</v>
      </c>
      <c r="K4606" s="21" t="s">
        <v>15780</v>
      </c>
      <c r="L4606" s="21" t="s">
        <v>15780</v>
      </c>
      <c r="M4606" s="21">
        <v>44175</v>
      </c>
    </row>
    <row r="4607" spans="1:13">
      <c r="A4607" s="21" t="s">
        <v>15781</v>
      </c>
      <c r="B4607" s="21" t="s">
        <v>15782</v>
      </c>
      <c r="C4607" s="21" t="s">
        <v>406</v>
      </c>
      <c r="D4607" s="21" t="s">
        <v>407</v>
      </c>
      <c r="E4607" s="21" t="s">
        <v>235</v>
      </c>
      <c r="F4607" s="21" t="s">
        <v>15783</v>
      </c>
      <c r="G4607" s="21" t="s">
        <v>237</v>
      </c>
      <c r="H4607" s="21" t="s">
        <v>238</v>
      </c>
      <c r="I4607" s="23">
        <v>-1</v>
      </c>
      <c r="J4607" s="23">
        <v>1838</v>
      </c>
      <c r="K4607" s="21" t="s">
        <v>15784</v>
      </c>
      <c r="L4607" s="21" t="s">
        <v>15784</v>
      </c>
      <c r="M4607" s="21">
        <v>44175</v>
      </c>
    </row>
    <row r="4608" spans="1:13">
      <c r="A4608" s="21" t="s">
        <v>15781</v>
      </c>
      <c r="B4608" s="21" t="s">
        <v>15782</v>
      </c>
      <c r="C4608" s="21" t="s">
        <v>274</v>
      </c>
      <c r="D4608" s="21" t="s">
        <v>275</v>
      </c>
      <c r="E4608" s="21" t="s">
        <v>235</v>
      </c>
      <c r="F4608" s="21" t="s">
        <v>15783</v>
      </c>
      <c r="G4608" s="21" t="s">
        <v>237</v>
      </c>
      <c r="H4608" s="21" t="s">
        <v>238</v>
      </c>
      <c r="I4608" s="23">
        <v>-1</v>
      </c>
      <c r="J4608" s="23">
        <v>4443</v>
      </c>
      <c r="K4608" s="21" t="s">
        <v>15784</v>
      </c>
      <c r="L4608" s="21" t="s">
        <v>15784</v>
      </c>
      <c r="M4608" s="21">
        <v>44175</v>
      </c>
    </row>
    <row r="4609" spans="1:13">
      <c r="A4609" s="21" t="s">
        <v>15781</v>
      </c>
      <c r="B4609" s="21" t="s">
        <v>15782</v>
      </c>
      <c r="C4609" s="21" t="s">
        <v>280</v>
      </c>
      <c r="D4609" s="21" t="s">
        <v>281</v>
      </c>
      <c r="E4609" s="21" t="s">
        <v>235</v>
      </c>
      <c r="F4609" s="21" t="s">
        <v>15783</v>
      </c>
      <c r="G4609" s="21" t="s">
        <v>237</v>
      </c>
      <c r="H4609" s="21" t="s">
        <v>238</v>
      </c>
      <c r="I4609" s="23">
        <v>-1</v>
      </c>
      <c r="J4609" s="23">
        <v>804</v>
      </c>
      <c r="K4609" s="21" t="s">
        <v>15784</v>
      </c>
      <c r="L4609" s="21" t="s">
        <v>15784</v>
      </c>
      <c r="M4609" s="21">
        <v>44175</v>
      </c>
    </row>
    <row r="4610" spans="1:13">
      <c r="A4610" s="21" t="s">
        <v>15781</v>
      </c>
      <c r="B4610" s="21" t="s">
        <v>15782</v>
      </c>
      <c r="C4610" s="21" t="s">
        <v>254</v>
      </c>
      <c r="D4610" s="21" t="s">
        <v>255</v>
      </c>
      <c r="E4610" s="21" t="s">
        <v>235</v>
      </c>
      <c r="F4610" s="21" t="s">
        <v>15783</v>
      </c>
      <c r="G4610" s="21" t="s">
        <v>237</v>
      </c>
      <c r="H4610" s="21" t="s">
        <v>238</v>
      </c>
      <c r="I4610" s="23">
        <v>-1</v>
      </c>
      <c r="J4610" s="23">
        <v>579</v>
      </c>
      <c r="K4610" s="21" t="s">
        <v>15784</v>
      </c>
      <c r="L4610" s="21" t="s">
        <v>15784</v>
      </c>
      <c r="M4610" s="21">
        <v>44175</v>
      </c>
    </row>
    <row r="4611" spans="1:13">
      <c r="A4611" s="21" t="s">
        <v>15785</v>
      </c>
      <c r="B4611" s="21" t="s">
        <v>15786</v>
      </c>
      <c r="C4611" s="21" t="s">
        <v>446</v>
      </c>
      <c r="D4611" s="21" t="s">
        <v>447</v>
      </c>
      <c r="E4611" s="21" t="s">
        <v>235</v>
      </c>
      <c r="F4611" s="21" t="s">
        <v>15787</v>
      </c>
      <c r="G4611" s="21" t="s">
        <v>237</v>
      </c>
      <c r="H4611" s="21" t="s">
        <v>238</v>
      </c>
      <c r="I4611" s="23">
        <v>-3</v>
      </c>
      <c r="J4611" s="23">
        <v>862</v>
      </c>
      <c r="K4611" s="21" t="s">
        <v>15788</v>
      </c>
      <c r="L4611" s="21" t="s">
        <v>15788</v>
      </c>
      <c r="M4611" s="21">
        <v>44175</v>
      </c>
    </row>
    <row r="4612" spans="1:13">
      <c r="A4612" s="21" t="s">
        <v>15789</v>
      </c>
      <c r="B4612" s="21" t="s">
        <v>15790</v>
      </c>
      <c r="C4612" s="21" t="s">
        <v>242</v>
      </c>
      <c r="D4612" s="21" t="s">
        <v>243</v>
      </c>
      <c r="E4612" s="21" t="s">
        <v>235</v>
      </c>
      <c r="F4612" s="21" t="s">
        <v>15791</v>
      </c>
      <c r="G4612" s="21" t="s">
        <v>237</v>
      </c>
      <c r="H4612" s="21" t="s">
        <v>238</v>
      </c>
      <c r="I4612" s="23">
        <v>-1</v>
      </c>
      <c r="J4612" s="23">
        <v>569</v>
      </c>
      <c r="K4612" s="21" t="s">
        <v>15792</v>
      </c>
      <c r="L4612" s="21" t="s">
        <v>15792</v>
      </c>
      <c r="M4612" s="21">
        <v>44175</v>
      </c>
    </row>
    <row r="4613" spans="1:13">
      <c r="A4613" s="21" t="s">
        <v>15789</v>
      </c>
      <c r="B4613" s="21" t="s">
        <v>15790</v>
      </c>
      <c r="C4613" s="21" t="s">
        <v>430</v>
      </c>
      <c r="D4613" s="21" t="s">
        <v>431</v>
      </c>
      <c r="E4613" s="21" t="s">
        <v>235</v>
      </c>
      <c r="F4613" s="21" t="s">
        <v>15791</v>
      </c>
      <c r="G4613" s="21" t="s">
        <v>237</v>
      </c>
      <c r="H4613" s="21" t="s">
        <v>238</v>
      </c>
      <c r="I4613" s="23">
        <v>-1</v>
      </c>
      <c r="J4613" s="23">
        <v>283</v>
      </c>
      <c r="K4613" s="21" t="s">
        <v>15792</v>
      </c>
      <c r="L4613" s="21" t="s">
        <v>15792</v>
      </c>
      <c r="M4613" s="21">
        <v>44175</v>
      </c>
    </row>
    <row r="4614" spans="1:13">
      <c r="A4614" s="21" t="s">
        <v>15793</v>
      </c>
      <c r="B4614" s="21" t="s">
        <v>15794</v>
      </c>
      <c r="C4614" s="21" t="s">
        <v>233</v>
      </c>
      <c r="D4614" s="21" t="s">
        <v>234</v>
      </c>
      <c r="E4614" s="21" t="s">
        <v>235</v>
      </c>
      <c r="F4614" s="21" t="s">
        <v>15795</v>
      </c>
      <c r="G4614" s="21" t="s">
        <v>237</v>
      </c>
      <c r="H4614" s="21" t="s">
        <v>238</v>
      </c>
      <c r="I4614" s="23">
        <v>-3</v>
      </c>
      <c r="J4614" s="23">
        <v>483</v>
      </c>
      <c r="K4614" s="21" t="s">
        <v>15796</v>
      </c>
      <c r="L4614" s="21" t="s">
        <v>15796</v>
      </c>
      <c r="M4614" s="21">
        <v>44175</v>
      </c>
    </row>
    <row r="4615" spans="1:13">
      <c r="A4615" s="21" t="s">
        <v>15797</v>
      </c>
      <c r="B4615" s="21" t="s">
        <v>15798</v>
      </c>
      <c r="C4615" s="21" t="s">
        <v>406</v>
      </c>
      <c r="D4615" s="21" t="s">
        <v>407</v>
      </c>
      <c r="E4615" s="21" t="s">
        <v>235</v>
      </c>
      <c r="F4615" s="21" t="s">
        <v>15799</v>
      </c>
      <c r="G4615" s="21" t="s">
        <v>237</v>
      </c>
      <c r="H4615" s="21" t="s">
        <v>238</v>
      </c>
      <c r="I4615" s="23">
        <v>-1</v>
      </c>
      <c r="J4615" s="23">
        <v>1839</v>
      </c>
      <c r="K4615" s="21" t="s">
        <v>15800</v>
      </c>
      <c r="L4615" s="21" t="s">
        <v>15800</v>
      </c>
      <c r="M4615" s="21">
        <v>44175</v>
      </c>
    </row>
    <row r="4616" spans="1:13">
      <c r="A4616" s="21" t="s">
        <v>15801</v>
      </c>
      <c r="B4616" s="21" t="s">
        <v>15802</v>
      </c>
      <c r="C4616" s="21" t="s">
        <v>254</v>
      </c>
      <c r="D4616" s="21" t="s">
        <v>255</v>
      </c>
      <c r="E4616" s="21" t="s">
        <v>235</v>
      </c>
      <c r="F4616" s="21" t="s">
        <v>15803</v>
      </c>
      <c r="G4616" s="21" t="s">
        <v>237</v>
      </c>
      <c r="H4616" s="21" t="s">
        <v>238</v>
      </c>
      <c r="I4616" s="23">
        <v>-1</v>
      </c>
      <c r="J4616" s="23">
        <v>580</v>
      </c>
      <c r="K4616" s="21" t="s">
        <v>15804</v>
      </c>
      <c r="L4616" s="21" t="s">
        <v>15804</v>
      </c>
      <c r="M4616" s="21">
        <v>44175</v>
      </c>
    </row>
    <row r="4617" spans="1:13">
      <c r="A4617" s="21" t="s">
        <v>15805</v>
      </c>
      <c r="B4617" s="21" t="s">
        <v>15806</v>
      </c>
      <c r="C4617" s="21" t="s">
        <v>233</v>
      </c>
      <c r="D4617" s="21" t="s">
        <v>234</v>
      </c>
      <c r="E4617" s="21" t="s">
        <v>235</v>
      </c>
      <c r="F4617" s="21" t="s">
        <v>15807</v>
      </c>
      <c r="G4617" s="21" t="s">
        <v>237</v>
      </c>
      <c r="H4617" s="21" t="s">
        <v>238</v>
      </c>
      <c r="I4617" s="23">
        <v>-1</v>
      </c>
      <c r="J4617" s="23">
        <v>486</v>
      </c>
      <c r="K4617" s="21" t="s">
        <v>15808</v>
      </c>
      <c r="L4617" s="21" t="s">
        <v>15808</v>
      </c>
      <c r="M4617" s="21">
        <v>44175</v>
      </c>
    </row>
    <row r="4618" spans="1:13">
      <c r="A4618" s="21" t="s">
        <v>15805</v>
      </c>
      <c r="B4618" s="21" t="s">
        <v>15806</v>
      </c>
      <c r="C4618" s="21" t="s">
        <v>268</v>
      </c>
      <c r="D4618" s="21" t="s">
        <v>269</v>
      </c>
      <c r="E4618" s="21" t="s">
        <v>235</v>
      </c>
      <c r="F4618" s="21" t="s">
        <v>15807</v>
      </c>
      <c r="G4618" s="21" t="s">
        <v>237</v>
      </c>
      <c r="H4618" s="21" t="s">
        <v>238</v>
      </c>
      <c r="I4618" s="23">
        <v>-1</v>
      </c>
      <c r="J4618" s="23">
        <v>303</v>
      </c>
      <c r="K4618" s="21" t="s">
        <v>15808</v>
      </c>
      <c r="L4618" s="21" t="s">
        <v>15808</v>
      </c>
      <c r="M4618" s="21">
        <v>44175</v>
      </c>
    </row>
    <row r="4619" spans="1:13">
      <c r="A4619" s="21" t="s">
        <v>15805</v>
      </c>
      <c r="B4619" s="21" t="s">
        <v>15806</v>
      </c>
      <c r="C4619" s="21" t="s">
        <v>270</v>
      </c>
      <c r="D4619" s="21" t="s">
        <v>271</v>
      </c>
      <c r="E4619" s="21" t="s">
        <v>235</v>
      </c>
      <c r="F4619" s="21" t="s">
        <v>15807</v>
      </c>
      <c r="G4619" s="21" t="s">
        <v>237</v>
      </c>
      <c r="H4619" s="21" t="s">
        <v>238</v>
      </c>
      <c r="I4619" s="23">
        <v>-1</v>
      </c>
      <c r="J4619" s="23">
        <v>128</v>
      </c>
      <c r="K4619" s="21" t="s">
        <v>15808</v>
      </c>
      <c r="L4619" s="21" t="s">
        <v>15808</v>
      </c>
      <c r="M4619" s="21">
        <v>44175</v>
      </c>
    </row>
    <row r="4620" spans="1:13">
      <c r="A4620" s="21" t="s">
        <v>15809</v>
      </c>
      <c r="B4620" s="21" t="s">
        <v>15810</v>
      </c>
      <c r="C4620" s="21" t="s">
        <v>288</v>
      </c>
      <c r="D4620" s="21" t="s">
        <v>289</v>
      </c>
      <c r="E4620" s="21" t="s">
        <v>235</v>
      </c>
      <c r="F4620" s="21" t="s">
        <v>15811</v>
      </c>
      <c r="G4620" s="21" t="s">
        <v>237</v>
      </c>
      <c r="H4620" s="21" t="s">
        <v>238</v>
      </c>
      <c r="I4620" s="23">
        <v>-8</v>
      </c>
      <c r="J4620" s="23">
        <v>655</v>
      </c>
      <c r="K4620" s="21" t="s">
        <v>15812</v>
      </c>
      <c r="L4620" s="21" t="s">
        <v>15812</v>
      </c>
      <c r="M4620" s="21">
        <v>44175</v>
      </c>
    </row>
    <row r="4621" spans="1:13">
      <c r="A4621" s="21" t="s">
        <v>15809</v>
      </c>
      <c r="B4621" s="21" t="s">
        <v>15810</v>
      </c>
      <c r="C4621" s="21" t="s">
        <v>260</v>
      </c>
      <c r="D4621" s="21" t="s">
        <v>261</v>
      </c>
      <c r="E4621" s="21" t="s">
        <v>235</v>
      </c>
      <c r="F4621" s="21" t="s">
        <v>15811</v>
      </c>
      <c r="G4621" s="21" t="s">
        <v>237</v>
      </c>
      <c r="H4621" s="21" t="s">
        <v>238</v>
      </c>
      <c r="I4621" s="23">
        <v>-1</v>
      </c>
      <c r="J4621" s="23">
        <v>711</v>
      </c>
      <c r="K4621" s="21" t="s">
        <v>15812</v>
      </c>
      <c r="L4621" s="21" t="s">
        <v>15812</v>
      </c>
      <c r="M4621" s="21">
        <v>44175</v>
      </c>
    </row>
    <row r="4622" spans="1:13">
      <c r="A4622" s="21" t="s">
        <v>15809</v>
      </c>
      <c r="B4622" s="21" t="s">
        <v>15810</v>
      </c>
      <c r="C4622" s="21" t="s">
        <v>428</v>
      </c>
      <c r="D4622" s="21" t="s">
        <v>429</v>
      </c>
      <c r="E4622" s="21" t="s">
        <v>235</v>
      </c>
      <c r="F4622" s="21" t="s">
        <v>15811</v>
      </c>
      <c r="G4622" s="21" t="s">
        <v>237</v>
      </c>
      <c r="H4622" s="21" t="s">
        <v>238</v>
      </c>
      <c r="I4622" s="23">
        <v>-1</v>
      </c>
      <c r="J4622" s="23">
        <v>573</v>
      </c>
      <c r="K4622" s="21" t="s">
        <v>15812</v>
      </c>
      <c r="L4622" s="21" t="s">
        <v>15812</v>
      </c>
      <c r="M4622" s="21">
        <v>44175</v>
      </c>
    </row>
    <row r="4623" spans="1:13">
      <c r="A4623" s="21" t="s">
        <v>15809</v>
      </c>
      <c r="B4623" s="21" t="s">
        <v>15810</v>
      </c>
      <c r="C4623" s="21" t="s">
        <v>430</v>
      </c>
      <c r="D4623" s="21" t="s">
        <v>431</v>
      </c>
      <c r="E4623" s="21" t="s">
        <v>235</v>
      </c>
      <c r="F4623" s="21" t="s">
        <v>15811</v>
      </c>
      <c r="G4623" s="21" t="s">
        <v>237</v>
      </c>
      <c r="H4623" s="21" t="s">
        <v>238</v>
      </c>
      <c r="I4623" s="23">
        <v>-1</v>
      </c>
      <c r="J4623" s="23">
        <v>284</v>
      </c>
      <c r="K4623" s="21" t="s">
        <v>15812</v>
      </c>
      <c r="L4623" s="21" t="s">
        <v>15812</v>
      </c>
      <c r="M4623" s="21">
        <v>44175</v>
      </c>
    </row>
    <row r="4624" spans="1:13">
      <c r="A4624" s="21" t="s">
        <v>15809</v>
      </c>
      <c r="B4624" s="21" t="s">
        <v>15810</v>
      </c>
      <c r="C4624" s="21" t="s">
        <v>330</v>
      </c>
      <c r="D4624" s="21" t="s">
        <v>331</v>
      </c>
      <c r="E4624" s="21" t="s">
        <v>235</v>
      </c>
      <c r="F4624" s="21" t="s">
        <v>15811</v>
      </c>
      <c r="G4624" s="21" t="s">
        <v>237</v>
      </c>
      <c r="H4624" s="21" t="s">
        <v>238</v>
      </c>
      <c r="I4624" s="23">
        <v>-1</v>
      </c>
      <c r="J4624" s="23">
        <v>500</v>
      </c>
      <c r="K4624" s="21" t="s">
        <v>15812</v>
      </c>
      <c r="L4624" s="21" t="s">
        <v>15812</v>
      </c>
      <c r="M4624" s="21">
        <v>44175</v>
      </c>
    </row>
    <row r="4625" spans="1:13">
      <c r="A4625" s="21" t="s">
        <v>15813</v>
      </c>
      <c r="B4625" s="21" t="s">
        <v>15814</v>
      </c>
      <c r="C4625" s="21" t="s">
        <v>242</v>
      </c>
      <c r="D4625" s="21" t="s">
        <v>243</v>
      </c>
      <c r="E4625" s="21" t="s">
        <v>235</v>
      </c>
      <c r="F4625" s="21" t="s">
        <v>15815</v>
      </c>
      <c r="G4625" s="21" t="s">
        <v>237</v>
      </c>
      <c r="H4625" s="21" t="s">
        <v>238</v>
      </c>
      <c r="I4625" s="23">
        <v>-1</v>
      </c>
      <c r="J4625" s="23">
        <v>570</v>
      </c>
      <c r="K4625" s="21" t="s">
        <v>15816</v>
      </c>
      <c r="L4625" s="21" t="s">
        <v>15816</v>
      </c>
      <c r="M4625" s="21">
        <v>44175</v>
      </c>
    </row>
    <row r="4626" spans="1:13">
      <c r="A4626" s="21" t="s">
        <v>15813</v>
      </c>
      <c r="B4626" s="21" t="s">
        <v>15814</v>
      </c>
      <c r="C4626" s="21" t="s">
        <v>430</v>
      </c>
      <c r="D4626" s="21" t="s">
        <v>431</v>
      </c>
      <c r="E4626" s="21" t="s">
        <v>235</v>
      </c>
      <c r="F4626" s="21" t="s">
        <v>15815</v>
      </c>
      <c r="G4626" s="21" t="s">
        <v>237</v>
      </c>
      <c r="H4626" s="21" t="s">
        <v>238</v>
      </c>
      <c r="I4626" s="23">
        <v>-1</v>
      </c>
      <c r="J4626" s="23">
        <v>285</v>
      </c>
      <c r="K4626" s="21" t="s">
        <v>15816</v>
      </c>
      <c r="L4626" s="21" t="s">
        <v>15816</v>
      </c>
      <c r="M4626" s="21">
        <v>44175</v>
      </c>
    </row>
    <row r="4627" spans="1:13">
      <c r="A4627" s="21" t="s">
        <v>15817</v>
      </c>
      <c r="B4627" s="21" t="s">
        <v>15818</v>
      </c>
      <c r="C4627" s="21" t="s">
        <v>406</v>
      </c>
      <c r="D4627" s="21" t="s">
        <v>407</v>
      </c>
      <c r="E4627" s="21" t="s">
        <v>235</v>
      </c>
      <c r="F4627" s="21" t="s">
        <v>15819</v>
      </c>
      <c r="G4627" s="21" t="s">
        <v>237</v>
      </c>
      <c r="H4627" s="21" t="s">
        <v>238</v>
      </c>
      <c r="I4627" s="23">
        <v>-1</v>
      </c>
      <c r="J4627" s="23">
        <v>1840</v>
      </c>
      <c r="K4627" s="21" t="s">
        <v>15820</v>
      </c>
      <c r="L4627" s="21" t="s">
        <v>15820</v>
      </c>
      <c r="M4627" s="21">
        <v>44175</v>
      </c>
    </row>
    <row r="4628" spans="1:13">
      <c r="A4628" s="21" t="s">
        <v>15821</v>
      </c>
      <c r="B4628" s="21" t="s">
        <v>15822</v>
      </c>
      <c r="C4628" s="21" t="s">
        <v>268</v>
      </c>
      <c r="D4628" s="21" t="s">
        <v>269</v>
      </c>
      <c r="E4628" s="21" t="s">
        <v>235</v>
      </c>
      <c r="F4628" s="21" t="s">
        <v>15823</v>
      </c>
      <c r="G4628" s="21" t="s">
        <v>237</v>
      </c>
      <c r="H4628" s="21" t="s">
        <v>238</v>
      </c>
      <c r="I4628" s="23">
        <v>-1</v>
      </c>
      <c r="J4628" s="23">
        <v>304</v>
      </c>
      <c r="K4628" s="21" t="s">
        <v>15824</v>
      </c>
      <c r="L4628" s="21" t="s">
        <v>15824</v>
      </c>
      <c r="M4628" s="21">
        <v>44175</v>
      </c>
    </row>
    <row r="4629" spans="1:13">
      <c r="A4629" s="21" t="s">
        <v>15821</v>
      </c>
      <c r="B4629" s="21" t="s">
        <v>15822</v>
      </c>
      <c r="C4629" s="21" t="s">
        <v>324</v>
      </c>
      <c r="D4629" s="21" t="s">
        <v>325</v>
      </c>
      <c r="E4629" s="21" t="s">
        <v>235</v>
      </c>
      <c r="F4629" s="21" t="s">
        <v>15823</v>
      </c>
      <c r="G4629" s="21" t="s">
        <v>237</v>
      </c>
      <c r="H4629" s="21" t="s">
        <v>238</v>
      </c>
      <c r="I4629" s="23">
        <v>-1</v>
      </c>
      <c r="J4629" s="23">
        <v>773</v>
      </c>
      <c r="K4629" s="21" t="s">
        <v>15824</v>
      </c>
      <c r="L4629" s="21" t="s">
        <v>15824</v>
      </c>
      <c r="M4629" s="21">
        <v>44175</v>
      </c>
    </row>
    <row r="4630" spans="1:13">
      <c r="A4630" s="21" t="s">
        <v>15825</v>
      </c>
      <c r="B4630" s="21" t="s">
        <v>15826</v>
      </c>
      <c r="C4630" s="21" t="s">
        <v>300</v>
      </c>
      <c r="D4630" s="21" t="s">
        <v>301</v>
      </c>
      <c r="E4630" s="21" t="s">
        <v>235</v>
      </c>
      <c r="F4630" s="21" t="s">
        <v>15827</v>
      </c>
      <c r="G4630" s="21" t="s">
        <v>237</v>
      </c>
      <c r="H4630" s="21" t="s">
        <v>238</v>
      </c>
      <c r="I4630" s="23">
        <v>-1</v>
      </c>
      <c r="J4630" s="23">
        <v>616</v>
      </c>
      <c r="K4630" s="21" t="s">
        <v>15828</v>
      </c>
      <c r="L4630" s="21" t="s">
        <v>15828</v>
      </c>
      <c r="M4630" s="21">
        <v>44175</v>
      </c>
    </row>
    <row r="4631" spans="1:13">
      <c r="A4631" s="21" t="s">
        <v>15825</v>
      </c>
      <c r="B4631" s="21" t="s">
        <v>15826</v>
      </c>
      <c r="C4631" s="21" t="s">
        <v>324</v>
      </c>
      <c r="D4631" s="21" t="s">
        <v>325</v>
      </c>
      <c r="E4631" s="21" t="s">
        <v>235</v>
      </c>
      <c r="F4631" s="21" t="s">
        <v>15827</v>
      </c>
      <c r="G4631" s="21" t="s">
        <v>237</v>
      </c>
      <c r="H4631" s="21" t="s">
        <v>238</v>
      </c>
      <c r="I4631" s="23">
        <v>-1</v>
      </c>
      <c r="J4631" s="23">
        <v>774</v>
      </c>
      <c r="K4631" s="21" t="s">
        <v>15828</v>
      </c>
      <c r="L4631" s="21" t="s">
        <v>15828</v>
      </c>
      <c r="M4631" s="21">
        <v>44175</v>
      </c>
    </row>
    <row r="4632" spans="1:13">
      <c r="A4632" s="21" t="s">
        <v>15825</v>
      </c>
      <c r="B4632" s="21" t="s">
        <v>15826</v>
      </c>
      <c r="C4632" s="21" t="s">
        <v>388</v>
      </c>
      <c r="D4632" s="21" t="s">
        <v>389</v>
      </c>
      <c r="E4632" s="21" t="s">
        <v>235</v>
      </c>
      <c r="F4632" s="21" t="s">
        <v>15827</v>
      </c>
      <c r="G4632" s="21" t="s">
        <v>237</v>
      </c>
      <c r="H4632" s="21" t="s">
        <v>238</v>
      </c>
      <c r="I4632" s="23">
        <v>-1</v>
      </c>
      <c r="J4632" s="23">
        <v>67</v>
      </c>
      <c r="K4632" s="21" t="s">
        <v>15828</v>
      </c>
      <c r="L4632" s="21" t="s">
        <v>15828</v>
      </c>
      <c r="M4632" s="21">
        <v>44175</v>
      </c>
    </row>
    <row r="4633" spans="1:13">
      <c r="A4633" s="21" t="s">
        <v>15829</v>
      </c>
      <c r="B4633" s="21" t="s">
        <v>15830</v>
      </c>
      <c r="C4633" s="21" t="s">
        <v>446</v>
      </c>
      <c r="D4633" s="21" t="s">
        <v>447</v>
      </c>
      <c r="E4633" s="21" t="s">
        <v>235</v>
      </c>
      <c r="F4633" s="21" t="s">
        <v>15831</v>
      </c>
      <c r="G4633" s="21" t="s">
        <v>237</v>
      </c>
      <c r="H4633" s="21" t="s">
        <v>238</v>
      </c>
      <c r="I4633" s="23">
        <v>-2</v>
      </c>
      <c r="J4633" s="23">
        <v>865</v>
      </c>
      <c r="K4633" s="21" t="s">
        <v>15832</v>
      </c>
      <c r="L4633" s="21" t="s">
        <v>15832</v>
      </c>
      <c r="M4633" s="21">
        <v>44175</v>
      </c>
    </row>
    <row r="4634" spans="1:13">
      <c r="A4634" s="21" t="s">
        <v>15829</v>
      </c>
      <c r="B4634" s="21" t="s">
        <v>15830</v>
      </c>
      <c r="C4634" s="21" t="s">
        <v>248</v>
      </c>
      <c r="D4634" s="21" t="s">
        <v>249</v>
      </c>
      <c r="E4634" s="21" t="s">
        <v>235</v>
      </c>
      <c r="F4634" s="21" t="s">
        <v>15831</v>
      </c>
      <c r="G4634" s="21" t="s">
        <v>237</v>
      </c>
      <c r="H4634" s="21" t="s">
        <v>238</v>
      </c>
      <c r="I4634" s="23">
        <v>-1</v>
      </c>
      <c r="J4634" s="23">
        <v>765</v>
      </c>
      <c r="K4634" s="21" t="s">
        <v>15832</v>
      </c>
      <c r="L4634" s="21" t="s">
        <v>15832</v>
      </c>
      <c r="M4634" s="21">
        <v>44175</v>
      </c>
    </row>
    <row r="4635" spans="1:13">
      <c r="A4635" s="21" t="s">
        <v>15833</v>
      </c>
      <c r="B4635" s="21" t="s">
        <v>15834</v>
      </c>
      <c r="C4635" s="21" t="s">
        <v>246</v>
      </c>
      <c r="D4635" s="21" t="s">
        <v>247</v>
      </c>
      <c r="E4635" s="21" t="s">
        <v>235</v>
      </c>
      <c r="F4635" s="21" t="s">
        <v>15835</v>
      </c>
      <c r="G4635" s="21" t="s">
        <v>237</v>
      </c>
      <c r="H4635" s="21" t="s">
        <v>238</v>
      </c>
      <c r="I4635" s="23">
        <v>-4</v>
      </c>
      <c r="J4635" s="23">
        <v>850</v>
      </c>
      <c r="K4635" s="21" t="s">
        <v>15836</v>
      </c>
      <c r="L4635" s="21" t="s">
        <v>15836</v>
      </c>
      <c r="M4635" s="21">
        <v>44175</v>
      </c>
    </row>
    <row r="4636" spans="1:13">
      <c r="A4636" s="21" t="s">
        <v>15837</v>
      </c>
      <c r="B4636" s="21" t="s">
        <v>15838</v>
      </c>
      <c r="C4636" s="21" t="s">
        <v>446</v>
      </c>
      <c r="D4636" s="21" t="s">
        <v>447</v>
      </c>
      <c r="E4636" s="21" t="s">
        <v>235</v>
      </c>
      <c r="F4636" s="21" t="s">
        <v>15839</v>
      </c>
      <c r="G4636" s="21" t="s">
        <v>237</v>
      </c>
      <c r="H4636" s="21" t="s">
        <v>238</v>
      </c>
      <c r="I4636" s="23">
        <v>-3</v>
      </c>
      <c r="J4636" s="23">
        <v>867</v>
      </c>
      <c r="K4636" s="21" t="s">
        <v>15840</v>
      </c>
      <c r="L4636" s="21" t="s">
        <v>15840</v>
      </c>
      <c r="M4636" s="21">
        <v>44175</v>
      </c>
    </row>
    <row r="4637" spans="1:13">
      <c r="A4637" s="21" t="s">
        <v>15841</v>
      </c>
      <c r="B4637" s="21" t="s">
        <v>15842</v>
      </c>
      <c r="C4637" s="21" t="s">
        <v>246</v>
      </c>
      <c r="D4637" s="21" t="s">
        <v>247</v>
      </c>
      <c r="E4637" s="21" t="s">
        <v>235</v>
      </c>
      <c r="F4637" s="21" t="s">
        <v>15843</v>
      </c>
      <c r="G4637" s="21" t="s">
        <v>237</v>
      </c>
      <c r="H4637" s="21" t="s">
        <v>238</v>
      </c>
      <c r="I4637" s="23">
        <v>-1</v>
      </c>
      <c r="J4637" s="23">
        <v>854</v>
      </c>
      <c r="K4637" s="21" t="s">
        <v>15844</v>
      </c>
      <c r="L4637" s="21" t="s">
        <v>15844</v>
      </c>
      <c r="M4637" s="21">
        <v>44175</v>
      </c>
    </row>
    <row r="4638" spans="1:13">
      <c r="A4638" s="21" t="s">
        <v>15841</v>
      </c>
      <c r="B4638" s="21" t="s">
        <v>15842</v>
      </c>
      <c r="C4638" s="21" t="s">
        <v>330</v>
      </c>
      <c r="D4638" s="21" t="s">
        <v>331</v>
      </c>
      <c r="E4638" s="21" t="s">
        <v>235</v>
      </c>
      <c r="F4638" s="21" t="s">
        <v>15843</v>
      </c>
      <c r="G4638" s="21" t="s">
        <v>237</v>
      </c>
      <c r="H4638" s="21" t="s">
        <v>238</v>
      </c>
      <c r="I4638" s="23">
        <v>-1</v>
      </c>
      <c r="J4638" s="23">
        <v>501</v>
      </c>
      <c r="K4638" s="21" t="s">
        <v>15844</v>
      </c>
      <c r="L4638" s="21" t="s">
        <v>15844</v>
      </c>
      <c r="M4638" s="21">
        <v>44175</v>
      </c>
    </row>
    <row r="4639" spans="1:13">
      <c r="A4639" s="21" t="s">
        <v>15845</v>
      </c>
      <c r="B4639" s="21" t="s">
        <v>15846</v>
      </c>
      <c r="C4639" s="21" t="s">
        <v>392</v>
      </c>
      <c r="D4639" s="21" t="s">
        <v>393</v>
      </c>
      <c r="E4639" s="21" t="s">
        <v>235</v>
      </c>
      <c r="F4639" s="21" t="s">
        <v>15847</v>
      </c>
      <c r="G4639" s="21" t="s">
        <v>237</v>
      </c>
      <c r="H4639" s="21" t="s">
        <v>238</v>
      </c>
      <c r="I4639" s="23">
        <v>-1</v>
      </c>
      <c r="J4639" s="23">
        <v>319</v>
      </c>
      <c r="K4639" s="21" t="s">
        <v>15848</v>
      </c>
      <c r="L4639" s="21" t="s">
        <v>15848</v>
      </c>
      <c r="M4639" s="21">
        <v>44175</v>
      </c>
    </row>
    <row r="4640" spans="1:13">
      <c r="A4640" s="21" t="s">
        <v>15845</v>
      </c>
      <c r="B4640" s="21" t="s">
        <v>15846</v>
      </c>
      <c r="C4640" s="21" t="s">
        <v>268</v>
      </c>
      <c r="D4640" s="21" t="s">
        <v>269</v>
      </c>
      <c r="E4640" s="21" t="s">
        <v>235</v>
      </c>
      <c r="F4640" s="21" t="s">
        <v>15847</v>
      </c>
      <c r="G4640" s="21" t="s">
        <v>237</v>
      </c>
      <c r="H4640" s="21" t="s">
        <v>238</v>
      </c>
      <c r="I4640" s="23">
        <v>-1</v>
      </c>
      <c r="J4640" s="23">
        <v>305</v>
      </c>
      <c r="K4640" s="21" t="s">
        <v>15848</v>
      </c>
      <c r="L4640" s="21" t="s">
        <v>15848</v>
      </c>
      <c r="M4640" s="21">
        <v>44175</v>
      </c>
    </row>
    <row r="4641" spans="1:13">
      <c r="A4641" s="21" t="s">
        <v>15845</v>
      </c>
      <c r="B4641" s="21" t="s">
        <v>15846</v>
      </c>
      <c r="C4641" s="21" t="s">
        <v>248</v>
      </c>
      <c r="D4641" s="21" t="s">
        <v>249</v>
      </c>
      <c r="E4641" s="21" t="s">
        <v>235</v>
      </c>
      <c r="F4641" s="21" t="s">
        <v>15847</v>
      </c>
      <c r="G4641" s="21" t="s">
        <v>237</v>
      </c>
      <c r="H4641" s="21" t="s">
        <v>238</v>
      </c>
      <c r="I4641" s="23">
        <v>-1</v>
      </c>
      <c r="J4641" s="23">
        <v>766</v>
      </c>
      <c r="K4641" s="21" t="s">
        <v>15848</v>
      </c>
      <c r="L4641" s="21" t="s">
        <v>15848</v>
      </c>
      <c r="M4641" s="21">
        <v>44175</v>
      </c>
    </row>
    <row r="4642" spans="1:13">
      <c r="A4642" s="21" t="s">
        <v>15849</v>
      </c>
      <c r="B4642" s="21" t="s">
        <v>15850</v>
      </c>
      <c r="C4642" s="21" t="s">
        <v>314</v>
      </c>
      <c r="D4642" s="21" t="s">
        <v>315</v>
      </c>
      <c r="E4642" s="21" t="s">
        <v>235</v>
      </c>
      <c r="F4642" s="21" t="s">
        <v>15851</v>
      </c>
      <c r="G4642" s="21" t="s">
        <v>237</v>
      </c>
      <c r="H4642" s="21" t="s">
        <v>238</v>
      </c>
      <c r="I4642" s="23">
        <v>-1</v>
      </c>
      <c r="J4642" s="23">
        <v>3508</v>
      </c>
      <c r="K4642" s="21" t="s">
        <v>15852</v>
      </c>
      <c r="L4642" s="21" t="s">
        <v>15852</v>
      </c>
      <c r="M4642" s="21">
        <v>44175</v>
      </c>
    </row>
    <row r="4643" spans="1:13">
      <c r="A4643" s="21" t="s">
        <v>15853</v>
      </c>
      <c r="B4643" s="21" t="s">
        <v>15854</v>
      </c>
      <c r="C4643" s="21" t="s">
        <v>268</v>
      </c>
      <c r="D4643" s="21" t="s">
        <v>269</v>
      </c>
      <c r="E4643" s="21" t="s">
        <v>235</v>
      </c>
      <c r="F4643" s="21" t="s">
        <v>15855</v>
      </c>
      <c r="G4643" s="21" t="s">
        <v>237</v>
      </c>
      <c r="H4643" s="21" t="s">
        <v>238</v>
      </c>
      <c r="I4643" s="23">
        <v>-1</v>
      </c>
      <c r="J4643" s="23">
        <v>306</v>
      </c>
      <c r="K4643" s="21" t="s">
        <v>15856</v>
      </c>
      <c r="L4643" s="21" t="s">
        <v>15856</v>
      </c>
      <c r="M4643" s="21">
        <v>44175</v>
      </c>
    </row>
    <row r="4644" spans="1:13">
      <c r="A4644" s="21" t="s">
        <v>15853</v>
      </c>
      <c r="B4644" s="21" t="s">
        <v>15854</v>
      </c>
      <c r="C4644" s="21" t="s">
        <v>300</v>
      </c>
      <c r="D4644" s="21" t="s">
        <v>301</v>
      </c>
      <c r="E4644" s="21" t="s">
        <v>235</v>
      </c>
      <c r="F4644" s="21" t="s">
        <v>15855</v>
      </c>
      <c r="G4644" s="21" t="s">
        <v>237</v>
      </c>
      <c r="H4644" s="21" t="s">
        <v>238</v>
      </c>
      <c r="I4644" s="23">
        <v>-1</v>
      </c>
      <c r="J4644" s="23">
        <v>617</v>
      </c>
      <c r="K4644" s="21" t="s">
        <v>15856</v>
      </c>
      <c r="L4644" s="21" t="s">
        <v>15856</v>
      </c>
      <c r="M4644" s="21">
        <v>44175</v>
      </c>
    </row>
    <row r="4645" spans="1:13">
      <c r="A4645" s="21" t="s">
        <v>15853</v>
      </c>
      <c r="B4645" s="21" t="s">
        <v>15854</v>
      </c>
      <c r="C4645" s="21" t="s">
        <v>270</v>
      </c>
      <c r="D4645" s="21" t="s">
        <v>271</v>
      </c>
      <c r="E4645" s="21" t="s">
        <v>235</v>
      </c>
      <c r="F4645" s="21" t="s">
        <v>15855</v>
      </c>
      <c r="G4645" s="21" t="s">
        <v>237</v>
      </c>
      <c r="H4645" s="21" t="s">
        <v>238</v>
      </c>
      <c r="I4645" s="23">
        <v>-1</v>
      </c>
      <c r="J4645" s="23">
        <v>129</v>
      </c>
      <c r="K4645" s="21" t="s">
        <v>15856</v>
      </c>
      <c r="L4645" s="21" t="s">
        <v>15856</v>
      </c>
      <c r="M4645" s="21">
        <v>44175</v>
      </c>
    </row>
    <row r="4646" spans="1:13">
      <c r="A4646" s="21" t="s">
        <v>15857</v>
      </c>
      <c r="B4646" s="21" t="s">
        <v>15858</v>
      </c>
      <c r="C4646" s="21" t="s">
        <v>274</v>
      </c>
      <c r="D4646" s="21" t="s">
        <v>275</v>
      </c>
      <c r="E4646" s="21" t="s">
        <v>235</v>
      </c>
      <c r="F4646" s="21" t="s">
        <v>15859</v>
      </c>
      <c r="G4646" s="21" t="s">
        <v>237</v>
      </c>
      <c r="H4646" s="21" t="s">
        <v>238</v>
      </c>
      <c r="I4646" s="23">
        <v>-2</v>
      </c>
      <c r="J4646" s="23">
        <v>4444</v>
      </c>
      <c r="K4646" s="21" t="s">
        <v>15860</v>
      </c>
      <c r="L4646" s="21" t="s">
        <v>15860</v>
      </c>
      <c r="M4646" s="21">
        <v>44175</v>
      </c>
    </row>
    <row r="4647" spans="1:13">
      <c r="A4647" s="21" t="s">
        <v>15857</v>
      </c>
      <c r="B4647" s="21" t="s">
        <v>15858</v>
      </c>
      <c r="C4647" s="21" t="s">
        <v>392</v>
      </c>
      <c r="D4647" s="21" t="s">
        <v>393</v>
      </c>
      <c r="E4647" s="21" t="s">
        <v>235</v>
      </c>
      <c r="F4647" s="21" t="s">
        <v>15859</v>
      </c>
      <c r="G4647" s="21" t="s">
        <v>237</v>
      </c>
      <c r="H4647" s="21" t="s">
        <v>238</v>
      </c>
      <c r="I4647" s="23">
        <v>-1</v>
      </c>
      <c r="J4647" s="23">
        <v>320</v>
      </c>
      <c r="K4647" s="21" t="s">
        <v>15860</v>
      </c>
      <c r="L4647" s="21" t="s">
        <v>15860</v>
      </c>
      <c r="M4647" s="21">
        <v>44175</v>
      </c>
    </row>
    <row r="4648" spans="1:13">
      <c r="A4648" s="21" t="s">
        <v>15857</v>
      </c>
      <c r="B4648" s="21" t="s">
        <v>15858</v>
      </c>
      <c r="C4648" s="21" t="s">
        <v>233</v>
      </c>
      <c r="D4648" s="21" t="s">
        <v>234</v>
      </c>
      <c r="E4648" s="21" t="s">
        <v>235</v>
      </c>
      <c r="F4648" s="21" t="s">
        <v>15859</v>
      </c>
      <c r="G4648" s="21" t="s">
        <v>237</v>
      </c>
      <c r="H4648" s="21" t="s">
        <v>238</v>
      </c>
      <c r="I4648" s="23">
        <v>-1</v>
      </c>
      <c r="J4648" s="23">
        <v>487</v>
      </c>
      <c r="K4648" s="21" t="s">
        <v>15860</v>
      </c>
      <c r="L4648" s="21" t="s">
        <v>15860</v>
      </c>
      <c r="M4648" s="21">
        <v>44175</v>
      </c>
    </row>
    <row r="4649" spans="1:13">
      <c r="A4649" s="21" t="s">
        <v>15857</v>
      </c>
      <c r="B4649" s="21" t="s">
        <v>15858</v>
      </c>
      <c r="C4649" s="21" t="s">
        <v>270</v>
      </c>
      <c r="D4649" s="21" t="s">
        <v>271</v>
      </c>
      <c r="E4649" s="21" t="s">
        <v>235</v>
      </c>
      <c r="F4649" s="21" t="s">
        <v>15859</v>
      </c>
      <c r="G4649" s="21" t="s">
        <v>237</v>
      </c>
      <c r="H4649" s="21" t="s">
        <v>238</v>
      </c>
      <c r="I4649" s="23">
        <v>-1</v>
      </c>
      <c r="J4649" s="23">
        <v>130</v>
      </c>
      <c r="K4649" s="21" t="s">
        <v>15860</v>
      </c>
      <c r="L4649" s="21" t="s">
        <v>15860</v>
      </c>
      <c r="M4649" s="21">
        <v>44175</v>
      </c>
    </row>
    <row r="4650" spans="1:13">
      <c r="A4650" s="21" t="s">
        <v>15861</v>
      </c>
      <c r="B4650" s="21" t="s">
        <v>15862</v>
      </c>
      <c r="C4650" s="21" t="s">
        <v>233</v>
      </c>
      <c r="D4650" s="21" t="s">
        <v>234</v>
      </c>
      <c r="E4650" s="21" t="s">
        <v>235</v>
      </c>
      <c r="F4650" s="21" t="s">
        <v>15863</v>
      </c>
      <c r="G4650" s="21" t="s">
        <v>237</v>
      </c>
      <c r="H4650" s="21" t="s">
        <v>238</v>
      </c>
      <c r="I4650" s="23">
        <v>-1</v>
      </c>
      <c r="J4650" s="23">
        <v>488</v>
      </c>
      <c r="K4650" s="21" t="s">
        <v>15864</v>
      </c>
      <c r="L4650" s="21" t="s">
        <v>15864</v>
      </c>
      <c r="M4650" s="21">
        <v>44175</v>
      </c>
    </row>
    <row r="4651" spans="1:13">
      <c r="A4651" s="21" t="s">
        <v>15861</v>
      </c>
      <c r="B4651" s="21" t="s">
        <v>15862</v>
      </c>
      <c r="C4651" s="21" t="s">
        <v>268</v>
      </c>
      <c r="D4651" s="21" t="s">
        <v>269</v>
      </c>
      <c r="E4651" s="21" t="s">
        <v>235</v>
      </c>
      <c r="F4651" s="21" t="s">
        <v>15863</v>
      </c>
      <c r="G4651" s="21" t="s">
        <v>237</v>
      </c>
      <c r="H4651" s="21" t="s">
        <v>238</v>
      </c>
      <c r="I4651" s="23">
        <v>-1</v>
      </c>
      <c r="J4651" s="23">
        <v>307</v>
      </c>
      <c r="K4651" s="21" t="s">
        <v>15864</v>
      </c>
      <c r="L4651" s="21" t="s">
        <v>15864</v>
      </c>
      <c r="M4651" s="21">
        <v>44175</v>
      </c>
    </row>
    <row r="4652" spans="1:13">
      <c r="A4652" s="21" t="s">
        <v>15861</v>
      </c>
      <c r="B4652" s="21" t="s">
        <v>15862</v>
      </c>
      <c r="C4652" s="21" t="s">
        <v>294</v>
      </c>
      <c r="D4652" s="21" t="s">
        <v>295</v>
      </c>
      <c r="E4652" s="21" t="s">
        <v>235</v>
      </c>
      <c r="F4652" s="21" t="s">
        <v>15863</v>
      </c>
      <c r="G4652" s="21" t="s">
        <v>237</v>
      </c>
      <c r="H4652" s="21" t="s">
        <v>238</v>
      </c>
      <c r="I4652" s="23">
        <v>-1</v>
      </c>
      <c r="J4652" s="23">
        <v>492</v>
      </c>
      <c r="K4652" s="21" t="s">
        <v>15864</v>
      </c>
      <c r="L4652" s="21" t="s">
        <v>15864</v>
      </c>
      <c r="M4652" s="21">
        <v>44175</v>
      </c>
    </row>
    <row r="4653" spans="1:13">
      <c r="A4653" s="21" t="s">
        <v>15865</v>
      </c>
      <c r="B4653" s="21" t="s">
        <v>15866</v>
      </c>
      <c r="C4653" s="21" t="s">
        <v>300</v>
      </c>
      <c r="D4653" s="21" t="s">
        <v>301</v>
      </c>
      <c r="E4653" s="21" t="s">
        <v>235</v>
      </c>
      <c r="F4653" s="21" t="s">
        <v>15867</v>
      </c>
      <c r="G4653" s="21" t="s">
        <v>237</v>
      </c>
      <c r="H4653" s="21" t="s">
        <v>238</v>
      </c>
      <c r="I4653" s="23">
        <v>-1</v>
      </c>
      <c r="J4653" s="23">
        <v>618</v>
      </c>
      <c r="K4653" s="21" t="s">
        <v>15868</v>
      </c>
      <c r="L4653" s="21" t="s">
        <v>15868</v>
      </c>
      <c r="M4653" s="21">
        <v>44175</v>
      </c>
    </row>
    <row r="4654" spans="1:13">
      <c r="A4654" s="21" t="s">
        <v>15865</v>
      </c>
      <c r="B4654" s="21" t="s">
        <v>15866</v>
      </c>
      <c r="C4654" s="21" t="s">
        <v>388</v>
      </c>
      <c r="D4654" s="21" t="s">
        <v>389</v>
      </c>
      <c r="E4654" s="21" t="s">
        <v>235</v>
      </c>
      <c r="F4654" s="21" t="s">
        <v>15867</v>
      </c>
      <c r="G4654" s="21" t="s">
        <v>237</v>
      </c>
      <c r="H4654" s="21" t="s">
        <v>238</v>
      </c>
      <c r="I4654" s="23">
        <v>-1</v>
      </c>
      <c r="J4654" s="23">
        <v>68</v>
      </c>
      <c r="K4654" s="21" t="s">
        <v>15868</v>
      </c>
      <c r="L4654" s="21" t="s">
        <v>15868</v>
      </c>
      <c r="M4654" s="21">
        <v>44175</v>
      </c>
    </row>
    <row r="4655" spans="1:13">
      <c r="A4655" s="21" t="s">
        <v>15865</v>
      </c>
      <c r="B4655" s="21" t="s">
        <v>15866</v>
      </c>
      <c r="C4655" s="21" t="s">
        <v>248</v>
      </c>
      <c r="D4655" s="21" t="s">
        <v>249</v>
      </c>
      <c r="E4655" s="21" t="s">
        <v>235</v>
      </c>
      <c r="F4655" s="21" t="s">
        <v>15867</v>
      </c>
      <c r="G4655" s="21" t="s">
        <v>237</v>
      </c>
      <c r="H4655" s="21" t="s">
        <v>238</v>
      </c>
      <c r="I4655" s="23">
        <v>-1</v>
      </c>
      <c r="J4655" s="23">
        <v>767</v>
      </c>
      <c r="K4655" s="21" t="s">
        <v>15868</v>
      </c>
      <c r="L4655" s="21" t="s">
        <v>15868</v>
      </c>
      <c r="M4655" s="21">
        <v>44175</v>
      </c>
    </row>
    <row r="4656" spans="1:13">
      <c r="A4656" s="21" t="s">
        <v>15869</v>
      </c>
      <c r="B4656" s="21" t="s">
        <v>15870</v>
      </c>
      <c r="C4656" s="21" t="s">
        <v>242</v>
      </c>
      <c r="D4656" s="21" t="s">
        <v>243</v>
      </c>
      <c r="E4656" s="21" t="s">
        <v>235</v>
      </c>
      <c r="F4656" s="21" t="s">
        <v>15871</v>
      </c>
      <c r="G4656" s="21" t="s">
        <v>237</v>
      </c>
      <c r="H4656" s="21" t="s">
        <v>238</v>
      </c>
      <c r="I4656" s="23">
        <v>-1</v>
      </c>
      <c r="J4656" s="23">
        <v>571</v>
      </c>
      <c r="K4656" s="21" t="s">
        <v>15872</v>
      </c>
      <c r="L4656" s="21" t="s">
        <v>15872</v>
      </c>
      <c r="M4656" s="21">
        <v>44175</v>
      </c>
    </row>
    <row r="4657" spans="1:13">
      <c r="A4657" s="21" t="s">
        <v>15869</v>
      </c>
      <c r="B4657" s="21" t="s">
        <v>15870</v>
      </c>
      <c r="C4657" s="21" t="s">
        <v>268</v>
      </c>
      <c r="D4657" s="21" t="s">
        <v>269</v>
      </c>
      <c r="E4657" s="21" t="s">
        <v>235</v>
      </c>
      <c r="F4657" s="21" t="s">
        <v>15871</v>
      </c>
      <c r="G4657" s="21" t="s">
        <v>237</v>
      </c>
      <c r="H4657" s="21" t="s">
        <v>238</v>
      </c>
      <c r="I4657" s="23">
        <v>-1</v>
      </c>
      <c r="J4657" s="23">
        <v>308</v>
      </c>
      <c r="K4657" s="21" t="s">
        <v>15872</v>
      </c>
      <c r="L4657" s="21" t="s">
        <v>15872</v>
      </c>
      <c r="M4657" s="21">
        <v>44175</v>
      </c>
    </row>
    <row r="4658" spans="1:13">
      <c r="A4658" s="21" t="s">
        <v>15869</v>
      </c>
      <c r="B4658" s="21" t="s">
        <v>15870</v>
      </c>
      <c r="C4658" s="21" t="s">
        <v>300</v>
      </c>
      <c r="D4658" s="21" t="s">
        <v>301</v>
      </c>
      <c r="E4658" s="21" t="s">
        <v>235</v>
      </c>
      <c r="F4658" s="21" t="s">
        <v>15871</v>
      </c>
      <c r="G4658" s="21" t="s">
        <v>237</v>
      </c>
      <c r="H4658" s="21" t="s">
        <v>238</v>
      </c>
      <c r="I4658" s="23">
        <v>-1</v>
      </c>
      <c r="J4658" s="23">
        <v>619</v>
      </c>
      <c r="K4658" s="21" t="s">
        <v>15872</v>
      </c>
      <c r="L4658" s="21" t="s">
        <v>15872</v>
      </c>
      <c r="M4658" s="21">
        <v>44175</v>
      </c>
    </row>
    <row r="4659" spans="1:13">
      <c r="A4659" s="21" t="s">
        <v>15869</v>
      </c>
      <c r="B4659" s="21" t="s">
        <v>15870</v>
      </c>
      <c r="C4659" s="21" t="s">
        <v>250</v>
      </c>
      <c r="D4659" s="21" t="s">
        <v>251</v>
      </c>
      <c r="E4659" s="21" t="s">
        <v>235</v>
      </c>
      <c r="F4659" s="21" t="s">
        <v>15871</v>
      </c>
      <c r="G4659" s="21" t="s">
        <v>237</v>
      </c>
      <c r="H4659" s="21" t="s">
        <v>238</v>
      </c>
      <c r="I4659" s="23">
        <v>-1</v>
      </c>
      <c r="J4659" s="23">
        <v>422</v>
      </c>
      <c r="K4659" s="21" t="s">
        <v>15872</v>
      </c>
      <c r="L4659" s="21" t="s">
        <v>15872</v>
      </c>
      <c r="M4659" s="21">
        <v>44175</v>
      </c>
    </row>
    <row r="4660" spans="1:13">
      <c r="A4660" s="21" t="s">
        <v>15869</v>
      </c>
      <c r="B4660" s="21" t="s">
        <v>15870</v>
      </c>
      <c r="C4660" s="21" t="s">
        <v>248</v>
      </c>
      <c r="D4660" s="21" t="s">
        <v>249</v>
      </c>
      <c r="E4660" s="21" t="s">
        <v>235</v>
      </c>
      <c r="F4660" s="21" t="s">
        <v>15871</v>
      </c>
      <c r="G4660" s="21" t="s">
        <v>237</v>
      </c>
      <c r="H4660" s="21" t="s">
        <v>238</v>
      </c>
      <c r="I4660" s="23">
        <v>-1</v>
      </c>
      <c r="J4660" s="23">
        <v>768</v>
      </c>
      <c r="K4660" s="21" t="s">
        <v>15872</v>
      </c>
      <c r="L4660" s="21" t="s">
        <v>15872</v>
      </c>
      <c r="M4660" s="21">
        <v>44175</v>
      </c>
    </row>
    <row r="4661" spans="1:13">
      <c r="A4661" s="21" t="s">
        <v>15873</v>
      </c>
      <c r="B4661" s="21" t="s">
        <v>15874</v>
      </c>
      <c r="C4661" s="21" t="s">
        <v>248</v>
      </c>
      <c r="D4661" s="21" t="s">
        <v>249</v>
      </c>
      <c r="E4661" s="21" t="s">
        <v>235</v>
      </c>
      <c r="F4661" s="21" t="s">
        <v>15875</v>
      </c>
      <c r="G4661" s="21" t="s">
        <v>237</v>
      </c>
      <c r="H4661" s="21" t="s">
        <v>238</v>
      </c>
      <c r="I4661" s="23">
        <v>-3</v>
      </c>
      <c r="J4661" s="23">
        <v>769</v>
      </c>
      <c r="K4661" s="21" t="s">
        <v>15876</v>
      </c>
      <c r="L4661" s="21" t="s">
        <v>15876</v>
      </c>
      <c r="M4661" s="21">
        <v>44175</v>
      </c>
    </row>
    <row r="4662" spans="1:13">
      <c r="A4662" s="21" t="s">
        <v>15877</v>
      </c>
      <c r="B4662" s="21" t="s">
        <v>15878</v>
      </c>
      <c r="C4662" s="21" t="s">
        <v>274</v>
      </c>
      <c r="D4662" s="21" t="s">
        <v>275</v>
      </c>
      <c r="E4662" s="21" t="s">
        <v>235</v>
      </c>
      <c r="F4662" s="21" t="s">
        <v>15879</v>
      </c>
      <c r="G4662" s="21" t="s">
        <v>237</v>
      </c>
      <c r="H4662" s="21" t="s">
        <v>238</v>
      </c>
      <c r="I4662" s="23">
        <v>-2</v>
      </c>
      <c r="J4662" s="23">
        <v>4446</v>
      </c>
      <c r="K4662" s="21" t="s">
        <v>15880</v>
      </c>
      <c r="L4662" s="21" t="s">
        <v>15880</v>
      </c>
      <c r="M4662" s="21">
        <v>44175</v>
      </c>
    </row>
    <row r="4663" spans="1:13">
      <c r="A4663" s="21" t="s">
        <v>15877</v>
      </c>
      <c r="B4663" s="21" t="s">
        <v>15878</v>
      </c>
      <c r="C4663" s="21" t="s">
        <v>254</v>
      </c>
      <c r="D4663" s="21" t="s">
        <v>255</v>
      </c>
      <c r="E4663" s="21" t="s">
        <v>235</v>
      </c>
      <c r="F4663" s="21" t="s">
        <v>15879</v>
      </c>
      <c r="G4663" s="21" t="s">
        <v>237</v>
      </c>
      <c r="H4663" s="21" t="s">
        <v>238</v>
      </c>
      <c r="I4663" s="23">
        <v>-2</v>
      </c>
      <c r="J4663" s="23">
        <v>581</v>
      </c>
      <c r="K4663" s="21" t="s">
        <v>15880</v>
      </c>
      <c r="L4663" s="21" t="s">
        <v>15880</v>
      </c>
      <c r="M4663" s="21">
        <v>44175</v>
      </c>
    </row>
    <row r="4664" spans="1:13">
      <c r="A4664" s="21" t="s">
        <v>15877</v>
      </c>
      <c r="B4664" s="21" t="s">
        <v>15878</v>
      </c>
      <c r="C4664" s="21" t="s">
        <v>388</v>
      </c>
      <c r="D4664" s="21" t="s">
        <v>389</v>
      </c>
      <c r="E4664" s="21" t="s">
        <v>235</v>
      </c>
      <c r="F4664" s="21" t="s">
        <v>15879</v>
      </c>
      <c r="G4664" s="21" t="s">
        <v>237</v>
      </c>
      <c r="H4664" s="21" t="s">
        <v>238</v>
      </c>
      <c r="I4664" s="23">
        <v>-1</v>
      </c>
      <c r="J4664" s="23">
        <v>69</v>
      </c>
      <c r="K4664" s="21" t="s">
        <v>15880</v>
      </c>
      <c r="L4664" s="21" t="s">
        <v>15880</v>
      </c>
      <c r="M4664" s="21">
        <v>44175</v>
      </c>
    </row>
    <row r="4665" spans="1:13">
      <c r="A4665" s="21" t="s">
        <v>15877</v>
      </c>
      <c r="B4665" s="21" t="s">
        <v>15878</v>
      </c>
      <c r="C4665" s="21" t="s">
        <v>248</v>
      </c>
      <c r="D4665" s="21" t="s">
        <v>249</v>
      </c>
      <c r="E4665" s="21" t="s">
        <v>235</v>
      </c>
      <c r="F4665" s="21" t="s">
        <v>15879</v>
      </c>
      <c r="G4665" s="21" t="s">
        <v>237</v>
      </c>
      <c r="H4665" s="21" t="s">
        <v>238</v>
      </c>
      <c r="I4665" s="23">
        <v>-2</v>
      </c>
      <c r="J4665" s="23">
        <v>772</v>
      </c>
      <c r="K4665" s="21" t="s">
        <v>15880</v>
      </c>
      <c r="L4665" s="21" t="s">
        <v>15880</v>
      </c>
      <c r="M4665" s="21">
        <v>44175</v>
      </c>
    </row>
    <row r="4666" spans="1:13">
      <c r="A4666" s="21" t="s">
        <v>15881</v>
      </c>
      <c r="B4666" s="21" t="s">
        <v>15882</v>
      </c>
      <c r="C4666" s="21" t="s">
        <v>268</v>
      </c>
      <c r="D4666" s="21" t="s">
        <v>269</v>
      </c>
      <c r="E4666" s="21" t="s">
        <v>235</v>
      </c>
      <c r="F4666" s="21" t="s">
        <v>15883</v>
      </c>
      <c r="G4666" s="21" t="s">
        <v>237</v>
      </c>
      <c r="H4666" s="21" t="s">
        <v>238</v>
      </c>
      <c r="I4666" s="23">
        <v>-1</v>
      </c>
      <c r="J4666" s="23">
        <v>309</v>
      </c>
      <c r="K4666" s="21" t="s">
        <v>15884</v>
      </c>
      <c r="L4666" s="21" t="s">
        <v>15884</v>
      </c>
      <c r="M4666" s="21">
        <v>44175</v>
      </c>
    </row>
    <row r="4667" spans="1:13">
      <c r="A4667" s="21" t="s">
        <v>15885</v>
      </c>
      <c r="B4667" s="21" t="s">
        <v>15886</v>
      </c>
      <c r="C4667" s="21" t="s">
        <v>254</v>
      </c>
      <c r="D4667" s="21" t="s">
        <v>255</v>
      </c>
      <c r="E4667" s="21" t="s">
        <v>235</v>
      </c>
      <c r="F4667" s="21" t="s">
        <v>15887</v>
      </c>
      <c r="G4667" s="21" t="s">
        <v>237</v>
      </c>
      <c r="H4667" s="21" t="s">
        <v>238</v>
      </c>
      <c r="I4667" s="23">
        <v>-1</v>
      </c>
      <c r="J4667" s="23">
        <v>583</v>
      </c>
      <c r="K4667" s="21" t="s">
        <v>15888</v>
      </c>
      <c r="L4667" s="21" t="s">
        <v>15888</v>
      </c>
      <c r="M4667" s="21">
        <v>44175</v>
      </c>
    </row>
    <row r="4668" spans="1:13">
      <c r="A4668" s="21" t="s">
        <v>15889</v>
      </c>
      <c r="B4668" s="21" t="s">
        <v>15890</v>
      </c>
      <c r="C4668" s="21" t="s">
        <v>274</v>
      </c>
      <c r="D4668" s="21" t="s">
        <v>275</v>
      </c>
      <c r="E4668" s="21" t="s">
        <v>235</v>
      </c>
      <c r="F4668" s="21" t="s">
        <v>15891</v>
      </c>
      <c r="G4668" s="21" t="s">
        <v>237</v>
      </c>
      <c r="H4668" s="21" t="s">
        <v>238</v>
      </c>
      <c r="I4668" s="23">
        <v>-1</v>
      </c>
      <c r="J4668" s="23">
        <v>4448</v>
      </c>
      <c r="K4668" s="21" t="s">
        <v>15892</v>
      </c>
      <c r="L4668" s="21" t="s">
        <v>15892</v>
      </c>
      <c r="M4668" s="21">
        <v>44175</v>
      </c>
    </row>
    <row r="4669" spans="1:13">
      <c r="A4669" s="21" t="s">
        <v>15893</v>
      </c>
      <c r="B4669" s="21" t="s">
        <v>15894</v>
      </c>
      <c r="C4669" s="21" t="s">
        <v>372</v>
      </c>
      <c r="D4669" s="21" t="s">
        <v>373</v>
      </c>
      <c r="E4669" s="21" t="s">
        <v>235</v>
      </c>
      <c r="F4669" s="21" t="s">
        <v>15895</v>
      </c>
      <c r="G4669" s="21" t="s">
        <v>237</v>
      </c>
      <c r="H4669" s="21" t="s">
        <v>238</v>
      </c>
      <c r="I4669" s="23">
        <v>-1</v>
      </c>
      <c r="J4669" s="23">
        <v>826</v>
      </c>
      <c r="K4669" s="21" t="s">
        <v>15896</v>
      </c>
      <c r="L4669" s="21" t="s">
        <v>15896</v>
      </c>
      <c r="M4669" s="21">
        <v>44175</v>
      </c>
    </row>
    <row r="4670" spans="1:13">
      <c r="A4670" s="21" t="s">
        <v>15897</v>
      </c>
      <c r="B4670" s="21" t="s">
        <v>15898</v>
      </c>
      <c r="C4670" s="21" t="s">
        <v>446</v>
      </c>
      <c r="D4670" s="21" t="s">
        <v>447</v>
      </c>
      <c r="E4670" s="21" t="s">
        <v>235</v>
      </c>
      <c r="F4670" s="21" t="s">
        <v>15899</v>
      </c>
      <c r="G4670" s="21" t="s">
        <v>237</v>
      </c>
      <c r="H4670" s="21" t="s">
        <v>238</v>
      </c>
      <c r="I4670" s="23">
        <v>-1</v>
      </c>
      <c r="J4670" s="23">
        <v>870</v>
      </c>
      <c r="K4670" s="21" t="s">
        <v>15900</v>
      </c>
      <c r="L4670" s="21" t="s">
        <v>15900</v>
      </c>
      <c r="M4670" s="21">
        <v>44175</v>
      </c>
    </row>
    <row r="4671" spans="1:13">
      <c r="A4671" s="21" t="s">
        <v>15897</v>
      </c>
      <c r="B4671" s="21" t="s">
        <v>15898</v>
      </c>
      <c r="C4671" s="21" t="s">
        <v>268</v>
      </c>
      <c r="D4671" s="21" t="s">
        <v>269</v>
      </c>
      <c r="E4671" s="21" t="s">
        <v>235</v>
      </c>
      <c r="F4671" s="21" t="s">
        <v>15899</v>
      </c>
      <c r="G4671" s="21" t="s">
        <v>237</v>
      </c>
      <c r="H4671" s="21" t="s">
        <v>238</v>
      </c>
      <c r="I4671" s="23">
        <v>-1</v>
      </c>
      <c r="J4671" s="23">
        <v>310</v>
      </c>
      <c r="K4671" s="21" t="s">
        <v>15900</v>
      </c>
      <c r="L4671" s="21" t="s">
        <v>15900</v>
      </c>
      <c r="M4671" s="21">
        <v>44175</v>
      </c>
    </row>
    <row r="4672" spans="1:13">
      <c r="A4672" s="21" t="s">
        <v>15897</v>
      </c>
      <c r="B4672" s="21" t="s">
        <v>15898</v>
      </c>
      <c r="C4672" s="21" t="s">
        <v>388</v>
      </c>
      <c r="D4672" s="21" t="s">
        <v>389</v>
      </c>
      <c r="E4672" s="21" t="s">
        <v>235</v>
      </c>
      <c r="F4672" s="21" t="s">
        <v>15899</v>
      </c>
      <c r="G4672" s="21" t="s">
        <v>237</v>
      </c>
      <c r="H4672" s="21" t="s">
        <v>238</v>
      </c>
      <c r="I4672" s="23">
        <v>-1</v>
      </c>
      <c r="J4672" s="23">
        <v>70</v>
      </c>
      <c r="K4672" s="21" t="s">
        <v>15900</v>
      </c>
      <c r="L4672" s="21" t="s">
        <v>15900</v>
      </c>
      <c r="M4672" s="21">
        <v>44175</v>
      </c>
    </row>
    <row r="4673" spans="1:13">
      <c r="A4673" s="21" t="s">
        <v>15901</v>
      </c>
      <c r="B4673" s="21" t="s">
        <v>15902</v>
      </c>
      <c r="C4673" s="21" t="s">
        <v>360</v>
      </c>
      <c r="D4673" s="21" t="s">
        <v>361</v>
      </c>
      <c r="E4673" s="21" t="s">
        <v>235</v>
      </c>
      <c r="F4673" s="21" t="s">
        <v>15903</v>
      </c>
      <c r="G4673" s="21" t="s">
        <v>237</v>
      </c>
      <c r="H4673" s="21" t="s">
        <v>238</v>
      </c>
      <c r="I4673" s="23">
        <v>-1</v>
      </c>
      <c r="J4673" s="23">
        <v>3738</v>
      </c>
      <c r="K4673" s="21" t="s">
        <v>15904</v>
      </c>
      <c r="L4673" s="21" t="s">
        <v>15904</v>
      </c>
      <c r="M4673" s="21">
        <v>44175</v>
      </c>
    </row>
    <row r="4674" spans="1:13">
      <c r="A4674" s="21" t="s">
        <v>15905</v>
      </c>
      <c r="B4674" s="21" t="s">
        <v>15906</v>
      </c>
      <c r="C4674" s="21" t="s">
        <v>274</v>
      </c>
      <c r="D4674" s="21" t="s">
        <v>275</v>
      </c>
      <c r="E4674" s="21" t="s">
        <v>235</v>
      </c>
      <c r="F4674" s="21" t="s">
        <v>15907</v>
      </c>
      <c r="G4674" s="21" t="s">
        <v>237</v>
      </c>
      <c r="H4674" s="21" t="s">
        <v>238</v>
      </c>
      <c r="I4674" s="23">
        <v>-1</v>
      </c>
      <c r="J4674" s="23">
        <v>4449</v>
      </c>
      <c r="K4674" s="21" t="s">
        <v>15908</v>
      </c>
      <c r="L4674" s="21" t="s">
        <v>15908</v>
      </c>
      <c r="M4674" s="21">
        <v>44175</v>
      </c>
    </row>
    <row r="4675" spans="1:13">
      <c r="A4675" s="21" t="s">
        <v>15909</v>
      </c>
      <c r="B4675" s="21" t="s">
        <v>15910</v>
      </c>
      <c r="C4675" s="21" t="s">
        <v>248</v>
      </c>
      <c r="D4675" s="21" t="s">
        <v>249</v>
      </c>
      <c r="E4675" s="21" t="s">
        <v>235</v>
      </c>
      <c r="F4675" s="21" t="s">
        <v>15911</v>
      </c>
      <c r="G4675" s="21" t="s">
        <v>237</v>
      </c>
      <c r="H4675" s="21" t="s">
        <v>238</v>
      </c>
      <c r="I4675" s="23">
        <v>-1</v>
      </c>
      <c r="J4675" s="23">
        <v>774</v>
      </c>
      <c r="K4675" s="21" t="s">
        <v>15912</v>
      </c>
      <c r="L4675" s="21" t="s">
        <v>15912</v>
      </c>
      <c r="M4675" s="21">
        <v>44175</v>
      </c>
    </row>
    <row r="4676" spans="1:13">
      <c r="A4676" s="21" t="s">
        <v>15913</v>
      </c>
      <c r="B4676" s="21" t="s">
        <v>15914</v>
      </c>
      <c r="C4676" s="21" t="s">
        <v>318</v>
      </c>
      <c r="D4676" s="21" t="s">
        <v>319</v>
      </c>
      <c r="E4676" s="21" t="s">
        <v>235</v>
      </c>
      <c r="F4676" s="21" t="s">
        <v>15915</v>
      </c>
      <c r="G4676" s="21" t="s">
        <v>237</v>
      </c>
      <c r="H4676" s="21" t="s">
        <v>238</v>
      </c>
      <c r="I4676" s="23">
        <v>-1</v>
      </c>
      <c r="J4676" s="23">
        <v>804</v>
      </c>
      <c r="K4676" s="21" t="s">
        <v>15916</v>
      </c>
      <c r="L4676" s="21" t="s">
        <v>15916</v>
      </c>
      <c r="M4676" s="21">
        <v>44175</v>
      </c>
    </row>
    <row r="4677" spans="1:13">
      <c r="A4677" s="21" t="s">
        <v>15917</v>
      </c>
      <c r="B4677" s="21" t="s">
        <v>15918</v>
      </c>
      <c r="C4677" s="21" t="s">
        <v>288</v>
      </c>
      <c r="D4677" s="21" t="s">
        <v>289</v>
      </c>
      <c r="E4677" s="21" t="s">
        <v>235</v>
      </c>
      <c r="F4677" s="21" t="s">
        <v>15919</v>
      </c>
      <c r="G4677" s="21" t="s">
        <v>237</v>
      </c>
      <c r="H4677" s="21" t="s">
        <v>238</v>
      </c>
      <c r="I4677" s="23">
        <v>-2</v>
      </c>
      <c r="J4677" s="23">
        <v>663</v>
      </c>
      <c r="K4677" s="21" t="s">
        <v>15920</v>
      </c>
      <c r="L4677" s="21" t="s">
        <v>15920</v>
      </c>
      <c r="M4677" s="21">
        <v>44175</v>
      </c>
    </row>
    <row r="4678" spans="1:13">
      <c r="A4678" s="21" t="s">
        <v>15921</v>
      </c>
      <c r="B4678" s="21" t="s">
        <v>15922</v>
      </c>
      <c r="C4678" s="21" t="s">
        <v>392</v>
      </c>
      <c r="D4678" s="21" t="s">
        <v>393</v>
      </c>
      <c r="E4678" s="21" t="s">
        <v>235</v>
      </c>
      <c r="F4678" s="21" t="s">
        <v>15923</v>
      </c>
      <c r="G4678" s="21" t="s">
        <v>237</v>
      </c>
      <c r="H4678" s="21" t="s">
        <v>238</v>
      </c>
      <c r="I4678" s="23">
        <v>-1</v>
      </c>
      <c r="J4678" s="23">
        <v>321</v>
      </c>
      <c r="K4678" s="21" t="s">
        <v>15924</v>
      </c>
      <c r="L4678" s="21" t="s">
        <v>15924</v>
      </c>
      <c r="M4678" s="21">
        <v>44175</v>
      </c>
    </row>
    <row r="4679" spans="1:13">
      <c r="A4679" s="21" t="s">
        <v>15921</v>
      </c>
      <c r="B4679" s="21" t="s">
        <v>15922</v>
      </c>
      <c r="C4679" s="21" t="s">
        <v>268</v>
      </c>
      <c r="D4679" s="21" t="s">
        <v>269</v>
      </c>
      <c r="E4679" s="21" t="s">
        <v>235</v>
      </c>
      <c r="F4679" s="21" t="s">
        <v>15923</v>
      </c>
      <c r="G4679" s="21" t="s">
        <v>237</v>
      </c>
      <c r="H4679" s="21" t="s">
        <v>238</v>
      </c>
      <c r="I4679" s="23">
        <v>-2</v>
      </c>
      <c r="J4679" s="23">
        <v>311</v>
      </c>
      <c r="K4679" s="21" t="s">
        <v>15924</v>
      </c>
      <c r="L4679" s="21" t="s">
        <v>15924</v>
      </c>
      <c r="M4679" s="21">
        <v>44175</v>
      </c>
    </row>
    <row r="4680" spans="1:13">
      <c r="A4680" s="21" t="s">
        <v>15921</v>
      </c>
      <c r="B4680" s="21" t="s">
        <v>15922</v>
      </c>
      <c r="C4680" s="21" t="s">
        <v>388</v>
      </c>
      <c r="D4680" s="21" t="s">
        <v>389</v>
      </c>
      <c r="E4680" s="21" t="s">
        <v>235</v>
      </c>
      <c r="F4680" s="21" t="s">
        <v>15923</v>
      </c>
      <c r="G4680" s="21" t="s">
        <v>237</v>
      </c>
      <c r="H4680" s="21" t="s">
        <v>238</v>
      </c>
      <c r="I4680" s="23">
        <v>-1</v>
      </c>
      <c r="J4680" s="23">
        <v>71</v>
      </c>
      <c r="K4680" s="21" t="s">
        <v>15924</v>
      </c>
      <c r="L4680" s="21" t="s">
        <v>15924</v>
      </c>
      <c r="M4680" s="21">
        <v>44175</v>
      </c>
    </row>
    <row r="4681" spans="1:13">
      <c r="A4681" s="21" t="s">
        <v>15925</v>
      </c>
      <c r="B4681" s="21" t="s">
        <v>15926</v>
      </c>
      <c r="C4681" s="21" t="s">
        <v>274</v>
      </c>
      <c r="D4681" s="21" t="s">
        <v>275</v>
      </c>
      <c r="E4681" s="21" t="s">
        <v>235</v>
      </c>
      <c r="F4681" s="21" t="s">
        <v>15927</v>
      </c>
      <c r="G4681" s="21" t="s">
        <v>237</v>
      </c>
      <c r="H4681" s="21" t="s">
        <v>238</v>
      </c>
      <c r="I4681" s="23">
        <v>-1</v>
      </c>
      <c r="J4681" s="23">
        <v>4450</v>
      </c>
      <c r="K4681" s="21" t="s">
        <v>15928</v>
      </c>
      <c r="L4681" s="21" t="s">
        <v>15928</v>
      </c>
      <c r="M4681" s="21">
        <v>44175</v>
      </c>
    </row>
    <row r="4682" spans="1:13">
      <c r="A4682" s="21" t="s">
        <v>15929</v>
      </c>
      <c r="B4682" s="21" t="s">
        <v>15930</v>
      </c>
      <c r="C4682" s="21" t="s">
        <v>233</v>
      </c>
      <c r="D4682" s="21" t="s">
        <v>234</v>
      </c>
      <c r="E4682" s="21" t="s">
        <v>235</v>
      </c>
      <c r="F4682" s="21" t="s">
        <v>15931</v>
      </c>
      <c r="G4682" s="21" t="s">
        <v>237</v>
      </c>
      <c r="H4682" s="21" t="s">
        <v>238</v>
      </c>
      <c r="I4682" s="23">
        <v>-1</v>
      </c>
      <c r="J4682" s="23">
        <v>489</v>
      </c>
      <c r="K4682" s="21" t="s">
        <v>15932</v>
      </c>
      <c r="L4682" s="21" t="s">
        <v>15932</v>
      </c>
      <c r="M4682" s="21">
        <v>44175</v>
      </c>
    </row>
    <row r="4683" spans="1:13">
      <c r="A4683" s="21" t="s">
        <v>15929</v>
      </c>
      <c r="B4683" s="21" t="s">
        <v>15930</v>
      </c>
      <c r="C4683" s="21" t="s">
        <v>300</v>
      </c>
      <c r="D4683" s="21" t="s">
        <v>301</v>
      </c>
      <c r="E4683" s="21" t="s">
        <v>235</v>
      </c>
      <c r="F4683" s="21" t="s">
        <v>15931</v>
      </c>
      <c r="G4683" s="21" t="s">
        <v>237</v>
      </c>
      <c r="H4683" s="21" t="s">
        <v>238</v>
      </c>
      <c r="I4683" s="23">
        <v>-1</v>
      </c>
      <c r="J4683" s="23">
        <v>620</v>
      </c>
      <c r="K4683" s="21" t="s">
        <v>15932</v>
      </c>
      <c r="L4683" s="21" t="s">
        <v>15932</v>
      </c>
      <c r="M4683" s="21">
        <v>44175</v>
      </c>
    </row>
    <row r="4684" spans="1:13">
      <c r="A4684" s="21" t="s">
        <v>15929</v>
      </c>
      <c r="B4684" s="21" t="s">
        <v>15930</v>
      </c>
      <c r="C4684" s="21" t="s">
        <v>248</v>
      </c>
      <c r="D4684" s="21" t="s">
        <v>249</v>
      </c>
      <c r="E4684" s="21" t="s">
        <v>235</v>
      </c>
      <c r="F4684" s="21" t="s">
        <v>15931</v>
      </c>
      <c r="G4684" s="21" t="s">
        <v>237</v>
      </c>
      <c r="H4684" s="21" t="s">
        <v>238</v>
      </c>
      <c r="I4684" s="23">
        <v>-1</v>
      </c>
      <c r="J4684" s="23">
        <v>775</v>
      </c>
      <c r="K4684" s="21" t="s">
        <v>15932</v>
      </c>
      <c r="L4684" s="21" t="s">
        <v>15932</v>
      </c>
      <c r="M4684" s="21">
        <v>44175</v>
      </c>
    </row>
    <row r="4685" spans="1:13">
      <c r="A4685" s="21" t="s">
        <v>15933</v>
      </c>
      <c r="B4685" s="21" t="s">
        <v>15934</v>
      </c>
      <c r="C4685" s="21" t="s">
        <v>242</v>
      </c>
      <c r="D4685" s="21" t="s">
        <v>243</v>
      </c>
      <c r="E4685" s="21" t="s">
        <v>235</v>
      </c>
      <c r="F4685" s="21" t="s">
        <v>15935</v>
      </c>
      <c r="G4685" s="21" t="s">
        <v>237</v>
      </c>
      <c r="H4685" s="21" t="s">
        <v>238</v>
      </c>
      <c r="I4685" s="23">
        <v>-1</v>
      </c>
      <c r="J4685" s="23">
        <v>572</v>
      </c>
      <c r="K4685" s="21" t="s">
        <v>15936</v>
      </c>
      <c r="L4685" s="21" t="s">
        <v>15936</v>
      </c>
      <c r="M4685" s="21">
        <v>44175</v>
      </c>
    </row>
    <row r="4686" spans="1:13">
      <c r="A4686" s="21" t="s">
        <v>15933</v>
      </c>
      <c r="B4686" s="21" t="s">
        <v>15934</v>
      </c>
      <c r="C4686" s="21" t="s">
        <v>246</v>
      </c>
      <c r="D4686" s="21" t="s">
        <v>247</v>
      </c>
      <c r="E4686" s="21" t="s">
        <v>235</v>
      </c>
      <c r="F4686" s="21" t="s">
        <v>15935</v>
      </c>
      <c r="G4686" s="21" t="s">
        <v>237</v>
      </c>
      <c r="H4686" s="21" t="s">
        <v>238</v>
      </c>
      <c r="I4686" s="23">
        <v>-1</v>
      </c>
      <c r="J4686" s="23">
        <v>855</v>
      </c>
      <c r="K4686" s="21" t="s">
        <v>15936</v>
      </c>
      <c r="L4686" s="21" t="s">
        <v>15936</v>
      </c>
      <c r="M4686" s="21">
        <v>44175</v>
      </c>
    </row>
    <row r="4687" spans="1:13">
      <c r="A4687" s="21" t="s">
        <v>15937</v>
      </c>
      <c r="B4687" s="21" t="s">
        <v>15938</v>
      </c>
      <c r="C4687" s="21" t="s">
        <v>446</v>
      </c>
      <c r="D4687" s="21" t="s">
        <v>447</v>
      </c>
      <c r="E4687" s="21" t="s">
        <v>235</v>
      </c>
      <c r="F4687" s="21" t="s">
        <v>15939</v>
      </c>
      <c r="G4687" s="21" t="s">
        <v>237</v>
      </c>
      <c r="H4687" s="21" t="s">
        <v>238</v>
      </c>
      <c r="I4687" s="23">
        <v>-1</v>
      </c>
      <c r="J4687" s="23">
        <v>871</v>
      </c>
      <c r="K4687" s="21" t="s">
        <v>15940</v>
      </c>
      <c r="L4687" s="21" t="s">
        <v>15940</v>
      </c>
      <c r="M4687" s="21">
        <v>44175</v>
      </c>
    </row>
    <row r="4688" spans="1:13">
      <c r="A4688" s="21" t="s">
        <v>15937</v>
      </c>
      <c r="B4688" s="21" t="s">
        <v>15938</v>
      </c>
      <c r="C4688" s="21" t="s">
        <v>268</v>
      </c>
      <c r="D4688" s="21" t="s">
        <v>269</v>
      </c>
      <c r="E4688" s="21" t="s">
        <v>235</v>
      </c>
      <c r="F4688" s="21" t="s">
        <v>15939</v>
      </c>
      <c r="G4688" s="21" t="s">
        <v>237</v>
      </c>
      <c r="H4688" s="21" t="s">
        <v>238</v>
      </c>
      <c r="I4688" s="23">
        <v>-1</v>
      </c>
      <c r="J4688" s="23">
        <v>313</v>
      </c>
      <c r="K4688" s="21" t="s">
        <v>15940</v>
      </c>
      <c r="L4688" s="21" t="s">
        <v>15940</v>
      </c>
      <c r="M4688" s="21">
        <v>44175</v>
      </c>
    </row>
    <row r="4689" spans="1:13">
      <c r="A4689" s="21" t="s">
        <v>15937</v>
      </c>
      <c r="B4689" s="21" t="s">
        <v>15938</v>
      </c>
      <c r="C4689" s="21" t="s">
        <v>300</v>
      </c>
      <c r="D4689" s="21" t="s">
        <v>301</v>
      </c>
      <c r="E4689" s="21" t="s">
        <v>235</v>
      </c>
      <c r="F4689" s="21" t="s">
        <v>15939</v>
      </c>
      <c r="G4689" s="21" t="s">
        <v>237</v>
      </c>
      <c r="H4689" s="21" t="s">
        <v>238</v>
      </c>
      <c r="I4689" s="23">
        <v>-1</v>
      </c>
      <c r="J4689" s="23">
        <v>621</v>
      </c>
      <c r="K4689" s="21" t="s">
        <v>15940</v>
      </c>
      <c r="L4689" s="21" t="s">
        <v>15940</v>
      </c>
      <c r="M4689" s="21">
        <v>44175</v>
      </c>
    </row>
    <row r="4690" spans="1:13">
      <c r="A4690" s="21" t="s">
        <v>15941</v>
      </c>
      <c r="B4690" s="21" t="s">
        <v>15942</v>
      </c>
      <c r="C4690" s="21" t="s">
        <v>446</v>
      </c>
      <c r="D4690" s="21" t="s">
        <v>447</v>
      </c>
      <c r="E4690" s="21" t="s">
        <v>235</v>
      </c>
      <c r="F4690" s="21" t="s">
        <v>15943</v>
      </c>
      <c r="G4690" s="21" t="s">
        <v>237</v>
      </c>
      <c r="H4690" s="21" t="s">
        <v>238</v>
      </c>
      <c r="I4690" s="23">
        <v>-3</v>
      </c>
      <c r="J4690" s="23">
        <v>872</v>
      </c>
      <c r="K4690" s="21" t="s">
        <v>15944</v>
      </c>
      <c r="L4690" s="21" t="s">
        <v>15944</v>
      </c>
      <c r="M4690" s="21">
        <v>44175</v>
      </c>
    </row>
    <row r="4691" spans="1:13">
      <c r="A4691" s="21" t="s">
        <v>15941</v>
      </c>
      <c r="B4691" s="21" t="s">
        <v>15942</v>
      </c>
      <c r="C4691" s="21" t="s">
        <v>300</v>
      </c>
      <c r="D4691" s="21" t="s">
        <v>301</v>
      </c>
      <c r="E4691" s="21" t="s">
        <v>235</v>
      </c>
      <c r="F4691" s="21" t="s">
        <v>15943</v>
      </c>
      <c r="G4691" s="21" t="s">
        <v>237</v>
      </c>
      <c r="H4691" s="21" t="s">
        <v>238</v>
      </c>
      <c r="I4691" s="23">
        <v>-3</v>
      </c>
      <c r="J4691" s="23">
        <v>622</v>
      </c>
      <c r="K4691" s="21" t="s">
        <v>15944</v>
      </c>
      <c r="L4691" s="21" t="s">
        <v>15944</v>
      </c>
      <c r="M4691" s="21">
        <v>44175</v>
      </c>
    </row>
    <row r="4692" spans="1:13">
      <c r="A4692" s="21" t="s">
        <v>15945</v>
      </c>
      <c r="B4692" s="21" t="s">
        <v>15946</v>
      </c>
      <c r="C4692" s="21" t="s">
        <v>300</v>
      </c>
      <c r="D4692" s="21" t="s">
        <v>301</v>
      </c>
      <c r="E4692" s="21" t="s">
        <v>235</v>
      </c>
      <c r="F4692" s="21" t="s">
        <v>15947</v>
      </c>
      <c r="G4692" s="21" t="s">
        <v>237</v>
      </c>
      <c r="H4692" s="21" t="s">
        <v>238</v>
      </c>
      <c r="I4692" s="23">
        <v>-1</v>
      </c>
      <c r="J4692" s="23">
        <v>625</v>
      </c>
      <c r="K4692" s="21" t="s">
        <v>15948</v>
      </c>
      <c r="L4692" s="21" t="s">
        <v>15948</v>
      </c>
      <c r="M4692" s="21">
        <v>44175</v>
      </c>
    </row>
    <row r="4693" spans="1:13">
      <c r="A4693" s="21" t="s">
        <v>15949</v>
      </c>
      <c r="B4693" s="21" t="s">
        <v>15950</v>
      </c>
      <c r="C4693" s="21" t="s">
        <v>342</v>
      </c>
      <c r="D4693" s="21" t="s">
        <v>343</v>
      </c>
      <c r="E4693" s="21" t="s">
        <v>235</v>
      </c>
      <c r="F4693" s="21" t="s">
        <v>15951</v>
      </c>
      <c r="G4693" s="21" t="s">
        <v>237</v>
      </c>
      <c r="H4693" s="21" t="s">
        <v>238</v>
      </c>
      <c r="I4693" s="23">
        <v>-1</v>
      </c>
      <c r="J4693" s="23">
        <v>4003</v>
      </c>
      <c r="K4693" s="21" t="s">
        <v>15952</v>
      </c>
      <c r="L4693" s="21" t="s">
        <v>15952</v>
      </c>
      <c r="M4693" s="21">
        <v>44175</v>
      </c>
    </row>
    <row r="4694" spans="1:13">
      <c r="A4694" s="21" t="s">
        <v>15953</v>
      </c>
      <c r="B4694" s="21" t="s">
        <v>15954</v>
      </c>
      <c r="C4694" s="21" t="s">
        <v>406</v>
      </c>
      <c r="D4694" s="21" t="s">
        <v>407</v>
      </c>
      <c r="E4694" s="21" t="s">
        <v>235</v>
      </c>
      <c r="F4694" s="21" t="s">
        <v>15955</v>
      </c>
      <c r="G4694" s="21" t="s">
        <v>237</v>
      </c>
      <c r="H4694" s="21" t="s">
        <v>238</v>
      </c>
      <c r="I4694" s="23">
        <v>-1</v>
      </c>
      <c r="J4694" s="23">
        <v>1841</v>
      </c>
      <c r="K4694" s="21" t="s">
        <v>15956</v>
      </c>
      <c r="L4694" s="21" t="s">
        <v>15956</v>
      </c>
      <c r="M4694" s="21">
        <v>44175</v>
      </c>
    </row>
    <row r="4695" spans="1:13">
      <c r="A4695" s="21" t="s">
        <v>15957</v>
      </c>
      <c r="B4695" s="21" t="s">
        <v>15958</v>
      </c>
      <c r="C4695" s="21" t="s">
        <v>406</v>
      </c>
      <c r="D4695" s="21" t="s">
        <v>407</v>
      </c>
      <c r="E4695" s="21" t="s">
        <v>235</v>
      </c>
      <c r="F4695" s="21" t="s">
        <v>15959</v>
      </c>
      <c r="G4695" s="21" t="s">
        <v>237</v>
      </c>
      <c r="H4695" s="21" t="s">
        <v>238</v>
      </c>
      <c r="I4695" s="23">
        <v>-1</v>
      </c>
      <c r="J4695" s="23">
        <v>1842</v>
      </c>
      <c r="K4695" s="21" t="s">
        <v>15960</v>
      </c>
      <c r="L4695" s="21" t="s">
        <v>15960</v>
      </c>
      <c r="M4695" s="21">
        <v>44175</v>
      </c>
    </row>
    <row r="4696" spans="1:13">
      <c r="A4696" s="21" t="s">
        <v>15961</v>
      </c>
      <c r="B4696" s="21" t="s">
        <v>15962</v>
      </c>
      <c r="C4696" s="21" t="s">
        <v>372</v>
      </c>
      <c r="D4696" s="21" t="s">
        <v>373</v>
      </c>
      <c r="E4696" s="21" t="s">
        <v>235</v>
      </c>
      <c r="F4696" s="21" t="s">
        <v>15963</v>
      </c>
      <c r="G4696" s="21" t="s">
        <v>237</v>
      </c>
      <c r="H4696" s="21" t="s">
        <v>238</v>
      </c>
      <c r="I4696" s="23">
        <v>-1</v>
      </c>
      <c r="J4696" s="23">
        <v>827</v>
      </c>
      <c r="K4696" s="21" t="s">
        <v>15964</v>
      </c>
      <c r="L4696" s="21" t="s">
        <v>15964</v>
      </c>
      <c r="M4696" s="21">
        <v>44175</v>
      </c>
    </row>
    <row r="4697" spans="1:13">
      <c r="A4697" s="21" t="s">
        <v>15965</v>
      </c>
      <c r="B4697" s="21" t="s">
        <v>15966</v>
      </c>
      <c r="C4697" s="21" t="s">
        <v>372</v>
      </c>
      <c r="D4697" s="21" t="s">
        <v>373</v>
      </c>
      <c r="E4697" s="21" t="s">
        <v>235</v>
      </c>
      <c r="F4697" s="21" t="s">
        <v>15967</v>
      </c>
      <c r="G4697" s="21" t="s">
        <v>237</v>
      </c>
      <c r="H4697" s="21" t="s">
        <v>238</v>
      </c>
      <c r="I4697" s="23">
        <v>-1</v>
      </c>
      <c r="J4697" s="23">
        <v>828</v>
      </c>
      <c r="K4697" s="21" t="s">
        <v>15968</v>
      </c>
      <c r="L4697" s="21" t="s">
        <v>15968</v>
      </c>
      <c r="M4697" s="21">
        <v>44175</v>
      </c>
    </row>
    <row r="4698" spans="1:13">
      <c r="A4698" s="21" t="s">
        <v>15969</v>
      </c>
      <c r="B4698" s="21" t="s">
        <v>15970</v>
      </c>
      <c r="C4698" s="21" t="s">
        <v>254</v>
      </c>
      <c r="D4698" s="21" t="s">
        <v>255</v>
      </c>
      <c r="E4698" s="21" t="s">
        <v>235</v>
      </c>
      <c r="F4698" s="21" t="s">
        <v>15971</v>
      </c>
      <c r="G4698" s="21" t="s">
        <v>237</v>
      </c>
      <c r="H4698" s="21" t="s">
        <v>238</v>
      </c>
      <c r="I4698" s="23">
        <v>-1</v>
      </c>
      <c r="J4698" s="23">
        <v>584</v>
      </c>
      <c r="K4698" s="21" t="s">
        <v>15972</v>
      </c>
      <c r="L4698" s="21" t="s">
        <v>15972</v>
      </c>
      <c r="M4698" s="21">
        <v>44175</v>
      </c>
    </row>
    <row r="4699" spans="1:13">
      <c r="A4699" s="21" t="s">
        <v>15973</v>
      </c>
      <c r="B4699" s="21" t="s">
        <v>15974</v>
      </c>
      <c r="C4699" s="21" t="s">
        <v>392</v>
      </c>
      <c r="D4699" s="21" t="s">
        <v>393</v>
      </c>
      <c r="E4699" s="21" t="s">
        <v>235</v>
      </c>
      <c r="F4699" s="21" t="s">
        <v>15975</v>
      </c>
      <c r="G4699" s="21" t="s">
        <v>237</v>
      </c>
      <c r="H4699" s="21" t="s">
        <v>238</v>
      </c>
      <c r="I4699" s="23">
        <v>-1</v>
      </c>
      <c r="J4699" s="23">
        <v>322</v>
      </c>
      <c r="K4699" s="21" t="s">
        <v>15976</v>
      </c>
      <c r="L4699" s="21" t="s">
        <v>15976</v>
      </c>
      <c r="M4699" s="21">
        <v>44175</v>
      </c>
    </row>
    <row r="4700" spans="1:13">
      <c r="A4700" s="21" t="s">
        <v>15973</v>
      </c>
      <c r="B4700" s="21" t="s">
        <v>15974</v>
      </c>
      <c r="C4700" s="21" t="s">
        <v>233</v>
      </c>
      <c r="D4700" s="21" t="s">
        <v>234</v>
      </c>
      <c r="E4700" s="21" t="s">
        <v>235</v>
      </c>
      <c r="F4700" s="21" t="s">
        <v>15975</v>
      </c>
      <c r="G4700" s="21" t="s">
        <v>237</v>
      </c>
      <c r="H4700" s="21" t="s">
        <v>238</v>
      </c>
      <c r="I4700" s="23">
        <v>-1</v>
      </c>
      <c r="J4700" s="23">
        <v>490</v>
      </c>
      <c r="K4700" s="21" t="s">
        <v>15976</v>
      </c>
      <c r="L4700" s="21" t="s">
        <v>15976</v>
      </c>
      <c r="M4700" s="21">
        <v>44175</v>
      </c>
    </row>
    <row r="4701" spans="1:13">
      <c r="A4701" s="21" t="s">
        <v>15973</v>
      </c>
      <c r="B4701" s="21" t="s">
        <v>15974</v>
      </c>
      <c r="C4701" s="21" t="s">
        <v>268</v>
      </c>
      <c r="D4701" s="21" t="s">
        <v>269</v>
      </c>
      <c r="E4701" s="21" t="s">
        <v>235</v>
      </c>
      <c r="F4701" s="21" t="s">
        <v>15975</v>
      </c>
      <c r="G4701" s="21" t="s">
        <v>237</v>
      </c>
      <c r="H4701" s="21" t="s">
        <v>238</v>
      </c>
      <c r="I4701" s="23">
        <v>-1</v>
      </c>
      <c r="J4701" s="23">
        <v>314</v>
      </c>
      <c r="K4701" s="21" t="s">
        <v>15976</v>
      </c>
      <c r="L4701" s="21" t="s">
        <v>15976</v>
      </c>
      <c r="M4701" s="21">
        <v>44175</v>
      </c>
    </row>
    <row r="4702" spans="1:13">
      <c r="A4702" s="21" t="s">
        <v>15973</v>
      </c>
      <c r="B4702" s="21" t="s">
        <v>15974</v>
      </c>
      <c r="C4702" s="21" t="s">
        <v>300</v>
      </c>
      <c r="D4702" s="21" t="s">
        <v>301</v>
      </c>
      <c r="E4702" s="21" t="s">
        <v>235</v>
      </c>
      <c r="F4702" s="21" t="s">
        <v>15975</v>
      </c>
      <c r="G4702" s="21" t="s">
        <v>237</v>
      </c>
      <c r="H4702" s="21" t="s">
        <v>238</v>
      </c>
      <c r="I4702" s="23">
        <v>-1</v>
      </c>
      <c r="J4702" s="23">
        <v>626</v>
      </c>
      <c r="K4702" s="21" t="s">
        <v>15976</v>
      </c>
      <c r="L4702" s="21" t="s">
        <v>15976</v>
      </c>
      <c r="M4702" s="21">
        <v>44175</v>
      </c>
    </row>
    <row r="4703" spans="1:13">
      <c r="A4703" s="21" t="s">
        <v>15973</v>
      </c>
      <c r="B4703" s="21" t="s">
        <v>15974</v>
      </c>
      <c r="C4703" s="21" t="s">
        <v>294</v>
      </c>
      <c r="D4703" s="21" t="s">
        <v>295</v>
      </c>
      <c r="E4703" s="21" t="s">
        <v>235</v>
      </c>
      <c r="F4703" s="21" t="s">
        <v>15975</v>
      </c>
      <c r="G4703" s="21" t="s">
        <v>237</v>
      </c>
      <c r="H4703" s="21" t="s">
        <v>238</v>
      </c>
      <c r="I4703" s="23">
        <v>-1</v>
      </c>
      <c r="J4703" s="23">
        <v>493</v>
      </c>
      <c r="K4703" s="21" t="s">
        <v>15976</v>
      </c>
      <c r="L4703" s="21" t="s">
        <v>15976</v>
      </c>
      <c r="M4703" s="21">
        <v>44175</v>
      </c>
    </row>
    <row r="4704" spans="1:13">
      <c r="A4704" s="21" t="s">
        <v>15973</v>
      </c>
      <c r="B4704" s="21" t="s">
        <v>15974</v>
      </c>
      <c r="C4704" s="21" t="s">
        <v>388</v>
      </c>
      <c r="D4704" s="21" t="s">
        <v>389</v>
      </c>
      <c r="E4704" s="21" t="s">
        <v>235</v>
      </c>
      <c r="F4704" s="21" t="s">
        <v>15975</v>
      </c>
      <c r="G4704" s="21" t="s">
        <v>237</v>
      </c>
      <c r="H4704" s="21" t="s">
        <v>238</v>
      </c>
      <c r="I4704" s="23">
        <v>-1</v>
      </c>
      <c r="J4704" s="23">
        <v>72</v>
      </c>
      <c r="K4704" s="21" t="s">
        <v>15976</v>
      </c>
      <c r="L4704" s="21" t="s">
        <v>15976</v>
      </c>
      <c r="M4704" s="21">
        <v>44175</v>
      </c>
    </row>
    <row r="4705" spans="1:13">
      <c r="A4705" s="21" t="s">
        <v>15977</v>
      </c>
      <c r="B4705" s="21" t="s">
        <v>15978</v>
      </c>
      <c r="C4705" s="21" t="s">
        <v>300</v>
      </c>
      <c r="D4705" s="21" t="s">
        <v>301</v>
      </c>
      <c r="E4705" s="21" t="s">
        <v>235</v>
      </c>
      <c r="F4705" s="21" t="s">
        <v>15979</v>
      </c>
      <c r="G4705" s="21" t="s">
        <v>237</v>
      </c>
      <c r="H4705" s="21" t="s">
        <v>238</v>
      </c>
      <c r="I4705" s="23">
        <v>-1</v>
      </c>
      <c r="J4705" s="23">
        <v>627</v>
      </c>
      <c r="K4705" s="21" t="s">
        <v>15980</v>
      </c>
      <c r="L4705" s="21" t="s">
        <v>15980</v>
      </c>
      <c r="M4705" s="21">
        <v>44175</v>
      </c>
    </row>
    <row r="4706" spans="1:13">
      <c r="A4706" s="21" t="s">
        <v>15977</v>
      </c>
      <c r="B4706" s="21" t="s">
        <v>15978</v>
      </c>
      <c r="C4706" s="21" t="s">
        <v>388</v>
      </c>
      <c r="D4706" s="21" t="s">
        <v>389</v>
      </c>
      <c r="E4706" s="21" t="s">
        <v>235</v>
      </c>
      <c r="F4706" s="21" t="s">
        <v>15981</v>
      </c>
      <c r="G4706" s="21" t="s">
        <v>237</v>
      </c>
      <c r="H4706" s="21" t="s">
        <v>238</v>
      </c>
      <c r="I4706" s="23">
        <v>-1</v>
      </c>
      <c r="J4706" s="23">
        <v>73</v>
      </c>
      <c r="K4706" s="21" t="s">
        <v>15980</v>
      </c>
      <c r="L4706" s="21" t="s">
        <v>15980</v>
      </c>
      <c r="M4706" s="21">
        <v>44175</v>
      </c>
    </row>
    <row r="4707" spans="1:13">
      <c r="A4707" s="21" t="s">
        <v>15977</v>
      </c>
      <c r="B4707" s="21" t="s">
        <v>15978</v>
      </c>
      <c r="C4707" s="21" t="s">
        <v>248</v>
      </c>
      <c r="D4707" s="21" t="s">
        <v>249</v>
      </c>
      <c r="E4707" s="21" t="s">
        <v>235</v>
      </c>
      <c r="F4707" s="21" t="s">
        <v>15981</v>
      </c>
      <c r="G4707" s="21" t="s">
        <v>237</v>
      </c>
      <c r="H4707" s="21" t="s">
        <v>238</v>
      </c>
      <c r="I4707" s="23">
        <v>-1</v>
      </c>
      <c r="J4707" s="23">
        <v>776</v>
      </c>
      <c r="K4707" s="21" t="s">
        <v>15980</v>
      </c>
      <c r="L4707" s="21" t="s">
        <v>15980</v>
      </c>
      <c r="M4707" s="21">
        <v>44175</v>
      </c>
    </row>
    <row r="4708" spans="1:13">
      <c r="A4708" s="21" t="s">
        <v>15982</v>
      </c>
      <c r="B4708" s="21" t="s">
        <v>15983</v>
      </c>
      <c r="C4708" s="21" t="s">
        <v>242</v>
      </c>
      <c r="D4708" s="21" t="s">
        <v>243</v>
      </c>
      <c r="E4708" s="21" t="s">
        <v>235</v>
      </c>
      <c r="F4708" s="21" t="s">
        <v>15984</v>
      </c>
      <c r="G4708" s="21" t="s">
        <v>237</v>
      </c>
      <c r="H4708" s="21" t="s">
        <v>238</v>
      </c>
      <c r="I4708" s="23">
        <v>-1</v>
      </c>
      <c r="J4708" s="23">
        <v>573</v>
      </c>
      <c r="K4708" s="21" t="s">
        <v>15985</v>
      </c>
      <c r="L4708" s="21" t="s">
        <v>15985</v>
      </c>
      <c r="M4708" s="21">
        <v>44175</v>
      </c>
    </row>
    <row r="4709" spans="1:13">
      <c r="A4709" s="21" t="s">
        <v>15982</v>
      </c>
      <c r="B4709" s="21" t="s">
        <v>15983</v>
      </c>
      <c r="C4709" s="21" t="s">
        <v>246</v>
      </c>
      <c r="D4709" s="21" t="s">
        <v>247</v>
      </c>
      <c r="E4709" s="21" t="s">
        <v>235</v>
      </c>
      <c r="F4709" s="21" t="s">
        <v>15984</v>
      </c>
      <c r="G4709" s="21" t="s">
        <v>237</v>
      </c>
      <c r="H4709" s="21" t="s">
        <v>238</v>
      </c>
      <c r="I4709" s="23">
        <v>-1</v>
      </c>
      <c r="J4709" s="23">
        <v>856</v>
      </c>
      <c r="K4709" s="21" t="s">
        <v>15985</v>
      </c>
      <c r="L4709" s="21" t="s">
        <v>15985</v>
      </c>
      <c r="M4709" s="21">
        <v>44175</v>
      </c>
    </row>
    <row r="4710" spans="1:13">
      <c r="A4710" s="21" t="s">
        <v>15986</v>
      </c>
      <c r="B4710" s="21" t="s">
        <v>15987</v>
      </c>
      <c r="C4710" s="21" t="s">
        <v>290</v>
      </c>
      <c r="D4710" s="21" t="s">
        <v>291</v>
      </c>
      <c r="E4710" s="21" t="s">
        <v>235</v>
      </c>
      <c r="F4710" s="21" t="s">
        <v>15988</v>
      </c>
      <c r="G4710" s="21" t="s">
        <v>237</v>
      </c>
      <c r="H4710" s="21" t="s">
        <v>238</v>
      </c>
      <c r="I4710" s="23">
        <v>-2</v>
      </c>
      <c r="J4710" s="23">
        <v>490</v>
      </c>
      <c r="K4710" s="21" t="s">
        <v>15989</v>
      </c>
      <c r="L4710" s="21" t="s">
        <v>15989</v>
      </c>
      <c r="M4710" s="21">
        <v>44175</v>
      </c>
    </row>
    <row r="4711" spans="1:13">
      <c r="A4711" s="21" t="s">
        <v>15990</v>
      </c>
      <c r="B4711" s="21" t="s">
        <v>15991</v>
      </c>
      <c r="C4711" s="21" t="s">
        <v>372</v>
      </c>
      <c r="D4711" s="21" t="s">
        <v>373</v>
      </c>
      <c r="E4711" s="21" t="s">
        <v>235</v>
      </c>
      <c r="F4711" s="21" t="s">
        <v>15992</v>
      </c>
      <c r="G4711" s="21" t="s">
        <v>237</v>
      </c>
      <c r="H4711" s="21" t="s">
        <v>238</v>
      </c>
      <c r="I4711" s="23">
        <v>-3</v>
      </c>
      <c r="J4711" s="23">
        <v>829</v>
      </c>
      <c r="K4711" s="21" t="s">
        <v>15993</v>
      </c>
      <c r="L4711" s="21" t="s">
        <v>15993</v>
      </c>
      <c r="M4711" s="21">
        <v>44175</v>
      </c>
    </row>
    <row r="4712" spans="1:13">
      <c r="A4712" s="21" t="s">
        <v>15994</v>
      </c>
      <c r="B4712" s="21" t="s">
        <v>15995</v>
      </c>
      <c r="C4712" s="21" t="s">
        <v>268</v>
      </c>
      <c r="D4712" s="21" t="s">
        <v>269</v>
      </c>
      <c r="E4712" s="21" t="s">
        <v>235</v>
      </c>
      <c r="F4712" s="21" t="s">
        <v>15996</v>
      </c>
      <c r="G4712" s="21" t="s">
        <v>237</v>
      </c>
      <c r="H4712" s="21" t="s">
        <v>238</v>
      </c>
      <c r="I4712" s="23">
        <v>-1</v>
      </c>
      <c r="J4712" s="23">
        <v>315</v>
      </c>
      <c r="K4712" s="21" t="s">
        <v>15997</v>
      </c>
      <c r="L4712" s="21" t="s">
        <v>15997</v>
      </c>
      <c r="M4712" s="21">
        <v>44175</v>
      </c>
    </row>
    <row r="4713" spans="1:13">
      <c r="A4713" s="21" t="s">
        <v>15994</v>
      </c>
      <c r="B4713" s="21" t="s">
        <v>15995</v>
      </c>
      <c r="C4713" s="21" t="s">
        <v>300</v>
      </c>
      <c r="D4713" s="21" t="s">
        <v>301</v>
      </c>
      <c r="E4713" s="21" t="s">
        <v>235</v>
      </c>
      <c r="F4713" s="21" t="s">
        <v>15996</v>
      </c>
      <c r="G4713" s="21" t="s">
        <v>237</v>
      </c>
      <c r="H4713" s="21" t="s">
        <v>238</v>
      </c>
      <c r="I4713" s="23">
        <v>-1</v>
      </c>
      <c r="J4713" s="23">
        <v>628</v>
      </c>
      <c r="K4713" s="21" t="s">
        <v>15997</v>
      </c>
      <c r="L4713" s="21" t="s">
        <v>15997</v>
      </c>
      <c r="M4713" s="21">
        <v>44175</v>
      </c>
    </row>
    <row r="4714" spans="1:13">
      <c r="A4714" s="21" t="s">
        <v>15994</v>
      </c>
      <c r="B4714" s="21" t="s">
        <v>15995</v>
      </c>
      <c r="C4714" s="21" t="s">
        <v>294</v>
      </c>
      <c r="D4714" s="21" t="s">
        <v>295</v>
      </c>
      <c r="E4714" s="21" t="s">
        <v>235</v>
      </c>
      <c r="F4714" s="21" t="s">
        <v>15996</v>
      </c>
      <c r="G4714" s="21" t="s">
        <v>237</v>
      </c>
      <c r="H4714" s="21" t="s">
        <v>238</v>
      </c>
      <c r="I4714" s="23">
        <v>-1</v>
      </c>
      <c r="J4714" s="23">
        <v>494</v>
      </c>
      <c r="K4714" s="21" t="s">
        <v>15997</v>
      </c>
      <c r="L4714" s="21" t="s">
        <v>15997</v>
      </c>
      <c r="M4714" s="21">
        <v>44175</v>
      </c>
    </row>
    <row r="4715" spans="1:13">
      <c r="A4715" s="21" t="s">
        <v>15998</v>
      </c>
      <c r="B4715" s="21" t="s">
        <v>15999</v>
      </c>
      <c r="C4715" s="21" t="s">
        <v>294</v>
      </c>
      <c r="D4715" s="21" t="s">
        <v>295</v>
      </c>
      <c r="E4715" s="21" t="s">
        <v>235</v>
      </c>
      <c r="F4715" s="21" t="s">
        <v>16000</v>
      </c>
      <c r="G4715" s="21" t="s">
        <v>237</v>
      </c>
      <c r="H4715" s="21" t="s">
        <v>238</v>
      </c>
      <c r="I4715" s="23">
        <v>-1</v>
      </c>
      <c r="J4715" s="23">
        <v>495</v>
      </c>
      <c r="K4715" s="21" t="s">
        <v>16001</v>
      </c>
      <c r="L4715" s="21" t="s">
        <v>16001</v>
      </c>
      <c r="M4715" s="21">
        <v>44174</v>
      </c>
    </row>
    <row r="4716" spans="1:13">
      <c r="A4716" s="21" t="s">
        <v>15998</v>
      </c>
      <c r="B4716" s="21" t="s">
        <v>15999</v>
      </c>
      <c r="C4716" s="21" t="s">
        <v>270</v>
      </c>
      <c r="D4716" s="21" t="s">
        <v>271</v>
      </c>
      <c r="E4716" s="21" t="s">
        <v>235</v>
      </c>
      <c r="F4716" s="21" t="s">
        <v>16002</v>
      </c>
      <c r="G4716" s="21" t="s">
        <v>237</v>
      </c>
      <c r="H4716" s="21" t="s">
        <v>238</v>
      </c>
      <c r="I4716" s="23">
        <v>-1</v>
      </c>
      <c r="J4716" s="23">
        <v>131</v>
      </c>
      <c r="K4716" s="21" t="s">
        <v>16001</v>
      </c>
      <c r="L4716" s="21" t="s">
        <v>16001</v>
      </c>
      <c r="M4716" s="21">
        <v>44174</v>
      </c>
    </row>
    <row r="4717" spans="1:13">
      <c r="A4717" s="21" t="s">
        <v>16003</v>
      </c>
      <c r="B4717" s="21" t="s">
        <v>16004</v>
      </c>
      <c r="C4717" s="21" t="s">
        <v>248</v>
      </c>
      <c r="D4717" s="21" t="s">
        <v>249</v>
      </c>
      <c r="E4717" s="21" t="s">
        <v>235</v>
      </c>
      <c r="F4717" s="21" t="s">
        <v>16005</v>
      </c>
      <c r="G4717" s="21" t="s">
        <v>237</v>
      </c>
      <c r="H4717" s="21" t="s">
        <v>238</v>
      </c>
      <c r="I4717" s="23">
        <v>-1</v>
      </c>
      <c r="J4717" s="23">
        <v>777</v>
      </c>
      <c r="K4717" s="21" t="s">
        <v>16006</v>
      </c>
      <c r="L4717" s="21" t="s">
        <v>16006</v>
      </c>
      <c r="M4717" s="21">
        <v>44174</v>
      </c>
    </row>
    <row r="4718" spans="1:13">
      <c r="A4718" s="21" t="s">
        <v>16007</v>
      </c>
      <c r="B4718" s="21" t="s">
        <v>16008</v>
      </c>
      <c r="C4718" s="21" t="s">
        <v>388</v>
      </c>
      <c r="D4718" s="21" t="s">
        <v>389</v>
      </c>
      <c r="E4718" s="21" t="s">
        <v>235</v>
      </c>
      <c r="F4718" s="21" t="s">
        <v>16009</v>
      </c>
      <c r="G4718" s="21" t="s">
        <v>237</v>
      </c>
      <c r="H4718" s="21" t="s">
        <v>238</v>
      </c>
      <c r="I4718" s="23">
        <v>-1</v>
      </c>
      <c r="J4718" s="23">
        <v>74</v>
      </c>
      <c r="K4718" s="21" t="s">
        <v>16010</v>
      </c>
      <c r="L4718" s="21" t="s">
        <v>16010</v>
      </c>
      <c r="M4718" s="21">
        <v>44174</v>
      </c>
    </row>
    <row r="4719" spans="1:13">
      <c r="A4719" s="21" t="s">
        <v>16011</v>
      </c>
      <c r="B4719" s="21" t="s">
        <v>16012</v>
      </c>
      <c r="C4719" s="21" t="s">
        <v>330</v>
      </c>
      <c r="D4719" s="21" t="s">
        <v>331</v>
      </c>
      <c r="E4719" s="21" t="s">
        <v>235</v>
      </c>
      <c r="F4719" s="21" t="s">
        <v>16013</v>
      </c>
      <c r="G4719" s="21" t="s">
        <v>237</v>
      </c>
      <c r="H4719" s="21" t="s">
        <v>238</v>
      </c>
      <c r="I4719" s="23">
        <v>-1</v>
      </c>
      <c r="J4719" s="23">
        <v>502</v>
      </c>
      <c r="K4719" s="21" t="s">
        <v>16014</v>
      </c>
      <c r="L4719" s="21" t="s">
        <v>16014</v>
      </c>
      <c r="M4719" s="21">
        <v>44173</v>
      </c>
    </row>
    <row r="4720" spans="1:13">
      <c r="A4720" s="21" t="s">
        <v>16011</v>
      </c>
      <c r="B4720" s="21" t="s">
        <v>16012</v>
      </c>
      <c r="C4720" s="21" t="s">
        <v>432</v>
      </c>
      <c r="D4720" s="21" t="s">
        <v>433</v>
      </c>
      <c r="E4720" s="21" t="s">
        <v>235</v>
      </c>
      <c r="F4720" s="21" t="s">
        <v>16013</v>
      </c>
      <c r="G4720" s="21" t="s">
        <v>237</v>
      </c>
      <c r="H4720" s="21" t="s">
        <v>238</v>
      </c>
      <c r="I4720" s="23">
        <v>-1</v>
      </c>
      <c r="J4720" s="23">
        <v>416</v>
      </c>
      <c r="K4720" s="21" t="s">
        <v>16014</v>
      </c>
      <c r="L4720" s="21" t="s">
        <v>16014</v>
      </c>
      <c r="M4720" s="21">
        <v>44173</v>
      </c>
    </row>
    <row r="4721" spans="1:13">
      <c r="A4721" s="21" t="s">
        <v>16015</v>
      </c>
      <c r="B4721" s="21" t="s">
        <v>16016</v>
      </c>
      <c r="C4721" s="21" t="s">
        <v>388</v>
      </c>
      <c r="D4721" s="21" t="s">
        <v>389</v>
      </c>
      <c r="E4721" s="21" t="s">
        <v>235</v>
      </c>
      <c r="F4721" s="21" t="s">
        <v>16017</v>
      </c>
      <c r="G4721" s="21" t="s">
        <v>237</v>
      </c>
      <c r="H4721" s="21" t="s">
        <v>238</v>
      </c>
      <c r="I4721" s="23">
        <v>-1</v>
      </c>
      <c r="J4721" s="23">
        <v>75</v>
      </c>
      <c r="K4721" s="21" t="s">
        <v>16018</v>
      </c>
      <c r="L4721" s="21" t="s">
        <v>16018</v>
      </c>
      <c r="M4721" s="21">
        <v>44173</v>
      </c>
    </row>
    <row r="4722" spans="1:13">
      <c r="A4722" s="21" t="s">
        <v>16019</v>
      </c>
      <c r="B4722" s="21" t="s">
        <v>16020</v>
      </c>
      <c r="C4722" s="21" t="s">
        <v>406</v>
      </c>
      <c r="D4722" s="21" t="s">
        <v>407</v>
      </c>
      <c r="E4722" s="21" t="s">
        <v>235</v>
      </c>
      <c r="F4722" s="21" t="s">
        <v>16021</v>
      </c>
      <c r="G4722" s="21" t="s">
        <v>237</v>
      </c>
      <c r="H4722" s="21" t="s">
        <v>238</v>
      </c>
      <c r="I4722" s="23">
        <v>-1</v>
      </c>
      <c r="J4722" s="23">
        <v>1843</v>
      </c>
      <c r="K4722" s="21" t="s">
        <v>16022</v>
      </c>
      <c r="L4722" s="21" t="s">
        <v>16022</v>
      </c>
      <c r="M4722" s="21">
        <v>44173</v>
      </c>
    </row>
    <row r="4723" spans="1:13">
      <c r="A4723" s="21" t="s">
        <v>16023</v>
      </c>
      <c r="B4723" s="21" t="s">
        <v>16024</v>
      </c>
      <c r="C4723" s="21" t="s">
        <v>406</v>
      </c>
      <c r="D4723" s="21" t="s">
        <v>407</v>
      </c>
      <c r="E4723" s="21" t="s">
        <v>235</v>
      </c>
      <c r="F4723" s="21" t="s">
        <v>16025</v>
      </c>
      <c r="G4723" s="21" t="s">
        <v>237</v>
      </c>
      <c r="H4723" s="21" t="s">
        <v>238</v>
      </c>
      <c r="I4723" s="23">
        <v>-1</v>
      </c>
      <c r="J4723" s="23">
        <v>1844</v>
      </c>
      <c r="K4723" s="21" t="s">
        <v>16026</v>
      </c>
      <c r="L4723" s="21" t="s">
        <v>16026</v>
      </c>
      <c r="M4723" s="21">
        <v>44173</v>
      </c>
    </row>
    <row r="4724" spans="1:13">
      <c r="A4724" s="21" t="s">
        <v>16027</v>
      </c>
      <c r="B4724" s="21" t="s">
        <v>16028</v>
      </c>
      <c r="C4724" s="21" t="s">
        <v>430</v>
      </c>
      <c r="D4724" s="21" t="s">
        <v>431</v>
      </c>
      <c r="E4724" s="21" t="s">
        <v>235</v>
      </c>
      <c r="F4724" s="21" t="s">
        <v>16029</v>
      </c>
      <c r="G4724" s="21" t="s">
        <v>237</v>
      </c>
      <c r="H4724" s="21" t="s">
        <v>238</v>
      </c>
      <c r="I4724" s="23">
        <v>-1</v>
      </c>
      <c r="J4724" s="23">
        <v>286</v>
      </c>
      <c r="K4724" s="21" t="s">
        <v>16030</v>
      </c>
      <c r="L4724" s="21" t="s">
        <v>16030</v>
      </c>
      <c r="M4724" s="21">
        <v>44173</v>
      </c>
    </row>
    <row r="4725" spans="1:13">
      <c r="A4725" s="21" t="s">
        <v>16027</v>
      </c>
      <c r="B4725" s="21" t="s">
        <v>16028</v>
      </c>
      <c r="C4725" s="21" t="s">
        <v>330</v>
      </c>
      <c r="D4725" s="21" t="s">
        <v>331</v>
      </c>
      <c r="E4725" s="21" t="s">
        <v>235</v>
      </c>
      <c r="F4725" s="21" t="s">
        <v>16029</v>
      </c>
      <c r="G4725" s="21" t="s">
        <v>237</v>
      </c>
      <c r="H4725" s="21" t="s">
        <v>238</v>
      </c>
      <c r="I4725" s="23">
        <v>-1</v>
      </c>
      <c r="J4725" s="23">
        <v>503</v>
      </c>
      <c r="K4725" s="21" t="s">
        <v>16030</v>
      </c>
      <c r="L4725" s="21" t="s">
        <v>16030</v>
      </c>
      <c r="M4725" s="21">
        <v>44173</v>
      </c>
    </row>
    <row r="4726" spans="1:13">
      <c r="A4726" s="21" t="s">
        <v>16031</v>
      </c>
      <c r="B4726" s="21" t="s">
        <v>16032</v>
      </c>
      <c r="C4726" s="21" t="s">
        <v>254</v>
      </c>
      <c r="D4726" s="21" t="s">
        <v>255</v>
      </c>
      <c r="E4726" s="21" t="s">
        <v>235</v>
      </c>
      <c r="F4726" s="21" t="s">
        <v>16033</v>
      </c>
      <c r="G4726" s="21" t="s">
        <v>237</v>
      </c>
      <c r="H4726" s="21" t="s">
        <v>238</v>
      </c>
      <c r="I4726" s="23">
        <v>-1</v>
      </c>
      <c r="J4726" s="23">
        <v>585</v>
      </c>
      <c r="K4726" s="21" t="s">
        <v>16034</v>
      </c>
      <c r="L4726" s="21" t="s">
        <v>16034</v>
      </c>
      <c r="M4726" s="21">
        <v>44172</v>
      </c>
    </row>
    <row r="4727" spans="1:13">
      <c r="A4727" s="21" t="s">
        <v>16035</v>
      </c>
      <c r="B4727" s="21" t="s">
        <v>16036</v>
      </c>
      <c r="C4727" s="21" t="s">
        <v>406</v>
      </c>
      <c r="D4727" s="21" t="s">
        <v>407</v>
      </c>
      <c r="E4727" s="21" t="s">
        <v>235</v>
      </c>
      <c r="F4727" s="21" t="s">
        <v>16037</v>
      </c>
      <c r="G4727" s="21" t="s">
        <v>237</v>
      </c>
      <c r="H4727" s="21" t="s">
        <v>238</v>
      </c>
      <c r="I4727" s="23">
        <v>-1</v>
      </c>
      <c r="J4727" s="23">
        <v>1845</v>
      </c>
      <c r="K4727" s="21" t="s">
        <v>16038</v>
      </c>
      <c r="L4727" s="21" t="s">
        <v>16038</v>
      </c>
      <c r="M4727" s="21">
        <v>44172</v>
      </c>
    </row>
    <row r="4728" spans="1:13">
      <c r="A4728" s="21" t="s">
        <v>16035</v>
      </c>
      <c r="B4728" s="21" t="s">
        <v>16036</v>
      </c>
      <c r="C4728" s="21" t="s">
        <v>274</v>
      </c>
      <c r="D4728" s="21" t="s">
        <v>275</v>
      </c>
      <c r="E4728" s="21" t="s">
        <v>235</v>
      </c>
      <c r="F4728" s="21" t="s">
        <v>16037</v>
      </c>
      <c r="G4728" s="21" t="s">
        <v>237</v>
      </c>
      <c r="H4728" s="21" t="s">
        <v>238</v>
      </c>
      <c r="I4728" s="23">
        <v>-1</v>
      </c>
      <c r="J4728" s="23">
        <v>4451</v>
      </c>
      <c r="K4728" s="21" t="s">
        <v>16038</v>
      </c>
      <c r="L4728" s="21" t="s">
        <v>16038</v>
      </c>
      <c r="M4728" s="21">
        <v>44172</v>
      </c>
    </row>
    <row r="4729" spans="1:13">
      <c r="A4729" s="21" t="s">
        <v>16035</v>
      </c>
      <c r="B4729" s="21" t="s">
        <v>16036</v>
      </c>
      <c r="C4729" s="21" t="s">
        <v>280</v>
      </c>
      <c r="D4729" s="21" t="s">
        <v>281</v>
      </c>
      <c r="E4729" s="21" t="s">
        <v>235</v>
      </c>
      <c r="F4729" s="21" t="s">
        <v>16037</v>
      </c>
      <c r="G4729" s="21" t="s">
        <v>237</v>
      </c>
      <c r="H4729" s="21" t="s">
        <v>238</v>
      </c>
      <c r="I4729" s="23">
        <v>-1</v>
      </c>
      <c r="J4729" s="23">
        <v>805</v>
      </c>
      <c r="K4729" s="21" t="s">
        <v>16038</v>
      </c>
      <c r="L4729" s="21" t="s">
        <v>16038</v>
      </c>
      <c r="M4729" s="21">
        <v>44172</v>
      </c>
    </row>
    <row r="4730" spans="1:13">
      <c r="A4730" s="21" t="s">
        <v>16035</v>
      </c>
      <c r="B4730" s="21" t="s">
        <v>16036</v>
      </c>
      <c r="C4730" s="21" t="s">
        <v>254</v>
      </c>
      <c r="D4730" s="21" t="s">
        <v>255</v>
      </c>
      <c r="E4730" s="21" t="s">
        <v>235</v>
      </c>
      <c r="F4730" s="21" t="s">
        <v>16037</v>
      </c>
      <c r="G4730" s="21" t="s">
        <v>237</v>
      </c>
      <c r="H4730" s="21" t="s">
        <v>238</v>
      </c>
      <c r="I4730" s="23">
        <v>-1</v>
      </c>
      <c r="J4730" s="23">
        <v>586</v>
      </c>
      <c r="K4730" s="21" t="s">
        <v>16038</v>
      </c>
      <c r="L4730" s="21" t="s">
        <v>16038</v>
      </c>
      <c r="M4730" s="21">
        <v>44172</v>
      </c>
    </row>
    <row r="4731" spans="1:13">
      <c r="A4731" s="21" t="s">
        <v>16039</v>
      </c>
      <c r="B4731" s="21" t="s">
        <v>16040</v>
      </c>
      <c r="C4731" s="21" t="s">
        <v>254</v>
      </c>
      <c r="D4731" s="21" t="s">
        <v>255</v>
      </c>
      <c r="E4731" s="21" t="s">
        <v>235</v>
      </c>
      <c r="F4731" s="21" t="s">
        <v>16041</v>
      </c>
      <c r="G4731" s="21" t="s">
        <v>237</v>
      </c>
      <c r="H4731" s="21" t="s">
        <v>238</v>
      </c>
      <c r="I4731" s="23">
        <v>-1</v>
      </c>
      <c r="J4731" s="23">
        <v>587</v>
      </c>
      <c r="K4731" s="21" t="s">
        <v>16042</v>
      </c>
      <c r="L4731" s="21" t="s">
        <v>16042</v>
      </c>
      <c r="M4731" s="21">
        <v>44172</v>
      </c>
    </row>
    <row r="4732" spans="1:13">
      <c r="A4732" s="21" t="s">
        <v>16043</v>
      </c>
      <c r="B4732" s="21" t="s">
        <v>16044</v>
      </c>
      <c r="C4732" s="21" t="s">
        <v>324</v>
      </c>
      <c r="D4732" s="21" t="s">
        <v>325</v>
      </c>
      <c r="E4732" s="21" t="s">
        <v>235</v>
      </c>
      <c r="F4732" s="21" t="s">
        <v>16045</v>
      </c>
      <c r="G4732" s="21" t="s">
        <v>237</v>
      </c>
      <c r="H4732" s="21" t="s">
        <v>238</v>
      </c>
      <c r="I4732" s="23">
        <v>-1</v>
      </c>
      <c r="J4732" s="23">
        <v>775</v>
      </c>
      <c r="K4732" s="21" t="s">
        <v>16046</v>
      </c>
      <c r="L4732" s="21" t="s">
        <v>16046</v>
      </c>
      <c r="M4732" s="21">
        <v>44172</v>
      </c>
    </row>
    <row r="4733" spans="1:13">
      <c r="A4733" s="21" t="s">
        <v>16043</v>
      </c>
      <c r="B4733" s="21" t="s">
        <v>16044</v>
      </c>
      <c r="C4733" s="21" t="s">
        <v>388</v>
      </c>
      <c r="D4733" s="21" t="s">
        <v>389</v>
      </c>
      <c r="E4733" s="21" t="s">
        <v>235</v>
      </c>
      <c r="F4733" s="21" t="s">
        <v>16045</v>
      </c>
      <c r="G4733" s="21" t="s">
        <v>237</v>
      </c>
      <c r="H4733" s="21" t="s">
        <v>238</v>
      </c>
      <c r="I4733" s="23">
        <v>-1</v>
      </c>
      <c r="J4733" s="23">
        <v>76</v>
      </c>
      <c r="K4733" s="21" t="s">
        <v>16046</v>
      </c>
      <c r="L4733" s="21" t="s">
        <v>16046</v>
      </c>
      <c r="M4733" s="21">
        <v>44172</v>
      </c>
    </row>
    <row r="4734" spans="1:13">
      <c r="A4734" s="21" t="s">
        <v>16043</v>
      </c>
      <c r="B4734" s="21" t="s">
        <v>16044</v>
      </c>
      <c r="C4734" s="21" t="s">
        <v>270</v>
      </c>
      <c r="D4734" s="21" t="s">
        <v>271</v>
      </c>
      <c r="E4734" s="21" t="s">
        <v>235</v>
      </c>
      <c r="F4734" s="21" t="s">
        <v>16045</v>
      </c>
      <c r="G4734" s="21" t="s">
        <v>237</v>
      </c>
      <c r="H4734" s="21" t="s">
        <v>238</v>
      </c>
      <c r="I4734" s="23">
        <v>-1</v>
      </c>
      <c r="J4734" s="23">
        <v>132</v>
      </c>
      <c r="K4734" s="21" t="s">
        <v>16046</v>
      </c>
      <c r="L4734" s="21" t="s">
        <v>16046</v>
      </c>
      <c r="M4734" s="21">
        <v>44172</v>
      </c>
    </row>
    <row r="4735" spans="1:13">
      <c r="A4735" s="21" t="s">
        <v>16047</v>
      </c>
      <c r="B4735" s="21" t="s">
        <v>16048</v>
      </c>
      <c r="C4735" s="21" t="s">
        <v>372</v>
      </c>
      <c r="D4735" s="21" t="s">
        <v>373</v>
      </c>
      <c r="E4735" s="21" t="s">
        <v>235</v>
      </c>
      <c r="F4735" s="21" t="s">
        <v>16049</v>
      </c>
      <c r="G4735" s="21" t="s">
        <v>237</v>
      </c>
      <c r="H4735" s="21" t="s">
        <v>238</v>
      </c>
      <c r="I4735" s="23">
        <v>-1</v>
      </c>
      <c r="J4735" s="23">
        <v>832</v>
      </c>
      <c r="K4735" s="21" t="s">
        <v>16050</v>
      </c>
      <c r="L4735" s="21" t="s">
        <v>16050</v>
      </c>
      <c r="M4735" s="21">
        <v>44172</v>
      </c>
    </row>
    <row r="4736" spans="1:13">
      <c r="A4736" s="21" t="s">
        <v>16051</v>
      </c>
      <c r="B4736" s="21" t="s">
        <v>16052</v>
      </c>
      <c r="C4736" s="21" t="s">
        <v>372</v>
      </c>
      <c r="D4736" s="21" t="s">
        <v>373</v>
      </c>
      <c r="E4736" s="21" t="s">
        <v>235</v>
      </c>
      <c r="F4736" s="21" t="s">
        <v>16053</v>
      </c>
      <c r="G4736" s="21" t="s">
        <v>237</v>
      </c>
      <c r="H4736" s="21" t="s">
        <v>238</v>
      </c>
      <c r="I4736" s="23">
        <v>-1</v>
      </c>
      <c r="J4736" s="23">
        <v>833</v>
      </c>
      <c r="K4736" s="21" t="s">
        <v>16054</v>
      </c>
      <c r="L4736" s="21" t="s">
        <v>16054</v>
      </c>
      <c r="M4736" s="21">
        <v>44172</v>
      </c>
    </row>
    <row r="4737" spans="1:13">
      <c r="A4737" s="21" t="s">
        <v>16055</v>
      </c>
      <c r="B4737" s="21" t="s">
        <v>16056</v>
      </c>
      <c r="C4737" s="21" t="s">
        <v>254</v>
      </c>
      <c r="D4737" s="21" t="s">
        <v>255</v>
      </c>
      <c r="E4737" s="21" t="s">
        <v>235</v>
      </c>
      <c r="F4737" s="21" t="s">
        <v>16057</v>
      </c>
      <c r="G4737" s="21" t="s">
        <v>237</v>
      </c>
      <c r="H4737" s="21" t="s">
        <v>238</v>
      </c>
      <c r="I4737" s="23">
        <v>-1</v>
      </c>
      <c r="J4737" s="23">
        <v>588</v>
      </c>
      <c r="K4737" s="21" t="s">
        <v>16058</v>
      </c>
      <c r="L4737" s="21" t="s">
        <v>16058</v>
      </c>
      <c r="M4737" s="21">
        <v>44172</v>
      </c>
    </row>
    <row r="4738" spans="1:13">
      <c r="A4738" s="21" t="s">
        <v>16059</v>
      </c>
      <c r="B4738" s="21" t="s">
        <v>16060</v>
      </c>
      <c r="C4738" s="21" t="s">
        <v>254</v>
      </c>
      <c r="D4738" s="21" t="s">
        <v>255</v>
      </c>
      <c r="E4738" s="21" t="s">
        <v>235</v>
      </c>
      <c r="F4738" s="21" t="s">
        <v>16061</v>
      </c>
      <c r="G4738" s="21" t="s">
        <v>237</v>
      </c>
      <c r="H4738" s="21" t="s">
        <v>238</v>
      </c>
      <c r="I4738" s="23">
        <v>-1</v>
      </c>
      <c r="J4738" s="23">
        <v>589</v>
      </c>
      <c r="K4738" s="21" t="s">
        <v>14751</v>
      </c>
      <c r="L4738" s="21" t="s">
        <v>14751</v>
      </c>
      <c r="M4738" s="21">
        <v>44172</v>
      </c>
    </row>
    <row r="4739" spans="1:13">
      <c r="A4739" s="21" t="s">
        <v>16062</v>
      </c>
      <c r="B4739" s="21" t="s">
        <v>16063</v>
      </c>
      <c r="C4739" s="21" t="s">
        <v>406</v>
      </c>
      <c r="D4739" s="21" t="s">
        <v>407</v>
      </c>
      <c r="E4739" s="21" t="s">
        <v>235</v>
      </c>
      <c r="F4739" s="21" t="s">
        <v>16064</v>
      </c>
      <c r="G4739" s="21" t="s">
        <v>237</v>
      </c>
      <c r="H4739" s="21" t="s">
        <v>238</v>
      </c>
      <c r="I4739" s="23">
        <v>-1</v>
      </c>
      <c r="J4739" s="23">
        <v>1846</v>
      </c>
      <c r="K4739" s="21" t="s">
        <v>14748</v>
      </c>
      <c r="L4739" s="21" t="s">
        <v>14748</v>
      </c>
      <c r="M4739" s="21">
        <v>44172</v>
      </c>
    </row>
    <row r="4740" spans="1:13">
      <c r="A4740" s="21" t="s">
        <v>16065</v>
      </c>
      <c r="B4740" s="21" t="s">
        <v>16066</v>
      </c>
      <c r="C4740" s="21" t="s">
        <v>274</v>
      </c>
      <c r="D4740" s="21" t="s">
        <v>275</v>
      </c>
      <c r="E4740" s="21" t="s">
        <v>235</v>
      </c>
      <c r="F4740" s="21" t="s">
        <v>16067</v>
      </c>
      <c r="G4740" s="21" t="s">
        <v>237</v>
      </c>
      <c r="H4740" s="21" t="s">
        <v>238</v>
      </c>
      <c r="I4740" s="23">
        <v>-1</v>
      </c>
      <c r="J4740" s="23">
        <v>4452</v>
      </c>
      <c r="K4740" s="21" t="s">
        <v>14747</v>
      </c>
      <c r="L4740" s="21" t="s">
        <v>14747</v>
      </c>
      <c r="M4740" s="21">
        <v>44172</v>
      </c>
    </row>
    <row r="4741" spans="1:13">
      <c r="A4741" s="89" t="s">
        <v>16068</v>
      </c>
      <c r="B4741" s="21" t="s">
        <v>16069</v>
      </c>
      <c r="C4741" s="21" t="s">
        <v>274</v>
      </c>
      <c r="D4741" s="21" t="s">
        <v>275</v>
      </c>
      <c r="E4741" s="21" t="s">
        <v>235</v>
      </c>
      <c r="F4741" s="21" t="s">
        <v>14750</v>
      </c>
      <c r="G4741" s="21" t="s">
        <v>237</v>
      </c>
      <c r="H4741" s="21" t="s">
        <v>238</v>
      </c>
      <c r="I4741" s="23">
        <v>-1</v>
      </c>
      <c r="J4741" s="23">
        <v>4453</v>
      </c>
      <c r="K4741" s="21" t="s">
        <v>14749</v>
      </c>
      <c r="L4741" s="21" t="s">
        <v>14749</v>
      </c>
      <c r="M4741" s="21">
        <v>44172</v>
      </c>
    </row>
    <row r="4742" spans="1:13">
      <c r="A4742" s="21" t="s">
        <v>17434</v>
      </c>
      <c r="B4742" s="21" t="s">
        <v>17435</v>
      </c>
      <c r="C4742" s="21" t="s">
        <v>254</v>
      </c>
      <c r="D4742" s="21" t="s">
        <v>255</v>
      </c>
      <c r="E4742" s="21" t="s">
        <v>235</v>
      </c>
      <c r="F4742" s="21" t="s">
        <v>17436</v>
      </c>
      <c r="G4742" s="21" t="s">
        <v>237</v>
      </c>
      <c r="H4742" s="21" t="s">
        <v>238</v>
      </c>
      <c r="I4742" s="23">
        <v>-1</v>
      </c>
      <c r="J4742" s="23">
        <v>554</v>
      </c>
      <c r="K4742" s="21" t="s">
        <v>17419</v>
      </c>
      <c r="L4742" s="21" t="s">
        <v>17419</v>
      </c>
      <c r="M4742" s="21">
        <v>44185</v>
      </c>
    </row>
    <row r="4743" spans="1:13">
      <c r="A4743" s="21" t="s">
        <v>17437</v>
      </c>
      <c r="B4743" s="21" t="s">
        <v>17438</v>
      </c>
      <c r="C4743" s="21" t="s">
        <v>406</v>
      </c>
      <c r="D4743" s="21" t="s">
        <v>407</v>
      </c>
      <c r="E4743" s="21" t="s">
        <v>235</v>
      </c>
      <c r="F4743" s="21" t="s">
        <v>17439</v>
      </c>
      <c r="G4743" s="21" t="s">
        <v>237</v>
      </c>
      <c r="H4743" s="21" t="s">
        <v>238</v>
      </c>
      <c r="I4743" s="23">
        <v>-1</v>
      </c>
      <c r="J4743" s="23">
        <v>1790</v>
      </c>
      <c r="K4743" s="21" t="s">
        <v>17418</v>
      </c>
      <c r="L4743" s="21" t="s">
        <v>17418</v>
      </c>
      <c r="M4743" s="21">
        <v>44185</v>
      </c>
    </row>
    <row r="4744" spans="1:13">
      <c r="A4744" s="21" t="s">
        <v>17440</v>
      </c>
      <c r="B4744" s="21" t="s">
        <v>17441</v>
      </c>
      <c r="C4744" s="21" t="s">
        <v>446</v>
      </c>
      <c r="D4744" s="21" t="s">
        <v>447</v>
      </c>
      <c r="E4744" s="21" t="s">
        <v>235</v>
      </c>
      <c r="F4744" s="21" t="s">
        <v>17442</v>
      </c>
      <c r="G4744" s="21" t="s">
        <v>237</v>
      </c>
      <c r="H4744" s="21" t="s">
        <v>238</v>
      </c>
      <c r="I4744" s="23">
        <v>-1</v>
      </c>
      <c r="J4744" s="23">
        <v>688</v>
      </c>
      <c r="K4744" s="21" t="s">
        <v>17323</v>
      </c>
      <c r="L4744" s="21" t="s">
        <v>17323</v>
      </c>
      <c r="M4744" s="21">
        <v>44185</v>
      </c>
    </row>
    <row r="4745" spans="1:13">
      <c r="A4745" s="21" t="s">
        <v>17440</v>
      </c>
      <c r="B4745" s="21" t="s">
        <v>17441</v>
      </c>
      <c r="C4745" s="21" t="s">
        <v>268</v>
      </c>
      <c r="D4745" s="21" t="s">
        <v>269</v>
      </c>
      <c r="E4745" s="21" t="s">
        <v>235</v>
      </c>
      <c r="F4745" s="21" t="s">
        <v>17442</v>
      </c>
      <c r="G4745" s="21" t="s">
        <v>237</v>
      </c>
      <c r="H4745" s="21" t="s">
        <v>238</v>
      </c>
      <c r="I4745" s="23">
        <v>-1</v>
      </c>
      <c r="J4745" s="23">
        <v>101</v>
      </c>
      <c r="K4745" s="21" t="s">
        <v>17323</v>
      </c>
      <c r="L4745" s="21" t="s">
        <v>17323</v>
      </c>
      <c r="M4745" s="21">
        <v>44185</v>
      </c>
    </row>
    <row r="4746" spans="1:13">
      <c r="A4746" s="21" t="s">
        <v>17440</v>
      </c>
      <c r="B4746" s="21" t="s">
        <v>17441</v>
      </c>
      <c r="C4746" s="21" t="s">
        <v>270</v>
      </c>
      <c r="D4746" s="21" t="s">
        <v>271</v>
      </c>
      <c r="E4746" s="21" t="s">
        <v>235</v>
      </c>
      <c r="F4746" s="21" t="s">
        <v>17442</v>
      </c>
      <c r="G4746" s="21" t="s">
        <v>237</v>
      </c>
      <c r="H4746" s="21" t="s">
        <v>238</v>
      </c>
      <c r="I4746" s="23">
        <v>-1</v>
      </c>
      <c r="J4746" s="23">
        <v>35</v>
      </c>
      <c r="K4746" s="21" t="s">
        <v>17323</v>
      </c>
      <c r="L4746" s="21" t="s">
        <v>17323</v>
      </c>
      <c r="M4746" s="21">
        <v>44185</v>
      </c>
    </row>
    <row r="4747" spans="1:13">
      <c r="A4747" s="21" t="s">
        <v>17443</v>
      </c>
      <c r="B4747" s="21" t="s">
        <v>17444</v>
      </c>
      <c r="C4747" s="21" t="s">
        <v>446</v>
      </c>
      <c r="D4747" s="21" t="s">
        <v>447</v>
      </c>
      <c r="E4747" s="21" t="s">
        <v>235</v>
      </c>
      <c r="F4747" s="21" t="s">
        <v>17445</v>
      </c>
      <c r="G4747" s="21" t="s">
        <v>237</v>
      </c>
      <c r="H4747" s="21" t="s">
        <v>238</v>
      </c>
      <c r="I4747" s="23">
        <v>-1</v>
      </c>
      <c r="J4747" s="23">
        <v>689</v>
      </c>
      <c r="K4747" s="21" t="s">
        <v>17365</v>
      </c>
      <c r="L4747" s="21" t="s">
        <v>17365</v>
      </c>
      <c r="M4747" s="21">
        <v>44185</v>
      </c>
    </row>
    <row r="4748" spans="1:13">
      <c r="A4748" s="21" t="s">
        <v>17443</v>
      </c>
      <c r="B4748" s="21" t="s">
        <v>17444</v>
      </c>
      <c r="C4748" s="21" t="s">
        <v>294</v>
      </c>
      <c r="D4748" s="21" t="s">
        <v>295</v>
      </c>
      <c r="E4748" s="21" t="s">
        <v>235</v>
      </c>
      <c r="F4748" s="21" t="s">
        <v>17445</v>
      </c>
      <c r="G4748" s="21" t="s">
        <v>237</v>
      </c>
      <c r="H4748" s="21" t="s">
        <v>238</v>
      </c>
      <c r="I4748" s="23">
        <v>-1</v>
      </c>
      <c r="J4748" s="23">
        <v>431</v>
      </c>
      <c r="K4748" s="21" t="s">
        <v>17365</v>
      </c>
      <c r="L4748" s="21" t="s">
        <v>17365</v>
      </c>
      <c r="M4748" s="21">
        <v>44185</v>
      </c>
    </row>
    <row r="4749" spans="1:13">
      <c r="A4749" s="21" t="s">
        <v>17443</v>
      </c>
      <c r="B4749" s="21" t="s">
        <v>17444</v>
      </c>
      <c r="C4749" s="21" t="s">
        <v>248</v>
      </c>
      <c r="D4749" s="21" t="s">
        <v>249</v>
      </c>
      <c r="E4749" s="21" t="s">
        <v>235</v>
      </c>
      <c r="F4749" s="21" t="s">
        <v>17445</v>
      </c>
      <c r="G4749" s="21" t="s">
        <v>237</v>
      </c>
      <c r="H4749" s="21" t="s">
        <v>238</v>
      </c>
      <c r="I4749" s="23">
        <v>-1</v>
      </c>
      <c r="J4749" s="23">
        <v>652</v>
      </c>
      <c r="K4749" s="21" t="s">
        <v>17365</v>
      </c>
      <c r="L4749" s="21" t="s">
        <v>17365</v>
      </c>
      <c r="M4749" s="21">
        <v>44185</v>
      </c>
    </row>
    <row r="4750" spans="1:13">
      <c r="A4750" s="21" t="s">
        <v>17446</v>
      </c>
      <c r="B4750" s="21" t="s">
        <v>17447</v>
      </c>
      <c r="C4750" s="21" t="s">
        <v>446</v>
      </c>
      <c r="D4750" s="21" t="s">
        <v>447</v>
      </c>
      <c r="E4750" s="21" t="s">
        <v>235</v>
      </c>
      <c r="F4750" s="21" t="s">
        <v>17448</v>
      </c>
      <c r="G4750" s="21" t="s">
        <v>237</v>
      </c>
      <c r="H4750" s="21" t="s">
        <v>238</v>
      </c>
      <c r="I4750" s="23">
        <v>-1</v>
      </c>
      <c r="J4750" s="23">
        <v>690</v>
      </c>
      <c r="K4750" s="21" t="s">
        <v>17232</v>
      </c>
      <c r="L4750" s="21" t="s">
        <v>17232</v>
      </c>
      <c r="M4750" s="21">
        <v>44185</v>
      </c>
    </row>
    <row r="4751" spans="1:13">
      <c r="A4751" s="21" t="s">
        <v>17446</v>
      </c>
      <c r="B4751" s="21" t="s">
        <v>17447</v>
      </c>
      <c r="C4751" s="21" t="s">
        <v>233</v>
      </c>
      <c r="D4751" s="21" t="s">
        <v>234</v>
      </c>
      <c r="E4751" s="21" t="s">
        <v>235</v>
      </c>
      <c r="F4751" s="21" t="s">
        <v>17448</v>
      </c>
      <c r="G4751" s="21" t="s">
        <v>237</v>
      </c>
      <c r="H4751" s="21" t="s">
        <v>238</v>
      </c>
      <c r="I4751" s="23">
        <v>-1</v>
      </c>
      <c r="J4751" s="23">
        <v>349</v>
      </c>
      <c r="K4751" s="21" t="s">
        <v>17232</v>
      </c>
      <c r="L4751" s="21" t="s">
        <v>17232</v>
      </c>
      <c r="M4751" s="21">
        <v>44185</v>
      </c>
    </row>
    <row r="4752" spans="1:13">
      <c r="A4752" s="21" t="s">
        <v>17446</v>
      </c>
      <c r="B4752" s="21" t="s">
        <v>17447</v>
      </c>
      <c r="C4752" s="21" t="s">
        <v>268</v>
      </c>
      <c r="D4752" s="21" t="s">
        <v>269</v>
      </c>
      <c r="E4752" s="21" t="s">
        <v>235</v>
      </c>
      <c r="F4752" s="21" t="s">
        <v>17448</v>
      </c>
      <c r="G4752" s="21" t="s">
        <v>237</v>
      </c>
      <c r="H4752" s="21" t="s">
        <v>238</v>
      </c>
      <c r="I4752" s="23">
        <v>-1</v>
      </c>
      <c r="J4752" s="23">
        <v>102</v>
      </c>
      <c r="K4752" s="21" t="s">
        <v>17232</v>
      </c>
      <c r="L4752" s="21" t="s">
        <v>17232</v>
      </c>
      <c r="M4752" s="21">
        <v>44185</v>
      </c>
    </row>
    <row r="4753" spans="1:13">
      <c r="A4753" s="21" t="s">
        <v>17449</v>
      </c>
      <c r="B4753" s="21" t="s">
        <v>17450</v>
      </c>
      <c r="C4753" s="21" t="s">
        <v>406</v>
      </c>
      <c r="D4753" s="21" t="s">
        <v>407</v>
      </c>
      <c r="E4753" s="21" t="s">
        <v>235</v>
      </c>
      <c r="F4753" s="21" t="s">
        <v>17451</v>
      </c>
      <c r="G4753" s="21" t="s">
        <v>237</v>
      </c>
      <c r="H4753" s="21" t="s">
        <v>238</v>
      </c>
      <c r="I4753" s="23">
        <v>-1</v>
      </c>
      <c r="J4753" s="23">
        <v>1791</v>
      </c>
      <c r="K4753" s="21" t="s">
        <v>17417</v>
      </c>
      <c r="L4753" s="21" t="s">
        <v>17417</v>
      </c>
      <c r="M4753" s="21">
        <v>44185</v>
      </c>
    </row>
    <row r="4754" spans="1:13">
      <c r="A4754" s="21" t="s">
        <v>17452</v>
      </c>
      <c r="B4754" s="21" t="s">
        <v>17453</v>
      </c>
      <c r="C4754" s="21" t="s">
        <v>233</v>
      </c>
      <c r="D4754" s="21" t="s">
        <v>234</v>
      </c>
      <c r="E4754" s="21" t="s">
        <v>235</v>
      </c>
      <c r="F4754" s="21" t="s">
        <v>17454</v>
      </c>
      <c r="G4754" s="21" t="s">
        <v>237</v>
      </c>
      <c r="H4754" s="21" t="s">
        <v>238</v>
      </c>
      <c r="I4754" s="23">
        <v>-1</v>
      </c>
      <c r="J4754" s="23">
        <v>350</v>
      </c>
      <c r="K4754" s="21" t="s">
        <v>17416</v>
      </c>
      <c r="L4754" s="21" t="s">
        <v>17416</v>
      </c>
      <c r="M4754" s="21">
        <v>44185</v>
      </c>
    </row>
    <row r="4755" spans="1:13">
      <c r="A4755" s="21" t="s">
        <v>17455</v>
      </c>
      <c r="B4755" s="21" t="s">
        <v>17456</v>
      </c>
      <c r="C4755" s="21" t="s">
        <v>446</v>
      </c>
      <c r="D4755" s="21" t="s">
        <v>447</v>
      </c>
      <c r="E4755" s="21" t="s">
        <v>235</v>
      </c>
      <c r="F4755" s="21" t="s">
        <v>17457</v>
      </c>
      <c r="G4755" s="21" t="s">
        <v>237</v>
      </c>
      <c r="H4755" s="21" t="s">
        <v>238</v>
      </c>
      <c r="I4755" s="23">
        <v>-1</v>
      </c>
      <c r="J4755" s="23">
        <v>691</v>
      </c>
      <c r="K4755" s="21" t="s">
        <v>17378</v>
      </c>
      <c r="L4755" s="21" t="s">
        <v>17378</v>
      </c>
      <c r="M4755" s="21">
        <v>44185</v>
      </c>
    </row>
    <row r="4756" spans="1:13">
      <c r="A4756" s="21" t="s">
        <v>17455</v>
      </c>
      <c r="B4756" s="21" t="s">
        <v>17456</v>
      </c>
      <c r="C4756" s="21" t="s">
        <v>233</v>
      </c>
      <c r="D4756" s="21" t="s">
        <v>234</v>
      </c>
      <c r="E4756" s="21" t="s">
        <v>235</v>
      </c>
      <c r="F4756" s="21" t="s">
        <v>17457</v>
      </c>
      <c r="G4756" s="21" t="s">
        <v>237</v>
      </c>
      <c r="H4756" s="21" t="s">
        <v>238</v>
      </c>
      <c r="I4756" s="23">
        <v>-1</v>
      </c>
      <c r="J4756" s="23">
        <v>351</v>
      </c>
      <c r="K4756" s="21" t="s">
        <v>17378</v>
      </c>
      <c r="L4756" s="21" t="s">
        <v>17378</v>
      </c>
      <c r="M4756" s="21">
        <v>44185</v>
      </c>
    </row>
    <row r="4757" spans="1:13">
      <c r="A4757" s="21" t="s">
        <v>17455</v>
      </c>
      <c r="B4757" s="21" t="s">
        <v>17456</v>
      </c>
      <c r="C4757" s="21" t="s">
        <v>270</v>
      </c>
      <c r="D4757" s="21" t="s">
        <v>271</v>
      </c>
      <c r="E4757" s="21" t="s">
        <v>235</v>
      </c>
      <c r="F4757" s="21" t="s">
        <v>17457</v>
      </c>
      <c r="G4757" s="21" t="s">
        <v>237</v>
      </c>
      <c r="H4757" s="21" t="s">
        <v>238</v>
      </c>
      <c r="I4757" s="23">
        <v>-1</v>
      </c>
      <c r="J4757" s="23">
        <v>36</v>
      </c>
      <c r="K4757" s="21" t="s">
        <v>17378</v>
      </c>
      <c r="L4757" s="21" t="s">
        <v>17378</v>
      </c>
      <c r="M4757" s="21">
        <v>44185</v>
      </c>
    </row>
    <row r="4758" spans="1:13">
      <c r="A4758" s="21" t="s">
        <v>17458</v>
      </c>
      <c r="B4758" s="21" t="s">
        <v>17459</v>
      </c>
      <c r="C4758" s="21" t="s">
        <v>446</v>
      </c>
      <c r="D4758" s="21" t="s">
        <v>447</v>
      </c>
      <c r="E4758" s="21" t="s">
        <v>235</v>
      </c>
      <c r="F4758" s="21" t="s">
        <v>17140</v>
      </c>
      <c r="G4758" s="21" t="s">
        <v>237</v>
      </c>
      <c r="H4758" s="21" t="s">
        <v>238</v>
      </c>
      <c r="I4758" s="23">
        <v>-1</v>
      </c>
      <c r="J4758" s="23">
        <v>692</v>
      </c>
      <c r="K4758" s="21" t="s">
        <v>17139</v>
      </c>
      <c r="L4758" s="21" t="s">
        <v>17139</v>
      </c>
      <c r="M4758" s="21">
        <v>44185</v>
      </c>
    </row>
    <row r="4759" spans="1:13">
      <c r="A4759" s="21" t="s">
        <v>17458</v>
      </c>
      <c r="B4759" s="21" t="s">
        <v>17459</v>
      </c>
      <c r="C4759" s="21" t="s">
        <v>233</v>
      </c>
      <c r="D4759" s="21" t="s">
        <v>234</v>
      </c>
      <c r="E4759" s="21" t="s">
        <v>235</v>
      </c>
      <c r="F4759" s="21" t="s">
        <v>17140</v>
      </c>
      <c r="G4759" s="21" t="s">
        <v>237</v>
      </c>
      <c r="H4759" s="21" t="s">
        <v>238</v>
      </c>
      <c r="I4759" s="23">
        <v>-1</v>
      </c>
      <c r="J4759" s="23">
        <v>352</v>
      </c>
      <c r="K4759" s="21" t="s">
        <v>17139</v>
      </c>
      <c r="L4759" s="21" t="s">
        <v>17139</v>
      </c>
      <c r="M4759" s="21">
        <v>44185</v>
      </c>
    </row>
    <row r="4760" spans="1:13">
      <c r="A4760" s="21" t="s">
        <v>17458</v>
      </c>
      <c r="B4760" s="21" t="s">
        <v>17459</v>
      </c>
      <c r="C4760" s="21" t="s">
        <v>248</v>
      </c>
      <c r="D4760" s="21" t="s">
        <v>249</v>
      </c>
      <c r="E4760" s="21" t="s">
        <v>235</v>
      </c>
      <c r="F4760" s="21" t="s">
        <v>17140</v>
      </c>
      <c r="G4760" s="21" t="s">
        <v>237</v>
      </c>
      <c r="H4760" s="21" t="s">
        <v>238</v>
      </c>
      <c r="I4760" s="23">
        <v>-1</v>
      </c>
      <c r="J4760" s="23">
        <v>653</v>
      </c>
      <c r="K4760" s="21" t="s">
        <v>17139</v>
      </c>
      <c r="L4760" s="21" t="s">
        <v>17139</v>
      </c>
      <c r="M4760" s="21">
        <v>44185</v>
      </c>
    </row>
    <row r="4761" spans="1:13">
      <c r="A4761" s="21" t="s">
        <v>17460</v>
      </c>
      <c r="B4761" s="21" t="s">
        <v>17461</v>
      </c>
      <c r="C4761" s="21" t="s">
        <v>446</v>
      </c>
      <c r="D4761" s="21" t="s">
        <v>447</v>
      </c>
      <c r="E4761" s="21" t="s">
        <v>235</v>
      </c>
      <c r="F4761" s="21" t="s">
        <v>17462</v>
      </c>
      <c r="G4761" s="21" t="s">
        <v>237</v>
      </c>
      <c r="H4761" s="21" t="s">
        <v>238</v>
      </c>
      <c r="I4761" s="23">
        <v>-1</v>
      </c>
      <c r="J4761" s="23">
        <v>693</v>
      </c>
      <c r="K4761" s="21" t="s">
        <v>17355</v>
      </c>
      <c r="L4761" s="21" t="s">
        <v>17355</v>
      </c>
      <c r="M4761" s="21">
        <v>44185</v>
      </c>
    </row>
    <row r="4762" spans="1:13">
      <c r="A4762" s="21" t="s">
        <v>17460</v>
      </c>
      <c r="B4762" s="21" t="s">
        <v>17461</v>
      </c>
      <c r="C4762" s="21" t="s">
        <v>268</v>
      </c>
      <c r="D4762" s="21" t="s">
        <v>269</v>
      </c>
      <c r="E4762" s="21" t="s">
        <v>235</v>
      </c>
      <c r="F4762" s="21" t="s">
        <v>17462</v>
      </c>
      <c r="G4762" s="21" t="s">
        <v>237</v>
      </c>
      <c r="H4762" s="21" t="s">
        <v>238</v>
      </c>
      <c r="I4762" s="23">
        <v>-1</v>
      </c>
      <c r="J4762" s="23">
        <v>103</v>
      </c>
      <c r="K4762" s="21" t="s">
        <v>17355</v>
      </c>
      <c r="L4762" s="21" t="s">
        <v>17355</v>
      </c>
      <c r="M4762" s="21">
        <v>44185</v>
      </c>
    </row>
    <row r="4763" spans="1:13">
      <c r="A4763" s="21" t="s">
        <v>17460</v>
      </c>
      <c r="B4763" s="21" t="s">
        <v>17461</v>
      </c>
      <c r="C4763" s="21" t="s">
        <v>248</v>
      </c>
      <c r="D4763" s="21" t="s">
        <v>249</v>
      </c>
      <c r="E4763" s="21" t="s">
        <v>235</v>
      </c>
      <c r="F4763" s="21" t="s">
        <v>17462</v>
      </c>
      <c r="G4763" s="21" t="s">
        <v>237</v>
      </c>
      <c r="H4763" s="21" t="s">
        <v>238</v>
      </c>
      <c r="I4763" s="23">
        <v>-1</v>
      </c>
      <c r="J4763" s="23">
        <v>654</v>
      </c>
      <c r="K4763" s="21" t="s">
        <v>17355</v>
      </c>
      <c r="L4763" s="21" t="s">
        <v>17355</v>
      </c>
      <c r="M4763" s="21">
        <v>44185</v>
      </c>
    </row>
    <row r="4764" spans="1:13">
      <c r="A4764" s="21" t="s">
        <v>17463</v>
      </c>
      <c r="B4764" s="21" t="s">
        <v>17464</v>
      </c>
      <c r="C4764" s="21" t="s">
        <v>392</v>
      </c>
      <c r="D4764" s="21" t="s">
        <v>393</v>
      </c>
      <c r="E4764" s="21" t="s">
        <v>235</v>
      </c>
      <c r="F4764" s="21" t="s">
        <v>17465</v>
      </c>
      <c r="G4764" s="21" t="s">
        <v>237</v>
      </c>
      <c r="H4764" s="21" t="s">
        <v>238</v>
      </c>
      <c r="I4764" s="23">
        <v>-1</v>
      </c>
      <c r="J4764" s="23">
        <v>257</v>
      </c>
      <c r="K4764" s="21" t="s">
        <v>17166</v>
      </c>
      <c r="L4764" s="21" t="s">
        <v>17166</v>
      </c>
      <c r="M4764" s="21">
        <v>44185</v>
      </c>
    </row>
    <row r="4765" spans="1:13">
      <c r="A4765" s="21" t="s">
        <v>17463</v>
      </c>
      <c r="B4765" s="21" t="s">
        <v>17464</v>
      </c>
      <c r="C4765" s="21" t="s">
        <v>446</v>
      </c>
      <c r="D4765" s="21" t="s">
        <v>447</v>
      </c>
      <c r="E4765" s="21" t="s">
        <v>235</v>
      </c>
      <c r="F4765" s="21" t="s">
        <v>17465</v>
      </c>
      <c r="G4765" s="21" t="s">
        <v>237</v>
      </c>
      <c r="H4765" s="21" t="s">
        <v>238</v>
      </c>
      <c r="I4765" s="23">
        <v>-1</v>
      </c>
      <c r="J4765" s="23">
        <v>694</v>
      </c>
      <c r="K4765" s="21" t="s">
        <v>17166</v>
      </c>
      <c r="L4765" s="21" t="s">
        <v>17166</v>
      </c>
      <c r="M4765" s="21">
        <v>44185</v>
      </c>
    </row>
    <row r="4766" spans="1:13">
      <c r="A4766" s="21" t="s">
        <v>17463</v>
      </c>
      <c r="B4766" s="21" t="s">
        <v>17464</v>
      </c>
      <c r="C4766" s="21" t="s">
        <v>268</v>
      </c>
      <c r="D4766" s="21" t="s">
        <v>269</v>
      </c>
      <c r="E4766" s="21" t="s">
        <v>235</v>
      </c>
      <c r="F4766" s="21" t="s">
        <v>17465</v>
      </c>
      <c r="G4766" s="21" t="s">
        <v>237</v>
      </c>
      <c r="H4766" s="21" t="s">
        <v>238</v>
      </c>
      <c r="I4766" s="23">
        <v>-1</v>
      </c>
      <c r="J4766" s="23">
        <v>104</v>
      </c>
      <c r="K4766" s="21" t="s">
        <v>17166</v>
      </c>
      <c r="L4766" s="21" t="s">
        <v>17166</v>
      </c>
      <c r="M4766" s="21">
        <v>44185</v>
      </c>
    </row>
    <row r="4767" spans="1:13">
      <c r="A4767" s="21" t="s">
        <v>17466</v>
      </c>
      <c r="B4767" s="21" t="s">
        <v>17467</v>
      </c>
      <c r="C4767" s="21" t="s">
        <v>392</v>
      </c>
      <c r="D4767" s="21" t="s">
        <v>393</v>
      </c>
      <c r="E4767" s="21" t="s">
        <v>235</v>
      </c>
      <c r="F4767" s="21" t="s">
        <v>17468</v>
      </c>
      <c r="G4767" s="21" t="s">
        <v>237</v>
      </c>
      <c r="H4767" s="21" t="s">
        <v>238</v>
      </c>
      <c r="I4767" s="23">
        <v>-1</v>
      </c>
      <c r="J4767" s="23">
        <v>258</v>
      </c>
      <c r="K4767" s="21" t="s">
        <v>17121</v>
      </c>
      <c r="L4767" s="21" t="s">
        <v>17121</v>
      </c>
      <c r="M4767" s="21">
        <v>44185</v>
      </c>
    </row>
    <row r="4768" spans="1:13">
      <c r="A4768" s="21" t="s">
        <v>17466</v>
      </c>
      <c r="B4768" s="21" t="s">
        <v>17467</v>
      </c>
      <c r="C4768" s="21" t="s">
        <v>446</v>
      </c>
      <c r="D4768" s="21" t="s">
        <v>447</v>
      </c>
      <c r="E4768" s="21" t="s">
        <v>235</v>
      </c>
      <c r="F4768" s="21" t="s">
        <v>17468</v>
      </c>
      <c r="G4768" s="21" t="s">
        <v>237</v>
      </c>
      <c r="H4768" s="21" t="s">
        <v>238</v>
      </c>
      <c r="I4768" s="23">
        <v>-1</v>
      </c>
      <c r="J4768" s="23">
        <v>695</v>
      </c>
      <c r="K4768" s="21" t="s">
        <v>17121</v>
      </c>
      <c r="L4768" s="21" t="s">
        <v>17121</v>
      </c>
      <c r="M4768" s="21">
        <v>44185</v>
      </c>
    </row>
    <row r="4769" spans="1:13">
      <c r="A4769" s="21" t="s">
        <v>17466</v>
      </c>
      <c r="B4769" s="21" t="s">
        <v>17467</v>
      </c>
      <c r="C4769" s="21" t="s">
        <v>233</v>
      </c>
      <c r="D4769" s="21" t="s">
        <v>234</v>
      </c>
      <c r="E4769" s="21" t="s">
        <v>235</v>
      </c>
      <c r="F4769" s="21" t="s">
        <v>17468</v>
      </c>
      <c r="G4769" s="21" t="s">
        <v>237</v>
      </c>
      <c r="H4769" s="21" t="s">
        <v>238</v>
      </c>
      <c r="I4769" s="23">
        <v>-1</v>
      </c>
      <c r="J4769" s="23">
        <v>353</v>
      </c>
      <c r="K4769" s="21" t="s">
        <v>17121</v>
      </c>
      <c r="L4769" s="21" t="s">
        <v>17121</v>
      </c>
      <c r="M4769" s="21">
        <v>44185</v>
      </c>
    </row>
    <row r="4770" spans="1:13">
      <c r="A4770" s="21" t="s">
        <v>17469</v>
      </c>
      <c r="B4770" s="21" t="s">
        <v>17470</v>
      </c>
      <c r="C4770" s="21" t="s">
        <v>392</v>
      </c>
      <c r="D4770" s="21" t="s">
        <v>393</v>
      </c>
      <c r="E4770" s="21" t="s">
        <v>235</v>
      </c>
      <c r="F4770" s="21" t="s">
        <v>17406</v>
      </c>
      <c r="G4770" s="21" t="s">
        <v>237</v>
      </c>
      <c r="H4770" s="21" t="s">
        <v>238</v>
      </c>
      <c r="I4770" s="23">
        <v>-1</v>
      </c>
      <c r="J4770" s="23">
        <v>259</v>
      </c>
      <c r="K4770" s="21" t="s">
        <v>17405</v>
      </c>
      <c r="L4770" s="21" t="s">
        <v>17405</v>
      </c>
      <c r="M4770" s="21">
        <v>44185</v>
      </c>
    </row>
    <row r="4771" spans="1:13">
      <c r="A4771" s="21" t="s">
        <v>17469</v>
      </c>
      <c r="B4771" s="21" t="s">
        <v>17470</v>
      </c>
      <c r="C4771" s="21" t="s">
        <v>268</v>
      </c>
      <c r="D4771" s="21" t="s">
        <v>269</v>
      </c>
      <c r="E4771" s="21" t="s">
        <v>235</v>
      </c>
      <c r="F4771" s="21" t="s">
        <v>17406</v>
      </c>
      <c r="G4771" s="21" t="s">
        <v>237</v>
      </c>
      <c r="H4771" s="21" t="s">
        <v>238</v>
      </c>
      <c r="I4771" s="23">
        <v>-1</v>
      </c>
      <c r="J4771" s="23">
        <v>105</v>
      </c>
      <c r="K4771" s="21" t="s">
        <v>17405</v>
      </c>
      <c r="L4771" s="21" t="s">
        <v>17405</v>
      </c>
      <c r="M4771" s="21">
        <v>44185</v>
      </c>
    </row>
    <row r="4772" spans="1:13">
      <c r="A4772" s="21" t="s">
        <v>17469</v>
      </c>
      <c r="B4772" s="21" t="s">
        <v>17470</v>
      </c>
      <c r="C4772" s="21" t="s">
        <v>248</v>
      </c>
      <c r="D4772" s="21" t="s">
        <v>249</v>
      </c>
      <c r="E4772" s="21" t="s">
        <v>235</v>
      </c>
      <c r="F4772" s="21" t="s">
        <v>17406</v>
      </c>
      <c r="G4772" s="21" t="s">
        <v>237</v>
      </c>
      <c r="H4772" s="21" t="s">
        <v>238</v>
      </c>
      <c r="I4772" s="23">
        <v>-1</v>
      </c>
      <c r="J4772" s="23">
        <v>655</v>
      </c>
      <c r="K4772" s="21" t="s">
        <v>17405</v>
      </c>
      <c r="L4772" s="21" t="s">
        <v>17405</v>
      </c>
      <c r="M4772" s="21">
        <v>44185</v>
      </c>
    </row>
    <row r="4773" spans="1:13">
      <c r="A4773" s="21" t="s">
        <v>17471</v>
      </c>
      <c r="B4773" s="21" t="s">
        <v>17472</v>
      </c>
      <c r="C4773" s="21" t="s">
        <v>446</v>
      </c>
      <c r="D4773" s="21" t="s">
        <v>447</v>
      </c>
      <c r="E4773" s="21" t="s">
        <v>235</v>
      </c>
      <c r="F4773" s="21" t="s">
        <v>17473</v>
      </c>
      <c r="G4773" s="21" t="s">
        <v>237</v>
      </c>
      <c r="H4773" s="21" t="s">
        <v>238</v>
      </c>
      <c r="I4773" s="23">
        <v>-1</v>
      </c>
      <c r="J4773" s="23">
        <v>696</v>
      </c>
      <c r="K4773" s="21" t="s">
        <v>17206</v>
      </c>
      <c r="L4773" s="21" t="s">
        <v>17206</v>
      </c>
      <c r="M4773" s="21">
        <v>44185</v>
      </c>
    </row>
    <row r="4774" spans="1:13">
      <c r="A4774" s="21" t="s">
        <v>17471</v>
      </c>
      <c r="B4774" s="21" t="s">
        <v>17472</v>
      </c>
      <c r="C4774" s="21" t="s">
        <v>268</v>
      </c>
      <c r="D4774" s="21" t="s">
        <v>269</v>
      </c>
      <c r="E4774" s="21" t="s">
        <v>235</v>
      </c>
      <c r="F4774" s="21" t="s">
        <v>17473</v>
      </c>
      <c r="G4774" s="21" t="s">
        <v>237</v>
      </c>
      <c r="H4774" s="21" t="s">
        <v>238</v>
      </c>
      <c r="I4774" s="23">
        <v>-1</v>
      </c>
      <c r="J4774" s="23">
        <v>106</v>
      </c>
      <c r="K4774" s="21" t="s">
        <v>17206</v>
      </c>
      <c r="L4774" s="21" t="s">
        <v>17206</v>
      </c>
      <c r="M4774" s="21">
        <v>44185</v>
      </c>
    </row>
    <row r="4775" spans="1:13">
      <c r="A4775" s="21" t="s">
        <v>17471</v>
      </c>
      <c r="B4775" s="21" t="s">
        <v>17472</v>
      </c>
      <c r="C4775" s="21" t="s">
        <v>248</v>
      </c>
      <c r="D4775" s="21" t="s">
        <v>249</v>
      </c>
      <c r="E4775" s="21" t="s">
        <v>235</v>
      </c>
      <c r="F4775" s="21" t="s">
        <v>17473</v>
      </c>
      <c r="G4775" s="21" t="s">
        <v>237</v>
      </c>
      <c r="H4775" s="21" t="s">
        <v>238</v>
      </c>
      <c r="I4775" s="23">
        <v>-1</v>
      </c>
      <c r="J4775" s="23">
        <v>656</v>
      </c>
      <c r="K4775" s="21" t="s">
        <v>17206</v>
      </c>
      <c r="L4775" s="21" t="s">
        <v>17206</v>
      </c>
      <c r="M4775" s="21">
        <v>44185</v>
      </c>
    </row>
    <row r="4776" spans="1:13">
      <c r="A4776" s="21" t="s">
        <v>17474</v>
      </c>
      <c r="B4776" s="21" t="s">
        <v>17475</v>
      </c>
      <c r="C4776" s="21" t="s">
        <v>446</v>
      </c>
      <c r="D4776" s="21" t="s">
        <v>447</v>
      </c>
      <c r="E4776" s="21" t="s">
        <v>235</v>
      </c>
      <c r="F4776" s="21" t="s">
        <v>17095</v>
      </c>
      <c r="G4776" s="21" t="s">
        <v>237</v>
      </c>
      <c r="H4776" s="21" t="s">
        <v>238</v>
      </c>
      <c r="I4776" s="23">
        <v>-1</v>
      </c>
      <c r="J4776" s="23">
        <v>697</v>
      </c>
      <c r="K4776" s="21" t="s">
        <v>17094</v>
      </c>
      <c r="L4776" s="21" t="s">
        <v>17094</v>
      </c>
      <c r="M4776" s="21">
        <v>44185</v>
      </c>
    </row>
    <row r="4777" spans="1:13">
      <c r="A4777" s="21" t="s">
        <v>17474</v>
      </c>
      <c r="B4777" s="21" t="s">
        <v>17475</v>
      </c>
      <c r="C4777" s="21" t="s">
        <v>268</v>
      </c>
      <c r="D4777" s="21" t="s">
        <v>269</v>
      </c>
      <c r="E4777" s="21" t="s">
        <v>235</v>
      </c>
      <c r="F4777" s="21" t="s">
        <v>17095</v>
      </c>
      <c r="G4777" s="21" t="s">
        <v>237</v>
      </c>
      <c r="H4777" s="21" t="s">
        <v>238</v>
      </c>
      <c r="I4777" s="23">
        <v>-1</v>
      </c>
      <c r="J4777" s="23">
        <v>107</v>
      </c>
      <c r="K4777" s="21" t="s">
        <v>17094</v>
      </c>
      <c r="L4777" s="21" t="s">
        <v>17094</v>
      </c>
      <c r="M4777" s="21">
        <v>44185</v>
      </c>
    </row>
    <row r="4778" spans="1:13">
      <c r="A4778" s="21" t="s">
        <v>17474</v>
      </c>
      <c r="B4778" s="21" t="s">
        <v>17475</v>
      </c>
      <c r="C4778" s="21" t="s">
        <v>294</v>
      </c>
      <c r="D4778" s="21" t="s">
        <v>295</v>
      </c>
      <c r="E4778" s="21" t="s">
        <v>235</v>
      </c>
      <c r="F4778" s="21" t="s">
        <v>17095</v>
      </c>
      <c r="G4778" s="21" t="s">
        <v>237</v>
      </c>
      <c r="H4778" s="21" t="s">
        <v>238</v>
      </c>
      <c r="I4778" s="23">
        <v>-1</v>
      </c>
      <c r="J4778" s="23">
        <v>432</v>
      </c>
      <c r="K4778" s="21" t="s">
        <v>17094</v>
      </c>
      <c r="L4778" s="21" t="s">
        <v>17094</v>
      </c>
      <c r="M4778" s="21">
        <v>44185</v>
      </c>
    </row>
    <row r="4779" spans="1:13">
      <c r="A4779" s="21" t="s">
        <v>17476</v>
      </c>
      <c r="B4779" s="21" t="s">
        <v>17477</v>
      </c>
      <c r="C4779" s="21" t="s">
        <v>446</v>
      </c>
      <c r="D4779" s="21" t="s">
        <v>447</v>
      </c>
      <c r="E4779" s="21" t="s">
        <v>235</v>
      </c>
      <c r="F4779" s="21" t="s">
        <v>17478</v>
      </c>
      <c r="G4779" s="21" t="s">
        <v>237</v>
      </c>
      <c r="H4779" s="21" t="s">
        <v>238</v>
      </c>
      <c r="I4779" s="23">
        <v>-1</v>
      </c>
      <c r="J4779" s="23">
        <v>698</v>
      </c>
      <c r="K4779" s="21" t="s">
        <v>17186</v>
      </c>
      <c r="L4779" s="21" t="s">
        <v>17186</v>
      </c>
      <c r="M4779" s="21">
        <v>44185</v>
      </c>
    </row>
    <row r="4780" spans="1:13">
      <c r="A4780" s="21" t="s">
        <v>17476</v>
      </c>
      <c r="B4780" s="21" t="s">
        <v>17477</v>
      </c>
      <c r="C4780" s="21" t="s">
        <v>268</v>
      </c>
      <c r="D4780" s="21" t="s">
        <v>269</v>
      </c>
      <c r="E4780" s="21" t="s">
        <v>235</v>
      </c>
      <c r="F4780" s="21" t="s">
        <v>17478</v>
      </c>
      <c r="G4780" s="21" t="s">
        <v>237</v>
      </c>
      <c r="H4780" s="21" t="s">
        <v>238</v>
      </c>
      <c r="I4780" s="23">
        <v>-1</v>
      </c>
      <c r="J4780" s="23">
        <v>108</v>
      </c>
      <c r="K4780" s="21" t="s">
        <v>17186</v>
      </c>
      <c r="L4780" s="21" t="s">
        <v>17186</v>
      </c>
      <c r="M4780" s="21">
        <v>44185</v>
      </c>
    </row>
    <row r="4781" spans="1:13">
      <c r="A4781" s="21" t="s">
        <v>17476</v>
      </c>
      <c r="B4781" s="21" t="s">
        <v>17477</v>
      </c>
      <c r="C4781" s="21" t="s">
        <v>248</v>
      </c>
      <c r="D4781" s="21" t="s">
        <v>249</v>
      </c>
      <c r="E4781" s="21" t="s">
        <v>235</v>
      </c>
      <c r="F4781" s="21" t="s">
        <v>17478</v>
      </c>
      <c r="G4781" s="21" t="s">
        <v>237</v>
      </c>
      <c r="H4781" s="21" t="s">
        <v>238</v>
      </c>
      <c r="I4781" s="23">
        <v>-1</v>
      </c>
      <c r="J4781" s="23">
        <v>657</v>
      </c>
      <c r="K4781" s="21" t="s">
        <v>17186</v>
      </c>
      <c r="L4781" s="21" t="s">
        <v>17186</v>
      </c>
      <c r="M4781" s="21">
        <v>44185</v>
      </c>
    </row>
    <row r="4782" spans="1:13">
      <c r="A4782" s="21" t="s">
        <v>17479</v>
      </c>
      <c r="B4782" s="21" t="s">
        <v>17480</v>
      </c>
      <c r="C4782" s="21" t="s">
        <v>446</v>
      </c>
      <c r="D4782" s="21" t="s">
        <v>447</v>
      </c>
      <c r="E4782" s="21" t="s">
        <v>235</v>
      </c>
      <c r="F4782" s="21" t="s">
        <v>17481</v>
      </c>
      <c r="G4782" s="21" t="s">
        <v>237</v>
      </c>
      <c r="H4782" s="21" t="s">
        <v>238</v>
      </c>
      <c r="I4782" s="23">
        <v>-1</v>
      </c>
      <c r="J4782" s="23">
        <v>699</v>
      </c>
      <c r="K4782" s="21" t="s">
        <v>17042</v>
      </c>
      <c r="L4782" s="21" t="s">
        <v>17042</v>
      </c>
      <c r="M4782" s="21">
        <v>44185</v>
      </c>
    </row>
    <row r="4783" spans="1:13">
      <c r="A4783" s="21" t="s">
        <v>17479</v>
      </c>
      <c r="B4783" s="21" t="s">
        <v>17480</v>
      </c>
      <c r="C4783" s="21" t="s">
        <v>268</v>
      </c>
      <c r="D4783" s="21" t="s">
        <v>269</v>
      </c>
      <c r="E4783" s="21" t="s">
        <v>235</v>
      </c>
      <c r="F4783" s="21" t="s">
        <v>17481</v>
      </c>
      <c r="G4783" s="21" t="s">
        <v>237</v>
      </c>
      <c r="H4783" s="21" t="s">
        <v>238</v>
      </c>
      <c r="I4783" s="23">
        <v>-2</v>
      </c>
      <c r="J4783" s="23">
        <v>109</v>
      </c>
      <c r="K4783" s="21" t="s">
        <v>17042</v>
      </c>
      <c r="L4783" s="21" t="s">
        <v>17042</v>
      </c>
      <c r="M4783" s="21">
        <v>44185</v>
      </c>
    </row>
    <row r="4784" spans="1:13">
      <c r="A4784" s="21" t="s">
        <v>17482</v>
      </c>
      <c r="B4784" s="21" t="s">
        <v>17483</v>
      </c>
      <c r="C4784" s="21" t="s">
        <v>446</v>
      </c>
      <c r="D4784" s="21" t="s">
        <v>447</v>
      </c>
      <c r="E4784" s="21" t="s">
        <v>235</v>
      </c>
      <c r="F4784" s="21" t="s">
        <v>17126</v>
      </c>
      <c r="G4784" s="21" t="s">
        <v>237</v>
      </c>
      <c r="H4784" s="21" t="s">
        <v>238</v>
      </c>
      <c r="I4784" s="23">
        <v>-1</v>
      </c>
      <c r="J4784" s="23">
        <v>700</v>
      </c>
      <c r="K4784" s="21" t="s">
        <v>17125</v>
      </c>
      <c r="L4784" s="21" t="s">
        <v>17125</v>
      </c>
      <c r="M4784" s="21">
        <v>44185</v>
      </c>
    </row>
    <row r="4785" spans="1:13">
      <c r="A4785" s="21" t="s">
        <v>17482</v>
      </c>
      <c r="B4785" s="21" t="s">
        <v>17483</v>
      </c>
      <c r="C4785" s="21" t="s">
        <v>268</v>
      </c>
      <c r="D4785" s="21" t="s">
        <v>269</v>
      </c>
      <c r="E4785" s="21" t="s">
        <v>235</v>
      </c>
      <c r="F4785" s="21" t="s">
        <v>17126</v>
      </c>
      <c r="G4785" s="21" t="s">
        <v>237</v>
      </c>
      <c r="H4785" s="21" t="s">
        <v>238</v>
      </c>
      <c r="I4785" s="23">
        <v>-1</v>
      </c>
      <c r="J4785" s="23">
        <v>111</v>
      </c>
      <c r="K4785" s="21" t="s">
        <v>17125</v>
      </c>
      <c r="L4785" s="21" t="s">
        <v>17125</v>
      </c>
      <c r="M4785" s="21">
        <v>44185</v>
      </c>
    </row>
    <row r="4786" spans="1:13">
      <c r="A4786" s="21" t="s">
        <v>17482</v>
      </c>
      <c r="B4786" s="21" t="s">
        <v>17483</v>
      </c>
      <c r="C4786" s="21" t="s">
        <v>248</v>
      </c>
      <c r="D4786" s="21" t="s">
        <v>249</v>
      </c>
      <c r="E4786" s="21" t="s">
        <v>235</v>
      </c>
      <c r="F4786" s="21" t="s">
        <v>17126</v>
      </c>
      <c r="G4786" s="21" t="s">
        <v>237</v>
      </c>
      <c r="H4786" s="21" t="s">
        <v>238</v>
      </c>
      <c r="I4786" s="23">
        <v>-1</v>
      </c>
      <c r="J4786" s="23">
        <v>658</v>
      </c>
      <c r="K4786" s="21" t="s">
        <v>17125</v>
      </c>
      <c r="L4786" s="21" t="s">
        <v>17125</v>
      </c>
      <c r="M4786" s="21">
        <v>44185</v>
      </c>
    </row>
    <row r="4787" spans="1:13">
      <c r="A4787" s="21" t="s">
        <v>17484</v>
      </c>
      <c r="B4787" s="21" t="s">
        <v>17485</v>
      </c>
      <c r="C4787" s="21" t="s">
        <v>392</v>
      </c>
      <c r="D4787" s="21" t="s">
        <v>393</v>
      </c>
      <c r="E4787" s="21" t="s">
        <v>235</v>
      </c>
      <c r="F4787" s="21" t="s">
        <v>17226</v>
      </c>
      <c r="G4787" s="21" t="s">
        <v>237</v>
      </c>
      <c r="H4787" s="21" t="s">
        <v>238</v>
      </c>
      <c r="I4787" s="23">
        <v>-1</v>
      </c>
      <c r="J4787" s="23">
        <v>260</v>
      </c>
      <c r="K4787" s="21" t="s">
        <v>17225</v>
      </c>
      <c r="L4787" s="21" t="s">
        <v>17225</v>
      </c>
      <c r="M4787" s="21">
        <v>44185</v>
      </c>
    </row>
    <row r="4788" spans="1:13">
      <c r="A4788" s="21" t="s">
        <v>17484</v>
      </c>
      <c r="B4788" s="21" t="s">
        <v>17485</v>
      </c>
      <c r="C4788" s="21" t="s">
        <v>446</v>
      </c>
      <c r="D4788" s="21" t="s">
        <v>447</v>
      </c>
      <c r="E4788" s="21" t="s">
        <v>235</v>
      </c>
      <c r="F4788" s="21" t="s">
        <v>17226</v>
      </c>
      <c r="G4788" s="21" t="s">
        <v>237</v>
      </c>
      <c r="H4788" s="21" t="s">
        <v>238</v>
      </c>
      <c r="I4788" s="23">
        <v>-1</v>
      </c>
      <c r="J4788" s="23">
        <v>701</v>
      </c>
      <c r="K4788" s="21" t="s">
        <v>17225</v>
      </c>
      <c r="L4788" s="21" t="s">
        <v>17225</v>
      </c>
      <c r="M4788" s="21">
        <v>44185</v>
      </c>
    </row>
    <row r="4789" spans="1:13">
      <c r="A4789" s="21" t="s">
        <v>17484</v>
      </c>
      <c r="B4789" s="21" t="s">
        <v>17485</v>
      </c>
      <c r="C4789" s="21" t="s">
        <v>294</v>
      </c>
      <c r="D4789" s="21" t="s">
        <v>295</v>
      </c>
      <c r="E4789" s="21" t="s">
        <v>235</v>
      </c>
      <c r="F4789" s="21" t="s">
        <v>17226</v>
      </c>
      <c r="G4789" s="21" t="s">
        <v>237</v>
      </c>
      <c r="H4789" s="21" t="s">
        <v>238</v>
      </c>
      <c r="I4789" s="23">
        <v>-1</v>
      </c>
      <c r="J4789" s="23">
        <v>433</v>
      </c>
      <c r="K4789" s="21" t="s">
        <v>17225</v>
      </c>
      <c r="L4789" s="21" t="s">
        <v>17225</v>
      </c>
      <c r="M4789" s="21">
        <v>44185</v>
      </c>
    </row>
    <row r="4790" spans="1:13">
      <c r="A4790" s="21" t="s">
        <v>17486</v>
      </c>
      <c r="B4790" s="21" t="s">
        <v>17487</v>
      </c>
      <c r="C4790" s="21" t="s">
        <v>446</v>
      </c>
      <c r="D4790" s="21" t="s">
        <v>447</v>
      </c>
      <c r="E4790" s="21" t="s">
        <v>235</v>
      </c>
      <c r="F4790" s="21" t="s">
        <v>17488</v>
      </c>
      <c r="G4790" s="21" t="s">
        <v>237</v>
      </c>
      <c r="H4790" s="21" t="s">
        <v>238</v>
      </c>
      <c r="I4790" s="23">
        <v>-1</v>
      </c>
      <c r="J4790" s="23">
        <v>702</v>
      </c>
      <c r="K4790" s="21" t="s">
        <v>17118</v>
      </c>
      <c r="L4790" s="21" t="s">
        <v>17118</v>
      </c>
      <c r="M4790" s="21">
        <v>44185</v>
      </c>
    </row>
    <row r="4791" spans="1:13">
      <c r="A4791" s="21" t="s">
        <v>17486</v>
      </c>
      <c r="B4791" s="21" t="s">
        <v>17487</v>
      </c>
      <c r="C4791" s="21" t="s">
        <v>233</v>
      </c>
      <c r="D4791" s="21" t="s">
        <v>234</v>
      </c>
      <c r="E4791" s="21" t="s">
        <v>235</v>
      </c>
      <c r="F4791" s="21" t="s">
        <v>17488</v>
      </c>
      <c r="G4791" s="21" t="s">
        <v>237</v>
      </c>
      <c r="H4791" s="21" t="s">
        <v>238</v>
      </c>
      <c r="I4791" s="23">
        <v>-1</v>
      </c>
      <c r="J4791" s="23">
        <v>354</v>
      </c>
      <c r="K4791" s="21" t="s">
        <v>17118</v>
      </c>
      <c r="L4791" s="21" t="s">
        <v>17118</v>
      </c>
      <c r="M4791" s="21">
        <v>44185</v>
      </c>
    </row>
    <row r="4792" spans="1:13">
      <c r="A4792" s="21" t="s">
        <v>17486</v>
      </c>
      <c r="B4792" s="21" t="s">
        <v>17487</v>
      </c>
      <c r="C4792" s="21" t="s">
        <v>268</v>
      </c>
      <c r="D4792" s="21" t="s">
        <v>269</v>
      </c>
      <c r="E4792" s="21" t="s">
        <v>235</v>
      </c>
      <c r="F4792" s="21" t="s">
        <v>17488</v>
      </c>
      <c r="G4792" s="21" t="s">
        <v>237</v>
      </c>
      <c r="H4792" s="21" t="s">
        <v>238</v>
      </c>
      <c r="I4792" s="23">
        <v>-1</v>
      </c>
      <c r="J4792" s="23">
        <v>112</v>
      </c>
      <c r="K4792" s="21" t="s">
        <v>17118</v>
      </c>
      <c r="L4792" s="21" t="s">
        <v>17118</v>
      </c>
      <c r="M4792" s="21">
        <v>44185</v>
      </c>
    </row>
    <row r="4793" spans="1:13">
      <c r="A4793" s="21" t="s">
        <v>17489</v>
      </c>
      <c r="B4793" s="21" t="s">
        <v>17490</v>
      </c>
      <c r="C4793" s="21" t="s">
        <v>446</v>
      </c>
      <c r="D4793" s="21" t="s">
        <v>447</v>
      </c>
      <c r="E4793" s="21" t="s">
        <v>235</v>
      </c>
      <c r="F4793" s="21" t="s">
        <v>17145</v>
      </c>
      <c r="G4793" s="21" t="s">
        <v>237</v>
      </c>
      <c r="H4793" s="21" t="s">
        <v>238</v>
      </c>
      <c r="I4793" s="23">
        <v>-1</v>
      </c>
      <c r="J4793" s="23">
        <v>703</v>
      </c>
      <c r="K4793" s="21" t="s">
        <v>17144</v>
      </c>
      <c r="L4793" s="21" t="s">
        <v>17144</v>
      </c>
      <c r="M4793" s="21">
        <v>44185</v>
      </c>
    </row>
    <row r="4794" spans="1:13">
      <c r="A4794" s="21" t="s">
        <v>17489</v>
      </c>
      <c r="B4794" s="21" t="s">
        <v>17490</v>
      </c>
      <c r="C4794" s="21" t="s">
        <v>268</v>
      </c>
      <c r="D4794" s="21" t="s">
        <v>269</v>
      </c>
      <c r="E4794" s="21" t="s">
        <v>235</v>
      </c>
      <c r="F4794" s="21" t="s">
        <v>17145</v>
      </c>
      <c r="G4794" s="21" t="s">
        <v>237</v>
      </c>
      <c r="H4794" s="21" t="s">
        <v>238</v>
      </c>
      <c r="I4794" s="23">
        <v>-1</v>
      </c>
      <c r="J4794" s="23">
        <v>113</v>
      </c>
      <c r="K4794" s="21" t="s">
        <v>17144</v>
      </c>
      <c r="L4794" s="21" t="s">
        <v>17144</v>
      </c>
      <c r="M4794" s="21">
        <v>44185</v>
      </c>
    </row>
    <row r="4795" spans="1:13">
      <c r="A4795" s="21" t="s">
        <v>17489</v>
      </c>
      <c r="B4795" s="21" t="s">
        <v>17490</v>
      </c>
      <c r="C4795" s="21" t="s">
        <v>248</v>
      </c>
      <c r="D4795" s="21" t="s">
        <v>249</v>
      </c>
      <c r="E4795" s="21" t="s">
        <v>235</v>
      </c>
      <c r="F4795" s="21" t="s">
        <v>17145</v>
      </c>
      <c r="G4795" s="21" t="s">
        <v>237</v>
      </c>
      <c r="H4795" s="21" t="s">
        <v>238</v>
      </c>
      <c r="I4795" s="23">
        <v>-1</v>
      </c>
      <c r="J4795" s="23">
        <v>659</v>
      </c>
      <c r="K4795" s="21" t="s">
        <v>17144</v>
      </c>
      <c r="L4795" s="21" t="s">
        <v>17144</v>
      </c>
      <c r="M4795" s="21">
        <v>44185</v>
      </c>
    </row>
    <row r="4796" spans="1:13">
      <c r="A4796" s="21" t="s">
        <v>17491</v>
      </c>
      <c r="B4796" s="21" t="s">
        <v>17492</v>
      </c>
      <c r="C4796" s="21" t="s">
        <v>446</v>
      </c>
      <c r="D4796" s="21" t="s">
        <v>447</v>
      </c>
      <c r="E4796" s="21" t="s">
        <v>235</v>
      </c>
      <c r="F4796" s="21" t="s">
        <v>17493</v>
      </c>
      <c r="G4796" s="21" t="s">
        <v>237</v>
      </c>
      <c r="H4796" s="21" t="s">
        <v>238</v>
      </c>
      <c r="I4796" s="23">
        <v>-1</v>
      </c>
      <c r="J4796" s="23">
        <v>704</v>
      </c>
      <c r="K4796" s="21" t="s">
        <v>17101</v>
      </c>
      <c r="L4796" s="21" t="s">
        <v>17101</v>
      </c>
      <c r="M4796" s="21">
        <v>44185</v>
      </c>
    </row>
    <row r="4797" spans="1:13">
      <c r="A4797" s="21" t="s">
        <v>17491</v>
      </c>
      <c r="B4797" s="21" t="s">
        <v>17492</v>
      </c>
      <c r="C4797" s="21" t="s">
        <v>268</v>
      </c>
      <c r="D4797" s="21" t="s">
        <v>269</v>
      </c>
      <c r="E4797" s="21" t="s">
        <v>235</v>
      </c>
      <c r="F4797" s="21" t="s">
        <v>17493</v>
      </c>
      <c r="G4797" s="21" t="s">
        <v>237</v>
      </c>
      <c r="H4797" s="21" t="s">
        <v>238</v>
      </c>
      <c r="I4797" s="23">
        <v>-1</v>
      </c>
      <c r="J4797" s="23">
        <v>114</v>
      </c>
      <c r="K4797" s="21" t="s">
        <v>17101</v>
      </c>
      <c r="L4797" s="21" t="s">
        <v>17101</v>
      </c>
      <c r="M4797" s="21">
        <v>44185</v>
      </c>
    </row>
    <row r="4798" spans="1:13">
      <c r="A4798" s="21" t="s">
        <v>17491</v>
      </c>
      <c r="B4798" s="21" t="s">
        <v>17492</v>
      </c>
      <c r="C4798" s="21" t="s">
        <v>248</v>
      </c>
      <c r="D4798" s="21" t="s">
        <v>249</v>
      </c>
      <c r="E4798" s="21" t="s">
        <v>235</v>
      </c>
      <c r="F4798" s="21" t="s">
        <v>17493</v>
      </c>
      <c r="G4798" s="21" t="s">
        <v>237</v>
      </c>
      <c r="H4798" s="21" t="s">
        <v>238</v>
      </c>
      <c r="I4798" s="23">
        <v>-1</v>
      </c>
      <c r="J4798" s="23">
        <v>660</v>
      </c>
      <c r="K4798" s="21" t="s">
        <v>17101</v>
      </c>
      <c r="L4798" s="21" t="s">
        <v>17101</v>
      </c>
      <c r="M4798" s="21">
        <v>44185</v>
      </c>
    </row>
    <row r="4799" spans="1:13">
      <c r="A4799" s="21" t="s">
        <v>17494</v>
      </c>
      <c r="B4799" s="21" t="s">
        <v>17495</v>
      </c>
      <c r="C4799" s="21" t="s">
        <v>446</v>
      </c>
      <c r="D4799" s="21" t="s">
        <v>447</v>
      </c>
      <c r="E4799" s="21" t="s">
        <v>235</v>
      </c>
      <c r="F4799" s="21" t="s">
        <v>17496</v>
      </c>
      <c r="G4799" s="21" t="s">
        <v>237</v>
      </c>
      <c r="H4799" s="21" t="s">
        <v>238</v>
      </c>
      <c r="I4799" s="23">
        <v>-1</v>
      </c>
      <c r="J4799" s="23">
        <v>705</v>
      </c>
      <c r="K4799" s="21" t="s">
        <v>17197</v>
      </c>
      <c r="L4799" s="21" t="s">
        <v>17197</v>
      </c>
      <c r="M4799" s="21">
        <v>44185</v>
      </c>
    </row>
    <row r="4800" spans="1:13">
      <c r="A4800" s="21" t="s">
        <v>17494</v>
      </c>
      <c r="B4800" s="21" t="s">
        <v>17495</v>
      </c>
      <c r="C4800" s="21" t="s">
        <v>233</v>
      </c>
      <c r="D4800" s="21" t="s">
        <v>234</v>
      </c>
      <c r="E4800" s="21" t="s">
        <v>235</v>
      </c>
      <c r="F4800" s="21" t="s">
        <v>17496</v>
      </c>
      <c r="G4800" s="21" t="s">
        <v>237</v>
      </c>
      <c r="H4800" s="21" t="s">
        <v>238</v>
      </c>
      <c r="I4800" s="23">
        <v>-1</v>
      </c>
      <c r="J4800" s="23">
        <v>355</v>
      </c>
      <c r="K4800" s="21" t="s">
        <v>17197</v>
      </c>
      <c r="L4800" s="21" t="s">
        <v>17197</v>
      </c>
      <c r="M4800" s="21">
        <v>44185</v>
      </c>
    </row>
    <row r="4801" spans="1:13">
      <c r="A4801" s="21" t="s">
        <v>17494</v>
      </c>
      <c r="B4801" s="21" t="s">
        <v>17495</v>
      </c>
      <c r="C4801" s="21" t="s">
        <v>248</v>
      </c>
      <c r="D4801" s="21" t="s">
        <v>249</v>
      </c>
      <c r="E4801" s="21" t="s">
        <v>235</v>
      </c>
      <c r="F4801" s="21" t="s">
        <v>17496</v>
      </c>
      <c r="G4801" s="21" t="s">
        <v>237</v>
      </c>
      <c r="H4801" s="21" t="s">
        <v>238</v>
      </c>
      <c r="I4801" s="23">
        <v>-1</v>
      </c>
      <c r="J4801" s="23">
        <v>661</v>
      </c>
      <c r="K4801" s="21" t="s">
        <v>17197</v>
      </c>
      <c r="L4801" s="21" t="s">
        <v>17197</v>
      </c>
      <c r="M4801" s="21">
        <v>44185</v>
      </c>
    </row>
    <row r="4802" spans="1:13">
      <c r="A4802" s="21" t="s">
        <v>17497</v>
      </c>
      <c r="B4802" s="21" t="s">
        <v>17498</v>
      </c>
      <c r="C4802" s="21" t="s">
        <v>446</v>
      </c>
      <c r="D4802" s="21" t="s">
        <v>447</v>
      </c>
      <c r="E4802" s="21" t="s">
        <v>235</v>
      </c>
      <c r="F4802" s="21" t="s">
        <v>17499</v>
      </c>
      <c r="G4802" s="21" t="s">
        <v>237</v>
      </c>
      <c r="H4802" s="21" t="s">
        <v>238</v>
      </c>
      <c r="I4802" s="23">
        <v>-1</v>
      </c>
      <c r="J4802" s="23">
        <v>706</v>
      </c>
      <c r="K4802" s="21" t="s">
        <v>17247</v>
      </c>
      <c r="L4802" s="21" t="s">
        <v>17247</v>
      </c>
      <c r="M4802" s="21">
        <v>44185</v>
      </c>
    </row>
    <row r="4803" spans="1:13">
      <c r="A4803" s="21" t="s">
        <v>17497</v>
      </c>
      <c r="B4803" s="21" t="s">
        <v>17498</v>
      </c>
      <c r="C4803" s="21" t="s">
        <v>233</v>
      </c>
      <c r="D4803" s="21" t="s">
        <v>234</v>
      </c>
      <c r="E4803" s="21" t="s">
        <v>235</v>
      </c>
      <c r="F4803" s="21" t="s">
        <v>17499</v>
      </c>
      <c r="G4803" s="21" t="s">
        <v>237</v>
      </c>
      <c r="H4803" s="21" t="s">
        <v>238</v>
      </c>
      <c r="I4803" s="23">
        <v>-1</v>
      </c>
      <c r="J4803" s="23">
        <v>356</v>
      </c>
      <c r="K4803" s="21" t="s">
        <v>17247</v>
      </c>
      <c r="L4803" s="21" t="s">
        <v>17247</v>
      </c>
      <c r="M4803" s="21">
        <v>44185</v>
      </c>
    </row>
    <row r="4804" spans="1:13">
      <c r="A4804" s="21" t="s">
        <v>17497</v>
      </c>
      <c r="B4804" s="21" t="s">
        <v>17498</v>
      </c>
      <c r="C4804" s="21" t="s">
        <v>324</v>
      </c>
      <c r="D4804" s="21" t="s">
        <v>325</v>
      </c>
      <c r="E4804" s="21" t="s">
        <v>235</v>
      </c>
      <c r="F4804" s="21" t="s">
        <v>17499</v>
      </c>
      <c r="G4804" s="21" t="s">
        <v>237</v>
      </c>
      <c r="H4804" s="21" t="s">
        <v>238</v>
      </c>
      <c r="I4804" s="23">
        <v>-1</v>
      </c>
      <c r="J4804" s="23">
        <v>749</v>
      </c>
      <c r="K4804" s="21" t="s">
        <v>17247</v>
      </c>
      <c r="L4804" s="21" t="s">
        <v>17247</v>
      </c>
      <c r="M4804" s="21">
        <v>44185</v>
      </c>
    </row>
    <row r="4805" spans="1:13">
      <c r="A4805" s="21" t="s">
        <v>17500</v>
      </c>
      <c r="B4805" s="21" t="s">
        <v>17501</v>
      </c>
      <c r="C4805" s="21" t="s">
        <v>233</v>
      </c>
      <c r="D4805" s="21" t="s">
        <v>234</v>
      </c>
      <c r="E4805" s="21" t="s">
        <v>235</v>
      </c>
      <c r="F4805" s="21" t="s">
        <v>17502</v>
      </c>
      <c r="G4805" s="21" t="s">
        <v>237</v>
      </c>
      <c r="H4805" s="21" t="s">
        <v>238</v>
      </c>
      <c r="I4805" s="23">
        <v>-1</v>
      </c>
      <c r="J4805" s="23">
        <v>357</v>
      </c>
      <c r="K4805" s="21" t="s">
        <v>17313</v>
      </c>
      <c r="L4805" s="21" t="s">
        <v>17313</v>
      </c>
      <c r="M4805" s="21">
        <v>44185</v>
      </c>
    </row>
    <row r="4806" spans="1:13">
      <c r="A4806" s="21" t="s">
        <v>17500</v>
      </c>
      <c r="B4806" s="21" t="s">
        <v>17501</v>
      </c>
      <c r="C4806" s="21" t="s">
        <v>268</v>
      </c>
      <c r="D4806" s="21" t="s">
        <v>269</v>
      </c>
      <c r="E4806" s="21" t="s">
        <v>235</v>
      </c>
      <c r="F4806" s="21" t="s">
        <v>17502</v>
      </c>
      <c r="G4806" s="21" t="s">
        <v>237</v>
      </c>
      <c r="H4806" s="21" t="s">
        <v>238</v>
      </c>
      <c r="I4806" s="23">
        <v>-1</v>
      </c>
      <c r="J4806" s="23">
        <v>115</v>
      </c>
      <c r="K4806" s="21" t="s">
        <v>17313</v>
      </c>
      <c r="L4806" s="21" t="s">
        <v>17313</v>
      </c>
      <c r="M4806" s="21">
        <v>44185</v>
      </c>
    </row>
    <row r="4807" spans="1:13">
      <c r="A4807" s="21" t="s">
        <v>17500</v>
      </c>
      <c r="B4807" s="21" t="s">
        <v>17501</v>
      </c>
      <c r="C4807" s="21" t="s">
        <v>270</v>
      </c>
      <c r="D4807" s="21" t="s">
        <v>271</v>
      </c>
      <c r="E4807" s="21" t="s">
        <v>235</v>
      </c>
      <c r="F4807" s="21" t="s">
        <v>17502</v>
      </c>
      <c r="G4807" s="21" t="s">
        <v>237</v>
      </c>
      <c r="H4807" s="21" t="s">
        <v>238</v>
      </c>
      <c r="I4807" s="23">
        <v>-1</v>
      </c>
      <c r="J4807" s="23">
        <v>37</v>
      </c>
      <c r="K4807" s="21" t="s">
        <v>17313</v>
      </c>
      <c r="L4807" s="21" t="s">
        <v>17313</v>
      </c>
      <c r="M4807" s="21">
        <v>44185</v>
      </c>
    </row>
    <row r="4808" spans="1:13">
      <c r="A4808" s="21" t="s">
        <v>17503</v>
      </c>
      <c r="B4808" s="21" t="s">
        <v>17504</v>
      </c>
      <c r="C4808" s="21" t="s">
        <v>233</v>
      </c>
      <c r="D4808" s="21" t="s">
        <v>234</v>
      </c>
      <c r="E4808" s="21" t="s">
        <v>235</v>
      </c>
      <c r="F4808" s="21" t="s">
        <v>17505</v>
      </c>
      <c r="G4808" s="21" t="s">
        <v>237</v>
      </c>
      <c r="H4808" s="21" t="s">
        <v>238</v>
      </c>
      <c r="I4808" s="23">
        <v>-1</v>
      </c>
      <c r="J4808" s="23">
        <v>358</v>
      </c>
      <c r="K4808" s="21" t="s">
        <v>17039</v>
      </c>
      <c r="L4808" s="21" t="s">
        <v>17039</v>
      </c>
      <c r="M4808" s="21">
        <v>44185</v>
      </c>
    </row>
    <row r="4809" spans="1:13">
      <c r="A4809" s="21" t="s">
        <v>17503</v>
      </c>
      <c r="B4809" s="21" t="s">
        <v>17504</v>
      </c>
      <c r="C4809" s="21" t="s">
        <v>300</v>
      </c>
      <c r="D4809" s="21" t="s">
        <v>301</v>
      </c>
      <c r="E4809" s="21" t="s">
        <v>235</v>
      </c>
      <c r="F4809" s="21" t="s">
        <v>17505</v>
      </c>
      <c r="G4809" s="21" t="s">
        <v>237</v>
      </c>
      <c r="H4809" s="21" t="s">
        <v>238</v>
      </c>
      <c r="I4809" s="23">
        <v>-1</v>
      </c>
      <c r="J4809" s="23">
        <v>476</v>
      </c>
      <c r="K4809" s="21" t="s">
        <v>17039</v>
      </c>
      <c r="L4809" s="21" t="s">
        <v>17039</v>
      </c>
      <c r="M4809" s="21">
        <v>44185</v>
      </c>
    </row>
    <row r="4810" spans="1:13">
      <c r="A4810" s="21" t="s">
        <v>17503</v>
      </c>
      <c r="B4810" s="21" t="s">
        <v>17504</v>
      </c>
      <c r="C4810" s="21" t="s">
        <v>294</v>
      </c>
      <c r="D4810" s="21" t="s">
        <v>295</v>
      </c>
      <c r="E4810" s="21" t="s">
        <v>235</v>
      </c>
      <c r="F4810" s="21" t="s">
        <v>17505</v>
      </c>
      <c r="G4810" s="21" t="s">
        <v>237</v>
      </c>
      <c r="H4810" s="21" t="s">
        <v>238</v>
      </c>
      <c r="I4810" s="23">
        <v>-1</v>
      </c>
      <c r="J4810" s="23">
        <v>434</v>
      </c>
      <c r="K4810" s="21" t="s">
        <v>17039</v>
      </c>
      <c r="L4810" s="21" t="s">
        <v>17039</v>
      </c>
      <c r="M4810" s="21">
        <v>44185</v>
      </c>
    </row>
    <row r="4811" spans="1:13">
      <c r="A4811" s="21" t="s">
        <v>17506</v>
      </c>
      <c r="B4811" s="21" t="s">
        <v>17507</v>
      </c>
      <c r="C4811" s="21" t="s">
        <v>446</v>
      </c>
      <c r="D4811" s="21" t="s">
        <v>447</v>
      </c>
      <c r="E4811" s="21" t="s">
        <v>235</v>
      </c>
      <c r="F4811" s="21" t="s">
        <v>17508</v>
      </c>
      <c r="G4811" s="21" t="s">
        <v>237</v>
      </c>
      <c r="H4811" s="21" t="s">
        <v>238</v>
      </c>
      <c r="I4811" s="23">
        <v>-1</v>
      </c>
      <c r="J4811" s="23">
        <v>707</v>
      </c>
      <c r="K4811" s="21" t="s">
        <v>17076</v>
      </c>
      <c r="L4811" s="21" t="s">
        <v>17076</v>
      </c>
      <c r="M4811" s="21">
        <v>44185</v>
      </c>
    </row>
    <row r="4812" spans="1:13">
      <c r="A4812" s="21" t="s">
        <v>17506</v>
      </c>
      <c r="B4812" s="21" t="s">
        <v>17507</v>
      </c>
      <c r="C4812" s="21" t="s">
        <v>268</v>
      </c>
      <c r="D4812" s="21" t="s">
        <v>269</v>
      </c>
      <c r="E4812" s="21" t="s">
        <v>235</v>
      </c>
      <c r="F4812" s="21" t="s">
        <v>17508</v>
      </c>
      <c r="G4812" s="21" t="s">
        <v>237</v>
      </c>
      <c r="H4812" s="21" t="s">
        <v>238</v>
      </c>
      <c r="I4812" s="23">
        <v>-1</v>
      </c>
      <c r="J4812" s="23">
        <v>116</v>
      </c>
      <c r="K4812" s="21" t="s">
        <v>17076</v>
      </c>
      <c r="L4812" s="21" t="s">
        <v>17076</v>
      </c>
      <c r="M4812" s="21">
        <v>44185</v>
      </c>
    </row>
    <row r="4813" spans="1:13">
      <c r="A4813" s="21" t="s">
        <v>17506</v>
      </c>
      <c r="B4813" s="21" t="s">
        <v>17507</v>
      </c>
      <c r="C4813" s="21" t="s">
        <v>248</v>
      </c>
      <c r="D4813" s="21" t="s">
        <v>249</v>
      </c>
      <c r="E4813" s="21" t="s">
        <v>235</v>
      </c>
      <c r="F4813" s="21" t="s">
        <v>17508</v>
      </c>
      <c r="G4813" s="21" t="s">
        <v>237</v>
      </c>
      <c r="H4813" s="21" t="s">
        <v>238</v>
      </c>
      <c r="I4813" s="23">
        <v>-1</v>
      </c>
      <c r="J4813" s="23">
        <v>662</v>
      </c>
      <c r="K4813" s="21" t="s">
        <v>17076</v>
      </c>
      <c r="L4813" s="21" t="s">
        <v>17076</v>
      </c>
      <c r="M4813" s="21">
        <v>44185</v>
      </c>
    </row>
    <row r="4814" spans="1:13">
      <c r="A4814" s="21" t="s">
        <v>17509</v>
      </c>
      <c r="B4814" s="21" t="s">
        <v>17510</v>
      </c>
      <c r="C4814" s="21" t="s">
        <v>446</v>
      </c>
      <c r="D4814" s="21" t="s">
        <v>447</v>
      </c>
      <c r="E4814" s="21" t="s">
        <v>235</v>
      </c>
      <c r="F4814" s="21" t="s">
        <v>17202</v>
      </c>
      <c r="G4814" s="21" t="s">
        <v>237</v>
      </c>
      <c r="H4814" s="21" t="s">
        <v>238</v>
      </c>
      <c r="I4814" s="23">
        <v>-1</v>
      </c>
      <c r="J4814" s="23">
        <v>708</v>
      </c>
      <c r="K4814" s="21" t="s">
        <v>17201</v>
      </c>
      <c r="L4814" s="21" t="s">
        <v>17201</v>
      </c>
      <c r="M4814" s="21">
        <v>44185</v>
      </c>
    </row>
    <row r="4815" spans="1:13">
      <c r="A4815" s="21" t="s">
        <v>17509</v>
      </c>
      <c r="B4815" s="21" t="s">
        <v>17510</v>
      </c>
      <c r="C4815" s="21" t="s">
        <v>233</v>
      </c>
      <c r="D4815" s="21" t="s">
        <v>234</v>
      </c>
      <c r="E4815" s="21" t="s">
        <v>235</v>
      </c>
      <c r="F4815" s="21" t="s">
        <v>17202</v>
      </c>
      <c r="G4815" s="21" t="s">
        <v>237</v>
      </c>
      <c r="H4815" s="21" t="s">
        <v>238</v>
      </c>
      <c r="I4815" s="23">
        <v>-1</v>
      </c>
      <c r="J4815" s="23">
        <v>359</v>
      </c>
      <c r="K4815" s="21" t="s">
        <v>17201</v>
      </c>
      <c r="L4815" s="21" t="s">
        <v>17201</v>
      </c>
      <c r="M4815" s="21">
        <v>44185</v>
      </c>
    </row>
    <row r="4816" spans="1:13">
      <c r="A4816" s="21" t="s">
        <v>17509</v>
      </c>
      <c r="B4816" s="21" t="s">
        <v>17510</v>
      </c>
      <c r="C4816" s="21" t="s">
        <v>248</v>
      </c>
      <c r="D4816" s="21" t="s">
        <v>249</v>
      </c>
      <c r="E4816" s="21" t="s">
        <v>235</v>
      </c>
      <c r="F4816" s="21" t="s">
        <v>17202</v>
      </c>
      <c r="G4816" s="21" t="s">
        <v>237</v>
      </c>
      <c r="H4816" s="21" t="s">
        <v>238</v>
      </c>
      <c r="I4816" s="23">
        <v>-1</v>
      </c>
      <c r="J4816" s="23">
        <v>663</v>
      </c>
      <c r="K4816" s="21" t="s">
        <v>17201</v>
      </c>
      <c r="L4816" s="21" t="s">
        <v>17201</v>
      </c>
      <c r="M4816" s="21">
        <v>44185</v>
      </c>
    </row>
    <row r="4817" spans="1:13">
      <c r="A4817" s="21" t="s">
        <v>17511</v>
      </c>
      <c r="B4817" s="21" t="s">
        <v>17512</v>
      </c>
      <c r="C4817" s="21" t="s">
        <v>446</v>
      </c>
      <c r="D4817" s="21" t="s">
        <v>447</v>
      </c>
      <c r="E4817" s="21" t="s">
        <v>235</v>
      </c>
      <c r="F4817" s="21" t="s">
        <v>17513</v>
      </c>
      <c r="G4817" s="21" t="s">
        <v>237</v>
      </c>
      <c r="H4817" s="21" t="s">
        <v>238</v>
      </c>
      <c r="I4817" s="23">
        <v>-1</v>
      </c>
      <c r="J4817" s="23">
        <v>709</v>
      </c>
      <c r="K4817" s="21" t="s">
        <v>17342</v>
      </c>
      <c r="L4817" s="21" t="s">
        <v>17342</v>
      </c>
      <c r="M4817" s="21">
        <v>44185</v>
      </c>
    </row>
    <row r="4818" spans="1:13">
      <c r="A4818" s="21" t="s">
        <v>17511</v>
      </c>
      <c r="B4818" s="21" t="s">
        <v>17512</v>
      </c>
      <c r="C4818" s="21" t="s">
        <v>233</v>
      </c>
      <c r="D4818" s="21" t="s">
        <v>234</v>
      </c>
      <c r="E4818" s="21" t="s">
        <v>235</v>
      </c>
      <c r="F4818" s="21" t="s">
        <v>17513</v>
      </c>
      <c r="G4818" s="21" t="s">
        <v>237</v>
      </c>
      <c r="H4818" s="21" t="s">
        <v>238</v>
      </c>
      <c r="I4818" s="23">
        <v>-1</v>
      </c>
      <c r="J4818" s="23">
        <v>360</v>
      </c>
      <c r="K4818" s="21" t="s">
        <v>17342</v>
      </c>
      <c r="L4818" s="21" t="s">
        <v>17342</v>
      </c>
      <c r="M4818" s="21">
        <v>44185</v>
      </c>
    </row>
    <row r="4819" spans="1:13">
      <c r="A4819" s="21" t="s">
        <v>17511</v>
      </c>
      <c r="B4819" s="21" t="s">
        <v>17512</v>
      </c>
      <c r="C4819" s="21" t="s">
        <v>270</v>
      </c>
      <c r="D4819" s="21" t="s">
        <v>271</v>
      </c>
      <c r="E4819" s="21" t="s">
        <v>235</v>
      </c>
      <c r="F4819" s="21" t="s">
        <v>17513</v>
      </c>
      <c r="G4819" s="21" t="s">
        <v>237</v>
      </c>
      <c r="H4819" s="21" t="s">
        <v>238</v>
      </c>
      <c r="I4819" s="23">
        <v>-1</v>
      </c>
      <c r="J4819" s="23">
        <v>38</v>
      </c>
      <c r="K4819" s="21" t="s">
        <v>17342</v>
      </c>
      <c r="L4819" s="21" t="s">
        <v>17342</v>
      </c>
      <c r="M4819" s="21">
        <v>44185</v>
      </c>
    </row>
    <row r="4820" spans="1:13">
      <c r="A4820" s="21" t="s">
        <v>17514</v>
      </c>
      <c r="B4820" s="21" t="s">
        <v>17515</v>
      </c>
      <c r="C4820" s="21" t="s">
        <v>446</v>
      </c>
      <c r="D4820" s="21" t="s">
        <v>447</v>
      </c>
      <c r="E4820" s="21" t="s">
        <v>235</v>
      </c>
      <c r="F4820" s="21" t="s">
        <v>17049</v>
      </c>
      <c r="G4820" s="21" t="s">
        <v>237</v>
      </c>
      <c r="H4820" s="21" t="s">
        <v>238</v>
      </c>
      <c r="I4820" s="23">
        <v>-1</v>
      </c>
      <c r="J4820" s="23">
        <v>710</v>
      </c>
      <c r="K4820" s="21" t="s">
        <v>17048</v>
      </c>
      <c r="L4820" s="21" t="s">
        <v>17048</v>
      </c>
      <c r="M4820" s="21">
        <v>44185</v>
      </c>
    </row>
    <row r="4821" spans="1:13">
      <c r="A4821" s="21" t="s">
        <v>17514</v>
      </c>
      <c r="B4821" s="21" t="s">
        <v>17515</v>
      </c>
      <c r="C4821" s="21" t="s">
        <v>233</v>
      </c>
      <c r="D4821" s="21" t="s">
        <v>234</v>
      </c>
      <c r="E4821" s="21" t="s">
        <v>235</v>
      </c>
      <c r="F4821" s="21" t="s">
        <v>17049</v>
      </c>
      <c r="G4821" s="21" t="s">
        <v>237</v>
      </c>
      <c r="H4821" s="21" t="s">
        <v>238</v>
      </c>
      <c r="I4821" s="23">
        <v>-1</v>
      </c>
      <c r="J4821" s="23">
        <v>361</v>
      </c>
      <c r="K4821" s="21" t="s">
        <v>17048</v>
      </c>
      <c r="L4821" s="21" t="s">
        <v>17048</v>
      </c>
      <c r="M4821" s="21">
        <v>44185</v>
      </c>
    </row>
    <row r="4822" spans="1:13">
      <c r="A4822" s="21" t="s">
        <v>17514</v>
      </c>
      <c r="B4822" s="21" t="s">
        <v>17515</v>
      </c>
      <c r="C4822" s="21" t="s">
        <v>268</v>
      </c>
      <c r="D4822" s="21" t="s">
        <v>269</v>
      </c>
      <c r="E4822" s="21" t="s">
        <v>235</v>
      </c>
      <c r="F4822" s="21" t="s">
        <v>17049</v>
      </c>
      <c r="G4822" s="21" t="s">
        <v>237</v>
      </c>
      <c r="H4822" s="21" t="s">
        <v>238</v>
      </c>
      <c r="I4822" s="23">
        <v>-1</v>
      </c>
      <c r="J4822" s="23">
        <v>117</v>
      </c>
      <c r="K4822" s="21" t="s">
        <v>17048</v>
      </c>
      <c r="L4822" s="21" t="s">
        <v>17048</v>
      </c>
      <c r="M4822" s="21">
        <v>44185</v>
      </c>
    </row>
    <row r="4823" spans="1:13">
      <c r="A4823" s="21" t="s">
        <v>17516</v>
      </c>
      <c r="B4823" s="21" t="s">
        <v>17517</v>
      </c>
      <c r="C4823" s="21" t="s">
        <v>446</v>
      </c>
      <c r="D4823" s="21" t="s">
        <v>447</v>
      </c>
      <c r="E4823" s="21" t="s">
        <v>235</v>
      </c>
      <c r="F4823" s="21" t="s">
        <v>17518</v>
      </c>
      <c r="G4823" s="21" t="s">
        <v>237</v>
      </c>
      <c r="H4823" s="21" t="s">
        <v>238</v>
      </c>
      <c r="I4823" s="23">
        <v>-2</v>
      </c>
      <c r="J4823" s="23">
        <v>711</v>
      </c>
      <c r="K4823" s="21" t="s">
        <v>17205</v>
      </c>
      <c r="L4823" s="21" t="s">
        <v>17205</v>
      </c>
      <c r="M4823" s="21">
        <v>44185</v>
      </c>
    </row>
    <row r="4824" spans="1:13">
      <c r="A4824" s="21" t="s">
        <v>17516</v>
      </c>
      <c r="B4824" s="21" t="s">
        <v>17517</v>
      </c>
      <c r="C4824" s="21" t="s">
        <v>268</v>
      </c>
      <c r="D4824" s="21" t="s">
        <v>269</v>
      </c>
      <c r="E4824" s="21" t="s">
        <v>235</v>
      </c>
      <c r="F4824" s="21" t="s">
        <v>17518</v>
      </c>
      <c r="G4824" s="21" t="s">
        <v>237</v>
      </c>
      <c r="H4824" s="21" t="s">
        <v>238</v>
      </c>
      <c r="I4824" s="23">
        <v>-1</v>
      </c>
      <c r="J4824" s="23">
        <v>118</v>
      </c>
      <c r="K4824" s="21" t="s">
        <v>17205</v>
      </c>
      <c r="L4824" s="21" t="s">
        <v>17205</v>
      </c>
      <c r="M4824" s="21">
        <v>44185</v>
      </c>
    </row>
    <row r="4825" spans="1:13">
      <c r="A4825" s="21" t="s">
        <v>17519</v>
      </c>
      <c r="B4825" s="21" t="s">
        <v>17520</v>
      </c>
      <c r="C4825" s="21" t="s">
        <v>446</v>
      </c>
      <c r="D4825" s="21" t="s">
        <v>447</v>
      </c>
      <c r="E4825" s="21" t="s">
        <v>235</v>
      </c>
      <c r="F4825" s="21" t="s">
        <v>17521</v>
      </c>
      <c r="G4825" s="21" t="s">
        <v>237</v>
      </c>
      <c r="H4825" s="21" t="s">
        <v>238</v>
      </c>
      <c r="I4825" s="23">
        <v>-1</v>
      </c>
      <c r="J4825" s="23">
        <v>713</v>
      </c>
      <c r="K4825" s="21" t="s">
        <v>17087</v>
      </c>
      <c r="L4825" s="21" t="s">
        <v>17087</v>
      </c>
      <c r="M4825" s="21">
        <v>44185</v>
      </c>
    </row>
    <row r="4826" spans="1:13">
      <c r="A4826" s="21" t="s">
        <v>17519</v>
      </c>
      <c r="B4826" s="21" t="s">
        <v>17520</v>
      </c>
      <c r="C4826" s="21" t="s">
        <v>233</v>
      </c>
      <c r="D4826" s="21" t="s">
        <v>234</v>
      </c>
      <c r="E4826" s="21" t="s">
        <v>235</v>
      </c>
      <c r="F4826" s="21" t="s">
        <v>17521</v>
      </c>
      <c r="G4826" s="21" t="s">
        <v>237</v>
      </c>
      <c r="H4826" s="21" t="s">
        <v>238</v>
      </c>
      <c r="I4826" s="23">
        <v>-1</v>
      </c>
      <c r="J4826" s="23">
        <v>362</v>
      </c>
      <c r="K4826" s="21" t="s">
        <v>17087</v>
      </c>
      <c r="L4826" s="21" t="s">
        <v>17087</v>
      </c>
      <c r="M4826" s="21">
        <v>44185</v>
      </c>
    </row>
    <row r="4827" spans="1:13">
      <c r="A4827" s="21" t="s">
        <v>17519</v>
      </c>
      <c r="B4827" s="21" t="s">
        <v>17520</v>
      </c>
      <c r="C4827" s="21" t="s">
        <v>268</v>
      </c>
      <c r="D4827" s="21" t="s">
        <v>269</v>
      </c>
      <c r="E4827" s="21" t="s">
        <v>235</v>
      </c>
      <c r="F4827" s="21" t="s">
        <v>17521</v>
      </c>
      <c r="G4827" s="21" t="s">
        <v>237</v>
      </c>
      <c r="H4827" s="21" t="s">
        <v>238</v>
      </c>
      <c r="I4827" s="23">
        <v>-1</v>
      </c>
      <c r="J4827" s="23">
        <v>119</v>
      </c>
      <c r="K4827" s="21" t="s">
        <v>17087</v>
      </c>
      <c r="L4827" s="21" t="s">
        <v>17087</v>
      </c>
      <c r="M4827" s="21">
        <v>44185</v>
      </c>
    </row>
    <row r="4828" spans="1:13">
      <c r="A4828" s="21" t="s">
        <v>17522</v>
      </c>
      <c r="B4828" s="21" t="s">
        <v>17523</v>
      </c>
      <c r="C4828" s="21" t="s">
        <v>392</v>
      </c>
      <c r="D4828" s="21" t="s">
        <v>393</v>
      </c>
      <c r="E4828" s="21" t="s">
        <v>235</v>
      </c>
      <c r="F4828" s="21" t="s">
        <v>17524</v>
      </c>
      <c r="G4828" s="21" t="s">
        <v>237</v>
      </c>
      <c r="H4828" s="21" t="s">
        <v>238</v>
      </c>
      <c r="I4828" s="23">
        <v>-1</v>
      </c>
      <c r="J4828" s="23">
        <v>261</v>
      </c>
      <c r="K4828" s="21" t="s">
        <v>17309</v>
      </c>
      <c r="L4828" s="21" t="s">
        <v>17309</v>
      </c>
      <c r="M4828" s="21">
        <v>44185</v>
      </c>
    </row>
    <row r="4829" spans="1:13">
      <c r="A4829" s="21" t="s">
        <v>17522</v>
      </c>
      <c r="B4829" s="21" t="s">
        <v>17523</v>
      </c>
      <c r="C4829" s="21" t="s">
        <v>446</v>
      </c>
      <c r="D4829" s="21" t="s">
        <v>447</v>
      </c>
      <c r="E4829" s="21" t="s">
        <v>235</v>
      </c>
      <c r="F4829" s="21" t="s">
        <v>17524</v>
      </c>
      <c r="G4829" s="21" t="s">
        <v>237</v>
      </c>
      <c r="H4829" s="21" t="s">
        <v>238</v>
      </c>
      <c r="I4829" s="23">
        <v>-1</v>
      </c>
      <c r="J4829" s="23">
        <v>714</v>
      </c>
      <c r="K4829" s="21" t="s">
        <v>17309</v>
      </c>
      <c r="L4829" s="21" t="s">
        <v>17309</v>
      </c>
      <c r="M4829" s="21">
        <v>44185</v>
      </c>
    </row>
    <row r="4830" spans="1:13">
      <c r="A4830" s="21" t="s">
        <v>17522</v>
      </c>
      <c r="B4830" s="21" t="s">
        <v>17523</v>
      </c>
      <c r="C4830" s="21" t="s">
        <v>233</v>
      </c>
      <c r="D4830" s="21" t="s">
        <v>234</v>
      </c>
      <c r="E4830" s="21" t="s">
        <v>235</v>
      </c>
      <c r="F4830" s="21" t="s">
        <v>17524</v>
      </c>
      <c r="G4830" s="21" t="s">
        <v>237</v>
      </c>
      <c r="H4830" s="21" t="s">
        <v>238</v>
      </c>
      <c r="I4830" s="23">
        <v>-1</v>
      </c>
      <c r="J4830" s="23">
        <v>363</v>
      </c>
      <c r="K4830" s="21" t="s">
        <v>17309</v>
      </c>
      <c r="L4830" s="21" t="s">
        <v>17309</v>
      </c>
      <c r="M4830" s="21">
        <v>44185</v>
      </c>
    </row>
    <row r="4831" spans="1:13">
      <c r="A4831" s="21" t="s">
        <v>17525</v>
      </c>
      <c r="B4831" s="21" t="s">
        <v>17526</v>
      </c>
      <c r="C4831" s="21" t="s">
        <v>446</v>
      </c>
      <c r="D4831" s="21" t="s">
        <v>447</v>
      </c>
      <c r="E4831" s="21" t="s">
        <v>235</v>
      </c>
      <c r="F4831" s="21" t="s">
        <v>17527</v>
      </c>
      <c r="G4831" s="21" t="s">
        <v>237</v>
      </c>
      <c r="H4831" s="21" t="s">
        <v>238</v>
      </c>
      <c r="I4831" s="23">
        <v>-1</v>
      </c>
      <c r="J4831" s="23">
        <v>715</v>
      </c>
      <c r="K4831" s="21" t="s">
        <v>17088</v>
      </c>
      <c r="L4831" s="21" t="s">
        <v>17088</v>
      </c>
      <c r="M4831" s="21">
        <v>44185</v>
      </c>
    </row>
    <row r="4832" spans="1:13">
      <c r="A4832" s="21" t="s">
        <v>17525</v>
      </c>
      <c r="B4832" s="21" t="s">
        <v>17526</v>
      </c>
      <c r="C4832" s="21" t="s">
        <v>233</v>
      </c>
      <c r="D4832" s="21" t="s">
        <v>234</v>
      </c>
      <c r="E4832" s="21" t="s">
        <v>235</v>
      </c>
      <c r="F4832" s="21" t="s">
        <v>17527</v>
      </c>
      <c r="G4832" s="21" t="s">
        <v>237</v>
      </c>
      <c r="H4832" s="21" t="s">
        <v>238</v>
      </c>
      <c r="I4832" s="23">
        <v>-1</v>
      </c>
      <c r="J4832" s="23">
        <v>364</v>
      </c>
      <c r="K4832" s="21" t="s">
        <v>17088</v>
      </c>
      <c r="L4832" s="21" t="s">
        <v>17088</v>
      </c>
      <c r="M4832" s="21">
        <v>44185</v>
      </c>
    </row>
    <row r="4833" spans="1:13">
      <c r="A4833" s="21" t="s">
        <v>17525</v>
      </c>
      <c r="B4833" s="21" t="s">
        <v>17526</v>
      </c>
      <c r="C4833" s="21" t="s">
        <v>268</v>
      </c>
      <c r="D4833" s="21" t="s">
        <v>269</v>
      </c>
      <c r="E4833" s="21" t="s">
        <v>235</v>
      </c>
      <c r="F4833" s="21" t="s">
        <v>17527</v>
      </c>
      <c r="G4833" s="21" t="s">
        <v>237</v>
      </c>
      <c r="H4833" s="21" t="s">
        <v>238</v>
      </c>
      <c r="I4833" s="23">
        <v>-1</v>
      </c>
      <c r="J4833" s="23">
        <v>120</v>
      </c>
      <c r="K4833" s="21" t="s">
        <v>17088</v>
      </c>
      <c r="L4833" s="21" t="s">
        <v>17088</v>
      </c>
      <c r="M4833" s="21">
        <v>44185</v>
      </c>
    </row>
    <row r="4834" spans="1:13">
      <c r="A4834" s="21" t="s">
        <v>17528</v>
      </c>
      <c r="B4834" s="21" t="s">
        <v>17529</v>
      </c>
      <c r="C4834" s="21" t="s">
        <v>446</v>
      </c>
      <c r="D4834" s="21" t="s">
        <v>447</v>
      </c>
      <c r="E4834" s="21" t="s">
        <v>235</v>
      </c>
      <c r="F4834" s="21" t="s">
        <v>17530</v>
      </c>
      <c r="G4834" s="21" t="s">
        <v>237</v>
      </c>
      <c r="H4834" s="21" t="s">
        <v>238</v>
      </c>
      <c r="I4834" s="23">
        <v>-1</v>
      </c>
      <c r="J4834" s="23">
        <v>716</v>
      </c>
      <c r="K4834" s="21" t="s">
        <v>17135</v>
      </c>
      <c r="L4834" s="21" t="s">
        <v>17135</v>
      </c>
      <c r="M4834" s="21">
        <v>44185</v>
      </c>
    </row>
    <row r="4835" spans="1:13">
      <c r="A4835" s="21" t="s">
        <v>17528</v>
      </c>
      <c r="B4835" s="21" t="s">
        <v>17529</v>
      </c>
      <c r="C4835" s="21" t="s">
        <v>270</v>
      </c>
      <c r="D4835" s="21" t="s">
        <v>271</v>
      </c>
      <c r="E4835" s="21" t="s">
        <v>235</v>
      </c>
      <c r="F4835" s="21" t="s">
        <v>17530</v>
      </c>
      <c r="G4835" s="21" t="s">
        <v>237</v>
      </c>
      <c r="H4835" s="21" t="s">
        <v>238</v>
      </c>
      <c r="I4835" s="23">
        <v>-1</v>
      </c>
      <c r="J4835" s="23">
        <v>39</v>
      </c>
      <c r="K4835" s="21" t="s">
        <v>17135</v>
      </c>
      <c r="L4835" s="21" t="s">
        <v>17135</v>
      </c>
      <c r="M4835" s="21">
        <v>44185</v>
      </c>
    </row>
    <row r="4836" spans="1:13">
      <c r="A4836" s="21" t="s">
        <v>17528</v>
      </c>
      <c r="B4836" s="21" t="s">
        <v>17529</v>
      </c>
      <c r="C4836" s="21" t="s">
        <v>248</v>
      </c>
      <c r="D4836" s="21" t="s">
        <v>249</v>
      </c>
      <c r="E4836" s="21" t="s">
        <v>235</v>
      </c>
      <c r="F4836" s="21" t="s">
        <v>17530</v>
      </c>
      <c r="G4836" s="21" t="s">
        <v>237</v>
      </c>
      <c r="H4836" s="21" t="s">
        <v>238</v>
      </c>
      <c r="I4836" s="23">
        <v>-1</v>
      </c>
      <c r="J4836" s="23">
        <v>664</v>
      </c>
      <c r="K4836" s="21" t="s">
        <v>17135</v>
      </c>
      <c r="L4836" s="21" t="s">
        <v>17135</v>
      </c>
      <c r="M4836" s="21">
        <v>44185</v>
      </c>
    </row>
    <row r="4837" spans="1:13">
      <c r="A4837" s="21" t="s">
        <v>17531</v>
      </c>
      <c r="B4837" s="21" t="s">
        <v>17532</v>
      </c>
      <c r="C4837" s="21" t="s">
        <v>446</v>
      </c>
      <c r="D4837" s="21" t="s">
        <v>447</v>
      </c>
      <c r="E4837" s="21" t="s">
        <v>235</v>
      </c>
      <c r="F4837" s="21" t="s">
        <v>17073</v>
      </c>
      <c r="G4837" s="21" t="s">
        <v>237</v>
      </c>
      <c r="H4837" s="21" t="s">
        <v>238</v>
      </c>
      <c r="I4837" s="23">
        <v>-1</v>
      </c>
      <c r="J4837" s="23">
        <v>717</v>
      </c>
      <c r="K4837" s="21" t="s">
        <v>17072</v>
      </c>
      <c r="L4837" s="21" t="s">
        <v>17072</v>
      </c>
      <c r="M4837" s="21">
        <v>44185</v>
      </c>
    </row>
    <row r="4838" spans="1:13">
      <c r="A4838" s="21" t="s">
        <v>17531</v>
      </c>
      <c r="B4838" s="21" t="s">
        <v>17532</v>
      </c>
      <c r="C4838" s="21" t="s">
        <v>268</v>
      </c>
      <c r="D4838" s="21" t="s">
        <v>269</v>
      </c>
      <c r="E4838" s="21" t="s">
        <v>235</v>
      </c>
      <c r="F4838" s="21" t="s">
        <v>17073</v>
      </c>
      <c r="G4838" s="21" t="s">
        <v>237</v>
      </c>
      <c r="H4838" s="21" t="s">
        <v>238</v>
      </c>
      <c r="I4838" s="23">
        <v>-1</v>
      </c>
      <c r="J4838" s="23">
        <v>121</v>
      </c>
      <c r="K4838" s="21" t="s">
        <v>17072</v>
      </c>
      <c r="L4838" s="21" t="s">
        <v>17072</v>
      </c>
      <c r="M4838" s="21">
        <v>44185</v>
      </c>
    </row>
    <row r="4839" spans="1:13">
      <c r="A4839" s="21" t="s">
        <v>17531</v>
      </c>
      <c r="B4839" s="21" t="s">
        <v>17532</v>
      </c>
      <c r="C4839" s="21" t="s">
        <v>270</v>
      </c>
      <c r="D4839" s="21" t="s">
        <v>271</v>
      </c>
      <c r="E4839" s="21" t="s">
        <v>235</v>
      </c>
      <c r="F4839" s="21" t="s">
        <v>17073</v>
      </c>
      <c r="G4839" s="21" t="s">
        <v>237</v>
      </c>
      <c r="H4839" s="21" t="s">
        <v>238</v>
      </c>
      <c r="I4839" s="23">
        <v>-1</v>
      </c>
      <c r="J4839" s="23">
        <v>40</v>
      </c>
      <c r="K4839" s="21" t="s">
        <v>17072</v>
      </c>
      <c r="L4839" s="21" t="s">
        <v>17072</v>
      </c>
      <c r="M4839" s="21">
        <v>44185</v>
      </c>
    </row>
    <row r="4840" spans="1:13">
      <c r="A4840" s="21" t="s">
        <v>17533</v>
      </c>
      <c r="B4840" s="21" t="s">
        <v>17534</v>
      </c>
      <c r="C4840" s="21" t="s">
        <v>446</v>
      </c>
      <c r="D4840" s="21" t="s">
        <v>447</v>
      </c>
      <c r="E4840" s="21" t="s">
        <v>235</v>
      </c>
      <c r="F4840" s="21" t="s">
        <v>17098</v>
      </c>
      <c r="G4840" s="21" t="s">
        <v>237</v>
      </c>
      <c r="H4840" s="21" t="s">
        <v>238</v>
      </c>
      <c r="I4840" s="23">
        <v>-1</v>
      </c>
      <c r="J4840" s="23">
        <v>718</v>
      </c>
      <c r="K4840" s="21" t="s">
        <v>17097</v>
      </c>
      <c r="L4840" s="21" t="s">
        <v>17097</v>
      </c>
      <c r="M4840" s="21">
        <v>44185</v>
      </c>
    </row>
    <row r="4841" spans="1:13">
      <c r="A4841" s="21" t="s">
        <v>17533</v>
      </c>
      <c r="B4841" s="21" t="s">
        <v>17534</v>
      </c>
      <c r="C4841" s="21" t="s">
        <v>233</v>
      </c>
      <c r="D4841" s="21" t="s">
        <v>234</v>
      </c>
      <c r="E4841" s="21" t="s">
        <v>235</v>
      </c>
      <c r="F4841" s="21" t="s">
        <v>17098</v>
      </c>
      <c r="G4841" s="21" t="s">
        <v>237</v>
      </c>
      <c r="H4841" s="21" t="s">
        <v>238</v>
      </c>
      <c r="I4841" s="23">
        <v>-1</v>
      </c>
      <c r="J4841" s="23">
        <v>365</v>
      </c>
      <c r="K4841" s="21" t="s">
        <v>17097</v>
      </c>
      <c r="L4841" s="21" t="s">
        <v>17097</v>
      </c>
      <c r="M4841" s="21">
        <v>44185</v>
      </c>
    </row>
    <row r="4842" spans="1:13">
      <c r="A4842" s="21" t="s">
        <v>17533</v>
      </c>
      <c r="B4842" s="21" t="s">
        <v>17534</v>
      </c>
      <c r="C4842" s="21" t="s">
        <v>268</v>
      </c>
      <c r="D4842" s="21" t="s">
        <v>269</v>
      </c>
      <c r="E4842" s="21" t="s">
        <v>235</v>
      </c>
      <c r="F4842" s="21" t="s">
        <v>17098</v>
      </c>
      <c r="G4842" s="21" t="s">
        <v>237</v>
      </c>
      <c r="H4842" s="21" t="s">
        <v>238</v>
      </c>
      <c r="I4842" s="23">
        <v>-1</v>
      </c>
      <c r="J4842" s="23">
        <v>122</v>
      </c>
      <c r="K4842" s="21" t="s">
        <v>17097</v>
      </c>
      <c r="L4842" s="21" t="s">
        <v>17097</v>
      </c>
      <c r="M4842" s="21">
        <v>44185</v>
      </c>
    </row>
    <row r="4843" spans="1:13">
      <c r="A4843" s="21" t="s">
        <v>17535</v>
      </c>
      <c r="B4843" s="21" t="s">
        <v>17536</v>
      </c>
      <c r="C4843" s="21" t="s">
        <v>446</v>
      </c>
      <c r="D4843" s="21" t="s">
        <v>447</v>
      </c>
      <c r="E4843" s="21" t="s">
        <v>235</v>
      </c>
      <c r="F4843" s="21" t="s">
        <v>17132</v>
      </c>
      <c r="G4843" s="21" t="s">
        <v>237</v>
      </c>
      <c r="H4843" s="21" t="s">
        <v>238</v>
      </c>
      <c r="I4843" s="23">
        <v>-1</v>
      </c>
      <c r="J4843" s="23">
        <v>719</v>
      </c>
      <c r="K4843" s="21" t="s">
        <v>17131</v>
      </c>
      <c r="L4843" s="21" t="s">
        <v>17131</v>
      </c>
      <c r="M4843" s="21">
        <v>44185</v>
      </c>
    </row>
    <row r="4844" spans="1:13">
      <c r="A4844" s="21" t="s">
        <v>17535</v>
      </c>
      <c r="B4844" s="21" t="s">
        <v>17536</v>
      </c>
      <c r="C4844" s="21" t="s">
        <v>268</v>
      </c>
      <c r="D4844" s="21" t="s">
        <v>269</v>
      </c>
      <c r="E4844" s="21" t="s">
        <v>235</v>
      </c>
      <c r="F4844" s="21" t="s">
        <v>17132</v>
      </c>
      <c r="G4844" s="21" t="s">
        <v>237</v>
      </c>
      <c r="H4844" s="21" t="s">
        <v>238</v>
      </c>
      <c r="I4844" s="23">
        <v>-1</v>
      </c>
      <c r="J4844" s="23">
        <v>123</v>
      </c>
      <c r="K4844" s="21" t="s">
        <v>17131</v>
      </c>
      <c r="L4844" s="21" t="s">
        <v>17131</v>
      </c>
      <c r="M4844" s="21">
        <v>44185</v>
      </c>
    </row>
    <row r="4845" spans="1:13">
      <c r="A4845" s="21" t="s">
        <v>17535</v>
      </c>
      <c r="B4845" s="21" t="s">
        <v>17536</v>
      </c>
      <c r="C4845" s="21" t="s">
        <v>248</v>
      </c>
      <c r="D4845" s="21" t="s">
        <v>249</v>
      </c>
      <c r="E4845" s="21" t="s">
        <v>235</v>
      </c>
      <c r="F4845" s="21" t="s">
        <v>17132</v>
      </c>
      <c r="G4845" s="21" t="s">
        <v>237</v>
      </c>
      <c r="H4845" s="21" t="s">
        <v>238</v>
      </c>
      <c r="I4845" s="23">
        <v>-1</v>
      </c>
      <c r="J4845" s="23">
        <v>665</v>
      </c>
      <c r="K4845" s="21" t="s">
        <v>17131</v>
      </c>
      <c r="L4845" s="21" t="s">
        <v>17131</v>
      </c>
      <c r="M4845" s="21">
        <v>44185</v>
      </c>
    </row>
    <row r="4846" spans="1:13">
      <c r="A4846" s="21" t="s">
        <v>17537</v>
      </c>
      <c r="B4846" s="21" t="s">
        <v>17538</v>
      </c>
      <c r="C4846" s="21" t="s">
        <v>446</v>
      </c>
      <c r="D4846" s="21" t="s">
        <v>447</v>
      </c>
      <c r="E4846" s="21" t="s">
        <v>235</v>
      </c>
      <c r="F4846" s="21" t="s">
        <v>17539</v>
      </c>
      <c r="G4846" s="21" t="s">
        <v>237</v>
      </c>
      <c r="H4846" s="21" t="s">
        <v>238</v>
      </c>
      <c r="I4846" s="23">
        <v>-2</v>
      </c>
      <c r="J4846" s="23">
        <v>720</v>
      </c>
      <c r="K4846" s="21" t="s">
        <v>17090</v>
      </c>
      <c r="L4846" s="21" t="s">
        <v>17090</v>
      </c>
      <c r="M4846" s="21">
        <v>44185</v>
      </c>
    </row>
    <row r="4847" spans="1:13">
      <c r="A4847" s="21" t="s">
        <v>17537</v>
      </c>
      <c r="B4847" s="21" t="s">
        <v>17538</v>
      </c>
      <c r="C4847" s="21" t="s">
        <v>388</v>
      </c>
      <c r="D4847" s="21" t="s">
        <v>389</v>
      </c>
      <c r="E4847" s="21" t="s">
        <v>235</v>
      </c>
      <c r="F4847" s="21" t="s">
        <v>17539</v>
      </c>
      <c r="G4847" s="21" t="s">
        <v>237</v>
      </c>
      <c r="H4847" s="21" t="s">
        <v>238</v>
      </c>
      <c r="I4847" s="23">
        <v>-1</v>
      </c>
      <c r="J4847" s="23">
        <v>4</v>
      </c>
      <c r="K4847" s="21" t="s">
        <v>17090</v>
      </c>
      <c r="L4847" s="21" t="s">
        <v>17090</v>
      </c>
      <c r="M4847" s="21">
        <v>44185</v>
      </c>
    </row>
    <row r="4848" spans="1:13">
      <c r="A4848" s="21" t="s">
        <v>17540</v>
      </c>
      <c r="B4848" s="21" t="s">
        <v>17541</v>
      </c>
      <c r="C4848" s="21" t="s">
        <v>446</v>
      </c>
      <c r="D4848" s="21" t="s">
        <v>447</v>
      </c>
      <c r="E4848" s="21" t="s">
        <v>235</v>
      </c>
      <c r="F4848" s="21" t="s">
        <v>17542</v>
      </c>
      <c r="G4848" s="21" t="s">
        <v>237</v>
      </c>
      <c r="H4848" s="21" t="s">
        <v>238</v>
      </c>
      <c r="I4848" s="23">
        <v>-1</v>
      </c>
      <c r="J4848" s="23">
        <v>722</v>
      </c>
      <c r="K4848" s="21" t="s">
        <v>17286</v>
      </c>
      <c r="L4848" s="21" t="s">
        <v>17286</v>
      </c>
      <c r="M4848" s="21">
        <v>44185</v>
      </c>
    </row>
    <row r="4849" spans="1:13">
      <c r="A4849" s="21" t="s">
        <v>17540</v>
      </c>
      <c r="B4849" s="21" t="s">
        <v>17541</v>
      </c>
      <c r="C4849" s="21" t="s">
        <v>270</v>
      </c>
      <c r="D4849" s="21" t="s">
        <v>271</v>
      </c>
      <c r="E4849" s="21" t="s">
        <v>235</v>
      </c>
      <c r="F4849" s="21" t="s">
        <v>17542</v>
      </c>
      <c r="G4849" s="21" t="s">
        <v>237</v>
      </c>
      <c r="H4849" s="21" t="s">
        <v>238</v>
      </c>
      <c r="I4849" s="23">
        <v>-1</v>
      </c>
      <c r="J4849" s="23">
        <v>41</v>
      </c>
      <c r="K4849" s="21" t="s">
        <v>17286</v>
      </c>
      <c r="L4849" s="21" t="s">
        <v>17286</v>
      </c>
      <c r="M4849" s="21">
        <v>44185</v>
      </c>
    </row>
    <row r="4850" spans="1:13">
      <c r="A4850" s="21" t="s">
        <v>17540</v>
      </c>
      <c r="B4850" s="21" t="s">
        <v>17541</v>
      </c>
      <c r="C4850" s="21" t="s">
        <v>248</v>
      </c>
      <c r="D4850" s="21" t="s">
        <v>249</v>
      </c>
      <c r="E4850" s="21" t="s">
        <v>235</v>
      </c>
      <c r="F4850" s="21" t="s">
        <v>17542</v>
      </c>
      <c r="G4850" s="21" t="s">
        <v>237</v>
      </c>
      <c r="H4850" s="21" t="s">
        <v>238</v>
      </c>
      <c r="I4850" s="23">
        <v>-1</v>
      </c>
      <c r="J4850" s="23">
        <v>666</v>
      </c>
      <c r="K4850" s="21" t="s">
        <v>17286</v>
      </c>
      <c r="L4850" s="21" t="s">
        <v>17286</v>
      </c>
      <c r="M4850" s="21">
        <v>44185</v>
      </c>
    </row>
    <row r="4851" spans="1:13">
      <c r="A4851" s="21" t="s">
        <v>17543</v>
      </c>
      <c r="B4851" s="21" t="s">
        <v>17544</v>
      </c>
      <c r="C4851" s="21" t="s">
        <v>446</v>
      </c>
      <c r="D4851" s="21" t="s">
        <v>447</v>
      </c>
      <c r="E4851" s="21" t="s">
        <v>235</v>
      </c>
      <c r="F4851" s="21" t="s">
        <v>17179</v>
      </c>
      <c r="G4851" s="21" t="s">
        <v>237</v>
      </c>
      <c r="H4851" s="21" t="s">
        <v>238</v>
      </c>
      <c r="I4851" s="23">
        <v>-1</v>
      </c>
      <c r="J4851" s="23">
        <v>723</v>
      </c>
      <c r="K4851" s="21" t="s">
        <v>17178</v>
      </c>
      <c r="L4851" s="21" t="s">
        <v>17178</v>
      </c>
      <c r="M4851" s="21">
        <v>44185</v>
      </c>
    </row>
    <row r="4852" spans="1:13">
      <c r="A4852" s="21" t="s">
        <v>17543</v>
      </c>
      <c r="B4852" s="21" t="s">
        <v>17544</v>
      </c>
      <c r="C4852" s="21" t="s">
        <v>268</v>
      </c>
      <c r="D4852" s="21" t="s">
        <v>269</v>
      </c>
      <c r="E4852" s="21" t="s">
        <v>235</v>
      </c>
      <c r="F4852" s="21" t="s">
        <v>17179</v>
      </c>
      <c r="G4852" s="21" t="s">
        <v>237</v>
      </c>
      <c r="H4852" s="21" t="s">
        <v>238</v>
      </c>
      <c r="I4852" s="23">
        <v>-1</v>
      </c>
      <c r="J4852" s="23">
        <v>124</v>
      </c>
      <c r="K4852" s="21" t="s">
        <v>17178</v>
      </c>
      <c r="L4852" s="21" t="s">
        <v>17178</v>
      </c>
      <c r="M4852" s="21">
        <v>44185</v>
      </c>
    </row>
    <row r="4853" spans="1:13">
      <c r="A4853" s="21" t="s">
        <v>17543</v>
      </c>
      <c r="B4853" s="21" t="s">
        <v>17544</v>
      </c>
      <c r="C4853" s="21" t="s">
        <v>270</v>
      </c>
      <c r="D4853" s="21" t="s">
        <v>271</v>
      </c>
      <c r="E4853" s="21" t="s">
        <v>235</v>
      </c>
      <c r="F4853" s="21" t="s">
        <v>17179</v>
      </c>
      <c r="G4853" s="21" t="s">
        <v>237</v>
      </c>
      <c r="H4853" s="21" t="s">
        <v>238</v>
      </c>
      <c r="I4853" s="23">
        <v>-1</v>
      </c>
      <c r="J4853" s="23">
        <v>42</v>
      </c>
      <c r="K4853" s="21" t="s">
        <v>17178</v>
      </c>
      <c r="L4853" s="21" t="s">
        <v>17178</v>
      </c>
      <c r="M4853" s="21">
        <v>44185</v>
      </c>
    </row>
    <row r="4854" spans="1:13">
      <c r="A4854" s="21" t="s">
        <v>17545</v>
      </c>
      <c r="B4854" s="21" t="s">
        <v>17546</v>
      </c>
      <c r="C4854" s="21" t="s">
        <v>446</v>
      </c>
      <c r="D4854" s="21" t="s">
        <v>447</v>
      </c>
      <c r="E4854" s="21" t="s">
        <v>235</v>
      </c>
      <c r="F4854" s="21" t="s">
        <v>17547</v>
      </c>
      <c r="G4854" s="21" t="s">
        <v>237</v>
      </c>
      <c r="H4854" s="21" t="s">
        <v>238</v>
      </c>
      <c r="I4854" s="23">
        <v>-1</v>
      </c>
      <c r="J4854" s="23">
        <v>724</v>
      </c>
      <c r="K4854" s="21" t="s">
        <v>17338</v>
      </c>
      <c r="L4854" s="21" t="s">
        <v>17338</v>
      </c>
      <c r="M4854" s="21">
        <v>44185</v>
      </c>
    </row>
    <row r="4855" spans="1:13">
      <c r="A4855" s="21" t="s">
        <v>17545</v>
      </c>
      <c r="B4855" s="21" t="s">
        <v>17546</v>
      </c>
      <c r="C4855" s="21" t="s">
        <v>268</v>
      </c>
      <c r="D4855" s="21" t="s">
        <v>269</v>
      </c>
      <c r="E4855" s="21" t="s">
        <v>235</v>
      </c>
      <c r="F4855" s="21" t="s">
        <v>17547</v>
      </c>
      <c r="G4855" s="21" t="s">
        <v>237</v>
      </c>
      <c r="H4855" s="21" t="s">
        <v>238</v>
      </c>
      <c r="I4855" s="23">
        <v>-1</v>
      </c>
      <c r="J4855" s="23">
        <v>125</v>
      </c>
      <c r="K4855" s="21" t="s">
        <v>17338</v>
      </c>
      <c r="L4855" s="21" t="s">
        <v>17338</v>
      </c>
      <c r="M4855" s="21">
        <v>44185</v>
      </c>
    </row>
    <row r="4856" spans="1:13">
      <c r="A4856" s="21" t="s">
        <v>17545</v>
      </c>
      <c r="B4856" s="21" t="s">
        <v>17546</v>
      </c>
      <c r="C4856" s="21" t="s">
        <v>294</v>
      </c>
      <c r="D4856" s="21" t="s">
        <v>295</v>
      </c>
      <c r="E4856" s="21" t="s">
        <v>235</v>
      </c>
      <c r="F4856" s="21" t="s">
        <v>17547</v>
      </c>
      <c r="G4856" s="21" t="s">
        <v>237</v>
      </c>
      <c r="H4856" s="21" t="s">
        <v>238</v>
      </c>
      <c r="I4856" s="23">
        <v>-1</v>
      </c>
      <c r="J4856" s="23">
        <v>435</v>
      </c>
      <c r="K4856" s="21" t="s">
        <v>17338</v>
      </c>
      <c r="L4856" s="21" t="s">
        <v>17338</v>
      </c>
      <c r="M4856" s="21">
        <v>44185</v>
      </c>
    </row>
    <row r="4857" spans="1:13">
      <c r="A4857" s="21" t="s">
        <v>17548</v>
      </c>
      <c r="B4857" s="21" t="s">
        <v>17549</v>
      </c>
      <c r="C4857" s="21" t="s">
        <v>446</v>
      </c>
      <c r="D4857" s="21" t="s">
        <v>447</v>
      </c>
      <c r="E4857" s="21" t="s">
        <v>235</v>
      </c>
      <c r="F4857" s="21" t="s">
        <v>17550</v>
      </c>
      <c r="G4857" s="21" t="s">
        <v>237</v>
      </c>
      <c r="H4857" s="21" t="s">
        <v>238</v>
      </c>
      <c r="I4857" s="23">
        <v>-1</v>
      </c>
      <c r="J4857" s="23">
        <v>725</v>
      </c>
      <c r="K4857" s="21" t="s">
        <v>17193</v>
      </c>
      <c r="L4857" s="21" t="s">
        <v>17193</v>
      </c>
      <c r="M4857" s="21">
        <v>44185</v>
      </c>
    </row>
    <row r="4858" spans="1:13">
      <c r="A4858" s="21" t="s">
        <v>17548</v>
      </c>
      <c r="B4858" s="21" t="s">
        <v>17549</v>
      </c>
      <c r="C4858" s="21" t="s">
        <v>300</v>
      </c>
      <c r="D4858" s="21" t="s">
        <v>301</v>
      </c>
      <c r="E4858" s="21" t="s">
        <v>235</v>
      </c>
      <c r="F4858" s="21" t="s">
        <v>17550</v>
      </c>
      <c r="G4858" s="21" t="s">
        <v>237</v>
      </c>
      <c r="H4858" s="21" t="s">
        <v>238</v>
      </c>
      <c r="I4858" s="23">
        <v>-1</v>
      </c>
      <c r="J4858" s="23">
        <v>477</v>
      </c>
      <c r="K4858" s="21" t="s">
        <v>17193</v>
      </c>
      <c r="L4858" s="21" t="s">
        <v>17193</v>
      </c>
      <c r="M4858" s="21">
        <v>44185</v>
      </c>
    </row>
    <row r="4859" spans="1:13">
      <c r="A4859" s="21" t="s">
        <v>17548</v>
      </c>
      <c r="B4859" s="21" t="s">
        <v>17549</v>
      </c>
      <c r="C4859" s="21" t="s">
        <v>270</v>
      </c>
      <c r="D4859" s="21" t="s">
        <v>271</v>
      </c>
      <c r="E4859" s="21" t="s">
        <v>235</v>
      </c>
      <c r="F4859" s="21" t="s">
        <v>17550</v>
      </c>
      <c r="G4859" s="21" t="s">
        <v>237</v>
      </c>
      <c r="H4859" s="21" t="s">
        <v>238</v>
      </c>
      <c r="I4859" s="23">
        <v>-1</v>
      </c>
      <c r="J4859" s="23">
        <v>43</v>
      </c>
      <c r="K4859" s="21" t="s">
        <v>17193</v>
      </c>
      <c r="L4859" s="21" t="s">
        <v>17193</v>
      </c>
      <c r="M4859" s="21">
        <v>44185</v>
      </c>
    </row>
    <row r="4860" spans="1:13">
      <c r="A4860" s="21" t="s">
        <v>17551</v>
      </c>
      <c r="B4860" s="21" t="s">
        <v>17552</v>
      </c>
      <c r="C4860" s="21" t="s">
        <v>446</v>
      </c>
      <c r="D4860" s="21" t="s">
        <v>447</v>
      </c>
      <c r="E4860" s="21" t="s">
        <v>235</v>
      </c>
      <c r="F4860" s="21" t="s">
        <v>17553</v>
      </c>
      <c r="G4860" s="21" t="s">
        <v>237</v>
      </c>
      <c r="H4860" s="21" t="s">
        <v>238</v>
      </c>
      <c r="I4860" s="23">
        <v>-1</v>
      </c>
      <c r="J4860" s="23">
        <v>726</v>
      </c>
      <c r="K4860" s="21" t="s">
        <v>17257</v>
      </c>
      <c r="L4860" s="21" t="s">
        <v>17257</v>
      </c>
      <c r="M4860" s="21">
        <v>44185</v>
      </c>
    </row>
    <row r="4861" spans="1:13">
      <c r="A4861" s="21" t="s">
        <v>17551</v>
      </c>
      <c r="B4861" s="21" t="s">
        <v>17552</v>
      </c>
      <c r="C4861" s="21" t="s">
        <v>268</v>
      </c>
      <c r="D4861" s="21" t="s">
        <v>269</v>
      </c>
      <c r="E4861" s="21" t="s">
        <v>235</v>
      </c>
      <c r="F4861" s="21" t="s">
        <v>17553</v>
      </c>
      <c r="G4861" s="21" t="s">
        <v>237</v>
      </c>
      <c r="H4861" s="21" t="s">
        <v>238</v>
      </c>
      <c r="I4861" s="23">
        <v>-2</v>
      </c>
      <c r="J4861" s="23">
        <v>126</v>
      </c>
      <c r="K4861" s="21" t="s">
        <v>17257</v>
      </c>
      <c r="L4861" s="21" t="s">
        <v>17257</v>
      </c>
      <c r="M4861" s="21">
        <v>44185</v>
      </c>
    </row>
    <row r="4862" spans="1:13">
      <c r="A4862" s="21" t="s">
        <v>17554</v>
      </c>
      <c r="B4862" s="21" t="s">
        <v>17555</v>
      </c>
      <c r="C4862" s="21" t="s">
        <v>446</v>
      </c>
      <c r="D4862" s="21" t="s">
        <v>447</v>
      </c>
      <c r="E4862" s="21" t="s">
        <v>235</v>
      </c>
      <c r="F4862" s="21" t="s">
        <v>17556</v>
      </c>
      <c r="G4862" s="21" t="s">
        <v>237</v>
      </c>
      <c r="H4862" s="21" t="s">
        <v>238</v>
      </c>
      <c r="I4862" s="23">
        <v>-1</v>
      </c>
      <c r="J4862" s="23">
        <v>727</v>
      </c>
      <c r="K4862" s="21" t="s">
        <v>17185</v>
      </c>
      <c r="L4862" s="21" t="s">
        <v>17185</v>
      </c>
      <c r="M4862" s="21">
        <v>44185</v>
      </c>
    </row>
    <row r="4863" spans="1:13">
      <c r="A4863" s="21" t="s">
        <v>17554</v>
      </c>
      <c r="B4863" s="21" t="s">
        <v>17555</v>
      </c>
      <c r="C4863" s="21" t="s">
        <v>270</v>
      </c>
      <c r="D4863" s="21" t="s">
        <v>271</v>
      </c>
      <c r="E4863" s="21" t="s">
        <v>235</v>
      </c>
      <c r="F4863" s="21" t="s">
        <v>17556</v>
      </c>
      <c r="G4863" s="21" t="s">
        <v>237</v>
      </c>
      <c r="H4863" s="21" t="s">
        <v>238</v>
      </c>
      <c r="I4863" s="23">
        <v>-1</v>
      </c>
      <c r="J4863" s="23">
        <v>44</v>
      </c>
      <c r="K4863" s="21" t="s">
        <v>17185</v>
      </c>
      <c r="L4863" s="21" t="s">
        <v>17185</v>
      </c>
      <c r="M4863" s="21">
        <v>44185</v>
      </c>
    </row>
    <row r="4864" spans="1:13">
      <c r="A4864" s="21" t="s">
        <v>17554</v>
      </c>
      <c r="B4864" s="21" t="s">
        <v>17555</v>
      </c>
      <c r="C4864" s="21" t="s">
        <v>248</v>
      </c>
      <c r="D4864" s="21" t="s">
        <v>249</v>
      </c>
      <c r="E4864" s="21" t="s">
        <v>235</v>
      </c>
      <c r="F4864" s="21" t="s">
        <v>17556</v>
      </c>
      <c r="G4864" s="21" t="s">
        <v>237</v>
      </c>
      <c r="H4864" s="21" t="s">
        <v>238</v>
      </c>
      <c r="I4864" s="23">
        <v>-1</v>
      </c>
      <c r="J4864" s="23">
        <v>667</v>
      </c>
      <c r="K4864" s="21" t="s">
        <v>17185</v>
      </c>
      <c r="L4864" s="21" t="s">
        <v>17185</v>
      </c>
      <c r="M4864" s="21">
        <v>44185</v>
      </c>
    </row>
    <row r="4865" spans="1:13">
      <c r="A4865" s="21" t="s">
        <v>17557</v>
      </c>
      <c r="B4865" s="21" t="s">
        <v>17558</v>
      </c>
      <c r="C4865" s="21" t="s">
        <v>446</v>
      </c>
      <c r="D4865" s="21" t="s">
        <v>447</v>
      </c>
      <c r="E4865" s="21" t="s">
        <v>235</v>
      </c>
      <c r="F4865" s="21" t="s">
        <v>17559</v>
      </c>
      <c r="G4865" s="21" t="s">
        <v>237</v>
      </c>
      <c r="H4865" s="21" t="s">
        <v>238</v>
      </c>
      <c r="I4865" s="23">
        <v>-1</v>
      </c>
      <c r="J4865" s="23">
        <v>728</v>
      </c>
      <c r="K4865" s="21" t="s">
        <v>17136</v>
      </c>
      <c r="L4865" s="21" t="s">
        <v>17136</v>
      </c>
      <c r="M4865" s="21">
        <v>44185</v>
      </c>
    </row>
    <row r="4866" spans="1:13">
      <c r="A4866" s="21" t="s">
        <v>17557</v>
      </c>
      <c r="B4866" s="21" t="s">
        <v>17558</v>
      </c>
      <c r="C4866" s="21" t="s">
        <v>233</v>
      </c>
      <c r="D4866" s="21" t="s">
        <v>234</v>
      </c>
      <c r="E4866" s="21" t="s">
        <v>235</v>
      </c>
      <c r="F4866" s="21" t="s">
        <v>17559</v>
      </c>
      <c r="G4866" s="21" t="s">
        <v>237</v>
      </c>
      <c r="H4866" s="21" t="s">
        <v>238</v>
      </c>
      <c r="I4866" s="23">
        <v>-1</v>
      </c>
      <c r="J4866" s="23">
        <v>366</v>
      </c>
      <c r="K4866" s="21" t="s">
        <v>17136</v>
      </c>
      <c r="L4866" s="21" t="s">
        <v>17136</v>
      </c>
      <c r="M4866" s="21">
        <v>44185</v>
      </c>
    </row>
    <row r="4867" spans="1:13">
      <c r="A4867" s="21" t="s">
        <v>17557</v>
      </c>
      <c r="B4867" s="21" t="s">
        <v>17558</v>
      </c>
      <c r="C4867" s="21" t="s">
        <v>268</v>
      </c>
      <c r="D4867" s="21" t="s">
        <v>269</v>
      </c>
      <c r="E4867" s="21" t="s">
        <v>235</v>
      </c>
      <c r="F4867" s="21" t="s">
        <v>17559</v>
      </c>
      <c r="G4867" s="21" t="s">
        <v>237</v>
      </c>
      <c r="H4867" s="21" t="s">
        <v>238</v>
      </c>
      <c r="I4867" s="23">
        <v>-1</v>
      </c>
      <c r="J4867" s="23">
        <v>128</v>
      </c>
      <c r="K4867" s="21" t="s">
        <v>17136</v>
      </c>
      <c r="L4867" s="21" t="s">
        <v>17136</v>
      </c>
      <c r="M4867" s="21">
        <v>44185</v>
      </c>
    </row>
    <row r="4868" spans="1:13">
      <c r="A4868" s="21" t="s">
        <v>17560</v>
      </c>
      <c r="B4868" s="21" t="s">
        <v>17561</v>
      </c>
      <c r="C4868" s="21" t="s">
        <v>446</v>
      </c>
      <c r="D4868" s="21" t="s">
        <v>447</v>
      </c>
      <c r="E4868" s="21" t="s">
        <v>235</v>
      </c>
      <c r="F4868" s="21" t="s">
        <v>17358</v>
      </c>
      <c r="G4868" s="21" t="s">
        <v>237</v>
      </c>
      <c r="H4868" s="21" t="s">
        <v>238</v>
      </c>
      <c r="I4868" s="23">
        <v>-1</v>
      </c>
      <c r="J4868" s="23">
        <v>729</v>
      </c>
      <c r="K4868" s="21" t="s">
        <v>17357</v>
      </c>
      <c r="L4868" s="21" t="s">
        <v>17357</v>
      </c>
      <c r="M4868" s="21">
        <v>44185</v>
      </c>
    </row>
    <row r="4869" spans="1:13">
      <c r="A4869" s="21" t="s">
        <v>17560</v>
      </c>
      <c r="B4869" s="21" t="s">
        <v>17561</v>
      </c>
      <c r="C4869" s="21" t="s">
        <v>268</v>
      </c>
      <c r="D4869" s="21" t="s">
        <v>269</v>
      </c>
      <c r="E4869" s="21" t="s">
        <v>235</v>
      </c>
      <c r="F4869" s="21" t="s">
        <v>17358</v>
      </c>
      <c r="G4869" s="21" t="s">
        <v>237</v>
      </c>
      <c r="H4869" s="21" t="s">
        <v>238</v>
      </c>
      <c r="I4869" s="23">
        <v>-1</v>
      </c>
      <c r="J4869" s="23">
        <v>129</v>
      </c>
      <c r="K4869" s="21" t="s">
        <v>17357</v>
      </c>
      <c r="L4869" s="21" t="s">
        <v>17357</v>
      </c>
      <c r="M4869" s="21">
        <v>44185</v>
      </c>
    </row>
    <row r="4870" spans="1:13">
      <c r="A4870" s="21" t="s">
        <v>17560</v>
      </c>
      <c r="B4870" s="21" t="s">
        <v>17561</v>
      </c>
      <c r="C4870" s="21" t="s">
        <v>270</v>
      </c>
      <c r="D4870" s="21" t="s">
        <v>271</v>
      </c>
      <c r="E4870" s="21" t="s">
        <v>235</v>
      </c>
      <c r="F4870" s="21" t="s">
        <v>17358</v>
      </c>
      <c r="G4870" s="21" t="s">
        <v>237</v>
      </c>
      <c r="H4870" s="21" t="s">
        <v>238</v>
      </c>
      <c r="I4870" s="23">
        <v>-1</v>
      </c>
      <c r="J4870" s="23">
        <v>45</v>
      </c>
      <c r="K4870" s="21" t="s">
        <v>17357</v>
      </c>
      <c r="L4870" s="21" t="s">
        <v>17357</v>
      </c>
      <c r="M4870" s="21">
        <v>44185</v>
      </c>
    </row>
    <row r="4871" spans="1:13">
      <c r="A4871" s="21" t="s">
        <v>17562</v>
      </c>
      <c r="B4871" s="21" t="s">
        <v>17563</v>
      </c>
      <c r="C4871" s="21" t="s">
        <v>446</v>
      </c>
      <c r="D4871" s="21" t="s">
        <v>447</v>
      </c>
      <c r="E4871" s="21" t="s">
        <v>235</v>
      </c>
      <c r="F4871" s="21" t="s">
        <v>17150</v>
      </c>
      <c r="G4871" s="21" t="s">
        <v>237</v>
      </c>
      <c r="H4871" s="21" t="s">
        <v>238</v>
      </c>
      <c r="I4871" s="23">
        <v>-1</v>
      </c>
      <c r="J4871" s="23">
        <v>730</v>
      </c>
      <c r="K4871" s="21" t="s">
        <v>17149</v>
      </c>
      <c r="L4871" s="21" t="s">
        <v>17149</v>
      </c>
      <c r="M4871" s="21">
        <v>44185</v>
      </c>
    </row>
    <row r="4872" spans="1:13">
      <c r="A4872" s="21" t="s">
        <v>17562</v>
      </c>
      <c r="B4872" s="21" t="s">
        <v>17563</v>
      </c>
      <c r="C4872" s="21" t="s">
        <v>233</v>
      </c>
      <c r="D4872" s="21" t="s">
        <v>234</v>
      </c>
      <c r="E4872" s="21" t="s">
        <v>235</v>
      </c>
      <c r="F4872" s="21" t="s">
        <v>17150</v>
      </c>
      <c r="G4872" s="21" t="s">
        <v>237</v>
      </c>
      <c r="H4872" s="21" t="s">
        <v>238</v>
      </c>
      <c r="I4872" s="23">
        <v>-1</v>
      </c>
      <c r="J4872" s="23">
        <v>367</v>
      </c>
      <c r="K4872" s="21" t="s">
        <v>17149</v>
      </c>
      <c r="L4872" s="21" t="s">
        <v>17149</v>
      </c>
      <c r="M4872" s="21">
        <v>44185</v>
      </c>
    </row>
    <row r="4873" spans="1:13">
      <c r="A4873" s="21" t="s">
        <v>17562</v>
      </c>
      <c r="B4873" s="21" t="s">
        <v>17563</v>
      </c>
      <c r="C4873" s="21" t="s">
        <v>268</v>
      </c>
      <c r="D4873" s="21" t="s">
        <v>269</v>
      </c>
      <c r="E4873" s="21" t="s">
        <v>235</v>
      </c>
      <c r="F4873" s="21" t="s">
        <v>17150</v>
      </c>
      <c r="G4873" s="21" t="s">
        <v>237</v>
      </c>
      <c r="H4873" s="21" t="s">
        <v>238</v>
      </c>
      <c r="I4873" s="23">
        <v>-1</v>
      </c>
      <c r="J4873" s="23">
        <v>130</v>
      </c>
      <c r="K4873" s="21" t="s">
        <v>17149</v>
      </c>
      <c r="L4873" s="21" t="s">
        <v>17149</v>
      </c>
      <c r="M4873" s="21">
        <v>44185</v>
      </c>
    </row>
    <row r="4874" spans="1:13">
      <c r="A4874" s="21" t="s">
        <v>17564</v>
      </c>
      <c r="B4874" s="21" t="s">
        <v>17565</v>
      </c>
      <c r="C4874" s="21" t="s">
        <v>446</v>
      </c>
      <c r="D4874" s="21" t="s">
        <v>447</v>
      </c>
      <c r="E4874" s="21" t="s">
        <v>235</v>
      </c>
      <c r="F4874" s="21" t="s">
        <v>17566</v>
      </c>
      <c r="G4874" s="21" t="s">
        <v>237</v>
      </c>
      <c r="H4874" s="21" t="s">
        <v>238</v>
      </c>
      <c r="I4874" s="23">
        <v>-1</v>
      </c>
      <c r="J4874" s="23">
        <v>731</v>
      </c>
      <c r="K4874" s="21" t="s">
        <v>17224</v>
      </c>
      <c r="L4874" s="21" t="s">
        <v>17224</v>
      </c>
      <c r="M4874" s="21">
        <v>44185</v>
      </c>
    </row>
    <row r="4875" spans="1:13">
      <c r="A4875" s="21" t="s">
        <v>17564</v>
      </c>
      <c r="B4875" s="21" t="s">
        <v>17565</v>
      </c>
      <c r="C4875" s="21" t="s">
        <v>300</v>
      </c>
      <c r="D4875" s="21" t="s">
        <v>301</v>
      </c>
      <c r="E4875" s="21" t="s">
        <v>235</v>
      </c>
      <c r="F4875" s="21" t="s">
        <v>17566</v>
      </c>
      <c r="G4875" s="21" t="s">
        <v>237</v>
      </c>
      <c r="H4875" s="21" t="s">
        <v>238</v>
      </c>
      <c r="I4875" s="23">
        <v>-2</v>
      </c>
      <c r="J4875" s="23">
        <v>478</v>
      </c>
      <c r="K4875" s="21" t="s">
        <v>17224</v>
      </c>
      <c r="L4875" s="21" t="s">
        <v>17224</v>
      </c>
      <c r="M4875" s="21">
        <v>44185</v>
      </c>
    </row>
    <row r="4876" spans="1:13">
      <c r="A4876" s="21" t="s">
        <v>17567</v>
      </c>
      <c r="B4876" s="21" t="s">
        <v>17568</v>
      </c>
      <c r="C4876" s="21" t="s">
        <v>446</v>
      </c>
      <c r="D4876" s="21" t="s">
        <v>447</v>
      </c>
      <c r="E4876" s="21" t="s">
        <v>235</v>
      </c>
      <c r="F4876" s="21" t="s">
        <v>17388</v>
      </c>
      <c r="G4876" s="21" t="s">
        <v>237</v>
      </c>
      <c r="H4876" s="21" t="s">
        <v>238</v>
      </c>
      <c r="I4876" s="23">
        <v>-1</v>
      </c>
      <c r="J4876" s="23">
        <v>732</v>
      </c>
      <c r="K4876" s="21" t="s">
        <v>17387</v>
      </c>
      <c r="L4876" s="21" t="s">
        <v>17387</v>
      </c>
      <c r="M4876" s="21">
        <v>44185</v>
      </c>
    </row>
    <row r="4877" spans="1:13">
      <c r="A4877" s="21" t="s">
        <v>17567</v>
      </c>
      <c r="B4877" s="21" t="s">
        <v>17568</v>
      </c>
      <c r="C4877" s="21" t="s">
        <v>268</v>
      </c>
      <c r="D4877" s="21" t="s">
        <v>269</v>
      </c>
      <c r="E4877" s="21" t="s">
        <v>235</v>
      </c>
      <c r="F4877" s="21" t="s">
        <v>17388</v>
      </c>
      <c r="G4877" s="21" t="s">
        <v>237</v>
      </c>
      <c r="H4877" s="21" t="s">
        <v>238</v>
      </c>
      <c r="I4877" s="23">
        <v>-1</v>
      </c>
      <c r="J4877" s="23">
        <v>131</v>
      </c>
      <c r="K4877" s="21" t="s">
        <v>17387</v>
      </c>
      <c r="L4877" s="21" t="s">
        <v>17387</v>
      </c>
      <c r="M4877" s="21">
        <v>44185</v>
      </c>
    </row>
    <row r="4878" spans="1:13">
      <c r="A4878" s="21" t="s">
        <v>17567</v>
      </c>
      <c r="B4878" s="21" t="s">
        <v>17568</v>
      </c>
      <c r="C4878" s="21" t="s">
        <v>270</v>
      </c>
      <c r="D4878" s="21" t="s">
        <v>271</v>
      </c>
      <c r="E4878" s="21" t="s">
        <v>235</v>
      </c>
      <c r="F4878" s="21" t="s">
        <v>17388</v>
      </c>
      <c r="G4878" s="21" t="s">
        <v>237</v>
      </c>
      <c r="H4878" s="21" t="s">
        <v>238</v>
      </c>
      <c r="I4878" s="23">
        <v>-1</v>
      </c>
      <c r="J4878" s="23">
        <v>46</v>
      </c>
      <c r="K4878" s="21" t="s">
        <v>17387</v>
      </c>
      <c r="L4878" s="21" t="s">
        <v>17387</v>
      </c>
      <c r="M4878" s="21">
        <v>44185</v>
      </c>
    </row>
    <row r="4879" spans="1:13">
      <c r="A4879" s="21" t="s">
        <v>17569</v>
      </c>
      <c r="B4879" s="21" t="s">
        <v>17570</v>
      </c>
      <c r="C4879" s="21" t="s">
        <v>446</v>
      </c>
      <c r="D4879" s="21" t="s">
        <v>447</v>
      </c>
      <c r="E4879" s="21" t="s">
        <v>235</v>
      </c>
      <c r="F4879" s="21" t="s">
        <v>17571</v>
      </c>
      <c r="G4879" s="21" t="s">
        <v>237</v>
      </c>
      <c r="H4879" s="21" t="s">
        <v>238</v>
      </c>
      <c r="I4879" s="23">
        <v>-1</v>
      </c>
      <c r="J4879" s="23">
        <v>733</v>
      </c>
      <c r="K4879" s="21" t="s">
        <v>17157</v>
      </c>
      <c r="L4879" s="21" t="s">
        <v>17157</v>
      </c>
      <c r="M4879" s="21">
        <v>44185</v>
      </c>
    </row>
    <row r="4880" spans="1:13">
      <c r="A4880" s="21" t="s">
        <v>17569</v>
      </c>
      <c r="B4880" s="21" t="s">
        <v>17570</v>
      </c>
      <c r="C4880" s="21" t="s">
        <v>233</v>
      </c>
      <c r="D4880" s="21" t="s">
        <v>234</v>
      </c>
      <c r="E4880" s="21" t="s">
        <v>235</v>
      </c>
      <c r="F4880" s="21" t="s">
        <v>17571</v>
      </c>
      <c r="G4880" s="21" t="s">
        <v>237</v>
      </c>
      <c r="H4880" s="21" t="s">
        <v>238</v>
      </c>
      <c r="I4880" s="23">
        <v>-1</v>
      </c>
      <c r="J4880" s="23">
        <v>368</v>
      </c>
      <c r="K4880" s="21" t="s">
        <v>17157</v>
      </c>
      <c r="L4880" s="21" t="s">
        <v>17157</v>
      </c>
      <c r="M4880" s="21">
        <v>44185</v>
      </c>
    </row>
    <row r="4881" spans="1:13">
      <c r="A4881" s="21" t="s">
        <v>17569</v>
      </c>
      <c r="B4881" s="21" t="s">
        <v>17570</v>
      </c>
      <c r="C4881" s="21" t="s">
        <v>268</v>
      </c>
      <c r="D4881" s="21" t="s">
        <v>269</v>
      </c>
      <c r="E4881" s="21" t="s">
        <v>235</v>
      </c>
      <c r="F4881" s="21" t="s">
        <v>17571</v>
      </c>
      <c r="G4881" s="21" t="s">
        <v>237</v>
      </c>
      <c r="H4881" s="21" t="s">
        <v>238</v>
      </c>
      <c r="I4881" s="23">
        <v>-1</v>
      </c>
      <c r="J4881" s="23">
        <v>132</v>
      </c>
      <c r="K4881" s="21" t="s">
        <v>17157</v>
      </c>
      <c r="L4881" s="21" t="s">
        <v>17157</v>
      </c>
      <c r="M4881" s="21">
        <v>44185</v>
      </c>
    </row>
    <row r="4882" spans="1:13">
      <c r="A4882" s="21" t="s">
        <v>17572</v>
      </c>
      <c r="B4882" s="21" t="s">
        <v>17573</v>
      </c>
      <c r="C4882" s="21" t="s">
        <v>446</v>
      </c>
      <c r="D4882" s="21" t="s">
        <v>447</v>
      </c>
      <c r="E4882" s="21" t="s">
        <v>235</v>
      </c>
      <c r="F4882" s="21" t="s">
        <v>17574</v>
      </c>
      <c r="G4882" s="21" t="s">
        <v>237</v>
      </c>
      <c r="H4882" s="21" t="s">
        <v>238</v>
      </c>
      <c r="I4882" s="23">
        <v>-1</v>
      </c>
      <c r="J4882" s="23">
        <v>734</v>
      </c>
      <c r="K4882" s="21" t="s">
        <v>17356</v>
      </c>
      <c r="L4882" s="21" t="s">
        <v>17356</v>
      </c>
      <c r="M4882" s="21">
        <v>44185</v>
      </c>
    </row>
    <row r="4883" spans="1:13">
      <c r="A4883" s="21" t="s">
        <v>17572</v>
      </c>
      <c r="B4883" s="21" t="s">
        <v>17573</v>
      </c>
      <c r="C4883" s="21" t="s">
        <v>268</v>
      </c>
      <c r="D4883" s="21" t="s">
        <v>269</v>
      </c>
      <c r="E4883" s="21" t="s">
        <v>235</v>
      </c>
      <c r="F4883" s="21" t="s">
        <v>17574</v>
      </c>
      <c r="G4883" s="21" t="s">
        <v>237</v>
      </c>
      <c r="H4883" s="21" t="s">
        <v>238</v>
      </c>
      <c r="I4883" s="23">
        <v>-1</v>
      </c>
      <c r="J4883" s="23">
        <v>133</v>
      </c>
      <c r="K4883" s="21" t="s">
        <v>17356</v>
      </c>
      <c r="L4883" s="21" t="s">
        <v>17356</v>
      </c>
      <c r="M4883" s="21">
        <v>44185</v>
      </c>
    </row>
    <row r="4884" spans="1:13">
      <c r="A4884" s="21" t="s">
        <v>17572</v>
      </c>
      <c r="B4884" s="21" t="s">
        <v>17573</v>
      </c>
      <c r="C4884" s="21" t="s">
        <v>248</v>
      </c>
      <c r="D4884" s="21" t="s">
        <v>249</v>
      </c>
      <c r="E4884" s="21" t="s">
        <v>235</v>
      </c>
      <c r="F4884" s="21" t="s">
        <v>17574</v>
      </c>
      <c r="G4884" s="21" t="s">
        <v>237</v>
      </c>
      <c r="H4884" s="21" t="s">
        <v>238</v>
      </c>
      <c r="I4884" s="23">
        <v>-1</v>
      </c>
      <c r="J4884" s="23">
        <v>668</v>
      </c>
      <c r="K4884" s="21" t="s">
        <v>17356</v>
      </c>
      <c r="L4884" s="21" t="s">
        <v>17356</v>
      </c>
      <c r="M4884" s="21">
        <v>44185</v>
      </c>
    </row>
    <row r="4885" spans="1:13">
      <c r="A4885" s="21" t="s">
        <v>17575</v>
      </c>
      <c r="B4885" s="21" t="s">
        <v>17576</v>
      </c>
      <c r="C4885" s="21" t="s">
        <v>446</v>
      </c>
      <c r="D4885" s="21" t="s">
        <v>447</v>
      </c>
      <c r="E4885" s="21" t="s">
        <v>235</v>
      </c>
      <c r="F4885" s="21" t="s">
        <v>17055</v>
      </c>
      <c r="G4885" s="21" t="s">
        <v>237</v>
      </c>
      <c r="H4885" s="21" t="s">
        <v>238</v>
      </c>
      <c r="I4885" s="23">
        <v>-1</v>
      </c>
      <c r="J4885" s="23">
        <v>735</v>
      </c>
      <c r="K4885" s="21" t="s">
        <v>17054</v>
      </c>
      <c r="L4885" s="21" t="s">
        <v>17054</v>
      </c>
      <c r="M4885" s="21">
        <v>44185</v>
      </c>
    </row>
    <row r="4886" spans="1:13">
      <c r="A4886" s="21" t="s">
        <v>17575</v>
      </c>
      <c r="B4886" s="21" t="s">
        <v>17576</v>
      </c>
      <c r="C4886" s="21" t="s">
        <v>268</v>
      </c>
      <c r="D4886" s="21" t="s">
        <v>269</v>
      </c>
      <c r="E4886" s="21" t="s">
        <v>235</v>
      </c>
      <c r="F4886" s="21" t="s">
        <v>17055</v>
      </c>
      <c r="G4886" s="21" t="s">
        <v>237</v>
      </c>
      <c r="H4886" s="21" t="s">
        <v>238</v>
      </c>
      <c r="I4886" s="23">
        <v>-2</v>
      </c>
      <c r="J4886" s="23">
        <v>134</v>
      </c>
      <c r="K4886" s="21" t="s">
        <v>17054</v>
      </c>
      <c r="L4886" s="21" t="s">
        <v>17054</v>
      </c>
      <c r="M4886" s="21">
        <v>44185</v>
      </c>
    </row>
    <row r="4887" spans="1:13">
      <c r="A4887" s="21" t="s">
        <v>17577</v>
      </c>
      <c r="B4887" s="21" t="s">
        <v>17578</v>
      </c>
      <c r="C4887" s="21" t="s">
        <v>446</v>
      </c>
      <c r="D4887" s="21" t="s">
        <v>447</v>
      </c>
      <c r="E4887" s="21" t="s">
        <v>235</v>
      </c>
      <c r="F4887" s="21" t="s">
        <v>17239</v>
      </c>
      <c r="G4887" s="21" t="s">
        <v>237</v>
      </c>
      <c r="H4887" s="21" t="s">
        <v>238</v>
      </c>
      <c r="I4887" s="23">
        <v>-2</v>
      </c>
      <c r="J4887" s="23">
        <v>736</v>
      </c>
      <c r="K4887" s="21" t="s">
        <v>17238</v>
      </c>
      <c r="L4887" s="21" t="s">
        <v>17238</v>
      </c>
      <c r="M4887" s="21">
        <v>44185</v>
      </c>
    </row>
    <row r="4888" spans="1:13">
      <c r="A4888" s="21" t="s">
        <v>17577</v>
      </c>
      <c r="B4888" s="21" t="s">
        <v>17578</v>
      </c>
      <c r="C4888" s="21" t="s">
        <v>300</v>
      </c>
      <c r="D4888" s="21" t="s">
        <v>301</v>
      </c>
      <c r="E4888" s="21" t="s">
        <v>235</v>
      </c>
      <c r="F4888" s="21" t="s">
        <v>17239</v>
      </c>
      <c r="G4888" s="21" t="s">
        <v>237</v>
      </c>
      <c r="H4888" s="21" t="s">
        <v>238</v>
      </c>
      <c r="I4888" s="23">
        <v>-1</v>
      </c>
      <c r="J4888" s="23">
        <v>480</v>
      </c>
      <c r="K4888" s="21" t="s">
        <v>17238</v>
      </c>
      <c r="L4888" s="21" t="s">
        <v>17238</v>
      </c>
      <c r="M4888" s="21">
        <v>44185</v>
      </c>
    </row>
    <row r="4889" spans="1:13">
      <c r="A4889" s="21" t="s">
        <v>17579</v>
      </c>
      <c r="B4889" s="21" t="s">
        <v>17580</v>
      </c>
      <c r="C4889" s="21" t="s">
        <v>446</v>
      </c>
      <c r="D4889" s="21" t="s">
        <v>447</v>
      </c>
      <c r="E4889" s="21" t="s">
        <v>235</v>
      </c>
      <c r="F4889" s="21" t="s">
        <v>17581</v>
      </c>
      <c r="G4889" s="21" t="s">
        <v>237</v>
      </c>
      <c r="H4889" s="21" t="s">
        <v>238</v>
      </c>
      <c r="I4889" s="23">
        <v>-1</v>
      </c>
      <c r="J4889" s="23">
        <v>738</v>
      </c>
      <c r="K4889" s="21" t="s">
        <v>17308</v>
      </c>
      <c r="L4889" s="21" t="s">
        <v>17308</v>
      </c>
      <c r="M4889" s="21">
        <v>44185</v>
      </c>
    </row>
    <row r="4890" spans="1:13">
      <c r="A4890" s="21" t="s">
        <v>17579</v>
      </c>
      <c r="B4890" s="21" t="s">
        <v>17580</v>
      </c>
      <c r="C4890" s="21" t="s">
        <v>268</v>
      </c>
      <c r="D4890" s="21" t="s">
        <v>269</v>
      </c>
      <c r="E4890" s="21" t="s">
        <v>235</v>
      </c>
      <c r="F4890" s="21" t="s">
        <v>17581</v>
      </c>
      <c r="G4890" s="21" t="s">
        <v>237</v>
      </c>
      <c r="H4890" s="21" t="s">
        <v>238</v>
      </c>
      <c r="I4890" s="23">
        <v>-1</v>
      </c>
      <c r="J4890" s="23">
        <v>136</v>
      </c>
      <c r="K4890" s="21" t="s">
        <v>17308</v>
      </c>
      <c r="L4890" s="21" t="s">
        <v>17308</v>
      </c>
      <c r="M4890" s="21">
        <v>44185</v>
      </c>
    </row>
    <row r="4891" spans="1:13">
      <c r="A4891" s="21" t="s">
        <v>17579</v>
      </c>
      <c r="B4891" s="21" t="s">
        <v>17580</v>
      </c>
      <c r="C4891" s="21" t="s">
        <v>270</v>
      </c>
      <c r="D4891" s="21" t="s">
        <v>271</v>
      </c>
      <c r="E4891" s="21" t="s">
        <v>235</v>
      </c>
      <c r="F4891" s="21" t="s">
        <v>17581</v>
      </c>
      <c r="G4891" s="21" t="s">
        <v>237</v>
      </c>
      <c r="H4891" s="21" t="s">
        <v>238</v>
      </c>
      <c r="I4891" s="23">
        <v>-1</v>
      </c>
      <c r="J4891" s="23">
        <v>47</v>
      </c>
      <c r="K4891" s="21" t="s">
        <v>17308</v>
      </c>
      <c r="L4891" s="21" t="s">
        <v>17308</v>
      </c>
      <c r="M4891" s="21">
        <v>44185</v>
      </c>
    </row>
    <row r="4892" spans="1:13">
      <c r="A4892" s="21" t="s">
        <v>17582</v>
      </c>
      <c r="B4892" s="21" t="s">
        <v>17583</v>
      </c>
      <c r="C4892" s="21" t="s">
        <v>446</v>
      </c>
      <c r="D4892" s="21" t="s">
        <v>447</v>
      </c>
      <c r="E4892" s="21" t="s">
        <v>235</v>
      </c>
      <c r="F4892" s="21" t="s">
        <v>17584</v>
      </c>
      <c r="G4892" s="21" t="s">
        <v>237</v>
      </c>
      <c r="H4892" s="21" t="s">
        <v>238</v>
      </c>
      <c r="I4892" s="23">
        <v>-1</v>
      </c>
      <c r="J4892" s="23">
        <v>739</v>
      </c>
      <c r="K4892" s="21" t="s">
        <v>17317</v>
      </c>
      <c r="L4892" s="21" t="s">
        <v>17317</v>
      </c>
      <c r="M4892" s="21">
        <v>44185</v>
      </c>
    </row>
    <row r="4893" spans="1:13">
      <c r="A4893" s="21" t="s">
        <v>17582</v>
      </c>
      <c r="B4893" s="21" t="s">
        <v>17583</v>
      </c>
      <c r="C4893" s="21" t="s">
        <v>268</v>
      </c>
      <c r="D4893" s="21" t="s">
        <v>269</v>
      </c>
      <c r="E4893" s="21" t="s">
        <v>235</v>
      </c>
      <c r="F4893" s="21" t="s">
        <v>17584</v>
      </c>
      <c r="G4893" s="21" t="s">
        <v>237</v>
      </c>
      <c r="H4893" s="21" t="s">
        <v>238</v>
      </c>
      <c r="I4893" s="23">
        <v>-1</v>
      </c>
      <c r="J4893" s="23">
        <v>137</v>
      </c>
      <c r="K4893" s="21" t="s">
        <v>17317</v>
      </c>
      <c r="L4893" s="21" t="s">
        <v>17317</v>
      </c>
      <c r="M4893" s="21">
        <v>44185</v>
      </c>
    </row>
    <row r="4894" spans="1:13">
      <c r="A4894" s="21" t="s">
        <v>17582</v>
      </c>
      <c r="B4894" s="21" t="s">
        <v>17583</v>
      </c>
      <c r="C4894" s="21" t="s">
        <v>248</v>
      </c>
      <c r="D4894" s="21" t="s">
        <v>249</v>
      </c>
      <c r="E4894" s="21" t="s">
        <v>235</v>
      </c>
      <c r="F4894" s="21" t="s">
        <v>17584</v>
      </c>
      <c r="G4894" s="21" t="s">
        <v>237</v>
      </c>
      <c r="H4894" s="21" t="s">
        <v>238</v>
      </c>
      <c r="I4894" s="23">
        <v>-1</v>
      </c>
      <c r="J4894" s="23">
        <v>669</v>
      </c>
      <c r="K4894" s="21" t="s">
        <v>17317</v>
      </c>
      <c r="L4894" s="21" t="s">
        <v>17317</v>
      </c>
      <c r="M4894" s="21">
        <v>44185</v>
      </c>
    </row>
    <row r="4895" spans="1:13">
      <c r="A4895" s="21" t="s">
        <v>17585</v>
      </c>
      <c r="B4895" s="21" t="s">
        <v>17586</v>
      </c>
      <c r="C4895" s="21" t="s">
        <v>446</v>
      </c>
      <c r="D4895" s="21" t="s">
        <v>447</v>
      </c>
      <c r="E4895" s="21" t="s">
        <v>235</v>
      </c>
      <c r="F4895" s="21" t="s">
        <v>17188</v>
      </c>
      <c r="G4895" s="21" t="s">
        <v>237</v>
      </c>
      <c r="H4895" s="21" t="s">
        <v>238</v>
      </c>
      <c r="I4895" s="23">
        <v>-1</v>
      </c>
      <c r="J4895" s="23">
        <v>740</v>
      </c>
      <c r="K4895" s="21" t="s">
        <v>17187</v>
      </c>
      <c r="L4895" s="21" t="s">
        <v>17187</v>
      </c>
      <c r="M4895" s="21">
        <v>44185</v>
      </c>
    </row>
    <row r="4896" spans="1:13">
      <c r="A4896" s="21" t="s">
        <v>17585</v>
      </c>
      <c r="B4896" s="21" t="s">
        <v>17586</v>
      </c>
      <c r="C4896" s="21" t="s">
        <v>233</v>
      </c>
      <c r="D4896" s="21" t="s">
        <v>234</v>
      </c>
      <c r="E4896" s="21" t="s">
        <v>235</v>
      </c>
      <c r="F4896" s="21" t="s">
        <v>17188</v>
      </c>
      <c r="G4896" s="21" t="s">
        <v>237</v>
      </c>
      <c r="H4896" s="21" t="s">
        <v>238</v>
      </c>
      <c r="I4896" s="23">
        <v>-1</v>
      </c>
      <c r="J4896" s="23">
        <v>369</v>
      </c>
      <c r="K4896" s="21" t="s">
        <v>17187</v>
      </c>
      <c r="L4896" s="21" t="s">
        <v>17187</v>
      </c>
      <c r="M4896" s="21">
        <v>44185</v>
      </c>
    </row>
    <row r="4897" spans="1:13">
      <c r="A4897" s="21" t="s">
        <v>17585</v>
      </c>
      <c r="B4897" s="21" t="s">
        <v>17586</v>
      </c>
      <c r="C4897" s="21" t="s">
        <v>268</v>
      </c>
      <c r="D4897" s="21" t="s">
        <v>269</v>
      </c>
      <c r="E4897" s="21" t="s">
        <v>235</v>
      </c>
      <c r="F4897" s="21" t="s">
        <v>17188</v>
      </c>
      <c r="G4897" s="21" t="s">
        <v>237</v>
      </c>
      <c r="H4897" s="21" t="s">
        <v>238</v>
      </c>
      <c r="I4897" s="23">
        <v>-1</v>
      </c>
      <c r="J4897" s="23">
        <v>138</v>
      </c>
      <c r="K4897" s="21" t="s">
        <v>17187</v>
      </c>
      <c r="L4897" s="21" t="s">
        <v>17187</v>
      </c>
      <c r="M4897" s="21">
        <v>44185</v>
      </c>
    </row>
    <row r="4898" spans="1:13">
      <c r="A4898" s="21" t="s">
        <v>17587</v>
      </c>
      <c r="B4898" s="21" t="s">
        <v>17588</v>
      </c>
      <c r="C4898" s="21" t="s">
        <v>446</v>
      </c>
      <c r="D4898" s="21" t="s">
        <v>447</v>
      </c>
      <c r="E4898" s="21" t="s">
        <v>235</v>
      </c>
      <c r="F4898" s="21" t="s">
        <v>17589</v>
      </c>
      <c r="G4898" s="21" t="s">
        <v>237</v>
      </c>
      <c r="H4898" s="21" t="s">
        <v>238</v>
      </c>
      <c r="I4898" s="23">
        <v>-1</v>
      </c>
      <c r="J4898" s="23">
        <v>741</v>
      </c>
      <c r="K4898" s="21" t="s">
        <v>17083</v>
      </c>
      <c r="L4898" s="21" t="s">
        <v>17083</v>
      </c>
      <c r="M4898" s="21">
        <v>44185</v>
      </c>
    </row>
    <row r="4899" spans="1:13">
      <c r="A4899" s="21" t="s">
        <v>17587</v>
      </c>
      <c r="B4899" s="21" t="s">
        <v>17588</v>
      </c>
      <c r="C4899" s="21" t="s">
        <v>268</v>
      </c>
      <c r="D4899" s="21" t="s">
        <v>269</v>
      </c>
      <c r="E4899" s="21" t="s">
        <v>235</v>
      </c>
      <c r="F4899" s="21" t="s">
        <v>17589</v>
      </c>
      <c r="G4899" s="21" t="s">
        <v>237</v>
      </c>
      <c r="H4899" s="21" t="s">
        <v>238</v>
      </c>
      <c r="I4899" s="23">
        <v>-1</v>
      </c>
      <c r="J4899" s="23">
        <v>139</v>
      </c>
      <c r="K4899" s="21" t="s">
        <v>17083</v>
      </c>
      <c r="L4899" s="21" t="s">
        <v>17083</v>
      </c>
      <c r="M4899" s="21">
        <v>44185</v>
      </c>
    </row>
    <row r="4900" spans="1:13">
      <c r="A4900" s="21" t="s">
        <v>17587</v>
      </c>
      <c r="B4900" s="21" t="s">
        <v>17588</v>
      </c>
      <c r="C4900" s="21" t="s">
        <v>270</v>
      </c>
      <c r="D4900" s="21" t="s">
        <v>271</v>
      </c>
      <c r="E4900" s="21" t="s">
        <v>235</v>
      </c>
      <c r="F4900" s="21" t="s">
        <v>17589</v>
      </c>
      <c r="G4900" s="21" t="s">
        <v>237</v>
      </c>
      <c r="H4900" s="21" t="s">
        <v>238</v>
      </c>
      <c r="I4900" s="23">
        <v>-1</v>
      </c>
      <c r="J4900" s="23">
        <v>48</v>
      </c>
      <c r="K4900" s="21" t="s">
        <v>17083</v>
      </c>
      <c r="L4900" s="21" t="s">
        <v>17083</v>
      </c>
      <c r="M4900" s="21">
        <v>44185</v>
      </c>
    </row>
    <row r="4901" spans="1:13">
      <c r="A4901" s="21" t="s">
        <v>17590</v>
      </c>
      <c r="B4901" s="21" t="s">
        <v>17591</v>
      </c>
      <c r="C4901" s="21" t="s">
        <v>446</v>
      </c>
      <c r="D4901" s="21" t="s">
        <v>447</v>
      </c>
      <c r="E4901" s="21" t="s">
        <v>235</v>
      </c>
      <c r="F4901" s="21" t="s">
        <v>17241</v>
      </c>
      <c r="G4901" s="21" t="s">
        <v>237</v>
      </c>
      <c r="H4901" s="21" t="s">
        <v>238</v>
      </c>
      <c r="I4901" s="23">
        <v>-1</v>
      </c>
      <c r="J4901" s="23">
        <v>742</v>
      </c>
      <c r="K4901" s="21" t="s">
        <v>17240</v>
      </c>
      <c r="L4901" s="21" t="s">
        <v>17240</v>
      </c>
      <c r="M4901" s="21">
        <v>44185</v>
      </c>
    </row>
    <row r="4902" spans="1:13">
      <c r="A4902" s="21" t="s">
        <v>17590</v>
      </c>
      <c r="B4902" s="21" t="s">
        <v>17591</v>
      </c>
      <c r="C4902" s="21" t="s">
        <v>300</v>
      </c>
      <c r="D4902" s="21" t="s">
        <v>301</v>
      </c>
      <c r="E4902" s="21" t="s">
        <v>235</v>
      </c>
      <c r="F4902" s="21" t="s">
        <v>17241</v>
      </c>
      <c r="G4902" s="21" t="s">
        <v>237</v>
      </c>
      <c r="H4902" s="21" t="s">
        <v>238</v>
      </c>
      <c r="I4902" s="23">
        <v>-1</v>
      </c>
      <c r="J4902" s="23">
        <v>481</v>
      </c>
      <c r="K4902" s="21" t="s">
        <v>17240</v>
      </c>
      <c r="L4902" s="21" t="s">
        <v>17240</v>
      </c>
      <c r="M4902" s="21">
        <v>44185</v>
      </c>
    </row>
    <row r="4903" spans="1:13">
      <c r="A4903" s="21" t="s">
        <v>17590</v>
      </c>
      <c r="B4903" s="21" t="s">
        <v>17591</v>
      </c>
      <c r="C4903" s="21" t="s">
        <v>270</v>
      </c>
      <c r="D4903" s="21" t="s">
        <v>271</v>
      </c>
      <c r="E4903" s="21" t="s">
        <v>235</v>
      </c>
      <c r="F4903" s="21" t="s">
        <v>17241</v>
      </c>
      <c r="G4903" s="21" t="s">
        <v>237</v>
      </c>
      <c r="H4903" s="21" t="s">
        <v>238</v>
      </c>
      <c r="I4903" s="23">
        <v>-1</v>
      </c>
      <c r="J4903" s="23">
        <v>49</v>
      </c>
      <c r="K4903" s="21" t="s">
        <v>17240</v>
      </c>
      <c r="L4903" s="21" t="s">
        <v>17240</v>
      </c>
      <c r="M4903" s="21">
        <v>44185</v>
      </c>
    </row>
    <row r="4904" spans="1:13">
      <c r="A4904" s="21" t="s">
        <v>17592</v>
      </c>
      <c r="B4904" s="21" t="s">
        <v>17593</v>
      </c>
      <c r="C4904" s="21" t="s">
        <v>446</v>
      </c>
      <c r="D4904" s="21" t="s">
        <v>447</v>
      </c>
      <c r="E4904" s="21" t="s">
        <v>235</v>
      </c>
      <c r="F4904" s="21" t="s">
        <v>17594</v>
      </c>
      <c r="G4904" s="21" t="s">
        <v>237</v>
      </c>
      <c r="H4904" s="21" t="s">
        <v>238</v>
      </c>
      <c r="I4904" s="23">
        <v>-1</v>
      </c>
      <c r="J4904" s="23">
        <v>743</v>
      </c>
      <c r="K4904" s="21" t="s">
        <v>17252</v>
      </c>
      <c r="L4904" s="21" t="s">
        <v>17252</v>
      </c>
      <c r="M4904" s="21">
        <v>44185</v>
      </c>
    </row>
    <row r="4905" spans="1:13">
      <c r="A4905" s="21" t="s">
        <v>17592</v>
      </c>
      <c r="B4905" s="21" t="s">
        <v>17593</v>
      </c>
      <c r="C4905" s="21" t="s">
        <v>233</v>
      </c>
      <c r="D4905" s="21" t="s">
        <v>234</v>
      </c>
      <c r="E4905" s="21" t="s">
        <v>235</v>
      </c>
      <c r="F4905" s="21" t="s">
        <v>17594</v>
      </c>
      <c r="G4905" s="21" t="s">
        <v>237</v>
      </c>
      <c r="H4905" s="21" t="s">
        <v>238</v>
      </c>
      <c r="I4905" s="23">
        <v>-1</v>
      </c>
      <c r="J4905" s="23">
        <v>370</v>
      </c>
      <c r="K4905" s="21" t="s">
        <v>17252</v>
      </c>
      <c r="L4905" s="21" t="s">
        <v>17252</v>
      </c>
      <c r="M4905" s="21">
        <v>44185</v>
      </c>
    </row>
    <row r="4906" spans="1:13">
      <c r="A4906" s="21" t="s">
        <v>17592</v>
      </c>
      <c r="B4906" s="21" t="s">
        <v>17593</v>
      </c>
      <c r="C4906" s="21" t="s">
        <v>268</v>
      </c>
      <c r="D4906" s="21" t="s">
        <v>269</v>
      </c>
      <c r="E4906" s="21" t="s">
        <v>235</v>
      </c>
      <c r="F4906" s="21" t="s">
        <v>17594</v>
      </c>
      <c r="G4906" s="21" t="s">
        <v>237</v>
      </c>
      <c r="H4906" s="21" t="s">
        <v>238</v>
      </c>
      <c r="I4906" s="23">
        <v>-1</v>
      </c>
      <c r="J4906" s="23">
        <v>140</v>
      </c>
      <c r="K4906" s="21" t="s">
        <v>17252</v>
      </c>
      <c r="L4906" s="21" t="s">
        <v>17252</v>
      </c>
      <c r="M4906" s="21">
        <v>44185</v>
      </c>
    </row>
    <row r="4907" spans="1:13">
      <c r="A4907" s="21" t="s">
        <v>17595</v>
      </c>
      <c r="B4907" s="21" t="s">
        <v>17596</v>
      </c>
      <c r="C4907" s="21" t="s">
        <v>446</v>
      </c>
      <c r="D4907" s="21" t="s">
        <v>447</v>
      </c>
      <c r="E4907" s="21" t="s">
        <v>235</v>
      </c>
      <c r="F4907" s="21" t="s">
        <v>17597</v>
      </c>
      <c r="G4907" s="21" t="s">
        <v>237</v>
      </c>
      <c r="H4907" s="21" t="s">
        <v>238</v>
      </c>
      <c r="I4907" s="23">
        <v>-1</v>
      </c>
      <c r="J4907" s="23">
        <v>744</v>
      </c>
      <c r="K4907" s="21" t="s">
        <v>17184</v>
      </c>
      <c r="L4907" s="21" t="s">
        <v>17184</v>
      </c>
      <c r="M4907" s="21">
        <v>44185</v>
      </c>
    </row>
    <row r="4908" spans="1:13">
      <c r="A4908" s="21" t="s">
        <v>17595</v>
      </c>
      <c r="B4908" s="21" t="s">
        <v>17596</v>
      </c>
      <c r="C4908" s="21" t="s">
        <v>268</v>
      </c>
      <c r="D4908" s="21" t="s">
        <v>269</v>
      </c>
      <c r="E4908" s="21" t="s">
        <v>235</v>
      </c>
      <c r="F4908" s="21" t="s">
        <v>17597</v>
      </c>
      <c r="G4908" s="21" t="s">
        <v>237</v>
      </c>
      <c r="H4908" s="21" t="s">
        <v>238</v>
      </c>
      <c r="I4908" s="23">
        <v>-1</v>
      </c>
      <c r="J4908" s="23">
        <v>141</v>
      </c>
      <c r="K4908" s="21" t="s">
        <v>17184</v>
      </c>
      <c r="L4908" s="21" t="s">
        <v>17184</v>
      </c>
      <c r="M4908" s="21">
        <v>44185</v>
      </c>
    </row>
    <row r="4909" spans="1:13">
      <c r="A4909" s="21" t="s">
        <v>17595</v>
      </c>
      <c r="B4909" s="21" t="s">
        <v>17596</v>
      </c>
      <c r="C4909" s="21" t="s">
        <v>270</v>
      </c>
      <c r="D4909" s="21" t="s">
        <v>271</v>
      </c>
      <c r="E4909" s="21" t="s">
        <v>235</v>
      </c>
      <c r="F4909" s="21" t="s">
        <v>17597</v>
      </c>
      <c r="G4909" s="21" t="s">
        <v>237</v>
      </c>
      <c r="H4909" s="21" t="s">
        <v>238</v>
      </c>
      <c r="I4909" s="23">
        <v>-1</v>
      </c>
      <c r="J4909" s="23">
        <v>50</v>
      </c>
      <c r="K4909" s="21" t="s">
        <v>17184</v>
      </c>
      <c r="L4909" s="21" t="s">
        <v>17184</v>
      </c>
      <c r="M4909" s="21">
        <v>44185</v>
      </c>
    </row>
    <row r="4910" spans="1:13">
      <c r="A4910" s="21" t="s">
        <v>17598</v>
      </c>
      <c r="B4910" s="21" t="s">
        <v>17599</v>
      </c>
      <c r="C4910" s="21" t="s">
        <v>446</v>
      </c>
      <c r="D4910" s="21" t="s">
        <v>447</v>
      </c>
      <c r="E4910" s="21" t="s">
        <v>235</v>
      </c>
      <c r="F4910" s="21" t="s">
        <v>17600</v>
      </c>
      <c r="G4910" s="21" t="s">
        <v>237</v>
      </c>
      <c r="H4910" s="21" t="s">
        <v>238</v>
      </c>
      <c r="I4910" s="23">
        <v>-1</v>
      </c>
      <c r="J4910" s="23">
        <v>745</v>
      </c>
      <c r="K4910" s="21" t="s">
        <v>17191</v>
      </c>
      <c r="L4910" s="21" t="s">
        <v>17191</v>
      </c>
      <c r="M4910" s="21">
        <v>44185</v>
      </c>
    </row>
    <row r="4911" spans="1:13">
      <c r="A4911" s="21" t="s">
        <v>17598</v>
      </c>
      <c r="B4911" s="21" t="s">
        <v>17599</v>
      </c>
      <c r="C4911" s="21" t="s">
        <v>268</v>
      </c>
      <c r="D4911" s="21" t="s">
        <v>269</v>
      </c>
      <c r="E4911" s="21" t="s">
        <v>235</v>
      </c>
      <c r="F4911" s="21" t="s">
        <v>17600</v>
      </c>
      <c r="G4911" s="21" t="s">
        <v>237</v>
      </c>
      <c r="H4911" s="21" t="s">
        <v>238</v>
      </c>
      <c r="I4911" s="23">
        <v>-1</v>
      </c>
      <c r="J4911" s="23">
        <v>142</v>
      </c>
      <c r="K4911" s="21" t="s">
        <v>17191</v>
      </c>
      <c r="L4911" s="21" t="s">
        <v>17191</v>
      </c>
      <c r="M4911" s="21">
        <v>44185</v>
      </c>
    </row>
    <row r="4912" spans="1:13">
      <c r="A4912" s="21" t="s">
        <v>17598</v>
      </c>
      <c r="B4912" s="21" t="s">
        <v>17599</v>
      </c>
      <c r="C4912" s="21" t="s">
        <v>270</v>
      </c>
      <c r="D4912" s="21" t="s">
        <v>271</v>
      </c>
      <c r="E4912" s="21" t="s">
        <v>235</v>
      </c>
      <c r="F4912" s="21" t="s">
        <v>17600</v>
      </c>
      <c r="G4912" s="21" t="s">
        <v>237</v>
      </c>
      <c r="H4912" s="21" t="s">
        <v>238</v>
      </c>
      <c r="I4912" s="23">
        <v>-1</v>
      </c>
      <c r="J4912" s="23">
        <v>51</v>
      </c>
      <c r="K4912" s="21" t="s">
        <v>17191</v>
      </c>
      <c r="L4912" s="21" t="s">
        <v>17191</v>
      </c>
      <c r="M4912" s="21">
        <v>44185</v>
      </c>
    </row>
    <row r="4913" spans="1:13">
      <c r="A4913" s="21" t="s">
        <v>17601</v>
      </c>
      <c r="B4913" s="21" t="s">
        <v>17602</v>
      </c>
      <c r="C4913" s="21" t="s">
        <v>446</v>
      </c>
      <c r="D4913" s="21" t="s">
        <v>447</v>
      </c>
      <c r="E4913" s="21" t="s">
        <v>235</v>
      </c>
      <c r="F4913" s="21" t="s">
        <v>17603</v>
      </c>
      <c r="G4913" s="21" t="s">
        <v>237</v>
      </c>
      <c r="H4913" s="21" t="s">
        <v>238</v>
      </c>
      <c r="I4913" s="23">
        <v>-2</v>
      </c>
      <c r="J4913" s="23">
        <v>746</v>
      </c>
      <c r="K4913" s="21" t="s">
        <v>17114</v>
      </c>
      <c r="L4913" s="21" t="s">
        <v>17114</v>
      </c>
      <c r="M4913" s="21">
        <v>44185</v>
      </c>
    </row>
    <row r="4914" spans="1:13">
      <c r="A4914" s="21" t="s">
        <v>17601</v>
      </c>
      <c r="B4914" s="21" t="s">
        <v>17602</v>
      </c>
      <c r="C4914" s="21" t="s">
        <v>268</v>
      </c>
      <c r="D4914" s="21" t="s">
        <v>269</v>
      </c>
      <c r="E4914" s="21" t="s">
        <v>235</v>
      </c>
      <c r="F4914" s="21" t="s">
        <v>17603</v>
      </c>
      <c r="G4914" s="21" t="s">
        <v>237</v>
      </c>
      <c r="H4914" s="21" t="s">
        <v>238</v>
      </c>
      <c r="I4914" s="23">
        <v>-1</v>
      </c>
      <c r="J4914" s="23">
        <v>143</v>
      </c>
      <c r="K4914" s="21" t="s">
        <v>17114</v>
      </c>
      <c r="L4914" s="21" t="s">
        <v>17114</v>
      </c>
      <c r="M4914" s="21">
        <v>44185</v>
      </c>
    </row>
    <row r="4915" spans="1:13">
      <c r="A4915" s="21" t="s">
        <v>17604</v>
      </c>
      <c r="B4915" s="21" t="s">
        <v>17605</v>
      </c>
      <c r="C4915" s="21" t="s">
        <v>446</v>
      </c>
      <c r="D4915" s="21" t="s">
        <v>447</v>
      </c>
      <c r="E4915" s="21" t="s">
        <v>235</v>
      </c>
      <c r="F4915" s="21" t="s">
        <v>17606</v>
      </c>
      <c r="G4915" s="21" t="s">
        <v>237</v>
      </c>
      <c r="H4915" s="21" t="s">
        <v>238</v>
      </c>
      <c r="I4915" s="23">
        <v>-1</v>
      </c>
      <c r="J4915" s="23">
        <v>748</v>
      </c>
      <c r="K4915" s="21" t="s">
        <v>17297</v>
      </c>
      <c r="L4915" s="21" t="s">
        <v>17297</v>
      </c>
      <c r="M4915" s="21">
        <v>44185</v>
      </c>
    </row>
    <row r="4916" spans="1:13">
      <c r="A4916" s="21" t="s">
        <v>17604</v>
      </c>
      <c r="B4916" s="21" t="s">
        <v>17605</v>
      </c>
      <c r="C4916" s="21" t="s">
        <v>233</v>
      </c>
      <c r="D4916" s="21" t="s">
        <v>234</v>
      </c>
      <c r="E4916" s="21" t="s">
        <v>235</v>
      </c>
      <c r="F4916" s="21" t="s">
        <v>17606</v>
      </c>
      <c r="G4916" s="21" t="s">
        <v>237</v>
      </c>
      <c r="H4916" s="21" t="s">
        <v>238</v>
      </c>
      <c r="I4916" s="23">
        <v>-1</v>
      </c>
      <c r="J4916" s="23">
        <v>371</v>
      </c>
      <c r="K4916" s="21" t="s">
        <v>17297</v>
      </c>
      <c r="L4916" s="21" t="s">
        <v>17297</v>
      </c>
      <c r="M4916" s="21">
        <v>44185</v>
      </c>
    </row>
    <row r="4917" spans="1:13">
      <c r="A4917" s="21" t="s">
        <v>17604</v>
      </c>
      <c r="B4917" s="21" t="s">
        <v>17605</v>
      </c>
      <c r="C4917" s="21" t="s">
        <v>268</v>
      </c>
      <c r="D4917" s="21" t="s">
        <v>269</v>
      </c>
      <c r="E4917" s="21" t="s">
        <v>235</v>
      </c>
      <c r="F4917" s="21" t="s">
        <v>17606</v>
      </c>
      <c r="G4917" s="21" t="s">
        <v>237</v>
      </c>
      <c r="H4917" s="21" t="s">
        <v>238</v>
      </c>
      <c r="I4917" s="23">
        <v>-1</v>
      </c>
      <c r="J4917" s="23">
        <v>144</v>
      </c>
      <c r="K4917" s="21" t="s">
        <v>17297</v>
      </c>
      <c r="L4917" s="21" t="s">
        <v>17297</v>
      </c>
      <c r="M4917" s="21">
        <v>44185</v>
      </c>
    </row>
    <row r="4918" spans="1:13">
      <c r="A4918" s="21" t="s">
        <v>17607</v>
      </c>
      <c r="B4918" s="21" t="s">
        <v>17608</v>
      </c>
      <c r="C4918" s="21" t="s">
        <v>446</v>
      </c>
      <c r="D4918" s="21" t="s">
        <v>447</v>
      </c>
      <c r="E4918" s="21" t="s">
        <v>235</v>
      </c>
      <c r="F4918" s="21" t="s">
        <v>17609</v>
      </c>
      <c r="G4918" s="21" t="s">
        <v>237</v>
      </c>
      <c r="H4918" s="21" t="s">
        <v>238</v>
      </c>
      <c r="I4918" s="23">
        <v>-1</v>
      </c>
      <c r="J4918" s="23">
        <v>749</v>
      </c>
      <c r="K4918" s="21" t="s">
        <v>17402</v>
      </c>
      <c r="L4918" s="21" t="s">
        <v>17402</v>
      </c>
      <c r="M4918" s="21">
        <v>44185</v>
      </c>
    </row>
    <row r="4919" spans="1:13">
      <c r="A4919" s="21" t="s">
        <v>17607</v>
      </c>
      <c r="B4919" s="21" t="s">
        <v>17608</v>
      </c>
      <c r="C4919" s="21" t="s">
        <v>233</v>
      </c>
      <c r="D4919" s="21" t="s">
        <v>234</v>
      </c>
      <c r="E4919" s="21" t="s">
        <v>235</v>
      </c>
      <c r="F4919" s="21" t="s">
        <v>17609</v>
      </c>
      <c r="G4919" s="21" t="s">
        <v>237</v>
      </c>
      <c r="H4919" s="21" t="s">
        <v>238</v>
      </c>
      <c r="I4919" s="23">
        <v>-1</v>
      </c>
      <c r="J4919" s="23">
        <v>372</v>
      </c>
      <c r="K4919" s="21" t="s">
        <v>17402</v>
      </c>
      <c r="L4919" s="21" t="s">
        <v>17402</v>
      </c>
      <c r="M4919" s="21">
        <v>44185</v>
      </c>
    </row>
    <row r="4920" spans="1:13">
      <c r="A4920" s="21" t="s">
        <v>17607</v>
      </c>
      <c r="B4920" s="21" t="s">
        <v>17608</v>
      </c>
      <c r="C4920" s="21" t="s">
        <v>300</v>
      </c>
      <c r="D4920" s="21" t="s">
        <v>301</v>
      </c>
      <c r="E4920" s="21" t="s">
        <v>235</v>
      </c>
      <c r="F4920" s="21" t="s">
        <v>17609</v>
      </c>
      <c r="G4920" s="21" t="s">
        <v>237</v>
      </c>
      <c r="H4920" s="21" t="s">
        <v>238</v>
      </c>
      <c r="I4920" s="23">
        <v>-1</v>
      </c>
      <c r="J4920" s="23">
        <v>482</v>
      </c>
      <c r="K4920" s="21" t="s">
        <v>17402</v>
      </c>
      <c r="L4920" s="21" t="s">
        <v>17402</v>
      </c>
      <c r="M4920" s="21">
        <v>44185</v>
      </c>
    </row>
    <row r="4921" spans="1:13">
      <c r="A4921" s="21" t="s">
        <v>17610</v>
      </c>
      <c r="B4921" s="21" t="s">
        <v>17611</v>
      </c>
      <c r="C4921" s="21" t="s">
        <v>446</v>
      </c>
      <c r="D4921" s="21" t="s">
        <v>447</v>
      </c>
      <c r="E4921" s="21" t="s">
        <v>235</v>
      </c>
      <c r="F4921" s="21" t="s">
        <v>17612</v>
      </c>
      <c r="G4921" s="21" t="s">
        <v>237</v>
      </c>
      <c r="H4921" s="21" t="s">
        <v>238</v>
      </c>
      <c r="I4921" s="23">
        <v>-1</v>
      </c>
      <c r="J4921" s="23">
        <v>750</v>
      </c>
      <c r="K4921" s="21" t="s">
        <v>17292</v>
      </c>
      <c r="L4921" s="21" t="s">
        <v>17292</v>
      </c>
      <c r="M4921" s="21">
        <v>44185</v>
      </c>
    </row>
    <row r="4922" spans="1:13">
      <c r="A4922" s="21" t="s">
        <v>17610</v>
      </c>
      <c r="B4922" s="21" t="s">
        <v>17611</v>
      </c>
      <c r="C4922" s="21" t="s">
        <v>233</v>
      </c>
      <c r="D4922" s="21" t="s">
        <v>234</v>
      </c>
      <c r="E4922" s="21" t="s">
        <v>235</v>
      </c>
      <c r="F4922" s="21" t="s">
        <v>17612</v>
      </c>
      <c r="G4922" s="21" t="s">
        <v>237</v>
      </c>
      <c r="H4922" s="21" t="s">
        <v>238</v>
      </c>
      <c r="I4922" s="23">
        <v>-1</v>
      </c>
      <c r="J4922" s="23">
        <v>373</v>
      </c>
      <c r="K4922" s="21" t="s">
        <v>17292</v>
      </c>
      <c r="L4922" s="21" t="s">
        <v>17292</v>
      </c>
      <c r="M4922" s="21">
        <v>44185</v>
      </c>
    </row>
    <row r="4923" spans="1:13">
      <c r="A4923" s="21" t="s">
        <v>17610</v>
      </c>
      <c r="B4923" s="21" t="s">
        <v>17611</v>
      </c>
      <c r="C4923" s="21" t="s">
        <v>248</v>
      </c>
      <c r="D4923" s="21" t="s">
        <v>249</v>
      </c>
      <c r="E4923" s="21" t="s">
        <v>235</v>
      </c>
      <c r="F4923" s="21" t="s">
        <v>17612</v>
      </c>
      <c r="G4923" s="21" t="s">
        <v>237</v>
      </c>
      <c r="H4923" s="21" t="s">
        <v>238</v>
      </c>
      <c r="I4923" s="23">
        <v>-1</v>
      </c>
      <c r="J4923" s="23">
        <v>670</v>
      </c>
      <c r="K4923" s="21" t="s">
        <v>17292</v>
      </c>
      <c r="L4923" s="21" t="s">
        <v>17292</v>
      </c>
      <c r="M4923" s="21">
        <v>44185</v>
      </c>
    </row>
    <row r="4924" spans="1:13">
      <c r="A4924" s="21" t="s">
        <v>17613</v>
      </c>
      <c r="B4924" s="21" t="s">
        <v>17614</v>
      </c>
      <c r="C4924" s="21" t="s">
        <v>446</v>
      </c>
      <c r="D4924" s="21" t="s">
        <v>447</v>
      </c>
      <c r="E4924" s="21" t="s">
        <v>235</v>
      </c>
      <c r="F4924" s="21" t="s">
        <v>17615</v>
      </c>
      <c r="G4924" s="21" t="s">
        <v>237</v>
      </c>
      <c r="H4924" s="21" t="s">
        <v>238</v>
      </c>
      <c r="I4924" s="23">
        <v>-1</v>
      </c>
      <c r="J4924" s="23">
        <v>751</v>
      </c>
      <c r="K4924" s="21" t="s">
        <v>17314</v>
      </c>
      <c r="L4924" s="21" t="s">
        <v>17314</v>
      </c>
      <c r="M4924" s="21">
        <v>44185</v>
      </c>
    </row>
    <row r="4925" spans="1:13">
      <c r="A4925" s="21" t="s">
        <v>17613</v>
      </c>
      <c r="B4925" s="21" t="s">
        <v>17614</v>
      </c>
      <c r="C4925" s="21" t="s">
        <v>268</v>
      </c>
      <c r="D4925" s="21" t="s">
        <v>269</v>
      </c>
      <c r="E4925" s="21" t="s">
        <v>235</v>
      </c>
      <c r="F4925" s="21" t="s">
        <v>17615</v>
      </c>
      <c r="G4925" s="21" t="s">
        <v>237</v>
      </c>
      <c r="H4925" s="21" t="s">
        <v>238</v>
      </c>
      <c r="I4925" s="23">
        <v>-1</v>
      </c>
      <c r="J4925" s="23">
        <v>145</v>
      </c>
      <c r="K4925" s="21" t="s">
        <v>17314</v>
      </c>
      <c r="L4925" s="21" t="s">
        <v>17314</v>
      </c>
      <c r="M4925" s="21">
        <v>44185</v>
      </c>
    </row>
    <row r="4926" spans="1:13">
      <c r="A4926" s="21" t="s">
        <v>17613</v>
      </c>
      <c r="B4926" s="21" t="s">
        <v>17614</v>
      </c>
      <c r="C4926" s="21" t="s">
        <v>248</v>
      </c>
      <c r="D4926" s="21" t="s">
        <v>249</v>
      </c>
      <c r="E4926" s="21" t="s">
        <v>235</v>
      </c>
      <c r="F4926" s="21" t="s">
        <v>17615</v>
      </c>
      <c r="G4926" s="21" t="s">
        <v>237</v>
      </c>
      <c r="H4926" s="21" t="s">
        <v>238</v>
      </c>
      <c r="I4926" s="23">
        <v>-1</v>
      </c>
      <c r="J4926" s="23">
        <v>671</v>
      </c>
      <c r="K4926" s="21" t="s">
        <v>17314</v>
      </c>
      <c r="L4926" s="21" t="s">
        <v>17314</v>
      </c>
      <c r="M4926" s="21">
        <v>44185</v>
      </c>
    </row>
    <row r="4927" spans="1:13">
      <c r="A4927" s="21" t="s">
        <v>17616</v>
      </c>
      <c r="B4927" s="21" t="s">
        <v>17617</v>
      </c>
      <c r="C4927" s="21" t="s">
        <v>446</v>
      </c>
      <c r="D4927" s="21" t="s">
        <v>447</v>
      </c>
      <c r="E4927" s="21" t="s">
        <v>235</v>
      </c>
      <c r="F4927" s="21" t="s">
        <v>17360</v>
      </c>
      <c r="G4927" s="21" t="s">
        <v>237</v>
      </c>
      <c r="H4927" s="21" t="s">
        <v>238</v>
      </c>
      <c r="I4927" s="23">
        <v>-1</v>
      </c>
      <c r="J4927" s="23">
        <v>752</v>
      </c>
      <c r="K4927" s="21" t="s">
        <v>17359</v>
      </c>
      <c r="L4927" s="21" t="s">
        <v>17359</v>
      </c>
      <c r="M4927" s="21">
        <v>44185</v>
      </c>
    </row>
    <row r="4928" spans="1:13">
      <c r="A4928" s="21" t="s">
        <v>17616</v>
      </c>
      <c r="B4928" s="21" t="s">
        <v>17617</v>
      </c>
      <c r="C4928" s="21" t="s">
        <v>233</v>
      </c>
      <c r="D4928" s="21" t="s">
        <v>234</v>
      </c>
      <c r="E4928" s="21" t="s">
        <v>235</v>
      </c>
      <c r="F4928" s="21" t="s">
        <v>17360</v>
      </c>
      <c r="G4928" s="21" t="s">
        <v>237</v>
      </c>
      <c r="H4928" s="21" t="s">
        <v>238</v>
      </c>
      <c r="I4928" s="23">
        <v>-1</v>
      </c>
      <c r="J4928" s="23">
        <v>374</v>
      </c>
      <c r="K4928" s="21" t="s">
        <v>17359</v>
      </c>
      <c r="L4928" s="21" t="s">
        <v>17359</v>
      </c>
      <c r="M4928" s="21">
        <v>44185</v>
      </c>
    </row>
    <row r="4929" spans="1:13">
      <c r="A4929" s="21" t="s">
        <v>17616</v>
      </c>
      <c r="B4929" s="21" t="s">
        <v>17617</v>
      </c>
      <c r="C4929" s="21" t="s">
        <v>268</v>
      </c>
      <c r="D4929" s="21" t="s">
        <v>269</v>
      </c>
      <c r="E4929" s="21" t="s">
        <v>235</v>
      </c>
      <c r="F4929" s="21" t="s">
        <v>17360</v>
      </c>
      <c r="G4929" s="21" t="s">
        <v>237</v>
      </c>
      <c r="H4929" s="21" t="s">
        <v>238</v>
      </c>
      <c r="I4929" s="23">
        <v>-1</v>
      </c>
      <c r="J4929" s="23">
        <v>146</v>
      </c>
      <c r="K4929" s="21" t="s">
        <v>17359</v>
      </c>
      <c r="L4929" s="21" t="s">
        <v>17359</v>
      </c>
      <c r="M4929" s="21">
        <v>44185</v>
      </c>
    </row>
    <row r="4930" spans="1:13">
      <c r="A4930" s="21" t="s">
        <v>17618</v>
      </c>
      <c r="B4930" s="21" t="s">
        <v>17619</v>
      </c>
      <c r="C4930" s="21" t="s">
        <v>446</v>
      </c>
      <c r="D4930" s="21" t="s">
        <v>447</v>
      </c>
      <c r="E4930" s="21" t="s">
        <v>235</v>
      </c>
      <c r="F4930" s="21" t="s">
        <v>17620</v>
      </c>
      <c r="G4930" s="21" t="s">
        <v>237</v>
      </c>
      <c r="H4930" s="21" t="s">
        <v>238</v>
      </c>
      <c r="I4930" s="23">
        <v>-2</v>
      </c>
      <c r="J4930" s="23">
        <v>753</v>
      </c>
      <c r="K4930" s="21" t="s">
        <v>17324</v>
      </c>
      <c r="L4930" s="21" t="s">
        <v>17324</v>
      </c>
      <c r="M4930" s="21">
        <v>44185</v>
      </c>
    </row>
    <row r="4931" spans="1:13">
      <c r="A4931" s="21" t="s">
        <v>17618</v>
      </c>
      <c r="B4931" s="21" t="s">
        <v>17619</v>
      </c>
      <c r="C4931" s="21" t="s">
        <v>248</v>
      </c>
      <c r="D4931" s="21" t="s">
        <v>249</v>
      </c>
      <c r="E4931" s="21" t="s">
        <v>235</v>
      </c>
      <c r="F4931" s="21" t="s">
        <v>17620</v>
      </c>
      <c r="G4931" s="21" t="s">
        <v>237</v>
      </c>
      <c r="H4931" s="21" t="s">
        <v>238</v>
      </c>
      <c r="I4931" s="23">
        <v>-1</v>
      </c>
      <c r="J4931" s="23">
        <v>672</v>
      </c>
      <c r="K4931" s="21" t="s">
        <v>17324</v>
      </c>
      <c r="L4931" s="21" t="s">
        <v>17324</v>
      </c>
      <c r="M4931" s="21">
        <v>44185</v>
      </c>
    </row>
    <row r="4932" spans="1:13">
      <c r="A4932" s="21" t="s">
        <v>17621</v>
      </c>
      <c r="B4932" s="21" t="s">
        <v>17622</v>
      </c>
      <c r="C4932" s="21" t="s">
        <v>446</v>
      </c>
      <c r="D4932" s="21" t="s">
        <v>447</v>
      </c>
      <c r="E4932" s="21" t="s">
        <v>235</v>
      </c>
      <c r="F4932" s="21" t="s">
        <v>17623</v>
      </c>
      <c r="G4932" s="21" t="s">
        <v>237</v>
      </c>
      <c r="H4932" s="21" t="s">
        <v>238</v>
      </c>
      <c r="I4932" s="23">
        <v>-1</v>
      </c>
      <c r="J4932" s="23">
        <v>755</v>
      </c>
      <c r="K4932" s="21" t="s">
        <v>17081</v>
      </c>
      <c r="L4932" s="21" t="s">
        <v>17081</v>
      </c>
      <c r="M4932" s="21">
        <v>44185</v>
      </c>
    </row>
    <row r="4933" spans="1:13">
      <c r="A4933" s="21" t="s">
        <v>17621</v>
      </c>
      <c r="B4933" s="21" t="s">
        <v>17622</v>
      </c>
      <c r="C4933" s="21" t="s">
        <v>268</v>
      </c>
      <c r="D4933" s="21" t="s">
        <v>269</v>
      </c>
      <c r="E4933" s="21" t="s">
        <v>235</v>
      </c>
      <c r="F4933" s="21" t="s">
        <v>17623</v>
      </c>
      <c r="G4933" s="21" t="s">
        <v>237</v>
      </c>
      <c r="H4933" s="21" t="s">
        <v>238</v>
      </c>
      <c r="I4933" s="23">
        <v>-1</v>
      </c>
      <c r="J4933" s="23">
        <v>147</v>
      </c>
      <c r="K4933" s="21" t="s">
        <v>17081</v>
      </c>
      <c r="L4933" s="21" t="s">
        <v>17081</v>
      </c>
      <c r="M4933" s="21">
        <v>44185</v>
      </c>
    </row>
    <row r="4934" spans="1:13">
      <c r="A4934" s="21" t="s">
        <v>17621</v>
      </c>
      <c r="B4934" s="21" t="s">
        <v>17622</v>
      </c>
      <c r="C4934" s="21" t="s">
        <v>270</v>
      </c>
      <c r="D4934" s="21" t="s">
        <v>271</v>
      </c>
      <c r="E4934" s="21" t="s">
        <v>235</v>
      </c>
      <c r="F4934" s="21" t="s">
        <v>17623</v>
      </c>
      <c r="G4934" s="21" t="s">
        <v>237</v>
      </c>
      <c r="H4934" s="21" t="s">
        <v>238</v>
      </c>
      <c r="I4934" s="23">
        <v>-1</v>
      </c>
      <c r="J4934" s="23">
        <v>52</v>
      </c>
      <c r="K4934" s="21" t="s">
        <v>17081</v>
      </c>
      <c r="L4934" s="21" t="s">
        <v>17081</v>
      </c>
      <c r="M4934" s="21">
        <v>44185</v>
      </c>
    </row>
    <row r="4935" spans="1:13">
      <c r="A4935" s="21" t="s">
        <v>17624</v>
      </c>
      <c r="B4935" s="21" t="s">
        <v>17625</v>
      </c>
      <c r="C4935" s="21" t="s">
        <v>446</v>
      </c>
      <c r="D4935" s="21" t="s">
        <v>447</v>
      </c>
      <c r="E4935" s="21" t="s">
        <v>235</v>
      </c>
      <c r="F4935" s="21" t="s">
        <v>17393</v>
      </c>
      <c r="G4935" s="21" t="s">
        <v>237</v>
      </c>
      <c r="H4935" s="21" t="s">
        <v>238</v>
      </c>
      <c r="I4935" s="23">
        <v>-1</v>
      </c>
      <c r="J4935" s="23">
        <v>756</v>
      </c>
      <c r="K4935" s="21" t="s">
        <v>17392</v>
      </c>
      <c r="L4935" s="21" t="s">
        <v>17392</v>
      </c>
      <c r="M4935" s="21">
        <v>44185</v>
      </c>
    </row>
    <row r="4936" spans="1:13">
      <c r="A4936" s="21" t="s">
        <v>17624</v>
      </c>
      <c r="B4936" s="21" t="s">
        <v>17625</v>
      </c>
      <c r="C4936" s="21" t="s">
        <v>300</v>
      </c>
      <c r="D4936" s="21" t="s">
        <v>301</v>
      </c>
      <c r="E4936" s="21" t="s">
        <v>235</v>
      </c>
      <c r="F4936" s="21" t="s">
        <v>17393</v>
      </c>
      <c r="G4936" s="21" t="s">
        <v>237</v>
      </c>
      <c r="H4936" s="21" t="s">
        <v>238</v>
      </c>
      <c r="I4936" s="23">
        <v>-1</v>
      </c>
      <c r="J4936" s="23">
        <v>483</v>
      </c>
      <c r="K4936" s="21" t="s">
        <v>17392</v>
      </c>
      <c r="L4936" s="21" t="s">
        <v>17392</v>
      </c>
      <c r="M4936" s="21">
        <v>44185</v>
      </c>
    </row>
    <row r="4937" spans="1:13">
      <c r="A4937" s="21" t="s">
        <v>17624</v>
      </c>
      <c r="B4937" s="21" t="s">
        <v>17625</v>
      </c>
      <c r="C4937" s="21" t="s">
        <v>248</v>
      </c>
      <c r="D4937" s="21" t="s">
        <v>249</v>
      </c>
      <c r="E4937" s="21" t="s">
        <v>235</v>
      </c>
      <c r="F4937" s="21" t="s">
        <v>17393</v>
      </c>
      <c r="G4937" s="21" t="s">
        <v>237</v>
      </c>
      <c r="H4937" s="21" t="s">
        <v>238</v>
      </c>
      <c r="I4937" s="23">
        <v>-1</v>
      </c>
      <c r="J4937" s="23">
        <v>673</v>
      </c>
      <c r="K4937" s="21" t="s">
        <v>17392</v>
      </c>
      <c r="L4937" s="21" t="s">
        <v>17392</v>
      </c>
      <c r="M4937" s="21">
        <v>44185</v>
      </c>
    </row>
    <row r="4938" spans="1:13">
      <c r="A4938" s="21" t="s">
        <v>17626</v>
      </c>
      <c r="B4938" s="21" t="s">
        <v>17627</v>
      </c>
      <c r="C4938" s="21" t="s">
        <v>446</v>
      </c>
      <c r="D4938" s="21" t="s">
        <v>447</v>
      </c>
      <c r="E4938" s="21" t="s">
        <v>235</v>
      </c>
      <c r="F4938" s="21" t="s">
        <v>17628</v>
      </c>
      <c r="G4938" s="21" t="s">
        <v>237</v>
      </c>
      <c r="H4938" s="21" t="s">
        <v>238</v>
      </c>
      <c r="I4938" s="23">
        <v>-1</v>
      </c>
      <c r="J4938" s="23">
        <v>757</v>
      </c>
      <c r="K4938" s="21" t="s">
        <v>17394</v>
      </c>
      <c r="L4938" s="21" t="s">
        <v>17394</v>
      </c>
      <c r="M4938" s="21">
        <v>44185</v>
      </c>
    </row>
    <row r="4939" spans="1:13">
      <c r="A4939" s="21" t="s">
        <v>17626</v>
      </c>
      <c r="B4939" s="21" t="s">
        <v>17627</v>
      </c>
      <c r="C4939" s="21" t="s">
        <v>233</v>
      </c>
      <c r="D4939" s="21" t="s">
        <v>234</v>
      </c>
      <c r="E4939" s="21" t="s">
        <v>235</v>
      </c>
      <c r="F4939" s="21" t="s">
        <v>17628</v>
      </c>
      <c r="G4939" s="21" t="s">
        <v>237</v>
      </c>
      <c r="H4939" s="21" t="s">
        <v>238</v>
      </c>
      <c r="I4939" s="23">
        <v>-1</v>
      </c>
      <c r="J4939" s="23">
        <v>375</v>
      </c>
      <c r="K4939" s="21" t="s">
        <v>17394</v>
      </c>
      <c r="L4939" s="21" t="s">
        <v>17394</v>
      </c>
      <c r="M4939" s="21">
        <v>44185</v>
      </c>
    </row>
    <row r="4940" spans="1:13">
      <c r="A4940" s="21" t="s">
        <v>17626</v>
      </c>
      <c r="B4940" s="21" t="s">
        <v>17627</v>
      </c>
      <c r="C4940" s="21" t="s">
        <v>268</v>
      </c>
      <c r="D4940" s="21" t="s">
        <v>269</v>
      </c>
      <c r="E4940" s="21" t="s">
        <v>235</v>
      </c>
      <c r="F4940" s="21" t="s">
        <v>17628</v>
      </c>
      <c r="G4940" s="21" t="s">
        <v>237</v>
      </c>
      <c r="H4940" s="21" t="s">
        <v>238</v>
      </c>
      <c r="I4940" s="23">
        <v>-1</v>
      </c>
      <c r="J4940" s="23">
        <v>148</v>
      </c>
      <c r="K4940" s="21" t="s">
        <v>17394</v>
      </c>
      <c r="L4940" s="21" t="s">
        <v>17394</v>
      </c>
      <c r="M4940" s="21">
        <v>44185</v>
      </c>
    </row>
    <row r="4941" spans="1:13">
      <c r="A4941" s="21" t="s">
        <v>17629</v>
      </c>
      <c r="B4941" s="21" t="s">
        <v>17630</v>
      </c>
      <c r="C4941" s="21" t="s">
        <v>446</v>
      </c>
      <c r="D4941" s="21" t="s">
        <v>447</v>
      </c>
      <c r="E4941" s="21" t="s">
        <v>235</v>
      </c>
      <c r="F4941" s="21" t="s">
        <v>17631</v>
      </c>
      <c r="G4941" s="21" t="s">
        <v>237</v>
      </c>
      <c r="H4941" s="21" t="s">
        <v>238</v>
      </c>
      <c r="I4941" s="23">
        <v>-1</v>
      </c>
      <c r="J4941" s="23">
        <v>758</v>
      </c>
      <c r="K4941" s="21" t="s">
        <v>17361</v>
      </c>
      <c r="L4941" s="21" t="s">
        <v>17361</v>
      </c>
      <c r="M4941" s="21">
        <v>44185</v>
      </c>
    </row>
    <row r="4942" spans="1:13">
      <c r="A4942" s="21" t="s">
        <v>17629</v>
      </c>
      <c r="B4942" s="21" t="s">
        <v>17630</v>
      </c>
      <c r="C4942" s="21" t="s">
        <v>268</v>
      </c>
      <c r="D4942" s="21" t="s">
        <v>269</v>
      </c>
      <c r="E4942" s="21" t="s">
        <v>235</v>
      </c>
      <c r="F4942" s="21" t="s">
        <v>17631</v>
      </c>
      <c r="G4942" s="21" t="s">
        <v>237</v>
      </c>
      <c r="H4942" s="21" t="s">
        <v>238</v>
      </c>
      <c r="I4942" s="23">
        <v>-1</v>
      </c>
      <c r="J4942" s="23">
        <v>149</v>
      </c>
      <c r="K4942" s="21" t="s">
        <v>17361</v>
      </c>
      <c r="L4942" s="21" t="s">
        <v>17361</v>
      </c>
      <c r="M4942" s="21">
        <v>44185</v>
      </c>
    </row>
    <row r="4943" spans="1:13">
      <c r="A4943" s="21" t="s">
        <v>17629</v>
      </c>
      <c r="B4943" s="21" t="s">
        <v>17630</v>
      </c>
      <c r="C4943" s="21" t="s">
        <v>248</v>
      </c>
      <c r="D4943" s="21" t="s">
        <v>249</v>
      </c>
      <c r="E4943" s="21" t="s">
        <v>235</v>
      </c>
      <c r="F4943" s="21" t="s">
        <v>17631</v>
      </c>
      <c r="G4943" s="21" t="s">
        <v>237</v>
      </c>
      <c r="H4943" s="21" t="s">
        <v>238</v>
      </c>
      <c r="I4943" s="23">
        <v>-1</v>
      </c>
      <c r="J4943" s="23">
        <v>674</v>
      </c>
      <c r="K4943" s="21" t="s">
        <v>17361</v>
      </c>
      <c r="L4943" s="21" t="s">
        <v>17361</v>
      </c>
      <c r="M4943" s="21">
        <v>44185</v>
      </c>
    </row>
    <row r="4944" spans="1:13">
      <c r="A4944" s="21" t="s">
        <v>17632</v>
      </c>
      <c r="B4944" s="21" t="s">
        <v>17633</v>
      </c>
      <c r="C4944" s="21" t="s">
        <v>446</v>
      </c>
      <c r="D4944" s="21" t="s">
        <v>447</v>
      </c>
      <c r="E4944" s="21" t="s">
        <v>235</v>
      </c>
      <c r="F4944" s="21" t="s">
        <v>17634</v>
      </c>
      <c r="G4944" s="21" t="s">
        <v>237</v>
      </c>
      <c r="H4944" s="21" t="s">
        <v>238</v>
      </c>
      <c r="I4944" s="23">
        <v>-1</v>
      </c>
      <c r="J4944" s="23">
        <v>759</v>
      </c>
      <c r="K4944" s="21" t="s">
        <v>17175</v>
      </c>
      <c r="L4944" s="21" t="s">
        <v>17175</v>
      </c>
      <c r="M4944" s="21">
        <v>44185</v>
      </c>
    </row>
    <row r="4945" spans="1:13">
      <c r="A4945" s="21" t="s">
        <v>17632</v>
      </c>
      <c r="B4945" s="21" t="s">
        <v>17633</v>
      </c>
      <c r="C4945" s="21" t="s">
        <v>268</v>
      </c>
      <c r="D4945" s="21" t="s">
        <v>269</v>
      </c>
      <c r="E4945" s="21" t="s">
        <v>235</v>
      </c>
      <c r="F4945" s="21" t="s">
        <v>17634</v>
      </c>
      <c r="G4945" s="21" t="s">
        <v>237</v>
      </c>
      <c r="H4945" s="21" t="s">
        <v>238</v>
      </c>
      <c r="I4945" s="23">
        <v>-1</v>
      </c>
      <c r="J4945" s="23">
        <v>150</v>
      </c>
      <c r="K4945" s="21" t="s">
        <v>17175</v>
      </c>
      <c r="L4945" s="21" t="s">
        <v>17175</v>
      </c>
      <c r="M4945" s="21">
        <v>44185</v>
      </c>
    </row>
    <row r="4946" spans="1:13">
      <c r="A4946" s="21" t="s">
        <v>17632</v>
      </c>
      <c r="B4946" s="21" t="s">
        <v>17633</v>
      </c>
      <c r="C4946" s="21" t="s">
        <v>248</v>
      </c>
      <c r="D4946" s="21" t="s">
        <v>249</v>
      </c>
      <c r="E4946" s="21" t="s">
        <v>235</v>
      </c>
      <c r="F4946" s="21" t="s">
        <v>17634</v>
      </c>
      <c r="G4946" s="21" t="s">
        <v>237</v>
      </c>
      <c r="H4946" s="21" t="s">
        <v>238</v>
      </c>
      <c r="I4946" s="23">
        <v>-1</v>
      </c>
      <c r="J4946" s="23">
        <v>675</v>
      </c>
      <c r="K4946" s="21" t="s">
        <v>17175</v>
      </c>
      <c r="L4946" s="21" t="s">
        <v>17175</v>
      </c>
      <c r="M4946" s="21">
        <v>44185</v>
      </c>
    </row>
    <row r="4947" spans="1:13">
      <c r="A4947" s="21" t="s">
        <v>17635</v>
      </c>
      <c r="B4947" s="21" t="s">
        <v>17636</v>
      </c>
      <c r="C4947" s="21" t="s">
        <v>446</v>
      </c>
      <c r="D4947" s="21" t="s">
        <v>447</v>
      </c>
      <c r="E4947" s="21" t="s">
        <v>235</v>
      </c>
      <c r="F4947" s="21" t="s">
        <v>17637</v>
      </c>
      <c r="G4947" s="21" t="s">
        <v>237</v>
      </c>
      <c r="H4947" s="21" t="s">
        <v>238</v>
      </c>
      <c r="I4947" s="23">
        <v>-1</v>
      </c>
      <c r="J4947" s="23">
        <v>760</v>
      </c>
      <c r="K4947" s="21" t="s">
        <v>17086</v>
      </c>
      <c r="L4947" s="21" t="s">
        <v>17086</v>
      </c>
      <c r="M4947" s="21">
        <v>44185</v>
      </c>
    </row>
    <row r="4948" spans="1:13">
      <c r="A4948" s="21" t="s">
        <v>17635</v>
      </c>
      <c r="B4948" s="21" t="s">
        <v>17636</v>
      </c>
      <c r="C4948" s="21" t="s">
        <v>233</v>
      </c>
      <c r="D4948" s="21" t="s">
        <v>234</v>
      </c>
      <c r="E4948" s="21" t="s">
        <v>235</v>
      </c>
      <c r="F4948" s="21" t="s">
        <v>17637</v>
      </c>
      <c r="G4948" s="21" t="s">
        <v>237</v>
      </c>
      <c r="H4948" s="21" t="s">
        <v>238</v>
      </c>
      <c r="I4948" s="23">
        <v>-1</v>
      </c>
      <c r="J4948" s="23">
        <v>376</v>
      </c>
      <c r="K4948" s="21" t="s">
        <v>17086</v>
      </c>
      <c r="L4948" s="21" t="s">
        <v>17086</v>
      </c>
      <c r="M4948" s="21">
        <v>44185</v>
      </c>
    </row>
    <row r="4949" spans="1:13">
      <c r="A4949" s="21" t="s">
        <v>17635</v>
      </c>
      <c r="B4949" s="21" t="s">
        <v>17636</v>
      </c>
      <c r="C4949" s="21" t="s">
        <v>268</v>
      </c>
      <c r="D4949" s="21" t="s">
        <v>269</v>
      </c>
      <c r="E4949" s="21" t="s">
        <v>235</v>
      </c>
      <c r="F4949" s="21" t="s">
        <v>17637</v>
      </c>
      <c r="G4949" s="21" t="s">
        <v>237</v>
      </c>
      <c r="H4949" s="21" t="s">
        <v>238</v>
      </c>
      <c r="I4949" s="23">
        <v>-1</v>
      </c>
      <c r="J4949" s="23">
        <v>151</v>
      </c>
      <c r="K4949" s="21" t="s">
        <v>17086</v>
      </c>
      <c r="L4949" s="21" t="s">
        <v>17086</v>
      </c>
      <c r="M4949" s="21">
        <v>44185</v>
      </c>
    </row>
    <row r="4950" spans="1:13">
      <c r="A4950" s="21" t="s">
        <v>17638</v>
      </c>
      <c r="B4950" s="21" t="s">
        <v>17639</v>
      </c>
      <c r="C4950" s="21" t="s">
        <v>446</v>
      </c>
      <c r="D4950" s="21" t="s">
        <v>447</v>
      </c>
      <c r="E4950" s="21" t="s">
        <v>235</v>
      </c>
      <c r="F4950" s="21" t="s">
        <v>17031</v>
      </c>
      <c r="G4950" s="21" t="s">
        <v>237</v>
      </c>
      <c r="H4950" s="21" t="s">
        <v>238</v>
      </c>
      <c r="I4950" s="23">
        <v>-1</v>
      </c>
      <c r="J4950" s="23">
        <v>761</v>
      </c>
      <c r="K4950" s="21" t="s">
        <v>17030</v>
      </c>
      <c r="L4950" s="21" t="s">
        <v>17030</v>
      </c>
      <c r="M4950" s="21">
        <v>44185</v>
      </c>
    </row>
    <row r="4951" spans="1:13">
      <c r="A4951" s="21" t="s">
        <v>17638</v>
      </c>
      <c r="B4951" s="21" t="s">
        <v>17639</v>
      </c>
      <c r="C4951" s="21" t="s">
        <v>294</v>
      </c>
      <c r="D4951" s="21" t="s">
        <v>295</v>
      </c>
      <c r="E4951" s="21" t="s">
        <v>235</v>
      </c>
      <c r="F4951" s="21" t="s">
        <v>17031</v>
      </c>
      <c r="G4951" s="21" t="s">
        <v>237</v>
      </c>
      <c r="H4951" s="21" t="s">
        <v>238</v>
      </c>
      <c r="I4951" s="23">
        <v>-1</v>
      </c>
      <c r="J4951" s="23">
        <v>436</v>
      </c>
      <c r="K4951" s="21" t="s">
        <v>17030</v>
      </c>
      <c r="L4951" s="21" t="s">
        <v>17030</v>
      </c>
      <c r="M4951" s="21">
        <v>44185</v>
      </c>
    </row>
    <row r="4952" spans="1:13">
      <c r="A4952" s="21" t="s">
        <v>17638</v>
      </c>
      <c r="B4952" s="21" t="s">
        <v>17639</v>
      </c>
      <c r="C4952" s="21" t="s">
        <v>248</v>
      </c>
      <c r="D4952" s="21" t="s">
        <v>249</v>
      </c>
      <c r="E4952" s="21" t="s">
        <v>235</v>
      </c>
      <c r="F4952" s="21" t="s">
        <v>17031</v>
      </c>
      <c r="G4952" s="21" t="s">
        <v>237</v>
      </c>
      <c r="H4952" s="21" t="s">
        <v>238</v>
      </c>
      <c r="I4952" s="23">
        <v>-1</v>
      </c>
      <c r="J4952" s="23">
        <v>676</v>
      </c>
      <c r="K4952" s="21" t="s">
        <v>17030</v>
      </c>
      <c r="L4952" s="21" t="s">
        <v>17030</v>
      </c>
      <c r="M4952" s="21">
        <v>44185</v>
      </c>
    </row>
    <row r="4953" spans="1:13">
      <c r="A4953" s="21" t="s">
        <v>17640</v>
      </c>
      <c r="B4953" s="21" t="s">
        <v>17641</v>
      </c>
      <c r="C4953" s="21" t="s">
        <v>446</v>
      </c>
      <c r="D4953" s="21" t="s">
        <v>447</v>
      </c>
      <c r="E4953" s="21" t="s">
        <v>235</v>
      </c>
      <c r="F4953" s="21" t="s">
        <v>17396</v>
      </c>
      <c r="G4953" s="21" t="s">
        <v>237</v>
      </c>
      <c r="H4953" s="21" t="s">
        <v>238</v>
      </c>
      <c r="I4953" s="23">
        <v>-1</v>
      </c>
      <c r="J4953" s="23">
        <v>762</v>
      </c>
      <c r="K4953" s="21" t="s">
        <v>17395</v>
      </c>
      <c r="L4953" s="21" t="s">
        <v>17395</v>
      </c>
      <c r="M4953" s="21">
        <v>44185</v>
      </c>
    </row>
    <row r="4954" spans="1:13">
      <c r="A4954" s="21" t="s">
        <v>17640</v>
      </c>
      <c r="B4954" s="21" t="s">
        <v>17641</v>
      </c>
      <c r="C4954" s="21" t="s">
        <v>233</v>
      </c>
      <c r="D4954" s="21" t="s">
        <v>234</v>
      </c>
      <c r="E4954" s="21" t="s">
        <v>235</v>
      </c>
      <c r="F4954" s="21" t="s">
        <v>17396</v>
      </c>
      <c r="G4954" s="21" t="s">
        <v>237</v>
      </c>
      <c r="H4954" s="21" t="s">
        <v>238</v>
      </c>
      <c r="I4954" s="23">
        <v>-1</v>
      </c>
      <c r="J4954" s="23">
        <v>377</v>
      </c>
      <c r="K4954" s="21" t="s">
        <v>17395</v>
      </c>
      <c r="L4954" s="21" t="s">
        <v>17395</v>
      </c>
      <c r="M4954" s="21">
        <v>44185</v>
      </c>
    </row>
    <row r="4955" spans="1:13">
      <c r="A4955" s="21" t="s">
        <v>17640</v>
      </c>
      <c r="B4955" s="21" t="s">
        <v>17641</v>
      </c>
      <c r="C4955" s="21" t="s">
        <v>268</v>
      </c>
      <c r="D4955" s="21" t="s">
        <v>269</v>
      </c>
      <c r="E4955" s="21" t="s">
        <v>235</v>
      </c>
      <c r="F4955" s="21" t="s">
        <v>17396</v>
      </c>
      <c r="G4955" s="21" t="s">
        <v>237</v>
      </c>
      <c r="H4955" s="21" t="s">
        <v>238</v>
      </c>
      <c r="I4955" s="23">
        <v>-1</v>
      </c>
      <c r="J4955" s="23">
        <v>152</v>
      </c>
      <c r="K4955" s="21" t="s">
        <v>17395</v>
      </c>
      <c r="L4955" s="21" t="s">
        <v>17395</v>
      </c>
      <c r="M4955" s="21">
        <v>44185</v>
      </c>
    </row>
    <row r="4956" spans="1:13">
      <c r="A4956" s="21" t="s">
        <v>17642</v>
      </c>
      <c r="B4956" s="21" t="s">
        <v>17643</v>
      </c>
      <c r="C4956" s="21" t="s">
        <v>446</v>
      </c>
      <c r="D4956" s="21" t="s">
        <v>447</v>
      </c>
      <c r="E4956" s="21" t="s">
        <v>235</v>
      </c>
      <c r="F4956" s="21" t="s">
        <v>17264</v>
      </c>
      <c r="G4956" s="21" t="s">
        <v>237</v>
      </c>
      <c r="H4956" s="21" t="s">
        <v>238</v>
      </c>
      <c r="I4956" s="23">
        <v>-1</v>
      </c>
      <c r="J4956" s="23">
        <v>763</v>
      </c>
      <c r="K4956" s="21" t="s">
        <v>17263</v>
      </c>
      <c r="L4956" s="21" t="s">
        <v>17263</v>
      </c>
      <c r="M4956" s="21">
        <v>44185</v>
      </c>
    </row>
    <row r="4957" spans="1:13">
      <c r="A4957" s="21" t="s">
        <v>17642</v>
      </c>
      <c r="B4957" s="21" t="s">
        <v>17643</v>
      </c>
      <c r="C4957" s="21" t="s">
        <v>233</v>
      </c>
      <c r="D4957" s="21" t="s">
        <v>234</v>
      </c>
      <c r="E4957" s="21" t="s">
        <v>235</v>
      </c>
      <c r="F4957" s="21" t="s">
        <v>17264</v>
      </c>
      <c r="G4957" s="21" t="s">
        <v>237</v>
      </c>
      <c r="H4957" s="21" t="s">
        <v>238</v>
      </c>
      <c r="I4957" s="23">
        <v>-1</v>
      </c>
      <c r="J4957" s="23">
        <v>378</v>
      </c>
      <c r="K4957" s="21" t="s">
        <v>17263</v>
      </c>
      <c r="L4957" s="21" t="s">
        <v>17263</v>
      </c>
      <c r="M4957" s="21">
        <v>44185</v>
      </c>
    </row>
    <row r="4958" spans="1:13">
      <c r="A4958" s="21" t="s">
        <v>17642</v>
      </c>
      <c r="B4958" s="21" t="s">
        <v>17643</v>
      </c>
      <c r="C4958" s="21" t="s">
        <v>300</v>
      </c>
      <c r="D4958" s="21" t="s">
        <v>301</v>
      </c>
      <c r="E4958" s="21" t="s">
        <v>235</v>
      </c>
      <c r="F4958" s="21" t="s">
        <v>17264</v>
      </c>
      <c r="G4958" s="21" t="s">
        <v>237</v>
      </c>
      <c r="H4958" s="21" t="s">
        <v>238</v>
      </c>
      <c r="I4958" s="23">
        <v>-1</v>
      </c>
      <c r="J4958" s="23">
        <v>484</v>
      </c>
      <c r="K4958" s="21" t="s">
        <v>17263</v>
      </c>
      <c r="L4958" s="21" t="s">
        <v>17263</v>
      </c>
      <c r="M4958" s="21">
        <v>44185</v>
      </c>
    </row>
    <row r="4959" spans="1:13">
      <c r="A4959" s="21" t="s">
        <v>17644</v>
      </c>
      <c r="B4959" s="21" t="s">
        <v>17645</v>
      </c>
      <c r="C4959" s="21" t="s">
        <v>446</v>
      </c>
      <c r="D4959" s="21" t="s">
        <v>447</v>
      </c>
      <c r="E4959" s="21" t="s">
        <v>235</v>
      </c>
      <c r="F4959" s="21" t="s">
        <v>17646</v>
      </c>
      <c r="G4959" s="21" t="s">
        <v>237</v>
      </c>
      <c r="H4959" s="21" t="s">
        <v>238</v>
      </c>
      <c r="I4959" s="23">
        <v>-2</v>
      </c>
      <c r="J4959" s="23">
        <v>764</v>
      </c>
      <c r="K4959" s="21" t="s">
        <v>17223</v>
      </c>
      <c r="L4959" s="21" t="s">
        <v>17223</v>
      </c>
      <c r="M4959" s="21">
        <v>44185</v>
      </c>
    </row>
    <row r="4960" spans="1:13">
      <c r="A4960" s="21" t="s">
        <v>17644</v>
      </c>
      <c r="B4960" s="21" t="s">
        <v>17645</v>
      </c>
      <c r="C4960" s="21" t="s">
        <v>300</v>
      </c>
      <c r="D4960" s="21" t="s">
        <v>301</v>
      </c>
      <c r="E4960" s="21" t="s">
        <v>235</v>
      </c>
      <c r="F4960" s="21" t="s">
        <v>17646</v>
      </c>
      <c r="G4960" s="21" t="s">
        <v>237</v>
      </c>
      <c r="H4960" s="21" t="s">
        <v>238</v>
      </c>
      <c r="I4960" s="23">
        <v>-1</v>
      </c>
      <c r="J4960" s="23">
        <v>485</v>
      </c>
      <c r="K4960" s="21" t="s">
        <v>17223</v>
      </c>
      <c r="L4960" s="21" t="s">
        <v>17223</v>
      </c>
      <c r="M4960" s="21">
        <v>44185</v>
      </c>
    </row>
    <row r="4961" spans="1:13">
      <c r="A4961" s="21" t="s">
        <v>17647</v>
      </c>
      <c r="B4961" s="21" t="s">
        <v>17648</v>
      </c>
      <c r="C4961" s="21" t="s">
        <v>446</v>
      </c>
      <c r="D4961" s="21" t="s">
        <v>447</v>
      </c>
      <c r="E4961" s="21" t="s">
        <v>235</v>
      </c>
      <c r="F4961" s="21" t="s">
        <v>17649</v>
      </c>
      <c r="G4961" s="21" t="s">
        <v>237</v>
      </c>
      <c r="H4961" s="21" t="s">
        <v>238</v>
      </c>
      <c r="I4961" s="23">
        <v>-1</v>
      </c>
      <c r="J4961" s="23">
        <v>766</v>
      </c>
      <c r="K4961" s="21" t="s">
        <v>17122</v>
      </c>
      <c r="L4961" s="21" t="s">
        <v>17122</v>
      </c>
      <c r="M4961" s="21">
        <v>44185</v>
      </c>
    </row>
    <row r="4962" spans="1:13">
      <c r="A4962" s="21" t="s">
        <v>17647</v>
      </c>
      <c r="B4962" s="21" t="s">
        <v>17648</v>
      </c>
      <c r="C4962" s="21" t="s">
        <v>268</v>
      </c>
      <c r="D4962" s="21" t="s">
        <v>269</v>
      </c>
      <c r="E4962" s="21" t="s">
        <v>235</v>
      </c>
      <c r="F4962" s="21" t="s">
        <v>17649</v>
      </c>
      <c r="G4962" s="21" t="s">
        <v>237</v>
      </c>
      <c r="H4962" s="21" t="s">
        <v>238</v>
      </c>
      <c r="I4962" s="23">
        <v>-1</v>
      </c>
      <c r="J4962" s="23">
        <v>153</v>
      </c>
      <c r="K4962" s="21" t="s">
        <v>17122</v>
      </c>
      <c r="L4962" s="21" t="s">
        <v>17122</v>
      </c>
      <c r="M4962" s="21">
        <v>44185</v>
      </c>
    </row>
    <row r="4963" spans="1:13">
      <c r="A4963" s="21" t="s">
        <v>17647</v>
      </c>
      <c r="B4963" s="21" t="s">
        <v>17648</v>
      </c>
      <c r="C4963" s="21" t="s">
        <v>270</v>
      </c>
      <c r="D4963" s="21" t="s">
        <v>271</v>
      </c>
      <c r="E4963" s="21" t="s">
        <v>235</v>
      </c>
      <c r="F4963" s="21" t="s">
        <v>17649</v>
      </c>
      <c r="G4963" s="21" t="s">
        <v>237</v>
      </c>
      <c r="H4963" s="21" t="s">
        <v>238</v>
      </c>
      <c r="I4963" s="23">
        <v>-1</v>
      </c>
      <c r="J4963" s="23">
        <v>53</v>
      </c>
      <c r="K4963" s="21" t="s">
        <v>17122</v>
      </c>
      <c r="L4963" s="21" t="s">
        <v>17122</v>
      </c>
      <c r="M4963" s="21">
        <v>44185</v>
      </c>
    </row>
    <row r="4964" spans="1:13">
      <c r="A4964" s="21" t="s">
        <v>17650</v>
      </c>
      <c r="B4964" s="21" t="s">
        <v>17651</v>
      </c>
      <c r="C4964" s="21" t="s">
        <v>446</v>
      </c>
      <c r="D4964" s="21" t="s">
        <v>447</v>
      </c>
      <c r="E4964" s="21" t="s">
        <v>235</v>
      </c>
      <c r="F4964" s="21" t="s">
        <v>17652</v>
      </c>
      <c r="G4964" s="21" t="s">
        <v>237</v>
      </c>
      <c r="H4964" s="21" t="s">
        <v>238</v>
      </c>
      <c r="I4964" s="23">
        <v>-1</v>
      </c>
      <c r="J4964" s="23">
        <v>767</v>
      </c>
      <c r="K4964" s="21" t="s">
        <v>17096</v>
      </c>
      <c r="L4964" s="21" t="s">
        <v>17096</v>
      </c>
      <c r="M4964" s="21">
        <v>44185</v>
      </c>
    </row>
    <row r="4965" spans="1:13">
      <c r="A4965" s="21" t="s">
        <v>17650</v>
      </c>
      <c r="B4965" s="21" t="s">
        <v>17651</v>
      </c>
      <c r="C4965" s="21" t="s">
        <v>268</v>
      </c>
      <c r="D4965" s="21" t="s">
        <v>269</v>
      </c>
      <c r="E4965" s="21" t="s">
        <v>235</v>
      </c>
      <c r="F4965" s="21" t="s">
        <v>17652</v>
      </c>
      <c r="G4965" s="21" t="s">
        <v>237</v>
      </c>
      <c r="H4965" s="21" t="s">
        <v>238</v>
      </c>
      <c r="I4965" s="23">
        <v>-1</v>
      </c>
      <c r="J4965" s="23">
        <v>154</v>
      </c>
      <c r="K4965" s="21" t="s">
        <v>17096</v>
      </c>
      <c r="L4965" s="21" t="s">
        <v>17096</v>
      </c>
      <c r="M4965" s="21">
        <v>44185</v>
      </c>
    </row>
    <row r="4966" spans="1:13">
      <c r="A4966" s="21" t="s">
        <v>17650</v>
      </c>
      <c r="B4966" s="21" t="s">
        <v>17651</v>
      </c>
      <c r="C4966" s="21" t="s">
        <v>270</v>
      </c>
      <c r="D4966" s="21" t="s">
        <v>271</v>
      </c>
      <c r="E4966" s="21" t="s">
        <v>235</v>
      </c>
      <c r="F4966" s="21" t="s">
        <v>17652</v>
      </c>
      <c r="G4966" s="21" t="s">
        <v>237</v>
      </c>
      <c r="H4966" s="21" t="s">
        <v>238</v>
      </c>
      <c r="I4966" s="23">
        <v>-1</v>
      </c>
      <c r="J4966" s="23">
        <v>54</v>
      </c>
      <c r="K4966" s="21" t="s">
        <v>17096</v>
      </c>
      <c r="L4966" s="21" t="s">
        <v>17096</v>
      </c>
      <c r="M4966" s="21">
        <v>44185</v>
      </c>
    </row>
    <row r="4967" spans="1:13">
      <c r="A4967" s="21" t="s">
        <v>17653</v>
      </c>
      <c r="B4967" s="21" t="s">
        <v>17654</v>
      </c>
      <c r="C4967" s="21" t="s">
        <v>446</v>
      </c>
      <c r="D4967" s="21" t="s">
        <v>447</v>
      </c>
      <c r="E4967" s="21" t="s">
        <v>235</v>
      </c>
      <c r="F4967" s="21" t="s">
        <v>17171</v>
      </c>
      <c r="G4967" s="21" t="s">
        <v>237</v>
      </c>
      <c r="H4967" s="21" t="s">
        <v>238</v>
      </c>
      <c r="I4967" s="23">
        <v>-1</v>
      </c>
      <c r="J4967" s="23">
        <v>768</v>
      </c>
      <c r="K4967" s="21" t="s">
        <v>17170</v>
      </c>
      <c r="L4967" s="21" t="s">
        <v>17170</v>
      </c>
      <c r="M4967" s="21">
        <v>44185</v>
      </c>
    </row>
    <row r="4968" spans="1:13">
      <c r="A4968" s="21" t="s">
        <v>17653</v>
      </c>
      <c r="B4968" s="21" t="s">
        <v>17654</v>
      </c>
      <c r="C4968" s="21" t="s">
        <v>300</v>
      </c>
      <c r="D4968" s="21" t="s">
        <v>301</v>
      </c>
      <c r="E4968" s="21" t="s">
        <v>235</v>
      </c>
      <c r="F4968" s="21" t="s">
        <v>17171</v>
      </c>
      <c r="G4968" s="21" t="s">
        <v>237</v>
      </c>
      <c r="H4968" s="21" t="s">
        <v>238</v>
      </c>
      <c r="I4968" s="23">
        <v>-1</v>
      </c>
      <c r="J4968" s="23">
        <v>486</v>
      </c>
      <c r="K4968" s="21" t="s">
        <v>17170</v>
      </c>
      <c r="L4968" s="21" t="s">
        <v>17170</v>
      </c>
      <c r="M4968" s="21">
        <v>44185</v>
      </c>
    </row>
    <row r="4969" spans="1:13">
      <c r="A4969" s="21" t="s">
        <v>17653</v>
      </c>
      <c r="B4969" s="21" t="s">
        <v>17654</v>
      </c>
      <c r="C4969" s="21" t="s">
        <v>270</v>
      </c>
      <c r="D4969" s="21" t="s">
        <v>271</v>
      </c>
      <c r="E4969" s="21" t="s">
        <v>235</v>
      </c>
      <c r="F4969" s="21" t="s">
        <v>17171</v>
      </c>
      <c r="G4969" s="21" t="s">
        <v>237</v>
      </c>
      <c r="H4969" s="21" t="s">
        <v>238</v>
      </c>
      <c r="I4969" s="23">
        <v>-1</v>
      </c>
      <c r="J4969" s="23">
        <v>55</v>
      </c>
      <c r="K4969" s="21" t="s">
        <v>17170</v>
      </c>
      <c r="L4969" s="21" t="s">
        <v>17170</v>
      </c>
      <c r="M4969" s="21">
        <v>44185</v>
      </c>
    </row>
    <row r="4970" spans="1:13">
      <c r="A4970" s="21" t="s">
        <v>17655</v>
      </c>
      <c r="B4970" s="21" t="s">
        <v>17656</v>
      </c>
      <c r="C4970" s="21" t="s">
        <v>446</v>
      </c>
      <c r="D4970" s="21" t="s">
        <v>447</v>
      </c>
      <c r="E4970" s="21" t="s">
        <v>235</v>
      </c>
      <c r="F4970" s="21" t="s">
        <v>17657</v>
      </c>
      <c r="G4970" s="21" t="s">
        <v>237</v>
      </c>
      <c r="H4970" s="21" t="s">
        <v>238</v>
      </c>
      <c r="I4970" s="23">
        <v>-1</v>
      </c>
      <c r="J4970" s="23">
        <v>769</v>
      </c>
      <c r="K4970" s="21" t="s">
        <v>17080</v>
      </c>
      <c r="L4970" s="21" t="s">
        <v>17080</v>
      </c>
      <c r="M4970" s="21">
        <v>44185</v>
      </c>
    </row>
    <row r="4971" spans="1:13">
      <c r="A4971" s="21" t="s">
        <v>17655</v>
      </c>
      <c r="B4971" s="21" t="s">
        <v>17656</v>
      </c>
      <c r="C4971" s="21" t="s">
        <v>268</v>
      </c>
      <c r="D4971" s="21" t="s">
        <v>269</v>
      </c>
      <c r="E4971" s="21" t="s">
        <v>235</v>
      </c>
      <c r="F4971" s="21" t="s">
        <v>17657</v>
      </c>
      <c r="G4971" s="21" t="s">
        <v>237</v>
      </c>
      <c r="H4971" s="21" t="s">
        <v>238</v>
      </c>
      <c r="I4971" s="23">
        <v>-1</v>
      </c>
      <c r="J4971" s="23">
        <v>155</v>
      </c>
      <c r="K4971" s="21" t="s">
        <v>17080</v>
      </c>
      <c r="L4971" s="21" t="s">
        <v>17080</v>
      </c>
      <c r="M4971" s="21">
        <v>44185</v>
      </c>
    </row>
    <row r="4972" spans="1:13">
      <c r="A4972" s="21" t="s">
        <v>17655</v>
      </c>
      <c r="B4972" s="21" t="s">
        <v>17656</v>
      </c>
      <c r="C4972" s="21" t="s">
        <v>270</v>
      </c>
      <c r="D4972" s="21" t="s">
        <v>271</v>
      </c>
      <c r="E4972" s="21" t="s">
        <v>235</v>
      </c>
      <c r="F4972" s="21" t="s">
        <v>17657</v>
      </c>
      <c r="G4972" s="21" t="s">
        <v>237</v>
      </c>
      <c r="H4972" s="21" t="s">
        <v>238</v>
      </c>
      <c r="I4972" s="23">
        <v>-1</v>
      </c>
      <c r="J4972" s="23">
        <v>56</v>
      </c>
      <c r="K4972" s="21" t="s">
        <v>17080</v>
      </c>
      <c r="L4972" s="21" t="s">
        <v>17080</v>
      </c>
      <c r="M4972" s="21">
        <v>44185</v>
      </c>
    </row>
    <row r="4973" spans="1:13">
      <c r="A4973" s="21" t="s">
        <v>17658</v>
      </c>
      <c r="B4973" s="21" t="s">
        <v>17659</v>
      </c>
      <c r="C4973" s="21" t="s">
        <v>446</v>
      </c>
      <c r="D4973" s="21" t="s">
        <v>447</v>
      </c>
      <c r="E4973" s="21" t="s">
        <v>235</v>
      </c>
      <c r="F4973" s="21" t="s">
        <v>17660</v>
      </c>
      <c r="G4973" s="21" t="s">
        <v>237</v>
      </c>
      <c r="H4973" s="21" t="s">
        <v>238</v>
      </c>
      <c r="I4973" s="23">
        <v>-1</v>
      </c>
      <c r="J4973" s="23">
        <v>770</v>
      </c>
      <c r="K4973" s="21" t="s">
        <v>17082</v>
      </c>
      <c r="L4973" s="21" t="s">
        <v>17082</v>
      </c>
      <c r="M4973" s="21">
        <v>44185</v>
      </c>
    </row>
    <row r="4974" spans="1:13">
      <c r="A4974" s="21" t="s">
        <v>17658</v>
      </c>
      <c r="B4974" s="21" t="s">
        <v>17659</v>
      </c>
      <c r="C4974" s="21" t="s">
        <v>388</v>
      </c>
      <c r="D4974" s="21" t="s">
        <v>389</v>
      </c>
      <c r="E4974" s="21" t="s">
        <v>235</v>
      </c>
      <c r="F4974" s="21" t="s">
        <v>17660</v>
      </c>
      <c r="G4974" s="21" t="s">
        <v>237</v>
      </c>
      <c r="H4974" s="21" t="s">
        <v>238</v>
      </c>
      <c r="I4974" s="23">
        <v>-1</v>
      </c>
      <c r="J4974" s="23">
        <v>5</v>
      </c>
      <c r="K4974" s="21" t="s">
        <v>17082</v>
      </c>
      <c r="L4974" s="21" t="s">
        <v>17082</v>
      </c>
      <c r="M4974" s="21">
        <v>44185</v>
      </c>
    </row>
    <row r="4975" spans="1:13">
      <c r="A4975" s="21" t="s">
        <v>17658</v>
      </c>
      <c r="B4975" s="21" t="s">
        <v>17659</v>
      </c>
      <c r="C4975" s="21" t="s">
        <v>248</v>
      </c>
      <c r="D4975" s="21" t="s">
        <v>249</v>
      </c>
      <c r="E4975" s="21" t="s">
        <v>235</v>
      </c>
      <c r="F4975" s="21" t="s">
        <v>17660</v>
      </c>
      <c r="G4975" s="21" t="s">
        <v>237</v>
      </c>
      <c r="H4975" s="21" t="s">
        <v>238</v>
      </c>
      <c r="I4975" s="23">
        <v>-1</v>
      </c>
      <c r="J4975" s="23">
        <v>677</v>
      </c>
      <c r="K4975" s="21" t="s">
        <v>17082</v>
      </c>
      <c r="L4975" s="21" t="s">
        <v>17082</v>
      </c>
      <c r="M4975" s="21">
        <v>44185</v>
      </c>
    </row>
    <row r="4976" spans="1:13">
      <c r="A4976" s="21" t="s">
        <v>17661</v>
      </c>
      <c r="B4976" s="21" t="s">
        <v>17662</v>
      </c>
      <c r="C4976" s="21" t="s">
        <v>446</v>
      </c>
      <c r="D4976" s="21" t="s">
        <v>447</v>
      </c>
      <c r="E4976" s="21" t="s">
        <v>235</v>
      </c>
      <c r="F4976" s="21" t="s">
        <v>17154</v>
      </c>
      <c r="G4976" s="21" t="s">
        <v>237</v>
      </c>
      <c r="H4976" s="21" t="s">
        <v>238</v>
      </c>
      <c r="I4976" s="23">
        <v>-1</v>
      </c>
      <c r="J4976" s="23">
        <v>771</v>
      </c>
      <c r="K4976" s="21" t="s">
        <v>17153</v>
      </c>
      <c r="L4976" s="21" t="s">
        <v>17153</v>
      </c>
      <c r="M4976" s="21">
        <v>44185</v>
      </c>
    </row>
    <row r="4977" spans="1:13">
      <c r="A4977" s="21" t="s">
        <v>17661</v>
      </c>
      <c r="B4977" s="21" t="s">
        <v>17662</v>
      </c>
      <c r="C4977" s="21" t="s">
        <v>300</v>
      </c>
      <c r="D4977" s="21" t="s">
        <v>301</v>
      </c>
      <c r="E4977" s="21" t="s">
        <v>235</v>
      </c>
      <c r="F4977" s="21" t="s">
        <v>17154</v>
      </c>
      <c r="G4977" s="21" t="s">
        <v>237</v>
      </c>
      <c r="H4977" s="21" t="s">
        <v>238</v>
      </c>
      <c r="I4977" s="23">
        <v>-1</v>
      </c>
      <c r="J4977" s="23">
        <v>487</v>
      </c>
      <c r="K4977" s="21" t="s">
        <v>17153</v>
      </c>
      <c r="L4977" s="21" t="s">
        <v>17153</v>
      </c>
      <c r="M4977" s="21">
        <v>44185</v>
      </c>
    </row>
    <row r="4978" spans="1:13">
      <c r="A4978" s="21" t="s">
        <v>17661</v>
      </c>
      <c r="B4978" s="21" t="s">
        <v>17662</v>
      </c>
      <c r="C4978" s="21" t="s">
        <v>270</v>
      </c>
      <c r="D4978" s="21" t="s">
        <v>271</v>
      </c>
      <c r="E4978" s="21" t="s">
        <v>235</v>
      </c>
      <c r="F4978" s="21" t="s">
        <v>17154</v>
      </c>
      <c r="G4978" s="21" t="s">
        <v>237</v>
      </c>
      <c r="H4978" s="21" t="s">
        <v>238</v>
      </c>
      <c r="I4978" s="23">
        <v>-1</v>
      </c>
      <c r="J4978" s="23">
        <v>57</v>
      </c>
      <c r="K4978" s="21" t="s">
        <v>17153</v>
      </c>
      <c r="L4978" s="21" t="s">
        <v>17153</v>
      </c>
      <c r="M4978" s="21">
        <v>44185</v>
      </c>
    </row>
    <row r="4979" spans="1:13">
      <c r="A4979" s="21" t="s">
        <v>17663</v>
      </c>
      <c r="B4979" s="21" t="s">
        <v>17664</v>
      </c>
      <c r="C4979" s="21" t="s">
        <v>446</v>
      </c>
      <c r="D4979" s="21" t="s">
        <v>447</v>
      </c>
      <c r="E4979" s="21" t="s">
        <v>235</v>
      </c>
      <c r="F4979" s="21" t="s">
        <v>17380</v>
      </c>
      <c r="G4979" s="21" t="s">
        <v>237</v>
      </c>
      <c r="H4979" s="21" t="s">
        <v>238</v>
      </c>
      <c r="I4979" s="23">
        <v>-1</v>
      </c>
      <c r="J4979" s="23">
        <v>772</v>
      </c>
      <c r="K4979" s="21" t="s">
        <v>17379</v>
      </c>
      <c r="L4979" s="21" t="s">
        <v>17379</v>
      </c>
      <c r="M4979" s="21">
        <v>44185</v>
      </c>
    </row>
    <row r="4980" spans="1:13">
      <c r="A4980" s="21" t="s">
        <v>17663</v>
      </c>
      <c r="B4980" s="21" t="s">
        <v>17664</v>
      </c>
      <c r="C4980" s="21" t="s">
        <v>233</v>
      </c>
      <c r="D4980" s="21" t="s">
        <v>234</v>
      </c>
      <c r="E4980" s="21" t="s">
        <v>235</v>
      </c>
      <c r="F4980" s="21" t="s">
        <v>17380</v>
      </c>
      <c r="G4980" s="21" t="s">
        <v>237</v>
      </c>
      <c r="H4980" s="21" t="s">
        <v>238</v>
      </c>
      <c r="I4980" s="23">
        <v>-1</v>
      </c>
      <c r="J4980" s="23">
        <v>379</v>
      </c>
      <c r="K4980" s="21" t="s">
        <v>17379</v>
      </c>
      <c r="L4980" s="21" t="s">
        <v>17379</v>
      </c>
      <c r="M4980" s="21">
        <v>44185</v>
      </c>
    </row>
    <row r="4981" spans="1:13">
      <c r="A4981" s="21" t="s">
        <v>17663</v>
      </c>
      <c r="B4981" s="21" t="s">
        <v>17664</v>
      </c>
      <c r="C4981" s="21" t="s">
        <v>270</v>
      </c>
      <c r="D4981" s="21" t="s">
        <v>271</v>
      </c>
      <c r="E4981" s="21" t="s">
        <v>235</v>
      </c>
      <c r="F4981" s="21" t="s">
        <v>17380</v>
      </c>
      <c r="G4981" s="21" t="s">
        <v>237</v>
      </c>
      <c r="H4981" s="21" t="s">
        <v>238</v>
      </c>
      <c r="I4981" s="23">
        <v>-1</v>
      </c>
      <c r="J4981" s="23">
        <v>58</v>
      </c>
      <c r="K4981" s="21" t="s">
        <v>17379</v>
      </c>
      <c r="L4981" s="21" t="s">
        <v>17379</v>
      </c>
      <c r="M4981" s="21">
        <v>44185</v>
      </c>
    </row>
    <row r="4982" spans="1:13">
      <c r="A4982" s="21" t="s">
        <v>17665</v>
      </c>
      <c r="B4982" s="21" t="s">
        <v>17666</v>
      </c>
      <c r="C4982" s="21" t="s">
        <v>446</v>
      </c>
      <c r="D4982" s="21" t="s">
        <v>447</v>
      </c>
      <c r="E4982" s="21" t="s">
        <v>235</v>
      </c>
      <c r="F4982" s="21" t="s">
        <v>17667</v>
      </c>
      <c r="G4982" s="21" t="s">
        <v>237</v>
      </c>
      <c r="H4982" s="21" t="s">
        <v>238</v>
      </c>
      <c r="I4982" s="23">
        <v>-1</v>
      </c>
      <c r="J4982" s="23">
        <v>773</v>
      </c>
      <c r="K4982" s="21" t="s">
        <v>17044</v>
      </c>
      <c r="L4982" s="21" t="s">
        <v>17044</v>
      </c>
      <c r="M4982" s="21">
        <v>44185</v>
      </c>
    </row>
    <row r="4983" spans="1:13">
      <c r="A4983" s="21" t="s">
        <v>17665</v>
      </c>
      <c r="B4983" s="21" t="s">
        <v>17666</v>
      </c>
      <c r="C4983" s="21" t="s">
        <v>268</v>
      </c>
      <c r="D4983" s="21" t="s">
        <v>269</v>
      </c>
      <c r="E4983" s="21" t="s">
        <v>235</v>
      </c>
      <c r="F4983" s="21" t="s">
        <v>17667</v>
      </c>
      <c r="G4983" s="21" t="s">
        <v>237</v>
      </c>
      <c r="H4983" s="21" t="s">
        <v>238</v>
      </c>
      <c r="I4983" s="23">
        <v>-1</v>
      </c>
      <c r="J4983" s="23">
        <v>156</v>
      </c>
      <c r="K4983" s="21" t="s">
        <v>17044</v>
      </c>
      <c r="L4983" s="21" t="s">
        <v>17044</v>
      </c>
      <c r="M4983" s="21">
        <v>44185</v>
      </c>
    </row>
    <row r="4984" spans="1:13">
      <c r="A4984" s="21" t="s">
        <v>17665</v>
      </c>
      <c r="B4984" s="21" t="s">
        <v>17666</v>
      </c>
      <c r="C4984" s="21" t="s">
        <v>388</v>
      </c>
      <c r="D4984" s="21" t="s">
        <v>389</v>
      </c>
      <c r="E4984" s="21" t="s">
        <v>235</v>
      </c>
      <c r="F4984" s="21" t="s">
        <v>17667</v>
      </c>
      <c r="G4984" s="21" t="s">
        <v>237</v>
      </c>
      <c r="H4984" s="21" t="s">
        <v>238</v>
      </c>
      <c r="I4984" s="23">
        <v>-1</v>
      </c>
      <c r="J4984" s="23">
        <v>6</v>
      </c>
      <c r="K4984" s="21" t="s">
        <v>17044</v>
      </c>
      <c r="L4984" s="21" t="s">
        <v>17044</v>
      </c>
      <c r="M4984" s="21">
        <v>44185</v>
      </c>
    </row>
    <row r="4985" spans="1:13">
      <c r="A4985" s="21" t="s">
        <v>17668</v>
      </c>
      <c r="B4985" s="21" t="s">
        <v>17669</v>
      </c>
      <c r="C4985" s="21" t="s">
        <v>446</v>
      </c>
      <c r="D4985" s="21" t="s">
        <v>447</v>
      </c>
      <c r="E4985" s="21" t="s">
        <v>235</v>
      </c>
      <c r="F4985" s="21" t="s">
        <v>17670</v>
      </c>
      <c r="G4985" s="21" t="s">
        <v>237</v>
      </c>
      <c r="H4985" s="21" t="s">
        <v>238</v>
      </c>
      <c r="I4985" s="23">
        <v>-1</v>
      </c>
      <c r="J4985" s="23">
        <v>774</v>
      </c>
      <c r="K4985" s="21" t="s">
        <v>17278</v>
      </c>
      <c r="L4985" s="21" t="s">
        <v>17278</v>
      </c>
      <c r="M4985" s="21">
        <v>44185</v>
      </c>
    </row>
    <row r="4986" spans="1:13">
      <c r="A4986" s="21" t="s">
        <v>17668</v>
      </c>
      <c r="B4986" s="21" t="s">
        <v>17669</v>
      </c>
      <c r="C4986" s="21" t="s">
        <v>268</v>
      </c>
      <c r="D4986" s="21" t="s">
        <v>269</v>
      </c>
      <c r="E4986" s="21" t="s">
        <v>235</v>
      </c>
      <c r="F4986" s="21" t="s">
        <v>17670</v>
      </c>
      <c r="G4986" s="21" t="s">
        <v>237</v>
      </c>
      <c r="H4986" s="21" t="s">
        <v>238</v>
      </c>
      <c r="I4986" s="23">
        <v>-1</v>
      </c>
      <c r="J4986" s="23">
        <v>157</v>
      </c>
      <c r="K4986" s="21" t="s">
        <v>17278</v>
      </c>
      <c r="L4986" s="21" t="s">
        <v>17278</v>
      </c>
      <c r="M4986" s="21">
        <v>44185</v>
      </c>
    </row>
    <row r="4987" spans="1:13">
      <c r="A4987" s="21" t="s">
        <v>17668</v>
      </c>
      <c r="B4987" s="21" t="s">
        <v>17669</v>
      </c>
      <c r="C4987" s="21" t="s">
        <v>270</v>
      </c>
      <c r="D4987" s="21" t="s">
        <v>271</v>
      </c>
      <c r="E4987" s="21" t="s">
        <v>235</v>
      </c>
      <c r="F4987" s="21" t="s">
        <v>17670</v>
      </c>
      <c r="G4987" s="21" t="s">
        <v>237</v>
      </c>
      <c r="H4987" s="21" t="s">
        <v>238</v>
      </c>
      <c r="I4987" s="23">
        <v>-1</v>
      </c>
      <c r="J4987" s="23">
        <v>59</v>
      </c>
      <c r="K4987" s="21" t="s">
        <v>17278</v>
      </c>
      <c r="L4987" s="21" t="s">
        <v>17278</v>
      </c>
      <c r="M4987" s="21">
        <v>44185</v>
      </c>
    </row>
    <row r="4988" spans="1:13">
      <c r="A4988" s="21" t="s">
        <v>17671</v>
      </c>
      <c r="B4988" s="21" t="s">
        <v>17672</v>
      </c>
      <c r="C4988" s="21" t="s">
        <v>446</v>
      </c>
      <c r="D4988" s="21" t="s">
        <v>447</v>
      </c>
      <c r="E4988" s="21" t="s">
        <v>235</v>
      </c>
      <c r="F4988" s="21" t="s">
        <v>17673</v>
      </c>
      <c r="G4988" s="21" t="s">
        <v>237</v>
      </c>
      <c r="H4988" s="21" t="s">
        <v>238</v>
      </c>
      <c r="I4988" s="23">
        <v>-1</v>
      </c>
      <c r="J4988" s="23">
        <v>775</v>
      </c>
      <c r="K4988" s="21" t="s">
        <v>17063</v>
      </c>
      <c r="L4988" s="21" t="s">
        <v>17063</v>
      </c>
      <c r="M4988" s="21">
        <v>44185</v>
      </c>
    </row>
    <row r="4989" spans="1:13">
      <c r="A4989" s="21" t="s">
        <v>17671</v>
      </c>
      <c r="B4989" s="21" t="s">
        <v>17672</v>
      </c>
      <c r="C4989" s="21" t="s">
        <v>268</v>
      </c>
      <c r="D4989" s="21" t="s">
        <v>269</v>
      </c>
      <c r="E4989" s="21" t="s">
        <v>235</v>
      </c>
      <c r="F4989" s="21" t="s">
        <v>17673</v>
      </c>
      <c r="G4989" s="21" t="s">
        <v>237</v>
      </c>
      <c r="H4989" s="21" t="s">
        <v>238</v>
      </c>
      <c r="I4989" s="23">
        <v>-1</v>
      </c>
      <c r="J4989" s="23">
        <v>158</v>
      </c>
      <c r="K4989" s="21" t="s">
        <v>17063</v>
      </c>
      <c r="L4989" s="21" t="s">
        <v>17063</v>
      </c>
      <c r="M4989" s="21">
        <v>44185</v>
      </c>
    </row>
    <row r="4990" spans="1:13">
      <c r="A4990" s="21" t="s">
        <v>17671</v>
      </c>
      <c r="B4990" s="21" t="s">
        <v>17672</v>
      </c>
      <c r="C4990" s="21" t="s">
        <v>388</v>
      </c>
      <c r="D4990" s="21" t="s">
        <v>389</v>
      </c>
      <c r="E4990" s="21" t="s">
        <v>235</v>
      </c>
      <c r="F4990" s="21" t="s">
        <v>17673</v>
      </c>
      <c r="G4990" s="21" t="s">
        <v>237</v>
      </c>
      <c r="H4990" s="21" t="s">
        <v>238</v>
      </c>
      <c r="I4990" s="23">
        <v>-1</v>
      </c>
      <c r="J4990" s="23">
        <v>7</v>
      </c>
      <c r="K4990" s="21" t="s">
        <v>17063</v>
      </c>
      <c r="L4990" s="21" t="s">
        <v>17063</v>
      </c>
      <c r="M4990" s="21">
        <v>44185</v>
      </c>
    </row>
    <row r="4991" spans="1:13">
      <c r="A4991" s="21" t="s">
        <v>17674</v>
      </c>
      <c r="B4991" s="21" t="s">
        <v>17675</v>
      </c>
      <c r="C4991" s="21" t="s">
        <v>446</v>
      </c>
      <c r="D4991" s="21" t="s">
        <v>447</v>
      </c>
      <c r="E4991" s="21" t="s">
        <v>235</v>
      </c>
      <c r="F4991" s="21" t="s">
        <v>17676</v>
      </c>
      <c r="G4991" s="21" t="s">
        <v>237</v>
      </c>
      <c r="H4991" s="21" t="s">
        <v>238</v>
      </c>
      <c r="I4991" s="23">
        <v>-1</v>
      </c>
      <c r="J4991" s="23">
        <v>776</v>
      </c>
      <c r="K4991" s="21" t="s">
        <v>17161</v>
      </c>
      <c r="L4991" s="21" t="s">
        <v>17161</v>
      </c>
      <c r="M4991" s="21">
        <v>44185</v>
      </c>
    </row>
    <row r="4992" spans="1:13">
      <c r="A4992" s="21" t="s">
        <v>17674</v>
      </c>
      <c r="B4992" s="21" t="s">
        <v>17675</v>
      </c>
      <c r="C4992" s="21" t="s">
        <v>268</v>
      </c>
      <c r="D4992" s="21" t="s">
        <v>269</v>
      </c>
      <c r="E4992" s="21" t="s">
        <v>235</v>
      </c>
      <c r="F4992" s="21" t="s">
        <v>17676</v>
      </c>
      <c r="G4992" s="21" t="s">
        <v>237</v>
      </c>
      <c r="H4992" s="21" t="s">
        <v>238</v>
      </c>
      <c r="I4992" s="23">
        <v>-1</v>
      </c>
      <c r="J4992" s="23">
        <v>159</v>
      </c>
      <c r="K4992" s="21" t="s">
        <v>17161</v>
      </c>
      <c r="L4992" s="21" t="s">
        <v>17161</v>
      </c>
      <c r="M4992" s="21">
        <v>44185</v>
      </c>
    </row>
    <row r="4993" spans="1:13">
      <c r="A4993" s="21" t="s">
        <v>17674</v>
      </c>
      <c r="B4993" s="21" t="s">
        <v>17675</v>
      </c>
      <c r="C4993" s="21" t="s">
        <v>248</v>
      </c>
      <c r="D4993" s="21" t="s">
        <v>249</v>
      </c>
      <c r="E4993" s="21" t="s">
        <v>235</v>
      </c>
      <c r="F4993" s="21" t="s">
        <v>17676</v>
      </c>
      <c r="G4993" s="21" t="s">
        <v>237</v>
      </c>
      <c r="H4993" s="21" t="s">
        <v>238</v>
      </c>
      <c r="I4993" s="23">
        <v>-1</v>
      </c>
      <c r="J4993" s="23">
        <v>678</v>
      </c>
      <c r="K4993" s="21" t="s">
        <v>17161</v>
      </c>
      <c r="L4993" s="21" t="s">
        <v>17161</v>
      </c>
      <c r="M4993" s="21">
        <v>44185</v>
      </c>
    </row>
    <row r="4994" spans="1:13">
      <c r="A4994" s="21" t="s">
        <v>17677</v>
      </c>
      <c r="B4994" s="21" t="s">
        <v>17678</v>
      </c>
      <c r="C4994" s="21" t="s">
        <v>446</v>
      </c>
      <c r="D4994" s="21" t="s">
        <v>447</v>
      </c>
      <c r="E4994" s="21" t="s">
        <v>235</v>
      </c>
      <c r="F4994" s="21" t="s">
        <v>17679</v>
      </c>
      <c r="G4994" s="21" t="s">
        <v>237</v>
      </c>
      <c r="H4994" s="21" t="s">
        <v>238</v>
      </c>
      <c r="I4994" s="23">
        <v>-1</v>
      </c>
      <c r="J4994" s="23">
        <v>777</v>
      </c>
      <c r="K4994" s="21" t="s">
        <v>17401</v>
      </c>
      <c r="L4994" s="21" t="s">
        <v>17401</v>
      </c>
      <c r="M4994" s="21">
        <v>44185</v>
      </c>
    </row>
    <row r="4995" spans="1:13">
      <c r="A4995" s="21" t="s">
        <v>17677</v>
      </c>
      <c r="B4995" s="21" t="s">
        <v>17678</v>
      </c>
      <c r="C4995" s="21" t="s">
        <v>233</v>
      </c>
      <c r="D4995" s="21" t="s">
        <v>234</v>
      </c>
      <c r="E4995" s="21" t="s">
        <v>235</v>
      </c>
      <c r="F4995" s="21" t="s">
        <v>17679</v>
      </c>
      <c r="G4995" s="21" t="s">
        <v>237</v>
      </c>
      <c r="H4995" s="21" t="s">
        <v>238</v>
      </c>
      <c r="I4995" s="23">
        <v>-1</v>
      </c>
      <c r="J4995" s="23">
        <v>380</v>
      </c>
      <c r="K4995" s="21" t="s">
        <v>17401</v>
      </c>
      <c r="L4995" s="21" t="s">
        <v>17401</v>
      </c>
      <c r="M4995" s="21">
        <v>44185</v>
      </c>
    </row>
    <row r="4996" spans="1:13">
      <c r="A4996" s="21" t="s">
        <v>17677</v>
      </c>
      <c r="B4996" s="21" t="s">
        <v>17678</v>
      </c>
      <c r="C4996" s="21" t="s">
        <v>248</v>
      </c>
      <c r="D4996" s="21" t="s">
        <v>249</v>
      </c>
      <c r="E4996" s="21" t="s">
        <v>235</v>
      </c>
      <c r="F4996" s="21" t="s">
        <v>17679</v>
      </c>
      <c r="G4996" s="21" t="s">
        <v>237</v>
      </c>
      <c r="H4996" s="21" t="s">
        <v>238</v>
      </c>
      <c r="I4996" s="23">
        <v>-1</v>
      </c>
      <c r="J4996" s="23">
        <v>679</v>
      </c>
      <c r="K4996" s="21" t="s">
        <v>17401</v>
      </c>
      <c r="L4996" s="21" t="s">
        <v>17401</v>
      </c>
      <c r="M4996" s="21">
        <v>44185</v>
      </c>
    </row>
    <row r="4997" spans="1:13">
      <c r="A4997" s="21" t="s">
        <v>17680</v>
      </c>
      <c r="B4997" s="21" t="s">
        <v>17681</v>
      </c>
      <c r="C4997" s="21" t="s">
        <v>392</v>
      </c>
      <c r="D4997" s="21" t="s">
        <v>393</v>
      </c>
      <c r="E4997" s="21" t="s">
        <v>235</v>
      </c>
      <c r="F4997" s="21" t="s">
        <v>17682</v>
      </c>
      <c r="G4997" s="21" t="s">
        <v>237</v>
      </c>
      <c r="H4997" s="21" t="s">
        <v>238</v>
      </c>
      <c r="I4997" s="23">
        <v>-1</v>
      </c>
      <c r="J4997" s="23">
        <v>262</v>
      </c>
      <c r="K4997" s="21" t="s">
        <v>17195</v>
      </c>
      <c r="L4997" s="21" t="s">
        <v>17195</v>
      </c>
      <c r="M4997" s="21">
        <v>44185</v>
      </c>
    </row>
    <row r="4998" spans="1:13">
      <c r="A4998" s="21" t="s">
        <v>17680</v>
      </c>
      <c r="B4998" s="21" t="s">
        <v>17681</v>
      </c>
      <c r="C4998" s="21" t="s">
        <v>446</v>
      </c>
      <c r="D4998" s="21" t="s">
        <v>447</v>
      </c>
      <c r="E4998" s="21" t="s">
        <v>235</v>
      </c>
      <c r="F4998" s="21" t="s">
        <v>17682</v>
      </c>
      <c r="G4998" s="21" t="s">
        <v>237</v>
      </c>
      <c r="H4998" s="21" t="s">
        <v>238</v>
      </c>
      <c r="I4998" s="23">
        <v>-1</v>
      </c>
      <c r="J4998" s="23">
        <v>778</v>
      </c>
      <c r="K4998" s="21" t="s">
        <v>17195</v>
      </c>
      <c r="L4998" s="21" t="s">
        <v>17195</v>
      </c>
      <c r="M4998" s="21">
        <v>44185</v>
      </c>
    </row>
    <row r="4999" spans="1:13">
      <c r="A4999" s="21" t="s">
        <v>17680</v>
      </c>
      <c r="B4999" s="21" t="s">
        <v>17681</v>
      </c>
      <c r="C4999" s="21" t="s">
        <v>233</v>
      </c>
      <c r="D4999" s="21" t="s">
        <v>234</v>
      </c>
      <c r="E4999" s="21" t="s">
        <v>235</v>
      </c>
      <c r="F4999" s="21" t="s">
        <v>17682</v>
      </c>
      <c r="G4999" s="21" t="s">
        <v>237</v>
      </c>
      <c r="H4999" s="21" t="s">
        <v>238</v>
      </c>
      <c r="I4999" s="23">
        <v>-1</v>
      </c>
      <c r="J4999" s="23">
        <v>381</v>
      </c>
      <c r="K4999" s="21" t="s">
        <v>17195</v>
      </c>
      <c r="L4999" s="21" t="s">
        <v>17195</v>
      </c>
      <c r="M4999" s="21">
        <v>44185</v>
      </c>
    </row>
    <row r="5000" spans="1:13">
      <c r="A5000" s="21" t="s">
        <v>17683</v>
      </c>
      <c r="B5000" s="21" t="s">
        <v>17684</v>
      </c>
      <c r="C5000" s="21" t="s">
        <v>446</v>
      </c>
      <c r="D5000" s="21" t="s">
        <v>447</v>
      </c>
      <c r="E5000" s="21" t="s">
        <v>235</v>
      </c>
      <c r="F5000" s="21" t="s">
        <v>17685</v>
      </c>
      <c r="G5000" s="21" t="s">
        <v>237</v>
      </c>
      <c r="H5000" s="21" t="s">
        <v>238</v>
      </c>
      <c r="I5000" s="23">
        <v>-1</v>
      </c>
      <c r="J5000" s="23">
        <v>779</v>
      </c>
      <c r="K5000" s="21" t="s">
        <v>17115</v>
      </c>
      <c r="L5000" s="21" t="s">
        <v>17115</v>
      </c>
      <c r="M5000" s="21">
        <v>44185</v>
      </c>
    </row>
    <row r="5001" spans="1:13">
      <c r="A5001" s="21" t="s">
        <v>17683</v>
      </c>
      <c r="B5001" s="21" t="s">
        <v>17684</v>
      </c>
      <c r="C5001" s="21" t="s">
        <v>300</v>
      </c>
      <c r="D5001" s="21" t="s">
        <v>301</v>
      </c>
      <c r="E5001" s="21" t="s">
        <v>235</v>
      </c>
      <c r="F5001" s="21" t="s">
        <v>17685</v>
      </c>
      <c r="G5001" s="21" t="s">
        <v>237</v>
      </c>
      <c r="H5001" s="21" t="s">
        <v>238</v>
      </c>
      <c r="I5001" s="23">
        <v>-1</v>
      </c>
      <c r="J5001" s="23">
        <v>488</v>
      </c>
      <c r="K5001" s="21" t="s">
        <v>17115</v>
      </c>
      <c r="L5001" s="21" t="s">
        <v>17115</v>
      </c>
      <c r="M5001" s="21">
        <v>44185</v>
      </c>
    </row>
    <row r="5002" spans="1:13">
      <c r="A5002" s="21" t="s">
        <v>17683</v>
      </c>
      <c r="B5002" s="21" t="s">
        <v>17684</v>
      </c>
      <c r="C5002" s="21" t="s">
        <v>270</v>
      </c>
      <c r="D5002" s="21" t="s">
        <v>271</v>
      </c>
      <c r="E5002" s="21" t="s">
        <v>235</v>
      </c>
      <c r="F5002" s="21" t="s">
        <v>17685</v>
      </c>
      <c r="G5002" s="21" t="s">
        <v>237</v>
      </c>
      <c r="H5002" s="21" t="s">
        <v>238</v>
      </c>
      <c r="I5002" s="23">
        <v>-1</v>
      </c>
      <c r="J5002" s="23">
        <v>60</v>
      </c>
      <c r="K5002" s="21" t="s">
        <v>17115</v>
      </c>
      <c r="L5002" s="21" t="s">
        <v>17115</v>
      </c>
      <c r="M5002" s="21">
        <v>44185</v>
      </c>
    </row>
    <row r="5003" spans="1:13">
      <c r="A5003" s="21" t="s">
        <v>17686</v>
      </c>
      <c r="B5003" s="21" t="s">
        <v>17687</v>
      </c>
      <c r="C5003" s="21" t="s">
        <v>446</v>
      </c>
      <c r="D5003" s="21" t="s">
        <v>447</v>
      </c>
      <c r="E5003" s="21" t="s">
        <v>235</v>
      </c>
      <c r="F5003" s="21" t="s">
        <v>17408</v>
      </c>
      <c r="G5003" s="21" t="s">
        <v>237</v>
      </c>
      <c r="H5003" s="21" t="s">
        <v>238</v>
      </c>
      <c r="I5003" s="23">
        <v>-1</v>
      </c>
      <c r="J5003" s="23">
        <v>780</v>
      </c>
      <c r="K5003" s="21" t="s">
        <v>17407</v>
      </c>
      <c r="L5003" s="21" t="s">
        <v>17407</v>
      </c>
      <c r="M5003" s="21">
        <v>44185</v>
      </c>
    </row>
    <row r="5004" spans="1:13">
      <c r="A5004" s="21" t="s">
        <v>17686</v>
      </c>
      <c r="B5004" s="21" t="s">
        <v>17687</v>
      </c>
      <c r="C5004" s="21" t="s">
        <v>268</v>
      </c>
      <c r="D5004" s="21" t="s">
        <v>269</v>
      </c>
      <c r="E5004" s="21" t="s">
        <v>235</v>
      </c>
      <c r="F5004" s="21" t="s">
        <v>17408</v>
      </c>
      <c r="G5004" s="21" t="s">
        <v>237</v>
      </c>
      <c r="H5004" s="21" t="s">
        <v>238</v>
      </c>
      <c r="I5004" s="23">
        <v>-1</v>
      </c>
      <c r="J5004" s="23">
        <v>160</v>
      </c>
      <c r="K5004" s="21" t="s">
        <v>17407</v>
      </c>
      <c r="L5004" s="21" t="s">
        <v>17407</v>
      </c>
      <c r="M5004" s="21">
        <v>44185</v>
      </c>
    </row>
    <row r="5005" spans="1:13">
      <c r="A5005" s="21" t="s">
        <v>17686</v>
      </c>
      <c r="B5005" s="21" t="s">
        <v>17687</v>
      </c>
      <c r="C5005" s="21" t="s">
        <v>270</v>
      </c>
      <c r="D5005" s="21" t="s">
        <v>271</v>
      </c>
      <c r="E5005" s="21" t="s">
        <v>235</v>
      </c>
      <c r="F5005" s="21" t="s">
        <v>17408</v>
      </c>
      <c r="G5005" s="21" t="s">
        <v>237</v>
      </c>
      <c r="H5005" s="21" t="s">
        <v>238</v>
      </c>
      <c r="I5005" s="23">
        <v>-1</v>
      </c>
      <c r="J5005" s="23">
        <v>61</v>
      </c>
      <c r="K5005" s="21" t="s">
        <v>17407</v>
      </c>
      <c r="L5005" s="21" t="s">
        <v>17407</v>
      </c>
      <c r="M5005" s="21">
        <v>44185</v>
      </c>
    </row>
    <row r="5006" spans="1:13">
      <c r="A5006" s="21" t="s">
        <v>17688</v>
      </c>
      <c r="B5006" s="21" t="s">
        <v>17689</v>
      </c>
      <c r="C5006" s="21" t="s">
        <v>446</v>
      </c>
      <c r="D5006" s="21" t="s">
        <v>447</v>
      </c>
      <c r="E5006" s="21" t="s">
        <v>235</v>
      </c>
      <c r="F5006" s="21" t="s">
        <v>17053</v>
      </c>
      <c r="G5006" s="21" t="s">
        <v>237</v>
      </c>
      <c r="H5006" s="21" t="s">
        <v>238</v>
      </c>
      <c r="I5006" s="23">
        <v>-1</v>
      </c>
      <c r="J5006" s="23">
        <v>781</v>
      </c>
      <c r="K5006" s="21" t="s">
        <v>17052</v>
      </c>
      <c r="L5006" s="21" t="s">
        <v>17052</v>
      </c>
      <c r="M5006" s="21">
        <v>44185</v>
      </c>
    </row>
    <row r="5007" spans="1:13">
      <c r="A5007" s="21" t="s">
        <v>17688</v>
      </c>
      <c r="B5007" s="21" t="s">
        <v>17689</v>
      </c>
      <c r="C5007" s="21" t="s">
        <v>233</v>
      </c>
      <c r="D5007" s="21" t="s">
        <v>234</v>
      </c>
      <c r="E5007" s="21" t="s">
        <v>235</v>
      </c>
      <c r="F5007" s="21" t="s">
        <v>17053</v>
      </c>
      <c r="G5007" s="21" t="s">
        <v>237</v>
      </c>
      <c r="H5007" s="21" t="s">
        <v>238</v>
      </c>
      <c r="I5007" s="23">
        <v>-1</v>
      </c>
      <c r="J5007" s="23">
        <v>382</v>
      </c>
      <c r="K5007" s="21" t="s">
        <v>17052</v>
      </c>
      <c r="L5007" s="21" t="s">
        <v>17052</v>
      </c>
      <c r="M5007" s="21">
        <v>44185</v>
      </c>
    </row>
    <row r="5008" spans="1:13">
      <c r="A5008" s="21" t="s">
        <v>17688</v>
      </c>
      <c r="B5008" s="21" t="s">
        <v>17689</v>
      </c>
      <c r="C5008" s="21" t="s">
        <v>388</v>
      </c>
      <c r="D5008" s="21" t="s">
        <v>389</v>
      </c>
      <c r="E5008" s="21" t="s">
        <v>235</v>
      </c>
      <c r="F5008" s="21" t="s">
        <v>17053</v>
      </c>
      <c r="G5008" s="21" t="s">
        <v>237</v>
      </c>
      <c r="H5008" s="21" t="s">
        <v>238</v>
      </c>
      <c r="I5008" s="23">
        <v>-1</v>
      </c>
      <c r="J5008" s="23">
        <v>8</v>
      </c>
      <c r="K5008" s="21" t="s">
        <v>17052</v>
      </c>
      <c r="L5008" s="21" t="s">
        <v>17052</v>
      </c>
      <c r="M5008" s="21">
        <v>44185</v>
      </c>
    </row>
    <row r="5009" spans="1:13">
      <c r="A5009" s="21" t="s">
        <v>17690</v>
      </c>
      <c r="B5009" s="21" t="s">
        <v>17691</v>
      </c>
      <c r="C5009" s="21" t="s">
        <v>446</v>
      </c>
      <c r="D5009" s="21" t="s">
        <v>447</v>
      </c>
      <c r="E5009" s="21" t="s">
        <v>235</v>
      </c>
      <c r="F5009" s="21" t="s">
        <v>17692</v>
      </c>
      <c r="G5009" s="21" t="s">
        <v>237</v>
      </c>
      <c r="H5009" s="21" t="s">
        <v>238</v>
      </c>
      <c r="I5009" s="23">
        <v>-1</v>
      </c>
      <c r="J5009" s="23">
        <v>782</v>
      </c>
      <c r="K5009" s="21" t="s">
        <v>17300</v>
      </c>
      <c r="L5009" s="21" t="s">
        <v>17300</v>
      </c>
      <c r="M5009" s="21">
        <v>44185</v>
      </c>
    </row>
    <row r="5010" spans="1:13">
      <c r="A5010" s="21" t="s">
        <v>17690</v>
      </c>
      <c r="B5010" s="21" t="s">
        <v>17691</v>
      </c>
      <c r="C5010" s="21" t="s">
        <v>233</v>
      </c>
      <c r="D5010" s="21" t="s">
        <v>234</v>
      </c>
      <c r="E5010" s="21" t="s">
        <v>235</v>
      </c>
      <c r="F5010" s="21" t="s">
        <v>17692</v>
      </c>
      <c r="G5010" s="21" t="s">
        <v>237</v>
      </c>
      <c r="H5010" s="21" t="s">
        <v>238</v>
      </c>
      <c r="I5010" s="23">
        <v>-1</v>
      </c>
      <c r="J5010" s="23">
        <v>383</v>
      </c>
      <c r="K5010" s="21" t="s">
        <v>17300</v>
      </c>
      <c r="L5010" s="21" t="s">
        <v>17300</v>
      </c>
      <c r="M5010" s="21">
        <v>44185</v>
      </c>
    </row>
    <row r="5011" spans="1:13">
      <c r="A5011" s="21" t="s">
        <v>17690</v>
      </c>
      <c r="B5011" s="21" t="s">
        <v>17691</v>
      </c>
      <c r="C5011" s="21" t="s">
        <v>248</v>
      </c>
      <c r="D5011" s="21" t="s">
        <v>249</v>
      </c>
      <c r="E5011" s="21" t="s">
        <v>235</v>
      </c>
      <c r="F5011" s="21" t="s">
        <v>17692</v>
      </c>
      <c r="G5011" s="21" t="s">
        <v>237</v>
      </c>
      <c r="H5011" s="21" t="s">
        <v>238</v>
      </c>
      <c r="I5011" s="23">
        <v>-1</v>
      </c>
      <c r="J5011" s="23">
        <v>680</v>
      </c>
      <c r="K5011" s="21" t="s">
        <v>17300</v>
      </c>
      <c r="L5011" s="21" t="s">
        <v>17300</v>
      </c>
      <c r="M5011" s="21">
        <v>44185</v>
      </c>
    </row>
    <row r="5012" spans="1:13">
      <c r="A5012" s="21" t="s">
        <v>17693</v>
      </c>
      <c r="B5012" s="21" t="s">
        <v>17694</v>
      </c>
      <c r="C5012" s="21" t="s">
        <v>446</v>
      </c>
      <c r="D5012" s="21" t="s">
        <v>447</v>
      </c>
      <c r="E5012" s="21" t="s">
        <v>235</v>
      </c>
      <c r="F5012" s="21" t="s">
        <v>17695</v>
      </c>
      <c r="G5012" s="21" t="s">
        <v>237</v>
      </c>
      <c r="H5012" s="21" t="s">
        <v>238</v>
      </c>
      <c r="I5012" s="23">
        <v>-1</v>
      </c>
      <c r="J5012" s="23">
        <v>783</v>
      </c>
      <c r="K5012" s="21" t="s">
        <v>17128</v>
      </c>
      <c r="L5012" s="21" t="s">
        <v>17128</v>
      </c>
      <c r="M5012" s="21">
        <v>44185</v>
      </c>
    </row>
    <row r="5013" spans="1:13">
      <c r="A5013" s="21" t="s">
        <v>17693</v>
      </c>
      <c r="B5013" s="21" t="s">
        <v>17694</v>
      </c>
      <c r="C5013" s="21" t="s">
        <v>300</v>
      </c>
      <c r="D5013" s="21" t="s">
        <v>301</v>
      </c>
      <c r="E5013" s="21" t="s">
        <v>235</v>
      </c>
      <c r="F5013" s="21" t="s">
        <v>17695</v>
      </c>
      <c r="G5013" s="21" t="s">
        <v>237</v>
      </c>
      <c r="H5013" s="21" t="s">
        <v>238</v>
      </c>
      <c r="I5013" s="23">
        <v>-1</v>
      </c>
      <c r="J5013" s="23">
        <v>489</v>
      </c>
      <c r="K5013" s="21" t="s">
        <v>17128</v>
      </c>
      <c r="L5013" s="21" t="s">
        <v>17128</v>
      </c>
      <c r="M5013" s="21">
        <v>44185</v>
      </c>
    </row>
    <row r="5014" spans="1:13">
      <c r="A5014" s="21" t="s">
        <v>17693</v>
      </c>
      <c r="B5014" s="21" t="s">
        <v>17694</v>
      </c>
      <c r="C5014" s="21" t="s">
        <v>248</v>
      </c>
      <c r="D5014" s="21" t="s">
        <v>249</v>
      </c>
      <c r="E5014" s="21" t="s">
        <v>235</v>
      </c>
      <c r="F5014" s="21" t="s">
        <v>17695</v>
      </c>
      <c r="G5014" s="21" t="s">
        <v>237</v>
      </c>
      <c r="H5014" s="21" t="s">
        <v>238</v>
      </c>
      <c r="I5014" s="23">
        <v>-1</v>
      </c>
      <c r="J5014" s="23">
        <v>681</v>
      </c>
      <c r="K5014" s="21" t="s">
        <v>17128</v>
      </c>
      <c r="L5014" s="21" t="s">
        <v>17128</v>
      </c>
      <c r="M5014" s="21">
        <v>44185</v>
      </c>
    </row>
    <row r="5015" spans="1:13">
      <c r="A5015" s="21" t="s">
        <v>17696</v>
      </c>
      <c r="B5015" s="21" t="s">
        <v>17697</v>
      </c>
      <c r="C5015" s="21" t="s">
        <v>446</v>
      </c>
      <c r="D5015" s="21" t="s">
        <v>447</v>
      </c>
      <c r="E5015" s="21" t="s">
        <v>235</v>
      </c>
      <c r="F5015" s="21" t="s">
        <v>17698</v>
      </c>
      <c r="G5015" s="21" t="s">
        <v>237</v>
      </c>
      <c r="H5015" s="21" t="s">
        <v>238</v>
      </c>
      <c r="I5015" s="23">
        <v>-1</v>
      </c>
      <c r="J5015" s="23">
        <v>784</v>
      </c>
      <c r="K5015" s="21" t="s">
        <v>17043</v>
      </c>
      <c r="L5015" s="21" t="s">
        <v>17043</v>
      </c>
      <c r="M5015" s="21">
        <v>44185</v>
      </c>
    </row>
    <row r="5016" spans="1:13">
      <c r="A5016" s="21" t="s">
        <v>17696</v>
      </c>
      <c r="B5016" s="21" t="s">
        <v>17697</v>
      </c>
      <c r="C5016" s="21" t="s">
        <v>268</v>
      </c>
      <c r="D5016" s="21" t="s">
        <v>269</v>
      </c>
      <c r="E5016" s="21" t="s">
        <v>235</v>
      </c>
      <c r="F5016" s="21" t="s">
        <v>17698</v>
      </c>
      <c r="G5016" s="21" t="s">
        <v>237</v>
      </c>
      <c r="H5016" s="21" t="s">
        <v>238</v>
      </c>
      <c r="I5016" s="23">
        <v>-1</v>
      </c>
      <c r="J5016" s="23">
        <v>161</v>
      </c>
      <c r="K5016" s="21" t="s">
        <v>17043</v>
      </c>
      <c r="L5016" s="21" t="s">
        <v>17043</v>
      </c>
      <c r="M5016" s="21">
        <v>44185</v>
      </c>
    </row>
    <row r="5017" spans="1:13">
      <c r="A5017" s="21" t="s">
        <v>17696</v>
      </c>
      <c r="B5017" s="21" t="s">
        <v>17697</v>
      </c>
      <c r="C5017" s="21" t="s">
        <v>248</v>
      </c>
      <c r="D5017" s="21" t="s">
        <v>249</v>
      </c>
      <c r="E5017" s="21" t="s">
        <v>235</v>
      </c>
      <c r="F5017" s="21" t="s">
        <v>17698</v>
      </c>
      <c r="G5017" s="21" t="s">
        <v>237</v>
      </c>
      <c r="H5017" s="21" t="s">
        <v>238</v>
      </c>
      <c r="I5017" s="23">
        <v>-1</v>
      </c>
      <c r="J5017" s="23">
        <v>682</v>
      </c>
      <c r="K5017" s="21" t="s">
        <v>17043</v>
      </c>
      <c r="L5017" s="21" t="s">
        <v>17043</v>
      </c>
      <c r="M5017" s="21">
        <v>44185</v>
      </c>
    </row>
    <row r="5018" spans="1:13">
      <c r="A5018" s="21" t="s">
        <v>17699</v>
      </c>
      <c r="B5018" s="21" t="s">
        <v>17700</v>
      </c>
      <c r="C5018" s="21" t="s">
        <v>446</v>
      </c>
      <c r="D5018" s="21" t="s">
        <v>447</v>
      </c>
      <c r="E5018" s="21" t="s">
        <v>235</v>
      </c>
      <c r="F5018" s="21" t="s">
        <v>17306</v>
      </c>
      <c r="G5018" s="21" t="s">
        <v>237</v>
      </c>
      <c r="H5018" s="21" t="s">
        <v>238</v>
      </c>
      <c r="I5018" s="23">
        <v>-1</v>
      </c>
      <c r="J5018" s="23">
        <v>785</v>
      </c>
      <c r="K5018" s="21" t="s">
        <v>17305</v>
      </c>
      <c r="L5018" s="21" t="s">
        <v>17305</v>
      </c>
      <c r="M5018" s="21">
        <v>44185</v>
      </c>
    </row>
    <row r="5019" spans="1:13">
      <c r="A5019" s="21" t="s">
        <v>17701</v>
      </c>
      <c r="B5019" s="21" t="s">
        <v>17702</v>
      </c>
      <c r="C5019" s="21" t="s">
        <v>446</v>
      </c>
      <c r="D5019" s="21" t="s">
        <v>447</v>
      </c>
      <c r="E5019" s="21" t="s">
        <v>235</v>
      </c>
      <c r="F5019" s="21" t="s">
        <v>17106</v>
      </c>
      <c r="G5019" s="21" t="s">
        <v>237</v>
      </c>
      <c r="H5019" s="21" t="s">
        <v>238</v>
      </c>
      <c r="I5019" s="23">
        <v>-1</v>
      </c>
      <c r="J5019" s="23">
        <v>786</v>
      </c>
      <c r="K5019" s="21" t="s">
        <v>17105</v>
      </c>
      <c r="L5019" s="21" t="s">
        <v>17105</v>
      </c>
      <c r="M5019" s="21">
        <v>44185</v>
      </c>
    </row>
    <row r="5020" spans="1:13">
      <c r="A5020" s="21" t="s">
        <v>17701</v>
      </c>
      <c r="B5020" s="21" t="s">
        <v>17702</v>
      </c>
      <c r="C5020" s="21" t="s">
        <v>300</v>
      </c>
      <c r="D5020" s="21" t="s">
        <v>301</v>
      </c>
      <c r="E5020" s="21" t="s">
        <v>235</v>
      </c>
      <c r="F5020" s="21" t="s">
        <v>17106</v>
      </c>
      <c r="G5020" s="21" t="s">
        <v>237</v>
      </c>
      <c r="H5020" s="21" t="s">
        <v>238</v>
      </c>
      <c r="I5020" s="23">
        <v>-1</v>
      </c>
      <c r="J5020" s="23">
        <v>490</v>
      </c>
      <c r="K5020" s="21" t="s">
        <v>17105</v>
      </c>
      <c r="L5020" s="21" t="s">
        <v>17105</v>
      </c>
      <c r="M5020" s="21">
        <v>44185</v>
      </c>
    </row>
    <row r="5021" spans="1:13">
      <c r="A5021" s="21" t="s">
        <v>17701</v>
      </c>
      <c r="B5021" s="21" t="s">
        <v>17702</v>
      </c>
      <c r="C5021" s="21" t="s">
        <v>248</v>
      </c>
      <c r="D5021" s="21" t="s">
        <v>249</v>
      </c>
      <c r="E5021" s="21" t="s">
        <v>235</v>
      </c>
      <c r="F5021" s="21" t="s">
        <v>17106</v>
      </c>
      <c r="G5021" s="21" t="s">
        <v>237</v>
      </c>
      <c r="H5021" s="21" t="s">
        <v>238</v>
      </c>
      <c r="I5021" s="23">
        <v>-1</v>
      </c>
      <c r="J5021" s="23">
        <v>683</v>
      </c>
      <c r="K5021" s="21" t="s">
        <v>17105</v>
      </c>
      <c r="L5021" s="21" t="s">
        <v>17105</v>
      </c>
      <c r="M5021" s="21">
        <v>44185</v>
      </c>
    </row>
    <row r="5022" spans="1:13">
      <c r="A5022" s="21" t="s">
        <v>17703</v>
      </c>
      <c r="B5022" s="21" t="s">
        <v>17704</v>
      </c>
      <c r="C5022" s="21" t="s">
        <v>446</v>
      </c>
      <c r="D5022" s="21" t="s">
        <v>447</v>
      </c>
      <c r="E5022" s="21" t="s">
        <v>235</v>
      </c>
      <c r="F5022" s="21" t="s">
        <v>17705</v>
      </c>
      <c r="G5022" s="21" t="s">
        <v>237</v>
      </c>
      <c r="H5022" s="21" t="s">
        <v>238</v>
      </c>
      <c r="I5022" s="23">
        <v>-1</v>
      </c>
      <c r="J5022" s="23">
        <v>787</v>
      </c>
      <c r="K5022" s="21" t="s">
        <v>17183</v>
      </c>
      <c r="L5022" s="21" t="s">
        <v>17183</v>
      </c>
      <c r="M5022" s="21">
        <v>44185</v>
      </c>
    </row>
    <row r="5023" spans="1:13">
      <c r="A5023" s="21" t="s">
        <v>17703</v>
      </c>
      <c r="B5023" s="21" t="s">
        <v>17704</v>
      </c>
      <c r="C5023" s="21" t="s">
        <v>268</v>
      </c>
      <c r="D5023" s="21" t="s">
        <v>269</v>
      </c>
      <c r="E5023" s="21" t="s">
        <v>235</v>
      </c>
      <c r="F5023" s="21" t="s">
        <v>17705</v>
      </c>
      <c r="G5023" s="21" t="s">
        <v>237</v>
      </c>
      <c r="H5023" s="21" t="s">
        <v>238</v>
      </c>
      <c r="I5023" s="23">
        <v>-1</v>
      </c>
      <c r="J5023" s="23">
        <v>162</v>
      </c>
      <c r="K5023" s="21" t="s">
        <v>17183</v>
      </c>
      <c r="L5023" s="21" t="s">
        <v>17183</v>
      </c>
      <c r="M5023" s="21">
        <v>44185</v>
      </c>
    </row>
    <row r="5024" spans="1:13">
      <c r="A5024" s="21" t="s">
        <v>17703</v>
      </c>
      <c r="B5024" s="21" t="s">
        <v>17704</v>
      </c>
      <c r="C5024" s="21" t="s">
        <v>300</v>
      </c>
      <c r="D5024" s="21" t="s">
        <v>301</v>
      </c>
      <c r="E5024" s="21" t="s">
        <v>235</v>
      </c>
      <c r="F5024" s="21" t="s">
        <v>17705</v>
      </c>
      <c r="G5024" s="21" t="s">
        <v>237</v>
      </c>
      <c r="H5024" s="21" t="s">
        <v>238</v>
      </c>
      <c r="I5024" s="23">
        <v>-1</v>
      </c>
      <c r="J5024" s="23">
        <v>491</v>
      </c>
      <c r="K5024" s="21" t="s">
        <v>17183</v>
      </c>
      <c r="L5024" s="21" t="s">
        <v>17183</v>
      </c>
      <c r="M5024" s="21">
        <v>44185</v>
      </c>
    </row>
    <row r="5025" spans="1:13">
      <c r="A5025" s="21" t="s">
        <v>17706</v>
      </c>
      <c r="B5025" s="21" t="s">
        <v>17707</v>
      </c>
      <c r="C5025" s="21" t="s">
        <v>446</v>
      </c>
      <c r="D5025" s="21" t="s">
        <v>447</v>
      </c>
      <c r="E5025" s="21" t="s">
        <v>235</v>
      </c>
      <c r="F5025" s="21" t="s">
        <v>17093</v>
      </c>
      <c r="G5025" s="21" t="s">
        <v>237</v>
      </c>
      <c r="H5025" s="21" t="s">
        <v>238</v>
      </c>
      <c r="I5025" s="23">
        <v>-1</v>
      </c>
      <c r="J5025" s="23">
        <v>788</v>
      </c>
      <c r="K5025" s="21" t="s">
        <v>17092</v>
      </c>
      <c r="L5025" s="21" t="s">
        <v>17092</v>
      </c>
      <c r="M5025" s="21">
        <v>44185</v>
      </c>
    </row>
    <row r="5026" spans="1:13">
      <c r="A5026" s="21" t="s">
        <v>17706</v>
      </c>
      <c r="B5026" s="21" t="s">
        <v>17707</v>
      </c>
      <c r="C5026" s="21" t="s">
        <v>268</v>
      </c>
      <c r="D5026" s="21" t="s">
        <v>269</v>
      </c>
      <c r="E5026" s="21" t="s">
        <v>235</v>
      </c>
      <c r="F5026" s="21" t="s">
        <v>17093</v>
      </c>
      <c r="G5026" s="21" t="s">
        <v>237</v>
      </c>
      <c r="H5026" s="21" t="s">
        <v>238</v>
      </c>
      <c r="I5026" s="23">
        <v>-1</v>
      </c>
      <c r="J5026" s="23">
        <v>163</v>
      </c>
      <c r="K5026" s="21" t="s">
        <v>17092</v>
      </c>
      <c r="L5026" s="21" t="s">
        <v>17092</v>
      </c>
      <c r="M5026" s="21">
        <v>44185</v>
      </c>
    </row>
    <row r="5027" spans="1:13">
      <c r="A5027" s="21" t="s">
        <v>17706</v>
      </c>
      <c r="B5027" s="21" t="s">
        <v>17707</v>
      </c>
      <c r="C5027" s="21" t="s">
        <v>388</v>
      </c>
      <c r="D5027" s="21" t="s">
        <v>389</v>
      </c>
      <c r="E5027" s="21" t="s">
        <v>235</v>
      </c>
      <c r="F5027" s="21" t="s">
        <v>17093</v>
      </c>
      <c r="G5027" s="21" t="s">
        <v>237</v>
      </c>
      <c r="H5027" s="21" t="s">
        <v>238</v>
      </c>
      <c r="I5027" s="23">
        <v>-1</v>
      </c>
      <c r="J5027" s="23">
        <v>9</v>
      </c>
      <c r="K5027" s="21" t="s">
        <v>17092</v>
      </c>
      <c r="L5027" s="21" t="s">
        <v>17092</v>
      </c>
      <c r="M5027" s="21">
        <v>44185</v>
      </c>
    </row>
    <row r="5028" spans="1:13">
      <c r="A5028" s="21" t="s">
        <v>17708</v>
      </c>
      <c r="B5028" s="21" t="s">
        <v>17709</v>
      </c>
      <c r="C5028" s="21" t="s">
        <v>446</v>
      </c>
      <c r="D5028" s="21" t="s">
        <v>447</v>
      </c>
      <c r="E5028" s="21" t="s">
        <v>235</v>
      </c>
      <c r="F5028" s="21" t="s">
        <v>17710</v>
      </c>
      <c r="G5028" s="21" t="s">
        <v>237</v>
      </c>
      <c r="H5028" s="21" t="s">
        <v>238</v>
      </c>
      <c r="I5028" s="23">
        <v>-1</v>
      </c>
      <c r="J5028" s="23">
        <v>789</v>
      </c>
      <c r="K5028" s="21" t="s">
        <v>17141</v>
      </c>
      <c r="L5028" s="21" t="s">
        <v>17141</v>
      </c>
      <c r="M5028" s="21">
        <v>44185</v>
      </c>
    </row>
    <row r="5029" spans="1:13">
      <c r="A5029" s="21" t="s">
        <v>17708</v>
      </c>
      <c r="B5029" s="21" t="s">
        <v>17709</v>
      </c>
      <c r="C5029" s="21" t="s">
        <v>388</v>
      </c>
      <c r="D5029" s="21" t="s">
        <v>389</v>
      </c>
      <c r="E5029" s="21" t="s">
        <v>235</v>
      </c>
      <c r="F5029" s="21" t="s">
        <v>17710</v>
      </c>
      <c r="G5029" s="21" t="s">
        <v>237</v>
      </c>
      <c r="H5029" s="21" t="s">
        <v>238</v>
      </c>
      <c r="I5029" s="23">
        <v>-1</v>
      </c>
      <c r="J5029" s="23">
        <v>10</v>
      </c>
      <c r="K5029" s="21" t="s">
        <v>17141</v>
      </c>
      <c r="L5029" s="21" t="s">
        <v>17141</v>
      </c>
      <c r="M5029" s="21">
        <v>44185</v>
      </c>
    </row>
    <row r="5030" spans="1:13">
      <c r="A5030" s="21" t="s">
        <v>17708</v>
      </c>
      <c r="B5030" s="21" t="s">
        <v>17709</v>
      </c>
      <c r="C5030" s="21" t="s">
        <v>248</v>
      </c>
      <c r="D5030" s="21" t="s">
        <v>249</v>
      </c>
      <c r="E5030" s="21" t="s">
        <v>235</v>
      </c>
      <c r="F5030" s="21" t="s">
        <v>17710</v>
      </c>
      <c r="G5030" s="21" t="s">
        <v>237</v>
      </c>
      <c r="H5030" s="21" t="s">
        <v>238</v>
      </c>
      <c r="I5030" s="23">
        <v>-1</v>
      </c>
      <c r="J5030" s="23">
        <v>684</v>
      </c>
      <c r="K5030" s="21" t="s">
        <v>17141</v>
      </c>
      <c r="L5030" s="21" t="s">
        <v>17141</v>
      </c>
      <c r="M5030" s="21">
        <v>44185</v>
      </c>
    </row>
    <row r="5031" spans="1:13">
      <c r="A5031" s="21" t="s">
        <v>17711</v>
      </c>
      <c r="B5031" s="21" t="s">
        <v>17712</v>
      </c>
      <c r="C5031" s="21" t="s">
        <v>446</v>
      </c>
      <c r="D5031" s="21" t="s">
        <v>447</v>
      </c>
      <c r="E5031" s="21" t="s">
        <v>235</v>
      </c>
      <c r="F5031" s="21" t="s">
        <v>17147</v>
      </c>
      <c r="G5031" s="21" t="s">
        <v>237</v>
      </c>
      <c r="H5031" s="21" t="s">
        <v>238</v>
      </c>
      <c r="I5031" s="23">
        <v>-2</v>
      </c>
      <c r="J5031" s="23">
        <v>790</v>
      </c>
      <c r="K5031" s="21" t="s">
        <v>17146</v>
      </c>
      <c r="L5031" s="21" t="s">
        <v>17146</v>
      </c>
      <c r="M5031" s="21">
        <v>44185</v>
      </c>
    </row>
    <row r="5032" spans="1:13">
      <c r="A5032" s="21" t="s">
        <v>17711</v>
      </c>
      <c r="B5032" s="21" t="s">
        <v>17712</v>
      </c>
      <c r="C5032" s="21" t="s">
        <v>248</v>
      </c>
      <c r="D5032" s="21" t="s">
        <v>249</v>
      </c>
      <c r="E5032" s="21" t="s">
        <v>235</v>
      </c>
      <c r="F5032" s="21" t="s">
        <v>17147</v>
      </c>
      <c r="G5032" s="21" t="s">
        <v>237</v>
      </c>
      <c r="H5032" s="21" t="s">
        <v>238</v>
      </c>
      <c r="I5032" s="23">
        <v>-1</v>
      </c>
      <c r="J5032" s="23">
        <v>685</v>
      </c>
      <c r="K5032" s="21" t="s">
        <v>17146</v>
      </c>
      <c r="L5032" s="21" t="s">
        <v>17146</v>
      </c>
      <c r="M5032" s="21">
        <v>44185</v>
      </c>
    </row>
    <row r="5033" spans="1:13">
      <c r="A5033" s="21" t="s">
        <v>17713</v>
      </c>
      <c r="B5033" s="21" t="s">
        <v>17714</v>
      </c>
      <c r="C5033" s="21" t="s">
        <v>446</v>
      </c>
      <c r="D5033" s="21" t="s">
        <v>447</v>
      </c>
      <c r="E5033" s="21" t="s">
        <v>235</v>
      </c>
      <c r="F5033" s="21" t="s">
        <v>17715</v>
      </c>
      <c r="G5033" s="21" t="s">
        <v>237</v>
      </c>
      <c r="H5033" s="21" t="s">
        <v>238</v>
      </c>
      <c r="I5033" s="23">
        <v>-1</v>
      </c>
      <c r="J5033" s="23">
        <v>792</v>
      </c>
      <c r="K5033" s="21" t="s">
        <v>17162</v>
      </c>
      <c r="L5033" s="21" t="s">
        <v>17162</v>
      </c>
      <c r="M5033" s="21">
        <v>44185</v>
      </c>
    </row>
    <row r="5034" spans="1:13">
      <c r="A5034" s="21" t="s">
        <v>17713</v>
      </c>
      <c r="B5034" s="21" t="s">
        <v>17714</v>
      </c>
      <c r="C5034" s="21" t="s">
        <v>268</v>
      </c>
      <c r="D5034" s="21" t="s">
        <v>269</v>
      </c>
      <c r="E5034" s="21" t="s">
        <v>235</v>
      </c>
      <c r="F5034" s="21" t="s">
        <v>17715</v>
      </c>
      <c r="G5034" s="21" t="s">
        <v>237</v>
      </c>
      <c r="H5034" s="21" t="s">
        <v>238</v>
      </c>
      <c r="I5034" s="23">
        <v>-1</v>
      </c>
      <c r="J5034" s="23">
        <v>164</v>
      </c>
      <c r="K5034" s="21" t="s">
        <v>17162</v>
      </c>
      <c r="L5034" s="21" t="s">
        <v>17162</v>
      </c>
      <c r="M5034" s="21">
        <v>44185</v>
      </c>
    </row>
    <row r="5035" spans="1:13">
      <c r="A5035" s="21" t="s">
        <v>17713</v>
      </c>
      <c r="B5035" s="21" t="s">
        <v>17714</v>
      </c>
      <c r="C5035" s="21" t="s">
        <v>388</v>
      </c>
      <c r="D5035" s="21" t="s">
        <v>389</v>
      </c>
      <c r="E5035" s="21" t="s">
        <v>235</v>
      </c>
      <c r="F5035" s="21" t="s">
        <v>17715</v>
      </c>
      <c r="G5035" s="21" t="s">
        <v>237</v>
      </c>
      <c r="H5035" s="21" t="s">
        <v>238</v>
      </c>
      <c r="I5035" s="23">
        <v>-1</v>
      </c>
      <c r="J5035" s="23">
        <v>11</v>
      </c>
      <c r="K5035" s="21" t="s">
        <v>17162</v>
      </c>
      <c r="L5035" s="21" t="s">
        <v>17162</v>
      </c>
      <c r="M5035" s="21">
        <v>44185</v>
      </c>
    </row>
    <row r="5036" spans="1:13">
      <c r="A5036" s="21" t="s">
        <v>17716</v>
      </c>
      <c r="B5036" s="21" t="s">
        <v>17717</v>
      </c>
      <c r="C5036" s="21" t="s">
        <v>446</v>
      </c>
      <c r="D5036" s="21" t="s">
        <v>447</v>
      </c>
      <c r="E5036" s="21" t="s">
        <v>235</v>
      </c>
      <c r="F5036" s="21" t="s">
        <v>17190</v>
      </c>
      <c r="G5036" s="21" t="s">
        <v>237</v>
      </c>
      <c r="H5036" s="21" t="s">
        <v>238</v>
      </c>
      <c r="I5036" s="23">
        <v>-1</v>
      </c>
      <c r="J5036" s="23">
        <v>793</v>
      </c>
      <c r="K5036" s="21" t="s">
        <v>17189</v>
      </c>
      <c r="L5036" s="21" t="s">
        <v>17189</v>
      </c>
      <c r="M5036" s="21">
        <v>44185</v>
      </c>
    </row>
    <row r="5037" spans="1:13">
      <c r="A5037" s="21" t="s">
        <v>17716</v>
      </c>
      <c r="B5037" s="21" t="s">
        <v>17717</v>
      </c>
      <c r="C5037" s="21" t="s">
        <v>300</v>
      </c>
      <c r="D5037" s="21" t="s">
        <v>301</v>
      </c>
      <c r="E5037" s="21" t="s">
        <v>235</v>
      </c>
      <c r="F5037" s="21" t="s">
        <v>17190</v>
      </c>
      <c r="G5037" s="21" t="s">
        <v>237</v>
      </c>
      <c r="H5037" s="21" t="s">
        <v>238</v>
      </c>
      <c r="I5037" s="23">
        <v>-1</v>
      </c>
      <c r="J5037" s="23">
        <v>492</v>
      </c>
      <c r="K5037" s="21" t="s">
        <v>17189</v>
      </c>
      <c r="L5037" s="21" t="s">
        <v>17189</v>
      </c>
      <c r="M5037" s="21">
        <v>44185</v>
      </c>
    </row>
    <row r="5038" spans="1:13">
      <c r="A5038" s="21" t="s">
        <v>17716</v>
      </c>
      <c r="B5038" s="21" t="s">
        <v>17717</v>
      </c>
      <c r="C5038" s="21" t="s">
        <v>248</v>
      </c>
      <c r="D5038" s="21" t="s">
        <v>249</v>
      </c>
      <c r="E5038" s="21" t="s">
        <v>235</v>
      </c>
      <c r="F5038" s="21" t="s">
        <v>17190</v>
      </c>
      <c r="G5038" s="21" t="s">
        <v>237</v>
      </c>
      <c r="H5038" s="21" t="s">
        <v>238</v>
      </c>
      <c r="I5038" s="23">
        <v>-1</v>
      </c>
      <c r="J5038" s="23">
        <v>686</v>
      </c>
      <c r="K5038" s="21" t="s">
        <v>17189</v>
      </c>
      <c r="L5038" s="21" t="s">
        <v>17189</v>
      </c>
      <c r="M5038" s="21">
        <v>44185</v>
      </c>
    </row>
    <row r="5039" spans="1:13">
      <c r="A5039" s="21" t="s">
        <v>17718</v>
      </c>
      <c r="B5039" s="21" t="s">
        <v>17719</v>
      </c>
      <c r="C5039" s="21" t="s">
        <v>446</v>
      </c>
      <c r="D5039" s="21" t="s">
        <v>447</v>
      </c>
      <c r="E5039" s="21" t="s">
        <v>235</v>
      </c>
      <c r="F5039" s="21" t="s">
        <v>17720</v>
      </c>
      <c r="G5039" s="21" t="s">
        <v>237</v>
      </c>
      <c r="H5039" s="21" t="s">
        <v>238</v>
      </c>
      <c r="I5039" s="23">
        <v>-1</v>
      </c>
      <c r="J5039" s="23">
        <v>794</v>
      </c>
      <c r="K5039" s="21" t="s">
        <v>17373</v>
      </c>
      <c r="L5039" s="21" t="s">
        <v>17373</v>
      </c>
      <c r="M5039" s="21">
        <v>44185</v>
      </c>
    </row>
    <row r="5040" spans="1:13">
      <c r="A5040" s="21" t="s">
        <v>17718</v>
      </c>
      <c r="B5040" s="21" t="s">
        <v>17719</v>
      </c>
      <c r="C5040" s="21" t="s">
        <v>300</v>
      </c>
      <c r="D5040" s="21" t="s">
        <v>301</v>
      </c>
      <c r="E5040" s="21" t="s">
        <v>235</v>
      </c>
      <c r="F5040" s="21" t="s">
        <v>17720</v>
      </c>
      <c r="G5040" s="21" t="s">
        <v>237</v>
      </c>
      <c r="H5040" s="21" t="s">
        <v>238</v>
      </c>
      <c r="I5040" s="23">
        <v>-1</v>
      </c>
      <c r="J5040" s="23">
        <v>493</v>
      </c>
      <c r="K5040" s="21" t="s">
        <v>17373</v>
      </c>
      <c r="L5040" s="21" t="s">
        <v>17373</v>
      </c>
      <c r="M5040" s="21">
        <v>44185</v>
      </c>
    </row>
    <row r="5041" spans="1:13">
      <c r="A5041" s="21" t="s">
        <v>17718</v>
      </c>
      <c r="B5041" s="21" t="s">
        <v>17719</v>
      </c>
      <c r="C5041" s="21" t="s">
        <v>248</v>
      </c>
      <c r="D5041" s="21" t="s">
        <v>249</v>
      </c>
      <c r="E5041" s="21" t="s">
        <v>235</v>
      </c>
      <c r="F5041" s="21" t="s">
        <v>17720</v>
      </c>
      <c r="G5041" s="21" t="s">
        <v>237</v>
      </c>
      <c r="H5041" s="21" t="s">
        <v>238</v>
      </c>
      <c r="I5041" s="23">
        <v>-1</v>
      </c>
      <c r="J5041" s="23">
        <v>687</v>
      </c>
      <c r="K5041" s="21" t="s">
        <v>17373</v>
      </c>
      <c r="L5041" s="21" t="s">
        <v>17373</v>
      </c>
      <c r="M5041" s="21">
        <v>44185</v>
      </c>
    </row>
    <row r="5042" spans="1:13">
      <c r="A5042" s="21" t="s">
        <v>17721</v>
      </c>
      <c r="B5042" s="21" t="s">
        <v>17722</v>
      </c>
      <c r="C5042" s="21" t="s">
        <v>446</v>
      </c>
      <c r="D5042" s="21" t="s">
        <v>447</v>
      </c>
      <c r="E5042" s="21" t="s">
        <v>235</v>
      </c>
      <c r="F5042" s="21" t="s">
        <v>17723</v>
      </c>
      <c r="G5042" s="21" t="s">
        <v>237</v>
      </c>
      <c r="H5042" s="21" t="s">
        <v>238</v>
      </c>
      <c r="I5042" s="23">
        <v>-1</v>
      </c>
      <c r="J5042" s="23">
        <v>795</v>
      </c>
      <c r="K5042" s="21" t="s">
        <v>17316</v>
      </c>
      <c r="L5042" s="21" t="s">
        <v>17316</v>
      </c>
      <c r="M5042" s="21">
        <v>44185</v>
      </c>
    </row>
    <row r="5043" spans="1:13">
      <c r="A5043" s="21" t="s">
        <v>17721</v>
      </c>
      <c r="B5043" s="21" t="s">
        <v>17722</v>
      </c>
      <c r="C5043" s="21" t="s">
        <v>300</v>
      </c>
      <c r="D5043" s="21" t="s">
        <v>301</v>
      </c>
      <c r="E5043" s="21" t="s">
        <v>235</v>
      </c>
      <c r="F5043" s="21" t="s">
        <v>17723</v>
      </c>
      <c r="G5043" s="21" t="s">
        <v>237</v>
      </c>
      <c r="H5043" s="21" t="s">
        <v>238</v>
      </c>
      <c r="I5043" s="23">
        <v>-1</v>
      </c>
      <c r="J5043" s="23">
        <v>494</v>
      </c>
      <c r="K5043" s="21" t="s">
        <v>17316</v>
      </c>
      <c r="L5043" s="21" t="s">
        <v>17316</v>
      </c>
      <c r="M5043" s="21">
        <v>44185</v>
      </c>
    </row>
    <row r="5044" spans="1:13">
      <c r="A5044" s="21" t="s">
        <v>17721</v>
      </c>
      <c r="B5044" s="21" t="s">
        <v>17722</v>
      </c>
      <c r="C5044" s="21" t="s">
        <v>248</v>
      </c>
      <c r="D5044" s="21" t="s">
        <v>249</v>
      </c>
      <c r="E5044" s="21" t="s">
        <v>235</v>
      </c>
      <c r="F5044" s="21" t="s">
        <v>17723</v>
      </c>
      <c r="G5044" s="21" t="s">
        <v>237</v>
      </c>
      <c r="H5044" s="21" t="s">
        <v>238</v>
      </c>
      <c r="I5044" s="23">
        <v>-1</v>
      </c>
      <c r="J5044" s="23">
        <v>688</v>
      </c>
      <c r="K5044" s="21" t="s">
        <v>17316</v>
      </c>
      <c r="L5044" s="21" t="s">
        <v>17316</v>
      </c>
      <c r="M5044" s="21">
        <v>44185</v>
      </c>
    </row>
    <row r="5045" spans="1:13">
      <c r="A5045" s="21" t="s">
        <v>17724</v>
      </c>
      <c r="B5045" s="21" t="s">
        <v>17725</v>
      </c>
      <c r="C5045" s="21" t="s">
        <v>446</v>
      </c>
      <c r="D5045" s="21" t="s">
        <v>447</v>
      </c>
      <c r="E5045" s="21" t="s">
        <v>235</v>
      </c>
      <c r="F5045" s="21" t="s">
        <v>17726</v>
      </c>
      <c r="G5045" s="21" t="s">
        <v>237</v>
      </c>
      <c r="H5045" s="21" t="s">
        <v>238</v>
      </c>
      <c r="I5045" s="23">
        <v>-1</v>
      </c>
      <c r="J5045" s="23">
        <v>796</v>
      </c>
      <c r="K5045" s="21" t="s">
        <v>17173</v>
      </c>
      <c r="L5045" s="21" t="s">
        <v>17173</v>
      </c>
      <c r="M5045" s="21">
        <v>44185</v>
      </c>
    </row>
    <row r="5046" spans="1:13">
      <c r="A5046" s="21" t="s">
        <v>17724</v>
      </c>
      <c r="B5046" s="21" t="s">
        <v>17725</v>
      </c>
      <c r="C5046" s="21" t="s">
        <v>300</v>
      </c>
      <c r="D5046" s="21" t="s">
        <v>301</v>
      </c>
      <c r="E5046" s="21" t="s">
        <v>235</v>
      </c>
      <c r="F5046" s="21" t="s">
        <v>17726</v>
      </c>
      <c r="G5046" s="21" t="s">
        <v>237</v>
      </c>
      <c r="H5046" s="21" t="s">
        <v>238</v>
      </c>
      <c r="I5046" s="23">
        <v>-1</v>
      </c>
      <c r="J5046" s="23">
        <v>495</v>
      </c>
      <c r="K5046" s="21" t="s">
        <v>17173</v>
      </c>
      <c r="L5046" s="21" t="s">
        <v>17173</v>
      </c>
      <c r="M5046" s="21">
        <v>44185</v>
      </c>
    </row>
    <row r="5047" spans="1:13">
      <c r="A5047" s="21" t="s">
        <v>17724</v>
      </c>
      <c r="B5047" s="21" t="s">
        <v>17725</v>
      </c>
      <c r="C5047" s="21" t="s">
        <v>294</v>
      </c>
      <c r="D5047" s="21" t="s">
        <v>295</v>
      </c>
      <c r="E5047" s="21" t="s">
        <v>235</v>
      </c>
      <c r="F5047" s="21" t="s">
        <v>17726</v>
      </c>
      <c r="G5047" s="21" t="s">
        <v>237</v>
      </c>
      <c r="H5047" s="21" t="s">
        <v>238</v>
      </c>
      <c r="I5047" s="23">
        <v>-1</v>
      </c>
      <c r="J5047" s="23">
        <v>437</v>
      </c>
      <c r="K5047" s="21" t="s">
        <v>17173</v>
      </c>
      <c r="L5047" s="21" t="s">
        <v>17173</v>
      </c>
      <c r="M5047" s="21">
        <v>44185</v>
      </c>
    </row>
    <row r="5048" spans="1:13">
      <c r="A5048" s="21" t="s">
        <v>17727</v>
      </c>
      <c r="B5048" s="21" t="s">
        <v>17728</v>
      </c>
      <c r="C5048" s="21" t="s">
        <v>446</v>
      </c>
      <c r="D5048" s="21" t="s">
        <v>447</v>
      </c>
      <c r="E5048" s="21" t="s">
        <v>235</v>
      </c>
      <c r="F5048" s="21" t="s">
        <v>17168</v>
      </c>
      <c r="G5048" s="21" t="s">
        <v>237</v>
      </c>
      <c r="H5048" s="21" t="s">
        <v>238</v>
      </c>
      <c r="I5048" s="23">
        <v>-1</v>
      </c>
      <c r="J5048" s="23">
        <v>797</v>
      </c>
      <c r="K5048" s="21" t="s">
        <v>17167</v>
      </c>
      <c r="L5048" s="21" t="s">
        <v>17167</v>
      </c>
      <c r="M5048" s="21">
        <v>44185</v>
      </c>
    </row>
    <row r="5049" spans="1:13">
      <c r="A5049" s="21" t="s">
        <v>17727</v>
      </c>
      <c r="B5049" s="21" t="s">
        <v>17728</v>
      </c>
      <c r="C5049" s="21" t="s">
        <v>268</v>
      </c>
      <c r="D5049" s="21" t="s">
        <v>269</v>
      </c>
      <c r="E5049" s="21" t="s">
        <v>235</v>
      </c>
      <c r="F5049" s="21" t="s">
        <v>17168</v>
      </c>
      <c r="G5049" s="21" t="s">
        <v>237</v>
      </c>
      <c r="H5049" s="21" t="s">
        <v>238</v>
      </c>
      <c r="I5049" s="23">
        <v>-1</v>
      </c>
      <c r="J5049" s="23">
        <v>165</v>
      </c>
      <c r="K5049" s="21" t="s">
        <v>17167</v>
      </c>
      <c r="L5049" s="21" t="s">
        <v>17167</v>
      </c>
      <c r="M5049" s="21">
        <v>44185</v>
      </c>
    </row>
    <row r="5050" spans="1:13">
      <c r="A5050" s="21" t="s">
        <v>17727</v>
      </c>
      <c r="B5050" s="21" t="s">
        <v>17728</v>
      </c>
      <c r="C5050" s="21" t="s">
        <v>300</v>
      </c>
      <c r="D5050" s="21" t="s">
        <v>301</v>
      </c>
      <c r="E5050" s="21" t="s">
        <v>235</v>
      </c>
      <c r="F5050" s="21" t="s">
        <v>17168</v>
      </c>
      <c r="G5050" s="21" t="s">
        <v>237</v>
      </c>
      <c r="H5050" s="21" t="s">
        <v>238</v>
      </c>
      <c r="I5050" s="23">
        <v>-1</v>
      </c>
      <c r="J5050" s="23">
        <v>496</v>
      </c>
      <c r="K5050" s="21" t="s">
        <v>17167</v>
      </c>
      <c r="L5050" s="21" t="s">
        <v>17167</v>
      </c>
      <c r="M5050" s="21">
        <v>44185</v>
      </c>
    </row>
    <row r="5051" spans="1:13">
      <c r="A5051" s="21" t="s">
        <v>17729</v>
      </c>
      <c r="B5051" s="21" t="s">
        <v>17730</v>
      </c>
      <c r="C5051" s="21" t="s">
        <v>446</v>
      </c>
      <c r="D5051" s="21" t="s">
        <v>447</v>
      </c>
      <c r="E5051" s="21" t="s">
        <v>235</v>
      </c>
      <c r="F5051" s="21" t="s">
        <v>17731</v>
      </c>
      <c r="G5051" s="21" t="s">
        <v>237</v>
      </c>
      <c r="H5051" s="21" t="s">
        <v>238</v>
      </c>
      <c r="I5051" s="23">
        <v>-1</v>
      </c>
      <c r="J5051" s="23">
        <v>798</v>
      </c>
      <c r="K5051" s="21" t="s">
        <v>17397</v>
      </c>
      <c r="L5051" s="21" t="s">
        <v>17397</v>
      </c>
      <c r="M5051" s="21">
        <v>44185</v>
      </c>
    </row>
    <row r="5052" spans="1:13">
      <c r="A5052" s="21" t="s">
        <v>17729</v>
      </c>
      <c r="B5052" s="21" t="s">
        <v>17730</v>
      </c>
      <c r="C5052" s="21" t="s">
        <v>233</v>
      </c>
      <c r="D5052" s="21" t="s">
        <v>234</v>
      </c>
      <c r="E5052" s="21" t="s">
        <v>235</v>
      </c>
      <c r="F5052" s="21" t="s">
        <v>17731</v>
      </c>
      <c r="G5052" s="21" t="s">
        <v>237</v>
      </c>
      <c r="H5052" s="21" t="s">
        <v>238</v>
      </c>
      <c r="I5052" s="23">
        <v>-1</v>
      </c>
      <c r="J5052" s="23">
        <v>384</v>
      </c>
      <c r="K5052" s="21" t="s">
        <v>17397</v>
      </c>
      <c r="L5052" s="21" t="s">
        <v>17397</v>
      </c>
      <c r="M5052" s="21">
        <v>44185</v>
      </c>
    </row>
    <row r="5053" spans="1:13">
      <c r="A5053" s="21" t="s">
        <v>17729</v>
      </c>
      <c r="B5053" s="21" t="s">
        <v>17730</v>
      </c>
      <c r="C5053" s="21" t="s">
        <v>300</v>
      </c>
      <c r="D5053" s="21" t="s">
        <v>301</v>
      </c>
      <c r="E5053" s="21" t="s">
        <v>235</v>
      </c>
      <c r="F5053" s="21" t="s">
        <v>17731</v>
      </c>
      <c r="G5053" s="21" t="s">
        <v>237</v>
      </c>
      <c r="H5053" s="21" t="s">
        <v>238</v>
      </c>
      <c r="I5053" s="23">
        <v>-1</v>
      </c>
      <c r="J5053" s="23">
        <v>497</v>
      </c>
      <c r="K5053" s="21" t="s">
        <v>17397</v>
      </c>
      <c r="L5053" s="21" t="s">
        <v>17397</v>
      </c>
      <c r="M5053" s="21">
        <v>44185</v>
      </c>
    </row>
    <row r="5054" spans="1:13">
      <c r="A5054" s="21" t="s">
        <v>17732</v>
      </c>
      <c r="B5054" s="21" t="s">
        <v>17733</v>
      </c>
      <c r="C5054" s="21" t="s">
        <v>446</v>
      </c>
      <c r="D5054" s="21" t="s">
        <v>447</v>
      </c>
      <c r="E5054" s="21" t="s">
        <v>235</v>
      </c>
      <c r="F5054" s="21" t="s">
        <v>17734</v>
      </c>
      <c r="G5054" s="21" t="s">
        <v>237</v>
      </c>
      <c r="H5054" s="21" t="s">
        <v>238</v>
      </c>
      <c r="I5054" s="23">
        <v>-1</v>
      </c>
      <c r="J5054" s="23">
        <v>799</v>
      </c>
      <c r="K5054" s="21" t="s">
        <v>17158</v>
      </c>
      <c r="L5054" s="21" t="s">
        <v>17158</v>
      </c>
      <c r="M5054" s="21">
        <v>44185</v>
      </c>
    </row>
    <row r="5055" spans="1:13">
      <c r="A5055" s="21" t="s">
        <v>17732</v>
      </c>
      <c r="B5055" s="21" t="s">
        <v>17733</v>
      </c>
      <c r="C5055" s="21" t="s">
        <v>268</v>
      </c>
      <c r="D5055" s="21" t="s">
        <v>269</v>
      </c>
      <c r="E5055" s="21" t="s">
        <v>235</v>
      </c>
      <c r="F5055" s="21" t="s">
        <v>17734</v>
      </c>
      <c r="G5055" s="21" t="s">
        <v>237</v>
      </c>
      <c r="H5055" s="21" t="s">
        <v>238</v>
      </c>
      <c r="I5055" s="23">
        <v>-1</v>
      </c>
      <c r="J5055" s="23">
        <v>166</v>
      </c>
      <c r="K5055" s="21" t="s">
        <v>17158</v>
      </c>
      <c r="L5055" s="21" t="s">
        <v>17158</v>
      </c>
      <c r="M5055" s="21">
        <v>44185</v>
      </c>
    </row>
    <row r="5056" spans="1:13">
      <c r="A5056" s="21" t="s">
        <v>17732</v>
      </c>
      <c r="B5056" s="21" t="s">
        <v>17733</v>
      </c>
      <c r="C5056" s="21" t="s">
        <v>300</v>
      </c>
      <c r="D5056" s="21" t="s">
        <v>301</v>
      </c>
      <c r="E5056" s="21" t="s">
        <v>235</v>
      </c>
      <c r="F5056" s="21" t="s">
        <v>17734</v>
      </c>
      <c r="G5056" s="21" t="s">
        <v>237</v>
      </c>
      <c r="H5056" s="21" t="s">
        <v>238</v>
      </c>
      <c r="I5056" s="23">
        <v>-1</v>
      </c>
      <c r="J5056" s="23">
        <v>498</v>
      </c>
      <c r="K5056" s="21" t="s">
        <v>17158</v>
      </c>
      <c r="L5056" s="21" t="s">
        <v>17158</v>
      </c>
      <c r="M5056" s="21">
        <v>44185</v>
      </c>
    </row>
    <row r="5057" spans="1:13">
      <c r="A5057" s="21" t="s">
        <v>17735</v>
      </c>
      <c r="B5057" s="21" t="s">
        <v>17736</v>
      </c>
      <c r="C5057" s="21" t="s">
        <v>446</v>
      </c>
      <c r="D5057" s="21" t="s">
        <v>447</v>
      </c>
      <c r="E5057" s="21" t="s">
        <v>235</v>
      </c>
      <c r="F5057" s="21" t="s">
        <v>17220</v>
      </c>
      <c r="G5057" s="21" t="s">
        <v>237</v>
      </c>
      <c r="H5057" s="21" t="s">
        <v>238</v>
      </c>
      <c r="I5057" s="23">
        <v>-1</v>
      </c>
      <c r="J5057" s="23">
        <v>800</v>
      </c>
      <c r="K5057" s="21" t="s">
        <v>17219</v>
      </c>
      <c r="L5057" s="21" t="s">
        <v>17219</v>
      </c>
      <c r="M5057" s="21">
        <v>44185</v>
      </c>
    </row>
    <row r="5058" spans="1:13">
      <c r="A5058" s="21" t="s">
        <v>17735</v>
      </c>
      <c r="B5058" s="21" t="s">
        <v>17736</v>
      </c>
      <c r="C5058" s="21" t="s">
        <v>300</v>
      </c>
      <c r="D5058" s="21" t="s">
        <v>301</v>
      </c>
      <c r="E5058" s="21" t="s">
        <v>235</v>
      </c>
      <c r="F5058" s="21" t="s">
        <v>17220</v>
      </c>
      <c r="G5058" s="21" t="s">
        <v>237</v>
      </c>
      <c r="H5058" s="21" t="s">
        <v>238</v>
      </c>
      <c r="I5058" s="23">
        <v>-1</v>
      </c>
      <c r="J5058" s="23">
        <v>499</v>
      </c>
      <c r="K5058" s="21" t="s">
        <v>17219</v>
      </c>
      <c r="L5058" s="21" t="s">
        <v>17219</v>
      </c>
      <c r="M5058" s="21">
        <v>44185</v>
      </c>
    </row>
    <row r="5059" spans="1:13">
      <c r="A5059" s="21" t="s">
        <v>17735</v>
      </c>
      <c r="B5059" s="21" t="s">
        <v>17736</v>
      </c>
      <c r="C5059" s="21" t="s">
        <v>270</v>
      </c>
      <c r="D5059" s="21" t="s">
        <v>271</v>
      </c>
      <c r="E5059" s="21" t="s">
        <v>235</v>
      </c>
      <c r="F5059" s="21" t="s">
        <v>17220</v>
      </c>
      <c r="G5059" s="21" t="s">
        <v>237</v>
      </c>
      <c r="H5059" s="21" t="s">
        <v>238</v>
      </c>
      <c r="I5059" s="23">
        <v>-1</v>
      </c>
      <c r="J5059" s="23">
        <v>62</v>
      </c>
      <c r="K5059" s="21" t="s">
        <v>17219</v>
      </c>
      <c r="L5059" s="21" t="s">
        <v>17219</v>
      </c>
      <c r="M5059" s="21">
        <v>44185</v>
      </c>
    </row>
    <row r="5060" spans="1:13">
      <c r="A5060" s="21" t="s">
        <v>17737</v>
      </c>
      <c r="B5060" s="21" t="s">
        <v>17738</v>
      </c>
      <c r="C5060" s="21" t="s">
        <v>446</v>
      </c>
      <c r="D5060" s="21" t="s">
        <v>447</v>
      </c>
      <c r="E5060" s="21" t="s">
        <v>235</v>
      </c>
      <c r="F5060" s="21" t="s">
        <v>17739</v>
      </c>
      <c r="G5060" s="21" t="s">
        <v>237</v>
      </c>
      <c r="H5060" s="21" t="s">
        <v>238</v>
      </c>
      <c r="I5060" s="23">
        <v>-1</v>
      </c>
      <c r="J5060" s="23">
        <v>801</v>
      </c>
      <c r="K5060" s="21" t="s">
        <v>17377</v>
      </c>
      <c r="L5060" s="21" t="s">
        <v>17377</v>
      </c>
      <c r="M5060" s="21">
        <v>44185</v>
      </c>
    </row>
    <row r="5061" spans="1:13">
      <c r="A5061" s="21" t="s">
        <v>17737</v>
      </c>
      <c r="B5061" s="21" t="s">
        <v>17738</v>
      </c>
      <c r="C5061" s="21" t="s">
        <v>268</v>
      </c>
      <c r="D5061" s="21" t="s">
        <v>269</v>
      </c>
      <c r="E5061" s="21" t="s">
        <v>235</v>
      </c>
      <c r="F5061" s="21" t="s">
        <v>17739</v>
      </c>
      <c r="G5061" s="21" t="s">
        <v>237</v>
      </c>
      <c r="H5061" s="21" t="s">
        <v>238</v>
      </c>
      <c r="I5061" s="23">
        <v>-1</v>
      </c>
      <c r="J5061" s="23">
        <v>167</v>
      </c>
      <c r="K5061" s="21" t="s">
        <v>17377</v>
      </c>
      <c r="L5061" s="21" t="s">
        <v>17377</v>
      </c>
      <c r="M5061" s="21">
        <v>44185</v>
      </c>
    </row>
    <row r="5062" spans="1:13">
      <c r="A5062" s="21" t="s">
        <v>17737</v>
      </c>
      <c r="B5062" s="21" t="s">
        <v>17738</v>
      </c>
      <c r="C5062" s="21" t="s">
        <v>300</v>
      </c>
      <c r="D5062" s="21" t="s">
        <v>301</v>
      </c>
      <c r="E5062" s="21" t="s">
        <v>235</v>
      </c>
      <c r="F5062" s="21" t="s">
        <v>17739</v>
      </c>
      <c r="G5062" s="21" t="s">
        <v>237</v>
      </c>
      <c r="H5062" s="21" t="s">
        <v>238</v>
      </c>
      <c r="I5062" s="23">
        <v>-1</v>
      </c>
      <c r="J5062" s="23">
        <v>500</v>
      </c>
      <c r="K5062" s="21" t="s">
        <v>17377</v>
      </c>
      <c r="L5062" s="21" t="s">
        <v>17377</v>
      </c>
      <c r="M5062" s="21">
        <v>44185</v>
      </c>
    </row>
    <row r="5063" spans="1:13">
      <c r="A5063" s="21" t="s">
        <v>17740</v>
      </c>
      <c r="B5063" s="21" t="s">
        <v>17741</v>
      </c>
      <c r="C5063" s="21" t="s">
        <v>388</v>
      </c>
      <c r="D5063" s="21" t="s">
        <v>389</v>
      </c>
      <c r="E5063" s="21" t="s">
        <v>235</v>
      </c>
      <c r="F5063" s="21" t="s">
        <v>17742</v>
      </c>
      <c r="G5063" s="21" t="s">
        <v>237</v>
      </c>
      <c r="H5063" s="21" t="s">
        <v>238</v>
      </c>
      <c r="I5063" s="23">
        <v>-1</v>
      </c>
      <c r="J5063" s="23">
        <v>12</v>
      </c>
      <c r="K5063" s="21" t="s">
        <v>17182</v>
      </c>
      <c r="L5063" s="21" t="s">
        <v>17182</v>
      </c>
      <c r="M5063" s="21">
        <v>44185</v>
      </c>
    </row>
    <row r="5064" spans="1:13">
      <c r="A5064" s="21" t="s">
        <v>17743</v>
      </c>
      <c r="B5064" s="21" t="s">
        <v>17744</v>
      </c>
      <c r="C5064" s="21" t="s">
        <v>392</v>
      </c>
      <c r="D5064" s="21" t="s">
        <v>393</v>
      </c>
      <c r="E5064" s="21" t="s">
        <v>235</v>
      </c>
      <c r="F5064" s="21" t="s">
        <v>17745</v>
      </c>
      <c r="G5064" s="21" t="s">
        <v>237</v>
      </c>
      <c r="H5064" s="21" t="s">
        <v>238</v>
      </c>
      <c r="I5064" s="23">
        <v>-1</v>
      </c>
      <c r="J5064" s="23">
        <v>263</v>
      </c>
      <c r="K5064" s="21" t="s">
        <v>17246</v>
      </c>
      <c r="L5064" s="21" t="s">
        <v>17246</v>
      </c>
      <c r="M5064" s="21">
        <v>44185</v>
      </c>
    </row>
    <row r="5065" spans="1:13">
      <c r="A5065" s="21" t="s">
        <v>17743</v>
      </c>
      <c r="B5065" s="21" t="s">
        <v>17744</v>
      </c>
      <c r="C5065" s="21" t="s">
        <v>446</v>
      </c>
      <c r="D5065" s="21" t="s">
        <v>447</v>
      </c>
      <c r="E5065" s="21" t="s">
        <v>235</v>
      </c>
      <c r="F5065" s="21" t="s">
        <v>17745</v>
      </c>
      <c r="G5065" s="21" t="s">
        <v>237</v>
      </c>
      <c r="H5065" s="21" t="s">
        <v>238</v>
      </c>
      <c r="I5065" s="23">
        <v>-1</v>
      </c>
      <c r="J5065" s="23">
        <v>802</v>
      </c>
      <c r="K5065" s="21" t="s">
        <v>17246</v>
      </c>
      <c r="L5065" s="21" t="s">
        <v>17246</v>
      </c>
      <c r="M5065" s="21">
        <v>44185</v>
      </c>
    </row>
    <row r="5066" spans="1:13">
      <c r="A5066" s="21" t="s">
        <v>17743</v>
      </c>
      <c r="B5066" s="21" t="s">
        <v>17744</v>
      </c>
      <c r="C5066" s="21" t="s">
        <v>300</v>
      </c>
      <c r="D5066" s="21" t="s">
        <v>301</v>
      </c>
      <c r="E5066" s="21" t="s">
        <v>235</v>
      </c>
      <c r="F5066" s="21" t="s">
        <v>17745</v>
      </c>
      <c r="G5066" s="21" t="s">
        <v>237</v>
      </c>
      <c r="H5066" s="21" t="s">
        <v>238</v>
      </c>
      <c r="I5066" s="23">
        <v>-1</v>
      </c>
      <c r="J5066" s="23">
        <v>501</v>
      </c>
      <c r="K5066" s="21" t="s">
        <v>17246</v>
      </c>
      <c r="L5066" s="21" t="s">
        <v>17246</v>
      </c>
      <c r="M5066" s="21">
        <v>44185</v>
      </c>
    </row>
    <row r="5067" spans="1:13">
      <c r="A5067" s="21" t="s">
        <v>17746</v>
      </c>
      <c r="B5067" s="21" t="s">
        <v>17747</v>
      </c>
      <c r="C5067" s="21" t="s">
        <v>446</v>
      </c>
      <c r="D5067" s="21" t="s">
        <v>447</v>
      </c>
      <c r="E5067" s="21" t="s">
        <v>235</v>
      </c>
      <c r="F5067" s="21" t="s">
        <v>17249</v>
      </c>
      <c r="G5067" s="21" t="s">
        <v>237</v>
      </c>
      <c r="H5067" s="21" t="s">
        <v>238</v>
      </c>
      <c r="I5067" s="23">
        <v>-1</v>
      </c>
      <c r="J5067" s="23">
        <v>803</v>
      </c>
      <c r="K5067" s="21" t="s">
        <v>17248</v>
      </c>
      <c r="L5067" s="21" t="s">
        <v>17248</v>
      </c>
      <c r="M5067" s="21">
        <v>44185</v>
      </c>
    </row>
    <row r="5068" spans="1:13">
      <c r="A5068" s="21" t="s">
        <v>17746</v>
      </c>
      <c r="B5068" s="21" t="s">
        <v>17747</v>
      </c>
      <c r="C5068" s="21" t="s">
        <v>268</v>
      </c>
      <c r="D5068" s="21" t="s">
        <v>269</v>
      </c>
      <c r="E5068" s="21" t="s">
        <v>235</v>
      </c>
      <c r="F5068" s="21" t="s">
        <v>17249</v>
      </c>
      <c r="G5068" s="21" t="s">
        <v>237</v>
      </c>
      <c r="H5068" s="21" t="s">
        <v>238</v>
      </c>
      <c r="I5068" s="23">
        <v>-1</v>
      </c>
      <c r="J5068" s="23">
        <v>168</v>
      </c>
      <c r="K5068" s="21" t="s">
        <v>17248</v>
      </c>
      <c r="L5068" s="21" t="s">
        <v>17248</v>
      </c>
      <c r="M5068" s="21">
        <v>44185</v>
      </c>
    </row>
    <row r="5069" spans="1:13">
      <c r="A5069" s="21" t="s">
        <v>17746</v>
      </c>
      <c r="B5069" s="21" t="s">
        <v>17747</v>
      </c>
      <c r="C5069" s="21" t="s">
        <v>300</v>
      </c>
      <c r="D5069" s="21" t="s">
        <v>301</v>
      </c>
      <c r="E5069" s="21" t="s">
        <v>235</v>
      </c>
      <c r="F5069" s="21" t="s">
        <v>17249</v>
      </c>
      <c r="G5069" s="21" t="s">
        <v>237</v>
      </c>
      <c r="H5069" s="21" t="s">
        <v>238</v>
      </c>
      <c r="I5069" s="23">
        <v>-1</v>
      </c>
      <c r="J5069" s="23">
        <v>502</v>
      </c>
      <c r="K5069" s="21" t="s">
        <v>17248</v>
      </c>
      <c r="L5069" s="21" t="s">
        <v>17248</v>
      </c>
      <c r="M5069" s="21">
        <v>44185</v>
      </c>
    </row>
    <row r="5070" spans="1:13">
      <c r="A5070" s="21" t="s">
        <v>17748</v>
      </c>
      <c r="B5070" s="21" t="s">
        <v>17749</v>
      </c>
      <c r="C5070" s="21" t="s">
        <v>233</v>
      </c>
      <c r="D5070" s="21" t="s">
        <v>234</v>
      </c>
      <c r="E5070" s="21" t="s">
        <v>235</v>
      </c>
      <c r="F5070" s="21" t="s">
        <v>17750</v>
      </c>
      <c r="G5070" s="21" t="s">
        <v>237</v>
      </c>
      <c r="H5070" s="21" t="s">
        <v>238</v>
      </c>
      <c r="I5070" s="23">
        <v>-1</v>
      </c>
      <c r="J5070" s="23">
        <v>385</v>
      </c>
      <c r="K5070" s="21" t="s">
        <v>17283</v>
      </c>
      <c r="L5070" s="21" t="s">
        <v>17283</v>
      </c>
      <c r="M5070" s="21">
        <v>44185</v>
      </c>
    </row>
    <row r="5071" spans="1:13">
      <c r="A5071" s="21" t="s">
        <v>17748</v>
      </c>
      <c r="B5071" s="21" t="s">
        <v>17749</v>
      </c>
      <c r="C5071" s="21" t="s">
        <v>268</v>
      </c>
      <c r="D5071" s="21" t="s">
        <v>269</v>
      </c>
      <c r="E5071" s="21" t="s">
        <v>235</v>
      </c>
      <c r="F5071" s="21" t="s">
        <v>17750</v>
      </c>
      <c r="G5071" s="21" t="s">
        <v>237</v>
      </c>
      <c r="H5071" s="21" t="s">
        <v>238</v>
      </c>
      <c r="I5071" s="23">
        <v>-1</v>
      </c>
      <c r="J5071" s="23">
        <v>169</v>
      </c>
      <c r="K5071" s="21" t="s">
        <v>17283</v>
      </c>
      <c r="L5071" s="21" t="s">
        <v>17283</v>
      </c>
      <c r="M5071" s="21">
        <v>44185</v>
      </c>
    </row>
    <row r="5072" spans="1:13">
      <c r="A5072" s="21" t="s">
        <v>17748</v>
      </c>
      <c r="B5072" s="21" t="s">
        <v>17749</v>
      </c>
      <c r="C5072" s="21" t="s">
        <v>300</v>
      </c>
      <c r="D5072" s="21" t="s">
        <v>301</v>
      </c>
      <c r="E5072" s="21" t="s">
        <v>235</v>
      </c>
      <c r="F5072" s="21" t="s">
        <v>17750</v>
      </c>
      <c r="G5072" s="21" t="s">
        <v>237</v>
      </c>
      <c r="H5072" s="21" t="s">
        <v>238</v>
      </c>
      <c r="I5072" s="23">
        <v>-1</v>
      </c>
      <c r="J5072" s="23">
        <v>503</v>
      </c>
      <c r="K5072" s="21" t="s">
        <v>17283</v>
      </c>
      <c r="L5072" s="21" t="s">
        <v>17283</v>
      </c>
      <c r="M5072" s="21">
        <v>44185</v>
      </c>
    </row>
    <row r="5073" spans="1:13">
      <c r="A5073" s="21" t="s">
        <v>17751</v>
      </c>
      <c r="B5073" s="21" t="s">
        <v>17752</v>
      </c>
      <c r="C5073" s="21" t="s">
        <v>233</v>
      </c>
      <c r="D5073" s="21" t="s">
        <v>234</v>
      </c>
      <c r="E5073" s="21" t="s">
        <v>235</v>
      </c>
      <c r="F5073" s="21" t="s">
        <v>17753</v>
      </c>
      <c r="G5073" s="21" t="s">
        <v>237</v>
      </c>
      <c r="H5073" s="21" t="s">
        <v>238</v>
      </c>
      <c r="I5073" s="23">
        <v>-1</v>
      </c>
      <c r="J5073" s="23">
        <v>386</v>
      </c>
      <c r="K5073" s="21" t="s">
        <v>17364</v>
      </c>
      <c r="L5073" s="21" t="s">
        <v>17364</v>
      </c>
      <c r="M5073" s="21">
        <v>44185</v>
      </c>
    </row>
    <row r="5074" spans="1:13">
      <c r="A5074" s="21" t="s">
        <v>17751</v>
      </c>
      <c r="B5074" s="21" t="s">
        <v>17752</v>
      </c>
      <c r="C5074" s="21" t="s">
        <v>268</v>
      </c>
      <c r="D5074" s="21" t="s">
        <v>269</v>
      </c>
      <c r="E5074" s="21" t="s">
        <v>235</v>
      </c>
      <c r="F5074" s="21" t="s">
        <v>17753</v>
      </c>
      <c r="G5074" s="21" t="s">
        <v>237</v>
      </c>
      <c r="H5074" s="21" t="s">
        <v>238</v>
      </c>
      <c r="I5074" s="23">
        <v>-1</v>
      </c>
      <c r="J5074" s="23">
        <v>170</v>
      </c>
      <c r="K5074" s="21" t="s">
        <v>17364</v>
      </c>
      <c r="L5074" s="21" t="s">
        <v>17364</v>
      </c>
      <c r="M5074" s="21">
        <v>44185</v>
      </c>
    </row>
    <row r="5075" spans="1:13">
      <c r="A5075" s="21" t="s">
        <v>17751</v>
      </c>
      <c r="B5075" s="21" t="s">
        <v>17752</v>
      </c>
      <c r="C5075" s="21" t="s">
        <v>300</v>
      </c>
      <c r="D5075" s="21" t="s">
        <v>301</v>
      </c>
      <c r="E5075" s="21" t="s">
        <v>235</v>
      </c>
      <c r="F5075" s="21" t="s">
        <v>17753</v>
      </c>
      <c r="G5075" s="21" t="s">
        <v>237</v>
      </c>
      <c r="H5075" s="21" t="s">
        <v>238</v>
      </c>
      <c r="I5075" s="23">
        <v>-1</v>
      </c>
      <c r="J5075" s="23">
        <v>504</v>
      </c>
      <c r="K5075" s="21" t="s">
        <v>17364</v>
      </c>
      <c r="L5075" s="21" t="s">
        <v>17364</v>
      </c>
      <c r="M5075" s="21">
        <v>44185</v>
      </c>
    </row>
    <row r="5076" spans="1:13">
      <c r="A5076" s="21" t="s">
        <v>17754</v>
      </c>
      <c r="B5076" s="21" t="s">
        <v>17755</v>
      </c>
      <c r="C5076" s="21" t="s">
        <v>233</v>
      </c>
      <c r="D5076" s="21" t="s">
        <v>234</v>
      </c>
      <c r="E5076" s="21" t="s">
        <v>235</v>
      </c>
      <c r="F5076" s="21" t="s">
        <v>17282</v>
      </c>
      <c r="G5076" s="21" t="s">
        <v>237</v>
      </c>
      <c r="H5076" s="21" t="s">
        <v>238</v>
      </c>
      <c r="I5076" s="23">
        <v>-1</v>
      </c>
      <c r="J5076" s="23">
        <v>387</v>
      </c>
      <c r="K5076" s="21" t="s">
        <v>17281</v>
      </c>
      <c r="L5076" s="21" t="s">
        <v>17281</v>
      </c>
      <c r="M5076" s="21">
        <v>44185</v>
      </c>
    </row>
    <row r="5077" spans="1:13">
      <c r="A5077" s="21" t="s">
        <v>17754</v>
      </c>
      <c r="B5077" s="21" t="s">
        <v>17755</v>
      </c>
      <c r="C5077" s="21" t="s">
        <v>268</v>
      </c>
      <c r="D5077" s="21" t="s">
        <v>269</v>
      </c>
      <c r="E5077" s="21" t="s">
        <v>235</v>
      </c>
      <c r="F5077" s="21" t="s">
        <v>17282</v>
      </c>
      <c r="G5077" s="21" t="s">
        <v>237</v>
      </c>
      <c r="H5077" s="21" t="s">
        <v>238</v>
      </c>
      <c r="I5077" s="23">
        <v>-1</v>
      </c>
      <c r="J5077" s="23">
        <v>171</v>
      </c>
      <c r="K5077" s="21" t="s">
        <v>17281</v>
      </c>
      <c r="L5077" s="21" t="s">
        <v>17281</v>
      </c>
      <c r="M5077" s="21">
        <v>44185</v>
      </c>
    </row>
    <row r="5078" spans="1:13">
      <c r="A5078" s="21" t="s">
        <v>17754</v>
      </c>
      <c r="B5078" s="21" t="s">
        <v>17755</v>
      </c>
      <c r="C5078" s="21" t="s">
        <v>300</v>
      </c>
      <c r="D5078" s="21" t="s">
        <v>301</v>
      </c>
      <c r="E5078" s="21" t="s">
        <v>235</v>
      </c>
      <c r="F5078" s="21" t="s">
        <v>17282</v>
      </c>
      <c r="G5078" s="21" t="s">
        <v>237</v>
      </c>
      <c r="H5078" s="21" t="s">
        <v>238</v>
      </c>
      <c r="I5078" s="23">
        <v>-1</v>
      </c>
      <c r="J5078" s="23">
        <v>505</v>
      </c>
      <c r="K5078" s="21" t="s">
        <v>17281</v>
      </c>
      <c r="L5078" s="21" t="s">
        <v>17281</v>
      </c>
      <c r="M5078" s="21">
        <v>44185</v>
      </c>
    </row>
    <row r="5079" spans="1:13">
      <c r="A5079" s="21" t="s">
        <v>17756</v>
      </c>
      <c r="B5079" s="21" t="s">
        <v>17757</v>
      </c>
      <c r="C5079" s="21" t="s">
        <v>233</v>
      </c>
      <c r="D5079" s="21" t="s">
        <v>234</v>
      </c>
      <c r="E5079" s="21" t="s">
        <v>235</v>
      </c>
      <c r="F5079" s="21" t="s">
        <v>17068</v>
      </c>
      <c r="G5079" s="21" t="s">
        <v>237</v>
      </c>
      <c r="H5079" s="21" t="s">
        <v>238</v>
      </c>
      <c r="I5079" s="23">
        <v>-1</v>
      </c>
      <c r="J5079" s="23">
        <v>388</v>
      </c>
      <c r="K5079" s="21" t="s">
        <v>17067</v>
      </c>
      <c r="L5079" s="21" t="s">
        <v>17067</v>
      </c>
      <c r="M5079" s="21">
        <v>44185</v>
      </c>
    </row>
    <row r="5080" spans="1:13">
      <c r="A5080" s="21" t="s">
        <v>17756</v>
      </c>
      <c r="B5080" s="21" t="s">
        <v>17757</v>
      </c>
      <c r="C5080" s="21" t="s">
        <v>268</v>
      </c>
      <c r="D5080" s="21" t="s">
        <v>269</v>
      </c>
      <c r="E5080" s="21" t="s">
        <v>235</v>
      </c>
      <c r="F5080" s="21" t="s">
        <v>17068</v>
      </c>
      <c r="G5080" s="21" t="s">
        <v>237</v>
      </c>
      <c r="H5080" s="21" t="s">
        <v>238</v>
      </c>
      <c r="I5080" s="23">
        <v>-1</v>
      </c>
      <c r="J5080" s="23">
        <v>172</v>
      </c>
      <c r="K5080" s="21" t="s">
        <v>17067</v>
      </c>
      <c r="L5080" s="21" t="s">
        <v>17067</v>
      </c>
      <c r="M5080" s="21">
        <v>44185</v>
      </c>
    </row>
    <row r="5081" spans="1:13">
      <c r="A5081" s="21" t="s">
        <v>17756</v>
      </c>
      <c r="B5081" s="21" t="s">
        <v>17757</v>
      </c>
      <c r="C5081" s="21" t="s">
        <v>300</v>
      </c>
      <c r="D5081" s="21" t="s">
        <v>301</v>
      </c>
      <c r="E5081" s="21" t="s">
        <v>235</v>
      </c>
      <c r="F5081" s="21" t="s">
        <v>17068</v>
      </c>
      <c r="G5081" s="21" t="s">
        <v>237</v>
      </c>
      <c r="H5081" s="21" t="s">
        <v>238</v>
      </c>
      <c r="I5081" s="23">
        <v>-1</v>
      </c>
      <c r="J5081" s="23">
        <v>506</v>
      </c>
      <c r="K5081" s="21" t="s">
        <v>17067</v>
      </c>
      <c r="L5081" s="21" t="s">
        <v>17067</v>
      </c>
      <c r="M5081" s="21">
        <v>44185</v>
      </c>
    </row>
    <row r="5082" spans="1:13">
      <c r="A5082" s="21" t="s">
        <v>17758</v>
      </c>
      <c r="B5082" s="21" t="s">
        <v>17759</v>
      </c>
      <c r="C5082" s="21" t="s">
        <v>233</v>
      </c>
      <c r="D5082" s="21" t="s">
        <v>234</v>
      </c>
      <c r="E5082" s="21" t="s">
        <v>235</v>
      </c>
      <c r="F5082" s="21" t="s">
        <v>17760</v>
      </c>
      <c r="G5082" s="21" t="s">
        <v>237</v>
      </c>
      <c r="H5082" s="21" t="s">
        <v>238</v>
      </c>
      <c r="I5082" s="23">
        <v>-1</v>
      </c>
      <c r="J5082" s="23">
        <v>389</v>
      </c>
      <c r="K5082" s="21" t="s">
        <v>17143</v>
      </c>
      <c r="L5082" s="21" t="s">
        <v>17143</v>
      </c>
      <c r="M5082" s="21">
        <v>44185</v>
      </c>
    </row>
    <row r="5083" spans="1:13">
      <c r="A5083" s="21" t="s">
        <v>17758</v>
      </c>
      <c r="B5083" s="21" t="s">
        <v>17759</v>
      </c>
      <c r="C5083" s="21" t="s">
        <v>268</v>
      </c>
      <c r="D5083" s="21" t="s">
        <v>269</v>
      </c>
      <c r="E5083" s="21" t="s">
        <v>235</v>
      </c>
      <c r="F5083" s="21" t="s">
        <v>17760</v>
      </c>
      <c r="G5083" s="21" t="s">
        <v>237</v>
      </c>
      <c r="H5083" s="21" t="s">
        <v>238</v>
      </c>
      <c r="I5083" s="23">
        <v>-1</v>
      </c>
      <c r="J5083" s="23">
        <v>173</v>
      </c>
      <c r="K5083" s="21" t="s">
        <v>17143</v>
      </c>
      <c r="L5083" s="21" t="s">
        <v>17143</v>
      </c>
      <c r="M5083" s="21">
        <v>44185</v>
      </c>
    </row>
    <row r="5084" spans="1:13">
      <c r="A5084" s="21" t="s">
        <v>17758</v>
      </c>
      <c r="B5084" s="21" t="s">
        <v>17759</v>
      </c>
      <c r="C5084" s="21" t="s">
        <v>300</v>
      </c>
      <c r="D5084" s="21" t="s">
        <v>301</v>
      </c>
      <c r="E5084" s="21" t="s">
        <v>235</v>
      </c>
      <c r="F5084" s="21" t="s">
        <v>17760</v>
      </c>
      <c r="G5084" s="21" t="s">
        <v>237</v>
      </c>
      <c r="H5084" s="21" t="s">
        <v>238</v>
      </c>
      <c r="I5084" s="23">
        <v>-1</v>
      </c>
      <c r="J5084" s="23">
        <v>507</v>
      </c>
      <c r="K5084" s="21" t="s">
        <v>17143</v>
      </c>
      <c r="L5084" s="21" t="s">
        <v>17143</v>
      </c>
      <c r="M5084" s="21">
        <v>44185</v>
      </c>
    </row>
    <row r="5085" spans="1:13">
      <c r="A5085" s="21" t="s">
        <v>17761</v>
      </c>
      <c r="B5085" s="21" t="s">
        <v>17762</v>
      </c>
      <c r="C5085" s="21" t="s">
        <v>233</v>
      </c>
      <c r="D5085" s="21" t="s">
        <v>234</v>
      </c>
      <c r="E5085" s="21" t="s">
        <v>235</v>
      </c>
      <c r="F5085" s="21" t="s">
        <v>17763</v>
      </c>
      <c r="G5085" s="21" t="s">
        <v>237</v>
      </c>
      <c r="H5085" s="21" t="s">
        <v>238</v>
      </c>
      <c r="I5085" s="23">
        <v>-1</v>
      </c>
      <c r="J5085" s="23">
        <v>390</v>
      </c>
      <c r="K5085" s="21" t="s">
        <v>17148</v>
      </c>
      <c r="L5085" s="21" t="s">
        <v>17148</v>
      </c>
      <c r="M5085" s="21">
        <v>44185</v>
      </c>
    </row>
    <row r="5086" spans="1:13">
      <c r="A5086" s="21" t="s">
        <v>17761</v>
      </c>
      <c r="B5086" s="21" t="s">
        <v>17762</v>
      </c>
      <c r="C5086" s="21" t="s">
        <v>268</v>
      </c>
      <c r="D5086" s="21" t="s">
        <v>269</v>
      </c>
      <c r="E5086" s="21" t="s">
        <v>235</v>
      </c>
      <c r="F5086" s="21" t="s">
        <v>17763</v>
      </c>
      <c r="G5086" s="21" t="s">
        <v>237</v>
      </c>
      <c r="H5086" s="21" t="s">
        <v>238</v>
      </c>
      <c r="I5086" s="23">
        <v>-1</v>
      </c>
      <c r="J5086" s="23">
        <v>174</v>
      </c>
      <c r="K5086" s="21" t="s">
        <v>17148</v>
      </c>
      <c r="L5086" s="21" t="s">
        <v>17148</v>
      </c>
      <c r="M5086" s="21">
        <v>44185</v>
      </c>
    </row>
    <row r="5087" spans="1:13">
      <c r="A5087" s="21" t="s">
        <v>17761</v>
      </c>
      <c r="B5087" s="21" t="s">
        <v>17762</v>
      </c>
      <c r="C5087" s="21" t="s">
        <v>300</v>
      </c>
      <c r="D5087" s="21" t="s">
        <v>301</v>
      </c>
      <c r="E5087" s="21" t="s">
        <v>235</v>
      </c>
      <c r="F5087" s="21" t="s">
        <v>17763</v>
      </c>
      <c r="G5087" s="21" t="s">
        <v>237</v>
      </c>
      <c r="H5087" s="21" t="s">
        <v>238</v>
      </c>
      <c r="I5087" s="23">
        <v>-1</v>
      </c>
      <c r="J5087" s="23">
        <v>508</v>
      </c>
      <c r="K5087" s="21" t="s">
        <v>17148</v>
      </c>
      <c r="L5087" s="21" t="s">
        <v>17148</v>
      </c>
      <c r="M5087" s="21">
        <v>44185</v>
      </c>
    </row>
    <row r="5088" spans="1:13">
      <c r="A5088" s="21" t="s">
        <v>17764</v>
      </c>
      <c r="B5088" s="21" t="s">
        <v>17765</v>
      </c>
      <c r="C5088" s="21" t="s">
        <v>233</v>
      </c>
      <c r="D5088" s="21" t="s">
        <v>234</v>
      </c>
      <c r="E5088" s="21" t="s">
        <v>235</v>
      </c>
      <c r="F5088" s="21" t="s">
        <v>17766</v>
      </c>
      <c r="G5088" s="21" t="s">
        <v>237</v>
      </c>
      <c r="H5088" s="21" t="s">
        <v>238</v>
      </c>
      <c r="I5088" s="23">
        <v>-1</v>
      </c>
      <c r="J5088" s="23">
        <v>391</v>
      </c>
      <c r="K5088" s="21" t="s">
        <v>17060</v>
      </c>
      <c r="L5088" s="21" t="s">
        <v>17060</v>
      </c>
      <c r="M5088" s="21">
        <v>44185</v>
      </c>
    </row>
    <row r="5089" spans="1:13">
      <c r="A5089" s="21" t="s">
        <v>17764</v>
      </c>
      <c r="B5089" s="21" t="s">
        <v>17765</v>
      </c>
      <c r="C5089" s="21" t="s">
        <v>268</v>
      </c>
      <c r="D5089" s="21" t="s">
        <v>269</v>
      </c>
      <c r="E5089" s="21" t="s">
        <v>235</v>
      </c>
      <c r="F5089" s="21" t="s">
        <v>17766</v>
      </c>
      <c r="G5089" s="21" t="s">
        <v>237</v>
      </c>
      <c r="H5089" s="21" t="s">
        <v>238</v>
      </c>
      <c r="I5089" s="23">
        <v>-1</v>
      </c>
      <c r="J5089" s="23">
        <v>175</v>
      </c>
      <c r="K5089" s="21" t="s">
        <v>17060</v>
      </c>
      <c r="L5089" s="21" t="s">
        <v>17060</v>
      </c>
      <c r="M5089" s="21">
        <v>44185</v>
      </c>
    </row>
    <row r="5090" spans="1:13">
      <c r="A5090" s="21" t="s">
        <v>17764</v>
      </c>
      <c r="B5090" s="21" t="s">
        <v>17765</v>
      </c>
      <c r="C5090" s="21" t="s">
        <v>300</v>
      </c>
      <c r="D5090" s="21" t="s">
        <v>301</v>
      </c>
      <c r="E5090" s="21" t="s">
        <v>235</v>
      </c>
      <c r="F5090" s="21" t="s">
        <v>17766</v>
      </c>
      <c r="G5090" s="21" t="s">
        <v>237</v>
      </c>
      <c r="H5090" s="21" t="s">
        <v>238</v>
      </c>
      <c r="I5090" s="23">
        <v>-1</v>
      </c>
      <c r="J5090" s="23">
        <v>509</v>
      </c>
      <c r="K5090" s="21" t="s">
        <v>17060</v>
      </c>
      <c r="L5090" s="21" t="s">
        <v>17060</v>
      </c>
      <c r="M5090" s="21">
        <v>44185</v>
      </c>
    </row>
    <row r="5091" spans="1:13">
      <c r="A5091" s="21" t="s">
        <v>17767</v>
      </c>
      <c r="B5091" s="21" t="s">
        <v>17768</v>
      </c>
      <c r="C5091" s="21" t="s">
        <v>233</v>
      </c>
      <c r="D5091" s="21" t="s">
        <v>234</v>
      </c>
      <c r="E5091" s="21" t="s">
        <v>235</v>
      </c>
      <c r="F5091" s="21" t="s">
        <v>17769</v>
      </c>
      <c r="G5091" s="21" t="s">
        <v>237</v>
      </c>
      <c r="H5091" s="21" t="s">
        <v>238</v>
      </c>
      <c r="I5091" s="23">
        <v>-1</v>
      </c>
      <c r="J5091" s="23">
        <v>392</v>
      </c>
      <c r="K5091" s="21" t="s">
        <v>17155</v>
      </c>
      <c r="L5091" s="21" t="s">
        <v>17155</v>
      </c>
      <c r="M5091" s="21">
        <v>44185</v>
      </c>
    </row>
    <row r="5092" spans="1:13">
      <c r="A5092" s="21" t="s">
        <v>17767</v>
      </c>
      <c r="B5092" s="21" t="s">
        <v>17768</v>
      </c>
      <c r="C5092" s="21" t="s">
        <v>268</v>
      </c>
      <c r="D5092" s="21" t="s">
        <v>269</v>
      </c>
      <c r="E5092" s="21" t="s">
        <v>235</v>
      </c>
      <c r="F5092" s="21" t="s">
        <v>17769</v>
      </c>
      <c r="G5092" s="21" t="s">
        <v>237</v>
      </c>
      <c r="H5092" s="21" t="s">
        <v>238</v>
      </c>
      <c r="I5092" s="23">
        <v>-1</v>
      </c>
      <c r="J5092" s="23">
        <v>176</v>
      </c>
      <c r="K5092" s="21" t="s">
        <v>17155</v>
      </c>
      <c r="L5092" s="21" t="s">
        <v>17155</v>
      </c>
      <c r="M5092" s="21">
        <v>44185</v>
      </c>
    </row>
    <row r="5093" spans="1:13">
      <c r="A5093" s="21" t="s">
        <v>17767</v>
      </c>
      <c r="B5093" s="21" t="s">
        <v>17768</v>
      </c>
      <c r="C5093" s="21" t="s">
        <v>300</v>
      </c>
      <c r="D5093" s="21" t="s">
        <v>301</v>
      </c>
      <c r="E5093" s="21" t="s">
        <v>235</v>
      </c>
      <c r="F5093" s="21" t="s">
        <v>17769</v>
      </c>
      <c r="G5093" s="21" t="s">
        <v>237</v>
      </c>
      <c r="H5093" s="21" t="s">
        <v>238</v>
      </c>
      <c r="I5093" s="23">
        <v>-1</v>
      </c>
      <c r="J5093" s="23">
        <v>510</v>
      </c>
      <c r="K5093" s="21" t="s">
        <v>17155</v>
      </c>
      <c r="L5093" s="21" t="s">
        <v>17155</v>
      </c>
      <c r="M5093" s="21">
        <v>44185</v>
      </c>
    </row>
    <row r="5094" spans="1:13">
      <c r="A5094" s="21" t="s">
        <v>17770</v>
      </c>
      <c r="B5094" s="21" t="s">
        <v>17771</v>
      </c>
      <c r="C5094" s="21" t="s">
        <v>233</v>
      </c>
      <c r="D5094" s="21" t="s">
        <v>234</v>
      </c>
      <c r="E5094" s="21" t="s">
        <v>235</v>
      </c>
      <c r="F5094" s="21" t="s">
        <v>17772</v>
      </c>
      <c r="G5094" s="21" t="s">
        <v>237</v>
      </c>
      <c r="H5094" s="21" t="s">
        <v>238</v>
      </c>
      <c r="I5094" s="23">
        <v>-1</v>
      </c>
      <c r="J5094" s="23">
        <v>393</v>
      </c>
      <c r="K5094" s="21" t="s">
        <v>17214</v>
      </c>
      <c r="L5094" s="21" t="s">
        <v>17214</v>
      </c>
      <c r="M5094" s="21">
        <v>44185</v>
      </c>
    </row>
    <row r="5095" spans="1:13">
      <c r="A5095" s="21" t="s">
        <v>17770</v>
      </c>
      <c r="B5095" s="21" t="s">
        <v>17771</v>
      </c>
      <c r="C5095" s="21" t="s">
        <v>268</v>
      </c>
      <c r="D5095" s="21" t="s">
        <v>269</v>
      </c>
      <c r="E5095" s="21" t="s">
        <v>235</v>
      </c>
      <c r="F5095" s="21" t="s">
        <v>17772</v>
      </c>
      <c r="G5095" s="21" t="s">
        <v>237</v>
      </c>
      <c r="H5095" s="21" t="s">
        <v>238</v>
      </c>
      <c r="I5095" s="23">
        <v>-1</v>
      </c>
      <c r="J5095" s="23">
        <v>177</v>
      </c>
      <c r="K5095" s="21" t="s">
        <v>17214</v>
      </c>
      <c r="L5095" s="21" t="s">
        <v>17214</v>
      </c>
      <c r="M5095" s="21">
        <v>44185</v>
      </c>
    </row>
    <row r="5096" spans="1:13">
      <c r="A5096" s="21" t="s">
        <v>17770</v>
      </c>
      <c r="B5096" s="21" t="s">
        <v>17771</v>
      </c>
      <c r="C5096" s="21" t="s">
        <v>300</v>
      </c>
      <c r="D5096" s="21" t="s">
        <v>301</v>
      </c>
      <c r="E5096" s="21" t="s">
        <v>235</v>
      </c>
      <c r="F5096" s="21" t="s">
        <v>17772</v>
      </c>
      <c r="G5096" s="21" t="s">
        <v>237</v>
      </c>
      <c r="H5096" s="21" t="s">
        <v>238</v>
      </c>
      <c r="I5096" s="23">
        <v>-1</v>
      </c>
      <c r="J5096" s="23">
        <v>511</v>
      </c>
      <c r="K5096" s="21" t="s">
        <v>17214</v>
      </c>
      <c r="L5096" s="21" t="s">
        <v>17214</v>
      </c>
      <c r="M5096" s="21">
        <v>44185</v>
      </c>
    </row>
    <row r="5097" spans="1:13">
      <c r="A5097" s="21" t="s">
        <v>17773</v>
      </c>
      <c r="B5097" s="21" t="s">
        <v>17774</v>
      </c>
      <c r="C5097" s="21" t="s">
        <v>233</v>
      </c>
      <c r="D5097" s="21" t="s">
        <v>234</v>
      </c>
      <c r="E5097" s="21" t="s">
        <v>235</v>
      </c>
      <c r="F5097" s="21" t="s">
        <v>17775</v>
      </c>
      <c r="G5097" s="21" t="s">
        <v>237</v>
      </c>
      <c r="H5097" s="21" t="s">
        <v>238</v>
      </c>
      <c r="I5097" s="23">
        <v>-1</v>
      </c>
      <c r="J5097" s="23">
        <v>394</v>
      </c>
      <c r="K5097" s="21" t="s">
        <v>17038</v>
      </c>
      <c r="L5097" s="21" t="s">
        <v>17038</v>
      </c>
      <c r="M5097" s="21">
        <v>44185</v>
      </c>
    </row>
    <row r="5098" spans="1:13">
      <c r="A5098" s="21" t="s">
        <v>17773</v>
      </c>
      <c r="B5098" s="21" t="s">
        <v>17774</v>
      </c>
      <c r="C5098" s="21" t="s">
        <v>268</v>
      </c>
      <c r="D5098" s="21" t="s">
        <v>269</v>
      </c>
      <c r="E5098" s="21" t="s">
        <v>235</v>
      </c>
      <c r="F5098" s="21" t="s">
        <v>17775</v>
      </c>
      <c r="G5098" s="21" t="s">
        <v>237</v>
      </c>
      <c r="H5098" s="21" t="s">
        <v>238</v>
      </c>
      <c r="I5098" s="23">
        <v>-1</v>
      </c>
      <c r="J5098" s="23">
        <v>178</v>
      </c>
      <c r="K5098" s="21" t="s">
        <v>17038</v>
      </c>
      <c r="L5098" s="21" t="s">
        <v>17038</v>
      </c>
      <c r="M5098" s="21">
        <v>44185</v>
      </c>
    </row>
    <row r="5099" spans="1:13">
      <c r="A5099" s="21" t="s">
        <v>17773</v>
      </c>
      <c r="B5099" s="21" t="s">
        <v>17774</v>
      </c>
      <c r="C5099" s="21" t="s">
        <v>300</v>
      </c>
      <c r="D5099" s="21" t="s">
        <v>301</v>
      </c>
      <c r="E5099" s="21" t="s">
        <v>235</v>
      </c>
      <c r="F5099" s="21" t="s">
        <v>17775</v>
      </c>
      <c r="G5099" s="21" t="s">
        <v>237</v>
      </c>
      <c r="H5099" s="21" t="s">
        <v>238</v>
      </c>
      <c r="I5099" s="23">
        <v>-1</v>
      </c>
      <c r="J5099" s="23">
        <v>512</v>
      </c>
      <c r="K5099" s="21" t="s">
        <v>17038</v>
      </c>
      <c r="L5099" s="21" t="s">
        <v>17038</v>
      </c>
      <c r="M5099" s="21">
        <v>44185</v>
      </c>
    </row>
    <row r="5100" spans="1:13">
      <c r="A5100" s="21" t="s">
        <v>17776</v>
      </c>
      <c r="B5100" s="21" t="s">
        <v>17777</v>
      </c>
      <c r="C5100" s="21" t="s">
        <v>268</v>
      </c>
      <c r="D5100" s="21" t="s">
        <v>269</v>
      </c>
      <c r="E5100" s="21" t="s">
        <v>235</v>
      </c>
      <c r="F5100" s="21" t="s">
        <v>17209</v>
      </c>
      <c r="G5100" s="21" t="s">
        <v>237</v>
      </c>
      <c r="H5100" s="21" t="s">
        <v>238</v>
      </c>
      <c r="I5100" s="23">
        <v>-1</v>
      </c>
      <c r="J5100" s="23">
        <v>179</v>
      </c>
      <c r="K5100" s="21" t="s">
        <v>17208</v>
      </c>
      <c r="L5100" s="21" t="s">
        <v>17208</v>
      </c>
      <c r="M5100" s="21">
        <v>44185</v>
      </c>
    </row>
    <row r="5101" spans="1:13">
      <c r="A5101" s="21" t="s">
        <v>17776</v>
      </c>
      <c r="B5101" s="21" t="s">
        <v>17777</v>
      </c>
      <c r="C5101" s="21" t="s">
        <v>300</v>
      </c>
      <c r="D5101" s="21" t="s">
        <v>301</v>
      </c>
      <c r="E5101" s="21" t="s">
        <v>235</v>
      </c>
      <c r="F5101" s="21" t="s">
        <v>17209</v>
      </c>
      <c r="G5101" s="21" t="s">
        <v>237</v>
      </c>
      <c r="H5101" s="21" t="s">
        <v>238</v>
      </c>
      <c r="I5101" s="23">
        <v>-1</v>
      </c>
      <c r="J5101" s="23">
        <v>513</v>
      </c>
      <c r="K5101" s="21" t="s">
        <v>17208</v>
      </c>
      <c r="L5101" s="21" t="s">
        <v>17208</v>
      </c>
      <c r="M5101" s="21">
        <v>44185</v>
      </c>
    </row>
    <row r="5102" spans="1:13">
      <c r="A5102" s="21" t="s">
        <v>17776</v>
      </c>
      <c r="B5102" s="21" t="s">
        <v>17777</v>
      </c>
      <c r="C5102" s="21" t="s">
        <v>270</v>
      </c>
      <c r="D5102" s="21" t="s">
        <v>271</v>
      </c>
      <c r="E5102" s="21" t="s">
        <v>235</v>
      </c>
      <c r="F5102" s="21" t="s">
        <v>17209</v>
      </c>
      <c r="G5102" s="21" t="s">
        <v>237</v>
      </c>
      <c r="H5102" s="21" t="s">
        <v>238</v>
      </c>
      <c r="I5102" s="23">
        <v>-1</v>
      </c>
      <c r="J5102" s="23">
        <v>63</v>
      </c>
      <c r="K5102" s="21" t="s">
        <v>17208</v>
      </c>
      <c r="L5102" s="21" t="s">
        <v>17208</v>
      </c>
      <c r="M5102" s="21">
        <v>44185</v>
      </c>
    </row>
    <row r="5103" spans="1:13">
      <c r="A5103" s="21" t="s">
        <v>17778</v>
      </c>
      <c r="B5103" s="21" t="s">
        <v>17779</v>
      </c>
      <c r="C5103" s="21" t="s">
        <v>233</v>
      </c>
      <c r="D5103" s="21" t="s">
        <v>234</v>
      </c>
      <c r="E5103" s="21" t="s">
        <v>235</v>
      </c>
      <c r="F5103" s="21" t="s">
        <v>17780</v>
      </c>
      <c r="G5103" s="21" t="s">
        <v>237</v>
      </c>
      <c r="H5103" s="21" t="s">
        <v>238</v>
      </c>
      <c r="I5103" s="23">
        <v>-2</v>
      </c>
      <c r="J5103" s="23">
        <v>395</v>
      </c>
      <c r="K5103" s="21" t="s">
        <v>17242</v>
      </c>
      <c r="L5103" s="21" t="s">
        <v>17242</v>
      </c>
      <c r="M5103" s="21">
        <v>44185</v>
      </c>
    </row>
    <row r="5104" spans="1:13">
      <c r="A5104" s="21" t="s">
        <v>17778</v>
      </c>
      <c r="B5104" s="21" t="s">
        <v>17779</v>
      </c>
      <c r="C5104" s="21" t="s">
        <v>294</v>
      </c>
      <c r="D5104" s="21" t="s">
        <v>295</v>
      </c>
      <c r="E5104" s="21" t="s">
        <v>235</v>
      </c>
      <c r="F5104" s="21" t="s">
        <v>17780</v>
      </c>
      <c r="G5104" s="21" t="s">
        <v>237</v>
      </c>
      <c r="H5104" s="21" t="s">
        <v>238</v>
      </c>
      <c r="I5104" s="23">
        <v>-1</v>
      </c>
      <c r="J5104" s="23">
        <v>438</v>
      </c>
      <c r="K5104" s="21" t="s">
        <v>17242</v>
      </c>
      <c r="L5104" s="21" t="s">
        <v>17242</v>
      </c>
      <c r="M5104" s="21">
        <v>44185</v>
      </c>
    </row>
    <row r="5105" spans="1:13">
      <c r="A5105" s="21" t="s">
        <v>17781</v>
      </c>
      <c r="B5105" s="21" t="s">
        <v>17782</v>
      </c>
      <c r="C5105" s="21" t="s">
        <v>233</v>
      </c>
      <c r="D5105" s="21" t="s">
        <v>234</v>
      </c>
      <c r="E5105" s="21" t="s">
        <v>235</v>
      </c>
      <c r="F5105" s="21" t="s">
        <v>17415</v>
      </c>
      <c r="G5105" s="21" t="s">
        <v>237</v>
      </c>
      <c r="H5105" s="21" t="s">
        <v>238</v>
      </c>
      <c r="I5105" s="23">
        <v>-1</v>
      </c>
      <c r="J5105" s="23">
        <v>397</v>
      </c>
      <c r="K5105" s="21" t="s">
        <v>17414</v>
      </c>
      <c r="L5105" s="21" t="s">
        <v>17414</v>
      </c>
      <c r="M5105" s="21">
        <v>44185</v>
      </c>
    </row>
    <row r="5106" spans="1:13">
      <c r="A5106" s="21" t="s">
        <v>17781</v>
      </c>
      <c r="B5106" s="21" t="s">
        <v>17782</v>
      </c>
      <c r="C5106" s="21" t="s">
        <v>268</v>
      </c>
      <c r="D5106" s="21" t="s">
        <v>269</v>
      </c>
      <c r="E5106" s="21" t="s">
        <v>235</v>
      </c>
      <c r="F5106" s="21" t="s">
        <v>17415</v>
      </c>
      <c r="G5106" s="21" t="s">
        <v>237</v>
      </c>
      <c r="H5106" s="21" t="s">
        <v>238</v>
      </c>
      <c r="I5106" s="23">
        <v>-1</v>
      </c>
      <c r="J5106" s="23">
        <v>180</v>
      </c>
      <c r="K5106" s="21" t="s">
        <v>17414</v>
      </c>
      <c r="L5106" s="21" t="s">
        <v>17414</v>
      </c>
      <c r="M5106" s="21">
        <v>44185</v>
      </c>
    </row>
    <row r="5107" spans="1:13">
      <c r="A5107" s="21" t="s">
        <v>17781</v>
      </c>
      <c r="B5107" s="21" t="s">
        <v>17782</v>
      </c>
      <c r="C5107" s="21" t="s">
        <v>300</v>
      </c>
      <c r="D5107" s="21" t="s">
        <v>301</v>
      </c>
      <c r="E5107" s="21" t="s">
        <v>235</v>
      </c>
      <c r="F5107" s="21" t="s">
        <v>17415</v>
      </c>
      <c r="G5107" s="21" t="s">
        <v>237</v>
      </c>
      <c r="H5107" s="21" t="s">
        <v>238</v>
      </c>
      <c r="I5107" s="23">
        <v>-1</v>
      </c>
      <c r="J5107" s="23">
        <v>514</v>
      </c>
      <c r="K5107" s="21" t="s">
        <v>17414</v>
      </c>
      <c r="L5107" s="21" t="s">
        <v>17414</v>
      </c>
      <c r="M5107" s="21">
        <v>44185</v>
      </c>
    </row>
    <row r="5108" spans="1:13">
      <c r="A5108" s="21" t="s">
        <v>17783</v>
      </c>
      <c r="B5108" s="21" t="s">
        <v>17784</v>
      </c>
      <c r="C5108" s="21" t="s">
        <v>392</v>
      </c>
      <c r="D5108" s="21" t="s">
        <v>393</v>
      </c>
      <c r="E5108" s="21" t="s">
        <v>235</v>
      </c>
      <c r="F5108" s="21" t="s">
        <v>17785</v>
      </c>
      <c r="G5108" s="21" t="s">
        <v>237</v>
      </c>
      <c r="H5108" s="21" t="s">
        <v>238</v>
      </c>
      <c r="I5108" s="23">
        <v>-1</v>
      </c>
      <c r="J5108" s="23">
        <v>264</v>
      </c>
      <c r="K5108" s="21" t="s">
        <v>17023</v>
      </c>
      <c r="L5108" s="21" t="s">
        <v>17023</v>
      </c>
      <c r="M5108" s="21">
        <v>44185</v>
      </c>
    </row>
    <row r="5109" spans="1:13">
      <c r="A5109" s="21" t="s">
        <v>17783</v>
      </c>
      <c r="B5109" s="21" t="s">
        <v>17784</v>
      </c>
      <c r="C5109" s="21" t="s">
        <v>233</v>
      </c>
      <c r="D5109" s="21" t="s">
        <v>234</v>
      </c>
      <c r="E5109" s="21" t="s">
        <v>235</v>
      </c>
      <c r="F5109" s="21" t="s">
        <v>17785</v>
      </c>
      <c r="G5109" s="21" t="s">
        <v>237</v>
      </c>
      <c r="H5109" s="21" t="s">
        <v>238</v>
      </c>
      <c r="I5109" s="23">
        <v>-1</v>
      </c>
      <c r="J5109" s="23">
        <v>398</v>
      </c>
      <c r="K5109" s="21" t="s">
        <v>17023</v>
      </c>
      <c r="L5109" s="21" t="s">
        <v>17023</v>
      </c>
      <c r="M5109" s="21">
        <v>44185</v>
      </c>
    </row>
    <row r="5110" spans="1:13">
      <c r="A5110" s="21" t="s">
        <v>17783</v>
      </c>
      <c r="B5110" s="21" t="s">
        <v>17784</v>
      </c>
      <c r="C5110" s="21" t="s">
        <v>294</v>
      </c>
      <c r="D5110" s="21" t="s">
        <v>295</v>
      </c>
      <c r="E5110" s="21" t="s">
        <v>235</v>
      </c>
      <c r="F5110" s="21" t="s">
        <v>17785</v>
      </c>
      <c r="G5110" s="21" t="s">
        <v>237</v>
      </c>
      <c r="H5110" s="21" t="s">
        <v>238</v>
      </c>
      <c r="I5110" s="23">
        <v>-1</v>
      </c>
      <c r="J5110" s="23">
        <v>439</v>
      </c>
      <c r="K5110" s="21" t="s">
        <v>17023</v>
      </c>
      <c r="L5110" s="21" t="s">
        <v>17023</v>
      </c>
      <c r="M5110" s="21">
        <v>44185</v>
      </c>
    </row>
    <row r="5111" spans="1:13">
      <c r="A5111" s="21" t="s">
        <v>17786</v>
      </c>
      <c r="B5111" s="21" t="s">
        <v>17787</v>
      </c>
      <c r="C5111" s="21" t="s">
        <v>268</v>
      </c>
      <c r="D5111" s="21" t="s">
        <v>269</v>
      </c>
      <c r="E5111" s="21" t="s">
        <v>235</v>
      </c>
      <c r="F5111" s="21" t="s">
        <v>17370</v>
      </c>
      <c r="G5111" s="21" t="s">
        <v>237</v>
      </c>
      <c r="H5111" s="21" t="s">
        <v>238</v>
      </c>
      <c r="I5111" s="23">
        <v>-1</v>
      </c>
      <c r="J5111" s="23">
        <v>181</v>
      </c>
      <c r="K5111" s="21" t="s">
        <v>17369</v>
      </c>
      <c r="L5111" s="21" t="s">
        <v>17369</v>
      </c>
      <c r="M5111" s="21">
        <v>44185</v>
      </c>
    </row>
    <row r="5112" spans="1:13">
      <c r="A5112" s="21" t="s">
        <v>17786</v>
      </c>
      <c r="B5112" s="21" t="s">
        <v>17787</v>
      </c>
      <c r="C5112" s="21" t="s">
        <v>294</v>
      </c>
      <c r="D5112" s="21" t="s">
        <v>295</v>
      </c>
      <c r="E5112" s="21" t="s">
        <v>235</v>
      </c>
      <c r="F5112" s="21" t="s">
        <v>17370</v>
      </c>
      <c r="G5112" s="21" t="s">
        <v>237</v>
      </c>
      <c r="H5112" s="21" t="s">
        <v>238</v>
      </c>
      <c r="I5112" s="23">
        <v>-1</v>
      </c>
      <c r="J5112" s="23">
        <v>440</v>
      </c>
      <c r="K5112" s="21" t="s">
        <v>17369</v>
      </c>
      <c r="L5112" s="21" t="s">
        <v>17369</v>
      </c>
      <c r="M5112" s="21">
        <v>44185</v>
      </c>
    </row>
    <row r="5113" spans="1:13">
      <c r="A5113" s="21" t="s">
        <v>17786</v>
      </c>
      <c r="B5113" s="21" t="s">
        <v>17787</v>
      </c>
      <c r="C5113" s="21" t="s">
        <v>270</v>
      </c>
      <c r="D5113" s="21" t="s">
        <v>271</v>
      </c>
      <c r="E5113" s="21" t="s">
        <v>235</v>
      </c>
      <c r="F5113" s="21" t="s">
        <v>17370</v>
      </c>
      <c r="G5113" s="21" t="s">
        <v>237</v>
      </c>
      <c r="H5113" s="21" t="s">
        <v>238</v>
      </c>
      <c r="I5113" s="23">
        <v>-1</v>
      </c>
      <c r="J5113" s="23">
        <v>64</v>
      </c>
      <c r="K5113" s="21" t="s">
        <v>17369</v>
      </c>
      <c r="L5113" s="21" t="s">
        <v>17369</v>
      </c>
      <c r="M5113" s="21">
        <v>44185</v>
      </c>
    </row>
    <row r="5114" spans="1:13">
      <c r="A5114" s="21" t="s">
        <v>17788</v>
      </c>
      <c r="B5114" s="21" t="s">
        <v>17789</v>
      </c>
      <c r="C5114" s="21" t="s">
        <v>268</v>
      </c>
      <c r="D5114" s="21" t="s">
        <v>269</v>
      </c>
      <c r="E5114" s="21" t="s">
        <v>235</v>
      </c>
      <c r="F5114" s="21" t="s">
        <v>17790</v>
      </c>
      <c r="G5114" s="21" t="s">
        <v>237</v>
      </c>
      <c r="H5114" s="21" t="s">
        <v>238</v>
      </c>
      <c r="I5114" s="23">
        <v>-1</v>
      </c>
      <c r="J5114" s="23">
        <v>182</v>
      </c>
      <c r="K5114" s="21" t="s">
        <v>17250</v>
      </c>
      <c r="L5114" s="21" t="s">
        <v>17250</v>
      </c>
      <c r="M5114" s="21">
        <v>44185</v>
      </c>
    </row>
    <row r="5115" spans="1:13">
      <c r="A5115" s="21" t="s">
        <v>17788</v>
      </c>
      <c r="B5115" s="21" t="s">
        <v>17789</v>
      </c>
      <c r="C5115" s="21" t="s">
        <v>300</v>
      </c>
      <c r="D5115" s="21" t="s">
        <v>301</v>
      </c>
      <c r="E5115" s="21" t="s">
        <v>235</v>
      </c>
      <c r="F5115" s="21" t="s">
        <v>17790</v>
      </c>
      <c r="G5115" s="21" t="s">
        <v>237</v>
      </c>
      <c r="H5115" s="21" t="s">
        <v>238</v>
      </c>
      <c r="I5115" s="23">
        <v>-1</v>
      </c>
      <c r="J5115" s="23">
        <v>515</v>
      </c>
      <c r="K5115" s="21" t="s">
        <v>17250</v>
      </c>
      <c r="L5115" s="21" t="s">
        <v>17250</v>
      </c>
      <c r="M5115" s="21">
        <v>44185</v>
      </c>
    </row>
    <row r="5116" spans="1:13">
      <c r="A5116" s="21" t="s">
        <v>17788</v>
      </c>
      <c r="B5116" s="21" t="s">
        <v>17789</v>
      </c>
      <c r="C5116" s="21" t="s">
        <v>270</v>
      </c>
      <c r="D5116" s="21" t="s">
        <v>271</v>
      </c>
      <c r="E5116" s="21" t="s">
        <v>235</v>
      </c>
      <c r="F5116" s="21" t="s">
        <v>17790</v>
      </c>
      <c r="G5116" s="21" t="s">
        <v>237</v>
      </c>
      <c r="H5116" s="21" t="s">
        <v>238</v>
      </c>
      <c r="I5116" s="23">
        <v>-1</v>
      </c>
      <c r="J5116" s="23">
        <v>65</v>
      </c>
      <c r="K5116" s="21" t="s">
        <v>17250</v>
      </c>
      <c r="L5116" s="21" t="s">
        <v>17250</v>
      </c>
      <c r="M5116" s="21">
        <v>44185</v>
      </c>
    </row>
    <row r="5117" spans="1:13">
      <c r="A5117" s="21" t="s">
        <v>17791</v>
      </c>
      <c r="B5117" s="21" t="s">
        <v>17792</v>
      </c>
      <c r="C5117" s="21" t="s">
        <v>233</v>
      </c>
      <c r="D5117" s="21" t="s">
        <v>234</v>
      </c>
      <c r="E5117" s="21" t="s">
        <v>235</v>
      </c>
      <c r="F5117" s="21" t="s">
        <v>17793</v>
      </c>
      <c r="G5117" s="21" t="s">
        <v>237</v>
      </c>
      <c r="H5117" s="21" t="s">
        <v>238</v>
      </c>
      <c r="I5117" s="23">
        <v>-1</v>
      </c>
      <c r="J5117" s="23">
        <v>399</v>
      </c>
      <c r="K5117" s="21" t="s">
        <v>17164</v>
      </c>
      <c r="L5117" s="21" t="s">
        <v>17164</v>
      </c>
      <c r="M5117" s="21">
        <v>44185</v>
      </c>
    </row>
    <row r="5118" spans="1:13">
      <c r="A5118" s="21" t="s">
        <v>17791</v>
      </c>
      <c r="B5118" s="21" t="s">
        <v>17792</v>
      </c>
      <c r="C5118" s="21" t="s">
        <v>294</v>
      </c>
      <c r="D5118" s="21" t="s">
        <v>295</v>
      </c>
      <c r="E5118" s="21" t="s">
        <v>235</v>
      </c>
      <c r="F5118" s="21" t="s">
        <v>17793</v>
      </c>
      <c r="G5118" s="21" t="s">
        <v>237</v>
      </c>
      <c r="H5118" s="21" t="s">
        <v>238</v>
      </c>
      <c r="I5118" s="23">
        <v>-1</v>
      </c>
      <c r="J5118" s="23">
        <v>441</v>
      </c>
      <c r="K5118" s="21" t="s">
        <v>17164</v>
      </c>
      <c r="L5118" s="21" t="s">
        <v>17164</v>
      </c>
      <c r="M5118" s="21">
        <v>44185</v>
      </c>
    </row>
    <row r="5119" spans="1:13">
      <c r="A5119" s="21" t="s">
        <v>17791</v>
      </c>
      <c r="B5119" s="21" t="s">
        <v>17792</v>
      </c>
      <c r="C5119" s="21" t="s">
        <v>324</v>
      </c>
      <c r="D5119" s="21" t="s">
        <v>325</v>
      </c>
      <c r="E5119" s="21" t="s">
        <v>235</v>
      </c>
      <c r="F5119" s="21" t="s">
        <v>17793</v>
      </c>
      <c r="G5119" s="21" t="s">
        <v>237</v>
      </c>
      <c r="H5119" s="21" t="s">
        <v>238</v>
      </c>
      <c r="I5119" s="23">
        <v>-1</v>
      </c>
      <c r="J5119" s="23">
        <v>750</v>
      </c>
      <c r="K5119" s="21" t="s">
        <v>17164</v>
      </c>
      <c r="L5119" s="21" t="s">
        <v>17164</v>
      </c>
      <c r="M5119" s="21">
        <v>44185</v>
      </c>
    </row>
    <row r="5120" spans="1:13">
      <c r="A5120" s="21" t="s">
        <v>17794</v>
      </c>
      <c r="B5120" s="21" t="s">
        <v>17795</v>
      </c>
      <c r="C5120" s="21" t="s">
        <v>268</v>
      </c>
      <c r="D5120" s="21" t="s">
        <v>269</v>
      </c>
      <c r="E5120" s="21" t="s">
        <v>235</v>
      </c>
      <c r="F5120" s="21" t="s">
        <v>17412</v>
      </c>
      <c r="G5120" s="21" t="s">
        <v>237</v>
      </c>
      <c r="H5120" s="21" t="s">
        <v>238</v>
      </c>
      <c r="I5120" s="23">
        <v>-1</v>
      </c>
      <c r="J5120" s="23">
        <v>183</v>
      </c>
      <c r="K5120" s="21" t="s">
        <v>17411</v>
      </c>
      <c r="L5120" s="21" t="s">
        <v>17411</v>
      </c>
      <c r="M5120" s="21">
        <v>44185</v>
      </c>
    </row>
    <row r="5121" spans="1:13">
      <c r="A5121" s="21" t="s">
        <v>17794</v>
      </c>
      <c r="B5121" s="21" t="s">
        <v>17795</v>
      </c>
      <c r="C5121" s="21" t="s">
        <v>300</v>
      </c>
      <c r="D5121" s="21" t="s">
        <v>301</v>
      </c>
      <c r="E5121" s="21" t="s">
        <v>235</v>
      </c>
      <c r="F5121" s="21" t="s">
        <v>17412</v>
      </c>
      <c r="G5121" s="21" t="s">
        <v>237</v>
      </c>
      <c r="H5121" s="21" t="s">
        <v>238</v>
      </c>
      <c r="I5121" s="23">
        <v>-1</v>
      </c>
      <c r="J5121" s="23">
        <v>516</v>
      </c>
      <c r="K5121" s="21" t="s">
        <v>17411</v>
      </c>
      <c r="L5121" s="21" t="s">
        <v>17411</v>
      </c>
      <c r="M5121" s="21">
        <v>44185</v>
      </c>
    </row>
    <row r="5122" spans="1:13">
      <c r="A5122" s="21" t="s">
        <v>17794</v>
      </c>
      <c r="B5122" s="21" t="s">
        <v>17795</v>
      </c>
      <c r="C5122" s="21" t="s">
        <v>270</v>
      </c>
      <c r="D5122" s="21" t="s">
        <v>271</v>
      </c>
      <c r="E5122" s="21" t="s">
        <v>235</v>
      </c>
      <c r="F5122" s="21" t="s">
        <v>17412</v>
      </c>
      <c r="G5122" s="21" t="s">
        <v>237</v>
      </c>
      <c r="H5122" s="21" t="s">
        <v>238</v>
      </c>
      <c r="I5122" s="23">
        <v>-1</v>
      </c>
      <c r="J5122" s="23">
        <v>66</v>
      </c>
      <c r="K5122" s="21" t="s">
        <v>17411</v>
      </c>
      <c r="L5122" s="21" t="s">
        <v>17411</v>
      </c>
      <c r="M5122" s="21">
        <v>44185</v>
      </c>
    </row>
    <row r="5123" spans="1:13">
      <c r="A5123" s="21" t="s">
        <v>17796</v>
      </c>
      <c r="B5123" s="21" t="s">
        <v>17797</v>
      </c>
      <c r="C5123" s="21" t="s">
        <v>233</v>
      </c>
      <c r="D5123" s="21" t="s">
        <v>234</v>
      </c>
      <c r="E5123" s="21" t="s">
        <v>235</v>
      </c>
      <c r="F5123" s="21" t="s">
        <v>17235</v>
      </c>
      <c r="G5123" s="21" t="s">
        <v>237</v>
      </c>
      <c r="H5123" s="21" t="s">
        <v>238</v>
      </c>
      <c r="I5123" s="23">
        <v>-1</v>
      </c>
      <c r="J5123" s="23">
        <v>400</v>
      </c>
      <c r="K5123" s="21" t="s">
        <v>17234</v>
      </c>
      <c r="L5123" s="21" t="s">
        <v>17234</v>
      </c>
      <c r="M5123" s="21">
        <v>44185</v>
      </c>
    </row>
    <row r="5124" spans="1:13">
      <c r="A5124" s="21" t="s">
        <v>17796</v>
      </c>
      <c r="B5124" s="21" t="s">
        <v>17797</v>
      </c>
      <c r="C5124" s="21" t="s">
        <v>268</v>
      </c>
      <c r="D5124" s="21" t="s">
        <v>269</v>
      </c>
      <c r="E5124" s="21" t="s">
        <v>235</v>
      </c>
      <c r="F5124" s="21" t="s">
        <v>17235</v>
      </c>
      <c r="G5124" s="21" t="s">
        <v>237</v>
      </c>
      <c r="H5124" s="21" t="s">
        <v>238</v>
      </c>
      <c r="I5124" s="23">
        <v>-1</v>
      </c>
      <c r="J5124" s="23">
        <v>184</v>
      </c>
      <c r="K5124" s="21" t="s">
        <v>17234</v>
      </c>
      <c r="L5124" s="21" t="s">
        <v>17234</v>
      </c>
      <c r="M5124" s="21">
        <v>44185</v>
      </c>
    </row>
    <row r="5125" spans="1:13">
      <c r="A5125" s="21" t="s">
        <v>17796</v>
      </c>
      <c r="B5125" s="21" t="s">
        <v>17797</v>
      </c>
      <c r="C5125" s="21" t="s">
        <v>270</v>
      </c>
      <c r="D5125" s="21" t="s">
        <v>271</v>
      </c>
      <c r="E5125" s="21" t="s">
        <v>235</v>
      </c>
      <c r="F5125" s="21" t="s">
        <v>17235</v>
      </c>
      <c r="G5125" s="21" t="s">
        <v>237</v>
      </c>
      <c r="H5125" s="21" t="s">
        <v>238</v>
      </c>
      <c r="I5125" s="23">
        <v>-1</v>
      </c>
      <c r="J5125" s="23">
        <v>67</v>
      </c>
      <c r="K5125" s="21" t="s">
        <v>17234</v>
      </c>
      <c r="L5125" s="21" t="s">
        <v>17234</v>
      </c>
      <c r="M5125" s="21">
        <v>44185</v>
      </c>
    </row>
    <row r="5126" spans="1:13">
      <c r="A5126" s="21" t="s">
        <v>17798</v>
      </c>
      <c r="B5126" s="21" t="s">
        <v>17799</v>
      </c>
      <c r="C5126" s="21" t="s">
        <v>392</v>
      </c>
      <c r="D5126" s="21" t="s">
        <v>393</v>
      </c>
      <c r="E5126" s="21" t="s">
        <v>235</v>
      </c>
      <c r="F5126" s="21" t="s">
        <v>17800</v>
      </c>
      <c r="G5126" s="21" t="s">
        <v>237</v>
      </c>
      <c r="H5126" s="21" t="s">
        <v>238</v>
      </c>
      <c r="I5126" s="23">
        <v>-1</v>
      </c>
      <c r="J5126" s="23">
        <v>265</v>
      </c>
      <c r="K5126" s="21" t="s">
        <v>17371</v>
      </c>
      <c r="L5126" s="21" t="s">
        <v>17371</v>
      </c>
      <c r="M5126" s="21">
        <v>44185</v>
      </c>
    </row>
    <row r="5127" spans="1:13">
      <c r="A5127" s="21" t="s">
        <v>17798</v>
      </c>
      <c r="B5127" s="21" t="s">
        <v>17799</v>
      </c>
      <c r="C5127" s="21" t="s">
        <v>294</v>
      </c>
      <c r="D5127" s="21" t="s">
        <v>295</v>
      </c>
      <c r="E5127" s="21" t="s">
        <v>235</v>
      </c>
      <c r="F5127" s="21" t="s">
        <v>17800</v>
      </c>
      <c r="G5127" s="21" t="s">
        <v>237</v>
      </c>
      <c r="H5127" s="21" t="s">
        <v>238</v>
      </c>
      <c r="I5127" s="23">
        <v>-1</v>
      </c>
      <c r="J5127" s="23">
        <v>442</v>
      </c>
      <c r="K5127" s="21" t="s">
        <v>17371</v>
      </c>
      <c r="L5127" s="21" t="s">
        <v>17371</v>
      </c>
      <c r="M5127" s="21">
        <v>44185</v>
      </c>
    </row>
    <row r="5128" spans="1:13">
      <c r="A5128" s="21" t="s">
        <v>17798</v>
      </c>
      <c r="B5128" s="21" t="s">
        <v>17799</v>
      </c>
      <c r="C5128" s="21" t="s">
        <v>248</v>
      </c>
      <c r="D5128" s="21" t="s">
        <v>249</v>
      </c>
      <c r="E5128" s="21" t="s">
        <v>235</v>
      </c>
      <c r="F5128" s="21" t="s">
        <v>17800</v>
      </c>
      <c r="G5128" s="21" t="s">
        <v>237</v>
      </c>
      <c r="H5128" s="21" t="s">
        <v>238</v>
      </c>
      <c r="I5128" s="23">
        <v>-1</v>
      </c>
      <c r="J5128" s="23">
        <v>689</v>
      </c>
      <c r="K5128" s="21" t="s">
        <v>17371</v>
      </c>
      <c r="L5128" s="21" t="s">
        <v>17371</v>
      </c>
      <c r="M5128" s="21">
        <v>44185</v>
      </c>
    </row>
    <row r="5129" spans="1:13">
      <c r="A5129" s="21" t="s">
        <v>17801</v>
      </c>
      <c r="B5129" s="21" t="s">
        <v>17802</v>
      </c>
      <c r="C5129" s="21" t="s">
        <v>274</v>
      </c>
      <c r="D5129" s="21" t="s">
        <v>275</v>
      </c>
      <c r="E5129" s="21" t="s">
        <v>235</v>
      </c>
      <c r="F5129" s="21" t="s">
        <v>17028</v>
      </c>
      <c r="G5129" s="21" t="s">
        <v>237</v>
      </c>
      <c r="H5129" s="21" t="s">
        <v>238</v>
      </c>
      <c r="I5129" s="23">
        <v>-1</v>
      </c>
      <c r="J5129" s="23">
        <v>4394</v>
      </c>
      <c r="K5129" s="21" t="s">
        <v>17027</v>
      </c>
      <c r="L5129" s="21" t="s">
        <v>17027</v>
      </c>
      <c r="M5129" s="21">
        <v>44185</v>
      </c>
    </row>
    <row r="5130" spans="1:13">
      <c r="A5130" s="21" t="s">
        <v>17803</v>
      </c>
      <c r="B5130" s="21" t="s">
        <v>17804</v>
      </c>
      <c r="C5130" s="21" t="s">
        <v>274</v>
      </c>
      <c r="D5130" s="21" t="s">
        <v>275</v>
      </c>
      <c r="E5130" s="21" t="s">
        <v>235</v>
      </c>
      <c r="F5130" s="21" t="s">
        <v>17805</v>
      </c>
      <c r="G5130" s="21" t="s">
        <v>237</v>
      </c>
      <c r="H5130" s="21" t="s">
        <v>238</v>
      </c>
      <c r="I5130" s="23">
        <v>-1</v>
      </c>
      <c r="J5130" s="23">
        <v>4395</v>
      </c>
      <c r="K5130" s="21" t="s">
        <v>17204</v>
      </c>
      <c r="L5130" s="21" t="s">
        <v>17204</v>
      </c>
      <c r="M5130" s="21">
        <v>44185</v>
      </c>
    </row>
    <row r="5131" spans="1:13">
      <c r="A5131" s="21" t="s">
        <v>17806</v>
      </c>
      <c r="B5131" s="21" t="s">
        <v>17807</v>
      </c>
      <c r="C5131" s="21" t="s">
        <v>274</v>
      </c>
      <c r="D5131" s="21" t="s">
        <v>275</v>
      </c>
      <c r="E5131" s="21" t="s">
        <v>235</v>
      </c>
      <c r="F5131" s="21" t="s">
        <v>17808</v>
      </c>
      <c r="G5131" s="21" t="s">
        <v>237</v>
      </c>
      <c r="H5131" s="21" t="s">
        <v>238</v>
      </c>
      <c r="I5131" s="23">
        <v>-1</v>
      </c>
      <c r="J5131" s="23">
        <v>4396</v>
      </c>
      <c r="K5131" s="21" t="s">
        <v>17413</v>
      </c>
      <c r="L5131" s="21" t="s">
        <v>17413</v>
      </c>
      <c r="M5131" s="21">
        <v>44185</v>
      </c>
    </row>
    <row r="5132" spans="1:13">
      <c r="A5132" s="21" t="s">
        <v>17809</v>
      </c>
      <c r="B5132" s="21" t="s">
        <v>17810</v>
      </c>
      <c r="C5132" s="21" t="s">
        <v>392</v>
      </c>
      <c r="D5132" s="21" t="s">
        <v>393</v>
      </c>
      <c r="E5132" s="21" t="s">
        <v>235</v>
      </c>
      <c r="F5132" s="21" t="s">
        <v>17375</v>
      </c>
      <c r="G5132" s="21" t="s">
        <v>237</v>
      </c>
      <c r="H5132" s="21" t="s">
        <v>238</v>
      </c>
      <c r="I5132" s="23">
        <v>-1</v>
      </c>
      <c r="J5132" s="23">
        <v>266</v>
      </c>
      <c r="K5132" s="21" t="s">
        <v>17374</v>
      </c>
      <c r="L5132" s="21" t="s">
        <v>17374</v>
      </c>
      <c r="M5132" s="21">
        <v>44185</v>
      </c>
    </row>
    <row r="5133" spans="1:13">
      <c r="A5133" s="21" t="s">
        <v>17809</v>
      </c>
      <c r="B5133" s="21" t="s">
        <v>17810</v>
      </c>
      <c r="C5133" s="21" t="s">
        <v>233</v>
      </c>
      <c r="D5133" s="21" t="s">
        <v>234</v>
      </c>
      <c r="E5133" s="21" t="s">
        <v>235</v>
      </c>
      <c r="F5133" s="21" t="s">
        <v>17375</v>
      </c>
      <c r="G5133" s="21" t="s">
        <v>237</v>
      </c>
      <c r="H5133" s="21" t="s">
        <v>238</v>
      </c>
      <c r="I5133" s="23">
        <v>-1</v>
      </c>
      <c r="J5133" s="23">
        <v>401</v>
      </c>
      <c r="K5133" s="21" t="s">
        <v>17374</v>
      </c>
      <c r="L5133" s="21" t="s">
        <v>17374</v>
      </c>
      <c r="M5133" s="21">
        <v>44185</v>
      </c>
    </row>
    <row r="5134" spans="1:13">
      <c r="A5134" s="21" t="s">
        <v>17809</v>
      </c>
      <c r="B5134" s="21" t="s">
        <v>17810</v>
      </c>
      <c r="C5134" s="21" t="s">
        <v>248</v>
      </c>
      <c r="D5134" s="21" t="s">
        <v>249</v>
      </c>
      <c r="E5134" s="21" t="s">
        <v>235</v>
      </c>
      <c r="F5134" s="21" t="s">
        <v>17811</v>
      </c>
      <c r="G5134" s="21" t="s">
        <v>237</v>
      </c>
      <c r="H5134" s="21" t="s">
        <v>238</v>
      </c>
      <c r="I5134" s="23">
        <v>-1</v>
      </c>
      <c r="J5134" s="23">
        <v>690</v>
      </c>
      <c r="K5134" s="21" t="s">
        <v>17374</v>
      </c>
      <c r="L5134" s="21" t="s">
        <v>17374</v>
      </c>
      <c r="M5134" s="21">
        <v>44185</v>
      </c>
    </row>
    <row r="5135" spans="1:13">
      <c r="A5135" s="21" t="s">
        <v>17812</v>
      </c>
      <c r="B5135" s="21" t="s">
        <v>17813</v>
      </c>
      <c r="C5135" s="21" t="s">
        <v>446</v>
      </c>
      <c r="D5135" s="21" t="s">
        <v>447</v>
      </c>
      <c r="E5135" s="21" t="s">
        <v>235</v>
      </c>
      <c r="F5135" s="21" t="s">
        <v>17814</v>
      </c>
      <c r="G5135" s="21" t="s">
        <v>237</v>
      </c>
      <c r="H5135" s="21" t="s">
        <v>238</v>
      </c>
      <c r="I5135" s="23">
        <v>-1</v>
      </c>
      <c r="J5135" s="23">
        <v>804</v>
      </c>
      <c r="K5135" s="21" t="s">
        <v>17151</v>
      </c>
      <c r="L5135" s="21" t="s">
        <v>17151</v>
      </c>
      <c r="M5135" s="21">
        <v>44185</v>
      </c>
    </row>
    <row r="5136" spans="1:13">
      <c r="A5136" s="21" t="s">
        <v>17812</v>
      </c>
      <c r="B5136" s="21" t="s">
        <v>17813</v>
      </c>
      <c r="C5136" s="21" t="s">
        <v>268</v>
      </c>
      <c r="D5136" s="21" t="s">
        <v>269</v>
      </c>
      <c r="E5136" s="21" t="s">
        <v>235</v>
      </c>
      <c r="F5136" s="21" t="s">
        <v>17814</v>
      </c>
      <c r="G5136" s="21" t="s">
        <v>237</v>
      </c>
      <c r="H5136" s="21" t="s">
        <v>238</v>
      </c>
      <c r="I5136" s="23">
        <v>-1</v>
      </c>
      <c r="J5136" s="23">
        <v>185</v>
      </c>
      <c r="K5136" s="21" t="s">
        <v>17151</v>
      </c>
      <c r="L5136" s="21" t="s">
        <v>17151</v>
      </c>
      <c r="M5136" s="21">
        <v>44185</v>
      </c>
    </row>
    <row r="5137" spans="1:13">
      <c r="A5137" s="21" t="s">
        <v>17812</v>
      </c>
      <c r="B5137" s="21" t="s">
        <v>17813</v>
      </c>
      <c r="C5137" s="21" t="s">
        <v>388</v>
      </c>
      <c r="D5137" s="21" t="s">
        <v>389</v>
      </c>
      <c r="E5137" s="21" t="s">
        <v>235</v>
      </c>
      <c r="F5137" s="21" t="s">
        <v>17814</v>
      </c>
      <c r="G5137" s="21" t="s">
        <v>237</v>
      </c>
      <c r="H5137" s="21" t="s">
        <v>238</v>
      </c>
      <c r="I5137" s="23">
        <v>-1</v>
      </c>
      <c r="J5137" s="23">
        <v>13</v>
      </c>
      <c r="K5137" s="21" t="s">
        <v>17151</v>
      </c>
      <c r="L5137" s="21" t="s">
        <v>17151</v>
      </c>
      <c r="M5137" s="21">
        <v>44185</v>
      </c>
    </row>
    <row r="5138" spans="1:13">
      <c r="A5138" s="21" t="s">
        <v>17815</v>
      </c>
      <c r="B5138" s="21" t="s">
        <v>17816</v>
      </c>
      <c r="C5138" s="21" t="s">
        <v>233</v>
      </c>
      <c r="D5138" s="21" t="s">
        <v>234</v>
      </c>
      <c r="E5138" s="21" t="s">
        <v>235</v>
      </c>
      <c r="F5138" s="21" t="s">
        <v>17817</v>
      </c>
      <c r="G5138" s="21" t="s">
        <v>237</v>
      </c>
      <c r="H5138" s="21" t="s">
        <v>238</v>
      </c>
      <c r="I5138" s="23">
        <v>-1</v>
      </c>
      <c r="J5138" s="23">
        <v>402</v>
      </c>
      <c r="K5138" s="21" t="s">
        <v>17333</v>
      </c>
      <c r="L5138" s="21" t="s">
        <v>17333</v>
      </c>
      <c r="M5138" s="21">
        <v>44185</v>
      </c>
    </row>
    <row r="5139" spans="1:13">
      <c r="A5139" s="21" t="s">
        <v>17815</v>
      </c>
      <c r="B5139" s="21" t="s">
        <v>17816</v>
      </c>
      <c r="C5139" s="21" t="s">
        <v>300</v>
      </c>
      <c r="D5139" s="21" t="s">
        <v>301</v>
      </c>
      <c r="E5139" s="21" t="s">
        <v>235</v>
      </c>
      <c r="F5139" s="21" t="s">
        <v>17817</v>
      </c>
      <c r="G5139" s="21" t="s">
        <v>237</v>
      </c>
      <c r="H5139" s="21" t="s">
        <v>238</v>
      </c>
      <c r="I5139" s="23">
        <v>-1</v>
      </c>
      <c r="J5139" s="23">
        <v>517</v>
      </c>
      <c r="K5139" s="21" t="s">
        <v>17333</v>
      </c>
      <c r="L5139" s="21" t="s">
        <v>17333</v>
      </c>
      <c r="M5139" s="21">
        <v>44185</v>
      </c>
    </row>
    <row r="5140" spans="1:13">
      <c r="A5140" s="21" t="s">
        <v>17815</v>
      </c>
      <c r="B5140" s="21" t="s">
        <v>17816</v>
      </c>
      <c r="C5140" s="21" t="s">
        <v>294</v>
      </c>
      <c r="D5140" s="21" t="s">
        <v>295</v>
      </c>
      <c r="E5140" s="21" t="s">
        <v>235</v>
      </c>
      <c r="F5140" s="21" t="s">
        <v>17817</v>
      </c>
      <c r="G5140" s="21" t="s">
        <v>237</v>
      </c>
      <c r="H5140" s="21" t="s">
        <v>238</v>
      </c>
      <c r="I5140" s="23">
        <v>-1</v>
      </c>
      <c r="J5140" s="23">
        <v>443</v>
      </c>
      <c r="K5140" s="21" t="s">
        <v>17333</v>
      </c>
      <c r="L5140" s="21" t="s">
        <v>17333</v>
      </c>
      <c r="M5140" s="21">
        <v>44185</v>
      </c>
    </row>
    <row r="5141" spans="1:13">
      <c r="A5141" s="21" t="s">
        <v>17818</v>
      </c>
      <c r="B5141" s="21" t="s">
        <v>17819</v>
      </c>
      <c r="C5141" s="21" t="s">
        <v>268</v>
      </c>
      <c r="D5141" s="21" t="s">
        <v>269</v>
      </c>
      <c r="E5141" s="21" t="s">
        <v>235</v>
      </c>
      <c r="F5141" s="21" t="s">
        <v>17820</v>
      </c>
      <c r="G5141" s="21" t="s">
        <v>237</v>
      </c>
      <c r="H5141" s="21" t="s">
        <v>238</v>
      </c>
      <c r="I5141" s="23">
        <v>-1</v>
      </c>
      <c r="J5141" s="23">
        <v>186</v>
      </c>
      <c r="K5141" s="21" t="s">
        <v>17169</v>
      </c>
      <c r="L5141" s="21" t="s">
        <v>17169</v>
      </c>
      <c r="M5141" s="21">
        <v>44185</v>
      </c>
    </row>
    <row r="5142" spans="1:13">
      <c r="A5142" s="21" t="s">
        <v>17818</v>
      </c>
      <c r="B5142" s="21" t="s">
        <v>17819</v>
      </c>
      <c r="C5142" s="21" t="s">
        <v>300</v>
      </c>
      <c r="D5142" s="21" t="s">
        <v>301</v>
      </c>
      <c r="E5142" s="21" t="s">
        <v>235</v>
      </c>
      <c r="F5142" s="21" t="s">
        <v>17820</v>
      </c>
      <c r="G5142" s="21" t="s">
        <v>237</v>
      </c>
      <c r="H5142" s="21" t="s">
        <v>238</v>
      </c>
      <c r="I5142" s="23">
        <v>-1</v>
      </c>
      <c r="J5142" s="23">
        <v>518</v>
      </c>
      <c r="K5142" s="21" t="s">
        <v>17169</v>
      </c>
      <c r="L5142" s="21" t="s">
        <v>17169</v>
      </c>
      <c r="M5142" s="21">
        <v>44185</v>
      </c>
    </row>
    <row r="5143" spans="1:13">
      <c r="A5143" s="21" t="s">
        <v>17818</v>
      </c>
      <c r="B5143" s="21" t="s">
        <v>17819</v>
      </c>
      <c r="C5143" s="21" t="s">
        <v>388</v>
      </c>
      <c r="D5143" s="21" t="s">
        <v>389</v>
      </c>
      <c r="E5143" s="21" t="s">
        <v>235</v>
      </c>
      <c r="F5143" s="21" t="s">
        <v>17820</v>
      </c>
      <c r="G5143" s="21" t="s">
        <v>237</v>
      </c>
      <c r="H5143" s="21" t="s">
        <v>238</v>
      </c>
      <c r="I5143" s="23">
        <v>-1</v>
      </c>
      <c r="J5143" s="23">
        <v>14</v>
      </c>
      <c r="K5143" s="21" t="s">
        <v>17169</v>
      </c>
      <c r="L5143" s="21" t="s">
        <v>17169</v>
      </c>
      <c r="M5143" s="21">
        <v>44185</v>
      </c>
    </row>
    <row r="5144" spans="1:13">
      <c r="A5144" s="21" t="s">
        <v>17821</v>
      </c>
      <c r="B5144" s="21" t="s">
        <v>17822</v>
      </c>
      <c r="C5144" s="21" t="s">
        <v>268</v>
      </c>
      <c r="D5144" s="21" t="s">
        <v>269</v>
      </c>
      <c r="E5144" s="21" t="s">
        <v>235</v>
      </c>
      <c r="F5144" s="21" t="s">
        <v>17823</v>
      </c>
      <c r="G5144" s="21" t="s">
        <v>237</v>
      </c>
      <c r="H5144" s="21" t="s">
        <v>238</v>
      </c>
      <c r="I5144" s="23">
        <v>-1</v>
      </c>
      <c r="J5144" s="23">
        <v>187</v>
      </c>
      <c r="K5144" s="21" t="s">
        <v>17237</v>
      </c>
      <c r="L5144" s="21" t="s">
        <v>17237</v>
      </c>
      <c r="M5144" s="21">
        <v>44185</v>
      </c>
    </row>
    <row r="5145" spans="1:13">
      <c r="A5145" s="21" t="s">
        <v>17821</v>
      </c>
      <c r="B5145" s="21" t="s">
        <v>17822</v>
      </c>
      <c r="C5145" s="21" t="s">
        <v>270</v>
      </c>
      <c r="D5145" s="21" t="s">
        <v>271</v>
      </c>
      <c r="E5145" s="21" t="s">
        <v>235</v>
      </c>
      <c r="F5145" s="21" t="s">
        <v>17823</v>
      </c>
      <c r="G5145" s="21" t="s">
        <v>237</v>
      </c>
      <c r="H5145" s="21" t="s">
        <v>238</v>
      </c>
      <c r="I5145" s="23">
        <v>-1</v>
      </c>
      <c r="J5145" s="23">
        <v>68</v>
      </c>
      <c r="K5145" s="21" t="s">
        <v>17237</v>
      </c>
      <c r="L5145" s="21" t="s">
        <v>17237</v>
      </c>
      <c r="M5145" s="21">
        <v>44185</v>
      </c>
    </row>
    <row r="5146" spans="1:13">
      <c r="A5146" s="21" t="s">
        <v>17821</v>
      </c>
      <c r="B5146" s="21" t="s">
        <v>17822</v>
      </c>
      <c r="C5146" s="21" t="s">
        <v>248</v>
      </c>
      <c r="D5146" s="21" t="s">
        <v>249</v>
      </c>
      <c r="E5146" s="21" t="s">
        <v>235</v>
      </c>
      <c r="F5146" s="21" t="s">
        <v>17823</v>
      </c>
      <c r="G5146" s="21" t="s">
        <v>237</v>
      </c>
      <c r="H5146" s="21" t="s">
        <v>238</v>
      </c>
      <c r="I5146" s="23">
        <v>-1</v>
      </c>
      <c r="J5146" s="23">
        <v>691</v>
      </c>
      <c r="K5146" s="21" t="s">
        <v>17237</v>
      </c>
      <c r="L5146" s="21" t="s">
        <v>17237</v>
      </c>
      <c r="M5146" s="21">
        <v>44185</v>
      </c>
    </row>
    <row r="5147" spans="1:13">
      <c r="A5147" s="21" t="s">
        <v>17824</v>
      </c>
      <c r="B5147" s="21" t="s">
        <v>17825</v>
      </c>
      <c r="C5147" s="21" t="s">
        <v>268</v>
      </c>
      <c r="D5147" s="21" t="s">
        <v>269</v>
      </c>
      <c r="E5147" s="21" t="s">
        <v>235</v>
      </c>
      <c r="F5147" s="21" t="s">
        <v>17826</v>
      </c>
      <c r="G5147" s="21" t="s">
        <v>237</v>
      </c>
      <c r="H5147" s="21" t="s">
        <v>238</v>
      </c>
      <c r="I5147" s="23">
        <v>-1</v>
      </c>
      <c r="J5147" s="23">
        <v>188</v>
      </c>
      <c r="K5147" s="21" t="s">
        <v>17351</v>
      </c>
      <c r="L5147" s="21" t="s">
        <v>17351</v>
      </c>
      <c r="M5147" s="21">
        <v>44185</v>
      </c>
    </row>
    <row r="5148" spans="1:13">
      <c r="A5148" s="21" t="s">
        <v>17824</v>
      </c>
      <c r="B5148" s="21" t="s">
        <v>17825</v>
      </c>
      <c r="C5148" s="21" t="s">
        <v>300</v>
      </c>
      <c r="D5148" s="21" t="s">
        <v>301</v>
      </c>
      <c r="E5148" s="21" t="s">
        <v>235</v>
      </c>
      <c r="F5148" s="21" t="s">
        <v>17826</v>
      </c>
      <c r="G5148" s="21" t="s">
        <v>237</v>
      </c>
      <c r="H5148" s="21" t="s">
        <v>238</v>
      </c>
      <c r="I5148" s="23">
        <v>-1</v>
      </c>
      <c r="J5148" s="23">
        <v>519</v>
      </c>
      <c r="K5148" s="21" t="s">
        <v>17351</v>
      </c>
      <c r="L5148" s="21" t="s">
        <v>17351</v>
      </c>
      <c r="M5148" s="21">
        <v>44185</v>
      </c>
    </row>
    <row r="5149" spans="1:13">
      <c r="A5149" s="21" t="s">
        <v>17824</v>
      </c>
      <c r="B5149" s="21" t="s">
        <v>17825</v>
      </c>
      <c r="C5149" s="21" t="s">
        <v>270</v>
      </c>
      <c r="D5149" s="21" t="s">
        <v>271</v>
      </c>
      <c r="E5149" s="21" t="s">
        <v>235</v>
      </c>
      <c r="F5149" s="21" t="s">
        <v>17826</v>
      </c>
      <c r="G5149" s="21" t="s">
        <v>237</v>
      </c>
      <c r="H5149" s="21" t="s">
        <v>238</v>
      </c>
      <c r="I5149" s="23">
        <v>-1</v>
      </c>
      <c r="J5149" s="23">
        <v>69</v>
      </c>
      <c r="K5149" s="21" t="s">
        <v>17351</v>
      </c>
      <c r="L5149" s="21" t="s">
        <v>17351</v>
      </c>
      <c r="M5149" s="21">
        <v>44185</v>
      </c>
    </row>
    <row r="5150" spans="1:13">
      <c r="A5150" s="21" t="s">
        <v>17827</v>
      </c>
      <c r="B5150" s="21" t="s">
        <v>17828</v>
      </c>
      <c r="C5150" s="21" t="s">
        <v>294</v>
      </c>
      <c r="D5150" s="21" t="s">
        <v>295</v>
      </c>
      <c r="E5150" s="21" t="s">
        <v>235</v>
      </c>
      <c r="F5150" s="21" t="s">
        <v>17041</v>
      </c>
      <c r="G5150" s="21" t="s">
        <v>237</v>
      </c>
      <c r="H5150" s="21" t="s">
        <v>238</v>
      </c>
      <c r="I5150" s="23">
        <v>-1</v>
      </c>
      <c r="J5150" s="23">
        <v>444</v>
      </c>
      <c r="K5150" s="21" t="s">
        <v>17040</v>
      </c>
      <c r="L5150" s="21" t="s">
        <v>17040</v>
      </c>
      <c r="M5150" s="21">
        <v>44185</v>
      </c>
    </row>
    <row r="5151" spans="1:13">
      <c r="A5151" s="21" t="s">
        <v>17829</v>
      </c>
      <c r="B5151" s="21" t="s">
        <v>17830</v>
      </c>
      <c r="C5151" s="21" t="s">
        <v>233</v>
      </c>
      <c r="D5151" s="21" t="s">
        <v>234</v>
      </c>
      <c r="E5151" s="21" t="s">
        <v>235</v>
      </c>
      <c r="F5151" s="21" t="s">
        <v>17831</v>
      </c>
      <c r="G5151" s="21" t="s">
        <v>237</v>
      </c>
      <c r="H5151" s="21" t="s">
        <v>238</v>
      </c>
      <c r="I5151" s="23">
        <v>-1</v>
      </c>
      <c r="J5151" s="23">
        <v>403</v>
      </c>
      <c r="K5151" s="21" t="s">
        <v>17163</v>
      </c>
      <c r="L5151" s="21" t="s">
        <v>17163</v>
      </c>
      <c r="M5151" s="21">
        <v>44185</v>
      </c>
    </row>
    <row r="5152" spans="1:13">
      <c r="A5152" s="21" t="s">
        <v>17829</v>
      </c>
      <c r="B5152" s="21" t="s">
        <v>17830</v>
      </c>
      <c r="C5152" s="21" t="s">
        <v>268</v>
      </c>
      <c r="D5152" s="21" t="s">
        <v>269</v>
      </c>
      <c r="E5152" s="21" t="s">
        <v>235</v>
      </c>
      <c r="F5152" s="21" t="s">
        <v>17831</v>
      </c>
      <c r="G5152" s="21" t="s">
        <v>237</v>
      </c>
      <c r="H5152" s="21" t="s">
        <v>238</v>
      </c>
      <c r="I5152" s="23">
        <v>-1</v>
      </c>
      <c r="J5152" s="23">
        <v>189</v>
      </c>
      <c r="K5152" s="21" t="s">
        <v>17163</v>
      </c>
      <c r="L5152" s="21" t="s">
        <v>17163</v>
      </c>
      <c r="M5152" s="21">
        <v>44185</v>
      </c>
    </row>
    <row r="5153" spans="1:13">
      <c r="A5153" s="21" t="s">
        <v>17829</v>
      </c>
      <c r="B5153" s="21" t="s">
        <v>17830</v>
      </c>
      <c r="C5153" s="21" t="s">
        <v>300</v>
      </c>
      <c r="D5153" s="21" t="s">
        <v>301</v>
      </c>
      <c r="E5153" s="21" t="s">
        <v>235</v>
      </c>
      <c r="F5153" s="21" t="s">
        <v>17831</v>
      </c>
      <c r="G5153" s="21" t="s">
        <v>237</v>
      </c>
      <c r="H5153" s="21" t="s">
        <v>238</v>
      </c>
      <c r="I5153" s="23">
        <v>-1</v>
      </c>
      <c r="J5153" s="23">
        <v>520</v>
      </c>
      <c r="K5153" s="21" t="s">
        <v>17163</v>
      </c>
      <c r="L5153" s="21" t="s">
        <v>17163</v>
      </c>
      <c r="M5153" s="21">
        <v>44185</v>
      </c>
    </row>
    <row r="5154" spans="1:13">
      <c r="A5154" s="21" t="s">
        <v>17832</v>
      </c>
      <c r="B5154" s="21" t="s">
        <v>17833</v>
      </c>
      <c r="C5154" s="21" t="s">
        <v>268</v>
      </c>
      <c r="D5154" s="21" t="s">
        <v>269</v>
      </c>
      <c r="E5154" s="21" t="s">
        <v>235</v>
      </c>
      <c r="F5154" s="21" t="s">
        <v>17834</v>
      </c>
      <c r="G5154" s="21" t="s">
        <v>237</v>
      </c>
      <c r="H5154" s="21" t="s">
        <v>238</v>
      </c>
      <c r="I5154" s="23">
        <v>-1</v>
      </c>
      <c r="J5154" s="23">
        <v>190</v>
      </c>
      <c r="K5154" s="21" t="s">
        <v>17267</v>
      </c>
      <c r="L5154" s="21" t="s">
        <v>17267</v>
      </c>
      <c r="M5154" s="21">
        <v>44185</v>
      </c>
    </row>
    <row r="5155" spans="1:13">
      <c r="A5155" s="21" t="s">
        <v>17832</v>
      </c>
      <c r="B5155" s="21" t="s">
        <v>17833</v>
      </c>
      <c r="C5155" s="21" t="s">
        <v>270</v>
      </c>
      <c r="D5155" s="21" t="s">
        <v>271</v>
      </c>
      <c r="E5155" s="21" t="s">
        <v>235</v>
      </c>
      <c r="F5155" s="21" t="s">
        <v>17834</v>
      </c>
      <c r="G5155" s="21" t="s">
        <v>237</v>
      </c>
      <c r="H5155" s="21" t="s">
        <v>238</v>
      </c>
      <c r="I5155" s="23">
        <v>-1</v>
      </c>
      <c r="J5155" s="23">
        <v>70</v>
      </c>
      <c r="K5155" s="21" t="s">
        <v>17267</v>
      </c>
      <c r="L5155" s="21" t="s">
        <v>17267</v>
      </c>
      <c r="M5155" s="21">
        <v>44185</v>
      </c>
    </row>
    <row r="5156" spans="1:13">
      <c r="A5156" s="21" t="s">
        <v>17832</v>
      </c>
      <c r="B5156" s="21" t="s">
        <v>17833</v>
      </c>
      <c r="C5156" s="21" t="s">
        <v>248</v>
      </c>
      <c r="D5156" s="21" t="s">
        <v>249</v>
      </c>
      <c r="E5156" s="21" t="s">
        <v>235</v>
      </c>
      <c r="F5156" s="21" t="s">
        <v>17834</v>
      </c>
      <c r="G5156" s="21" t="s">
        <v>237</v>
      </c>
      <c r="H5156" s="21" t="s">
        <v>238</v>
      </c>
      <c r="I5156" s="23">
        <v>-1</v>
      </c>
      <c r="J5156" s="23">
        <v>692</v>
      </c>
      <c r="K5156" s="21" t="s">
        <v>17267</v>
      </c>
      <c r="L5156" s="21" t="s">
        <v>17267</v>
      </c>
      <c r="M5156" s="21">
        <v>44185</v>
      </c>
    </row>
    <row r="5157" spans="1:13">
      <c r="A5157" s="21" t="s">
        <v>17835</v>
      </c>
      <c r="B5157" s="21" t="s">
        <v>17836</v>
      </c>
      <c r="C5157" s="21" t="s">
        <v>268</v>
      </c>
      <c r="D5157" s="21" t="s">
        <v>269</v>
      </c>
      <c r="E5157" s="21" t="s">
        <v>235</v>
      </c>
      <c r="F5157" s="21" t="s">
        <v>17837</v>
      </c>
      <c r="G5157" s="21" t="s">
        <v>237</v>
      </c>
      <c r="H5157" s="21" t="s">
        <v>238</v>
      </c>
      <c r="I5157" s="23">
        <v>-1</v>
      </c>
      <c r="J5157" s="23">
        <v>191</v>
      </c>
      <c r="K5157" s="21" t="s">
        <v>17089</v>
      </c>
      <c r="L5157" s="21" t="s">
        <v>17089</v>
      </c>
      <c r="M5157" s="21">
        <v>44185</v>
      </c>
    </row>
    <row r="5158" spans="1:13">
      <c r="A5158" s="21" t="s">
        <v>17835</v>
      </c>
      <c r="B5158" s="21" t="s">
        <v>17836</v>
      </c>
      <c r="C5158" s="21" t="s">
        <v>388</v>
      </c>
      <c r="D5158" s="21" t="s">
        <v>389</v>
      </c>
      <c r="E5158" s="21" t="s">
        <v>235</v>
      </c>
      <c r="F5158" s="21" t="s">
        <v>17837</v>
      </c>
      <c r="G5158" s="21" t="s">
        <v>237</v>
      </c>
      <c r="H5158" s="21" t="s">
        <v>238</v>
      </c>
      <c r="I5158" s="23">
        <v>-1</v>
      </c>
      <c r="J5158" s="23">
        <v>15</v>
      </c>
      <c r="K5158" s="21" t="s">
        <v>17089</v>
      </c>
      <c r="L5158" s="21" t="s">
        <v>17089</v>
      </c>
      <c r="M5158" s="21">
        <v>44185</v>
      </c>
    </row>
    <row r="5159" spans="1:13">
      <c r="A5159" s="21" t="s">
        <v>17835</v>
      </c>
      <c r="B5159" s="21" t="s">
        <v>17836</v>
      </c>
      <c r="C5159" s="21" t="s">
        <v>270</v>
      </c>
      <c r="D5159" s="21" t="s">
        <v>271</v>
      </c>
      <c r="E5159" s="21" t="s">
        <v>235</v>
      </c>
      <c r="F5159" s="21" t="s">
        <v>17837</v>
      </c>
      <c r="G5159" s="21" t="s">
        <v>237</v>
      </c>
      <c r="H5159" s="21" t="s">
        <v>238</v>
      </c>
      <c r="I5159" s="23">
        <v>-1</v>
      </c>
      <c r="J5159" s="23">
        <v>71</v>
      </c>
      <c r="K5159" s="21" t="s">
        <v>17089</v>
      </c>
      <c r="L5159" s="21" t="s">
        <v>17089</v>
      </c>
      <c r="M5159" s="21">
        <v>44185</v>
      </c>
    </row>
    <row r="5160" spans="1:13">
      <c r="A5160" s="21" t="s">
        <v>17838</v>
      </c>
      <c r="B5160" s="21" t="s">
        <v>17839</v>
      </c>
      <c r="C5160" s="21" t="s">
        <v>294</v>
      </c>
      <c r="D5160" s="21" t="s">
        <v>295</v>
      </c>
      <c r="E5160" s="21" t="s">
        <v>235</v>
      </c>
      <c r="F5160" s="21" t="s">
        <v>17840</v>
      </c>
      <c r="G5160" s="21" t="s">
        <v>237</v>
      </c>
      <c r="H5160" s="21" t="s">
        <v>238</v>
      </c>
      <c r="I5160" s="23">
        <v>-1</v>
      </c>
      <c r="J5160" s="23">
        <v>445</v>
      </c>
      <c r="K5160" s="21" t="s">
        <v>17410</v>
      </c>
      <c r="L5160" s="21" t="s">
        <v>17410</v>
      </c>
      <c r="M5160" s="21">
        <v>44185</v>
      </c>
    </row>
    <row r="5161" spans="1:13">
      <c r="A5161" s="21" t="s">
        <v>17841</v>
      </c>
      <c r="B5161" s="21" t="s">
        <v>17842</v>
      </c>
      <c r="C5161" s="21" t="s">
        <v>233</v>
      </c>
      <c r="D5161" s="21" t="s">
        <v>234</v>
      </c>
      <c r="E5161" s="21" t="s">
        <v>235</v>
      </c>
      <c r="F5161" s="21" t="s">
        <v>17843</v>
      </c>
      <c r="G5161" s="21" t="s">
        <v>237</v>
      </c>
      <c r="H5161" s="21" t="s">
        <v>238</v>
      </c>
      <c r="I5161" s="23">
        <v>-1</v>
      </c>
      <c r="J5161" s="23">
        <v>404</v>
      </c>
      <c r="K5161" s="21" t="s">
        <v>17274</v>
      </c>
      <c r="L5161" s="21" t="s">
        <v>17274</v>
      </c>
      <c r="M5161" s="21">
        <v>44185</v>
      </c>
    </row>
    <row r="5162" spans="1:13">
      <c r="A5162" s="21" t="s">
        <v>17841</v>
      </c>
      <c r="B5162" s="21" t="s">
        <v>17842</v>
      </c>
      <c r="C5162" s="21" t="s">
        <v>300</v>
      </c>
      <c r="D5162" s="21" t="s">
        <v>301</v>
      </c>
      <c r="E5162" s="21" t="s">
        <v>235</v>
      </c>
      <c r="F5162" s="21" t="s">
        <v>17843</v>
      </c>
      <c r="G5162" s="21" t="s">
        <v>237</v>
      </c>
      <c r="H5162" s="21" t="s">
        <v>238</v>
      </c>
      <c r="I5162" s="23">
        <v>-1</v>
      </c>
      <c r="J5162" s="23">
        <v>521</v>
      </c>
      <c r="K5162" s="21" t="s">
        <v>17274</v>
      </c>
      <c r="L5162" s="21" t="s">
        <v>17274</v>
      </c>
      <c r="M5162" s="21">
        <v>44185</v>
      </c>
    </row>
    <row r="5163" spans="1:13">
      <c r="A5163" s="21" t="s">
        <v>17841</v>
      </c>
      <c r="B5163" s="21" t="s">
        <v>17842</v>
      </c>
      <c r="C5163" s="21" t="s">
        <v>294</v>
      </c>
      <c r="D5163" s="21" t="s">
        <v>295</v>
      </c>
      <c r="E5163" s="21" t="s">
        <v>235</v>
      </c>
      <c r="F5163" s="21" t="s">
        <v>17843</v>
      </c>
      <c r="G5163" s="21" t="s">
        <v>237</v>
      </c>
      <c r="H5163" s="21" t="s">
        <v>238</v>
      </c>
      <c r="I5163" s="23">
        <v>-1</v>
      </c>
      <c r="J5163" s="23">
        <v>446</v>
      </c>
      <c r="K5163" s="21" t="s">
        <v>17274</v>
      </c>
      <c r="L5163" s="21" t="s">
        <v>17274</v>
      </c>
      <c r="M5163" s="21">
        <v>44185</v>
      </c>
    </row>
    <row r="5164" spans="1:13">
      <c r="A5164" s="21" t="s">
        <v>17844</v>
      </c>
      <c r="B5164" s="21" t="s">
        <v>17845</v>
      </c>
      <c r="C5164" s="21" t="s">
        <v>268</v>
      </c>
      <c r="D5164" s="21" t="s">
        <v>269</v>
      </c>
      <c r="E5164" s="21" t="s">
        <v>235</v>
      </c>
      <c r="F5164" s="21" t="s">
        <v>17846</v>
      </c>
      <c r="G5164" s="21" t="s">
        <v>237</v>
      </c>
      <c r="H5164" s="21" t="s">
        <v>238</v>
      </c>
      <c r="I5164" s="23">
        <v>-1</v>
      </c>
      <c r="J5164" s="23">
        <v>192</v>
      </c>
      <c r="K5164" s="21" t="s">
        <v>17138</v>
      </c>
      <c r="L5164" s="21" t="s">
        <v>17138</v>
      </c>
      <c r="M5164" s="21">
        <v>44185</v>
      </c>
    </row>
    <row r="5165" spans="1:13">
      <c r="A5165" s="21" t="s">
        <v>17844</v>
      </c>
      <c r="B5165" s="21" t="s">
        <v>17845</v>
      </c>
      <c r="C5165" s="21" t="s">
        <v>300</v>
      </c>
      <c r="D5165" s="21" t="s">
        <v>301</v>
      </c>
      <c r="E5165" s="21" t="s">
        <v>235</v>
      </c>
      <c r="F5165" s="21" t="s">
        <v>17846</v>
      </c>
      <c r="G5165" s="21" t="s">
        <v>237</v>
      </c>
      <c r="H5165" s="21" t="s">
        <v>238</v>
      </c>
      <c r="I5165" s="23">
        <v>-1</v>
      </c>
      <c r="J5165" s="23">
        <v>522</v>
      </c>
      <c r="K5165" s="21" t="s">
        <v>17138</v>
      </c>
      <c r="L5165" s="21" t="s">
        <v>17138</v>
      </c>
      <c r="M5165" s="21">
        <v>44185</v>
      </c>
    </row>
    <row r="5166" spans="1:13">
      <c r="A5166" s="21" t="s">
        <v>17844</v>
      </c>
      <c r="B5166" s="21" t="s">
        <v>17845</v>
      </c>
      <c r="C5166" s="21" t="s">
        <v>388</v>
      </c>
      <c r="D5166" s="21" t="s">
        <v>389</v>
      </c>
      <c r="E5166" s="21" t="s">
        <v>235</v>
      </c>
      <c r="F5166" s="21" t="s">
        <v>17846</v>
      </c>
      <c r="G5166" s="21" t="s">
        <v>237</v>
      </c>
      <c r="H5166" s="21" t="s">
        <v>238</v>
      </c>
      <c r="I5166" s="23">
        <v>-1</v>
      </c>
      <c r="J5166" s="23">
        <v>16</v>
      </c>
      <c r="K5166" s="21" t="s">
        <v>17138</v>
      </c>
      <c r="L5166" s="21" t="s">
        <v>17138</v>
      </c>
      <c r="M5166" s="21">
        <v>44185</v>
      </c>
    </row>
    <row r="5167" spans="1:13">
      <c r="A5167" s="21" t="s">
        <v>17847</v>
      </c>
      <c r="B5167" s="21" t="s">
        <v>17848</v>
      </c>
      <c r="C5167" s="21" t="s">
        <v>233</v>
      </c>
      <c r="D5167" s="21" t="s">
        <v>234</v>
      </c>
      <c r="E5167" s="21" t="s">
        <v>235</v>
      </c>
      <c r="F5167" s="21" t="s">
        <v>17849</v>
      </c>
      <c r="G5167" s="21" t="s">
        <v>237</v>
      </c>
      <c r="H5167" s="21" t="s">
        <v>238</v>
      </c>
      <c r="I5167" s="23">
        <v>-1</v>
      </c>
      <c r="J5167" s="23">
        <v>405</v>
      </c>
      <c r="K5167" s="21" t="s">
        <v>17045</v>
      </c>
      <c r="L5167" s="21" t="s">
        <v>17045</v>
      </c>
      <c r="M5167" s="21">
        <v>44185</v>
      </c>
    </row>
    <row r="5168" spans="1:13">
      <c r="A5168" s="21" t="s">
        <v>17847</v>
      </c>
      <c r="B5168" s="21" t="s">
        <v>17848</v>
      </c>
      <c r="C5168" s="21" t="s">
        <v>268</v>
      </c>
      <c r="D5168" s="21" t="s">
        <v>269</v>
      </c>
      <c r="E5168" s="21" t="s">
        <v>235</v>
      </c>
      <c r="F5168" s="21" t="s">
        <v>17849</v>
      </c>
      <c r="G5168" s="21" t="s">
        <v>237</v>
      </c>
      <c r="H5168" s="21" t="s">
        <v>238</v>
      </c>
      <c r="I5168" s="23">
        <v>-1</v>
      </c>
      <c r="J5168" s="23">
        <v>193</v>
      </c>
      <c r="K5168" s="21" t="s">
        <v>17045</v>
      </c>
      <c r="L5168" s="21" t="s">
        <v>17045</v>
      </c>
      <c r="M5168" s="21">
        <v>44185</v>
      </c>
    </row>
    <row r="5169" spans="1:13">
      <c r="A5169" s="21" t="s">
        <v>17847</v>
      </c>
      <c r="B5169" s="21" t="s">
        <v>17848</v>
      </c>
      <c r="C5169" s="21" t="s">
        <v>294</v>
      </c>
      <c r="D5169" s="21" t="s">
        <v>295</v>
      </c>
      <c r="E5169" s="21" t="s">
        <v>235</v>
      </c>
      <c r="F5169" s="21" t="s">
        <v>17849</v>
      </c>
      <c r="G5169" s="21" t="s">
        <v>237</v>
      </c>
      <c r="H5169" s="21" t="s">
        <v>238</v>
      </c>
      <c r="I5169" s="23">
        <v>-1</v>
      </c>
      <c r="J5169" s="23">
        <v>447</v>
      </c>
      <c r="K5169" s="21" t="s">
        <v>17045</v>
      </c>
      <c r="L5169" s="21" t="s">
        <v>17045</v>
      </c>
      <c r="M5169" s="21">
        <v>44185</v>
      </c>
    </row>
    <row r="5170" spans="1:13">
      <c r="A5170" s="21" t="s">
        <v>17850</v>
      </c>
      <c r="B5170" s="21" t="s">
        <v>17851</v>
      </c>
      <c r="C5170" s="21" t="s">
        <v>268</v>
      </c>
      <c r="D5170" s="21" t="s">
        <v>269</v>
      </c>
      <c r="E5170" s="21" t="s">
        <v>235</v>
      </c>
      <c r="F5170" s="21" t="s">
        <v>17852</v>
      </c>
      <c r="G5170" s="21" t="s">
        <v>237</v>
      </c>
      <c r="H5170" s="21" t="s">
        <v>238</v>
      </c>
      <c r="I5170" s="23">
        <v>-1</v>
      </c>
      <c r="J5170" s="23">
        <v>194</v>
      </c>
      <c r="K5170" s="21" t="s">
        <v>17349</v>
      </c>
      <c r="L5170" s="21" t="s">
        <v>17349</v>
      </c>
      <c r="M5170" s="21">
        <v>44185</v>
      </c>
    </row>
    <row r="5171" spans="1:13">
      <c r="A5171" s="21" t="s">
        <v>17850</v>
      </c>
      <c r="B5171" s="21" t="s">
        <v>17851</v>
      </c>
      <c r="C5171" s="21" t="s">
        <v>294</v>
      </c>
      <c r="D5171" s="21" t="s">
        <v>295</v>
      </c>
      <c r="E5171" s="21" t="s">
        <v>235</v>
      </c>
      <c r="F5171" s="21" t="s">
        <v>17852</v>
      </c>
      <c r="G5171" s="21" t="s">
        <v>237</v>
      </c>
      <c r="H5171" s="21" t="s">
        <v>238</v>
      </c>
      <c r="I5171" s="23">
        <v>-1</v>
      </c>
      <c r="J5171" s="23">
        <v>448</v>
      </c>
      <c r="K5171" s="21" t="s">
        <v>17349</v>
      </c>
      <c r="L5171" s="21" t="s">
        <v>17349</v>
      </c>
      <c r="M5171" s="21">
        <v>44185</v>
      </c>
    </row>
    <row r="5172" spans="1:13">
      <c r="A5172" s="21" t="s">
        <v>17850</v>
      </c>
      <c r="B5172" s="21" t="s">
        <v>17851</v>
      </c>
      <c r="C5172" s="21" t="s">
        <v>248</v>
      </c>
      <c r="D5172" s="21" t="s">
        <v>249</v>
      </c>
      <c r="E5172" s="21" t="s">
        <v>235</v>
      </c>
      <c r="F5172" s="21" t="s">
        <v>17852</v>
      </c>
      <c r="G5172" s="21" t="s">
        <v>237</v>
      </c>
      <c r="H5172" s="21" t="s">
        <v>238</v>
      </c>
      <c r="I5172" s="23">
        <v>-1</v>
      </c>
      <c r="J5172" s="23">
        <v>693</v>
      </c>
      <c r="K5172" s="21" t="s">
        <v>17349</v>
      </c>
      <c r="L5172" s="21" t="s">
        <v>17349</v>
      </c>
      <c r="M5172" s="21">
        <v>44185</v>
      </c>
    </row>
    <row r="5173" spans="1:13">
      <c r="A5173" s="21" t="s">
        <v>17853</v>
      </c>
      <c r="B5173" s="21" t="s">
        <v>17854</v>
      </c>
      <c r="C5173" s="21" t="s">
        <v>388</v>
      </c>
      <c r="D5173" s="21" t="s">
        <v>389</v>
      </c>
      <c r="E5173" s="21" t="s">
        <v>235</v>
      </c>
      <c r="F5173" s="21" t="s">
        <v>17218</v>
      </c>
      <c r="G5173" s="21" t="s">
        <v>237</v>
      </c>
      <c r="H5173" s="21" t="s">
        <v>238</v>
      </c>
      <c r="I5173" s="23">
        <v>-1</v>
      </c>
      <c r="J5173" s="23">
        <v>17</v>
      </c>
      <c r="K5173" s="21" t="s">
        <v>17217</v>
      </c>
      <c r="L5173" s="21" t="s">
        <v>17217</v>
      </c>
      <c r="M5173" s="21">
        <v>44185</v>
      </c>
    </row>
    <row r="5174" spans="1:13">
      <c r="A5174" s="21" t="s">
        <v>17853</v>
      </c>
      <c r="B5174" s="21" t="s">
        <v>17854</v>
      </c>
      <c r="C5174" s="21" t="s">
        <v>270</v>
      </c>
      <c r="D5174" s="21" t="s">
        <v>271</v>
      </c>
      <c r="E5174" s="21" t="s">
        <v>235</v>
      </c>
      <c r="F5174" s="21" t="s">
        <v>17218</v>
      </c>
      <c r="G5174" s="21" t="s">
        <v>237</v>
      </c>
      <c r="H5174" s="21" t="s">
        <v>238</v>
      </c>
      <c r="I5174" s="23">
        <v>-1</v>
      </c>
      <c r="J5174" s="23">
        <v>72</v>
      </c>
      <c r="K5174" s="21" t="s">
        <v>17217</v>
      </c>
      <c r="L5174" s="21" t="s">
        <v>17217</v>
      </c>
      <c r="M5174" s="21">
        <v>44185</v>
      </c>
    </row>
    <row r="5175" spans="1:13">
      <c r="A5175" s="21" t="s">
        <v>17853</v>
      </c>
      <c r="B5175" s="21" t="s">
        <v>17854</v>
      </c>
      <c r="C5175" s="21" t="s">
        <v>248</v>
      </c>
      <c r="D5175" s="21" t="s">
        <v>249</v>
      </c>
      <c r="E5175" s="21" t="s">
        <v>235</v>
      </c>
      <c r="F5175" s="21" t="s">
        <v>17218</v>
      </c>
      <c r="G5175" s="21" t="s">
        <v>237</v>
      </c>
      <c r="H5175" s="21" t="s">
        <v>238</v>
      </c>
      <c r="I5175" s="23">
        <v>-1</v>
      </c>
      <c r="J5175" s="23">
        <v>694</v>
      </c>
      <c r="K5175" s="21" t="s">
        <v>17217</v>
      </c>
      <c r="L5175" s="21" t="s">
        <v>17217</v>
      </c>
      <c r="M5175" s="21">
        <v>44185</v>
      </c>
    </row>
    <row r="5176" spans="1:13">
      <c r="A5176" s="21" t="s">
        <v>17855</v>
      </c>
      <c r="B5176" s="21" t="s">
        <v>17856</v>
      </c>
      <c r="C5176" s="21" t="s">
        <v>392</v>
      </c>
      <c r="D5176" s="21" t="s">
        <v>393</v>
      </c>
      <c r="E5176" s="21" t="s">
        <v>235</v>
      </c>
      <c r="F5176" s="21" t="s">
        <v>17857</v>
      </c>
      <c r="G5176" s="21" t="s">
        <v>237</v>
      </c>
      <c r="H5176" s="21" t="s">
        <v>238</v>
      </c>
      <c r="I5176" s="23">
        <v>-1</v>
      </c>
      <c r="J5176" s="23">
        <v>267</v>
      </c>
      <c r="K5176" s="21" t="s">
        <v>17409</v>
      </c>
      <c r="L5176" s="21" t="s">
        <v>17409</v>
      </c>
      <c r="M5176" s="21">
        <v>44185</v>
      </c>
    </row>
    <row r="5177" spans="1:13">
      <c r="A5177" s="21" t="s">
        <v>17855</v>
      </c>
      <c r="B5177" s="21" t="s">
        <v>17856</v>
      </c>
      <c r="C5177" s="21" t="s">
        <v>294</v>
      </c>
      <c r="D5177" s="21" t="s">
        <v>295</v>
      </c>
      <c r="E5177" s="21" t="s">
        <v>235</v>
      </c>
      <c r="F5177" s="21" t="s">
        <v>17857</v>
      </c>
      <c r="G5177" s="21" t="s">
        <v>237</v>
      </c>
      <c r="H5177" s="21" t="s">
        <v>238</v>
      </c>
      <c r="I5177" s="23">
        <v>-1</v>
      </c>
      <c r="J5177" s="23">
        <v>449</v>
      </c>
      <c r="K5177" s="21" t="s">
        <v>17409</v>
      </c>
      <c r="L5177" s="21" t="s">
        <v>17409</v>
      </c>
      <c r="M5177" s="21">
        <v>44185</v>
      </c>
    </row>
    <row r="5178" spans="1:13">
      <c r="A5178" s="21" t="s">
        <v>17855</v>
      </c>
      <c r="B5178" s="21" t="s">
        <v>17856</v>
      </c>
      <c r="C5178" s="21" t="s">
        <v>248</v>
      </c>
      <c r="D5178" s="21" t="s">
        <v>249</v>
      </c>
      <c r="E5178" s="21" t="s">
        <v>235</v>
      </c>
      <c r="F5178" s="21" t="s">
        <v>17857</v>
      </c>
      <c r="G5178" s="21" t="s">
        <v>237</v>
      </c>
      <c r="H5178" s="21" t="s">
        <v>238</v>
      </c>
      <c r="I5178" s="23">
        <v>-1</v>
      </c>
      <c r="J5178" s="23">
        <v>695</v>
      </c>
      <c r="K5178" s="21" t="s">
        <v>17409</v>
      </c>
      <c r="L5178" s="21" t="s">
        <v>17409</v>
      </c>
      <c r="M5178" s="21">
        <v>44185</v>
      </c>
    </row>
    <row r="5179" spans="1:13">
      <c r="A5179" s="21" t="s">
        <v>17858</v>
      </c>
      <c r="B5179" s="21" t="s">
        <v>17859</v>
      </c>
      <c r="C5179" s="21" t="s">
        <v>233</v>
      </c>
      <c r="D5179" s="21" t="s">
        <v>234</v>
      </c>
      <c r="E5179" s="21" t="s">
        <v>235</v>
      </c>
      <c r="F5179" s="21" t="s">
        <v>17860</v>
      </c>
      <c r="G5179" s="21" t="s">
        <v>237</v>
      </c>
      <c r="H5179" s="21" t="s">
        <v>238</v>
      </c>
      <c r="I5179" s="23">
        <v>-1</v>
      </c>
      <c r="J5179" s="23">
        <v>406</v>
      </c>
      <c r="K5179" s="21" t="s">
        <v>17303</v>
      </c>
      <c r="L5179" s="21" t="s">
        <v>17303</v>
      </c>
      <c r="M5179" s="21">
        <v>44185</v>
      </c>
    </row>
    <row r="5180" spans="1:13">
      <c r="A5180" s="21" t="s">
        <v>17858</v>
      </c>
      <c r="B5180" s="21" t="s">
        <v>17859</v>
      </c>
      <c r="C5180" s="21" t="s">
        <v>268</v>
      </c>
      <c r="D5180" s="21" t="s">
        <v>269</v>
      </c>
      <c r="E5180" s="21" t="s">
        <v>235</v>
      </c>
      <c r="F5180" s="21" t="s">
        <v>17860</v>
      </c>
      <c r="G5180" s="21" t="s">
        <v>237</v>
      </c>
      <c r="H5180" s="21" t="s">
        <v>238</v>
      </c>
      <c r="I5180" s="23">
        <v>-1</v>
      </c>
      <c r="J5180" s="23">
        <v>195</v>
      </c>
      <c r="K5180" s="21" t="s">
        <v>17303</v>
      </c>
      <c r="L5180" s="21" t="s">
        <v>17303</v>
      </c>
      <c r="M5180" s="21">
        <v>44185</v>
      </c>
    </row>
    <row r="5181" spans="1:13">
      <c r="A5181" s="21" t="s">
        <v>17858</v>
      </c>
      <c r="B5181" s="21" t="s">
        <v>17859</v>
      </c>
      <c r="C5181" s="21" t="s">
        <v>294</v>
      </c>
      <c r="D5181" s="21" t="s">
        <v>295</v>
      </c>
      <c r="E5181" s="21" t="s">
        <v>235</v>
      </c>
      <c r="F5181" s="21" t="s">
        <v>17860</v>
      </c>
      <c r="G5181" s="21" t="s">
        <v>237</v>
      </c>
      <c r="H5181" s="21" t="s">
        <v>238</v>
      </c>
      <c r="I5181" s="23">
        <v>-1</v>
      </c>
      <c r="J5181" s="23">
        <v>450</v>
      </c>
      <c r="K5181" s="21" t="s">
        <v>17303</v>
      </c>
      <c r="L5181" s="21" t="s">
        <v>17303</v>
      </c>
      <c r="M5181" s="21">
        <v>44185</v>
      </c>
    </row>
    <row r="5182" spans="1:13">
      <c r="A5182" s="21" t="s">
        <v>17861</v>
      </c>
      <c r="B5182" s="21" t="s">
        <v>17862</v>
      </c>
      <c r="C5182" s="21" t="s">
        <v>233</v>
      </c>
      <c r="D5182" s="21" t="s">
        <v>234</v>
      </c>
      <c r="E5182" s="21" t="s">
        <v>235</v>
      </c>
      <c r="F5182" s="21" t="s">
        <v>17319</v>
      </c>
      <c r="G5182" s="21" t="s">
        <v>237</v>
      </c>
      <c r="H5182" s="21" t="s">
        <v>238</v>
      </c>
      <c r="I5182" s="23">
        <v>-1</v>
      </c>
      <c r="J5182" s="23">
        <v>407</v>
      </c>
      <c r="K5182" s="21" t="s">
        <v>17318</v>
      </c>
      <c r="L5182" s="21" t="s">
        <v>17318</v>
      </c>
      <c r="M5182" s="21">
        <v>44185</v>
      </c>
    </row>
    <row r="5183" spans="1:13">
      <c r="A5183" s="21" t="s">
        <v>17861</v>
      </c>
      <c r="B5183" s="21" t="s">
        <v>17862</v>
      </c>
      <c r="C5183" s="21" t="s">
        <v>268</v>
      </c>
      <c r="D5183" s="21" t="s">
        <v>269</v>
      </c>
      <c r="E5183" s="21" t="s">
        <v>235</v>
      </c>
      <c r="F5183" s="21" t="s">
        <v>17319</v>
      </c>
      <c r="G5183" s="21" t="s">
        <v>237</v>
      </c>
      <c r="H5183" s="21" t="s">
        <v>238</v>
      </c>
      <c r="I5183" s="23">
        <v>-1</v>
      </c>
      <c r="J5183" s="23">
        <v>196</v>
      </c>
      <c r="K5183" s="21" t="s">
        <v>17318</v>
      </c>
      <c r="L5183" s="21" t="s">
        <v>17318</v>
      </c>
      <c r="M5183" s="21">
        <v>44185</v>
      </c>
    </row>
    <row r="5184" spans="1:13">
      <c r="A5184" s="21" t="s">
        <v>17861</v>
      </c>
      <c r="B5184" s="21" t="s">
        <v>17862</v>
      </c>
      <c r="C5184" s="21" t="s">
        <v>248</v>
      </c>
      <c r="D5184" s="21" t="s">
        <v>249</v>
      </c>
      <c r="E5184" s="21" t="s">
        <v>235</v>
      </c>
      <c r="F5184" s="21" t="s">
        <v>17319</v>
      </c>
      <c r="G5184" s="21" t="s">
        <v>237</v>
      </c>
      <c r="H5184" s="21" t="s">
        <v>238</v>
      </c>
      <c r="I5184" s="23">
        <v>-1</v>
      </c>
      <c r="J5184" s="23">
        <v>696</v>
      </c>
      <c r="K5184" s="21" t="s">
        <v>17318</v>
      </c>
      <c r="L5184" s="21" t="s">
        <v>17318</v>
      </c>
      <c r="M5184" s="21">
        <v>44185</v>
      </c>
    </row>
    <row r="5185" spans="1:13">
      <c r="A5185" s="21" t="s">
        <v>17863</v>
      </c>
      <c r="B5185" s="21" t="s">
        <v>17864</v>
      </c>
      <c r="C5185" s="21" t="s">
        <v>233</v>
      </c>
      <c r="D5185" s="21" t="s">
        <v>234</v>
      </c>
      <c r="E5185" s="21" t="s">
        <v>235</v>
      </c>
      <c r="F5185" s="21" t="s">
        <v>17865</v>
      </c>
      <c r="G5185" s="21" t="s">
        <v>237</v>
      </c>
      <c r="H5185" s="21" t="s">
        <v>238</v>
      </c>
      <c r="I5185" s="23">
        <v>-1</v>
      </c>
      <c r="J5185" s="23">
        <v>408</v>
      </c>
      <c r="K5185" s="21" t="s">
        <v>17127</v>
      </c>
      <c r="L5185" s="21" t="s">
        <v>17127</v>
      </c>
      <c r="M5185" s="21">
        <v>44185</v>
      </c>
    </row>
    <row r="5186" spans="1:13">
      <c r="A5186" s="21" t="s">
        <v>17863</v>
      </c>
      <c r="B5186" s="21" t="s">
        <v>17864</v>
      </c>
      <c r="C5186" s="21" t="s">
        <v>268</v>
      </c>
      <c r="D5186" s="21" t="s">
        <v>269</v>
      </c>
      <c r="E5186" s="21" t="s">
        <v>235</v>
      </c>
      <c r="F5186" s="21" t="s">
        <v>17865</v>
      </c>
      <c r="G5186" s="21" t="s">
        <v>237</v>
      </c>
      <c r="H5186" s="21" t="s">
        <v>238</v>
      </c>
      <c r="I5186" s="23">
        <v>-1</v>
      </c>
      <c r="J5186" s="23">
        <v>197</v>
      </c>
      <c r="K5186" s="21" t="s">
        <v>17127</v>
      </c>
      <c r="L5186" s="21" t="s">
        <v>17127</v>
      </c>
      <c r="M5186" s="21">
        <v>44185</v>
      </c>
    </row>
    <row r="5187" spans="1:13">
      <c r="A5187" s="21" t="s">
        <v>17863</v>
      </c>
      <c r="B5187" s="21" t="s">
        <v>17864</v>
      </c>
      <c r="C5187" s="21" t="s">
        <v>388</v>
      </c>
      <c r="D5187" s="21" t="s">
        <v>389</v>
      </c>
      <c r="E5187" s="21" t="s">
        <v>235</v>
      </c>
      <c r="F5187" s="21" t="s">
        <v>17865</v>
      </c>
      <c r="G5187" s="21" t="s">
        <v>237</v>
      </c>
      <c r="H5187" s="21" t="s">
        <v>238</v>
      </c>
      <c r="I5187" s="23">
        <v>-1</v>
      </c>
      <c r="J5187" s="23">
        <v>18</v>
      </c>
      <c r="K5187" s="21" t="s">
        <v>17127</v>
      </c>
      <c r="L5187" s="21" t="s">
        <v>17127</v>
      </c>
      <c r="M5187" s="21">
        <v>44185</v>
      </c>
    </row>
    <row r="5188" spans="1:13">
      <c r="A5188" s="21" t="s">
        <v>17866</v>
      </c>
      <c r="B5188" s="21" t="s">
        <v>17867</v>
      </c>
      <c r="C5188" s="21" t="s">
        <v>392</v>
      </c>
      <c r="D5188" s="21" t="s">
        <v>393</v>
      </c>
      <c r="E5188" s="21" t="s">
        <v>235</v>
      </c>
      <c r="F5188" s="21" t="s">
        <v>17868</v>
      </c>
      <c r="G5188" s="21" t="s">
        <v>237</v>
      </c>
      <c r="H5188" s="21" t="s">
        <v>238</v>
      </c>
      <c r="I5188" s="23">
        <v>-1</v>
      </c>
      <c r="J5188" s="23">
        <v>268</v>
      </c>
      <c r="K5188" s="21" t="s">
        <v>17330</v>
      </c>
      <c r="L5188" s="21" t="s">
        <v>17330</v>
      </c>
      <c r="M5188" s="21">
        <v>44185</v>
      </c>
    </row>
    <row r="5189" spans="1:13">
      <c r="A5189" s="21" t="s">
        <v>17866</v>
      </c>
      <c r="B5189" s="21" t="s">
        <v>17867</v>
      </c>
      <c r="C5189" s="21" t="s">
        <v>268</v>
      </c>
      <c r="D5189" s="21" t="s">
        <v>269</v>
      </c>
      <c r="E5189" s="21" t="s">
        <v>235</v>
      </c>
      <c r="F5189" s="21" t="s">
        <v>17868</v>
      </c>
      <c r="G5189" s="21" t="s">
        <v>237</v>
      </c>
      <c r="H5189" s="21" t="s">
        <v>238</v>
      </c>
      <c r="I5189" s="23">
        <v>-1</v>
      </c>
      <c r="J5189" s="23">
        <v>198</v>
      </c>
      <c r="K5189" s="21" t="s">
        <v>17330</v>
      </c>
      <c r="L5189" s="21" t="s">
        <v>17330</v>
      </c>
      <c r="M5189" s="21">
        <v>44185</v>
      </c>
    </row>
    <row r="5190" spans="1:13">
      <c r="A5190" s="21" t="s">
        <v>17866</v>
      </c>
      <c r="B5190" s="21" t="s">
        <v>17867</v>
      </c>
      <c r="C5190" s="21" t="s">
        <v>300</v>
      </c>
      <c r="D5190" s="21" t="s">
        <v>301</v>
      </c>
      <c r="E5190" s="21" t="s">
        <v>235</v>
      </c>
      <c r="F5190" s="21" t="s">
        <v>17868</v>
      </c>
      <c r="G5190" s="21" t="s">
        <v>237</v>
      </c>
      <c r="H5190" s="21" t="s">
        <v>238</v>
      </c>
      <c r="I5190" s="23">
        <v>-1</v>
      </c>
      <c r="J5190" s="23">
        <v>523</v>
      </c>
      <c r="K5190" s="21" t="s">
        <v>17330</v>
      </c>
      <c r="L5190" s="21" t="s">
        <v>17330</v>
      </c>
      <c r="M5190" s="21">
        <v>44185</v>
      </c>
    </row>
    <row r="5191" spans="1:13">
      <c r="A5191" s="21" t="s">
        <v>17869</v>
      </c>
      <c r="B5191" s="21" t="s">
        <v>17870</v>
      </c>
      <c r="C5191" s="21" t="s">
        <v>233</v>
      </c>
      <c r="D5191" s="21" t="s">
        <v>234</v>
      </c>
      <c r="E5191" s="21" t="s">
        <v>235</v>
      </c>
      <c r="F5191" s="21" t="s">
        <v>17871</v>
      </c>
      <c r="G5191" s="21" t="s">
        <v>237</v>
      </c>
      <c r="H5191" s="21" t="s">
        <v>238</v>
      </c>
      <c r="I5191" s="23">
        <v>-1</v>
      </c>
      <c r="J5191" s="23">
        <v>409</v>
      </c>
      <c r="K5191" s="21" t="s">
        <v>17062</v>
      </c>
      <c r="L5191" s="21" t="s">
        <v>17062</v>
      </c>
      <c r="M5191" s="21">
        <v>44185</v>
      </c>
    </row>
    <row r="5192" spans="1:13">
      <c r="A5192" s="21" t="s">
        <v>17869</v>
      </c>
      <c r="B5192" s="21" t="s">
        <v>17870</v>
      </c>
      <c r="C5192" s="21" t="s">
        <v>268</v>
      </c>
      <c r="D5192" s="21" t="s">
        <v>269</v>
      </c>
      <c r="E5192" s="21" t="s">
        <v>235</v>
      </c>
      <c r="F5192" s="21" t="s">
        <v>17871</v>
      </c>
      <c r="G5192" s="21" t="s">
        <v>237</v>
      </c>
      <c r="H5192" s="21" t="s">
        <v>238</v>
      </c>
      <c r="I5192" s="23">
        <v>-1</v>
      </c>
      <c r="J5192" s="23">
        <v>199</v>
      </c>
      <c r="K5192" s="21" t="s">
        <v>17062</v>
      </c>
      <c r="L5192" s="21" t="s">
        <v>17062</v>
      </c>
      <c r="M5192" s="21">
        <v>44185</v>
      </c>
    </row>
    <row r="5193" spans="1:13">
      <c r="A5193" s="21" t="s">
        <v>17869</v>
      </c>
      <c r="B5193" s="21" t="s">
        <v>17870</v>
      </c>
      <c r="C5193" s="21" t="s">
        <v>248</v>
      </c>
      <c r="D5193" s="21" t="s">
        <v>249</v>
      </c>
      <c r="E5193" s="21" t="s">
        <v>235</v>
      </c>
      <c r="F5193" s="21" t="s">
        <v>17871</v>
      </c>
      <c r="G5193" s="21" t="s">
        <v>237</v>
      </c>
      <c r="H5193" s="21" t="s">
        <v>238</v>
      </c>
      <c r="I5193" s="23">
        <v>-1</v>
      </c>
      <c r="J5193" s="23">
        <v>697</v>
      </c>
      <c r="K5193" s="21" t="s">
        <v>17062</v>
      </c>
      <c r="L5193" s="21" t="s">
        <v>17062</v>
      </c>
      <c r="M5193" s="21">
        <v>44185</v>
      </c>
    </row>
    <row r="5194" spans="1:13">
      <c r="A5194" s="21" t="s">
        <v>17872</v>
      </c>
      <c r="B5194" s="21" t="s">
        <v>17873</v>
      </c>
      <c r="C5194" s="21" t="s">
        <v>268</v>
      </c>
      <c r="D5194" s="21" t="s">
        <v>269</v>
      </c>
      <c r="E5194" s="21" t="s">
        <v>235</v>
      </c>
      <c r="F5194" s="21" t="s">
        <v>17874</v>
      </c>
      <c r="G5194" s="21" t="s">
        <v>237</v>
      </c>
      <c r="H5194" s="21" t="s">
        <v>238</v>
      </c>
      <c r="I5194" s="23">
        <v>-2</v>
      </c>
      <c r="J5194" s="23">
        <v>200</v>
      </c>
      <c r="K5194" s="21" t="s">
        <v>17272</v>
      </c>
      <c r="L5194" s="21" t="s">
        <v>17272</v>
      </c>
      <c r="M5194" s="21">
        <v>44185</v>
      </c>
    </row>
    <row r="5195" spans="1:13">
      <c r="A5195" s="21" t="s">
        <v>17872</v>
      </c>
      <c r="B5195" s="21" t="s">
        <v>17873</v>
      </c>
      <c r="C5195" s="21" t="s">
        <v>270</v>
      </c>
      <c r="D5195" s="21" t="s">
        <v>271</v>
      </c>
      <c r="E5195" s="21" t="s">
        <v>235</v>
      </c>
      <c r="F5195" s="21" t="s">
        <v>17874</v>
      </c>
      <c r="G5195" s="21" t="s">
        <v>237</v>
      </c>
      <c r="H5195" s="21" t="s">
        <v>238</v>
      </c>
      <c r="I5195" s="23">
        <v>-1</v>
      </c>
      <c r="J5195" s="23">
        <v>73</v>
      </c>
      <c r="K5195" s="21" t="s">
        <v>17272</v>
      </c>
      <c r="L5195" s="21" t="s">
        <v>17272</v>
      </c>
      <c r="M5195" s="21">
        <v>44185</v>
      </c>
    </row>
    <row r="5196" spans="1:13">
      <c r="A5196" s="21" t="s">
        <v>17875</v>
      </c>
      <c r="B5196" s="21" t="s">
        <v>17876</v>
      </c>
      <c r="C5196" s="21" t="s">
        <v>446</v>
      </c>
      <c r="D5196" s="21" t="s">
        <v>447</v>
      </c>
      <c r="E5196" s="21" t="s">
        <v>235</v>
      </c>
      <c r="F5196" s="21" t="s">
        <v>17877</v>
      </c>
      <c r="G5196" s="21" t="s">
        <v>237</v>
      </c>
      <c r="H5196" s="21" t="s">
        <v>238</v>
      </c>
      <c r="I5196" s="23">
        <v>-2</v>
      </c>
      <c r="J5196" s="23">
        <v>805</v>
      </c>
      <c r="K5196" s="21" t="s">
        <v>17133</v>
      </c>
      <c r="L5196" s="21" t="s">
        <v>17133</v>
      </c>
      <c r="M5196" s="21">
        <v>44185</v>
      </c>
    </row>
    <row r="5197" spans="1:13">
      <c r="A5197" s="21" t="s">
        <v>17875</v>
      </c>
      <c r="B5197" s="21" t="s">
        <v>17876</v>
      </c>
      <c r="C5197" s="21" t="s">
        <v>388</v>
      </c>
      <c r="D5197" s="21" t="s">
        <v>389</v>
      </c>
      <c r="E5197" s="21" t="s">
        <v>235</v>
      </c>
      <c r="F5197" s="21" t="s">
        <v>17877</v>
      </c>
      <c r="G5197" s="21" t="s">
        <v>237</v>
      </c>
      <c r="H5197" s="21" t="s">
        <v>238</v>
      </c>
      <c r="I5197" s="23">
        <v>-1</v>
      </c>
      <c r="J5197" s="23">
        <v>19</v>
      </c>
      <c r="K5197" s="21" t="s">
        <v>17133</v>
      </c>
      <c r="L5197" s="21" t="s">
        <v>17133</v>
      </c>
      <c r="M5197" s="21">
        <v>44185</v>
      </c>
    </row>
    <row r="5198" spans="1:13">
      <c r="A5198" s="21" t="s">
        <v>17878</v>
      </c>
      <c r="B5198" s="21" t="s">
        <v>17879</v>
      </c>
      <c r="C5198" s="21" t="s">
        <v>294</v>
      </c>
      <c r="D5198" s="21" t="s">
        <v>295</v>
      </c>
      <c r="E5198" s="21" t="s">
        <v>235</v>
      </c>
      <c r="F5198" s="21" t="s">
        <v>17880</v>
      </c>
      <c r="G5198" s="21" t="s">
        <v>237</v>
      </c>
      <c r="H5198" s="21" t="s">
        <v>238</v>
      </c>
      <c r="I5198" s="23">
        <v>-1</v>
      </c>
      <c r="J5198" s="23">
        <v>451</v>
      </c>
      <c r="K5198" s="21" t="s">
        <v>17307</v>
      </c>
      <c r="L5198" s="21" t="s">
        <v>17307</v>
      </c>
      <c r="M5198" s="21">
        <v>44185</v>
      </c>
    </row>
    <row r="5199" spans="1:13">
      <c r="A5199" s="21" t="s">
        <v>17881</v>
      </c>
      <c r="B5199" s="21" t="s">
        <v>17882</v>
      </c>
      <c r="C5199" s="21" t="s">
        <v>392</v>
      </c>
      <c r="D5199" s="21" t="s">
        <v>393</v>
      </c>
      <c r="E5199" s="21" t="s">
        <v>235</v>
      </c>
      <c r="F5199" s="21" t="s">
        <v>17883</v>
      </c>
      <c r="G5199" s="21" t="s">
        <v>237</v>
      </c>
      <c r="H5199" s="21" t="s">
        <v>238</v>
      </c>
      <c r="I5199" s="23">
        <v>-1</v>
      </c>
      <c r="J5199" s="23">
        <v>269</v>
      </c>
      <c r="K5199" s="21" t="s">
        <v>17352</v>
      </c>
      <c r="L5199" s="21" t="s">
        <v>17352</v>
      </c>
      <c r="M5199" s="21">
        <v>44185</v>
      </c>
    </row>
    <row r="5200" spans="1:13">
      <c r="A5200" s="21" t="s">
        <v>17884</v>
      </c>
      <c r="B5200" s="21" t="s">
        <v>17885</v>
      </c>
      <c r="C5200" s="21" t="s">
        <v>233</v>
      </c>
      <c r="D5200" s="21" t="s">
        <v>234</v>
      </c>
      <c r="E5200" s="21" t="s">
        <v>235</v>
      </c>
      <c r="F5200" s="21" t="s">
        <v>17051</v>
      </c>
      <c r="G5200" s="21" t="s">
        <v>237</v>
      </c>
      <c r="H5200" s="21" t="s">
        <v>238</v>
      </c>
      <c r="I5200" s="23">
        <v>-1</v>
      </c>
      <c r="J5200" s="23">
        <v>410</v>
      </c>
      <c r="K5200" s="21" t="s">
        <v>17050</v>
      </c>
      <c r="L5200" s="21" t="s">
        <v>17050</v>
      </c>
      <c r="M5200" s="21">
        <v>44185</v>
      </c>
    </row>
    <row r="5201" spans="1:13">
      <c r="A5201" s="21" t="s">
        <v>17884</v>
      </c>
      <c r="B5201" s="21" t="s">
        <v>17885</v>
      </c>
      <c r="C5201" s="21" t="s">
        <v>270</v>
      </c>
      <c r="D5201" s="21" t="s">
        <v>271</v>
      </c>
      <c r="E5201" s="21" t="s">
        <v>235</v>
      </c>
      <c r="F5201" s="21" t="s">
        <v>17051</v>
      </c>
      <c r="G5201" s="21" t="s">
        <v>237</v>
      </c>
      <c r="H5201" s="21" t="s">
        <v>238</v>
      </c>
      <c r="I5201" s="23">
        <v>-1</v>
      </c>
      <c r="J5201" s="23">
        <v>74</v>
      </c>
      <c r="K5201" s="21" t="s">
        <v>17050</v>
      </c>
      <c r="L5201" s="21" t="s">
        <v>17050</v>
      </c>
      <c r="M5201" s="21">
        <v>44185</v>
      </c>
    </row>
    <row r="5202" spans="1:13">
      <c r="A5202" s="21" t="s">
        <v>17884</v>
      </c>
      <c r="B5202" s="21" t="s">
        <v>17885</v>
      </c>
      <c r="C5202" s="21" t="s">
        <v>248</v>
      </c>
      <c r="D5202" s="21" t="s">
        <v>249</v>
      </c>
      <c r="E5202" s="21" t="s">
        <v>235</v>
      </c>
      <c r="F5202" s="21" t="s">
        <v>17051</v>
      </c>
      <c r="G5202" s="21" t="s">
        <v>237</v>
      </c>
      <c r="H5202" s="21" t="s">
        <v>238</v>
      </c>
      <c r="I5202" s="23">
        <v>-1</v>
      </c>
      <c r="J5202" s="23">
        <v>698</v>
      </c>
      <c r="K5202" s="21" t="s">
        <v>17050</v>
      </c>
      <c r="L5202" s="21" t="s">
        <v>17050</v>
      </c>
      <c r="M5202" s="21">
        <v>44185</v>
      </c>
    </row>
    <row r="5203" spans="1:13">
      <c r="A5203" s="21" t="s">
        <v>17886</v>
      </c>
      <c r="B5203" s="21" t="s">
        <v>17887</v>
      </c>
      <c r="C5203" s="21" t="s">
        <v>300</v>
      </c>
      <c r="D5203" s="21" t="s">
        <v>301</v>
      </c>
      <c r="E5203" s="21" t="s">
        <v>235</v>
      </c>
      <c r="F5203" s="21" t="s">
        <v>17335</v>
      </c>
      <c r="G5203" s="21" t="s">
        <v>237</v>
      </c>
      <c r="H5203" s="21" t="s">
        <v>238</v>
      </c>
      <c r="I5203" s="23">
        <v>-1</v>
      </c>
      <c r="J5203" s="23">
        <v>524</v>
      </c>
      <c r="K5203" s="21" t="s">
        <v>17334</v>
      </c>
      <c r="L5203" s="21" t="s">
        <v>17334</v>
      </c>
      <c r="M5203" s="21">
        <v>44185</v>
      </c>
    </row>
    <row r="5204" spans="1:13">
      <c r="A5204" s="21" t="s">
        <v>17886</v>
      </c>
      <c r="B5204" s="21" t="s">
        <v>17887</v>
      </c>
      <c r="C5204" s="21" t="s">
        <v>294</v>
      </c>
      <c r="D5204" s="21" t="s">
        <v>295</v>
      </c>
      <c r="E5204" s="21" t="s">
        <v>235</v>
      </c>
      <c r="F5204" s="21" t="s">
        <v>17335</v>
      </c>
      <c r="G5204" s="21" t="s">
        <v>237</v>
      </c>
      <c r="H5204" s="21" t="s">
        <v>238</v>
      </c>
      <c r="I5204" s="23">
        <v>-1</v>
      </c>
      <c r="J5204" s="23">
        <v>452</v>
      </c>
      <c r="K5204" s="21" t="s">
        <v>17334</v>
      </c>
      <c r="L5204" s="21" t="s">
        <v>17334</v>
      </c>
      <c r="M5204" s="21">
        <v>44185</v>
      </c>
    </row>
    <row r="5205" spans="1:13">
      <c r="A5205" s="21" t="s">
        <v>17886</v>
      </c>
      <c r="B5205" s="21" t="s">
        <v>17887</v>
      </c>
      <c r="C5205" s="21" t="s">
        <v>248</v>
      </c>
      <c r="D5205" s="21" t="s">
        <v>249</v>
      </c>
      <c r="E5205" s="21" t="s">
        <v>235</v>
      </c>
      <c r="F5205" s="21" t="s">
        <v>17335</v>
      </c>
      <c r="G5205" s="21" t="s">
        <v>237</v>
      </c>
      <c r="H5205" s="21" t="s">
        <v>238</v>
      </c>
      <c r="I5205" s="23">
        <v>-1</v>
      </c>
      <c r="J5205" s="23">
        <v>699</v>
      </c>
      <c r="K5205" s="21" t="s">
        <v>17334</v>
      </c>
      <c r="L5205" s="21" t="s">
        <v>17334</v>
      </c>
      <c r="M5205" s="21">
        <v>44185</v>
      </c>
    </row>
    <row r="5206" spans="1:13">
      <c r="A5206" s="21" t="s">
        <v>17888</v>
      </c>
      <c r="B5206" s="21" t="s">
        <v>17889</v>
      </c>
      <c r="C5206" s="21" t="s">
        <v>233</v>
      </c>
      <c r="D5206" s="21" t="s">
        <v>234</v>
      </c>
      <c r="E5206" s="21" t="s">
        <v>235</v>
      </c>
      <c r="F5206" s="21" t="s">
        <v>17890</v>
      </c>
      <c r="G5206" s="21" t="s">
        <v>237</v>
      </c>
      <c r="H5206" s="21" t="s">
        <v>238</v>
      </c>
      <c r="I5206" s="23">
        <v>-1</v>
      </c>
      <c r="J5206" s="23">
        <v>411</v>
      </c>
      <c r="K5206" s="21" t="s">
        <v>17071</v>
      </c>
      <c r="L5206" s="21" t="s">
        <v>17071</v>
      </c>
      <c r="M5206" s="21">
        <v>44185</v>
      </c>
    </row>
    <row r="5207" spans="1:13">
      <c r="A5207" s="21" t="s">
        <v>17888</v>
      </c>
      <c r="B5207" s="21" t="s">
        <v>17889</v>
      </c>
      <c r="C5207" s="21" t="s">
        <v>268</v>
      </c>
      <c r="D5207" s="21" t="s">
        <v>269</v>
      </c>
      <c r="E5207" s="21" t="s">
        <v>235</v>
      </c>
      <c r="F5207" s="21" t="s">
        <v>17890</v>
      </c>
      <c r="G5207" s="21" t="s">
        <v>237</v>
      </c>
      <c r="H5207" s="21" t="s">
        <v>238</v>
      </c>
      <c r="I5207" s="23">
        <v>-1</v>
      </c>
      <c r="J5207" s="23">
        <v>202</v>
      </c>
      <c r="K5207" s="21" t="s">
        <v>17071</v>
      </c>
      <c r="L5207" s="21" t="s">
        <v>17071</v>
      </c>
      <c r="M5207" s="21">
        <v>44185</v>
      </c>
    </row>
    <row r="5208" spans="1:13">
      <c r="A5208" s="21" t="s">
        <v>17888</v>
      </c>
      <c r="B5208" s="21" t="s">
        <v>17889</v>
      </c>
      <c r="C5208" s="21" t="s">
        <v>248</v>
      </c>
      <c r="D5208" s="21" t="s">
        <v>249</v>
      </c>
      <c r="E5208" s="21" t="s">
        <v>235</v>
      </c>
      <c r="F5208" s="21" t="s">
        <v>17890</v>
      </c>
      <c r="G5208" s="21" t="s">
        <v>237</v>
      </c>
      <c r="H5208" s="21" t="s">
        <v>238</v>
      </c>
      <c r="I5208" s="23">
        <v>-1</v>
      </c>
      <c r="J5208" s="23">
        <v>700</v>
      </c>
      <c r="K5208" s="21" t="s">
        <v>17071</v>
      </c>
      <c r="L5208" s="21" t="s">
        <v>17071</v>
      </c>
      <c r="M5208" s="21">
        <v>44185</v>
      </c>
    </row>
    <row r="5209" spans="1:13">
      <c r="A5209" s="21" t="s">
        <v>17891</v>
      </c>
      <c r="B5209" s="21" t="s">
        <v>17892</v>
      </c>
      <c r="C5209" s="21" t="s">
        <v>300</v>
      </c>
      <c r="D5209" s="21" t="s">
        <v>301</v>
      </c>
      <c r="E5209" s="21" t="s">
        <v>235</v>
      </c>
      <c r="F5209" s="21" t="s">
        <v>17893</v>
      </c>
      <c r="G5209" s="21" t="s">
        <v>237</v>
      </c>
      <c r="H5209" s="21" t="s">
        <v>238</v>
      </c>
      <c r="I5209" s="23">
        <v>-1</v>
      </c>
      <c r="J5209" s="23">
        <v>525</v>
      </c>
      <c r="K5209" s="21" t="s">
        <v>17124</v>
      </c>
      <c r="L5209" s="21" t="s">
        <v>17124</v>
      </c>
      <c r="M5209" s="21">
        <v>44185</v>
      </c>
    </row>
    <row r="5210" spans="1:13">
      <c r="A5210" s="21" t="s">
        <v>17891</v>
      </c>
      <c r="B5210" s="21" t="s">
        <v>17892</v>
      </c>
      <c r="C5210" s="21" t="s">
        <v>270</v>
      </c>
      <c r="D5210" s="21" t="s">
        <v>271</v>
      </c>
      <c r="E5210" s="21" t="s">
        <v>235</v>
      </c>
      <c r="F5210" s="21" t="s">
        <v>17893</v>
      </c>
      <c r="G5210" s="21" t="s">
        <v>237</v>
      </c>
      <c r="H5210" s="21" t="s">
        <v>238</v>
      </c>
      <c r="I5210" s="23">
        <v>-1</v>
      </c>
      <c r="J5210" s="23">
        <v>75</v>
      </c>
      <c r="K5210" s="21" t="s">
        <v>17124</v>
      </c>
      <c r="L5210" s="21" t="s">
        <v>17124</v>
      </c>
      <c r="M5210" s="21">
        <v>44185</v>
      </c>
    </row>
    <row r="5211" spans="1:13">
      <c r="A5211" s="21" t="s">
        <v>17891</v>
      </c>
      <c r="B5211" s="21" t="s">
        <v>17892</v>
      </c>
      <c r="C5211" s="21" t="s">
        <v>248</v>
      </c>
      <c r="D5211" s="21" t="s">
        <v>249</v>
      </c>
      <c r="E5211" s="21" t="s">
        <v>235</v>
      </c>
      <c r="F5211" s="21" t="s">
        <v>17893</v>
      </c>
      <c r="G5211" s="21" t="s">
        <v>237</v>
      </c>
      <c r="H5211" s="21" t="s">
        <v>238</v>
      </c>
      <c r="I5211" s="23">
        <v>-1</v>
      </c>
      <c r="J5211" s="23">
        <v>701</v>
      </c>
      <c r="K5211" s="21" t="s">
        <v>17124</v>
      </c>
      <c r="L5211" s="21" t="s">
        <v>17124</v>
      </c>
      <c r="M5211" s="21">
        <v>44185</v>
      </c>
    </row>
    <row r="5212" spans="1:13">
      <c r="A5212" s="21" t="s">
        <v>17894</v>
      </c>
      <c r="B5212" s="21" t="s">
        <v>17895</v>
      </c>
      <c r="C5212" s="21" t="s">
        <v>388</v>
      </c>
      <c r="D5212" s="21" t="s">
        <v>389</v>
      </c>
      <c r="E5212" s="21" t="s">
        <v>235</v>
      </c>
      <c r="F5212" s="21" t="s">
        <v>17896</v>
      </c>
      <c r="G5212" s="21" t="s">
        <v>237</v>
      </c>
      <c r="H5212" s="21" t="s">
        <v>238</v>
      </c>
      <c r="I5212" s="23">
        <v>-1</v>
      </c>
      <c r="J5212" s="23">
        <v>20</v>
      </c>
      <c r="K5212" s="21" t="s">
        <v>17181</v>
      </c>
      <c r="L5212" s="21" t="s">
        <v>17181</v>
      </c>
      <c r="M5212" s="21">
        <v>44185</v>
      </c>
    </row>
    <row r="5213" spans="1:13">
      <c r="A5213" s="21" t="s">
        <v>17894</v>
      </c>
      <c r="B5213" s="21" t="s">
        <v>17895</v>
      </c>
      <c r="C5213" s="21" t="s">
        <v>270</v>
      </c>
      <c r="D5213" s="21" t="s">
        <v>271</v>
      </c>
      <c r="E5213" s="21" t="s">
        <v>235</v>
      </c>
      <c r="F5213" s="21" t="s">
        <v>17896</v>
      </c>
      <c r="G5213" s="21" t="s">
        <v>237</v>
      </c>
      <c r="H5213" s="21" t="s">
        <v>238</v>
      </c>
      <c r="I5213" s="23">
        <v>-1</v>
      </c>
      <c r="J5213" s="23">
        <v>76</v>
      </c>
      <c r="K5213" s="21" t="s">
        <v>17181</v>
      </c>
      <c r="L5213" s="21" t="s">
        <v>17181</v>
      </c>
      <c r="M5213" s="21">
        <v>44185</v>
      </c>
    </row>
    <row r="5214" spans="1:13">
      <c r="A5214" s="21" t="s">
        <v>17894</v>
      </c>
      <c r="B5214" s="21" t="s">
        <v>17895</v>
      </c>
      <c r="C5214" s="21" t="s">
        <v>248</v>
      </c>
      <c r="D5214" s="21" t="s">
        <v>249</v>
      </c>
      <c r="E5214" s="21" t="s">
        <v>235</v>
      </c>
      <c r="F5214" s="21" t="s">
        <v>17896</v>
      </c>
      <c r="G5214" s="21" t="s">
        <v>237</v>
      </c>
      <c r="H5214" s="21" t="s">
        <v>238</v>
      </c>
      <c r="I5214" s="23">
        <v>-1</v>
      </c>
      <c r="J5214" s="23">
        <v>702</v>
      </c>
      <c r="K5214" s="21" t="s">
        <v>17181</v>
      </c>
      <c r="L5214" s="21" t="s">
        <v>17181</v>
      </c>
      <c r="M5214" s="21">
        <v>44185</v>
      </c>
    </row>
    <row r="5215" spans="1:13">
      <c r="A5215" s="21" t="s">
        <v>17897</v>
      </c>
      <c r="B5215" s="21" t="s">
        <v>17898</v>
      </c>
      <c r="C5215" s="21" t="s">
        <v>268</v>
      </c>
      <c r="D5215" s="21" t="s">
        <v>269</v>
      </c>
      <c r="E5215" s="21" t="s">
        <v>235</v>
      </c>
      <c r="F5215" s="21" t="s">
        <v>17899</v>
      </c>
      <c r="G5215" s="21" t="s">
        <v>237</v>
      </c>
      <c r="H5215" s="21" t="s">
        <v>238</v>
      </c>
      <c r="I5215" s="23">
        <v>-1</v>
      </c>
      <c r="J5215" s="23">
        <v>203</v>
      </c>
      <c r="K5215" s="21" t="s">
        <v>17196</v>
      </c>
      <c r="L5215" s="21" t="s">
        <v>17196</v>
      </c>
      <c r="M5215" s="21">
        <v>44185</v>
      </c>
    </row>
    <row r="5216" spans="1:13">
      <c r="A5216" s="21" t="s">
        <v>17900</v>
      </c>
      <c r="B5216" s="21" t="s">
        <v>17901</v>
      </c>
      <c r="C5216" s="21" t="s">
        <v>233</v>
      </c>
      <c r="D5216" s="21" t="s">
        <v>234</v>
      </c>
      <c r="E5216" s="21" t="s">
        <v>235</v>
      </c>
      <c r="F5216" s="21" t="s">
        <v>17902</v>
      </c>
      <c r="G5216" s="21" t="s">
        <v>237</v>
      </c>
      <c r="H5216" s="21" t="s">
        <v>238</v>
      </c>
      <c r="I5216" s="23">
        <v>-1</v>
      </c>
      <c r="J5216" s="23">
        <v>412</v>
      </c>
      <c r="K5216" s="21" t="s">
        <v>17172</v>
      </c>
      <c r="L5216" s="21" t="s">
        <v>17172</v>
      </c>
      <c r="M5216" s="21">
        <v>44185</v>
      </c>
    </row>
    <row r="5217" spans="1:13">
      <c r="A5217" s="21" t="s">
        <v>17900</v>
      </c>
      <c r="B5217" s="21" t="s">
        <v>17901</v>
      </c>
      <c r="C5217" s="21" t="s">
        <v>268</v>
      </c>
      <c r="D5217" s="21" t="s">
        <v>269</v>
      </c>
      <c r="E5217" s="21" t="s">
        <v>235</v>
      </c>
      <c r="F5217" s="21" t="s">
        <v>17902</v>
      </c>
      <c r="G5217" s="21" t="s">
        <v>237</v>
      </c>
      <c r="H5217" s="21" t="s">
        <v>238</v>
      </c>
      <c r="I5217" s="23">
        <v>-1</v>
      </c>
      <c r="J5217" s="23">
        <v>204</v>
      </c>
      <c r="K5217" s="21" t="s">
        <v>17172</v>
      </c>
      <c r="L5217" s="21" t="s">
        <v>17172</v>
      </c>
      <c r="M5217" s="21">
        <v>44185</v>
      </c>
    </row>
    <row r="5218" spans="1:13">
      <c r="A5218" s="21" t="s">
        <v>17900</v>
      </c>
      <c r="B5218" s="21" t="s">
        <v>17901</v>
      </c>
      <c r="C5218" s="21" t="s">
        <v>294</v>
      </c>
      <c r="D5218" s="21" t="s">
        <v>295</v>
      </c>
      <c r="E5218" s="21" t="s">
        <v>235</v>
      </c>
      <c r="F5218" s="21" t="s">
        <v>17902</v>
      </c>
      <c r="G5218" s="21" t="s">
        <v>237</v>
      </c>
      <c r="H5218" s="21" t="s">
        <v>238</v>
      </c>
      <c r="I5218" s="23">
        <v>-1</v>
      </c>
      <c r="J5218" s="23">
        <v>453</v>
      </c>
      <c r="K5218" s="21" t="s">
        <v>17172</v>
      </c>
      <c r="L5218" s="21" t="s">
        <v>17172</v>
      </c>
      <c r="M5218" s="21">
        <v>44185</v>
      </c>
    </row>
    <row r="5219" spans="1:13">
      <c r="A5219" s="21" t="s">
        <v>17903</v>
      </c>
      <c r="B5219" s="21" t="s">
        <v>17904</v>
      </c>
      <c r="C5219" s="21" t="s">
        <v>233</v>
      </c>
      <c r="D5219" s="21" t="s">
        <v>234</v>
      </c>
      <c r="E5219" s="21" t="s">
        <v>235</v>
      </c>
      <c r="F5219" s="21" t="s">
        <v>17905</v>
      </c>
      <c r="G5219" s="21" t="s">
        <v>237</v>
      </c>
      <c r="H5219" s="21" t="s">
        <v>238</v>
      </c>
      <c r="I5219" s="23">
        <v>-1</v>
      </c>
      <c r="J5219" s="23">
        <v>413</v>
      </c>
      <c r="K5219" s="21" t="s">
        <v>17343</v>
      </c>
      <c r="L5219" s="21" t="s">
        <v>17343</v>
      </c>
      <c r="M5219" s="21">
        <v>44185</v>
      </c>
    </row>
    <row r="5220" spans="1:13">
      <c r="A5220" s="21" t="s">
        <v>17903</v>
      </c>
      <c r="B5220" s="21" t="s">
        <v>17904</v>
      </c>
      <c r="C5220" s="21" t="s">
        <v>300</v>
      </c>
      <c r="D5220" s="21" t="s">
        <v>301</v>
      </c>
      <c r="E5220" s="21" t="s">
        <v>235</v>
      </c>
      <c r="F5220" s="21" t="s">
        <v>17905</v>
      </c>
      <c r="G5220" s="21" t="s">
        <v>237</v>
      </c>
      <c r="H5220" s="21" t="s">
        <v>238</v>
      </c>
      <c r="I5220" s="23">
        <v>-1</v>
      </c>
      <c r="J5220" s="23">
        <v>526</v>
      </c>
      <c r="K5220" s="21" t="s">
        <v>17343</v>
      </c>
      <c r="L5220" s="21" t="s">
        <v>17343</v>
      </c>
      <c r="M5220" s="21">
        <v>44185</v>
      </c>
    </row>
    <row r="5221" spans="1:13">
      <c r="A5221" s="21" t="s">
        <v>17903</v>
      </c>
      <c r="B5221" s="21" t="s">
        <v>17904</v>
      </c>
      <c r="C5221" s="21" t="s">
        <v>248</v>
      </c>
      <c r="D5221" s="21" t="s">
        <v>249</v>
      </c>
      <c r="E5221" s="21" t="s">
        <v>235</v>
      </c>
      <c r="F5221" s="21" t="s">
        <v>17905</v>
      </c>
      <c r="G5221" s="21" t="s">
        <v>237</v>
      </c>
      <c r="H5221" s="21" t="s">
        <v>238</v>
      </c>
      <c r="I5221" s="23">
        <v>-1</v>
      </c>
      <c r="J5221" s="23">
        <v>703</v>
      </c>
      <c r="K5221" s="21" t="s">
        <v>17343</v>
      </c>
      <c r="L5221" s="21" t="s">
        <v>17343</v>
      </c>
      <c r="M5221" s="21">
        <v>44185</v>
      </c>
    </row>
    <row r="5222" spans="1:13">
      <c r="A5222" s="21" t="s">
        <v>17906</v>
      </c>
      <c r="B5222" s="21" t="s">
        <v>17907</v>
      </c>
      <c r="C5222" s="21" t="s">
        <v>268</v>
      </c>
      <c r="D5222" s="21" t="s">
        <v>269</v>
      </c>
      <c r="E5222" s="21" t="s">
        <v>235</v>
      </c>
      <c r="F5222" s="21" t="s">
        <v>17908</v>
      </c>
      <c r="G5222" s="21" t="s">
        <v>237</v>
      </c>
      <c r="H5222" s="21" t="s">
        <v>238</v>
      </c>
      <c r="I5222" s="23">
        <v>-1</v>
      </c>
      <c r="J5222" s="23">
        <v>205</v>
      </c>
      <c r="K5222" s="21" t="s">
        <v>17180</v>
      </c>
      <c r="L5222" s="21" t="s">
        <v>17180</v>
      </c>
      <c r="M5222" s="21">
        <v>44185</v>
      </c>
    </row>
    <row r="5223" spans="1:13">
      <c r="A5223" s="21" t="s">
        <v>17909</v>
      </c>
      <c r="B5223" s="21" t="s">
        <v>17910</v>
      </c>
      <c r="C5223" s="21" t="s">
        <v>233</v>
      </c>
      <c r="D5223" s="21" t="s">
        <v>234</v>
      </c>
      <c r="E5223" s="21" t="s">
        <v>235</v>
      </c>
      <c r="F5223" s="21" t="s">
        <v>17034</v>
      </c>
      <c r="G5223" s="21" t="s">
        <v>237</v>
      </c>
      <c r="H5223" s="21" t="s">
        <v>238</v>
      </c>
      <c r="I5223" s="23">
        <v>-1</v>
      </c>
      <c r="J5223" s="23">
        <v>414</v>
      </c>
      <c r="K5223" s="21" t="s">
        <v>17211</v>
      </c>
      <c r="L5223" s="21" t="s">
        <v>17211</v>
      </c>
      <c r="M5223" s="21">
        <v>44185</v>
      </c>
    </row>
    <row r="5224" spans="1:13">
      <c r="A5224" s="21" t="s">
        <v>17909</v>
      </c>
      <c r="B5224" s="21" t="s">
        <v>17910</v>
      </c>
      <c r="C5224" s="21" t="s">
        <v>300</v>
      </c>
      <c r="D5224" s="21" t="s">
        <v>301</v>
      </c>
      <c r="E5224" s="21" t="s">
        <v>235</v>
      </c>
      <c r="F5224" s="21" t="s">
        <v>17034</v>
      </c>
      <c r="G5224" s="21" t="s">
        <v>237</v>
      </c>
      <c r="H5224" s="21" t="s">
        <v>238</v>
      </c>
      <c r="I5224" s="23">
        <v>-1</v>
      </c>
      <c r="J5224" s="23">
        <v>527</v>
      </c>
      <c r="K5224" s="21" t="s">
        <v>17211</v>
      </c>
      <c r="L5224" s="21" t="s">
        <v>17211</v>
      </c>
      <c r="M5224" s="21">
        <v>44185</v>
      </c>
    </row>
    <row r="5225" spans="1:13">
      <c r="A5225" s="21" t="s">
        <v>17909</v>
      </c>
      <c r="B5225" s="21" t="s">
        <v>17910</v>
      </c>
      <c r="C5225" s="21" t="s">
        <v>388</v>
      </c>
      <c r="D5225" s="21" t="s">
        <v>389</v>
      </c>
      <c r="E5225" s="21" t="s">
        <v>235</v>
      </c>
      <c r="F5225" s="21" t="s">
        <v>17034</v>
      </c>
      <c r="G5225" s="21" t="s">
        <v>237</v>
      </c>
      <c r="H5225" s="21" t="s">
        <v>238</v>
      </c>
      <c r="I5225" s="23">
        <v>-1</v>
      </c>
      <c r="J5225" s="23">
        <v>21</v>
      </c>
      <c r="K5225" s="21" t="s">
        <v>17211</v>
      </c>
      <c r="L5225" s="21" t="s">
        <v>17211</v>
      </c>
      <c r="M5225" s="21">
        <v>44185</v>
      </c>
    </row>
    <row r="5226" spans="1:13">
      <c r="A5226" s="21" t="s">
        <v>17911</v>
      </c>
      <c r="B5226" s="21" t="s">
        <v>17912</v>
      </c>
      <c r="C5226" s="21" t="s">
        <v>446</v>
      </c>
      <c r="D5226" s="21" t="s">
        <v>447</v>
      </c>
      <c r="E5226" s="21" t="s">
        <v>235</v>
      </c>
      <c r="F5226" s="21" t="s">
        <v>17346</v>
      </c>
      <c r="G5226" s="21" t="s">
        <v>237</v>
      </c>
      <c r="H5226" s="21" t="s">
        <v>238</v>
      </c>
      <c r="I5226" s="23">
        <v>-1</v>
      </c>
      <c r="J5226" s="23">
        <v>807</v>
      </c>
      <c r="K5226" s="21" t="s">
        <v>17345</v>
      </c>
      <c r="L5226" s="21" t="s">
        <v>17345</v>
      </c>
      <c r="M5226" s="21">
        <v>44185</v>
      </c>
    </row>
    <row r="5227" spans="1:13">
      <c r="A5227" s="21" t="s">
        <v>17911</v>
      </c>
      <c r="B5227" s="21" t="s">
        <v>17912</v>
      </c>
      <c r="C5227" s="21" t="s">
        <v>233</v>
      </c>
      <c r="D5227" s="21" t="s">
        <v>234</v>
      </c>
      <c r="E5227" s="21" t="s">
        <v>235</v>
      </c>
      <c r="F5227" s="21" t="s">
        <v>17346</v>
      </c>
      <c r="G5227" s="21" t="s">
        <v>237</v>
      </c>
      <c r="H5227" s="21" t="s">
        <v>238</v>
      </c>
      <c r="I5227" s="23">
        <v>-1</v>
      </c>
      <c r="J5227" s="23">
        <v>415</v>
      </c>
      <c r="K5227" s="21" t="s">
        <v>17345</v>
      </c>
      <c r="L5227" s="21" t="s">
        <v>17345</v>
      </c>
      <c r="M5227" s="21">
        <v>44185</v>
      </c>
    </row>
    <row r="5228" spans="1:13">
      <c r="A5228" s="21" t="s">
        <v>17911</v>
      </c>
      <c r="B5228" s="21" t="s">
        <v>17912</v>
      </c>
      <c r="C5228" s="21" t="s">
        <v>268</v>
      </c>
      <c r="D5228" s="21" t="s">
        <v>269</v>
      </c>
      <c r="E5228" s="21" t="s">
        <v>235</v>
      </c>
      <c r="F5228" s="21" t="s">
        <v>17346</v>
      </c>
      <c r="G5228" s="21" t="s">
        <v>237</v>
      </c>
      <c r="H5228" s="21" t="s">
        <v>238</v>
      </c>
      <c r="I5228" s="23">
        <v>-1</v>
      </c>
      <c r="J5228" s="23">
        <v>206</v>
      </c>
      <c r="K5228" s="21" t="s">
        <v>17345</v>
      </c>
      <c r="L5228" s="21" t="s">
        <v>17345</v>
      </c>
      <c r="M5228" s="21">
        <v>44185</v>
      </c>
    </row>
    <row r="5229" spans="1:13">
      <c r="A5229" s="21" t="s">
        <v>17913</v>
      </c>
      <c r="B5229" s="21" t="s">
        <v>17914</v>
      </c>
      <c r="C5229" s="21" t="s">
        <v>406</v>
      </c>
      <c r="D5229" s="21" t="s">
        <v>407</v>
      </c>
      <c r="E5229" s="21" t="s">
        <v>235</v>
      </c>
      <c r="F5229" s="21" t="s">
        <v>17915</v>
      </c>
      <c r="G5229" s="21" t="s">
        <v>237</v>
      </c>
      <c r="H5229" s="21" t="s">
        <v>238</v>
      </c>
      <c r="I5229" s="23">
        <v>-1</v>
      </c>
      <c r="J5229" s="23">
        <v>1792</v>
      </c>
      <c r="K5229" s="21" t="s">
        <v>17022</v>
      </c>
      <c r="L5229" s="21" t="s">
        <v>17022</v>
      </c>
      <c r="M5229" s="21">
        <v>44185</v>
      </c>
    </row>
    <row r="5230" spans="1:13">
      <c r="A5230" s="21" t="s">
        <v>17913</v>
      </c>
      <c r="B5230" s="21" t="s">
        <v>17914</v>
      </c>
      <c r="C5230" s="21" t="s">
        <v>274</v>
      </c>
      <c r="D5230" s="21" t="s">
        <v>275</v>
      </c>
      <c r="E5230" s="21" t="s">
        <v>235</v>
      </c>
      <c r="F5230" s="21" t="s">
        <v>17915</v>
      </c>
      <c r="G5230" s="21" t="s">
        <v>237</v>
      </c>
      <c r="H5230" s="21" t="s">
        <v>238</v>
      </c>
      <c r="I5230" s="23">
        <v>-1</v>
      </c>
      <c r="J5230" s="23">
        <v>4397</v>
      </c>
      <c r="K5230" s="21" t="s">
        <v>17022</v>
      </c>
      <c r="L5230" s="21" t="s">
        <v>17022</v>
      </c>
      <c r="M5230" s="21">
        <v>44185</v>
      </c>
    </row>
    <row r="5231" spans="1:13">
      <c r="A5231" s="21" t="s">
        <v>17913</v>
      </c>
      <c r="B5231" s="21" t="s">
        <v>17914</v>
      </c>
      <c r="C5231" s="21" t="s">
        <v>280</v>
      </c>
      <c r="D5231" s="21" t="s">
        <v>281</v>
      </c>
      <c r="E5231" s="21" t="s">
        <v>235</v>
      </c>
      <c r="F5231" s="21" t="s">
        <v>17915</v>
      </c>
      <c r="G5231" s="21" t="s">
        <v>237</v>
      </c>
      <c r="H5231" s="21" t="s">
        <v>238</v>
      </c>
      <c r="I5231" s="23">
        <v>-1</v>
      </c>
      <c r="J5231" s="23">
        <v>786</v>
      </c>
      <c r="K5231" s="21" t="s">
        <v>17022</v>
      </c>
      <c r="L5231" s="21" t="s">
        <v>17022</v>
      </c>
      <c r="M5231" s="21">
        <v>44185</v>
      </c>
    </row>
    <row r="5232" spans="1:13">
      <c r="A5232" s="21" t="s">
        <v>17913</v>
      </c>
      <c r="B5232" s="21" t="s">
        <v>17914</v>
      </c>
      <c r="C5232" s="21" t="s">
        <v>254</v>
      </c>
      <c r="D5232" s="21" t="s">
        <v>255</v>
      </c>
      <c r="E5232" s="21" t="s">
        <v>235</v>
      </c>
      <c r="F5232" s="21" t="s">
        <v>17915</v>
      </c>
      <c r="G5232" s="21" t="s">
        <v>237</v>
      </c>
      <c r="H5232" s="21" t="s">
        <v>238</v>
      </c>
      <c r="I5232" s="23">
        <v>-1</v>
      </c>
      <c r="J5232" s="23">
        <v>555</v>
      </c>
      <c r="K5232" s="21" t="s">
        <v>17022</v>
      </c>
      <c r="L5232" s="21" t="s">
        <v>17022</v>
      </c>
      <c r="M5232" s="21">
        <v>44185</v>
      </c>
    </row>
    <row r="5233" spans="1:13">
      <c r="A5233" s="21" t="s">
        <v>17916</v>
      </c>
      <c r="B5233" s="21" t="s">
        <v>17917</v>
      </c>
      <c r="C5233" s="21" t="s">
        <v>268</v>
      </c>
      <c r="D5233" s="21" t="s">
        <v>269</v>
      </c>
      <c r="E5233" s="21" t="s">
        <v>235</v>
      </c>
      <c r="F5233" s="21" t="s">
        <v>17326</v>
      </c>
      <c r="G5233" s="21" t="s">
        <v>237</v>
      </c>
      <c r="H5233" s="21" t="s">
        <v>238</v>
      </c>
      <c r="I5233" s="23">
        <v>-1</v>
      </c>
      <c r="J5233" s="23">
        <v>207</v>
      </c>
      <c r="K5233" s="21" t="s">
        <v>17160</v>
      </c>
      <c r="L5233" s="21" t="s">
        <v>17160</v>
      </c>
      <c r="M5233" s="21">
        <v>44185</v>
      </c>
    </row>
    <row r="5234" spans="1:13">
      <c r="A5234" s="21" t="s">
        <v>17916</v>
      </c>
      <c r="B5234" s="21" t="s">
        <v>17917</v>
      </c>
      <c r="C5234" s="21" t="s">
        <v>300</v>
      </c>
      <c r="D5234" s="21" t="s">
        <v>301</v>
      </c>
      <c r="E5234" s="21" t="s">
        <v>235</v>
      </c>
      <c r="F5234" s="21" t="s">
        <v>17326</v>
      </c>
      <c r="G5234" s="21" t="s">
        <v>237</v>
      </c>
      <c r="H5234" s="21" t="s">
        <v>238</v>
      </c>
      <c r="I5234" s="23">
        <v>-1</v>
      </c>
      <c r="J5234" s="23">
        <v>528</v>
      </c>
      <c r="K5234" s="21" t="s">
        <v>17160</v>
      </c>
      <c r="L5234" s="21" t="s">
        <v>17160</v>
      </c>
      <c r="M5234" s="21">
        <v>44185</v>
      </c>
    </row>
    <row r="5235" spans="1:13">
      <c r="A5235" s="21" t="s">
        <v>17916</v>
      </c>
      <c r="B5235" s="21" t="s">
        <v>17917</v>
      </c>
      <c r="C5235" s="21" t="s">
        <v>270</v>
      </c>
      <c r="D5235" s="21" t="s">
        <v>271</v>
      </c>
      <c r="E5235" s="21" t="s">
        <v>235</v>
      </c>
      <c r="F5235" s="21" t="s">
        <v>17326</v>
      </c>
      <c r="G5235" s="21" t="s">
        <v>237</v>
      </c>
      <c r="H5235" s="21" t="s">
        <v>238</v>
      </c>
      <c r="I5235" s="23">
        <v>-1</v>
      </c>
      <c r="J5235" s="23">
        <v>77</v>
      </c>
      <c r="K5235" s="21" t="s">
        <v>17160</v>
      </c>
      <c r="L5235" s="21" t="s">
        <v>17160</v>
      </c>
      <c r="M5235" s="21">
        <v>44185</v>
      </c>
    </row>
    <row r="5236" spans="1:13">
      <c r="A5236" s="21" t="s">
        <v>17918</v>
      </c>
      <c r="B5236" s="21" t="s">
        <v>17919</v>
      </c>
      <c r="C5236" s="21" t="s">
        <v>446</v>
      </c>
      <c r="D5236" s="21" t="s">
        <v>447</v>
      </c>
      <c r="E5236" s="21" t="s">
        <v>235</v>
      </c>
      <c r="F5236" s="21" t="s">
        <v>17920</v>
      </c>
      <c r="G5236" s="21" t="s">
        <v>237</v>
      </c>
      <c r="H5236" s="21" t="s">
        <v>238</v>
      </c>
      <c r="I5236" s="23">
        <v>-1</v>
      </c>
      <c r="J5236" s="23">
        <v>808</v>
      </c>
      <c r="K5236" s="21" t="s">
        <v>17325</v>
      </c>
      <c r="L5236" s="21" t="s">
        <v>17325</v>
      </c>
      <c r="M5236" s="21">
        <v>44185</v>
      </c>
    </row>
    <row r="5237" spans="1:13">
      <c r="A5237" s="21" t="s">
        <v>17918</v>
      </c>
      <c r="B5237" s="21" t="s">
        <v>17919</v>
      </c>
      <c r="C5237" s="21" t="s">
        <v>233</v>
      </c>
      <c r="D5237" s="21" t="s">
        <v>234</v>
      </c>
      <c r="E5237" s="21" t="s">
        <v>235</v>
      </c>
      <c r="F5237" s="21" t="s">
        <v>17920</v>
      </c>
      <c r="G5237" s="21" t="s">
        <v>237</v>
      </c>
      <c r="H5237" s="21" t="s">
        <v>238</v>
      </c>
      <c r="I5237" s="23">
        <v>-1</v>
      </c>
      <c r="J5237" s="23">
        <v>416</v>
      </c>
      <c r="K5237" s="21" t="s">
        <v>17325</v>
      </c>
      <c r="L5237" s="21" t="s">
        <v>17325</v>
      </c>
      <c r="M5237" s="21">
        <v>44185</v>
      </c>
    </row>
    <row r="5238" spans="1:13">
      <c r="A5238" s="21" t="s">
        <v>17918</v>
      </c>
      <c r="B5238" s="21" t="s">
        <v>17919</v>
      </c>
      <c r="C5238" s="21" t="s">
        <v>268</v>
      </c>
      <c r="D5238" s="21" t="s">
        <v>269</v>
      </c>
      <c r="E5238" s="21" t="s">
        <v>235</v>
      </c>
      <c r="F5238" s="21" t="s">
        <v>17920</v>
      </c>
      <c r="G5238" s="21" t="s">
        <v>237</v>
      </c>
      <c r="H5238" s="21" t="s">
        <v>238</v>
      </c>
      <c r="I5238" s="23">
        <v>-1</v>
      </c>
      <c r="J5238" s="23">
        <v>208</v>
      </c>
      <c r="K5238" s="21" t="s">
        <v>17325</v>
      </c>
      <c r="L5238" s="21" t="s">
        <v>17325</v>
      </c>
      <c r="M5238" s="21">
        <v>44185</v>
      </c>
    </row>
    <row r="5239" spans="1:13">
      <c r="A5239" s="21" t="s">
        <v>17921</v>
      </c>
      <c r="B5239" s="21" t="s">
        <v>17922</v>
      </c>
      <c r="C5239" s="21" t="s">
        <v>388</v>
      </c>
      <c r="D5239" s="21" t="s">
        <v>389</v>
      </c>
      <c r="E5239" s="21" t="s">
        <v>235</v>
      </c>
      <c r="F5239" s="21" t="s">
        <v>17035</v>
      </c>
      <c r="G5239" s="21" t="s">
        <v>237</v>
      </c>
      <c r="H5239" s="21" t="s">
        <v>238</v>
      </c>
      <c r="I5239" s="23">
        <v>-1</v>
      </c>
      <c r="J5239" s="23">
        <v>22</v>
      </c>
      <c r="K5239" s="21" t="s">
        <v>17033</v>
      </c>
      <c r="L5239" s="21" t="s">
        <v>17033</v>
      </c>
      <c r="M5239" s="21">
        <v>44185</v>
      </c>
    </row>
    <row r="5240" spans="1:13">
      <c r="A5240" s="21" t="s">
        <v>17923</v>
      </c>
      <c r="B5240" s="21" t="s">
        <v>17924</v>
      </c>
      <c r="C5240" s="21" t="s">
        <v>268</v>
      </c>
      <c r="D5240" s="21" t="s">
        <v>269</v>
      </c>
      <c r="E5240" s="21" t="s">
        <v>235</v>
      </c>
      <c r="F5240" s="21" t="s">
        <v>17383</v>
      </c>
      <c r="G5240" s="21" t="s">
        <v>237</v>
      </c>
      <c r="H5240" s="21" t="s">
        <v>238</v>
      </c>
      <c r="I5240" s="23">
        <v>-1</v>
      </c>
      <c r="J5240" s="23">
        <v>209</v>
      </c>
      <c r="K5240" s="21" t="s">
        <v>17382</v>
      </c>
      <c r="L5240" s="21" t="s">
        <v>17382</v>
      </c>
      <c r="M5240" s="21">
        <v>44185</v>
      </c>
    </row>
    <row r="5241" spans="1:13">
      <c r="A5241" s="21" t="s">
        <v>17925</v>
      </c>
      <c r="B5241" s="21" t="s">
        <v>17926</v>
      </c>
      <c r="C5241" s="21" t="s">
        <v>294</v>
      </c>
      <c r="D5241" s="21" t="s">
        <v>295</v>
      </c>
      <c r="E5241" s="21" t="s">
        <v>235</v>
      </c>
      <c r="F5241" s="21" t="s">
        <v>17057</v>
      </c>
      <c r="G5241" s="21" t="s">
        <v>237</v>
      </c>
      <c r="H5241" s="21" t="s">
        <v>238</v>
      </c>
      <c r="I5241" s="23">
        <v>-1</v>
      </c>
      <c r="J5241" s="23">
        <v>454</v>
      </c>
      <c r="K5241" s="21" t="s">
        <v>17056</v>
      </c>
      <c r="L5241" s="21" t="s">
        <v>17056</v>
      </c>
      <c r="M5241" s="21">
        <v>44185</v>
      </c>
    </row>
    <row r="5242" spans="1:13">
      <c r="A5242" s="21" t="s">
        <v>17925</v>
      </c>
      <c r="B5242" s="21" t="s">
        <v>17926</v>
      </c>
      <c r="C5242" s="21" t="s">
        <v>324</v>
      </c>
      <c r="D5242" s="21" t="s">
        <v>325</v>
      </c>
      <c r="E5242" s="21" t="s">
        <v>235</v>
      </c>
      <c r="F5242" s="21" t="s">
        <v>17057</v>
      </c>
      <c r="G5242" s="21" t="s">
        <v>237</v>
      </c>
      <c r="H5242" s="21" t="s">
        <v>238</v>
      </c>
      <c r="I5242" s="23">
        <v>-1</v>
      </c>
      <c r="J5242" s="23">
        <v>751</v>
      </c>
      <c r="K5242" s="21" t="s">
        <v>17056</v>
      </c>
      <c r="L5242" s="21" t="s">
        <v>17056</v>
      </c>
      <c r="M5242" s="21">
        <v>44185</v>
      </c>
    </row>
    <row r="5243" spans="1:13">
      <c r="A5243" s="21" t="s">
        <v>17925</v>
      </c>
      <c r="B5243" s="21" t="s">
        <v>17926</v>
      </c>
      <c r="C5243" s="21" t="s">
        <v>388</v>
      </c>
      <c r="D5243" s="21" t="s">
        <v>389</v>
      </c>
      <c r="E5243" s="21" t="s">
        <v>235</v>
      </c>
      <c r="F5243" s="21" t="s">
        <v>17057</v>
      </c>
      <c r="G5243" s="21" t="s">
        <v>237</v>
      </c>
      <c r="H5243" s="21" t="s">
        <v>238</v>
      </c>
      <c r="I5243" s="23">
        <v>-1</v>
      </c>
      <c r="J5243" s="23">
        <v>23</v>
      </c>
      <c r="K5243" s="21" t="s">
        <v>17056</v>
      </c>
      <c r="L5243" s="21" t="s">
        <v>17056</v>
      </c>
      <c r="M5243" s="21">
        <v>44185</v>
      </c>
    </row>
    <row r="5244" spans="1:13">
      <c r="A5244" s="21" t="s">
        <v>17927</v>
      </c>
      <c r="B5244" s="21" t="s">
        <v>17928</v>
      </c>
      <c r="C5244" s="21" t="s">
        <v>233</v>
      </c>
      <c r="D5244" s="21" t="s">
        <v>234</v>
      </c>
      <c r="E5244" s="21" t="s">
        <v>235</v>
      </c>
      <c r="F5244" s="21" t="s">
        <v>17929</v>
      </c>
      <c r="G5244" s="21" t="s">
        <v>237</v>
      </c>
      <c r="H5244" s="21" t="s">
        <v>238</v>
      </c>
      <c r="I5244" s="23">
        <v>-1</v>
      </c>
      <c r="J5244" s="23">
        <v>417</v>
      </c>
      <c r="K5244" s="21" t="s">
        <v>17340</v>
      </c>
      <c r="L5244" s="21" t="s">
        <v>17340</v>
      </c>
      <c r="M5244" s="21">
        <v>44185</v>
      </c>
    </row>
    <row r="5245" spans="1:13">
      <c r="A5245" s="21" t="s">
        <v>17927</v>
      </c>
      <c r="B5245" s="21" t="s">
        <v>17928</v>
      </c>
      <c r="C5245" s="21" t="s">
        <v>268</v>
      </c>
      <c r="D5245" s="21" t="s">
        <v>269</v>
      </c>
      <c r="E5245" s="21" t="s">
        <v>235</v>
      </c>
      <c r="F5245" s="21" t="s">
        <v>17929</v>
      </c>
      <c r="G5245" s="21" t="s">
        <v>237</v>
      </c>
      <c r="H5245" s="21" t="s">
        <v>238</v>
      </c>
      <c r="I5245" s="23">
        <v>-1</v>
      </c>
      <c r="J5245" s="23">
        <v>210</v>
      </c>
      <c r="K5245" s="21" t="s">
        <v>17340</v>
      </c>
      <c r="L5245" s="21" t="s">
        <v>17340</v>
      </c>
      <c r="M5245" s="21">
        <v>44185</v>
      </c>
    </row>
    <row r="5246" spans="1:13">
      <c r="A5246" s="21" t="s">
        <v>17927</v>
      </c>
      <c r="B5246" s="21" t="s">
        <v>17928</v>
      </c>
      <c r="C5246" s="21" t="s">
        <v>294</v>
      </c>
      <c r="D5246" s="21" t="s">
        <v>295</v>
      </c>
      <c r="E5246" s="21" t="s">
        <v>235</v>
      </c>
      <c r="F5246" s="21" t="s">
        <v>17929</v>
      </c>
      <c r="G5246" s="21" t="s">
        <v>237</v>
      </c>
      <c r="H5246" s="21" t="s">
        <v>238</v>
      </c>
      <c r="I5246" s="23">
        <v>-1</v>
      </c>
      <c r="J5246" s="23">
        <v>455</v>
      </c>
      <c r="K5246" s="21" t="s">
        <v>17340</v>
      </c>
      <c r="L5246" s="21" t="s">
        <v>17340</v>
      </c>
      <c r="M5246" s="21">
        <v>44185</v>
      </c>
    </row>
    <row r="5247" spans="1:13">
      <c r="A5247" s="21" t="s">
        <v>17930</v>
      </c>
      <c r="B5247" s="21" t="s">
        <v>17931</v>
      </c>
      <c r="C5247" s="21" t="s">
        <v>268</v>
      </c>
      <c r="D5247" s="21" t="s">
        <v>269</v>
      </c>
      <c r="E5247" s="21" t="s">
        <v>235</v>
      </c>
      <c r="F5247" s="21" t="s">
        <v>17932</v>
      </c>
      <c r="G5247" s="21" t="s">
        <v>237</v>
      </c>
      <c r="H5247" s="21" t="s">
        <v>238</v>
      </c>
      <c r="I5247" s="23">
        <v>-1</v>
      </c>
      <c r="J5247" s="23">
        <v>211</v>
      </c>
      <c r="K5247" s="21" t="s">
        <v>17058</v>
      </c>
      <c r="L5247" s="21" t="s">
        <v>17058</v>
      </c>
      <c r="M5247" s="21">
        <v>44185</v>
      </c>
    </row>
    <row r="5248" spans="1:13">
      <c r="A5248" s="21" t="s">
        <v>17930</v>
      </c>
      <c r="B5248" s="21" t="s">
        <v>17931</v>
      </c>
      <c r="C5248" s="21" t="s">
        <v>300</v>
      </c>
      <c r="D5248" s="21" t="s">
        <v>301</v>
      </c>
      <c r="E5248" s="21" t="s">
        <v>235</v>
      </c>
      <c r="F5248" s="21" t="s">
        <v>17932</v>
      </c>
      <c r="G5248" s="21" t="s">
        <v>237</v>
      </c>
      <c r="H5248" s="21" t="s">
        <v>238</v>
      </c>
      <c r="I5248" s="23">
        <v>-1</v>
      </c>
      <c r="J5248" s="23">
        <v>529</v>
      </c>
      <c r="K5248" s="21" t="s">
        <v>17058</v>
      </c>
      <c r="L5248" s="21" t="s">
        <v>17058</v>
      </c>
      <c r="M5248" s="21">
        <v>44185</v>
      </c>
    </row>
    <row r="5249" spans="1:13">
      <c r="A5249" s="21" t="s">
        <v>17930</v>
      </c>
      <c r="B5249" s="21" t="s">
        <v>17931</v>
      </c>
      <c r="C5249" s="21" t="s">
        <v>270</v>
      </c>
      <c r="D5249" s="21" t="s">
        <v>271</v>
      </c>
      <c r="E5249" s="21" t="s">
        <v>235</v>
      </c>
      <c r="F5249" s="21" t="s">
        <v>17932</v>
      </c>
      <c r="G5249" s="21" t="s">
        <v>237</v>
      </c>
      <c r="H5249" s="21" t="s">
        <v>238</v>
      </c>
      <c r="I5249" s="23">
        <v>-1</v>
      </c>
      <c r="J5249" s="23">
        <v>78</v>
      </c>
      <c r="K5249" s="21" t="s">
        <v>17058</v>
      </c>
      <c r="L5249" s="21" t="s">
        <v>17058</v>
      </c>
      <c r="M5249" s="21">
        <v>44185</v>
      </c>
    </row>
    <row r="5250" spans="1:13">
      <c r="A5250" s="21" t="s">
        <v>17933</v>
      </c>
      <c r="B5250" s="21" t="s">
        <v>17934</v>
      </c>
      <c r="C5250" s="21" t="s">
        <v>268</v>
      </c>
      <c r="D5250" s="21" t="s">
        <v>269</v>
      </c>
      <c r="E5250" s="21" t="s">
        <v>235</v>
      </c>
      <c r="F5250" s="21" t="s">
        <v>17935</v>
      </c>
      <c r="G5250" s="21" t="s">
        <v>237</v>
      </c>
      <c r="H5250" s="21" t="s">
        <v>238</v>
      </c>
      <c r="I5250" s="23">
        <v>-1</v>
      </c>
      <c r="J5250" s="23">
        <v>212</v>
      </c>
      <c r="K5250" s="21" t="s">
        <v>17376</v>
      </c>
      <c r="L5250" s="21" t="s">
        <v>17376</v>
      </c>
      <c r="M5250" s="21">
        <v>44185</v>
      </c>
    </row>
    <row r="5251" spans="1:13">
      <c r="A5251" s="21" t="s">
        <v>17936</v>
      </c>
      <c r="B5251" s="21" t="s">
        <v>17937</v>
      </c>
      <c r="C5251" s="21" t="s">
        <v>300</v>
      </c>
      <c r="D5251" s="21" t="s">
        <v>301</v>
      </c>
      <c r="E5251" s="21" t="s">
        <v>235</v>
      </c>
      <c r="F5251" s="21" t="s">
        <v>17938</v>
      </c>
      <c r="G5251" s="21" t="s">
        <v>237</v>
      </c>
      <c r="H5251" s="21" t="s">
        <v>238</v>
      </c>
      <c r="I5251" s="23">
        <v>-1</v>
      </c>
      <c r="J5251" s="23">
        <v>530</v>
      </c>
      <c r="K5251" s="21" t="s">
        <v>17385</v>
      </c>
      <c r="L5251" s="21" t="s">
        <v>17385</v>
      </c>
      <c r="M5251" s="21">
        <v>44185</v>
      </c>
    </row>
    <row r="5252" spans="1:13">
      <c r="A5252" s="21" t="s">
        <v>17936</v>
      </c>
      <c r="B5252" s="21" t="s">
        <v>17937</v>
      </c>
      <c r="C5252" s="21" t="s">
        <v>270</v>
      </c>
      <c r="D5252" s="21" t="s">
        <v>271</v>
      </c>
      <c r="E5252" s="21" t="s">
        <v>235</v>
      </c>
      <c r="F5252" s="21" t="s">
        <v>17938</v>
      </c>
      <c r="G5252" s="21" t="s">
        <v>237</v>
      </c>
      <c r="H5252" s="21" t="s">
        <v>238</v>
      </c>
      <c r="I5252" s="23">
        <v>-1</v>
      </c>
      <c r="J5252" s="23">
        <v>79</v>
      </c>
      <c r="K5252" s="21" t="s">
        <v>17385</v>
      </c>
      <c r="L5252" s="21" t="s">
        <v>17385</v>
      </c>
      <c r="M5252" s="21">
        <v>44185</v>
      </c>
    </row>
    <row r="5253" spans="1:13">
      <c r="A5253" s="21" t="s">
        <v>17936</v>
      </c>
      <c r="B5253" s="21" t="s">
        <v>17937</v>
      </c>
      <c r="C5253" s="21" t="s">
        <v>248</v>
      </c>
      <c r="D5253" s="21" t="s">
        <v>249</v>
      </c>
      <c r="E5253" s="21" t="s">
        <v>235</v>
      </c>
      <c r="F5253" s="21" t="s">
        <v>17938</v>
      </c>
      <c r="G5253" s="21" t="s">
        <v>237</v>
      </c>
      <c r="H5253" s="21" t="s">
        <v>238</v>
      </c>
      <c r="I5253" s="23">
        <v>-1</v>
      </c>
      <c r="J5253" s="23">
        <v>704</v>
      </c>
      <c r="K5253" s="21" t="s">
        <v>17385</v>
      </c>
      <c r="L5253" s="21" t="s">
        <v>17385</v>
      </c>
      <c r="M5253" s="21">
        <v>44185</v>
      </c>
    </row>
    <row r="5254" spans="1:13">
      <c r="A5254" s="21" t="s">
        <v>17939</v>
      </c>
      <c r="B5254" s="21" t="s">
        <v>17940</v>
      </c>
      <c r="C5254" s="21" t="s">
        <v>446</v>
      </c>
      <c r="D5254" s="21" t="s">
        <v>447</v>
      </c>
      <c r="E5254" s="21" t="s">
        <v>235</v>
      </c>
      <c r="F5254" s="21" t="s">
        <v>17941</v>
      </c>
      <c r="G5254" s="21" t="s">
        <v>237</v>
      </c>
      <c r="H5254" s="21" t="s">
        <v>238</v>
      </c>
      <c r="I5254" s="23">
        <v>-1</v>
      </c>
      <c r="J5254" s="23">
        <v>809</v>
      </c>
      <c r="K5254" s="21" t="s">
        <v>17046</v>
      </c>
      <c r="L5254" s="21" t="s">
        <v>17046</v>
      </c>
      <c r="M5254" s="21">
        <v>44185</v>
      </c>
    </row>
    <row r="5255" spans="1:13">
      <c r="A5255" s="21" t="s">
        <v>17939</v>
      </c>
      <c r="B5255" s="21" t="s">
        <v>17940</v>
      </c>
      <c r="C5255" s="21" t="s">
        <v>268</v>
      </c>
      <c r="D5255" s="21" t="s">
        <v>269</v>
      </c>
      <c r="E5255" s="21" t="s">
        <v>235</v>
      </c>
      <c r="F5255" s="21" t="s">
        <v>17941</v>
      </c>
      <c r="G5255" s="21" t="s">
        <v>237</v>
      </c>
      <c r="H5255" s="21" t="s">
        <v>238</v>
      </c>
      <c r="I5255" s="23">
        <v>-1</v>
      </c>
      <c r="J5255" s="23">
        <v>213</v>
      </c>
      <c r="K5255" s="21" t="s">
        <v>17046</v>
      </c>
      <c r="L5255" s="21" t="s">
        <v>17046</v>
      </c>
      <c r="M5255" s="21">
        <v>44185</v>
      </c>
    </row>
    <row r="5256" spans="1:13">
      <c r="A5256" s="21" t="s">
        <v>17939</v>
      </c>
      <c r="B5256" s="21" t="s">
        <v>17940</v>
      </c>
      <c r="C5256" s="21" t="s">
        <v>388</v>
      </c>
      <c r="D5256" s="21" t="s">
        <v>389</v>
      </c>
      <c r="E5256" s="21" t="s">
        <v>235</v>
      </c>
      <c r="F5256" s="21" t="s">
        <v>17941</v>
      </c>
      <c r="G5256" s="21" t="s">
        <v>237</v>
      </c>
      <c r="H5256" s="21" t="s">
        <v>238</v>
      </c>
      <c r="I5256" s="23">
        <v>-1</v>
      </c>
      <c r="J5256" s="23">
        <v>24</v>
      </c>
      <c r="K5256" s="21" t="s">
        <v>17046</v>
      </c>
      <c r="L5256" s="21" t="s">
        <v>17046</v>
      </c>
      <c r="M5256" s="21">
        <v>44185</v>
      </c>
    </row>
    <row r="5257" spans="1:13">
      <c r="A5257" s="21" t="s">
        <v>17942</v>
      </c>
      <c r="B5257" s="21" t="s">
        <v>17943</v>
      </c>
      <c r="C5257" s="21" t="s">
        <v>268</v>
      </c>
      <c r="D5257" s="21" t="s">
        <v>269</v>
      </c>
      <c r="E5257" s="21" t="s">
        <v>235</v>
      </c>
      <c r="F5257" s="21" t="s">
        <v>17944</v>
      </c>
      <c r="G5257" s="21" t="s">
        <v>237</v>
      </c>
      <c r="H5257" s="21" t="s">
        <v>238</v>
      </c>
      <c r="I5257" s="23">
        <v>-1</v>
      </c>
      <c r="J5257" s="23">
        <v>214</v>
      </c>
      <c r="K5257" s="21" t="s">
        <v>17212</v>
      </c>
      <c r="L5257" s="21" t="s">
        <v>17212</v>
      </c>
      <c r="M5257" s="21">
        <v>44185</v>
      </c>
    </row>
    <row r="5258" spans="1:13">
      <c r="A5258" s="21" t="s">
        <v>17945</v>
      </c>
      <c r="B5258" s="21" t="s">
        <v>17946</v>
      </c>
      <c r="C5258" s="21" t="s">
        <v>268</v>
      </c>
      <c r="D5258" s="21" t="s">
        <v>269</v>
      </c>
      <c r="E5258" s="21" t="s">
        <v>235</v>
      </c>
      <c r="F5258" s="21" t="s">
        <v>17103</v>
      </c>
      <c r="G5258" s="21" t="s">
        <v>237</v>
      </c>
      <c r="H5258" s="21" t="s">
        <v>238</v>
      </c>
      <c r="I5258" s="23">
        <v>-1</v>
      </c>
      <c r="J5258" s="23">
        <v>215</v>
      </c>
      <c r="K5258" s="21" t="s">
        <v>17368</v>
      </c>
      <c r="L5258" s="21" t="s">
        <v>17368</v>
      </c>
      <c r="M5258" s="21">
        <v>44185</v>
      </c>
    </row>
    <row r="5259" spans="1:13">
      <c r="A5259" s="21" t="s">
        <v>17947</v>
      </c>
      <c r="B5259" s="21" t="s">
        <v>17948</v>
      </c>
      <c r="C5259" s="21" t="s">
        <v>392</v>
      </c>
      <c r="D5259" s="21" t="s">
        <v>393</v>
      </c>
      <c r="E5259" s="21" t="s">
        <v>235</v>
      </c>
      <c r="F5259" s="21" t="s">
        <v>17949</v>
      </c>
      <c r="G5259" s="21" t="s">
        <v>237</v>
      </c>
      <c r="H5259" s="21" t="s">
        <v>238</v>
      </c>
      <c r="I5259" s="23">
        <v>-1</v>
      </c>
      <c r="J5259" s="23">
        <v>270</v>
      </c>
      <c r="K5259" s="21" t="s">
        <v>17273</v>
      </c>
      <c r="L5259" s="21" t="s">
        <v>17273</v>
      </c>
      <c r="M5259" s="21">
        <v>44185</v>
      </c>
    </row>
    <row r="5260" spans="1:13">
      <c r="A5260" s="21" t="s">
        <v>17947</v>
      </c>
      <c r="B5260" s="21" t="s">
        <v>17948</v>
      </c>
      <c r="C5260" s="21" t="s">
        <v>268</v>
      </c>
      <c r="D5260" s="21" t="s">
        <v>269</v>
      </c>
      <c r="E5260" s="21" t="s">
        <v>235</v>
      </c>
      <c r="F5260" s="21" t="s">
        <v>17949</v>
      </c>
      <c r="G5260" s="21" t="s">
        <v>237</v>
      </c>
      <c r="H5260" s="21" t="s">
        <v>238</v>
      </c>
      <c r="I5260" s="23">
        <v>-1</v>
      </c>
      <c r="J5260" s="23">
        <v>216</v>
      </c>
      <c r="K5260" s="21" t="s">
        <v>17273</v>
      </c>
      <c r="L5260" s="21" t="s">
        <v>17273</v>
      </c>
      <c r="M5260" s="21">
        <v>44185</v>
      </c>
    </row>
    <row r="5261" spans="1:13">
      <c r="A5261" s="21" t="s">
        <v>17947</v>
      </c>
      <c r="B5261" s="21" t="s">
        <v>17948</v>
      </c>
      <c r="C5261" s="21" t="s">
        <v>270</v>
      </c>
      <c r="D5261" s="21" t="s">
        <v>271</v>
      </c>
      <c r="E5261" s="21" t="s">
        <v>235</v>
      </c>
      <c r="F5261" s="21" t="s">
        <v>17949</v>
      </c>
      <c r="G5261" s="21" t="s">
        <v>237</v>
      </c>
      <c r="H5261" s="21" t="s">
        <v>238</v>
      </c>
      <c r="I5261" s="23">
        <v>-1</v>
      </c>
      <c r="J5261" s="23">
        <v>80</v>
      </c>
      <c r="K5261" s="21" t="s">
        <v>17273</v>
      </c>
      <c r="L5261" s="21" t="s">
        <v>17273</v>
      </c>
      <c r="M5261" s="21">
        <v>44185</v>
      </c>
    </row>
    <row r="5262" spans="1:13">
      <c r="A5262" s="21" t="s">
        <v>17950</v>
      </c>
      <c r="B5262" s="21" t="s">
        <v>17951</v>
      </c>
      <c r="C5262" s="21" t="s">
        <v>233</v>
      </c>
      <c r="D5262" s="21" t="s">
        <v>234</v>
      </c>
      <c r="E5262" s="21" t="s">
        <v>235</v>
      </c>
      <c r="F5262" s="21" t="s">
        <v>17404</v>
      </c>
      <c r="G5262" s="21" t="s">
        <v>237</v>
      </c>
      <c r="H5262" s="21" t="s">
        <v>238</v>
      </c>
      <c r="I5262" s="23">
        <v>-1</v>
      </c>
      <c r="J5262" s="23">
        <v>418</v>
      </c>
      <c r="K5262" s="21" t="s">
        <v>17403</v>
      </c>
      <c r="L5262" s="21" t="s">
        <v>17403</v>
      </c>
      <c r="M5262" s="21">
        <v>44185</v>
      </c>
    </row>
    <row r="5263" spans="1:13">
      <c r="A5263" s="21" t="s">
        <v>17950</v>
      </c>
      <c r="B5263" s="21" t="s">
        <v>17951</v>
      </c>
      <c r="C5263" s="21" t="s">
        <v>300</v>
      </c>
      <c r="D5263" s="21" t="s">
        <v>301</v>
      </c>
      <c r="E5263" s="21" t="s">
        <v>235</v>
      </c>
      <c r="F5263" s="21" t="s">
        <v>17404</v>
      </c>
      <c r="G5263" s="21" t="s">
        <v>237</v>
      </c>
      <c r="H5263" s="21" t="s">
        <v>238</v>
      </c>
      <c r="I5263" s="23">
        <v>-1</v>
      </c>
      <c r="J5263" s="23">
        <v>531</v>
      </c>
      <c r="K5263" s="21" t="s">
        <v>17403</v>
      </c>
      <c r="L5263" s="21" t="s">
        <v>17403</v>
      </c>
      <c r="M5263" s="21">
        <v>44185</v>
      </c>
    </row>
    <row r="5264" spans="1:13">
      <c r="A5264" s="21" t="s">
        <v>17950</v>
      </c>
      <c r="B5264" s="21" t="s">
        <v>17951</v>
      </c>
      <c r="C5264" s="21" t="s">
        <v>248</v>
      </c>
      <c r="D5264" s="21" t="s">
        <v>249</v>
      </c>
      <c r="E5264" s="21" t="s">
        <v>235</v>
      </c>
      <c r="F5264" s="21" t="s">
        <v>17404</v>
      </c>
      <c r="G5264" s="21" t="s">
        <v>237</v>
      </c>
      <c r="H5264" s="21" t="s">
        <v>238</v>
      </c>
      <c r="I5264" s="23">
        <v>-1</v>
      </c>
      <c r="J5264" s="23">
        <v>705</v>
      </c>
      <c r="K5264" s="21" t="s">
        <v>17403</v>
      </c>
      <c r="L5264" s="21" t="s">
        <v>17403</v>
      </c>
      <c r="M5264" s="21">
        <v>44185</v>
      </c>
    </row>
    <row r="5265" spans="1:13">
      <c r="A5265" s="21" t="s">
        <v>17952</v>
      </c>
      <c r="B5265" s="21" t="s">
        <v>17953</v>
      </c>
      <c r="C5265" s="21" t="s">
        <v>392</v>
      </c>
      <c r="D5265" s="21" t="s">
        <v>393</v>
      </c>
      <c r="E5265" s="21" t="s">
        <v>235</v>
      </c>
      <c r="F5265" s="21" t="s">
        <v>17280</v>
      </c>
      <c r="G5265" s="21" t="s">
        <v>237</v>
      </c>
      <c r="H5265" s="21" t="s">
        <v>238</v>
      </c>
      <c r="I5265" s="23">
        <v>-1</v>
      </c>
      <c r="J5265" s="23">
        <v>271</v>
      </c>
      <c r="K5265" s="21" t="s">
        <v>17279</v>
      </c>
      <c r="L5265" s="21" t="s">
        <v>17279</v>
      </c>
      <c r="M5265" s="21">
        <v>44185</v>
      </c>
    </row>
    <row r="5266" spans="1:13">
      <c r="A5266" s="21" t="s">
        <v>17952</v>
      </c>
      <c r="B5266" s="21" t="s">
        <v>17953</v>
      </c>
      <c r="C5266" s="21" t="s">
        <v>270</v>
      </c>
      <c r="D5266" s="21" t="s">
        <v>271</v>
      </c>
      <c r="E5266" s="21" t="s">
        <v>235</v>
      </c>
      <c r="F5266" s="21" t="s">
        <v>17280</v>
      </c>
      <c r="G5266" s="21" t="s">
        <v>237</v>
      </c>
      <c r="H5266" s="21" t="s">
        <v>238</v>
      </c>
      <c r="I5266" s="23">
        <v>-1</v>
      </c>
      <c r="J5266" s="23">
        <v>81</v>
      </c>
      <c r="K5266" s="21" t="s">
        <v>17279</v>
      </c>
      <c r="L5266" s="21" t="s">
        <v>17279</v>
      </c>
      <c r="M5266" s="21">
        <v>44185</v>
      </c>
    </row>
    <row r="5267" spans="1:13">
      <c r="A5267" s="21" t="s">
        <v>17952</v>
      </c>
      <c r="B5267" s="21" t="s">
        <v>17953</v>
      </c>
      <c r="C5267" s="21" t="s">
        <v>248</v>
      </c>
      <c r="D5267" s="21" t="s">
        <v>249</v>
      </c>
      <c r="E5267" s="21" t="s">
        <v>235</v>
      </c>
      <c r="F5267" s="21" t="s">
        <v>17280</v>
      </c>
      <c r="G5267" s="21" t="s">
        <v>237</v>
      </c>
      <c r="H5267" s="21" t="s">
        <v>238</v>
      </c>
      <c r="I5267" s="23">
        <v>-1</v>
      </c>
      <c r="J5267" s="23">
        <v>706</v>
      </c>
      <c r="K5267" s="21" t="s">
        <v>17279</v>
      </c>
      <c r="L5267" s="21" t="s">
        <v>17279</v>
      </c>
      <c r="M5267" s="21">
        <v>44185</v>
      </c>
    </row>
    <row r="5268" spans="1:13">
      <c r="A5268" s="21" t="s">
        <v>17954</v>
      </c>
      <c r="B5268" s="21" t="s">
        <v>17955</v>
      </c>
      <c r="C5268" s="21" t="s">
        <v>268</v>
      </c>
      <c r="D5268" s="21" t="s">
        <v>269</v>
      </c>
      <c r="E5268" s="21" t="s">
        <v>235</v>
      </c>
      <c r="F5268" s="21" t="s">
        <v>17956</v>
      </c>
      <c r="G5268" s="21" t="s">
        <v>237</v>
      </c>
      <c r="H5268" s="21" t="s">
        <v>238</v>
      </c>
      <c r="I5268" s="23">
        <v>-1</v>
      </c>
      <c r="J5268" s="23">
        <v>217</v>
      </c>
      <c r="K5268" s="21" t="s">
        <v>17134</v>
      </c>
      <c r="L5268" s="21" t="s">
        <v>17134</v>
      </c>
      <c r="M5268" s="21">
        <v>44185</v>
      </c>
    </row>
    <row r="5269" spans="1:13">
      <c r="A5269" s="21" t="s">
        <v>17957</v>
      </c>
      <c r="B5269" s="21" t="s">
        <v>17958</v>
      </c>
      <c r="C5269" s="21" t="s">
        <v>268</v>
      </c>
      <c r="D5269" s="21" t="s">
        <v>269</v>
      </c>
      <c r="E5269" s="21" t="s">
        <v>235</v>
      </c>
      <c r="F5269" s="21" t="s">
        <v>17311</v>
      </c>
      <c r="G5269" s="21" t="s">
        <v>237</v>
      </c>
      <c r="H5269" s="21" t="s">
        <v>238</v>
      </c>
      <c r="I5269" s="23">
        <v>-1</v>
      </c>
      <c r="J5269" s="23">
        <v>218</v>
      </c>
      <c r="K5269" s="21" t="s">
        <v>17310</v>
      </c>
      <c r="L5269" s="21" t="s">
        <v>17310</v>
      </c>
      <c r="M5269" s="21">
        <v>44185</v>
      </c>
    </row>
    <row r="5270" spans="1:13">
      <c r="A5270" s="21" t="s">
        <v>17959</v>
      </c>
      <c r="B5270" s="21" t="s">
        <v>17960</v>
      </c>
      <c r="C5270" s="21" t="s">
        <v>248</v>
      </c>
      <c r="D5270" s="21" t="s">
        <v>249</v>
      </c>
      <c r="E5270" s="21" t="s">
        <v>235</v>
      </c>
      <c r="F5270" s="21" t="s">
        <v>17961</v>
      </c>
      <c r="G5270" s="21" t="s">
        <v>237</v>
      </c>
      <c r="H5270" s="21" t="s">
        <v>238</v>
      </c>
      <c r="I5270" s="23">
        <v>-1</v>
      </c>
      <c r="J5270" s="23">
        <v>707</v>
      </c>
      <c r="K5270" s="21" t="s">
        <v>17102</v>
      </c>
      <c r="L5270" s="21" t="s">
        <v>17102</v>
      </c>
      <c r="M5270" s="21">
        <v>44185</v>
      </c>
    </row>
    <row r="5271" spans="1:13">
      <c r="A5271" s="21" t="s">
        <v>17962</v>
      </c>
      <c r="B5271" s="21" t="s">
        <v>17963</v>
      </c>
      <c r="C5271" s="21" t="s">
        <v>268</v>
      </c>
      <c r="D5271" s="21" t="s">
        <v>269</v>
      </c>
      <c r="E5271" s="21" t="s">
        <v>235</v>
      </c>
      <c r="F5271" s="21" t="s">
        <v>17295</v>
      </c>
      <c r="G5271" s="21" t="s">
        <v>237</v>
      </c>
      <c r="H5271" s="21" t="s">
        <v>238</v>
      </c>
      <c r="I5271" s="23">
        <v>-1</v>
      </c>
      <c r="J5271" s="23">
        <v>219</v>
      </c>
      <c r="K5271" s="21" t="s">
        <v>17294</v>
      </c>
      <c r="L5271" s="21" t="s">
        <v>17294</v>
      </c>
      <c r="M5271" s="21">
        <v>44185</v>
      </c>
    </row>
    <row r="5272" spans="1:13">
      <c r="A5272" s="21" t="s">
        <v>17964</v>
      </c>
      <c r="B5272" s="21" t="s">
        <v>17965</v>
      </c>
      <c r="C5272" s="21" t="s">
        <v>268</v>
      </c>
      <c r="D5272" s="21" t="s">
        <v>269</v>
      </c>
      <c r="E5272" s="21" t="s">
        <v>235</v>
      </c>
      <c r="F5272" s="21" t="s">
        <v>17966</v>
      </c>
      <c r="G5272" s="21" t="s">
        <v>237</v>
      </c>
      <c r="H5272" s="21" t="s">
        <v>238</v>
      </c>
      <c r="I5272" s="23">
        <v>-1</v>
      </c>
      <c r="J5272" s="23">
        <v>220</v>
      </c>
      <c r="K5272" s="21" t="s">
        <v>17302</v>
      </c>
      <c r="L5272" s="21" t="s">
        <v>17302</v>
      </c>
      <c r="M5272" s="21">
        <v>44185</v>
      </c>
    </row>
    <row r="5273" spans="1:13">
      <c r="A5273" s="21" t="s">
        <v>17967</v>
      </c>
      <c r="B5273" s="21" t="s">
        <v>17968</v>
      </c>
      <c r="C5273" s="21" t="s">
        <v>248</v>
      </c>
      <c r="D5273" s="21" t="s">
        <v>249</v>
      </c>
      <c r="E5273" s="21" t="s">
        <v>235</v>
      </c>
      <c r="F5273" s="21" t="s">
        <v>17969</v>
      </c>
      <c r="G5273" s="21" t="s">
        <v>237</v>
      </c>
      <c r="H5273" s="21" t="s">
        <v>238</v>
      </c>
      <c r="I5273" s="23">
        <v>-1</v>
      </c>
      <c r="J5273" s="23">
        <v>708</v>
      </c>
      <c r="K5273" s="21" t="s">
        <v>17386</v>
      </c>
      <c r="L5273" s="21" t="s">
        <v>17386</v>
      </c>
      <c r="M5273" s="21">
        <v>44185</v>
      </c>
    </row>
    <row r="5274" spans="1:13">
      <c r="A5274" s="21" t="s">
        <v>17970</v>
      </c>
      <c r="B5274" s="21" t="s">
        <v>17971</v>
      </c>
      <c r="C5274" s="21" t="s">
        <v>268</v>
      </c>
      <c r="D5274" s="21" t="s">
        <v>269</v>
      </c>
      <c r="E5274" s="21" t="s">
        <v>235</v>
      </c>
      <c r="F5274" s="21" t="s">
        <v>17078</v>
      </c>
      <c r="G5274" s="21" t="s">
        <v>237</v>
      </c>
      <c r="H5274" s="21" t="s">
        <v>238</v>
      </c>
      <c r="I5274" s="23">
        <v>-1</v>
      </c>
      <c r="J5274" s="23">
        <v>221</v>
      </c>
      <c r="K5274" s="21" t="s">
        <v>17077</v>
      </c>
      <c r="L5274" s="21" t="s">
        <v>17077</v>
      </c>
      <c r="M5274" s="21">
        <v>44185</v>
      </c>
    </row>
    <row r="5275" spans="1:13">
      <c r="A5275" s="21" t="s">
        <v>17970</v>
      </c>
      <c r="B5275" s="21" t="s">
        <v>17971</v>
      </c>
      <c r="C5275" s="21" t="s">
        <v>300</v>
      </c>
      <c r="D5275" s="21" t="s">
        <v>301</v>
      </c>
      <c r="E5275" s="21" t="s">
        <v>235</v>
      </c>
      <c r="F5275" s="21" t="s">
        <v>17078</v>
      </c>
      <c r="G5275" s="21" t="s">
        <v>237</v>
      </c>
      <c r="H5275" s="21" t="s">
        <v>238</v>
      </c>
      <c r="I5275" s="23">
        <v>-1</v>
      </c>
      <c r="J5275" s="23">
        <v>532</v>
      </c>
      <c r="K5275" s="21" t="s">
        <v>17077</v>
      </c>
      <c r="L5275" s="21" t="s">
        <v>17077</v>
      </c>
      <c r="M5275" s="21">
        <v>44185</v>
      </c>
    </row>
    <row r="5276" spans="1:13">
      <c r="A5276" s="21" t="s">
        <v>17970</v>
      </c>
      <c r="B5276" s="21" t="s">
        <v>17971</v>
      </c>
      <c r="C5276" s="21" t="s">
        <v>248</v>
      </c>
      <c r="D5276" s="21" t="s">
        <v>249</v>
      </c>
      <c r="E5276" s="21" t="s">
        <v>235</v>
      </c>
      <c r="F5276" s="21" t="s">
        <v>17078</v>
      </c>
      <c r="G5276" s="21" t="s">
        <v>237</v>
      </c>
      <c r="H5276" s="21" t="s">
        <v>238</v>
      </c>
      <c r="I5276" s="23">
        <v>-1</v>
      </c>
      <c r="J5276" s="23">
        <v>709</v>
      </c>
      <c r="K5276" s="21" t="s">
        <v>17077</v>
      </c>
      <c r="L5276" s="21" t="s">
        <v>17077</v>
      </c>
      <c r="M5276" s="21">
        <v>44185</v>
      </c>
    </row>
    <row r="5277" spans="1:13">
      <c r="A5277" s="21" t="s">
        <v>17972</v>
      </c>
      <c r="B5277" s="21" t="s">
        <v>17973</v>
      </c>
      <c r="C5277" s="21" t="s">
        <v>392</v>
      </c>
      <c r="D5277" s="21" t="s">
        <v>393</v>
      </c>
      <c r="E5277" s="21" t="s">
        <v>235</v>
      </c>
      <c r="F5277" s="21" t="s">
        <v>17974</v>
      </c>
      <c r="G5277" s="21" t="s">
        <v>237</v>
      </c>
      <c r="H5277" s="21" t="s">
        <v>238</v>
      </c>
      <c r="I5277" s="23">
        <v>-1</v>
      </c>
      <c r="J5277" s="23">
        <v>272</v>
      </c>
      <c r="K5277" s="21" t="s">
        <v>17236</v>
      </c>
      <c r="L5277" s="21" t="s">
        <v>17236</v>
      </c>
      <c r="M5277" s="21">
        <v>44185</v>
      </c>
    </row>
    <row r="5278" spans="1:13">
      <c r="A5278" s="21" t="s">
        <v>17972</v>
      </c>
      <c r="B5278" s="21" t="s">
        <v>17973</v>
      </c>
      <c r="C5278" s="21" t="s">
        <v>233</v>
      </c>
      <c r="D5278" s="21" t="s">
        <v>234</v>
      </c>
      <c r="E5278" s="21" t="s">
        <v>235</v>
      </c>
      <c r="F5278" s="21" t="s">
        <v>17974</v>
      </c>
      <c r="G5278" s="21" t="s">
        <v>237</v>
      </c>
      <c r="H5278" s="21" t="s">
        <v>238</v>
      </c>
      <c r="I5278" s="23">
        <v>-1</v>
      </c>
      <c r="J5278" s="23">
        <v>419</v>
      </c>
      <c r="K5278" s="21" t="s">
        <v>17236</v>
      </c>
      <c r="L5278" s="21" t="s">
        <v>17236</v>
      </c>
      <c r="M5278" s="21">
        <v>44185</v>
      </c>
    </row>
    <row r="5279" spans="1:13">
      <c r="A5279" s="21" t="s">
        <v>17972</v>
      </c>
      <c r="B5279" s="21" t="s">
        <v>17973</v>
      </c>
      <c r="C5279" s="21" t="s">
        <v>268</v>
      </c>
      <c r="D5279" s="21" t="s">
        <v>269</v>
      </c>
      <c r="E5279" s="21" t="s">
        <v>235</v>
      </c>
      <c r="F5279" s="21" t="s">
        <v>17974</v>
      </c>
      <c r="G5279" s="21" t="s">
        <v>237</v>
      </c>
      <c r="H5279" s="21" t="s">
        <v>238</v>
      </c>
      <c r="I5279" s="23">
        <v>-1</v>
      </c>
      <c r="J5279" s="23">
        <v>222</v>
      </c>
      <c r="K5279" s="21" t="s">
        <v>17236</v>
      </c>
      <c r="L5279" s="21" t="s">
        <v>17236</v>
      </c>
      <c r="M5279" s="21">
        <v>44185</v>
      </c>
    </row>
    <row r="5280" spans="1:13">
      <c r="A5280" s="21" t="s">
        <v>17975</v>
      </c>
      <c r="B5280" s="21" t="s">
        <v>17976</v>
      </c>
      <c r="C5280" s="21" t="s">
        <v>268</v>
      </c>
      <c r="D5280" s="21" t="s">
        <v>269</v>
      </c>
      <c r="E5280" s="21" t="s">
        <v>235</v>
      </c>
      <c r="F5280" s="21" t="s">
        <v>17977</v>
      </c>
      <c r="G5280" s="21" t="s">
        <v>237</v>
      </c>
      <c r="H5280" s="21" t="s">
        <v>238</v>
      </c>
      <c r="I5280" s="23">
        <v>-1</v>
      </c>
      <c r="J5280" s="23">
        <v>223</v>
      </c>
      <c r="K5280" s="21" t="s">
        <v>17069</v>
      </c>
      <c r="L5280" s="21" t="s">
        <v>17069</v>
      </c>
      <c r="M5280" s="21">
        <v>44185</v>
      </c>
    </row>
    <row r="5281" spans="1:13">
      <c r="A5281" s="21" t="s">
        <v>17978</v>
      </c>
      <c r="B5281" s="21" t="s">
        <v>17979</v>
      </c>
      <c r="C5281" s="21" t="s">
        <v>268</v>
      </c>
      <c r="D5281" s="21" t="s">
        <v>269</v>
      </c>
      <c r="E5281" s="21" t="s">
        <v>235</v>
      </c>
      <c r="F5281" s="21" t="s">
        <v>17980</v>
      </c>
      <c r="G5281" s="21" t="s">
        <v>237</v>
      </c>
      <c r="H5281" s="21" t="s">
        <v>238</v>
      </c>
      <c r="I5281" s="23">
        <v>-1</v>
      </c>
      <c r="J5281" s="23">
        <v>224</v>
      </c>
      <c r="K5281" s="21" t="s">
        <v>17213</v>
      </c>
      <c r="L5281" s="21" t="s">
        <v>17213</v>
      </c>
      <c r="M5281" s="21">
        <v>44185</v>
      </c>
    </row>
    <row r="5282" spans="1:13">
      <c r="A5282" s="21" t="s">
        <v>17981</v>
      </c>
      <c r="B5282" s="21" t="s">
        <v>17982</v>
      </c>
      <c r="C5282" s="21" t="s">
        <v>388</v>
      </c>
      <c r="D5282" s="21" t="s">
        <v>389</v>
      </c>
      <c r="E5282" s="21" t="s">
        <v>235</v>
      </c>
      <c r="F5282" s="21" t="s">
        <v>17037</v>
      </c>
      <c r="G5282" s="21" t="s">
        <v>237</v>
      </c>
      <c r="H5282" s="21" t="s">
        <v>238</v>
      </c>
      <c r="I5282" s="23">
        <v>-1</v>
      </c>
      <c r="J5282" s="23">
        <v>25</v>
      </c>
      <c r="K5282" s="21" t="s">
        <v>17036</v>
      </c>
      <c r="L5282" s="21" t="s">
        <v>17036</v>
      </c>
      <c r="M5282" s="21">
        <v>44185</v>
      </c>
    </row>
    <row r="5283" spans="1:13">
      <c r="A5283" s="21" t="s">
        <v>17983</v>
      </c>
      <c r="B5283" s="21" t="s">
        <v>17984</v>
      </c>
      <c r="C5283" s="21" t="s">
        <v>268</v>
      </c>
      <c r="D5283" s="21" t="s">
        <v>269</v>
      </c>
      <c r="E5283" s="21" t="s">
        <v>235</v>
      </c>
      <c r="F5283" s="21" t="s">
        <v>17985</v>
      </c>
      <c r="G5283" s="21" t="s">
        <v>237</v>
      </c>
      <c r="H5283" s="21" t="s">
        <v>238</v>
      </c>
      <c r="I5283" s="23">
        <v>-1</v>
      </c>
      <c r="J5283" s="23">
        <v>225</v>
      </c>
      <c r="K5283" s="21" t="s">
        <v>17312</v>
      </c>
      <c r="L5283" s="21" t="s">
        <v>17312</v>
      </c>
      <c r="M5283" s="21">
        <v>44185</v>
      </c>
    </row>
    <row r="5284" spans="1:13">
      <c r="A5284" s="21" t="s">
        <v>17983</v>
      </c>
      <c r="B5284" s="21" t="s">
        <v>17984</v>
      </c>
      <c r="C5284" s="21" t="s">
        <v>324</v>
      </c>
      <c r="D5284" s="21" t="s">
        <v>325</v>
      </c>
      <c r="E5284" s="21" t="s">
        <v>235</v>
      </c>
      <c r="F5284" s="21" t="s">
        <v>17985</v>
      </c>
      <c r="G5284" s="21" t="s">
        <v>237</v>
      </c>
      <c r="H5284" s="21" t="s">
        <v>238</v>
      </c>
      <c r="I5284" s="23">
        <v>-1</v>
      </c>
      <c r="J5284" s="23">
        <v>752</v>
      </c>
      <c r="K5284" s="21" t="s">
        <v>17312</v>
      </c>
      <c r="L5284" s="21" t="s">
        <v>17312</v>
      </c>
      <c r="M5284" s="21">
        <v>44185</v>
      </c>
    </row>
    <row r="5285" spans="1:13">
      <c r="A5285" s="21" t="s">
        <v>17983</v>
      </c>
      <c r="B5285" s="21" t="s">
        <v>17984</v>
      </c>
      <c r="C5285" s="21" t="s">
        <v>270</v>
      </c>
      <c r="D5285" s="21" t="s">
        <v>271</v>
      </c>
      <c r="E5285" s="21" t="s">
        <v>235</v>
      </c>
      <c r="F5285" s="21" t="s">
        <v>17985</v>
      </c>
      <c r="G5285" s="21" t="s">
        <v>237</v>
      </c>
      <c r="H5285" s="21" t="s">
        <v>238</v>
      </c>
      <c r="I5285" s="23">
        <v>-1</v>
      </c>
      <c r="J5285" s="23">
        <v>82</v>
      </c>
      <c r="K5285" s="21" t="s">
        <v>17312</v>
      </c>
      <c r="L5285" s="21" t="s">
        <v>17312</v>
      </c>
      <c r="M5285" s="21">
        <v>44185</v>
      </c>
    </row>
    <row r="5286" spans="1:13">
      <c r="A5286" s="21" t="s">
        <v>17986</v>
      </c>
      <c r="B5286" s="21" t="s">
        <v>17987</v>
      </c>
      <c r="C5286" s="21" t="s">
        <v>446</v>
      </c>
      <c r="D5286" s="21" t="s">
        <v>447</v>
      </c>
      <c r="E5286" s="21" t="s">
        <v>235</v>
      </c>
      <c r="F5286" s="21" t="s">
        <v>17988</v>
      </c>
      <c r="G5286" s="21" t="s">
        <v>237</v>
      </c>
      <c r="H5286" s="21" t="s">
        <v>238</v>
      </c>
      <c r="I5286" s="23">
        <v>-1</v>
      </c>
      <c r="J5286" s="23">
        <v>810</v>
      </c>
      <c r="K5286" s="21" t="s">
        <v>17085</v>
      </c>
      <c r="L5286" s="21" t="s">
        <v>17085</v>
      </c>
      <c r="M5286" s="21">
        <v>44185</v>
      </c>
    </row>
    <row r="5287" spans="1:13">
      <c r="A5287" s="21" t="s">
        <v>17986</v>
      </c>
      <c r="B5287" s="21" t="s">
        <v>17987</v>
      </c>
      <c r="C5287" s="21" t="s">
        <v>233</v>
      </c>
      <c r="D5287" s="21" t="s">
        <v>234</v>
      </c>
      <c r="E5287" s="21" t="s">
        <v>235</v>
      </c>
      <c r="F5287" s="21" t="s">
        <v>17988</v>
      </c>
      <c r="G5287" s="21" t="s">
        <v>237</v>
      </c>
      <c r="H5287" s="21" t="s">
        <v>238</v>
      </c>
      <c r="I5287" s="23">
        <v>-1</v>
      </c>
      <c r="J5287" s="23">
        <v>420</v>
      </c>
      <c r="K5287" s="21" t="s">
        <v>17085</v>
      </c>
      <c r="L5287" s="21" t="s">
        <v>17085</v>
      </c>
      <c r="M5287" s="21">
        <v>44185</v>
      </c>
    </row>
    <row r="5288" spans="1:13">
      <c r="A5288" s="21" t="s">
        <v>17986</v>
      </c>
      <c r="B5288" s="21" t="s">
        <v>17987</v>
      </c>
      <c r="C5288" s="21" t="s">
        <v>300</v>
      </c>
      <c r="D5288" s="21" t="s">
        <v>301</v>
      </c>
      <c r="E5288" s="21" t="s">
        <v>235</v>
      </c>
      <c r="F5288" s="21" t="s">
        <v>17988</v>
      </c>
      <c r="G5288" s="21" t="s">
        <v>237</v>
      </c>
      <c r="H5288" s="21" t="s">
        <v>238</v>
      </c>
      <c r="I5288" s="23">
        <v>-1</v>
      </c>
      <c r="J5288" s="23">
        <v>533</v>
      </c>
      <c r="K5288" s="21" t="s">
        <v>17085</v>
      </c>
      <c r="L5288" s="21" t="s">
        <v>17085</v>
      </c>
      <c r="M5288" s="21">
        <v>44185</v>
      </c>
    </row>
    <row r="5289" spans="1:13">
      <c r="A5289" s="21" t="s">
        <v>17989</v>
      </c>
      <c r="B5289" s="21" t="s">
        <v>17990</v>
      </c>
      <c r="C5289" s="21" t="s">
        <v>268</v>
      </c>
      <c r="D5289" s="21" t="s">
        <v>269</v>
      </c>
      <c r="E5289" s="21" t="s">
        <v>235</v>
      </c>
      <c r="F5289" s="21" t="s">
        <v>17991</v>
      </c>
      <c r="G5289" s="21" t="s">
        <v>237</v>
      </c>
      <c r="H5289" s="21" t="s">
        <v>238</v>
      </c>
      <c r="I5289" s="23">
        <v>-1</v>
      </c>
      <c r="J5289" s="23">
        <v>226</v>
      </c>
      <c r="K5289" s="21" t="s">
        <v>17032</v>
      </c>
      <c r="L5289" s="21" t="s">
        <v>17032</v>
      </c>
      <c r="M5289" s="21">
        <v>44185</v>
      </c>
    </row>
    <row r="5290" spans="1:13">
      <c r="A5290" s="21" t="s">
        <v>17992</v>
      </c>
      <c r="B5290" s="21" t="s">
        <v>17993</v>
      </c>
      <c r="C5290" s="21" t="s">
        <v>268</v>
      </c>
      <c r="D5290" s="21" t="s">
        <v>269</v>
      </c>
      <c r="E5290" s="21" t="s">
        <v>235</v>
      </c>
      <c r="F5290" s="21" t="s">
        <v>17120</v>
      </c>
      <c r="G5290" s="21" t="s">
        <v>237</v>
      </c>
      <c r="H5290" s="21" t="s">
        <v>238</v>
      </c>
      <c r="I5290" s="23">
        <v>-1</v>
      </c>
      <c r="J5290" s="23">
        <v>227</v>
      </c>
      <c r="K5290" s="21" t="s">
        <v>17119</v>
      </c>
      <c r="L5290" s="21" t="s">
        <v>17119</v>
      </c>
      <c r="M5290" s="21">
        <v>44185</v>
      </c>
    </row>
    <row r="5291" spans="1:13">
      <c r="A5291" s="21" t="s">
        <v>17992</v>
      </c>
      <c r="B5291" s="21" t="s">
        <v>17993</v>
      </c>
      <c r="C5291" s="21" t="s">
        <v>300</v>
      </c>
      <c r="D5291" s="21" t="s">
        <v>301</v>
      </c>
      <c r="E5291" s="21" t="s">
        <v>235</v>
      </c>
      <c r="F5291" s="21" t="s">
        <v>17120</v>
      </c>
      <c r="G5291" s="21" t="s">
        <v>237</v>
      </c>
      <c r="H5291" s="21" t="s">
        <v>238</v>
      </c>
      <c r="I5291" s="23">
        <v>-1</v>
      </c>
      <c r="J5291" s="23">
        <v>534</v>
      </c>
      <c r="K5291" s="21" t="s">
        <v>17119</v>
      </c>
      <c r="L5291" s="21" t="s">
        <v>17119</v>
      </c>
      <c r="M5291" s="21">
        <v>44185</v>
      </c>
    </row>
    <row r="5292" spans="1:13">
      <c r="A5292" s="21" t="s">
        <v>17992</v>
      </c>
      <c r="B5292" s="21" t="s">
        <v>17993</v>
      </c>
      <c r="C5292" s="21" t="s">
        <v>248</v>
      </c>
      <c r="D5292" s="21" t="s">
        <v>249</v>
      </c>
      <c r="E5292" s="21" t="s">
        <v>235</v>
      </c>
      <c r="F5292" s="21" t="s">
        <v>17120</v>
      </c>
      <c r="G5292" s="21" t="s">
        <v>237</v>
      </c>
      <c r="H5292" s="21" t="s">
        <v>238</v>
      </c>
      <c r="I5292" s="23">
        <v>-1</v>
      </c>
      <c r="J5292" s="23">
        <v>710</v>
      </c>
      <c r="K5292" s="21" t="s">
        <v>17119</v>
      </c>
      <c r="L5292" s="21" t="s">
        <v>17119</v>
      </c>
      <c r="M5292" s="21">
        <v>44185</v>
      </c>
    </row>
    <row r="5293" spans="1:13">
      <c r="A5293" s="21" t="s">
        <v>17994</v>
      </c>
      <c r="B5293" s="21" t="s">
        <v>17995</v>
      </c>
      <c r="C5293" s="21" t="s">
        <v>233</v>
      </c>
      <c r="D5293" s="21" t="s">
        <v>234</v>
      </c>
      <c r="E5293" s="21" t="s">
        <v>235</v>
      </c>
      <c r="F5293" s="21" t="s">
        <v>17996</v>
      </c>
      <c r="G5293" s="21" t="s">
        <v>237</v>
      </c>
      <c r="H5293" s="21" t="s">
        <v>238</v>
      </c>
      <c r="I5293" s="23">
        <v>-1</v>
      </c>
      <c r="J5293" s="23">
        <v>421</v>
      </c>
      <c r="K5293" s="21" t="s">
        <v>17322</v>
      </c>
      <c r="L5293" s="21" t="s">
        <v>17322</v>
      </c>
      <c r="M5293" s="21">
        <v>44185</v>
      </c>
    </row>
    <row r="5294" spans="1:13">
      <c r="A5294" s="21" t="s">
        <v>17997</v>
      </c>
      <c r="B5294" s="21" t="s">
        <v>17998</v>
      </c>
      <c r="C5294" s="21" t="s">
        <v>392</v>
      </c>
      <c r="D5294" s="21" t="s">
        <v>393</v>
      </c>
      <c r="E5294" s="21" t="s">
        <v>235</v>
      </c>
      <c r="F5294" s="21" t="s">
        <v>17999</v>
      </c>
      <c r="G5294" s="21" t="s">
        <v>237</v>
      </c>
      <c r="H5294" s="21" t="s">
        <v>238</v>
      </c>
      <c r="I5294" s="23">
        <v>-1</v>
      </c>
      <c r="J5294" s="23">
        <v>273</v>
      </c>
      <c r="K5294" s="21" t="s">
        <v>17320</v>
      </c>
      <c r="L5294" s="21" t="s">
        <v>17320</v>
      </c>
      <c r="M5294" s="21">
        <v>44185</v>
      </c>
    </row>
    <row r="5295" spans="1:13">
      <c r="A5295" s="21" t="s">
        <v>17997</v>
      </c>
      <c r="B5295" s="21" t="s">
        <v>17998</v>
      </c>
      <c r="C5295" s="21" t="s">
        <v>233</v>
      </c>
      <c r="D5295" s="21" t="s">
        <v>234</v>
      </c>
      <c r="E5295" s="21" t="s">
        <v>235</v>
      </c>
      <c r="F5295" s="21" t="s">
        <v>17999</v>
      </c>
      <c r="G5295" s="21" t="s">
        <v>237</v>
      </c>
      <c r="H5295" s="21" t="s">
        <v>238</v>
      </c>
      <c r="I5295" s="23">
        <v>-1</v>
      </c>
      <c r="J5295" s="23">
        <v>422</v>
      </c>
      <c r="K5295" s="21" t="s">
        <v>17320</v>
      </c>
      <c r="L5295" s="21" t="s">
        <v>17320</v>
      </c>
      <c r="M5295" s="21">
        <v>44185</v>
      </c>
    </row>
    <row r="5296" spans="1:13">
      <c r="A5296" s="21" t="s">
        <v>17997</v>
      </c>
      <c r="B5296" s="21" t="s">
        <v>17998</v>
      </c>
      <c r="C5296" s="21" t="s">
        <v>300</v>
      </c>
      <c r="D5296" s="21" t="s">
        <v>301</v>
      </c>
      <c r="E5296" s="21" t="s">
        <v>235</v>
      </c>
      <c r="F5296" s="21" t="s">
        <v>17999</v>
      </c>
      <c r="G5296" s="21" t="s">
        <v>237</v>
      </c>
      <c r="H5296" s="21" t="s">
        <v>238</v>
      </c>
      <c r="I5296" s="23">
        <v>-1</v>
      </c>
      <c r="J5296" s="23">
        <v>535</v>
      </c>
      <c r="K5296" s="21" t="s">
        <v>17320</v>
      </c>
      <c r="L5296" s="21" t="s">
        <v>17320</v>
      </c>
      <c r="M5296" s="21">
        <v>44185</v>
      </c>
    </row>
    <row r="5297" spans="1:13">
      <c r="A5297" s="21" t="s">
        <v>18000</v>
      </c>
      <c r="B5297" s="21" t="s">
        <v>18001</v>
      </c>
      <c r="C5297" s="21" t="s">
        <v>233</v>
      </c>
      <c r="D5297" s="21" t="s">
        <v>234</v>
      </c>
      <c r="E5297" s="21" t="s">
        <v>235</v>
      </c>
      <c r="F5297" s="21" t="s">
        <v>17400</v>
      </c>
      <c r="G5297" s="21" t="s">
        <v>237</v>
      </c>
      <c r="H5297" s="21" t="s">
        <v>238</v>
      </c>
      <c r="I5297" s="23">
        <v>-1</v>
      </c>
      <c r="J5297" s="23">
        <v>423</v>
      </c>
      <c r="K5297" s="21" t="s">
        <v>17399</v>
      </c>
      <c r="L5297" s="21" t="s">
        <v>17399</v>
      </c>
      <c r="M5297" s="21">
        <v>44185</v>
      </c>
    </row>
    <row r="5298" spans="1:13">
      <c r="A5298" s="21" t="s">
        <v>18002</v>
      </c>
      <c r="B5298" s="21" t="s">
        <v>18003</v>
      </c>
      <c r="C5298" s="21" t="s">
        <v>392</v>
      </c>
      <c r="D5298" s="21" t="s">
        <v>393</v>
      </c>
      <c r="E5298" s="21" t="s">
        <v>235</v>
      </c>
      <c r="F5298" s="21" t="s">
        <v>18004</v>
      </c>
      <c r="G5298" s="21" t="s">
        <v>237</v>
      </c>
      <c r="H5298" s="21" t="s">
        <v>238</v>
      </c>
      <c r="I5298" s="23">
        <v>-1</v>
      </c>
      <c r="J5298" s="23">
        <v>274</v>
      </c>
      <c r="K5298" s="21" t="s">
        <v>17129</v>
      </c>
      <c r="L5298" s="21" t="s">
        <v>17129</v>
      </c>
      <c r="M5298" s="21">
        <v>44185</v>
      </c>
    </row>
    <row r="5299" spans="1:13">
      <c r="A5299" s="21" t="s">
        <v>18002</v>
      </c>
      <c r="B5299" s="21" t="s">
        <v>18003</v>
      </c>
      <c r="C5299" s="21" t="s">
        <v>300</v>
      </c>
      <c r="D5299" s="21" t="s">
        <v>301</v>
      </c>
      <c r="E5299" s="21" t="s">
        <v>235</v>
      </c>
      <c r="F5299" s="21" t="s">
        <v>18004</v>
      </c>
      <c r="G5299" s="21" t="s">
        <v>237</v>
      </c>
      <c r="H5299" s="21" t="s">
        <v>238</v>
      </c>
      <c r="I5299" s="23">
        <v>-1</v>
      </c>
      <c r="J5299" s="23">
        <v>536</v>
      </c>
      <c r="K5299" s="21" t="s">
        <v>17129</v>
      </c>
      <c r="L5299" s="21" t="s">
        <v>17129</v>
      </c>
      <c r="M5299" s="21">
        <v>44185</v>
      </c>
    </row>
    <row r="5300" spans="1:13">
      <c r="A5300" s="21" t="s">
        <v>18002</v>
      </c>
      <c r="B5300" s="21" t="s">
        <v>18003</v>
      </c>
      <c r="C5300" s="21" t="s">
        <v>270</v>
      </c>
      <c r="D5300" s="21" t="s">
        <v>271</v>
      </c>
      <c r="E5300" s="21" t="s">
        <v>235</v>
      </c>
      <c r="F5300" s="21" t="s">
        <v>18004</v>
      </c>
      <c r="G5300" s="21" t="s">
        <v>237</v>
      </c>
      <c r="H5300" s="21" t="s">
        <v>238</v>
      </c>
      <c r="I5300" s="23">
        <v>-1</v>
      </c>
      <c r="J5300" s="23">
        <v>83</v>
      </c>
      <c r="K5300" s="21" t="s">
        <v>17129</v>
      </c>
      <c r="L5300" s="21" t="s">
        <v>17129</v>
      </c>
      <c r="M5300" s="21">
        <v>44185</v>
      </c>
    </row>
    <row r="5301" spans="1:13">
      <c r="A5301" s="21" t="s">
        <v>18005</v>
      </c>
      <c r="B5301" s="21" t="s">
        <v>18006</v>
      </c>
      <c r="C5301" s="21" t="s">
        <v>233</v>
      </c>
      <c r="D5301" s="21" t="s">
        <v>234</v>
      </c>
      <c r="E5301" s="21" t="s">
        <v>235</v>
      </c>
      <c r="F5301" s="21" t="s">
        <v>17222</v>
      </c>
      <c r="G5301" s="21" t="s">
        <v>237</v>
      </c>
      <c r="H5301" s="21" t="s">
        <v>238</v>
      </c>
      <c r="I5301" s="23">
        <v>-1</v>
      </c>
      <c r="J5301" s="23">
        <v>424</v>
      </c>
      <c r="K5301" s="21" t="s">
        <v>17221</v>
      </c>
      <c r="L5301" s="21" t="s">
        <v>17221</v>
      </c>
      <c r="M5301" s="21">
        <v>44185</v>
      </c>
    </row>
    <row r="5302" spans="1:13">
      <c r="A5302" s="21" t="s">
        <v>18007</v>
      </c>
      <c r="B5302" s="21" t="s">
        <v>18008</v>
      </c>
      <c r="C5302" s="21" t="s">
        <v>233</v>
      </c>
      <c r="D5302" s="21" t="s">
        <v>234</v>
      </c>
      <c r="E5302" s="21" t="s">
        <v>235</v>
      </c>
      <c r="F5302" s="21" t="s">
        <v>18009</v>
      </c>
      <c r="G5302" s="21" t="s">
        <v>237</v>
      </c>
      <c r="H5302" s="21" t="s">
        <v>238</v>
      </c>
      <c r="I5302" s="23">
        <v>-1</v>
      </c>
      <c r="J5302" s="23">
        <v>425</v>
      </c>
      <c r="K5302" s="21" t="s">
        <v>17327</v>
      </c>
      <c r="L5302" s="21" t="s">
        <v>17327</v>
      </c>
      <c r="M5302" s="21">
        <v>44185</v>
      </c>
    </row>
    <row r="5303" spans="1:13">
      <c r="A5303" s="21" t="s">
        <v>18007</v>
      </c>
      <c r="B5303" s="21" t="s">
        <v>18008</v>
      </c>
      <c r="C5303" s="21" t="s">
        <v>300</v>
      </c>
      <c r="D5303" s="21" t="s">
        <v>301</v>
      </c>
      <c r="E5303" s="21" t="s">
        <v>235</v>
      </c>
      <c r="F5303" s="21" t="s">
        <v>18009</v>
      </c>
      <c r="G5303" s="21" t="s">
        <v>237</v>
      </c>
      <c r="H5303" s="21" t="s">
        <v>238</v>
      </c>
      <c r="I5303" s="23">
        <v>-1</v>
      </c>
      <c r="J5303" s="23">
        <v>537</v>
      </c>
      <c r="K5303" s="21" t="s">
        <v>17327</v>
      </c>
      <c r="L5303" s="21" t="s">
        <v>17327</v>
      </c>
      <c r="M5303" s="21">
        <v>44185</v>
      </c>
    </row>
    <row r="5304" spans="1:13">
      <c r="A5304" s="21" t="s">
        <v>18007</v>
      </c>
      <c r="B5304" s="21" t="s">
        <v>18008</v>
      </c>
      <c r="C5304" s="21" t="s">
        <v>248</v>
      </c>
      <c r="D5304" s="21" t="s">
        <v>249</v>
      </c>
      <c r="E5304" s="21" t="s">
        <v>235</v>
      </c>
      <c r="F5304" s="21" t="s">
        <v>18009</v>
      </c>
      <c r="G5304" s="21" t="s">
        <v>237</v>
      </c>
      <c r="H5304" s="21" t="s">
        <v>238</v>
      </c>
      <c r="I5304" s="23">
        <v>-1</v>
      </c>
      <c r="J5304" s="23">
        <v>711</v>
      </c>
      <c r="K5304" s="21" t="s">
        <v>17327</v>
      </c>
      <c r="L5304" s="21" t="s">
        <v>17327</v>
      </c>
      <c r="M5304" s="21">
        <v>44185</v>
      </c>
    </row>
    <row r="5305" spans="1:13">
      <c r="A5305" s="21" t="s">
        <v>18010</v>
      </c>
      <c r="B5305" s="21" t="s">
        <v>18011</v>
      </c>
      <c r="C5305" s="21" t="s">
        <v>268</v>
      </c>
      <c r="D5305" s="21" t="s">
        <v>269</v>
      </c>
      <c r="E5305" s="21" t="s">
        <v>235</v>
      </c>
      <c r="F5305" s="21" t="s">
        <v>17354</v>
      </c>
      <c r="G5305" s="21" t="s">
        <v>237</v>
      </c>
      <c r="H5305" s="21" t="s">
        <v>238</v>
      </c>
      <c r="I5305" s="23">
        <v>-1</v>
      </c>
      <c r="J5305" s="23">
        <v>228</v>
      </c>
      <c r="K5305" s="21" t="s">
        <v>17353</v>
      </c>
      <c r="L5305" s="21" t="s">
        <v>17353</v>
      </c>
      <c r="M5305" s="21">
        <v>44185</v>
      </c>
    </row>
    <row r="5306" spans="1:13">
      <c r="A5306" s="21" t="s">
        <v>18010</v>
      </c>
      <c r="B5306" s="21" t="s">
        <v>18011</v>
      </c>
      <c r="C5306" s="21" t="s">
        <v>324</v>
      </c>
      <c r="D5306" s="21" t="s">
        <v>325</v>
      </c>
      <c r="E5306" s="21" t="s">
        <v>235</v>
      </c>
      <c r="F5306" s="21" t="s">
        <v>17354</v>
      </c>
      <c r="G5306" s="21" t="s">
        <v>237</v>
      </c>
      <c r="H5306" s="21" t="s">
        <v>238</v>
      </c>
      <c r="I5306" s="23">
        <v>-1</v>
      </c>
      <c r="J5306" s="23">
        <v>753</v>
      </c>
      <c r="K5306" s="21" t="s">
        <v>17353</v>
      </c>
      <c r="L5306" s="21" t="s">
        <v>17353</v>
      </c>
      <c r="M5306" s="21">
        <v>44185</v>
      </c>
    </row>
    <row r="5307" spans="1:13">
      <c r="A5307" s="21" t="s">
        <v>18010</v>
      </c>
      <c r="B5307" s="21" t="s">
        <v>18011</v>
      </c>
      <c r="C5307" s="21" t="s">
        <v>270</v>
      </c>
      <c r="D5307" s="21" t="s">
        <v>271</v>
      </c>
      <c r="E5307" s="21" t="s">
        <v>235</v>
      </c>
      <c r="F5307" s="21" t="s">
        <v>17354</v>
      </c>
      <c r="G5307" s="21" t="s">
        <v>237</v>
      </c>
      <c r="H5307" s="21" t="s">
        <v>238</v>
      </c>
      <c r="I5307" s="23">
        <v>-1</v>
      </c>
      <c r="J5307" s="23">
        <v>84</v>
      </c>
      <c r="K5307" s="21" t="s">
        <v>17353</v>
      </c>
      <c r="L5307" s="21" t="s">
        <v>17353</v>
      </c>
      <c r="M5307" s="21">
        <v>44185</v>
      </c>
    </row>
    <row r="5308" spans="1:13">
      <c r="A5308" s="21" t="s">
        <v>18012</v>
      </c>
      <c r="B5308" s="21" t="s">
        <v>18013</v>
      </c>
      <c r="C5308" s="21" t="s">
        <v>233</v>
      </c>
      <c r="D5308" s="21" t="s">
        <v>234</v>
      </c>
      <c r="E5308" s="21" t="s">
        <v>235</v>
      </c>
      <c r="F5308" s="21" t="s">
        <v>18014</v>
      </c>
      <c r="G5308" s="21" t="s">
        <v>237</v>
      </c>
      <c r="H5308" s="21" t="s">
        <v>238</v>
      </c>
      <c r="I5308" s="23">
        <v>-1</v>
      </c>
      <c r="J5308" s="23">
        <v>426</v>
      </c>
      <c r="K5308" s="21" t="s">
        <v>17344</v>
      </c>
      <c r="L5308" s="21" t="s">
        <v>17344</v>
      </c>
      <c r="M5308" s="21">
        <v>44185</v>
      </c>
    </row>
    <row r="5309" spans="1:13">
      <c r="A5309" s="21" t="s">
        <v>18015</v>
      </c>
      <c r="B5309" s="21" t="s">
        <v>18016</v>
      </c>
      <c r="C5309" s="21" t="s">
        <v>446</v>
      </c>
      <c r="D5309" s="21" t="s">
        <v>447</v>
      </c>
      <c r="E5309" s="21" t="s">
        <v>235</v>
      </c>
      <c r="F5309" s="21" t="s">
        <v>18017</v>
      </c>
      <c r="G5309" s="21" t="s">
        <v>237</v>
      </c>
      <c r="H5309" s="21" t="s">
        <v>238</v>
      </c>
      <c r="I5309" s="23">
        <v>-1</v>
      </c>
      <c r="J5309" s="23">
        <v>811</v>
      </c>
      <c r="K5309" s="21" t="s">
        <v>17233</v>
      </c>
      <c r="L5309" s="21" t="s">
        <v>17233</v>
      </c>
      <c r="M5309" s="21">
        <v>44185</v>
      </c>
    </row>
    <row r="5310" spans="1:13">
      <c r="A5310" s="21" t="s">
        <v>18015</v>
      </c>
      <c r="B5310" s="21" t="s">
        <v>18016</v>
      </c>
      <c r="C5310" s="21" t="s">
        <v>233</v>
      </c>
      <c r="D5310" s="21" t="s">
        <v>234</v>
      </c>
      <c r="E5310" s="21" t="s">
        <v>235</v>
      </c>
      <c r="F5310" s="21" t="s">
        <v>18017</v>
      </c>
      <c r="G5310" s="21" t="s">
        <v>237</v>
      </c>
      <c r="H5310" s="21" t="s">
        <v>238</v>
      </c>
      <c r="I5310" s="23">
        <v>-1</v>
      </c>
      <c r="J5310" s="23">
        <v>427</v>
      </c>
      <c r="K5310" s="21" t="s">
        <v>17233</v>
      </c>
      <c r="L5310" s="21" t="s">
        <v>17233</v>
      </c>
      <c r="M5310" s="21">
        <v>44185</v>
      </c>
    </row>
    <row r="5311" spans="1:13">
      <c r="A5311" s="21" t="s">
        <v>18015</v>
      </c>
      <c r="B5311" s="21" t="s">
        <v>18016</v>
      </c>
      <c r="C5311" s="21" t="s">
        <v>268</v>
      </c>
      <c r="D5311" s="21" t="s">
        <v>269</v>
      </c>
      <c r="E5311" s="21" t="s">
        <v>235</v>
      </c>
      <c r="F5311" s="21" t="s">
        <v>18017</v>
      </c>
      <c r="G5311" s="21" t="s">
        <v>237</v>
      </c>
      <c r="H5311" s="21" t="s">
        <v>238</v>
      </c>
      <c r="I5311" s="23">
        <v>-1</v>
      </c>
      <c r="J5311" s="23">
        <v>229</v>
      </c>
      <c r="K5311" s="21" t="s">
        <v>17233</v>
      </c>
      <c r="L5311" s="21" t="s">
        <v>17233</v>
      </c>
      <c r="M5311" s="21">
        <v>44185</v>
      </c>
    </row>
    <row r="5312" spans="1:13">
      <c r="A5312" s="21" t="s">
        <v>18018</v>
      </c>
      <c r="B5312" s="21" t="s">
        <v>18019</v>
      </c>
      <c r="C5312" s="21" t="s">
        <v>392</v>
      </c>
      <c r="D5312" s="21" t="s">
        <v>393</v>
      </c>
      <c r="E5312" s="21" t="s">
        <v>235</v>
      </c>
      <c r="F5312" s="21" t="s">
        <v>18020</v>
      </c>
      <c r="G5312" s="21" t="s">
        <v>237</v>
      </c>
      <c r="H5312" s="21" t="s">
        <v>238</v>
      </c>
      <c r="I5312" s="23">
        <v>-1</v>
      </c>
      <c r="J5312" s="23">
        <v>275</v>
      </c>
      <c r="K5312" s="21" t="s">
        <v>17198</v>
      </c>
      <c r="L5312" s="21" t="s">
        <v>17198</v>
      </c>
      <c r="M5312" s="21">
        <v>44185</v>
      </c>
    </row>
    <row r="5313" spans="1:13">
      <c r="A5313" s="21" t="s">
        <v>18018</v>
      </c>
      <c r="B5313" s="21" t="s">
        <v>18019</v>
      </c>
      <c r="C5313" s="21" t="s">
        <v>233</v>
      </c>
      <c r="D5313" s="21" t="s">
        <v>234</v>
      </c>
      <c r="E5313" s="21" t="s">
        <v>235</v>
      </c>
      <c r="F5313" s="21" t="s">
        <v>18020</v>
      </c>
      <c r="G5313" s="21" t="s">
        <v>237</v>
      </c>
      <c r="H5313" s="21" t="s">
        <v>238</v>
      </c>
      <c r="I5313" s="23">
        <v>-1</v>
      </c>
      <c r="J5313" s="23">
        <v>428</v>
      </c>
      <c r="K5313" s="21" t="s">
        <v>17198</v>
      </c>
      <c r="L5313" s="21" t="s">
        <v>17198</v>
      </c>
      <c r="M5313" s="21">
        <v>44185</v>
      </c>
    </row>
    <row r="5314" spans="1:13">
      <c r="A5314" s="21" t="s">
        <v>18018</v>
      </c>
      <c r="B5314" s="21" t="s">
        <v>18019</v>
      </c>
      <c r="C5314" s="21" t="s">
        <v>300</v>
      </c>
      <c r="D5314" s="21" t="s">
        <v>301</v>
      </c>
      <c r="E5314" s="21" t="s">
        <v>235</v>
      </c>
      <c r="F5314" s="21" t="s">
        <v>18020</v>
      </c>
      <c r="G5314" s="21" t="s">
        <v>237</v>
      </c>
      <c r="H5314" s="21" t="s">
        <v>238</v>
      </c>
      <c r="I5314" s="23">
        <v>-1</v>
      </c>
      <c r="J5314" s="23">
        <v>538</v>
      </c>
      <c r="K5314" s="21" t="s">
        <v>17198</v>
      </c>
      <c r="L5314" s="21" t="s">
        <v>17198</v>
      </c>
      <c r="M5314" s="21">
        <v>44185</v>
      </c>
    </row>
    <row r="5315" spans="1:13">
      <c r="A5315" s="21" t="s">
        <v>18021</v>
      </c>
      <c r="B5315" s="21" t="s">
        <v>18022</v>
      </c>
      <c r="C5315" s="21" t="s">
        <v>392</v>
      </c>
      <c r="D5315" s="21" t="s">
        <v>393</v>
      </c>
      <c r="E5315" s="21" t="s">
        <v>235</v>
      </c>
      <c r="F5315" s="21" t="s">
        <v>18023</v>
      </c>
      <c r="G5315" s="21" t="s">
        <v>237</v>
      </c>
      <c r="H5315" s="21" t="s">
        <v>238</v>
      </c>
      <c r="I5315" s="23">
        <v>-1</v>
      </c>
      <c r="J5315" s="23">
        <v>276</v>
      </c>
      <c r="K5315" s="21" t="s">
        <v>17287</v>
      </c>
      <c r="L5315" s="21" t="s">
        <v>17287</v>
      </c>
      <c r="M5315" s="21">
        <v>44185</v>
      </c>
    </row>
    <row r="5316" spans="1:13">
      <c r="A5316" s="21" t="s">
        <v>18024</v>
      </c>
      <c r="B5316" s="21" t="s">
        <v>18025</v>
      </c>
      <c r="C5316" s="21" t="s">
        <v>233</v>
      </c>
      <c r="D5316" s="21" t="s">
        <v>234</v>
      </c>
      <c r="E5316" s="21" t="s">
        <v>235</v>
      </c>
      <c r="F5316" s="21" t="s">
        <v>17270</v>
      </c>
      <c r="G5316" s="21" t="s">
        <v>237</v>
      </c>
      <c r="H5316" s="21" t="s">
        <v>238</v>
      </c>
      <c r="I5316" s="23">
        <v>-1</v>
      </c>
      <c r="J5316" s="23">
        <v>429</v>
      </c>
      <c r="K5316" s="21" t="s">
        <v>17269</v>
      </c>
      <c r="L5316" s="21" t="s">
        <v>17269</v>
      </c>
      <c r="M5316" s="21">
        <v>44185</v>
      </c>
    </row>
    <row r="5317" spans="1:13">
      <c r="A5317" s="21" t="s">
        <v>18024</v>
      </c>
      <c r="B5317" s="21" t="s">
        <v>18025</v>
      </c>
      <c r="C5317" s="21" t="s">
        <v>268</v>
      </c>
      <c r="D5317" s="21" t="s">
        <v>269</v>
      </c>
      <c r="E5317" s="21" t="s">
        <v>235</v>
      </c>
      <c r="F5317" s="21" t="s">
        <v>17270</v>
      </c>
      <c r="G5317" s="21" t="s">
        <v>237</v>
      </c>
      <c r="H5317" s="21" t="s">
        <v>238</v>
      </c>
      <c r="I5317" s="23">
        <v>-1</v>
      </c>
      <c r="J5317" s="23">
        <v>230</v>
      </c>
      <c r="K5317" s="21" t="s">
        <v>17269</v>
      </c>
      <c r="L5317" s="21" t="s">
        <v>17269</v>
      </c>
      <c r="M5317" s="21">
        <v>44185</v>
      </c>
    </row>
    <row r="5318" spans="1:13">
      <c r="A5318" s="21" t="s">
        <v>18024</v>
      </c>
      <c r="B5318" s="21" t="s">
        <v>18025</v>
      </c>
      <c r="C5318" s="21" t="s">
        <v>248</v>
      </c>
      <c r="D5318" s="21" t="s">
        <v>249</v>
      </c>
      <c r="E5318" s="21" t="s">
        <v>235</v>
      </c>
      <c r="F5318" s="21" t="s">
        <v>17270</v>
      </c>
      <c r="G5318" s="21" t="s">
        <v>237</v>
      </c>
      <c r="H5318" s="21" t="s">
        <v>238</v>
      </c>
      <c r="I5318" s="23">
        <v>-1</v>
      </c>
      <c r="J5318" s="23">
        <v>712</v>
      </c>
      <c r="K5318" s="21" t="s">
        <v>17269</v>
      </c>
      <c r="L5318" s="21" t="s">
        <v>17269</v>
      </c>
      <c r="M5318" s="21">
        <v>44185</v>
      </c>
    </row>
    <row r="5319" spans="1:13">
      <c r="A5319" s="21" t="s">
        <v>18026</v>
      </c>
      <c r="B5319" s="21" t="s">
        <v>18027</v>
      </c>
      <c r="C5319" s="21" t="s">
        <v>294</v>
      </c>
      <c r="D5319" s="21" t="s">
        <v>295</v>
      </c>
      <c r="E5319" s="21" t="s">
        <v>235</v>
      </c>
      <c r="F5319" s="21" t="s">
        <v>18028</v>
      </c>
      <c r="G5319" s="21" t="s">
        <v>237</v>
      </c>
      <c r="H5319" s="21" t="s">
        <v>238</v>
      </c>
      <c r="I5319" s="23">
        <v>-1</v>
      </c>
      <c r="J5319" s="23">
        <v>456</v>
      </c>
      <c r="K5319" s="21" t="s">
        <v>17321</v>
      </c>
      <c r="L5319" s="21" t="s">
        <v>17321</v>
      </c>
      <c r="M5319" s="21">
        <v>44185</v>
      </c>
    </row>
    <row r="5320" spans="1:13">
      <c r="A5320" s="21" t="s">
        <v>18029</v>
      </c>
      <c r="B5320" s="21" t="s">
        <v>18030</v>
      </c>
      <c r="C5320" s="21" t="s">
        <v>392</v>
      </c>
      <c r="D5320" s="21" t="s">
        <v>393</v>
      </c>
      <c r="E5320" s="21" t="s">
        <v>235</v>
      </c>
      <c r="F5320" s="21" t="s">
        <v>17391</v>
      </c>
      <c r="G5320" s="21" t="s">
        <v>237</v>
      </c>
      <c r="H5320" s="21" t="s">
        <v>238</v>
      </c>
      <c r="I5320" s="23">
        <v>-1</v>
      </c>
      <c r="J5320" s="23">
        <v>277</v>
      </c>
      <c r="K5320" s="21" t="s">
        <v>17390</v>
      </c>
      <c r="L5320" s="21" t="s">
        <v>17390</v>
      </c>
      <c r="M5320" s="21">
        <v>44185</v>
      </c>
    </row>
    <row r="5321" spans="1:13">
      <c r="A5321" s="21" t="s">
        <v>18029</v>
      </c>
      <c r="B5321" s="21" t="s">
        <v>18030</v>
      </c>
      <c r="C5321" s="21" t="s">
        <v>268</v>
      </c>
      <c r="D5321" s="21" t="s">
        <v>269</v>
      </c>
      <c r="E5321" s="21" t="s">
        <v>235</v>
      </c>
      <c r="F5321" s="21" t="s">
        <v>17391</v>
      </c>
      <c r="G5321" s="21" t="s">
        <v>237</v>
      </c>
      <c r="H5321" s="21" t="s">
        <v>238</v>
      </c>
      <c r="I5321" s="23">
        <v>-1</v>
      </c>
      <c r="J5321" s="23">
        <v>231</v>
      </c>
      <c r="K5321" s="21" t="s">
        <v>17390</v>
      </c>
      <c r="L5321" s="21" t="s">
        <v>17390</v>
      </c>
      <c r="M5321" s="21">
        <v>44185</v>
      </c>
    </row>
    <row r="5322" spans="1:13">
      <c r="A5322" s="21" t="s">
        <v>18029</v>
      </c>
      <c r="B5322" s="21" t="s">
        <v>18030</v>
      </c>
      <c r="C5322" s="21" t="s">
        <v>300</v>
      </c>
      <c r="D5322" s="21" t="s">
        <v>301</v>
      </c>
      <c r="E5322" s="21" t="s">
        <v>235</v>
      </c>
      <c r="F5322" s="21" t="s">
        <v>17391</v>
      </c>
      <c r="G5322" s="21" t="s">
        <v>237</v>
      </c>
      <c r="H5322" s="21" t="s">
        <v>238</v>
      </c>
      <c r="I5322" s="23">
        <v>-1</v>
      </c>
      <c r="J5322" s="23">
        <v>539</v>
      </c>
      <c r="K5322" s="21" t="s">
        <v>17390</v>
      </c>
      <c r="L5322" s="21" t="s">
        <v>17390</v>
      </c>
      <c r="M5322" s="21">
        <v>44185</v>
      </c>
    </row>
    <row r="5323" spans="1:13">
      <c r="A5323" s="21" t="s">
        <v>18031</v>
      </c>
      <c r="B5323" s="21" t="s">
        <v>18032</v>
      </c>
      <c r="C5323" s="21" t="s">
        <v>446</v>
      </c>
      <c r="D5323" s="21" t="s">
        <v>447</v>
      </c>
      <c r="E5323" s="21" t="s">
        <v>235</v>
      </c>
      <c r="F5323" s="21" t="s">
        <v>18033</v>
      </c>
      <c r="G5323" s="21" t="s">
        <v>237</v>
      </c>
      <c r="H5323" s="21" t="s">
        <v>238</v>
      </c>
      <c r="I5323" s="23">
        <v>-1</v>
      </c>
      <c r="J5323" s="23">
        <v>812</v>
      </c>
      <c r="K5323" s="21" t="s">
        <v>17215</v>
      </c>
      <c r="L5323" s="21" t="s">
        <v>17215</v>
      </c>
      <c r="M5323" s="21">
        <v>44185</v>
      </c>
    </row>
    <row r="5324" spans="1:13">
      <c r="A5324" s="21" t="s">
        <v>18031</v>
      </c>
      <c r="B5324" s="21" t="s">
        <v>18032</v>
      </c>
      <c r="C5324" s="21" t="s">
        <v>233</v>
      </c>
      <c r="D5324" s="21" t="s">
        <v>234</v>
      </c>
      <c r="E5324" s="21" t="s">
        <v>235</v>
      </c>
      <c r="F5324" s="21" t="s">
        <v>18033</v>
      </c>
      <c r="G5324" s="21" t="s">
        <v>237</v>
      </c>
      <c r="H5324" s="21" t="s">
        <v>238</v>
      </c>
      <c r="I5324" s="23">
        <v>-1</v>
      </c>
      <c r="J5324" s="23">
        <v>430</v>
      </c>
      <c r="K5324" s="21" t="s">
        <v>17215</v>
      </c>
      <c r="L5324" s="21" t="s">
        <v>17215</v>
      </c>
      <c r="M5324" s="21">
        <v>44185</v>
      </c>
    </row>
    <row r="5325" spans="1:13">
      <c r="A5325" s="21" t="s">
        <v>18031</v>
      </c>
      <c r="B5325" s="21" t="s">
        <v>18032</v>
      </c>
      <c r="C5325" s="21" t="s">
        <v>268</v>
      </c>
      <c r="D5325" s="21" t="s">
        <v>269</v>
      </c>
      <c r="E5325" s="21" t="s">
        <v>235</v>
      </c>
      <c r="F5325" s="21" t="s">
        <v>18033</v>
      </c>
      <c r="G5325" s="21" t="s">
        <v>237</v>
      </c>
      <c r="H5325" s="21" t="s">
        <v>238</v>
      </c>
      <c r="I5325" s="23">
        <v>-1</v>
      </c>
      <c r="J5325" s="23">
        <v>232</v>
      </c>
      <c r="K5325" s="21" t="s">
        <v>17215</v>
      </c>
      <c r="L5325" s="21" t="s">
        <v>17215</v>
      </c>
      <c r="M5325" s="21">
        <v>44185</v>
      </c>
    </row>
    <row r="5326" spans="1:13">
      <c r="A5326" s="21" t="s">
        <v>18034</v>
      </c>
      <c r="B5326" s="21" t="s">
        <v>18035</v>
      </c>
      <c r="C5326" s="21" t="s">
        <v>392</v>
      </c>
      <c r="D5326" s="21" t="s">
        <v>393</v>
      </c>
      <c r="E5326" s="21" t="s">
        <v>235</v>
      </c>
      <c r="F5326" s="21" t="s">
        <v>17266</v>
      </c>
      <c r="G5326" s="21" t="s">
        <v>237</v>
      </c>
      <c r="H5326" s="21" t="s">
        <v>238</v>
      </c>
      <c r="I5326" s="23">
        <v>-1</v>
      </c>
      <c r="J5326" s="23">
        <v>278</v>
      </c>
      <c r="K5326" s="21" t="s">
        <v>17265</v>
      </c>
      <c r="L5326" s="21" t="s">
        <v>17265</v>
      </c>
      <c r="M5326" s="21">
        <v>44185</v>
      </c>
    </row>
    <row r="5327" spans="1:13">
      <c r="A5327" s="21" t="s">
        <v>18036</v>
      </c>
      <c r="B5327" s="21" t="s">
        <v>18037</v>
      </c>
      <c r="C5327" s="21" t="s">
        <v>294</v>
      </c>
      <c r="D5327" s="21" t="s">
        <v>295</v>
      </c>
      <c r="E5327" s="21" t="s">
        <v>235</v>
      </c>
      <c r="F5327" s="21" t="s">
        <v>18038</v>
      </c>
      <c r="G5327" s="21" t="s">
        <v>237</v>
      </c>
      <c r="H5327" s="21" t="s">
        <v>238</v>
      </c>
      <c r="I5327" s="23">
        <v>-1</v>
      </c>
      <c r="J5327" s="23">
        <v>457</v>
      </c>
      <c r="K5327" s="21" t="s">
        <v>17216</v>
      </c>
      <c r="L5327" s="21" t="s">
        <v>17216</v>
      </c>
      <c r="M5327" s="21">
        <v>44185</v>
      </c>
    </row>
    <row r="5328" spans="1:13">
      <c r="A5328" s="21" t="s">
        <v>18039</v>
      </c>
      <c r="B5328" s="21" t="s">
        <v>18040</v>
      </c>
      <c r="C5328" s="21" t="s">
        <v>392</v>
      </c>
      <c r="D5328" s="21" t="s">
        <v>393</v>
      </c>
      <c r="E5328" s="21" t="s">
        <v>235</v>
      </c>
      <c r="F5328" s="21" t="s">
        <v>17363</v>
      </c>
      <c r="G5328" s="21" t="s">
        <v>237</v>
      </c>
      <c r="H5328" s="21" t="s">
        <v>238</v>
      </c>
      <c r="I5328" s="23">
        <v>-1</v>
      </c>
      <c r="J5328" s="23">
        <v>279</v>
      </c>
      <c r="K5328" s="21" t="s">
        <v>17362</v>
      </c>
      <c r="L5328" s="21" t="s">
        <v>17362</v>
      </c>
      <c r="M5328" s="21">
        <v>44185</v>
      </c>
    </row>
    <row r="5329" spans="1:13">
      <c r="A5329" s="21" t="s">
        <v>18039</v>
      </c>
      <c r="B5329" s="21" t="s">
        <v>18040</v>
      </c>
      <c r="C5329" s="21" t="s">
        <v>233</v>
      </c>
      <c r="D5329" s="21" t="s">
        <v>234</v>
      </c>
      <c r="E5329" s="21" t="s">
        <v>235</v>
      </c>
      <c r="F5329" s="21" t="s">
        <v>17363</v>
      </c>
      <c r="G5329" s="21" t="s">
        <v>237</v>
      </c>
      <c r="H5329" s="21" t="s">
        <v>238</v>
      </c>
      <c r="I5329" s="23">
        <v>-1</v>
      </c>
      <c r="J5329" s="23">
        <v>431</v>
      </c>
      <c r="K5329" s="21" t="s">
        <v>17362</v>
      </c>
      <c r="L5329" s="21" t="s">
        <v>17362</v>
      </c>
      <c r="M5329" s="21">
        <v>44185</v>
      </c>
    </row>
    <row r="5330" spans="1:13">
      <c r="A5330" s="21" t="s">
        <v>18039</v>
      </c>
      <c r="B5330" s="21" t="s">
        <v>18040</v>
      </c>
      <c r="C5330" s="21" t="s">
        <v>268</v>
      </c>
      <c r="D5330" s="21" t="s">
        <v>269</v>
      </c>
      <c r="E5330" s="21" t="s">
        <v>235</v>
      </c>
      <c r="F5330" s="21" t="s">
        <v>17363</v>
      </c>
      <c r="G5330" s="21" t="s">
        <v>237</v>
      </c>
      <c r="H5330" s="21" t="s">
        <v>238</v>
      </c>
      <c r="I5330" s="23">
        <v>-1</v>
      </c>
      <c r="J5330" s="23">
        <v>233</v>
      </c>
      <c r="K5330" s="21" t="s">
        <v>17362</v>
      </c>
      <c r="L5330" s="21" t="s">
        <v>17362</v>
      </c>
      <c r="M5330" s="21">
        <v>44185</v>
      </c>
    </row>
    <row r="5331" spans="1:13">
      <c r="A5331" s="21" t="s">
        <v>18041</v>
      </c>
      <c r="B5331" s="21" t="s">
        <v>18042</v>
      </c>
      <c r="C5331" s="21" t="s">
        <v>446</v>
      </c>
      <c r="D5331" s="21" t="s">
        <v>447</v>
      </c>
      <c r="E5331" s="21" t="s">
        <v>235</v>
      </c>
      <c r="F5331" s="21" t="s">
        <v>18043</v>
      </c>
      <c r="G5331" s="21" t="s">
        <v>237</v>
      </c>
      <c r="H5331" s="21" t="s">
        <v>238</v>
      </c>
      <c r="I5331" s="23">
        <v>-1</v>
      </c>
      <c r="J5331" s="23">
        <v>813</v>
      </c>
      <c r="K5331" s="21" t="s">
        <v>17156</v>
      </c>
      <c r="L5331" s="21" t="s">
        <v>17156</v>
      </c>
      <c r="M5331" s="21">
        <v>44185</v>
      </c>
    </row>
    <row r="5332" spans="1:13">
      <c r="A5332" s="21" t="s">
        <v>18041</v>
      </c>
      <c r="B5332" s="21" t="s">
        <v>18042</v>
      </c>
      <c r="C5332" s="21" t="s">
        <v>233</v>
      </c>
      <c r="D5332" s="21" t="s">
        <v>234</v>
      </c>
      <c r="E5332" s="21" t="s">
        <v>235</v>
      </c>
      <c r="F5332" s="21" t="s">
        <v>18043</v>
      </c>
      <c r="G5332" s="21" t="s">
        <v>237</v>
      </c>
      <c r="H5332" s="21" t="s">
        <v>238</v>
      </c>
      <c r="I5332" s="23">
        <v>-1</v>
      </c>
      <c r="J5332" s="23">
        <v>432</v>
      </c>
      <c r="K5332" s="21" t="s">
        <v>17156</v>
      </c>
      <c r="L5332" s="21" t="s">
        <v>17156</v>
      </c>
      <c r="M5332" s="21">
        <v>44185</v>
      </c>
    </row>
    <row r="5333" spans="1:13">
      <c r="A5333" s="21" t="s">
        <v>18041</v>
      </c>
      <c r="B5333" s="21" t="s">
        <v>18042</v>
      </c>
      <c r="C5333" s="21" t="s">
        <v>268</v>
      </c>
      <c r="D5333" s="21" t="s">
        <v>269</v>
      </c>
      <c r="E5333" s="21" t="s">
        <v>235</v>
      </c>
      <c r="F5333" s="21" t="s">
        <v>18043</v>
      </c>
      <c r="G5333" s="21" t="s">
        <v>237</v>
      </c>
      <c r="H5333" s="21" t="s">
        <v>238</v>
      </c>
      <c r="I5333" s="23">
        <v>-1</v>
      </c>
      <c r="J5333" s="23">
        <v>234</v>
      </c>
      <c r="K5333" s="21" t="s">
        <v>17156</v>
      </c>
      <c r="L5333" s="21" t="s">
        <v>17156</v>
      </c>
      <c r="M5333" s="21">
        <v>44185</v>
      </c>
    </row>
    <row r="5334" spans="1:13">
      <c r="A5334" s="21" t="s">
        <v>18044</v>
      </c>
      <c r="B5334" s="21" t="s">
        <v>18045</v>
      </c>
      <c r="C5334" s="21" t="s">
        <v>392</v>
      </c>
      <c r="D5334" s="21" t="s">
        <v>393</v>
      </c>
      <c r="E5334" s="21" t="s">
        <v>235</v>
      </c>
      <c r="F5334" s="21" t="s">
        <v>18046</v>
      </c>
      <c r="G5334" s="21" t="s">
        <v>237</v>
      </c>
      <c r="H5334" s="21" t="s">
        <v>238</v>
      </c>
      <c r="I5334" s="23">
        <v>-1</v>
      </c>
      <c r="J5334" s="23">
        <v>280</v>
      </c>
      <c r="K5334" s="21" t="s">
        <v>17104</v>
      </c>
      <c r="L5334" s="21" t="s">
        <v>17104</v>
      </c>
      <c r="M5334" s="21">
        <v>44185</v>
      </c>
    </row>
    <row r="5335" spans="1:13">
      <c r="A5335" s="21" t="s">
        <v>18044</v>
      </c>
      <c r="B5335" s="21" t="s">
        <v>18045</v>
      </c>
      <c r="C5335" s="21" t="s">
        <v>268</v>
      </c>
      <c r="D5335" s="21" t="s">
        <v>269</v>
      </c>
      <c r="E5335" s="21" t="s">
        <v>235</v>
      </c>
      <c r="F5335" s="21" t="s">
        <v>18046</v>
      </c>
      <c r="G5335" s="21" t="s">
        <v>237</v>
      </c>
      <c r="H5335" s="21" t="s">
        <v>238</v>
      </c>
      <c r="I5335" s="23">
        <v>-1</v>
      </c>
      <c r="J5335" s="23">
        <v>235</v>
      </c>
      <c r="K5335" s="21" t="s">
        <v>17104</v>
      </c>
      <c r="L5335" s="21" t="s">
        <v>17104</v>
      </c>
      <c r="M5335" s="21">
        <v>44185</v>
      </c>
    </row>
    <row r="5336" spans="1:13">
      <c r="A5336" s="21" t="s">
        <v>18044</v>
      </c>
      <c r="B5336" s="21" t="s">
        <v>18045</v>
      </c>
      <c r="C5336" s="21" t="s">
        <v>294</v>
      </c>
      <c r="D5336" s="21" t="s">
        <v>295</v>
      </c>
      <c r="E5336" s="21" t="s">
        <v>235</v>
      </c>
      <c r="F5336" s="21" t="s">
        <v>18046</v>
      </c>
      <c r="G5336" s="21" t="s">
        <v>237</v>
      </c>
      <c r="H5336" s="21" t="s">
        <v>238</v>
      </c>
      <c r="I5336" s="23">
        <v>-1</v>
      </c>
      <c r="J5336" s="23">
        <v>458</v>
      </c>
      <c r="K5336" s="21" t="s">
        <v>17104</v>
      </c>
      <c r="L5336" s="21" t="s">
        <v>17104</v>
      </c>
      <c r="M5336" s="21">
        <v>44185</v>
      </c>
    </row>
    <row r="5337" spans="1:13">
      <c r="A5337" s="21" t="s">
        <v>18047</v>
      </c>
      <c r="B5337" s="21" t="s">
        <v>18048</v>
      </c>
      <c r="C5337" s="21" t="s">
        <v>392</v>
      </c>
      <c r="D5337" s="21" t="s">
        <v>393</v>
      </c>
      <c r="E5337" s="21" t="s">
        <v>235</v>
      </c>
      <c r="F5337" s="21" t="s">
        <v>18049</v>
      </c>
      <c r="G5337" s="21" t="s">
        <v>237</v>
      </c>
      <c r="H5337" s="21" t="s">
        <v>238</v>
      </c>
      <c r="I5337" s="23">
        <v>-1</v>
      </c>
      <c r="J5337" s="23">
        <v>281</v>
      </c>
      <c r="K5337" s="21" t="s">
        <v>17271</v>
      </c>
      <c r="L5337" s="21" t="s">
        <v>17271</v>
      </c>
      <c r="M5337" s="21">
        <v>44185</v>
      </c>
    </row>
    <row r="5338" spans="1:13">
      <c r="A5338" s="21" t="s">
        <v>18050</v>
      </c>
      <c r="B5338" s="21" t="s">
        <v>18051</v>
      </c>
      <c r="C5338" s="21" t="s">
        <v>233</v>
      </c>
      <c r="D5338" s="21" t="s">
        <v>234</v>
      </c>
      <c r="E5338" s="21" t="s">
        <v>235</v>
      </c>
      <c r="F5338" s="21" t="s">
        <v>18052</v>
      </c>
      <c r="G5338" s="21" t="s">
        <v>237</v>
      </c>
      <c r="H5338" s="21" t="s">
        <v>238</v>
      </c>
      <c r="I5338" s="23">
        <v>-1</v>
      </c>
      <c r="J5338" s="23">
        <v>433</v>
      </c>
      <c r="K5338" s="21" t="s">
        <v>17291</v>
      </c>
      <c r="L5338" s="21" t="s">
        <v>17291</v>
      </c>
      <c r="M5338" s="21">
        <v>44185</v>
      </c>
    </row>
    <row r="5339" spans="1:13">
      <c r="A5339" s="21" t="s">
        <v>18050</v>
      </c>
      <c r="B5339" s="21" t="s">
        <v>18051</v>
      </c>
      <c r="C5339" s="21" t="s">
        <v>300</v>
      </c>
      <c r="D5339" s="21" t="s">
        <v>301</v>
      </c>
      <c r="E5339" s="21" t="s">
        <v>235</v>
      </c>
      <c r="F5339" s="21" t="s">
        <v>18052</v>
      </c>
      <c r="G5339" s="21" t="s">
        <v>237</v>
      </c>
      <c r="H5339" s="21" t="s">
        <v>238</v>
      </c>
      <c r="I5339" s="23">
        <v>-1</v>
      </c>
      <c r="J5339" s="23">
        <v>540</v>
      </c>
      <c r="K5339" s="21" t="s">
        <v>17291</v>
      </c>
      <c r="L5339" s="21" t="s">
        <v>17291</v>
      </c>
      <c r="M5339" s="21">
        <v>44185</v>
      </c>
    </row>
    <row r="5340" spans="1:13">
      <c r="A5340" s="21" t="s">
        <v>18050</v>
      </c>
      <c r="B5340" s="21" t="s">
        <v>18051</v>
      </c>
      <c r="C5340" s="21" t="s">
        <v>248</v>
      </c>
      <c r="D5340" s="21" t="s">
        <v>249</v>
      </c>
      <c r="E5340" s="21" t="s">
        <v>235</v>
      </c>
      <c r="F5340" s="21" t="s">
        <v>18052</v>
      </c>
      <c r="G5340" s="21" t="s">
        <v>237</v>
      </c>
      <c r="H5340" s="21" t="s">
        <v>238</v>
      </c>
      <c r="I5340" s="23">
        <v>-1</v>
      </c>
      <c r="J5340" s="23">
        <v>713</v>
      </c>
      <c r="K5340" s="21" t="s">
        <v>17291</v>
      </c>
      <c r="L5340" s="21" t="s">
        <v>17291</v>
      </c>
      <c r="M5340" s="21">
        <v>44185</v>
      </c>
    </row>
    <row r="5341" spans="1:13">
      <c r="A5341" s="21" t="s">
        <v>18053</v>
      </c>
      <c r="B5341" s="21" t="s">
        <v>18054</v>
      </c>
      <c r="C5341" s="21" t="s">
        <v>300</v>
      </c>
      <c r="D5341" s="21" t="s">
        <v>301</v>
      </c>
      <c r="E5341" s="21" t="s">
        <v>235</v>
      </c>
      <c r="F5341" s="21" t="s">
        <v>18055</v>
      </c>
      <c r="G5341" s="21" t="s">
        <v>237</v>
      </c>
      <c r="H5341" s="21" t="s">
        <v>238</v>
      </c>
      <c r="I5341" s="23">
        <v>-1</v>
      </c>
      <c r="J5341" s="23">
        <v>541</v>
      </c>
      <c r="K5341" s="21" t="s">
        <v>17384</v>
      </c>
      <c r="L5341" s="21" t="s">
        <v>17384</v>
      </c>
      <c r="M5341" s="21">
        <v>44185</v>
      </c>
    </row>
    <row r="5342" spans="1:13">
      <c r="A5342" s="21" t="s">
        <v>18053</v>
      </c>
      <c r="B5342" s="21" t="s">
        <v>18054</v>
      </c>
      <c r="C5342" s="21" t="s">
        <v>294</v>
      </c>
      <c r="D5342" s="21" t="s">
        <v>295</v>
      </c>
      <c r="E5342" s="21" t="s">
        <v>235</v>
      </c>
      <c r="F5342" s="21" t="s">
        <v>18055</v>
      </c>
      <c r="G5342" s="21" t="s">
        <v>237</v>
      </c>
      <c r="H5342" s="21" t="s">
        <v>238</v>
      </c>
      <c r="I5342" s="23">
        <v>-1</v>
      </c>
      <c r="J5342" s="23">
        <v>459</v>
      </c>
      <c r="K5342" s="21" t="s">
        <v>17384</v>
      </c>
      <c r="L5342" s="21" t="s">
        <v>17384</v>
      </c>
      <c r="M5342" s="21">
        <v>44185</v>
      </c>
    </row>
    <row r="5343" spans="1:13">
      <c r="A5343" s="21" t="s">
        <v>18053</v>
      </c>
      <c r="B5343" s="21" t="s">
        <v>18054</v>
      </c>
      <c r="C5343" s="21" t="s">
        <v>248</v>
      </c>
      <c r="D5343" s="21" t="s">
        <v>249</v>
      </c>
      <c r="E5343" s="21" t="s">
        <v>235</v>
      </c>
      <c r="F5343" s="21" t="s">
        <v>18055</v>
      </c>
      <c r="G5343" s="21" t="s">
        <v>237</v>
      </c>
      <c r="H5343" s="21" t="s">
        <v>238</v>
      </c>
      <c r="I5343" s="23">
        <v>-1</v>
      </c>
      <c r="J5343" s="23">
        <v>714</v>
      </c>
      <c r="K5343" s="21" t="s">
        <v>17384</v>
      </c>
      <c r="L5343" s="21" t="s">
        <v>17384</v>
      </c>
      <c r="M5343" s="21">
        <v>44185</v>
      </c>
    </row>
    <row r="5344" spans="1:13">
      <c r="A5344" s="21" t="s">
        <v>18056</v>
      </c>
      <c r="B5344" s="21" t="s">
        <v>18057</v>
      </c>
      <c r="C5344" s="21" t="s">
        <v>392</v>
      </c>
      <c r="D5344" s="21" t="s">
        <v>393</v>
      </c>
      <c r="E5344" s="21" t="s">
        <v>235</v>
      </c>
      <c r="F5344" s="21" t="s">
        <v>17299</v>
      </c>
      <c r="G5344" s="21" t="s">
        <v>237</v>
      </c>
      <c r="H5344" s="21" t="s">
        <v>238</v>
      </c>
      <c r="I5344" s="23">
        <v>-1</v>
      </c>
      <c r="J5344" s="23">
        <v>282</v>
      </c>
      <c r="K5344" s="21" t="s">
        <v>17298</v>
      </c>
      <c r="L5344" s="21" t="s">
        <v>17298</v>
      </c>
      <c r="M5344" s="21">
        <v>44185</v>
      </c>
    </row>
    <row r="5345" spans="1:13">
      <c r="A5345" s="21" t="s">
        <v>18056</v>
      </c>
      <c r="B5345" s="21" t="s">
        <v>18057</v>
      </c>
      <c r="C5345" s="21" t="s">
        <v>268</v>
      </c>
      <c r="D5345" s="21" t="s">
        <v>269</v>
      </c>
      <c r="E5345" s="21" t="s">
        <v>235</v>
      </c>
      <c r="F5345" s="21" t="s">
        <v>17299</v>
      </c>
      <c r="G5345" s="21" t="s">
        <v>237</v>
      </c>
      <c r="H5345" s="21" t="s">
        <v>238</v>
      </c>
      <c r="I5345" s="23">
        <v>-1</v>
      </c>
      <c r="J5345" s="23">
        <v>236</v>
      </c>
      <c r="K5345" s="21" t="s">
        <v>17298</v>
      </c>
      <c r="L5345" s="21" t="s">
        <v>17298</v>
      </c>
      <c r="M5345" s="21">
        <v>44185</v>
      </c>
    </row>
    <row r="5346" spans="1:13">
      <c r="A5346" s="21" t="s">
        <v>18056</v>
      </c>
      <c r="B5346" s="21" t="s">
        <v>18057</v>
      </c>
      <c r="C5346" s="21" t="s">
        <v>270</v>
      </c>
      <c r="D5346" s="21" t="s">
        <v>271</v>
      </c>
      <c r="E5346" s="21" t="s">
        <v>235</v>
      </c>
      <c r="F5346" s="21" t="s">
        <v>17299</v>
      </c>
      <c r="G5346" s="21" t="s">
        <v>237</v>
      </c>
      <c r="H5346" s="21" t="s">
        <v>238</v>
      </c>
      <c r="I5346" s="23">
        <v>-1</v>
      </c>
      <c r="J5346" s="23">
        <v>85</v>
      </c>
      <c r="K5346" s="21" t="s">
        <v>17298</v>
      </c>
      <c r="L5346" s="21" t="s">
        <v>17298</v>
      </c>
      <c r="M5346" s="21">
        <v>44185</v>
      </c>
    </row>
    <row r="5347" spans="1:13">
      <c r="A5347" s="21" t="s">
        <v>18058</v>
      </c>
      <c r="B5347" s="21" t="s">
        <v>18059</v>
      </c>
      <c r="C5347" s="21" t="s">
        <v>233</v>
      </c>
      <c r="D5347" s="21" t="s">
        <v>234</v>
      </c>
      <c r="E5347" s="21" t="s">
        <v>235</v>
      </c>
      <c r="F5347" s="21" t="s">
        <v>18060</v>
      </c>
      <c r="G5347" s="21" t="s">
        <v>237</v>
      </c>
      <c r="H5347" s="21" t="s">
        <v>238</v>
      </c>
      <c r="I5347" s="23">
        <v>-1</v>
      </c>
      <c r="J5347" s="23">
        <v>434</v>
      </c>
      <c r="K5347" s="21" t="s">
        <v>17381</v>
      </c>
      <c r="L5347" s="21" t="s">
        <v>17381</v>
      </c>
      <c r="M5347" s="21">
        <v>44185</v>
      </c>
    </row>
    <row r="5348" spans="1:13">
      <c r="A5348" s="21" t="s">
        <v>18058</v>
      </c>
      <c r="B5348" s="21" t="s">
        <v>18059</v>
      </c>
      <c r="C5348" s="21" t="s">
        <v>268</v>
      </c>
      <c r="D5348" s="21" t="s">
        <v>269</v>
      </c>
      <c r="E5348" s="21" t="s">
        <v>235</v>
      </c>
      <c r="F5348" s="21" t="s">
        <v>18060</v>
      </c>
      <c r="G5348" s="21" t="s">
        <v>237</v>
      </c>
      <c r="H5348" s="21" t="s">
        <v>238</v>
      </c>
      <c r="I5348" s="23">
        <v>-1</v>
      </c>
      <c r="J5348" s="23">
        <v>237</v>
      </c>
      <c r="K5348" s="21" t="s">
        <v>17381</v>
      </c>
      <c r="L5348" s="21" t="s">
        <v>17381</v>
      </c>
      <c r="M5348" s="21">
        <v>44185</v>
      </c>
    </row>
    <row r="5349" spans="1:13">
      <c r="A5349" s="21" t="s">
        <v>18058</v>
      </c>
      <c r="B5349" s="21" t="s">
        <v>18059</v>
      </c>
      <c r="C5349" s="21" t="s">
        <v>294</v>
      </c>
      <c r="D5349" s="21" t="s">
        <v>295</v>
      </c>
      <c r="E5349" s="21" t="s">
        <v>235</v>
      </c>
      <c r="F5349" s="21" t="s">
        <v>18060</v>
      </c>
      <c r="G5349" s="21" t="s">
        <v>237</v>
      </c>
      <c r="H5349" s="21" t="s">
        <v>238</v>
      </c>
      <c r="I5349" s="23">
        <v>-1</v>
      </c>
      <c r="J5349" s="23">
        <v>460</v>
      </c>
      <c r="K5349" s="21" t="s">
        <v>17381</v>
      </c>
      <c r="L5349" s="21" t="s">
        <v>17381</v>
      </c>
      <c r="M5349" s="21">
        <v>44185</v>
      </c>
    </row>
    <row r="5350" spans="1:13">
      <c r="A5350" s="21" t="s">
        <v>18061</v>
      </c>
      <c r="B5350" s="21" t="s">
        <v>18062</v>
      </c>
      <c r="C5350" s="21" t="s">
        <v>392</v>
      </c>
      <c r="D5350" s="21" t="s">
        <v>393</v>
      </c>
      <c r="E5350" s="21" t="s">
        <v>235</v>
      </c>
      <c r="F5350" s="21" t="s">
        <v>17348</v>
      </c>
      <c r="G5350" s="21" t="s">
        <v>237</v>
      </c>
      <c r="H5350" s="21" t="s">
        <v>238</v>
      </c>
      <c r="I5350" s="23">
        <v>-1</v>
      </c>
      <c r="J5350" s="23">
        <v>283</v>
      </c>
      <c r="K5350" s="21" t="s">
        <v>17347</v>
      </c>
      <c r="L5350" s="21" t="s">
        <v>17347</v>
      </c>
      <c r="M5350" s="21">
        <v>44185</v>
      </c>
    </row>
    <row r="5351" spans="1:13">
      <c r="A5351" s="21" t="s">
        <v>18063</v>
      </c>
      <c r="B5351" s="21" t="s">
        <v>18064</v>
      </c>
      <c r="C5351" s="21" t="s">
        <v>446</v>
      </c>
      <c r="D5351" s="21" t="s">
        <v>447</v>
      </c>
      <c r="E5351" s="21" t="s">
        <v>235</v>
      </c>
      <c r="F5351" s="21" t="s">
        <v>17117</v>
      </c>
      <c r="G5351" s="21" t="s">
        <v>237</v>
      </c>
      <c r="H5351" s="21" t="s">
        <v>238</v>
      </c>
      <c r="I5351" s="23">
        <v>-1</v>
      </c>
      <c r="J5351" s="23">
        <v>814</v>
      </c>
      <c r="K5351" s="21" t="s">
        <v>17116</v>
      </c>
      <c r="L5351" s="21" t="s">
        <v>17116</v>
      </c>
      <c r="M5351" s="21">
        <v>44185</v>
      </c>
    </row>
    <row r="5352" spans="1:13">
      <c r="A5352" s="21" t="s">
        <v>18063</v>
      </c>
      <c r="B5352" s="21" t="s">
        <v>18064</v>
      </c>
      <c r="C5352" s="21" t="s">
        <v>324</v>
      </c>
      <c r="D5352" s="21" t="s">
        <v>325</v>
      </c>
      <c r="E5352" s="21" t="s">
        <v>235</v>
      </c>
      <c r="F5352" s="21" t="s">
        <v>17117</v>
      </c>
      <c r="G5352" s="21" t="s">
        <v>237</v>
      </c>
      <c r="H5352" s="21" t="s">
        <v>238</v>
      </c>
      <c r="I5352" s="23">
        <v>-1</v>
      </c>
      <c r="J5352" s="23">
        <v>754</v>
      </c>
      <c r="K5352" s="21" t="s">
        <v>17116</v>
      </c>
      <c r="L5352" s="21" t="s">
        <v>17116</v>
      </c>
      <c r="M5352" s="21">
        <v>44185</v>
      </c>
    </row>
    <row r="5353" spans="1:13">
      <c r="A5353" s="21" t="s">
        <v>18063</v>
      </c>
      <c r="B5353" s="21" t="s">
        <v>18064</v>
      </c>
      <c r="C5353" s="21" t="s">
        <v>270</v>
      </c>
      <c r="D5353" s="21" t="s">
        <v>271</v>
      </c>
      <c r="E5353" s="21" t="s">
        <v>235</v>
      </c>
      <c r="F5353" s="21" t="s">
        <v>17117</v>
      </c>
      <c r="G5353" s="21" t="s">
        <v>237</v>
      </c>
      <c r="H5353" s="21" t="s">
        <v>238</v>
      </c>
      <c r="I5353" s="23">
        <v>-1</v>
      </c>
      <c r="J5353" s="23">
        <v>86</v>
      </c>
      <c r="K5353" s="21" t="s">
        <v>17116</v>
      </c>
      <c r="L5353" s="21" t="s">
        <v>17116</v>
      </c>
      <c r="M5353" s="21">
        <v>44185</v>
      </c>
    </row>
    <row r="5354" spans="1:13">
      <c r="A5354" s="21" t="s">
        <v>18065</v>
      </c>
      <c r="B5354" s="21" t="s">
        <v>18066</v>
      </c>
      <c r="C5354" s="21" t="s">
        <v>248</v>
      </c>
      <c r="D5354" s="21" t="s">
        <v>249</v>
      </c>
      <c r="E5354" s="21" t="s">
        <v>235</v>
      </c>
      <c r="F5354" s="21" t="s">
        <v>18067</v>
      </c>
      <c r="G5354" s="21" t="s">
        <v>237</v>
      </c>
      <c r="H5354" s="21" t="s">
        <v>238</v>
      </c>
      <c r="I5354" s="23">
        <v>-1</v>
      </c>
      <c r="J5354" s="23">
        <v>715</v>
      </c>
      <c r="K5354" s="21" t="s">
        <v>17070</v>
      </c>
      <c r="L5354" s="21" t="s">
        <v>17070</v>
      </c>
      <c r="M5354" s="21">
        <v>44185</v>
      </c>
    </row>
    <row r="5355" spans="1:13">
      <c r="A5355" s="21" t="s">
        <v>18068</v>
      </c>
      <c r="B5355" s="21" t="s">
        <v>18069</v>
      </c>
      <c r="C5355" s="21" t="s">
        <v>268</v>
      </c>
      <c r="D5355" s="21" t="s">
        <v>269</v>
      </c>
      <c r="E5355" s="21" t="s">
        <v>235</v>
      </c>
      <c r="F5355" s="21" t="s">
        <v>18070</v>
      </c>
      <c r="G5355" s="21" t="s">
        <v>237</v>
      </c>
      <c r="H5355" s="21" t="s">
        <v>238</v>
      </c>
      <c r="I5355" s="23">
        <v>-1</v>
      </c>
      <c r="J5355" s="23">
        <v>238</v>
      </c>
      <c r="K5355" s="21" t="s">
        <v>17293</v>
      </c>
      <c r="L5355" s="21" t="s">
        <v>17293</v>
      </c>
      <c r="M5355" s="21">
        <v>44185</v>
      </c>
    </row>
    <row r="5356" spans="1:13">
      <c r="A5356" s="21" t="s">
        <v>18068</v>
      </c>
      <c r="B5356" s="21" t="s">
        <v>18069</v>
      </c>
      <c r="C5356" s="21" t="s">
        <v>300</v>
      </c>
      <c r="D5356" s="21" t="s">
        <v>301</v>
      </c>
      <c r="E5356" s="21" t="s">
        <v>235</v>
      </c>
      <c r="F5356" s="21" t="s">
        <v>18070</v>
      </c>
      <c r="G5356" s="21" t="s">
        <v>237</v>
      </c>
      <c r="H5356" s="21" t="s">
        <v>238</v>
      </c>
      <c r="I5356" s="23">
        <v>-1</v>
      </c>
      <c r="J5356" s="23">
        <v>542</v>
      </c>
      <c r="K5356" s="21" t="s">
        <v>17293</v>
      </c>
      <c r="L5356" s="21" t="s">
        <v>17293</v>
      </c>
      <c r="M5356" s="21">
        <v>44185</v>
      </c>
    </row>
    <row r="5357" spans="1:13">
      <c r="A5357" s="21" t="s">
        <v>18068</v>
      </c>
      <c r="B5357" s="21" t="s">
        <v>18069</v>
      </c>
      <c r="C5357" s="21" t="s">
        <v>294</v>
      </c>
      <c r="D5357" s="21" t="s">
        <v>295</v>
      </c>
      <c r="E5357" s="21" t="s">
        <v>235</v>
      </c>
      <c r="F5357" s="21" t="s">
        <v>18070</v>
      </c>
      <c r="G5357" s="21" t="s">
        <v>237</v>
      </c>
      <c r="H5357" s="21" t="s">
        <v>238</v>
      </c>
      <c r="I5357" s="23">
        <v>-1</v>
      </c>
      <c r="J5357" s="23">
        <v>461</v>
      </c>
      <c r="K5357" s="21" t="s">
        <v>17293</v>
      </c>
      <c r="L5357" s="21" t="s">
        <v>17293</v>
      </c>
      <c r="M5357" s="21">
        <v>44185</v>
      </c>
    </row>
    <row r="5358" spans="1:13">
      <c r="A5358" s="21" t="s">
        <v>18071</v>
      </c>
      <c r="B5358" s="21" t="s">
        <v>18072</v>
      </c>
      <c r="C5358" s="21" t="s">
        <v>392</v>
      </c>
      <c r="D5358" s="21" t="s">
        <v>393</v>
      </c>
      <c r="E5358" s="21" t="s">
        <v>235</v>
      </c>
      <c r="F5358" s="21" t="s">
        <v>18073</v>
      </c>
      <c r="G5358" s="21" t="s">
        <v>237</v>
      </c>
      <c r="H5358" s="21" t="s">
        <v>238</v>
      </c>
      <c r="I5358" s="23">
        <v>-1</v>
      </c>
      <c r="J5358" s="23">
        <v>284</v>
      </c>
      <c r="K5358" s="21" t="s">
        <v>17372</v>
      </c>
      <c r="L5358" s="21" t="s">
        <v>17372</v>
      </c>
      <c r="M5358" s="21">
        <v>44185</v>
      </c>
    </row>
    <row r="5359" spans="1:13">
      <c r="A5359" s="21" t="s">
        <v>18071</v>
      </c>
      <c r="B5359" s="21" t="s">
        <v>18072</v>
      </c>
      <c r="C5359" s="21" t="s">
        <v>233</v>
      </c>
      <c r="D5359" s="21" t="s">
        <v>234</v>
      </c>
      <c r="E5359" s="21" t="s">
        <v>235</v>
      </c>
      <c r="F5359" s="21" t="s">
        <v>18073</v>
      </c>
      <c r="G5359" s="21" t="s">
        <v>237</v>
      </c>
      <c r="H5359" s="21" t="s">
        <v>238</v>
      </c>
      <c r="I5359" s="23">
        <v>-1</v>
      </c>
      <c r="J5359" s="23">
        <v>435</v>
      </c>
      <c r="K5359" s="21" t="s">
        <v>17372</v>
      </c>
      <c r="L5359" s="21" t="s">
        <v>17372</v>
      </c>
      <c r="M5359" s="21">
        <v>44185</v>
      </c>
    </row>
    <row r="5360" spans="1:13">
      <c r="A5360" s="21" t="s">
        <v>18071</v>
      </c>
      <c r="B5360" s="21" t="s">
        <v>18072</v>
      </c>
      <c r="C5360" s="21" t="s">
        <v>268</v>
      </c>
      <c r="D5360" s="21" t="s">
        <v>269</v>
      </c>
      <c r="E5360" s="21" t="s">
        <v>235</v>
      </c>
      <c r="F5360" s="21" t="s">
        <v>18073</v>
      </c>
      <c r="G5360" s="21" t="s">
        <v>237</v>
      </c>
      <c r="H5360" s="21" t="s">
        <v>238</v>
      </c>
      <c r="I5360" s="23">
        <v>-1</v>
      </c>
      <c r="J5360" s="23">
        <v>239</v>
      </c>
      <c r="K5360" s="21" t="s">
        <v>17372</v>
      </c>
      <c r="L5360" s="21" t="s">
        <v>17372</v>
      </c>
      <c r="M5360" s="21">
        <v>44185</v>
      </c>
    </row>
    <row r="5361" spans="1:13">
      <c r="A5361" s="21" t="s">
        <v>18074</v>
      </c>
      <c r="B5361" s="21" t="s">
        <v>18075</v>
      </c>
      <c r="C5361" s="21" t="s">
        <v>446</v>
      </c>
      <c r="D5361" s="21" t="s">
        <v>447</v>
      </c>
      <c r="E5361" s="21" t="s">
        <v>235</v>
      </c>
      <c r="F5361" s="21" t="s">
        <v>17108</v>
      </c>
      <c r="G5361" s="21" t="s">
        <v>237</v>
      </c>
      <c r="H5361" s="21" t="s">
        <v>238</v>
      </c>
      <c r="I5361" s="23">
        <v>-1</v>
      </c>
      <c r="J5361" s="23">
        <v>815</v>
      </c>
      <c r="K5361" s="21" t="s">
        <v>17107</v>
      </c>
      <c r="L5361" s="21" t="s">
        <v>17107</v>
      </c>
      <c r="M5361" s="21">
        <v>44185</v>
      </c>
    </row>
    <row r="5362" spans="1:13">
      <c r="A5362" s="21" t="s">
        <v>18074</v>
      </c>
      <c r="B5362" s="21" t="s">
        <v>18075</v>
      </c>
      <c r="C5362" s="21" t="s">
        <v>233</v>
      </c>
      <c r="D5362" s="21" t="s">
        <v>234</v>
      </c>
      <c r="E5362" s="21" t="s">
        <v>235</v>
      </c>
      <c r="F5362" s="21" t="s">
        <v>18076</v>
      </c>
      <c r="G5362" s="21" t="s">
        <v>237</v>
      </c>
      <c r="H5362" s="21" t="s">
        <v>238</v>
      </c>
      <c r="I5362" s="23">
        <v>-1</v>
      </c>
      <c r="J5362" s="23">
        <v>436</v>
      </c>
      <c r="K5362" s="21" t="s">
        <v>17107</v>
      </c>
      <c r="L5362" s="21" t="s">
        <v>17107</v>
      </c>
      <c r="M5362" s="21">
        <v>44185</v>
      </c>
    </row>
    <row r="5363" spans="1:13">
      <c r="A5363" s="21" t="s">
        <v>18074</v>
      </c>
      <c r="B5363" s="21" t="s">
        <v>18075</v>
      </c>
      <c r="C5363" s="21" t="s">
        <v>270</v>
      </c>
      <c r="D5363" s="21" t="s">
        <v>271</v>
      </c>
      <c r="E5363" s="21" t="s">
        <v>235</v>
      </c>
      <c r="F5363" s="21" t="s">
        <v>18076</v>
      </c>
      <c r="G5363" s="21" t="s">
        <v>237</v>
      </c>
      <c r="H5363" s="21" t="s">
        <v>238</v>
      </c>
      <c r="I5363" s="23">
        <v>-1</v>
      </c>
      <c r="J5363" s="23">
        <v>87</v>
      </c>
      <c r="K5363" s="21" t="s">
        <v>17107</v>
      </c>
      <c r="L5363" s="21" t="s">
        <v>17107</v>
      </c>
      <c r="M5363" s="21">
        <v>44185</v>
      </c>
    </row>
    <row r="5364" spans="1:13">
      <c r="A5364" s="21" t="s">
        <v>18077</v>
      </c>
      <c r="B5364" s="21" t="s">
        <v>18078</v>
      </c>
      <c r="C5364" s="21" t="s">
        <v>446</v>
      </c>
      <c r="D5364" s="21" t="s">
        <v>447</v>
      </c>
      <c r="E5364" s="21" t="s">
        <v>235</v>
      </c>
      <c r="F5364" s="21" t="s">
        <v>18079</v>
      </c>
      <c r="G5364" s="21" t="s">
        <v>237</v>
      </c>
      <c r="H5364" s="21" t="s">
        <v>238</v>
      </c>
      <c r="I5364" s="23">
        <v>-1</v>
      </c>
      <c r="J5364" s="23">
        <v>816</v>
      </c>
      <c r="K5364" s="21" t="s">
        <v>17111</v>
      </c>
      <c r="L5364" s="21" t="s">
        <v>17111</v>
      </c>
      <c r="M5364" s="21">
        <v>44185</v>
      </c>
    </row>
    <row r="5365" spans="1:13">
      <c r="A5365" s="21" t="s">
        <v>18077</v>
      </c>
      <c r="B5365" s="21" t="s">
        <v>18078</v>
      </c>
      <c r="C5365" s="21" t="s">
        <v>268</v>
      </c>
      <c r="D5365" s="21" t="s">
        <v>269</v>
      </c>
      <c r="E5365" s="21" t="s">
        <v>235</v>
      </c>
      <c r="F5365" s="21" t="s">
        <v>18079</v>
      </c>
      <c r="G5365" s="21" t="s">
        <v>237</v>
      </c>
      <c r="H5365" s="21" t="s">
        <v>238</v>
      </c>
      <c r="I5365" s="23">
        <v>-1</v>
      </c>
      <c r="J5365" s="23">
        <v>240</v>
      </c>
      <c r="K5365" s="21" t="s">
        <v>17111</v>
      </c>
      <c r="L5365" s="21" t="s">
        <v>17111</v>
      </c>
      <c r="M5365" s="21">
        <v>44185</v>
      </c>
    </row>
    <row r="5366" spans="1:13">
      <c r="A5366" s="21" t="s">
        <v>18077</v>
      </c>
      <c r="B5366" s="21" t="s">
        <v>18078</v>
      </c>
      <c r="C5366" s="21" t="s">
        <v>294</v>
      </c>
      <c r="D5366" s="21" t="s">
        <v>295</v>
      </c>
      <c r="E5366" s="21" t="s">
        <v>235</v>
      </c>
      <c r="F5366" s="21" t="s">
        <v>18079</v>
      </c>
      <c r="G5366" s="21" t="s">
        <v>237</v>
      </c>
      <c r="H5366" s="21" t="s">
        <v>238</v>
      </c>
      <c r="I5366" s="23">
        <v>-1</v>
      </c>
      <c r="J5366" s="23">
        <v>462</v>
      </c>
      <c r="K5366" s="21" t="s">
        <v>17111</v>
      </c>
      <c r="L5366" s="21" t="s">
        <v>17111</v>
      </c>
      <c r="M5366" s="21">
        <v>44185</v>
      </c>
    </row>
    <row r="5367" spans="1:13">
      <c r="A5367" s="21" t="s">
        <v>18080</v>
      </c>
      <c r="B5367" s="21" t="s">
        <v>18081</v>
      </c>
      <c r="C5367" s="21" t="s">
        <v>446</v>
      </c>
      <c r="D5367" s="21" t="s">
        <v>447</v>
      </c>
      <c r="E5367" s="21" t="s">
        <v>235</v>
      </c>
      <c r="F5367" s="21" t="s">
        <v>18082</v>
      </c>
      <c r="G5367" s="21" t="s">
        <v>237</v>
      </c>
      <c r="H5367" s="21" t="s">
        <v>238</v>
      </c>
      <c r="I5367" s="23">
        <v>-1</v>
      </c>
      <c r="J5367" s="23">
        <v>817</v>
      </c>
      <c r="K5367" s="21" t="s">
        <v>17341</v>
      </c>
      <c r="L5367" s="21" t="s">
        <v>17341</v>
      </c>
      <c r="M5367" s="21">
        <v>44185</v>
      </c>
    </row>
    <row r="5368" spans="1:13">
      <c r="A5368" s="21" t="s">
        <v>18080</v>
      </c>
      <c r="B5368" s="21" t="s">
        <v>18081</v>
      </c>
      <c r="C5368" s="21" t="s">
        <v>233</v>
      </c>
      <c r="D5368" s="21" t="s">
        <v>234</v>
      </c>
      <c r="E5368" s="21" t="s">
        <v>235</v>
      </c>
      <c r="F5368" s="21" t="s">
        <v>18082</v>
      </c>
      <c r="G5368" s="21" t="s">
        <v>237</v>
      </c>
      <c r="H5368" s="21" t="s">
        <v>238</v>
      </c>
      <c r="I5368" s="23">
        <v>-1</v>
      </c>
      <c r="J5368" s="23">
        <v>437</v>
      </c>
      <c r="K5368" s="21" t="s">
        <v>17341</v>
      </c>
      <c r="L5368" s="21" t="s">
        <v>17341</v>
      </c>
      <c r="M5368" s="21">
        <v>44185</v>
      </c>
    </row>
    <row r="5369" spans="1:13">
      <c r="A5369" s="21" t="s">
        <v>18080</v>
      </c>
      <c r="B5369" s="21" t="s">
        <v>18081</v>
      </c>
      <c r="C5369" s="21" t="s">
        <v>300</v>
      </c>
      <c r="D5369" s="21" t="s">
        <v>301</v>
      </c>
      <c r="E5369" s="21" t="s">
        <v>235</v>
      </c>
      <c r="F5369" s="21" t="s">
        <v>18082</v>
      </c>
      <c r="G5369" s="21" t="s">
        <v>237</v>
      </c>
      <c r="H5369" s="21" t="s">
        <v>238</v>
      </c>
      <c r="I5369" s="23">
        <v>-1</v>
      </c>
      <c r="J5369" s="23">
        <v>543</v>
      </c>
      <c r="K5369" s="21" t="s">
        <v>17341</v>
      </c>
      <c r="L5369" s="21" t="s">
        <v>17341</v>
      </c>
      <c r="M5369" s="21">
        <v>44185</v>
      </c>
    </row>
    <row r="5370" spans="1:13">
      <c r="A5370" s="21" t="s">
        <v>18083</v>
      </c>
      <c r="B5370" s="21" t="s">
        <v>18084</v>
      </c>
      <c r="C5370" s="21" t="s">
        <v>233</v>
      </c>
      <c r="D5370" s="21" t="s">
        <v>234</v>
      </c>
      <c r="E5370" s="21" t="s">
        <v>235</v>
      </c>
      <c r="F5370" s="21" t="s">
        <v>18085</v>
      </c>
      <c r="G5370" s="21" t="s">
        <v>237</v>
      </c>
      <c r="H5370" s="21" t="s">
        <v>238</v>
      </c>
      <c r="I5370" s="23">
        <v>-1</v>
      </c>
      <c r="J5370" s="23">
        <v>438</v>
      </c>
      <c r="K5370" s="21" t="s">
        <v>17398</v>
      </c>
      <c r="L5370" s="21" t="s">
        <v>17398</v>
      </c>
      <c r="M5370" s="21">
        <v>44185</v>
      </c>
    </row>
    <row r="5371" spans="1:13">
      <c r="A5371" s="21" t="s">
        <v>18083</v>
      </c>
      <c r="B5371" s="21" t="s">
        <v>18084</v>
      </c>
      <c r="C5371" s="21" t="s">
        <v>268</v>
      </c>
      <c r="D5371" s="21" t="s">
        <v>269</v>
      </c>
      <c r="E5371" s="21" t="s">
        <v>235</v>
      </c>
      <c r="F5371" s="21" t="s">
        <v>18085</v>
      </c>
      <c r="G5371" s="21" t="s">
        <v>237</v>
      </c>
      <c r="H5371" s="21" t="s">
        <v>238</v>
      </c>
      <c r="I5371" s="23">
        <v>-1</v>
      </c>
      <c r="J5371" s="23">
        <v>241</v>
      </c>
      <c r="K5371" s="21" t="s">
        <v>17398</v>
      </c>
      <c r="L5371" s="21" t="s">
        <v>17398</v>
      </c>
      <c r="M5371" s="21">
        <v>44185</v>
      </c>
    </row>
    <row r="5372" spans="1:13">
      <c r="A5372" s="21" t="s">
        <v>18083</v>
      </c>
      <c r="B5372" s="21" t="s">
        <v>18084</v>
      </c>
      <c r="C5372" s="21" t="s">
        <v>300</v>
      </c>
      <c r="D5372" s="21" t="s">
        <v>301</v>
      </c>
      <c r="E5372" s="21" t="s">
        <v>235</v>
      </c>
      <c r="F5372" s="21" t="s">
        <v>18085</v>
      </c>
      <c r="G5372" s="21" t="s">
        <v>237</v>
      </c>
      <c r="H5372" s="21" t="s">
        <v>238</v>
      </c>
      <c r="I5372" s="23">
        <v>-1</v>
      </c>
      <c r="J5372" s="23">
        <v>544</v>
      </c>
      <c r="K5372" s="21" t="s">
        <v>17398</v>
      </c>
      <c r="L5372" s="21" t="s">
        <v>17398</v>
      </c>
      <c r="M5372" s="21">
        <v>44185</v>
      </c>
    </row>
    <row r="5373" spans="1:13">
      <c r="A5373" s="21" t="s">
        <v>18086</v>
      </c>
      <c r="B5373" s="21" t="s">
        <v>18087</v>
      </c>
      <c r="C5373" s="21" t="s">
        <v>300</v>
      </c>
      <c r="D5373" s="21" t="s">
        <v>301</v>
      </c>
      <c r="E5373" s="21" t="s">
        <v>235</v>
      </c>
      <c r="F5373" s="21" t="s">
        <v>17200</v>
      </c>
      <c r="G5373" s="21" t="s">
        <v>237</v>
      </c>
      <c r="H5373" s="21" t="s">
        <v>238</v>
      </c>
      <c r="I5373" s="23">
        <v>-1</v>
      </c>
      <c r="J5373" s="23">
        <v>545</v>
      </c>
      <c r="K5373" s="21" t="s">
        <v>17199</v>
      </c>
      <c r="L5373" s="21" t="s">
        <v>17199</v>
      </c>
      <c r="M5373" s="21">
        <v>44185</v>
      </c>
    </row>
    <row r="5374" spans="1:13">
      <c r="A5374" s="21" t="s">
        <v>18086</v>
      </c>
      <c r="B5374" s="21" t="s">
        <v>18087</v>
      </c>
      <c r="C5374" s="21" t="s">
        <v>324</v>
      </c>
      <c r="D5374" s="21" t="s">
        <v>325</v>
      </c>
      <c r="E5374" s="21" t="s">
        <v>235</v>
      </c>
      <c r="F5374" s="21" t="s">
        <v>17200</v>
      </c>
      <c r="G5374" s="21" t="s">
        <v>237</v>
      </c>
      <c r="H5374" s="21" t="s">
        <v>238</v>
      </c>
      <c r="I5374" s="23">
        <v>-2</v>
      </c>
      <c r="J5374" s="23">
        <v>755</v>
      </c>
      <c r="K5374" s="21" t="s">
        <v>17199</v>
      </c>
      <c r="L5374" s="21" t="s">
        <v>17199</v>
      </c>
      <c r="M5374" s="21">
        <v>44185</v>
      </c>
    </row>
    <row r="5375" spans="1:13">
      <c r="A5375" s="21" t="s">
        <v>18088</v>
      </c>
      <c r="B5375" s="21" t="s">
        <v>18089</v>
      </c>
      <c r="C5375" s="21" t="s">
        <v>388</v>
      </c>
      <c r="D5375" s="21" t="s">
        <v>389</v>
      </c>
      <c r="E5375" s="21" t="s">
        <v>235</v>
      </c>
      <c r="F5375" s="21" t="s">
        <v>18090</v>
      </c>
      <c r="G5375" s="21" t="s">
        <v>237</v>
      </c>
      <c r="H5375" s="21" t="s">
        <v>238</v>
      </c>
      <c r="I5375" s="23">
        <v>-1</v>
      </c>
      <c r="J5375" s="23">
        <v>26</v>
      </c>
      <c r="K5375" s="21" t="s">
        <v>17174</v>
      </c>
      <c r="L5375" s="21" t="s">
        <v>17174</v>
      </c>
      <c r="M5375" s="21">
        <v>44185</v>
      </c>
    </row>
    <row r="5376" spans="1:13">
      <c r="A5376" s="21" t="s">
        <v>18091</v>
      </c>
      <c r="B5376" s="21" t="s">
        <v>18092</v>
      </c>
      <c r="C5376" s="21" t="s">
        <v>392</v>
      </c>
      <c r="D5376" s="21" t="s">
        <v>393</v>
      </c>
      <c r="E5376" s="21" t="s">
        <v>235</v>
      </c>
      <c r="F5376" s="21" t="s">
        <v>18093</v>
      </c>
      <c r="G5376" s="21" t="s">
        <v>237</v>
      </c>
      <c r="H5376" s="21" t="s">
        <v>238</v>
      </c>
      <c r="I5376" s="23">
        <v>-1</v>
      </c>
      <c r="J5376" s="23">
        <v>285</v>
      </c>
      <c r="K5376" s="21" t="s">
        <v>17194</v>
      </c>
      <c r="L5376" s="21" t="s">
        <v>17194</v>
      </c>
      <c r="M5376" s="21">
        <v>44185</v>
      </c>
    </row>
    <row r="5377" spans="1:13">
      <c r="A5377" s="21" t="s">
        <v>18091</v>
      </c>
      <c r="B5377" s="21" t="s">
        <v>18092</v>
      </c>
      <c r="C5377" s="21" t="s">
        <v>233</v>
      </c>
      <c r="D5377" s="21" t="s">
        <v>234</v>
      </c>
      <c r="E5377" s="21" t="s">
        <v>235</v>
      </c>
      <c r="F5377" s="21" t="s">
        <v>18093</v>
      </c>
      <c r="G5377" s="21" t="s">
        <v>237</v>
      </c>
      <c r="H5377" s="21" t="s">
        <v>238</v>
      </c>
      <c r="I5377" s="23">
        <v>-1</v>
      </c>
      <c r="J5377" s="23">
        <v>439</v>
      </c>
      <c r="K5377" s="21" t="s">
        <v>17194</v>
      </c>
      <c r="L5377" s="21" t="s">
        <v>17194</v>
      </c>
      <c r="M5377" s="21">
        <v>44185</v>
      </c>
    </row>
    <row r="5378" spans="1:13">
      <c r="A5378" s="21" t="s">
        <v>18091</v>
      </c>
      <c r="B5378" s="21" t="s">
        <v>18092</v>
      </c>
      <c r="C5378" s="21" t="s">
        <v>300</v>
      </c>
      <c r="D5378" s="21" t="s">
        <v>301</v>
      </c>
      <c r="E5378" s="21" t="s">
        <v>235</v>
      </c>
      <c r="F5378" s="21" t="s">
        <v>18093</v>
      </c>
      <c r="G5378" s="21" t="s">
        <v>237</v>
      </c>
      <c r="H5378" s="21" t="s">
        <v>238</v>
      </c>
      <c r="I5378" s="23">
        <v>-1</v>
      </c>
      <c r="J5378" s="23">
        <v>546</v>
      </c>
      <c r="K5378" s="21" t="s">
        <v>17194</v>
      </c>
      <c r="L5378" s="21" t="s">
        <v>17194</v>
      </c>
      <c r="M5378" s="21">
        <v>44185</v>
      </c>
    </row>
    <row r="5379" spans="1:13">
      <c r="A5379" s="21" t="s">
        <v>18094</v>
      </c>
      <c r="B5379" s="21" t="s">
        <v>18095</v>
      </c>
      <c r="C5379" s="21" t="s">
        <v>446</v>
      </c>
      <c r="D5379" s="21" t="s">
        <v>447</v>
      </c>
      <c r="E5379" s="21" t="s">
        <v>235</v>
      </c>
      <c r="F5379" s="21" t="s">
        <v>18096</v>
      </c>
      <c r="G5379" s="21" t="s">
        <v>237</v>
      </c>
      <c r="H5379" s="21" t="s">
        <v>238</v>
      </c>
      <c r="I5379" s="23">
        <v>-1</v>
      </c>
      <c r="J5379" s="23">
        <v>818</v>
      </c>
      <c r="K5379" s="21" t="s">
        <v>17079</v>
      </c>
      <c r="L5379" s="21" t="s">
        <v>17079</v>
      </c>
      <c r="M5379" s="21">
        <v>44185</v>
      </c>
    </row>
    <row r="5380" spans="1:13">
      <c r="A5380" s="21" t="s">
        <v>18094</v>
      </c>
      <c r="B5380" s="21" t="s">
        <v>18095</v>
      </c>
      <c r="C5380" s="21" t="s">
        <v>268</v>
      </c>
      <c r="D5380" s="21" t="s">
        <v>269</v>
      </c>
      <c r="E5380" s="21" t="s">
        <v>235</v>
      </c>
      <c r="F5380" s="21" t="s">
        <v>18096</v>
      </c>
      <c r="G5380" s="21" t="s">
        <v>237</v>
      </c>
      <c r="H5380" s="21" t="s">
        <v>238</v>
      </c>
      <c r="I5380" s="23">
        <v>-1</v>
      </c>
      <c r="J5380" s="23">
        <v>242</v>
      </c>
      <c r="K5380" s="21" t="s">
        <v>17079</v>
      </c>
      <c r="L5380" s="21" t="s">
        <v>17079</v>
      </c>
      <c r="M5380" s="21">
        <v>44185</v>
      </c>
    </row>
    <row r="5381" spans="1:13">
      <c r="A5381" s="21" t="s">
        <v>18094</v>
      </c>
      <c r="B5381" s="21" t="s">
        <v>18095</v>
      </c>
      <c r="C5381" s="21" t="s">
        <v>270</v>
      </c>
      <c r="D5381" s="21" t="s">
        <v>271</v>
      </c>
      <c r="E5381" s="21" t="s">
        <v>235</v>
      </c>
      <c r="F5381" s="21" t="s">
        <v>18096</v>
      </c>
      <c r="G5381" s="21" t="s">
        <v>237</v>
      </c>
      <c r="H5381" s="21" t="s">
        <v>238</v>
      </c>
      <c r="I5381" s="23">
        <v>-1</v>
      </c>
      <c r="J5381" s="23">
        <v>88</v>
      </c>
      <c r="K5381" s="21" t="s">
        <v>17079</v>
      </c>
      <c r="L5381" s="21" t="s">
        <v>17079</v>
      </c>
      <c r="M5381" s="21">
        <v>44185</v>
      </c>
    </row>
    <row r="5382" spans="1:13">
      <c r="A5382" s="21" t="s">
        <v>18097</v>
      </c>
      <c r="B5382" s="21" t="s">
        <v>18098</v>
      </c>
      <c r="C5382" s="21" t="s">
        <v>388</v>
      </c>
      <c r="D5382" s="21" t="s">
        <v>389</v>
      </c>
      <c r="E5382" s="21" t="s">
        <v>235</v>
      </c>
      <c r="F5382" s="21" t="s">
        <v>18099</v>
      </c>
      <c r="G5382" s="21" t="s">
        <v>237</v>
      </c>
      <c r="H5382" s="21" t="s">
        <v>238</v>
      </c>
      <c r="I5382" s="23">
        <v>-1</v>
      </c>
      <c r="J5382" s="23">
        <v>27</v>
      </c>
      <c r="K5382" s="21" t="s">
        <v>17137</v>
      </c>
      <c r="L5382" s="21" t="s">
        <v>17137</v>
      </c>
      <c r="M5382" s="21">
        <v>44185</v>
      </c>
    </row>
    <row r="5383" spans="1:13">
      <c r="A5383" s="21" t="s">
        <v>18100</v>
      </c>
      <c r="B5383" s="21" t="s">
        <v>18101</v>
      </c>
      <c r="C5383" s="21" t="s">
        <v>233</v>
      </c>
      <c r="D5383" s="21" t="s">
        <v>234</v>
      </c>
      <c r="E5383" s="21" t="s">
        <v>235</v>
      </c>
      <c r="F5383" s="21" t="s">
        <v>18102</v>
      </c>
      <c r="G5383" s="21" t="s">
        <v>237</v>
      </c>
      <c r="H5383" s="21" t="s">
        <v>238</v>
      </c>
      <c r="I5383" s="23">
        <v>-1</v>
      </c>
      <c r="J5383" s="23">
        <v>440</v>
      </c>
      <c r="K5383" s="21" t="s">
        <v>17301</v>
      </c>
      <c r="L5383" s="21" t="s">
        <v>17301</v>
      </c>
      <c r="M5383" s="21">
        <v>44185</v>
      </c>
    </row>
    <row r="5384" spans="1:13">
      <c r="A5384" s="21" t="s">
        <v>18100</v>
      </c>
      <c r="B5384" s="21" t="s">
        <v>18101</v>
      </c>
      <c r="C5384" s="21" t="s">
        <v>268</v>
      </c>
      <c r="D5384" s="21" t="s">
        <v>269</v>
      </c>
      <c r="E5384" s="21" t="s">
        <v>235</v>
      </c>
      <c r="F5384" s="21" t="s">
        <v>18102</v>
      </c>
      <c r="G5384" s="21" t="s">
        <v>237</v>
      </c>
      <c r="H5384" s="21" t="s">
        <v>238</v>
      </c>
      <c r="I5384" s="23">
        <v>-1</v>
      </c>
      <c r="J5384" s="23">
        <v>243</v>
      </c>
      <c r="K5384" s="21" t="s">
        <v>17301</v>
      </c>
      <c r="L5384" s="21" t="s">
        <v>17301</v>
      </c>
      <c r="M5384" s="21">
        <v>44185</v>
      </c>
    </row>
    <row r="5385" spans="1:13">
      <c r="A5385" s="21" t="s">
        <v>18100</v>
      </c>
      <c r="B5385" s="21" t="s">
        <v>18101</v>
      </c>
      <c r="C5385" s="21" t="s">
        <v>300</v>
      </c>
      <c r="D5385" s="21" t="s">
        <v>301</v>
      </c>
      <c r="E5385" s="21" t="s">
        <v>235</v>
      </c>
      <c r="F5385" s="21" t="s">
        <v>18102</v>
      </c>
      <c r="G5385" s="21" t="s">
        <v>237</v>
      </c>
      <c r="H5385" s="21" t="s">
        <v>238</v>
      </c>
      <c r="I5385" s="23">
        <v>-1</v>
      </c>
      <c r="J5385" s="23">
        <v>547</v>
      </c>
      <c r="K5385" s="21" t="s">
        <v>17301</v>
      </c>
      <c r="L5385" s="21" t="s">
        <v>17301</v>
      </c>
      <c r="M5385" s="21">
        <v>44185</v>
      </c>
    </row>
    <row r="5386" spans="1:13">
      <c r="A5386" s="21" t="s">
        <v>18103</v>
      </c>
      <c r="B5386" s="21" t="s">
        <v>18104</v>
      </c>
      <c r="C5386" s="21" t="s">
        <v>233</v>
      </c>
      <c r="D5386" s="21" t="s">
        <v>234</v>
      </c>
      <c r="E5386" s="21" t="s">
        <v>235</v>
      </c>
      <c r="F5386" s="21" t="s">
        <v>18105</v>
      </c>
      <c r="G5386" s="21" t="s">
        <v>237</v>
      </c>
      <c r="H5386" s="21" t="s">
        <v>238</v>
      </c>
      <c r="I5386" s="23">
        <v>-1</v>
      </c>
      <c r="J5386" s="23">
        <v>441</v>
      </c>
      <c r="K5386" s="21" t="s">
        <v>17064</v>
      </c>
      <c r="L5386" s="21" t="s">
        <v>17064</v>
      </c>
      <c r="M5386" s="21">
        <v>44185</v>
      </c>
    </row>
    <row r="5387" spans="1:13">
      <c r="A5387" s="21" t="s">
        <v>18103</v>
      </c>
      <c r="B5387" s="21" t="s">
        <v>18104</v>
      </c>
      <c r="C5387" s="21" t="s">
        <v>270</v>
      </c>
      <c r="D5387" s="21" t="s">
        <v>271</v>
      </c>
      <c r="E5387" s="21" t="s">
        <v>235</v>
      </c>
      <c r="F5387" s="21" t="s">
        <v>18105</v>
      </c>
      <c r="G5387" s="21" t="s">
        <v>237</v>
      </c>
      <c r="H5387" s="21" t="s">
        <v>238</v>
      </c>
      <c r="I5387" s="23">
        <v>-1</v>
      </c>
      <c r="J5387" s="23">
        <v>89</v>
      </c>
      <c r="K5387" s="21" t="s">
        <v>17064</v>
      </c>
      <c r="L5387" s="21" t="s">
        <v>17064</v>
      </c>
      <c r="M5387" s="21">
        <v>44185</v>
      </c>
    </row>
    <row r="5388" spans="1:13">
      <c r="A5388" s="21" t="s">
        <v>18103</v>
      </c>
      <c r="B5388" s="21" t="s">
        <v>18104</v>
      </c>
      <c r="C5388" s="21" t="s">
        <v>248</v>
      </c>
      <c r="D5388" s="21" t="s">
        <v>249</v>
      </c>
      <c r="E5388" s="21" t="s">
        <v>235</v>
      </c>
      <c r="F5388" s="21" t="s">
        <v>18105</v>
      </c>
      <c r="G5388" s="21" t="s">
        <v>237</v>
      </c>
      <c r="H5388" s="21" t="s">
        <v>238</v>
      </c>
      <c r="I5388" s="23">
        <v>-1</v>
      </c>
      <c r="J5388" s="23">
        <v>716</v>
      </c>
      <c r="K5388" s="21" t="s">
        <v>17064</v>
      </c>
      <c r="L5388" s="21" t="s">
        <v>17064</v>
      </c>
      <c r="M5388" s="21">
        <v>44185</v>
      </c>
    </row>
    <row r="5389" spans="1:13">
      <c r="A5389" s="21" t="s">
        <v>18106</v>
      </c>
      <c r="B5389" s="21" t="s">
        <v>18107</v>
      </c>
      <c r="C5389" s="21" t="s">
        <v>254</v>
      </c>
      <c r="D5389" s="21" t="s">
        <v>255</v>
      </c>
      <c r="E5389" s="21" t="s">
        <v>235</v>
      </c>
      <c r="F5389" s="21" t="s">
        <v>18108</v>
      </c>
      <c r="G5389" s="21" t="s">
        <v>237</v>
      </c>
      <c r="H5389" s="21" t="s">
        <v>238</v>
      </c>
      <c r="I5389" s="23">
        <v>-1</v>
      </c>
      <c r="J5389" s="23">
        <v>556</v>
      </c>
      <c r="K5389" s="21" t="s">
        <v>17277</v>
      </c>
      <c r="L5389" s="21" t="s">
        <v>17277</v>
      </c>
      <c r="M5389" s="21">
        <v>44185</v>
      </c>
    </row>
    <row r="5390" spans="1:13">
      <c r="A5390" s="21" t="s">
        <v>18109</v>
      </c>
      <c r="B5390" s="21" t="s">
        <v>18110</v>
      </c>
      <c r="C5390" s="21" t="s">
        <v>268</v>
      </c>
      <c r="D5390" s="21" t="s">
        <v>269</v>
      </c>
      <c r="E5390" s="21" t="s">
        <v>235</v>
      </c>
      <c r="F5390" s="21" t="s">
        <v>18111</v>
      </c>
      <c r="G5390" s="21" t="s">
        <v>237</v>
      </c>
      <c r="H5390" s="21" t="s">
        <v>238</v>
      </c>
      <c r="I5390" s="23">
        <v>-1</v>
      </c>
      <c r="J5390" s="23">
        <v>244</v>
      </c>
      <c r="K5390" s="21" t="s">
        <v>17304</v>
      </c>
      <c r="L5390" s="21" t="s">
        <v>17304</v>
      </c>
      <c r="M5390" s="21">
        <v>44185</v>
      </c>
    </row>
    <row r="5391" spans="1:13">
      <c r="A5391" s="21" t="s">
        <v>18109</v>
      </c>
      <c r="B5391" s="21" t="s">
        <v>18110</v>
      </c>
      <c r="C5391" s="21" t="s">
        <v>300</v>
      </c>
      <c r="D5391" s="21" t="s">
        <v>301</v>
      </c>
      <c r="E5391" s="21" t="s">
        <v>235</v>
      </c>
      <c r="F5391" s="21" t="s">
        <v>18111</v>
      </c>
      <c r="G5391" s="21" t="s">
        <v>237</v>
      </c>
      <c r="H5391" s="21" t="s">
        <v>238</v>
      </c>
      <c r="I5391" s="23">
        <v>-1</v>
      </c>
      <c r="J5391" s="23">
        <v>548</v>
      </c>
      <c r="K5391" s="21" t="s">
        <v>17304</v>
      </c>
      <c r="L5391" s="21" t="s">
        <v>17304</v>
      </c>
      <c r="M5391" s="21">
        <v>44185</v>
      </c>
    </row>
    <row r="5392" spans="1:13">
      <c r="A5392" s="21" t="s">
        <v>18109</v>
      </c>
      <c r="B5392" s="21" t="s">
        <v>18110</v>
      </c>
      <c r="C5392" s="21" t="s">
        <v>248</v>
      </c>
      <c r="D5392" s="21" t="s">
        <v>249</v>
      </c>
      <c r="E5392" s="21" t="s">
        <v>235</v>
      </c>
      <c r="F5392" s="21" t="s">
        <v>18111</v>
      </c>
      <c r="G5392" s="21" t="s">
        <v>237</v>
      </c>
      <c r="H5392" s="21" t="s">
        <v>238</v>
      </c>
      <c r="I5392" s="23">
        <v>-1</v>
      </c>
      <c r="J5392" s="23">
        <v>717</v>
      </c>
      <c r="K5392" s="21" t="s">
        <v>17304</v>
      </c>
      <c r="L5392" s="21" t="s">
        <v>17304</v>
      </c>
      <c r="M5392" s="21">
        <v>44185</v>
      </c>
    </row>
    <row r="5393" spans="1:13">
      <c r="A5393" s="21" t="s">
        <v>18112</v>
      </c>
      <c r="B5393" s="21" t="s">
        <v>18113</v>
      </c>
      <c r="C5393" s="21" t="s">
        <v>388</v>
      </c>
      <c r="D5393" s="21" t="s">
        <v>389</v>
      </c>
      <c r="E5393" s="21" t="s">
        <v>235</v>
      </c>
      <c r="F5393" s="21" t="s">
        <v>17110</v>
      </c>
      <c r="G5393" s="21" t="s">
        <v>237</v>
      </c>
      <c r="H5393" s="21" t="s">
        <v>238</v>
      </c>
      <c r="I5393" s="23">
        <v>-1</v>
      </c>
      <c r="J5393" s="23">
        <v>28</v>
      </c>
      <c r="K5393" s="21" t="s">
        <v>17109</v>
      </c>
      <c r="L5393" s="21" t="s">
        <v>17109</v>
      </c>
      <c r="M5393" s="21">
        <v>44185</v>
      </c>
    </row>
    <row r="5394" spans="1:13">
      <c r="A5394" s="21" t="s">
        <v>18114</v>
      </c>
      <c r="B5394" s="21" t="s">
        <v>18115</v>
      </c>
      <c r="C5394" s="21" t="s">
        <v>233</v>
      </c>
      <c r="D5394" s="21" t="s">
        <v>234</v>
      </c>
      <c r="E5394" s="21" t="s">
        <v>235</v>
      </c>
      <c r="F5394" s="21" t="s">
        <v>18116</v>
      </c>
      <c r="G5394" s="21" t="s">
        <v>237</v>
      </c>
      <c r="H5394" s="21" t="s">
        <v>238</v>
      </c>
      <c r="I5394" s="23">
        <v>-1</v>
      </c>
      <c r="J5394" s="23">
        <v>442</v>
      </c>
      <c r="K5394" s="21" t="s">
        <v>17315</v>
      </c>
      <c r="L5394" s="21" t="s">
        <v>17315</v>
      </c>
      <c r="M5394" s="21">
        <v>44185</v>
      </c>
    </row>
    <row r="5395" spans="1:13">
      <c r="A5395" s="21" t="s">
        <v>18114</v>
      </c>
      <c r="B5395" s="21" t="s">
        <v>18115</v>
      </c>
      <c r="C5395" s="21" t="s">
        <v>268</v>
      </c>
      <c r="D5395" s="21" t="s">
        <v>269</v>
      </c>
      <c r="E5395" s="21" t="s">
        <v>235</v>
      </c>
      <c r="F5395" s="21" t="s">
        <v>18116</v>
      </c>
      <c r="G5395" s="21" t="s">
        <v>237</v>
      </c>
      <c r="H5395" s="21" t="s">
        <v>238</v>
      </c>
      <c r="I5395" s="23">
        <v>-1</v>
      </c>
      <c r="J5395" s="23">
        <v>245</v>
      </c>
      <c r="K5395" s="21" t="s">
        <v>17315</v>
      </c>
      <c r="L5395" s="21" t="s">
        <v>17315</v>
      </c>
      <c r="M5395" s="21">
        <v>44185</v>
      </c>
    </row>
    <row r="5396" spans="1:13">
      <c r="A5396" s="21" t="s">
        <v>18114</v>
      </c>
      <c r="B5396" s="21" t="s">
        <v>18115</v>
      </c>
      <c r="C5396" s="21" t="s">
        <v>294</v>
      </c>
      <c r="D5396" s="21" t="s">
        <v>295</v>
      </c>
      <c r="E5396" s="21" t="s">
        <v>235</v>
      </c>
      <c r="F5396" s="21" t="s">
        <v>18116</v>
      </c>
      <c r="G5396" s="21" t="s">
        <v>237</v>
      </c>
      <c r="H5396" s="21" t="s">
        <v>238</v>
      </c>
      <c r="I5396" s="23">
        <v>-1</v>
      </c>
      <c r="J5396" s="23">
        <v>463</v>
      </c>
      <c r="K5396" s="21" t="s">
        <v>17315</v>
      </c>
      <c r="L5396" s="21" t="s">
        <v>17315</v>
      </c>
      <c r="M5396" s="21">
        <v>44185</v>
      </c>
    </row>
    <row r="5397" spans="1:13">
      <c r="A5397" s="21" t="s">
        <v>18117</v>
      </c>
      <c r="B5397" s="21" t="s">
        <v>18118</v>
      </c>
      <c r="C5397" s="21" t="s">
        <v>392</v>
      </c>
      <c r="D5397" s="21" t="s">
        <v>393</v>
      </c>
      <c r="E5397" s="21" t="s">
        <v>235</v>
      </c>
      <c r="F5397" s="21" t="s">
        <v>18119</v>
      </c>
      <c r="G5397" s="21" t="s">
        <v>237</v>
      </c>
      <c r="H5397" s="21" t="s">
        <v>238</v>
      </c>
      <c r="I5397" s="23">
        <v>-1</v>
      </c>
      <c r="J5397" s="23">
        <v>286</v>
      </c>
      <c r="K5397" s="21" t="s">
        <v>17275</v>
      </c>
      <c r="L5397" s="21" t="s">
        <v>17275</v>
      </c>
      <c r="M5397" s="21">
        <v>44185</v>
      </c>
    </row>
    <row r="5398" spans="1:13">
      <c r="A5398" s="21" t="s">
        <v>18117</v>
      </c>
      <c r="B5398" s="21" t="s">
        <v>18118</v>
      </c>
      <c r="C5398" s="21" t="s">
        <v>268</v>
      </c>
      <c r="D5398" s="21" t="s">
        <v>269</v>
      </c>
      <c r="E5398" s="21" t="s">
        <v>235</v>
      </c>
      <c r="F5398" s="21" t="s">
        <v>18119</v>
      </c>
      <c r="G5398" s="21" t="s">
        <v>237</v>
      </c>
      <c r="H5398" s="21" t="s">
        <v>238</v>
      </c>
      <c r="I5398" s="23">
        <v>-1</v>
      </c>
      <c r="J5398" s="23">
        <v>246</v>
      </c>
      <c r="K5398" s="21" t="s">
        <v>17275</v>
      </c>
      <c r="L5398" s="21" t="s">
        <v>17275</v>
      </c>
      <c r="M5398" s="21">
        <v>44185</v>
      </c>
    </row>
    <row r="5399" spans="1:13">
      <c r="A5399" s="21" t="s">
        <v>18117</v>
      </c>
      <c r="B5399" s="21" t="s">
        <v>18118</v>
      </c>
      <c r="C5399" s="21" t="s">
        <v>300</v>
      </c>
      <c r="D5399" s="21" t="s">
        <v>301</v>
      </c>
      <c r="E5399" s="21" t="s">
        <v>235</v>
      </c>
      <c r="F5399" s="21" t="s">
        <v>18119</v>
      </c>
      <c r="G5399" s="21" t="s">
        <v>237</v>
      </c>
      <c r="H5399" s="21" t="s">
        <v>238</v>
      </c>
      <c r="I5399" s="23">
        <v>-1</v>
      </c>
      <c r="J5399" s="23">
        <v>549</v>
      </c>
      <c r="K5399" s="21" t="s">
        <v>17275</v>
      </c>
      <c r="L5399" s="21" t="s">
        <v>17275</v>
      </c>
      <c r="M5399" s="21">
        <v>44185</v>
      </c>
    </row>
    <row r="5400" spans="1:13">
      <c r="A5400" s="21" t="s">
        <v>18120</v>
      </c>
      <c r="B5400" s="21" t="s">
        <v>18121</v>
      </c>
      <c r="C5400" s="21" t="s">
        <v>406</v>
      </c>
      <c r="D5400" s="21" t="s">
        <v>407</v>
      </c>
      <c r="E5400" s="21" t="s">
        <v>235</v>
      </c>
      <c r="F5400" s="21" t="s">
        <v>18122</v>
      </c>
      <c r="G5400" s="21" t="s">
        <v>237</v>
      </c>
      <c r="H5400" s="21" t="s">
        <v>238</v>
      </c>
      <c r="I5400" s="23">
        <v>-1</v>
      </c>
      <c r="J5400" s="23">
        <v>1793</v>
      </c>
      <c r="K5400" s="21" t="s">
        <v>17251</v>
      </c>
      <c r="L5400" s="21" t="s">
        <v>17251</v>
      </c>
      <c r="M5400" s="21">
        <v>44185</v>
      </c>
    </row>
    <row r="5401" spans="1:13">
      <c r="A5401" s="21" t="s">
        <v>18120</v>
      </c>
      <c r="B5401" s="21" t="s">
        <v>18121</v>
      </c>
      <c r="C5401" s="21" t="s">
        <v>254</v>
      </c>
      <c r="D5401" s="21" t="s">
        <v>255</v>
      </c>
      <c r="E5401" s="21" t="s">
        <v>235</v>
      </c>
      <c r="F5401" s="21" t="s">
        <v>18122</v>
      </c>
      <c r="G5401" s="21" t="s">
        <v>237</v>
      </c>
      <c r="H5401" s="21" t="s">
        <v>238</v>
      </c>
      <c r="I5401" s="23">
        <v>-1</v>
      </c>
      <c r="J5401" s="23">
        <v>557</v>
      </c>
      <c r="K5401" s="21" t="s">
        <v>17251</v>
      </c>
      <c r="L5401" s="21" t="s">
        <v>17251</v>
      </c>
      <c r="M5401" s="21">
        <v>44185</v>
      </c>
    </row>
    <row r="5402" spans="1:13">
      <c r="A5402" s="21" t="s">
        <v>18120</v>
      </c>
      <c r="B5402" s="21" t="s">
        <v>18121</v>
      </c>
      <c r="C5402" s="21" t="s">
        <v>233</v>
      </c>
      <c r="D5402" s="21" t="s">
        <v>234</v>
      </c>
      <c r="E5402" s="21" t="s">
        <v>235</v>
      </c>
      <c r="F5402" s="21" t="s">
        <v>18122</v>
      </c>
      <c r="G5402" s="21" t="s">
        <v>237</v>
      </c>
      <c r="H5402" s="21" t="s">
        <v>238</v>
      </c>
      <c r="I5402" s="23">
        <v>-1</v>
      </c>
      <c r="J5402" s="23">
        <v>443</v>
      </c>
      <c r="K5402" s="21" t="s">
        <v>17251</v>
      </c>
      <c r="L5402" s="21" t="s">
        <v>17251</v>
      </c>
      <c r="M5402" s="21">
        <v>44185</v>
      </c>
    </row>
    <row r="5403" spans="1:13">
      <c r="A5403" s="21" t="s">
        <v>18120</v>
      </c>
      <c r="B5403" s="21" t="s">
        <v>18121</v>
      </c>
      <c r="C5403" s="21" t="s">
        <v>300</v>
      </c>
      <c r="D5403" s="21" t="s">
        <v>301</v>
      </c>
      <c r="E5403" s="21" t="s">
        <v>235</v>
      </c>
      <c r="F5403" s="21" t="s">
        <v>18122</v>
      </c>
      <c r="G5403" s="21" t="s">
        <v>237</v>
      </c>
      <c r="H5403" s="21" t="s">
        <v>238</v>
      </c>
      <c r="I5403" s="23">
        <v>-1</v>
      </c>
      <c r="J5403" s="23">
        <v>550</v>
      </c>
      <c r="K5403" s="21" t="s">
        <v>17251</v>
      </c>
      <c r="L5403" s="21" t="s">
        <v>17251</v>
      </c>
      <c r="M5403" s="21">
        <v>44185</v>
      </c>
    </row>
    <row r="5404" spans="1:13">
      <c r="A5404" s="21" t="s">
        <v>18120</v>
      </c>
      <c r="B5404" s="21" t="s">
        <v>18121</v>
      </c>
      <c r="C5404" s="21" t="s">
        <v>248</v>
      </c>
      <c r="D5404" s="21" t="s">
        <v>249</v>
      </c>
      <c r="E5404" s="21" t="s">
        <v>235</v>
      </c>
      <c r="F5404" s="21" t="s">
        <v>18122</v>
      </c>
      <c r="G5404" s="21" t="s">
        <v>237</v>
      </c>
      <c r="H5404" s="21" t="s">
        <v>238</v>
      </c>
      <c r="I5404" s="23">
        <v>-1</v>
      </c>
      <c r="J5404" s="23">
        <v>718</v>
      </c>
      <c r="K5404" s="21" t="s">
        <v>17251</v>
      </c>
      <c r="L5404" s="21" t="s">
        <v>17251</v>
      </c>
      <c r="M5404" s="21">
        <v>44185</v>
      </c>
    </row>
    <row r="5405" spans="1:13">
      <c r="A5405" s="21" t="s">
        <v>18123</v>
      </c>
      <c r="B5405" s="21" t="s">
        <v>18124</v>
      </c>
      <c r="C5405" s="21" t="s">
        <v>392</v>
      </c>
      <c r="D5405" s="21" t="s">
        <v>393</v>
      </c>
      <c r="E5405" s="21" t="s">
        <v>235</v>
      </c>
      <c r="F5405" s="21" t="s">
        <v>18125</v>
      </c>
      <c r="G5405" s="21" t="s">
        <v>237</v>
      </c>
      <c r="H5405" s="21" t="s">
        <v>238</v>
      </c>
      <c r="I5405" s="23">
        <v>-1</v>
      </c>
      <c r="J5405" s="23">
        <v>287</v>
      </c>
      <c r="K5405" s="21" t="s">
        <v>17350</v>
      </c>
      <c r="L5405" s="21" t="s">
        <v>17350</v>
      </c>
      <c r="M5405" s="21">
        <v>44185</v>
      </c>
    </row>
    <row r="5406" spans="1:13">
      <c r="A5406" s="21" t="s">
        <v>18123</v>
      </c>
      <c r="B5406" s="21" t="s">
        <v>18124</v>
      </c>
      <c r="C5406" s="21" t="s">
        <v>268</v>
      </c>
      <c r="D5406" s="21" t="s">
        <v>269</v>
      </c>
      <c r="E5406" s="21" t="s">
        <v>235</v>
      </c>
      <c r="F5406" s="21" t="s">
        <v>18125</v>
      </c>
      <c r="G5406" s="21" t="s">
        <v>237</v>
      </c>
      <c r="H5406" s="21" t="s">
        <v>238</v>
      </c>
      <c r="I5406" s="23">
        <v>-1</v>
      </c>
      <c r="J5406" s="23">
        <v>247</v>
      </c>
      <c r="K5406" s="21" t="s">
        <v>17350</v>
      </c>
      <c r="L5406" s="21" t="s">
        <v>17350</v>
      </c>
      <c r="M5406" s="21">
        <v>44185</v>
      </c>
    </row>
    <row r="5407" spans="1:13">
      <c r="A5407" s="21" t="s">
        <v>18123</v>
      </c>
      <c r="B5407" s="21" t="s">
        <v>18124</v>
      </c>
      <c r="C5407" s="21" t="s">
        <v>248</v>
      </c>
      <c r="D5407" s="21" t="s">
        <v>249</v>
      </c>
      <c r="E5407" s="21" t="s">
        <v>235</v>
      </c>
      <c r="F5407" s="21" t="s">
        <v>18125</v>
      </c>
      <c r="G5407" s="21" t="s">
        <v>237</v>
      </c>
      <c r="H5407" s="21" t="s">
        <v>238</v>
      </c>
      <c r="I5407" s="23">
        <v>-1</v>
      </c>
      <c r="J5407" s="23">
        <v>719</v>
      </c>
      <c r="K5407" s="21" t="s">
        <v>17350</v>
      </c>
      <c r="L5407" s="21" t="s">
        <v>17350</v>
      </c>
      <c r="M5407" s="21">
        <v>44185</v>
      </c>
    </row>
    <row r="5408" spans="1:13">
      <c r="A5408" s="21" t="s">
        <v>18126</v>
      </c>
      <c r="B5408" s="21" t="s">
        <v>18127</v>
      </c>
      <c r="C5408" s="21" t="s">
        <v>268</v>
      </c>
      <c r="D5408" s="21" t="s">
        <v>269</v>
      </c>
      <c r="E5408" s="21" t="s">
        <v>235</v>
      </c>
      <c r="F5408" s="21" t="s">
        <v>17113</v>
      </c>
      <c r="G5408" s="21" t="s">
        <v>237</v>
      </c>
      <c r="H5408" s="21" t="s">
        <v>238</v>
      </c>
      <c r="I5408" s="23">
        <v>-1</v>
      </c>
      <c r="J5408" s="23">
        <v>248</v>
      </c>
      <c r="K5408" s="21" t="s">
        <v>17061</v>
      </c>
      <c r="L5408" s="21" t="s">
        <v>17061</v>
      </c>
      <c r="M5408" s="21">
        <v>44185</v>
      </c>
    </row>
    <row r="5409" spans="1:13">
      <c r="A5409" s="21" t="s">
        <v>18126</v>
      </c>
      <c r="B5409" s="21" t="s">
        <v>18127</v>
      </c>
      <c r="C5409" s="21" t="s">
        <v>300</v>
      </c>
      <c r="D5409" s="21" t="s">
        <v>301</v>
      </c>
      <c r="E5409" s="21" t="s">
        <v>235</v>
      </c>
      <c r="F5409" s="21" t="s">
        <v>17113</v>
      </c>
      <c r="G5409" s="21" t="s">
        <v>237</v>
      </c>
      <c r="H5409" s="21" t="s">
        <v>238</v>
      </c>
      <c r="I5409" s="23">
        <v>-1</v>
      </c>
      <c r="J5409" s="23">
        <v>551</v>
      </c>
      <c r="K5409" s="21" t="s">
        <v>17061</v>
      </c>
      <c r="L5409" s="21" t="s">
        <v>17061</v>
      </c>
      <c r="M5409" s="21">
        <v>44185</v>
      </c>
    </row>
    <row r="5410" spans="1:13">
      <c r="A5410" s="21" t="s">
        <v>18126</v>
      </c>
      <c r="B5410" s="21" t="s">
        <v>18127</v>
      </c>
      <c r="C5410" s="21" t="s">
        <v>270</v>
      </c>
      <c r="D5410" s="21" t="s">
        <v>271</v>
      </c>
      <c r="E5410" s="21" t="s">
        <v>235</v>
      </c>
      <c r="F5410" s="21" t="s">
        <v>17113</v>
      </c>
      <c r="G5410" s="21" t="s">
        <v>237</v>
      </c>
      <c r="H5410" s="21" t="s">
        <v>238</v>
      </c>
      <c r="I5410" s="23">
        <v>-1</v>
      </c>
      <c r="J5410" s="23">
        <v>90</v>
      </c>
      <c r="K5410" s="21" t="s">
        <v>17061</v>
      </c>
      <c r="L5410" s="21" t="s">
        <v>17061</v>
      </c>
      <c r="M5410" s="21">
        <v>44185</v>
      </c>
    </row>
    <row r="5411" spans="1:13">
      <c r="A5411" s="21" t="s">
        <v>18128</v>
      </c>
      <c r="B5411" s="21" t="s">
        <v>18129</v>
      </c>
      <c r="C5411" s="21" t="s">
        <v>268</v>
      </c>
      <c r="D5411" s="21" t="s">
        <v>269</v>
      </c>
      <c r="E5411" s="21" t="s">
        <v>235</v>
      </c>
      <c r="F5411" s="21" t="s">
        <v>17329</v>
      </c>
      <c r="G5411" s="21" t="s">
        <v>237</v>
      </c>
      <c r="H5411" s="21" t="s">
        <v>238</v>
      </c>
      <c r="I5411" s="23">
        <v>-1</v>
      </c>
      <c r="J5411" s="23">
        <v>249</v>
      </c>
      <c r="K5411" s="21" t="s">
        <v>17328</v>
      </c>
      <c r="L5411" s="21" t="s">
        <v>17328</v>
      </c>
      <c r="M5411" s="21">
        <v>44185</v>
      </c>
    </row>
    <row r="5412" spans="1:13">
      <c r="A5412" s="21" t="s">
        <v>18128</v>
      </c>
      <c r="B5412" s="21" t="s">
        <v>18129</v>
      </c>
      <c r="C5412" s="21" t="s">
        <v>300</v>
      </c>
      <c r="D5412" s="21" t="s">
        <v>301</v>
      </c>
      <c r="E5412" s="21" t="s">
        <v>235</v>
      </c>
      <c r="F5412" s="21" t="s">
        <v>17329</v>
      </c>
      <c r="G5412" s="21" t="s">
        <v>237</v>
      </c>
      <c r="H5412" s="21" t="s">
        <v>238</v>
      </c>
      <c r="I5412" s="23">
        <v>-1</v>
      </c>
      <c r="J5412" s="23">
        <v>552</v>
      </c>
      <c r="K5412" s="21" t="s">
        <v>17328</v>
      </c>
      <c r="L5412" s="21" t="s">
        <v>17328</v>
      </c>
      <c r="M5412" s="21">
        <v>44185</v>
      </c>
    </row>
    <row r="5413" spans="1:13">
      <c r="A5413" s="21" t="s">
        <v>18128</v>
      </c>
      <c r="B5413" s="21" t="s">
        <v>18129</v>
      </c>
      <c r="C5413" s="21" t="s">
        <v>324</v>
      </c>
      <c r="D5413" s="21" t="s">
        <v>325</v>
      </c>
      <c r="E5413" s="21" t="s">
        <v>235</v>
      </c>
      <c r="F5413" s="21" t="s">
        <v>17329</v>
      </c>
      <c r="G5413" s="21" t="s">
        <v>237</v>
      </c>
      <c r="H5413" s="21" t="s">
        <v>238</v>
      </c>
      <c r="I5413" s="23">
        <v>-1</v>
      </c>
      <c r="J5413" s="23">
        <v>757</v>
      </c>
      <c r="K5413" s="21" t="s">
        <v>17328</v>
      </c>
      <c r="L5413" s="21" t="s">
        <v>17328</v>
      </c>
      <c r="M5413" s="21">
        <v>44185</v>
      </c>
    </row>
    <row r="5414" spans="1:13">
      <c r="A5414" s="21" t="s">
        <v>18130</v>
      </c>
      <c r="B5414" s="21" t="s">
        <v>18131</v>
      </c>
      <c r="C5414" s="21" t="s">
        <v>300</v>
      </c>
      <c r="D5414" s="21" t="s">
        <v>301</v>
      </c>
      <c r="E5414" s="21" t="s">
        <v>235</v>
      </c>
      <c r="F5414" s="21" t="s">
        <v>17025</v>
      </c>
      <c r="G5414" s="21" t="s">
        <v>237</v>
      </c>
      <c r="H5414" s="21" t="s">
        <v>238</v>
      </c>
      <c r="I5414" s="23">
        <v>-1</v>
      </c>
      <c r="J5414" s="23">
        <v>553</v>
      </c>
      <c r="K5414" s="21" t="s">
        <v>17024</v>
      </c>
      <c r="L5414" s="21" t="s">
        <v>17024</v>
      </c>
      <c r="M5414" s="21">
        <v>44185</v>
      </c>
    </row>
    <row r="5415" spans="1:13">
      <c r="A5415" s="21" t="s">
        <v>18132</v>
      </c>
      <c r="B5415" s="21" t="s">
        <v>18133</v>
      </c>
      <c r="C5415" s="21" t="s">
        <v>392</v>
      </c>
      <c r="D5415" s="21" t="s">
        <v>393</v>
      </c>
      <c r="E5415" s="21" t="s">
        <v>235</v>
      </c>
      <c r="F5415" s="21" t="s">
        <v>17255</v>
      </c>
      <c r="G5415" s="21" t="s">
        <v>237</v>
      </c>
      <c r="H5415" s="21" t="s">
        <v>238</v>
      </c>
      <c r="I5415" s="23">
        <v>-1</v>
      </c>
      <c r="J5415" s="23">
        <v>288</v>
      </c>
      <c r="K5415" s="21" t="s">
        <v>17290</v>
      </c>
      <c r="L5415" s="21" t="s">
        <v>17290</v>
      </c>
      <c r="M5415" s="21">
        <v>44185</v>
      </c>
    </row>
    <row r="5416" spans="1:13">
      <c r="A5416" s="21" t="s">
        <v>18132</v>
      </c>
      <c r="B5416" s="21" t="s">
        <v>18133</v>
      </c>
      <c r="C5416" s="21" t="s">
        <v>446</v>
      </c>
      <c r="D5416" s="21" t="s">
        <v>447</v>
      </c>
      <c r="E5416" s="21" t="s">
        <v>235</v>
      </c>
      <c r="F5416" s="21" t="s">
        <v>17255</v>
      </c>
      <c r="G5416" s="21" t="s">
        <v>237</v>
      </c>
      <c r="H5416" s="21" t="s">
        <v>238</v>
      </c>
      <c r="I5416" s="23">
        <v>-1</v>
      </c>
      <c r="J5416" s="23">
        <v>819</v>
      </c>
      <c r="K5416" s="21" t="s">
        <v>17290</v>
      </c>
      <c r="L5416" s="21" t="s">
        <v>17290</v>
      </c>
      <c r="M5416" s="21">
        <v>44185</v>
      </c>
    </row>
    <row r="5417" spans="1:13">
      <c r="A5417" s="21" t="s">
        <v>18132</v>
      </c>
      <c r="B5417" s="21" t="s">
        <v>18133</v>
      </c>
      <c r="C5417" s="21" t="s">
        <v>248</v>
      </c>
      <c r="D5417" s="21" t="s">
        <v>249</v>
      </c>
      <c r="E5417" s="21" t="s">
        <v>235</v>
      </c>
      <c r="F5417" s="21" t="s">
        <v>17255</v>
      </c>
      <c r="G5417" s="21" t="s">
        <v>237</v>
      </c>
      <c r="H5417" s="21" t="s">
        <v>238</v>
      </c>
      <c r="I5417" s="23">
        <v>-1</v>
      </c>
      <c r="J5417" s="23">
        <v>720</v>
      </c>
      <c r="K5417" s="21" t="s">
        <v>17290</v>
      </c>
      <c r="L5417" s="21" t="s">
        <v>17290</v>
      </c>
      <c r="M5417" s="21">
        <v>44185</v>
      </c>
    </row>
    <row r="5418" spans="1:13">
      <c r="A5418" s="21" t="s">
        <v>18134</v>
      </c>
      <c r="B5418" s="21" t="s">
        <v>18135</v>
      </c>
      <c r="C5418" s="21" t="s">
        <v>300</v>
      </c>
      <c r="D5418" s="21" t="s">
        <v>301</v>
      </c>
      <c r="E5418" s="21" t="s">
        <v>235</v>
      </c>
      <c r="F5418" s="21" t="s">
        <v>18136</v>
      </c>
      <c r="G5418" s="21" t="s">
        <v>237</v>
      </c>
      <c r="H5418" s="21" t="s">
        <v>238</v>
      </c>
      <c r="I5418" s="23">
        <v>-1</v>
      </c>
      <c r="J5418" s="23">
        <v>554</v>
      </c>
      <c r="K5418" s="21" t="s">
        <v>17276</v>
      </c>
      <c r="L5418" s="21" t="s">
        <v>17276</v>
      </c>
      <c r="M5418" s="21">
        <v>44185</v>
      </c>
    </row>
    <row r="5419" spans="1:13">
      <c r="A5419" s="21" t="s">
        <v>18137</v>
      </c>
      <c r="B5419" s="21" t="s">
        <v>18138</v>
      </c>
      <c r="C5419" s="21" t="s">
        <v>233</v>
      </c>
      <c r="D5419" s="21" t="s">
        <v>234</v>
      </c>
      <c r="E5419" s="21" t="s">
        <v>235</v>
      </c>
      <c r="F5419" s="21" t="s">
        <v>18139</v>
      </c>
      <c r="G5419" s="21" t="s">
        <v>237</v>
      </c>
      <c r="H5419" s="21" t="s">
        <v>238</v>
      </c>
      <c r="I5419" s="23">
        <v>-1</v>
      </c>
      <c r="J5419" s="23">
        <v>444</v>
      </c>
      <c r="K5419" s="21" t="s">
        <v>17142</v>
      </c>
      <c r="L5419" s="21" t="s">
        <v>17142</v>
      </c>
      <c r="M5419" s="21">
        <v>44185</v>
      </c>
    </row>
    <row r="5420" spans="1:13">
      <c r="A5420" s="21" t="s">
        <v>18137</v>
      </c>
      <c r="B5420" s="21" t="s">
        <v>18138</v>
      </c>
      <c r="C5420" s="21" t="s">
        <v>300</v>
      </c>
      <c r="D5420" s="21" t="s">
        <v>301</v>
      </c>
      <c r="E5420" s="21" t="s">
        <v>235</v>
      </c>
      <c r="F5420" s="21" t="s">
        <v>18139</v>
      </c>
      <c r="G5420" s="21" t="s">
        <v>237</v>
      </c>
      <c r="H5420" s="21" t="s">
        <v>238</v>
      </c>
      <c r="I5420" s="23">
        <v>-1</v>
      </c>
      <c r="J5420" s="23">
        <v>555</v>
      </c>
      <c r="K5420" s="21" t="s">
        <v>17142</v>
      </c>
      <c r="L5420" s="21" t="s">
        <v>17142</v>
      </c>
      <c r="M5420" s="21">
        <v>44185</v>
      </c>
    </row>
    <row r="5421" spans="1:13">
      <c r="A5421" s="21" t="s">
        <v>18137</v>
      </c>
      <c r="B5421" s="21" t="s">
        <v>18138</v>
      </c>
      <c r="C5421" s="21" t="s">
        <v>270</v>
      </c>
      <c r="D5421" s="21" t="s">
        <v>271</v>
      </c>
      <c r="E5421" s="21" t="s">
        <v>235</v>
      </c>
      <c r="F5421" s="21" t="s">
        <v>18139</v>
      </c>
      <c r="G5421" s="21" t="s">
        <v>237</v>
      </c>
      <c r="H5421" s="21" t="s">
        <v>238</v>
      </c>
      <c r="I5421" s="23">
        <v>-1</v>
      </c>
      <c r="J5421" s="23">
        <v>91</v>
      </c>
      <c r="K5421" s="21" t="s">
        <v>17142</v>
      </c>
      <c r="L5421" s="21" t="s">
        <v>17142</v>
      </c>
      <c r="M5421" s="21">
        <v>44185</v>
      </c>
    </row>
    <row r="5422" spans="1:13">
      <c r="A5422" s="21" t="s">
        <v>18140</v>
      </c>
      <c r="B5422" s="21" t="s">
        <v>18141</v>
      </c>
      <c r="C5422" s="21" t="s">
        <v>233</v>
      </c>
      <c r="D5422" s="21" t="s">
        <v>234</v>
      </c>
      <c r="E5422" s="21" t="s">
        <v>235</v>
      </c>
      <c r="F5422" s="21" t="s">
        <v>17256</v>
      </c>
      <c r="G5422" s="21" t="s">
        <v>237</v>
      </c>
      <c r="H5422" s="21" t="s">
        <v>238</v>
      </c>
      <c r="I5422" s="23">
        <v>-2</v>
      </c>
      <c r="J5422" s="23">
        <v>445</v>
      </c>
      <c r="K5422" s="21" t="s">
        <v>17254</v>
      </c>
      <c r="L5422" s="21" t="s">
        <v>17254</v>
      </c>
      <c r="M5422" s="21">
        <v>44185</v>
      </c>
    </row>
    <row r="5423" spans="1:13">
      <c r="A5423" s="21" t="s">
        <v>18140</v>
      </c>
      <c r="B5423" s="21" t="s">
        <v>18141</v>
      </c>
      <c r="C5423" s="21" t="s">
        <v>300</v>
      </c>
      <c r="D5423" s="21" t="s">
        <v>301</v>
      </c>
      <c r="E5423" s="21" t="s">
        <v>235</v>
      </c>
      <c r="F5423" s="21" t="s">
        <v>17256</v>
      </c>
      <c r="G5423" s="21" t="s">
        <v>237</v>
      </c>
      <c r="H5423" s="21" t="s">
        <v>238</v>
      </c>
      <c r="I5423" s="23">
        <v>-1</v>
      </c>
      <c r="J5423" s="23">
        <v>556</v>
      </c>
      <c r="K5423" s="21" t="s">
        <v>17254</v>
      </c>
      <c r="L5423" s="21" t="s">
        <v>17254</v>
      </c>
      <c r="M5423" s="21">
        <v>44185</v>
      </c>
    </row>
    <row r="5424" spans="1:13">
      <c r="A5424" s="21" t="s">
        <v>18142</v>
      </c>
      <c r="B5424" s="21" t="s">
        <v>18143</v>
      </c>
      <c r="C5424" s="21" t="s">
        <v>300</v>
      </c>
      <c r="D5424" s="21" t="s">
        <v>301</v>
      </c>
      <c r="E5424" s="21" t="s">
        <v>235</v>
      </c>
      <c r="F5424" s="21" t="s">
        <v>18144</v>
      </c>
      <c r="G5424" s="21" t="s">
        <v>237</v>
      </c>
      <c r="H5424" s="21" t="s">
        <v>238</v>
      </c>
      <c r="I5424" s="23">
        <v>-1</v>
      </c>
      <c r="J5424" s="23">
        <v>557</v>
      </c>
      <c r="K5424" s="21" t="s">
        <v>17159</v>
      </c>
      <c r="L5424" s="21" t="s">
        <v>17159</v>
      </c>
      <c r="M5424" s="21">
        <v>44185</v>
      </c>
    </row>
    <row r="5425" spans="1:13">
      <c r="A5425" s="21" t="s">
        <v>18145</v>
      </c>
      <c r="B5425" s="21" t="s">
        <v>18146</v>
      </c>
      <c r="C5425" s="21" t="s">
        <v>268</v>
      </c>
      <c r="D5425" s="21" t="s">
        <v>269</v>
      </c>
      <c r="E5425" s="21" t="s">
        <v>235</v>
      </c>
      <c r="F5425" s="21" t="s">
        <v>17289</v>
      </c>
      <c r="G5425" s="21" t="s">
        <v>237</v>
      </c>
      <c r="H5425" s="21" t="s">
        <v>238</v>
      </c>
      <c r="I5425" s="23">
        <v>-1</v>
      </c>
      <c r="J5425" s="23">
        <v>250</v>
      </c>
      <c r="K5425" s="21" t="s">
        <v>17288</v>
      </c>
      <c r="L5425" s="21" t="s">
        <v>17288</v>
      </c>
      <c r="M5425" s="21">
        <v>44185</v>
      </c>
    </row>
    <row r="5426" spans="1:13">
      <c r="A5426" s="21" t="s">
        <v>18145</v>
      </c>
      <c r="B5426" s="21" t="s">
        <v>18146</v>
      </c>
      <c r="C5426" s="21" t="s">
        <v>294</v>
      </c>
      <c r="D5426" s="21" t="s">
        <v>295</v>
      </c>
      <c r="E5426" s="21" t="s">
        <v>235</v>
      </c>
      <c r="F5426" s="21" t="s">
        <v>17289</v>
      </c>
      <c r="G5426" s="21" t="s">
        <v>237</v>
      </c>
      <c r="H5426" s="21" t="s">
        <v>238</v>
      </c>
      <c r="I5426" s="23">
        <v>-1</v>
      </c>
      <c r="J5426" s="23">
        <v>464</v>
      </c>
      <c r="K5426" s="21" t="s">
        <v>17288</v>
      </c>
      <c r="L5426" s="21" t="s">
        <v>17288</v>
      </c>
      <c r="M5426" s="21">
        <v>44185</v>
      </c>
    </row>
    <row r="5427" spans="1:13">
      <c r="A5427" s="21" t="s">
        <v>18145</v>
      </c>
      <c r="B5427" s="21" t="s">
        <v>18146</v>
      </c>
      <c r="C5427" s="21" t="s">
        <v>270</v>
      </c>
      <c r="D5427" s="21" t="s">
        <v>271</v>
      </c>
      <c r="E5427" s="21" t="s">
        <v>235</v>
      </c>
      <c r="F5427" s="21" t="s">
        <v>17289</v>
      </c>
      <c r="G5427" s="21" t="s">
        <v>237</v>
      </c>
      <c r="H5427" s="21" t="s">
        <v>238</v>
      </c>
      <c r="I5427" s="23">
        <v>-1</v>
      </c>
      <c r="J5427" s="23">
        <v>92</v>
      </c>
      <c r="K5427" s="21" t="s">
        <v>17288</v>
      </c>
      <c r="L5427" s="21" t="s">
        <v>17288</v>
      </c>
      <c r="M5427" s="21">
        <v>44185</v>
      </c>
    </row>
    <row r="5428" spans="1:13">
      <c r="A5428" s="21" t="s">
        <v>18147</v>
      </c>
      <c r="B5428" s="21" t="s">
        <v>18148</v>
      </c>
      <c r="C5428" s="21" t="s">
        <v>233</v>
      </c>
      <c r="D5428" s="21" t="s">
        <v>234</v>
      </c>
      <c r="E5428" s="21" t="s">
        <v>235</v>
      </c>
      <c r="F5428" s="21" t="s">
        <v>18149</v>
      </c>
      <c r="G5428" s="21" t="s">
        <v>237</v>
      </c>
      <c r="H5428" s="21" t="s">
        <v>238</v>
      </c>
      <c r="I5428" s="23">
        <v>-1</v>
      </c>
      <c r="J5428" s="23">
        <v>447</v>
      </c>
      <c r="K5428" s="21" t="s">
        <v>17075</v>
      </c>
      <c r="L5428" s="21" t="s">
        <v>17075</v>
      </c>
      <c r="M5428" s="21">
        <v>44185</v>
      </c>
    </row>
    <row r="5429" spans="1:13">
      <c r="A5429" s="21" t="s">
        <v>18147</v>
      </c>
      <c r="B5429" s="21" t="s">
        <v>18148</v>
      </c>
      <c r="C5429" s="21" t="s">
        <v>268</v>
      </c>
      <c r="D5429" s="21" t="s">
        <v>269</v>
      </c>
      <c r="E5429" s="21" t="s">
        <v>235</v>
      </c>
      <c r="F5429" s="21" t="s">
        <v>18149</v>
      </c>
      <c r="G5429" s="21" t="s">
        <v>237</v>
      </c>
      <c r="H5429" s="21" t="s">
        <v>238</v>
      </c>
      <c r="I5429" s="23">
        <v>-1</v>
      </c>
      <c r="J5429" s="23">
        <v>251</v>
      </c>
      <c r="K5429" s="21" t="s">
        <v>17075</v>
      </c>
      <c r="L5429" s="21" t="s">
        <v>17075</v>
      </c>
      <c r="M5429" s="21">
        <v>44185</v>
      </c>
    </row>
    <row r="5430" spans="1:13">
      <c r="A5430" s="21" t="s">
        <v>18147</v>
      </c>
      <c r="B5430" s="21" t="s">
        <v>18148</v>
      </c>
      <c r="C5430" s="21" t="s">
        <v>300</v>
      </c>
      <c r="D5430" s="21" t="s">
        <v>301</v>
      </c>
      <c r="E5430" s="21" t="s">
        <v>235</v>
      </c>
      <c r="F5430" s="21" t="s">
        <v>18149</v>
      </c>
      <c r="G5430" s="21" t="s">
        <v>237</v>
      </c>
      <c r="H5430" s="21" t="s">
        <v>238</v>
      </c>
      <c r="I5430" s="23">
        <v>-1</v>
      </c>
      <c r="J5430" s="23">
        <v>558</v>
      </c>
      <c r="K5430" s="21" t="s">
        <v>17075</v>
      </c>
      <c r="L5430" s="21" t="s">
        <v>17075</v>
      </c>
      <c r="M5430" s="21">
        <v>44185</v>
      </c>
    </row>
    <row r="5431" spans="1:13">
      <c r="A5431" s="21" t="s">
        <v>18150</v>
      </c>
      <c r="B5431" s="21" t="s">
        <v>18151</v>
      </c>
      <c r="C5431" s="21" t="s">
        <v>268</v>
      </c>
      <c r="D5431" s="21" t="s">
        <v>269</v>
      </c>
      <c r="E5431" s="21" t="s">
        <v>235</v>
      </c>
      <c r="F5431" s="21" t="s">
        <v>17285</v>
      </c>
      <c r="G5431" s="21" t="s">
        <v>237</v>
      </c>
      <c r="H5431" s="21" t="s">
        <v>238</v>
      </c>
      <c r="I5431" s="23">
        <v>-1</v>
      </c>
      <c r="J5431" s="23">
        <v>252</v>
      </c>
      <c r="K5431" s="21" t="s">
        <v>17284</v>
      </c>
      <c r="L5431" s="21" t="s">
        <v>17284</v>
      </c>
      <c r="M5431" s="21">
        <v>44185</v>
      </c>
    </row>
    <row r="5432" spans="1:13">
      <c r="A5432" s="21" t="s">
        <v>18150</v>
      </c>
      <c r="B5432" s="21" t="s">
        <v>18151</v>
      </c>
      <c r="C5432" s="21" t="s">
        <v>300</v>
      </c>
      <c r="D5432" s="21" t="s">
        <v>301</v>
      </c>
      <c r="E5432" s="21" t="s">
        <v>235</v>
      </c>
      <c r="F5432" s="21" t="s">
        <v>17285</v>
      </c>
      <c r="G5432" s="21" t="s">
        <v>237</v>
      </c>
      <c r="H5432" s="21" t="s">
        <v>238</v>
      </c>
      <c r="I5432" s="23">
        <v>-1</v>
      </c>
      <c r="J5432" s="23">
        <v>559</v>
      </c>
      <c r="K5432" s="21" t="s">
        <v>17284</v>
      </c>
      <c r="L5432" s="21" t="s">
        <v>17284</v>
      </c>
      <c r="M5432" s="21">
        <v>44185</v>
      </c>
    </row>
    <row r="5433" spans="1:13">
      <c r="A5433" s="21" t="s">
        <v>18150</v>
      </c>
      <c r="B5433" s="21" t="s">
        <v>18151</v>
      </c>
      <c r="C5433" s="21" t="s">
        <v>294</v>
      </c>
      <c r="D5433" s="21" t="s">
        <v>295</v>
      </c>
      <c r="E5433" s="21" t="s">
        <v>235</v>
      </c>
      <c r="F5433" s="21" t="s">
        <v>17285</v>
      </c>
      <c r="G5433" s="21" t="s">
        <v>237</v>
      </c>
      <c r="H5433" s="21" t="s">
        <v>238</v>
      </c>
      <c r="I5433" s="23">
        <v>-1</v>
      </c>
      <c r="J5433" s="23">
        <v>465</v>
      </c>
      <c r="K5433" s="21" t="s">
        <v>17284</v>
      </c>
      <c r="L5433" s="21" t="s">
        <v>17284</v>
      </c>
      <c r="M5433" s="21">
        <v>44185</v>
      </c>
    </row>
    <row r="5434" spans="1:13">
      <c r="A5434" s="21" t="s">
        <v>18152</v>
      </c>
      <c r="B5434" s="21" t="s">
        <v>18153</v>
      </c>
      <c r="C5434" s="21" t="s">
        <v>300</v>
      </c>
      <c r="D5434" s="21" t="s">
        <v>301</v>
      </c>
      <c r="E5434" s="21" t="s">
        <v>235</v>
      </c>
      <c r="F5434" s="21" t="s">
        <v>18154</v>
      </c>
      <c r="G5434" s="21" t="s">
        <v>237</v>
      </c>
      <c r="H5434" s="21" t="s">
        <v>238</v>
      </c>
      <c r="I5434" s="23">
        <v>-1</v>
      </c>
      <c r="J5434" s="23">
        <v>560</v>
      </c>
      <c r="K5434" s="21" t="s">
        <v>17112</v>
      </c>
      <c r="L5434" s="21" t="s">
        <v>17112</v>
      </c>
      <c r="M5434" s="21">
        <v>44185</v>
      </c>
    </row>
    <row r="5435" spans="1:13">
      <c r="A5435" s="21" t="s">
        <v>18155</v>
      </c>
      <c r="B5435" s="21" t="s">
        <v>18156</v>
      </c>
      <c r="C5435" s="21" t="s">
        <v>233</v>
      </c>
      <c r="D5435" s="21" t="s">
        <v>234</v>
      </c>
      <c r="E5435" s="21" t="s">
        <v>235</v>
      </c>
      <c r="F5435" s="21" t="s">
        <v>18157</v>
      </c>
      <c r="G5435" s="21" t="s">
        <v>237</v>
      </c>
      <c r="H5435" s="21" t="s">
        <v>238</v>
      </c>
      <c r="I5435" s="23">
        <v>-1</v>
      </c>
      <c r="J5435" s="23">
        <v>448</v>
      </c>
      <c r="K5435" s="21" t="s">
        <v>17229</v>
      </c>
      <c r="L5435" s="21" t="s">
        <v>17229</v>
      </c>
      <c r="M5435" s="21">
        <v>44185</v>
      </c>
    </row>
    <row r="5436" spans="1:13">
      <c r="A5436" s="21" t="s">
        <v>18155</v>
      </c>
      <c r="B5436" s="21" t="s">
        <v>18156</v>
      </c>
      <c r="C5436" s="21" t="s">
        <v>294</v>
      </c>
      <c r="D5436" s="21" t="s">
        <v>295</v>
      </c>
      <c r="E5436" s="21" t="s">
        <v>235</v>
      </c>
      <c r="F5436" s="21" t="s">
        <v>18157</v>
      </c>
      <c r="G5436" s="21" t="s">
        <v>237</v>
      </c>
      <c r="H5436" s="21" t="s">
        <v>238</v>
      </c>
      <c r="I5436" s="23">
        <v>-1</v>
      </c>
      <c r="J5436" s="23">
        <v>466</v>
      </c>
      <c r="K5436" s="21" t="s">
        <v>17229</v>
      </c>
      <c r="L5436" s="21" t="s">
        <v>17229</v>
      </c>
      <c r="M5436" s="21">
        <v>44185</v>
      </c>
    </row>
    <row r="5437" spans="1:13">
      <c r="A5437" s="21" t="s">
        <v>18155</v>
      </c>
      <c r="B5437" s="21" t="s">
        <v>18156</v>
      </c>
      <c r="C5437" s="21" t="s">
        <v>270</v>
      </c>
      <c r="D5437" s="21" t="s">
        <v>271</v>
      </c>
      <c r="E5437" s="21" t="s">
        <v>235</v>
      </c>
      <c r="F5437" s="21" t="s">
        <v>18157</v>
      </c>
      <c r="G5437" s="21" t="s">
        <v>237</v>
      </c>
      <c r="H5437" s="21" t="s">
        <v>238</v>
      </c>
      <c r="I5437" s="23">
        <v>-1</v>
      </c>
      <c r="J5437" s="23">
        <v>93</v>
      </c>
      <c r="K5437" s="21" t="s">
        <v>17229</v>
      </c>
      <c r="L5437" s="21" t="s">
        <v>17229</v>
      </c>
      <c r="M5437" s="21">
        <v>44185</v>
      </c>
    </row>
    <row r="5438" spans="1:13">
      <c r="A5438" s="21" t="s">
        <v>18158</v>
      </c>
      <c r="B5438" s="21" t="s">
        <v>18159</v>
      </c>
      <c r="C5438" s="21" t="s">
        <v>270</v>
      </c>
      <c r="D5438" s="21" t="s">
        <v>271</v>
      </c>
      <c r="E5438" s="21" t="s">
        <v>235</v>
      </c>
      <c r="F5438" s="21" t="s">
        <v>18160</v>
      </c>
      <c r="G5438" s="21" t="s">
        <v>237</v>
      </c>
      <c r="H5438" s="21" t="s">
        <v>238</v>
      </c>
      <c r="I5438" s="23">
        <v>-1</v>
      </c>
      <c r="J5438" s="23">
        <v>94</v>
      </c>
      <c r="K5438" s="21" t="s">
        <v>17084</v>
      </c>
      <c r="L5438" s="21" t="s">
        <v>17084</v>
      </c>
      <c r="M5438" s="21">
        <v>44185</v>
      </c>
    </row>
    <row r="5439" spans="1:13">
      <c r="A5439" s="21" t="s">
        <v>18161</v>
      </c>
      <c r="B5439" s="21" t="s">
        <v>18162</v>
      </c>
      <c r="C5439" s="21" t="s">
        <v>392</v>
      </c>
      <c r="D5439" s="21" t="s">
        <v>393</v>
      </c>
      <c r="E5439" s="21" t="s">
        <v>235</v>
      </c>
      <c r="F5439" s="21" t="s">
        <v>18163</v>
      </c>
      <c r="G5439" s="21" t="s">
        <v>237</v>
      </c>
      <c r="H5439" s="21" t="s">
        <v>238</v>
      </c>
      <c r="I5439" s="23">
        <v>-1</v>
      </c>
      <c r="J5439" s="23">
        <v>289</v>
      </c>
      <c r="K5439" s="21" t="s">
        <v>17296</v>
      </c>
      <c r="L5439" s="21" t="s">
        <v>17296</v>
      </c>
      <c r="M5439" s="21">
        <v>44185</v>
      </c>
    </row>
    <row r="5440" spans="1:13">
      <c r="A5440" s="21" t="s">
        <v>18161</v>
      </c>
      <c r="B5440" s="21" t="s">
        <v>18162</v>
      </c>
      <c r="C5440" s="21" t="s">
        <v>446</v>
      </c>
      <c r="D5440" s="21" t="s">
        <v>447</v>
      </c>
      <c r="E5440" s="21" t="s">
        <v>235</v>
      </c>
      <c r="F5440" s="21" t="s">
        <v>18163</v>
      </c>
      <c r="G5440" s="21" t="s">
        <v>237</v>
      </c>
      <c r="H5440" s="21" t="s">
        <v>238</v>
      </c>
      <c r="I5440" s="23">
        <v>-1</v>
      </c>
      <c r="J5440" s="23">
        <v>820</v>
      </c>
      <c r="K5440" s="21" t="s">
        <v>17296</v>
      </c>
      <c r="L5440" s="21" t="s">
        <v>17296</v>
      </c>
      <c r="M5440" s="21">
        <v>44185</v>
      </c>
    </row>
    <row r="5441" spans="1:13">
      <c r="A5441" s="21" t="s">
        <v>18161</v>
      </c>
      <c r="B5441" s="21" t="s">
        <v>18162</v>
      </c>
      <c r="C5441" s="21" t="s">
        <v>248</v>
      </c>
      <c r="D5441" s="21" t="s">
        <v>249</v>
      </c>
      <c r="E5441" s="21" t="s">
        <v>235</v>
      </c>
      <c r="F5441" s="21" t="s">
        <v>18163</v>
      </c>
      <c r="G5441" s="21" t="s">
        <v>237</v>
      </c>
      <c r="H5441" s="21" t="s">
        <v>238</v>
      </c>
      <c r="I5441" s="23">
        <v>-1</v>
      </c>
      <c r="J5441" s="23">
        <v>721</v>
      </c>
      <c r="K5441" s="21" t="s">
        <v>17296</v>
      </c>
      <c r="L5441" s="21" t="s">
        <v>17296</v>
      </c>
      <c r="M5441" s="21">
        <v>44185</v>
      </c>
    </row>
    <row r="5442" spans="1:13">
      <c r="A5442" s="21" t="s">
        <v>18164</v>
      </c>
      <c r="B5442" s="21" t="s">
        <v>18165</v>
      </c>
      <c r="C5442" s="21" t="s">
        <v>233</v>
      </c>
      <c r="D5442" s="21" t="s">
        <v>234</v>
      </c>
      <c r="E5442" s="21" t="s">
        <v>235</v>
      </c>
      <c r="F5442" s="21" t="s">
        <v>17228</v>
      </c>
      <c r="G5442" s="21" t="s">
        <v>237</v>
      </c>
      <c r="H5442" s="21" t="s">
        <v>238</v>
      </c>
      <c r="I5442" s="23">
        <v>-1</v>
      </c>
      <c r="J5442" s="23">
        <v>449</v>
      </c>
      <c r="K5442" s="21" t="s">
        <v>17227</v>
      </c>
      <c r="L5442" s="21" t="s">
        <v>17227</v>
      </c>
      <c r="M5442" s="21">
        <v>44185</v>
      </c>
    </row>
    <row r="5443" spans="1:13">
      <c r="A5443" s="21" t="s">
        <v>18164</v>
      </c>
      <c r="B5443" s="21" t="s">
        <v>18165</v>
      </c>
      <c r="C5443" s="21" t="s">
        <v>294</v>
      </c>
      <c r="D5443" s="21" t="s">
        <v>295</v>
      </c>
      <c r="E5443" s="21" t="s">
        <v>235</v>
      </c>
      <c r="F5443" s="21" t="s">
        <v>17228</v>
      </c>
      <c r="G5443" s="21" t="s">
        <v>237</v>
      </c>
      <c r="H5443" s="21" t="s">
        <v>238</v>
      </c>
      <c r="I5443" s="23">
        <v>-1</v>
      </c>
      <c r="J5443" s="23">
        <v>467</v>
      </c>
      <c r="K5443" s="21" t="s">
        <v>17227</v>
      </c>
      <c r="L5443" s="21" t="s">
        <v>17227</v>
      </c>
      <c r="M5443" s="21">
        <v>44185</v>
      </c>
    </row>
    <row r="5444" spans="1:13">
      <c r="A5444" s="21" t="s">
        <v>18164</v>
      </c>
      <c r="B5444" s="21" t="s">
        <v>18165</v>
      </c>
      <c r="C5444" s="21" t="s">
        <v>270</v>
      </c>
      <c r="D5444" s="21" t="s">
        <v>271</v>
      </c>
      <c r="E5444" s="21" t="s">
        <v>235</v>
      </c>
      <c r="F5444" s="21" t="s">
        <v>17228</v>
      </c>
      <c r="G5444" s="21" t="s">
        <v>237</v>
      </c>
      <c r="H5444" s="21" t="s">
        <v>238</v>
      </c>
      <c r="I5444" s="23">
        <v>-1</v>
      </c>
      <c r="J5444" s="23">
        <v>95</v>
      </c>
      <c r="K5444" s="21" t="s">
        <v>17227</v>
      </c>
      <c r="L5444" s="21" t="s">
        <v>17227</v>
      </c>
      <c r="M5444" s="21">
        <v>44185</v>
      </c>
    </row>
    <row r="5445" spans="1:13">
      <c r="A5445" s="21" t="s">
        <v>18166</v>
      </c>
      <c r="B5445" s="21" t="s">
        <v>18167</v>
      </c>
      <c r="C5445" s="21" t="s">
        <v>300</v>
      </c>
      <c r="D5445" s="21" t="s">
        <v>301</v>
      </c>
      <c r="E5445" s="21" t="s">
        <v>235</v>
      </c>
      <c r="F5445" s="21" t="s">
        <v>17261</v>
      </c>
      <c r="G5445" s="21" t="s">
        <v>237</v>
      </c>
      <c r="H5445" s="21" t="s">
        <v>238</v>
      </c>
      <c r="I5445" s="23">
        <v>-2</v>
      </c>
      <c r="J5445" s="23">
        <v>561</v>
      </c>
      <c r="K5445" s="21" t="s">
        <v>17260</v>
      </c>
      <c r="L5445" s="21" t="s">
        <v>17260</v>
      </c>
      <c r="M5445" s="21">
        <v>44185</v>
      </c>
    </row>
    <row r="5446" spans="1:13">
      <c r="A5446" s="21" t="s">
        <v>18166</v>
      </c>
      <c r="B5446" s="21" t="s">
        <v>18167</v>
      </c>
      <c r="C5446" s="21" t="s">
        <v>248</v>
      </c>
      <c r="D5446" s="21" t="s">
        <v>249</v>
      </c>
      <c r="E5446" s="21" t="s">
        <v>235</v>
      </c>
      <c r="F5446" s="21" t="s">
        <v>17261</v>
      </c>
      <c r="G5446" s="21" t="s">
        <v>237</v>
      </c>
      <c r="H5446" s="21" t="s">
        <v>238</v>
      </c>
      <c r="I5446" s="23">
        <v>-1</v>
      </c>
      <c r="J5446" s="23">
        <v>722</v>
      </c>
      <c r="K5446" s="21" t="s">
        <v>17260</v>
      </c>
      <c r="L5446" s="21" t="s">
        <v>17260</v>
      </c>
      <c r="M5446" s="21">
        <v>44185</v>
      </c>
    </row>
    <row r="5447" spans="1:13">
      <c r="A5447" s="21" t="s">
        <v>18168</v>
      </c>
      <c r="B5447" s="21" t="s">
        <v>18169</v>
      </c>
      <c r="C5447" s="21" t="s">
        <v>392</v>
      </c>
      <c r="D5447" s="21" t="s">
        <v>393</v>
      </c>
      <c r="E5447" s="21" t="s">
        <v>235</v>
      </c>
      <c r="F5447" s="21" t="s">
        <v>17100</v>
      </c>
      <c r="G5447" s="21" t="s">
        <v>237</v>
      </c>
      <c r="H5447" s="21" t="s">
        <v>238</v>
      </c>
      <c r="I5447" s="23">
        <v>-1</v>
      </c>
      <c r="J5447" s="23">
        <v>290</v>
      </c>
      <c r="K5447" s="21" t="s">
        <v>17099</v>
      </c>
      <c r="L5447" s="21" t="s">
        <v>17099</v>
      </c>
      <c r="M5447" s="21">
        <v>44185</v>
      </c>
    </row>
    <row r="5448" spans="1:13">
      <c r="A5448" s="21" t="s">
        <v>18168</v>
      </c>
      <c r="B5448" s="21" t="s">
        <v>18169</v>
      </c>
      <c r="C5448" s="21" t="s">
        <v>294</v>
      </c>
      <c r="D5448" s="21" t="s">
        <v>295</v>
      </c>
      <c r="E5448" s="21" t="s">
        <v>235</v>
      </c>
      <c r="F5448" s="21" t="s">
        <v>17100</v>
      </c>
      <c r="G5448" s="21" t="s">
        <v>237</v>
      </c>
      <c r="H5448" s="21" t="s">
        <v>238</v>
      </c>
      <c r="I5448" s="23">
        <v>-1</v>
      </c>
      <c r="J5448" s="23">
        <v>468</v>
      </c>
      <c r="K5448" s="21" t="s">
        <v>17099</v>
      </c>
      <c r="L5448" s="21" t="s">
        <v>17099</v>
      </c>
      <c r="M5448" s="21">
        <v>44185</v>
      </c>
    </row>
    <row r="5449" spans="1:13">
      <c r="A5449" s="21" t="s">
        <v>18168</v>
      </c>
      <c r="B5449" s="21" t="s">
        <v>18169</v>
      </c>
      <c r="C5449" s="21" t="s">
        <v>270</v>
      </c>
      <c r="D5449" s="21" t="s">
        <v>271</v>
      </c>
      <c r="E5449" s="21" t="s">
        <v>235</v>
      </c>
      <c r="F5449" s="21" t="s">
        <v>18170</v>
      </c>
      <c r="G5449" s="21" t="s">
        <v>237</v>
      </c>
      <c r="H5449" s="21" t="s">
        <v>238</v>
      </c>
      <c r="I5449" s="23">
        <v>-1</v>
      </c>
      <c r="J5449" s="23">
        <v>96</v>
      </c>
      <c r="K5449" s="21" t="s">
        <v>17099</v>
      </c>
      <c r="L5449" s="21" t="s">
        <v>17099</v>
      </c>
      <c r="M5449" s="21">
        <v>44185</v>
      </c>
    </row>
    <row r="5450" spans="1:13">
      <c r="A5450" s="21" t="s">
        <v>18171</v>
      </c>
      <c r="B5450" s="21" t="s">
        <v>18172</v>
      </c>
      <c r="C5450" s="21" t="s">
        <v>268</v>
      </c>
      <c r="D5450" s="21" t="s">
        <v>269</v>
      </c>
      <c r="E5450" s="21" t="s">
        <v>235</v>
      </c>
      <c r="F5450" s="21" t="s">
        <v>18173</v>
      </c>
      <c r="G5450" s="21" t="s">
        <v>237</v>
      </c>
      <c r="H5450" s="21" t="s">
        <v>238</v>
      </c>
      <c r="I5450" s="23">
        <v>-1</v>
      </c>
      <c r="J5450" s="23">
        <v>253</v>
      </c>
      <c r="K5450" s="21" t="s">
        <v>17123</v>
      </c>
      <c r="L5450" s="21" t="s">
        <v>17123</v>
      </c>
      <c r="M5450" s="21">
        <v>44185</v>
      </c>
    </row>
    <row r="5451" spans="1:13">
      <c r="A5451" s="21" t="s">
        <v>18171</v>
      </c>
      <c r="B5451" s="21" t="s">
        <v>18172</v>
      </c>
      <c r="C5451" s="21" t="s">
        <v>300</v>
      </c>
      <c r="D5451" s="21" t="s">
        <v>301</v>
      </c>
      <c r="E5451" s="21" t="s">
        <v>235</v>
      </c>
      <c r="F5451" s="21" t="s">
        <v>18173</v>
      </c>
      <c r="G5451" s="21" t="s">
        <v>237</v>
      </c>
      <c r="H5451" s="21" t="s">
        <v>238</v>
      </c>
      <c r="I5451" s="23">
        <v>-1</v>
      </c>
      <c r="J5451" s="23">
        <v>563</v>
      </c>
      <c r="K5451" s="21" t="s">
        <v>17123</v>
      </c>
      <c r="L5451" s="21" t="s">
        <v>17123</v>
      </c>
      <c r="M5451" s="21">
        <v>44185</v>
      </c>
    </row>
    <row r="5452" spans="1:13">
      <c r="A5452" s="21" t="s">
        <v>18171</v>
      </c>
      <c r="B5452" s="21" t="s">
        <v>18172</v>
      </c>
      <c r="C5452" s="21" t="s">
        <v>294</v>
      </c>
      <c r="D5452" s="21" t="s">
        <v>295</v>
      </c>
      <c r="E5452" s="21" t="s">
        <v>235</v>
      </c>
      <c r="F5452" s="21" t="s">
        <v>18173</v>
      </c>
      <c r="G5452" s="21" t="s">
        <v>237</v>
      </c>
      <c r="H5452" s="21" t="s">
        <v>238</v>
      </c>
      <c r="I5452" s="23">
        <v>-1</v>
      </c>
      <c r="J5452" s="23">
        <v>469</v>
      </c>
      <c r="K5452" s="21" t="s">
        <v>17123</v>
      </c>
      <c r="L5452" s="21" t="s">
        <v>17123</v>
      </c>
      <c r="M5452" s="21">
        <v>44185</v>
      </c>
    </row>
    <row r="5453" spans="1:13">
      <c r="A5453" s="21" t="s">
        <v>18174</v>
      </c>
      <c r="B5453" s="21" t="s">
        <v>18175</v>
      </c>
      <c r="C5453" s="21" t="s">
        <v>300</v>
      </c>
      <c r="D5453" s="21" t="s">
        <v>301</v>
      </c>
      <c r="E5453" s="21" t="s">
        <v>235</v>
      </c>
      <c r="F5453" s="21" t="s">
        <v>17367</v>
      </c>
      <c r="G5453" s="21" t="s">
        <v>237</v>
      </c>
      <c r="H5453" s="21" t="s">
        <v>238</v>
      </c>
      <c r="I5453" s="23">
        <v>-1</v>
      </c>
      <c r="J5453" s="23">
        <v>564</v>
      </c>
      <c r="K5453" s="21" t="s">
        <v>17366</v>
      </c>
      <c r="L5453" s="21" t="s">
        <v>17366</v>
      </c>
      <c r="M5453" s="21">
        <v>44185</v>
      </c>
    </row>
    <row r="5454" spans="1:13">
      <c r="A5454" s="21" t="s">
        <v>18176</v>
      </c>
      <c r="B5454" s="21" t="s">
        <v>18177</v>
      </c>
      <c r="C5454" s="21" t="s">
        <v>392</v>
      </c>
      <c r="D5454" s="21" t="s">
        <v>393</v>
      </c>
      <c r="E5454" s="21" t="s">
        <v>235</v>
      </c>
      <c r="F5454" s="21" t="s">
        <v>18178</v>
      </c>
      <c r="G5454" s="21" t="s">
        <v>237</v>
      </c>
      <c r="H5454" s="21" t="s">
        <v>238</v>
      </c>
      <c r="I5454" s="23">
        <v>-1</v>
      </c>
      <c r="J5454" s="23">
        <v>291</v>
      </c>
      <c r="K5454" s="21" t="s">
        <v>17203</v>
      </c>
      <c r="L5454" s="21" t="s">
        <v>17203</v>
      </c>
      <c r="M5454" s="21">
        <v>44185</v>
      </c>
    </row>
    <row r="5455" spans="1:13">
      <c r="A5455" s="21" t="s">
        <v>18176</v>
      </c>
      <c r="B5455" s="21" t="s">
        <v>18177</v>
      </c>
      <c r="C5455" s="21" t="s">
        <v>233</v>
      </c>
      <c r="D5455" s="21" t="s">
        <v>234</v>
      </c>
      <c r="E5455" s="21" t="s">
        <v>235</v>
      </c>
      <c r="F5455" s="21" t="s">
        <v>18178</v>
      </c>
      <c r="G5455" s="21" t="s">
        <v>237</v>
      </c>
      <c r="H5455" s="21" t="s">
        <v>238</v>
      </c>
      <c r="I5455" s="23">
        <v>-1</v>
      </c>
      <c r="J5455" s="23">
        <v>450</v>
      </c>
      <c r="K5455" s="21" t="s">
        <v>17203</v>
      </c>
      <c r="L5455" s="21" t="s">
        <v>17203</v>
      </c>
      <c r="M5455" s="21">
        <v>44185</v>
      </c>
    </row>
    <row r="5456" spans="1:13">
      <c r="A5456" s="21" t="s">
        <v>18176</v>
      </c>
      <c r="B5456" s="21" t="s">
        <v>18177</v>
      </c>
      <c r="C5456" s="21" t="s">
        <v>300</v>
      </c>
      <c r="D5456" s="21" t="s">
        <v>301</v>
      </c>
      <c r="E5456" s="21" t="s">
        <v>235</v>
      </c>
      <c r="F5456" s="21" t="s">
        <v>18178</v>
      </c>
      <c r="G5456" s="21" t="s">
        <v>237</v>
      </c>
      <c r="H5456" s="21" t="s">
        <v>238</v>
      </c>
      <c r="I5456" s="23">
        <v>-1</v>
      </c>
      <c r="J5456" s="23">
        <v>565</v>
      </c>
      <c r="K5456" s="21" t="s">
        <v>17203</v>
      </c>
      <c r="L5456" s="21" t="s">
        <v>17203</v>
      </c>
      <c r="M5456" s="21">
        <v>44185</v>
      </c>
    </row>
    <row r="5457" spans="1:13">
      <c r="A5457" s="21" t="s">
        <v>18179</v>
      </c>
      <c r="B5457" s="21" t="s">
        <v>18180</v>
      </c>
      <c r="C5457" s="21" t="s">
        <v>300</v>
      </c>
      <c r="D5457" s="21" t="s">
        <v>301</v>
      </c>
      <c r="E5457" s="21" t="s">
        <v>235</v>
      </c>
      <c r="F5457" s="21" t="s">
        <v>17231</v>
      </c>
      <c r="G5457" s="21" t="s">
        <v>237</v>
      </c>
      <c r="H5457" s="21" t="s">
        <v>238</v>
      </c>
      <c r="I5457" s="23">
        <v>-3</v>
      </c>
      <c r="J5457" s="23">
        <v>566</v>
      </c>
      <c r="K5457" s="21" t="s">
        <v>17230</v>
      </c>
      <c r="L5457" s="21" t="s">
        <v>17230</v>
      </c>
      <c r="M5457" s="21">
        <v>44185</v>
      </c>
    </row>
    <row r="5458" spans="1:13">
      <c r="A5458" s="21" t="s">
        <v>18181</v>
      </c>
      <c r="B5458" s="21" t="s">
        <v>18182</v>
      </c>
      <c r="C5458" s="21" t="s">
        <v>233</v>
      </c>
      <c r="D5458" s="21" t="s">
        <v>234</v>
      </c>
      <c r="E5458" s="21" t="s">
        <v>235</v>
      </c>
      <c r="F5458" s="21" t="s">
        <v>18183</v>
      </c>
      <c r="G5458" s="21" t="s">
        <v>237</v>
      </c>
      <c r="H5458" s="21" t="s">
        <v>238</v>
      </c>
      <c r="I5458" s="23">
        <v>-1</v>
      </c>
      <c r="J5458" s="23">
        <v>451</v>
      </c>
      <c r="K5458" s="21" t="s">
        <v>17268</v>
      </c>
      <c r="L5458" s="21" t="s">
        <v>17268</v>
      </c>
      <c r="M5458" s="21">
        <v>44185</v>
      </c>
    </row>
    <row r="5459" spans="1:13">
      <c r="A5459" s="21" t="s">
        <v>18181</v>
      </c>
      <c r="B5459" s="21" t="s">
        <v>18182</v>
      </c>
      <c r="C5459" s="21" t="s">
        <v>300</v>
      </c>
      <c r="D5459" s="21" t="s">
        <v>301</v>
      </c>
      <c r="E5459" s="21" t="s">
        <v>235</v>
      </c>
      <c r="F5459" s="21" t="s">
        <v>18183</v>
      </c>
      <c r="G5459" s="21" t="s">
        <v>237</v>
      </c>
      <c r="H5459" s="21" t="s">
        <v>238</v>
      </c>
      <c r="I5459" s="23">
        <v>-1</v>
      </c>
      <c r="J5459" s="23">
        <v>569</v>
      </c>
      <c r="K5459" s="21" t="s">
        <v>17268</v>
      </c>
      <c r="L5459" s="21" t="s">
        <v>17268</v>
      </c>
      <c r="M5459" s="21">
        <v>44185</v>
      </c>
    </row>
    <row r="5460" spans="1:13">
      <c r="A5460" s="21" t="s">
        <v>18181</v>
      </c>
      <c r="B5460" s="21" t="s">
        <v>18182</v>
      </c>
      <c r="C5460" s="21" t="s">
        <v>294</v>
      </c>
      <c r="D5460" s="21" t="s">
        <v>295</v>
      </c>
      <c r="E5460" s="21" t="s">
        <v>235</v>
      </c>
      <c r="F5460" s="21" t="s">
        <v>18183</v>
      </c>
      <c r="G5460" s="21" t="s">
        <v>237</v>
      </c>
      <c r="H5460" s="21" t="s">
        <v>238</v>
      </c>
      <c r="I5460" s="23">
        <v>-1</v>
      </c>
      <c r="J5460" s="23">
        <v>470</v>
      </c>
      <c r="K5460" s="21" t="s">
        <v>17268</v>
      </c>
      <c r="L5460" s="21" t="s">
        <v>17268</v>
      </c>
      <c r="M5460" s="21">
        <v>44185</v>
      </c>
    </row>
    <row r="5461" spans="1:13">
      <c r="A5461" s="21" t="s">
        <v>18184</v>
      </c>
      <c r="B5461" s="21" t="s">
        <v>18185</v>
      </c>
      <c r="C5461" s="21" t="s">
        <v>233</v>
      </c>
      <c r="D5461" s="21" t="s">
        <v>234</v>
      </c>
      <c r="E5461" s="21" t="s">
        <v>235</v>
      </c>
      <c r="F5461" s="21" t="s">
        <v>18186</v>
      </c>
      <c r="G5461" s="21" t="s">
        <v>237</v>
      </c>
      <c r="H5461" s="21" t="s">
        <v>238</v>
      </c>
      <c r="I5461" s="23">
        <v>-1</v>
      </c>
      <c r="J5461" s="23">
        <v>452</v>
      </c>
      <c r="K5461" s="21" t="s">
        <v>17243</v>
      </c>
      <c r="L5461" s="21" t="s">
        <v>17243</v>
      </c>
      <c r="M5461" s="21">
        <v>44185</v>
      </c>
    </row>
    <row r="5462" spans="1:13">
      <c r="A5462" s="21" t="s">
        <v>18187</v>
      </c>
      <c r="B5462" s="21" t="s">
        <v>18188</v>
      </c>
      <c r="C5462" s="21" t="s">
        <v>268</v>
      </c>
      <c r="D5462" s="21" t="s">
        <v>269</v>
      </c>
      <c r="E5462" s="21" t="s">
        <v>235</v>
      </c>
      <c r="F5462" s="21" t="s">
        <v>18189</v>
      </c>
      <c r="G5462" s="21" t="s">
        <v>237</v>
      </c>
      <c r="H5462" s="21" t="s">
        <v>238</v>
      </c>
      <c r="I5462" s="23">
        <v>-1</v>
      </c>
      <c r="J5462" s="23">
        <v>254</v>
      </c>
      <c r="K5462" s="21" t="s">
        <v>17176</v>
      </c>
      <c r="L5462" s="21" t="s">
        <v>17176</v>
      </c>
      <c r="M5462" s="21">
        <v>44185</v>
      </c>
    </row>
    <row r="5463" spans="1:13">
      <c r="A5463" s="21" t="s">
        <v>18187</v>
      </c>
      <c r="B5463" s="21" t="s">
        <v>18188</v>
      </c>
      <c r="C5463" s="21" t="s">
        <v>294</v>
      </c>
      <c r="D5463" s="21" t="s">
        <v>295</v>
      </c>
      <c r="E5463" s="21" t="s">
        <v>235</v>
      </c>
      <c r="F5463" s="21" t="s">
        <v>18189</v>
      </c>
      <c r="G5463" s="21" t="s">
        <v>237</v>
      </c>
      <c r="H5463" s="21" t="s">
        <v>238</v>
      </c>
      <c r="I5463" s="23">
        <v>-1</v>
      </c>
      <c r="J5463" s="23">
        <v>471</v>
      </c>
      <c r="K5463" s="21" t="s">
        <v>17176</v>
      </c>
      <c r="L5463" s="21" t="s">
        <v>17176</v>
      </c>
      <c r="M5463" s="21">
        <v>44185</v>
      </c>
    </row>
    <row r="5464" spans="1:13">
      <c r="A5464" s="21" t="s">
        <v>18187</v>
      </c>
      <c r="B5464" s="21" t="s">
        <v>18188</v>
      </c>
      <c r="C5464" s="21" t="s">
        <v>248</v>
      </c>
      <c r="D5464" s="21" t="s">
        <v>249</v>
      </c>
      <c r="E5464" s="21" t="s">
        <v>235</v>
      </c>
      <c r="F5464" s="21" t="s">
        <v>18189</v>
      </c>
      <c r="G5464" s="21" t="s">
        <v>237</v>
      </c>
      <c r="H5464" s="21" t="s">
        <v>238</v>
      </c>
      <c r="I5464" s="23">
        <v>-1</v>
      </c>
      <c r="J5464" s="23">
        <v>723</v>
      </c>
      <c r="K5464" s="21" t="s">
        <v>17176</v>
      </c>
      <c r="L5464" s="21" t="s">
        <v>17176</v>
      </c>
      <c r="M5464" s="21">
        <v>44185</v>
      </c>
    </row>
    <row r="5465" spans="1:13">
      <c r="A5465" s="21" t="s">
        <v>18190</v>
      </c>
      <c r="B5465" s="21" t="s">
        <v>18191</v>
      </c>
      <c r="C5465" s="21" t="s">
        <v>233</v>
      </c>
      <c r="D5465" s="21" t="s">
        <v>234</v>
      </c>
      <c r="E5465" s="21" t="s">
        <v>235</v>
      </c>
      <c r="F5465" s="21" t="s">
        <v>18192</v>
      </c>
      <c r="G5465" s="21" t="s">
        <v>237</v>
      </c>
      <c r="H5465" s="21" t="s">
        <v>238</v>
      </c>
      <c r="I5465" s="23">
        <v>-1</v>
      </c>
      <c r="J5465" s="23">
        <v>453</v>
      </c>
      <c r="K5465" s="21" t="s">
        <v>17152</v>
      </c>
      <c r="L5465" s="21" t="s">
        <v>17152</v>
      </c>
      <c r="M5465" s="21">
        <v>44185</v>
      </c>
    </row>
    <row r="5466" spans="1:13">
      <c r="A5466" s="21" t="s">
        <v>18190</v>
      </c>
      <c r="B5466" s="21" t="s">
        <v>18191</v>
      </c>
      <c r="C5466" s="21" t="s">
        <v>300</v>
      </c>
      <c r="D5466" s="21" t="s">
        <v>301</v>
      </c>
      <c r="E5466" s="21" t="s">
        <v>235</v>
      </c>
      <c r="F5466" s="21" t="s">
        <v>18192</v>
      </c>
      <c r="G5466" s="21" t="s">
        <v>237</v>
      </c>
      <c r="H5466" s="21" t="s">
        <v>238</v>
      </c>
      <c r="I5466" s="23">
        <v>-1</v>
      </c>
      <c r="J5466" s="23">
        <v>570</v>
      </c>
      <c r="K5466" s="21" t="s">
        <v>17152</v>
      </c>
      <c r="L5466" s="21" t="s">
        <v>17152</v>
      </c>
      <c r="M5466" s="21">
        <v>44185</v>
      </c>
    </row>
    <row r="5467" spans="1:13">
      <c r="A5467" s="21" t="s">
        <v>18190</v>
      </c>
      <c r="B5467" s="21" t="s">
        <v>18191</v>
      </c>
      <c r="C5467" s="21" t="s">
        <v>270</v>
      </c>
      <c r="D5467" s="21" t="s">
        <v>271</v>
      </c>
      <c r="E5467" s="21" t="s">
        <v>235</v>
      </c>
      <c r="F5467" s="21" t="s">
        <v>18192</v>
      </c>
      <c r="G5467" s="21" t="s">
        <v>237</v>
      </c>
      <c r="H5467" s="21" t="s">
        <v>238</v>
      </c>
      <c r="I5467" s="23">
        <v>-1</v>
      </c>
      <c r="J5467" s="23">
        <v>97</v>
      </c>
      <c r="K5467" s="21" t="s">
        <v>17152</v>
      </c>
      <c r="L5467" s="21" t="s">
        <v>17152</v>
      </c>
      <c r="M5467" s="21">
        <v>44185</v>
      </c>
    </row>
    <row r="5468" spans="1:13">
      <c r="A5468" s="21" t="s">
        <v>18193</v>
      </c>
      <c r="B5468" s="21" t="s">
        <v>18194</v>
      </c>
      <c r="C5468" s="21" t="s">
        <v>300</v>
      </c>
      <c r="D5468" s="21" t="s">
        <v>301</v>
      </c>
      <c r="E5468" s="21" t="s">
        <v>235</v>
      </c>
      <c r="F5468" s="21" t="s">
        <v>18195</v>
      </c>
      <c r="G5468" s="21" t="s">
        <v>237</v>
      </c>
      <c r="H5468" s="21" t="s">
        <v>238</v>
      </c>
      <c r="I5468" s="23">
        <v>-1</v>
      </c>
      <c r="J5468" s="23">
        <v>571</v>
      </c>
      <c r="K5468" s="21" t="s">
        <v>17192</v>
      </c>
      <c r="L5468" s="21" t="s">
        <v>17192</v>
      </c>
      <c r="M5468" s="21">
        <v>44185</v>
      </c>
    </row>
    <row r="5469" spans="1:13">
      <c r="A5469" s="21" t="s">
        <v>18196</v>
      </c>
      <c r="B5469" s="21" t="s">
        <v>18197</v>
      </c>
      <c r="C5469" s="21" t="s">
        <v>233</v>
      </c>
      <c r="D5469" s="21" t="s">
        <v>234</v>
      </c>
      <c r="E5469" s="21" t="s">
        <v>235</v>
      </c>
      <c r="F5469" s="21" t="s">
        <v>18198</v>
      </c>
      <c r="G5469" s="21" t="s">
        <v>237</v>
      </c>
      <c r="H5469" s="21" t="s">
        <v>238</v>
      </c>
      <c r="I5469" s="23">
        <v>-1</v>
      </c>
      <c r="J5469" s="23">
        <v>454</v>
      </c>
      <c r="K5469" s="21" t="s">
        <v>17074</v>
      </c>
      <c r="L5469" s="21" t="s">
        <v>17074</v>
      </c>
      <c r="M5469" s="21">
        <v>44185</v>
      </c>
    </row>
    <row r="5470" spans="1:13">
      <c r="A5470" s="21" t="s">
        <v>18199</v>
      </c>
      <c r="B5470" s="21" t="s">
        <v>18200</v>
      </c>
      <c r="C5470" s="21" t="s">
        <v>392</v>
      </c>
      <c r="D5470" s="21" t="s">
        <v>393</v>
      </c>
      <c r="E5470" s="21" t="s">
        <v>235</v>
      </c>
      <c r="F5470" s="21" t="s">
        <v>18201</v>
      </c>
      <c r="G5470" s="21" t="s">
        <v>237</v>
      </c>
      <c r="H5470" s="21" t="s">
        <v>238</v>
      </c>
      <c r="I5470" s="23">
        <v>-1</v>
      </c>
      <c r="J5470" s="23">
        <v>292</v>
      </c>
      <c r="K5470" s="21" t="s">
        <v>17130</v>
      </c>
      <c r="L5470" s="21" t="s">
        <v>17130</v>
      </c>
      <c r="M5470" s="21">
        <v>44185</v>
      </c>
    </row>
    <row r="5471" spans="1:13">
      <c r="A5471" s="21" t="s">
        <v>18202</v>
      </c>
      <c r="B5471" s="21" t="s">
        <v>18203</v>
      </c>
      <c r="C5471" s="21" t="s">
        <v>392</v>
      </c>
      <c r="D5471" s="21" t="s">
        <v>393</v>
      </c>
      <c r="E5471" s="21" t="s">
        <v>235</v>
      </c>
      <c r="F5471" s="21" t="s">
        <v>17245</v>
      </c>
      <c r="G5471" s="21" t="s">
        <v>237</v>
      </c>
      <c r="H5471" s="21" t="s">
        <v>238</v>
      </c>
      <c r="I5471" s="23">
        <v>-1</v>
      </c>
      <c r="J5471" s="23">
        <v>293</v>
      </c>
      <c r="K5471" s="21" t="s">
        <v>17244</v>
      </c>
      <c r="L5471" s="21" t="s">
        <v>17244</v>
      </c>
      <c r="M5471" s="21">
        <v>44185</v>
      </c>
    </row>
    <row r="5472" spans="1:13">
      <c r="A5472" s="21" t="s">
        <v>18202</v>
      </c>
      <c r="B5472" s="21" t="s">
        <v>18203</v>
      </c>
      <c r="C5472" s="21" t="s">
        <v>233</v>
      </c>
      <c r="D5472" s="21" t="s">
        <v>234</v>
      </c>
      <c r="E5472" s="21" t="s">
        <v>235</v>
      </c>
      <c r="F5472" s="21" t="s">
        <v>17245</v>
      </c>
      <c r="G5472" s="21" t="s">
        <v>237</v>
      </c>
      <c r="H5472" s="21" t="s">
        <v>238</v>
      </c>
      <c r="I5472" s="23">
        <v>-1</v>
      </c>
      <c r="J5472" s="23">
        <v>455</v>
      </c>
      <c r="K5472" s="21" t="s">
        <v>17244</v>
      </c>
      <c r="L5472" s="21" t="s">
        <v>17244</v>
      </c>
      <c r="M5472" s="21">
        <v>44185</v>
      </c>
    </row>
    <row r="5473" spans="1:13">
      <c r="A5473" s="21" t="s">
        <v>18202</v>
      </c>
      <c r="B5473" s="21" t="s">
        <v>18203</v>
      </c>
      <c r="C5473" s="21" t="s">
        <v>294</v>
      </c>
      <c r="D5473" s="21" t="s">
        <v>295</v>
      </c>
      <c r="E5473" s="21" t="s">
        <v>235</v>
      </c>
      <c r="F5473" s="21" t="s">
        <v>17245</v>
      </c>
      <c r="G5473" s="21" t="s">
        <v>237</v>
      </c>
      <c r="H5473" s="21" t="s">
        <v>238</v>
      </c>
      <c r="I5473" s="23">
        <v>-1</v>
      </c>
      <c r="J5473" s="23">
        <v>472</v>
      </c>
      <c r="K5473" s="21" t="s">
        <v>17244</v>
      </c>
      <c r="L5473" s="21" t="s">
        <v>17244</v>
      </c>
      <c r="M5473" s="21">
        <v>44185</v>
      </c>
    </row>
    <row r="5474" spans="1:13">
      <c r="A5474" s="21" t="s">
        <v>18204</v>
      </c>
      <c r="B5474" s="21" t="s">
        <v>18205</v>
      </c>
      <c r="C5474" s="21" t="s">
        <v>233</v>
      </c>
      <c r="D5474" s="21" t="s">
        <v>234</v>
      </c>
      <c r="E5474" s="21" t="s">
        <v>235</v>
      </c>
      <c r="F5474" s="21" t="s">
        <v>18206</v>
      </c>
      <c r="G5474" s="21" t="s">
        <v>237</v>
      </c>
      <c r="H5474" s="21" t="s">
        <v>238</v>
      </c>
      <c r="I5474" s="23">
        <v>-1</v>
      </c>
      <c r="J5474" s="23">
        <v>456</v>
      </c>
      <c r="K5474" s="21" t="s">
        <v>17029</v>
      </c>
      <c r="L5474" s="21" t="s">
        <v>17029</v>
      </c>
      <c r="M5474" s="21">
        <v>44185</v>
      </c>
    </row>
    <row r="5475" spans="1:13">
      <c r="A5475" s="21" t="s">
        <v>18207</v>
      </c>
      <c r="B5475" s="21" t="s">
        <v>18208</v>
      </c>
      <c r="C5475" s="21" t="s">
        <v>233</v>
      </c>
      <c r="D5475" s="21" t="s">
        <v>234</v>
      </c>
      <c r="E5475" s="21" t="s">
        <v>235</v>
      </c>
      <c r="F5475" s="21" t="s">
        <v>18209</v>
      </c>
      <c r="G5475" s="21" t="s">
        <v>237</v>
      </c>
      <c r="H5475" s="21" t="s">
        <v>238</v>
      </c>
      <c r="I5475" s="23">
        <v>-1</v>
      </c>
      <c r="J5475" s="23">
        <v>457</v>
      </c>
      <c r="K5475" s="21" t="s">
        <v>17207</v>
      </c>
      <c r="L5475" s="21" t="s">
        <v>17207</v>
      </c>
      <c r="M5475" s="21">
        <v>44185</v>
      </c>
    </row>
    <row r="5476" spans="1:13">
      <c r="A5476" s="21" t="s">
        <v>18207</v>
      </c>
      <c r="B5476" s="21" t="s">
        <v>18208</v>
      </c>
      <c r="C5476" s="21" t="s">
        <v>294</v>
      </c>
      <c r="D5476" s="21" t="s">
        <v>295</v>
      </c>
      <c r="E5476" s="21" t="s">
        <v>235</v>
      </c>
      <c r="F5476" s="21" t="s">
        <v>18209</v>
      </c>
      <c r="G5476" s="21" t="s">
        <v>237</v>
      </c>
      <c r="H5476" s="21" t="s">
        <v>238</v>
      </c>
      <c r="I5476" s="23">
        <v>-1</v>
      </c>
      <c r="J5476" s="23">
        <v>473</v>
      </c>
      <c r="K5476" s="21" t="s">
        <v>17207</v>
      </c>
      <c r="L5476" s="21" t="s">
        <v>17207</v>
      </c>
      <c r="M5476" s="21">
        <v>44185</v>
      </c>
    </row>
    <row r="5477" spans="1:13">
      <c r="A5477" s="21" t="s">
        <v>18207</v>
      </c>
      <c r="B5477" s="21" t="s">
        <v>18208</v>
      </c>
      <c r="C5477" s="21" t="s">
        <v>248</v>
      </c>
      <c r="D5477" s="21" t="s">
        <v>249</v>
      </c>
      <c r="E5477" s="21" t="s">
        <v>235</v>
      </c>
      <c r="F5477" s="21" t="s">
        <v>18209</v>
      </c>
      <c r="G5477" s="21" t="s">
        <v>237</v>
      </c>
      <c r="H5477" s="21" t="s">
        <v>238</v>
      </c>
      <c r="I5477" s="23">
        <v>-1</v>
      </c>
      <c r="J5477" s="23">
        <v>724</v>
      </c>
      <c r="K5477" s="21" t="s">
        <v>17207</v>
      </c>
      <c r="L5477" s="21" t="s">
        <v>17207</v>
      </c>
      <c r="M5477" s="21">
        <v>44185</v>
      </c>
    </row>
    <row r="5478" spans="1:13">
      <c r="A5478" s="21" t="s">
        <v>18210</v>
      </c>
      <c r="B5478" s="21" t="s">
        <v>18211</v>
      </c>
      <c r="C5478" s="21" t="s">
        <v>392</v>
      </c>
      <c r="D5478" s="21" t="s">
        <v>393</v>
      </c>
      <c r="E5478" s="21" t="s">
        <v>235</v>
      </c>
      <c r="F5478" s="21" t="s">
        <v>18212</v>
      </c>
      <c r="G5478" s="21" t="s">
        <v>237</v>
      </c>
      <c r="H5478" s="21" t="s">
        <v>238</v>
      </c>
      <c r="I5478" s="23">
        <v>-1</v>
      </c>
      <c r="J5478" s="23">
        <v>294</v>
      </c>
      <c r="K5478" s="21" t="s">
        <v>17262</v>
      </c>
      <c r="L5478" s="21" t="s">
        <v>17262</v>
      </c>
      <c r="M5478" s="21">
        <v>44185</v>
      </c>
    </row>
    <row r="5479" spans="1:13">
      <c r="A5479" s="21" t="s">
        <v>18210</v>
      </c>
      <c r="B5479" s="21" t="s">
        <v>18211</v>
      </c>
      <c r="C5479" s="21" t="s">
        <v>233</v>
      </c>
      <c r="D5479" s="21" t="s">
        <v>234</v>
      </c>
      <c r="E5479" s="21" t="s">
        <v>235</v>
      </c>
      <c r="F5479" s="21" t="s">
        <v>18212</v>
      </c>
      <c r="G5479" s="21" t="s">
        <v>237</v>
      </c>
      <c r="H5479" s="21" t="s">
        <v>238</v>
      </c>
      <c r="I5479" s="23">
        <v>-1</v>
      </c>
      <c r="J5479" s="23">
        <v>458</v>
      </c>
      <c r="K5479" s="21" t="s">
        <v>17262</v>
      </c>
      <c r="L5479" s="21" t="s">
        <v>17262</v>
      </c>
      <c r="M5479" s="21">
        <v>44185</v>
      </c>
    </row>
    <row r="5480" spans="1:13">
      <c r="A5480" s="21" t="s">
        <v>18210</v>
      </c>
      <c r="B5480" s="21" t="s">
        <v>18211</v>
      </c>
      <c r="C5480" s="21" t="s">
        <v>248</v>
      </c>
      <c r="D5480" s="21" t="s">
        <v>249</v>
      </c>
      <c r="E5480" s="21" t="s">
        <v>235</v>
      </c>
      <c r="F5480" s="21" t="s">
        <v>18212</v>
      </c>
      <c r="G5480" s="21" t="s">
        <v>237</v>
      </c>
      <c r="H5480" s="21" t="s">
        <v>238</v>
      </c>
      <c r="I5480" s="23">
        <v>-1</v>
      </c>
      <c r="J5480" s="23">
        <v>725</v>
      </c>
      <c r="K5480" s="21" t="s">
        <v>17262</v>
      </c>
      <c r="L5480" s="21" t="s">
        <v>17262</v>
      </c>
      <c r="M5480" s="21">
        <v>44185</v>
      </c>
    </row>
    <row r="5481" spans="1:13">
      <c r="A5481" s="21" t="s">
        <v>18213</v>
      </c>
      <c r="B5481" s="21" t="s">
        <v>18214</v>
      </c>
      <c r="C5481" s="21" t="s">
        <v>233</v>
      </c>
      <c r="D5481" s="21" t="s">
        <v>234</v>
      </c>
      <c r="E5481" s="21" t="s">
        <v>235</v>
      </c>
      <c r="F5481" s="21" t="s">
        <v>18215</v>
      </c>
      <c r="G5481" s="21" t="s">
        <v>237</v>
      </c>
      <c r="H5481" s="21" t="s">
        <v>238</v>
      </c>
      <c r="I5481" s="23">
        <v>-1</v>
      </c>
      <c r="J5481" s="23">
        <v>459</v>
      </c>
      <c r="K5481" s="21" t="s">
        <v>17210</v>
      </c>
      <c r="L5481" s="21" t="s">
        <v>17210</v>
      </c>
      <c r="M5481" s="21">
        <v>44185</v>
      </c>
    </row>
    <row r="5482" spans="1:13">
      <c r="A5482" s="21" t="s">
        <v>18213</v>
      </c>
      <c r="B5482" s="21" t="s">
        <v>18214</v>
      </c>
      <c r="C5482" s="21" t="s">
        <v>268</v>
      </c>
      <c r="D5482" s="21" t="s">
        <v>269</v>
      </c>
      <c r="E5482" s="21" t="s">
        <v>235</v>
      </c>
      <c r="F5482" s="21" t="s">
        <v>18215</v>
      </c>
      <c r="G5482" s="21" t="s">
        <v>237</v>
      </c>
      <c r="H5482" s="21" t="s">
        <v>238</v>
      </c>
      <c r="I5482" s="23">
        <v>-1</v>
      </c>
      <c r="J5482" s="23">
        <v>255</v>
      </c>
      <c r="K5482" s="21" t="s">
        <v>17210</v>
      </c>
      <c r="L5482" s="21" t="s">
        <v>17210</v>
      </c>
      <c r="M5482" s="21">
        <v>44185</v>
      </c>
    </row>
    <row r="5483" spans="1:13">
      <c r="A5483" s="21" t="s">
        <v>18213</v>
      </c>
      <c r="B5483" s="21" t="s">
        <v>18214</v>
      </c>
      <c r="C5483" s="21" t="s">
        <v>248</v>
      </c>
      <c r="D5483" s="21" t="s">
        <v>249</v>
      </c>
      <c r="E5483" s="21" t="s">
        <v>235</v>
      </c>
      <c r="F5483" s="21" t="s">
        <v>18215</v>
      </c>
      <c r="G5483" s="21" t="s">
        <v>237</v>
      </c>
      <c r="H5483" s="21" t="s">
        <v>238</v>
      </c>
      <c r="I5483" s="23">
        <v>-1</v>
      </c>
      <c r="J5483" s="23">
        <v>726</v>
      </c>
      <c r="K5483" s="21" t="s">
        <v>17210</v>
      </c>
      <c r="L5483" s="21" t="s">
        <v>17210</v>
      </c>
      <c r="M5483" s="21">
        <v>44185</v>
      </c>
    </row>
    <row r="5484" spans="1:13">
      <c r="A5484" s="21" t="s">
        <v>18216</v>
      </c>
      <c r="B5484" s="21" t="s">
        <v>18217</v>
      </c>
      <c r="C5484" s="21" t="s">
        <v>233</v>
      </c>
      <c r="D5484" s="21" t="s">
        <v>234</v>
      </c>
      <c r="E5484" s="21" t="s">
        <v>235</v>
      </c>
      <c r="F5484" s="21" t="s">
        <v>17332</v>
      </c>
      <c r="G5484" s="21" t="s">
        <v>237</v>
      </c>
      <c r="H5484" s="21" t="s">
        <v>238</v>
      </c>
      <c r="I5484" s="23">
        <v>-1</v>
      </c>
      <c r="J5484" s="23">
        <v>460</v>
      </c>
      <c r="K5484" s="21" t="s">
        <v>17331</v>
      </c>
      <c r="L5484" s="21" t="s">
        <v>17331</v>
      </c>
      <c r="M5484" s="21">
        <v>44185</v>
      </c>
    </row>
    <row r="5485" spans="1:13">
      <c r="A5485" s="21" t="s">
        <v>18216</v>
      </c>
      <c r="B5485" s="21" t="s">
        <v>18217</v>
      </c>
      <c r="C5485" s="21" t="s">
        <v>268</v>
      </c>
      <c r="D5485" s="21" t="s">
        <v>269</v>
      </c>
      <c r="E5485" s="21" t="s">
        <v>235</v>
      </c>
      <c r="F5485" s="21" t="s">
        <v>17332</v>
      </c>
      <c r="G5485" s="21" t="s">
        <v>237</v>
      </c>
      <c r="H5485" s="21" t="s">
        <v>238</v>
      </c>
      <c r="I5485" s="23">
        <v>-1</v>
      </c>
      <c r="J5485" s="23">
        <v>256</v>
      </c>
      <c r="K5485" s="21" t="s">
        <v>17331</v>
      </c>
      <c r="L5485" s="21" t="s">
        <v>17331</v>
      </c>
      <c r="M5485" s="21">
        <v>44185</v>
      </c>
    </row>
    <row r="5486" spans="1:13">
      <c r="A5486" s="21" t="s">
        <v>18216</v>
      </c>
      <c r="B5486" s="21" t="s">
        <v>18217</v>
      </c>
      <c r="C5486" s="21" t="s">
        <v>300</v>
      </c>
      <c r="D5486" s="21" t="s">
        <v>301</v>
      </c>
      <c r="E5486" s="21" t="s">
        <v>235</v>
      </c>
      <c r="F5486" s="21" t="s">
        <v>17332</v>
      </c>
      <c r="G5486" s="21" t="s">
        <v>237</v>
      </c>
      <c r="H5486" s="21" t="s">
        <v>238</v>
      </c>
      <c r="I5486" s="23">
        <v>-1</v>
      </c>
      <c r="J5486" s="23">
        <v>572</v>
      </c>
      <c r="K5486" s="21" t="s">
        <v>17331</v>
      </c>
      <c r="L5486" s="21" t="s">
        <v>17331</v>
      </c>
      <c r="M5486" s="21">
        <v>44185</v>
      </c>
    </row>
    <row r="5487" spans="1:13">
      <c r="A5487" s="21" t="s">
        <v>18218</v>
      </c>
      <c r="B5487" s="21" t="s">
        <v>18219</v>
      </c>
      <c r="C5487" s="21" t="s">
        <v>233</v>
      </c>
      <c r="D5487" s="21" t="s">
        <v>234</v>
      </c>
      <c r="E5487" s="21" t="s">
        <v>235</v>
      </c>
      <c r="F5487" s="21" t="s">
        <v>18220</v>
      </c>
      <c r="G5487" s="21" t="s">
        <v>237</v>
      </c>
      <c r="H5487" s="21" t="s">
        <v>238</v>
      </c>
      <c r="I5487" s="23">
        <v>-1</v>
      </c>
      <c r="J5487" s="23">
        <v>461</v>
      </c>
      <c r="K5487" s="21" t="s">
        <v>17253</v>
      </c>
      <c r="L5487" s="21" t="s">
        <v>17253</v>
      </c>
      <c r="M5487" s="21">
        <v>44185</v>
      </c>
    </row>
    <row r="5488" spans="1:13">
      <c r="A5488" s="21" t="s">
        <v>18218</v>
      </c>
      <c r="B5488" s="21" t="s">
        <v>18219</v>
      </c>
      <c r="C5488" s="21" t="s">
        <v>268</v>
      </c>
      <c r="D5488" s="21" t="s">
        <v>269</v>
      </c>
      <c r="E5488" s="21" t="s">
        <v>235</v>
      </c>
      <c r="F5488" s="21" t="s">
        <v>18220</v>
      </c>
      <c r="G5488" s="21" t="s">
        <v>237</v>
      </c>
      <c r="H5488" s="21" t="s">
        <v>238</v>
      </c>
      <c r="I5488" s="23">
        <v>-1</v>
      </c>
      <c r="J5488" s="23">
        <v>257</v>
      </c>
      <c r="K5488" s="21" t="s">
        <v>17253</v>
      </c>
      <c r="L5488" s="21" t="s">
        <v>17253</v>
      </c>
      <c r="M5488" s="21">
        <v>44185</v>
      </c>
    </row>
    <row r="5489" spans="1:13">
      <c r="A5489" s="21" t="s">
        <v>18218</v>
      </c>
      <c r="B5489" s="21" t="s">
        <v>18219</v>
      </c>
      <c r="C5489" s="21" t="s">
        <v>270</v>
      </c>
      <c r="D5489" s="21" t="s">
        <v>271</v>
      </c>
      <c r="E5489" s="21" t="s">
        <v>235</v>
      </c>
      <c r="F5489" s="21" t="s">
        <v>18220</v>
      </c>
      <c r="G5489" s="21" t="s">
        <v>237</v>
      </c>
      <c r="H5489" s="21" t="s">
        <v>238</v>
      </c>
      <c r="I5489" s="23">
        <v>-1</v>
      </c>
      <c r="J5489" s="23">
        <v>98</v>
      </c>
      <c r="K5489" s="21" t="s">
        <v>17253</v>
      </c>
      <c r="L5489" s="21" t="s">
        <v>17253</v>
      </c>
      <c r="M5489" s="21">
        <v>44185</v>
      </c>
    </row>
    <row r="5490" spans="1:13">
      <c r="A5490" s="21" t="s">
        <v>18221</v>
      </c>
      <c r="B5490" s="21" t="s">
        <v>18222</v>
      </c>
      <c r="C5490" s="21" t="s">
        <v>233</v>
      </c>
      <c r="D5490" s="21" t="s">
        <v>234</v>
      </c>
      <c r="E5490" s="21" t="s">
        <v>235</v>
      </c>
      <c r="F5490" s="21" t="s">
        <v>18223</v>
      </c>
      <c r="G5490" s="21" t="s">
        <v>237</v>
      </c>
      <c r="H5490" s="21" t="s">
        <v>238</v>
      </c>
      <c r="I5490" s="23">
        <v>-1</v>
      </c>
      <c r="J5490" s="23">
        <v>462</v>
      </c>
      <c r="K5490" s="21" t="s">
        <v>17026</v>
      </c>
      <c r="L5490" s="21" t="s">
        <v>17026</v>
      </c>
      <c r="M5490" s="21">
        <v>44185</v>
      </c>
    </row>
    <row r="5491" spans="1:13">
      <c r="A5491" s="21" t="s">
        <v>18221</v>
      </c>
      <c r="B5491" s="21" t="s">
        <v>18222</v>
      </c>
      <c r="C5491" s="21" t="s">
        <v>300</v>
      </c>
      <c r="D5491" s="21" t="s">
        <v>301</v>
      </c>
      <c r="E5491" s="21" t="s">
        <v>235</v>
      </c>
      <c r="F5491" s="21" t="s">
        <v>18223</v>
      </c>
      <c r="G5491" s="21" t="s">
        <v>237</v>
      </c>
      <c r="H5491" s="21" t="s">
        <v>238</v>
      </c>
      <c r="I5491" s="23">
        <v>-1</v>
      </c>
      <c r="J5491" s="23">
        <v>573</v>
      </c>
      <c r="K5491" s="21" t="s">
        <v>17026</v>
      </c>
      <c r="L5491" s="21" t="s">
        <v>17026</v>
      </c>
      <c r="M5491" s="21">
        <v>44185</v>
      </c>
    </row>
    <row r="5492" spans="1:13">
      <c r="A5492" s="21" t="s">
        <v>18221</v>
      </c>
      <c r="B5492" s="21" t="s">
        <v>18222</v>
      </c>
      <c r="C5492" s="21" t="s">
        <v>294</v>
      </c>
      <c r="D5492" s="21" t="s">
        <v>295</v>
      </c>
      <c r="E5492" s="21" t="s">
        <v>235</v>
      </c>
      <c r="F5492" s="21" t="s">
        <v>18223</v>
      </c>
      <c r="G5492" s="21" t="s">
        <v>237</v>
      </c>
      <c r="H5492" s="21" t="s">
        <v>238</v>
      </c>
      <c r="I5492" s="23">
        <v>-1</v>
      </c>
      <c r="J5492" s="23">
        <v>474</v>
      </c>
      <c r="K5492" s="21" t="s">
        <v>17026</v>
      </c>
      <c r="L5492" s="21" t="s">
        <v>17026</v>
      </c>
      <c r="M5492" s="21">
        <v>44185</v>
      </c>
    </row>
    <row r="5493" spans="1:13">
      <c r="A5493" s="21" t="s">
        <v>18224</v>
      </c>
      <c r="B5493" s="21" t="s">
        <v>18225</v>
      </c>
      <c r="C5493" s="21" t="s">
        <v>233</v>
      </c>
      <c r="D5493" s="21" t="s">
        <v>234</v>
      </c>
      <c r="E5493" s="21" t="s">
        <v>235</v>
      </c>
      <c r="F5493" s="21" t="s">
        <v>18226</v>
      </c>
      <c r="G5493" s="21" t="s">
        <v>237</v>
      </c>
      <c r="H5493" s="21" t="s">
        <v>238</v>
      </c>
      <c r="I5493" s="23">
        <v>-1</v>
      </c>
      <c r="J5493" s="23">
        <v>463</v>
      </c>
      <c r="K5493" s="21" t="s">
        <v>17177</v>
      </c>
      <c r="L5493" s="21" t="s">
        <v>17177</v>
      </c>
      <c r="M5493" s="21">
        <v>44185</v>
      </c>
    </row>
    <row r="5494" spans="1:13">
      <c r="A5494" s="21" t="s">
        <v>18224</v>
      </c>
      <c r="B5494" s="21" t="s">
        <v>18225</v>
      </c>
      <c r="C5494" s="21" t="s">
        <v>300</v>
      </c>
      <c r="D5494" s="21" t="s">
        <v>301</v>
      </c>
      <c r="E5494" s="21" t="s">
        <v>235</v>
      </c>
      <c r="F5494" s="21" t="s">
        <v>18226</v>
      </c>
      <c r="G5494" s="21" t="s">
        <v>237</v>
      </c>
      <c r="H5494" s="21" t="s">
        <v>238</v>
      </c>
      <c r="I5494" s="23">
        <v>-1</v>
      </c>
      <c r="J5494" s="23">
        <v>574</v>
      </c>
      <c r="K5494" s="21" t="s">
        <v>17177</v>
      </c>
      <c r="L5494" s="21" t="s">
        <v>17177</v>
      </c>
      <c r="M5494" s="21">
        <v>44185</v>
      </c>
    </row>
    <row r="5495" spans="1:13">
      <c r="A5495" s="21" t="s">
        <v>18224</v>
      </c>
      <c r="B5495" s="21" t="s">
        <v>18225</v>
      </c>
      <c r="C5495" s="21" t="s">
        <v>248</v>
      </c>
      <c r="D5495" s="21" t="s">
        <v>249</v>
      </c>
      <c r="E5495" s="21" t="s">
        <v>235</v>
      </c>
      <c r="F5495" s="21" t="s">
        <v>18226</v>
      </c>
      <c r="G5495" s="21" t="s">
        <v>237</v>
      </c>
      <c r="H5495" s="21" t="s">
        <v>238</v>
      </c>
      <c r="I5495" s="23">
        <v>-1</v>
      </c>
      <c r="J5495" s="23">
        <v>727</v>
      </c>
      <c r="K5495" s="21" t="s">
        <v>17177</v>
      </c>
      <c r="L5495" s="21" t="s">
        <v>17177</v>
      </c>
      <c r="M5495" s="21">
        <v>44185</v>
      </c>
    </row>
    <row r="5496" spans="1:13">
      <c r="A5496" s="21" t="s">
        <v>18227</v>
      </c>
      <c r="B5496" s="21" t="s">
        <v>18228</v>
      </c>
      <c r="C5496" s="21" t="s">
        <v>268</v>
      </c>
      <c r="D5496" s="21" t="s">
        <v>269</v>
      </c>
      <c r="E5496" s="21" t="s">
        <v>235</v>
      </c>
      <c r="F5496" s="21" t="s">
        <v>18229</v>
      </c>
      <c r="G5496" s="21" t="s">
        <v>237</v>
      </c>
      <c r="H5496" s="21" t="s">
        <v>238</v>
      </c>
      <c r="I5496" s="23">
        <v>-1</v>
      </c>
      <c r="J5496" s="23">
        <v>258</v>
      </c>
      <c r="K5496" s="21" t="s">
        <v>17047</v>
      </c>
      <c r="L5496" s="21" t="s">
        <v>17047</v>
      </c>
      <c r="M5496" s="21">
        <v>44185</v>
      </c>
    </row>
    <row r="5497" spans="1:13">
      <c r="A5497" s="21" t="s">
        <v>18227</v>
      </c>
      <c r="B5497" s="21" t="s">
        <v>18228</v>
      </c>
      <c r="C5497" s="21" t="s">
        <v>300</v>
      </c>
      <c r="D5497" s="21" t="s">
        <v>301</v>
      </c>
      <c r="E5497" s="21" t="s">
        <v>235</v>
      </c>
      <c r="F5497" s="21" t="s">
        <v>18229</v>
      </c>
      <c r="G5497" s="21" t="s">
        <v>237</v>
      </c>
      <c r="H5497" s="21" t="s">
        <v>238</v>
      </c>
      <c r="I5497" s="23">
        <v>-1</v>
      </c>
      <c r="J5497" s="23">
        <v>575</v>
      </c>
      <c r="K5497" s="21" t="s">
        <v>17047</v>
      </c>
      <c r="L5497" s="21" t="s">
        <v>17047</v>
      </c>
      <c r="M5497" s="21">
        <v>44185</v>
      </c>
    </row>
    <row r="5498" spans="1:13">
      <c r="A5498" s="21" t="s">
        <v>18227</v>
      </c>
      <c r="B5498" s="21" t="s">
        <v>18228</v>
      </c>
      <c r="C5498" s="21" t="s">
        <v>294</v>
      </c>
      <c r="D5498" s="21" t="s">
        <v>295</v>
      </c>
      <c r="E5498" s="21" t="s">
        <v>235</v>
      </c>
      <c r="F5498" s="21" t="s">
        <v>18229</v>
      </c>
      <c r="G5498" s="21" t="s">
        <v>237</v>
      </c>
      <c r="H5498" s="21" t="s">
        <v>238</v>
      </c>
      <c r="I5498" s="23">
        <v>-1</v>
      </c>
      <c r="J5498" s="23">
        <v>475</v>
      </c>
      <c r="K5498" s="21" t="s">
        <v>17047</v>
      </c>
      <c r="L5498" s="21" t="s">
        <v>17047</v>
      </c>
      <c r="M5498" s="21">
        <v>44185</v>
      </c>
    </row>
    <row r="5499" spans="1:13">
      <c r="A5499" s="21" t="s">
        <v>18230</v>
      </c>
      <c r="B5499" s="21" t="s">
        <v>18231</v>
      </c>
      <c r="C5499" s="21" t="s">
        <v>300</v>
      </c>
      <c r="D5499" s="21" t="s">
        <v>301</v>
      </c>
      <c r="E5499" s="21" t="s">
        <v>235</v>
      </c>
      <c r="F5499" s="21" t="s">
        <v>17066</v>
      </c>
      <c r="G5499" s="21" t="s">
        <v>237</v>
      </c>
      <c r="H5499" s="21" t="s">
        <v>238</v>
      </c>
      <c r="I5499" s="23">
        <v>-1</v>
      </c>
      <c r="J5499" s="23">
        <v>576</v>
      </c>
      <c r="K5499" s="21" t="s">
        <v>17065</v>
      </c>
      <c r="L5499" s="21" t="s">
        <v>17065</v>
      </c>
      <c r="M5499" s="21">
        <v>44185</v>
      </c>
    </row>
    <row r="5500" spans="1:13">
      <c r="A5500" s="21" t="s">
        <v>18230</v>
      </c>
      <c r="B5500" s="21" t="s">
        <v>18231</v>
      </c>
      <c r="C5500" s="21" t="s">
        <v>294</v>
      </c>
      <c r="D5500" s="21" t="s">
        <v>295</v>
      </c>
      <c r="E5500" s="21" t="s">
        <v>235</v>
      </c>
      <c r="F5500" s="21" t="s">
        <v>17066</v>
      </c>
      <c r="G5500" s="21" t="s">
        <v>237</v>
      </c>
      <c r="H5500" s="21" t="s">
        <v>238</v>
      </c>
      <c r="I5500" s="23">
        <v>-1</v>
      </c>
      <c r="J5500" s="23">
        <v>476</v>
      </c>
      <c r="K5500" s="21" t="s">
        <v>17065</v>
      </c>
      <c r="L5500" s="21" t="s">
        <v>17065</v>
      </c>
      <c r="M5500" s="21">
        <v>44185</v>
      </c>
    </row>
    <row r="5501" spans="1:13">
      <c r="A5501" s="21" t="s">
        <v>18230</v>
      </c>
      <c r="B5501" s="21" t="s">
        <v>18231</v>
      </c>
      <c r="C5501" s="21" t="s">
        <v>270</v>
      </c>
      <c r="D5501" s="21" t="s">
        <v>271</v>
      </c>
      <c r="E5501" s="21" t="s">
        <v>235</v>
      </c>
      <c r="F5501" s="21" t="s">
        <v>17066</v>
      </c>
      <c r="G5501" s="21" t="s">
        <v>237</v>
      </c>
      <c r="H5501" s="21" t="s">
        <v>238</v>
      </c>
      <c r="I5501" s="23">
        <v>-1</v>
      </c>
      <c r="J5501" s="23">
        <v>99</v>
      </c>
      <c r="K5501" s="21" t="s">
        <v>17065</v>
      </c>
      <c r="L5501" s="21" t="s">
        <v>17065</v>
      </c>
      <c r="M5501" s="21">
        <v>44185</v>
      </c>
    </row>
    <row r="5502" spans="1:13">
      <c r="A5502" s="21" t="s">
        <v>18232</v>
      </c>
      <c r="B5502" s="21" t="s">
        <v>18233</v>
      </c>
      <c r="C5502" s="21" t="s">
        <v>268</v>
      </c>
      <c r="D5502" s="21" t="s">
        <v>269</v>
      </c>
      <c r="E5502" s="21" t="s">
        <v>235</v>
      </c>
      <c r="F5502" s="21" t="s">
        <v>18234</v>
      </c>
      <c r="G5502" s="21" t="s">
        <v>237</v>
      </c>
      <c r="H5502" s="21" t="s">
        <v>238</v>
      </c>
      <c r="I5502" s="23">
        <v>-1</v>
      </c>
      <c r="J5502" s="23">
        <v>259</v>
      </c>
      <c r="K5502" s="21" t="s">
        <v>17059</v>
      </c>
      <c r="L5502" s="21" t="s">
        <v>17059</v>
      </c>
      <c r="M5502" s="21">
        <v>44185</v>
      </c>
    </row>
    <row r="5503" spans="1:13">
      <c r="A5503" s="21" t="s">
        <v>18232</v>
      </c>
      <c r="B5503" s="21" t="s">
        <v>18233</v>
      </c>
      <c r="C5503" s="21" t="s">
        <v>300</v>
      </c>
      <c r="D5503" s="21" t="s">
        <v>301</v>
      </c>
      <c r="E5503" s="21" t="s">
        <v>235</v>
      </c>
      <c r="F5503" s="21" t="s">
        <v>18234</v>
      </c>
      <c r="G5503" s="21" t="s">
        <v>237</v>
      </c>
      <c r="H5503" s="21" t="s">
        <v>238</v>
      </c>
      <c r="I5503" s="23">
        <v>-1</v>
      </c>
      <c r="J5503" s="23">
        <v>577</v>
      </c>
      <c r="K5503" s="21" t="s">
        <v>17059</v>
      </c>
      <c r="L5503" s="21" t="s">
        <v>17059</v>
      </c>
      <c r="M5503" s="21">
        <v>44185</v>
      </c>
    </row>
    <row r="5504" spans="1:13">
      <c r="A5504" s="21" t="s">
        <v>18232</v>
      </c>
      <c r="B5504" s="21" t="s">
        <v>18233</v>
      </c>
      <c r="C5504" s="21" t="s">
        <v>294</v>
      </c>
      <c r="D5504" s="21" t="s">
        <v>295</v>
      </c>
      <c r="E5504" s="21" t="s">
        <v>235</v>
      </c>
      <c r="F5504" s="21" t="s">
        <v>18234</v>
      </c>
      <c r="G5504" s="21" t="s">
        <v>237</v>
      </c>
      <c r="H5504" s="21" t="s">
        <v>238</v>
      </c>
      <c r="I5504" s="23">
        <v>-1</v>
      </c>
      <c r="J5504" s="23">
        <v>477</v>
      </c>
      <c r="K5504" s="21" t="s">
        <v>17059</v>
      </c>
      <c r="L5504" s="21" t="s">
        <v>17059</v>
      </c>
      <c r="M5504" s="21">
        <v>44185</v>
      </c>
    </row>
    <row r="5505" spans="1:13">
      <c r="A5505" s="21" t="s">
        <v>18235</v>
      </c>
      <c r="B5505" s="21" t="s">
        <v>18236</v>
      </c>
      <c r="C5505" s="21" t="s">
        <v>280</v>
      </c>
      <c r="D5505" s="21" t="s">
        <v>281</v>
      </c>
      <c r="E5505" s="21" t="s">
        <v>235</v>
      </c>
      <c r="F5505" s="21" t="s">
        <v>18237</v>
      </c>
      <c r="G5505" s="21" t="s">
        <v>237</v>
      </c>
      <c r="H5505" s="21" t="s">
        <v>238</v>
      </c>
      <c r="I5505" s="23">
        <v>-1</v>
      </c>
      <c r="J5505" s="23">
        <v>787</v>
      </c>
      <c r="K5505" s="21" t="s">
        <v>17021</v>
      </c>
      <c r="L5505" s="21" t="s">
        <v>17021</v>
      </c>
      <c r="M5505" s="21">
        <v>44184</v>
      </c>
    </row>
    <row r="5506" spans="1:13">
      <c r="A5506" s="21" t="s">
        <v>18238</v>
      </c>
      <c r="B5506" s="21" t="s">
        <v>18239</v>
      </c>
      <c r="C5506" s="21" t="s">
        <v>430</v>
      </c>
      <c r="D5506" s="21" t="s">
        <v>431</v>
      </c>
      <c r="E5506" s="21" t="s">
        <v>235</v>
      </c>
      <c r="F5506" s="21" t="s">
        <v>18240</v>
      </c>
      <c r="G5506" s="21" t="s">
        <v>237</v>
      </c>
      <c r="H5506" s="21" t="s">
        <v>238</v>
      </c>
      <c r="I5506" s="23">
        <v>-2</v>
      </c>
      <c r="J5506" s="23">
        <v>272</v>
      </c>
      <c r="K5506" s="21" t="s">
        <v>17020</v>
      </c>
      <c r="L5506" s="21" t="s">
        <v>17020</v>
      </c>
      <c r="M5506" s="21">
        <v>44184</v>
      </c>
    </row>
    <row r="5507" spans="1:13">
      <c r="A5507" s="21" t="s">
        <v>18241</v>
      </c>
      <c r="B5507" s="21" t="s">
        <v>18242</v>
      </c>
      <c r="C5507" s="21" t="s">
        <v>406</v>
      </c>
      <c r="D5507" s="21" t="s">
        <v>407</v>
      </c>
      <c r="E5507" s="21" t="s">
        <v>235</v>
      </c>
      <c r="F5507" s="21" t="s">
        <v>17019</v>
      </c>
      <c r="G5507" s="21" t="s">
        <v>237</v>
      </c>
      <c r="H5507" s="21" t="s">
        <v>238</v>
      </c>
      <c r="I5507" s="23">
        <v>-1</v>
      </c>
      <c r="J5507" s="23">
        <v>1794</v>
      </c>
      <c r="K5507" s="21" t="s">
        <v>17018</v>
      </c>
      <c r="L5507" s="21" t="s">
        <v>17018</v>
      </c>
      <c r="M5507" s="21">
        <v>44184</v>
      </c>
    </row>
    <row r="5508" spans="1:13">
      <c r="A5508" s="21" t="s">
        <v>18241</v>
      </c>
      <c r="B5508" s="21" t="s">
        <v>18242</v>
      </c>
      <c r="C5508" s="21" t="s">
        <v>274</v>
      </c>
      <c r="D5508" s="21" t="s">
        <v>275</v>
      </c>
      <c r="E5508" s="21" t="s">
        <v>235</v>
      </c>
      <c r="F5508" s="21" t="s">
        <v>17019</v>
      </c>
      <c r="G5508" s="21" t="s">
        <v>237</v>
      </c>
      <c r="H5508" s="21" t="s">
        <v>238</v>
      </c>
      <c r="I5508" s="23">
        <v>-1</v>
      </c>
      <c r="J5508" s="23">
        <v>4398</v>
      </c>
      <c r="K5508" s="21" t="s">
        <v>17018</v>
      </c>
      <c r="L5508" s="21" t="s">
        <v>17018</v>
      </c>
      <c r="M5508" s="21">
        <v>44184</v>
      </c>
    </row>
    <row r="5509" spans="1:13">
      <c r="A5509" s="21" t="s">
        <v>18241</v>
      </c>
      <c r="B5509" s="21" t="s">
        <v>18242</v>
      </c>
      <c r="C5509" s="21" t="s">
        <v>280</v>
      </c>
      <c r="D5509" s="21" t="s">
        <v>281</v>
      </c>
      <c r="E5509" s="21" t="s">
        <v>235</v>
      </c>
      <c r="F5509" s="21" t="s">
        <v>17019</v>
      </c>
      <c r="G5509" s="21" t="s">
        <v>237</v>
      </c>
      <c r="H5509" s="21" t="s">
        <v>238</v>
      </c>
      <c r="I5509" s="23">
        <v>-1</v>
      </c>
      <c r="J5509" s="23">
        <v>788</v>
      </c>
      <c r="K5509" s="21" t="s">
        <v>17018</v>
      </c>
      <c r="L5509" s="21" t="s">
        <v>17018</v>
      </c>
      <c r="M5509" s="21">
        <v>44184</v>
      </c>
    </row>
    <row r="5510" spans="1:13">
      <c r="A5510" s="21" t="s">
        <v>18241</v>
      </c>
      <c r="B5510" s="21" t="s">
        <v>18242</v>
      </c>
      <c r="C5510" s="21" t="s">
        <v>254</v>
      </c>
      <c r="D5510" s="21" t="s">
        <v>255</v>
      </c>
      <c r="E5510" s="21" t="s">
        <v>235</v>
      </c>
      <c r="F5510" s="21" t="s">
        <v>17019</v>
      </c>
      <c r="G5510" s="21" t="s">
        <v>237</v>
      </c>
      <c r="H5510" s="21" t="s">
        <v>238</v>
      </c>
      <c r="I5510" s="23">
        <v>-1</v>
      </c>
      <c r="J5510" s="23">
        <v>558</v>
      </c>
      <c r="K5510" s="21" t="s">
        <v>17018</v>
      </c>
      <c r="L5510" s="21" t="s">
        <v>17018</v>
      </c>
      <c r="M5510" s="21">
        <v>44184</v>
      </c>
    </row>
    <row r="5511" spans="1:13">
      <c r="A5511" s="21" t="s">
        <v>18243</v>
      </c>
      <c r="B5511" s="21" t="s">
        <v>18244</v>
      </c>
      <c r="C5511" s="21" t="s">
        <v>254</v>
      </c>
      <c r="D5511" s="21" t="s">
        <v>255</v>
      </c>
      <c r="E5511" s="21" t="s">
        <v>235</v>
      </c>
      <c r="F5511" s="21" t="s">
        <v>17015</v>
      </c>
      <c r="G5511" s="21" t="s">
        <v>237</v>
      </c>
      <c r="H5511" s="21" t="s">
        <v>238</v>
      </c>
      <c r="I5511" s="23">
        <v>-1</v>
      </c>
      <c r="J5511" s="23">
        <v>559</v>
      </c>
      <c r="K5511" s="21" t="s">
        <v>17014</v>
      </c>
      <c r="L5511" s="21" t="s">
        <v>17014</v>
      </c>
      <c r="M5511" s="21">
        <v>44184</v>
      </c>
    </row>
    <row r="5512" spans="1:13">
      <c r="A5512" s="21" t="s">
        <v>18243</v>
      </c>
      <c r="B5512" s="21" t="s">
        <v>18244</v>
      </c>
      <c r="C5512" s="21" t="s">
        <v>320</v>
      </c>
      <c r="D5512" s="21" t="s">
        <v>321</v>
      </c>
      <c r="E5512" s="21" t="s">
        <v>235</v>
      </c>
      <c r="F5512" s="21" t="s">
        <v>17015</v>
      </c>
      <c r="G5512" s="21" t="s">
        <v>237</v>
      </c>
      <c r="H5512" s="21" t="s">
        <v>238</v>
      </c>
      <c r="I5512" s="23">
        <v>-1</v>
      </c>
      <c r="J5512" s="23">
        <v>740</v>
      </c>
      <c r="K5512" s="21" t="s">
        <v>17014</v>
      </c>
      <c r="L5512" s="21" t="s">
        <v>17014</v>
      </c>
      <c r="M5512" s="21">
        <v>44184</v>
      </c>
    </row>
    <row r="5513" spans="1:13">
      <c r="A5513" s="21" t="s">
        <v>18243</v>
      </c>
      <c r="B5513" s="21" t="s">
        <v>18244</v>
      </c>
      <c r="C5513" s="21" t="s">
        <v>318</v>
      </c>
      <c r="D5513" s="21" t="s">
        <v>319</v>
      </c>
      <c r="E5513" s="21" t="s">
        <v>235</v>
      </c>
      <c r="F5513" s="21" t="s">
        <v>17015</v>
      </c>
      <c r="G5513" s="21" t="s">
        <v>237</v>
      </c>
      <c r="H5513" s="21" t="s">
        <v>238</v>
      </c>
      <c r="I5513" s="23">
        <v>-1</v>
      </c>
      <c r="J5513" s="23">
        <v>782</v>
      </c>
      <c r="K5513" s="21" t="s">
        <v>17014</v>
      </c>
      <c r="L5513" s="21" t="s">
        <v>17014</v>
      </c>
      <c r="M5513" s="21">
        <v>44184</v>
      </c>
    </row>
    <row r="5514" spans="1:13">
      <c r="A5514" s="21" t="s">
        <v>18245</v>
      </c>
      <c r="B5514" s="21" t="s">
        <v>18246</v>
      </c>
      <c r="C5514" s="21" t="s">
        <v>254</v>
      </c>
      <c r="D5514" s="21" t="s">
        <v>255</v>
      </c>
      <c r="E5514" s="21" t="s">
        <v>235</v>
      </c>
      <c r="F5514" s="21" t="s">
        <v>18247</v>
      </c>
      <c r="G5514" s="21" t="s">
        <v>237</v>
      </c>
      <c r="H5514" s="21" t="s">
        <v>238</v>
      </c>
      <c r="I5514" s="23">
        <v>-1</v>
      </c>
      <c r="J5514" s="23">
        <v>560</v>
      </c>
      <c r="K5514" s="21" t="s">
        <v>17017</v>
      </c>
      <c r="L5514" s="21" t="s">
        <v>17017</v>
      </c>
      <c r="M5514" s="21">
        <v>44184</v>
      </c>
    </row>
    <row r="5515" spans="1:13">
      <c r="A5515" s="21" t="s">
        <v>18248</v>
      </c>
      <c r="B5515" s="21" t="s">
        <v>18249</v>
      </c>
      <c r="C5515" s="21" t="s">
        <v>364</v>
      </c>
      <c r="D5515" s="21" t="s">
        <v>365</v>
      </c>
      <c r="E5515" s="21" t="s">
        <v>235</v>
      </c>
      <c r="F5515" s="21" t="s">
        <v>18250</v>
      </c>
      <c r="G5515" s="21" t="s">
        <v>237</v>
      </c>
      <c r="H5515" s="21" t="s">
        <v>238</v>
      </c>
      <c r="I5515" s="23">
        <v>-1</v>
      </c>
      <c r="J5515" s="23">
        <v>575</v>
      </c>
      <c r="K5515" s="21" t="s">
        <v>17016</v>
      </c>
      <c r="L5515" s="21" t="s">
        <v>17016</v>
      </c>
      <c r="M5515" s="21">
        <v>44184</v>
      </c>
    </row>
    <row r="5516" spans="1:13">
      <c r="A5516" s="21" t="s">
        <v>18251</v>
      </c>
      <c r="B5516" s="21" t="s">
        <v>18252</v>
      </c>
      <c r="C5516" s="21" t="s">
        <v>274</v>
      </c>
      <c r="D5516" s="21" t="s">
        <v>275</v>
      </c>
      <c r="E5516" s="21" t="s">
        <v>235</v>
      </c>
      <c r="F5516" s="21" t="s">
        <v>17013</v>
      </c>
      <c r="G5516" s="21" t="s">
        <v>237</v>
      </c>
      <c r="H5516" s="21" t="s">
        <v>238</v>
      </c>
      <c r="I5516" s="23">
        <v>-1</v>
      </c>
      <c r="J5516" s="23">
        <v>4399</v>
      </c>
      <c r="K5516" s="21" t="s">
        <v>17012</v>
      </c>
      <c r="L5516" s="21" t="s">
        <v>17012</v>
      </c>
      <c r="M5516" s="21">
        <v>44184</v>
      </c>
    </row>
    <row r="5517" spans="1:13">
      <c r="A5517" s="21" t="s">
        <v>18253</v>
      </c>
      <c r="B5517" s="21" t="s">
        <v>18254</v>
      </c>
      <c r="C5517" s="21" t="s">
        <v>406</v>
      </c>
      <c r="D5517" s="21" t="s">
        <v>407</v>
      </c>
      <c r="E5517" s="21" t="s">
        <v>235</v>
      </c>
      <c r="F5517" s="21" t="s">
        <v>17011</v>
      </c>
      <c r="G5517" s="21" t="s">
        <v>237</v>
      </c>
      <c r="H5517" s="21" t="s">
        <v>238</v>
      </c>
      <c r="I5517" s="23">
        <v>-1</v>
      </c>
      <c r="J5517" s="23">
        <v>1795</v>
      </c>
      <c r="K5517" s="21" t="s">
        <v>17010</v>
      </c>
      <c r="L5517" s="21" t="s">
        <v>17010</v>
      </c>
      <c r="M5517" s="21">
        <v>44184</v>
      </c>
    </row>
    <row r="5518" spans="1:13">
      <c r="A5518" s="21" t="s">
        <v>18255</v>
      </c>
      <c r="B5518" s="21" t="s">
        <v>18256</v>
      </c>
      <c r="C5518" s="21" t="s">
        <v>268</v>
      </c>
      <c r="D5518" s="21" t="s">
        <v>269</v>
      </c>
      <c r="E5518" s="21" t="s">
        <v>235</v>
      </c>
      <c r="F5518" s="21" t="s">
        <v>18257</v>
      </c>
      <c r="G5518" s="21" t="s">
        <v>237</v>
      </c>
      <c r="H5518" s="21" t="s">
        <v>238</v>
      </c>
      <c r="I5518" s="23">
        <v>-1</v>
      </c>
      <c r="J5518" s="23">
        <v>260</v>
      </c>
      <c r="K5518" s="21" t="s">
        <v>17009</v>
      </c>
      <c r="L5518" s="21" t="s">
        <v>17009</v>
      </c>
      <c r="M5518" s="21">
        <v>44183</v>
      </c>
    </row>
    <row r="5519" spans="1:13">
      <c r="A5519" s="21" t="s">
        <v>18258</v>
      </c>
      <c r="B5519" s="21" t="s">
        <v>18259</v>
      </c>
      <c r="C5519" s="21" t="s">
        <v>254</v>
      </c>
      <c r="D5519" s="21" t="s">
        <v>255</v>
      </c>
      <c r="E5519" s="21" t="s">
        <v>235</v>
      </c>
      <c r="F5519" s="21" t="s">
        <v>18260</v>
      </c>
      <c r="G5519" s="21" t="s">
        <v>237</v>
      </c>
      <c r="H5519" s="21" t="s">
        <v>238</v>
      </c>
      <c r="I5519" s="23">
        <v>-1</v>
      </c>
      <c r="J5519" s="23">
        <v>561</v>
      </c>
      <c r="K5519" s="21" t="s">
        <v>17008</v>
      </c>
      <c r="L5519" s="21" t="s">
        <v>17008</v>
      </c>
      <c r="M5519" s="21">
        <v>44183</v>
      </c>
    </row>
    <row r="5520" spans="1:13">
      <c r="A5520" s="21" t="s">
        <v>18261</v>
      </c>
      <c r="B5520" s="21" t="s">
        <v>18262</v>
      </c>
      <c r="C5520" s="21" t="s">
        <v>378</v>
      </c>
      <c r="D5520" s="21" t="s">
        <v>379</v>
      </c>
      <c r="E5520" s="21" t="s">
        <v>235</v>
      </c>
      <c r="F5520" s="21" t="s">
        <v>18263</v>
      </c>
      <c r="G5520" s="21" t="s">
        <v>237</v>
      </c>
      <c r="H5520" s="21" t="s">
        <v>238</v>
      </c>
      <c r="I5520" s="23">
        <v>-1</v>
      </c>
      <c r="J5520" s="23">
        <v>7</v>
      </c>
      <c r="K5520" s="21" t="s">
        <v>17005</v>
      </c>
      <c r="L5520" s="21" t="s">
        <v>17005</v>
      </c>
      <c r="M5520" s="21">
        <v>44183</v>
      </c>
    </row>
    <row r="5521" spans="1:13">
      <c r="A5521" s="21" t="s">
        <v>18261</v>
      </c>
      <c r="B5521" s="21" t="s">
        <v>18262</v>
      </c>
      <c r="C5521" s="21" t="s">
        <v>342</v>
      </c>
      <c r="D5521" s="21" t="s">
        <v>343</v>
      </c>
      <c r="E5521" s="21" t="s">
        <v>235</v>
      </c>
      <c r="F5521" s="21" t="s">
        <v>18263</v>
      </c>
      <c r="G5521" s="21" t="s">
        <v>237</v>
      </c>
      <c r="H5521" s="21" t="s">
        <v>238</v>
      </c>
      <c r="I5521" s="23">
        <v>-1</v>
      </c>
      <c r="J5521" s="23">
        <v>4001</v>
      </c>
      <c r="K5521" s="21" t="s">
        <v>17005</v>
      </c>
      <c r="L5521" s="21" t="s">
        <v>17005</v>
      </c>
      <c r="M5521" s="21">
        <v>44183</v>
      </c>
    </row>
    <row r="5522" spans="1:13">
      <c r="A5522" s="21" t="s">
        <v>18261</v>
      </c>
      <c r="B5522" s="21" t="s">
        <v>18262</v>
      </c>
      <c r="C5522" s="21" t="s">
        <v>328</v>
      </c>
      <c r="D5522" s="21" t="s">
        <v>329</v>
      </c>
      <c r="E5522" s="21" t="s">
        <v>235</v>
      </c>
      <c r="F5522" s="21" t="s">
        <v>18263</v>
      </c>
      <c r="G5522" s="21" t="s">
        <v>237</v>
      </c>
      <c r="H5522" s="21" t="s">
        <v>238</v>
      </c>
      <c r="I5522" s="23">
        <v>-1</v>
      </c>
      <c r="J5522" s="23">
        <v>402</v>
      </c>
      <c r="K5522" s="21" t="s">
        <v>17005</v>
      </c>
      <c r="L5522" s="21" t="s">
        <v>17005</v>
      </c>
      <c r="M5522" s="21">
        <v>44183</v>
      </c>
    </row>
    <row r="5523" spans="1:13">
      <c r="A5523" s="21" t="s">
        <v>18264</v>
      </c>
      <c r="B5523" s="21" t="s">
        <v>18265</v>
      </c>
      <c r="C5523" s="21" t="s">
        <v>372</v>
      </c>
      <c r="D5523" s="21" t="s">
        <v>373</v>
      </c>
      <c r="E5523" s="21" t="s">
        <v>235</v>
      </c>
      <c r="F5523" s="21" t="s">
        <v>16997</v>
      </c>
      <c r="G5523" s="21" t="s">
        <v>237</v>
      </c>
      <c r="H5523" s="21" t="s">
        <v>238</v>
      </c>
      <c r="I5523" s="23">
        <v>-1</v>
      </c>
      <c r="J5523" s="23">
        <v>815</v>
      </c>
      <c r="K5523" s="21" t="s">
        <v>16996</v>
      </c>
      <c r="L5523" s="21" t="s">
        <v>16996</v>
      </c>
      <c r="M5523" s="21">
        <v>44183</v>
      </c>
    </row>
    <row r="5524" spans="1:13">
      <c r="A5524" s="21" t="s">
        <v>18266</v>
      </c>
      <c r="B5524" s="21" t="s">
        <v>18267</v>
      </c>
      <c r="C5524" s="21" t="s">
        <v>274</v>
      </c>
      <c r="D5524" s="21" t="s">
        <v>275</v>
      </c>
      <c r="E5524" s="21" t="s">
        <v>235</v>
      </c>
      <c r="F5524" s="21" t="s">
        <v>16995</v>
      </c>
      <c r="G5524" s="21" t="s">
        <v>237</v>
      </c>
      <c r="H5524" s="21" t="s">
        <v>238</v>
      </c>
      <c r="I5524" s="23">
        <v>-1</v>
      </c>
      <c r="J5524" s="23">
        <v>4400</v>
      </c>
      <c r="K5524" s="21" t="s">
        <v>16994</v>
      </c>
      <c r="L5524" s="21" t="s">
        <v>16994</v>
      </c>
      <c r="M5524" s="21">
        <v>44183</v>
      </c>
    </row>
    <row r="5525" spans="1:13">
      <c r="A5525" s="21" t="s">
        <v>18268</v>
      </c>
      <c r="B5525" s="21" t="s">
        <v>18269</v>
      </c>
      <c r="C5525" s="21" t="s">
        <v>274</v>
      </c>
      <c r="D5525" s="21" t="s">
        <v>275</v>
      </c>
      <c r="E5525" s="21" t="s">
        <v>235</v>
      </c>
      <c r="F5525" s="21" t="s">
        <v>18270</v>
      </c>
      <c r="G5525" s="21" t="s">
        <v>237</v>
      </c>
      <c r="H5525" s="21" t="s">
        <v>238</v>
      </c>
      <c r="I5525" s="23">
        <v>-1</v>
      </c>
      <c r="J5525" s="23">
        <v>4401</v>
      </c>
      <c r="K5525" s="21" t="s">
        <v>17003</v>
      </c>
      <c r="L5525" s="21" t="s">
        <v>17003</v>
      </c>
      <c r="M5525" s="21">
        <v>44183</v>
      </c>
    </row>
    <row r="5526" spans="1:13">
      <c r="A5526" s="21" t="s">
        <v>18271</v>
      </c>
      <c r="B5526" s="21" t="s">
        <v>18272</v>
      </c>
      <c r="C5526" s="21" t="s">
        <v>254</v>
      </c>
      <c r="D5526" s="21" t="s">
        <v>255</v>
      </c>
      <c r="E5526" s="21" t="s">
        <v>235</v>
      </c>
      <c r="F5526" s="21" t="s">
        <v>17002</v>
      </c>
      <c r="G5526" s="21" t="s">
        <v>237</v>
      </c>
      <c r="H5526" s="21" t="s">
        <v>238</v>
      </c>
      <c r="I5526" s="23">
        <v>-1</v>
      </c>
      <c r="J5526" s="23">
        <v>562</v>
      </c>
      <c r="K5526" s="21" t="s">
        <v>17001</v>
      </c>
      <c r="L5526" s="21" t="s">
        <v>17001</v>
      </c>
      <c r="M5526" s="21">
        <v>44183</v>
      </c>
    </row>
    <row r="5527" spans="1:13">
      <c r="A5527" s="21" t="s">
        <v>18273</v>
      </c>
      <c r="B5527" s="21" t="s">
        <v>18274</v>
      </c>
      <c r="C5527" s="21" t="s">
        <v>406</v>
      </c>
      <c r="D5527" s="21" t="s">
        <v>407</v>
      </c>
      <c r="E5527" s="21" t="s">
        <v>235</v>
      </c>
      <c r="F5527" s="21" t="s">
        <v>17007</v>
      </c>
      <c r="G5527" s="21" t="s">
        <v>237</v>
      </c>
      <c r="H5527" s="21" t="s">
        <v>238</v>
      </c>
      <c r="I5527" s="23">
        <v>-1</v>
      </c>
      <c r="J5527" s="23">
        <v>1796</v>
      </c>
      <c r="K5527" s="21" t="s">
        <v>17006</v>
      </c>
      <c r="L5527" s="21" t="s">
        <v>17006</v>
      </c>
      <c r="M5527" s="21">
        <v>44183</v>
      </c>
    </row>
    <row r="5528" spans="1:13">
      <c r="A5528" s="21" t="s">
        <v>18275</v>
      </c>
      <c r="B5528" s="21" t="s">
        <v>18276</v>
      </c>
      <c r="C5528" s="21" t="s">
        <v>406</v>
      </c>
      <c r="D5528" s="21" t="s">
        <v>407</v>
      </c>
      <c r="E5528" s="21" t="s">
        <v>235</v>
      </c>
      <c r="F5528" s="21" t="s">
        <v>18277</v>
      </c>
      <c r="G5528" s="21" t="s">
        <v>237</v>
      </c>
      <c r="H5528" s="21" t="s">
        <v>238</v>
      </c>
      <c r="I5528" s="23">
        <v>-1</v>
      </c>
      <c r="J5528" s="23">
        <v>1797</v>
      </c>
      <c r="K5528" s="21" t="s">
        <v>16998</v>
      </c>
      <c r="L5528" s="21" t="s">
        <v>16998</v>
      </c>
      <c r="M5528" s="21">
        <v>44183</v>
      </c>
    </row>
    <row r="5529" spans="1:13">
      <c r="A5529" s="21" t="s">
        <v>18278</v>
      </c>
      <c r="B5529" s="21" t="s">
        <v>18279</v>
      </c>
      <c r="C5529" s="21" t="s">
        <v>274</v>
      </c>
      <c r="D5529" s="21" t="s">
        <v>275</v>
      </c>
      <c r="E5529" s="21" t="s">
        <v>235</v>
      </c>
      <c r="F5529" s="21" t="s">
        <v>18280</v>
      </c>
      <c r="G5529" s="21" t="s">
        <v>237</v>
      </c>
      <c r="H5529" s="21" t="s">
        <v>238</v>
      </c>
      <c r="I5529" s="23">
        <v>-1</v>
      </c>
      <c r="J5529" s="23">
        <v>4402</v>
      </c>
      <c r="K5529" s="21" t="s">
        <v>17004</v>
      </c>
      <c r="L5529" s="21" t="s">
        <v>17004</v>
      </c>
      <c r="M5529" s="21">
        <v>44183</v>
      </c>
    </row>
    <row r="5530" spans="1:13">
      <c r="A5530" s="21" t="s">
        <v>18278</v>
      </c>
      <c r="B5530" s="21" t="s">
        <v>18279</v>
      </c>
      <c r="C5530" s="21" t="s">
        <v>280</v>
      </c>
      <c r="D5530" s="21" t="s">
        <v>281</v>
      </c>
      <c r="E5530" s="21" t="s">
        <v>235</v>
      </c>
      <c r="F5530" s="21" t="s">
        <v>18280</v>
      </c>
      <c r="G5530" s="21" t="s">
        <v>237</v>
      </c>
      <c r="H5530" s="21" t="s">
        <v>238</v>
      </c>
      <c r="I5530" s="23">
        <v>-1</v>
      </c>
      <c r="J5530" s="23">
        <v>789</v>
      </c>
      <c r="K5530" s="21" t="s">
        <v>17004</v>
      </c>
      <c r="L5530" s="21" t="s">
        <v>17004</v>
      </c>
      <c r="M5530" s="21">
        <v>44183</v>
      </c>
    </row>
    <row r="5531" spans="1:13">
      <c r="A5531" s="21" t="s">
        <v>18278</v>
      </c>
      <c r="B5531" s="21" t="s">
        <v>18279</v>
      </c>
      <c r="C5531" s="21" t="s">
        <v>364</v>
      </c>
      <c r="D5531" s="21" t="s">
        <v>365</v>
      </c>
      <c r="E5531" s="21" t="s">
        <v>235</v>
      </c>
      <c r="F5531" s="21" t="s">
        <v>18280</v>
      </c>
      <c r="G5531" s="21" t="s">
        <v>237</v>
      </c>
      <c r="H5531" s="21" t="s">
        <v>238</v>
      </c>
      <c r="I5531" s="23">
        <v>-1</v>
      </c>
      <c r="J5531" s="23">
        <v>576</v>
      </c>
      <c r="K5531" s="21" t="s">
        <v>17004</v>
      </c>
      <c r="L5531" s="21" t="s">
        <v>17004</v>
      </c>
      <c r="M5531" s="21">
        <v>44183</v>
      </c>
    </row>
    <row r="5532" spans="1:13">
      <c r="A5532" s="21" t="s">
        <v>18281</v>
      </c>
      <c r="B5532" s="21" t="s">
        <v>18282</v>
      </c>
      <c r="C5532" s="21" t="s">
        <v>246</v>
      </c>
      <c r="D5532" s="21" t="s">
        <v>247</v>
      </c>
      <c r="E5532" s="21" t="s">
        <v>235</v>
      </c>
      <c r="F5532" s="21" t="s">
        <v>17000</v>
      </c>
      <c r="G5532" s="21" t="s">
        <v>237</v>
      </c>
      <c r="H5532" s="21" t="s">
        <v>238</v>
      </c>
      <c r="I5532" s="23">
        <v>-1</v>
      </c>
      <c r="J5532" s="23">
        <v>800</v>
      </c>
      <c r="K5532" s="21" t="s">
        <v>16999</v>
      </c>
      <c r="L5532" s="21" t="s">
        <v>16999</v>
      </c>
      <c r="M5532" s="21">
        <v>44183</v>
      </c>
    </row>
    <row r="5533" spans="1:13">
      <c r="A5533" s="21" t="s">
        <v>18283</v>
      </c>
      <c r="B5533" s="21" t="s">
        <v>18284</v>
      </c>
      <c r="C5533" s="21" t="s">
        <v>248</v>
      </c>
      <c r="D5533" s="21" t="s">
        <v>249</v>
      </c>
      <c r="E5533" s="21" t="s">
        <v>235</v>
      </c>
      <c r="F5533" s="21" t="s">
        <v>16993</v>
      </c>
      <c r="G5533" s="21" t="s">
        <v>237</v>
      </c>
      <c r="H5533" s="21" t="s">
        <v>238</v>
      </c>
      <c r="I5533" s="23">
        <v>-1</v>
      </c>
      <c r="J5533" s="23">
        <v>728</v>
      </c>
      <c r="K5533" s="21" t="s">
        <v>16992</v>
      </c>
      <c r="L5533" s="21" t="s">
        <v>16992</v>
      </c>
      <c r="M5533" s="21">
        <v>44182</v>
      </c>
    </row>
    <row r="5534" spans="1:13">
      <c r="A5534" s="21" t="s">
        <v>18285</v>
      </c>
      <c r="B5534" s="21" t="s">
        <v>18286</v>
      </c>
      <c r="C5534" s="21" t="s">
        <v>406</v>
      </c>
      <c r="D5534" s="21" t="s">
        <v>407</v>
      </c>
      <c r="E5534" s="21" t="s">
        <v>235</v>
      </c>
      <c r="F5534" s="21" t="s">
        <v>18287</v>
      </c>
      <c r="G5534" s="21" t="s">
        <v>237</v>
      </c>
      <c r="H5534" s="21" t="s">
        <v>238</v>
      </c>
      <c r="I5534" s="23">
        <v>-1</v>
      </c>
      <c r="J5534" s="23">
        <v>1798</v>
      </c>
      <c r="K5534" s="21" t="s">
        <v>16991</v>
      </c>
      <c r="L5534" s="21" t="s">
        <v>16991</v>
      </c>
      <c r="M5534" s="21">
        <v>44182</v>
      </c>
    </row>
    <row r="5535" spans="1:13">
      <c r="A5535" s="21" t="s">
        <v>18288</v>
      </c>
      <c r="B5535" s="21" t="s">
        <v>18289</v>
      </c>
      <c r="C5535" s="21" t="s">
        <v>430</v>
      </c>
      <c r="D5535" s="21" t="s">
        <v>431</v>
      </c>
      <c r="E5535" s="21" t="s">
        <v>235</v>
      </c>
      <c r="F5535" s="21" t="s">
        <v>18290</v>
      </c>
      <c r="G5535" s="21" t="s">
        <v>237</v>
      </c>
      <c r="H5535" s="21" t="s">
        <v>238</v>
      </c>
      <c r="I5535" s="23">
        <v>-1</v>
      </c>
      <c r="J5535" s="23">
        <v>274</v>
      </c>
      <c r="K5535" s="21" t="s">
        <v>16981</v>
      </c>
      <c r="L5535" s="21" t="s">
        <v>16981</v>
      </c>
      <c r="M5535" s="21">
        <v>44182</v>
      </c>
    </row>
    <row r="5536" spans="1:13">
      <c r="A5536" s="21" t="s">
        <v>18288</v>
      </c>
      <c r="B5536" s="21" t="s">
        <v>18289</v>
      </c>
      <c r="C5536" s="21" t="s">
        <v>318</v>
      </c>
      <c r="D5536" s="21" t="s">
        <v>319</v>
      </c>
      <c r="E5536" s="21" t="s">
        <v>235</v>
      </c>
      <c r="F5536" s="21" t="s">
        <v>18290</v>
      </c>
      <c r="G5536" s="21" t="s">
        <v>237</v>
      </c>
      <c r="H5536" s="21" t="s">
        <v>238</v>
      </c>
      <c r="I5536" s="23">
        <v>-1</v>
      </c>
      <c r="J5536" s="23">
        <v>783</v>
      </c>
      <c r="K5536" s="21" t="s">
        <v>16981</v>
      </c>
      <c r="L5536" s="21" t="s">
        <v>16981</v>
      </c>
      <c r="M5536" s="21">
        <v>44182</v>
      </c>
    </row>
    <row r="5537" spans="1:13">
      <c r="A5537" s="21" t="s">
        <v>18291</v>
      </c>
      <c r="B5537" s="21" t="s">
        <v>18292</v>
      </c>
      <c r="C5537" s="21" t="s">
        <v>274</v>
      </c>
      <c r="D5537" s="21" t="s">
        <v>275</v>
      </c>
      <c r="E5537" s="21" t="s">
        <v>235</v>
      </c>
      <c r="F5537" s="21" t="s">
        <v>18293</v>
      </c>
      <c r="G5537" s="21" t="s">
        <v>237</v>
      </c>
      <c r="H5537" s="21" t="s">
        <v>238</v>
      </c>
      <c r="I5537" s="23">
        <v>-1</v>
      </c>
      <c r="J5537" s="23">
        <v>4403</v>
      </c>
      <c r="K5537" s="21" t="s">
        <v>16990</v>
      </c>
      <c r="L5537" s="21" t="s">
        <v>16990</v>
      </c>
      <c r="M5537" s="21">
        <v>44182</v>
      </c>
    </row>
    <row r="5538" spans="1:13">
      <c r="A5538" s="21" t="s">
        <v>18294</v>
      </c>
      <c r="B5538" s="21" t="s">
        <v>18295</v>
      </c>
      <c r="C5538" s="21" t="s">
        <v>320</v>
      </c>
      <c r="D5538" s="21" t="s">
        <v>321</v>
      </c>
      <c r="E5538" s="21" t="s">
        <v>235</v>
      </c>
      <c r="F5538" s="21" t="s">
        <v>16986</v>
      </c>
      <c r="G5538" s="21" t="s">
        <v>237</v>
      </c>
      <c r="H5538" s="21" t="s">
        <v>238</v>
      </c>
      <c r="I5538" s="23">
        <v>-1</v>
      </c>
      <c r="J5538" s="23">
        <v>741</v>
      </c>
      <c r="K5538" s="21" t="s">
        <v>16985</v>
      </c>
      <c r="L5538" s="21" t="s">
        <v>16985</v>
      </c>
      <c r="M5538" s="21">
        <v>44182</v>
      </c>
    </row>
    <row r="5539" spans="1:13">
      <c r="A5539" s="21" t="s">
        <v>18296</v>
      </c>
      <c r="B5539" s="21" t="s">
        <v>18297</v>
      </c>
      <c r="C5539" s="21" t="s">
        <v>254</v>
      </c>
      <c r="D5539" s="21" t="s">
        <v>255</v>
      </c>
      <c r="E5539" s="21" t="s">
        <v>235</v>
      </c>
      <c r="F5539" s="21" t="s">
        <v>18298</v>
      </c>
      <c r="G5539" s="21" t="s">
        <v>237</v>
      </c>
      <c r="H5539" s="21" t="s">
        <v>238</v>
      </c>
      <c r="I5539" s="23">
        <v>-1</v>
      </c>
      <c r="J5539" s="23">
        <v>563</v>
      </c>
      <c r="K5539" s="21" t="s">
        <v>16987</v>
      </c>
      <c r="L5539" s="21" t="s">
        <v>16987</v>
      </c>
      <c r="M5539" s="21">
        <v>44182</v>
      </c>
    </row>
    <row r="5540" spans="1:13">
      <c r="A5540" s="21" t="s">
        <v>18299</v>
      </c>
      <c r="B5540" s="21" t="s">
        <v>18300</v>
      </c>
      <c r="C5540" s="21" t="s">
        <v>406</v>
      </c>
      <c r="D5540" s="21" t="s">
        <v>407</v>
      </c>
      <c r="E5540" s="21" t="s">
        <v>235</v>
      </c>
      <c r="F5540" s="21" t="s">
        <v>16989</v>
      </c>
      <c r="G5540" s="21" t="s">
        <v>237</v>
      </c>
      <c r="H5540" s="21" t="s">
        <v>238</v>
      </c>
      <c r="I5540" s="23">
        <v>-1</v>
      </c>
      <c r="J5540" s="23">
        <v>1799</v>
      </c>
      <c r="K5540" s="21" t="s">
        <v>16988</v>
      </c>
      <c r="L5540" s="21" t="s">
        <v>16988</v>
      </c>
      <c r="M5540" s="21">
        <v>44182</v>
      </c>
    </row>
    <row r="5541" spans="1:13">
      <c r="A5541" s="21" t="s">
        <v>18301</v>
      </c>
      <c r="B5541" s="21" t="s">
        <v>18302</v>
      </c>
      <c r="C5541" s="21" t="s">
        <v>406</v>
      </c>
      <c r="D5541" s="21" t="s">
        <v>407</v>
      </c>
      <c r="E5541" s="21" t="s">
        <v>235</v>
      </c>
      <c r="F5541" s="21" t="s">
        <v>18303</v>
      </c>
      <c r="G5541" s="21" t="s">
        <v>237</v>
      </c>
      <c r="H5541" s="21" t="s">
        <v>238</v>
      </c>
      <c r="I5541" s="23">
        <v>-1</v>
      </c>
      <c r="J5541" s="23">
        <v>1800</v>
      </c>
      <c r="K5541" s="21" t="s">
        <v>16984</v>
      </c>
      <c r="L5541" s="21" t="s">
        <v>16984</v>
      </c>
      <c r="M5541" s="21">
        <v>44182</v>
      </c>
    </row>
    <row r="5542" spans="1:13">
      <c r="A5542" s="21" t="s">
        <v>18304</v>
      </c>
      <c r="B5542" s="21" t="s">
        <v>18305</v>
      </c>
      <c r="C5542" s="21" t="s">
        <v>406</v>
      </c>
      <c r="D5542" s="21" t="s">
        <v>407</v>
      </c>
      <c r="E5542" s="21" t="s">
        <v>235</v>
      </c>
      <c r="F5542" s="21" t="s">
        <v>16983</v>
      </c>
      <c r="G5542" s="21" t="s">
        <v>237</v>
      </c>
      <c r="H5542" s="21" t="s">
        <v>238</v>
      </c>
      <c r="I5542" s="23">
        <v>-1</v>
      </c>
      <c r="J5542" s="23">
        <v>1801</v>
      </c>
      <c r="K5542" s="21" t="s">
        <v>16982</v>
      </c>
      <c r="L5542" s="21" t="s">
        <v>16982</v>
      </c>
      <c r="M5542" s="21">
        <v>44182</v>
      </c>
    </row>
    <row r="5543" spans="1:13">
      <c r="A5543" s="21" t="s">
        <v>18306</v>
      </c>
      <c r="B5543" s="21" t="s">
        <v>18307</v>
      </c>
      <c r="C5543" s="21" t="s">
        <v>274</v>
      </c>
      <c r="D5543" s="21" t="s">
        <v>275</v>
      </c>
      <c r="E5543" s="21" t="s">
        <v>235</v>
      </c>
      <c r="F5543" s="21" t="s">
        <v>18308</v>
      </c>
      <c r="G5543" s="21" t="s">
        <v>237</v>
      </c>
      <c r="H5543" s="21" t="s">
        <v>238</v>
      </c>
      <c r="I5543" s="23">
        <v>-1</v>
      </c>
      <c r="J5543" s="23">
        <v>4404</v>
      </c>
      <c r="K5543" s="21" t="s">
        <v>16976</v>
      </c>
      <c r="L5543" s="21" t="s">
        <v>16976</v>
      </c>
      <c r="M5543" s="21">
        <v>44182</v>
      </c>
    </row>
    <row r="5544" spans="1:13">
      <c r="A5544" s="21" t="s">
        <v>18309</v>
      </c>
      <c r="B5544" s="21" t="s">
        <v>18310</v>
      </c>
      <c r="C5544" s="21" t="s">
        <v>392</v>
      </c>
      <c r="D5544" s="21" t="s">
        <v>393</v>
      </c>
      <c r="E5544" s="21" t="s">
        <v>235</v>
      </c>
      <c r="F5544" s="21" t="s">
        <v>18311</v>
      </c>
      <c r="G5544" s="21" t="s">
        <v>237</v>
      </c>
      <c r="H5544" s="21" t="s">
        <v>238</v>
      </c>
      <c r="I5544" s="23">
        <v>-1</v>
      </c>
      <c r="J5544" s="23">
        <v>295</v>
      </c>
      <c r="K5544" s="21" t="s">
        <v>16975</v>
      </c>
      <c r="L5544" s="21" t="s">
        <v>16975</v>
      </c>
      <c r="M5544" s="21">
        <v>44182</v>
      </c>
    </row>
    <row r="5545" spans="1:13">
      <c r="A5545" s="21" t="s">
        <v>18309</v>
      </c>
      <c r="B5545" s="21" t="s">
        <v>18310</v>
      </c>
      <c r="C5545" s="21" t="s">
        <v>288</v>
      </c>
      <c r="D5545" s="21" t="s">
        <v>289</v>
      </c>
      <c r="E5545" s="21" t="s">
        <v>235</v>
      </c>
      <c r="F5545" s="21" t="s">
        <v>18311</v>
      </c>
      <c r="G5545" s="21" t="s">
        <v>237</v>
      </c>
      <c r="H5545" s="21" t="s">
        <v>238</v>
      </c>
      <c r="I5545" s="23">
        <v>-1</v>
      </c>
      <c r="J5545" s="23">
        <v>634</v>
      </c>
      <c r="K5545" s="21" t="s">
        <v>16975</v>
      </c>
      <c r="L5545" s="21" t="s">
        <v>16975</v>
      </c>
      <c r="M5545" s="21">
        <v>44182</v>
      </c>
    </row>
    <row r="5546" spans="1:13">
      <c r="A5546" s="21" t="s">
        <v>18309</v>
      </c>
      <c r="B5546" s="21" t="s">
        <v>18310</v>
      </c>
      <c r="C5546" s="21" t="s">
        <v>246</v>
      </c>
      <c r="D5546" s="21" t="s">
        <v>247</v>
      </c>
      <c r="E5546" s="21" t="s">
        <v>235</v>
      </c>
      <c r="F5546" s="21" t="s">
        <v>18311</v>
      </c>
      <c r="G5546" s="21" t="s">
        <v>237</v>
      </c>
      <c r="H5546" s="21" t="s">
        <v>238</v>
      </c>
      <c r="I5546" s="23">
        <v>-1</v>
      </c>
      <c r="J5546" s="23">
        <v>801</v>
      </c>
      <c r="K5546" s="21" t="s">
        <v>16975</v>
      </c>
      <c r="L5546" s="21" t="s">
        <v>16975</v>
      </c>
      <c r="M5546" s="21">
        <v>44182</v>
      </c>
    </row>
    <row r="5547" spans="1:13">
      <c r="A5547" s="21" t="s">
        <v>18312</v>
      </c>
      <c r="B5547" s="21" t="s">
        <v>18313</v>
      </c>
      <c r="C5547" s="21" t="s">
        <v>388</v>
      </c>
      <c r="D5547" s="21" t="s">
        <v>389</v>
      </c>
      <c r="E5547" s="21" t="s">
        <v>235</v>
      </c>
      <c r="F5547" s="21" t="s">
        <v>16979</v>
      </c>
      <c r="G5547" s="21" t="s">
        <v>237</v>
      </c>
      <c r="H5547" s="21" t="s">
        <v>238</v>
      </c>
      <c r="I5547" s="23">
        <v>-1</v>
      </c>
      <c r="J5547" s="23">
        <v>29</v>
      </c>
      <c r="K5547" s="21" t="s">
        <v>16978</v>
      </c>
      <c r="L5547" s="21" t="s">
        <v>16978</v>
      </c>
      <c r="M5547" s="21">
        <v>44182</v>
      </c>
    </row>
    <row r="5548" spans="1:13">
      <c r="A5548" s="21" t="s">
        <v>18314</v>
      </c>
      <c r="B5548" s="21" t="s">
        <v>18315</v>
      </c>
      <c r="C5548" s="21" t="s">
        <v>280</v>
      </c>
      <c r="D5548" s="21" t="s">
        <v>281</v>
      </c>
      <c r="E5548" s="21" t="s">
        <v>235</v>
      </c>
      <c r="F5548" s="21" t="s">
        <v>18316</v>
      </c>
      <c r="G5548" s="21" t="s">
        <v>237</v>
      </c>
      <c r="H5548" s="21" t="s">
        <v>238</v>
      </c>
      <c r="I5548" s="23">
        <v>-1</v>
      </c>
      <c r="J5548" s="23">
        <v>790</v>
      </c>
      <c r="K5548" s="21" t="s">
        <v>16980</v>
      </c>
      <c r="L5548" s="21" t="s">
        <v>16980</v>
      </c>
      <c r="M5548" s="21">
        <v>44182</v>
      </c>
    </row>
    <row r="5549" spans="1:13">
      <c r="A5549" s="21" t="s">
        <v>18317</v>
      </c>
      <c r="B5549" s="21" t="s">
        <v>18318</v>
      </c>
      <c r="C5549" s="21" t="s">
        <v>248</v>
      </c>
      <c r="D5549" s="21" t="s">
        <v>249</v>
      </c>
      <c r="E5549" s="21" t="s">
        <v>235</v>
      </c>
      <c r="F5549" s="21" t="s">
        <v>18319</v>
      </c>
      <c r="G5549" s="21" t="s">
        <v>237</v>
      </c>
      <c r="H5549" s="21" t="s">
        <v>238</v>
      </c>
      <c r="I5549" s="23">
        <v>-1</v>
      </c>
      <c r="J5549" s="23">
        <v>729</v>
      </c>
      <c r="K5549" s="21" t="s">
        <v>16974</v>
      </c>
      <c r="L5549" s="21" t="s">
        <v>16974</v>
      </c>
      <c r="M5549" s="21">
        <v>44182</v>
      </c>
    </row>
    <row r="5550" spans="1:13">
      <c r="A5550" s="21" t="s">
        <v>18320</v>
      </c>
      <c r="B5550" s="21" t="s">
        <v>18321</v>
      </c>
      <c r="C5550" s="21" t="s">
        <v>406</v>
      </c>
      <c r="D5550" s="21" t="s">
        <v>407</v>
      </c>
      <c r="E5550" s="21" t="s">
        <v>235</v>
      </c>
      <c r="F5550" s="21" t="s">
        <v>18322</v>
      </c>
      <c r="G5550" s="21" t="s">
        <v>237</v>
      </c>
      <c r="H5550" s="21" t="s">
        <v>238</v>
      </c>
      <c r="I5550" s="23">
        <v>-1</v>
      </c>
      <c r="J5550" s="23">
        <v>1802</v>
      </c>
      <c r="K5550" s="21" t="s">
        <v>16977</v>
      </c>
      <c r="L5550" s="21" t="s">
        <v>16977</v>
      </c>
      <c r="M5550" s="21">
        <v>44182</v>
      </c>
    </row>
    <row r="5551" spans="1:13">
      <c r="A5551" s="21" t="s">
        <v>18323</v>
      </c>
      <c r="B5551" s="21" t="s">
        <v>18324</v>
      </c>
      <c r="C5551" s="21" t="s">
        <v>314</v>
      </c>
      <c r="D5551" s="21" t="s">
        <v>315</v>
      </c>
      <c r="E5551" s="21" t="s">
        <v>235</v>
      </c>
      <c r="F5551" s="21" t="s">
        <v>16973</v>
      </c>
      <c r="G5551" s="21" t="s">
        <v>237</v>
      </c>
      <c r="H5551" s="21" t="s">
        <v>238</v>
      </c>
      <c r="I5551" s="23">
        <v>-1</v>
      </c>
      <c r="J5551" s="23">
        <v>3505</v>
      </c>
      <c r="K5551" s="21" t="s">
        <v>16972</v>
      </c>
      <c r="L5551" s="21" t="s">
        <v>16972</v>
      </c>
      <c r="M5551" s="21">
        <v>44181</v>
      </c>
    </row>
    <row r="5552" spans="1:13">
      <c r="A5552" s="21" t="s">
        <v>18323</v>
      </c>
      <c r="B5552" s="21" t="s">
        <v>18324</v>
      </c>
      <c r="C5552" s="21" t="s">
        <v>320</v>
      </c>
      <c r="D5552" s="21" t="s">
        <v>321</v>
      </c>
      <c r="E5552" s="21" t="s">
        <v>235</v>
      </c>
      <c r="F5552" s="21" t="s">
        <v>16973</v>
      </c>
      <c r="G5552" s="21" t="s">
        <v>237</v>
      </c>
      <c r="H5552" s="21" t="s">
        <v>238</v>
      </c>
      <c r="I5552" s="23">
        <v>-1</v>
      </c>
      <c r="J5552" s="23">
        <v>742</v>
      </c>
      <c r="K5552" s="21" t="s">
        <v>16972</v>
      </c>
      <c r="L5552" s="21" t="s">
        <v>16972</v>
      </c>
      <c r="M5552" s="21">
        <v>44181</v>
      </c>
    </row>
    <row r="5553" spans="1:13">
      <c r="A5553" s="21" t="s">
        <v>18323</v>
      </c>
      <c r="B5553" s="21" t="s">
        <v>18324</v>
      </c>
      <c r="C5553" s="21" t="s">
        <v>318</v>
      </c>
      <c r="D5553" s="21" t="s">
        <v>319</v>
      </c>
      <c r="E5553" s="21" t="s">
        <v>235</v>
      </c>
      <c r="F5553" s="21" t="s">
        <v>16973</v>
      </c>
      <c r="G5553" s="21" t="s">
        <v>237</v>
      </c>
      <c r="H5553" s="21" t="s">
        <v>238</v>
      </c>
      <c r="I5553" s="23">
        <v>-1</v>
      </c>
      <c r="J5553" s="23">
        <v>784</v>
      </c>
      <c r="K5553" s="21" t="s">
        <v>16972</v>
      </c>
      <c r="L5553" s="21" t="s">
        <v>16972</v>
      </c>
      <c r="M5553" s="21">
        <v>44181</v>
      </c>
    </row>
    <row r="5554" spans="1:13">
      <c r="A5554" s="21" t="s">
        <v>18325</v>
      </c>
      <c r="B5554" s="21" t="s">
        <v>18326</v>
      </c>
      <c r="C5554" s="21" t="s">
        <v>406</v>
      </c>
      <c r="D5554" s="21" t="s">
        <v>407</v>
      </c>
      <c r="E5554" s="21" t="s">
        <v>235</v>
      </c>
      <c r="F5554" s="21" t="s">
        <v>18327</v>
      </c>
      <c r="G5554" s="21" t="s">
        <v>237</v>
      </c>
      <c r="H5554" s="21" t="s">
        <v>238</v>
      </c>
      <c r="I5554" s="23">
        <v>-1</v>
      </c>
      <c r="J5554" s="23">
        <v>1803</v>
      </c>
      <c r="K5554" s="21" t="s">
        <v>16971</v>
      </c>
      <c r="L5554" s="21" t="s">
        <v>16971</v>
      </c>
      <c r="M5554" s="21">
        <v>44181</v>
      </c>
    </row>
    <row r="5555" spans="1:13">
      <c r="A5555" s="21" t="s">
        <v>18328</v>
      </c>
      <c r="B5555" s="21" t="s">
        <v>18329</v>
      </c>
      <c r="C5555" s="21" t="s">
        <v>248</v>
      </c>
      <c r="D5555" s="21" t="s">
        <v>249</v>
      </c>
      <c r="E5555" s="21" t="s">
        <v>235</v>
      </c>
      <c r="F5555" s="21" t="s">
        <v>16969</v>
      </c>
      <c r="G5555" s="21" t="s">
        <v>237</v>
      </c>
      <c r="H5555" s="21" t="s">
        <v>238</v>
      </c>
      <c r="I5555" s="23">
        <v>-1</v>
      </c>
      <c r="J5555" s="23">
        <v>730</v>
      </c>
      <c r="K5555" s="21" t="s">
        <v>16968</v>
      </c>
      <c r="L5555" s="21" t="s">
        <v>16968</v>
      </c>
      <c r="M5555" s="21">
        <v>44181</v>
      </c>
    </row>
    <row r="5556" spans="1:13">
      <c r="A5556" s="21" t="s">
        <v>18330</v>
      </c>
      <c r="B5556" s="21" t="s">
        <v>18331</v>
      </c>
      <c r="C5556" s="21" t="s">
        <v>274</v>
      </c>
      <c r="D5556" s="21" t="s">
        <v>275</v>
      </c>
      <c r="E5556" s="21" t="s">
        <v>235</v>
      </c>
      <c r="F5556" s="21" t="s">
        <v>18332</v>
      </c>
      <c r="G5556" s="21" t="s">
        <v>237</v>
      </c>
      <c r="H5556" s="21" t="s">
        <v>238</v>
      </c>
      <c r="I5556" s="23">
        <v>-1</v>
      </c>
      <c r="J5556" s="23">
        <v>4405</v>
      </c>
      <c r="K5556" s="21" t="s">
        <v>16967</v>
      </c>
      <c r="L5556" s="21" t="s">
        <v>16967</v>
      </c>
      <c r="M5556" s="21">
        <v>44181</v>
      </c>
    </row>
    <row r="5557" spans="1:13">
      <c r="A5557" s="21" t="s">
        <v>18333</v>
      </c>
      <c r="B5557" s="21" t="s">
        <v>18334</v>
      </c>
      <c r="C5557" s="21" t="s">
        <v>274</v>
      </c>
      <c r="D5557" s="21" t="s">
        <v>275</v>
      </c>
      <c r="E5557" s="21" t="s">
        <v>235</v>
      </c>
      <c r="F5557" s="21" t="s">
        <v>18335</v>
      </c>
      <c r="G5557" s="21" t="s">
        <v>237</v>
      </c>
      <c r="H5557" s="21" t="s">
        <v>238</v>
      </c>
      <c r="I5557" s="23">
        <v>-1</v>
      </c>
      <c r="J5557" s="23">
        <v>4406</v>
      </c>
      <c r="K5557" s="21" t="s">
        <v>16970</v>
      </c>
      <c r="L5557" s="21" t="s">
        <v>16970</v>
      </c>
      <c r="M5557" s="21">
        <v>44181</v>
      </c>
    </row>
    <row r="5558" spans="1:13">
      <c r="A5558" s="21" t="s">
        <v>18336</v>
      </c>
      <c r="B5558" s="21" t="s">
        <v>18337</v>
      </c>
      <c r="C5558" s="21" t="s">
        <v>406</v>
      </c>
      <c r="D5558" s="21" t="s">
        <v>407</v>
      </c>
      <c r="E5558" s="21" t="s">
        <v>235</v>
      </c>
      <c r="F5558" s="21" t="s">
        <v>18338</v>
      </c>
      <c r="G5558" s="21" t="s">
        <v>237</v>
      </c>
      <c r="H5558" s="21" t="s">
        <v>238</v>
      </c>
      <c r="I5558" s="23">
        <v>-1</v>
      </c>
      <c r="J5558" s="23">
        <v>1804</v>
      </c>
      <c r="K5558" s="21" t="s">
        <v>16964</v>
      </c>
      <c r="L5558" s="21" t="s">
        <v>16964</v>
      </c>
      <c r="M5558" s="21">
        <v>44181</v>
      </c>
    </row>
    <row r="5559" spans="1:13">
      <c r="A5559" s="21" t="s">
        <v>18339</v>
      </c>
      <c r="B5559" s="21" t="s">
        <v>18340</v>
      </c>
      <c r="C5559" s="21" t="s">
        <v>406</v>
      </c>
      <c r="D5559" s="21" t="s">
        <v>407</v>
      </c>
      <c r="E5559" s="21" t="s">
        <v>235</v>
      </c>
      <c r="F5559" s="21" t="s">
        <v>16966</v>
      </c>
      <c r="G5559" s="21" t="s">
        <v>237</v>
      </c>
      <c r="H5559" s="21" t="s">
        <v>238</v>
      </c>
      <c r="I5559" s="23">
        <v>-1</v>
      </c>
      <c r="J5559" s="23">
        <v>1805</v>
      </c>
      <c r="K5559" s="21" t="s">
        <v>16965</v>
      </c>
      <c r="L5559" s="21" t="s">
        <v>16965</v>
      </c>
      <c r="M5559" s="21">
        <v>44181</v>
      </c>
    </row>
    <row r="5560" spans="1:13">
      <c r="A5560" s="21" t="s">
        <v>18341</v>
      </c>
      <c r="B5560" s="21" t="s">
        <v>18342</v>
      </c>
      <c r="C5560" s="21" t="s">
        <v>406</v>
      </c>
      <c r="D5560" s="21" t="s">
        <v>407</v>
      </c>
      <c r="E5560" s="21" t="s">
        <v>235</v>
      </c>
      <c r="F5560" s="21" t="s">
        <v>18343</v>
      </c>
      <c r="G5560" s="21" t="s">
        <v>237</v>
      </c>
      <c r="H5560" s="21" t="s">
        <v>238</v>
      </c>
      <c r="I5560" s="23">
        <v>-1</v>
      </c>
      <c r="J5560" s="23">
        <v>1806</v>
      </c>
      <c r="K5560" s="21" t="s">
        <v>16962</v>
      </c>
      <c r="L5560" s="21" t="s">
        <v>16962</v>
      </c>
      <c r="M5560" s="21">
        <v>44181</v>
      </c>
    </row>
    <row r="5561" spans="1:13">
      <c r="A5561" s="21" t="s">
        <v>18344</v>
      </c>
      <c r="B5561" s="21" t="s">
        <v>18345</v>
      </c>
      <c r="C5561" s="21" t="s">
        <v>280</v>
      </c>
      <c r="D5561" s="21" t="s">
        <v>281</v>
      </c>
      <c r="E5561" s="21" t="s">
        <v>235</v>
      </c>
      <c r="F5561" s="21" t="s">
        <v>18346</v>
      </c>
      <c r="G5561" s="21" t="s">
        <v>237</v>
      </c>
      <c r="H5561" s="21" t="s">
        <v>238</v>
      </c>
      <c r="I5561" s="23">
        <v>-2</v>
      </c>
      <c r="J5561" s="23">
        <v>791</v>
      </c>
      <c r="K5561" s="21" t="s">
        <v>16953</v>
      </c>
      <c r="L5561" s="21" t="s">
        <v>16953</v>
      </c>
      <c r="M5561" s="21">
        <v>44181</v>
      </c>
    </row>
    <row r="5562" spans="1:13">
      <c r="A5562" s="21" t="s">
        <v>18347</v>
      </c>
      <c r="B5562" s="21" t="s">
        <v>18348</v>
      </c>
      <c r="C5562" s="21" t="s">
        <v>268</v>
      </c>
      <c r="D5562" s="21" t="s">
        <v>269</v>
      </c>
      <c r="E5562" s="21" t="s">
        <v>235</v>
      </c>
      <c r="F5562" s="21" t="s">
        <v>18349</v>
      </c>
      <c r="G5562" s="21" t="s">
        <v>237</v>
      </c>
      <c r="H5562" s="21" t="s">
        <v>238</v>
      </c>
      <c r="I5562" s="23">
        <v>-1</v>
      </c>
      <c r="J5562" s="23">
        <v>261</v>
      </c>
      <c r="K5562" s="21" t="s">
        <v>16963</v>
      </c>
      <c r="L5562" s="21" t="s">
        <v>16963</v>
      </c>
      <c r="M5562" s="21">
        <v>44181</v>
      </c>
    </row>
    <row r="5563" spans="1:13">
      <c r="A5563" s="21" t="s">
        <v>18347</v>
      </c>
      <c r="B5563" s="21" t="s">
        <v>18348</v>
      </c>
      <c r="C5563" s="21" t="s">
        <v>260</v>
      </c>
      <c r="D5563" s="21" t="s">
        <v>261</v>
      </c>
      <c r="E5563" s="21" t="s">
        <v>235</v>
      </c>
      <c r="F5563" s="21" t="s">
        <v>18349</v>
      </c>
      <c r="G5563" s="21" t="s">
        <v>237</v>
      </c>
      <c r="H5563" s="21" t="s">
        <v>238</v>
      </c>
      <c r="I5563" s="23">
        <v>-1</v>
      </c>
      <c r="J5563" s="23">
        <v>707</v>
      </c>
      <c r="K5563" s="21" t="s">
        <v>16963</v>
      </c>
      <c r="L5563" s="21" t="s">
        <v>16963</v>
      </c>
      <c r="M5563" s="21">
        <v>44181</v>
      </c>
    </row>
    <row r="5564" spans="1:13">
      <c r="A5564" s="21" t="s">
        <v>18347</v>
      </c>
      <c r="B5564" s="21" t="s">
        <v>18348</v>
      </c>
      <c r="C5564" s="21" t="s">
        <v>428</v>
      </c>
      <c r="D5564" s="21" t="s">
        <v>429</v>
      </c>
      <c r="E5564" s="21" t="s">
        <v>235</v>
      </c>
      <c r="F5564" s="21" t="s">
        <v>18349</v>
      </c>
      <c r="G5564" s="21" t="s">
        <v>237</v>
      </c>
      <c r="H5564" s="21" t="s">
        <v>238</v>
      </c>
      <c r="I5564" s="23">
        <v>-1</v>
      </c>
      <c r="J5564" s="23">
        <v>561</v>
      </c>
      <c r="K5564" s="21" t="s">
        <v>16963</v>
      </c>
      <c r="L5564" s="21" t="s">
        <v>16963</v>
      </c>
      <c r="M5564" s="21">
        <v>44181</v>
      </c>
    </row>
    <row r="5565" spans="1:13">
      <c r="A5565" s="21" t="s">
        <v>18347</v>
      </c>
      <c r="B5565" s="21" t="s">
        <v>18348</v>
      </c>
      <c r="C5565" s="21" t="s">
        <v>246</v>
      </c>
      <c r="D5565" s="21" t="s">
        <v>247</v>
      </c>
      <c r="E5565" s="21" t="s">
        <v>235</v>
      </c>
      <c r="F5565" s="21" t="s">
        <v>18349</v>
      </c>
      <c r="G5565" s="21" t="s">
        <v>237</v>
      </c>
      <c r="H5565" s="21" t="s">
        <v>238</v>
      </c>
      <c r="I5565" s="23">
        <v>-1</v>
      </c>
      <c r="J5565" s="23">
        <v>802</v>
      </c>
      <c r="K5565" s="21" t="s">
        <v>16963</v>
      </c>
      <c r="L5565" s="21" t="s">
        <v>16963</v>
      </c>
      <c r="M5565" s="21">
        <v>44181</v>
      </c>
    </row>
    <row r="5566" spans="1:13">
      <c r="A5566" s="21" t="s">
        <v>18350</v>
      </c>
      <c r="B5566" s="21" t="s">
        <v>18351</v>
      </c>
      <c r="C5566" s="21" t="s">
        <v>233</v>
      </c>
      <c r="D5566" s="21" t="s">
        <v>234</v>
      </c>
      <c r="E5566" s="21" t="s">
        <v>235</v>
      </c>
      <c r="F5566" s="21" t="s">
        <v>18352</v>
      </c>
      <c r="G5566" s="21" t="s">
        <v>237</v>
      </c>
      <c r="H5566" s="21" t="s">
        <v>238</v>
      </c>
      <c r="I5566" s="23">
        <v>-1</v>
      </c>
      <c r="J5566" s="23">
        <v>464</v>
      </c>
      <c r="K5566" s="21" t="s">
        <v>16957</v>
      </c>
      <c r="L5566" s="21" t="s">
        <v>16957</v>
      </c>
      <c r="M5566" s="21">
        <v>44181</v>
      </c>
    </row>
    <row r="5567" spans="1:13">
      <c r="A5567" s="21" t="s">
        <v>18353</v>
      </c>
      <c r="B5567" s="21" t="s">
        <v>18354</v>
      </c>
      <c r="C5567" s="21" t="s">
        <v>388</v>
      </c>
      <c r="D5567" s="21" t="s">
        <v>389</v>
      </c>
      <c r="E5567" s="21" t="s">
        <v>235</v>
      </c>
      <c r="F5567" s="21" t="s">
        <v>18355</v>
      </c>
      <c r="G5567" s="21" t="s">
        <v>237</v>
      </c>
      <c r="H5567" s="21" t="s">
        <v>238</v>
      </c>
      <c r="I5567" s="23">
        <v>-2</v>
      </c>
      <c r="J5567" s="23">
        <v>30</v>
      </c>
      <c r="K5567" s="21" t="s">
        <v>16956</v>
      </c>
      <c r="L5567" s="21" t="s">
        <v>16956</v>
      </c>
      <c r="M5567" s="21">
        <v>44181</v>
      </c>
    </row>
    <row r="5568" spans="1:13">
      <c r="A5568" s="21" t="s">
        <v>18356</v>
      </c>
      <c r="B5568" s="21" t="s">
        <v>18357</v>
      </c>
      <c r="C5568" s="21" t="s">
        <v>274</v>
      </c>
      <c r="D5568" s="21" t="s">
        <v>275</v>
      </c>
      <c r="E5568" s="21" t="s">
        <v>235</v>
      </c>
      <c r="F5568" s="21" t="s">
        <v>18358</v>
      </c>
      <c r="G5568" s="21" t="s">
        <v>237</v>
      </c>
      <c r="H5568" s="21" t="s">
        <v>238</v>
      </c>
      <c r="I5568" s="23">
        <v>-1</v>
      </c>
      <c r="J5568" s="23">
        <v>4407</v>
      </c>
      <c r="K5568" s="21" t="s">
        <v>16955</v>
      </c>
      <c r="L5568" s="21" t="s">
        <v>16955</v>
      </c>
      <c r="M5568" s="21">
        <v>44181</v>
      </c>
    </row>
    <row r="5569" spans="1:13">
      <c r="A5569" s="21" t="s">
        <v>18359</v>
      </c>
      <c r="B5569" s="21" t="s">
        <v>18360</v>
      </c>
      <c r="C5569" s="21" t="s">
        <v>372</v>
      </c>
      <c r="D5569" s="21" t="s">
        <v>373</v>
      </c>
      <c r="E5569" s="21" t="s">
        <v>235</v>
      </c>
      <c r="F5569" s="21" t="s">
        <v>18361</v>
      </c>
      <c r="G5569" s="21" t="s">
        <v>237</v>
      </c>
      <c r="H5569" s="21" t="s">
        <v>238</v>
      </c>
      <c r="I5569" s="23">
        <v>-1</v>
      </c>
      <c r="J5569" s="23">
        <v>816</v>
      </c>
      <c r="K5569" s="21" t="s">
        <v>16959</v>
      </c>
      <c r="L5569" s="21" t="s">
        <v>16959</v>
      </c>
      <c r="M5569" s="21">
        <v>44181</v>
      </c>
    </row>
    <row r="5570" spans="1:13">
      <c r="A5570" s="21" t="s">
        <v>18362</v>
      </c>
      <c r="B5570" s="21" t="s">
        <v>18363</v>
      </c>
      <c r="C5570" s="21" t="s">
        <v>268</v>
      </c>
      <c r="D5570" s="21" t="s">
        <v>269</v>
      </c>
      <c r="E5570" s="21" t="s">
        <v>235</v>
      </c>
      <c r="F5570" s="21" t="s">
        <v>18364</v>
      </c>
      <c r="G5570" s="21" t="s">
        <v>237</v>
      </c>
      <c r="H5570" s="21" t="s">
        <v>238</v>
      </c>
      <c r="I5570" s="23">
        <v>-1</v>
      </c>
      <c r="J5570" s="23">
        <v>262</v>
      </c>
      <c r="K5570" s="21" t="s">
        <v>16954</v>
      </c>
      <c r="L5570" s="21" t="s">
        <v>16954</v>
      </c>
      <c r="M5570" s="21">
        <v>44181</v>
      </c>
    </row>
    <row r="5571" spans="1:13">
      <c r="A5571" s="21" t="s">
        <v>18365</v>
      </c>
      <c r="B5571" s="21" t="s">
        <v>18366</v>
      </c>
      <c r="C5571" s="21" t="s">
        <v>248</v>
      </c>
      <c r="D5571" s="21" t="s">
        <v>249</v>
      </c>
      <c r="E5571" s="21" t="s">
        <v>235</v>
      </c>
      <c r="F5571" s="21" t="s">
        <v>16961</v>
      </c>
      <c r="G5571" s="21" t="s">
        <v>237</v>
      </c>
      <c r="H5571" s="21" t="s">
        <v>238</v>
      </c>
      <c r="I5571" s="23">
        <v>-1</v>
      </c>
      <c r="J5571" s="23">
        <v>731</v>
      </c>
      <c r="K5571" s="21" t="s">
        <v>16960</v>
      </c>
      <c r="L5571" s="21" t="s">
        <v>16960</v>
      </c>
      <c r="M5571" s="21">
        <v>44181</v>
      </c>
    </row>
    <row r="5572" spans="1:13">
      <c r="A5572" s="21" t="s">
        <v>18367</v>
      </c>
      <c r="B5572" s="21" t="s">
        <v>18368</v>
      </c>
      <c r="C5572" s="21" t="s">
        <v>274</v>
      </c>
      <c r="D5572" s="21" t="s">
        <v>275</v>
      </c>
      <c r="E5572" s="21" t="s">
        <v>235</v>
      </c>
      <c r="F5572" s="21" t="s">
        <v>18369</v>
      </c>
      <c r="G5572" s="21" t="s">
        <v>237</v>
      </c>
      <c r="H5572" s="21" t="s">
        <v>238</v>
      </c>
      <c r="I5572" s="23">
        <v>-1</v>
      </c>
      <c r="J5572" s="23">
        <v>4408</v>
      </c>
      <c r="K5572" s="21" t="s">
        <v>16958</v>
      </c>
      <c r="L5572" s="21" t="s">
        <v>16958</v>
      </c>
      <c r="M5572" s="21">
        <v>44181</v>
      </c>
    </row>
    <row r="5573" spans="1:13">
      <c r="A5573" s="21" t="s">
        <v>18370</v>
      </c>
      <c r="B5573" s="21" t="s">
        <v>18371</v>
      </c>
      <c r="C5573" s="21" t="s">
        <v>388</v>
      </c>
      <c r="D5573" s="21" t="s">
        <v>389</v>
      </c>
      <c r="E5573" s="21" t="s">
        <v>235</v>
      </c>
      <c r="F5573" s="21" t="s">
        <v>18372</v>
      </c>
      <c r="G5573" s="21" t="s">
        <v>237</v>
      </c>
      <c r="H5573" s="21" t="s">
        <v>238</v>
      </c>
      <c r="I5573" s="23">
        <v>-1</v>
      </c>
      <c r="J5573" s="23">
        <v>32</v>
      </c>
      <c r="K5573" s="21" t="s">
        <v>16952</v>
      </c>
      <c r="L5573" s="21" t="s">
        <v>16952</v>
      </c>
      <c r="M5573" s="21">
        <v>44180</v>
      </c>
    </row>
    <row r="5574" spans="1:13">
      <c r="A5574" s="21" t="s">
        <v>18373</v>
      </c>
      <c r="B5574" s="21" t="s">
        <v>18374</v>
      </c>
      <c r="C5574" s="21" t="s">
        <v>330</v>
      </c>
      <c r="D5574" s="21" t="s">
        <v>331</v>
      </c>
      <c r="E5574" s="21" t="s">
        <v>235</v>
      </c>
      <c r="F5574" s="21" t="s">
        <v>18375</v>
      </c>
      <c r="G5574" s="21" t="s">
        <v>237</v>
      </c>
      <c r="H5574" s="21" t="s">
        <v>238</v>
      </c>
      <c r="I5574" s="23">
        <v>-1</v>
      </c>
      <c r="J5574" s="23">
        <v>484</v>
      </c>
      <c r="K5574" s="21" t="s">
        <v>16951</v>
      </c>
      <c r="L5574" s="21" t="s">
        <v>16951</v>
      </c>
      <c r="M5574" s="21">
        <v>44180</v>
      </c>
    </row>
    <row r="5575" spans="1:13">
      <c r="A5575" s="21" t="s">
        <v>18373</v>
      </c>
      <c r="B5575" s="21" t="s">
        <v>18374</v>
      </c>
      <c r="C5575" s="21" t="s">
        <v>270</v>
      </c>
      <c r="D5575" s="21" t="s">
        <v>271</v>
      </c>
      <c r="E5575" s="21" t="s">
        <v>235</v>
      </c>
      <c r="F5575" s="21" t="s">
        <v>18375</v>
      </c>
      <c r="G5575" s="21" t="s">
        <v>237</v>
      </c>
      <c r="H5575" s="21" t="s">
        <v>238</v>
      </c>
      <c r="I5575" s="23">
        <v>-2</v>
      </c>
      <c r="J5575" s="23">
        <v>100</v>
      </c>
      <c r="K5575" s="21" t="s">
        <v>16951</v>
      </c>
      <c r="L5575" s="21" t="s">
        <v>16951</v>
      </c>
      <c r="M5575" s="21">
        <v>44180</v>
      </c>
    </row>
    <row r="5576" spans="1:13">
      <c r="A5576" s="21" t="s">
        <v>18376</v>
      </c>
      <c r="B5576" s="21" t="s">
        <v>18377</v>
      </c>
      <c r="C5576" s="21" t="s">
        <v>406</v>
      </c>
      <c r="D5576" s="21" t="s">
        <v>407</v>
      </c>
      <c r="E5576" s="21" t="s">
        <v>235</v>
      </c>
      <c r="F5576" s="21" t="s">
        <v>18378</v>
      </c>
      <c r="G5576" s="21" t="s">
        <v>237</v>
      </c>
      <c r="H5576" s="21" t="s">
        <v>238</v>
      </c>
      <c r="I5576" s="23">
        <v>-1</v>
      </c>
      <c r="J5576" s="23">
        <v>1807</v>
      </c>
      <c r="K5576" s="21" t="s">
        <v>16950</v>
      </c>
      <c r="L5576" s="21" t="s">
        <v>16950</v>
      </c>
      <c r="M5576" s="21">
        <v>44180</v>
      </c>
    </row>
    <row r="5577" spans="1:13">
      <c r="A5577" s="21" t="s">
        <v>18379</v>
      </c>
      <c r="B5577" s="21" t="s">
        <v>18380</v>
      </c>
      <c r="C5577" s="21" t="s">
        <v>274</v>
      </c>
      <c r="D5577" s="21" t="s">
        <v>275</v>
      </c>
      <c r="E5577" s="21" t="s">
        <v>235</v>
      </c>
      <c r="F5577" s="21" t="s">
        <v>18381</v>
      </c>
      <c r="G5577" s="21" t="s">
        <v>237</v>
      </c>
      <c r="H5577" s="21" t="s">
        <v>238</v>
      </c>
      <c r="I5577" s="23">
        <v>-1</v>
      </c>
      <c r="J5577" s="23">
        <v>4409</v>
      </c>
      <c r="K5577" s="21" t="s">
        <v>16948</v>
      </c>
      <c r="L5577" s="21" t="s">
        <v>16948</v>
      </c>
      <c r="M5577" s="21">
        <v>44180</v>
      </c>
    </row>
    <row r="5578" spans="1:13">
      <c r="A5578" s="21" t="s">
        <v>18382</v>
      </c>
      <c r="B5578" s="21" t="s">
        <v>18383</v>
      </c>
      <c r="C5578" s="21" t="s">
        <v>274</v>
      </c>
      <c r="D5578" s="21" t="s">
        <v>275</v>
      </c>
      <c r="E5578" s="21" t="s">
        <v>235</v>
      </c>
      <c r="F5578" s="21" t="s">
        <v>18384</v>
      </c>
      <c r="G5578" s="21" t="s">
        <v>237</v>
      </c>
      <c r="H5578" s="21" t="s">
        <v>238</v>
      </c>
      <c r="I5578" s="23">
        <v>-1</v>
      </c>
      <c r="J5578" s="23">
        <v>4410</v>
      </c>
      <c r="K5578" s="21" t="s">
        <v>16949</v>
      </c>
      <c r="L5578" s="21" t="s">
        <v>16949</v>
      </c>
      <c r="M5578" s="21">
        <v>44180</v>
      </c>
    </row>
    <row r="5579" spans="1:13">
      <c r="A5579" s="21" t="s">
        <v>18385</v>
      </c>
      <c r="B5579" s="21"/>
      <c r="C5579" s="21" t="s">
        <v>294</v>
      </c>
      <c r="D5579" s="21" t="s">
        <v>295</v>
      </c>
      <c r="E5579" s="21" t="s">
        <v>2870</v>
      </c>
      <c r="F5579" s="21" t="s">
        <v>18386</v>
      </c>
      <c r="G5579" s="21" t="s">
        <v>2904</v>
      </c>
      <c r="H5579" s="21" t="s">
        <v>238</v>
      </c>
      <c r="I5579" s="23">
        <v>-1</v>
      </c>
      <c r="J5579" s="23">
        <v>0</v>
      </c>
      <c r="K5579" s="21" t="s">
        <v>18387</v>
      </c>
      <c r="L5579" s="21" t="s">
        <v>2868</v>
      </c>
      <c r="M5579" s="21">
        <v>44180</v>
      </c>
    </row>
    <row r="5580" spans="1:13">
      <c r="A5580" s="21" t="s">
        <v>18385</v>
      </c>
      <c r="B5580" s="21"/>
      <c r="C5580" s="21" t="s">
        <v>233</v>
      </c>
      <c r="D5580" s="21" t="s">
        <v>234</v>
      </c>
      <c r="E5580" s="21" t="s">
        <v>2870</v>
      </c>
      <c r="F5580" s="21" t="s">
        <v>18386</v>
      </c>
      <c r="G5580" s="21" t="s">
        <v>2904</v>
      </c>
      <c r="H5580" s="21" t="s">
        <v>238</v>
      </c>
      <c r="I5580" s="23">
        <v>-1</v>
      </c>
      <c r="J5580" s="23">
        <v>0</v>
      </c>
      <c r="K5580" s="21" t="s">
        <v>18387</v>
      </c>
      <c r="L5580" s="21" t="s">
        <v>2868</v>
      </c>
      <c r="M5580" s="21">
        <v>44180</v>
      </c>
    </row>
    <row r="5581" spans="1:13">
      <c r="A5581" s="21" t="s">
        <v>18385</v>
      </c>
      <c r="B5581" s="21"/>
      <c r="C5581" s="21" t="s">
        <v>268</v>
      </c>
      <c r="D5581" s="21" t="s">
        <v>269</v>
      </c>
      <c r="E5581" s="21" t="s">
        <v>2870</v>
      </c>
      <c r="F5581" s="21" t="s">
        <v>18386</v>
      </c>
      <c r="G5581" s="21" t="s">
        <v>2904</v>
      </c>
      <c r="H5581" s="21" t="s">
        <v>238</v>
      </c>
      <c r="I5581" s="23">
        <v>-1</v>
      </c>
      <c r="J5581" s="23">
        <v>0</v>
      </c>
      <c r="K5581" s="21" t="s">
        <v>18387</v>
      </c>
      <c r="L5581" s="21" t="s">
        <v>2868</v>
      </c>
      <c r="M5581" s="21">
        <v>44180</v>
      </c>
    </row>
    <row r="5582" spans="1:13">
      <c r="A5582" s="21" t="s">
        <v>18388</v>
      </c>
      <c r="B5582" s="21"/>
      <c r="C5582" s="21" t="s">
        <v>233</v>
      </c>
      <c r="D5582" s="21" t="s">
        <v>234</v>
      </c>
      <c r="E5582" s="21" t="s">
        <v>2870</v>
      </c>
      <c r="F5582" s="21" t="s">
        <v>18389</v>
      </c>
      <c r="G5582" s="21" t="s">
        <v>2872</v>
      </c>
      <c r="H5582" s="21" t="s">
        <v>238</v>
      </c>
      <c r="I5582" s="23">
        <v>1</v>
      </c>
      <c r="J5582" s="23">
        <v>1</v>
      </c>
      <c r="K5582" s="21" t="s">
        <v>18387</v>
      </c>
      <c r="L5582" s="21" t="s">
        <v>15864</v>
      </c>
      <c r="M5582" s="21">
        <v>44179</v>
      </c>
    </row>
    <row r="5583" spans="1:13">
      <c r="A5583" s="21" t="s">
        <v>18388</v>
      </c>
      <c r="B5583" s="21"/>
      <c r="C5583" s="21" t="s">
        <v>268</v>
      </c>
      <c r="D5583" s="21" t="s">
        <v>269</v>
      </c>
      <c r="E5583" s="21" t="s">
        <v>2870</v>
      </c>
      <c r="F5583" s="21" t="s">
        <v>18389</v>
      </c>
      <c r="G5583" s="21" t="s">
        <v>2872</v>
      </c>
      <c r="H5583" s="21" t="s">
        <v>238</v>
      </c>
      <c r="I5583" s="23">
        <v>1</v>
      </c>
      <c r="J5583" s="23">
        <v>1</v>
      </c>
      <c r="K5583" s="21" t="s">
        <v>18387</v>
      </c>
      <c r="L5583" s="21" t="s">
        <v>15864</v>
      </c>
      <c r="M5583" s="21">
        <v>44179</v>
      </c>
    </row>
    <row r="5584" spans="1:13">
      <c r="A5584" s="21" t="s">
        <v>18388</v>
      </c>
      <c r="B5584" s="21"/>
      <c r="C5584" s="21" t="s">
        <v>294</v>
      </c>
      <c r="D5584" s="21" t="s">
        <v>295</v>
      </c>
      <c r="E5584" s="21" t="s">
        <v>2870</v>
      </c>
      <c r="F5584" s="21" t="s">
        <v>18389</v>
      </c>
      <c r="G5584" s="21" t="s">
        <v>2872</v>
      </c>
      <c r="H5584" s="21" t="s">
        <v>238</v>
      </c>
      <c r="I5584" s="23">
        <v>1</v>
      </c>
      <c r="J5584" s="23">
        <v>1</v>
      </c>
      <c r="K5584" s="21" t="s">
        <v>18387</v>
      </c>
      <c r="L5584" s="21" t="s">
        <v>15864</v>
      </c>
      <c r="M5584" s="21">
        <v>44179</v>
      </c>
    </row>
    <row r="5585" spans="1:13">
      <c r="A5585" s="21" t="s">
        <v>18390</v>
      </c>
      <c r="B5585" s="21" t="s">
        <v>18391</v>
      </c>
      <c r="C5585" s="21" t="s">
        <v>364</v>
      </c>
      <c r="D5585" s="21" t="s">
        <v>365</v>
      </c>
      <c r="E5585" s="21" t="s">
        <v>235</v>
      </c>
      <c r="F5585" s="21" t="s">
        <v>16946</v>
      </c>
      <c r="G5585" s="21" t="s">
        <v>237</v>
      </c>
      <c r="H5585" s="21" t="s">
        <v>238</v>
      </c>
      <c r="I5585" s="23">
        <v>-3</v>
      </c>
      <c r="J5585" s="23">
        <v>577</v>
      </c>
      <c r="K5585" s="21" t="s">
        <v>16945</v>
      </c>
      <c r="L5585" s="21" t="s">
        <v>16945</v>
      </c>
      <c r="M5585" s="21">
        <v>44179</v>
      </c>
    </row>
    <row r="5586" spans="1:13">
      <c r="A5586" s="21" t="s">
        <v>18390</v>
      </c>
      <c r="B5586" s="21" t="s">
        <v>18391</v>
      </c>
      <c r="C5586" s="21" t="s">
        <v>318</v>
      </c>
      <c r="D5586" s="21" t="s">
        <v>319</v>
      </c>
      <c r="E5586" s="21" t="s">
        <v>235</v>
      </c>
      <c r="F5586" s="21" t="s">
        <v>16946</v>
      </c>
      <c r="G5586" s="21" t="s">
        <v>237</v>
      </c>
      <c r="H5586" s="21" t="s">
        <v>238</v>
      </c>
      <c r="I5586" s="23">
        <v>-4</v>
      </c>
      <c r="J5586" s="23">
        <v>785</v>
      </c>
      <c r="K5586" s="21" t="s">
        <v>16945</v>
      </c>
      <c r="L5586" s="21" t="s">
        <v>16945</v>
      </c>
      <c r="M5586" s="21">
        <v>44179</v>
      </c>
    </row>
    <row r="5587" spans="1:13">
      <c r="A5587" s="21" t="s">
        <v>18392</v>
      </c>
      <c r="B5587" s="21" t="s">
        <v>18393</v>
      </c>
      <c r="C5587" s="21" t="s">
        <v>254</v>
      </c>
      <c r="D5587" s="21" t="s">
        <v>255</v>
      </c>
      <c r="E5587" s="21" t="s">
        <v>235</v>
      </c>
      <c r="F5587" s="21" t="s">
        <v>18394</v>
      </c>
      <c r="G5587" s="21" t="s">
        <v>237</v>
      </c>
      <c r="H5587" s="21" t="s">
        <v>238</v>
      </c>
      <c r="I5587" s="23">
        <v>-1</v>
      </c>
      <c r="J5587" s="23">
        <v>564</v>
      </c>
      <c r="K5587" s="21" t="s">
        <v>16947</v>
      </c>
      <c r="L5587" s="21" t="s">
        <v>16947</v>
      </c>
      <c r="M5587" s="21">
        <v>44179</v>
      </c>
    </row>
    <row r="5588" spans="1:13">
      <c r="A5588" s="21" t="s">
        <v>18395</v>
      </c>
      <c r="B5588" s="21" t="s">
        <v>18396</v>
      </c>
      <c r="C5588" s="21" t="s">
        <v>280</v>
      </c>
      <c r="D5588" s="21" t="s">
        <v>281</v>
      </c>
      <c r="E5588" s="21" t="s">
        <v>235</v>
      </c>
      <c r="F5588" s="21" t="s">
        <v>18397</v>
      </c>
      <c r="G5588" s="21" t="s">
        <v>237</v>
      </c>
      <c r="H5588" s="21" t="s">
        <v>238</v>
      </c>
      <c r="I5588" s="23">
        <v>-1</v>
      </c>
      <c r="J5588" s="23">
        <v>793</v>
      </c>
      <c r="K5588" s="21" t="s">
        <v>16944</v>
      </c>
      <c r="L5588" s="21" t="s">
        <v>16944</v>
      </c>
      <c r="M5588" s="21">
        <v>44179</v>
      </c>
    </row>
    <row r="5589" spans="1:13">
      <c r="A5589" s="21" t="s">
        <v>18398</v>
      </c>
      <c r="B5589" s="21" t="s">
        <v>18399</v>
      </c>
      <c r="C5589" s="21" t="s">
        <v>406</v>
      </c>
      <c r="D5589" s="21" t="s">
        <v>407</v>
      </c>
      <c r="E5589" s="21" t="s">
        <v>235</v>
      </c>
      <c r="F5589" s="21" t="s">
        <v>18400</v>
      </c>
      <c r="G5589" s="21" t="s">
        <v>237</v>
      </c>
      <c r="H5589" s="21" t="s">
        <v>238</v>
      </c>
      <c r="I5589" s="23">
        <v>-1</v>
      </c>
      <c r="J5589" s="23">
        <v>1808</v>
      </c>
      <c r="K5589" s="21" t="s">
        <v>16930</v>
      </c>
      <c r="L5589" s="21" t="s">
        <v>16930</v>
      </c>
      <c r="M5589" s="21">
        <v>44179</v>
      </c>
    </row>
    <row r="5590" spans="1:13">
      <c r="A5590" s="21" t="s">
        <v>18401</v>
      </c>
      <c r="B5590" s="21" t="s">
        <v>18402</v>
      </c>
      <c r="C5590" s="21" t="s">
        <v>254</v>
      </c>
      <c r="D5590" s="21" t="s">
        <v>255</v>
      </c>
      <c r="E5590" s="21" t="s">
        <v>235</v>
      </c>
      <c r="F5590" s="21" t="s">
        <v>18403</v>
      </c>
      <c r="G5590" s="21" t="s">
        <v>237</v>
      </c>
      <c r="H5590" s="21" t="s">
        <v>238</v>
      </c>
      <c r="I5590" s="23">
        <v>-1</v>
      </c>
      <c r="J5590" s="23">
        <v>565</v>
      </c>
      <c r="K5590" s="21" t="s">
        <v>16943</v>
      </c>
      <c r="L5590" s="21" t="s">
        <v>16943</v>
      </c>
      <c r="M5590" s="21">
        <v>44179</v>
      </c>
    </row>
    <row r="5591" spans="1:13">
      <c r="A5591" s="21" t="s">
        <v>18404</v>
      </c>
      <c r="B5591" s="21" t="s">
        <v>18405</v>
      </c>
      <c r="C5591" s="21" t="s">
        <v>254</v>
      </c>
      <c r="D5591" s="21" t="s">
        <v>255</v>
      </c>
      <c r="E5591" s="21" t="s">
        <v>235</v>
      </c>
      <c r="F5591" s="21" t="s">
        <v>16937</v>
      </c>
      <c r="G5591" s="21" t="s">
        <v>237</v>
      </c>
      <c r="H5591" s="21" t="s">
        <v>238</v>
      </c>
      <c r="I5591" s="23">
        <v>-1</v>
      </c>
      <c r="J5591" s="23">
        <v>566</v>
      </c>
      <c r="K5591" s="21" t="s">
        <v>16936</v>
      </c>
      <c r="L5591" s="21" t="s">
        <v>16936</v>
      </c>
      <c r="M5591" s="21">
        <v>44179</v>
      </c>
    </row>
    <row r="5592" spans="1:13">
      <c r="A5592" s="21" t="s">
        <v>18406</v>
      </c>
      <c r="B5592" s="21" t="s">
        <v>18407</v>
      </c>
      <c r="C5592" s="21" t="s">
        <v>364</v>
      </c>
      <c r="D5592" s="21" t="s">
        <v>365</v>
      </c>
      <c r="E5592" s="21" t="s">
        <v>235</v>
      </c>
      <c r="F5592" s="21" t="s">
        <v>16942</v>
      </c>
      <c r="G5592" s="21" t="s">
        <v>237</v>
      </c>
      <c r="H5592" s="21" t="s">
        <v>238</v>
      </c>
      <c r="I5592" s="23">
        <v>-1</v>
      </c>
      <c r="J5592" s="23">
        <v>580</v>
      </c>
      <c r="K5592" s="21" t="s">
        <v>16941</v>
      </c>
      <c r="L5592" s="21" t="s">
        <v>16941</v>
      </c>
      <c r="M5592" s="21">
        <v>44179</v>
      </c>
    </row>
    <row r="5593" spans="1:13">
      <c r="A5593" s="21" t="s">
        <v>18408</v>
      </c>
      <c r="B5593" s="21" t="s">
        <v>18409</v>
      </c>
      <c r="C5593" s="21" t="s">
        <v>318</v>
      </c>
      <c r="D5593" s="21" t="s">
        <v>319</v>
      </c>
      <c r="E5593" s="21" t="s">
        <v>235</v>
      </c>
      <c r="F5593" s="21" t="s">
        <v>16939</v>
      </c>
      <c r="G5593" s="21" t="s">
        <v>237</v>
      </c>
      <c r="H5593" s="21" t="s">
        <v>238</v>
      </c>
      <c r="I5593" s="23">
        <v>-1</v>
      </c>
      <c r="J5593" s="23">
        <v>789</v>
      </c>
      <c r="K5593" s="21" t="s">
        <v>16938</v>
      </c>
      <c r="L5593" s="21" t="s">
        <v>16938</v>
      </c>
      <c r="M5593" s="21">
        <v>44179</v>
      </c>
    </row>
    <row r="5594" spans="1:13">
      <c r="A5594" s="21" t="s">
        <v>18410</v>
      </c>
      <c r="B5594" s="21" t="s">
        <v>18411</v>
      </c>
      <c r="C5594" s="21" t="s">
        <v>270</v>
      </c>
      <c r="D5594" s="21" t="s">
        <v>271</v>
      </c>
      <c r="E5594" s="21" t="s">
        <v>235</v>
      </c>
      <c r="F5594" s="21" t="s">
        <v>18412</v>
      </c>
      <c r="G5594" s="21" t="s">
        <v>237</v>
      </c>
      <c r="H5594" s="21" t="s">
        <v>238</v>
      </c>
      <c r="I5594" s="23">
        <v>-1</v>
      </c>
      <c r="J5594" s="23">
        <v>102</v>
      </c>
      <c r="K5594" s="21" t="s">
        <v>16940</v>
      </c>
      <c r="L5594" s="21" t="s">
        <v>16940</v>
      </c>
      <c r="M5594" s="21">
        <v>44179</v>
      </c>
    </row>
    <row r="5595" spans="1:13">
      <c r="A5595" s="21" t="s">
        <v>18413</v>
      </c>
      <c r="B5595" s="21" t="s">
        <v>18414</v>
      </c>
      <c r="C5595" s="21" t="s">
        <v>254</v>
      </c>
      <c r="D5595" s="21" t="s">
        <v>255</v>
      </c>
      <c r="E5595" s="21" t="s">
        <v>235</v>
      </c>
      <c r="F5595" s="21" t="s">
        <v>16935</v>
      </c>
      <c r="G5595" s="21" t="s">
        <v>237</v>
      </c>
      <c r="H5595" s="21" t="s">
        <v>238</v>
      </c>
      <c r="I5595" s="23">
        <v>-1</v>
      </c>
      <c r="J5595" s="23">
        <v>567</v>
      </c>
      <c r="K5595" s="21" t="s">
        <v>16934</v>
      </c>
      <c r="L5595" s="21" t="s">
        <v>16934</v>
      </c>
      <c r="M5595" s="21">
        <v>44179</v>
      </c>
    </row>
    <row r="5596" spans="1:13">
      <c r="A5596" s="89" t="s">
        <v>18415</v>
      </c>
      <c r="B5596" s="21" t="s">
        <v>18416</v>
      </c>
      <c r="C5596" s="21" t="s">
        <v>268</v>
      </c>
      <c r="D5596" s="21" t="s">
        <v>269</v>
      </c>
      <c r="E5596" s="21" t="s">
        <v>235</v>
      </c>
      <c r="F5596" s="21" t="s">
        <v>18417</v>
      </c>
      <c r="G5596" s="21" t="s">
        <v>237</v>
      </c>
      <c r="H5596" s="21" t="s">
        <v>238</v>
      </c>
      <c r="I5596" s="23">
        <v>-1</v>
      </c>
      <c r="J5596" s="23">
        <v>263</v>
      </c>
      <c r="K5596" s="21" t="s">
        <v>16931</v>
      </c>
      <c r="L5596" s="21" t="s">
        <v>16931</v>
      </c>
      <c r="M5596" s="21">
        <v>44179</v>
      </c>
    </row>
    <row r="5597" spans="1:13">
      <c r="A5597" s="21" t="s">
        <v>19561</v>
      </c>
      <c r="B5597" s="21" t="s">
        <v>19562</v>
      </c>
      <c r="C5597" s="21" t="s">
        <v>324</v>
      </c>
      <c r="D5597" s="21" t="s">
        <v>325</v>
      </c>
      <c r="E5597" s="21" t="s">
        <v>235</v>
      </c>
      <c r="F5597" s="21" t="s">
        <v>19563</v>
      </c>
      <c r="G5597" s="21" t="s">
        <v>237</v>
      </c>
      <c r="H5597" s="21" t="s">
        <v>238</v>
      </c>
      <c r="I5597" s="23">
        <v>-1</v>
      </c>
      <c r="J5597" s="23">
        <v>738</v>
      </c>
      <c r="K5597" s="21" t="s">
        <v>19564</v>
      </c>
      <c r="L5597" s="21" t="s">
        <v>19564</v>
      </c>
      <c r="M5597" s="21">
        <v>44192</v>
      </c>
    </row>
    <row r="5598" spans="1:13">
      <c r="A5598" s="21" t="s">
        <v>19565</v>
      </c>
      <c r="B5598" s="21" t="s">
        <v>19566</v>
      </c>
      <c r="C5598" s="21" t="s">
        <v>268</v>
      </c>
      <c r="D5598" s="21" t="s">
        <v>269</v>
      </c>
      <c r="E5598" s="21" t="s">
        <v>235</v>
      </c>
      <c r="F5598" s="21" t="s">
        <v>19567</v>
      </c>
      <c r="G5598" s="21" t="s">
        <v>237</v>
      </c>
      <c r="H5598" s="21" t="s">
        <v>238</v>
      </c>
      <c r="I5598" s="23">
        <v>-1</v>
      </c>
      <c r="J5598" s="23">
        <v>75</v>
      </c>
      <c r="K5598" s="21" t="s">
        <v>19568</v>
      </c>
      <c r="L5598" s="21" t="s">
        <v>19568</v>
      </c>
      <c r="M5598" s="21">
        <v>44192</v>
      </c>
    </row>
    <row r="5599" spans="1:13">
      <c r="A5599" s="21" t="s">
        <v>19569</v>
      </c>
      <c r="B5599" s="21" t="s">
        <v>19570</v>
      </c>
      <c r="C5599" s="21" t="s">
        <v>446</v>
      </c>
      <c r="D5599" s="21" t="s">
        <v>447</v>
      </c>
      <c r="E5599" s="21" t="s">
        <v>235</v>
      </c>
      <c r="F5599" s="21" t="s">
        <v>19571</v>
      </c>
      <c r="G5599" s="21" t="s">
        <v>237</v>
      </c>
      <c r="H5599" s="21" t="s">
        <v>238</v>
      </c>
      <c r="I5599" s="23">
        <v>-1</v>
      </c>
      <c r="J5599" s="23">
        <v>660</v>
      </c>
      <c r="K5599" s="21" t="s">
        <v>19572</v>
      </c>
      <c r="L5599" s="21" t="s">
        <v>19572</v>
      </c>
      <c r="M5599" s="21">
        <v>44192</v>
      </c>
    </row>
    <row r="5600" spans="1:13">
      <c r="A5600" s="21" t="s">
        <v>19569</v>
      </c>
      <c r="B5600" s="21" t="s">
        <v>19570</v>
      </c>
      <c r="C5600" s="21" t="s">
        <v>300</v>
      </c>
      <c r="D5600" s="21" t="s">
        <v>301</v>
      </c>
      <c r="E5600" s="21" t="s">
        <v>235</v>
      </c>
      <c r="F5600" s="21" t="s">
        <v>19571</v>
      </c>
      <c r="G5600" s="21" t="s">
        <v>237</v>
      </c>
      <c r="H5600" s="21" t="s">
        <v>238</v>
      </c>
      <c r="I5600" s="23">
        <v>-1</v>
      </c>
      <c r="J5600" s="23">
        <v>448</v>
      </c>
      <c r="K5600" s="21" t="s">
        <v>19572</v>
      </c>
      <c r="L5600" s="21" t="s">
        <v>19572</v>
      </c>
      <c r="M5600" s="21">
        <v>44192</v>
      </c>
    </row>
    <row r="5601" spans="1:13">
      <c r="A5601" s="21" t="s">
        <v>19573</v>
      </c>
      <c r="B5601" s="21" t="s">
        <v>19574</v>
      </c>
      <c r="C5601" s="21" t="s">
        <v>274</v>
      </c>
      <c r="D5601" s="21" t="s">
        <v>275</v>
      </c>
      <c r="E5601" s="21" t="s">
        <v>235</v>
      </c>
      <c r="F5601" s="21" t="s">
        <v>19575</v>
      </c>
      <c r="G5601" s="21" t="s">
        <v>237</v>
      </c>
      <c r="H5601" s="21" t="s">
        <v>238</v>
      </c>
      <c r="I5601" s="23">
        <v>-1</v>
      </c>
      <c r="J5601" s="23">
        <v>4373</v>
      </c>
      <c r="K5601" s="21" t="s">
        <v>19576</v>
      </c>
      <c r="L5601" s="21" t="s">
        <v>19576</v>
      </c>
      <c r="M5601" s="21">
        <v>44192</v>
      </c>
    </row>
    <row r="5602" spans="1:13">
      <c r="A5602" s="21" t="s">
        <v>19577</v>
      </c>
      <c r="B5602" s="21" t="s">
        <v>19578</v>
      </c>
      <c r="C5602" s="21" t="s">
        <v>248</v>
      </c>
      <c r="D5602" s="21" t="s">
        <v>249</v>
      </c>
      <c r="E5602" s="21" t="s">
        <v>235</v>
      </c>
      <c r="F5602" s="21" t="s">
        <v>19579</v>
      </c>
      <c r="G5602" s="21" t="s">
        <v>237</v>
      </c>
      <c r="H5602" s="21" t="s">
        <v>238</v>
      </c>
      <c r="I5602" s="23">
        <v>-1</v>
      </c>
      <c r="J5602" s="23">
        <v>638</v>
      </c>
      <c r="K5602" s="21" t="s">
        <v>19580</v>
      </c>
      <c r="L5602" s="21" t="s">
        <v>19580</v>
      </c>
      <c r="M5602" s="21">
        <v>44192</v>
      </c>
    </row>
    <row r="5603" spans="1:13">
      <c r="A5603" s="21" t="s">
        <v>19581</v>
      </c>
      <c r="B5603" s="21" t="s">
        <v>19582</v>
      </c>
      <c r="C5603" s="21" t="s">
        <v>274</v>
      </c>
      <c r="D5603" s="21" t="s">
        <v>275</v>
      </c>
      <c r="E5603" s="21" t="s">
        <v>235</v>
      </c>
      <c r="F5603" s="21" t="s">
        <v>19583</v>
      </c>
      <c r="G5603" s="21" t="s">
        <v>237</v>
      </c>
      <c r="H5603" s="21" t="s">
        <v>238</v>
      </c>
      <c r="I5603" s="23">
        <v>-1</v>
      </c>
      <c r="J5603" s="23">
        <v>4374</v>
      </c>
      <c r="K5603" s="21" t="s">
        <v>19584</v>
      </c>
      <c r="L5603" s="21" t="s">
        <v>19584</v>
      </c>
      <c r="M5603" s="21">
        <v>44192</v>
      </c>
    </row>
    <row r="5604" spans="1:13">
      <c r="A5604" s="21" t="s">
        <v>19585</v>
      </c>
      <c r="B5604" s="21" t="s">
        <v>19586</v>
      </c>
      <c r="C5604" s="21" t="s">
        <v>300</v>
      </c>
      <c r="D5604" s="21" t="s">
        <v>301</v>
      </c>
      <c r="E5604" s="21" t="s">
        <v>235</v>
      </c>
      <c r="F5604" s="21" t="s">
        <v>19587</v>
      </c>
      <c r="G5604" s="21" t="s">
        <v>237</v>
      </c>
      <c r="H5604" s="21" t="s">
        <v>238</v>
      </c>
      <c r="I5604" s="23">
        <v>-1</v>
      </c>
      <c r="J5604" s="23">
        <v>449</v>
      </c>
      <c r="K5604" s="21" t="s">
        <v>19588</v>
      </c>
      <c r="L5604" s="21" t="s">
        <v>19588</v>
      </c>
      <c r="M5604" s="21">
        <v>44192</v>
      </c>
    </row>
    <row r="5605" spans="1:13">
      <c r="A5605" s="21" t="s">
        <v>19589</v>
      </c>
      <c r="B5605" s="21" t="s">
        <v>19590</v>
      </c>
      <c r="C5605" s="21" t="s">
        <v>372</v>
      </c>
      <c r="D5605" s="21" t="s">
        <v>373</v>
      </c>
      <c r="E5605" s="21" t="s">
        <v>235</v>
      </c>
      <c r="F5605" s="21" t="s">
        <v>19591</v>
      </c>
      <c r="G5605" s="21" t="s">
        <v>237</v>
      </c>
      <c r="H5605" s="21" t="s">
        <v>238</v>
      </c>
      <c r="I5605" s="23">
        <v>-1</v>
      </c>
      <c r="J5605" s="23">
        <v>808</v>
      </c>
      <c r="K5605" s="21" t="s">
        <v>19592</v>
      </c>
      <c r="L5605" s="21" t="s">
        <v>19592</v>
      </c>
      <c r="M5605" s="21">
        <v>44192</v>
      </c>
    </row>
    <row r="5606" spans="1:13">
      <c r="A5606" s="21" t="s">
        <v>19589</v>
      </c>
      <c r="B5606" s="21" t="s">
        <v>19590</v>
      </c>
      <c r="C5606" s="21" t="s">
        <v>320</v>
      </c>
      <c r="D5606" s="21" t="s">
        <v>321</v>
      </c>
      <c r="E5606" s="21" t="s">
        <v>235</v>
      </c>
      <c r="F5606" s="21" t="s">
        <v>19591</v>
      </c>
      <c r="G5606" s="21" t="s">
        <v>237</v>
      </c>
      <c r="H5606" s="21" t="s">
        <v>238</v>
      </c>
      <c r="I5606" s="23">
        <v>-1</v>
      </c>
      <c r="J5606" s="23">
        <v>735</v>
      </c>
      <c r="K5606" s="21" t="s">
        <v>19592</v>
      </c>
      <c r="L5606" s="21" t="s">
        <v>19592</v>
      </c>
      <c r="M5606" s="21">
        <v>44192</v>
      </c>
    </row>
    <row r="5607" spans="1:13">
      <c r="A5607" s="21" t="s">
        <v>19589</v>
      </c>
      <c r="B5607" s="21" t="s">
        <v>19590</v>
      </c>
      <c r="C5607" s="21" t="s">
        <v>318</v>
      </c>
      <c r="D5607" s="21" t="s">
        <v>319</v>
      </c>
      <c r="E5607" s="21" t="s">
        <v>235</v>
      </c>
      <c r="F5607" s="21" t="s">
        <v>19591</v>
      </c>
      <c r="G5607" s="21" t="s">
        <v>237</v>
      </c>
      <c r="H5607" s="21" t="s">
        <v>238</v>
      </c>
      <c r="I5607" s="23">
        <v>-1</v>
      </c>
      <c r="J5607" s="23">
        <v>777</v>
      </c>
      <c r="K5607" s="21" t="s">
        <v>19592</v>
      </c>
      <c r="L5607" s="21" t="s">
        <v>19592</v>
      </c>
      <c r="M5607" s="21">
        <v>44192</v>
      </c>
    </row>
    <row r="5608" spans="1:13">
      <c r="A5608" s="21" t="s">
        <v>19593</v>
      </c>
      <c r="B5608" s="21" t="s">
        <v>19594</v>
      </c>
      <c r="C5608" s="21" t="s">
        <v>280</v>
      </c>
      <c r="D5608" s="21" t="s">
        <v>281</v>
      </c>
      <c r="E5608" s="21" t="s">
        <v>235</v>
      </c>
      <c r="F5608" s="21" t="s">
        <v>19595</v>
      </c>
      <c r="G5608" s="21" t="s">
        <v>237</v>
      </c>
      <c r="H5608" s="21" t="s">
        <v>238</v>
      </c>
      <c r="I5608" s="23">
        <v>-1</v>
      </c>
      <c r="J5608" s="23">
        <v>778</v>
      </c>
      <c r="K5608" s="21" t="s">
        <v>19596</v>
      </c>
      <c r="L5608" s="21" t="s">
        <v>19596</v>
      </c>
      <c r="M5608" s="21">
        <v>44192</v>
      </c>
    </row>
    <row r="5609" spans="1:13">
      <c r="A5609" s="21" t="s">
        <v>19597</v>
      </c>
      <c r="B5609" s="21" t="s">
        <v>19598</v>
      </c>
      <c r="C5609" s="21" t="s">
        <v>274</v>
      </c>
      <c r="D5609" s="21" t="s">
        <v>275</v>
      </c>
      <c r="E5609" s="21" t="s">
        <v>235</v>
      </c>
      <c r="F5609" s="21" t="s">
        <v>19599</v>
      </c>
      <c r="G5609" s="21" t="s">
        <v>237</v>
      </c>
      <c r="H5609" s="21" t="s">
        <v>238</v>
      </c>
      <c r="I5609" s="23">
        <v>-1</v>
      </c>
      <c r="J5609" s="23">
        <v>4375</v>
      </c>
      <c r="K5609" s="21" t="s">
        <v>19600</v>
      </c>
      <c r="L5609" s="21" t="s">
        <v>19600</v>
      </c>
      <c r="M5609" s="21">
        <v>44192</v>
      </c>
    </row>
    <row r="5610" spans="1:13">
      <c r="A5610" s="21" t="s">
        <v>19601</v>
      </c>
      <c r="B5610" s="21" t="s">
        <v>19602</v>
      </c>
      <c r="C5610" s="21" t="s">
        <v>430</v>
      </c>
      <c r="D5610" s="21" t="s">
        <v>431</v>
      </c>
      <c r="E5610" s="21" t="s">
        <v>235</v>
      </c>
      <c r="F5610" s="21" t="s">
        <v>19603</v>
      </c>
      <c r="G5610" s="21" t="s">
        <v>237</v>
      </c>
      <c r="H5610" s="21" t="s">
        <v>238</v>
      </c>
      <c r="I5610" s="23">
        <v>-1</v>
      </c>
      <c r="J5610" s="23">
        <v>271</v>
      </c>
      <c r="K5610" s="21" t="s">
        <v>19604</v>
      </c>
      <c r="L5610" s="21" t="s">
        <v>19604</v>
      </c>
      <c r="M5610" s="21">
        <v>44192</v>
      </c>
    </row>
    <row r="5611" spans="1:13">
      <c r="A5611" s="21" t="s">
        <v>19601</v>
      </c>
      <c r="B5611" s="21" t="s">
        <v>19602</v>
      </c>
      <c r="C5611" s="21" t="s">
        <v>250</v>
      </c>
      <c r="D5611" s="21" t="s">
        <v>251</v>
      </c>
      <c r="E5611" s="21" t="s">
        <v>235</v>
      </c>
      <c r="F5611" s="21" t="s">
        <v>19603</v>
      </c>
      <c r="G5611" s="21" t="s">
        <v>237</v>
      </c>
      <c r="H5611" s="21" t="s">
        <v>238</v>
      </c>
      <c r="I5611" s="23">
        <v>-1</v>
      </c>
      <c r="J5611" s="23">
        <v>411</v>
      </c>
      <c r="K5611" s="21" t="s">
        <v>19604</v>
      </c>
      <c r="L5611" s="21" t="s">
        <v>19604</v>
      </c>
      <c r="M5611" s="21">
        <v>44192</v>
      </c>
    </row>
    <row r="5612" spans="1:13">
      <c r="A5612" s="21" t="s">
        <v>19605</v>
      </c>
      <c r="B5612" s="21" t="s">
        <v>19606</v>
      </c>
      <c r="C5612" s="21" t="s">
        <v>314</v>
      </c>
      <c r="D5612" s="21" t="s">
        <v>315</v>
      </c>
      <c r="E5612" s="21" t="s">
        <v>235</v>
      </c>
      <c r="F5612" s="21" t="s">
        <v>19607</v>
      </c>
      <c r="G5612" s="21" t="s">
        <v>237</v>
      </c>
      <c r="H5612" s="21" t="s">
        <v>238</v>
      </c>
      <c r="I5612" s="23">
        <v>-1</v>
      </c>
      <c r="J5612" s="23">
        <v>3504</v>
      </c>
      <c r="K5612" s="21" t="s">
        <v>19608</v>
      </c>
      <c r="L5612" s="21" t="s">
        <v>19608</v>
      </c>
      <c r="M5612" s="21">
        <v>44192</v>
      </c>
    </row>
    <row r="5613" spans="1:13">
      <c r="A5613" s="21" t="s">
        <v>19605</v>
      </c>
      <c r="B5613" s="21" t="s">
        <v>19606</v>
      </c>
      <c r="C5613" s="21" t="s">
        <v>318</v>
      </c>
      <c r="D5613" s="21" t="s">
        <v>319</v>
      </c>
      <c r="E5613" s="21" t="s">
        <v>235</v>
      </c>
      <c r="F5613" s="21" t="s">
        <v>19607</v>
      </c>
      <c r="G5613" s="21" t="s">
        <v>237</v>
      </c>
      <c r="H5613" s="21" t="s">
        <v>238</v>
      </c>
      <c r="I5613" s="23">
        <v>-1</v>
      </c>
      <c r="J5613" s="23">
        <v>778</v>
      </c>
      <c r="K5613" s="21" t="s">
        <v>19608</v>
      </c>
      <c r="L5613" s="21" t="s">
        <v>19608</v>
      </c>
      <c r="M5613" s="21">
        <v>44192</v>
      </c>
    </row>
    <row r="5614" spans="1:13">
      <c r="A5614" s="21" t="s">
        <v>19609</v>
      </c>
      <c r="B5614" s="21" t="s">
        <v>19610</v>
      </c>
      <c r="C5614" s="21" t="s">
        <v>406</v>
      </c>
      <c r="D5614" s="21" t="s">
        <v>407</v>
      </c>
      <c r="E5614" s="21" t="s">
        <v>235</v>
      </c>
      <c r="F5614" s="21" t="s">
        <v>19611</v>
      </c>
      <c r="G5614" s="21" t="s">
        <v>237</v>
      </c>
      <c r="H5614" s="21" t="s">
        <v>238</v>
      </c>
      <c r="I5614" s="23">
        <v>-1</v>
      </c>
      <c r="J5614" s="23">
        <v>1773</v>
      </c>
      <c r="K5614" s="21" t="s">
        <v>19612</v>
      </c>
      <c r="L5614" s="21" t="s">
        <v>19612</v>
      </c>
      <c r="M5614" s="21">
        <v>44192</v>
      </c>
    </row>
    <row r="5615" spans="1:13">
      <c r="A5615" s="21" t="s">
        <v>19613</v>
      </c>
      <c r="B5615" s="21" t="s">
        <v>19614</v>
      </c>
      <c r="C5615" s="21" t="s">
        <v>280</v>
      </c>
      <c r="D5615" s="21" t="s">
        <v>281</v>
      </c>
      <c r="E5615" s="21" t="s">
        <v>235</v>
      </c>
      <c r="F5615" s="21" t="s">
        <v>19615</v>
      </c>
      <c r="G5615" s="21" t="s">
        <v>237</v>
      </c>
      <c r="H5615" s="21" t="s">
        <v>238</v>
      </c>
      <c r="I5615" s="23">
        <v>-1</v>
      </c>
      <c r="J5615" s="23">
        <v>779</v>
      </c>
      <c r="K5615" s="21" t="s">
        <v>19616</v>
      </c>
      <c r="L5615" s="21" t="s">
        <v>19616</v>
      </c>
      <c r="M5615" s="21">
        <v>44191</v>
      </c>
    </row>
    <row r="5616" spans="1:13">
      <c r="A5616" s="21" t="s">
        <v>19617</v>
      </c>
      <c r="B5616" s="21" t="s">
        <v>19618</v>
      </c>
      <c r="C5616" s="21" t="s">
        <v>268</v>
      </c>
      <c r="D5616" s="21" t="s">
        <v>269</v>
      </c>
      <c r="E5616" s="21" t="s">
        <v>235</v>
      </c>
      <c r="F5616" s="21" t="s">
        <v>19619</v>
      </c>
      <c r="G5616" s="21" t="s">
        <v>237</v>
      </c>
      <c r="H5616" s="21" t="s">
        <v>238</v>
      </c>
      <c r="I5616" s="23">
        <v>-1</v>
      </c>
      <c r="J5616" s="23">
        <v>76</v>
      </c>
      <c r="K5616" s="21" t="s">
        <v>19620</v>
      </c>
      <c r="L5616" s="21" t="s">
        <v>19620</v>
      </c>
      <c r="M5616" s="21">
        <v>44191</v>
      </c>
    </row>
    <row r="5617" spans="1:13">
      <c r="A5617" s="21" t="s">
        <v>19617</v>
      </c>
      <c r="B5617" s="21" t="s">
        <v>19618</v>
      </c>
      <c r="C5617" s="21" t="s">
        <v>300</v>
      </c>
      <c r="D5617" s="21" t="s">
        <v>301</v>
      </c>
      <c r="E5617" s="21" t="s">
        <v>235</v>
      </c>
      <c r="F5617" s="21" t="s">
        <v>19619</v>
      </c>
      <c r="G5617" s="21" t="s">
        <v>237</v>
      </c>
      <c r="H5617" s="21" t="s">
        <v>238</v>
      </c>
      <c r="I5617" s="23">
        <v>-1</v>
      </c>
      <c r="J5617" s="23">
        <v>450</v>
      </c>
      <c r="K5617" s="21" t="s">
        <v>19620</v>
      </c>
      <c r="L5617" s="21" t="s">
        <v>19620</v>
      </c>
      <c r="M5617" s="21">
        <v>44191</v>
      </c>
    </row>
    <row r="5618" spans="1:13">
      <c r="A5618" s="21" t="s">
        <v>19617</v>
      </c>
      <c r="B5618" s="21" t="s">
        <v>19618</v>
      </c>
      <c r="C5618" s="21" t="s">
        <v>270</v>
      </c>
      <c r="D5618" s="21" t="s">
        <v>271</v>
      </c>
      <c r="E5618" s="21" t="s">
        <v>235</v>
      </c>
      <c r="F5618" s="21" t="s">
        <v>19619</v>
      </c>
      <c r="G5618" s="21" t="s">
        <v>237</v>
      </c>
      <c r="H5618" s="21" t="s">
        <v>238</v>
      </c>
      <c r="I5618" s="23">
        <v>-1</v>
      </c>
      <c r="J5618" s="23">
        <v>19</v>
      </c>
      <c r="K5618" s="21" t="s">
        <v>19620</v>
      </c>
      <c r="L5618" s="21" t="s">
        <v>19620</v>
      </c>
      <c r="M5618" s="21">
        <v>44191</v>
      </c>
    </row>
    <row r="5619" spans="1:13">
      <c r="A5619" s="21" t="s">
        <v>19621</v>
      </c>
      <c r="B5619" s="21" t="s">
        <v>19622</v>
      </c>
      <c r="C5619" s="21" t="s">
        <v>406</v>
      </c>
      <c r="D5619" s="21" t="s">
        <v>407</v>
      </c>
      <c r="E5619" s="21" t="s">
        <v>235</v>
      </c>
      <c r="F5619" s="21" t="s">
        <v>19623</v>
      </c>
      <c r="G5619" s="21" t="s">
        <v>237</v>
      </c>
      <c r="H5619" s="21" t="s">
        <v>238</v>
      </c>
      <c r="I5619" s="23">
        <v>-1</v>
      </c>
      <c r="J5619" s="23">
        <v>1774</v>
      </c>
      <c r="K5619" s="21" t="s">
        <v>19624</v>
      </c>
      <c r="L5619" s="21" t="s">
        <v>19624</v>
      </c>
      <c r="M5619" s="21">
        <v>44191</v>
      </c>
    </row>
    <row r="5620" spans="1:13">
      <c r="A5620" s="21" t="s">
        <v>19625</v>
      </c>
      <c r="B5620" s="21" t="s">
        <v>19626</v>
      </c>
      <c r="C5620" s="21" t="s">
        <v>254</v>
      </c>
      <c r="D5620" s="21" t="s">
        <v>255</v>
      </c>
      <c r="E5620" s="21" t="s">
        <v>235</v>
      </c>
      <c r="F5620" s="21" t="s">
        <v>19627</v>
      </c>
      <c r="G5620" s="21" t="s">
        <v>237</v>
      </c>
      <c r="H5620" s="21" t="s">
        <v>238</v>
      </c>
      <c r="I5620" s="23">
        <v>-1</v>
      </c>
      <c r="J5620" s="23">
        <v>542</v>
      </c>
      <c r="K5620" s="21" t="s">
        <v>19628</v>
      </c>
      <c r="L5620" s="21" t="s">
        <v>19628</v>
      </c>
      <c r="M5620" s="21">
        <v>44191</v>
      </c>
    </row>
    <row r="5621" spans="1:13">
      <c r="A5621" s="21" t="s">
        <v>19629</v>
      </c>
      <c r="B5621" s="21" t="s">
        <v>19630</v>
      </c>
      <c r="C5621" s="21" t="s">
        <v>274</v>
      </c>
      <c r="D5621" s="21" t="s">
        <v>275</v>
      </c>
      <c r="E5621" s="21" t="s">
        <v>235</v>
      </c>
      <c r="F5621" s="21" t="s">
        <v>19631</v>
      </c>
      <c r="G5621" s="21" t="s">
        <v>237</v>
      </c>
      <c r="H5621" s="21" t="s">
        <v>238</v>
      </c>
      <c r="I5621" s="23">
        <v>-1</v>
      </c>
      <c r="J5621" s="23">
        <v>4376</v>
      </c>
      <c r="K5621" s="21" t="s">
        <v>19632</v>
      </c>
      <c r="L5621" s="21" t="s">
        <v>19632</v>
      </c>
      <c r="M5621" s="21">
        <v>44191</v>
      </c>
    </row>
    <row r="5622" spans="1:13">
      <c r="A5622" s="21" t="s">
        <v>19633</v>
      </c>
      <c r="B5622" s="21" t="s">
        <v>19634</v>
      </c>
      <c r="C5622" s="21" t="s">
        <v>446</v>
      </c>
      <c r="D5622" s="21" t="s">
        <v>447</v>
      </c>
      <c r="E5622" s="21" t="s">
        <v>235</v>
      </c>
      <c r="F5622" s="21" t="s">
        <v>19635</v>
      </c>
      <c r="G5622" s="21" t="s">
        <v>237</v>
      </c>
      <c r="H5622" s="21" t="s">
        <v>238</v>
      </c>
      <c r="I5622" s="23">
        <v>-1</v>
      </c>
      <c r="J5622" s="23">
        <v>661</v>
      </c>
      <c r="K5622" s="21" t="s">
        <v>19636</v>
      </c>
      <c r="L5622" s="21" t="s">
        <v>19636</v>
      </c>
      <c r="M5622" s="21">
        <v>44191</v>
      </c>
    </row>
    <row r="5623" spans="1:13">
      <c r="A5623" s="21" t="s">
        <v>19637</v>
      </c>
      <c r="B5623" s="21" t="s">
        <v>19638</v>
      </c>
      <c r="C5623" s="21" t="s">
        <v>290</v>
      </c>
      <c r="D5623" s="21" t="s">
        <v>291</v>
      </c>
      <c r="E5623" s="21" t="s">
        <v>235</v>
      </c>
      <c r="F5623" s="21" t="s">
        <v>19639</v>
      </c>
      <c r="G5623" s="21" t="s">
        <v>237</v>
      </c>
      <c r="H5623" s="21" t="s">
        <v>238</v>
      </c>
      <c r="I5623" s="23">
        <v>-1</v>
      </c>
      <c r="J5623" s="23">
        <v>471</v>
      </c>
      <c r="K5623" s="21" t="s">
        <v>19640</v>
      </c>
      <c r="L5623" s="21" t="s">
        <v>19640</v>
      </c>
      <c r="M5623" s="21">
        <v>44191</v>
      </c>
    </row>
    <row r="5624" spans="1:13">
      <c r="A5624" s="21" t="s">
        <v>19637</v>
      </c>
      <c r="B5624" s="21" t="s">
        <v>19638</v>
      </c>
      <c r="C5624" s="21" t="s">
        <v>268</v>
      </c>
      <c r="D5624" s="21" t="s">
        <v>269</v>
      </c>
      <c r="E5624" s="21" t="s">
        <v>235</v>
      </c>
      <c r="F5624" s="21" t="s">
        <v>19639</v>
      </c>
      <c r="G5624" s="21" t="s">
        <v>237</v>
      </c>
      <c r="H5624" s="21" t="s">
        <v>238</v>
      </c>
      <c r="I5624" s="23">
        <v>-1</v>
      </c>
      <c r="J5624" s="23">
        <v>77</v>
      </c>
      <c r="K5624" s="21" t="s">
        <v>19640</v>
      </c>
      <c r="L5624" s="21" t="s">
        <v>19640</v>
      </c>
      <c r="M5624" s="21">
        <v>44191</v>
      </c>
    </row>
    <row r="5625" spans="1:13">
      <c r="A5625" s="21" t="s">
        <v>19637</v>
      </c>
      <c r="B5625" s="21" t="s">
        <v>19638</v>
      </c>
      <c r="C5625" s="21" t="s">
        <v>330</v>
      </c>
      <c r="D5625" s="21" t="s">
        <v>331</v>
      </c>
      <c r="E5625" s="21" t="s">
        <v>235</v>
      </c>
      <c r="F5625" s="21" t="s">
        <v>19639</v>
      </c>
      <c r="G5625" s="21" t="s">
        <v>237</v>
      </c>
      <c r="H5625" s="21" t="s">
        <v>238</v>
      </c>
      <c r="I5625" s="23">
        <v>-1</v>
      </c>
      <c r="J5625" s="23">
        <v>477</v>
      </c>
      <c r="K5625" s="21" t="s">
        <v>19640</v>
      </c>
      <c r="L5625" s="21" t="s">
        <v>19640</v>
      </c>
      <c r="M5625" s="21">
        <v>44191</v>
      </c>
    </row>
    <row r="5626" spans="1:13">
      <c r="A5626" s="21" t="s">
        <v>19637</v>
      </c>
      <c r="B5626" s="21" t="s">
        <v>19638</v>
      </c>
      <c r="C5626" s="21" t="s">
        <v>270</v>
      </c>
      <c r="D5626" s="21" t="s">
        <v>271</v>
      </c>
      <c r="E5626" s="21" t="s">
        <v>235</v>
      </c>
      <c r="F5626" s="21" t="s">
        <v>19639</v>
      </c>
      <c r="G5626" s="21" t="s">
        <v>237</v>
      </c>
      <c r="H5626" s="21" t="s">
        <v>238</v>
      </c>
      <c r="I5626" s="23">
        <v>-1</v>
      </c>
      <c r="J5626" s="23">
        <v>20</v>
      </c>
      <c r="K5626" s="21" t="s">
        <v>19640</v>
      </c>
      <c r="L5626" s="21" t="s">
        <v>19640</v>
      </c>
      <c r="M5626" s="21">
        <v>44191</v>
      </c>
    </row>
    <row r="5627" spans="1:13">
      <c r="A5627" s="21" t="s">
        <v>19637</v>
      </c>
      <c r="B5627" s="21" t="s">
        <v>19638</v>
      </c>
      <c r="C5627" s="21" t="s">
        <v>248</v>
      </c>
      <c r="D5627" s="21" t="s">
        <v>249</v>
      </c>
      <c r="E5627" s="21" t="s">
        <v>235</v>
      </c>
      <c r="F5627" s="21" t="s">
        <v>19639</v>
      </c>
      <c r="G5627" s="21" t="s">
        <v>237</v>
      </c>
      <c r="H5627" s="21" t="s">
        <v>238</v>
      </c>
      <c r="I5627" s="23">
        <v>-1</v>
      </c>
      <c r="J5627" s="23">
        <v>639</v>
      </c>
      <c r="K5627" s="21" t="s">
        <v>19640</v>
      </c>
      <c r="L5627" s="21" t="s">
        <v>19640</v>
      </c>
      <c r="M5627" s="21">
        <v>44191</v>
      </c>
    </row>
    <row r="5628" spans="1:13">
      <c r="A5628" s="21" t="s">
        <v>19641</v>
      </c>
      <c r="B5628" s="21" t="s">
        <v>19642</v>
      </c>
      <c r="C5628" s="21" t="s">
        <v>254</v>
      </c>
      <c r="D5628" s="21" t="s">
        <v>255</v>
      </c>
      <c r="E5628" s="21" t="s">
        <v>235</v>
      </c>
      <c r="F5628" s="21" t="s">
        <v>19643</v>
      </c>
      <c r="G5628" s="21" t="s">
        <v>237</v>
      </c>
      <c r="H5628" s="21" t="s">
        <v>238</v>
      </c>
      <c r="I5628" s="23">
        <v>-1</v>
      </c>
      <c r="J5628" s="23">
        <v>543</v>
      </c>
      <c r="K5628" s="21" t="s">
        <v>19644</v>
      </c>
      <c r="L5628" s="21" t="s">
        <v>19644</v>
      </c>
      <c r="M5628" s="21">
        <v>44191</v>
      </c>
    </row>
    <row r="5629" spans="1:13">
      <c r="A5629" s="21" t="s">
        <v>19641</v>
      </c>
      <c r="B5629" s="21" t="s">
        <v>19642</v>
      </c>
      <c r="C5629" s="21" t="s">
        <v>372</v>
      </c>
      <c r="D5629" s="21" t="s">
        <v>373</v>
      </c>
      <c r="E5629" s="21" t="s">
        <v>235</v>
      </c>
      <c r="F5629" s="21" t="s">
        <v>19643</v>
      </c>
      <c r="G5629" s="21" t="s">
        <v>237</v>
      </c>
      <c r="H5629" s="21" t="s">
        <v>238</v>
      </c>
      <c r="I5629" s="23">
        <v>-1</v>
      </c>
      <c r="J5629" s="23">
        <v>809</v>
      </c>
      <c r="K5629" s="21" t="s">
        <v>19644</v>
      </c>
      <c r="L5629" s="21" t="s">
        <v>19644</v>
      </c>
      <c r="M5629" s="21">
        <v>44191</v>
      </c>
    </row>
    <row r="5630" spans="1:13">
      <c r="A5630" s="21" t="s">
        <v>19641</v>
      </c>
      <c r="B5630" s="21" t="s">
        <v>19642</v>
      </c>
      <c r="C5630" s="21" t="s">
        <v>330</v>
      </c>
      <c r="D5630" s="21" t="s">
        <v>331</v>
      </c>
      <c r="E5630" s="21" t="s">
        <v>235</v>
      </c>
      <c r="F5630" s="21" t="s">
        <v>19643</v>
      </c>
      <c r="G5630" s="21" t="s">
        <v>237</v>
      </c>
      <c r="H5630" s="21" t="s">
        <v>238</v>
      </c>
      <c r="I5630" s="23">
        <v>-1</v>
      </c>
      <c r="J5630" s="23">
        <v>478</v>
      </c>
      <c r="K5630" s="21" t="s">
        <v>19644</v>
      </c>
      <c r="L5630" s="21" t="s">
        <v>19644</v>
      </c>
      <c r="M5630" s="21">
        <v>44191</v>
      </c>
    </row>
    <row r="5631" spans="1:13">
      <c r="A5631" s="21" t="s">
        <v>19645</v>
      </c>
      <c r="B5631" s="21" t="s">
        <v>19646</v>
      </c>
      <c r="C5631" s="21" t="s">
        <v>288</v>
      </c>
      <c r="D5631" s="21" t="s">
        <v>289</v>
      </c>
      <c r="E5631" s="21" t="s">
        <v>235</v>
      </c>
      <c r="F5631" s="21" t="s">
        <v>19647</v>
      </c>
      <c r="G5631" s="21" t="s">
        <v>237</v>
      </c>
      <c r="H5631" s="21" t="s">
        <v>238</v>
      </c>
      <c r="I5631" s="23">
        <v>-1</v>
      </c>
      <c r="J5631" s="23">
        <v>633</v>
      </c>
      <c r="K5631" s="21" t="s">
        <v>19648</v>
      </c>
      <c r="L5631" s="21" t="s">
        <v>19648</v>
      </c>
      <c r="M5631" s="21">
        <v>44191</v>
      </c>
    </row>
    <row r="5632" spans="1:13">
      <c r="A5632" s="21" t="s">
        <v>19649</v>
      </c>
      <c r="B5632" s="21" t="s">
        <v>19650</v>
      </c>
      <c r="C5632" s="21" t="s">
        <v>392</v>
      </c>
      <c r="D5632" s="21" t="s">
        <v>393</v>
      </c>
      <c r="E5632" s="21" t="s">
        <v>235</v>
      </c>
      <c r="F5632" s="21" t="s">
        <v>19651</v>
      </c>
      <c r="G5632" s="21" t="s">
        <v>237</v>
      </c>
      <c r="H5632" s="21" t="s">
        <v>238</v>
      </c>
      <c r="I5632" s="23">
        <v>-2</v>
      </c>
      <c r="J5632" s="23">
        <v>233</v>
      </c>
      <c r="K5632" s="21" t="s">
        <v>19652</v>
      </c>
      <c r="L5632" s="21" t="s">
        <v>19652</v>
      </c>
      <c r="M5632" s="21">
        <v>44191</v>
      </c>
    </row>
    <row r="5633" spans="1:13">
      <c r="A5633" s="21" t="s">
        <v>19649</v>
      </c>
      <c r="B5633" s="21" t="s">
        <v>19650</v>
      </c>
      <c r="C5633" s="21" t="s">
        <v>294</v>
      </c>
      <c r="D5633" s="21" t="s">
        <v>295</v>
      </c>
      <c r="E5633" s="21" t="s">
        <v>235</v>
      </c>
      <c r="F5633" s="21" t="s">
        <v>19651</v>
      </c>
      <c r="G5633" s="21" t="s">
        <v>237</v>
      </c>
      <c r="H5633" s="21" t="s">
        <v>238</v>
      </c>
      <c r="I5633" s="23">
        <v>-1</v>
      </c>
      <c r="J5633" s="23">
        <v>424</v>
      </c>
      <c r="K5633" s="21" t="s">
        <v>19652</v>
      </c>
      <c r="L5633" s="21" t="s">
        <v>19652</v>
      </c>
      <c r="M5633" s="21">
        <v>44191</v>
      </c>
    </row>
    <row r="5634" spans="1:13">
      <c r="A5634" s="21" t="s">
        <v>19653</v>
      </c>
      <c r="B5634" s="21" t="s">
        <v>19654</v>
      </c>
      <c r="C5634" s="21" t="s">
        <v>392</v>
      </c>
      <c r="D5634" s="21" t="s">
        <v>393</v>
      </c>
      <c r="E5634" s="21" t="s">
        <v>235</v>
      </c>
      <c r="F5634" s="21" t="s">
        <v>19655</v>
      </c>
      <c r="G5634" s="21" t="s">
        <v>237</v>
      </c>
      <c r="H5634" s="21" t="s">
        <v>238</v>
      </c>
      <c r="I5634" s="23">
        <v>-3</v>
      </c>
      <c r="J5634" s="23">
        <v>235</v>
      </c>
      <c r="K5634" s="21" t="s">
        <v>19656</v>
      </c>
      <c r="L5634" s="21" t="s">
        <v>19656</v>
      </c>
      <c r="M5634" s="21">
        <v>44191</v>
      </c>
    </row>
    <row r="5635" spans="1:13">
      <c r="A5635" s="21" t="s">
        <v>19657</v>
      </c>
      <c r="B5635" s="21" t="s">
        <v>19658</v>
      </c>
      <c r="C5635" s="21" t="s">
        <v>392</v>
      </c>
      <c r="D5635" s="21" t="s">
        <v>393</v>
      </c>
      <c r="E5635" s="21" t="s">
        <v>235</v>
      </c>
      <c r="F5635" s="21" t="s">
        <v>19659</v>
      </c>
      <c r="G5635" s="21" t="s">
        <v>237</v>
      </c>
      <c r="H5635" s="21" t="s">
        <v>238</v>
      </c>
      <c r="I5635" s="23">
        <v>-1</v>
      </c>
      <c r="J5635" s="23">
        <v>238</v>
      </c>
      <c r="K5635" s="21" t="s">
        <v>19660</v>
      </c>
      <c r="L5635" s="21" t="s">
        <v>19660</v>
      </c>
      <c r="M5635" s="21">
        <v>44191</v>
      </c>
    </row>
    <row r="5636" spans="1:13">
      <c r="A5636" s="21" t="s">
        <v>19657</v>
      </c>
      <c r="B5636" s="21" t="s">
        <v>19658</v>
      </c>
      <c r="C5636" s="21" t="s">
        <v>233</v>
      </c>
      <c r="D5636" s="21" t="s">
        <v>234</v>
      </c>
      <c r="E5636" s="21" t="s">
        <v>235</v>
      </c>
      <c r="F5636" s="21" t="s">
        <v>19659</v>
      </c>
      <c r="G5636" s="21" t="s">
        <v>237</v>
      </c>
      <c r="H5636" s="21" t="s">
        <v>238</v>
      </c>
      <c r="I5636" s="23">
        <v>-1</v>
      </c>
      <c r="J5636" s="23">
        <v>333</v>
      </c>
      <c r="K5636" s="21" t="s">
        <v>19660</v>
      </c>
      <c r="L5636" s="21" t="s">
        <v>19660</v>
      </c>
      <c r="M5636" s="21">
        <v>44191</v>
      </c>
    </row>
    <row r="5637" spans="1:13">
      <c r="A5637" s="21" t="s">
        <v>19657</v>
      </c>
      <c r="B5637" s="21" t="s">
        <v>19658</v>
      </c>
      <c r="C5637" s="21" t="s">
        <v>233</v>
      </c>
      <c r="D5637" s="21" t="s">
        <v>234</v>
      </c>
      <c r="E5637" s="21" t="s">
        <v>235</v>
      </c>
      <c r="F5637" s="21" t="s">
        <v>19659</v>
      </c>
      <c r="G5637" s="21" t="s">
        <v>237</v>
      </c>
      <c r="H5637" s="21" t="s">
        <v>238</v>
      </c>
      <c r="I5637" s="23">
        <v>-1</v>
      </c>
      <c r="J5637" s="23">
        <v>334</v>
      </c>
      <c r="K5637" s="21" t="s">
        <v>19660</v>
      </c>
      <c r="L5637" s="21" t="s">
        <v>19660</v>
      </c>
      <c r="M5637" s="21">
        <v>44191</v>
      </c>
    </row>
    <row r="5638" spans="1:13">
      <c r="A5638" s="21" t="s">
        <v>19661</v>
      </c>
      <c r="B5638" s="21" t="s">
        <v>19662</v>
      </c>
      <c r="C5638" s="21" t="s">
        <v>254</v>
      </c>
      <c r="D5638" s="21" t="s">
        <v>255</v>
      </c>
      <c r="E5638" s="21" t="s">
        <v>235</v>
      </c>
      <c r="F5638" s="21" t="s">
        <v>19663</v>
      </c>
      <c r="G5638" s="21" t="s">
        <v>237</v>
      </c>
      <c r="H5638" s="21" t="s">
        <v>238</v>
      </c>
      <c r="I5638" s="23">
        <v>-1</v>
      </c>
      <c r="J5638" s="23">
        <v>544</v>
      </c>
      <c r="K5638" s="21" t="s">
        <v>19664</v>
      </c>
      <c r="L5638" s="21" t="s">
        <v>19664</v>
      </c>
      <c r="M5638" s="21">
        <v>44191</v>
      </c>
    </row>
    <row r="5639" spans="1:13">
      <c r="A5639" s="21" t="s">
        <v>19665</v>
      </c>
      <c r="B5639" s="21" t="s">
        <v>19666</v>
      </c>
      <c r="C5639" s="21" t="s">
        <v>320</v>
      </c>
      <c r="D5639" s="21" t="s">
        <v>321</v>
      </c>
      <c r="E5639" s="21" t="s">
        <v>235</v>
      </c>
      <c r="F5639" s="21" t="s">
        <v>19667</v>
      </c>
      <c r="G5639" s="21" t="s">
        <v>237</v>
      </c>
      <c r="H5639" s="21" t="s">
        <v>238</v>
      </c>
      <c r="I5639" s="23">
        <v>-2</v>
      </c>
      <c r="J5639" s="23">
        <v>736</v>
      </c>
      <c r="K5639" s="21" t="s">
        <v>19668</v>
      </c>
      <c r="L5639" s="21" t="s">
        <v>19668</v>
      </c>
      <c r="M5639" s="21">
        <v>44191</v>
      </c>
    </row>
    <row r="5640" spans="1:13">
      <c r="A5640" s="21" t="s">
        <v>19665</v>
      </c>
      <c r="B5640" s="21" t="s">
        <v>19666</v>
      </c>
      <c r="C5640" s="21" t="s">
        <v>432</v>
      </c>
      <c r="D5640" s="21" t="s">
        <v>433</v>
      </c>
      <c r="E5640" s="21" t="s">
        <v>235</v>
      </c>
      <c r="F5640" s="21" t="s">
        <v>19667</v>
      </c>
      <c r="G5640" s="21" t="s">
        <v>237</v>
      </c>
      <c r="H5640" s="21" t="s">
        <v>238</v>
      </c>
      <c r="I5640" s="23">
        <v>-1</v>
      </c>
      <c r="J5640" s="23">
        <v>412</v>
      </c>
      <c r="K5640" s="21" t="s">
        <v>19668</v>
      </c>
      <c r="L5640" s="21" t="s">
        <v>19668</v>
      </c>
      <c r="M5640" s="21">
        <v>44191</v>
      </c>
    </row>
    <row r="5641" spans="1:13">
      <c r="A5641" s="21" t="s">
        <v>19669</v>
      </c>
      <c r="B5641" s="21" t="s">
        <v>19670</v>
      </c>
      <c r="C5641" s="21" t="s">
        <v>446</v>
      </c>
      <c r="D5641" s="21" t="s">
        <v>447</v>
      </c>
      <c r="E5641" s="21" t="s">
        <v>235</v>
      </c>
      <c r="F5641" s="21" t="s">
        <v>19671</v>
      </c>
      <c r="G5641" s="21" t="s">
        <v>237</v>
      </c>
      <c r="H5641" s="21" t="s">
        <v>238</v>
      </c>
      <c r="I5641" s="23">
        <v>-1</v>
      </c>
      <c r="J5641" s="23">
        <v>662</v>
      </c>
      <c r="K5641" s="21" t="s">
        <v>19672</v>
      </c>
      <c r="L5641" s="21" t="s">
        <v>19672</v>
      </c>
      <c r="M5641" s="21">
        <v>44190</v>
      </c>
    </row>
    <row r="5642" spans="1:13">
      <c r="A5642" s="21" t="s">
        <v>19673</v>
      </c>
      <c r="B5642" s="21" t="s">
        <v>19674</v>
      </c>
      <c r="C5642" s="21" t="s">
        <v>242</v>
      </c>
      <c r="D5642" s="21" t="s">
        <v>243</v>
      </c>
      <c r="E5642" s="21" t="s">
        <v>235</v>
      </c>
      <c r="F5642" s="21" t="s">
        <v>19675</v>
      </c>
      <c r="G5642" s="21" t="s">
        <v>237</v>
      </c>
      <c r="H5642" s="21" t="s">
        <v>238</v>
      </c>
      <c r="I5642" s="23">
        <v>-2</v>
      </c>
      <c r="J5642" s="23">
        <v>541</v>
      </c>
      <c r="K5642" s="21" t="s">
        <v>19676</v>
      </c>
      <c r="L5642" s="21" t="s">
        <v>19676</v>
      </c>
      <c r="M5642" s="21">
        <v>44190</v>
      </c>
    </row>
    <row r="5643" spans="1:13">
      <c r="A5643" s="21" t="s">
        <v>19673</v>
      </c>
      <c r="B5643" s="21" t="s">
        <v>19674</v>
      </c>
      <c r="C5643" s="21" t="s">
        <v>290</v>
      </c>
      <c r="D5643" s="21" t="s">
        <v>291</v>
      </c>
      <c r="E5643" s="21" t="s">
        <v>235</v>
      </c>
      <c r="F5643" s="21" t="s">
        <v>19675</v>
      </c>
      <c r="G5643" s="21" t="s">
        <v>237</v>
      </c>
      <c r="H5643" s="21" t="s">
        <v>238</v>
      </c>
      <c r="I5643" s="23">
        <v>-2</v>
      </c>
      <c r="J5643" s="23">
        <v>472</v>
      </c>
      <c r="K5643" s="21" t="s">
        <v>19676</v>
      </c>
      <c r="L5643" s="21" t="s">
        <v>19676</v>
      </c>
      <c r="M5643" s="21">
        <v>44190</v>
      </c>
    </row>
    <row r="5644" spans="1:13">
      <c r="A5644" s="21" t="s">
        <v>19673</v>
      </c>
      <c r="B5644" s="21" t="s">
        <v>19674</v>
      </c>
      <c r="C5644" s="21" t="s">
        <v>330</v>
      </c>
      <c r="D5644" s="21" t="s">
        <v>331</v>
      </c>
      <c r="E5644" s="21" t="s">
        <v>235</v>
      </c>
      <c r="F5644" s="21" t="s">
        <v>19675</v>
      </c>
      <c r="G5644" s="21" t="s">
        <v>237</v>
      </c>
      <c r="H5644" s="21" t="s">
        <v>238</v>
      </c>
      <c r="I5644" s="23">
        <v>-2</v>
      </c>
      <c r="J5644" s="23">
        <v>479</v>
      </c>
      <c r="K5644" s="21" t="s">
        <v>19676</v>
      </c>
      <c r="L5644" s="21" t="s">
        <v>19676</v>
      </c>
      <c r="M5644" s="21">
        <v>44190</v>
      </c>
    </row>
    <row r="5645" spans="1:13">
      <c r="A5645" s="21" t="s">
        <v>19677</v>
      </c>
      <c r="B5645" s="21" t="s">
        <v>19678</v>
      </c>
      <c r="C5645" s="21" t="s">
        <v>268</v>
      </c>
      <c r="D5645" s="21" t="s">
        <v>269</v>
      </c>
      <c r="E5645" s="21" t="s">
        <v>235</v>
      </c>
      <c r="F5645" s="21" t="s">
        <v>19679</v>
      </c>
      <c r="G5645" s="21" t="s">
        <v>237</v>
      </c>
      <c r="H5645" s="21" t="s">
        <v>238</v>
      </c>
      <c r="I5645" s="23">
        <v>-1</v>
      </c>
      <c r="J5645" s="23">
        <v>78</v>
      </c>
      <c r="K5645" s="21" t="s">
        <v>19680</v>
      </c>
      <c r="L5645" s="21" t="s">
        <v>19680</v>
      </c>
      <c r="M5645" s="21">
        <v>44190</v>
      </c>
    </row>
    <row r="5646" spans="1:13">
      <c r="A5646" s="21" t="s">
        <v>19677</v>
      </c>
      <c r="B5646" s="21" t="s">
        <v>19678</v>
      </c>
      <c r="C5646" s="21" t="s">
        <v>248</v>
      </c>
      <c r="D5646" s="21" t="s">
        <v>249</v>
      </c>
      <c r="E5646" s="21" t="s">
        <v>235</v>
      </c>
      <c r="F5646" s="21" t="s">
        <v>19679</v>
      </c>
      <c r="G5646" s="21" t="s">
        <v>237</v>
      </c>
      <c r="H5646" s="21" t="s">
        <v>238</v>
      </c>
      <c r="I5646" s="23">
        <v>-2</v>
      </c>
      <c r="J5646" s="23">
        <v>640</v>
      </c>
      <c r="K5646" s="21" t="s">
        <v>19680</v>
      </c>
      <c r="L5646" s="21" t="s">
        <v>19680</v>
      </c>
      <c r="M5646" s="21">
        <v>44190</v>
      </c>
    </row>
    <row r="5647" spans="1:13">
      <c r="A5647" s="21" t="s">
        <v>19681</v>
      </c>
      <c r="B5647" s="21" t="s">
        <v>19682</v>
      </c>
      <c r="C5647" s="21" t="s">
        <v>406</v>
      </c>
      <c r="D5647" s="21" t="s">
        <v>407</v>
      </c>
      <c r="E5647" s="21" t="s">
        <v>235</v>
      </c>
      <c r="F5647" s="21" t="s">
        <v>19683</v>
      </c>
      <c r="G5647" s="21" t="s">
        <v>237</v>
      </c>
      <c r="H5647" s="21" t="s">
        <v>238</v>
      </c>
      <c r="I5647" s="23">
        <v>-1</v>
      </c>
      <c r="J5647" s="23">
        <v>1775</v>
      </c>
      <c r="K5647" s="21" t="s">
        <v>19684</v>
      </c>
      <c r="L5647" s="21" t="s">
        <v>19684</v>
      </c>
      <c r="M5647" s="21">
        <v>44190</v>
      </c>
    </row>
    <row r="5648" spans="1:13">
      <c r="A5648" s="21" t="s">
        <v>19685</v>
      </c>
      <c r="B5648" s="21" t="s">
        <v>19686</v>
      </c>
      <c r="C5648" s="21" t="s">
        <v>254</v>
      </c>
      <c r="D5648" s="21" t="s">
        <v>255</v>
      </c>
      <c r="E5648" s="21" t="s">
        <v>235</v>
      </c>
      <c r="F5648" s="21" t="s">
        <v>19687</v>
      </c>
      <c r="G5648" s="21" t="s">
        <v>237</v>
      </c>
      <c r="H5648" s="21" t="s">
        <v>238</v>
      </c>
      <c r="I5648" s="23">
        <v>-1</v>
      </c>
      <c r="J5648" s="23">
        <v>545</v>
      </c>
      <c r="K5648" s="21" t="s">
        <v>19688</v>
      </c>
      <c r="L5648" s="21" t="s">
        <v>19688</v>
      </c>
      <c r="M5648" s="21">
        <v>44190</v>
      </c>
    </row>
    <row r="5649" spans="1:13">
      <c r="A5649" s="21" t="s">
        <v>19689</v>
      </c>
      <c r="B5649" s="21" t="s">
        <v>19690</v>
      </c>
      <c r="C5649" s="21" t="s">
        <v>406</v>
      </c>
      <c r="D5649" s="21" t="s">
        <v>407</v>
      </c>
      <c r="E5649" s="21" t="s">
        <v>235</v>
      </c>
      <c r="F5649" s="21" t="s">
        <v>19691</v>
      </c>
      <c r="G5649" s="21" t="s">
        <v>237</v>
      </c>
      <c r="H5649" s="21" t="s">
        <v>238</v>
      </c>
      <c r="I5649" s="23">
        <v>-1</v>
      </c>
      <c r="J5649" s="23">
        <v>1776</v>
      </c>
      <c r="K5649" s="21" t="s">
        <v>19692</v>
      </c>
      <c r="L5649" s="21" t="s">
        <v>19692</v>
      </c>
      <c r="M5649" s="21">
        <v>44189</v>
      </c>
    </row>
    <row r="5650" spans="1:13">
      <c r="A5650" s="21" t="s">
        <v>19693</v>
      </c>
      <c r="B5650" s="21" t="s">
        <v>19694</v>
      </c>
      <c r="C5650" s="21" t="s">
        <v>274</v>
      </c>
      <c r="D5650" s="21" t="s">
        <v>275</v>
      </c>
      <c r="E5650" s="21" t="s">
        <v>235</v>
      </c>
      <c r="F5650" s="21" t="s">
        <v>19695</v>
      </c>
      <c r="G5650" s="21" t="s">
        <v>237</v>
      </c>
      <c r="H5650" s="21" t="s">
        <v>238</v>
      </c>
      <c r="I5650" s="23">
        <v>-1</v>
      </c>
      <c r="J5650" s="23">
        <v>4377</v>
      </c>
      <c r="K5650" s="21" t="s">
        <v>19696</v>
      </c>
      <c r="L5650" s="21" t="s">
        <v>19696</v>
      </c>
      <c r="M5650" s="21">
        <v>44189</v>
      </c>
    </row>
    <row r="5651" spans="1:13">
      <c r="A5651" s="21" t="s">
        <v>19697</v>
      </c>
      <c r="B5651" s="21" t="s">
        <v>19698</v>
      </c>
      <c r="C5651" s="21" t="s">
        <v>274</v>
      </c>
      <c r="D5651" s="21" t="s">
        <v>275</v>
      </c>
      <c r="E5651" s="21" t="s">
        <v>235</v>
      </c>
      <c r="F5651" s="21" t="s">
        <v>19699</v>
      </c>
      <c r="G5651" s="21" t="s">
        <v>237</v>
      </c>
      <c r="H5651" s="21" t="s">
        <v>238</v>
      </c>
      <c r="I5651" s="23">
        <v>-1</v>
      </c>
      <c r="J5651" s="23">
        <v>4378</v>
      </c>
      <c r="K5651" s="21" t="s">
        <v>19700</v>
      </c>
      <c r="L5651" s="21" t="s">
        <v>19700</v>
      </c>
      <c r="M5651" s="21">
        <v>44189</v>
      </c>
    </row>
    <row r="5652" spans="1:13">
      <c r="A5652" s="21" t="s">
        <v>19701</v>
      </c>
      <c r="B5652" s="21" t="s">
        <v>19702</v>
      </c>
      <c r="C5652" s="21" t="s">
        <v>428</v>
      </c>
      <c r="D5652" s="21" t="s">
        <v>429</v>
      </c>
      <c r="E5652" s="21" t="s">
        <v>235</v>
      </c>
      <c r="F5652" s="21" t="s">
        <v>19703</v>
      </c>
      <c r="G5652" s="21" t="s">
        <v>237</v>
      </c>
      <c r="H5652" s="21" t="s">
        <v>238</v>
      </c>
      <c r="I5652" s="23">
        <v>-1</v>
      </c>
      <c r="J5652" s="23">
        <v>560</v>
      </c>
      <c r="K5652" s="21" t="s">
        <v>19704</v>
      </c>
      <c r="L5652" s="21" t="s">
        <v>19704</v>
      </c>
      <c r="M5652" s="21">
        <v>44189</v>
      </c>
    </row>
    <row r="5653" spans="1:13">
      <c r="A5653" s="21" t="s">
        <v>19701</v>
      </c>
      <c r="B5653" s="21" t="s">
        <v>19702</v>
      </c>
      <c r="C5653" s="21" t="s">
        <v>250</v>
      </c>
      <c r="D5653" s="21" t="s">
        <v>251</v>
      </c>
      <c r="E5653" s="21" t="s">
        <v>235</v>
      </c>
      <c r="F5653" s="21" t="s">
        <v>19703</v>
      </c>
      <c r="G5653" s="21" t="s">
        <v>237</v>
      </c>
      <c r="H5653" s="21" t="s">
        <v>238</v>
      </c>
      <c r="I5653" s="23">
        <v>-1</v>
      </c>
      <c r="J5653" s="23">
        <v>412</v>
      </c>
      <c r="K5653" s="21" t="s">
        <v>19704</v>
      </c>
      <c r="L5653" s="21" t="s">
        <v>19704</v>
      </c>
      <c r="M5653" s="21">
        <v>44189</v>
      </c>
    </row>
    <row r="5654" spans="1:13">
      <c r="A5654" s="21" t="s">
        <v>19705</v>
      </c>
      <c r="B5654" s="21" t="s">
        <v>19706</v>
      </c>
      <c r="C5654" s="21" t="s">
        <v>406</v>
      </c>
      <c r="D5654" s="21" t="s">
        <v>407</v>
      </c>
      <c r="E5654" s="21" t="s">
        <v>235</v>
      </c>
      <c r="F5654" s="21" t="s">
        <v>19707</v>
      </c>
      <c r="G5654" s="21" t="s">
        <v>237</v>
      </c>
      <c r="H5654" s="21" t="s">
        <v>238</v>
      </c>
      <c r="I5654" s="23">
        <v>-1</v>
      </c>
      <c r="J5654" s="23">
        <v>1777</v>
      </c>
      <c r="K5654" s="21" t="s">
        <v>19708</v>
      </c>
      <c r="L5654" s="21" t="s">
        <v>19708</v>
      </c>
      <c r="M5654" s="21">
        <v>44189</v>
      </c>
    </row>
    <row r="5655" spans="1:13">
      <c r="A5655" s="21" t="s">
        <v>19709</v>
      </c>
      <c r="B5655" s="21" t="s">
        <v>19710</v>
      </c>
      <c r="C5655" s="21" t="s">
        <v>300</v>
      </c>
      <c r="D5655" s="21" t="s">
        <v>301</v>
      </c>
      <c r="E5655" s="21" t="s">
        <v>235</v>
      </c>
      <c r="F5655" s="21" t="s">
        <v>19711</v>
      </c>
      <c r="G5655" s="21" t="s">
        <v>237</v>
      </c>
      <c r="H5655" s="21" t="s">
        <v>238</v>
      </c>
      <c r="I5655" s="23">
        <v>-3</v>
      </c>
      <c r="J5655" s="23">
        <v>451</v>
      </c>
      <c r="K5655" s="21" t="s">
        <v>19712</v>
      </c>
      <c r="L5655" s="21" t="s">
        <v>19712</v>
      </c>
      <c r="M5655" s="21">
        <v>44189</v>
      </c>
    </row>
    <row r="5656" spans="1:13">
      <c r="A5656" s="21" t="s">
        <v>19713</v>
      </c>
      <c r="B5656" s="21" t="s">
        <v>19714</v>
      </c>
      <c r="C5656" s="21" t="s">
        <v>318</v>
      </c>
      <c r="D5656" s="21" t="s">
        <v>319</v>
      </c>
      <c r="E5656" s="21" t="s">
        <v>235</v>
      </c>
      <c r="F5656" s="21" t="s">
        <v>19715</v>
      </c>
      <c r="G5656" s="21" t="s">
        <v>237</v>
      </c>
      <c r="H5656" s="21" t="s">
        <v>238</v>
      </c>
      <c r="I5656" s="23">
        <v>-1</v>
      </c>
      <c r="J5656" s="23">
        <v>779</v>
      </c>
      <c r="K5656" s="21" t="s">
        <v>19716</v>
      </c>
      <c r="L5656" s="21" t="s">
        <v>19716</v>
      </c>
      <c r="M5656" s="21">
        <v>44189</v>
      </c>
    </row>
    <row r="5657" spans="1:13">
      <c r="A5657" s="21" t="s">
        <v>19717</v>
      </c>
      <c r="B5657" s="21" t="s">
        <v>19718</v>
      </c>
      <c r="C5657" s="21" t="s">
        <v>268</v>
      </c>
      <c r="D5657" s="21" t="s">
        <v>269</v>
      </c>
      <c r="E5657" s="21" t="s">
        <v>235</v>
      </c>
      <c r="F5657" s="21" t="s">
        <v>19719</v>
      </c>
      <c r="G5657" s="21" t="s">
        <v>237</v>
      </c>
      <c r="H5657" s="21" t="s">
        <v>238</v>
      </c>
      <c r="I5657" s="23">
        <v>-3</v>
      </c>
      <c r="J5657" s="23">
        <v>79</v>
      </c>
      <c r="K5657" s="21" t="s">
        <v>19720</v>
      </c>
      <c r="L5657" s="21" t="s">
        <v>19720</v>
      </c>
      <c r="M5657" s="21">
        <v>44189</v>
      </c>
    </row>
    <row r="5658" spans="1:13">
      <c r="A5658" s="21" t="s">
        <v>19721</v>
      </c>
      <c r="B5658" s="21" t="s">
        <v>19722</v>
      </c>
      <c r="C5658" s="21" t="s">
        <v>242</v>
      </c>
      <c r="D5658" s="21" t="s">
        <v>243</v>
      </c>
      <c r="E5658" s="21" t="s">
        <v>235</v>
      </c>
      <c r="F5658" s="21" t="s">
        <v>19723</v>
      </c>
      <c r="G5658" s="21" t="s">
        <v>237</v>
      </c>
      <c r="H5658" s="21" t="s">
        <v>238</v>
      </c>
      <c r="I5658" s="23">
        <v>-2</v>
      </c>
      <c r="J5658" s="23">
        <v>543</v>
      </c>
      <c r="K5658" s="21" t="s">
        <v>19724</v>
      </c>
      <c r="L5658" s="21" t="s">
        <v>19724</v>
      </c>
      <c r="M5658" s="21">
        <v>44189</v>
      </c>
    </row>
    <row r="5659" spans="1:13">
      <c r="A5659" s="21" t="s">
        <v>19725</v>
      </c>
      <c r="B5659" s="21" t="s">
        <v>19726</v>
      </c>
      <c r="C5659" s="21" t="s">
        <v>406</v>
      </c>
      <c r="D5659" s="21" t="s">
        <v>407</v>
      </c>
      <c r="E5659" s="21" t="s">
        <v>235</v>
      </c>
      <c r="F5659" s="21" t="s">
        <v>19727</v>
      </c>
      <c r="G5659" s="21" t="s">
        <v>237</v>
      </c>
      <c r="H5659" s="21" t="s">
        <v>238</v>
      </c>
      <c r="I5659" s="23">
        <v>-1</v>
      </c>
      <c r="J5659" s="23">
        <v>1778</v>
      </c>
      <c r="K5659" s="21" t="s">
        <v>19728</v>
      </c>
      <c r="L5659" s="21" t="s">
        <v>19728</v>
      </c>
      <c r="M5659" s="21">
        <v>44189</v>
      </c>
    </row>
    <row r="5660" spans="1:13">
      <c r="A5660" s="21" t="s">
        <v>19729</v>
      </c>
      <c r="B5660" s="21" t="s">
        <v>19730</v>
      </c>
      <c r="C5660" s="21" t="s">
        <v>254</v>
      </c>
      <c r="D5660" s="21" t="s">
        <v>255</v>
      </c>
      <c r="E5660" s="21" t="s">
        <v>235</v>
      </c>
      <c r="F5660" s="21" t="s">
        <v>19731</v>
      </c>
      <c r="G5660" s="21" t="s">
        <v>237</v>
      </c>
      <c r="H5660" s="21" t="s">
        <v>238</v>
      </c>
      <c r="I5660" s="23">
        <v>-1</v>
      </c>
      <c r="J5660" s="23">
        <v>546</v>
      </c>
      <c r="K5660" s="21" t="s">
        <v>19732</v>
      </c>
      <c r="L5660" s="21" t="s">
        <v>19732</v>
      </c>
      <c r="M5660" s="21">
        <v>44189</v>
      </c>
    </row>
    <row r="5661" spans="1:13">
      <c r="A5661" s="21" t="s">
        <v>19733</v>
      </c>
      <c r="B5661" s="21" t="s">
        <v>19734</v>
      </c>
      <c r="C5661" s="21" t="s">
        <v>274</v>
      </c>
      <c r="D5661" s="21" t="s">
        <v>275</v>
      </c>
      <c r="E5661" s="21" t="s">
        <v>235</v>
      </c>
      <c r="F5661" s="21" t="s">
        <v>19735</v>
      </c>
      <c r="G5661" s="21" t="s">
        <v>237</v>
      </c>
      <c r="H5661" s="21" t="s">
        <v>238</v>
      </c>
      <c r="I5661" s="23">
        <v>-1</v>
      </c>
      <c r="J5661" s="23">
        <v>4379</v>
      </c>
      <c r="K5661" s="21" t="s">
        <v>19736</v>
      </c>
      <c r="L5661" s="21" t="s">
        <v>19736</v>
      </c>
      <c r="M5661" s="21">
        <v>44189</v>
      </c>
    </row>
    <row r="5662" spans="1:13">
      <c r="A5662" s="21" t="s">
        <v>19737</v>
      </c>
      <c r="B5662" s="21" t="s">
        <v>19738</v>
      </c>
      <c r="C5662" s="21" t="s">
        <v>320</v>
      </c>
      <c r="D5662" s="21" t="s">
        <v>321</v>
      </c>
      <c r="E5662" s="21" t="s">
        <v>235</v>
      </c>
      <c r="F5662" s="21" t="s">
        <v>19739</v>
      </c>
      <c r="G5662" s="21" t="s">
        <v>237</v>
      </c>
      <c r="H5662" s="21" t="s">
        <v>238</v>
      </c>
      <c r="I5662" s="23">
        <v>-1</v>
      </c>
      <c r="J5662" s="23">
        <v>738</v>
      </c>
      <c r="K5662" s="21" t="s">
        <v>19740</v>
      </c>
      <c r="L5662" s="21" t="s">
        <v>19740</v>
      </c>
      <c r="M5662" s="21">
        <v>44189</v>
      </c>
    </row>
    <row r="5663" spans="1:13">
      <c r="A5663" s="21" t="s">
        <v>19741</v>
      </c>
      <c r="B5663" s="21" t="s">
        <v>19742</v>
      </c>
      <c r="C5663" s="21" t="s">
        <v>268</v>
      </c>
      <c r="D5663" s="21" t="s">
        <v>269</v>
      </c>
      <c r="E5663" s="21" t="s">
        <v>235</v>
      </c>
      <c r="F5663" s="21" t="s">
        <v>19743</v>
      </c>
      <c r="G5663" s="21" t="s">
        <v>237</v>
      </c>
      <c r="H5663" s="21" t="s">
        <v>238</v>
      </c>
      <c r="I5663" s="23">
        <v>-1</v>
      </c>
      <c r="J5663" s="23">
        <v>82</v>
      </c>
      <c r="K5663" s="21" t="s">
        <v>19744</v>
      </c>
      <c r="L5663" s="21" t="s">
        <v>19744</v>
      </c>
      <c r="M5663" s="21">
        <v>44189</v>
      </c>
    </row>
    <row r="5664" spans="1:13">
      <c r="A5664" s="21" t="s">
        <v>19745</v>
      </c>
      <c r="B5664" s="21" t="s">
        <v>19746</v>
      </c>
      <c r="C5664" s="21" t="s">
        <v>392</v>
      </c>
      <c r="D5664" s="21" t="s">
        <v>393</v>
      </c>
      <c r="E5664" s="21" t="s">
        <v>235</v>
      </c>
      <c r="F5664" s="21" t="s">
        <v>19747</v>
      </c>
      <c r="G5664" s="21" t="s">
        <v>237</v>
      </c>
      <c r="H5664" s="21" t="s">
        <v>238</v>
      </c>
      <c r="I5664" s="23">
        <v>-1</v>
      </c>
      <c r="J5664" s="23">
        <v>239</v>
      </c>
      <c r="K5664" s="21" t="s">
        <v>19748</v>
      </c>
      <c r="L5664" s="21" t="s">
        <v>19748</v>
      </c>
      <c r="M5664" s="21">
        <v>44189</v>
      </c>
    </row>
    <row r="5665" spans="1:13">
      <c r="A5665" s="21" t="s">
        <v>19745</v>
      </c>
      <c r="B5665" s="21" t="s">
        <v>19746</v>
      </c>
      <c r="C5665" s="21" t="s">
        <v>268</v>
      </c>
      <c r="D5665" s="21" t="s">
        <v>269</v>
      </c>
      <c r="E5665" s="21" t="s">
        <v>235</v>
      </c>
      <c r="F5665" s="21" t="s">
        <v>19747</v>
      </c>
      <c r="G5665" s="21" t="s">
        <v>237</v>
      </c>
      <c r="H5665" s="21" t="s">
        <v>238</v>
      </c>
      <c r="I5665" s="23">
        <v>-1</v>
      </c>
      <c r="J5665" s="23">
        <v>83</v>
      </c>
      <c r="K5665" s="21" t="s">
        <v>19748</v>
      </c>
      <c r="L5665" s="21" t="s">
        <v>19748</v>
      </c>
      <c r="M5665" s="21">
        <v>44189</v>
      </c>
    </row>
    <row r="5666" spans="1:13">
      <c r="A5666" s="21" t="s">
        <v>19749</v>
      </c>
      <c r="B5666" s="21" t="s">
        <v>19750</v>
      </c>
      <c r="C5666" s="21" t="s">
        <v>270</v>
      </c>
      <c r="D5666" s="21" t="s">
        <v>271</v>
      </c>
      <c r="E5666" s="21" t="s">
        <v>235</v>
      </c>
      <c r="F5666" s="21" t="s">
        <v>19751</v>
      </c>
      <c r="G5666" s="21" t="s">
        <v>237</v>
      </c>
      <c r="H5666" s="21" t="s">
        <v>238</v>
      </c>
      <c r="I5666" s="23">
        <v>-3</v>
      </c>
      <c r="J5666" s="23">
        <v>21</v>
      </c>
      <c r="K5666" s="21" t="s">
        <v>19752</v>
      </c>
      <c r="L5666" s="21" t="s">
        <v>19752</v>
      </c>
      <c r="M5666" s="21">
        <v>44189</v>
      </c>
    </row>
    <row r="5667" spans="1:13">
      <c r="A5667" s="21" t="s">
        <v>19753</v>
      </c>
      <c r="B5667" s="21" t="s">
        <v>19754</v>
      </c>
      <c r="C5667" s="21" t="s">
        <v>260</v>
      </c>
      <c r="D5667" s="21" t="s">
        <v>261</v>
      </c>
      <c r="E5667" s="21" t="s">
        <v>235</v>
      </c>
      <c r="F5667" s="21" t="s">
        <v>19755</v>
      </c>
      <c r="G5667" s="21" t="s">
        <v>237</v>
      </c>
      <c r="H5667" s="21" t="s">
        <v>238</v>
      </c>
      <c r="I5667" s="23">
        <v>-3</v>
      </c>
      <c r="J5667" s="23">
        <v>704</v>
      </c>
      <c r="K5667" s="21" t="s">
        <v>19756</v>
      </c>
      <c r="L5667" s="21" t="s">
        <v>19756</v>
      </c>
      <c r="M5667" s="21">
        <v>44189</v>
      </c>
    </row>
    <row r="5668" spans="1:13">
      <c r="A5668" s="21" t="s">
        <v>19757</v>
      </c>
      <c r="B5668" s="21" t="s">
        <v>19758</v>
      </c>
      <c r="C5668" s="21" t="s">
        <v>268</v>
      </c>
      <c r="D5668" s="21" t="s">
        <v>269</v>
      </c>
      <c r="E5668" s="21" t="s">
        <v>235</v>
      </c>
      <c r="F5668" s="21" t="s">
        <v>19759</v>
      </c>
      <c r="G5668" s="21" t="s">
        <v>237</v>
      </c>
      <c r="H5668" s="21" t="s">
        <v>238</v>
      </c>
      <c r="I5668" s="23">
        <v>-1</v>
      </c>
      <c r="J5668" s="23">
        <v>84</v>
      </c>
      <c r="K5668" s="21" t="s">
        <v>19760</v>
      </c>
      <c r="L5668" s="21" t="s">
        <v>19760</v>
      </c>
      <c r="M5668" s="21">
        <v>44189</v>
      </c>
    </row>
    <row r="5669" spans="1:13">
      <c r="A5669" s="21" t="s">
        <v>19757</v>
      </c>
      <c r="B5669" s="21" t="s">
        <v>19758</v>
      </c>
      <c r="C5669" s="21" t="s">
        <v>300</v>
      </c>
      <c r="D5669" s="21" t="s">
        <v>301</v>
      </c>
      <c r="E5669" s="21" t="s">
        <v>235</v>
      </c>
      <c r="F5669" s="21" t="s">
        <v>19759</v>
      </c>
      <c r="G5669" s="21" t="s">
        <v>237</v>
      </c>
      <c r="H5669" s="21" t="s">
        <v>238</v>
      </c>
      <c r="I5669" s="23">
        <v>-1</v>
      </c>
      <c r="J5669" s="23">
        <v>454</v>
      </c>
      <c r="K5669" s="21" t="s">
        <v>19760</v>
      </c>
      <c r="L5669" s="21" t="s">
        <v>19760</v>
      </c>
      <c r="M5669" s="21">
        <v>44189</v>
      </c>
    </row>
    <row r="5670" spans="1:13">
      <c r="A5670" s="21" t="s">
        <v>19757</v>
      </c>
      <c r="B5670" s="21" t="s">
        <v>19758</v>
      </c>
      <c r="C5670" s="21" t="s">
        <v>248</v>
      </c>
      <c r="D5670" s="21" t="s">
        <v>249</v>
      </c>
      <c r="E5670" s="21" t="s">
        <v>235</v>
      </c>
      <c r="F5670" s="21" t="s">
        <v>19759</v>
      </c>
      <c r="G5670" s="21" t="s">
        <v>237</v>
      </c>
      <c r="H5670" s="21" t="s">
        <v>238</v>
      </c>
      <c r="I5670" s="23">
        <v>-1</v>
      </c>
      <c r="J5670" s="23">
        <v>642</v>
      </c>
      <c r="K5670" s="21" t="s">
        <v>19760</v>
      </c>
      <c r="L5670" s="21" t="s">
        <v>19760</v>
      </c>
      <c r="M5670" s="21">
        <v>44189</v>
      </c>
    </row>
    <row r="5671" spans="1:13">
      <c r="A5671" s="21" t="s">
        <v>19761</v>
      </c>
      <c r="B5671" s="21"/>
      <c r="C5671" s="21" t="s">
        <v>324</v>
      </c>
      <c r="D5671" s="21" t="s">
        <v>325</v>
      </c>
      <c r="E5671" s="21" t="s">
        <v>2870</v>
      </c>
      <c r="F5671" s="21" t="s">
        <v>19762</v>
      </c>
      <c r="G5671" s="21" t="s">
        <v>2904</v>
      </c>
      <c r="H5671" s="21" t="s">
        <v>238</v>
      </c>
      <c r="I5671" s="23">
        <v>-1</v>
      </c>
      <c r="J5671" s="23">
        <v>0</v>
      </c>
      <c r="K5671" s="21" t="s">
        <v>19763</v>
      </c>
      <c r="L5671" s="21" t="s">
        <v>2868</v>
      </c>
      <c r="M5671" s="21">
        <v>44189</v>
      </c>
    </row>
    <row r="5672" spans="1:13">
      <c r="A5672" s="21" t="s">
        <v>19764</v>
      </c>
      <c r="B5672" s="21" t="s">
        <v>19765</v>
      </c>
      <c r="C5672" s="21" t="s">
        <v>406</v>
      </c>
      <c r="D5672" s="21" t="s">
        <v>407</v>
      </c>
      <c r="E5672" s="21" t="s">
        <v>235</v>
      </c>
      <c r="F5672" s="21" t="s">
        <v>19766</v>
      </c>
      <c r="G5672" s="21" t="s">
        <v>237</v>
      </c>
      <c r="H5672" s="21" t="s">
        <v>238</v>
      </c>
      <c r="I5672" s="23">
        <v>-1</v>
      </c>
      <c r="J5672" s="23">
        <v>1779</v>
      </c>
      <c r="K5672" s="21" t="s">
        <v>19767</v>
      </c>
      <c r="L5672" s="21" t="s">
        <v>19767</v>
      </c>
      <c r="M5672" s="21">
        <v>44188</v>
      </c>
    </row>
    <row r="5673" spans="1:13">
      <c r="A5673" s="21" t="s">
        <v>19768</v>
      </c>
      <c r="B5673" s="21" t="s">
        <v>19769</v>
      </c>
      <c r="C5673" s="21" t="s">
        <v>242</v>
      </c>
      <c r="D5673" s="21" t="s">
        <v>243</v>
      </c>
      <c r="E5673" s="21" t="s">
        <v>235</v>
      </c>
      <c r="F5673" s="21" t="s">
        <v>19770</v>
      </c>
      <c r="G5673" s="21" t="s">
        <v>237</v>
      </c>
      <c r="H5673" s="21" t="s">
        <v>238</v>
      </c>
      <c r="I5673" s="23">
        <v>-2</v>
      </c>
      <c r="J5673" s="23">
        <v>545</v>
      </c>
      <c r="K5673" s="21" t="s">
        <v>19771</v>
      </c>
      <c r="L5673" s="21" t="s">
        <v>19771</v>
      </c>
      <c r="M5673" s="21">
        <v>44188</v>
      </c>
    </row>
    <row r="5674" spans="1:13">
      <c r="A5674" s="21" t="s">
        <v>19772</v>
      </c>
      <c r="B5674" s="21" t="s">
        <v>19773</v>
      </c>
      <c r="C5674" s="21" t="s">
        <v>300</v>
      </c>
      <c r="D5674" s="21" t="s">
        <v>301</v>
      </c>
      <c r="E5674" s="21" t="s">
        <v>235</v>
      </c>
      <c r="F5674" s="21" t="s">
        <v>19774</v>
      </c>
      <c r="G5674" s="21" t="s">
        <v>237</v>
      </c>
      <c r="H5674" s="21" t="s">
        <v>238</v>
      </c>
      <c r="I5674" s="23">
        <v>-1</v>
      </c>
      <c r="J5674" s="23">
        <v>455</v>
      </c>
      <c r="K5674" s="21" t="s">
        <v>19775</v>
      </c>
      <c r="L5674" s="21" t="s">
        <v>19775</v>
      </c>
      <c r="M5674" s="21">
        <v>44188</v>
      </c>
    </row>
    <row r="5675" spans="1:13">
      <c r="A5675" s="21" t="s">
        <v>19772</v>
      </c>
      <c r="B5675" s="21" t="s">
        <v>19773</v>
      </c>
      <c r="C5675" s="21" t="s">
        <v>324</v>
      </c>
      <c r="D5675" s="21" t="s">
        <v>325</v>
      </c>
      <c r="E5675" s="21" t="s">
        <v>235</v>
      </c>
      <c r="F5675" s="21" t="s">
        <v>19774</v>
      </c>
      <c r="G5675" s="21" t="s">
        <v>237</v>
      </c>
      <c r="H5675" s="21" t="s">
        <v>238</v>
      </c>
      <c r="I5675" s="23">
        <v>-1</v>
      </c>
      <c r="J5675" s="23">
        <v>739</v>
      </c>
      <c r="K5675" s="21" t="s">
        <v>19775</v>
      </c>
      <c r="L5675" s="21" t="s">
        <v>19775</v>
      </c>
      <c r="M5675" s="21">
        <v>44188</v>
      </c>
    </row>
    <row r="5676" spans="1:13">
      <c r="A5676" s="21" t="s">
        <v>19772</v>
      </c>
      <c r="B5676" s="21" t="s">
        <v>19773</v>
      </c>
      <c r="C5676" s="21" t="s">
        <v>270</v>
      </c>
      <c r="D5676" s="21" t="s">
        <v>271</v>
      </c>
      <c r="E5676" s="21" t="s">
        <v>235</v>
      </c>
      <c r="F5676" s="21" t="s">
        <v>19774</v>
      </c>
      <c r="G5676" s="21" t="s">
        <v>237</v>
      </c>
      <c r="H5676" s="21" t="s">
        <v>238</v>
      </c>
      <c r="I5676" s="23">
        <v>-1</v>
      </c>
      <c r="J5676" s="23">
        <v>24</v>
      </c>
      <c r="K5676" s="21" t="s">
        <v>19775</v>
      </c>
      <c r="L5676" s="21" t="s">
        <v>19775</v>
      </c>
      <c r="M5676" s="21">
        <v>44188</v>
      </c>
    </row>
    <row r="5677" spans="1:13">
      <c r="A5677" s="21" t="s">
        <v>19776</v>
      </c>
      <c r="B5677" s="21" t="s">
        <v>19777</v>
      </c>
      <c r="C5677" s="21" t="s">
        <v>300</v>
      </c>
      <c r="D5677" s="21" t="s">
        <v>301</v>
      </c>
      <c r="E5677" s="21" t="s">
        <v>235</v>
      </c>
      <c r="F5677" s="21" t="s">
        <v>19778</v>
      </c>
      <c r="G5677" s="21" t="s">
        <v>237</v>
      </c>
      <c r="H5677" s="21" t="s">
        <v>238</v>
      </c>
      <c r="I5677" s="23">
        <v>-3</v>
      </c>
      <c r="J5677" s="23">
        <v>456</v>
      </c>
      <c r="K5677" s="21" t="s">
        <v>19779</v>
      </c>
      <c r="L5677" s="21" t="s">
        <v>19779</v>
      </c>
      <c r="M5677" s="21">
        <v>44188</v>
      </c>
    </row>
    <row r="5678" spans="1:13">
      <c r="A5678" s="21" t="s">
        <v>19780</v>
      </c>
      <c r="B5678" s="21" t="s">
        <v>19781</v>
      </c>
      <c r="C5678" s="21" t="s">
        <v>274</v>
      </c>
      <c r="D5678" s="21" t="s">
        <v>275</v>
      </c>
      <c r="E5678" s="21" t="s">
        <v>235</v>
      </c>
      <c r="F5678" s="21" t="s">
        <v>19782</v>
      </c>
      <c r="G5678" s="21" t="s">
        <v>237</v>
      </c>
      <c r="H5678" s="21" t="s">
        <v>238</v>
      </c>
      <c r="I5678" s="23">
        <v>-1</v>
      </c>
      <c r="J5678" s="23">
        <v>4380</v>
      </c>
      <c r="K5678" s="21" t="s">
        <v>19783</v>
      </c>
      <c r="L5678" s="21" t="s">
        <v>19783</v>
      </c>
      <c r="M5678" s="21">
        <v>44188</v>
      </c>
    </row>
    <row r="5679" spans="1:13">
      <c r="A5679" s="21" t="s">
        <v>19784</v>
      </c>
      <c r="B5679" s="21" t="s">
        <v>19785</v>
      </c>
      <c r="C5679" s="21" t="s">
        <v>392</v>
      </c>
      <c r="D5679" s="21" t="s">
        <v>393</v>
      </c>
      <c r="E5679" s="21" t="s">
        <v>235</v>
      </c>
      <c r="F5679" s="21" t="s">
        <v>19786</v>
      </c>
      <c r="G5679" s="21" t="s">
        <v>237</v>
      </c>
      <c r="H5679" s="21" t="s">
        <v>238</v>
      </c>
      <c r="I5679" s="23">
        <v>-1</v>
      </c>
      <c r="J5679" s="23">
        <v>240</v>
      </c>
      <c r="K5679" s="21" t="s">
        <v>19787</v>
      </c>
      <c r="L5679" s="21" t="s">
        <v>19787</v>
      </c>
      <c r="M5679" s="21">
        <v>44188</v>
      </c>
    </row>
    <row r="5680" spans="1:13">
      <c r="A5680" s="21" t="s">
        <v>19784</v>
      </c>
      <c r="B5680" s="21" t="s">
        <v>19785</v>
      </c>
      <c r="C5680" s="21" t="s">
        <v>294</v>
      </c>
      <c r="D5680" s="21" t="s">
        <v>295</v>
      </c>
      <c r="E5680" s="21" t="s">
        <v>235</v>
      </c>
      <c r="F5680" s="21" t="s">
        <v>19786</v>
      </c>
      <c r="G5680" s="21" t="s">
        <v>237</v>
      </c>
      <c r="H5680" s="21" t="s">
        <v>238</v>
      </c>
      <c r="I5680" s="23">
        <v>-1</v>
      </c>
      <c r="J5680" s="23">
        <v>425</v>
      </c>
      <c r="K5680" s="21" t="s">
        <v>19787</v>
      </c>
      <c r="L5680" s="21" t="s">
        <v>19787</v>
      </c>
      <c r="M5680" s="21">
        <v>44188</v>
      </c>
    </row>
    <row r="5681" spans="1:13">
      <c r="A5681" s="21" t="s">
        <v>19784</v>
      </c>
      <c r="B5681" s="21" t="s">
        <v>19785</v>
      </c>
      <c r="C5681" s="21" t="s">
        <v>324</v>
      </c>
      <c r="D5681" s="21" t="s">
        <v>325</v>
      </c>
      <c r="E5681" s="21" t="s">
        <v>235</v>
      </c>
      <c r="F5681" s="21" t="s">
        <v>19786</v>
      </c>
      <c r="G5681" s="21" t="s">
        <v>237</v>
      </c>
      <c r="H5681" s="21" t="s">
        <v>238</v>
      </c>
      <c r="I5681" s="23">
        <v>-1</v>
      </c>
      <c r="J5681" s="23">
        <v>740</v>
      </c>
      <c r="K5681" s="21" t="s">
        <v>19787</v>
      </c>
      <c r="L5681" s="21" t="s">
        <v>19787</v>
      </c>
      <c r="M5681" s="21">
        <v>44188</v>
      </c>
    </row>
    <row r="5682" spans="1:13">
      <c r="A5682" s="21" t="s">
        <v>19788</v>
      </c>
      <c r="B5682" s="21" t="s">
        <v>19789</v>
      </c>
      <c r="C5682" s="21" t="s">
        <v>392</v>
      </c>
      <c r="D5682" s="21" t="s">
        <v>393</v>
      </c>
      <c r="E5682" s="21" t="s">
        <v>235</v>
      </c>
      <c r="F5682" s="21" t="s">
        <v>19790</v>
      </c>
      <c r="G5682" s="21" t="s">
        <v>237</v>
      </c>
      <c r="H5682" s="21" t="s">
        <v>238</v>
      </c>
      <c r="I5682" s="23">
        <v>-1</v>
      </c>
      <c r="J5682" s="23">
        <v>241</v>
      </c>
      <c r="K5682" s="21" t="s">
        <v>19791</v>
      </c>
      <c r="L5682" s="21" t="s">
        <v>19791</v>
      </c>
      <c r="M5682" s="21">
        <v>44188</v>
      </c>
    </row>
    <row r="5683" spans="1:13">
      <c r="A5683" s="21" t="s">
        <v>19788</v>
      </c>
      <c r="B5683" s="21" t="s">
        <v>19789</v>
      </c>
      <c r="C5683" s="21" t="s">
        <v>294</v>
      </c>
      <c r="D5683" s="21" t="s">
        <v>295</v>
      </c>
      <c r="E5683" s="21" t="s">
        <v>235</v>
      </c>
      <c r="F5683" s="21" t="s">
        <v>19790</v>
      </c>
      <c r="G5683" s="21" t="s">
        <v>237</v>
      </c>
      <c r="H5683" s="21" t="s">
        <v>238</v>
      </c>
      <c r="I5683" s="23">
        <v>-2</v>
      </c>
      <c r="J5683" s="23">
        <v>426</v>
      </c>
      <c r="K5683" s="21" t="s">
        <v>19791</v>
      </c>
      <c r="L5683" s="21" t="s">
        <v>19791</v>
      </c>
      <c r="M5683" s="21">
        <v>44188</v>
      </c>
    </row>
    <row r="5684" spans="1:13">
      <c r="A5684" s="21" t="s">
        <v>19792</v>
      </c>
      <c r="B5684" s="21" t="s">
        <v>19793</v>
      </c>
      <c r="C5684" s="21" t="s">
        <v>274</v>
      </c>
      <c r="D5684" s="21" t="s">
        <v>275</v>
      </c>
      <c r="E5684" s="21" t="s">
        <v>235</v>
      </c>
      <c r="F5684" s="21" t="s">
        <v>19794</v>
      </c>
      <c r="G5684" s="21" t="s">
        <v>237</v>
      </c>
      <c r="H5684" s="21" t="s">
        <v>238</v>
      </c>
      <c r="I5684" s="23">
        <v>-1</v>
      </c>
      <c r="J5684" s="23">
        <v>4381</v>
      </c>
      <c r="K5684" s="21" t="s">
        <v>19795</v>
      </c>
      <c r="L5684" s="21" t="s">
        <v>19795</v>
      </c>
      <c r="M5684" s="21">
        <v>44188</v>
      </c>
    </row>
    <row r="5685" spans="1:13">
      <c r="A5685" s="21" t="s">
        <v>19792</v>
      </c>
      <c r="B5685" s="21" t="s">
        <v>19793</v>
      </c>
      <c r="C5685" s="21" t="s">
        <v>254</v>
      </c>
      <c r="D5685" s="21" t="s">
        <v>255</v>
      </c>
      <c r="E5685" s="21" t="s">
        <v>235</v>
      </c>
      <c r="F5685" s="21" t="s">
        <v>19794</v>
      </c>
      <c r="G5685" s="21" t="s">
        <v>237</v>
      </c>
      <c r="H5685" s="21" t="s">
        <v>238</v>
      </c>
      <c r="I5685" s="23">
        <v>-1</v>
      </c>
      <c r="J5685" s="23">
        <v>547</v>
      </c>
      <c r="K5685" s="21" t="s">
        <v>19795</v>
      </c>
      <c r="L5685" s="21" t="s">
        <v>19795</v>
      </c>
      <c r="M5685" s="21">
        <v>44188</v>
      </c>
    </row>
    <row r="5686" spans="1:13">
      <c r="A5686" s="21" t="s">
        <v>19796</v>
      </c>
      <c r="B5686" s="21"/>
      <c r="C5686" s="21" t="s">
        <v>324</v>
      </c>
      <c r="D5686" s="21" t="s">
        <v>325</v>
      </c>
      <c r="E5686" s="21" t="s">
        <v>2870</v>
      </c>
      <c r="F5686" s="21" t="s">
        <v>19797</v>
      </c>
      <c r="G5686" s="21" t="s">
        <v>2872</v>
      </c>
      <c r="H5686" s="21" t="s">
        <v>238</v>
      </c>
      <c r="I5686" s="23">
        <v>1</v>
      </c>
      <c r="J5686" s="23">
        <v>1</v>
      </c>
      <c r="K5686" s="21" t="s">
        <v>19763</v>
      </c>
      <c r="L5686" s="21" t="s">
        <v>15300</v>
      </c>
      <c r="M5686" s="21">
        <v>44188</v>
      </c>
    </row>
    <row r="5687" spans="1:13">
      <c r="A5687" s="21" t="s">
        <v>19798</v>
      </c>
      <c r="B5687" s="21" t="s">
        <v>19799</v>
      </c>
      <c r="C5687" s="21" t="s">
        <v>372</v>
      </c>
      <c r="D5687" s="21" t="s">
        <v>373</v>
      </c>
      <c r="E5687" s="21" t="s">
        <v>235</v>
      </c>
      <c r="F5687" s="21" t="s">
        <v>19800</v>
      </c>
      <c r="G5687" s="21" t="s">
        <v>237</v>
      </c>
      <c r="H5687" s="21" t="s">
        <v>238</v>
      </c>
      <c r="I5687" s="23">
        <v>-1</v>
      </c>
      <c r="J5687" s="23">
        <v>810</v>
      </c>
      <c r="K5687" s="21" t="s">
        <v>19801</v>
      </c>
      <c r="L5687" s="21" t="s">
        <v>19801</v>
      </c>
      <c r="M5687" s="21">
        <v>44188</v>
      </c>
    </row>
    <row r="5688" spans="1:13">
      <c r="A5688" s="21" t="s">
        <v>19802</v>
      </c>
      <c r="B5688" s="21" t="s">
        <v>19803</v>
      </c>
      <c r="C5688" s="21" t="s">
        <v>280</v>
      </c>
      <c r="D5688" s="21" t="s">
        <v>281</v>
      </c>
      <c r="E5688" s="21" t="s">
        <v>235</v>
      </c>
      <c r="F5688" s="21" t="s">
        <v>19804</v>
      </c>
      <c r="G5688" s="21" t="s">
        <v>237</v>
      </c>
      <c r="H5688" s="21" t="s">
        <v>238</v>
      </c>
      <c r="I5688" s="23">
        <v>-1</v>
      </c>
      <c r="J5688" s="23">
        <v>780</v>
      </c>
      <c r="K5688" s="21" t="s">
        <v>19805</v>
      </c>
      <c r="L5688" s="21" t="s">
        <v>19805</v>
      </c>
      <c r="M5688" s="21">
        <v>44188</v>
      </c>
    </row>
    <row r="5689" spans="1:13">
      <c r="A5689" s="21" t="s">
        <v>19802</v>
      </c>
      <c r="B5689" s="21" t="s">
        <v>19803</v>
      </c>
      <c r="C5689" s="21" t="s">
        <v>342</v>
      </c>
      <c r="D5689" s="21" t="s">
        <v>343</v>
      </c>
      <c r="E5689" s="21" t="s">
        <v>235</v>
      </c>
      <c r="F5689" s="21" t="s">
        <v>19804</v>
      </c>
      <c r="G5689" s="21" t="s">
        <v>237</v>
      </c>
      <c r="H5689" s="21" t="s">
        <v>238</v>
      </c>
      <c r="I5689" s="23">
        <v>-1</v>
      </c>
      <c r="J5689" s="23">
        <v>4000</v>
      </c>
      <c r="K5689" s="21" t="s">
        <v>19805</v>
      </c>
      <c r="L5689" s="21" t="s">
        <v>19805</v>
      </c>
      <c r="M5689" s="21">
        <v>44188</v>
      </c>
    </row>
    <row r="5690" spans="1:13">
      <c r="A5690" s="21" t="s">
        <v>19802</v>
      </c>
      <c r="B5690" s="21" t="s">
        <v>19803</v>
      </c>
      <c r="C5690" s="21" t="s">
        <v>246</v>
      </c>
      <c r="D5690" s="21" t="s">
        <v>247</v>
      </c>
      <c r="E5690" s="21" t="s">
        <v>235</v>
      </c>
      <c r="F5690" s="21" t="s">
        <v>19804</v>
      </c>
      <c r="G5690" s="21" t="s">
        <v>237</v>
      </c>
      <c r="H5690" s="21" t="s">
        <v>238</v>
      </c>
      <c r="I5690" s="23">
        <v>-1</v>
      </c>
      <c r="J5690" s="23">
        <v>799</v>
      </c>
      <c r="K5690" s="21" t="s">
        <v>19805</v>
      </c>
      <c r="L5690" s="21" t="s">
        <v>19805</v>
      </c>
      <c r="M5690" s="21">
        <v>44188</v>
      </c>
    </row>
    <row r="5691" spans="1:13">
      <c r="A5691" s="21" t="s">
        <v>19806</v>
      </c>
      <c r="B5691" s="21" t="s">
        <v>19807</v>
      </c>
      <c r="C5691" s="21" t="s">
        <v>392</v>
      </c>
      <c r="D5691" s="21" t="s">
        <v>393</v>
      </c>
      <c r="E5691" s="21" t="s">
        <v>235</v>
      </c>
      <c r="F5691" s="21" t="s">
        <v>19808</v>
      </c>
      <c r="G5691" s="21" t="s">
        <v>237</v>
      </c>
      <c r="H5691" s="21" t="s">
        <v>238</v>
      </c>
      <c r="I5691" s="23">
        <v>-1</v>
      </c>
      <c r="J5691" s="23">
        <v>242</v>
      </c>
      <c r="K5691" s="21" t="s">
        <v>19809</v>
      </c>
      <c r="L5691" s="21" t="s">
        <v>19809</v>
      </c>
      <c r="M5691" s="21">
        <v>44188</v>
      </c>
    </row>
    <row r="5692" spans="1:13">
      <c r="A5692" s="21" t="s">
        <v>19810</v>
      </c>
      <c r="B5692" s="21" t="s">
        <v>19811</v>
      </c>
      <c r="C5692" s="21" t="s">
        <v>233</v>
      </c>
      <c r="D5692" s="21" t="s">
        <v>234</v>
      </c>
      <c r="E5692" s="21" t="s">
        <v>235</v>
      </c>
      <c r="F5692" s="21" t="s">
        <v>19812</v>
      </c>
      <c r="G5692" s="21" t="s">
        <v>237</v>
      </c>
      <c r="H5692" s="21" t="s">
        <v>238</v>
      </c>
      <c r="I5692" s="23">
        <v>-2</v>
      </c>
      <c r="J5692" s="23">
        <v>335</v>
      </c>
      <c r="K5692" s="21" t="s">
        <v>19813</v>
      </c>
      <c r="L5692" s="21" t="s">
        <v>19813</v>
      </c>
      <c r="M5692" s="21">
        <v>44188</v>
      </c>
    </row>
    <row r="5693" spans="1:13">
      <c r="A5693" s="21" t="s">
        <v>19814</v>
      </c>
      <c r="B5693" s="21" t="s">
        <v>19815</v>
      </c>
      <c r="C5693" s="21" t="s">
        <v>378</v>
      </c>
      <c r="D5693" s="21" t="s">
        <v>379</v>
      </c>
      <c r="E5693" s="21" t="s">
        <v>235</v>
      </c>
      <c r="F5693" s="21" t="s">
        <v>19816</v>
      </c>
      <c r="G5693" s="21" t="s">
        <v>237</v>
      </c>
      <c r="H5693" s="21" t="s">
        <v>238</v>
      </c>
      <c r="I5693" s="23">
        <v>-1</v>
      </c>
      <c r="J5693" s="23">
        <v>5</v>
      </c>
      <c r="K5693" s="21" t="s">
        <v>19817</v>
      </c>
      <c r="L5693" s="21" t="s">
        <v>19817</v>
      </c>
      <c r="M5693" s="21">
        <v>44188</v>
      </c>
    </row>
    <row r="5694" spans="1:13">
      <c r="A5694" s="21" t="s">
        <v>19814</v>
      </c>
      <c r="B5694" s="21" t="s">
        <v>19815</v>
      </c>
      <c r="C5694" s="21" t="s">
        <v>378</v>
      </c>
      <c r="D5694" s="21" t="s">
        <v>379</v>
      </c>
      <c r="E5694" s="21" t="s">
        <v>235</v>
      </c>
      <c r="F5694" s="21" t="s">
        <v>19816</v>
      </c>
      <c r="G5694" s="21" t="s">
        <v>237</v>
      </c>
      <c r="H5694" s="21" t="s">
        <v>238</v>
      </c>
      <c r="I5694" s="23">
        <v>-1</v>
      </c>
      <c r="J5694" s="23">
        <v>6</v>
      </c>
      <c r="K5694" s="21" t="s">
        <v>19817</v>
      </c>
      <c r="L5694" s="21" t="s">
        <v>19817</v>
      </c>
      <c r="M5694" s="21">
        <v>44188</v>
      </c>
    </row>
    <row r="5695" spans="1:13">
      <c r="A5695" s="21" t="s">
        <v>19814</v>
      </c>
      <c r="B5695" s="21" t="s">
        <v>19815</v>
      </c>
      <c r="C5695" s="21" t="s">
        <v>392</v>
      </c>
      <c r="D5695" s="21" t="s">
        <v>393</v>
      </c>
      <c r="E5695" s="21" t="s">
        <v>235</v>
      </c>
      <c r="F5695" s="21" t="s">
        <v>19816</v>
      </c>
      <c r="G5695" s="21" t="s">
        <v>237</v>
      </c>
      <c r="H5695" s="21" t="s">
        <v>238</v>
      </c>
      <c r="I5695" s="23">
        <v>-1</v>
      </c>
      <c r="J5695" s="23">
        <v>243</v>
      </c>
      <c r="K5695" s="21" t="s">
        <v>19817</v>
      </c>
      <c r="L5695" s="21" t="s">
        <v>19817</v>
      </c>
      <c r="M5695" s="21">
        <v>44188</v>
      </c>
    </row>
    <row r="5696" spans="1:13">
      <c r="A5696" s="21" t="s">
        <v>19814</v>
      </c>
      <c r="B5696" s="21" t="s">
        <v>19815</v>
      </c>
      <c r="C5696" s="21" t="s">
        <v>372</v>
      </c>
      <c r="D5696" s="21" t="s">
        <v>373</v>
      </c>
      <c r="E5696" s="21" t="s">
        <v>235</v>
      </c>
      <c r="F5696" s="21" t="s">
        <v>19816</v>
      </c>
      <c r="G5696" s="21" t="s">
        <v>237</v>
      </c>
      <c r="H5696" s="21" t="s">
        <v>238</v>
      </c>
      <c r="I5696" s="23">
        <v>-1</v>
      </c>
      <c r="J5696" s="23">
        <v>811</v>
      </c>
      <c r="K5696" s="21" t="s">
        <v>19817</v>
      </c>
      <c r="L5696" s="21" t="s">
        <v>19817</v>
      </c>
      <c r="M5696" s="21">
        <v>44188</v>
      </c>
    </row>
    <row r="5697" spans="1:13">
      <c r="A5697" s="21" t="s">
        <v>19814</v>
      </c>
      <c r="B5697" s="21" t="s">
        <v>19815</v>
      </c>
      <c r="C5697" s="21" t="s">
        <v>364</v>
      </c>
      <c r="D5697" s="21" t="s">
        <v>365</v>
      </c>
      <c r="E5697" s="21" t="s">
        <v>235</v>
      </c>
      <c r="F5697" s="21" t="s">
        <v>19816</v>
      </c>
      <c r="G5697" s="21" t="s">
        <v>237</v>
      </c>
      <c r="H5697" s="21" t="s">
        <v>238</v>
      </c>
      <c r="I5697" s="23">
        <v>-1</v>
      </c>
      <c r="J5697" s="23">
        <v>574</v>
      </c>
      <c r="K5697" s="21" t="s">
        <v>19817</v>
      </c>
      <c r="L5697" s="21" t="s">
        <v>19817</v>
      </c>
      <c r="M5697" s="21">
        <v>44188</v>
      </c>
    </row>
    <row r="5698" spans="1:13">
      <c r="A5698" s="21" t="s">
        <v>19814</v>
      </c>
      <c r="B5698" s="21" t="s">
        <v>19815</v>
      </c>
      <c r="C5698" s="21" t="s">
        <v>432</v>
      </c>
      <c r="D5698" s="21" t="s">
        <v>433</v>
      </c>
      <c r="E5698" s="21" t="s">
        <v>235</v>
      </c>
      <c r="F5698" s="21" t="s">
        <v>19816</v>
      </c>
      <c r="G5698" s="21" t="s">
        <v>237</v>
      </c>
      <c r="H5698" s="21" t="s">
        <v>238</v>
      </c>
      <c r="I5698" s="23">
        <v>-1</v>
      </c>
      <c r="J5698" s="23">
        <v>413</v>
      </c>
      <c r="K5698" s="21" t="s">
        <v>19817</v>
      </c>
      <c r="L5698" s="21" t="s">
        <v>19817</v>
      </c>
      <c r="M5698" s="21">
        <v>44188</v>
      </c>
    </row>
    <row r="5699" spans="1:13">
      <c r="A5699" s="21" t="s">
        <v>19818</v>
      </c>
      <c r="B5699" s="21" t="s">
        <v>19819</v>
      </c>
      <c r="C5699" s="21" t="s">
        <v>392</v>
      </c>
      <c r="D5699" s="21" t="s">
        <v>393</v>
      </c>
      <c r="E5699" s="21" t="s">
        <v>235</v>
      </c>
      <c r="F5699" s="21" t="s">
        <v>19820</v>
      </c>
      <c r="G5699" s="21" t="s">
        <v>237</v>
      </c>
      <c r="H5699" s="21" t="s">
        <v>238</v>
      </c>
      <c r="I5699" s="23">
        <v>-1</v>
      </c>
      <c r="J5699" s="23">
        <v>244</v>
      </c>
      <c r="K5699" s="21" t="s">
        <v>19821</v>
      </c>
      <c r="L5699" s="21" t="s">
        <v>19821</v>
      </c>
      <c r="M5699" s="21">
        <v>44188</v>
      </c>
    </row>
    <row r="5700" spans="1:13">
      <c r="A5700" s="21" t="s">
        <v>19818</v>
      </c>
      <c r="B5700" s="21" t="s">
        <v>19819</v>
      </c>
      <c r="C5700" s="21" t="s">
        <v>446</v>
      </c>
      <c r="D5700" s="21" t="s">
        <v>447</v>
      </c>
      <c r="E5700" s="21" t="s">
        <v>235</v>
      </c>
      <c r="F5700" s="21" t="s">
        <v>19820</v>
      </c>
      <c r="G5700" s="21" t="s">
        <v>237</v>
      </c>
      <c r="H5700" s="21" t="s">
        <v>238</v>
      </c>
      <c r="I5700" s="23">
        <v>-1</v>
      </c>
      <c r="J5700" s="23">
        <v>663</v>
      </c>
      <c r="K5700" s="21" t="s">
        <v>19821</v>
      </c>
      <c r="L5700" s="21" t="s">
        <v>19821</v>
      </c>
      <c r="M5700" s="21">
        <v>44188</v>
      </c>
    </row>
    <row r="5701" spans="1:13">
      <c r="A5701" s="21" t="s">
        <v>19818</v>
      </c>
      <c r="B5701" s="21" t="s">
        <v>19819</v>
      </c>
      <c r="C5701" s="21" t="s">
        <v>388</v>
      </c>
      <c r="D5701" s="21" t="s">
        <v>389</v>
      </c>
      <c r="E5701" s="21" t="s">
        <v>235</v>
      </c>
      <c r="F5701" s="21" t="s">
        <v>19820</v>
      </c>
      <c r="G5701" s="21" t="s">
        <v>237</v>
      </c>
      <c r="H5701" s="21" t="s">
        <v>238</v>
      </c>
      <c r="I5701" s="23">
        <v>-1</v>
      </c>
      <c r="J5701" s="23">
        <v>0</v>
      </c>
      <c r="K5701" s="21" t="s">
        <v>19821</v>
      </c>
      <c r="L5701" s="21" t="s">
        <v>19821</v>
      </c>
      <c r="M5701" s="21">
        <v>44188</v>
      </c>
    </row>
    <row r="5702" spans="1:13">
      <c r="A5702" s="21" t="s">
        <v>19822</v>
      </c>
      <c r="B5702" s="21" t="s">
        <v>19823</v>
      </c>
      <c r="C5702" s="21" t="s">
        <v>392</v>
      </c>
      <c r="D5702" s="21" t="s">
        <v>393</v>
      </c>
      <c r="E5702" s="21" t="s">
        <v>235</v>
      </c>
      <c r="F5702" s="21" t="s">
        <v>19824</v>
      </c>
      <c r="G5702" s="21" t="s">
        <v>237</v>
      </c>
      <c r="H5702" s="21" t="s">
        <v>238</v>
      </c>
      <c r="I5702" s="23">
        <v>-1</v>
      </c>
      <c r="J5702" s="23">
        <v>245</v>
      </c>
      <c r="K5702" s="21" t="s">
        <v>19825</v>
      </c>
      <c r="L5702" s="21" t="s">
        <v>19825</v>
      </c>
      <c r="M5702" s="21">
        <v>44188</v>
      </c>
    </row>
    <row r="5703" spans="1:13">
      <c r="A5703" s="21" t="s">
        <v>19826</v>
      </c>
      <c r="B5703" s="21" t="s">
        <v>19827</v>
      </c>
      <c r="C5703" s="21" t="s">
        <v>372</v>
      </c>
      <c r="D5703" s="21" t="s">
        <v>373</v>
      </c>
      <c r="E5703" s="21" t="s">
        <v>235</v>
      </c>
      <c r="F5703" s="21" t="s">
        <v>19828</v>
      </c>
      <c r="G5703" s="21" t="s">
        <v>237</v>
      </c>
      <c r="H5703" s="21" t="s">
        <v>238</v>
      </c>
      <c r="I5703" s="23">
        <v>-3</v>
      </c>
      <c r="J5703" s="23">
        <v>812</v>
      </c>
      <c r="K5703" s="21" t="s">
        <v>19829</v>
      </c>
      <c r="L5703" s="21" t="s">
        <v>19829</v>
      </c>
      <c r="M5703" s="21">
        <v>44188</v>
      </c>
    </row>
    <row r="5704" spans="1:13">
      <c r="A5704" s="21" t="s">
        <v>19830</v>
      </c>
      <c r="B5704" s="21" t="s">
        <v>19831</v>
      </c>
      <c r="C5704" s="21" t="s">
        <v>280</v>
      </c>
      <c r="D5704" s="21" t="s">
        <v>281</v>
      </c>
      <c r="E5704" s="21" t="s">
        <v>235</v>
      </c>
      <c r="F5704" s="21" t="s">
        <v>19832</v>
      </c>
      <c r="G5704" s="21" t="s">
        <v>237</v>
      </c>
      <c r="H5704" s="21" t="s">
        <v>238</v>
      </c>
      <c r="I5704" s="23">
        <v>-1</v>
      </c>
      <c r="J5704" s="23">
        <v>781</v>
      </c>
      <c r="K5704" s="21" t="s">
        <v>19833</v>
      </c>
      <c r="L5704" s="21" t="s">
        <v>19833</v>
      </c>
      <c r="M5704" s="21">
        <v>44188</v>
      </c>
    </row>
    <row r="5705" spans="1:13">
      <c r="A5705" s="21" t="s">
        <v>19834</v>
      </c>
      <c r="B5705" s="21" t="s">
        <v>19835</v>
      </c>
      <c r="C5705" s="21" t="s">
        <v>406</v>
      </c>
      <c r="D5705" s="21" t="s">
        <v>407</v>
      </c>
      <c r="E5705" s="21" t="s">
        <v>235</v>
      </c>
      <c r="F5705" s="21" t="s">
        <v>19836</v>
      </c>
      <c r="G5705" s="21" t="s">
        <v>237</v>
      </c>
      <c r="H5705" s="21" t="s">
        <v>238</v>
      </c>
      <c r="I5705" s="23">
        <v>-1</v>
      </c>
      <c r="J5705" s="23">
        <v>1780</v>
      </c>
      <c r="K5705" s="21" t="s">
        <v>19837</v>
      </c>
      <c r="L5705" s="21" t="s">
        <v>19837</v>
      </c>
      <c r="M5705" s="21">
        <v>44188</v>
      </c>
    </row>
    <row r="5706" spans="1:13">
      <c r="A5706" s="21" t="s">
        <v>19838</v>
      </c>
      <c r="B5706" s="21" t="s">
        <v>19839</v>
      </c>
      <c r="C5706" s="21" t="s">
        <v>233</v>
      </c>
      <c r="D5706" s="21" t="s">
        <v>234</v>
      </c>
      <c r="E5706" s="21" t="s">
        <v>235</v>
      </c>
      <c r="F5706" s="21" t="s">
        <v>19840</v>
      </c>
      <c r="G5706" s="21" t="s">
        <v>237</v>
      </c>
      <c r="H5706" s="21" t="s">
        <v>238</v>
      </c>
      <c r="I5706" s="23">
        <v>-1</v>
      </c>
      <c r="J5706" s="23">
        <v>337</v>
      </c>
      <c r="K5706" s="21" t="s">
        <v>19841</v>
      </c>
      <c r="L5706" s="21" t="s">
        <v>19841</v>
      </c>
      <c r="M5706" s="21">
        <v>44188</v>
      </c>
    </row>
    <row r="5707" spans="1:13">
      <c r="A5707" s="21" t="s">
        <v>19842</v>
      </c>
      <c r="B5707" s="21" t="s">
        <v>19843</v>
      </c>
      <c r="C5707" s="21" t="s">
        <v>446</v>
      </c>
      <c r="D5707" s="21" t="s">
        <v>447</v>
      </c>
      <c r="E5707" s="21" t="s">
        <v>235</v>
      </c>
      <c r="F5707" s="21" t="s">
        <v>19844</v>
      </c>
      <c r="G5707" s="21" t="s">
        <v>237</v>
      </c>
      <c r="H5707" s="21" t="s">
        <v>238</v>
      </c>
      <c r="I5707" s="23">
        <v>-3</v>
      </c>
      <c r="J5707" s="23">
        <v>664</v>
      </c>
      <c r="K5707" s="21" t="s">
        <v>19845</v>
      </c>
      <c r="L5707" s="21" t="s">
        <v>19845</v>
      </c>
      <c r="M5707" s="21">
        <v>44188</v>
      </c>
    </row>
    <row r="5708" spans="1:13">
      <c r="A5708" s="21" t="s">
        <v>19846</v>
      </c>
      <c r="B5708" s="21" t="s">
        <v>19847</v>
      </c>
      <c r="C5708" s="21" t="s">
        <v>392</v>
      </c>
      <c r="D5708" s="21" t="s">
        <v>393</v>
      </c>
      <c r="E5708" s="21" t="s">
        <v>235</v>
      </c>
      <c r="F5708" s="21" t="s">
        <v>19848</v>
      </c>
      <c r="G5708" s="21" t="s">
        <v>237</v>
      </c>
      <c r="H5708" s="21" t="s">
        <v>238</v>
      </c>
      <c r="I5708" s="23">
        <v>-1</v>
      </c>
      <c r="J5708" s="23">
        <v>246</v>
      </c>
      <c r="K5708" s="21" t="s">
        <v>19849</v>
      </c>
      <c r="L5708" s="21" t="s">
        <v>19849</v>
      </c>
      <c r="M5708" s="21">
        <v>44188</v>
      </c>
    </row>
    <row r="5709" spans="1:13">
      <c r="A5709" s="21" t="s">
        <v>19846</v>
      </c>
      <c r="B5709" s="21" t="s">
        <v>19847</v>
      </c>
      <c r="C5709" s="21" t="s">
        <v>324</v>
      </c>
      <c r="D5709" s="21" t="s">
        <v>325</v>
      </c>
      <c r="E5709" s="21" t="s">
        <v>235</v>
      </c>
      <c r="F5709" s="21" t="s">
        <v>19848</v>
      </c>
      <c r="G5709" s="21" t="s">
        <v>237</v>
      </c>
      <c r="H5709" s="21" t="s">
        <v>238</v>
      </c>
      <c r="I5709" s="23">
        <v>-1</v>
      </c>
      <c r="J5709" s="23">
        <v>741</v>
      </c>
      <c r="K5709" s="21" t="s">
        <v>19849</v>
      </c>
      <c r="L5709" s="21" t="s">
        <v>19849</v>
      </c>
      <c r="M5709" s="21">
        <v>44188</v>
      </c>
    </row>
    <row r="5710" spans="1:13">
      <c r="A5710" s="21" t="s">
        <v>19846</v>
      </c>
      <c r="B5710" s="21" t="s">
        <v>19847</v>
      </c>
      <c r="C5710" s="21" t="s">
        <v>248</v>
      </c>
      <c r="D5710" s="21" t="s">
        <v>249</v>
      </c>
      <c r="E5710" s="21" t="s">
        <v>235</v>
      </c>
      <c r="F5710" s="21" t="s">
        <v>19848</v>
      </c>
      <c r="G5710" s="21" t="s">
        <v>237</v>
      </c>
      <c r="H5710" s="21" t="s">
        <v>238</v>
      </c>
      <c r="I5710" s="23">
        <v>-1</v>
      </c>
      <c r="J5710" s="23">
        <v>643</v>
      </c>
      <c r="K5710" s="21" t="s">
        <v>19849</v>
      </c>
      <c r="L5710" s="21" t="s">
        <v>19849</v>
      </c>
      <c r="M5710" s="21">
        <v>44188</v>
      </c>
    </row>
    <row r="5711" spans="1:13">
      <c r="A5711" s="21" t="s">
        <v>19850</v>
      </c>
      <c r="B5711" s="21" t="s">
        <v>19851</v>
      </c>
      <c r="C5711" s="21" t="s">
        <v>446</v>
      </c>
      <c r="D5711" s="21" t="s">
        <v>447</v>
      </c>
      <c r="E5711" s="21" t="s">
        <v>235</v>
      </c>
      <c r="F5711" s="21" t="s">
        <v>19852</v>
      </c>
      <c r="G5711" s="21" t="s">
        <v>237</v>
      </c>
      <c r="H5711" s="21" t="s">
        <v>238</v>
      </c>
      <c r="I5711" s="23">
        <v>-3</v>
      </c>
      <c r="J5711" s="23">
        <v>667</v>
      </c>
      <c r="K5711" s="21" t="s">
        <v>19853</v>
      </c>
      <c r="L5711" s="21" t="s">
        <v>19853</v>
      </c>
      <c r="M5711" s="21">
        <v>44188</v>
      </c>
    </row>
    <row r="5712" spans="1:13">
      <c r="A5712" s="21" t="s">
        <v>19854</v>
      </c>
      <c r="B5712" s="21" t="s">
        <v>19855</v>
      </c>
      <c r="C5712" s="21" t="s">
        <v>446</v>
      </c>
      <c r="D5712" s="21" t="s">
        <v>447</v>
      </c>
      <c r="E5712" s="21" t="s">
        <v>235</v>
      </c>
      <c r="F5712" s="21" t="s">
        <v>19856</v>
      </c>
      <c r="G5712" s="21" t="s">
        <v>237</v>
      </c>
      <c r="H5712" s="21" t="s">
        <v>238</v>
      </c>
      <c r="I5712" s="23">
        <v>-3</v>
      </c>
      <c r="J5712" s="23">
        <v>670</v>
      </c>
      <c r="K5712" s="21" t="s">
        <v>19857</v>
      </c>
      <c r="L5712" s="21" t="s">
        <v>19857</v>
      </c>
      <c r="M5712" s="21">
        <v>44188</v>
      </c>
    </row>
    <row r="5713" spans="1:13">
      <c r="A5713" s="21" t="s">
        <v>19858</v>
      </c>
      <c r="B5713" s="21" t="s">
        <v>19859</v>
      </c>
      <c r="C5713" s="21" t="s">
        <v>274</v>
      </c>
      <c r="D5713" s="21" t="s">
        <v>275</v>
      </c>
      <c r="E5713" s="21" t="s">
        <v>235</v>
      </c>
      <c r="F5713" s="21" t="s">
        <v>19860</v>
      </c>
      <c r="G5713" s="21" t="s">
        <v>237</v>
      </c>
      <c r="H5713" s="21" t="s">
        <v>238</v>
      </c>
      <c r="I5713" s="23">
        <v>-2</v>
      </c>
      <c r="J5713" s="23">
        <v>4382</v>
      </c>
      <c r="K5713" s="21" t="s">
        <v>19861</v>
      </c>
      <c r="L5713" s="21" t="s">
        <v>19861</v>
      </c>
      <c r="M5713" s="21">
        <v>44188</v>
      </c>
    </row>
    <row r="5714" spans="1:13">
      <c r="A5714" s="21" t="s">
        <v>19862</v>
      </c>
      <c r="B5714" s="21" t="s">
        <v>19863</v>
      </c>
      <c r="C5714" s="21" t="s">
        <v>270</v>
      </c>
      <c r="D5714" s="21" t="s">
        <v>271</v>
      </c>
      <c r="E5714" s="21" t="s">
        <v>235</v>
      </c>
      <c r="F5714" s="21" t="s">
        <v>19864</v>
      </c>
      <c r="G5714" s="21" t="s">
        <v>237</v>
      </c>
      <c r="H5714" s="21" t="s">
        <v>238</v>
      </c>
      <c r="I5714" s="23">
        <v>-4</v>
      </c>
      <c r="J5714" s="23">
        <v>25</v>
      </c>
      <c r="K5714" s="21" t="s">
        <v>19865</v>
      </c>
      <c r="L5714" s="21" t="s">
        <v>19865</v>
      </c>
      <c r="M5714" s="21">
        <v>44188</v>
      </c>
    </row>
    <row r="5715" spans="1:13">
      <c r="A5715" s="21" t="s">
        <v>19866</v>
      </c>
      <c r="B5715" s="21"/>
      <c r="C5715" s="21" t="s">
        <v>233</v>
      </c>
      <c r="D5715" s="21" t="s">
        <v>234</v>
      </c>
      <c r="E5715" s="21" t="s">
        <v>235</v>
      </c>
      <c r="F5715" s="21" t="s">
        <v>19867</v>
      </c>
      <c r="G5715" s="21" t="s">
        <v>3145</v>
      </c>
      <c r="H5715" s="21" t="s">
        <v>238</v>
      </c>
      <c r="I5715" s="23">
        <v>1</v>
      </c>
      <c r="J5715" s="23">
        <v>338</v>
      </c>
      <c r="K5715" s="21" t="s">
        <v>18387</v>
      </c>
      <c r="L5715" s="21" t="s">
        <v>2868</v>
      </c>
      <c r="M5715" s="21">
        <v>44188</v>
      </c>
    </row>
    <row r="5716" spans="1:13">
      <c r="A5716" s="21" t="s">
        <v>19866</v>
      </c>
      <c r="B5716" s="21"/>
      <c r="C5716" s="21" t="s">
        <v>268</v>
      </c>
      <c r="D5716" s="21" t="s">
        <v>269</v>
      </c>
      <c r="E5716" s="21" t="s">
        <v>235</v>
      </c>
      <c r="F5716" s="21" t="s">
        <v>19867</v>
      </c>
      <c r="G5716" s="21" t="s">
        <v>3145</v>
      </c>
      <c r="H5716" s="21" t="s">
        <v>238</v>
      </c>
      <c r="I5716" s="23">
        <v>1</v>
      </c>
      <c r="J5716" s="23">
        <v>85</v>
      </c>
      <c r="K5716" s="21" t="s">
        <v>18387</v>
      </c>
      <c r="L5716" s="21" t="s">
        <v>2868</v>
      </c>
      <c r="M5716" s="21">
        <v>44188</v>
      </c>
    </row>
    <row r="5717" spans="1:13">
      <c r="A5717" s="21" t="s">
        <v>19866</v>
      </c>
      <c r="B5717" s="21"/>
      <c r="C5717" s="21" t="s">
        <v>294</v>
      </c>
      <c r="D5717" s="21" t="s">
        <v>295</v>
      </c>
      <c r="E5717" s="21" t="s">
        <v>235</v>
      </c>
      <c r="F5717" s="21" t="s">
        <v>19867</v>
      </c>
      <c r="G5717" s="21" t="s">
        <v>3145</v>
      </c>
      <c r="H5717" s="21" t="s">
        <v>238</v>
      </c>
      <c r="I5717" s="23">
        <v>1</v>
      </c>
      <c r="J5717" s="23">
        <v>428</v>
      </c>
      <c r="K5717" s="21" t="s">
        <v>18387</v>
      </c>
      <c r="L5717" s="21" t="s">
        <v>2868</v>
      </c>
      <c r="M5717" s="21">
        <v>44188</v>
      </c>
    </row>
    <row r="5718" spans="1:13">
      <c r="A5718" s="21" t="s">
        <v>19868</v>
      </c>
      <c r="B5718" s="21"/>
      <c r="C5718" s="21" t="s">
        <v>280</v>
      </c>
      <c r="D5718" s="21" t="s">
        <v>281</v>
      </c>
      <c r="E5718" s="21" t="s">
        <v>2870</v>
      </c>
      <c r="F5718" s="21" t="s">
        <v>19869</v>
      </c>
      <c r="G5718" s="21" t="s">
        <v>2904</v>
      </c>
      <c r="H5718" s="21" t="s">
        <v>238</v>
      </c>
      <c r="I5718" s="23">
        <v>-1</v>
      </c>
      <c r="J5718" s="23">
        <v>0</v>
      </c>
      <c r="K5718" s="21" t="s">
        <v>19870</v>
      </c>
      <c r="L5718" s="21" t="s">
        <v>2868</v>
      </c>
      <c r="M5718" s="21">
        <v>44188</v>
      </c>
    </row>
    <row r="5719" spans="1:13">
      <c r="A5719" s="21" t="s">
        <v>19871</v>
      </c>
      <c r="B5719" s="21" t="s">
        <v>19872</v>
      </c>
      <c r="C5719" s="21" t="s">
        <v>392</v>
      </c>
      <c r="D5719" s="21" t="s">
        <v>393</v>
      </c>
      <c r="E5719" s="21" t="s">
        <v>235</v>
      </c>
      <c r="F5719" s="21" t="s">
        <v>19873</v>
      </c>
      <c r="G5719" s="21" t="s">
        <v>237</v>
      </c>
      <c r="H5719" s="21" t="s">
        <v>238</v>
      </c>
      <c r="I5719" s="23">
        <v>-1</v>
      </c>
      <c r="J5719" s="23">
        <v>247</v>
      </c>
      <c r="K5719" s="21" t="s">
        <v>19874</v>
      </c>
      <c r="L5719" s="21" t="s">
        <v>19874</v>
      </c>
      <c r="M5719" s="21">
        <v>44187</v>
      </c>
    </row>
    <row r="5720" spans="1:13">
      <c r="A5720" s="21" t="s">
        <v>19871</v>
      </c>
      <c r="B5720" s="21" t="s">
        <v>19872</v>
      </c>
      <c r="C5720" s="21" t="s">
        <v>446</v>
      </c>
      <c r="D5720" s="21" t="s">
        <v>447</v>
      </c>
      <c r="E5720" s="21" t="s">
        <v>235</v>
      </c>
      <c r="F5720" s="21" t="s">
        <v>19873</v>
      </c>
      <c r="G5720" s="21" t="s">
        <v>237</v>
      </c>
      <c r="H5720" s="21" t="s">
        <v>238</v>
      </c>
      <c r="I5720" s="23">
        <v>-1</v>
      </c>
      <c r="J5720" s="23">
        <v>673</v>
      </c>
      <c r="K5720" s="21" t="s">
        <v>19874</v>
      </c>
      <c r="L5720" s="21" t="s">
        <v>19874</v>
      </c>
      <c r="M5720" s="21">
        <v>44187</v>
      </c>
    </row>
    <row r="5721" spans="1:13">
      <c r="A5721" s="21" t="s">
        <v>19871</v>
      </c>
      <c r="B5721" s="21" t="s">
        <v>19872</v>
      </c>
      <c r="C5721" s="21" t="s">
        <v>300</v>
      </c>
      <c r="D5721" s="21" t="s">
        <v>301</v>
      </c>
      <c r="E5721" s="21" t="s">
        <v>235</v>
      </c>
      <c r="F5721" s="21" t="s">
        <v>19873</v>
      </c>
      <c r="G5721" s="21" t="s">
        <v>237</v>
      </c>
      <c r="H5721" s="21" t="s">
        <v>238</v>
      </c>
      <c r="I5721" s="23">
        <v>-1</v>
      </c>
      <c r="J5721" s="23">
        <v>459</v>
      </c>
      <c r="K5721" s="21" t="s">
        <v>19874</v>
      </c>
      <c r="L5721" s="21" t="s">
        <v>19874</v>
      </c>
      <c r="M5721" s="21">
        <v>44187</v>
      </c>
    </row>
    <row r="5722" spans="1:13">
      <c r="A5722" s="21" t="s">
        <v>19875</v>
      </c>
      <c r="B5722" s="21" t="s">
        <v>19876</v>
      </c>
      <c r="C5722" s="21" t="s">
        <v>233</v>
      </c>
      <c r="D5722" s="21" t="s">
        <v>234</v>
      </c>
      <c r="E5722" s="21" t="s">
        <v>235</v>
      </c>
      <c r="F5722" s="21" t="s">
        <v>19877</v>
      </c>
      <c r="G5722" s="21" t="s">
        <v>237</v>
      </c>
      <c r="H5722" s="21" t="s">
        <v>238</v>
      </c>
      <c r="I5722" s="23">
        <v>-1</v>
      </c>
      <c r="J5722" s="23">
        <v>337</v>
      </c>
      <c r="K5722" s="21" t="s">
        <v>19878</v>
      </c>
      <c r="L5722" s="21" t="s">
        <v>19878</v>
      </c>
      <c r="M5722" s="21">
        <v>44187</v>
      </c>
    </row>
    <row r="5723" spans="1:13">
      <c r="A5723" s="21" t="s">
        <v>19875</v>
      </c>
      <c r="B5723" s="21" t="s">
        <v>19876</v>
      </c>
      <c r="C5723" s="21" t="s">
        <v>294</v>
      </c>
      <c r="D5723" s="21" t="s">
        <v>295</v>
      </c>
      <c r="E5723" s="21" t="s">
        <v>235</v>
      </c>
      <c r="F5723" s="21" t="s">
        <v>19877</v>
      </c>
      <c r="G5723" s="21" t="s">
        <v>237</v>
      </c>
      <c r="H5723" s="21" t="s">
        <v>238</v>
      </c>
      <c r="I5723" s="23">
        <v>-1</v>
      </c>
      <c r="J5723" s="23">
        <v>427</v>
      </c>
      <c r="K5723" s="21" t="s">
        <v>19878</v>
      </c>
      <c r="L5723" s="21" t="s">
        <v>19878</v>
      </c>
      <c r="M5723" s="21">
        <v>44187</v>
      </c>
    </row>
    <row r="5724" spans="1:13">
      <c r="A5724" s="21" t="s">
        <v>19875</v>
      </c>
      <c r="B5724" s="21" t="s">
        <v>19876</v>
      </c>
      <c r="C5724" s="21" t="s">
        <v>248</v>
      </c>
      <c r="D5724" s="21" t="s">
        <v>249</v>
      </c>
      <c r="E5724" s="21" t="s">
        <v>235</v>
      </c>
      <c r="F5724" s="21" t="s">
        <v>19877</v>
      </c>
      <c r="G5724" s="21" t="s">
        <v>237</v>
      </c>
      <c r="H5724" s="21" t="s">
        <v>238</v>
      </c>
      <c r="I5724" s="23">
        <v>-1</v>
      </c>
      <c r="J5724" s="23">
        <v>644</v>
      </c>
      <c r="K5724" s="21" t="s">
        <v>19878</v>
      </c>
      <c r="L5724" s="21" t="s">
        <v>19878</v>
      </c>
      <c r="M5724" s="21">
        <v>44187</v>
      </c>
    </row>
    <row r="5725" spans="1:13">
      <c r="A5725" s="21" t="s">
        <v>19879</v>
      </c>
      <c r="B5725" s="21" t="s">
        <v>19880</v>
      </c>
      <c r="C5725" s="21" t="s">
        <v>446</v>
      </c>
      <c r="D5725" s="21" t="s">
        <v>447</v>
      </c>
      <c r="E5725" s="21" t="s">
        <v>235</v>
      </c>
      <c r="F5725" s="21" t="s">
        <v>19881</v>
      </c>
      <c r="G5725" s="21" t="s">
        <v>237</v>
      </c>
      <c r="H5725" s="21" t="s">
        <v>238</v>
      </c>
      <c r="I5725" s="23">
        <v>-1</v>
      </c>
      <c r="J5725" s="23">
        <v>674</v>
      </c>
      <c r="K5725" s="21" t="s">
        <v>19882</v>
      </c>
      <c r="L5725" s="21" t="s">
        <v>19882</v>
      </c>
      <c r="M5725" s="21">
        <v>44187</v>
      </c>
    </row>
    <row r="5726" spans="1:13">
      <c r="A5726" s="21" t="s">
        <v>19883</v>
      </c>
      <c r="B5726" s="21"/>
      <c r="C5726" s="21" t="s">
        <v>280</v>
      </c>
      <c r="D5726" s="21" t="s">
        <v>281</v>
      </c>
      <c r="E5726" s="21" t="s">
        <v>2870</v>
      </c>
      <c r="F5726" s="21" t="s">
        <v>19884</v>
      </c>
      <c r="G5726" s="21" t="s">
        <v>2872</v>
      </c>
      <c r="H5726" s="21" t="s">
        <v>238</v>
      </c>
      <c r="I5726" s="23">
        <v>1</v>
      </c>
      <c r="J5726" s="23">
        <v>1</v>
      </c>
      <c r="K5726" s="21" t="s">
        <v>19870</v>
      </c>
      <c r="L5726" s="21" t="s">
        <v>15772</v>
      </c>
      <c r="M5726" s="21">
        <v>44187</v>
      </c>
    </row>
    <row r="5727" spans="1:13">
      <c r="A5727" s="21" t="s">
        <v>19885</v>
      </c>
      <c r="B5727" s="21" t="s">
        <v>19886</v>
      </c>
      <c r="C5727" s="21" t="s">
        <v>320</v>
      </c>
      <c r="D5727" s="21" t="s">
        <v>321</v>
      </c>
      <c r="E5727" s="21" t="s">
        <v>235</v>
      </c>
      <c r="F5727" s="21" t="s">
        <v>19887</v>
      </c>
      <c r="G5727" s="21" t="s">
        <v>237</v>
      </c>
      <c r="H5727" s="21" t="s">
        <v>238</v>
      </c>
      <c r="I5727" s="23">
        <v>-1</v>
      </c>
      <c r="J5727" s="23">
        <v>739</v>
      </c>
      <c r="K5727" s="21" t="s">
        <v>19888</v>
      </c>
      <c r="L5727" s="21" t="s">
        <v>19888</v>
      </c>
      <c r="M5727" s="21">
        <v>44187</v>
      </c>
    </row>
    <row r="5728" spans="1:13">
      <c r="A5728" s="21" t="s">
        <v>19889</v>
      </c>
      <c r="B5728" s="21" t="s">
        <v>19890</v>
      </c>
      <c r="C5728" s="21" t="s">
        <v>330</v>
      </c>
      <c r="D5728" s="21" t="s">
        <v>331</v>
      </c>
      <c r="E5728" s="21" t="s">
        <v>235</v>
      </c>
      <c r="F5728" s="21" t="s">
        <v>19891</v>
      </c>
      <c r="G5728" s="21" t="s">
        <v>237</v>
      </c>
      <c r="H5728" s="21" t="s">
        <v>238</v>
      </c>
      <c r="I5728" s="23">
        <v>-3</v>
      </c>
      <c r="J5728" s="23">
        <v>481</v>
      </c>
      <c r="K5728" s="21" t="s">
        <v>19892</v>
      </c>
      <c r="L5728" s="21" t="s">
        <v>19892</v>
      </c>
      <c r="M5728" s="21">
        <v>44187</v>
      </c>
    </row>
    <row r="5729" spans="1:13">
      <c r="A5729" s="21" t="s">
        <v>19893</v>
      </c>
      <c r="B5729" s="21" t="s">
        <v>19894</v>
      </c>
      <c r="C5729" s="21" t="s">
        <v>324</v>
      </c>
      <c r="D5729" s="21" t="s">
        <v>325</v>
      </c>
      <c r="E5729" s="21" t="s">
        <v>235</v>
      </c>
      <c r="F5729" s="21" t="s">
        <v>19895</v>
      </c>
      <c r="G5729" s="21" t="s">
        <v>237</v>
      </c>
      <c r="H5729" s="21" t="s">
        <v>238</v>
      </c>
      <c r="I5729" s="23">
        <v>-3</v>
      </c>
      <c r="J5729" s="23">
        <v>742</v>
      </c>
      <c r="K5729" s="21" t="s">
        <v>19896</v>
      </c>
      <c r="L5729" s="21" t="s">
        <v>19896</v>
      </c>
      <c r="M5729" s="21">
        <v>44187</v>
      </c>
    </row>
    <row r="5730" spans="1:13">
      <c r="A5730" s="21" t="s">
        <v>19897</v>
      </c>
      <c r="B5730" s="21" t="s">
        <v>19898</v>
      </c>
      <c r="C5730" s="21" t="s">
        <v>274</v>
      </c>
      <c r="D5730" s="21" t="s">
        <v>275</v>
      </c>
      <c r="E5730" s="21" t="s">
        <v>235</v>
      </c>
      <c r="F5730" s="21" t="s">
        <v>19899</v>
      </c>
      <c r="G5730" s="21" t="s">
        <v>237</v>
      </c>
      <c r="H5730" s="21" t="s">
        <v>238</v>
      </c>
      <c r="I5730" s="23">
        <v>-1</v>
      </c>
      <c r="J5730" s="23">
        <v>4384</v>
      </c>
      <c r="K5730" s="21" t="s">
        <v>19900</v>
      </c>
      <c r="L5730" s="21" t="s">
        <v>19900</v>
      </c>
      <c r="M5730" s="21">
        <v>44187</v>
      </c>
    </row>
    <row r="5731" spans="1:13">
      <c r="A5731" s="21" t="s">
        <v>19901</v>
      </c>
      <c r="B5731" s="21" t="s">
        <v>19902</v>
      </c>
      <c r="C5731" s="21" t="s">
        <v>248</v>
      </c>
      <c r="D5731" s="21" t="s">
        <v>249</v>
      </c>
      <c r="E5731" s="21" t="s">
        <v>235</v>
      </c>
      <c r="F5731" s="21" t="s">
        <v>19903</v>
      </c>
      <c r="G5731" s="21" t="s">
        <v>237</v>
      </c>
      <c r="H5731" s="21" t="s">
        <v>238</v>
      </c>
      <c r="I5731" s="23">
        <v>-1</v>
      </c>
      <c r="J5731" s="23">
        <v>645</v>
      </c>
      <c r="K5731" s="21" t="s">
        <v>19904</v>
      </c>
      <c r="L5731" s="21" t="s">
        <v>19904</v>
      </c>
      <c r="M5731" s="21">
        <v>44187</v>
      </c>
    </row>
    <row r="5732" spans="1:13">
      <c r="A5732" s="21" t="s">
        <v>19905</v>
      </c>
      <c r="B5732" s="21" t="s">
        <v>19906</v>
      </c>
      <c r="C5732" s="21" t="s">
        <v>446</v>
      </c>
      <c r="D5732" s="21" t="s">
        <v>447</v>
      </c>
      <c r="E5732" s="21" t="s">
        <v>235</v>
      </c>
      <c r="F5732" s="21" t="s">
        <v>19907</v>
      </c>
      <c r="G5732" s="21" t="s">
        <v>237</v>
      </c>
      <c r="H5732" s="21" t="s">
        <v>238</v>
      </c>
      <c r="I5732" s="23">
        <v>-3</v>
      </c>
      <c r="J5732" s="23">
        <v>675</v>
      </c>
      <c r="K5732" s="21" t="s">
        <v>19908</v>
      </c>
      <c r="L5732" s="21" t="s">
        <v>19908</v>
      </c>
      <c r="M5732" s="21">
        <v>44187</v>
      </c>
    </row>
    <row r="5733" spans="1:13">
      <c r="A5733" s="21" t="s">
        <v>19909</v>
      </c>
      <c r="B5733" s="21" t="s">
        <v>19910</v>
      </c>
      <c r="C5733" s="21" t="s">
        <v>274</v>
      </c>
      <c r="D5733" s="21" t="s">
        <v>275</v>
      </c>
      <c r="E5733" s="21" t="s">
        <v>235</v>
      </c>
      <c r="F5733" s="21" t="s">
        <v>19911</v>
      </c>
      <c r="G5733" s="21" t="s">
        <v>237</v>
      </c>
      <c r="H5733" s="21" t="s">
        <v>238</v>
      </c>
      <c r="I5733" s="23">
        <v>-1</v>
      </c>
      <c r="J5733" s="23">
        <v>4385</v>
      </c>
      <c r="K5733" s="21" t="s">
        <v>19912</v>
      </c>
      <c r="L5733" s="21" t="s">
        <v>19912</v>
      </c>
      <c r="M5733" s="21">
        <v>44187</v>
      </c>
    </row>
    <row r="5734" spans="1:13">
      <c r="A5734" s="21" t="s">
        <v>19913</v>
      </c>
      <c r="B5734" s="21" t="s">
        <v>19914</v>
      </c>
      <c r="C5734" s="21" t="s">
        <v>406</v>
      </c>
      <c r="D5734" s="21" t="s">
        <v>407</v>
      </c>
      <c r="E5734" s="21" t="s">
        <v>235</v>
      </c>
      <c r="F5734" s="21" t="s">
        <v>19915</v>
      </c>
      <c r="G5734" s="21" t="s">
        <v>237</v>
      </c>
      <c r="H5734" s="21" t="s">
        <v>238</v>
      </c>
      <c r="I5734" s="23">
        <v>-1</v>
      </c>
      <c r="J5734" s="23">
        <v>1781</v>
      </c>
      <c r="K5734" s="21" t="s">
        <v>19916</v>
      </c>
      <c r="L5734" s="21" t="s">
        <v>19916</v>
      </c>
      <c r="M5734" s="21">
        <v>44187</v>
      </c>
    </row>
    <row r="5735" spans="1:13">
      <c r="A5735" s="21" t="s">
        <v>19913</v>
      </c>
      <c r="B5735" s="21" t="s">
        <v>19914</v>
      </c>
      <c r="C5735" s="21" t="s">
        <v>233</v>
      </c>
      <c r="D5735" s="21" t="s">
        <v>234</v>
      </c>
      <c r="E5735" s="21" t="s">
        <v>235</v>
      </c>
      <c r="F5735" s="21" t="s">
        <v>19915</v>
      </c>
      <c r="G5735" s="21" t="s">
        <v>237</v>
      </c>
      <c r="H5735" s="21" t="s">
        <v>238</v>
      </c>
      <c r="I5735" s="23">
        <v>-1</v>
      </c>
      <c r="J5735" s="23">
        <v>338</v>
      </c>
      <c r="K5735" s="21" t="s">
        <v>19916</v>
      </c>
      <c r="L5735" s="21" t="s">
        <v>19916</v>
      </c>
      <c r="M5735" s="21">
        <v>44187</v>
      </c>
    </row>
    <row r="5736" spans="1:13">
      <c r="A5736" s="21" t="s">
        <v>19913</v>
      </c>
      <c r="B5736" s="21" t="s">
        <v>19914</v>
      </c>
      <c r="C5736" s="21" t="s">
        <v>268</v>
      </c>
      <c r="D5736" s="21" t="s">
        <v>269</v>
      </c>
      <c r="E5736" s="21" t="s">
        <v>235</v>
      </c>
      <c r="F5736" s="21" t="s">
        <v>19915</v>
      </c>
      <c r="G5736" s="21" t="s">
        <v>237</v>
      </c>
      <c r="H5736" s="21" t="s">
        <v>238</v>
      </c>
      <c r="I5736" s="23">
        <v>-1</v>
      </c>
      <c r="J5736" s="23">
        <v>84</v>
      </c>
      <c r="K5736" s="21" t="s">
        <v>19916</v>
      </c>
      <c r="L5736" s="21" t="s">
        <v>19916</v>
      </c>
      <c r="M5736" s="21">
        <v>44187</v>
      </c>
    </row>
    <row r="5737" spans="1:13">
      <c r="A5737" s="21" t="s">
        <v>19913</v>
      </c>
      <c r="B5737" s="21" t="s">
        <v>19914</v>
      </c>
      <c r="C5737" s="21" t="s">
        <v>294</v>
      </c>
      <c r="D5737" s="21" t="s">
        <v>295</v>
      </c>
      <c r="E5737" s="21" t="s">
        <v>235</v>
      </c>
      <c r="F5737" s="21" t="s">
        <v>19915</v>
      </c>
      <c r="G5737" s="21" t="s">
        <v>237</v>
      </c>
      <c r="H5737" s="21" t="s">
        <v>238</v>
      </c>
      <c r="I5737" s="23">
        <v>-1</v>
      </c>
      <c r="J5737" s="23">
        <v>428</v>
      </c>
      <c r="K5737" s="21" t="s">
        <v>19916</v>
      </c>
      <c r="L5737" s="21" t="s">
        <v>19916</v>
      </c>
      <c r="M5737" s="21">
        <v>44187</v>
      </c>
    </row>
    <row r="5738" spans="1:13">
      <c r="A5738" s="21" t="s">
        <v>19917</v>
      </c>
      <c r="B5738" s="21" t="s">
        <v>19918</v>
      </c>
      <c r="C5738" s="21" t="s">
        <v>242</v>
      </c>
      <c r="D5738" s="21" t="s">
        <v>243</v>
      </c>
      <c r="E5738" s="21" t="s">
        <v>235</v>
      </c>
      <c r="F5738" s="21" t="s">
        <v>19919</v>
      </c>
      <c r="G5738" s="21" t="s">
        <v>237</v>
      </c>
      <c r="H5738" s="21" t="s">
        <v>238</v>
      </c>
      <c r="I5738" s="23">
        <v>-1</v>
      </c>
      <c r="J5738" s="23">
        <v>547</v>
      </c>
      <c r="K5738" s="21" t="s">
        <v>19920</v>
      </c>
      <c r="L5738" s="21" t="s">
        <v>19920</v>
      </c>
      <c r="M5738" s="21">
        <v>44187</v>
      </c>
    </row>
    <row r="5739" spans="1:13">
      <c r="A5739" s="21" t="s">
        <v>19921</v>
      </c>
      <c r="B5739" s="21" t="s">
        <v>19922</v>
      </c>
      <c r="C5739" s="21" t="s">
        <v>318</v>
      </c>
      <c r="D5739" s="21" t="s">
        <v>319</v>
      </c>
      <c r="E5739" s="21" t="s">
        <v>235</v>
      </c>
      <c r="F5739" s="21" t="s">
        <v>19923</v>
      </c>
      <c r="G5739" s="21" t="s">
        <v>237</v>
      </c>
      <c r="H5739" s="21" t="s">
        <v>238</v>
      </c>
      <c r="I5739" s="23">
        <v>-1</v>
      </c>
      <c r="J5739" s="23">
        <v>780</v>
      </c>
      <c r="K5739" s="21" t="s">
        <v>19924</v>
      </c>
      <c r="L5739" s="21" t="s">
        <v>19924</v>
      </c>
      <c r="M5739" s="21">
        <v>44187</v>
      </c>
    </row>
    <row r="5740" spans="1:13">
      <c r="A5740" s="21" t="s">
        <v>19925</v>
      </c>
      <c r="B5740" s="21" t="s">
        <v>19926</v>
      </c>
      <c r="C5740" s="21" t="s">
        <v>406</v>
      </c>
      <c r="D5740" s="21" t="s">
        <v>407</v>
      </c>
      <c r="E5740" s="21" t="s">
        <v>235</v>
      </c>
      <c r="F5740" s="21" t="s">
        <v>19927</v>
      </c>
      <c r="G5740" s="21" t="s">
        <v>237</v>
      </c>
      <c r="H5740" s="21" t="s">
        <v>238</v>
      </c>
      <c r="I5740" s="23">
        <v>-1</v>
      </c>
      <c r="J5740" s="23">
        <v>1782</v>
      </c>
      <c r="K5740" s="21" t="s">
        <v>19928</v>
      </c>
      <c r="L5740" s="21" t="s">
        <v>19928</v>
      </c>
      <c r="M5740" s="21">
        <v>44187</v>
      </c>
    </row>
    <row r="5741" spans="1:13">
      <c r="A5741" s="21" t="s">
        <v>19929</v>
      </c>
      <c r="B5741" s="21" t="s">
        <v>19930</v>
      </c>
      <c r="C5741" s="21" t="s">
        <v>392</v>
      </c>
      <c r="D5741" s="21" t="s">
        <v>393</v>
      </c>
      <c r="E5741" s="21" t="s">
        <v>235</v>
      </c>
      <c r="F5741" s="21" t="s">
        <v>19931</v>
      </c>
      <c r="G5741" s="21" t="s">
        <v>237</v>
      </c>
      <c r="H5741" s="21" t="s">
        <v>238</v>
      </c>
      <c r="I5741" s="23">
        <v>-3</v>
      </c>
      <c r="J5741" s="23">
        <v>248</v>
      </c>
      <c r="K5741" s="21" t="s">
        <v>19932</v>
      </c>
      <c r="L5741" s="21" t="s">
        <v>19932</v>
      </c>
      <c r="M5741" s="21">
        <v>44187</v>
      </c>
    </row>
    <row r="5742" spans="1:13">
      <c r="A5742" s="21" t="s">
        <v>19933</v>
      </c>
      <c r="B5742" s="21" t="s">
        <v>19934</v>
      </c>
      <c r="C5742" s="21" t="s">
        <v>233</v>
      </c>
      <c r="D5742" s="21" t="s">
        <v>234</v>
      </c>
      <c r="E5742" s="21" t="s">
        <v>235</v>
      </c>
      <c r="F5742" s="21" t="s">
        <v>19935</v>
      </c>
      <c r="G5742" s="21" t="s">
        <v>237</v>
      </c>
      <c r="H5742" s="21" t="s">
        <v>238</v>
      </c>
      <c r="I5742" s="23">
        <v>-1</v>
      </c>
      <c r="J5742" s="23">
        <v>339</v>
      </c>
      <c r="K5742" s="21" t="s">
        <v>19936</v>
      </c>
      <c r="L5742" s="21" t="s">
        <v>19936</v>
      </c>
      <c r="M5742" s="21">
        <v>44187</v>
      </c>
    </row>
    <row r="5743" spans="1:13">
      <c r="A5743" s="21" t="s">
        <v>19933</v>
      </c>
      <c r="B5743" s="21" t="s">
        <v>19934</v>
      </c>
      <c r="C5743" s="21" t="s">
        <v>268</v>
      </c>
      <c r="D5743" s="21" t="s">
        <v>269</v>
      </c>
      <c r="E5743" s="21" t="s">
        <v>235</v>
      </c>
      <c r="F5743" s="21" t="s">
        <v>19935</v>
      </c>
      <c r="G5743" s="21" t="s">
        <v>237</v>
      </c>
      <c r="H5743" s="21" t="s">
        <v>238</v>
      </c>
      <c r="I5743" s="23">
        <v>-2</v>
      </c>
      <c r="J5743" s="23">
        <v>85</v>
      </c>
      <c r="K5743" s="21" t="s">
        <v>19936</v>
      </c>
      <c r="L5743" s="21" t="s">
        <v>19936</v>
      </c>
      <c r="M5743" s="21">
        <v>44187</v>
      </c>
    </row>
    <row r="5744" spans="1:13">
      <c r="A5744" s="21" t="s">
        <v>19937</v>
      </c>
      <c r="B5744" s="21" t="s">
        <v>19938</v>
      </c>
      <c r="C5744" s="21" t="s">
        <v>233</v>
      </c>
      <c r="D5744" s="21" t="s">
        <v>234</v>
      </c>
      <c r="E5744" s="21" t="s">
        <v>235</v>
      </c>
      <c r="F5744" s="21" t="s">
        <v>19939</v>
      </c>
      <c r="G5744" s="21" t="s">
        <v>237</v>
      </c>
      <c r="H5744" s="21" t="s">
        <v>238</v>
      </c>
      <c r="I5744" s="23">
        <v>-1</v>
      </c>
      <c r="J5744" s="23">
        <v>340</v>
      </c>
      <c r="K5744" s="21" t="s">
        <v>19940</v>
      </c>
      <c r="L5744" s="21" t="s">
        <v>19940</v>
      </c>
      <c r="M5744" s="21">
        <v>44187</v>
      </c>
    </row>
    <row r="5745" spans="1:13">
      <c r="A5745" s="21" t="s">
        <v>19937</v>
      </c>
      <c r="B5745" s="21" t="s">
        <v>19938</v>
      </c>
      <c r="C5745" s="21" t="s">
        <v>268</v>
      </c>
      <c r="D5745" s="21" t="s">
        <v>269</v>
      </c>
      <c r="E5745" s="21" t="s">
        <v>235</v>
      </c>
      <c r="F5745" s="21" t="s">
        <v>19939</v>
      </c>
      <c r="G5745" s="21" t="s">
        <v>237</v>
      </c>
      <c r="H5745" s="21" t="s">
        <v>238</v>
      </c>
      <c r="I5745" s="23">
        <v>-1</v>
      </c>
      <c r="J5745" s="23">
        <v>87</v>
      </c>
      <c r="K5745" s="21" t="s">
        <v>19940</v>
      </c>
      <c r="L5745" s="21" t="s">
        <v>19940</v>
      </c>
      <c r="M5745" s="21">
        <v>44187</v>
      </c>
    </row>
    <row r="5746" spans="1:13">
      <c r="A5746" s="21" t="s">
        <v>19937</v>
      </c>
      <c r="B5746" s="21" t="s">
        <v>19938</v>
      </c>
      <c r="C5746" s="21" t="s">
        <v>248</v>
      </c>
      <c r="D5746" s="21" t="s">
        <v>249</v>
      </c>
      <c r="E5746" s="21" t="s">
        <v>235</v>
      </c>
      <c r="F5746" s="21" t="s">
        <v>19939</v>
      </c>
      <c r="G5746" s="21" t="s">
        <v>237</v>
      </c>
      <c r="H5746" s="21" t="s">
        <v>238</v>
      </c>
      <c r="I5746" s="23">
        <v>-1</v>
      </c>
      <c r="J5746" s="23">
        <v>646</v>
      </c>
      <c r="K5746" s="21" t="s">
        <v>19940</v>
      </c>
      <c r="L5746" s="21" t="s">
        <v>19940</v>
      </c>
      <c r="M5746" s="21">
        <v>44187</v>
      </c>
    </row>
    <row r="5747" spans="1:13">
      <c r="A5747" s="21" t="s">
        <v>19941</v>
      </c>
      <c r="B5747" s="21" t="s">
        <v>19942</v>
      </c>
      <c r="C5747" s="21" t="s">
        <v>300</v>
      </c>
      <c r="D5747" s="21" t="s">
        <v>301</v>
      </c>
      <c r="E5747" s="21" t="s">
        <v>235</v>
      </c>
      <c r="F5747" s="21" t="s">
        <v>19943</v>
      </c>
      <c r="G5747" s="21" t="s">
        <v>237</v>
      </c>
      <c r="H5747" s="21" t="s">
        <v>238</v>
      </c>
      <c r="I5747" s="23">
        <v>-1</v>
      </c>
      <c r="J5747" s="23">
        <v>460</v>
      </c>
      <c r="K5747" s="21" t="s">
        <v>19944</v>
      </c>
      <c r="L5747" s="21" t="s">
        <v>19944</v>
      </c>
      <c r="M5747" s="21">
        <v>44187</v>
      </c>
    </row>
    <row r="5748" spans="1:13">
      <c r="A5748" s="21" t="s">
        <v>19941</v>
      </c>
      <c r="B5748" s="21" t="s">
        <v>19942</v>
      </c>
      <c r="C5748" s="21" t="s">
        <v>388</v>
      </c>
      <c r="D5748" s="21" t="s">
        <v>389</v>
      </c>
      <c r="E5748" s="21" t="s">
        <v>235</v>
      </c>
      <c r="F5748" s="21" t="s">
        <v>19943</v>
      </c>
      <c r="G5748" s="21" t="s">
        <v>237</v>
      </c>
      <c r="H5748" s="21" t="s">
        <v>238</v>
      </c>
      <c r="I5748" s="23">
        <v>-1</v>
      </c>
      <c r="J5748" s="23">
        <v>1</v>
      </c>
      <c r="K5748" s="21" t="s">
        <v>19944</v>
      </c>
      <c r="L5748" s="21" t="s">
        <v>19944</v>
      </c>
      <c r="M5748" s="21">
        <v>44187</v>
      </c>
    </row>
    <row r="5749" spans="1:13">
      <c r="A5749" s="21" t="s">
        <v>19941</v>
      </c>
      <c r="B5749" s="21" t="s">
        <v>19942</v>
      </c>
      <c r="C5749" s="21" t="s">
        <v>248</v>
      </c>
      <c r="D5749" s="21" t="s">
        <v>249</v>
      </c>
      <c r="E5749" s="21" t="s">
        <v>235</v>
      </c>
      <c r="F5749" s="21" t="s">
        <v>19943</v>
      </c>
      <c r="G5749" s="21" t="s">
        <v>237</v>
      </c>
      <c r="H5749" s="21" t="s">
        <v>238</v>
      </c>
      <c r="I5749" s="23">
        <v>-1</v>
      </c>
      <c r="J5749" s="23">
        <v>647</v>
      </c>
      <c r="K5749" s="21" t="s">
        <v>19944</v>
      </c>
      <c r="L5749" s="21" t="s">
        <v>19944</v>
      </c>
      <c r="M5749" s="21">
        <v>44187</v>
      </c>
    </row>
    <row r="5750" spans="1:13">
      <c r="A5750" s="21" t="s">
        <v>19945</v>
      </c>
      <c r="B5750" s="21" t="s">
        <v>19946</v>
      </c>
      <c r="C5750" s="21" t="s">
        <v>392</v>
      </c>
      <c r="D5750" s="21" t="s">
        <v>393</v>
      </c>
      <c r="E5750" s="21" t="s">
        <v>235</v>
      </c>
      <c r="F5750" s="21" t="s">
        <v>19947</v>
      </c>
      <c r="G5750" s="21" t="s">
        <v>237</v>
      </c>
      <c r="H5750" s="21" t="s">
        <v>238</v>
      </c>
      <c r="I5750" s="23">
        <v>-2</v>
      </c>
      <c r="J5750" s="23">
        <v>251</v>
      </c>
      <c r="K5750" s="21" t="s">
        <v>19948</v>
      </c>
      <c r="L5750" s="21" t="s">
        <v>19948</v>
      </c>
      <c r="M5750" s="21">
        <v>44187</v>
      </c>
    </row>
    <row r="5751" spans="1:13">
      <c r="A5751" s="21" t="s">
        <v>19945</v>
      </c>
      <c r="B5751" s="21" t="s">
        <v>19946</v>
      </c>
      <c r="C5751" s="21" t="s">
        <v>446</v>
      </c>
      <c r="D5751" s="21" t="s">
        <v>447</v>
      </c>
      <c r="E5751" s="21" t="s">
        <v>235</v>
      </c>
      <c r="F5751" s="21" t="s">
        <v>19947</v>
      </c>
      <c r="G5751" s="21" t="s">
        <v>237</v>
      </c>
      <c r="H5751" s="21" t="s">
        <v>238</v>
      </c>
      <c r="I5751" s="23">
        <v>-1</v>
      </c>
      <c r="J5751" s="23">
        <v>678</v>
      </c>
      <c r="K5751" s="21" t="s">
        <v>19948</v>
      </c>
      <c r="L5751" s="21" t="s">
        <v>19948</v>
      </c>
      <c r="M5751" s="21">
        <v>44187</v>
      </c>
    </row>
    <row r="5752" spans="1:13">
      <c r="A5752" s="21" t="s">
        <v>19949</v>
      </c>
      <c r="B5752" s="21" t="s">
        <v>19950</v>
      </c>
      <c r="C5752" s="21" t="s">
        <v>280</v>
      </c>
      <c r="D5752" s="21" t="s">
        <v>281</v>
      </c>
      <c r="E5752" s="21" t="s">
        <v>235</v>
      </c>
      <c r="F5752" s="21" t="s">
        <v>19951</v>
      </c>
      <c r="G5752" s="21" t="s">
        <v>237</v>
      </c>
      <c r="H5752" s="21" t="s">
        <v>238</v>
      </c>
      <c r="I5752" s="23">
        <v>-1</v>
      </c>
      <c r="J5752" s="23">
        <v>782</v>
      </c>
      <c r="K5752" s="21" t="s">
        <v>19952</v>
      </c>
      <c r="L5752" s="21" t="s">
        <v>19952</v>
      </c>
      <c r="M5752" s="21">
        <v>44187</v>
      </c>
    </row>
    <row r="5753" spans="1:13">
      <c r="A5753" s="21" t="s">
        <v>19953</v>
      </c>
      <c r="B5753" s="21" t="s">
        <v>19954</v>
      </c>
      <c r="C5753" s="21" t="s">
        <v>274</v>
      </c>
      <c r="D5753" s="21" t="s">
        <v>275</v>
      </c>
      <c r="E5753" s="21" t="s">
        <v>235</v>
      </c>
      <c r="F5753" s="21" t="s">
        <v>19955</v>
      </c>
      <c r="G5753" s="21" t="s">
        <v>237</v>
      </c>
      <c r="H5753" s="21" t="s">
        <v>238</v>
      </c>
      <c r="I5753" s="23">
        <v>-1</v>
      </c>
      <c r="J5753" s="23">
        <v>4386</v>
      </c>
      <c r="K5753" s="21" t="s">
        <v>19956</v>
      </c>
      <c r="L5753" s="21" t="s">
        <v>19956</v>
      </c>
      <c r="M5753" s="21">
        <v>44187</v>
      </c>
    </row>
    <row r="5754" spans="1:13">
      <c r="A5754" s="21" t="s">
        <v>19953</v>
      </c>
      <c r="B5754" s="21" t="s">
        <v>19954</v>
      </c>
      <c r="C5754" s="21" t="s">
        <v>324</v>
      </c>
      <c r="D5754" s="21" t="s">
        <v>325</v>
      </c>
      <c r="E5754" s="21" t="s">
        <v>235</v>
      </c>
      <c r="F5754" s="21" t="s">
        <v>19955</v>
      </c>
      <c r="G5754" s="21" t="s">
        <v>237</v>
      </c>
      <c r="H5754" s="21" t="s">
        <v>238</v>
      </c>
      <c r="I5754" s="23">
        <v>-1</v>
      </c>
      <c r="J5754" s="23">
        <v>745</v>
      </c>
      <c r="K5754" s="21" t="s">
        <v>19956</v>
      </c>
      <c r="L5754" s="21" t="s">
        <v>19956</v>
      </c>
      <c r="M5754" s="21">
        <v>44187</v>
      </c>
    </row>
    <row r="5755" spans="1:13">
      <c r="A5755" s="21" t="s">
        <v>19957</v>
      </c>
      <c r="B5755" s="21" t="s">
        <v>19958</v>
      </c>
      <c r="C5755" s="21" t="s">
        <v>274</v>
      </c>
      <c r="D5755" s="21" t="s">
        <v>275</v>
      </c>
      <c r="E5755" s="21" t="s">
        <v>235</v>
      </c>
      <c r="F5755" s="21" t="s">
        <v>19959</v>
      </c>
      <c r="G5755" s="21" t="s">
        <v>237</v>
      </c>
      <c r="H5755" s="21" t="s">
        <v>238</v>
      </c>
      <c r="I5755" s="23">
        <v>-1</v>
      </c>
      <c r="J5755" s="23">
        <v>4387</v>
      </c>
      <c r="K5755" s="21" t="s">
        <v>19960</v>
      </c>
      <c r="L5755" s="21" t="s">
        <v>19960</v>
      </c>
      <c r="M5755" s="21">
        <v>44187</v>
      </c>
    </row>
    <row r="5756" spans="1:13">
      <c r="A5756" s="21" t="s">
        <v>19961</v>
      </c>
      <c r="B5756" s="21" t="s">
        <v>19962</v>
      </c>
      <c r="C5756" s="21" t="s">
        <v>406</v>
      </c>
      <c r="D5756" s="21" t="s">
        <v>407</v>
      </c>
      <c r="E5756" s="21" t="s">
        <v>235</v>
      </c>
      <c r="F5756" s="21" t="s">
        <v>19963</v>
      </c>
      <c r="G5756" s="21" t="s">
        <v>237</v>
      </c>
      <c r="H5756" s="21" t="s">
        <v>238</v>
      </c>
      <c r="I5756" s="23">
        <v>-2</v>
      </c>
      <c r="J5756" s="23">
        <v>1783</v>
      </c>
      <c r="K5756" s="21" t="s">
        <v>19964</v>
      </c>
      <c r="L5756" s="21" t="s">
        <v>19964</v>
      </c>
      <c r="M5756" s="21">
        <v>44187</v>
      </c>
    </row>
    <row r="5757" spans="1:13">
      <c r="A5757" s="21" t="s">
        <v>19961</v>
      </c>
      <c r="B5757" s="21" t="s">
        <v>19962</v>
      </c>
      <c r="C5757" s="21" t="s">
        <v>254</v>
      </c>
      <c r="D5757" s="21" t="s">
        <v>255</v>
      </c>
      <c r="E5757" s="21" t="s">
        <v>235</v>
      </c>
      <c r="F5757" s="21" t="s">
        <v>19963</v>
      </c>
      <c r="G5757" s="21" t="s">
        <v>237</v>
      </c>
      <c r="H5757" s="21" t="s">
        <v>238</v>
      </c>
      <c r="I5757" s="23">
        <v>-2</v>
      </c>
      <c r="J5757" s="23">
        <v>548</v>
      </c>
      <c r="K5757" s="21" t="s">
        <v>19964</v>
      </c>
      <c r="L5757" s="21" t="s">
        <v>19964</v>
      </c>
      <c r="M5757" s="21">
        <v>44187</v>
      </c>
    </row>
    <row r="5758" spans="1:13">
      <c r="A5758" s="21" t="s">
        <v>19965</v>
      </c>
      <c r="B5758" s="21" t="s">
        <v>19966</v>
      </c>
      <c r="C5758" s="21" t="s">
        <v>233</v>
      </c>
      <c r="D5758" s="21" t="s">
        <v>234</v>
      </c>
      <c r="E5758" s="21" t="s">
        <v>235</v>
      </c>
      <c r="F5758" s="21" t="s">
        <v>19967</v>
      </c>
      <c r="G5758" s="21" t="s">
        <v>237</v>
      </c>
      <c r="H5758" s="21" t="s">
        <v>238</v>
      </c>
      <c r="I5758" s="23">
        <v>-1</v>
      </c>
      <c r="J5758" s="23">
        <v>341</v>
      </c>
      <c r="K5758" s="21" t="s">
        <v>19968</v>
      </c>
      <c r="L5758" s="21" t="s">
        <v>19968</v>
      </c>
      <c r="M5758" s="21">
        <v>44186</v>
      </c>
    </row>
    <row r="5759" spans="1:13">
      <c r="A5759" s="21" t="s">
        <v>19969</v>
      </c>
      <c r="B5759" s="21" t="s">
        <v>19970</v>
      </c>
      <c r="C5759" s="21" t="s">
        <v>406</v>
      </c>
      <c r="D5759" s="21" t="s">
        <v>407</v>
      </c>
      <c r="E5759" s="21" t="s">
        <v>235</v>
      </c>
      <c r="F5759" s="21" t="s">
        <v>19971</v>
      </c>
      <c r="G5759" s="21" t="s">
        <v>237</v>
      </c>
      <c r="H5759" s="21" t="s">
        <v>238</v>
      </c>
      <c r="I5759" s="23">
        <v>-1</v>
      </c>
      <c r="J5759" s="23">
        <v>1785</v>
      </c>
      <c r="K5759" s="21" t="s">
        <v>19972</v>
      </c>
      <c r="L5759" s="21" t="s">
        <v>19972</v>
      </c>
      <c r="M5759" s="21">
        <v>44186</v>
      </c>
    </row>
    <row r="5760" spans="1:13">
      <c r="A5760" s="21" t="s">
        <v>19973</v>
      </c>
      <c r="B5760" s="21" t="s">
        <v>19974</v>
      </c>
      <c r="C5760" s="21" t="s">
        <v>406</v>
      </c>
      <c r="D5760" s="21" t="s">
        <v>407</v>
      </c>
      <c r="E5760" s="21" t="s">
        <v>235</v>
      </c>
      <c r="F5760" s="21" t="s">
        <v>19975</v>
      </c>
      <c r="G5760" s="21" t="s">
        <v>237</v>
      </c>
      <c r="H5760" s="21" t="s">
        <v>238</v>
      </c>
      <c r="I5760" s="23">
        <v>-1</v>
      </c>
      <c r="J5760" s="23">
        <v>1786</v>
      </c>
      <c r="K5760" s="21" t="s">
        <v>19976</v>
      </c>
      <c r="L5760" s="21" t="s">
        <v>19976</v>
      </c>
      <c r="M5760" s="21">
        <v>44186</v>
      </c>
    </row>
    <row r="5761" spans="1:13">
      <c r="A5761" s="21" t="s">
        <v>19977</v>
      </c>
      <c r="B5761" s="21" t="s">
        <v>19978</v>
      </c>
      <c r="C5761" s="21" t="s">
        <v>324</v>
      </c>
      <c r="D5761" s="21" t="s">
        <v>325</v>
      </c>
      <c r="E5761" s="21" t="s">
        <v>235</v>
      </c>
      <c r="F5761" s="21" t="s">
        <v>19979</v>
      </c>
      <c r="G5761" s="21" t="s">
        <v>237</v>
      </c>
      <c r="H5761" s="21" t="s">
        <v>238</v>
      </c>
      <c r="I5761" s="23">
        <v>-1</v>
      </c>
      <c r="J5761" s="23">
        <v>746</v>
      </c>
      <c r="K5761" s="21" t="s">
        <v>19980</v>
      </c>
      <c r="L5761" s="21" t="s">
        <v>19980</v>
      </c>
      <c r="M5761" s="21">
        <v>44186</v>
      </c>
    </row>
    <row r="5762" spans="1:13">
      <c r="A5762" s="21" t="s">
        <v>19977</v>
      </c>
      <c r="B5762" s="21" t="s">
        <v>19978</v>
      </c>
      <c r="C5762" s="21" t="s">
        <v>270</v>
      </c>
      <c r="D5762" s="21" t="s">
        <v>271</v>
      </c>
      <c r="E5762" s="21" t="s">
        <v>235</v>
      </c>
      <c r="F5762" s="21" t="s">
        <v>19979</v>
      </c>
      <c r="G5762" s="21" t="s">
        <v>237</v>
      </c>
      <c r="H5762" s="21" t="s">
        <v>238</v>
      </c>
      <c r="I5762" s="23">
        <v>-1</v>
      </c>
      <c r="J5762" s="23">
        <v>29</v>
      </c>
      <c r="K5762" s="21" t="s">
        <v>19980</v>
      </c>
      <c r="L5762" s="21" t="s">
        <v>19980</v>
      </c>
      <c r="M5762" s="21">
        <v>44186</v>
      </c>
    </row>
    <row r="5763" spans="1:13">
      <c r="A5763" s="21" t="s">
        <v>19977</v>
      </c>
      <c r="B5763" s="21" t="s">
        <v>19978</v>
      </c>
      <c r="C5763" s="21" t="s">
        <v>248</v>
      </c>
      <c r="D5763" s="21" t="s">
        <v>249</v>
      </c>
      <c r="E5763" s="21" t="s">
        <v>235</v>
      </c>
      <c r="F5763" s="21" t="s">
        <v>19979</v>
      </c>
      <c r="G5763" s="21" t="s">
        <v>237</v>
      </c>
      <c r="H5763" s="21" t="s">
        <v>238</v>
      </c>
      <c r="I5763" s="23">
        <v>-1</v>
      </c>
      <c r="J5763" s="23">
        <v>648</v>
      </c>
      <c r="K5763" s="21" t="s">
        <v>19980</v>
      </c>
      <c r="L5763" s="21" t="s">
        <v>19980</v>
      </c>
      <c r="M5763" s="21">
        <v>44186</v>
      </c>
    </row>
    <row r="5764" spans="1:13">
      <c r="A5764" s="21" t="s">
        <v>19981</v>
      </c>
      <c r="B5764" s="21" t="s">
        <v>19982</v>
      </c>
      <c r="C5764" s="21" t="s">
        <v>328</v>
      </c>
      <c r="D5764" s="21" t="s">
        <v>329</v>
      </c>
      <c r="E5764" s="21" t="s">
        <v>235</v>
      </c>
      <c r="F5764" s="21" t="s">
        <v>19983</v>
      </c>
      <c r="G5764" s="21" t="s">
        <v>237</v>
      </c>
      <c r="H5764" s="21" t="s">
        <v>238</v>
      </c>
      <c r="I5764" s="23">
        <v>-1</v>
      </c>
      <c r="J5764" s="23">
        <v>400</v>
      </c>
      <c r="K5764" s="21" t="s">
        <v>19984</v>
      </c>
      <c r="L5764" s="21" t="s">
        <v>19984</v>
      </c>
      <c r="M5764" s="21">
        <v>44186</v>
      </c>
    </row>
    <row r="5765" spans="1:13">
      <c r="A5765" s="21" t="s">
        <v>19985</v>
      </c>
      <c r="B5765" s="21" t="s">
        <v>19986</v>
      </c>
      <c r="C5765" s="21" t="s">
        <v>392</v>
      </c>
      <c r="D5765" s="21" t="s">
        <v>393</v>
      </c>
      <c r="E5765" s="21" t="s">
        <v>235</v>
      </c>
      <c r="F5765" s="21" t="s">
        <v>19987</v>
      </c>
      <c r="G5765" s="21" t="s">
        <v>237</v>
      </c>
      <c r="H5765" s="21" t="s">
        <v>238</v>
      </c>
      <c r="I5765" s="23">
        <v>-1</v>
      </c>
      <c r="J5765" s="23">
        <v>253</v>
      </c>
      <c r="K5765" s="21" t="s">
        <v>19988</v>
      </c>
      <c r="L5765" s="21" t="s">
        <v>19988</v>
      </c>
      <c r="M5765" s="21">
        <v>44186</v>
      </c>
    </row>
    <row r="5766" spans="1:13">
      <c r="A5766" s="21" t="s">
        <v>19985</v>
      </c>
      <c r="B5766" s="21" t="s">
        <v>19986</v>
      </c>
      <c r="C5766" s="21" t="s">
        <v>446</v>
      </c>
      <c r="D5766" s="21" t="s">
        <v>447</v>
      </c>
      <c r="E5766" s="21" t="s">
        <v>235</v>
      </c>
      <c r="F5766" s="21" t="s">
        <v>19987</v>
      </c>
      <c r="G5766" s="21" t="s">
        <v>237</v>
      </c>
      <c r="H5766" s="21" t="s">
        <v>238</v>
      </c>
      <c r="I5766" s="23">
        <v>-1</v>
      </c>
      <c r="J5766" s="23">
        <v>679</v>
      </c>
      <c r="K5766" s="21" t="s">
        <v>19988</v>
      </c>
      <c r="L5766" s="21" t="s">
        <v>19988</v>
      </c>
      <c r="M5766" s="21">
        <v>44186</v>
      </c>
    </row>
    <row r="5767" spans="1:13">
      <c r="A5767" s="21" t="s">
        <v>19985</v>
      </c>
      <c r="B5767" s="21" t="s">
        <v>19986</v>
      </c>
      <c r="C5767" s="21" t="s">
        <v>233</v>
      </c>
      <c r="D5767" s="21" t="s">
        <v>234</v>
      </c>
      <c r="E5767" s="21" t="s">
        <v>235</v>
      </c>
      <c r="F5767" s="21" t="s">
        <v>19987</v>
      </c>
      <c r="G5767" s="21" t="s">
        <v>237</v>
      </c>
      <c r="H5767" s="21" t="s">
        <v>238</v>
      </c>
      <c r="I5767" s="23">
        <v>-1</v>
      </c>
      <c r="J5767" s="23">
        <v>342</v>
      </c>
      <c r="K5767" s="21" t="s">
        <v>19988</v>
      </c>
      <c r="L5767" s="21" t="s">
        <v>19988</v>
      </c>
      <c r="M5767" s="21">
        <v>44186</v>
      </c>
    </row>
    <row r="5768" spans="1:13">
      <c r="A5768" s="21" t="s">
        <v>19985</v>
      </c>
      <c r="B5768" s="21" t="s">
        <v>19986</v>
      </c>
      <c r="C5768" s="21" t="s">
        <v>268</v>
      </c>
      <c r="D5768" s="21" t="s">
        <v>269</v>
      </c>
      <c r="E5768" s="21" t="s">
        <v>235</v>
      </c>
      <c r="F5768" s="21" t="s">
        <v>19987</v>
      </c>
      <c r="G5768" s="21" t="s">
        <v>237</v>
      </c>
      <c r="H5768" s="21" t="s">
        <v>238</v>
      </c>
      <c r="I5768" s="23">
        <v>-1</v>
      </c>
      <c r="J5768" s="23">
        <v>88</v>
      </c>
      <c r="K5768" s="21" t="s">
        <v>19988</v>
      </c>
      <c r="L5768" s="21" t="s">
        <v>19988</v>
      </c>
      <c r="M5768" s="21">
        <v>44186</v>
      </c>
    </row>
    <row r="5769" spans="1:13">
      <c r="A5769" s="21" t="s">
        <v>19985</v>
      </c>
      <c r="B5769" s="21" t="s">
        <v>19986</v>
      </c>
      <c r="C5769" s="21" t="s">
        <v>300</v>
      </c>
      <c r="D5769" s="21" t="s">
        <v>301</v>
      </c>
      <c r="E5769" s="21" t="s">
        <v>235</v>
      </c>
      <c r="F5769" s="21" t="s">
        <v>19987</v>
      </c>
      <c r="G5769" s="21" t="s">
        <v>237</v>
      </c>
      <c r="H5769" s="21" t="s">
        <v>238</v>
      </c>
      <c r="I5769" s="23">
        <v>-1</v>
      </c>
      <c r="J5769" s="23">
        <v>461</v>
      </c>
      <c r="K5769" s="21" t="s">
        <v>19988</v>
      </c>
      <c r="L5769" s="21" t="s">
        <v>19988</v>
      </c>
      <c r="M5769" s="21">
        <v>44186</v>
      </c>
    </row>
    <row r="5770" spans="1:13">
      <c r="A5770" s="21" t="s">
        <v>19985</v>
      </c>
      <c r="B5770" s="21" t="s">
        <v>19986</v>
      </c>
      <c r="C5770" s="21" t="s">
        <v>294</v>
      </c>
      <c r="D5770" s="21" t="s">
        <v>295</v>
      </c>
      <c r="E5770" s="21" t="s">
        <v>235</v>
      </c>
      <c r="F5770" s="21" t="s">
        <v>19987</v>
      </c>
      <c r="G5770" s="21" t="s">
        <v>237</v>
      </c>
      <c r="H5770" s="21" t="s">
        <v>238</v>
      </c>
      <c r="I5770" s="23">
        <v>-1</v>
      </c>
      <c r="J5770" s="23">
        <v>429</v>
      </c>
      <c r="K5770" s="21" t="s">
        <v>19988</v>
      </c>
      <c r="L5770" s="21" t="s">
        <v>19988</v>
      </c>
      <c r="M5770" s="21">
        <v>44186</v>
      </c>
    </row>
    <row r="5771" spans="1:13">
      <c r="A5771" s="21" t="s">
        <v>19985</v>
      </c>
      <c r="B5771" s="21" t="s">
        <v>19986</v>
      </c>
      <c r="C5771" s="21" t="s">
        <v>324</v>
      </c>
      <c r="D5771" s="21" t="s">
        <v>325</v>
      </c>
      <c r="E5771" s="21" t="s">
        <v>235</v>
      </c>
      <c r="F5771" s="21" t="s">
        <v>19987</v>
      </c>
      <c r="G5771" s="21" t="s">
        <v>237</v>
      </c>
      <c r="H5771" s="21" t="s">
        <v>238</v>
      </c>
      <c r="I5771" s="23">
        <v>-1</v>
      </c>
      <c r="J5771" s="23">
        <v>747</v>
      </c>
      <c r="K5771" s="21" t="s">
        <v>19988</v>
      </c>
      <c r="L5771" s="21" t="s">
        <v>19988</v>
      </c>
      <c r="M5771" s="21">
        <v>44186</v>
      </c>
    </row>
    <row r="5772" spans="1:13">
      <c r="A5772" s="21" t="s">
        <v>19985</v>
      </c>
      <c r="B5772" s="21" t="s">
        <v>19986</v>
      </c>
      <c r="C5772" s="21" t="s">
        <v>388</v>
      </c>
      <c r="D5772" s="21" t="s">
        <v>389</v>
      </c>
      <c r="E5772" s="21" t="s">
        <v>235</v>
      </c>
      <c r="F5772" s="21" t="s">
        <v>19987</v>
      </c>
      <c r="G5772" s="21" t="s">
        <v>237</v>
      </c>
      <c r="H5772" s="21" t="s">
        <v>238</v>
      </c>
      <c r="I5772" s="23">
        <v>-1</v>
      </c>
      <c r="J5772" s="23">
        <v>2</v>
      </c>
      <c r="K5772" s="21" t="s">
        <v>19988</v>
      </c>
      <c r="L5772" s="21" t="s">
        <v>19988</v>
      </c>
      <c r="M5772" s="21">
        <v>44186</v>
      </c>
    </row>
    <row r="5773" spans="1:13">
      <c r="A5773" s="21" t="s">
        <v>19985</v>
      </c>
      <c r="B5773" s="21" t="s">
        <v>19986</v>
      </c>
      <c r="C5773" s="21" t="s">
        <v>270</v>
      </c>
      <c r="D5773" s="21" t="s">
        <v>271</v>
      </c>
      <c r="E5773" s="21" t="s">
        <v>235</v>
      </c>
      <c r="F5773" s="21" t="s">
        <v>19987</v>
      </c>
      <c r="G5773" s="21" t="s">
        <v>237</v>
      </c>
      <c r="H5773" s="21" t="s">
        <v>238</v>
      </c>
      <c r="I5773" s="23">
        <v>-1</v>
      </c>
      <c r="J5773" s="23">
        <v>30</v>
      </c>
      <c r="K5773" s="21" t="s">
        <v>19988</v>
      </c>
      <c r="L5773" s="21" t="s">
        <v>19988</v>
      </c>
      <c r="M5773" s="21">
        <v>44186</v>
      </c>
    </row>
    <row r="5774" spans="1:13">
      <c r="A5774" s="21" t="s">
        <v>19985</v>
      </c>
      <c r="B5774" s="21" t="s">
        <v>19986</v>
      </c>
      <c r="C5774" s="21" t="s">
        <v>248</v>
      </c>
      <c r="D5774" s="21" t="s">
        <v>249</v>
      </c>
      <c r="E5774" s="21" t="s">
        <v>235</v>
      </c>
      <c r="F5774" s="21" t="s">
        <v>19987</v>
      </c>
      <c r="G5774" s="21" t="s">
        <v>237</v>
      </c>
      <c r="H5774" s="21" t="s">
        <v>238</v>
      </c>
      <c r="I5774" s="23">
        <v>-1</v>
      </c>
      <c r="J5774" s="23">
        <v>649</v>
      </c>
      <c r="K5774" s="21" t="s">
        <v>19988</v>
      </c>
      <c r="L5774" s="21" t="s">
        <v>19988</v>
      </c>
      <c r="M5774" s="21">
        <v>44186</v>
      </c>
    </row>
    <row r="5775" spans="1:13">
      <c r="A5775" s="21" t="s">
        <v>19989</v>
      </c>
      <c r="B5775" s="21" t="s">
        <v>19990</v>
      </c>
      <c r="C5775" s="21" t="s">
        <v>446</v>
      </c>
      <c r="D5775" s="21" t="s">
        <v>447</v>
      </c>
      <c r="E5775" s="21" t="s">
        <v>235</v>
      </c>
      <c r="F5775" s="21" t="s">
        <v>19991</v>
      </c>
      <c r="G5775" s="21" t="s">
        <v>237</v>
      </c>
      <c r="H5775" s="21" t="s">
        <v>238</v>
      </c>
      <c r="I5775" s="23">
        <v>-1</v>
      </c>
      <c r="J5775" s="23">
        <v>680</v>
      </c>
      <c r="K5775" s="21" t="s">
        <v>19992</v>
      </c>
      <c r="L5775" s="21" t="s">
        <v>19992</v>
      </c>
      <c r="M5775" s="21">
        <v>44186</v>
      </c>
    </row>
    <row r="5776" spans="1:13">
      <c r="A5776" s="21" t="s">
        <v>19989</v>
      </c>
      <c r="B5776" s="21" t="s">
        <v>19990</v>
      </c>
      <c r="C5776" s="21" t="s">
        <v>268</v>
      </c>
      <c r="D5776" s="21" t="s">
        <v>269</v>
      </c>
      <c r="E5776" s="21" t="s">
        <v>235</v>
      </c>
      <c r="F5776" s="21" t="s">
        <v>19991</v>
      </c>
      <c r="G5776" s="21" t="s">
        <v>237</v>
      </c>
      <c r="H5776" s="21" t="s">
        <v>238</v>
      </c>
      <c r="I5776" s="23">
        <v>-1</v>
      </c>
      <c r="J5776" s="23">
        <v>89</v>
      </c>
      <c r="K5776" s="21" t="s">
        <v>19992</v>
      </c>
      <c r="L5776" s="21" t="s">
        <v>19992</v>
      </c>
      <c r="M5776" s="21">
        <v>44186</v>
      </c>
    </row>
    <row r="5777" spans="1:13">
      <c r="A5777" s="21" t="s">
        <v>19989</v>
      </c>
      <c r="B5777" s="21" t="s">
        <v>19990</v>
      </c>
      <c r="C5777" s="21" t="s">
        <v>300</v>
      </c>
      <c r="D5777" s="21" t="s">
        <v>301</v>
      </c>
      <c r="E5777" s="21" t="s">
        <v>235</v>
      </c>
      <c r="F5777" s="21" t="s">
        <v>19991</v>
      </c>
      <c r="G5777" s="21" t="s">
        <v>237</v>
      </c>
      <c r="H5777" s="21" t="s">
        <v>238</v>
      </c>
      <c r="I5777" s="23">
        <v>-1</v>
      </c>
      <c r="J5777" s="23">
        <v>462</v>
      </c>
      <c r="K5777" s="21" t="s">
        <v>19992</v>
      </c>
      <c r="L5777" s="21" t="s">
        <v>19992</v>
      </c>
      <c r="M5777" s="21">
        <v>44186</v>
      </c>
    </row>
    <row r="5778" spans="1:13">
      <c r="A5778" s="21" t="s">
        <v>19993</v>
      </c>
      <c r="B5778" s="21" t="s">
        <v>19994</v>
      </c>
      <c r="C5778" s="21" t="s">
        <v>406</v>
      </c>
      <c r="D5778" s="21" t="s">
        <v>407</v>
      </c>
      <c r="E5778" s="21" t="s">
        <v>235</v>
      </c>
      <c r="F5778" s="21" t="s">
        <v>19995</v>
      </c>
      <c r="G5778" s="21" t="s">
        <v>237</v>
      </c>
      <c r="H5778" s="21" t="s">
        <v>238</v>
      </c>
      <c r="I5778" s="23">
        <v>-1</v>
      </c>
      <c r="J5778" s="23">
        <v>1787</v>
      </c>
      <c r="K5778" s="21" t="s">
        <v>19996</v>
      </c>
      <c r="L5778" s="21" t="s">
        <v>19996</v>
      </c>
      <c r="M5778" s="21">
        <v>44186</v>
      </c>
    </row>
    <row r="5779" spans="1:13">
      <c r="A5779" s="21" t="s">
        <v>19997</v>
      </c>
      <c r="B5779" s="21" t="s">
        <v>19998</v>
      </c>
      <c r="C5779" s="21" t="s">
        <v>300</v>
      </c>
      <c r="D5779" s="21" t="s">
        <v>301</v>
      </c>
      <c r="E5779" s="21" t="s">
        <v>235</v>
      </c>
      <c r="F5779" s="21" t="s">
        <v>19999</v>
      </c>
      <c r="G5779" s="21" t="s">
        <v>237</v>
      </c>
      <c r="H5779" s="21" t="s">
        <v>238</v>
      </c>
      <c r="I5779" s="23">
        <v>-1</v>
      </c>
      <c r="J5779" s="23">
        <v>463</v>
      </c>
      <c r="K5779" s="21" t="s">
        <v>20000</v>
      </c>
      <c r="L5779" s="21" t="s">
        <v>20000</v>
      </c>
      <c r="M5779" s="21">
        <v>44186</v>
      </c>
    </row>
    <row r="5780" spans="1:13">
      <c r="A5780" s="21" t="s">
        <v>19997</v>
      </c>
      <c r="B5780" s="21" t="s">
        <v>19998</v>
      </c>
      <c r="C5780" s="21" t="s">
        <v>324</v>
      </c>
      <c r="D5780" s="21" t="s">
        <v>325</v>
      </c>
      <c r="E5780" s="21" t="s">
        <v>235</v>
      </c>
      <c r="F5780" s="21" t="s">
        <v>19999</v>
      </c>
      <c r="G5780" s="21" t="s">
        <v>237</v>
      </c>
      <c r="H5780" s="21" t="s">
        <v>238</v>
      </c>
      <c r="I5780" s="23">
        <v>-1</v>
      </c>
      <c r="J5780" s="23">
        <v>748</v>
      </c>
      <c r="K5780" s="21" t="s">
        <v>20000</v>
      </c>
      <c r="L5780" s="21" t="s">
        <v>20000</v>
      </c>
      <c r="M5780" s="21">
        <v>44186</v>
      </c>
    </row>
    <row r="5781" spans="1:13">
      <c r="A5781" s="21" t="s">
        <v>19997</v>
      </c>
      <c r="B5781" s="21" t="s">
        <v>19998</v>
      </c>
      <c r="C5781" s="21" t="s">
        <v>270</v>
      </c>
      <c r="D5781" s="21" t="s">
        <v>271</v>
      </c>
      <c r="E5781" s="21" t="s">
        <v>235</v>
      </c>
      <c r="F5781" s="21" t="s">
        <v>19999</v>
      </c>
      <c r="G5781" s="21" t="s">
        <v>237</v>
      </c>
      <c r="H5781" s="21" t="s">
        <v>238</v>
      </c>
      <c r="I5781" s="23">
        <v>-1</v>
      </c>
      <c r="J5781" s="23">
        <v>31</v>
      </c>
      <c r="K5781" s="21" t="s">
        <v>20000</v>
      </c>
      <c r="L5781" s="21" t="s">
        <v>20000</v>
      </c>
      <c r="M5781" s="21">
        <v>44186</v>
      </c>
    </row>
    <row r="5782" spans="1:13">
      <c r="A5782" s="21" t="s">
        <v>20001</v>
      </c>
      <c r="B5782" s="21" t="s">
        <v>20002</v>
      </c>
      <c r="C5782" s="21" t="s">
        <v>280</v>
      </c>
      <c r="D5782" s="21" t="s">
        <v>281</v>
      </c>
      <c r="E5782" s="21" t="s">
        <v>235</v>
      </c>
      <c r="F5782" s="21" t="s">
        <v>20003</v>
      </c>
      <c r="G5782" s="21" t="s">
        <v>237</v>
      </c>
      <c r="H5782" s="21" t="s">
        <v>238</v>
      </c>
      <c r="I5782" s="23">
        <v>-1</v>
      </c>
      <c r="J5782" s="23">
        <v>783</v>
      </c>
      <c r="K5782" s="21" t="s">
        <v>20004</v>
      </c>
      <c r="L5782" s="21" t="s">
        <v>20004</v>
      </c>
      <c r="M5782" s="21">
        <v>44186</v>
      </c>
    </row>
    <row r="5783" spans="1:13">
      <c r="A5783" s="21" t="s">
        <v>20005</v>
      </c>
      <c r="B5783" s="21" t="s">
        <v>20006</v>
      </c>
      <c r="C5783" s="21" t="s">
        <v>392</v>
      </c>
      <c r="D5783" s="21" t="s">
        <v>393</v>
      </c>
      <c r="E5783" s="21" t="s">
        <v>235</v>
      </c>
      <c r="F5783" s="21" t="s">
        <v>20007</v>
      </c>
      <c r="G5783" s="21" t="s">
        <v>237</v>
      </c>
      <c r="H5783" s="21" t="s">
        <v>238</v>
      </c>
      <c r="I5783" s="23">
        <v>-1</v>
      </c>
      <c r="J5783" s="23">
        <v>254</v>
      </c>
      <c r="K5783" s="21" t="s">
        <v>20008</v>
      </c>
      <c r="L5783" s="21" t="s">
        <v>20008</v>
      </c>
      <c r="M5783" s="21">
        <v>44186</v>
      </c>
    </row>
    <row r="5784" spans="1:13">
      <c r="A5784" s="21" t="s">
        <v>20005</v>
      </c>
      <c r="B5784" s="21" t="s">
        <v>20006</v>
      </c>
      <c r="C5784" s="21" t="s">
        <v>300</v>
      </c>
      <c r="D5784" s="21" t="s">
        <v>301</v>
      </c>
      <c r="E5784" s="21" t="s">
        <v>235</v>
      </c>
      <c r="F5784" s="21" t="s">
        <v>20007</v>
      </c>
      <c r="G5784" s="21" t="s">
        <v>237</v>
      </c>
      <c r="H5784" s="21" t="s">
        <v>238</v>
      </c>
      <c r="I5784" s="23">
        <v>-1</v>
      </c>
      <c r="J5784" s="23">
        <v>464</v>
      </c>
      <c r="K5784" s="21" t="s">
        <v>20008</v>
      </c>
      <c r="L5784" s="21" t="s">
        <v>20008</v>
      </c>
      <c r="M5784" s="21">
        <v>44186</v>
      </c>
    </row>
    <row r="5785" spans="1:13">
      <c r="A5785" s="21" t="s">
        <v>20005</v>
      </c>
      <c r="B5785" s="21" t="s">
        <v>20006</v>
      </c>
      <c r="C5785" s="21" t="s">
        <v>388</v>
      </c>
      <c r="D5785" s="21" t="s">
        <v>389</v>
      </c>
      <c r="E5785" s="21" t="s">
        <v>235</v>
      </c>
      <c r="F5785" s="21" t="s">
        <v>20007</v>
      </c>
      <c r="G5785" s="21" t="s">
        <v>237</v>
      </c>
      <c r="H5785" s="21" t="s">
        <v>238</v>
      </c>
      <c r="I5785" s="23">
        <v>-1</v>
      </c>
      <c r="J5785" s="23">
        <v>3</v>
      </c>
      <c r="K5785" s="21" t="s">
        <v>20008</v>
      </c>
      <c r="L5785" s="21" t="s">
        <v>20008</v>
      </c>
      <c r="M5785" s="21">
        <v>44186</v>
      </c>
    </row>
    <row r="5786" spans="1:13">
      <c r="A5786" s="21" t="s">
        <v>20009</v>
      </c>
      <c r="B5786" s="21" t="s">
        <v>20010</v>
      </c>
      <c r="C5786" s="21" t="s">
        <v>432</v>
      </c>
      <c r="D5786" s="21" t="s">
        <v>433</v>
      </c>
      <c r="E5786" s="21" t="s">
        <v>235</v>
      </c>
      <c r="F5786" s="21" t="s">
        <v>20011</v>
      </c>
      <c r="G5786" s="21" t="s">
        <v>237</v>
      </c>
      <c r="H5786" s="21" t="s">
        <v>238</v>
      </c>
      <c r="I5786" s="23">
        <v>-1</v>
      </c>
      <c r="J5786" s="23">
        <v>414</v>
      </c>
      <c r="K5786" s="21" t="s">
        <v>20012</v>
      </c>
      <c r="L5786" s="21" t="s">
        <v>20012</v>
      </c>
      <c r="M5786" s="21">
        <v>44186</v>
      </c>
    </row>
    <row r="5787" spans="1:13">
      <c r="A5787" s="21" t="s">
        <v>20013</v>
      </c>
      <c r="B5787" s="21" t="s">
        <v>20014</v>
      </c>
      <c r="C5787" s="21" t="s">
        <v>406</v>
      </c>
      <c r="D5787" s="21" t="s">
        <v>407</v>
      </c>
      <c r="E5787" s="21" t="s">
        <v>235</v>
      </c>
      <c r="F5787" s="21" t="s">
        <v>20015</v>
      </c>
      <c r="G5787" s="21" t="s">
        <v>237</v>
      </c>
      <c r="H5787" s="21" t="s">
        <v>238</v>
      </c>
      <c r="I5787" s="23">
        <v>-1</v>
      </c>
      <c r="J5787" s="23">
        <v>1788</v>
      </c>
      <c r="K5787" s="21" t="s">
        <v>20016</v>
      </c>
      <c r="L5787" s="21" t="s">
        <v>20016</v>
      </c>
      <c r="M5787" s="21">
        <v>44186</v>
      </c>
    </row>
    <row r="5788" spans="1:13">
      <c r="A5788" s="21" t="s">
        <v>20013</v>
      </c>
      <c r="B5788" s="21" t="s">
        <v>20014</v>
      </c>
      <c r="C5788" s="21" t="s">
        <v>274</v>
      </c>
      <c r="D5788" s="21" t="s">
        <v>275</v>
      </c>
      <c r="E5788" s="21" t="s">
        <v>235</v>
      </c>
      <c r="F5788" s="21" t="s">
        <v>20015</v>
      </c>
      <c r="G5788" s="21" t="s">
        <v>237</v>
      </c>
      <c r="H5788" s="21" t="s">
        <v>238</v>
      </c>
      <c r="I5788" s="23">
        <v>-1</v>
      </c>
      <c r="J5788" s="23">
        <v>4388</v>
      </c>
      <c r="K5788" s="21" t="s">
        <v>20016</v>
      </c>
      <c r="L5788" s="21" t="s">
        <v>20016</v>
      </c>
      <c r="M5788" s="21">
        <v>44186</v>
      </c>
    </row>
    <row r="5789" spans="1:13">
      <c r="A5789" s="21" t="s">
        <v>20013</v>
      </c>
      <c r="B5789" s="21" t="s">
        <v>20014</v>
      </c>
      <c r="C5789" s="21" t="s">
        <v>280</v>
      </c>
      <c r="D5789" s="21" t="s">
        <v>281</v>
      </c>
      <c r="E5789" s="21" t="s">
        <v>235</v>
      </c>
      <c r="F5789" s="21" t="s">
        <v>20015</v>
      </c>
      <c r="G5789" s="21" t="s">
        <v>237</v>
      </c>
      <c r="H5789" s="21" t="s">
        <v>238</v>
      </c>
      <c r="I5789" s="23">
        <v>-1</v>
      </c>
      <c r="J5789" s="23">
        <v>784</v>
      </c>
      <c r="K5789" s="21" t="s">
        <v>20016</v>
      </c>
      <c r="L5789" s="21" t="s">
        <v>20016</v>
      </c>
      <c r="M5789" s="21">
        <v>44186</v>
      </c>
    </row>
    <row r="5790" spans="1:13">
      <c r="A5790" s="21" t="s">
        <v>20013</v>
      </c>
      <c r="B5790" s="21" t="s">
        <v>20014</v>
      </c>
      <c r="C5790" s="21" t="s">
        <v>254</v>
      </c>
      <c r="D5790" s="21" t="s">
        <v>255</v>
      </c>
      <c r="E5790" s="21" t="s">
        <v>235</v>
      </c>
      <c r="F5790" s="21" t="s">
        <v>20015</v>
      </c>
      <c r="G5790" s="21" t="s">
        <v>237</v>
      </c>
      <c r="H5790" s="21" t="s">
        <v>238</v>
      </c>
      <c r="I5790" s="23">
        <v>-1</v>
      </c>
      <c r="J5790" s="23">
        <v>550</v>
      </c>
      <c r="K5790" s="21" t="s">
        <v>20016</v>
      </c>
      <c r="L5790" s="21" t="s">
        <v>20016</v>
      </c>
      <c r="M5790" s="21">
        <v>44186</v>
      </c>
    </row>
    <row r="5791" spans="1:13">
      <c r="A5791" s="21" t="s">
        <v>20017</v>
      </c>
      <c r="B5791" s="21" t="s">
        <v>20018</v>
      </c>
      <c r="C5791" s="21" t="s">
        <v>268</v>
      </c>
      <c r="D5791" s="21" t="s">
        <v>269</v>
      </c>
      <c r="E5791" s="21" t="s">
        <v>235</v>
      </c>
      <c r="F5791" s="21" t="s">
        <v>20019</v>
      </c>
      <c r="G5791" s="21" t="s">
        <v>237</v>
      </c>
      <c r="H5791" s="21" t="s">
        <v>238</v>
      </c>
      <c r="I5791" s="23">
        <v>-3</v>
      </c>
      <c r="J5791" s="23">
        <v>90</v>
      </c>
      <c r="K5791" s="21" t="s">
        <v>20020</v>
      </c>
      <c r="L5791" s="21" t="s">
        <v>20020</v>
      </c>
      <c r="M5791" s="21">
        <v>44186</v>
      </c>
    </row>
    <row r="5792" spans="1:13">
      <c r="A5792" s="21" t="s">
        <v>20021</v>
      </c>
      <c r="B5792" s="21" t="s">
        <v>20022</v>
      </c>
      <c r="C5792" s="21" t="s">
        <v>392</v>
      </c>
      <c r="D5792" s="21" t="s">
        <v>393</v>
      </c>
      <c r="E5792" s="21" t="s">
        <v>235</v>
      </c>
      <c r="F5792" s="21" t="s">
        <v>20023</v>
      </c>
      <c r="G5792" s="21" t="s">
        <v>237</v>
      </c>
      <c r="H5792" s="21" t="s">
        <v>238</v>
      </c>
      <c r="I5792" s="23">
        <v>-1</v>
      </c>
      <c r="J5792" s="23">
        <v>255</v>
      </c>
      <c r="K5792" s="21" t="s">
        <v>20024</v>
      </c>
      <c r="L5792" s="21" t="s">
        <v>20024</v>
      </c>
      <c r="M5792" s="21">
        <v>44186</v>
      </c>
    </row>
    <row r="5793" spans="1:13">
      <c r="A5793" s="21" t="s">
        <v>20021</v>
      </c>
      <c r="B5793" s="21" t="s">
        <v>20022</v>
      </c>
      <c r="C5793" s="21" t="s">
        <v>446</v>
      </c>
      <c r="D5793" s="21" t="s">
        <v>447</v>
      </c>
      <c r="E5793" s="21" t="s">
        <v>235</v>
      </c>
      <c r="F5793" s="21" t="s">
        <v>20023</v>
      </c>
      <c r="G5793" s="21" t="s">
        <v>237</v>
      </c>
      <c r="H5793" s="21" t="s">
        <v>238</v>
      </c>
      <c r="I5793" s="23">
        <v>-1</v>
      </c>
      <c r="J5793" s="23">
        <v>681</v>
      </c>
      <c r="K5793" s="21" t="s">
        <v>20024</v>
      </c>
      <c r="L5793" s="21" t="s">
        <v>20024</v>
      </c>
      <c r="M5793" s="21">
        <v>44186</v>
      </c>
    </row>
    <row r="5794" spans="1:13">
      <c r="A5794" s="21" t="s">
        <v>20021</v>
      </c>
      <c r="B5794" s="21" t="s">
        <v>20022</v>
      </c>
      <c r="C5794" s="21" t="s">
        <v>268</v>
      </c>
      <c r="D5794" s="21" t="s">
        <v>269</v>
      </c>
      <c r="E5794" s="21" t="s">
        <v>235</v>
      </c>
      <c r="F5794" s="21" t="s">
        <v>20023</v>
      </c>
      <c r="G5794" s="21" t="s">
        <v>237</v>
      </c>
      <c r="H5794" s="21" t="s">
        <v>238</v>
      </c>
      <c r="I5794" s="23">
        <v>-1</v>
      </c>
      <c r="J5794" s="23">
        <v>93</v>
      </c>
      <c r="K5794" s="21" t="s">
        <v>20024</v>
      </c>
      <c r="L5794" s="21" t="s">
        <v>20024</v>
      </c>
      <c r="M5794" s="21">
        <v>44186</v>
      </c>
    </row>
    <row r="5795" spans="1:13">
      <c r="A5795" s="21" t="s">
        <v>20025</v>
      </c>
      <c r="B5795" s="21" t="s">
        <v>20026</v>
      </c>
      <c r="C5795" s="21" t="s">
        <v>406</v>
      </c>
      <c r="D5795" s="21" t="s">
        <v>407</v>
      </c>
      <c r="E5795" s="21" t="s">
        <v>235</v>
      </c>
      <c r="F5795" s="21" t="s">
        <v>20027</v>
      </c>
      <c r="G5795" s="21" t="s">
        <v>237</v>
      </c>
      <c r="H5795" s="21" t="s">
        <v>238</v>
      </c>
      <c r="I5795" s="23">
        <v>-1</v>
      </c>
      <c r="J5795" s="23">
        <v>1789</v>
      </c>
      <c r="K5795" s="21" t="s">
        <v>20028</v>
      </c>
      <c r="L5795" s="21" t="s">
        <v>20028</v>
      </c>
      <c r="M5795" s="21">
        <v>44186</v>
      </c>
    </row>
    <row r="5796" spans="1:13">
      <c r="A5796" s="21" t="s">
        <v>20029</v>
      </c>
      <c r="B5796" s="21" t="s">
        <v>20030</v>
      </c>
      <c r="C5796" s="21" t="s">
        <v>328</v>
      </c>
      <c r="D5796" s="21" t="s">
        <v>329</v>
      </c>
      <c r="E5796" s="21" t="s">
        <v>235</v>
      </c>
      <c r="F5796" s="21" t="s">
        <v>20031</v>
      </c>
      <c r="G5796" s="21" t="s">
        <v>237</v>
      </c>
      <c r="H5796" s="21" t="s">
        <v>238</v>
      </c>
      <c r="I5796" s="23">
        <v>-1</v>
      </c>
      <c r="J5796" s="23">
        <v>401</v>
      </c>
      <c r="K5796" s="21" t="s">
        <v>20032</v>
      </c>
      <c r="L5796" s="21" t="s">
        <v>20032</v>
      </c>
      <c r="M5796" s="21">
        <v>44186</v>
      </c>
    </row>
    <row r="5797" spans="1:13">
      <c r="A5797" s="21" t="s">
        <v>20033</v>
      </c>
      <c r="B5797" s="21" t="s">
        <v>20034</v>
      </c>
      <c r="C5797" s="21" t="s">
        <v>274</v>
      </c>
      <c r="D5797" s="21" t="s">
        <v>275</v>
      </c>
      <c r="E5797" s="21" t="s">
        <v>235</v>
      </c>
      <c r="F5797" s="21" t="s">
        <v>20035</v>
      </c>
      <c r="G5797" s="21" t="s">
        <v>237</v>
      </c>
      <c r="H5797" s="21" t="s">
        <v>238</v>
      </c>
      <c r="I5797" s="23">
        <v>-1</v>
      </c>
      <c r="J5797" s="23">
        <v>4389</v>
      </c>
      <c r="K5797" s="21" t="s">
        <v>20036</v>
      </c>
      <c r="L5797" s="21" t="s">
        <v>20036</v>
      </c>
      <c r="M5797" s="21">
        <v>44186</v>
      </c>
    </row>
    <row r="5798" spans="1:13">
      <c r="A5798" s="21" t="s">
        <v>20033</v>
      </c>
      <c r="B5798" s="21" t="s">
        <v>20034</v>
      </c>
      <c r="C5798" s="21" t="s">
        <v>280</v>
      </c>
      <c r="D5798" s="21" t="s">
        <v>281</v>
      </c>
      <c r="E5798" s="21" t="s">
        <v>235</v>
      </c>
      <c r="F5798" s="21" t="s">
        <v>20035</v>
      </c>
      <c r="G5798" s="21" t="s">
        <v>237</v>
      </c>
      <c r="H5798" s="21" t="s">
        <v>238</v>
      </c>
      <c r="I5798" s="23">
        <v>-1</v>
      </c>
      <c r="J5798" s="23">
        <v>785</v>
      </c>
      <c r="K5798" s="21" t="s">
        <v>20036</v>
      </c>
      <c r="L5798" s="21" t="s">
        <v>20036</v>
      </c>
      <c r="M5798" s="21">
        <v>44186</v>
      </c>
    </row>
    <row r="5799" spans="1:13">
      <c r="A5799" s="21" t="s">
        <v>20037</v>
      </c>
      <c r="B5799" s="21" t="s">
        <v>20038</v>
      </c>
      <c r="C5799" s="21" t="s">
        <v>233</v>
      </c>
      <c r="D5799" s="21" t="s">
        <v>234</v>
      </c>
      <c r="E5799" s="21" t="s">
        <v>235</v>
      </c>
      <c r="F5799" s="21" t="s">
        <v>20039</v>
      </c>
      <c r="G5799" s="21" t="s">
        <v>237</v>
      </c>
      <c r="H5799" s="21" t="s">
        <v>238</v>
      </c>
      <c r="I5799" s="23">
        <v>-1</v>
      </c>
      <c r="J5799" s="23">
        <v>343</v>
      </c>
      <c r="K5799" s="21" t="s">
        <v>17165</v>
      </c>
      <c r="L5799" s="21" t="s">
        <v>17165</v>
      </c>
      <c r="M5799" s="21">
        <v>44186</v>
      </c>
    </row>
    <row r="5800" spans="1:13">
      <c r="A5800" s="21" t="s">
        <v>20037</v>
      </c>
      <c r="B5800" s="21" t="s">
        <v>20038</v>
      </c>
      <c r="C5800" s="21" t="s">
        <v>268</v>
      </c>
      <c r="D5800" s="21" t="s">
        <v>269</v>
      </c>
      <c r="E5800" s="21" t="s">
        <v>235</v>
      </c>
      <c r="F5800" s="21" t="s">
        <v>20039</v>
      </c>
      <c r="G5800" s="21" t="s">
        <v>237</v>
      </c>
      <c r="H5800" s="21" t="s">
        <v>238</v>
      </c>
      <c r="I5800" s="23">
        <v>-1</v>
      </c>
      <c r="J5800" s="23">
        <v>94</v>
      </c>
      <c r="K5800" s="21" t="s">
        <v>17165</v>
      </c>
      <c r="L5800" s="21" t="s">
        <v>17165</v>
      </c>
      <c r="M5800" s="21">
        <v>44186</v>
      </c>
    </row>
    <row r="5801" spans="1:13">
      <c r="A5801" s="21" t="s">
        <v>20037</v>
      </c>
      <c r="B5801" s="21" t="s">
        <v>20038</v>
      </c>
      <c r="C5801" s="21" t="s">
        <v>248</v>
      </c>
      <c r="D5801" s="21" t="s">
        <v>249</v>
      </c>
      <c r="E5801" s="21" t="s">
        <v>235</v>
      </c>
      <c r="F5801" s="21" t="s">
        <v>20039</v>
      </c>
      <c r="G5801" s="21" t="s">
        <v>237</v>
      </c>
      <c r="H5801" s="21" t="s">
        <v>238</v>
      </c>
      <c r="I5801" s="23">
        <v>-1</v>
      </c>
      <c r="J5801" s="23">
        <v>650</v>
      </c>
      <c r="K5801" s="21" t="s">
        <v>17165</v>
      </c>
      <c r="L5801" s="21" t="s">
        <v>17165</v>
      </c>
      <c r="M5801" s="21">
        <v>44186</v>
      </c>
    </row>
    <row r="5802" spans="1:13">
      <c r="A5802" s="21" t="s">
        <v>20040</v>
      </c>
      <c r="B5802" s="21" t="s">
        <v>20041</v>
      </c>
      <c r="C5802" s="21" t="s">
        <v>233</v>
      </c>
      <c r="D5802" s="21" t="s">
        <v>234</v>
      </c>
      <c r="E5802" s="21" t="s">
        <v>235</v>
      </c>
      <c r="F5802" s="21" t="s">
        <v>20042</v>
      </c>
      <c r="G5802" s="21" t="s">
        <v>237</v>
      </c>
      <c r="H5802" s="21" t="s">
        <v>238</v>
      </c>
      <c r="I5802" s="23">
        <v>-1</v>
      </c>
      <c r="J5802" s="23">
        <v>344</v>
      </c>
      <c r="K5802" s="21" t="s">
        <v>17339</v>
      </c>
      <c r="L5802" s="21" t="s">
        <v>17339</v>
      </c>
      <c r="M5802" s="21">
        <v>44186</v>
      </c>
    </row>
    <row r="5803" spans="1:13">
      <c r="A5803" s="21" t="s">
        <v>20040</v>
      </c>
      <c r="B5803" s="21" t="s">
        <v>20041</v>
      </c>
      <c r="C5803" s="21" t="s">
        <v>268</v>
      </c>
      <c r="D5803" s="21" t="s">
        <v>269</v>
      </c>
      <c r="E5803" s="21" t="s">
        <v>235</v>
      </c>
      <c r="F5803" s="21" t="s">
        <v>20042</v>
      </c>
      <c r="G5803" s="21" t="s">
        <v>237</v>
      </c>
      <c r="H5803" s="21" t="s">
        <v>238</v>
      </c>
      <c r="I5803" s="23">
        <v>-1</v>
      </c>
      <c r="J5803" s="23">
        <v>95</v>
      </c>
      <c r="K5803" s="21" t="s">
        <v>17339</v>
      </c>
      <c r="L5803" s="21" t="s">
        <v>17339</v>
      </c>
      <c r="M5803" s="21">
        <v>44186</v>
      </c>
    </row>
    <row r="5804" spans="1:13">
      <c r="A5804" s="21" t="s">
        <v>20040</v>
      </c>
      <c r="B5804" s="21" t="s">
        <v>20041</v>
      </c>
      <c r="C5804" s="21" t="s">
        <v>270</v>
      </c>
      <c r="D5804" s="21" t="s">
        <v>271</v>
      </c>
      <c r="E5804" s="21" t="s">
        <v>235</v>
      </c>
      <c r="F5804" s="21" t="s">
        <v>20042</v>
      </c>
      <c r="G5804" s="21" t="s">
        <v>237</v>
      </c>
      <c r="H5804" s="21" t="s">
        <v>238</v>
      </c>
      <c r="I5804" s="23">
        <v>-1</v>
      </c>
      <c r="J5804" s="23">
        <v>32</v>
      </c>
      <c r="K5804" s="21" t="s">
        <v>17339</v>
      </c>
      <c r="L5804" s="21" t="s">
        <v>17339</v>
      </c>
      <c r="M5804" s="21">
        <v>44186</v>
      </c>
    </row>
    <row r="5805" spans="1:13">
      <c r="A5805" s="21" t="s">
        <v>20043</v>
      </c>
      <c r="B5805" s="21" t="s">
        <v>20044</v>
      </c>
      <c r="C5805" s="21" t="s">
        <v>446</v>
      </c>
      <c r="D5805" s="21" t="s">
        <v>447</v>
      </c>
      <c r="E5805" s="21" t="s">
        <v>235</v>
      </c>
      <c r="F5805" s="21" t="s">
        <v>20045</v>
      </c>
      <c r="G5805" s="21" t="s">
        <v>237</v>
      </c>
      <c r="H5805" s="21" t="s">
        <v>238</v>
      </c>
      <c r="I5805" s="23">
        <v>-1</v>
      </c>
      <c r="J5805" s="23">
        <v>682</v>
      </c>
      <c r="K5805" s="21" t="s">
        <v>17422</v>
      </c>
      <c r="L5805" s="21" t="s">
        <v>17422</v>
      </c>
      <c r="M5805" s="21">
        <v>44186</v>
      </c>
    </row>
    <row r="5806" spans="1:13">
      <c r="A5806" s="21" t="s">
        <v>20043</v>
      </c>
      <c r="B5806" s="21" t="s">
        <v>20044</v>
      </c>
      <c r="C5806" s="21" t="s">
        <v>233</v>
      </c>
      <c r="D5806" s="21" t="s">
        <v>234</v>
      </c>
      <c r="E5806" s="21" t="s">
        <v>235</v>
      </c>
      <c r="F5806" s="21" t="s">
        <v>20045</v>
      </c>
      <c r="G5806" s="21" t="s">
        <v>237</v>
      </c>
      <c r="H5806" s="21" t="s">
        <v>238</v>
      </c>
      <c r="I5806" s="23">
        <v>-1</v>
      </c>
      <c r="J5806" s="23">
        <v>345</v>
      </c>
      <c r="K5806" s="21" t="s">
        <v>17422</v>
      </c>
      <c r="L5806" s="21" t="s">
        <v>17422</v>
      </c>
      <c r="M5806" s="21">
        <v>44186</v>
      </c>
    </row>
    <row r="5807" spans="1:13">
      <c r="A5807" s="21" t="s">
        <v>20043</v>
      </c>
      <c r="B5807" s="21" t="s">
        <v>20044</v>
      </c>
      <c r="C5807" s="21" t="s">
        <v>268</v>
      </c>
      <c r="D5807" s="21" t="s">
        <v>269</v>
      </c>
      <c r="E5807" s="21" t="s">
        <v>235</v>
      </c>
      <c r="F5807" s="21" t="s">
        <v>20045</v>
      </c>
      <c r="G5807" s="21" t="s">
        <v>237</v>
      </c>
      <c r="H5807" s="21" t="s">
        <v>238</v>
      </c>
      <c r="I5807" s="23">
        <v>-1</v>
      </c>
      <c r="J5807" s="23">
        <v>96</v>
      </c>
      <c r="K5807" s="21" t="s">
        <v>17422</v>
      </c>
      <c r="L5807" s="21" t="s">
        <v>17422</v>
      </c>
      <c r="M5807" s="21">
        <v>44186</v>
      </c>
    </row>
    <row r="5808" spans="1:13">
      <c r="A5808" s="21" t="s">
        <v>20046</v>
      </c>
      <c r="B5808" s="21" t="s">
        <v>20047</v>
      </c>
      <c r="C5808" s="21" t="s">
        <v>248</v>
      </c>
      <c r="D5808" s="21" t="s">
        <v>249</v>
      </c>
      <c r="E5808" s="21" t="s">
        <v>235</v>
      </c>
      <c r="F5808" s="21" t="s">
        <v>20048</v>
      </c>
      <c r="G5808" s="21" t="s">
        <v>237</v>
      </c>
      <c r="H5808" s="21" t="s">
        <v>238</v>
      </c>
      <c r="I5808" s="23">
        <v>-1</v>
      </c>
      <c r="J5808" s="23">
        <v>651</v>
      </c>
      <c r="K5808" s="21" t="s">
        <v>20049</v>
      </c>
      <c r="L5808" s="21" t="s">
        <v>20049</v>
      </c>
      <c r="M5808" s="21">
        <v>44186</v>
      </c>
    </row>
    <row r="5809" spans="1:13">
      <c r="A5809" s="21" t="s">
        <v>20050</v>
      </c>
      <c r="B5809" s="21" t="s">
        <v>20051</v>
      </c>
      <c r="C5809" s="21" t="s">
        <v>446</v>
      </c>
      <c r="D5809" s="21" t="s">
        <v>447</v>
      </c>
      <c r="E5809" s="21" t="s">
        <v>235</v>
      </c>
      <c r="F5809" s="21" t="s">
        <v>20052</v>
      </c>
      <c r="G5809" s="21" t="s">
        <v>237</v>
      </c>
      <c r="H5809" s="21" t="s">
        <v>238</v>
      </c>
      <c r="I5809" s="23">
        <v>-3</v>
      </c>
      <c r="J5809" s="23">
        <v>683</v>
      </c>
      <c r="K5809" s="21" t="s">
        <v>20053</v>
      </c>
      <c r="L5809" s="21" t="s">
        <v>20053</v>
      </c>
      <c r="M5809" s="21">
        <v>44186</v>
      </c>
    </row>
    <row r="5810" spans="1:13">
      <c r="A5810" s="21" t="s">
        <v>20054</v>
      </c>
      <c r="B5810" s="21" t="s">
        <v>20055</v>
      </c>
      <c r="C5810" s="21" t="s">
        <v>254</v>
      </c>
      <c r="D5810" s="21" t="s">
        <v>255</v>
      </c>
      <c r="E5810" s="21" t="s">
        <v>235</v>
      </c>
      <c r="F5810" s="21" t="s">
        <v>20056</v>
      </c>
      <c r="G5810" s="21" t="s">
        <v>237</v>
      </c>
      <c r="H5810" s="21" t="s">
        <v>238</v>
      </c>
      <c r="I5810" s="23">
        <v>-1</v>
      </c>
      <c r="J5810" s="23">
        <v>551</v>
      </c>
      <c r="K5810" s="21" t="s">
        <v>20057</v>
      </c>
      <c r="L5810" s="21" t="s">
        <v>20057</v>
      </c>
      <c r="M5810" s="21">
        <v>44186</v>
      </c>
    </row>
    <row r="5811" spans="1:13">
      <c r="A5811" s="21" t="s">
        <v>20058</v>
      </c>
      <c r="B5811" s="21" t="s">
        <v>20059</v>
      </c>
      <c r="C5811" s="21" t="s">
        <v>274</v>
      </c>
      <c r="D5811" s="21" t="s">
        <v>275</v>
      </c>
      <c r="E5811" s="21" t="s">
        <v>235</v>
      </c>
      <c r="F5811" s="21" t="s">
        <v>20060</v>
      </c>
      <c r="G5811" s="21" t="s">
        <v>237</v>
      </c>
      <c r="H5811" s="21" t="s">
        <v>238</v>
      </c>
      <c r="I5811" s="23">
        <v>-1</v>
      </c>
      <c r="J5811" s="23">
        <v>4390</v>
      </c>
      <c r="K5811" s="21" t="s">
        <v>20061</v>
      </c>
      <c r="L5811" s="21" t="s">
        <v>20061</v>
      </c>
      <c r="M5811" s="21">
        <v>44186</v>
      </c>
    </row>
    <row r="5812" spans="1:13">
      <c r="A5812" s="21" t="s">
        <v>20062</v>
      </c>
      <c r="B5812" s="21" t="s">
        <v>20063</v>
      </c>
      <c r="C5812" s="21" t="s">
        <v>233</v>
      </c>
      <c r="D5812" s="21" t="s">
        <v>234</v>
      </c>
      <c r="E5812" s="21" t="s">
        <v>235</v>
      </c>
      <c r="F5812" s="21" t="s">
        <v>20064</v>
      </c>
      <c r="G5812" s="21" t="s">
        <v>237</v>
      </c>
      <c r="H5812" s="21" t="s">
        <v>238</v>
      </c>
      <c r="I5812" s="23">
        <v>-1</v>
      </c>
      <c r="J5812" s="23">
        <v>346</v>
      </c>
      <c r="K5812" s="21" t="s">
        <v>17091</v>
      </c>
      <c r="L5812" s="21" t="s">
        <v>17091</v>
      </c>
      <c r="M5812" s="21">
        <v>44186</v>
      </c>
    </row>
    <row r="5813" spans="1:13">
      <c r="A5813" s="21" t="s">
        <v>20062</v>
      </c>
      <c r="B5813" s="21" t="s">
        <v>20063</v>
      </c>
      <c r="C5813" s="21" t="s">
        <v>268</v>
      </c>
      <c r="D5813" s="21" t="s">
        <v>269</v>
      </c>
      <c r="E5813" s="21" t="s">
        <v>235</v>
      </c>
      <c r="F5813" s="21" t="s">
        <v>20064</v>
      </c>
      <c r="G5813" s="21" t="s">
        <v>237</v>
      </c>
      <c r="H5813" s="21" t="s">
        <v>238</v>
      </c>
      <c r="I5813" s="23">
        <v>-1</v>
      </c>
      <c r="J5813" s="23">
        <v>97</v>
      </c>
      <c r="K5813" s="21" t="s">
        <v>17091</v>
      </c>
      <c r="L5813" s="21" t="s">
        <v>17091</v>
      </c>
      <c r="M5813" s="21">
        <v>44186</v>
      </c>
    </row>
    <row r="5814" spans="1:13">
      <c r="A5814" s="21" t="s">
        <v>20062</v>
      </c>
      <c r="B5814" s="21" t="s">
        <v>20063</v>
      </c>
      <c r="C5814" s="21" t="s">
        <v>300</v>
      </c>
      <c r="D5814" s="21" t="s">
        <v>301</v>
      </c>
      <c r="E5814" s="21" t="s">
        <v>235</v>
      </c>
      <c r="F5814" s="21" t="s">
        <v>20064</v>
      </c>
      <c r="G5814" s="21" t="s">
        <v>237</v>
      </c>
      <c r="H5814" s="21" t="s">
        <v>238</v>
      </c>
      <c r="I5814" s="23">
        <v>-1</v>
      </c>
      <c r="J5814" s="23">
        <v>465</v>
      </c>
      <c r="K5814" s="21" t="s">
        <v>17091</v>
      </c>
      <c r="L5814" s="21" t="s">
        <v>17091</v>
      </c>
      <c r="M5814" s="21">
        <v>44186</v>
      </c>
    </row>
    <row r="5815" spans="1:13">
      <c r="A5815" s="21" t="s">
        <v>20065</v>
      </c>
      <c r="B5815" s="21" t="s">
        <v>20066</v>
      </c>
      <c r="C5815" s="21" t="s">
        <v>446</v>
      </c>
      <c r="D5815" s="21" t="s">
        <v>447</v>
      </c>
      <c r="E5815" s="21" t="s">
        <v>235</v>
      </c>
      <c r="F5815" s="21" t="s">
        <v>20067</v>
      </c>
      <c r="G5815" s="21" t="s">
        <v>237</v>
      </c>
      <c r="H5815" s="21" t="s">
        <v>238</v>
      </c>
      <c r="I5815" s="23">
        <v>-1</v>
      </c>
      <c r="J5815" s="23">
        <v>686</v>
      </c>
      <c r="K5815" s="21" t="s">
        <v>17423</v>
      </c>
      <c r="L5815" s="21" t="s">
        <v>17423</v>
      </c>
      <c r="M5815" s="21">
        <v>44186</v>
      </c>
    </row>
    <row r="5816" spans="1:13">
      <c r="A5816" s="21" t="s">
        <v>20065</v>
      </c>
      <c r="B5816" s="21" t="s">
        <v>20066</v>
      </c>
      <c r="C5816" s="21" t="s">
        <v>268</v>
      </c>
      <c r="D5816" s="21" t="s">
        <v>269</v>
      </c>
      <c r="E5816" s="21" t="s">
        <v>235</v>
      </c>
      <c r="F5816" s="21" t="s">
        <v>20067</v>
      </c>
      <c r="G5816" s="21" t="s">
        <v>237</v>
      </c>
      <c r="H5816" s="21" t="s">
        <v>238</v>
      </c>
      <c r="I5816" s="23">
        <v>-1</v>
      </c>
      <c r="J5816" s="23">
        <v>98</v>
      </c>
      <c r="K5816" s="21" t="s">
        <v>17423</v>
      </c>
      <c r="L5816" s="21" t="s">
        <v>17423</v>
      </c>
      <c r="M5816" s="21">
        <v>44186</v>
      </c>
    </row>
    <row r="5817" spans="1:13">
      <c r="A5817" s="21" t="s">
        <v>20065</v>
      </c>
      <c r="B5817" s="21" t="s">
        <v>20066</v>
      </c>
      <c r="C5817" s="21" t="s">
        <v>300</v>
      </c>
      <c r="D5817" s="21" t="s">
        <v>301</v>
      </c>
      <c r="E5817" s="21" t="s">
        <v>235</v>
      </c>
      <c r="F5817" s="21" t="s">
        <v>20067</v>
      </c>
      <c r="G5817" s="21" t="s">
        <v>237</v>
      </c>
      <c r="H5817" s="21" t="s">
        <v>238</v>
      </c>
      <c r="I5817" s="23">
        <v>-1</v>
      </c>
      <c r="J5817" s="23">
        <v>466</v>
      </c>
      <c r="K5817" s="21" t="s">
        <v>17423</v>
      </c>
      <c r="L5817" s="21" t="s">
        <v>17423</v>
      </c>
      <c r="M5817" s="21">
        <v>44186</v>
      </c>
    </row>
    <row r="5818" spans="1:13">
      <c r="A5818" s="21" t="s">
        <v>20068</v>
      </c>
      <c r="B5818" s="21" t="s">
        <v>20069</v>
      </c>
      <c r="C5818" s="21" t="s">
        <v>300</v>
      </c>
      <c r="D5818" s="21" t="s">
        <v>301</v>
      </c>
      <c r="E5818" s="21" t="s">
        <v>235</v>
      </c>
      <c r="F5818" s="21" t="s">
        <v>20070</v>
      </c>
      <c r="G5818" s="21" t="s">
        <v>237</v>
      </c>
      <c r="H5818" s="21" t="s">
        <v>238</v>
      </c>
      <c r="I5818" s="23">
        <v>-3</v>
      </c>
      <c r="J5818" s="23">
        <v>467</v>
      </c>
      <c r="K5818" s="21" t="s">
        <v>20071</v>
      </c>
      <c r="L5818" s="21" t="s">
        <v>20071</v>
      </c>
      <c r="M5818" s="21">
        <v>44186</v>
      </c>
    </row>
    <row r="5819" spans="1:13">
      <c r="A5819" s="21" t="s">
        <v>20072</v>
      </c>
      <c r="B5819" s="21" t="s">
        <v>20073</v>
      </c>
      <c r="C5819" s="21" t="s">
        <v>300</v>
      </c>
      <c r="D5819" s="21" t="s">
        <v>301</v>
      </c>
      <c r="E5819" s="21" t="s">
        <v>235</v>
      </c>
      <c r="F5819" s="21" t="s">
        <v>20074</v>
      </c>
      <c r="G5819" s="21" t="s">
        <v>237</v>
      </c>
      <c r="H5819" s="21" t="s">
        <v>238</v>
      </c>
      <c r="I5819" s="23">
        <v>-3</v>
      </c>
      <c r="J5819" s="23">
        <v>470</v>
      </c>
      <c r="K5819" s="21" t="s">
        <v>20075</v>
      </c>
      <c r="L5819" s="21" t="s">
        <v>20075</v>
      </c>
      <c r="M5819" s="21">
        <v>44186</v>
      </c>
    </row>
    <row r="5820" spans="1:13">
      <c r="A5820" s="21" t="s">
        <v>20076</v>
      </c>
      <c r="B5820" s="21" t="s">
        <v>20077</v>
      </c>
      <c r="C5820" s="21" t="s">
        <v>300</v>
      </c>
      <c r="D5820" s="21" t="s">
        <v>301</v>
      </c>
      <c r="E5820" s="21" t="s">
        <v>235</v>
      </c>
      <c r="F5820" s="21" t="s">
        <v>20078</v>
      </c>
      <c r="G5820" s="21" t="s">
        <v>237</v>
      </c>
      <c r="H5820" s="21" t="s">
        <v>238</v>
      </c>
      <c r="I5820" s="23">
        <v>-3</v>
      </c>
      <c r="J5820" s="23">
        <v>473</v>
      </c>
      <c r="K5820" s="21" t="s">
        <v>20079</v>
      </c>
      <c r="L5820" s="21" t="s">
        <v>20079</v>
      </c>
      <c r="M5820" s="21">
        <v>44186</v>
      </c>
    </row>
    <row r="5821" spans="1:13">
      <c r="A5821" s="21" t="s">
        <v>20080</v>
      </c>
      <c r="B5821" s="21" t="s">
        <v>20081</v>
      </c>
      <c r="C5821" s="21" t="s">
        <v>254</v>
      </c>
      <c r="D5821" s="21" t="s">
        <v>255</v>
      </c>
      <c r="E5821" s="21" t="s">
        <v>235</v>
      </c>
      <c r="F5821" s="21" t="s">
        <v>20082</v>
      </c>
      <c r="G5821" s="21" t="s">
        <v>237</v>
      </c>
      <c r="H5821" s="21" t="s">
        <v>238</v>
      </c>
      <c r="I5821" s="23">
        <v>-1</v>
      </c>
      <c r="J5821" s="23">
        <v>552</v>
      </c>
      <c r="K5821" s="21" t="s">
        <v>17421</v>
      </c>
      <c r="L5821" s="21" t="s">
        <v>17421</v>
      </c>
      <c r="M5821" s="21">
        <v>44186</v>
      </c>
    </row>
    <row r="5822" spans="1:13">
      <c r="A5822" s="21" t="s">
        <v>20083</v>
      </c>
      <c r="B5822" s="21" t="s">
        <v>20084</v>
      </c>
      <c r="C5822" s="21" t="s">
        <v>274</v>
      </c>
      <c r="D5822" s="21" t="s">
        <v>275</v>
      </c>
      <c r="E5822" s="21" t="s">
        <v>235</v>
      </c>
      <c r="F5822" s="21" t="s">
        <v>20085</v>
      </c>
      <c r="G5822" s="21" t="s">
        <v>237</v>
      </c>
      <c r="H5822" s="21" t="s">
        <v>238</v>
      </c>
      <c r="I5822" s="23">
        <v>-1</v>
      </c>
      <c r="J5822" s="23">
        <v>4391</v>
      </c>
      <c r="K5822" s="21" t="s">
        <v>20086</v>
      </c>
      <c r="L5822" s="21" t="s">
        <v>20086</v>
      </c>
      <c r="M5822" s="21">
        <v>44186</v>
      </c>
    </row>
    <row r="5823" spans="1:13">
      <c r="A5823" s="21" t="s">
        <v>20087</v>
      </c>
      <c r="B5823" s="21" t="s">
        <v>20088</v>
      </c>
      <c r="C5823" s="21" t="s">
        <v>254</v>
      </c>
      <c r="D5823" s="21" t="s">
        <v>255</v>
      </c>
      <c r="E5823" s="21" t="s">
        <v>235</v>
      </c>
      <c r="F5823" s="21" t="s">
        <v>20089</v>
      </c>
      <c r="G5823" s="21" t="s">
        <v>237</v>
      </c>
      <c r="H5823" s="21" t="s">
        <v>238</v>
      </c>
      <c r="I5823" s="23">
        <v>-1</v>
      </c>
      <c r="J5823" s="23">
        <v>553</v>
      </c>
      <c r="K5823" s="21" t="s">
        <v>17424</v>
      </c>
      <c r="L5823" s="21" t="s">
        <v>17424</v>
      </c>
      <c r="M5823" s="21">
        <v>44186</v>
      </c>
    </row>
    <row r="5824" spans="1:13">
      <c r="A5824" s="21" t="s">
        <v>20090</v>
      </c>
      <c r="B5824" s="21" t="s">
        <v>20091</v>
      </c>
      <c r="C5824" s="21" t="s">
        <v>274</v>
      </c>
      <c r="D5824" s="21" t="s">
        <v>275</v>
      </c>
      <c r="E5824" s="21" t="s">
        <v>235</v>
      </c>
      <c r="F5824" s="21" t="s">
        <v>20092</v>
      </c>
      <c r="G5824" s="21" t="s">
        <v>237</v>
      </c>
      <c r="H5824" s="21" t="s">
        <v>238</v>
      </c>
      <c r="I5824" s="23">
        <v>-1</v>
      </c>
      <c r="J5824" s="23">
        <v>4392</v>
      </c>
      <c r="K5824" s="21" t="s">
        <v>17420</v>
      </c>
      <c r="L5824" s="21" t="s">
        <v>17420</v>
      </c>
      <c r="M5824" s="21">
        <v>44186</v>
      </c>
    </row>
    <row r="5825" spans="1:13">
      <c r="A5825" s="21" t="s">
        <v>20093</v>
      </c>
      <c r="B5825" s="21" t="s">
        <v>20094</v>
      </c>
      <c r="C5825" s="21" t="s">
        <v>274</v>
      </c>
      <c r="D5825" s="21" t="s">
        <v>275</v>
      </c>
      <c r="E5825" s="21" t="s">
        <v>235</v>
      </c>
      <c r="F5825" s="21" t="s">
        <v>20095</v>
      </c>
      <c r="G5825" s="21" t="s">
        <v>237</v>
      </c>
      <c r="H5825" s="21" t="s">
        <v>238</v>
      </c>
      <c r="I5825" s="23">
        <v>-1</v>
      </c>
      <c r="J5825" s="23">
        <v>4393</v>
      </c>
      <c r="K5825" s="21" t="s">
        <v>20096</v>
      </c>
      <c r="L5825" s="21" t="s">
        <v>20096</v>
      </c>
      <c r="M5825" s="21">
        <v>44186</v>
      </c>
    </row>
    <row r="5826" spans="1:13">
      <c r="A5826" s="21" t="s">
        <v>20097</v>
      </c>
      <c r="B5826" s="21" t="s">
        <v>20098</v>
      </c>
      <c r="C5826" s="21" t="s">
        <v>318</v>
      </c>
      <c r="D5826" s="21" t="s">
        <v>319</v>
      </c>
      <c r="E5826" s="21" t="s">
        <v>235</v>
      </c>
      <c r="F5826" s="21" t="s">
        <v>20099</v>
      </c>
      <c r="G5826" s="21" t="s">
        <v>237</v>
      </c>
      <c r="H5826" s="21" t="s">
        <v>238</v>
      </c>
      <c r="I5826" s="23">
        <v>-1</v>
      </c>
      <c r="J5826" s="23">
        <v>781</v>
      </c>
      <c r="K5826" s="21" t="s">
        <v>20100</v>
      </c>
      <c r="L5826" s="21" t="s">
        <v>20100</v>
      </c>
      <c r="M5826" s="21">
        <v>44186</v>
      </c>
    </row>
    <row r="5827" spans="1:13">
      <c r="A5827" s="21" t="s">
        <v>20101</v>
      </c>
      <c r="B5827" s="21" t="s">
        <v>20102</v>
      </c>
      <c r="C5827" s="21" t="s">
        <v>446</v>
      </c>
      <c r="D5827" s="21" t="s">
        <v>447</v>
      </c>
      <c r="E5827" s="21" t="s">
        <v>235</v>
      </c>
      <c r="F5827" s="21" t="s">
        <v>17337</v>
      </c>
      <c r="G5827" s="21" t="s">
        <v>237</v>
      </c>
      <c r="H5827" s="21" t="s">
        <v>238</v>
      </c>
      <c r="I5827" s="23">
        <v>-1</v>
      </c>
      <c r="J5827" s="23">
        <v>687</v>
      </c>
      <c r="K5827" s="21" t="s">
        <v>17336</v>
      </c>
      <c r="L5827" s="21" t="s">
        <v>17336</v>
      </c>
      <c r="M5827" s="21">
        <v>44186</v>
      </c>
    </row>
    <row r="5828" spans="1:13">
      <c r="A5828" s="21" t="s">
        <v>20101</v>
      </c>
      <c r="B5828" s="21" t="s">
        <v>20102</v>
      </c>
      <c r="C5828" s="21" t="s">
        <v>268</v>
      </c>
      <c r="D5828" s="21" t="s">
        <v>269</v>
      </c>
      <c r="E5828" s="21" t="s">
        <v>235</v>
      </c>
      <c r="F5828" s="21" t="s">
        <v>17337</v>
      </c>
      <c r="G5828" s="21" t="s">
        <v>237</v>
      </c>
      <c r="H5828" s="21" t="s">
        <v>238</v>
      </c>
      <c r="I5828" s="23">
        <v>-1</v>
      </c>
      <c r="J5828" s="23">
        <v>99</v>
      </c>
      <c r="K5828" s="21" t="s">
        <v>17336</v>
      </c>
      <c r="L5828" s="21" t="s">
        <v>17336</v>
      </c>
      <c r="M5828" s="21">
        <v>44186</v>
      </c>
    </row>
    <row r="5829" spans="1:13">
      <c r="A5829" s="21" t="s">
        <v>20101</v>
      </c>
      <c r="B5829" s="21" t="s">
        <v>20102</v>
      </c>
      <c r="C5829" s="21" t="s">
        <v>270</v>
      </c>
      <c r="D5829" s="21" t="s">
        <v>271</v>
      </c>
      <c r="E5829" s="21" t="s">
        <v>235</v>
      </c>
      <c r="F5829" s="21" t="s">
        <v>17337</v>
      </c>
      <c r="G5829" s="21" t="s">
        <v>237</v>
      </c>
      <c r="H5829" s="21" t="s">
        <v>238</v>
      </c>
      <c r="I5829" s="23">
        <v>-1</v>
      </c>
      <c r="J5829" s="23">
        <v>33</v>
      </c>
      <c r="K5829" s="21" t="s">
        <v>17336</v>
      </c>
      <c r="L5829" s="21" t="s">
        <v>17336</v>
      </c>
      <c r="M5829" s="21">
        <v>44186</v>
      </c>
    </row>
    <row r="5830" spans="1:13">
      <c r="A5830" s="21" t="s">
        <v>20103</v>
      </c>
      <c r="B5830" s="21" t="s">
        <v>20104</v>
      </c>
      <c r="C5830" s="21" t="s">
        <v>392</v>
      </c>
      <c r="D5830" s="21" t="s">
        <v>393</v>
      </c>
      <c r="E5830" s="21" t="s">
        <v>235</v>
      </c>
      <c r="F5830" s="21" t="s">
        <v>20105</v>
      </c>
      <c r="G5830" s="21" t="s">
        <v>237</v>
      </c>
      <c r="H5830" s="21" t="s">
        <v>238</v>
      </c>
      <c r="I5830" s="23">
        <v>-1</v>
      </c>
      <c r="J5830" s="23">
        <v>256</v>
      </c>
      <c r="K5830" s="21" t="s">
        <v>17389</v>
      </c>
      <c r="L5830" s="21" t="s">
        <v>17389</v>
      </c>
      <c r="M5830" s="21">
        <v>44186</v>
      </c>
    </row>
    <row r="5831" spans="1:13">
      <c r="A5831" s="21" t="s">
        <v>20103</v>
      </c>
      <c r="B5831" s="21" t="s">
        <v>20104</v>
      </c>
      <c r="C5831" s="21" t="s">
        <v>233</v>
      </c>
      <c r="D5831" s="21" t="s">
        <v>234</v>
      </c>
      <c r="E5831" s="21" t="s">
        <v>235</v>
      </c>
      <c r="F5831" s="21" t="s">
        <v>20105</v>
      </c>
      <c r="G5831" s="21" t="s">
        <v>237</v>
      </c>
      <c r="H5831" s="21" t="s">
        <v>238</v>
      </c>
      <c r="I5831" s="23">
        <v>-1</v>
      </c>
      <c r="J5831" s="23">
        <v>347</v>
      </c>
      <c r="K5831" s="21" t="s">
        <v>17389</v>
      </c>
      <c r="L5831" s="21" t="s">
        <v>17389</v>
      </c>
      <c r="M5831" s="21">
        <v>44186</v>
      </c>
    </row>
    <row r="5832" spans="1:13">
      <c r="A5832" s="21" t="s">
        <v>20103</v>
      </c>
      <c r="B5832" s="21" t="s">
        <v>20104</v>
      </c>
      <c r="C5832" s="21" t="s">
        <v>270</v>
      </c>
      <c r="D5832" s="21" t="s">
        <v>271</v>
      </c>
      <c r="E5832" s="21" t="s">
        <v>235</v>
      </c>
      <c r="F5832" s="21" t="s">
        <v>20105</v>
      </c>
      <c r="G5832" s="21" t="s">
        <v>237</v>
      </c>
      <c r="H5832" s="21" t="s">
        <v>238</v>
      </c>
      <c r="I5832" s="23">
        <v>-1</v>
      </c>
      <c r="J5832" s="23">
        <v>34</v>
      </c>
      <c r="K5832" s="21" t="s">
        <v>17389</v>
      </c>
      <c r="L5832" s="21" t="s">
        <v>17389</v>
      </c>
      <c r="M5832" s="21">
        <v>44186</v>
      </c>
    </row>
    <row r="5833" spans="1:13">
      <c r="A5833" s="21" t="s">
        <v>20106</v>
      </c>
      <c r="B5833" s="21" t="s">
        <v>20107</v>
      </c>
      <c r="C5833" s="21" t="s">
        <v>233</v>
      </c>
      <c r="D5833" s="21" t="s">
        <v>234</v>
      </c>
      <c r="E5833" s="21" t="s">
        <v>235</v>
      </c>
      <c r="F5833" s="21" t="s">
        <v>17259</v>
      </c>
      <c r="G5833" s="21" t="s">
        <v>237</v>
      </c>
      <c r="H5833" s="21" t="s">
        <v>238</v>
      </c>
      <c r="I5833" s="23">
        <v>-1</v>
      </c>
      <c r="J5833" s="23">
        <v>348</v>
      </c>
      <c r="K5833" s="21" t="s">
        <v>17258</v>
      </c>
      <c r="L5833" s="21" t="s">
        <v>17258</v>
      </c>
      <c r="M5833" s="21">
        <v>44186</v>
      </c>
    </row>
    <row r="5834" spans="1:13">
      <c r="A5834" s="21" t="s">
        <v>20106</v>
      </c>
      <c r="B5834" s="21" t="s">
        <v>20107</v>
      </c>
      <c r="C5834" s="21" t="s">
        <v>268</v>
      </c>
      <c r="D5834" s="21" t="s">
        <v>269</v>
      </c>
      <c r="E5834" s="21" t="s">
        <v>235</v>
      </c>
      <c r="F5834" s="21" t="s">
        <v>17259</v>
      </c>
      <c r="G5834" s="21" t="s">
        <v>237</v>
      </c>
      <c r="H5834" s="21" t="s">
        <v>238</v>
      </c>
      <c r="I5834" s="23">
        <v>-1</v>
      </c>
      <c r="J5834" s="23">
        <v>100</v>
      </c>
      <c r="K5834" s="21" t="s">
        <v>17258</v>
      </c>
      <c r="L5834" s="21" t="s">
        <v>17258</v>
      </c>
      <c r="M5834" s="21">
        <v>44186</v>
      </c>
    </row>
    <row r="5835" spans="1:13">
      <c r="A5835" s="89" t="s">
        <v>20106</v>
      </c>
      <c r="B5835" s="21" t="s">
        <v>20107</v>
      </c>
      <c r="C5835" s="21" t="s">
        <v>294</v>
      </c>
      <c r="D5835" s="21" t="s">
        <v>295</v>
      </c>
      <c r="E5835" s="21" t="s">
        <v>235</v>
      </c>
      <c r="F5835" s="21" t="s">
        <v>17259</v>
      </c>
      <c r="G5835" s="21" t="s">
        <v>237</v>
      </c>
      <c r="H5835" s="21" t="s">
        <v>238</v>
      </c>
      <c r="I5835" s="23">
        <v>-1</v>
      </c>
      <c r="J5835" s="23">
        <v>430</v>
      </c>
      <c r="K5835" s="21" t="s">
        <v>17258</v>
      </c>
      <c r="L5835" s="21" t="s">
        <v>17258</v>
      </c>
      <c r="M5835" s="21">
        <v>44186</v>
      </c>
    </row>
    <row r="5836" spans="1:13">
      <c r="A5836" s="21" t="s">
        <v>20604</v>
      </c>
      <c r="B5836" s="21" t="s">
        <v>20605</v>
      </c>
      <c r="C5836" s="21" t="s">
        <v>233</v>
      </c>
      <c r="D5836" s="21" t="s">
        <v>234</v>
      </c>
      <c r="E5836" s="21" t="s">
        <v>235</v>
      </c>
      <c r="F5836" s="21" t="s">
        <v>20606</v>
      </c>
      <c r="G5836" s="21" t="s">
        <v>237</v>
      </c>
      <c r="H5836" s="21" t="s">
        <v>238</v>
      </c>
      <c r="I5836" s="23">
        <v>-1</v>
      </c>
      <c r="J5836" s="23">
        <v>326</v>
      </c>
      <c r="K5836" s="21" t="s">
        <v>20192</v>
      </c>
      <c r="L5836" s="21" t="s">
        <v>20192</v>
      </c>
      <c r="M5836" s="21">
        <v>44199</v>
      </c>
    </row>
    <row r="5837" spans="1:13">
      <c r="A5837" s="21" t="s">
        <v>20607</v>
      </c>
      <c r="B5837" s="21" t="s">
        <v>20608</v>
      </c>
      <c r="C5837" s="21" t="s">
        <v>254</v>
      </c>
      <c r="D5837" s="21" t="s">
        <v>255</v>
      </c>
      <c r="E5837" s="21" t="s">
        <v>235</v>
      </c>
      <c r="F5837" s="21" t="s">
        <v>20191</v>
      </c>
      <c r="G5837" s="21" t="s">
        <v>237</v>
      </c>
      <c r="H5837" s="21" t="s">
        <v>238</v>
      </c>
      <c r="I5837" s="23">
        <v>-1</v>
      </c>
      <c r="J5837" s="23">
        <v>535</v>
      </c>
      <c r="K5837" s="21" t="s">
        <v>20190</v>
      </c>
      <c r="L5837" s="21" t="s">
        <v>20190</v>
      </c>
      <c r="M5837" s="21">
        <v>44199</v>
      </c>
    </row>
    <row r="5838" spans="1:13">
      <c r="A5838" s="21" t="s">
        <v>20609</v>
      </c>
      <c r="B5838" s="21" t="s">
        <v>20610</v>
      </c>
      <c r="C5838" s="21" t="s">
        <v>274</v>
      </c>
      <c r="D5838" s="21" t="s">
        <v>275</v>
      </c>
      <c r="E5838" s="21" t="s">
        <v>235</v>
      </c>
      <c r="F5838" s="21" t="s">
        <v>20611</v>
      </c>
      <c r="G5838" s="21" t="s">
        <v>237</v>
      </c>
      <c r="H5838" s="21" t="s">
        <v>238</v>
      </c>
      <c r="I5838" s="23">
        <v>-1</v>
      </c>
      <c r="J5838" s="23">
        <v>4360</v>
      </c>
      <c r="K5838" s="21" t="s">
        <v>20188</v>
      </c>
      <c r="L5838" s="21" t="s">
        <v>20188</v>
      </c>
      <c r="M5838" s="21">
        <v>44199</v>
      </c>
    </row>
    <row r="5839" spans="1:13">
      <c r="A5839" s="21" t="s">
        <v>20612</v>
      </c>
      <c r="B5839" s="21" t="s">
        <v>20613</v>
      </c>
      <c r="C5839" s="21" t="s">
        <v>274</v>
      </c>
      <c r="D5839" s="21" t="s">
        <v>275</v>
      </c>
      <c r="E5839" s="21" t="s">
        <v>235</v>
      </c>
      <c r="F5839" s="21" t="s">
        <v>20614</v>
      </c>
      <c r="G5839" s="21" t="s">
        <v>237</v>
      </c>
      <c r="H5839" s="21" t="s">
        <v>238</v>
      </c>
      <c r="I5839" s="23">
        <v>-1</v>
      </c>
      <c r="J5839" s="23">
        <v>4361</v>
      </c>
      <c r="K5839" s="21" t="s">
        <v>20189</v>
      </c>
      <c r="L5839" s="21" t="s">
        <v>20189</v>
      </c>
      <c r="M5839" s="21">
        <v>44199</v>
      </c>
    </row>
    <row r="5840" spans="1:13">
      <c r="A5840" s="21" t="s">
        <v>20615</v>
      </c>
      <c r="B5840" s="21" t="s">
        <v>20616</v>
      </c>
      <c r="C5840" s="21" t="s">
        <v>254</v>
      </c>
      <c r="D5840" s="21" t="s">
        <v>255</v>
      </c>
      <c r="E5840" s="21" t="s">
        <v>235</v>
      </c>
      <c r="F5840" s="21" t="s">
        <v>20183</v>
      </c>
      <c r="G5840" s="21" t="s">
        <v>237</v>
      </c>
      <c r="H5840" s="21" t="s">
        <v>238</v>
      </c>
      <c r="I5840" s="23">
        <v>-1</v>
      </c>
      <c r="J5840" s="23">
        <v>536</v>
      </c>
      <c r="K5840" s="21" t="s">
        <v>20182</v>
      </c>
      <c r="L5840" s="21" t="s">
        <v>20182</v>
      </c>
      <c r="M5840" s="21">
        <v>44199</v>
      </c>
    </row>
    <row r="5841" spans="1:13">
      <c r="A5841" s="21" t="s">
        <v>20617</v>
      </c>
      <c r="B5841" s="21" t="s">
        <v>20618</v>
      </c>
      <c r="C5841" s="21" t="s">
        <v>428</v>
      </c>
      <c r="D5841" s="21" t="s">
        <v>429</v>
      </c>
      <c r="E5841" s="21" t="s">
        <v>235</v>
      </c>
      <c r="F5841" s="21" t="s">
        <v>20185</v>
      </c>
      <c r="G5841" s="21" t="s">
        <v>237</v>
      </c>
      <c r="H5841" s="21" t="s">
        <v>238</v>
      </c>
      <c r="I5841" s="23">
        <v>-1</v>
      </c>
      <c r="J5841" s="23">
        <v>558</v>
      </c>
      <c r="K5841" s="21" t="s">
        <v>20184</v>
      </c>
      <c r="L5841" s="21" t="s">
        <v>20184</v>
      </c>
      <c r="M5841" s="21">
        <v>44199</v>
      </c>
    </row>
    <row r="5842" spans="1:13">
      <c r="A5842" s="21" t="s">
        <v>20619</v>
      </c>
      <c r="B5842" s="21" t="s">
        <v>20620</v>
      </c>
      <c r="C5842" s="21" t="s">
        <v>268</v>
      </c>
      <c r="D5842" s="21" t="s">
        <v>269</v>
      </c>
      <c r="E5842" s="21" t="s">
        <v>235</v>
      </c>
      <c r="F5842" s="21" t="s">
        <v>20187</v>
      </c>
      <c r="G5842" s="21" t="s">
        <v>237</v>
      </c>
      <c r="H5842" s="21" t="s">
        <v>238</v>
      </c>
      <c r="I5842" s="23">
        <v>-1</v>
      </c>
      <c r="J5842" s="23">
        <v>69</v>
      </c>
      <c r="K5842" s="21" t="s">
        <v>20186</v>
      </c>
      <c r="L5842" s="21" t="s">
        <v>20186</v>
      </c>
      <c r="M5842" s="21">
        <v>44199</v>
      </c>
    </row>
    <row r="5843" spans="1:13">
      <c r="A5843" s="21" t="s">
        <v>20619</v>
      </c>
      <c r="B5843" s="21" t="s">
        <v>20620</v>
      </c>
      <c r="C5843" s="21" t="s">
        <v>324</v>
      </c>
      <c r="D5843" s="21" t="s">
        <v>325</v>
      </c>
      <c r="E5843" s="21" t="s">
        <v>235</v>
      </c>
      <c r="F5843" s="21" t="s">
        <v>20187</v>
      </c>
      <c r="G5843" s="21" t="s">
        <v>237</v>
      </c>
      <c r="H5843" s="21" t="s">
        <v>238</v>
      </c>
      <c r="I5843" s="23">
        <v>-1</v>
      </c>
      <c r="J5843" s="23">
        <v>735</v>
      </c>
      <c r="K5843" s="21" t="s">
        <v>20186</v>
      </c>
      <c r="L5843" s="21" t="s">
        <v>20186</v>
      </c>
      <c r="M5843" s="21">
        <v>44199</v>
      </c>
    </row>
    <row r="5844" spans="1:13">
      <c r="A5844" s="21" t="s">
        <v>20621</v>
      </c>
      <c r="B5844" s="21" t="s">
        <v>20622</v>
      </c>
      <c r="C5844" s="21" t="s">
        <v>280</v>
      </c>
      <c r="D5844" s="21" t="s">
        <v>281</v>
      </c>
      <c r="E5844" s="21" t="s">
        <v>235</v>
      </c>
      <c r="F5844" s="21" t="s">
        <v>20623</v>
      </c>
      <c r="G5844" s="21" t="s">
        <v>237</v>
      </c>
      <c r="H5844" s="21" t="s">
        <v>238</v>
      </c>
      <c r="I5844" s="23">
        <v>-1</v>
      </c>
      <c r="J5844" s="23">
        <v>776</v>
      </c>
      <c r="K5844" s="21" t="s">
        <v>20181</v>
      </c>
      <c r="L5844" s="21" t="s">
        <v>20181</v>
      </c>
      <c r="M5844" s="21">
        <v>44199</v>
      </c>
    </row>
    <row r="5845" spans="1:13">
      <c r="A5845" s="21" t="s">
        <v>20624</v>
      </c>
      <c r="B5845" s="21" t="s">
        <v>20625</v>
      </c>
      <c r="C5845" s="21" t="s">
        <v>254</v>
      </c>
      <c r="D5845" s="21" t="s">
        <v>255</v>
      </c>
      <c r="E5845" s="21" t="s">
        <v>235</v>
      </c>
      <c r="F5845" s="21" t="s">
        <v>20626</v>
      </c>
      <c r="G5845" s="21" t="s">
        <v>237</v>
      </c>
      <c r="H5845" s="21" t="s">
        <v>238</v>
      </c>
      <c r="I5845" s="23">
        <v>-1</v>
      </c>
      <c r="J5845" s="23">
        <v>537</v>
      </c>
      <c r="K5845" s="21" t="s">
        <v>20177</v>
      </c>
      <c r="L5845" s="21" t="s">
        <v>20177</v>
      </c>
      <c r="M5845" s="21">
        <v>44199</v>
      </c>
    </row>
    <row r="5846" spans="1:13">
      <c r="A5846" s="21" t="s">
        <v>20627</v>
      </c>
      <c r="B5846" s="21" t="s">
        <v>20628</v>
      </c>
      <c r="C5846" s="21" t="s">
        <v>274</v>
      </c>
      <c r="D5846" s="21" t="s">
        <v>275</v>
      </c>
      <c r="E5846" s="21" t="s">
        <v>235</v>
      </c>
      <c r="F5846" s="21" t="s">
        <v>20176</v>
      </c>
      <c r="G5846" s="21" t="s">
        <v>237</v>
      </c>
      <c r="H5846" s="21" t="s">
        <v>238</v>
      </c>
      <c r="I5846" s="23">
        <v>-1</v>
      </c>
      <c r="J5846" s="23">
        <v>4362</v>
      </c>
      <c r="K5846" s="21" t="s">
        <v>20175</v>
      </c>
      <c r="L5846" s="21" t="s">
        <v>20175</v>
      </c>
      <c r="M5846" s="21">
        <v>44199</v>
      </c>
    </row>
    <row r="5847" spans="1:13">
      <c r="A5847" s="21" t="s">
        <v>20629</v>
      </c>
      <c r="B5847" s="21" t="s">
        <v>20630</v>
      </c>
      <c r="C5847" s="21" t="s">
        <v>318</v>
      </c>
      <c r="D5847" s="21" t="s">
        <v>319</v>
      </c>
      <c r="E5847" s="21" t="s">
        <v>235</v>
      </c>
      <c r="F5847" s="21" t="s">
        <v>20631</v>
      </c>
      <c r="G5847" s="21" t="s">
        <v>237</v>
      </c>
      <c r="H5847" s="21" t="s">
        <v>238</v>
      </c>
      <c r="I5847" s="23">
        <v>-3</v>
      </c>
      <c r="J5847" s="23">
        <v>773</v>
      </c>
      <c r="K5847" s="21" t="s">
        <v>20180</v>
      </c>
      <c r="L5847" s="21" t="s">
        <v>20180</v>
      </c>
      <c r="M5847" s="21">
        <v>44199</v>
      </c>
    </row>
    <row r="5848" spans="1:13">
      <c r="A5848" s="21" t="s">
        <v>20632</v>
      </c>
      <c r="B5848" s="21" t="s">
        <v>20633</v>
      </c>
      <c r="C5848" s="21" t="s">
        <v>274</v>
      </c>
      <c r="D5848" s="21" t="s">
        <v>275</v>
      </c>
      <c r="E5848" s="21" t="s">
        <v>235</v>
      </c>
      <c r="F5848" s="21" t="s">
        <v>20634</v>
      </c>
      <c r="G5848" s="21" t="s">
        <v>237</v>
      </c>
      <c r="H5848" s="21" t="s">
        <v>238</v>
      </c>
      <c r="I5848" s="23">
        <v>-1</v>
      </c>
      <c r="J5848" s="23">
        <v>4363</v>
      </c>
      <c r="K5848" s="21" t="s">
        <v>20174</v>
      </c>
      <c r="L5848" s="21" t="s">
        <v>20174</v>
      </c>
      <c r="M5848" s="21">
        <v>44199</v>
      </c>
    </row>
    <row r="5849" spans="1:13">
      <c r="A5849" s="21" t="s">
        <v>20635</v>
      </c>
      <c r="B5849" s="21" t="s">
        <v>20636</v>
      </c>
      <c r="C5849" s="21" t="s">
        <v>250</v>
      </c>
      <c r="D5849" s="21" t="s">
        <v>251</v>
      </c>
      <c r="E5849" s="21" t="s">
        <v>235</v>
      </c>
      <c r="F5849" s="21" t="s">
        <v>20179</v>
      </c>
      <c r="G5849" s="21" t="s">
        <v>237</v>
      </c>
      <c r="H5849" s="21" t="s">
        <v>238</v>
      </c>
      <c r="I5849" s="23">
        <v>-1</v>
      </c>
      <c r="J5849" s="23">
        <v>410</v>
      </c>
      <c r="K5849" s="21" t="s">
        <v>20178</v>
      </c>
      <c r="L5849" s="21" t="s">
        <v>20178</v>
      </c>
      <c r="M5849" s="21">
        <v>44199</v>
      </c>
    </row>
    <row r="5850" spans="1:13">
      <c r="A5850" s="21" t="s">
        <v>20637</v>
      </c>
      <c r="B5850" s="21" t="s">
        <v>20638</v>
      </c>
      <c r="C5850" s="21" t="s">
        <v>274</v>
      </c>
      <c r="D5850" s="21" t="s">
        <v>275</v>
      </c>
      <c r="E5850" s="21" t="s">
        <v>235</v>
      </c>
      <c r="F5850" s="21" t="s">
        <v>20173</v>
      </c>
      <c r="G5850" s="21" t="s">
        <v>237</v>
      </c>
      <c r="H5850" s="21" t="s">
        <v>238</v>
      </c>
      <c r="I5850" s="23">
        <v>-1</v>
      </c>
      <c r="J5850" s="23">
        <v>4364</v>
      </c>
      <c r="K5850" s="21" t="s">
        <v>20172</v>
      </c>
      <c r="L5850" s="21" t="s">
        <v>20172</v>
      </c>
      <c r="M5850" s="21">
        <v>44198</v>
      </c>
    </row>
    <row r="5851" spans="1:13">
      <c r="A5851" s="21" t="s">
        <v>20637</v>
      </c>
      <c r="B5851" s="21" t="s">
        <v>20638</v>
      </c>
      <c r="C5851" s="21" t="s">
        <v>342</v>
      </c>
      <c r="D5851" s="21" t="s">
        <v>343</v>
      </c>
      <c r="E5851" s="21" t="s">
        <v>235</v>
      </c>
      <c r="F5851" s="21" t="s">
        <v>20173</v>
      </c>
      <c r="G5851" s="21" t="s">
        <v>237</v>
      </c>
      <c r="H5851" s="21" t="s">
        <v>238</v>
      </c>
      <c r="I5851" s="23">
        <v>-1</v>
      </c>
      <c r="J5851" s="23">
        <v>3998</v>
      </c>
      <c r="K5851" s="21" t="s">
        <v>20172</v>
      </c>
      <c r="L5851" s="21" t="s">
        <v>20172</v>
      </c>
      <c r="M5851" s="21">
        <v>44198</v>
      </c>
    </row>
    <row r="5852" spans="1:13">
      <c r="A5852" s="21" t="s">
        <v>20637</v>
      </c>
      <c r="B5852" s="21" t="s">
        <v>20638</v>
      </c>
      <c r="C5852" s="21" t="s">
        <v>364</v>
      </c>
      <c r="D5852" s="21" t="s">
        <v>365</v>
      </c>
      <c r="E5852" s="21" t="s">
        <v>235</v>
      </c>
      <c r="F5852" s="21" t="s">
        <v>20173</v>
      </c>
      <c r="G5852" s="21" t="s">
        <v>237</v>
      </c>
      <c r="H5852" s="21" t="s">
        <v>238</v>
      </c>
      <c r="I5852" s="23">
        <v>-1</v>
      </c>
      <c r="J5852" s="23">
        <v>571</v>
      </c>
      <c r="K5852" s="21" t="s">
        <v>20172</v>
      </c>
      <c r="L5852" s="21" t="s">
        <v>20172</v>
      </c>
      <c r="M5852" s="21">
        <v>44198</v>
      </c>
    </row>
    <row r="5853" spans="1:13">
      <c r="A5853" s="21" t="s">
        <v>20637</v>
      </c>
      <c r="B5853" s="21" t="s">
        <v>20638</v>
      </c>
      <c r="C5853" s="21" t="s">
        <v>320</v>
      </c>
      <c r="D5853" s="21" t="s">
        <v>321</v>
      </c>
      <c r="E5853" s="21" t="s">
        <v>235</v>
      </c>
      <c r="F5853" s="21" t="s">
        <v>20173</v>
      </c>
      <c r="G5853" s="21" t="s">
        <v>237</v>
      </c>
      <c r="H5853" s="21" t="s">
        <v>238</v>
      </c>
      <c r="I5853" s="23">
        <v>-1</v>
      </c>
      <c r="J5853" s="23">
        <v>732</v>
      </c>
      <c r="K5853" s="21" t="s">
        <v>20172</v>
      </c>
      <c r="L5853" s="21" t="s">
        <v>20172</v>
      </c>
      <c r="M5853" s="21">
        <v>44198</v>
      </c>
    </row>
    <row r="5854" spans="1:13">
      <c r="A5854" s="21" t="s">
        <v>20639</v>
      </c>
      <c r="B5854" s="21" t="s">
        <v>20640</v>
      </c>
      <c r="C5854" s="21" t="s">
        <v>233</v>
      </c>
      <c r="D5854" s="21" t="s">
        <v>234</v>
      </c>
      <c r="E5854" s="21" t="s">
        <v>235</v>
      </c>
      <c r="F5854" s="21" t="s">
        <v>20641</v>
      </c>
      <c r="G5854" s="21" t="s">
        <v>237</v>
      </c>
      <c r="H5854" s="21" t="s">
        <v>238</v>
      </c>
      <c r="I5854" s="23">
        <v>-1</v>
      </c>
      <c r="J5854" s="23">
        <v>327</v>
      </c>
      <c r="K5854" s="21" t="s">
        <v>20167</v>
      </c>
      <c r="L5854" s="21" t="s">
        <v>20167</v>
      </c>
      <c r="M5854" s="21">
        <v>44198</v>
      </c>
    </row>
    <row r="5855" spans="1:13">
      <c r="A5855" s="21" t="s">
        <v>20642</v>
      </c>
      <c r="B5855" s="21" t="s">
        <v>20643</v>
      </c>
      <c r="C5855" s="21" t="s">
        <v>378</v>
      </c>
      <c r="D5855" s="21" t="s">
        <v>379</v>
      </c>
      <c r="E5855" s="21" t="s">
        <v>235</v>
      </c>
      <c r="F5855" s="21" t="s">
        <v>20644</v>
      </c>
      <c r="G5855" s="21" t="s">
        <v>237</v>
      </c>
      <c r="H5855" s="21" t="s">
        <v>238</v>
      </c>
      <c r="I5855" s="23">
        <v>-1</v>
      </c>
      <c r="J5855" s="23">
        <v>3</v>
      </c>
      <c r="K5855" s="21" t="s">
        <v>20160</v>
      </c>
      <c r="L5855" s="21" t="s">
        <v>20160</v>
      </c>
      <c r="M5855" s="21">
        <v>44198</v>
      </c>
    </row>
    <row r="5856" spans="1:13">
      <c r="A5856" s="21" t="s">
        <v>20645</v>
      </c>
      <c r="B5856" s="21" t="s">
        <v>20646</v>
      </c>
      <c r="C5856" s="21" t="s">
        <v>428</v>
      </c>
      <c r="D5856" s="21" t="s">
        <v>429</v>
      </c>
      <c r="E5856" s="21" t="s">
        <v>235</v>
      </c>
      <c r="F5856" s="21" t="s">
        <v>20647</v>
      </c>
      <c r="G5856" s="21" t="s">
        <v>237</v>
      </c>
      <c r="H5856" s="21" t="s">
        <v>238</v>
      </c>
      <c r="I5856" s="23">
        <v>-1</v>
      </c>
      <c r="J5856" s="23">
        <v>559</v>
      </c>
      <c r="K5856" s="21" t="s">
        <v>20164</v>
      </c>
      <c r="L5856" s="21" t="s">
        <v>20164</v>
      </c>
      <c r="M5856" s="21">
        <v>44198</v>
      </c>
    </row>
    <row r="5857" spans="1:13">
      <c r="A5857" s="21" t="s">
        <v>20648</v>
      </c>
      <c r="B5857" s="21" t="s">
        <v>20649</v>
      </c>
      <c r="C5857" s="21" t="s">
        <v>446</v>
      </c>
      <c r="D5857" s="21" t="s">
        <v>447</v>
      </c>
      <c r="E5857" s="21" t="s">
        <v>235</v>
      </c>
      <c r="F5857" s="21" t="s">
        <v>20158</v>
      </c>
      <c r="G5857" s="21" t="s">
        <v>237</v>
      </c>
      <c r="H5857" s="21" t="s">
        <v>238</v>
      </c>
      <c r="I5857" s="23">
        <v>-1</v>
      </c>
      <c r="J5857" s="23">
        <v>656</v>
      </c>
      <c r="K5857" s="21" t="s">
        <v>20157</v>
      </c>
      <c r="L5857" s="21" t="s">
        <v>20157</v>
      </c>
      <c r="M5857" s="21">
        <v>44198</v>
      </c>
    </row>
    <row r="5858" spans="1:13">
      <c r="A5858" s="21" t="s">
        <v>20650</v>
      </c>
      <c r="B5858" s="21" t="s">
        <v>20651</v>
      </c>
      <c r="C5858" s="21" t="s">
        <v>364</v>
      </c>
      <c r="D5858" s="21" t="s">
        <v>365</v>
      </c>
      <c r="E5858" s="21" t="s">
        <v>235</v>
      </c>
      <c r="F5858" s="21" t="s">
        <v>20652</v>
      </c>
      <c r="G5858" s="21" t="s">
        <v>237</v>
      </c>
      <c r="H5858" s="21" t="s">
        <v>238</v>
      </c>
      <c r="I5858" s="23">
        <v>-1</v>
      </c>
      <c r="J5858" s="23">
        <v>572</v>
      </c>
      <c r="K5858" s="21" t="s">
        <v>20166</v>
      </c>
      <c r="L5858" s="21" t="s">
        <v>20166</v>
      </c>
      <c r="M5858" s="21">
        <v>44198</v>
      </c>
    </row>
    <row r="5859" spans="1:13">
      <c r="A5859" s="21" t="s">
        <v>20653</v>
      </c>
      <c r="B5859" s="21" t="s">
        <v>20654</v>
      </c>
      <c r="C5859" s="21" t="s">
        <v>314</v>
      </c>
      <c r="D5859" s="21" t="s">
        <v>315</v>
      </c>
      <c r="E5859" s="21" t="s">
        <v>235</v>
      </c>
      <c r="F5859" s="21" t="s">
        <v>20655</v>
      </c>
      <c r="G5859" s="21" t="s">
        <v>237</v>
      </c>
      <c r="H5859" s="21" t="s">
        <v>238</v>
      </c>
      <c r="I5859" s="23">
        <v>-1</v>
      </c>
      <c r="J5859" s="23">
        <v>3501</v>
      </c>
      <c r="K5859" s="21" t="s">
        <v>20159</v>
      </c>
      <c r="L5859" s="21" t="s">
        <v>20159</v>
      </c>
      <c r="M5859" s="21">
        <v>44198</v>
      </c>
    </row>
    <row r="5860" spans="1:13">
      <c r="A5860" s="21" t="s">
        <v>20656</v>
      </c>
      <c r="B5860" s="21" t="s">
        <v>20657</v>
      </c>
      <c r="C5860" s="21" t="s">
        <v>274</v>
      </c>
      <c r="D5860" s="21" t="s">
        <v>275</v>
      </c>
      <c r="E5860" s="21" t="s">
        <v>235</v>
      </c>
      <c r="F5860" s="21" t="s">
        <v>20163</v>
      </c>
      <c r="G5860" s="21" t="s">
        <v>237</v>
      </c>
      <c r="H5860" s="21" t="s">
        <v>238</v>
      </c>
      <c r="I5860" s="23">
        <v>-1</v>
      </c>
      <c r="J5860" s="23">
        <v>4365</v>
      </c>
      <c r="K5860" s="21" t="s">
        <v>20162</v>
      </c>
      <c r="L5860" s="21" t="s">
        <v>20162</v>
      </c>
      <c r="M5860" s="21">
        <v>44198</v>
      </c>
    </row>
    <row r="5861" spans="1:13">
      <c r="A5861" s="21" t="s">
        <v>20658</v>
      </c>
      <c r="B5861" s="21" t="s">
        <v>20659</v>
      </c>
      <c r="C5861" s="21" t="s">
        <v>274</v>
      </c>
      <c r="D5861" s="21" t="s">
        <v>275</v>
      </c>
      <c r="E5861" s="21" t="s">
        <v>235</v>
      </c>
      <c r="F5861" s="21" t="s">
        <v>20660</v>
      </c>
      <c r="G5861" s="21" t="s">
        <v>237</v>
      </c>
      <c r="H5861" s="21" t="s">
        <v>238</v>
      </c>
      <c r="I5861" s="23">
        <v>-1</v>
      </c>
      <c r="J5861" s="23">
        <v>4366</v>
      </c>
      <c r="K5861" s="21" t="s">
        <v>20161</v>
      </c>
      <c r="L5861" s="21" t="s">
        <v>20161</v>
      </c>
      <c r="M5861" s="21">
        <v>44198</v>
      </c>
    </row>
    <row r="5862" spans="1:13">
      <c r="A5862" s="21" t="s">
        <v>20661</v>
      </c>
      <c r="B5862" s="21" t="s">
        <v>20662</v>
      </c>
      <c r="C5862" s="21" t="s">
        <v>268</v>
      </c>
      <c r="D5862" s="21" t="s">
        <v>269</v>
      </c>
      <c r="E5862" s="21" t="s">
        <v>235</v>
      </c>
      <c r="F5862" s="21" t="s">
        <v>20663</v>
      </c>
      <c r="G5862" s="21" t="s">
        <v>237</v>
      </c>
      <c r="H5862" s="21" t="s">
        <v>238</v>
      </c>
      <c r="I5862" s="23">
        <v>-1</v>
      </c>
      <c r="J5862" s="23">
        <v>70</v>
      </c>
      <c r="K5862" s="21" t="s">
        <v>20171</v>
      </c>
      <c r="L5862" s="21" t="s">
        <v>20171</v>
      </c>
      <c r="M5862" s="21">
        <v>44198</v>
      </c>
    </row>
    <row r="5863" spans="1:13">
      <c r="A5863" s="21" t="s">
        <v>20664</v>
      </c>
      <c r="B5863" s="21" t="s">
        <v>20665</v>
      </c>
      <c r="C5863" s="21" t="s">
        <v>254</v>
      </c>
      <c r="D5863" s="21" t="s">
        <v>255</v>
      </c>
      <c r="E5863" s="21" t="s">
        <v>235</v>
      </c>
      <c r="F5863" s="21" t="s">
        <v>20666</v>
      </c>
      <c r="G5863" s="21" t="s">
        <v>237</v>
      </c>
      <c r="H5863" s="21" t="s">
        <v>238</v>
      </c>
      <c r="I5863" s="23">
        <v>-1</v>
      </c>
      <c r="J5863" s="23">
        <v>538</v>
      </c>
      <c r="K5863" s="21" t="s">
        <v>20169</v>
      </c>
      <c r="L5863" s="21" t="s">
        <v>20169</v>
      </c>
      <c r="M5863" s="21">
        <v>44198</v>
      </c>
    </row>
    <row r="5864" spans="1:13">
      <c r="A5864" s="21" t="s">
        <v>20667</v>
      </c>
      <c r="B5864" s="21" t="s">
        <v>20668</v>
      </c>
      <c r="C5864" s="21" t="s">
        <v>274</v>
      </c>
      <c r="D5864" s="21" t="s">
        <v>275</v>
      </c>
      <c r="E5864" s="21" t="s">
        <v>235</v>
      </c>
      <c r="F5864" s="21" t="s">
        <v>20669</v>
      </c>
      <c r="G5864" s="21" t="s">
        <v>237</v>
      </c>
      <c r="H5864" s="21" t="s">
        <v>238</v>
      </c>
      <c r="I5864" s="23">
        <v>-1</v>
      </c>
      <c r="J5864" s="23">
        <v>4367</v>
      </c>
      <c r="K5864" s="21" t="s">
        <v>20170</v>
      </c>
      <c r="L5864" s="21" t="s">
        <v>20170</v>
      </c>
      <c r="M5864" s="21">
        <v>44198</v>
      </c>
    </row>
    <row r="5865" spans="1:13">
      <c r="A5865" s="21" t="s">
        <v>20670</v>
      </c>
      <c r="B5865" s="21" t="s">
        <v>20671</v>
      </c>
      <c r="C5865" s="21" t="s">
        <v>406</v>
      </c>
      <c r="D5865" s="21" t="s">
        <v>407</v>
      </c>
      <c r="E5865" s="21" t="s">
        <v>235</v>
      </c>
      <c r="F5865" s="21" t="s">
        <v>20672</v>
      </c>
      <c r="G5865" s="21" t="s">
        <v>237</v>
      </c>
      <c r="H5865" s="21" t="s">
        <v>238</v>
      </c>
      <c r="I5865" s="23">
        <v>-1</v>
      </c>
      <c r="J5865" s="23">
        <v>1771</v>
      </c>
      <c r="K5865" s="21" t="s">
        <v>20168</v>
      </c>
      <c r="L5865" s="21" t="s">
        <v>20168</v>
      </c>
      <c r="M5865" s="21">
        <v>44198</v>
      </c>
    </row>
    <row r="5866" spans="1:13">
      <c r="A5866" s="21" t="s">
        <v>20673</v>
      </c>
      <c r="B5866" s="21" t="s">
        <v>20674</v>
      </c>
      <c r="C5866" s="21" t="s">
        <v>406</v>
      </c>
      <c r="D5866" s="21" t="s">
        <v>407</v>
      </c>
      <c r="E5866" s="21" t="s">
        <v>235</v>
      </c>
      <c r="F5866" s="21" t="s">
        <v>20675</v>
      </c>
      <c r="G5866" s="21" t="s">
        <v>237</v>
      </c>
      <c r="H5866" s="21" t="s">
        <v>238</v>
      </c>
      <c r="I5866" s="23">
        <v>-1</v>
      </c>
      <c r="J5866" s="23">
        <v>1772</v>
      </c>
      <c r="K5866" s="21" t="s">
        <v>20165</v>
      </c>
      <c r="L5866" s="21" t="s">
        <v>20165</v>
      </c>
      <c r="M5866" s="21">
        <v>44198</v>
      </c>
    </row>
    <row r="5867" spans="1:13">
      <c r="A5867" s="21" t="s">
        <v>20676</v>
      </c>
      <c r="B5867" s="21"/>
      <c r="C5867" s="21" t="s">
        <v>274</v>
      </c>
      <c r="D5867" s="21" t="s">
        <v>275</v>
      </c>
      <c r="E5867" s="21" t="s">
        <v>2870</v>
      </c>
      <c r="F5867" s="21" t="s">
        <v>20677</v>
      </c>
      <c r="G5867" s="21" t="s">
        <v>2904</v>
      </c>
      <c r="H5867" s="21" t="s">
        <v>238</v>
      </c>
      <c r="I5867" s="23">
        <v>-1</v>
      </c>
      <c r="J5867" s="23">
        <v>0</v>
      </c>
      <c r="K5867" s="21" t="s">
        <v>20678</v>
      </c>
      <c r="L5867" s="21" t="s">
        <v>2868</v>
      </c>
      <c r="M5867" s="21">
        <v>44198</v>
      </c>
    </row>
    <row r="5868" spans="1:13">
      <c r="A5868" s="21" t="s">
        <v>20676</v>
      </c>
      <c r="B5868" s="21"/>
      <c r="C5868" s="21" t="s">
        <v>254</v>
      </c>
      <c r="D5868" s="21" t="s">
        <v>255</v>
      </c>
      <c r="E5868" s="21" t="s">
        <v>2870</v>
      </c>
      <c r="F5868" s="21" t="s">
        <v>20677</v>
      </c>
      <c r="G5868" s="21" t="s">
        <v>2904</v>
      </c>
      <c r="H5868" s="21" t="s">
        <v>238</v>
      </c>
      <c r="I5868" s="23">
        <v>-1</v>
      </c>
      <c r="J5868" s="23">
        <v>0</v>
      </c>
      <c r="K5868" s="21" t="s">
        <v>20678</v>
      </c>
      <c r="L5868" s="21" t="s">
        <v>2868</v>
      </c>
      <c r="M5868" s="21">
        <v>44198</v>
      </c>
    </row>
    <row r="5869" spans="1:13">
      <c r="A5869" s="21" t="s">
        <v>20679</v>
      </c>
      <c r="B5869" s="21"/>
      <c r="C5869" s="21" t="s">
        <v>274</v>
      </c>
      <c r="D5869" s="21" t="s">
        <v>275</v>
      </c>
      <c r="E5869" s="21" t="s">
        <v>2870</v>
      </c>
      <c r="F5869" s="21" t="s">
        <v>20680</v>
      </c>
      <c r="G5869" s="21" t="s">
        <v>2872</v>
      </c>
      <c r="H5869" s="21" t="s">
        <v>238</v>
      </c>
      <c r="I5869" s="23">
        <v>1</v>
      </c>
      <c r="J5869" s="23">
        <v>1</v>
      </c>
      <c r="K5869" s="21" t="s">
        <v>20678</v>
      </c>
      <c r="L5869" s="21" t="s">
        <v>19795</v>
      </c>
      <c r="M5869" s="21">
        <v>44197</v>
      </c>
    </row>
    <row r="5870" spans="1:13">
      <c r="A5870" s="21" t="s">
        <v>20679</v>
      </c>
      <c r="B5870" s="21"/>
      <c r="C5870" s="21" t="s">
        <v>254</v>
      </c>
      <c r="D5870" s="21" t="s">
        <v>255</v>
      </c>
      <c r="E5870" s="21" t="s">
        <v>2870</v>
      </c>
      <c r="F5870" s="21" t="s">
        <v>20680</v>
      </c>
      <c r="G5870" s="21" t="s">
        <v>2872</v>
      </c>
      <c r="H5870" s="21" t="s">
        <v>238</v>
      </c>
      <c r="I5870" s="23">
        <v>1</v>
      </c>
      <c r="J5870" s="23">
        <v>1</v>
      </c>
      <c r="K5870" s="21" t="s">
        <v>20678</v>
      </c>
      <c r="L5870" s="21" t="s">
        <v>19795</v>
      </c>
      <c r="M5870" s="21">
        <v>44197</v>
      </c>
    </row>
    <row r="5871" spans="1:13">
      <c r="A5871" s="21" t="s">
        <v>20681</v>
      </c>
      <c r="B5871" s="21" t="s">
        <v>20682</v>
      </c>
      <c r="C5871" s="21" t="s">
        <v>274</v>
      </c>
      <c r="D5871" s="21" t="s">
        <v>275</v>
      </c>
      <c r="E5871" s="21" t="s">
        <v>235</v>
      </c>
      <c r="F5871" s="21" t="s">
        <v>20683</v>
      </c>
      <c r="G5871" s="21" t="s">
        <v>237</v>
      </c>
      <c r="H5871" s="21" t="s">
        <v>238</v>
      </c>
      <c r="I5871" s="23">
        <v>-1</v>
      </c>
      <c r="J5871" s="23">
        <v>4368</v>
      </c>
      <c r="K5871" s="21" t="s">
        <v>20156</v>
      </c>
      <c r="L5871" s="21" t="s">
        <v>20156</v>
      </c>
      <c r="M5871" s="21">
        <v>44197</v>
      </c>
    </row>
    <row r="5872" spans="1:13">
      <c r="A5872" s="21" t="s">
        <v>20684</v>
      </c>
      <c r="B5872" s="21" t="s">
        <v>20685</v>
      </c>
      <c r="C5872" s="21" t="s">
        <v>270</v>
      </c>
      <c r="D5872" s="21" t="s">
        <v>271</v>
      </c>
      <c r="E5872" s="21" t="s">
        <v>235</v>
      </c>
      <c r="F5872" s="21" t="s">
        <v>20686</v>
      </c>
      <c r="G5872" s="21" t="s">
        <v>237</v>
      </c>
      <c r="H5872" s="21" t="s">
        <v>238</v>
      </c>
      <c r="I5872" s="23">
        <v>-1</v>
      </c>
      <c r="J5872" s="23">
        <v>18</v>
      </c>
      <c r="K5872" s="21" t="s">
        <v>20154</v>
      </c>
      <c r="L5872" s="21" t="s">
        <v>20154</v>
      </c>
      <c r="M5872" s="21">
        <v>44197</v>
      </c>
    </row>
    <row r="5873" spans="1:13">
      <c r="A5873" s="21" t="s">
        <v>20687</v>
      </c>
      <c r="B5873" s="21" t="s">
        <v>20688</v>
      </c>
      <c r="C5873" s="21" t="s">
        <v>320</v>
      </c>
      <c r="D5873" s="21" t="s">
        <v>321</v>
      </c>
      <c r="E5873" s="21" t="s">
        <v>235</v>
      </c>
      <c r="F5873" s="21" t="s">
        <v>20152</v>
      </c>
      <c r="G5873" s="21" t="s">
        <v>237</v>
      </c>
      <c r="H5873" s="21" t="s">
        <v>238</v>
      </c>
      <c r="I5873" s="23">
        <v>-1</v>
      </c>
      <c r="J5873" s="23">
        <v>733</v>
      </c>
      <c r="K5873" s="21" t="s">
        <v>20151</v>
      </c>
      <c r="L5873" s="21" t="s">
        <v>20151</v>
      </c>
      <c r="M5873" s="21">
        <v>44197</v>
      </c>
    </row>
    <row r="5874" spans="1:13">
      <c r="A5874" s="21" t="s">
        <v>20689</v>
      </c>
      <c r="B5874" s="21" t="s">
        <v>20690</v>
      </c>
      <c r="C5874" s="21" t="s">
        <v>242</v>
      </c>
      <c r="D5874" s="21" t="s">
        <v>243</v>
      </c>
      <c r="E5874" s="21" t="s">
        <v>235</v>
      </c>
      <c r="F5874" s="21" t="s">
        <v>20691</v>
      </c>
      <c r="G5874" s="21" t="s">
        <v>237</v>
      </c>
      <c r="H5874" s="21" t="s">
        <v>238</v>
      </c>
      <c r="I5874" s="23">
        <v>-1</v>
      </c>
      <c r="J5874" s="23">
        <v>538</v>
      </c>
      <c r="K5874" s="21" t="s">
        <v>20153</v>
      </c>
      <c r="L5874" s="21" t="s">
        <v>20153</v>
      </c>
      <c r="M5874" s="21">
        <v>44197</v>
      </c>
    </row>
    <row r="5875" spans="1:13">
      <c r="A5875" s="21" t="s">
        <v>20692</v>
      </c>
      <c r="B5875" s="21" t="s">
        <v>20693</v>
      </c>
      <c r="C5875" s="21" t="s">
        <v>254</v>
      </c>
      <c r="D5875" s="21" t="s">
        <v>255</v>
      </c>
      <c r="E5875" s="21" t="s">
        <v>235</v>
      </c>
      <c r="F5875" s="21" t="s">
        <v>20694</v>
      </c>
      <c r="G5875" s="21" t="s">
        <v>237</v>
      </c>
      <c r="H5875" s="21" t="s">
        <v>238</v>
      </c>
      <c r="I5875" s="23">
        <v>-2</v>
      </c>
      <c r="J5875" s="23">
        <v>539</v>
      </c>
      <c r="K5875" s="21" t="s">
        <v>20155</v>
      </c>
      <c r="L5875" s="21" t="s">
        <v>20155</v>
      </c>
      <c r="M5875" s="21">
        <v>44197</v>
      </c>
    </row>
    <row r="5876" spans="1:13">
      <c r="A5876" s="21" t="s">
        <v>20695</v>
      </c>
      <c r="B5876" s="21" t="s">
        <v>20696</v>
      </c>
      <c r="C5876" s="21" t="s">
        <v>446</v>
      </c>
      <c r="D5876" s="21" t="s">
        <v>447</v>
      </c>
      <c r="E5876" s="21" t="s">
        <v>235</v>
      </c>
      <c r="F5876" s="21" t="s">
        <v>20697</v>
      </c>
      <c r="G5876" s="21" t="s">
        <v>237</v>
      </c>
      <c r="H5876" s="21" t="s">
        <v>238</v>
      </c>
      <c r="I5876" s="23">
        <v>-1</v>
      </c>
      <c r="J5876" s="23">
        <v>657</v>
      </c>
      <c r="K5876" s="21" t="s">
        <v>20150</v>
      </c>
      <c r="L5876" s="21" t="s">
        <v>20150</v>
      </c>
      <c r="M5876" s="21">
        <v>44196</v>
      </c>
    </row>
    <row r="5877" spans="1:13">
      <c r="A5877" s="21" t="s">
        <v>20698</v>
      </c>
      <c r="B5877" s="21" t="s">
        <v>20699</v>
      </c>
      <c r="C5877" s="21" t="s">
        <v>274</v>
      </c>
      <c r="D5877" s="21" t="s">
        <v>275</v>
      </c>
      <c r="E5877" s="21" t="s">
        <v>235</v>
      </c>
      <c r="F5877" s="21" t="s">
        <v>20700</v>
      </c>
      <c r="G5877" s="21" t="s">
        <v>237</v>
      </c>
      <c r="H5877" s="21" t="s">
        <v>238</v>
      </c>
      <c r="I5877" s="23">
        <v>-1</v>
      </c>
      <c r="J5877" s="23">
        <v>4369</v>
      </c>
      <c r="K5877" s="21" t="s">
        <v>20148</v>
      </c>
      <c r="L5877" s="21" t="s">
        <v>20148</v>
      </c>
      <c r="M5877" s="21">
        <v>44196</v>
      </c>
    </row>
    <row r="5878" spans="1:13">
      <c r="A5878" s="21" t="s">
        <v>20701</v>
      </c>
      <c r="B5878" s="21" t="s">
        <v>20702</v>
      </c>
      <c r="C5878" s="21" t="s">
        <v>274</v>
      </c>
      <c r="D5878" s="21" t="s">
        <v>275</v>
      </c>
      <c r="E5878" s="21" t="s">
        <v>235</v>
      </c>
      <c r="F5878" s="21" t="s">
        <v>20703</v>
      </c>
      <c r="G5878" s="21" t="s">
        <v>237</v>
      </c>
      <c r="H5878" s="21" t="s">
        <v>238</v>
      </c>
      <c r="I5878" s="23">
        <v>-1</v>
      </c>
      <c r="J5878" s="23">
        <v>4370</v>
      </c>
      <c r="K5878" s="21" t="s">
        <v>20149</v>
      </c>
      <c r="L5878" s="21" t="s">
        <v>20149</v>
      </c>
      <c r="M5878" s="21">
        <v>44196</v>
      </c>
    </row>
    <row r="5879" spans="1:13">
      <c r="A5879" s="21" t="s">
        <v>20704</v>
      </c>
      <c r="B5879" s="21" t="s">
        <v>20705</v>
      </c>
      <c r="C5879" s="21" t="s">
        <v>248</v>
      </c>
      <c r="D5879" s="21" t="s">
        <v>249</v>
      </c>
      <c r="E5879" s="21" t="s">
        <v>235</v>
      </c>
      <c r="F5879" s="21" t="s">
        <v>20146</v>
      </c>
      <c r="G5879" s="21" t="s">
        <v>237</v>
      </c>
      <c r="H5879" s="21" t="s">
        <v>238</v>
      </c>
      <c r="I5879" s="23">
        <v>-1</v>
      </c>
      <c r="J5879" s="23">
        <v>637</v>
      </c>
      <c r="K5879" s="21" t="s">
        <v>20145</v>
      </c>
      <c r="L5879" s="21" t="s">
        <v>20145</v>
      </c>
      <c r="M5879" s="21">
        <v>44196</v>
      </c>
    </row>
    <row r="5880" spans="1:13">
      <c r="A5880" s="21" t="s">
        <v>20706</v>
      </c>
      <c r="B5880" s="21" t="s">
        <v>20707</v>
      </c>
      <c r="C5880" s="21" t="s">
        <v>260</v>
      </c>
      <c r="D5880" s="21" t="s">
        <v>261</v>
      </c>
      <c r="E5880" s="21" t="s">
        <v>235</v>
      </c>
      <c r="F5880" s="21" t="s">
        <v>20708</v>
      </c>
      <c r="G5880" s="21" t="s">
        <v>237</v>
      </c>
      <c r="H5880" s="21" t="s">
        <v>238</v>
      </c>
      <c r="I5880" s="23">
        <v>-1</v>
      </c>
      <c r="J5880" s="23">
        <v>703</v>
      </c>
      <c r="K5880" s="21" t="s">
        <v>20147</v>
      </c>
      <c r="L5880" s="21" t="s">
        <v>20147</v>
      </c>
      <c r="M5880" s="21">
        <v>44196</v>
      </c>
    </row>
    <row r="5881" spans="1:13">
      <c r="A5881" s="21" t="s">
        <v>20709</v>
      </c>
      <c r="B5881" s="21" t="s">
        <v>20710</v>
      </c>
      <c r="C5881" s="21" t="s">
        <v>242</v>
      </c>
      <c r="D5881" s="21" t="s">
        <v>243</v>
      </c>
      <c r="E5881" s="21" t="s">
        <v>235</v>
      </c>
      <c r="F5881" s="21" t="s">
        <v>20711</v>
      </c>
      <c r="G5881" s="21" t="s">
        <v>237</v>
      </c>
      <c r="H5881" s="21" t="s">
        <v>238</v>
      </c>
      <c r="I5881" s="23">
        <v>-1</v>
      </c>
      <c r="J5881" s="23">
        <v>539</v>
      </c>
      <c r="K5881" s="21" t="s">
        <v>20144</v>
      </c>
      <c r="L5881" s="21" t="s">
        <v>20144</v>
      </c>
      <c r="M5881" s="21">
        <v>44195</v>
      </c>
    </row>
    <row r="5882" spans="1:13">
      <c r="A5882" s="21" t="s">
        <v>20709</v>
      </c>
      <c r="B5882" s="21" t="s">
        <v>20710</v>
      </c>
      <c r="C5882" s="21" t="s">
        <v>324</v>
      </c>
      <c r="D5882" s="21" t="s">
        <v>325</v>
      </c>
      <c r="E5882" s="21" t="s">
        <v>235</v>
      </c>
      <c r="F5882" s="21" t="s">
        <v>20711</v>
      </c>
      <c r="G5882" s="21" t="s">
        <v>237</v>
      </c>
      <c r="H5882" s="21" t="s">
        <v>238</v>
      </c>
      <c r="I5882" s="23">
        <v>-1</v>
      </c>
      <c r="J5882" s="23">
        <v>736</v>
      </c>
      <c r="K5882" s="21" t="s">
        <v>20144</v>
      </c>
      <c r="L5882" s="21" t="s">
        <v>20144</v>
      </c>
      <c r="M5882" s="21">
        <v>44195</v>
      </c>
    </row>
    <row r="5883" spans="1:13">
      <c r="A5883" s="21" t="s">
        <v>20712</v>
      </c>
      <c r="B5883" s="21" t="s">
        <v>20713</v>
      </c>
      <c r="C5883" s="21" t="s">
        <v>300</v>
      </c>
      <c r="D5883" s="21" t="s">
        <v>301</v>
      </c>
      <c r="E5883" s="21" t="s">
        <v>235</v>
      </c>
      <c r="F5883" s="21" t="s">
        <v>20143</v>
      </c>
      <c r="G5883" s="21" t="s">
        <v>237</v>
      </c>
      <c r="H5883" s="21" t="s">
        <v>238</v>
      </c>
      <c r="I5883" s="23">
        <v>-1</v>
      </c>
      <c r="J5883" s="23">
        <v>446</v>
      </c>
      <c r="K5883" s="21" t="s">
        <v>20142</v>
      </c>
      <c r="L5883" s="21" t="s">
        <v>20142</v>
      </c>
      <c r="M5883" s="21">
        <v>44195</v>
      </c>
    </row>
    <row r="5884" spans="1:13">
      <c r="A5884" s="21" t="s">
        <v>20714</v>
      </c>
      <c r="B5884" s="21" t="s">
        <v>20715</v>
      </c>
      <c r="C5884" s="21" t="s">
        <v>318</v>
      </c>
      <c r="D5884" s="21" t="s">
        <v>319</v>
      </c>
      <c r="E5884" s="21" t="s">
        <v>235</v>
      </c>
      <c r="F5884" s="21" t="s">
        <v>20716</v>
      </c>
      <c r="G5884" s="21" t="s">
        <v>237</v>
      </c>
      <c r="H5884" s="21" t="s">
        <v>238</v>
      </c>
      <c r="I5884" s="23">
        <v>-1</v>
      </c>
      <c r="J5884" s="23">
        <v>776</v>
      </c>
      <c r="K5884" s="21" t="s">
        <v>20139</v>
      </c>
      <c r="L5884" s="21" t="s">
        <v>20139</v>
      </c>
      <c r="M5884" s="21">
        <v>44195</v>
      </c>
    </row>
    <row r="5885" spans="1:13">
      <c r="A5885" s="21" t="s">
        <v>20717</v>
      </c>
      <c r="B5885" s="21" t="s">
        <v>20718</v>
      </c>
      <c r="C5885" s="21" t="s">
        <v>274</v>
      </c>
      <c r="D5885" s="21" t="s">
        <v>275</v>
      </c>
      <c r="E5885" s="21" t="s">
        <v>235</v>
      </c>
      <c r="F5885" s="21" t="s">
        <v>20719</v>
      </c>
      <c r="G5885" s="21" t="s">
        <v>237</v>
      </c>
      <c r="H5885" s="21" t="s">
        <v>238</v>
      </c>
      <c r="I5885" s="23">
        <v>-1</v>
      </c>
      <c r="J5885" s="23">
        <v>4371</v>
      </c>
      <c r="K5885" s="21" t="s">
        <v>20140</v>
      </c>
      <c r="L5885" s="21" t="s">
        <v>20140</v>
      </c>
      <c r="M5885" s="21">
        <v>44195</v>
      </c>
    </row>
    <row r="5886" spans="1:13">
      <c r="A5886" s="21" t="s">
        <v>20720</v>
      </c>
      <c r="B5886" s="21" t="s">
        <v>20721</v>
      </c>
      <c r="C5886" s="21" t="s">
        <v>233</v>
      </c>
      <c r="D5886" s="21" t="s">
        <v>234</v>
      </c>
      <c r="E5886" s="21" t="s">
        <v>235</v>
      </c>
      <c r="F5886" s="21" t="s">
        <v>20722</v>
      </c>
      <c r="G5886" s="21" t="s">
        <v>237</v>
      </c>
      <c r="H5886" s="21" t="s">
        <v>238</v>
      </c>
      <c r="I5886" s="23">
        <v>-2</v>
      </c>
      <c r="J5886" s="23">
        <v>328</v>
      </c>
      <c r="K5886" s="21" t="s">
        <v>20138</v>
      </c>
      <c r="L5886" s="21" t="s">
        <v>20138</v>
      </c>
      <c r="M5886" s="21">
        <v>44195</v>
      </c>
    </row>
    <row r="5887" spans="1:13">
      <c r="A5887" s="21" t="s">
        <v>20720</v>
      </c>
      <c r="B5887" s="21" t="s">
        <v>20721</v>
      </c>
      <c r="C5887" s="21" t="s">
        <v>268</v>
      </c>
      <c r="D5887" s="21" t="s">
        <v>269</v>
      </c>
      <c r="E5887" s="21" t="s">
        <v>235</v>
      </c>
      <c r="F5887" s="21" t="s">
        <v>20722</v>
      </c>
      <c r="G5887" s="21" t="s">
        <v>237</v>
      </c>
      <c r="H5887" s="21" t="s">
        <v>238</v>
      </c>
      <c r="I5887" s="23">
        <v>-1</v>
      </c>
      <c r="J5887" s="23">
        <v>71</v>
      </c>
      <c r="K5887" s="21" t="s">
        <v>20138</v>
      </c>
      <c r="L5887" s="21" t="s">
        <v>20138</v>
      </c>
      <c r="M5887" s="21">
        <v>44195</v>
      </c>
    </row>
    <row r="5888" spans="1:13">
      <c r="A5888" s="21" t="s">
        <v>20723</v>
      </c>
      <c r="B5888" s="21" t="s">
        <v>20724</v>
      </c>
      <c r="C5888" s="21" t="s">
        <v>268</v>
      </c>
      <c r="D5888" s="21" t="s">
        <v>269</v>
      </c>
      <c r="E5888" s="21" t="s">
        <v>235</v>
      </c>
      <c r="F5888" s="21" t="s">
        <v>20725</v>
      </c>
      <c r="G5888" s="21" t="s">
        <v>237</v>
      </c>
      <c r="H5888" s="21" t="s">
        <v>238</v>
      </c>
      <c r="I5888" s="23">
        <v>-1</v>
      </c>
      <c r="J5888" s="23">
        <v>72</v>
      </c>
      <c r="K5888" s="21" t="s">
        <v>20137</v>
      </c>
      <c r="L5888" s="21" t="s">
        <v>20137</v>
      </c>
      <c r="M5888" s="21">
        <v>44195</v>
      </c>
    </row>
    <row r="5889" spans="1:13">
      <c r="A5889" s="21" t="s">
        <v>20723</v>
      </c>
      <c r="B5889" s="21" t="s">
        <v>20724</v>
      </c>
      <c r="C5889" s="21" t="s">
        <v>294</v>
      </c>
      <c r="D5889" s="21" t="s">
        <v>295</v>
      </c>
      <c r="E5889" s="21" t="s">
        <v>235</v>
      </c>
      <c r="F5889" s="21" t="s">
        <v>20725</v>
      </c>
      <c r="G5889" s="21" t="s">
        <v>237</v>
      </c>
      <c r="H5889" s="21" t="s">
        <v>238</v>
      </c>
      <c r="I5889" s="23">
        <v>-1</v>
      </c>
      <c r="J5889" s="23">
        <v>423</v>
      </c>
      <c r="K5889" s="21" t="s">
        <v>20137</v>
      </c>
      <c r="L5889" s="21" t="s">
        <v>20137</v>
      </c>
      <c r="M5889" s="21">
        <v>44195</v>
      </c>
    </row>
    <row r="5890" spans="1:13">
      <c r="A5890" s="21" t="s">
        <v>20726</v>
      </c>
      <c r="B5890" s="21" t="s">
        <v>20727</v>
      </c>
      <c r="C5890" s="21" t="s">
        <v>364</v>
      </c>
      <c r="D5890" s="21" t="s">
        <v>365</v>
      </c>
      <c r="E5890" s="21" t="s">
        <v>235</v>
      </c>
      <c r="F5890" s="21" t="s">
        <v>20728</v>
      </c>
      <c r="G5890" s="21" t="s">
        <v>237</v>
      </c>
      <c r="H5890" s="21" t="s">
        <v>238</v>
      </c>
      <c r="I5890" s="23">
        <v>-1</v>
      </c>
      <c r="J5890" s="23">
        <v>573</v>
      </c>
      <c r="K5890" s="21" t="s">
        <v>20136</v>
      </c>
      <c r="L5890" s="21" t="s">
        <v>20136</v>
      </c>
      <c r="M5890" s="21">
        <v>44195</v>
      </c>
    </row>
    <row r="5891" spans="1:13">
      <c r="A5891" s="21" t="s">
        <v>20726</v>
      </c>
      <c r="B5891" s="21" t="s">
        <v>20727</v>
      </c>
      <c r="C5891" s="21" t="s">
        <v>328</v>
      </c>
      <c r="D5891" s="21" t="s">
        <v>329</v>
      </c>
      <c r="E5891" s="21" t="s">
        <v>235</v>
      </c>
      <c r="F5891" s="21" t="s">
        <v>20728</v>
      </c>
      <c r="G5891" s="21" t="s">
        <v>237</v>
      </c>
      <c r="H5891" s="21" t="s">
        <v>238</v>
      </c>
      <c r="I5891" s="23">
        <v>-1</v>
      </c>
      <c r="J5891" s="23">
        <v>398</v>
      </c>
      <c r="K5891" s="21" t="s">
        <v>20136</v>
      </c>
      <c r="L5891" s="21" t="s">
        <v>20136</v>
      </c>
      <c r="M5891" s="21">
        <v>44195</v>
      </c>
    </row>
    <row r="5892" spans="1:13">
      <c r="A5892" s="21" t="s">
        <v>20729</v>
      </c>
      <c r="B5892" s="21" t="s">
        <v>20730</v>
      </c>
      <c r="C5892" s="21" t="s">
        <v>446</v>
      </c>
      <c r="D5892" s="21" t="s">
        <v>447</v>
      </c>
      <c r="E5892" s="21" t="s">
        <v>235</v>
      </c>
      <c r="F5892" s="21" t="s">
        <v>20731</v>
      </c>
      <c r="G5892" s="21" t="s">
        <v>237</v>
      </c>
      <c r="H5892" s="21" t="s">
        <v>238</v>
      </c>
      <c r="I5892" s="23">
        <v>-1</v>
      </c>
      <c r="J5892" s="23">
        <v>658</v>
      </c>
      <c r="K5892" s="21" t="s">
        <v>20135</v>
      </c>
      <c r="L5892" s="21" t="s">
        <v>20135</v>
      </c>
      <c r="M5892" s="21">
        <v>44195</v>
      </c>
    </row>
    <row r="5893" spans="1:13">
      <c r="A5893" s="21" t="s">
        <v>20732</v>
      </c>
      <c r="B5893" s="21" t="s">
        <v>20733</v>
      </c>
      <c r="C5893" s="21" t="s">
        <v>392</v>
      </c>
      <c r="D5893" s="21" t="s">
        <v>393</v>
      </c>
      <c r="E5893" s="21" t="s">
        <v>235</v>
      </c>
      <c r="F5893" s="21" t="s">
        <v>20734</v>
      </c>
      <c r="G5893" s="21" t="s">
        <v>237</v>
      </c>
      <c r="H5893" s="21" t="s">
        <v>238</v>
      </c>
      <c r="I5893" s="23">
        <v>-1</v>
      </c>
      <c r="J5893" s="23">
        <v>231</v>
      </c>
      <c r="K5893" s="21" t="s">
        <v>20134</v>
      </c>
      <c r="L5893" s="21" t="s">
        <v>20134</v>
      </c>
      <c r="M5893" s="21">
        <v>44194</v>
      </c>
    </row>
    <row r="5894" spans="1:13">
      <c r="A5894" s="21" t="s">
        <v>20735</v>
      </c>
      <c r="B5894" s="21" t="s">
        <v>20736</v>
      </c>
      <c r="C5894" s="21" t="s">
        <v>324</v>
      </c>
      <c r="D5894" s="21" t="s">
        <v>325</v>
      </c>
      <c r="E5894" s="21" t="s">
        <v>235</v>
      </c>
      <c r="F5894" s="21" t="s">
        <v>20737</v>
      </c>
      <c r="G5894" s="21" t="s">
        <v>237</v>
      </c>
      <c r="H5894" s="21" t="s">
        <v>238</v>
      </c>
      <c r="I5894" s="23">
        <v>-1</v>
      </c>
      <c r="J5894" s="23">
        <v>737</v>
      </c>
      <c r="K5894" s="21" t="s">
        <v>20131</v>
      </c>
      <c r="L5894" s="21" t="s">
        <v>20131</v>
      </c>
      <c r="M5894" s="21">
        <v>44194</v>
      </c>
    </row>
    <row r="5895" spans="1:13">
      <c r="A5895" s="21" t="s">
        <v>20738</v>
      </c>
      <c r="B5895" s="21" t="s">
        <v>20739</v>
      </c>
      <c r="C5895" s="21" t="s">
        <v>446</v>
      </c>
      <c r="D5895" s="21" t="s">
        <v>447</v>
      </c>
      <c r="E5895" s="21" t="s">
        <v>235</v>
      </c>
      <c r="F5895" s="21" t="s">
        <v>20133</v>
      </c>
      <c r="G5895" s="21" t="s">
        <v>237</v>
      </c>
      <c r="H5895" s="21" t="s">
        <v>238</v>
      </c>
      <c r="I5895" s="23">
        <v>-1</v>
      </c>
      <c r="J5895" s="23">
        <v>659</v>
      </c>
      <c r="K5895" s="21" t="s">
        <v>20132</v>
      </c>
      <c r="L5895" s="21" t="s">
        <v>20132</v>
      </c>
      <c r="M5895" s="21">
        <v>44194</v>
      </c>
    </row>
    <row r="5896" spans="1:13">
      <c r="A5896" s="21" t="s">
        <v>20740</v>
      </c>
      <c r="B5896" s="21" t="s">
        <v>20741</v>
      </c>
      <c r="C5896" s="21" t="s">
        <v>288</v>
      </c>
      <c r="D5896" s="21" t="s">
        <v>289</v>
      </c>
      <c r="E5896" s="21" t="s">
        <v>235</v>
      </c>
      <c r="F5896" s="21" t="s">
        <v>20128</v>
      </c>
      <c r="G5896" s="21" t="s">
        <v>237</v>
      </c>
      <c r="H5896" s="21" t="s">
        <v>238</v>
      </c>
      <c r="I5896" s="23">
        <v>-2</v>
      </c>
      <c r="J5896" s="23">
        <v>631</v>
      </c>
      <c r="K5896" s="21" t="s">
        <v>20127</v>
      </c>
      <c r="L5896" s="21" t="s">
        <v>20127</v>
      </c>
      <c r="M5896" s="21">
        <v>44194</v>
      </c>
    </row>
    <row r="5897" spans="1:13">
      <c r="A5897" s="21" t="s">
        <v>20742</v>
      </c>
      <c r="B5897" s="21" t="s">
        <v>20743</v>
      </c>
      <c r="C5897" s="21" t="s">
        <v>268</v>
      </c>
      <c r="D5897" s="21" t="s">
        <v>269</v>
      </c>
      <c r="E5897" s="21" t="s">
        <v>235</v>
      </c>
      <c r="F5897" s="21" t="s">
        <v>20744</v>
      </c>
      <c r="G5897" s="21" t="s">
        <v>237</v>
      </c>
      <c r="H5897" s="21" t="s">
        <v>238</v>
      </c>
      <c r="I5897" s="23">
        <v>-1</v>
      </c>
      <c r="J5897" s="23">
        <v>73</v>
      </c>
      <c r="K5897" s="21" t="s">
        <v>20130</v>
      </c>
      <c r="L5897" s="21" t="s">
        <v>20130</v>
      </c>
      <c r="M5897" s="21">
        <v>44194</v>
      </c>
    </row>
    <row r="5898" spans="1:13">
      <c r="A5898" s="21" t="s">
        <v>20745</v>
      </c>
      <c r="B5898" s="21" t="s">
        <v>20746</v>
      </c>
      <c r="C5898" s="21" t="s">
        <v>233</v>
      </c>
      <c r="D5898" s="21" t="s">
        <v>234</v>
      </c>
      <c r="E5898" s="21" t="s">
        <v>235</v>
      </c>
      <c r="F5898" s="21" t="s">
        <v>20747</v>
      </c>
      <c r="G5898" s="21" t="s">
        <v>237</v>
      </c>
      <c r="H5898" s="21" t="s">
        <v>238</v>
      </c>
      <c r="I5898" s="23">
        <v>-2</v>
      </c>
      <c r="J5898" s="23">
        <v>330</v>
      </c>
      <c r="K5898" s="21" t="s">
        <v>20129</v>
      </c>
      <c r="L5898" s="21" t="s">
        <v>20129</v>
      </c>
      <c r="M5898" s="21">
        <v>44194</v>
      </c>
    </row>
    <row r="5899" spans="1:13">
      <c r="A5899" s="21" t="s">
        <v>20748</v>
      </c>
      <c r="B5899" s="21" t="s">
        <v>20749</v>
      </c>
      <c r="C5899" s="21" t="s">
        <v>274</v>
      </c>
      <c r="D5899" s="21" t="s">
        <v>275</v>
      </c>
      <c r="E5899" s="21" t="s">
        <v>235</v>
      </c>
      <c r="F5899" s="21" t="s">
        <v>20750</v>
      </c>
      <c r="G5899" s="21" t="s">
        <v>237</v>
      </c>
      <c r="H5899" s="21" t="s">
        <v>238</v>
      </c>
      <c r="I5899" s="23">
        <v>-1</v>
      </c>
      <c r="J5899" s="23">
        <v>4372</v>
      </c>
      <c r="K5899" s="21" t="s">
        <v>20126</v>
      </c>
      <c r="L5899" s="21" t="s">
        <v>20126</v>
      </c>
      <c r="M5899" s="21">
        <v>44194</v>
      </c>
    </row>
    <row r="5900" spans="1:13">
      <c r="A5900" s="21" t="s">
        <v>20751</v>
      </c>
      <c r="B5900" s="21" t="s">
        <v>20752</v>
      </c>
      <c r="C5900" s="21" t="s">
        <v>233</v>
      </c>
      <c r="D5900" s="21" t="s">
        <v>234</v>
      </c>
      <c r="E5900" s="21" t="s">
        <v>235</v>
      </c>
      <c r="F5900" s="21" t="s">
        <v>20125</v>
      </c>
      <c r="G5900" s="21" t="s">
        <v>237</v>
      </c>
      <c r="H5900" s="21" t="s">
        <v>238</v>
      </c>
      <c r="I5900" s="23">
        <v>-1</v>
      </c>
      <c r="J5900" s="23">
        <v>332</v>
      </c>
      <c r="K5900" s="21" t="s">
        <v>20124</v>
      </c>
      <c r="L5900" s="21" t="s">
        <v>20124</v>
      </c>
      <c r="M5900" s="21">
        <v>44194</v>
      </c>
    </row>
    <row r="5901" spans="1:13">
      <c r="A5901" s="21" t="s">
        <v>20753</v>
      </c>
      <c r="B5901" s="21" t="s">
        <v>20754</v>
      </c>
      <c r="C5901" s="21" t="s">
        <v>372</v>
      </c>
      <c r="D5901" s="21" t="s">
        <v>373</v>
      </c>
      <c r="E5901" s="21" t="s">
        <v>235</v>
      </c>
      <c r="F5901" s="21" t="s">
        <v>20121</v>
      </c>
      <c r="G5901" s="21" t="s">
        <v>237</v>
      </c>
      <c r="H5901" s="21" t="s">
        <v>238</v>
      </c>
      <c r="I5901" s="23">
        <v>-1</v>
      </c>
      <c r="J5901" s="23">
        <v>807</v>
      </c>
      <c r="K5901" s="21" t="s">
        <v>20120</v>
      </c>
      <c r="L5901" s="21" t="s">
        <v>20120</v>
      </c>
      <c r="M5901" s="21">
        <v>44194</v>
      </c>
    </row>
    <row r="5902" spans="1:13">
      <c r="A5902" s="21" t="s">
        <v>20755</v>
      </c>
      <c r="B5902" s="21" t="s">
        <v>20756</v>
      </c>
      <c r="C5902" s="21" t="s">
        <v>378</v>
      </c>
      <c r="D5902" s="21" t="s">
        <v>379</v>
      </c>
      <c r="E5902" s="21" t="s">
        <v>235</v>
      </c>
      <c r="F5902" s="21" t="s">
        <v>20123</v>
      </c>
      <c r="G5902" s="21" t="s">
        <v>237</v>
      </c>
      <c r="H5902" s="21" t="s">
        <v>238</v>
      </c>
      <c r="I5902" s="23">
        <v>-1</v>
      </c>
      <c r="J5902" s="23">
        <v>4</v>
      </c>
      <c r="K5902" s="21" t="s">
        <v>20122</v>
      </c>
      <c r="L5902" s="21" t="s">
        <v>20122</v>
      </c>
      <c r="M5902" s="21">
        <v>44194</v>
      </c>
    </row>
    <row r="5903" spans="1:13">
      <c r="A5903" s="21" t="s">
        <v>20755</v>
      </c>
      <c r="B5903" s="21" t="s">
        <v>20756</v>
      </c>
      <c r="C5903" s="21" t="s">
        <v>342</v>
      </c>
      <c r="D5903" s="21" t="s">
        <v>343</v>
      </c>
      <c r="E5903" s="21" t="s">
        <v>235</v>
      </c>
      <c r="F5903" s="21" t="s">
        <v>20123</v>
      </c>
      <c r="G5903" s="21" t="s">
        <v>237</v>
      </c>
      <c r="H5903" s="21" t="s">
        <v>238</v>
      </c>
      <c r="I5903" s="23">
        <v>-1</v>
      </c>
      <c r="J5903" s="23">
        <v>3999</v>
      </c>
      <c r="K5903" s="21" t="s">
        <v>20122</v>
      </c>
      <c r="L5903" s="21" t="s">
        <v>20122</v>
      </c>
      <c r="M5903" s="21">
        <v>44194</v>
      </c>
    </row>
    <row r="5904" spans="1:13">
      <c r="A5904" s="21" t="s">
        <v>20755</v>
      </c>
      <c r="B5904" s="21" t="s">
        <v>20756</v>
      </c>
      <c r="C5904" s="21" t="s">
        <v>432</v>
      </c>
      <c r="D5904" s="21" t="s">
        <v>433</v>
      </c>
      <c r="E5904" s="21" t="s">
        <v>235</v>
      </c>
      <c r="F5904" s="21" t="s">
        <v>20123</v>
      </c>
      <c r="G5904" s="21" t="s">
        <v>237</v>
      </c>
      <c r="H5904" s="21" t="s">
        <v>238</v>
      </c>
      <c r="I5904" s="23">
        <v>-1</v>
      </c>
      <c r="J5904" s="23">
        <v>411</v>
      </c>
      <c r="K5904" s="21" t="s">
        <v>20122</v>
      </c>
      <c r="L5904" s="21" t="s">
        <v>20122</v>
      </c>
      <c r="M5904" s="21">
        <v>44194</v>
      </c>
    </row>
    <row r="5905" spans="1:13">
      <c r="A5905" s="21" t="s">
        <v>20757</v>
      </c>
      <c r="B5905" s="21"/>
      <c r="C5905" s="21" t="s">
        <v>270</v>
      </c>
      <c r="D5905" s="21" t="s">
        <v>271</v>
      </c>
      <c r="E5905" s="21" t="s">
        <v>2870</v>
      </c>
      <c r="F5905" s="21" t="s">
        <v>20758</v>
      </c>
      <c r="G5905" s="21" t="s">
        <v>2904</v>
      </c>
      <c r="H5905" s="21" t="s">
        <v>238</v>
      </c>
      <c r="I5905" s="23">
        <v>-1</v>
      </c>
      <c r="J5905" s="23">
        <v>0</v>
      </c>
      <c r="K5905" s="21" t="s">
        <v>20759</v>
      </c>
      <c r="L5905" s="21" t="s">
        <v>2868</v>
      </c>
      <c r="M5905" s="21">
        <v>44194</v>
      </c>
    </row>
    <row r="5906" spans="1:13">
      <c r="A5906" s="21" t="s">
        <v>20760</v>
      </c>
      <c r="B5906" s="21" t="s">
        <v>20761</v>
      </c>
      <c r="C5906" s="21" t="s">
        <v>268</v>
      </c>
      <c r="D5906" s="21" t="s">
        <v>269</v>
      </c>
      <c r="E5906" s="21" t="s">
        <v>235</v>
      </c>
      <c r="F5906" s="21" t="s">
        <v>20119</v>
      </c>
      <c r="G5906" s="21" t="s">
        <v>237</v>
      </c>
      <c r="H5906" s="21" t="s">
        <v>238</v>
      </c>
      <c r="I5906" s="23">
        <v>-1</v>
      </c>
      <c r="J5906" s="23">
        <v>74</v>
      </c>
      <c r="K5906" s="21" t="s">
        <v>20118</v>
      </c>
      <c r="L5906" s="21" t="s">
        <v>20118</v>
      </c>
      <c r="M5906" s="21">
        <v>44193</v>
      </c>
    </row>
    <row r="5907" spans="1:13">
      <c r="A5907" s="21" t="s">
        <v>20762</v>
      </c>
      <c r="B5907" s="21" t="s">
        <v>20763</v>
      </c>
      <c r="C5907" s="21" t="s">
        <v>254</v>
      </c>
      <c r="D5907" s="21" t="s">
        <v>255</v>
      </c>
      <c r="E5907" s="21" t="s">
        <v>235</v>
      </c>
      <c r="F5907" s="21" t="s">
        <v>20764</v>
      </c>
      <c r="G5907" s="21" t="s">
        <v>237</v>
      </c>
      <c r="H5907" s="21" t="s">
        <v>238</v>
      </c>
      <c r="I5907" s="23">
        <v>-1</v>
      </c>
      <c r="J5907" s="23">
        <v>541</v>
      </c>
      <c r="K5907" s="21" t="s">
        <v>20117</v>
      </c>
      <c r="L5907" s="21" t="s">
        <v>20117</v>
      </c>
      <c r="M5907" s="21">
        <v>44193</v>
      </c>
    </row>
    <row r="5908" spans="1:13">
      <c r="A5908" s="21" t="s">
        <v>20765</v>
      </c>
      <c r="B5908" s="21" t="s">
        <v>20766</v>
      </c>
      <c r="C5908" s="21" t="s">
        <v>314</v>
      </c>
      <c r="D5908" s="21" t="s">
        <v>315</v>
      </c>
      <c r="E5908" s="21" t="s">
        <v>235</v>
      </c>
      <c r="F5908" s="21" t="s">
        <v>20767</v>
      </c>
      <c r="G5908" s="21" t="s">
        <v>237</v>
      </c>
      <c r="H5908" s="21" t="s">
        <v>238</v>
      </c>
      <c r="I5908" s="23">
        <v>-1</v>
      </c>
      <c r="J5908" s="23">
        <v>3502</v>
      </c>
      <c r="K5908" s="21" t="s">
        <v>20116</v>
      </c>
      <c r="L5908" s="21" t="s">
        <v>20116</v>
      </c>
      <c r="M5908" s="21">
        <v>44193</v>
      </c>
    </row>
    <row r="5909" spans="1:13">
      <c r="A5909" s="21" t="s">
        <v>20768</v>
      </c>
      <c r="B5909" s="21" t="s">
        <v>20769</v>
      </c>
      <c r="C5909" s="21" t="s">
        <v>242</v>
      </c>
      <c r="D5909" s="21" t="s">
        <v>243</v>
      </c>
      <c r="E5909" s="21" t="s">
        <v>235</v>
      </c>
      <c r="F5909" s="21" t="s">
        <v>20770</v>
      </c>
      <c r="G5909" s="21" t="s">
        <v>237</v>
      </c>
      <c r="H5909" s="21" t="s">
        <v>238</v>
      </c>
      <c r="I5909" s="23">
        <v>-1</v>
      </c>
      <c r="J5909" s="23">
        <v>540</v>
      </c>
      <c r="K5909" s="21" t="s">
        <v>20115</v>
      </c>
      <c r="L5909" s="21" t="s">
        <v>20115</v>
      </c>
      <c r="M5909" s="21">
        <v>44193</v>
      </c>
    </row>
    <row r="5910" spans="1:13">
      <c r="A5910" s="21" t="s">
        <v>20768</v>
      </c>
      <c r="B5910" s="21" t="s">
        <v>20769</v>
      </c>
      <c r="C5910" s="21" t="s">
        <v>246</v>
      </c>
      <c r="D5910" s="21" t="s">
        <v>247</v>
      </c>
      <c r="E5910" s="21" t="s">
        <v>235</v>
      </c>
      <c r="F5910" s="21" t="s">
        <v>20770</v>
      </c>
      <c r="G5910" s="21" t="s">
        <v>237</v>
      </c>
      <c r="H5910" s="21" t="s">
        <v>238</v>
      </c>
      <c r="I5910" s="23">
        <v>-1</v>
      </c>
      <c r="J5910" s="23">
        <v>798</v>
      </c>
      <c r="K5910" s="21" t="s">
        <v>20115</v>
      </c>
      <c r="L5910" s="21" t="s">
        <v>20115</v>
      </c>
      <c r="M5910" s="21">
        <v>44193</v>
      </c>
    </row>
    <row r="5911" spans="1:13">
      <c r="A5911" s="21" t="s">
        <v>20771</v>
      </c>
      <c r="B5911" s="21" t="s">
        <v>20772</v>
      </c>
      <c r="C5911" s="21" t="s">
        <v>300</v>
      </c>
      <c r="D5911" s="21" t="s">
        <v>301</v>
      </c>
      <c r="E5911" s="21" t="s">
        <v>235</v>
      </c>
      <c r="F5911" s="21" t="s">
        <v>20113</v>
      </c>
      <c r="G5911" s="21" t="s">
        <v>237</v>
      </c>
      <c r="H5911" s="21" t="s">
        <v>238</v>
      </c>
      <c r="I5911" s="23">
        <v>-1</v>
      </c>
      <c r="J5911" s="23">
        <v>447</v>
      </c>
      <c r="K5911" s="21" t="s">
        <v>20112</v>
      </c>
      <c r="L5911" s="21" t="s">
        <v>20112</v>
      </c>
      <c r="M5911" s="21">
        <v>44193</v>
      </c>
    </row>
    <row r="5912" spans="1:13">
      <c r="A5912" s="21" t="s">
        <v>20773</v>
      </c>
      <c r="B5912" s="21"/>
      <c r="C5912" s="21" t="s">
        <v>270</v>
      </c>
      <c r="D5912" s="21" t="s">
        <v>271</v>
      </c>
      <c r="E5912" s="21" t="s">
        <v>2870</v>
      </c>
      <c r="F5912" s="21" t="s">
        <v>20774</v>
      </c>
      <c r="G5912" s="21" t="s">
        <v>2872</v>
      </c>
      <c r="H5912" s="21" t="s">
        <v>238</v>
      </c>
      <c r="I5912" s="23">
        <v>1</v>
      </c>
      <c r="J5912" s="23">
        <v>1</v>
      </c>
      <c r="K5912" s="21" t="s">
        <v>20759</v>
      </c>
      <c r="L5912" s="21" t="s">
        <v>17084</v>
      </c>
      <c r="M5912" s="21">
        <v>44193</v>
      </c>
    </row>
    <row r="5913" spans="1:13">
      <c r="A5913" s="21" t="s">
        <v>20775</v>
      </c>
      <c r="B5913" s="21" t="s">
        <v>20776</v>
      </c>
      <c r="C5913" s="21" t="s">
        <v>280</v>
      </c>
      <c r="D5913" s="21" t="s">
        <v>281</v>
      </c>
      <c r="E5913" s="21" t="s">
        <v>235</v>
      </c>
      <c r="F5913" s="21" t="s">
        <v>20777</v>
      </c>
      <c r="G5913" s="21" t="s">
        <v>237</v>
      </c>
      <c r="H5913" s="21" t="s">
        <v>238</v>
      </c>
      <c r="I5913" s="23">
        <v>-1</v>
      </c>
      <c r="J5913" s="23">
        <v>777</v>
      </c>
      <c r="K5913" s="21" t="s">
        <v>20114</v>
      </c>
      <c r="L5913" s="21" t="s">
        <v>20114</v>
      </c>
      <c r="M5913" s="21">
        <v>44193</v>
      </c>
    </row>
    <row r="5914" spans="1:13">
      <c r="A5914" s="21" t="s">
        <v>20778</v>
      </c>
      <c r="B5914" s="21" t="s">
        <v>20779</v>
      </c>
      <c r="C5914" s="21" t="s">
        <v>328</v>
      </c>
      <c r="D5914" s="21" t="s">
        <v>329</v>
      </c>
      <c r="E5914" s="21" t="s">
        <v>235</v>
      </c>
      <c r="F5914" s="21" t="s">
        <v>20780</v>
      </c>
      <c r="G5914" s="21" t="s">
        <v>237</v>
      </c>
      <c r="H5914" s="21" t="s">
        <v>238</v>
      </c>
      <c r="I5914" s="23">
        <v>-1</v>
      </c>
      <c r="J5914" s="23">
        <v>399</v>
      </c>
      <c r="K5914" s="21" t="s">
        <v>20111</v>
      </c>
      <c r="L5914" s="21" t="s">
        <v>20111</v>
      </c>
      <c r="M5914" s="21">
        <v>44193</v>
      </c>
    </row>
    <row r="5915" spans="1:13">
      <c r="A5915" s="21" t="s">
        <v>20778</v>
      </c>
      <c r="B5915" s="21" t="s">
        <v>20779</v>
      </c>
      <c r="C5915" s="21" t="s">
        <v>314</v>
      </c>
      <c r="D5915" s="21" t="s">
        <v>315</v>
      </c>
      <c r="E5915" s="21" t="s">
        <v>235</v>
      </c>
      <c r="F5915" s="21" t="s">
        <v>20780</v>
      </c>
      <c r="G5915" s="21" t="s">
        <v>237</v>
      </c>
      <c r="H5915" s="21" t="s">
        <v>238</v>
      </c>
      <c r="I5915" s="23">
        <v>-1</v>
      </c>
      <c r="J5915" s="23">
        <v>3503</v>
      </c>
      <c r="K5915" s="21" t="s">
        <v>20111</v>
      </c>
      <c r="L5915" s="21" t="s">
        <v>20111</v>
      </c>
      <c r="M5915" s="21">
        <v>44193</v>
      </c>
    </row>
    <row r="5916" spans="1:13">
      <c r="A5916" s="21" t="s">
        <v>20778</v>
      </c>
      <c r="B5916" s="21" t="s">
        <v>20779</v>
      </c>
      <c r="C5916" s="21" t="s">
        <v>320</v>
      </c>
      <c r="D5916" s="21" t="s">
        <v>321</v>
      </c>
      <c r="E5916" s="21" t="s">
        <v>235</v>
      </c>
      <c r="F5916" s="21" t="s">
        <v>20780</v>
      </c>
      <c r="G5916" s="21" t="s">
        <v>237</v>
      </c>
      <c r="H5916" s="21" t="s">
        <v>238</v>
      </c>
      <c r="I5916" s="23">
        <v>-1</v>
      </c>
      <c r="J5916" s="23">
        <v>734</v>
      </c>
      <c r="K5916" s="21" t="s">
        <v>20111</v>
      </c>
      <c r="L5916" s="21" t="s">
        <v>20111</v>
      </c>
      <c r="M5916" s="21">
        <v>44193</v>
      </c>
    </row>
    <row r="5917" spans="1:13">
      <c r="A5917" s="89" t="s">
        <v>20781</v>
      </c>
      <c r="B5917" s="21" t="s">
        <v>20782</v>
      </c>
      <c r="C5917" s="21" t="s">
        <v>392</v>
      </c>
      <c r="D5917" s="21" t="s">
        <v>393</v>
      </c>
      <c r="E5917" s="21" t="s">
        <v>235</v>
      </c>
      <c r="F5917" s="21" t="s">
        <v>20783</v>
      </c>
      <c r="G5917" s="21" t="s">
        <v>237</v>
      </c>
      <c r="H5917" s="21" t="s">
        <v>238</v>
      </c>
      <c r="I5917" s="23">
        <v>-1</v>
      </c>
      <c r="J5917" s="23">
        <v>232</v>
      </c>
      <c r="K5917" s="21" t="s">
        <v>20110</v>
      </c>
      <c r="L5917" s="21" t="s">
        <v>20110</v>
      </c>
      <c r="M5917" s="21">
        <v>44193</v>
      </c>
    </row>
    <row r="5918" spans="1:13">
      <c r="A5918" s="21" t="s">
        <v>20867</v>
      </c>
      <c r="B5918" s="21" t="s">
        <v>20868</v>
      </c>
      <c r="C5918" s="21" t="s">
        <v>254</v>
      </c>
      <c r="D5918" s="21" t="s">
        <v>255</v>
      </c>
      <c r="E5918" s="21" t="s">
        <v>235</v>
      </c>
      <c r="F5918" s="21" t="s">
        <v>20869</v>
      </c>
      <c r="G5918" s="21" t="s">
        <v>237</v>
      </c>
      <c r="H5918" s="21" t="s">
        <v>238</v>
      </c>
      <c r="I5918" s="23">
        <v>-1</v>
      </c>
      <c r="J5918" s="23">
        <v>521</v>
      </c>
      <c r="K5918" s="21" t="s">
        <v>20862</v>
      </c>
      <c r="L5918" s="21" t="s">
        <v>20862</v>
      </c>
      <c r="M5918" s="21">
        <v>44193</v>
      </c>
    </row>
    <row r="5919" spans="1:13">
      <c r="A5919" s="21" t="s">
        <v>20870</v>
      </c>
      <c r="B5919" s="21" t="s">
        <v>20871</v>
      </c>
      <c r="C5919" s="21" t="s">
        <v>406</v>
      </c>
      <c r="D5919" s="21" t="s">
        <v>407</v>
      </c>
      <c r="E5919" s="21" t="s">
        <v>235</v>
      </c>
      <c r="F5919" s="21" t="s">
        <v>20854</v>
      </c>
      <c r="G5919" s="21" t="s">
        <v>237</v>
      </c>
      <c r="H5919" s="21" t="s">
        <v>238</v>
      </c>
      <c r="I5919" s="23">
        <v>-1</v>
      </c>
      <c r="J5919" s="23">
        <v>1767</v>
      </c>
      <c r="K5919" s="21" t="s">
        <v>20853</v>
      </c>
      <c r="L5919" s="21" t="s">
        <v>20853</v>
      </c>
      <c r="M5919" s="21">
        <v>44206</v>
      </c>
    </row>
    <row r="5920" spans="1:13">
      <c r="A5920" s="21" t="s">
        <v>20872</v>
      </c>
      <c r="B5920" s="21" t="s">
        <v>20873</v>
      </c>
      <c r="C5920" s="21" t="s">
        <v>248</v>
      </c>
      <c r="D5920" s="21" t="s">
        <v>249</v>
      </c>
      <c r="E5920" s="21" t="s">
        <v>235</v>
      </c>
      <c r="F5920" s="21" t="s">
        <v>20874</v>
      </c>
      <c r="G5920" s="21" t="s">
        <v>237</v>
      </c>
      <c r="H5920" s="21" t="s">
        <v>238</v>
      </c>
      <c r="I5920" s="23">
        <v>-1</v>
      </c>
      <c r="J5920" s="23">
        <v>630</v>
      </c>
      <c r="K5920" s="21" t="s">
        <v>20855</v>
      </c>
      <c r="L5920" s="21" t="s">
        <v>20855</v>
      </c>
      <c r="M5920" s="21">
        <v>44206</v>
      </c>
    </row>
    <row r="5921" spans="1:13">
      <c r="A5921" s="21" t="s">
        <v>20875</v>
      </c>
      <c r="B5921" s="21" t="s">
        <v>20876</v>
      </c>
      <c r="C5921" s="21" t="s">
        <v>242</v>
      </c>
      <c r="D5921" s="21" t="s">
        <v>243</v>
      </c>
      <c r="E5921" s="21" t="s">
        <v>235</v>
      </c>
      <c r="F5921" s="21" t="s">
        <v>20857</v>
      </c>
      <c r="G5921" s="21" t="s">
        <v>237</v>
      </c>
      <c r="H5921" s="21" t="s">
        <v>238</v>
      </c>
      <c r="I5921" s="23">
        <v>-1</v>
      </c>
      <c r="J5921" s="23">
        <v>536</v>
      </c>
      <c r="K5921" s="21" t="s">
        <v>20856</v>
      </c>
      <c r="L5921" s="21" t="s">
        <v>20856</v>
      </c>
      <c r="M5921" s="21">
        <v>44206</v>
      </c>
    </row>
    <row r="5922" spans="1:13">
      <c r="A5922" s="21" t="s">
        <v>20875</v>
      </c>
      <c r="B5922" s="21" t="s">
        <v>20876</v>
      </c>
      <c r="C5922" s="21" t="s">
        <v>290</v>
      </c>
      <c r="D5922" s="21" t="s">
        <v>291</v>
      </c>
      <c r="E5922" s="21" t="s">
        <v>235</v>
      </c>
      <c r="F5922" s="21" t="s">
        <v>20857</v>
      </c>
      <c r="G5922" s="21" t="s">
        <v>237</v>
      </c>
      <c r="H5922" s="21" t="s">
        <v>238</v>
      </c>
      <c r="I5922" s="23">
        <v>-1</v>
      </c>
      <c r="J5922" s="23">
        <v>470</v>
      </c>
      <c r="K5922" s="21" t="s">
        <v>20856</v>
      </c>
      <c r="L5922" s="21" t="s">
        <v>20856</v>
      </c>
      <c r="M5922" s="21">
        <v>44206</v>
      </c>
    </row>
    <row r="5923" spans="1:13">
      <c r="A5923" s="21" t="s">
        <v>20875</v>
      </c>
      <c r="B5923" s="21" t="s">
        <v>20876</v>
      </c>
      <c r="C5923" s="21" t="s">
        <v>372</v>
      </c>
      <c r="D5923" s="21" t="s">
        <v>373</v>
      </c>
      <c r="E5923" s="21" t="s">
        <v>235</v>
      </c>
      <c r="F5923" s="21" t="s">
        <v>20857</v>
      </c>
      <c r="G5923" s="21" t="s">
        <v>237</v>
      </c>
      <c r="H5923" s="21" t="s">
        <v>238</v>
      </c>
      <c r="I5923" s="23">
        <v>-1</v>
      </c>
      <c r="J5923" s="23">
        <v>798</v>
      </c>
      <c r="K5923" s="21" t="s">
        <v>20856</v>
      </c>
      <c r="L5923" s="21" t="s">
        <v>20856</v>
      </c>
      <c r="M5923" s="21">
        <v>44206</v>
      </c>
    </row>
    <row r="5924" spans="1:13">
      <c r="A5924" s="21" t="s">
        <v>20877</v>
      </c>
      <c r="B5924" s="21" t="s">
        <v>20878</v>
      </c>
      <c r="C5924" s="21" t="s">
        <v>406</v>
      </c>
      <c r="D5924" s="21" t="s">
        <v>407</v>
      </c>
      <c r="E5924" s="21" t="s">
        <v>235</v>
      </c>
      <c r="F5924" s="21" t="s">
        <v>20852</v>
      </c>
      <c r="G5924" s="21" t="s">
        <v>237</v>
      </c>
      <c r="H5924" s="21" t="s">
        <v>238</v>
      </c>
      <c r="I5924" s="23">
        <v>-1</v>
      </c>
      <c r="J5924" s="23">
        <v>1768</v>
      </c>
      <c r="K5924" s="21" t="s">
        <v>20851</v>
      </c>
      <c r="L5924" s="21" t="s">
        <v>20851</v>
      </c>
      <c r="M5924" s="21">
        <v>44206</v>
      </c>
    </row>
    <row r="5925" spans="1:13">
      <c r="A5925" s="21" t="s">
        <v>20877</v>
      </c>
      <c r="B5925" s="21" t="s">
        <v>20878</v>
      </c>
      <c r="C5925" s="21" t="s">
        <v>274</v>
      </c>
      <c r="D5925" s="21" t="s">
        <v>275</v>
      </c>
      <c r="E5925" s="21" t="s">
        <v>235</v>
      </c>
      <c r="F5925" s="21" t="s">
        <v>20852</v>
      </c>
      <c r="G5925" s="21" t="s">
        <v>237</v>
      </c>
      <c r="H5925" s="21" t="s">
        <v>238</v>
      </c>
      <c r="I5925" s="23">
        <v>-1</v>
      </c>
      <c r="J5925" s="23">
        <v>4355</v>
      </c>
      <c r="K5925" s="21" t="s">
        <v>20851</v>
      </c>
      <c r="L5925" s="21" t="s">
        <v>20851</v>
      </c>
      <c r="M5925" s="21">
        <v>44206</v>
      </c>
    </row>
    <row r="5926" spans="1:13">
      <c r="A5926" s="21" t="s">
        <v>20879</v>
      </c>
      <c r="B5926" s="21" t="s">
        <v>20880</v>
      </c>
      <c r="C5926" s="21" t="s">
        <v>254</v>
      </c>
      <c r="D5926" s="21" t="s">
        <v>255</v>
      </c>
      <c r="E5926" s="21" t="s">
        <v>235</v>
      </c>
      <c r="F5926" s="21" t="s">
        <v>20881</v>
      </c>
      <c r="G5926" s="21" t="s">
        <v>237</v>
      </c>
      <c r="H5926" s="21" t="s">
        <v>238</v>
      </c>
      <c r="I5926" s="23">
        <v>-1</v>
      </c>
      <c r="J5926" s="23">
        <v>522</v>
      </c>
      <c r="K5926" s="21" t="s">
        <v>20860</v>
      </c>
      <c r="L5926" s="21" t="s">
        <v>20860</v>
      </c>
      <c r="M5926" s="21">
        <v>44206</v>
      </c>
    </row>
    <row r="5927" spans="1:13">
      <c r="A5927" s="21" t="s">
        <v>20882</v>
      </c>
      <c r="B5927" s="21" t="s">
        <v>20883</v>
      </c>
      <c r="C5927" s="21" t="s">
        <v>342</v>
      </c>
      <c r="D5927" s="21" t="s">
        <v>343</v>
      </c>
      <c r="E5927" s="21" t="s">
        <v>235</v>
      </c>
      <c r="F5927" s="21" t="s">
        <v>20859</v>
      </c>
      <c r="G5927" s="21" t="s">
        <v>237</v>
      </c>
      <c r="H5927" s="21" t="s">
        <v>238</v>
      </c>
      <c r="I5927" s="23">
        <v>-1</v>
      </c>
      <c r="J5927" s="23">
        <v>3995</v>
      </c>
      <c r="K5927" s="21" t="s">
        <v>20858</v>
      </c>
      <c r="L5927" s="21" t="s">
        <v>20858</v>
      </c>
      <c r="M5927" s="21">
        <v>44206</v>
      </c>
    </row>
    <row r="5928" spans="1:13">
      <c r="A5928" s="21" t="s">
        <v>20882</v>
      </c>
      <c r="B5928" s="21" t="s">
        <v>20883</v>
      </c>
      <c r="C5928" s="21" t="s">
        <v>360</v>
      </c>
      <c r="D5928" s="21" t="s">
        <v>361</v>
      </c>
      <c r="E5928" s="21" t="s">
        <v>235</v>
      </c>
      <c r="F5928" s="21" t="s">
        <v>20859</v>
      </c>
      <c r="G5928" s="21" t="s">
        <v>237</v>
      </c>
      <c r="H5928" s="21" t="s">
        <v>238</v>
      </c>
      <c r="I5928" s="23">
        <v>-1</v>
      </c>
      <c r="J5928" s="23">
        <v>3734</v>
      </c>
      <c r="K5928" s="21" t="s">
        <v>20858</v>
      </c>
      <c r="L5928" s="21" t="s">
        <v>20858</v>
      </c>
      <c r="M5928" s="21">
        <v>44206</v>
      </c>
    </row>
    <row r="5929" spans="1:13">
      <c r="A5929" s="21" t="s">
        <v>20882</v>
      </c>
      <c r="B5929" s="21" t="s">
        <v>20883</v>
      </c>
      <c r="C5929" s="21" t="s">
        <v>318</v>
      </c>
      <c r="D5929" s="21" t="s">
        <v>319</v>
      </c>
      <c r="E5929" s="21" t="s">
        <v>235</v>
      </c>
      <c r="F5929" s="21" t="s">
        <v>20859</v>
      </c>
      <c r="G5929" s="21" t="s">
        <v>237</v>
      </c>
      <c r="H5929" s="21" t="s">
        <v>238</v>
      </c>
      <c r="I5929" s="23">
        <v>-1</v>
      </c>
      <c r="J5929" s="23">
        <v>771</v>
      </c>
      <c r="K5929" s="21" t="s">
        <v>20858</v>
      </c>
      <c r="L5929" s="21" t="s">
        <v>20858</v>
      </c>
      <c r="M5929" s="21">
        <v>44206</v>
      </c>
    </row>
    <row r="5930" spans="1:13">
      <c r="A5930" s="21" t="s">
        <v>20884</v>
      </c>
      <c r="B5930" s="21" t="s">
        <v>20885</v>
      </c>
      <c r="C5930" s="21" t="s">
        <v>342</v>
      </c>
      <c r="D5930" s="21" t="s">
        <v>343</v>
      </c>
      <c r="E5930" s="21" t="s">
        <v>235</v>
      </c>
      <c r="F5930" s="21" t="s">
        <v>20886</v>
      </c>
      <c r="G5930" s="21" t="s">
        <v>237</v>
      </c>
      <c r="H5930" s="21" t="s">
        <v>238</v>
      </c>
      <c r="I5930" s="23">
        <v>-1</v>
      </c>
      <c r="J5930" s="23">
        <v>3996</v>
      </c>
      <c r="K5930" s="21" t="s">
        <v>20848</v>
      </c>
      <c r="L5930" s="21" t="s">
        <v>20848</v>
      </c>
      <c r="M5930" s="21">
        <v>44206</v>
      </c>
    </row>
    <row r="5931" spans="1:13">
      <c r="A5931" s="21" t="s">
        <v>20884</v>
      </c>
      <c r="B5931" s="21" t="s">
        <v>20885</v>
      </c>
      <c r="C5931" s="21" t="s">
        <v>432</v>
      </c>
      <c r="D5931" s="21" t="s">
        <v>433</v>
      </c>
      <c r="E5931" s="21" t="s">
        <v>235</v>
      </c>
      <c r="F5931" s="21" t="s">
        <v>20886</v>
      </c>
      <c r="G5931" s="21" t="s">
        <v>237</v>
      </c>
      <c r="H5931" s="21" t="s">
        <v>238</v>
      </c>
      <c r="I5931" s="23">
        <v>-1</v>
      </c>
      <c r="J5931" s="23">
        <v>407</v>
      </c>
      <c r="K5931" s="21" t="s">
        <v>20848</v>
      </c>
      <c r="L5931" s="21" t="s">
        <v>20848</v>
      </c>
      <c r="M5931" s="21">
        <v>44205</v>
      </c>
    </row>
    <row r="5932" spans="1:13">
      <c r="A5932" s="21" t="s">
        <v>20884</v>
      </c>
      <c r="B5932" s="21" t="s">
        <v>20885</v>
      </c>
      <c r="C5932" s="21" t="s">
        <v>318</v>
      </c>
      <c r="D5932" s="21" t="s">
        <v>319</v>
      </c>
      <c r="E5932" s="21" t="s">
        <v>235</v>
      </c>
      <c r="F5932" s="21" t="s">
        <v>20886</v>
      </c>
      <c r="G5932" s="21" t="s">
        <v>237</v>
      </c>
      <c r="H5932" s="21" t="s">
        <v>238</v>
      </c>
      <c r="I5932" s="23">
        <v>-1</v>
      </c>
      <c r="J5932" s="23">
        <v>772</v>
      </c>
      <c r="K5932" s="21" t="s">
        <v>20848</v>
      </c>
      <c r="L5932" s="21" t="s">
        <v>20848</v>
      </c>
      <c r="M5932" s="21">
        <v>44205</v>
      </c>
    </row>
    <row r="5933" spans="1:13">
      <c r="A5933" s="21" t="s">
        <v>20887</v>
      </c>
      <c r="B5933" s="21" t="s">
        <v>20888</v>
      </c>
      <c r="C5933" s="21" t="s">
        <v>260</v>
      </c>
      <c r="D5933" s="21" t="s">
        <v>261</v>
      </c>
      <c r="E5933" s="21" t="s">
        <v>235</v>
      </c>
      <c r="F5933" s="21" t="s">
        <v>20889</v>
      </c>
      <c r="G5933" s="21" t="s">
        <v>237</v>
      </c>
      <c r="H5933" s="21" t="s">
        <v>238</v>
      </c>
      <c r="I5933" s="23">
        <v>-1</v>
      </c>
      <c r="J5933" s="23">
        <v>702</v>
      </c>
      <c r="K5933" s="21" t="s">
        <v>20850</v>
      </c>
      <c r="L5933" s="21" t="s">
        <v>20850</v>
      </c>
      <c r="M5933" s="21">
        <v>44205</v>
      </c>
    </row>
    <row r="5934" spans="1:13">
      <c r="A5934" s="21" t="s">
        <v>20887</v>
      </c>
      <c r="B5934" s="21" t="s">
        <v>20888</v>
      </c>
      <c r="C5934" s="21" t="s">
        <v>428</v>
      </c>
      <c r="D5934" s="21" t="s">
        <v>429</v>
      </c>
      <c r="E5934" s="21" t="s">
        <v>235</v>
      </c>
      <c r="F5934" s="21" t="s">
        <v>20889</v>
      </c>
      <c r="G5934" s="21" t="s">
        <v>237</v>
      </c>
      <c r="H5934" s="21" t="s">
        <v>238</v>
      </c>
      <c r="I5934" s="23">
        <v>-1</v>
      </c>
      <c r="J5934" s="23">
        <v>556</v>
      </c>
      <c r="K5934" s="21" t="s">
        <v>20850</v>
      </c>
      <c r="L5934" s="21" t="s">
        <v>20850</v>
      </c>
      <c r="M5934" s="21">
        <v>44205</v>
      </c>
    </row>
    <row r="5935" spans="1:13">
      <c r="A5935" s="21" t="s">
        <v>20887</v>
      </c>
      <c r="B5935" s="21" t="s">
        <v>20888</v>
      </c>
      <c r="C5935" s="21" t="s">
        <v>246</v>
      </c>
      <c r="D5935" s="21" t="s">
        <v>247</v>
      </c>
      <c r="E5935" s="21" t="s">
        <v>235</v>
      </c>
      <c r="F5935" s="21" t="s">
        <v>20889</v>
      </c>
      <c r="G5935" s="21" t="s">
        <v>237</v>
      </c>
      <c r="H5935" s="21" t="s">
        <v>238</v>
      </c>
      <c r="I5935" s="23">
        <v>-1</v>
      </c>
      <c r="J5935" s="23">
        <v>795</v>
      </c>
      <c r="K5935" s="21" t="s">
        <v>20850</v>
      </c>
      <c r="L5935" s="21" t="s">
        <v>20850</v>
      </c>
      <c r="M5935" s="21">
        <v>44205</v>
      </c>
    </row>
    <row r="5936" spans="1:13">
      <c r="A5936" s="21" t="s">
        <v>20890</v>
      </c>
      <c r="B5936" s="21" t="s">
        <v>20891</v>
      </c>
      <c r="C5936" s="21" t="s">
        <v>372</v>
      </c>
      <c r="D5936" s="21" t="s">
        <v>373</v>
      </c>
      <c r="E5936" s="21" t="s">
        <v>235</v>
      </c>
      <c r="F5936" s="21" t="s">
        <v>20892</v>
      </c>
      <c r="G5936" s="21" t="s">
        <v>237</v>
      </c>
      <c r="H5936" s="21" t="s">
        <v>238</v>
      </c>
      <c r="I5936" s="23">
        <v>-1</v>
      </c>
      <c r="J5936" s="23">
        <v>799</v>
      </c>
      <c r="K5936" s="21" t="s">
        <v>20849</v>
      </c>
      <c r="L5936" s="21" t="s">
        <v>20849</v>
      </c>
      <c r="M5936" s="21">
        <v>44205</v>
      </c>
    </row>
    <row r="5937" spans="1:13">
      <c r="A5937" s="21" t="s">
        <v>20893</v>
      </c>
      <c r="B5937" s="21" t="s">
        <v>20894</v>
      </c>
      <c r="C5937" s="21" t="s">
        <v>300</v>
      </c>
      <c r="D5937" s="21" t="s">
        <v>301</v>
      </c>
      <c r="E5937" s="21" t="s">
        <v>235</v>
      </c>
      <c r="F5937" s="21" t="s">
        <v>20895</v>
      </c>
      <c r="G5937" s="21" t="s">
        <v>237</v>
      </c>
      <c r="H5937" s="21" t="s">
        <v>238</v>
      </c>
      <c r="I5937" s="23">
        <v>-1</v>
      </c>
      <c r="J5937" s="23">
        <v>442</v>
      </c>
      <c r="K5937" s="21" t="s">
        <v>20847</v>
      </c>
      <c r="L5937" s="21" t="s">
        <v>20847</v>
      </c>
      <c r="M5937" s="21">
        <v>44205</v>
      </c>
    </row>
    <row r="5938" spans="1:13">
      <c r="A5938" s="21" t="s">
        <v>20896</v>
      </c>
      <c r="B5938" s="21" t="s">
        <v>20897</v>
      </c>
      <c r="C5938" s="21" t="s">
        <v>432</v>
      </c>
      <c r="D5938" s="21" t="s">
        <v>433</v>
      </c>
      <c r="E5938" s="21" t="s">
        <v>235</v>
      </c>
      <c r="F5938" s="21" t="s">
        <v>20845</v>
      </c>
      <c r="G5938" s="21" t="s">
        <v>237</v>
      </c>
      <c r="H5938" s="21" t="s">
        <v>238</v>
      </c>
      <c r="I5938" s="23">
        <v>-3</v>
      </c>
      <c r="J5938" s="23">
        <v>408</v>
      </c>
      <c r="K5938" s="21" t="s">
        <v>20844</v>
      </c>
      <c r="L5938" s="21" t="s">
        <v>20844</v>
      </c>
      <c r="M5938" s="21">
        <v>44205</v>
      </c>
    </row>
    <row r="5939" spans="1:13">
      <c r="A5939" s="21" t="s">
        <v>20898</v>
      </c>
      <c r="B5939" s="21" t="s">
        <v>20899</v>
      </c>
      <c r="C5939" s="21" t="s">
        <v>446</v>
      </c>
      <c r="D5939" s="21" t="s">
        <v>447</v>
      </c>
      <c r="E5939" s="21" t="s">
        <v>235</v>
      </c>
      <c r="F5939" s="21" t="s">
        <v>20900</v>
      </c>
      <c r="G5939" s="21" t="s">
        <v>237</v>
      </c>
      <c r="H5939" s="21" t="s">
        <v>238</v>
      </c>
      <c r="I5939" s="23">
        <v>-1</v>
      </c>
      <c r="J5939" s="23">
        <v>652</v>
      </c>
      <c r="K5939" s="21" t="s">
        <v>20839</v>
      </c>
      <c r="L5939" s="21" t="s">
        <v>20839</v>
      </c>
      <c r="M5939" s="21">
        <v>44205</v>
      </c>
    </row>
    <row r="5940" spans="1:13">
      <c r="A5940" s="21" t="s">
        <v>20901</v>
      </c>
      <c r="B5940" s="21" t="s">
        <v>20902</v>
      </c>
      <c r="C5940" s="21" t="s">
        <v>254</v>
      </c>
      <c r="D5940" s="21" t="s">
        <v>255</v>
      </c>
      <c r="E5940" s="21" t="s">
        <v>235</v>
      </c>
      <c r="F5940" s="21" t="s">
        <v>20903</v>
      </c>
      <c r="G5940" s="21" t="s">
        <v>237</v>
      </c>
      <c r="H5940" s="21" t="s">
        <v>238</v>
      </c>
      <c r="I5940" s="23">
        <v>-1</v>
      </c>
      <c r="J5940" s="23">
        <v>523</v>
      </c>
      <c r="K5940" s="21" t="s">
        <v>20838</v>
      </c>
      <c r="L5940" s="21" t="s">
        <v>20838</v>
      </c>
      <c r="M5940" s="21">
        <v>44205</v>
      </c>
    </row>
    <row r="5941" spans="1:13">
      <c r="A5941" s="21" t="s">
        <v>20904</v>
      </c>
      <c r="B5941" s="21" t="s">
        <v>20905</v>
      </c>
      <c r="C5941" s="21" t="s">
        <v>270</v>
      </c>
      <c r="D5941" s="21" t="s">
        <v>271</v>
      </c>
      <c r="E5941" s="21" t="s">
        <v>235</v>
      </c>
      <c r="F5941" s="21" t="s">
        <v>20906</v>
      </c>
      <c r="G5941" s="21" t="s">
        <v>237</v>
      </c>
      <c r="H5941" s="21" t="s">
        <v>238</v>
      </c>
      <c r="I5941" s="23">
        <v>-1</v>
      </c>
      <c r="J5941" s="23">
        <v>17</v>
      </c>
      <c r="K5941" s="21" t="s">
        <v>20843</v>
      </c>
      <c r="L5941" s="21" t="s">
        <v>20843</v>
      </c>
      <c r="M5941" s="21">
        <v>44205</v>
      </c>
    </row>
    <row r="5942" spans="1:13">
      <c r="A5942" s="21" t="s">
        <v>20907</v>
      </c>
      <c r="B5942" s="21" t="s">
        <v>20908</v>
      </c>
      <c r="C5942" s="21" t="s">
        <v>342</v>
      </c>
      <c r="D5942" s="21" t="s">
        <v>343</v>
      </c>
      <c r="E5942" s="21" t="s">
        <v>235</v>
      </c>
      <c r="F5942" s="21" t="s">
        <v>20909</v>
      </c>
      <c r="G5942" s="21" t="s">
        <v>237</v>
      </c>
      <c r="H5942" s="21" t="s">
        <v>238</v>
      </c>
      <c r="I5942" s="23">
        <v>-1</v>
      </c>
      <c r="J5942" s="23">
        <v>3997</v>
      </c>
      <c r="K5942" s="21" t="s">
        <v>20846</v>
      </c>
      <c r="L5942" s="21" t="s">
        <v>20846</v>
      </c>
      <c r="M5942" s="21">
        <v>44205</v>
      </c>
    </row>
    <row r="5943" spans="1:13">
      <c r="A5943" s="21" t="s">
        <v>20910</v>
      </c>
      <c r="B5943" s="21" t="s">
        <v>20911</v>
      </c>
      <c r="C5943" s="21" t="s">
        <v>254</v>
      </c>
      <c r="D5943" s="21" t="s">
        <v>255</v>
      </c>
      <c r="E5943" s="21" t="s">
        <v>235</v>
      </c>
      <c r="F5943" s="21" t="s">
        <v>20842</v>
      </c>
      <c r="G5943" s="21" t="s">
        <v>237</v>
      </c>
      <c r="H5943" s="21" t="s">
        <v>238</v>
      </c>
      <c r="I5943" s="23">
        <v>-1</v>
      </c>
      <c r="J5943" s="23">
        <v>524</v>
      </c>
      <c r="K5943" s="21" t="s">
        <v>20841</v>
      </c>
      <c r="L5943" s="21" t="s">
        <v>20841</v>
      </c>
      <c r="M5943" s="21">
        <v>44205</v>
      </c>
    </row>
    <row r="5944" spans="1:13">
      <c r="A5944" s="21" t="s">
        <v>20912</v>
      </c>
      <c r="B5944" s="21" t="s">
        <v>20913</v>
      </c>
      <c r="C5944" s="21" t="s">
        <v>372</v>
      </c>
      <c r="D5944" s="21" t="s">
        <v>373</v>
      </c>
      <c r="E5944" s="21" t="s">
        <v>235</v>
      </c>
      <c r="F5944" s="21" t="s">
        <v>20914</v>
      </c>
      <c r="G5944" s="21" t="s">
        <v>237</v>
      </c>
      <c r="H5944" s="21" t="s">
        <v>238</v>
      </c>
      <c r="I5944" s="23">
        <v>-2</v>
      </c>
      <c r="J5944" s="23">
        <v>800</v>
      </c>
      <c r="K5944" s="21" t="s">
        <v>20840</v>
      </c>
      <c r="L5944" s="21" t="s">
        <v>20840</v>
      </c>
      <c r="M5944" s="21">
        <v>44205</v>
      </c>
    </row>
    <row r="5945" spans="1:13">
      <c r="A5945" s="21" t="s">
        <v>20915</v>
      </c>
      <c r="B5945" s="21" t="s">
        <v>20916</v>
      </c>
      <c r="C5945" s="21" t="s">
        <v>288</v>
      </c>
      <c r="D5945" s="21" t="s">
        <v>289</v>
      </c>
      <c r="E5945" s="21" t="s">
        <v>235</v>
      </c>
      <c r="F5945" s="21" t="s">
        <v>20917</v>
      </c>
      <c r="G5945" s="21" t="s">
        <v>237</v>
      </c>
      <c r="H5945" s="21" t="s">
        <v>238</v>
      </c>
      <c r="I5945" s="23">
        <v>-1</v>
      </c>
      <c r="J5945" s="23">
        <v>629</v>
      </c>
      <c r="K5945" s="21" t="s">
        <v>20837</v>
      </c>
      <c r="L5945" s="21" t="s">
        <v>20837</v>
      </c>
      <c r="M5945" s="21">
        <v>44205</v>
      </c>
    </row>
    <row r="5946" spans="1:13">
      <c r="A5946" s="21" t="s">
        <v>20915</v>
      </c>
      <c r="B5946" s="21" t="s">
        <v>20916</v>
      </c>
      <c r="C5946" s="21" t="s">
        <v>428</v>
      </c>
      <c r="D5946" s="21" t="s">
        <v>429</v>
      </c>
      <c r="E5946" s="21" t="s">
        <v>235</v>
      </c>
      <c r="F5946" s="21" t="s">
        <v>20917</v>
      </c>
      <c r="G5946" s="21" t="s">
        <v>237</v>
      </c>
      <c r="H5946" s="21" t="s">
        <v>238</v>
      </c>
      <c r="I5946" s="23">
        <v>-1</v>
      </c>
      <c r="J5946" s="23">
        <v>557</v>
      </c>
      <c r="K5946" s="21" t="s">
        <v>20837</v>
      </c>
      <c r="L5946" s="21" t="s">
        <v>20837</v>
      </c>
      <c r="M5946" s="21">
        <v>44204</v>
      </c>
    </row>
    <row r="5947" spans="1:13">
      <c r="A5947" s="21" t="s">
        <v>20918</v>
      </c>
      <c r="B5947" s="21" t="s">
        <v>20919</v>
      </c>
      <c r="C5947" s="21" t="s">
        <v>314</v>
      </c>
      <c r="D5947" s="21" t="s">
        <v>315</v>
      </c>
      <c r="E5947" s="21" t="s">
        <v>235</v>
      </c>
      <c r="F5947" s="21" t="s">
        <v>20920</v>
      </c>
      <c r="G5947" s="21" t="s">
        <v>237</v>
      </c>
      <c r="H5947" s="21" t="s">
        <v>238</v>
      </c>
      <c r="I5947" s="23">
        <v>-1</v>
      </c>
      <c r="J5947" s="23">
        <v>3498</v>
      </c>
      <c r="K5947" s="21" t="s">
        <v>20835</v>
      </c>
      <c r="L5947" s="21" t="s">
        <v>20835</v>
      </c>
      <c r="M5947" s="21">
        <v>44204</v>
      </c>
    </row>
    <row r="5948" spans="1:13">
      <c r="A5948" s="21" t="s">
        <v>20921</v>
      </c>
      <c r="B5948" s="21" t="s">
        <v>20922</v>
      </c>
      <c r="C5948" s="21" t="s">
        <v>320</v>
      </c>
      <c r="D5948" s="21" t="s">
        <v>321</v>
      </c>
      <c r="E5948" s="21" t="s">
        <v>235</v>
      </c>
      <c r="F5948" s="21" t="s">
        <v>20834</v>
      </c>
      <c r="G5948" s="21" t="s">
        <v>237</v>
      </c>
      <c r="H5948" s="21" t="s">
        <v>238</v>
      </c>
      <c r="I5948" s="23">
        <v>-3</v>
      </c>
      <c r="J5948" s="23">
        <v>727</v>
      </c>
      <c r="K5948" s="21" t="s">
        <v>20833</v>
      </c>
      <c r="L5948" s="21" t="s">
        <v>20833</v>
      </c>
      <c r="M5948" s="21">
        <v>44204</v>
      </c>
    </row>
    <row r="5949" spans="1:13">
      <c r="A5949" s="21" t="s">
        <v>20923</v>
      </c>
      <c r="B5949" s="21" t="s">
        <v>20924</v>
      </c>
      <c r="C5949" s="21" t="s">
        <v>248</v>
      </c>
      <c r="D5949" s="21" t="s">
        <v>249</v>
      </c>
      <c r="E5949" s="21" t="s">
        <v>235</v>
      </c>
      <c r="F5949" s="21" t="s">
        <v>20925</v>
      </c>
      <c r="G5949" s="21" t="s">
        <v>237</v>
      </c>
      <c r="H5949" s="21" t="s">
        <v>238</v>
      </c>
      <c r="I5949" s="23">
        <v>-1</v>
      </c>
      <c r="J5949" s="23">
        <v>631</v>
      </c>
      <c r="K5949" s="21" t="s">
        <v>20836</v>
      </c>
      <c r="L5949" s="21" t="s">
        <v>20836</v>
      </c>
      <c r="M5949" s="21">
        <v>44204</v>
      </c>
    </row>
    <row r="5950" spans="1:13">
      <c r="A5950" s="21" t="s">
        <v>20926</v>
      </c>
      <c r="B5950" s="21" t="s">
        <v>20927</v>
      </c>
      <c r="C5950" s="21" t="s">
        <v>254</v>
      </c>
      <c r="D5950" s="21" t="s">
        <v>255</v>
      </c>
      <c r="E5950" s="21" t="s">
        <v>235</v>
      </c>
      <c r="F5950" s="21" t="s">
        <v>20928</v>
      </c>
      <c r="G5950" s="21" t="s">
        <v>237</v>
      </c>
      <c r="H5950" s="21" t="s">
        <v>238</v>
      </c>
      <c r="I5950" s="23">
        <v>-1</v>
      </c>
      <c r="J5950" s="23">
        <v>525</v>
      </c>
      <c r="K5950" s="21" t="s">
        <v>20832</v>
      </c>
      <c r="L5950" s="21" t="s">
        <v>20832</v>
      </c>
      <c r="M5950" s="21">
        <v>44204</v>
      </c>
    </row>
    <row r="5951" spans="1:13">
      <c r="A5951" s="21" t="s">
        <v>20929</v>
      </c>
      <c r="B5951" s="21" t="s">
        <v>20930</v>
      </c>
      <c r="C5951" s="21" t="s">
        <v>406</v>
      </c>
      <c r="D5951" s="21" t="s">
        <v>407</v>
      </c>
      <c r="E5951" s="21" t="s">
        <v>235</v>
      </c>
      <c r="F5951" s="21" t="s">
        <v>20931</v>
      </c>
      <c r="G5951" s="21" t="s">
        <v>237</v>
      </c>
      <c r="H5951" s="21" t="s">
        <v>238</v>
      </c>
      <c r="I5951" s="23">
        <v>-1</v>
      </c>
      <c r="J5951" s="23">
        <v>1769</v>
      </c>
      <c r="K5951" s="21" t="s">
        <v>20831</v>
      </c>
      <c r="L5951" s="21" t="s">
        <v>20831</v>
      </c>
      <c r="M5951" s="21">
        <v>44204</v>
      </c>
    </row>
    <row r="5952" spans="1:13">
      <c r="A5952" s="21" t="s">
        <v>20932</v>
      </c>
      <c r="B5952" s="21" t="s">
        <v>20933</v>
      </c>
      <c r="C5952" s="21" t="s">
        <v>233</v>
      </c>
      <c r="D5952" s="21" t="s">
        <v>234</v>
      </c>
      <c r="E5952" s="21" t="s">
        <v>235</v>
      </c>
      <c r="F5952" s="21" t="s">
        <v>20830</v>
      </c>
      <c r="G5952" s="21" t="s">
        <v>237</v>
      </c>
      <c r="H5952" s="21" t="s">
        <v>238</v>
      </c>
      <c r="I5952" s="23">
        <v>-1</v>
      </c>
      <c r="J5952" s="23">
        <v>324</v>
      </c>
      <c r="K5952" s="21" t="s">
        <v>20829</v>
      </c>
      <c r="L5952" s="21" t="s">
        <v>20829</v>
      </c>
      <c r="M5952" s="21">
        <v>44203</v>
      </c>
    </row>
    <row r="5953" spans="1:13">
      <c r="A5953" s="21" t="s">
        <v>20934</v>
      </c>
      <c r="B5953" s="21" t="s">
        <v>20935</v>
      </c>
      <c r="C5953" s="21" t="s">
        <v>280</v>
      </c>
      <c r="D5953" s="21" t="s">
        <v>281</v>
      </c>
      <c r="E5953" s="21" t="s">
        <v>235</v>
      </c>
      <c r="F5953" s="21" t="s">
        <v>20936</v>
      </c>
      <c r="G5953" s="21" t="s">
        <v>237</v>
      </c>
      <c r="H5953" s="21" t="s">
        <v>238</v>
      </c>
      <c r="I5953" s="23">
        <v>-1</v>
      </c>
      <c r="J5953" s="23">
        <v>773</v>
      </c>
      <c r="K5953" s="21" t="s">
        <v>20141</v>
      </c>
      <c r="L5953" s="21" t="s">
        <v>20141</v>
      </c>
      <c r="M5953" s="21">
        <v>44203</v>
      </c>
    </row>
    <row r="5954" spans="1:13">
      <c r="A5954" s="21" t="s">
        <v>20937</v>
      </c>
      <c r="B5954" s="21" t="s">
        <v>20938</v>
      </c>
      <c r="C5954" s="21" t="s">
        <v>254</v>
      </c>
      <c r="D5954" s="21" t="s">
        <v>255</v>
      </c>
      <c r="E5954" s="21" t="s">
        <v>235</v>
      </c>
      <c r="F5954" s="21" t="s">
        <v>20828</v>
      </c>
      <c r="G5954" s="21" t="s">
        <v>237</v>
      </c>
      <c r="H5954" s="21" t="s">
        <v>238</v>
      </c>
      <c r="I5954" s="23">
        <v>-1</v>
      </c>
      <c r="J5954" s="23">
        <v>526</v>
      </c>
      <c r="K5954" s="21" t="s">
        <v>20827</v>
      </c>
      <c r="L5954" s="21" t="s">
        <v>20827</v>
      </c>
      <c r="M5954" s="21">
        <v>44203</v>
      </c>
    </row>
    <row r="5955" spans="1:13">
      <c r="A5955" s="21" t="s">
        <v>20939</v>
      </c>
      <c r="B5955" s="21" t="s">
        <v>20940</v>
      </c>
      <c r="C5955" s="21" t="s">
        <v>254</v>
      </c>
      <c r="D5955" s="21" t="s">
        <v>255</v>
      </c>
      <c r="E5955" s="21" t="s">
        <v>235</v>
      </c>
      <c r="F5955" s="21" t="s">
        <v>20941</v>
      </c>
      <c r="G5955" s="21" t="s">
        <v>237</v>
      </c>
      <c r="H5955" s="21" t="s">
        <v>238</v>
      </c>
      <c r="I5955" s="23">
        <v>-1</v>
      </c>
      <c r="J5955" s="23">
        <v>527</v>
      </c>
      <c r="K5955" s="21" t="s">
        <v>20824</v>
      </c>
      <c r="L5955" s="21" t="s">
        <v>20824</v>
      </c>
      <c r="M5955" s="21">
        <v>44203</v>
      </c>
    </row>
    <row r="5956" spans="1:13">
      <c r="A5956" s="21" t="s">
        <v>20942</v>
      </c>
      <c r="B5956" s="21" t="s">
        <v>20943</v>
      </c>
      <c r="C5956" s="21" t="s">
        <v>254</v>
      </c>
      <c r="D5956" s="21" t="s">
        <v>255</v>
      </c>
      <c r="E5956" s="21" t="s">
        <v>235</v>
      </c>
      <c r="F5956" s="21" t="s">
        <v>20944</v>
      </c>
      <c r="G5956" s="21" t="s">
        <v>237</v>
      </c>
      <c r="H5956" s="21" t="s">
        <v>238</v>
      </c>
      <c r="I5956" s="23">
        <v>-1</v>
      </c>
      <c r="J5956" s="23">
        <v>528</v>
      </c>
      <c r="K5956" s="21" t="s">
        <v>20823</v>
      </c>
      <c r="L5956" s="21" t="s">
        <v>20823</v>
      </c>
      <c r="M5956" s="21">
        <v>44203</v>
      </c>
    </row>
    <row r="5957" spans="1:13">
      <c r="A5957" s="21" t="s">
        <v>20945</v>
      </c>
      <c r="B5957" s="21" t="s">
        <v>20946</v>
      </c>
      <c r="C5957" s="21" t="s">
        <v>372</v>
      </c>
      <c r="D5957" s="21" t="s">
        <v>373</v>
      </c>
      <c r="E5957" s="21" t="s">
        <v>235</v>
      </c>
      <c r="F5957" s="21" t="s">
        <v>20947</v>
      </c>
      <c r="G5957" s="21" t="s">
        <v>237</v>
      </c>
      <c r="H5957" s="21" t="s">
        <v>238</v>
      </c>
      <c r="I5957" s="23">
        <v>-1</v>
      </c>
      <c r="J5957" s="23">
        <v>802</v>
      </c>
      <c r="K5957" s="21" t="s">
        <v>20820</v>
      </c>
      <c r="L5957" s="21" t="s">
        <v>20820</v>
      </c>
      <c r="M5957" s="21">
        <v>44203</v>
      </c>
    </row>
    <row r="5958" spans="1:13">
      <c r="A5958" s="21" t="s">
        <v>20948</v>
      </c>
      <c r="B5958" s="21" t="s">
        <v>20949</v>
      </c>
      <c r="C5958" s="21" t="s">
        <v>446</v>
      </c>
      <c r="D5958" s="21" t="s">
        <v>447</v>
      </c>
      <c r="E5958" s="21" t="s">
        <v>235</v>
      </c>
      <c r="F5958" s="21" t="s">
        <v>20950</v>
      </c>
      <c r="G5958" s="21" t="s">
        <v>237</v>
      </c>
      <c r="H5958" s="21" t="s">
        <v>238</v>
      </c>
      <c r="I5958" s="23">
        <v>-1</v>
      </c>
      <c r="J5958" s="23">
        <v>653</v>
      </c>
      <c r="K5958" s="21" t="s">
        <v>20822</v>
      </c>
      <c r="L5958" s="21" t="s">
        <v>20822</v>
      </c>
      <c r="M5958" s="21">
        <v>44203</v>
      </c>
    </row>
    <row r="5959" spans="1:13">
      <c r="A5959" s="21" t="s">
        <v>20951</v>
      </c>
      <c r="B5959" s="21" t="s">
        <v>20952</v>
      </c>
      <c r="C5959" s="21" t="s">
        <v>392</v>
      </c>
      <c r="D5959" s="21" t="s">
        <v>393</v>
      </c>
      <c r="E5959" s="21" t="s">
        <v>235</v>
      </c>
      <c r="F5959" s="21" t="s">
        <v>20826</v>
      </c>
      <c r="G5959" s="21" t="s">
        <v>237</v>
      </c>
      <c r="H5959" s="21" t="s">
        <v>238</v>
      </c>
      <c r="I5959" s="23">
        <v>-1</v>
      </c>
      <c r="J5959" s="23">
        <v>230</v>
      </c>
      <c r="K5959" s="21" t="s">
        <v>20825</v>
      </c>
      <c r="L5959" s="21" t="s">
        <v>20825</v>
      </c>
      <c r="M5959" s="21">
        <v>44203</v>
      </c>
    </row>
    <row r="5960" spans="1:13">
      <c r="A5960" s="21" t="s">
        <v>20951</v>
      </c>
      <c r="B5960" s="21" t="s">
        <v>20952</v>
      </c>
      <c r="C5960" s="21" t="s">
        <v>268</v>
      </c>
      <c r="D5960" s="21" t="s">
        <v>269</v>
      </c>
      <c r="E5960" s="21" t="s">
        <v>235</v>
      </c>
      <c r="F5960" s="21" t="s">
        <v>20826</v>
      </c>
      <c r="G5960" s="21" t="s">
        <v>237</v>
      </c>
      <c r="H5960" s="21" t="s">
        <v>238</v>
      </c>
      <c r="I5960" s="23">
        <v>-2</v>
      </c>
      <c r="J5960" s="23">
        <v>65</v>
      </c>
      <c r="K5960" s="21" t="s">
        <v>20825</v>
      </c>
      <c r="L5960" s="21" t="s">
        <v>20825</v>
      </c>
      <c r="M5960" s="21">
        <v>44203</v>
      </c>
    </row>
    <row r="5961" spans="1:13">
      <c r="A5961" s="21" t="s">
        <v>20953</v>
      </c>
      <c r="B5961" s="21" t="s">
        <v>20954</v>
      </c>
      <c r="C5961" s="21" t="s">
        <v>254</v>
      </c>
      <c r="D5961" s="21" t="s">
        <v>255</v>
      </c>
      <c r="E5961" s="21" t="s">
        <v>235</v>
      </c>
      <c r="F5961" s="21" t="s">
        <v>20955</v>
      </c>
      <c r="G5961" s="21" t="s">
        <v>237</v>
      </c>
      <c r="H5961" s="21" t="s">
        <v>238</v>
      </c>
      <c r="I5961" s="23">
        <v>-1</v>
      </c>
      <c r="J5961" s="23">
        <v>529</v>
      </c>
      <c r="K5961" s="21" t="s">
        <v>20821</v>
      </c>
      <c r="L5961" s="21" t="s">
        <v>20821</v>
      </c>
      <c r="M5961" s="21">
        <v>44203</v>
      </c>
    </row>
    <row r="5962" spans="1:13">
      <c r="A5962" s="21" t="s">
        <v>20956</v>
      </c>
      <c r="B5962" s="21" t="s">
        <v>20957</v>
      </c>
      <c r="C5962" s="21" t="s">
        <v>300</v>
      </c>
      <c r="D5962" s="21" t="s">
        <v>301</v>
      </c>
      <c r="E5962" s="21" t="s">
        <v>235</v>
      </c>
      <c r="F5962" s="21" t="s">
        <v>20958</v>
      </c>
      <c r="G5962" s="21" t="s">
        <v>237</v>
      </c>
      <c r="H5962" s="21" t="s">
        <v>238</v>
      </c>
      <c r="I5962" s="23">
        <v>-1</v>
      </c>
      <c r="J5962" s="23">
        <v>443</v>
      </c>
      <c r="K5962" s="21" t="s">
        <v>20819</v>
      </c>
      <c r="L5962" s="21" t="s">
        <v>20819</v>
      </c>
      <c r="M5962" s="21">
        <v>44203</v>
      </c>
    </row>
    <row r="5963" spans="1:13">
      <c r="A5963" s="21" t="s">
        <v>20959</v>
      </c>
      <c r="B5963" s="21" t="s">
        <v>20960</v>
      </c>
      <c r="C5963" s="21" t="s">
        <v>288</v>
      </c>
      <c r="D5963" s="21" t="s">
        <v>289</v>
      </c>
      <c r="E5963" s="21" t="s">
        <v>235</v>
      </c>
      <c r="F5963" s="21" t="s">
        <v>20961</v>
      </c>
      <c r="G5963" s="21" t="s">
        <v>237</v>
      </c>
      <c r="H5963" s="21" t="s">
        <v>238</v>
      </c>
      <c r="I5963" s="23">
        <v>-1</v>
      </c>
      <c r="J5963" s="23">
        <v>630</v>
      </c>
      <c r="K5963" s="21" t="s">
        <v>20818</v>
      </c>
      <c r="L5963" s="21" t="s">
        <v>20818</v>
      </c>
      <c r="M5963" s="21">
        <v>44203</v>
      </c>
    </row>
    <row r="5964" spans="1:13">
      <c r="A5964" s="21" t="s">
        <v>20959</v>
      </c>
      <c r="B5964" s="21" t="s">
        <v>20960</v>
      </c>
      <c r="C5964" s="21" t="s">
        <v>430</v>
      </c>
      <c r="D5964" s="21" t="s">
        <v>431</v>
      </c>
      <c r="E5964" s="21" t="s">
        <v>235</v>
      </c>
      <c r="F5964" s="21" t="s">
        <v>20961</v>
      </c>
      <c r="G5964" s="21" t="s">
        <v>237</v>
      </c>
      <c r="H5964" s="21" t="s">
        <v>238</v>
      </c>
      <c r="I5964" s="23">
        <v>-1</v>
      </c>
      <c r="J5964" s="23">
        <v>269</v>
      </c>
      <c r="K5964" s="21" t="s">
        <v>20818</v>
      </c>
      <c r="L5964" s="21" t="s">
        <v>20818</v>
      </c>
      <c r="M5964" s="21">
        <v>44203</v>
      </c>
    </row>
    <row r="5965" spans="1:13">
      <c r="A5965" s="21" t="s">
        <v>20959</v>
      </c>
      <c r="B5965" s="21" t="s">
        <v>20960</v>
      </c>
      <c r="C5965" s="21" t="s">
        <v>246</v>
      </c>
      <c r="D5965" s="21" t="s">
        <v>247</v>
      </c>
      <c r="E5965" s="21" t="s">
        <v>235</v>
      </c>
      <c r="F5965" s="21" t="s">
        <v>20961</v>
      </c>
      <c r="G5965" s="21" t="s">
        <v>237</v>
      </c>
      <c r="H5965" s="21" t="s">
        <v>238</v>
      </c>
      <c r="I5965" s="23">
        <v>-1</v>
      </c>
      <c r="J5965" s="23">
        <v>796</v>
      </c>
      <c r="K5965" s="21" t="s">
        <v>20818</v>
      </c>
      <c r="L5965" s="21" t="s">
        <v>20818</v>
      </c>
      <c r="M5965" s="21">
        <v>44203</v>
      </c>
    </row>
    <row r="5966" spans="1:13">
      <c r="A5966" s="21" t="s">
        <v>20962</v>
      </c>
      <c r="B5966" s="21"/>
      <c r="C5966" s="21" t="s">
        <v>274</v>
      </c>
      <c r="D5966" s="21" t="s">
        <v>275</v>
      </c>
      <c r="E5966" s="21" t="s">
        <v>235</v>
      </c>
      <c r="F5966" s="21" t="s">
        <v>20963</v>
      </c>
      <c r="G5966" s="21" t="s">
        <v>3145</v>
      </c>
      <c r="H5966" s="21" t="s">
        <v>238</v>
      </c>
      <c r="I5966" s="23">
        <v>1</v>
      </c>
      <c r="J5966" s="23">
        <v>4356</v>
      </c>
      <c r="K5966" s="21" t="s">
        <v>20678</v>
      </c>
      <c r="L5966" s="21" t="s">
        <v>2868</v>
      </c>
      <c r="M5966" s="21">
        <v>44203</v>
      </c>
    </row>
    <row r="5967" spans="1:13">
      <c r="A5967" s="21" t="s">
        <v>20962</v>
      </c>
      <c r="B5967" s="21"/>
      <c r="C5967" s="21" t="s">
        <v>254</v>
      </c>
      <c r="D5967" s="21" t="s">
        <v>255</v>
      </c>
      <c r="E5967" s="21" t="s">
        <v>235</v>
      </c>
      <c r="F5967" s="21" t="s">
        <v>20963</v>
      </c>
      <c r="G5967" s="21" t="s">
        <v>3145</v>
      </c>
      <c r="H5967" s="21" t="s">
        <v>238</v>
      </c>
      <c r="I5967" s="23">
        <v>1</v>
      </c>
      <c r="J5967" s="23">
        <v>530</v>
      </c>
      <c r="K5967" s="21" t="s">
        <v>20678</v>
      </c>
      <c r="L5967" s="21" t="s">
        <v>2868</v>
      </c>
      <c r="M5967" s="21">
        <v>44203</v>
      </c>
    </row>
    <row r="5968" spans="1:13">
      <c r="A5968" s="21" t="s">
        <v>20964</v>
      </c>
      <c r="B5968" s="21" t="s">
        <v>20965</v>
      </c>
      <c r="C5968" s="21" t="s">
        <v>254</v>
      </c>
      <c r="D5968" s="21" t="s">
        <v>255</v>
      </c>
      <c r="E5968" s="21" t="s">
        <v>235</v>
      </c>
      <c r="F5968" s="21" t="s">
        <v>20966</v>
      </c>
      <c r="G5968" s="21" t="s">
        <v>237</v>
      </c>
      <c r="H5968" s="21" t="s">
        <v>238</v>
      </c>
      <c r="I5968" s="23">
        <v>-1</v>
      </c>
      <c r="J5968" s="23">
        <v>529</v>
      </c>
      <c r="K5968" s="21" t="s">
        <v>20817</v>
      </c>
      <c r="L5968" s="21" t="s">
        <v>20817</v>
      </c>
      <c r="M5968" s="21">
        <v>44203</v>
      </c>
    </row>
    <row r="5969" spans="1:13">
      <c r="A5969" s="21" t="s">
        <v>20967</v>
      </c>
      <c r="B5969" s="21" t="s">
        <v>20968</v>
      </c>
      <c r="C5969" s="21" t="s">
        <v>254</v>
      </c>
      <c r="D5969" s="21" t="s">
        <v>255</v>
      </c>
      <c r="E5969" s="21" t="s">
        <v>235</v>
      </c>
      <c r="F5969" s="21" t="s">
        <v>20969</v>
      </c>
      <c r="G5969" s="21" t="s">
        <v>237</v>
      </c>
      <c r="H5969" s="21" t="s">
        <v>238</v>
      </c>
      <c r="I5969" s="23">
        <v>-1</v>
      </c>
      <c r="J5969" s="23">
        <v>530</v>
      </c>
      <c r="K5969" s="21" t="s">
        <v>20816</v>
      </c>
      <c r="L5969" s="21" t="s">
        <v>20816</v>
      </c>
      <c r="M5969" s="21">
        <v>44202</v>
      </c>
    </row>
    <row r="5970" spans="1:13">
      <c r="A5970" s="21" t="s">
        <v>20970</v>
      </c>
      <c r="B5970" s="21" t="s">
        <v>20971</v>
      </c>
      <c r="C5970" s="21" t="s">
        <v>280</v>
      </c>
      <c r="D5970" s="21" t="s">
        <v>281</v>
      </c>
      <c r="E5970" s="21" t="s">
        <v>235</v>
      </c>
      <c r="F5970" s="21" t="s">
        <v>20972</v>
      </c>
      <c r="G5970" s="21" t="s">
        <v>237</v>
      </c>
      <c r="H5970" s="21" t="s">
        <v>238</v>
      </c>
      <c r="I5970" s="23">
        <v>-1</v>
      </c>
      <c r="J5970" s="23">
        <v>774</v>
      </c>
      <c r="K5970" s="21" t="s">
        <v>20815</v>
      </c>
      <c r="L5970" s="21" t="s">
        <v>20815</v>
      </c>
      <c r="M5970" s="21">
        <v>44202</v>
      </c>
    </row>
    <row r="5971" spans="1:13">
      <c r="A5971" s="21" t="s">
        <v>20973</v>
      </c>
      <c r="B5971" s="21" t="s">
        <v>20974</v>
      </c>
      <c r="C5971" s="21" t="s">
        <v>360</v>
      </c>
      <c r="D5971" s="21" t="s">
        <v>361</v>
      </c>
      <c r="E5971" s="21" t="s">
        <v>235</v>
      </c>
      <c r="F5971" s="21" t="s">
        <v>20975</v>
      </c>
      <c r="G5971" s="21" t="s">
        <v>237</v>
      </c>
      <c r="H5971" s="21" t="s">
        <v>238</v>
      </c>
      <c r="I5971" s="23">
        <v>-1</v>
      </c>
      <c r="J5971" s="23">
        <v>3735</v>
      </c>
      <c r="K5971" s="21" t="s">
        <v>20814</v>
      </c>
      <c r="L5971" s="21" t="s">
        <v>20814</v>
      </c>
      <c r="M5971" s="21">
        <v>44202</v>
      </c>
    </row>
    <row r="5972" spans="1:13">
      <c r="A5972" s="21" t="s">
        <v>20976</v>
      </c>
      <c r="B5972" s="21" t="s">
        <v>20977</v>
      </c>
      <c r="C5972" s="21" t="s">
        <v>446</v>
      </c>
      <c r="D5972" s="21" t="s">
        <v>447</v>
      </c>
      <c r="E5972" s="21" t="s">
        <v>235</v>
      </c>
      <c r="F5972" s="21" t="s">
        <v>20978</v>
      </c>
      <c r="G5972" s="21" t="s">
        <v>237</v>
      </c>
      <c r="H5972" s="21" t="s">
        <v>238</v>
      </c>
      <c r="I5972" s="23">
        <v>-1</v>
      </c>
      <c r="J5972" s="23">
        <v>654</v>
      </c>
      <c r="K5972" s="21" t="s">
        <v>20813</v>
      </c>
      <c r="L5972" s="21" t="s">
        <v>20813</v>
      </c>
      <c r="M5972" s="21">
        <v>44202</v>
      </c>
    </row>
    <row r="5973" spans="1:13">
      <c r="A5973" s="21" t="s">
        <v>20979</v>
      </c>
      <c r="B5973" s="21" t="s">
        <v>20980</v>
      </c>
      <c r="C5973" s="21" t="s">
        <v>233</v>
      </c>
      <c r="D5973" s="21" t="s">
        <v>234</v>
      </c>
      <c r="E5973" s="21" t="s">
        <v>235</v>
      </c>
      <c r="F5973" s="21" t="s">
        <v>20981</v>
      </c>
      <c r="G5973" s="21" t="s">
        <v>237</v>
      </c>
      <c r="H5973" s="21" t="s">
        <v>238</v>
      </c>
      <c r="I5973" s="23">
        <v>-1</v>
      </c>
      <c r="J5973" s="23">
        <v>325</v>
      </c>
      <c r="K5973" s="21" t="s">
        <v>20982</v>
      </c>
      <c r="L5973" s="21" t="s">
        <v>20982</v>
      </c>
      <c r="M5973" s="21">
        <v>44202</v>
      </c>
    </row>
    <row r="5974" spans="1:13">
      <c r="A5974" s="21" t="s">
        <v>20983</v>
      </c>
      <c r="B5974" s="21" t="s">
        <v>20984</v>
      </c>
      <c r="C5974" s="21" t="s">
        <v>274</v>
      </c>
      <c r="D5974" s="21" t="s">
        <v>275</v>
      </c>
      <c r="E5974" s="21" t="s">
        <v>235</v>
      </c>
      <c r="F5974" s="21" t="s">
        <v>20985</v>
      </c>
      <c r="G5974" s="21" t="s">
        <v>237</v>
      </c>
      <c r="H5974" s="21" t="s">
        <v>238</v>
      </c>
      <c r="I5974" s="23">
        <v>-1</v>
      </c>
      <c r="J5974" s="23">
        <v>4355</v>
      </c>
      <c r="K5974" s="21" t="s">
        <v>20811</v>
      </c>
      <c r="L5974" s="21" t="s">
        <v>20811</v>
      </c>
      <c r="M5974" s="21">
        <v>44202</v>
      </c>
    </row>
    <row r="5975" spans="1:13">
      <c r="A5975" s="21" t="s">
        <v>20986</v>
      </c>
      <c r="B5975" s="21" t="s">
        <v>20987</v>
      </c>
      <c r="C5975" s="21" t="s">
        <v>248</v>
      </c>
      <c r="D5975" s="21" t="s">
        <v>249</v>
      </c>
      <c r="E5975" s="21" t="s">
        <v>235</v>
      </c>
      <c r="F5975" s="21" t="s">
        <v>20988</v>
      </c>
      <c r="G5975" s="21" t="s">
        <v>237</v>
      </c>
      <c r="H5975" s="21" t="s">
        <v>238</v>
      </c>
      <c r="I5975" s="23">
        <v>-1</v>
      </c>
      <c r="J5975" s="23">
        <v>632</v>
      </c>
      <c r="K5975" s="21" t="s">
        <v>20808</v>
      </c>
      <c r="L5975" s="21" t="s">
        <v>20808</v>
      </c>
      <c r="M5975" s="21">
        <v>44202</v>
      </c>
    </row>
    <row r="5976" spans="1:13">
      <c r="A5976" s="21" t="s">
        <v>20989</v>
      </c>
      <c r="B5976" s="21" t="s">
        <v>20990</v>
      </c>
      <c r="C5976" s="21" t="s">
        <v>248</v>
      </c>
      <c r="D5976" s="21" t="s">
        <v>249</v>
      </c>
      <c r="E5976" s="21" t="s">
        <v>235</v>
      </c>
      <c r="F5976" s="21" t="s">
        <v>20991</v>
      </c>
      <c r="G5976" s="21" t="s">
        <v>237</v>
      </c>
      <c r="H5976" s="21" t="s">
        <v>238</v>
      </c>
      <c r="I5976" s="23">
        <v>-1</v>
      </c>
      <c r="J5976" s="23">
        <v>633</v>
      </c>
      <c r="K5976" s="21" t="s">
        <v>20992</v>
      </c>
      <c r="L5976" s="21" t="s">
        <v>20992</v>
      </c>
      <c r="M5976" s="21">
        <v>44202</v>
      </c>
    </row>
    <row r="5977" spans="1:13">
      <c r="A5977" s="21" t="s">
        <v>20993</v>
      </c>
      <c r="B5977" s="21" t="s">
        <v>20994</v>
      </c>
      <c r="C5977" s="21" t="s">
        <v>446</v>
      </c>
      <c r="D5977" s="21" t="s">
        <v>447</v>
      </c>
      <c r="E5977" s="21" t="s">
        <v>235</v>
      </c>
      <c r="F5977" s="21" t="s">
        <v>20995</v>
      </c>
      <c r="G5977" s="21" t="s">
        <v>237</v>
      </c>
      <c r="H5977" s="21" t="s">
        <v>238</v>
      </c>
      <c r="I5977" s="23">
        <v>-1</v>
      </c>
      <c r="J5977" s="23">
        <v>655</v>
      </c>
      <c r="K5977" s="21" t="s">
        <v>20996</v>
      </c>
      <c r="L5977" s="21" t="s">
        <v>20996</v>
      </c>
      <c r="M5977" s="21">
        <v>44202</v>
      </c>
    </row>
    <row r="5978" spans="1:13">
      <c r="A5978" s="21" t="s">
        <v>20993</v>
      </c>
      <c r="B5978" s="21" t="s">
        <v>20994</v>
      </c>
      <c r="C5978" s="21" t="s">
        <v>324</v>
      </c>
      <c r="D5978" s="21" t="s">
        <v>325</v>
      </c>
      <c r="E5978" s="21" t="s">
        <v>235</v>
      </c>
      <c r="F5978" s="21" t="s">
        <v>20995</v>
      </c>
      <c r="G5978" s="21" t="s">
        <v>237</v>
      </c>
      <c r="H5978" s="21" t="s">
        <v>238</v>
      </c>
      <c r="I5978" s="23">
        <v>-1</v>
      </c>
      <c r="J5978" s="23">
        <v>734</v>
      </c>
      <c r="K5978" s="21" t="s">
        <v>20996</v>
      </c>
      <c r="L5978" s="21" t="s">
        <v>20996</v>
      </c>
      <c r="M5978" s="21">
        <v>44202</v>
      </c>
    </row>
    <row r="5979" spans="1:13">
      <c r="A5979" s="21" t="s">
        <v>20993</v>
      </c>
      <c r="B5979" s="21" t="s">
        <v>20994</v>
      </c>
      <c r="C5979" s="21" t="s">
        <v>248</v>
      </c>
      <c r="D5979" s="21" t="s">
        <v>249</v>
      </c>
      <c r="E5979" s="21" t="s">
        <v>235</v>
      </c>
      <c r="F5979" s="21" t="s">
        <v>20995</v>
      </c>
      <c r="G5979" s="21" t="s">
        <v>237</v>
      </c>
      <c r="H5979" s="21" t="s">
        <v>238</v>
      </c>
      <c r="I5979" s="23">
        <v>-1</v>
      </c>
      <c r="J5979" s="23">
        <v>634</v>
      </c>
      <c r="K5979" s="21" t="s">
        <v>20996</v>
      </c>
      <c r="L5979" s="21" t="s">
        <v>20996</v>
      </c>
      <c r="M5979" s="21">
        <v>44202</v>
      </c>
    </row>
    <row r="5980" spans="1:13">
      <c r="A5980" s="21" t="s">
        <v>20997</v>
      </c>
      <c r="B5980" s="21" t="s">
        <v>20998</v>
      </c>
      <c r="C5980" s="21" t="s">
        <v>270</v>
      </c>
      <c r="D5980" s="21" t="s">
        <v>271</v>
      </c>
      <c r="E5980" s="21" t="s">
        <v>235</v>
      </c>
      <c r="F5980" s="21" t="s">
        <v>20999</v>
      </c>
      <c r="G5980" s="21" t="s">
        <v>237</v>
      </c>
      <c r="H5980" s="21" t="s">
        <v>238</v>
      </c>
      <c r="I5980" s="23">
        <v>-1</v>
      </c>
      <c r="J5980" s="23">
        <v>18</v>
      </c>
      <c r="K5980" s="21" t="s">
        <v>20812</v>
      </c>
      <c r="L5980" s="21" t="s">
        <v>20812</v>
      </c>
      <c r="M5980" s="21">
        <v>44202</v>
      </c>
    </row>
    <row r="5981" spans="1:13">
      <c r="A5981" s="21" t="s">
        <v>21000</v>
      </c>
      <c r="B5981" s="21" t="s">
        <v>21001</v>
      </c>
      <c r="C5981" s="21" t="s">
        <v>254</v>
      </c>
      <c r="D5981" s="21" t="s">
        <v>255</v>
      </c>
      <c r="E5981" s="21" t="s">
        <v>235</v>
      </c>
      <c r="F5981" s="21" t="s">
        <v>21002</v>
      </c>
      <c r="G5981" s="21" t="s">
        <v>237</v>
      </c>
      <c r="H5981" s="21" t="s">
        <v>238</v>
      </c>
      <c r="I5981" s="23">
        <v>-1</v>
      </c>
      <c r="J5981" s="23">
        <v>531</v>
      </c>
      <c r="K5981" s="21" t="s">
        <v>20810</v>
      </c>
      <c r="L5981" s="21" t="s">
        <v>20810</v>
      </c>
      <c r="M5981" s="21">
        <v>44202</v>
      </c>
    </row>
    <row r="5982" spans="1:13">
      <c r="A5982" s="21" t="s">
        <v>21003</v>
      </c>
      <c r="B5982" s="21" t="s">
        <v>21004</v>
      </c>
      <c r="C5982" s="21" t="s">
        <v>314</v>
      </c>
      <c r="D5982" s="21" t="s">
        <v>315</v>
      </c>
      <c r="E5982" s="21" t="s">
        <v>235</v>
      </c>
      <c r="F5982" s="21" t="s">
        <v>21005</v>
      </c>
      <c r="G5982" s="21" t="s">
        <v>237</v>
      </c>
      <c r="H5982" s="21" t="s">
        <v>238</v>
      </c>
      <c r="I5982" s="23">
        <v>-1</v>
      </c>
      <c r="J5982" s="23">
        <v>3499</v>
      </c>
      <c r="K5982" s="21" t="s">
        <v>20809</v>
      </c>
      <c r="L5982" s="21" t="s">
        <v>20809</v>
      </c>
      <c r="M5982" s="21">
        <v>44202</v>
      </c>
    </row>
    <row r="5983" spans="1:13">
      <c r="A5983" s="21" t="s">
        <v>21003</v>
      </c>
      <c r="B5983" s="21" t="s">
        <v>21004</v>
      </c>
      <c r="C5983" s="21" t="s">
        <v>360</v>
      </c>
      <c r="D5983" s="21" t="s">
        <v>361</v>
      </c>
      <c r="E5983" s="21" t="s">
        <v>235</v>
      </c>
      <c r="F5983" s="21" t="s">
        <v>21005</v>
      </c>
      <c r="G5983" s="21" t="s">
        <v>237</v>
      </c>
      <c r="H5983" s="21" t="s">
        <v>238</v>
      </c>
      <c r="I5983" s="23">
        <v>-1</v>
      </c>
      <c r="J5983" s="23">
        <v>3736</v>
      </c>
      <c r="K5983" s="21" t="s">
        <v>20809</v>
      </c>
      <c r="L5983" s="21" t="s">
        <v>20809</v>
      </c>
      <c r="M5983" s="21">
        <v>44202</v>
      </c>
    </row>
    <row r="5984" spans="1:13">
      <c r="A5984" s="21" t="s">
        <v>21006</v>
      </c>
      <c r="B5984" s="21" t="s">
        <v>21007</v>
      </c>
      <c r="C5984" s="21" t="s">
        <v>250</v>
      </c>
      <c r="D5984" s="21" t="s">
        <v>251</v>
      </c>
      <c r="E5984" s="21" t="s">
        <v>235</v>
      </c>
      <c r="F5984" s="21" t="s">
        <v>21008</v>
      </c>
      <c r="G5984" s="21" t="s">
        <v>237</v>
      </c>
      <c r="H5984" s="21" t="s">
        <v>238</v>
      </c>
      <c r="I5984" s="23">
        <v>-1</v>
      </c>
      <c r="J5984" s="23">
        <v>408</v>
      </c>
      <c r="K5984" s="21" t="s">
        <v>20807</v>
      </c>
      <c r="L5984" s="21" t="s">
        <v>20807</v>
      </c>
      <c r="M5984" s="21">
        <v>44202</v>
      </c>
    </row>
    <row r="5985" spans="1:13">
      <c r="A5985" s="21" t="s">
        <v>21009</v>
      </c>
      <c r="B5985" s="21" t="s">
        <v>21010</v>
      </c>
      <c r="C5985" s="21" t="s">
        <v>406</v>
      </c>
      <c r="D5985" s="21" t="s">
        <v>407</v>
      </c>
      <c r="E5985" s="21" t="s">
        <v>235</v>
      </c>
      <c r="F5985" s="21" t="s">
        <v>21011</v>
      </c>
      <c r="G5985" s="21" t="s">
        <v>237</v>
      </c>
      <c r="H5985" s="21" t="s">
        <v>238</v>
      </c>
      <c r="I5985" s="23">
        <v>-1</v>
      </c>
      <c r="J5985" s="23">
        <v>1770</v>
      </c>
      <c r="K5985" s="21" t="s">
        <v>20806</v>
      </c>
      <c r="L5985" s="21" t="s">
        <v>20806</v>
      </c>
      <c r="M5985" s="21">
        <v>44201</v>
      </c>
    </row>
    <row r="5986" spans="1:13">
      <c r="A5986" s="21" t="s">
        <v>21012</v>
      </c>
      <c r="B5986" s="21" t="s">
        <v>21013</v>
      </c>
      <c r="C5986" s="21" t="s">
        <v>280</v>
      </c>
      <c r="D5986" s="21" t="s">
        <v>281</v>
      </c>
      <c r="E5986" s="21" t="s">
        <v>235</v>
      </c>
      <c r="F5986" s="21" t="s">
        <v>21014</v>
      </c>
      <c r="G5986" s="21" t="s">
        <v>237</v>
      </c>
      <c r="H5986" s="21" t="s">
        <v>238</v>
      </c>
      <c r="I5986" s="23">
        <v>-1</v>
      </c>
      <c r="J5986" s="23">
        <v>775</v>
      </c>
      <c r="K5986" s="21" t="s">
        <v>20805</v>
      </c>
      <c r="L5986" s="21" t="s">
        <v>20805</v>
      </c>
      <c r="M5986" s="21">
        <v>44201</v>
      </c>
    </row>
    <row r="5987" spans="1:13">
      <c r="A5987" s="21" t="s">
        <v>21012</v>
      </c>
      <c r="B5987" s="21" t="s">
        <v>21013</v>
      </c>
      <c r="C5987" s="21" t="s">
        <v>254</v>
      </c>
      <c r="D5987" s="21" t="s">
        <v>255</v>
      </c>
      <c r="E5987" s="21" t="s">
        <v>235</v>
      </c>
      <c r="F5987" s="21" t="s">
        <v>21014</v>
      </c>
      <c r="G5987" s="21" t="s">
        <v>237</v>
      </c>
      <c r="H5987" s="21" t="s">
        <v>238</v>
      </c>
      <c r="I5987" s="23">
        <v>-1</v>
      </c>
      <c r="J5987" s="23">
        <v>532</v>
      </c>
      <c r="K5987" s="21" t="s">
        <v>20805</v>
      </c>
      <c r="L5987" s="21" t="s">
        <v>20805</v>
      </c>
      <c r="M5987" s="21">
        <v>44201</v>
      </c>
    </row>
    <row r="5988" spans="1:13">
      <c r="A5988" s="21" t="s">
        <v>21015</v>
      </c>
      <c r="B5988" s="21" t="s">
        <v>21016</v>
      </c>
      <c r="C5988" s="21" t="s">
        <v>430</v>
      </c>
      <c r="D5988" s="21" t="s">
        <v>431</v>
      </c>
      <c r="E5988" s="21" t="s">
        <v>235</v>
      </c>
      <c r="F5988" s="21" t="s">
        <v>21017</v>
      </c>
      <c r="G5988" s="21" t="s">
        <v>237</v>
      </c>
      <c r="H5988" s="21" t="s">
        <v>238</v>
      </c>
      <c r="I5988" s="23">
        <v>-1</v>
      </c>
      <c r="J5988" s="23">
        <v>270</v>
      </c>
      <c r="K5988" s="21" t="s">
        <v>20794</v>
      </c>
      <c r="L5988" s="21" t="s">
        <v>20794</v>
      </c>
      <c r="M5988" s="21">
        <v>44201</v>
      </c>
    </row>
    <row r="5989" spans="1:13">
      <c r="A5989" s="21" t="s">
        <v>21018</v>
      </c>
      <c r="B5989" s="21" t="s">
        <v>21019</v>
      </c>
      <c r="C5989" s="21" t="s">
        <v>372</v>
      </c>
      <c r="D5989" s="21" t="s">
        <v>373</v>
      </c>
      <c r="E5989" s="21" t="s">
        <v>235</v>
      </c>
      <c r="F5989" s="21" t="s">
        <v>21020</v>
      </c>
      <c r="G5989" s="21" t="s">
        <v>237</v>
      </c>
      <c r="H5989" s="21" t="s">
        <v>238</v>
      </c>
      <c r="I5989" s="23">
        <v>-1</v>
      </c>
      <c r="J5989" s="23">
        <v>803</v>
      </c>
      <c r="K5989" s="21" t="s">
        <v>20795</v>
      </c>
      <c r="L5989" s="21" t="s">
        <v>20795</v>
      </c>
      <c r="M5989" s="21">
        <v>44201</v>
      </c>
    </row>
    <row r="5990" spans="1:13">
      <c r="A5990" s="21" t="s">
        <v>21021</v>
      </c>
      <c r="B5990" s="21" t="s">
        <v>21022</v>
      </c>
      <c r="C5990" s="21" t="s">
        <v>254</v>
      </c>
      <c r="D5990" s="21" t="s">
        <v>255</v>
      </c>
      <c r="E5990" s="21" t="s">
        <v>235</v>
      </c>
      <c r="F5990" s="21" t="s">
        <v>20802</v>
      </c>
      <c r="G5990" s="21" t="s">
        <v>237</v>
      </c>
      <c r="H5990" s="21" t="s">
        <v>238</v>
      </c>
      <c r="I5990" s="23">
        <v>-1</v>
      </c>
      <c r="J5990" s="23">
        <v>533</v>
      </c>
      <c r="K5990" s="21" t="s">
        <v>20801</v>
      </c>
      <c r="L5990" s="21" t="s">
        <v>20801</v>
      </c>
      <c r="M5990" s="21">
        <v>44201</v>
      </c>
    </row>
    <row r="5991" spans="1:13">
      <c r="A5991" s="21" t="s">
        <v>21023</v>
      </c>
      <c r="B5991" s="21" t="s">
        <v>21024</v>
      </c>
      <c r="C5991" s="21" t="s">
        <v>320</v>
      </c>
      <c r="D5991" s="21" t="s">
        <v>321</v>
      </c>
      <c r="E5991" s="21" t="s">
        <v>235</v>
      </c>
      <c r="F5991" s="21" t="s">
        <v>20804</v>
      </c>
      <c r="G5991" s="21" t="s">
        <v>237</v>
      </c>
      <c r="H5991" s="21" t="s">
        <v>238</v>
      </c>
      <c r="I5991" s="23">
        <v>-1</v>
      </c>
      <c r="J5991" s="23">
        <v>730</v>
      </c>
      <c r="K5991" s="21" t="s">
        <v>20803</v>
      </c>
      <c r="L5991" s="21" t="s">
        <v>20803</v>
      </c>
      <c r="M5991" s="21">
        <v>44201</v>
      </c>
    </row>
    <row r="5992" spans="1:13">
      <c r="A5992" s="21" t="s">
        <v>21025</v>
      </c>
      <c r="B5992" s="21" t="s">
        <v>21026</v>
      </c>
      <c r="C5992" s="21" t="s">
        <v>248</v>
      </c>
      <c r="D5992" s="21" t="s">
        <v>249</v>
      </c>
      <c r="E5992" s="21" t="s">
        <v>235</v>
      </c>
      <c r="F5992" s="21" t="s">
        <v>21027</v>
      </c>
      <c r="G5992" s="21" t="s">
        <v>237</v>
      </c>
      <c r="H5992" s="21" t="s">
        <v>238</v>
      </c>
      <c r="I5992" s="23">
        <v>-1</v>
      </c>
      <c r="J5992" s="23">
        <v>635</v>
      </c>
      <c r="K5992" s="21" t="s">
        <v>20800</v>
      </c>
      <c r="L5992" s="21" t="s">
        <v>20800</v>
      </c>
      <c r="M5992" s="21">
        <v>44201</v>
      </c>
    </row>
    <row r="5993" spans="1:13">
      <c r="A5993" s="21" t="s">
        <v>21028</v>
      </c>
      <c r="B5993" s="21" t="s">
        <v>21029</v>
      </c>
      <c r="C5993" s="21" t="s">
        <v>372</v>
      </c>
      <c r="D5993" s="21" t="s">
        <v>373</v>
      </c>
      <c r="E5993" s="21" t="s">
        <v>235</v>
      </c>
      <c r="F5993" s="21" t="s">
        <v>20799</v>
      </c>
      <c r="G5993" s="21" t="s">
        <v>237</v>
      </c>
      <c r="H5993" s="21" t="s">
        <v>238</v>
      </c>
      <c r="I5993" s="23">
        <v>-3</v>
      </c>
      <c r="J5993" s="23">
        <v>804</v>
      </c>
      <c r="K5993" s="21" t="s">
        <v>20798</v>
      </c>
      <c r="L5993" s="21" t="s">
        <v>20798</v>
      </c>
      <c r="M5993" s="21">
        <v>44201</v>
      </c>
    </row>
    <row r="5994" spans="1:13">
      <c r="A5994" s="21" t="s">
        <v>21030</v>
      </c>
      <c r="B5994" s="21" t="s">
        <v>21031</v>
      </c>
      <c r="C5994" s="21" t="s">
        <v>300</v>
      </c>
      <c r="D5994" s="21" t="s">
        <v>301</v>
      </c>
      <c r="E5994" s="21" t="s">
        <v>235</v>
      </c>
      <c r="F5994" s="21" t="s">
        <v>21032</v>
      </c>
      <c r="G5994" s="21" t="s">
        <v>237</v>
      </c>
      <c r="H5994" s="21" t="s">
        <v>238</v>
      </c>
      <c r="I5994" s="23">
        <v>-1</v>
      </c>
      <c r="J5994" s="23">
        <v>444</v>
      </c>
      <c r="K5994" s="21" t="s">
        <v>20797</v>
      </c>
      <c r="L5994" s="21" t="s">
        <v>20797</v>
      </c>
      <c r="M5994" s="21">
        <v>44201</v>
      </c>
    </row>
    <row r="5995" spans="1:13">
      <c r="A5995" s="21" t="s">
        <v>21033</v>
      </c>
      <c r="B5995" s="21" t="s">
        <v>21034</v>
      </c>
      <c r="C5995" s="21" t="s">
        <v>274</v>
      </c>
      <c r="D5995" s="21" t="s">
        <v>275</v>
      </c>
      <c r="E5995" s="21" t="s">
        <v>235</v>
      </c>
      <c r="F5995" s="21" t="s">
        <v>21035</v>
      </c>
      <c r="G5995" s="21" t="s">
        <v>237</v>
      </c>
      <c r="H5995" s="21" t="s">
        <v>238</v>
      </c>
      <c r="I5995" s="23">
        <v>-2</v>
      </c>
      <c r="J5995" s="23">
        <v>4356</v>
      </c>
      <c r="K5995" s="21" t="s">
        <v>20796</v>
      </c>
      <c r="L5995" s="21" t="s">
        <v>20796</v>
      </c>
      <c r="M5995" s="21">
        <v>44201</v>
      </c>
    </row>
    <row r="5996" spans="1:13">
      <c r="A5996" s="21" t="s">
        <v>21033</v>
      </c>
      <c r="B5996" s="21" t="s">
        <v>21034</v>
      </c>
      <c r="C5996" s="21" t="s">
        <v>280</v>
      </c>
      <c r="D5996" s="21" t="s">
        <v>281</v>
      </c>
      <c r="E5996" s="21" t="s">
        <v>235</v>
      </c>
      <c r="F5996" s="21" t="s">
        <v>21035</v>
      </c>
      <c r="G5996" s="21" t="s">
        <v>237</v>
      </c>
      <c r="H5996" s="21" t="s">
        <v>238</v>
      </c>
      <c r="I5996" s="23">
        <v>-1</v>
      </c>
      <c r="J5996" s="23">
        <v>776</v>
      </c>
      <c r="K5996" s="21" t="s">
        <v>20796</v>
      </c>
      <c r="L5996" s="21" t="s">
        <v>20796</v>
      </c>
      <c r="M5996" s="21">
        <v>44201</v>
      </c>
    </row>
    <row r="5997" spans="1:13">
      <c r="A5997" s="21" t="s">
        <v>21036</v>
      </c>
      <c r="B5997" s="21" t="s">
        <v>21037</v>
      </c>
      <c r="C5997" s="21" t="s">
        <v>294</v>
      </c>
      <c r="D5997" s="21" t="s">
        <v>295</v>
      </c>
      <c r="E5997" s="21" t="s">
        <v>235</v>
      </c>
      <c r="F5997" s="21" t="s">
        <v>20793</v>
      </c>
      <c r="G5997" s="21" t="s">
        <v>237</v>
      </c>
      <c r="H5997" s="21" t="s">
        <v>238</v>
      </c>
      <c r="I5997" s="23">
        <v>-1</v>
      </c>
      <c r="J5997" s="23">
        <v>422</v>
      </c>
      <c r="K5997" s="21" t="s">
        <v>20792</v>
      </c>
      <c r="L5997" s="21" t="s">
        <v>20792</v>
      </c>
      <c r="M5997" s="21">
        <v>44201</v>
      </c>
    </row>
    <row r="5998" spans="1:13">
      <c r="A5998" s="21" t="s">
        <v>21038</v>
      </c>
      <c r="B5998" s="21" t="s">
        <v>21039</v>
      </c>
      <c r="C5998" s="21" t="s">
        <v>268</v>
      </c>
      <c r="D5998" s="21" t="s">
        <v>269</v>
      </c>
      <c r="E5998" s="21" t="s">
        <v>235</v>
      </c>
      <c r="F5998" s="21" t="s">
        <v>21040</v>
      </c>
      <c r="G5998" s="21" t="s">
        <v>237</v>
      </c>
      <c r="H5998" s="21" t="s">
        <v>238</v>
      </c>
      <c r="I5998" s="23">
        <v>-1</v>
      </c>
      <c r="J5998" s="23">
        <v>67</v>
      </c>
      <c r="K5998" s="21" t="s">
        <v>20791</v>
      </c>
      <c r="L5998" s="21" t="s">
        <v>20791</v>
      </c>
      <c r="M5998" s="21">
        <v>44200</v>
      </c>
    </row>
    <row r="5999" spans="1:13">
      <c r="A5999" s="21" t="s">
        <v>21038</v>
      </c>
      <c r="B5999" s="21" t="s">
        <v>21039</v>
      </c>
      <c r="C5999" s="21" t="s">
        <v>248</v>
      </c>
      <c r="D5999" s="21" t="s">
        <v>249</v>
      </c>
      <c r="E5999" s="21" t="s">
        <v>235</v>
      </c>
      <c r="F5999" s="21" t="s">
        <v>21040</v>
      </c>
      <c r="G5999" s="21" t="s">
        <v>237</v>
      </c>
      <c r="H5999" s="21" t="s">
        <v>238</v>
      </c>
      <c r="I5999" s="23">
        <v>-1</v>
      </c>
      <c r="J5999" s="23">
        <v>636</v>
      </c>
      <c r="K5999" s="21" t="s">
        <v>20791</v>
      </c>
      <c r="L5999" s="21" t="s">
        <v>20791</v>
      </c>
      <c r="M5999" s="21">
        <v>44200</v>
      </c>
    </row>
    <row r="6000" spans="1:13">
      <c r="A6000" s="21" t="s">
        <v>21041</v>
      </c>
      <c r="B6000" s="21"/>
      <c r="C6000" s="21" t="s">
        <v>270</v>
      </c>
      <c r="D6000" s="21" t="s">
        <v>271</v>
      </c>
      <c r="E6000" s="21" t="s">
        <v>235</v>
      </c>
      <c r="F6000" s="21" t="s">
        <v>21042</v>
      </c>
      <c r="G6000" s="21" t="s">
        <v>3145</v>
      </c>
      <c r="H6000" s="21" t="s">
        <v>238</v>
      </c>
      <c r="I6000" s="23">
        <v>1</v>
      </c>
      <c r="J6000" s="23">
        <v>19</v>
      </c>
      <c r="K6000" s="21" t="s">
        <v>20759</v>
      </c>
      <c r="L6000" s="21" t="s">
        <v>2868</v>
      </c>
      <c r="M6000" s="21">
        <v>44200</v>
      </c>
    </row>
    <row r="6001" spans="1:13">
      <c r="A6001" s="21" t="s">
        <v>21043</v>
      </c>
      <c r="B6001" s="21"/>
      <c r="C6001" s="21" t="s">
        <v>324</v>
      </c>
      <c r="D6001" s="21" t="s">
        <v>325</v>
      </c>
      <c r="E6001" s="21" t="s">
        <v>235</v>
      </c>
      <c r="F6001" s="21" t="s">
        <v>21044</v>
      </c>
      <c r="G6001" s="21" t="s">
        <v>3145</v>
      </c>
      <c r="H6001" s="21" t="s">
        <v>238</v>
      </c>
      <c r="I6001" s="23">
        <v>1</v>
      </c>
      <c r="J6001" s="23">
        <v>735</v>
      </c>
      <c r="K6001" s="21" t="s">
        <v>19763</v>
      </c>
      <c r="L6001" s="21" t="s">
        <v>2868</v>
      </c>
      <c r="M6001" s="21">
        <v>44200</v>
      </c>
    </row>
    <row r="6002" spans="1:13">
      <c r="A6002" s="21" t="s">
        <v>21045</v>
      </c>
      <c r="B6002" s="21"/>
      <c r="C6002" s="21" t="s">
        <v>280</v>
      </c>
      <c r="D6002" s="21" t="s">
        <v>281</v>
      </c>
      <c r="E6002" s="21" t="s">
        <v>235</v>
      </c>
      <c r="F6002" s="21" t="s">
        <v>21046</v>
      </c>
      <c r="G6002" s="21" t="s">
        <v>3145</v>
      </c>
      <c r="H6002" s="21" t="s">
        <v>238</v>
      </c>
      <c r="I6002" s="23">
        <v>1</v>
      </c>
      <c r="J6002" s="23">
        <v>777</v>
      </c>
      <c r="K6002" s="21" t="s">
        <v>19870</v>
      </c>
      <c r="L6002" s="21" t="s">
        <v>2868</v>
      </c>
      <c r="M6002" s="21">
        <v>44200</v>
      </c>
    </row>
    <row r="6003" spans="1:13">
      <c r="A6003" s="21" t="s">
        <v>21047</v>
      </c>
      <c r="B6003" s="21" t="s">
        <v>21048</v>
      </c>
      <c r="C6003" s="21" t="s">
        <v>242</v>
      </c>
      <c r="D6003" s="21" t="s">
        <v>243</v>
      </c>
      <c r="E6003" s="21" t="s">
        <v>235</v>
      </c>
      <c r="F6003" s="21" t="s">
        <v>21049</v>
      </c>
      <c r="G6003" s="21" t="s">
        <v>237</v>
      </c>
      <c r="H6003" s="21" t="s">
        <v>238</v>
      </c>
      <c r="I6003" s="23">
        <v>-1</v>
      </c>
      <c r="J6003" s="23">
        <v>537</v>
      </c>
      <c r="K6003" s="21" t="s">
        <v>20788</v>
      </c>
      <c r="L6003" s="21" t="s">
        <v>20788</v>
      </c>
      <c r="M6003" s="21">
        <v>44200</v>
      </c>
    </row>
    <row r="6004" spans="1:13">
      <c r="A6004" s="21" t="s">
        <v>21047</v>
      </c>
      <c r="B6004" s="21" t="s">
        <v>21048</v>
      </c>
      <c r="C6004" s="21" t="s">
        <v>246</v>
      </c>
      <c r="D6004" s="21" t="s">
        <v>247</v>
      </c>
      <c r="E6004" s="21" t="s">
        <v>235</v>
      </c>
      <c r="F6004" s="21" t="s">
        <v>21049</v>
      </c>
      <c r="G6004" s="21" t="s">
        <v>237</v>
      </c>
      <c r="H6004" s="21" t="s">
        <v>238</v>
      </c>
      <c r="I6004" s="23">
        <v>-1</v>
      </c>
      <c r="J6004" s="23">
        <v>797</v>
      </c>
      <c r="K6004" s="21" t="s">
        <v>20788</v>
      </c>
      <c r="L6004" s="21" t="s">
        <v>20788</v>
      </c>
      <c r="M6004" s="21">
        <v>44200</v>
      </c>
    </row>
    <row r="6005" spans="1:13">
      <c r="A6005" s="21" t="s">
        <v>21050</v>
      </c>
      <c r="B6005" s="21" t="s">
        <v>21051</v>
      </c>
      <c r="C6005" s="21" t="s">
        <v>274</v>
      </c>
      <c r="D6005" s="21" t="s">
        <v>275</v>
      </c>
      <c r="E6005" s="21" t="s">
        <v>235</v>
      </c>
      <c r="F6005" s="21" t="s">
        <v>21052</v>
      </c>
      <c r="G6005" s="21" t="s">
        <v>237</v>
      </c>
      <c r="H6005" s="21" t="s">
        <v>238</v>
      </c>
      <c r="I6005" s="23">
        <v>-1</v>
      </c>
      <c r="J6005" s="23">
        <v>4358</v>
      </c>
      <c r="K6005" s="21" t="s">
        <v>20790</v>
      </c>
      <c r="L6005" s="21" t="s">
        <v>20790</v>
      </c>
      <c r="M6005" s="21">
        <v>44200</v>
      </c>
    </row>
    <row r="6006" spans="1:13">
      <c r="A6006" s="21" t="s">
        <v>21053</v>
      </c>
      <c r="B6006" s="21" t="s">
        <v>21054</v>
      </c>
      <c r="C6006" s="21" t="s">
        <v>300</v>
      </c>
      <c r="D6006" s="21" t="s">
        <v>301</v>
      </c>
      <c r="E6006" s="21" t="s">
        <v>235</v>
      </c>
      <c r="F6006" s="21" t="s">
        <v>21055</v>
      </c>
      <c r="G6006" s="21" t="s">
        <v>237</v>
      </c>
      <c r="H6006" s="21" t="s">
        <v>238</v>
      </c>
      <c r="I6006" s="23">
        <v>-1</v>
      </c>
      <c r="J6006" s="23">
        <v>445</v>
      </c>
      <c r="K6006" s="21" t="s">
        <v>20787</v>
      </c>
      <c r="L6006" s="21" t="s">
        <v>20787</v>
      </c>
      <c r="M6006" s="21">
        <v>44200</v>
      </c>
    </row>
    <row r="6007" spans="1:13">
      <c r="A6007" s="21" t="s">
        <v>21053</v>
      </c>
      <c r="B6007" s="21" t="s">
        <v>21054</v>
      </c>
      <c r="C6007" s="21" t="s">
        <v>324</v>
      </c>
      <c r="D6007" s="21" t="s">
        <v>325</v>
      </c>
      <c r="E6007" s="21" t="s">
        <v>235</v>
      </c>
      <c r="F6007" s="21" t="s">
        <v>21055</v>
      </c>
      <c r="G6007" s="21" t="s">
        <v>237</v>
      </c>
      <c r="H6007" s="21" t="s">
        <v>238</v>
      </c>
      <c r="I6007" s="23">
        <v>-1</v>
      </c>
      <c r="J6007" s="23">
        <v>734</v>
      </c>
      <c r="K6007" s="21" t="s">
        <v>20787</v>
      </c>
      <c r="L6007" s="21" t="s">
        <v>20787</v>
      </c>
      <c r="M6007" s="21">
        <v>44200</v>
      </c>
    </row>
    <row r="6008" spans="1:13">
      <c r="A6008" s="21" t="s">
        <v>21056</v>
      </c>
      <c r="B6008" s="21" t="s">
        <v>21057</v>
      </c>
      <c r="C6008" s="21" t="s">
        <v>268</v>
      </c>
      <c r="D6008" s="21" t="s">
        <v>269</v>
      </c>
      <c r="E6008" s="21" t="s">
        <v>235</v>
      </c>
      <c r="F6008" s="21" t="s">
        <v>21058</v>
      </c>
      <c r="G6008" s="21" t="s">
        <v>237</v>
      </c>
      <c r="H6008" s="21" t="s">
        <v>238</v>
      </c>
      <c r="I6008" s="23">
        <v>-1</v>
      </c>
      <c r="J6008" s="23">
        <v>68</v>
      </c>
      <c r="K6008" s="21" t="s">
        <v>20789</v>
      </c>
      <c r="L6008" s="21" t="s">
        <v>20789</v>
      </c>
      <c r="M6008" s="21">
        <v>44200</v>
      </c>
    </row>
    <row r="6009" spans="1:13">
      <c r="A6009" s="21" t="s">
        <v>21059</v>
      </c>
      <c r="B6009" s="21" t="s">
        <v>21060</v>
      </c>
      <c r="C6009" s="21" t="s">
        <v>314</v>
      </c>
      <c r="D6009" s="21" t="s">
        <v>315</v>
      </c>
      <c r="E6009" s="21" t="s">
        <v>235</v>
      </c>
      <c r="F6009" s="21" t="s">
        <v>21061</v>
      </c>
      <c r="G6009" s="21" t="s">
        <v>237</v>
      </c>
      <c r="H6009" s="21" t="s">
        <v>238</v>
      </c>
      <c r="I6009" s="23">
        <v>-1</v>
      </c>
      <c r="J6009" s="23">
        <v>3500</v>
      </c>
      <c r="K6009" s="21" t="s">
        <v>20786</v>
      </c>
      <c r="L6009" s="21" t="s">
        <v>20786</v>
      </c>
      <c r="M6009" s="21">
        <v>44200</v>
      </c>
    </row>
    <row r="6010" spans="1:13">
      <c r="A6010" s="21" t="s">
        <v>21062</v>
      </c>
      <c r="B6010" s="21" t="s">
        <v>21063</v>
      </c>
      <c r="C6010" s="21" t="s">
        <v>254</v>
      </c>
      <c r="D6010" s="21" t="s">
        <v>255</v>
      </c>
      <c r="E6010" s="21" t="s">
        <v>235</v>
      </c>
      <c r="F6010" s="21" t="s">
        <v>21064</v>
      </c>
      <c r="G6010" s="21" t="s">
        <v>237</v>
      </c>
      <c r="H6010" s="21" t="s">
        <v>238</v>
      </c>
      <c r="I6010" s="23">
        <v>-1</v>
      </c>
      <c r="J6010" s="23">
        <v>534</v>
      </c>
      <c r="K6010" s="21" t="s">
        <v>20785</v>
      </c>
      <c r="L6010" s="21" t="s">
        <v>20785</v>
      </c>
      <c r="M6010" s="21">
        <v>44200</v>
      </c>
    </row>
    <row r="6011" spans="1:13">
      <c r="A6011" s="21" t="s">
        <v>21065</v>
      </c>
      <c r="B6011" s="21" t="s">
        <v>21066</v>
      </c>
      <c r="C6011" s="21" t="s">
        <v>250</v>
      </c>
      <c r="D6011" s="21" t="s">
        <v>251</v>
      </c>
      <c r="E6011" s="21" t="s">
        <v>235</v>
      </c>
      <c r="F6011" s="21" t="s">
        <v>21067</v>
      </c>
      <c r="G6011" s="21" t="s">
        <v>237</v>
      </c>
      <c r="H6011" s="21" t="s">
        <v>238</v>
      </c>
      <c r="I6011" s="23">
        <v>-1</v>
      </c>
      <c r="J6011" s="23">
        <v>409</v>
      </c>
      <c r="K6011" s="21" t="s">
        <v>20194</v>
      </c>
      <c r="L6011" s="21" t="s">
        <v>20194</v>
      </c>
      <c r="M6011" s="21">
        <v>44200</v>
      </c>
    </row>
    <row r="6012" spans="1:13">
      <c r="A6012" s="21" t="s">
        <v>21065</v>
      </c>
      <c r="B6012" s="21" t="s">
        <v>21066</v>
      </c>
      <c r="C6012" s="21" t="s">
        <v>320</v>
      </c>
      <c r="D6012" s="21" t="s">
        <v>321</v>
      </c>
      <c r="E6012" s="21" t="s">
        <v>235</v>
      </c>
      <c r="F6012" s="21" t="s">
        <v>21067</v>
      </c>
      <c r="G6012" s="21" t="s">
        <v>237</v>
      </c>
      <c r="H6012" s="21" t="s">
        <v>238</v>
      </c>
      <c r="I6012" s="23">
        <v>-1</v>
      </c>
      <c r="J6012" s="23">
        <v>731</v>
      </c>
      <c r="K6012" s="21" t="s">
        <v>20194</v>
      </c>
      <c r="L6012" s="21" t="s">
        <v>20194</v>
      </c>
      <c r="M6012" s="21">
        <v>44200</v>
      </c>
    </row>
    <row r="6013" spans="1:13">
      <c r="A6013" s="89" t="s">
        <v>21068</v>
      </c>
      <c r="B6013" s="21" t="s">
        <v>21069</v>
      </c>
      <c r="C6013" s="21" t="s">
        <v>274</v>
      </c>
      <c r="D6013" s="21" t="s">
        <v>275</v>
      </c>
      <c r="E6013" s="21" t="s">
        <v>235</v>
      </c>
      <c r="F6013" s="21" t="s">
        <v>21070</v>
      </c>
      <c r="G6013" s="21" t="s">
        <v>237</v>
      </c>
      <c r="H6013" s="21" t="s">
        <v>238</v>
      </c>
      <c r="I6013" s="23">
        <v>-1</v>
      </c>
      <c r="J6013" s="23">
        <v>4359</v>
      </c>
      <c r="K6013" s="21" t="s">
        <v>20193</v>
      </c>
      <c r="L6013" s="21" t="s">
        <v>20193</v>
      </c>
      <c r="M6013" s="21">
        <v>44200</v>
      </c>
    </row>
    <row r="6014" spans="1:13">
      <c r="A6014" s="21" t="s">
        <v>22892</v>
      </c>
      <c r="B6014" s="21" t="s">
        <v>22893</v>
      </c>
      <c r="C6014" s="21" t="s">
        <v>233</v>
      </c>
      <c r="D6014" s="21" t="s">
        <v>234</v>
      </c>
      <c r="E6014" s="21" t="s">
        <v>235</v>
      </c>
      <c r="F6014" s="21" t="s">
        <v>22890</v>
      </c>
      <c r="G6014" s="21" t="s">
        <v>237</v>
      </c>
      <c r="H6014" s="21" t="s">
        <v>238</v>
      </c>
      <c r="I6014" s="23">
        <v>-1</v>
      </c>
      <c r="J6014" s="23">
        <v>323</v>
      </c>
      <c r="K6014" s="21" t="s">
        <v>22889</v>
      </c>
      <c r="L6014" s="21" t="s">
        <v>22889</v>
      </c>
      <c r="M6014" s="21">
        <v>44213</v>
      </c>
    </row>
    <row r="6015" spans="1:13">
      <c r="A6015" s="21" t="s">
        <v>22894</v>
      </c>
      <c r="B6015" s="21" t="s">
        <v>22895</v>
      </c>
      <c r="C6015" s="21" t="s">
        <v>428</v>
      </c>
      <c r="D6015" s="21" t="s">
        <v>429</v>
      </c>
      <c r="E6015" s="21" t="s">
        <v>235</v>
      </c>
      <c r="F6015" s="21" t="s">
        <v>22896</v>
      </c>
      <c r="G6015" s="21" t="s">
        <v>237</v>
      </c>
      <c r="H6015" s="21" t="s">
        <v>238</v>
      </c>
      <c r="I6015" s="23">
        <v>-1</v>
      </c>
      <c r="J6015" s="23">
        <v>553</v>
      </c>
      <c r="K6015" s="21" t="s">
        <v>22888</v>
      </c>
      <c r="L6015" s="21" t="s">
        <v>22888</v>
      </c>
      <c r="M6015" s="21">
        <v>44213</v>
      </c>
    </row>
    <row r="6016" spans="1:13">
      <c r="A6016" s="21" t="s">
        <v>22894</v>
      </c>
      <c r="B6016" s="21" t="s">
        <v>22895</v>
      </c>
      <c r="C6016" s="21" t="s">
        <v>246</v>
      </c>
      <c r="D6016" s="21" t="s">
        <v>247</v>
      </c>
      <c r="E6016" s="21" t="s">
        <v>235</v>
      </c>
      <c r="F6016" s="21" t="s">
        <v>22896</v>
      </c>
      <c r="G6016" s="21" t="s">
        <v>237</v>
      </c>
      <c r="H6016" s="21" t="s">
        <v>238</v>
      </c>
      <c r="I6016" s="23">
        <v>-1</v>
      </c>
      <c r="J6016" s="23">
        <v>792</v>
      </c>
      <c r="K6016" s="21" t="s">
        <v>22888</v>
      </c>
      <c r="L6016" s="21" t="s">
        <v>22888</v>
      </c>
      <c r="M6016" s="21">
        <v>44213</v>
      </c>
    </row>
    <row r="6017" spans="1:13">
      <c r="A6017" s="21" t="s">
        <v>22894</v>
      </c>
      <c r="B6017" s="21" t="s">
        <v>22895</v>
      </c>
      <c r="C6017" s="21" t="s">
        <v>318</v>
      </c>
      <c r="D6017" s="21" t="s">
        <v>319</v>
      </c>
      <c r="E6017" s="21" t="s">
        <v>235</v>
      </c>
      <c r="F6017" s="21" t="s">
        <v>22896</v>
      </c>
      <c r="G6017" s="21" t="s">
        <v>237</v>
      </c>
      <c r="H6017" s="21" t="s">
        <v>238</v>
      </c>
      <c r="I6017" s="23">
        <v>-1</v>
      </c>
      <c r="J6017" s="23">
        <v>768</v>
      </c>
      <c r="K6017" s="21" t="s">
        <v>22888</v>
      </c>
      <c r="L6017" s="21" t="s">
        <v>22888</v>
      </c>
      <c r="M6017" s="21">
        <v>44213</v>
      </c>
    </row>
    <row r="6018" spans="1:13">
      <c r="A6018" s="21" t="s">
        <v>22897</v>
      </c>
      <c r="B6018" s="21" t="s">
        <v>22898</v>
      </c>
      <c r="C6018" s="21" t="s">
        <v>280</v>
      </c>
      <c r="D6018" s="21" t="s">
        <v>281</v>
      </c>
      <c r="E6018" s="21" t="s">
        <v>235</v>
      </c>
      <c r="F6018" s="21" t="s">
        <v>22899</v>
      </c>
      <c r="G6018" s="21" t="s">
        <v>237</v>
      </c>
      <c r="H6018" s="21" t="s">
        <v>238</v>
      </c>
      <c r="I6018" s="23">
        <v>-1</v>
      </c>
      <c r="J6018" s="23">
        <v>765</v>
      </c>
      <c r="K6018" s="21" t="s">
        <v>22883</v>
      </c>
      <c r="L6018" s="21" t="s">
        <v>22883</v>
      </c>
      <c r="M6018" s="21">
        <v>44213</v>
      </c>
    </row>
    <row r="6019" spans="1:13">
      <c r="A6019" s="21" t="s">
        <v>22900</v>
      </c>
      <c r="B6019" s="21" t="s">
        <v>22901</v>
      </c>
      <c r="C6019" s="21" t="s">
        <v>280</v>
      </c>
      <c r="D6019" s="21" t="s">
        <v>281</v>
      </c>
      <c r="E6019" s="21" t="s">
        <v>235</v>
      </c>
      <c r="F6019" s="21" t="s">
        <v>22881</v>
      </c>
      <c r="G6019" s="21" t="s">
        <v>237</v>
      </c>
      <c r="H6019" s="21" t="s">
        <v>238</v>
      </c>
      <c r="I6019" s="23">
        <v>-1</v>
      </c>
      <c r="J6019" s="23">
        <v>766</v>
      </c>
      <c r="K6019" s="21" t="s">
        <v>22880</v>
      </c>
      <c r="L6019" s="21" t="s">
        <v>22880</v>
      </c>
      <c r="M6019" s="21">
        <v>44213</v>
      </c>
    </row>
    <row r="6020" spans="1:13">
      <c r="A6020" s="21" t="s">
        <v>22902</v>
      </c>
      <c r="B6020" s="21" t="s">
        <v>22903</v>
      </c>
      <c r="C6020" s="21" t="s">
        <v>446</v>
      </c>
      <c r="D6020" s="21" t="s">
        <v>447</v>
      </c>
      <c r="E6020" s="21" t="s">
        <v>235</v>
      </c>
      <c r="F6020" s="21" t="s">
        <v>22904</v>
      </c>
      <c r="G6020" s="21" t="s">
        <v>237</v>
      </c>
      <c r="H6020" s="21" t="s">
        <v>238</v>
      </c>
      <c r="I6020" s="23">
        <v>-1</v>
      </c>
      <c r="J6020" s="23">
        <v>648</v>
      </c>
      <c r="K6020" s="21" t="s">
        <v>22882</v>
      </c>
      <c r="L6020" s="21" t="s">
        <v>22882</v>
      </c>
      <c r="M6020" s="21">
        <v>44213</v>
      </c>
    </row>
    <row r="6021" spans="1:13">
      <c r="A6021" s="21" t="s">
        <v>22905</v>
      </c>
      <c r="B6021" s="21" t="s">
        <v>22906</v>
      </c>
      <c r="C6021" s="21" t="s">
        <v>270</v>
      </c>
      <c r="D6021" s="21" t="s">
        <v>271</v>
      </c>
      <c r="E6021" s="21" t="s">
        <v>235</v>
      </c>
      <c r="F6021" s="21" t="s">
        <v>22886</v>
      </c>
      <c r="G6021" s="21" t="s">
        <v>237</v>
      </c>
      <c r="H6021" s="21" t="s">
        <v>238</v>
      </c>
      <c r="I6021" s="23">
        <v>-1</v>
      </c>
      <c r="J6021" s="23">
        <v>15</v>
      </c>
      <c r="K6021" s="21" t="s">
        <v>22885</v>
      </c>
      <c r="L6021" s="21" t="s">
        <v>22885</v>
      </c>
      <c r="M6021" s="21">
        <v>44213</v>
      </c>
    </row>
    <row r="6022" spans="1:13">
      <c r="A6022" s="21" t="s">
        <v>22907</v>
      </c>
      <c r="B6022" s="21" t="s">
        <v>22908</v>
      </c>
      <c r="C6022" s="21" t="s">
        <v>270</v>
      </c>
      <c r="D6022" s="21" t="s">
        <v>271</v>
      </c>
      <c r="E6022" s="21" t="s">
        <v>235</v>
      </c>
      <c r="F6022" s="21" t="s">
        <v>22909</v>
      </c>
      <c r="G6022" s="21" t="s">
        <v>237</v>
      </c>
      <c r="H6022" s="21" t="s">
        <v>238</v>
      </c>
      <c r="I6022" s="23">
        <v>-1</v>
      </c>
      <c r="J6022" s="23">
        <v>16</v>
      </c>
      <c r="K6022" s="21" t="s">
        <v>22884</v>
      </c>
      <c r="L6022" s="21" t="s">
        <v>22884</v>
      </c>
      <c r="M6022" s="21">
        <v>44213</v>
      </c>
    </row>
    <row r="6023" spans="1:13">
      <c r="A6023" s="21" t="s">
        <v>22910</v>
      </c>
      <c r="B6023" s="21" t="s">
        <v>22911</v>
      </c>
      <c r="C6023" s="21" t="s">
        <v>248</v>
      </c>
      <c r="D6023" s="21" t="s">
        <v>249</v>
      </c>
      <c r="E6023" s="21" t="s">
        <v>235</v>
      </c>
      <c r="F6023" s="21" t="s">
        <v>22912</v>
      </c>
      <c r="G6023" s="21" t="s">
        <v>237</v>
      </c>
      <c r="H6023" s="21" t="s">
        <v>238</v>
      </c>
      <c r="I6023" s="23">
        <v>-1</v>
      </c>
      <c r="J6023" s="23">
        <v>628</v>
      </c>
      <c r="K6023" s="21" t="s">
        <v>22887</v>
      </c>
      <c r="L6023" s="21" t="s">
        <v>22887</v>
      </c>
      <c r="M6023" s="21">
        <v>44213</v>
      </c>
    </row>
    <row r="6024" spans="1:13">
      <c r="A6024" s="21" t="s">
        <v>22913</v>
      </c>
      <c r="B6024" s="21" t="s">
        <v>22914</v>
      </c>
      <c r="C6024" s="21" t="s">
        <v>406</v>
      </c>
      <c r="D6024" s="21" t="s">
        <v>407</v>
      </c>
      <c r="E6024" s="21" t="s">
        <v>235</v>
      </c>
      <c r="F6024" s="21" t="s">
        <v>22915</v>
      </c>
      <c r="G6024" s="21" t="s">
        <v>237</v>
      </c>
      <c r="H6024" s="21" t="s">
        <v>238</v>
      </c>
      <c r="I6024" s="23">
        <v>-1</v>
      </c>
      <c r="J6024" s="23">
        <v>1756</v>
      </c>
      <c r="K6024" s="21" t="s">
        <v>22879</v>
      </c>
      <c r="L6024" s="21" t="s">
        <v>22879</v>
      </c>
      <c r="M6024" s="21">
        <v>44212</v>
      </c>
    </row>
    <row r="6025" spans="1:13">
      <c r="A6025" s="21" t="s">
        <v>22916</v>
      </c>
      <c r="B6025" s="21" t="s">
        <v>22917</v>
      </c>
      <c r="C6025" s="21" t="s">
        <v>254</v>
      </c>
      <c r="D6025" s="21" t="s">
        <v>255</v>
      </c>
      <c r="E6025" s="21" t="s">
        <v>235</v>
      </c>
      <c r="F6025" s="21" t="s">
        <v>22877</v>
      </c>
      <c r="G6025" s="21" t="s">
        <v>237</v>
      </c>
      <c r="H6025" s="21" t="s">
        <v>238</v>
      </c>
      <c r="I6025" s="23">
        <v>-1</v>
      </c>
      <c r="J6025" s="23">
        <v>500</v>
      </c>
      <c r="K6025" s="21" t="s">
        <v>22876</v>
      </c>
      <c r="L6025" s="21" t="s">
        <v>22876</v>
      </c>
      <c r="M6025" s="21">
        <v>44212</v>
      </c>
    </row>
    <row r="6026" spans="1:13">
      <c r="A6026" s="21" t="s">
        <v>22918</v>
      </c>
      <c r="B6026" s="21" t="s">
        <v>22919</v>
      </c>
      <c r="C6026" s="21" t="s">
        <v>300</v>
      </c>
      <c r="D6026" s="21" t="s">
        <v>301</v>
      </c>
      <c r="E6026" s="21" t="s">
        <v>235</v>
      </c>
      <c r="F6026" s="21" t="s">
        <v>22920</v>
      </c>
      <c r="G6026" s="21" t="s">
        <v>237</v>
      </c>
      <c r="H6026" s="21" t="s">
        <v>238</v>
      </c>
      <c r="I6026" s="23">
        <v>-1</v>
      </c>
      <c r="J6026" s="23">
        <v>440</v>
      </c>
      <c r="K6026" s="21" t="s">
        <v>22878</v>
      </c>
      <c r="L6026" s="21" t="s">
        <v>22878</v>
      </c>
      <c r="M6026" s="21">
        <v>44212</v>
      </c>
    </row>
    <row r="6027" spans="1:13">
      <c r="A6027" s="21" t="s">
        <v>22921</v>
      </c>
      <c r="B6027" s="21" t="s">
        <v>22922</v>
      </c>
      <c r="C6027" s="21" t="s">
        <v>242</v>
      </c>
      <c r="D6027" s="21" t="s">
        <v>243</v>
      </c>
      <c r="E6027" s="21" t="s">
        <v>235</v>
      </c>
      <c r="F6027" s="21" t="s">
        <v>22868</v>
      </c>
      <c r="G6027" s="21" t="s">
        <v>237</v>
      </c>
      <c r="H6027" s="21" t="s">
        <v>238</v>
      </c>
      <c r="I6027" s="23">
        <v>-1</v>
      </c>
      <c r="J6027" s="23">
        <v>532</v>
      </c>
      <c r="K6027" s="21" t="s">
        <v>22867</v>
      </c>
      <c r="L6027" s="21" t="s">
        <v>22867</v>
      </c>
      <c r="M6027" s="21">
        <v>44212</v>
      </c>
    </row>
    <row r="6028" spans="1:13">
      <c r="A6028" s="21" t="s">
        <v>22923</v>
      </c>
      <c r="B6028" s="21" t="s">
        <v>22924</v>
      </c>
      <c r="C6028" s="21" t="s">
        <v>288</v>
      </c>
      <c r="D6028" s="21" t="s">
        <v>289</v>
      </c>
      <c r="E6028" s="21" t="s">
        <v>235</v>
      </c>
      <c r="F6028" s="21" t="s">
        <v>22871</v>
      </c>
      <c r="G6028" s="21" t="s">
        <v>237</v>
      </c>
      <c r="H6028" s="21" t="s">
        <v>238</v>
      </c>
      <c r="I6028" s="23">
        <v>-2</v>
      </c>
      <c r="J6028" s="23">
        <v>625</v>
      </c>
      <c r="K6028" s="21" t="s">
        <v>22870</v>
      </c>
      <c r="L6028" s="21" t="s">
        <v>22870</v>
      </c>
      <c r="M6028" s="21">
        <v>44212</v>
      </c>
    </row>
    <row r="6029" spans="1:13">
      <c r="A6029" s="21" t="s">
        <v>22923</v>
      </c>
      <c r="B6029" s="21" t="s">
        <v>22924</v>
      </c>
      <c r="C6029" s="21" t="s">
        <v>428</v>
      </c>
      <c r="D6029" s="21" t="s">
        <v>429</v>
      </c>
      <c r="E6029" s="21" t="s">
        <v>235</v>
      </c>
      <c r="F6029" s="21" t="s">
        <v>22871</v>
      </c>
      <c r="G6029" s="21" t="s">
        <v>237</v>
      </c>
      <c r="H6029" s="21" t="s">
        <v>238</v>
      </c>
      <c r="I6029" s="23">
        <v>-1</v>
      </c>
      <c r="J6029" s="23">
        <v>554</v>
      </c>
      <c r="K6029" s="21" t="s">
        <v>22870</v>
      </c>
      <c r="L6029" s="21" t="s">
        <v>22870</v>
      </c>
      <c r="M6029" s="21">
        <v>44212</v>
      </c>
    </row>
    <row r="6030" spans="1:13">
      <c r="A6030" s="21" t="s">
        <v>22925</v>
      </c>
      <c r="B6030" s="21" t="s">
        <v>22926</v>
      </c>
      <c r="C6030" s="21" t="s">
        <v>254</v>
      </c>
      <c r="D6030" s="21" t="s">
        <v>255</v>
      </c>
      <c r="E6030" s="21" t="s">
        <v>235</v>
      </c>
      <c r="F6030" s="21" t="s">
        <v>22875</v>
      </c>
      <c r="G6030" s="21" t="s">
        <v>237</v>
      </c>
      <c r="H6030" s="21" t="s">
        <v>238</v>
      </c>
      <c r="I6030" s="23">
        <v>-1</v>
      </c>
      <c r="J6030" s="23">
        <v>501</v>
      </c>
      <c r="K6030" s="21" t="s">
        <v>22874</v>
      </c>
      <c r="L6030" s="21" t="s">
        <v>22874</v>
      </c>
      <c r="M6030" s="21">
        <v>44212</v>
      </c>
    </row>
    <row r="6031" spans="1:13">
      <c r="A6031" s="21" t="s">
        <v>22927</v>
      </c>
      <c r="B6031" s="21" t="s">
        <v>22928</v>
      </c>
      <c r="C6031" s="21" t="s">
        <v>254</v>
      </c>
      <c r="D6031" s="21" t="s">
        <v>255</v>
      </c>
      <c r="E6031" s="21" t="s">
        <v>235</v>
      </c>
      <c r="F6031" s="21" t="s">
        <v>22873</v>
      </c>
      <c r="G6031" s="21" t="s">
        <v>237</v>
      </c>
      <c r="H6031" s="21" t="s">
        <v>238</v>
      </c>
      <c r="I6031" s="23">
        <v>-1</v>
      </c>
      <c r="J6031" s="23">
        <v>502</v>
      </c>
      <c r="K6031" s="21" t="s">
        <v>22872</v>
      </c>
      <c r="L6031" s="21" t="s">
        <v>22872</v>
      </c>
      <c r="M6031" s="21">
        <v>44212</v>
      </c>
    </row>
    <row r="6032" spans="1:13">
      <c r="A6032" s="21" t="s">
        <v>22929</v>
      </c>
      <c r="B6032" s="21" t="s">
        <v>22930</v>
      </c>
      <c r="C6032" s="21" t="s">
        <v>274</v>
      </c>
      <c r="D6032" s="21" t="s">
        <v>275</v>
      </c>
      <c r="E6032" s="21" t="s">
        <v>235</v>
      </c>
      <c r="F6032" s="21" t="s">
        <v>22931</v>
      </c>
      <c r="G6032" s="21" t="s">
        <v>237</v>
      </c>
      <c r="H6032" s="21" t="s">
        <v>238</v>
      </c>
      <c r="I6032" s="23">
        <v>-1</v>
      </c>
      <c r="J6032" s="23">
        <v>4344</v>
      </c>
      <c r="K6032" s="21" t="s">
        <v>22869</v>
      </c>
      <c r="L6032" s="21" t="s">
        <v>22869</v>
      </c>
      <c r="M6032" s="21">
        <v>44212</v>
      </c>
    </row>
    <row r="6033" spans="1:13">
      <c r="A6033" s="21" t="s">
        <v>22932</v>
      </c>
      <c r="B6033" s="21" t="s">
        <v>22933</v>
      </c>
      <c r="C6033" s="21" t="s">
        <v>254</v>
      </c>
      <c r="D6033" s="21" t="s">
        <v>255</v>
      </c>
      <c r="E6033" s="21" t="s">
        <v>235</v>
      </c>
      <c r="F6033" s="21" t="s">
        <v>22934</v>
      </c>
      <c r="G6033" s="21" t="s">
        <v>237</v>
      </c>
      <c r="H6033" s="21" t="s">
        <v>238</v>
      </c>
      <c r="I6033" s="23">
        <v>-1</v>
      </c>
      <c r="J6033" s="23">
        <v>503</v>
      </c>
      <c r="K6033" s="21" t="s">
        <v>22866</v>
      </c>
      <c r="L6033" s="21" t="s">
        <v>22866</v>
      </c>
      <c r="M6033" s="21">
        <v>44211</v>
      </c>
    </row>
    <row r="6034" spans="1:13">
      <c r="A6034" s="21" t="s">
        <v>22935</v>
      </c>
      <c r="B6034" s="21" t="s">
        <v>22936</v>
      </c>
      <c r="C6034" s="21" t="s">
        <v>406</v>
      </c>
      <c r="D6034" s="21" t="s">
        <v>407</v>
      </c>
      <c r="E6034" s="21" t="s">
        <v>235</v>
      </c>
      <c r="F6034" s="21" t="s">
        <v>22937</v>
      </c>
      <c r="G6034" s="21" t="s">
        <v>237</v>
      </c>
      <c r="H6034" s="21" t="s">
        <v>238</v>
      </c>
      <c r="I6034" s="23">
        <v>-1</v>
      </c>
      <c r="J6034" s="23">
        <v>1757</v>
      </c>
      <c r="K6034" s="21" t="s">
        <v>22865</v>
      </c>
      <c r="L6034" s="21" t="s">
        <v>22865</v>
      </c>
      <c r="M6034" s="21">
        <v>44211</v>
      </c>
    </row>
    <row r="6035" spans="1:13">
      <c r="A6035" s="21" t="s">
        <v>22938</v>
      </c>
      <c r="B6035" s="21" t="s">
        <v>22939</v>
      </c>
      <c r="C6035" s="21" t="s">
        <v>406</v>
      </c>
      <c r="D6035" s="21" t="s">
        <v>407</v>
      </c>
      <c r="E6035" s="21" t="s">
        <v>235</v>
      </c>
      <c r="F6035" s="21" t="s">
        <v>22940</v>
      </c>
      <c r="G6035" s="21" t="s">
        <v>237</v>
      </c>
      <c r="H6035" s="21" t="s">
        <v>238</v>
      </c>
      <c r="I6035" s="23">
        <v>-1</v>
      </c>
      <c r="J6035" s="23">
        <v>1758</v>
      </c>
      <c r="K6035" s="21" t="s">
        <v>22864</v>
      </c>
      <c r="L6035" s="21" t="s">
        <v>22864</v>
      </c>
      <c r="M6035" s="21">
        <v>44211</v>
      </c>
    </row>
    <row r="6036" spans="1:13">
      <c r="A6036" s="21" t="s">
        <v>22941</v>
      </c>
      <c r="B6036" s="21" t="s">
        <v>22942</v>
      </c>
      <c r="C6036" s="21" t="s">
        <v>254</v>
      </c>
      <c r="D6036" s="21" t="s">
        <v>255</v>
      </c>
      <c r="E6036" s="21" t="s">
        <v>235</v>
      </c>
      <c r="F6036" s="21" t="s">
        <v>22943</v>
      </c>
      <c r="G6036" s="21" t="s">
        <v>237</v>
      </c>
      <c r="H6036" s="21" t="s">
        <v>238</v>
      </c>
      <c r="I6036" s="23">
        <v>-1</v>
      </c>
      <c r="J6036" s="23">
        <v>504</v>
      </c>
      <c r="K6036" s="21" t="s">
        <v>22863</v>
      </c>
      <c r="L6036" s="21" t="s">
        <v>22863</v>
      </c>
      <c r="M6036" s="21">
        <v>44211</v>
      </c>
    </row>
    <row r="6037" spans="1:13">
      <c r="A6037" s="21" t="s">
        <v>22944</v>
      </c>
      <c r="B6037" s="21" t="s">
        <v>22945</v>
      </c>
      <c r="C6037" s="21" t="s">
        <v>254</v>
      </c>
      <c r="D6037" s="21" t="s">
        <v>255</v>
      </c>
      <c r="E6037" s="21" t="s">
        <v>235</v>
      </c>
      <c r="F6037" s="21" t="s">
        <v>22946</v>
      </c>
      <c r="G6037" s="21" t="s">
        <v>237</v>
      </c>
      <c r="H6037" s="21" t="s">
        <v>238</v>
      </c>
      <c r="I6037" s="23">
        <v>-1</v>
      </c>
      <c r="J6037" s="23">
        <v>505</v>
      </c>
      <c r="K6037" s="21" t="s">
        <v>22861</v>
      </c>
      <c r="L6037" s="21" t="s">
        <v>22861</v>
      </c>
      <c r="M6037" s="21">
        <v>44211</v>
      </c>
    </row>
    <row r="6038" spans="1:13">
      <c r="A6038" s="21" t="s">
        <v>22947</v>
      </c>
      <c r="B6038" s="21" t="s">
        <v>22948</v>
      </c>
      <c r="C6038" s="21" t="s">
        <v>254</v>
      </c>
      <c r="D6038" s="21" t="s">
        <v>255</v>
      </c>
      <c r="E6038" s="21" t="s">
        <v>235</v>
      </c>
      <c r="F6038" s="21" t="s">
        <v>22949</v>
      </c>
      <c r="G6038" s="21" t="s">
        <v>237</v>
      </c>
      <c r="H6038" s="21" t="s">
        <v>238</v>
      </c>
      <c r="I6038" s="23">
        <v>-1</v>
      </c>
      <c r="J6038" s="23">
        <v>506</v>
      </c>
      <c r="K6038" s="21" t="s">
        <v>20861</v>
      </c>
      <c r="L6038" s="21" t="s">
        <v>20861</v>
      </c>
      <c r="M6038" s="21">
        <v>44211</v>
      </c>
    </row>
    <row r="6039" spans="1:13">
      <c r="A6039" s="21" t="s">
        <v>22950</v>
      </c>
      <c r="B6039" s="21" t="s">
        <v>22951</v>
      </c>
      <c r="C6039" s="21" t="s">
        <v>364</v>
      </c>
      <c r="D6039" s="21" t="s">
        <v>365</v>
      </c>
      <c r="E6039" s="21" t="s">
        <v>235</v>
      </c>
      <c r="F6039" s="21" t="s">
        <v>22952</v>
      </c>
      <c r="G6039" s="21" t="s">
        <v>237</v>
      </c>
      <c r="H6039" s="21" t="s">
        <v>238</v>
      </c>
      <c r="I6039" s="23">
        <v>-1</v>
      </c>
      <c r="J6039" s="23">
        <v>566</v>
      </c>
      <c r="K6039" s="21" t="s">
        <v>22862</v>
      </c>
      <c r="L6039" s="21" t="s">
        <v>22862</v>
      </c>
      <c r="M6039" s="21">
        <v>44211</v>
      </c>
    </row>
    <row r="6040" spans="1:13">
      <c r="A6040" s="21" t="s">
        <v>22953</v>
      </c>
      <c r="B6040" s="21" t="s">
        <v>22954</v>
      </c>
      <c r="C6040" s="21" t="s">
        <v>372</v>
      </c>
      <c r="D6040" s="21" t="s">
        <v>373</v>
      </c>
      <c r="E6040" s="21" t="s">
        <v>235</v>
      </c>
      <c r="F6040" s="21" t="s">
        <v>22858</v>
      </c>
      <c r="G6040" s="21" t="s">
        <v>237</v>
      </c>
      <c r="H6040" s="21" t="s">
        <v>238</v>
      </c>
      <c r="I6040" s="23">
        <v>-1</v>
      </c>
      <c r="J6040" s="23">
        <v>791</v>
      </c>
      <c r="K6040" s="21" t="s">
        <v>22857</v>
      </c>
      <c r="L6040" s="21" t="s">
        <v>22857</v>
      </c>
      <c r="M6040" s="21">
        <v>44211</v>
      </c>
    </row>
    <row r="6041" spans="1:13">
      <c r="A6041" s="21" t="s">
        <v>22955</v>
      </c>
      <c r="B6041" s="21" t="s">
        <v>22956</v>
      </c>
      <c r="C6041" s="21" t="s">
        <v>254</v>
      </c>
      <c r="D6041" s="21" t="s">
        <v>255</v>
      </c>
      <c r="E6041" s="21" t="s">
        <v>235</v>
      </c>
      <c r="F6041" s="21" t="s">
        <v>22957</v>
      </c>
      <c r="G6041" s="21" t="s">
        <v>237</v>
      </c>
      <c r="H6041" s="21" t="s">
        <v>238</v>
      </c>
      <c r="I6041" s="23">
        <v>-1</v>
      </c>
      <c r="J6041" s="23">
        <v>507</v>
      </c>
      <c r="K6041" s="21" t="s">
        <v>22860</v>
      </c>
      <c r="L6041" s="21" t="s">
        <v>22860</v>
      </c>
      <c r="M6041" s="21">
        <v>44211</v>
      </c>
    </row>
    <row r="6042" spans="1:13">
      <c r="A6042" s="21" t="s">
        <v>22958</v>
      </c>
      <c r="B6042" s="21" t="s">
        <v>22959</v>
      </c>
      <c r="C6042" s="21" t="s">
        <v>242</v>
      </c>
      <c r="D6042" s="21" t="s">
        <v>243</v>
      </c>
      <c r="E6042" s="21" t="s">
        <v>235</v>
      </c>
      <c r="F6042" s="21" t="s">
        <v>22838</v>
      </c>
      <c r="G6042" s="21" t="s">
        <v>237</v>
      </c>
      <c r="H6042" s="21" t="s">
        <v>238</v>
      </c>
      <c r="I6042" s="23">
        <v>-1</v>
      </c>
      <c r="J6042" s="23">
        <v>533</v>
      </c>
      <c r="K6042" s="21" t="s">
        <v>22837</v>
      </c>
      <c r="L6042" s="21" t="s">
        <v>22837</v>
      </c>
      <c r="M6042" s="21">
        <v>44211</v>
      </c>
    </row>
    <row r="6043" spans="1:13">
      <c r="A6043" s="21" t="s">
        <v>22960</v>
      </c>
      <c r="B6043" s="21" t="s">
        <v>22961</v>
      </c>
      <c r="C6043" s="21" t="s">
        <v>288</v>
      </c>
      <c r="D6043" s="21" t="s">
        <v>289</v>
      </c>
      <c r="E6043" s="21" t="s">
        <v>235</v>
      </c>
      <c r="F6043" s="21" t="s">
        <v>22962</v>
      </c>
      <c r="G6043" s="21" t="s">
        <v>237</v>
      </c>
      <c r="H6043" s="21" t="s">
        <v>238</v>
      </c>
      <c r="I6043" s="23">
        <v>-1</v>
      </c>
      <c r="J6043" s="23">
        <v>627</v>
      </c>
      <c r="K6043" s="21" t="s">
        <v>22859</v>
      </c>
      <c r="L6043" s="21" t="s">
        <v>22859</v>
      </c>
      <c r="M6043" s="21">
        <v>44211</v>
      </c>
    </row>
    <row r="6044" spans="1:13">
      <c r="A6044" s="21" t="s">
        <v>22963</v>
      </c>
      <c r="B6044" s="21" t="s">
        <v>22964</v>
      </c>
      <c r="C6044" s="21" t="s">
        <v>274</v>
      </c>
      <c r="D6044" s="21" t="s">
        <v>275</v>
      </c>
      <c r="E6044" s="21" t="s">
        <v>235</v>
      </c>
      <c r="F6044" s="21" t="s">
        <v>22856</v>
      </c>
      <c r="G6044" s="21" t="s">
        <v>237</v>
      </c>
      <c r="H6044" s="21" t="s">
        <v>238</v>
      </c>
      <c r="I6044" s="23">
        <v>-1</v>
      </c>
      <c r="J6044" s="23">
        <v>4345</v>
      </c>
      <c r="K6044" s="21" t="s">
        <v>22855</v>
      </c>
      <c r="L6044" s="21" t="s">
        <v>22855</v>
      </c>
      <c r="M6044" s="21">
        <v>44211</v>
      </c>
    </row>
    <row r="6045" spans="1:13">
      <c r="A6045" s="21" t="s">
        <v>22965</v>
      </c>
      <c r="B6045" s="21" t="s">
        <v>22966</v>
      </c>
      <c r="C6045" s="21" t="s">
        <v>406</v>
      </c>
      <c r="D6045" s="21" t="s">
        <v>407</v>
      </c>
      <c r="E6045" s="21" t="s">
        <v>235</v>
      </c>
      <c r="F6045" s="21" t="s">
        <v>22967</v>
      </c>
      <c r="G6045" s="21" t="s">
        <v>237</v>
      </c>
      <c r="H6045" s="21" t="s">
        <v>238</v>
      </c>
      <c r="I6045" s="23">
        <v>-2</v>
      </c>
      <c r="J6045" s="23">
        <v>1759</v>
      </c>
      <c r="K6045" s="21" t="s">
        <v>22854</v>
      </c>
      <c r="L6045" s="21" t="s">
        <v>22854</v>
      </c>
      <c r="M6045" s="21">
        <v>44210</v>
      </c>
    </row>
    <row r="6046" spans="1:13">
      <c r="A6046" s="21" t="s">
        <v>22968</v>
      </c>
      <c r="B6046" s="21" t="s">
        <v>22969</v>
      </c>
      <c r="C6046" s="21" t="s">
        <v>254</v>
      </c>
      <c r="D6046" s="21" t="s">
        <v>255</v>
      </c>
      <c r="E6046" s="21" t="s">
        <v>235</v>
      </c>
      <c r="F6046" s="21" t="s">
        <v>22970</v>
      </c>
      <c r="G6046" s="21" t="s">
        <v>237</v>
      </c>
      <c r="H6046" s="21" t="s">
        <v>238</v>
      </c>
      <c r="I6046" s="23">
        <v>-1</v>
      </c>
      <c r="J6046" s="23">
        <v>508</v>
      </c>
      <c r="K6046" s="21" t="s">
        <v>22853</v>
      </c>
      <c r="L6046" s="21" t="s">
        <v>22853</v>
      </c>
      <c r="M6046" s="21">
        <v>44210</v>
      </c>
    </row>
    <row r="6047" spans="1:13">
      <c r="A6047" s="21" t="s">
        <v>22971</v>
      </c>
      <c r="B6047" s="21" t="s">
        <v>22972</v>
      </c>
      <c r="C6047" s="21" t="s">
        <v>342</v>
      </c>
      <c r="D6047" s="21" t="s">
        <v>343</v>
      </c>
      <c r="E6047" s="21" t="s">
        <v>235</v>
      </c>
      <c r="F6047" s="21" t="s">
        <v>22973</v>
      </c>
      <c r="G6047" s="21" t="s">
        <v>237</v>
      </c>
      <c r="H6047" s="21" t="s">
        <v>238</v>
      </c>
      <c r="I6047" s="23">
        <v>-1</v>
      </c>
      <c r="J6047" s="23">
        <v>3993</v>
      </c>
      <c r="K6047" s="21" t="s">
        <v>22852</v>
      </c>
      <c r="L6047" s="21" t="s">
        <v>22852</v>
      </c>
      <c r="M6047" s="21">
        <v>44210</v>
      </c>
    </row>
    <row r="6048" spans="1:13">
      <c r="A6048" s="21" t="s">
        <v>22974</v>
      </c>
      <c r="B6048" s="21" t="s">
        <v>22975</v>
      </c>
      <c r="C6048" s="21" t="s">
        <v>406</v>
      </c>
      <c r="D6048" s="21" t="s">
        <v>407</v>
      </c>
      <c r="E6048" s="21" t="s">
        <v>235</v>
      </c>
      <c r="F6048" s="21" t="s">
        <v>22848</v>
      </c>
      <c r="G6048" s="21" t="s">
        <v>237</v>
      </c>
      <c r="H6048" s="21" t="s">
        <v>238</v>
      </c>
      <c r="I6048" s="23">
        <v>-1</v>
      </c>
      <c r="J6048" s="23">
        <v>1761</v>
      </c>
      <c r="K6048" s="21" t="s">
        <v>22847</v>
      </c>
      <c r="L6048" s="21" t="s">
        <v>22847</v>
      </c>
      <c r="M6048" s="21">
        <v>44210</v>
      </c>
    </row>
    <row r="6049" spans="1:13">
      <c r="A6049" s="21" t="s">
        <v>22976</v>
      </c>
      <c r="B6049" s="21" t="s">
        <v>22977</v>
      </c>
      <c r="C6049" s="21" t="s">
        <v>406</v>
      </c>
      <c r="D6049" s="21" t="s">
        <v>407</v>
      </c>
      <c r="E6049" s="21" t="s">
        <v>235</v>
      </c>
      <c r="F6049" s="21" t="s">
        <v>22978</v>
      </c>
      <c r="G6049" s="21" t="s">
        <v>237</v>
      </c>
      <c r="H6049" s="21" t="s">
        <v>238</v>
      </c>
      <c r="I6049" s="23">
        <v>-1</v>
      </c>
      <c r="J6049" s="23">
        <v>1762</v>
      </c>
      <c r="K6049" s="21" t="s">
        <v>22844</v>
      </c>
      <c r="L6049" s="21" t="s">
        <v>22844</v>
      </c>
      <c r="M6049" s="21">
        <v>44210</v>
      </c>
    </row>
    <row r="6050" spans="1:13">
      <c r="A6050" s="21" t="s">
        <v>22979</v>
      </c>
      <c r="B6050" s="21" t="s">
        <v>22980</v>
      </c>
      <c r="C6050" s="21" t="s">
        <v>314</v>
      </c>
      <c r="D6050" s="21" t="s">
        <v>315</v>
      </c>
      <c r="E6050" s="21" t="s">
        <v>235</v>
      </c>
      <c r="F6050" s="21" t="s">
        <v>22981</v>
      </c>
      <c r="G6050" s="21" t="s">
        <v>237</v>
      </c>
      <c r="H6050" s="21" t="s">
        <v>238</v>
      </c>
      <c r="I6050" s="23">
        <v>-1</v>
      </c>
      <c r="J6050" s="23">
        <v>3494</v>
      </c>
      <c r="K6050" s="21" t="s">
        <v>22849</v>
      </c>
      <c r="L6050" s="21" t="s">
        <v>22849</v>
      </c>
      <c r="M6050" s="21">
        <v>44210</v>
      </c>
    </row>
    <row r="6051" spans="1:13">
      <c r="A6051" s="21" t="s">
        <v>22982</v>
      </c>
      <c r="B6051" s="21" t="s">
        <v>22983</v>
      </c>
      <c r="C6051" s="21" t="s">
        <v>260</v>
      </c>
      <c r="D6051" s="21" t="s">
        <v>261</v>
      </c>
      <c r="E6051" s="21" t="s">
        <v>235</v>
      </c>
      <c r="F6051" s="21" t="s">
        <v>22851</v>
      </c>
      <c r="G6051" s="21" t="s">
        <v>237</v>
      </c>
      <c r="H6051" s="21" t="s">
        <v>238</v>
      </c>
      <c r="I6051" s="23">
        <v>-4</v>
      </c>
      <c r="J6051" s="23">
        <v>696</v>
      </c>
      <c r="K6051" s="21" t="s">
        <v>22850</v>
      </c>
      <c r="L6051" s="21" t="s">
        <v>22850</v>
      </c>
      <c r="M6051" s="21">
        <v>44210</v>
      </c>
    </row>
    <row r="6052" spans="1:13">
      <c r="A6052" s="21" t="s">
        <v>22984</v>
      </c>
      <c r="B6052" s="21" t="s">
        <v>22985</v>
      </c>
      <c r="C6052" s="21" t="s">
        <v>260</v>
      </c>
      <c r="D6052" s="21" t="s">
        <v>261</v>
      </c>
      <c r="E6052" s="21" t="s">
        <v>235</v>
      </c>
      <c r="F6052" s="21" t="s">
        <v>22846</v>
      </c>
      <c r="G6052" s="21" t="s">
        <v>237</v>
      </c>
      <c r="H6052" s="21" t="s">
        <v>238</v>
      </c>
      <c r="I6052" s="23">
        <v>-1</v>
      </c>
      <c r="J6052" s="23">
        <v>700</v>
      </c>
      <c r="K6052" s="21" t="s">
        <v>22845</v>
      </c>
      <c r="L6052" s="21" t="s">
        <v>22845</v>
      </c>
      <c r="M6052" s="21">
        <v>44210</v>
      </c>
    </row>
    <row r="6053" spans="1:13">
      <c r="A6053" s="21" t="s">
        <v>22984</v>
      </c>
      <c r="B6053" s="21" t="s">
        <v>22985</v>
      </c>
      <c r="C6053" s="21" t="s">
        <v>320</v>
      </c>
      <c r="D6053" s="21" t="s">
        <v>321</v>
      </c>
      <c r="E6053" s="21" t="s">
        <v>235</v>
      </c>
      <c r="F6053" s="21" t="s">
        <v>22846</v>
      </c>
      <c r="G6053" s="21" t="s">
        <v>237</v>
      </c>
      <c r="H6053" s="21" t="s">
        <v>238</v>
      </c>
      <c r="I6053" s="23">
        <v>-1</v>
      </c>
      <c r="J6053" s="23">
        <v>725</v>
      </c>
      <c r="K6053" s="21" t="s">
        <v>22845</v>
      </c>
      <c r="L6053" s="21" t="s">
        <v>22845</v>
      </c>
      <c r="M6053" s="21">
        <v>44210</v>
      </c>
    </row>
    <row r="6054" spans="1:13">
      <c r="A6054" s="21" t="s">
        <v>22986</v>
      </c>
      <c r="B6054" s="21" t="s">
        <v>22987</v>
      </c>
      <c r="C6054" s="21" t="s">
        <v>318</v>
      </c>
      <c r="D6054" s="21" t="s">
        <v>319</v>
      </c>
      <c r="E6054" s="21" t="s">
        <v>235</v>
      </c>
      <c r="F6054" s="21" t="s">
        <v>22988</v>
      </c>
      <c r="G6054" s="21" t="s">
        <v>237</v>
      </c>
      <c r="H6054" s="21" t="s">
        <v>238</v>
      </c>
      <c r="I6054" s="23">
        <v>-1</v>
      </c>
      <c r="J6054" s="23">
        <v>769</v>
      </c>
      <c r="K6054" s="21" t="s">
        <v>22843</v>
      </c>
      <c r="L6054" s="21" t="s">
        <v>22843</v>
      </c>
      <c r="M6054" s="21">
        <v>44210</v>
      </c>
    </row>
    <row r="6055" spans="1:13">
      <c r="A6055" s="21" t="s">
        <v>22989</v>
      </c>
      <c r="B6055" s="21" t="s">
        <v>22990</v>
      </c>
      <c r="C6055" s="21" t="s">
        <v>274</v>
      </c>
      <c r="D6055" s="21" t="s">
        <v>275</v>
      </c>
      <c r="E6055" s="21" t="s">
        <v>235</v>
      </c>
      <c r="F6055" s="21" t="s">
        <v>22991</v>
      </c>
      <c r="G6055" s="21" t="s">
        <v>237</v>
      </c>
      <c r="H6055" s="21" t="s">
        <v>238</v>
      </c>
      <c r="I6055" s="23">
        <v>-1</v>
      </c>
      <c r="J6055" s="23">
        <v>4346</v>
      </c>
      <c r="K6055" s="21" t="s">
        <v>22842</v>
      </c>
      <c r="L6055" s="21" t="s">
        <v>22842</v>
      </c>
      <c r="M6055" s="21">
        <v>44210</v>
      </c>
    </row>
    <row r="6056" spans="1:13">
      <c r="A6056" s="21" t="s">
        <v>22989</v>
      </c>
      <c r="B6056" s="21" t="s">
        <v>22990</v>
      </c>
      <c r="C6056" s="21" t="s">
        <v>372</v>
      </c>
      <c r="D6056" s="21" t="s">
        <v>373</v>
      </c>
      <c r="E6056" s="21" t="s">
        <v>235</v>
      </c>
      <c r="F6056" s="21" t="s">
        <v>22991</v>
      </c>
      <c r="G6056" s="21" t="s">
        <v>237</v>
      </c>
      <c r="H6056" s="21" t="s">
        <v>238</v>
      </c>
      <c r="I6056" s="23">
        <v>-1</v>
      </c>
      <c r="J6056" s="23">
        <v>792</v>
      </c>
      <c r="K6056" s="21" t="s">
        <v>22842</v>
      </c>
      <c r="L6056" s="21" t="s">
        <v>22842</v>
      </c>
      <c r="M6056" s="21">
        <v>44210</v>
      </c>
    </row>
    <row r="6057" spans="1:13">
      <c r="A6057" s="21" t="s">
        <v>22992</v>
      </c>
      <c r="B6057" s="21" t="s">
        <v>22993</v>
      </c>
      <c r="C6057" s="21" t="s">
        <v>268</v>
      </c>
      <c r="D6057" s="21" t="s">
        <v>269</v>
      </c>
      <c r="E6057" s="21" t="s">
        <v>235</v>
      </c>
      <c r="F6057" s="21" t="s">
        <v>22841</v>
      </c>
      <c r="G6057" s="21" t="s">
        <v>237</v>
      </c>
      <c r="H6057" s="21" t="s">
        <v>238</v>
      </c>
      <c r="I6057" s="23">
        <v>-1</v>
      </c>
      <c r="J6057" s="23">
        <v>62</v>
      </c>
      <c r="K6057" s="21" t="s">
        <v>22840</v>
      </c>
      <c r="L6057" s="21" t="s">
        <v>22840</v>
      </c>
      <c r="M6057" s="21">
        <v>44209</v>
      </c>
    </row>
    <row r="6058" spans="1:13">
      <c r="A6058" s="21" t="s">
        <v>22994</v>
      </c>
      <c r="B6058" s="21" t="s">
        <v>22995</v>
      </c>
      <c r="C6058" s="21" t="s">
        <v>280</v>
      </c>
      <c r="D6058" s="21" t="s">
        <v>281</v>
      </c>
      <c r="E6058" s="21" t="s">
        <v>235</v>
      </c>
      <c r="F6058" s="21" t="s">
        <v>22996</v>
      </c>
      <c r="G6058" s="21" t="s">
        <v>237</v>
      </c>
      <c r="H6058" s="21" t="s">
        <v>238</v>
      </c>
      <c r="I6058" s="23">
        <v>-1</v>
      </c>
      <c r="J6058" s="23">
        <v>767</v>
      </c>
      <c r="K6058" s="21" t="s">
        <v>22839</v>
      </c>
      <c r="L6058" s="21" t="s">
        <v>22839</v>
      </c>
      <c r="M6058" s="21">
        <v>44209</v>
      </c>
    </row>
    <row r="6059" spans="1:13">
      <c r="A6059" s="21" t="s">
        <v>22994</v>
      </c>
      <c r="B6059" s="21" t="s">
        <v>22995</v>
      </c>
      <c r="C6059" s="21" t="s">
        <v>446</v>
      </c>
      <c r="D6059" s="21" t="s">
        <v>447</v>
      </c>
      <c r="E6059" s="21" t="s">
        <v>235</v>
      </c>
      <c r="F6059" s="21" t="s">
        <v>22996</v>
      </c>
      <c r="G6059" s="21" t="s">
        <v>237</v>
      </c>
      <c r="H6059" s="21" t="s">
        <v>238</v>
      </c>
      <c r="I6059" s="23">
        <v>-1</v>
      </c>
      <c r="J6059" s="23">
        <v>649</v>
      </c>
      <c r="K6059" s="21" t="s">
        <v>22839</v>
      </c>
      <c r="L6059" s="21" t="s">
        <v>22839</v>
      </c>
      <c r="M6059" s="21">
        <v>44209</v>
      </c>
    </row>
    <row r="6060" spans="1:13">
      <c r="A6060" s="21" t="s">
        <v>22997</v>
      </c>
      <c r="B6060" s="21" t="s">
        <v>22998</v>
      </c>
      <c r="C6060" s="21" t="s">
        <v>288</v>
      </c>
      <c r="D6060" s="21" t="s">
        <v>289</v>
      </c>
      <c r="E6060" s="21" t="s">
        <v>235</v>
      </c>
      <c r="F6060" s="21" t="s">
        <v>22999</v>
      </c>
      <c r="G6060" s="21" t="s">
        <v>237</v>
      </c>
      <c r="H6060" s="21" t="s">
        <v>238</v>
      </c>
      <c r="I6060" s="23">
        <v>-1</v>
      </c>
      <c r="J6060" s="23">
        <v>628</v>
      </c>
      <c r="K6060" s="21" t="s">
        <v>22836</v>
      </c>
      <c r="L6060" s="21" t="s">
        <v>22836</v>
      </c>
      <c r="M6060" s="21">
        <v>44209</v>
      </c>
    </row>
    <row r="6061" spans="1:13">
      <c r="A6061" s="21" t="s">
        <v>22997</v>
      </c>
      <c r="B6061" s="21" t="s">
        <v>22998</v>
      </c>
      <c r="C6061" s="21" t="s">
        <v>242</v>
      </c>
      <c r="D6061" s="21" t="s">
        <v>243</v>
      </c>
      <c r="E6061" s="21" t="s">
        <v>235</v>
      </c>
      <c r="F6061" s="21" t="s">
        <v>22999</v>
      </c>
      <c r="G6061" s="21" t="s">
        <v>237</v>
      </c>
      <c r="H6061" s="21" t="s">
        <v>238</v>
      </c>
      <c r="I6061" s="23">
        <v>-1</v>
      </c>
      <c r="J6061" s="23">
        <v>534</v>
      </c>
      <c r="K6061" s="21" t="s">
        <v>22836</v>
      </c>
      <c r="L6061" s="21" t="s">
        <v>22836</v>
      </c>
      <c r="M6061" s="21">
        <v>44209</v>
      </c>
    </row>
    <row r="6062" spans="1:13">
      <c r="A6062" s="21" t="s">
        <v>22997</v>
      </c>
      <c r="B6062" s="21" t="s">
        <v>22998</v>
      </c>
      <c r="C6062" s="21" t="s">
        <v>290</v>
      </c>
      <c r="D6062" s="21" t="s">
        <v>291</v>
      </c>
      <c r="E6062" s="21" t="s">
        <v>235</v>
      </c>
      <c r="F6062" s="21" t="s">
        <v>22999</v>
      </c>
      <c r="G6062" s="21" t="s">
        <v>237</v>
      </c>
      <c r="H6062" s="21" t="s">
        <v>238</v>
      </c>
      <c r="I6062" s="23">
        <v>-1</v>
      </c>
      <c r="J6062" s="23">
        <v>468</v>
      </c>
      <c r="K6062" s="21" t="s">
        <v>22836</v>
      </c>
      <c r="L6062" s="21" t="s">
        <v>22836</v>
      </c>
      <c r="M6062" s="21">
        <v>44209</v>
      </c>
    </row>
    <row r="6063" spans="1:13">
      <c r="A6063" s="21" t="s">
        <v>22997</v>
      </c>
      <c r="B6063" s="21" t="s">
        <v>22998</v>
      </c>
      <c r="C6063" s="21" t="s">
        <v>260</v>
      </c>
      <c r="D6063" s="21" t="s">
        <v>261</v>
      </c>
      <c r="E6063" s="21" t="s">
        <v>235</v>
      </c>
      <c r="F6063" s="21" t="s">
        <v>22999</v>
      </c>
      <c r="G6063" s="21" t="s">
        <v>237</v>
      </c>
      <c r="H6063" s="21" t="s">
        <v>238</v>
      </c>
      <c r="I6063" s="23">
        <v>-1</v>
      </c>
      <c r="J6063" s="23">
        <v>701</v>
      </c>
      <c r="K6063" s="21" t="s">
        <v>22836</v>
      </c>
      <c r="L6063" s="21" t="s">
        <v>22836</v>
      </c>
      <c r="M6063" s="21">
        <v>44209</v>
      </c>
    </row>
    <row r="6064" spans="1:13">
      <c r="A6064" s="21" t="s">
        <v>22997</v>
      </c>
      <c r="B6064" s="21" t="s">
        <v>22998</v>
      </c>
      <c r="C6064" s="21" t="s">
        <v>246</v>
      </c>
      <c r="D6064" s="21" t="s">
        <v>247</v>
      </c>
      <c r="E6064" s="21" t="s">
        <v>235</v>
      </c>
      <c r="F6064" s="21" t="s">
        <v>22999</v>
      </c>
      <c r="G6064" s="21" t="s">
        <v>237</v>
      </c>
      <c r="H6064" s="21" t="s">
        <v>238</v>
      </c>
      <c r="I6064" s="23">
        <v>-1</v>
      </c>
      <c r="J6064" s="23">
        <v>793</v>
      </c>
      <c r="K6064" s="21" t="s">
        <v>22836</v>
      </c>
      <c r="L6064" s="21" t="s">
        <v>22836</v>
      </c>
      <c r="M6064" s="21">
        <v>44209</v>
      </c>
    </row>
    <row r="6065" spans="1:13">
      <c r="A6065" s="21" t="s">
        <v>22997</v>
      </c>
      <c r="B6065" s="21" t="s">
        <v>22998</v>
      </c>
      <c r="C6065" s="21" t="s">
        <v>250</v>
      </c>
      <c r="D6065" s="21" t="s">
        <v>251</v>
      </c>
      <c r="E6065" s="21" t="s">
        <v>235</v>
      </c>
      <c r="F6065" s="21" t="s">
        <v>22999</v>
      </c>
      <c r="G6065" s="21" t="s">
        <v>237</v>
      </c>
      <c r="H6065" s="21" t="s">
        <v>238</v>
      </c>
      <c r="I6065" s="23">
        <v>-1</v>
      </c>
      <c r="J6065" s="23">
        <v>407</v>
      </c>
      <c r="K6065" s="21" t="s">
        <v>22836</v>
      </c>
      <c r="L6065" s="21" t="s">
        <v>22836</v>
      </c>
      <c r="M6065" s="21">
        <v>44209</v>
      </c>
    </row>
    <row r="6066" spans="1:13">
      <c r="A6066" s="21" t="s">
        <v>22997</v>
      </c>
      <c r="B6066" s="21" t="s">
        <v>22998</v>
      </c>
      <c r="C6066" s="21" t="s">
        <v>330</v>
      </c>
      <c r="D6066" s="21" t="s">
        <v>331</v>
      </c>
      <c r="E6066" s="21" t="s">
        <v>235</v>
      </c>
      <c r="F6066" s="21" t="s">
        <v>22999</v>
      </c>
      <c r="G6066" s="21" t="s">
        <v>237</v>
      </c>
      <c r="H6066" s="21" t="s">
        <v>238</v>
      </c>
      <c r="I6066" s="23">
        <v>-1</v>
      </c>
      <c r="J6066" s="23">
        <v>476</v>
      </c>
      <c r="K6066" s="21" t="s">
        <v>22836</v>
      </c>
      <c r="L6066" s="21" t="s">
        <v>22836</v>
      </c>
      <c r="M6066" s="21">
        <v>44209</v>
      </c>
    </row>
    <row r="6067" spans="1:13">
      <c r="A6067" s="21" t="s">
        <v>23000</v>
      </c>
      <c r="B6067" s="21" t="s">
        <v>23001</v>
      </c>
      <c r="C6067" s="21" t="s">
        <v>364</v>
      </c>
      <c r="D6067" s="21" t="s">
        <v>365</v>
      </c>
      <c r="E6067" s="21" t="s">
        <v>235</v>
      </c>
      <c r="F6067" s="21" t="s">
        <v>22835</v>
      </c>
      <c r="G6067" s="21" t="s">
        <v>237</v>
      </c>
      <c r="H6067" s="21" t="s">
        <v>238</v>
      </c>
      <c r="I6067" s="23">
        <v>-2</v>
      </c>
      <c r="J6067" s="23">
        <v>567</v>
      </c>
      <c r="K6067" s="21" t="s">
        <v>22834</v>
      </c>
      <c r="L6067" s="21" t="s">
        <v>22834</v>
      </c>
      <c r="M6067" s="21">
        <v>44209</v>
      </c>
    </row>
    <row r="6068" spans="1:13">
      <c r="A6068" s="21" t="s">
        <v>23000</v>
      </c>
      <c r="B6068" s="21" t="s">
        <v>23001</v>
      </c>
      <c r="C6068" s="21" t="s">
        <v>360</v>
      </c>
      <c r="D6068" s="21" t="s">
        <v>361</v>
      </c>
      <c r="E6068" s="21" t="s">
        <v>235</v>
      </c>
      <c r="F6068" s="21" t="s">
        <v>22835</v>
      </c>
      <c r="G6068" s="21" t="s">
        <v>237</v>
      </c>
      <c r="H6068" s="21" t="s">
        <v>238</v>
      </c>
      <c r="I6068" s="23">
        <v>-1</v>
      </c>
      <c r="J6068" s="23">
        <v>3733</v>
      </c>
      <c r="K6068" s="21" t="s">
        <v>22834</v>
      </c>
      <c r="L6068" s="21" t="s">
        <v>22834</v>
      </c>
      <c r="M6068" s="21">
        <v>44209</v>
      </c>
    </row>
    <row r="6069" spans="1:13">
      <c r="A6069" s="21" t="s">
        <v>23002</v>
      </c>
      <c r="B6069" s="21" t="s">
        <v>23003</v>
      </c>
      <c r="C6069" s="21" t="s">
        <v>274</v>
      </c>
      <c r="D6069" s="21" t="s">
        <v>275</v>
      </c>
      <c r="E6069" s="21" t="s">
        <v>235</v>
      </c>
      <c r="F6069" s="21" t="s">
        <v>23004</v>
      </c>
      <c r="G6069" s="21" t="s">
        <v>237</v>
      </c>
      <c r="H6069" s="21" t="s">
        <v>238</v>
      </c>
      <c r="I6069" s="23">
        <v>-1</v>
      </c>
      <c r="J6069" s="23">
        <v>4347</v>
      </c>
      <c r="K6069" s="21" t="s">
        <v>22833</v>
      </c>
      <c r="L6069" s="21" t="s">
        <v>22833</v>
      </c>
      <c r="M6069" s="21">
        <v>44209</v>
      </c>
    </row>
    <row r="6070" spans="1:13">
      <c r="A6070" s="21" t="s">
        <v>23002</v>
      </c>
      <c r="B6070" s="21" t="s">
        <v>23003</v>
      </c>
      <c r="C6070" s="21" t="s">
        <v>254</v>
      </c>
      <c r="D6070" s="21" t="s">
        <v>255</v>
      </c>
      <c r="E6070" s="21" t="s">
        <v>235</v>
      </c>
      <c r="F6070" s="21" t="s">
        <v>23004</v>
      </c>
      <c r="G6070" s="21" t="s">
        <v>237</v>
      </c>
      <c r="H6070" s="21" t="s">
        <v>238</v>
      </c>
      <c r="I6070" s="23">
        <v>-1</v>
      </c>
      <c r="J6070" s="23">
        <v>509</v>
      </c>
      <c r="K6070" s="21" t="s">
        <v>22833</v>
      </c>
      <c r="L6070" s="21" t="s">
        <v>22833</v>
      </c>
      <c r="M6070" s="21">
        <v>44209</v>
      </c>
    </row>
    <row r="6071" spans="1:13">
      <c r="A6071" s="21" t="s">
        <v>23005</v>
      </c>
      <c r="B6071" s="21" t="s">
        <v>23006</v>
      </c>
      <c r="C6071" s="21" t="s">
        <v>280</v>
      </c>
      <c r="D6071" s="21" t="s">
        <v>281</v>
      </c>
      <c r="E6071" s="21" t="s">
        <v>235</v>
      </c>
      <c r="F6071" s="21" t="s">
        <v>23007</v>
      </c>
      <c r="G6071" s="21" t="s">
        <v>237</v>
      </c>
      <c r="H6071" s="21" t="s">
        <v>238</v>
      </c>
      <c r="I6071" s="23">
        <v>-1</v>
      </c>
      <c r="J6071" s="23">
        <v>768</v>
      </c>
      <c r="K6071" s="21" t="s">
        <v>22829</v>
      </c>
      <c r="L6071" s="21" t="s">
        <v>22829</v>
      </c>
      <c r="M6071" s="21">
        <v>44209</v>
      </c>
    </row>
    <row r="6072" spans="1:13">
      <c r="A6072" s="21" t="s">
        <v>23008</v>
      </c>
      <c r="B6072" s="21" t="s">
        <v>23009</v>
      </c>
      <c r="C6072" s="21" t="s">
        <v>254</v>
      </c>
      <c r="D6072" s="21" t="s">
        <v>255</v>
      </c>
      <c r="E6072" s="21" t="s">
        <v>235</v>
      </c>
      <c r="F6072" s="21" t="s">
        <v>23010</v>
      </c>
      <c r="G6072" s="21" t="s">
        <v>237</v>
      </c>
      <c r="H6072" s="21" t="s">
        <v>238</v>
      </c>
      <c r="I6072" s="23">
        <v>-1</v>
      </c>
      <c r="J6072" s="23">
        <v>510</v>
      </c>
      <c r="K6072" s="21" t="s">
        <v>22828</v>
      </c>
      <c r="L6072" s="21" t="s">
        <v>22828</v>
      </c>
      <c r="M6072" s="21">
        <v>44209</v>
      </c>
    </row>
    <row r="6073" spans="1:13">
      <c r="A6073" s="21" t="s">
        <v>23011</v>
      </c>
      <c r="B6073" s="21" t="s">
        <v>23012</v>
      </c>
      <c r="C6073" s="21" t="s">
        <v>372</v>
      </c>
      <c r="D6073" s="21" t="s">
        <v>373</v>
      </c>
      <c r="E6073" s="21" t="s">
        <v>235</v>
      </c>
      <c r="F6073" s="21" t="s">
        <v>22832</v>
      </c>
      <c r="G6073" s="21" t="s">
        <v>237</v>
      </c>
      <c r="H6073" s="21" t="s">
        <v>238</v>
      </c>
      <c r="I6073" s="23">
        <v>-1</v>
      </c>
      <c r="J6073" s="23">
        <v>793</v>
      </c>
      <c r="K6073" s="21" t="s">
        <v>22831</v>
      </c>
      <c r="L6073" s="21" t="s">
        <v>22831</v>
      </c>
      <c r="M6073" s="21">
        <v>44209</v>
      </c>
    </row>
    <row r="6074" spans="1:13">
      <c r="A6074" s="21" t="s">
        <v>23011</v>
      </c>
      <c r="B6074" s="21" t="s">
        <v>23012</v>
      </c>
      <c r="C6074" s="21" t="s">
        <v>328</v>
      </c>
      <c r="D6074" s="21" t="s">
        <v>329</v>
      </c>
      <c r="E6074" s="21" t="s">
        <v>235</v>
      </c>
      <c r="F6074" s="21" t="s">
        <v>22832</v>
      </c>
      <c r="G6074" s="21" t="s">
        <v>237</v>
      </c>
      <c r="H6074" s="21" t="s">
        <v>238</v>
      </c>
      <c r="I6074" s="23">
        <v>-1</v>
      </c>
      <c r="J6074" s="23">
        <v>396</v>
      </c>
      <c r="K6074" s="21" t="s">
        <v>22831</v>
      </c>
      <c r="L6074" s="21" t="s">
        <v>22831</v>
      </c>
      <c r="M6074" s="21">
        <v>44209</v>
      </c>
    </row>
    <row r="6075" spans="1:13">
      <c r="A6075" s="21" t="s">
        <v>23013</v>
      </c>
      <c r="B6075" s="21" t="s">
        <v>23014</v>
      </c>
      <c r="C6075" s="21" t="s">
        <v>248</v>
      </c>
      <c r="D6075" s="21" t="s">
        <v>249</v>
      </c>
      <c r="E6075" s="21" t="s">
        <v>235</v>
      </c>
      <c r="F6075" s="21" t="s">
        <v>23015</v>
      </c>
      <c r="G6075" s="21" t="s">
        <v>237</v>
      </c>
      <c r="H6075" s="21" t="s">
        <v>238</v>
      </c>
      <c r="I6075" s="23">
        <v>-1</v>
      </c>
      <c r="J6075" s="23">
        <v>629</v>
      </c>
      <c r="K6075" s="21" t="s">
        <v>22830</v>
      </c>
      <c r="L6075" s="21" t="s">
        <v>22830</v>
      </c>
      <c r="M6075" s="21">
        <v>44209</v>
      </c>
    </row>
    <row r="6076" spans="1:13">
      <c r="A6076" s="21" t="s">
        <v>23016</v>
      </c>
      <c r="B6076" s="21" t="s">
        <v>23017</v>
      </c>
      <c r="C6076" s="21" t="s">
        <v>280</v>
      </c>
      <c r="D6076" s="21" t="s">
        <v>281</v>
      </c>
      <c r="E6076" s="21" t="s">
        <v>235</v>
      </c>
      <c r="F6076" s="21" t="s">
        <v>23018</v>
      </c>
      <c r="G6076" s="21" t="s">
        <v>237</v>
      </c>
      <c r="H6076" s="21" t="s">
        <v>238</v>
      </c>
      <c r="I6076" s="23">
        <v>-1</v>
      </c>
      <c r="J6076" s="23">
        <v>769</v>
      </c>
      <c r="K6076" s="21" t="s">
        <v>22827</v>
      </c>
      <c r="L6076" s="21" t="s">
        <v>22827</v>
      </c>
      <c r="M6076" s="21">
        <v>44208</v>
      </c>
    </row>
    <row r="6077" spans="1:13">
      <c r="A6077" s="21" t="s">
        <v>23019</v>
      </c>
      <c r="B6077" s="21" t="s">
        <v>23020</v>
      </c>
      <c r="C6077" s="21" t="s">
        <v>446</v>
      </c>
      <c r="D6077" s="21" t="s">
        <v>447</v>
      </c>
      <c r="E6077" s="21" t="s">
        <v>235</v>
      </c>
      <c r="F6077" s="21" t="s">
        <v>23021</v>
      </c>
      <c r="G6077" s="21" t="s">
        <v>237</v>
      </c>
      <c r="H6077" s="21" t="s">
        <v>238</v>
      </c>
      <c r="I6077" s="23">
        <v>-1</v>
      </c>
      <c r="J6077" s="23">
        <v>650</v>
      </c>
      <c r="K6077" s="21" t="s">
        <v>22824</v>
      </c>
      <c r="L6077" s="21" t="s">
        <v>22824</v>
      </c>
      <c r="M6077" s="21">
        <v>44208</v>
      </c>
    </row>
    <row r="6078" spans="1:13">
      <c r="A6078" s="21" t="s">
        <v>23019</v>
      </c>
      <c r="B6078" s="21" t="s">
        <v>23020</v>
      </c>
      <c r="C6078" s="21" t="s">
        <v>268</v>
      </c>
      <c r="D6078" s="21" t="s">
        <v>269</v>
      </c>
      <c r="E6078" s="21" t="s">
        <v>235</v>
      </c>
      <c r="F6078" s="21" t="s">
        <v>23021</v>
      </c>
      <c r="G6078" s="21" t="s">
        <v>237</v>
      </c>
      <c r="H6078" s="21" t="s">
        <v>238</v>
      </c>
      <c r="I6078" s="23">
        <v>-1</v>
      </c>
      <c r="J6078" s="23">
        <v>63</v>
      </c>
      <c r="K6078" s="21" t="s">
        <v>22824</v>
      </c>
      <c r="L6078" s="21" t="s">
        <v>22824</v>
      </c>
      <c r="M6078" s="21">
        <v>44208</v>
      </c>
    </row>
    <row r="6079" spans="1:13">
      <c r="A6079" s="21" t="s">
        <v>23022</v>
      </c>
      <c r="B6079" s="21" t="s">
        <v>23023</v>
      </c>
      <c r="C6079" s="21" t="s">
        <v>274</v>
      </c>
      <c r="D6079" s="21" t="s">
        <v>275</v>
      </c>
      <c r="E6079" s="21" t="s">
        <v>235</v>
      </c>
      <c r="F6079" s="21" t="s">
        <v>22826</v>
      </c>
      <c r="G6079" s="21" t="s">
        <v>237</v>
      </c>
      <c r="H6079" s="21" t="s">
        <v>238</v>
      </c>
      <c r="I6079" s="23">
        <v>-2</v>
      </c>
      <c r="J6079" s="23">
        <v>4348</v>
      </c>
      <c r="K6079" s="21" t="s">
        <v>22825</v>
      </c>
      <c r="L6079" s="21" t="s">
        <v>22825</v>
      </c>
      <c r="M6079" s="21">
        <v>44208</v>
      </c>
    </row>
    <row r="6080" spans="1:13">
      <c r="A6080" s="21" t="s">
        <v>23024</v>
      </c>
      <c r="B6080" s="21" t="s">
        <v>23025</v>
      </c>
      <c r="C6080" s="21" t="s">
        <v>342</v>
      </c>
      <c r="D6080" s="21" t="s">
        <v>343</v>
      </c>
      <c r="E6080" s="21" t="s">
        <v>235</v>
      </c>
      <c r="F6080" s="21" t="s">
        <v>23026</v>
      </c>
      <c r="G6080" s="21" t="s">
        <v>237</v>
      </c>
      <c r="H6080" s="21" t="s">
        <v>238</v>
      </c>
      <c r="I6080" s="23">
        <v>-1</v>
      </c>
      <c r="J6080" s="23">
        <v>3994</v>
      </c>
      <c r="K6080" s="21" t="s">
        <v>22823</v>
      </c>
      <c r="L6080" s="21" t="s">
        <v>22823</v>
      </c>
      <c r="M6080" s="21">
        <v>44208</v>
      </c>
    </row>
    <row r="6081" spans="1:13">
      <c r="A6081" s="21" t="s">
        <v>23027</v>
      </c>
      <c r="B6081" s="21" t="s">
        <v>23028</v>
      </c>
      <c r="C6081" s="21" t="s">
        <v>254</v>
      </c>
      <c r="D6081" s="21" t="s">
        <v>255</v>
      </c>
      <c r="E6081" s="21" t="s">
        <v>235</v>
      </c>
      <c r="F6081" s="21" t="s">
        <v>22818</v>
      </c>
      <c r="G6081" s="21" t="s">
        <v>237</v>
      </c>
      <c r="H6081" s="21" t="s">
        <v>238</v>
      </c>
      <c r="I6081" s="23">
        <v>-1</v>
      </c>
      <c r="J6081" s="23">
        <v>511</v>
      </c>
      <c r="K6081" s="21" t="s">
        <v>22817</v>
      </c>
      <c r="L6081" s="21" t="s">
        <v>22817</v>
      </c>
      <c r="M6081" s="21">
        <v>44208</v>
      </c>
    </row>
    <row r="6082" spans="1:13">
      <c r="A6082" s="21" t="s">
        <v>23029</v>
      </c>
      <c r="B6082" s="21" t="s">
        <v>23030</v>
      </c>
      <c r="C6082" s="21" t="s">
        <v>406</v>
      </c>
      <c r="D6082" s="21" t="s">
        <v>407</v>
      </c>
      <c r="E6082" s="21" t="s">
        <v>235</v>
      </c>
      <c r="F6082" s="21" t="s">
        <v>23031</v>
      </c>
      <c r="G6082" s="21" t="s">
        <v>237</v>
      </c>
      <c r="H6082" s="21" t="s">
        <v>238</v>
      </c>
      <c r="I6082" s="23">
        <v>-1</v>
      </c>
      <c r="J6082" s="23">
        <v>1763</v>
      </c>
      <c r="K6082" s="21" t="s">
        <v>22820</v>
      </c>
      <c r="L6082" s="21" t="s">
        <v>22820</v>
      </c>
      <c r="M6082" s="21">
        <v>44208</v>
      </c>
    </row>
    <row r="6083" spans="1:13">
      <c r="A6083" s="21" t="s">
        <v>23032</v>
      </c>
      <c r="B6083" s="21" t="s">
        <v>23033</v>
      </c>
      <c r="C6083" s="21" t="s">
        <v>406</v>
      </c>
      <c r="D6083" s="21" t="s">
        <v>407</v>
      </c>
      <c r="E6083" s="21" t="s">
        <v>235</v>
      </c>
      <c r="F6083" s="21" t="s">
        <v>23034</v>
      </c>
      <c r="G6083" s="21" t="s">
        <v>237</v>
      </c>
      <c r="H6083" s="21" t="s">
        <v>238</v>
      </c>
      <c r="I6083" s="23">
        <v>-1</v>
      </c>
      <c r="J6083" s="23">
        <v>1764</v>
      </c>
      <c r="K6083" s="21" t="s">
        <v>22819</v>
      </c>
      <c r="L6083" s="21" t="s">
        <v>22819</v>
      </c>
      <c r="M6083" s="21">
        <v>44208</v>
      </c>
    </row>
    <row r="6084" spans="1:13">
      <c r="A6084" s="21" t="s">
        <v>23032</v>
      </c>
      <c r="B6084" s="21" t="s">
        <v>23033</v>
      </c>
      <c r="C6084" s="21" t="s">
        <v>274</v>
      </c>
      <c r="D6084" s="21" t="s">
        <v>275</v>
      </c>
      <c r="E6084" s="21" t="s">
        <v>235</v>
      </c>
      <c r="F6084" s="21" t="s">
        <v>23034</v>
      </c>
      <c r="G6084" s="21" t="s">
        <v>237</v>
      </c>
      <c r="H6084" s="21" t="s">
        <v>238</v>
      </c>
      <c r="I6084" s="23">
        <v>-1</v>
      </c>
      <c r="J6084" s="23">
        <v>4350</v>
      </c>
      <c r="K6084" s="21" t="s">
        <v>22819</v>
      </c>
      <c r="L6084" s="21" t="s">
        <v>22819</v>
      </c>
      <c r="M6084" s="21">
        <v>44208</v>
      </c>
    </row>
    <row r="6085" spans="1:13">
      <c r="A6085" s="21" t="s">
        <v>23032</v>
      </c>
      <c r="B6085" s="21" t="s">
        <v>23033</v>
      </c>
      <c r="C6085" s="21" t="s">
        <v>280</v>
      </c>
      <c r="D6085" s="21" t="s">
        <v>281</v>
      </c>
      <c r="E6085" s="21" t="s">
        <v>235</v>
      </c>
      <c r="F6085" s="21" t="s">
        <v>23034</v>
      </c>
      <c r="G6085" s="21" t="s">
        <v>237</v>
      </c>
      <c r="H6085" s="21" t="s">
        <v>238</v>
      </c>
      <c r="I6085" s="23">
        <v>-1</v>
      </c>
      <c r="J6085" s="23">
        <v>770</v>
      </c>
      <c r="K6085" s="21" t="s">
        <v>22819</v>
      </c>
      <c r="L6085" s="21" t="s">
        <v>22819</v>
      </c>
      <c r="M6085" s="21">
        <v>44208</v>
      </c>
    </row>
    <row r="6086" spans="1:13">
      <c r="A6086" s="21" t="s">
        <v>23032</v>
      </c>
      <c r="B6086" s="21" t="s">
        <v>23033</v>
      </c>
      <c r="C6086" s="21" t="s">
        <v>254</v>
      </c>
      <c r="D6086" s="21" t="s">
        <v>255</v>
      </c>
      <c r="E6086" s="21" t="s">
        <v>235</v>
      </c>
      <c r="F6086" s="21" t="s">
        <v>23034</v>
      </c>
      <c r="G6086" s="21" t="s">
        <v>237</v>
      </c>
      <c r="H6086" s="21" t="s">
        <v>238</v>
      </c>
      <c r="I6086" s="23">
        <v>-1</v>
      </c>
      <c r="J6086" s="23">
        <v>512</v>
      </c>
      <c r="K6086" s="21" t="s">
        <v>22819</v>
      </c>
      <c r="L6086" s="21" t="s">
        <v>22819</v>
      </c>
      <c r="M6086" s="21">
        <v>44208</v>
      </c>
    </row>
    <row r="6087" spans="1:13">
      <c r="A6087" s="21" t="s">
        <v>23035</v>
      </c>
      <c r="B6087" s="21" t="s">
        <v>23036</v>
      </c>
      <c r="C6087" s="21" t="s">
        <v>314</v>
      </c>
      <c r="D6087" s="21" t="s">
        <v>315</v>
      </c>
      <c r="E6087" s="21" t="s">
        <v>235</v>
      </c>
      <c r="F6087" s="21" t="s">
        <v>22811</v>
      </c>
      <c r="G6087" s="21" t="s">
        <v>237</v>
      </c>
      <c r="H6087" s="21" t="s">
        <v>238</v>
      </c>
      <c r="I6087" s="23">
        <v>-1</v>
      </c>
      <c r="J6087" s="23">
        <v>3495</v>
      </c>
      <c r="K6087" s="21" t="s">
        <v>22810</v>
      </c>
      <c r="L6087" s="21" t="s">
        <v>22810</v>
      </c>
      <c r="M6087" s="21">
        <v>44208</v>
      </c>
    </row>
    <row r="6088" spans="1:13">
      <c r="A6088" s="21" t="s">
        <v>23037</v>
      </c>
      <c r="B6088" s="21" t="s">
        <v>23038</v>
      </c>
      <c r="C6088" s="21" t="s">
        <v>254</v>
      </c>
      <c r="D6088" s="21" t="s">
        <v>255</v>
      </c>
      <c r="E6088" s="21" t="s">
        <v>235</v>
      </c>
      <c r="F6088" s="21" t="s">
        <v>23039</v>
      </c>
      <c r="G6088" s="21" t="s">
        <v>237</v>
      </c>
      <c r="H6088" s="21" t="s">
        <v>238</v>
      </c>
      <c r="I6088" s="23">
        <v>-1</v>
      </c>
      <c r="J6088" s="23">
        <v>513</v>
      </c>
      <c r="K6088" s="21" t="s">
        <v>22822</v>
      </c>
      <c r="L6088" s="21" t="s">
        <v>22822</v>
      </c>
      <c r="M6088" s="21">
        <v>44208</v>
      </c>
    </row>
    <row r="6089" spans="1:13">
      <c r="A6089" s="21" t="s">
        <v>23040</v>
      </c>
      <c r="B6089" s="21" t="s">
        <v>23041</v>
      </c>
      <c r="C6089" s="21" t="s">
        <v>300</v>
      </c>
      <c r="D6089" s="21" t="s">
        <v>301</v>
      </c>
      <c r="E6089" s="21" t="s">
        <v>235</v>
      </c>
      <c r="F6089" s="21" t="s">
        <v>22815</v>
      </c>
      <c r="G6089" s="21" t="s">
        <v>237</v>
      </c>
      <c r="H6089" s="21" t="s">
        <v>238</v>
      </c>
      <c r="I6089" s="23">
        <v>-1</v>
      </c>
      <c r="J6089" s="23">
        <v>441</v>
      </c>
      <c r="K6089" s="21" t="s">
        <v>22814</v>
      </c>
      <c r="L6089" s="21" t="s">
        <v>22814</v>
      </c>
      <c r="M6089" s="21">
        <v>44208</v>
      </c>
    </row>
    <row r="6090" spans="1:13">
      <c r="A6090" s="21" t="s">
        <v>23042</v>
      </c>
      <c r="B6090" s="21" t="s">
        <v>23043</v>
      </c>
      <c r="C6090" s="21" t="s">
        <v>254</v>
      </c>
      <c r="D6090" s="21" t="s">
        <v>255</v>
      </c>
      <c r="E6090" s="21" t="s">
        <v>235</v>
      </c>
      <c r="F6090" s="21" t="s">
        <v>22807</v>
      </c>
      <c r="G6090" s="21" t="s">
        <v>237</v>
      </c>
      <c r="H6090" s="21" t="s">
        <v>238</v>
      </c>
      <c r="I6090" s="23">
        <v>-1</v>
      </c>
      <c r="J6090" s="23">
        <v>514</v>
      </c>
      <c r="K6090" s="21" t="s">
        <v>22806</v>
      </c>
      <c r="L6090" s="21" t="s">
        <v>22806</v>
      </c>
      <c r="M6090" s="21">
        <v>44208</v>
      </c>
    </row>
    <row r="6091" spans="1:13">
      <c r="A6091" s="21" t="s">
        <v>23044</v>
      </c>
      <c r="B6091" s="21" t="s">
        <v>23045</v>
      </c>
      <c r="C6091" s="21" t="s">
        <v>254</v>
      </c>
      <c r="D6091" s="21" t="s">
        <v>255</v>
      </c>
      <c r="E6091" s="21" t="s">
        <v>235</v>
      </c>
      <c r="F6091" s="21" t="s">
        <v>22809</v>
      </c>
      <c r="G6091" s="21" t="s">
        <v>237</v>
      </c>
      <c r="H6091" s="21" t="s">
        <v>238</v>
      </c>
      <c r="I6091" s="23">
        <v>-1</v>
      </c>
      <c r="J6091" s="23">
        <v>515</v>
      </c>
      <c r="K6091" s="21" t="s">
        <v>22808</v>
      </c>
      <c r="L6091" s="21" t="s">
        <v>22808</v>
      </c>
      <c r="M6091" s="21">
        <v>44208</v>
      </c>
    </row>
    <row r="6092" spans="1:13">
      <c r="A6092" s="21" t="s">
        <v>23046</v>
      </c>
      <c r="B6092" s="21" t="s">
        <v>23047</v>
      </c>
      <c r="C6092" s="21" t="s">
        <v>372</v>
      </c>
      <c r="D6092" s="21" t="s">
        <v>373</v>
      </c>
      <c r="E6092" s="21" t="s">
        <v>235</v>
      </c>
      <c r="F6092" s="21" t="s">
        <v>23048</v>
      </c>
      <c r="G6092" s="21" t="s">
        <v>237</v>
      </c>
      <c r="H6092" s="21" t="s">
        <v>238</v>
      </c>
      <c r="I6092" s="23">
        <v>-1</v>
      </c>
      <c r="J6092" s="23">
        <v>794</v>
      </c>
      <c r="K6092" s="21" t="s">
        <v>22821</v>
      </c>
      <c r="L6092" s="21" t="s">
        <v>22821</v>
      </c>
      <c r="M6092" s="21">
        <v>44208</v>
      </c>
    </row>
    <row r="6093" spans="1:13">
      <c r="A6093" s="21" t="s">
        <v>23046</v>
      </c>
      <c r="B6093" s="21" t="s">
        <v>23047</v>
      </c>
      <c r="C6093" s="21" t="s">
        <v>364</v>
      </c>
      <c r="D6093" s="21" t="s">
        <v>365</v>
      </c>
      <c r="E6093" s="21" t="s">
        <v>235</v>
      </c>
      <c r="F6093" s="21" t="s">
        <v>23048</v>
      </c>
      <c r="G6093" s="21" t="s">
        <v>237</v>
      </c>
      <c r="H6093" s="21" t="s">
        <v>238</v>
      </c>
      <c r="I6093" s="23">
        <v>-1</v>
      </c>
      <c r="J6093" s="23">
        <v>569</v>
      </c>
      <c r="K6093" s="21" t="s">
        <v>22821</v>
      </c>
      <c r="L6093" s="21" t="s">
        <v>22821</v>
      </c>
      <c r="M6093" s="21">
        <v>44208</v>
      </c>
    </row>
    <row r="6094" spans="1:13">
      <c r="A6094" s="21" t="s">
        <v>23046</v>
      </c>
      <c r="B6094" s="21" t="s">
        <v>23047</v>
      </c>
      <c r="C6094" s="21" t="s">
        <v>318</v>
      </c>
      <c r="D6094" s="21" t="s">
        <v>319</v>
      </c>
      <c r="E6094" s="21" t="s">
        <v>235</v>
      </c>
      <c r="F6094" s="21" t="s">
        <v>23048</v>
      </c>
      <c r="G6094" s="21" t="s">
        <v>237</v>
      </c>
      <c r="H6094" s="21" t="s">
        <v>238</v>
      </c>
      <c r="I6094" s="23">
        <v>-1</v>
      </c>
      <c r="J6094" s="23">
        <v>770</v>
      </c>
      <c r="K6094" s="21" t="s">
        <v>22821</v>
      </c>
      <c r="L6094" s="21" t="s">
        <v>22821</v>
      </c>
      <c r="M6094" s="21">
        <v>44208</v>
      </c>
    </row>
    <row r="6095" spans="1:13">
      <c r="A6095" s="21" t="s">
        <v>23049</v>
      </c>
      <c r="B6095" s="21" t="s">
        <v>23050</v>
      </c>
      <c r="C6095" s="21" t="s">
        <v>406</v>
      </c>
      <c r="D6095" s="21" t="s">
        <v>407</v>
      </c>
      <c r="E6095" s="21" t="s">
        <v>235</v>
      </c>
      <c r="F6095" s="21" t="s">
        <v>23051</v>
      </c>
      <c r="G6095" s="21" t="s">
        <v>237</v>
      </c>
      <c r="H6095" s="21" t="s">
        <v>238</v>
      </c>
      <c r="I6095" s="23">
        <v>-1</v>
      </c>
      <c r="J6095" s="23">
        <v>1765</v>
      </c>
      <c r="K6095" s="21" t="s">
        <v>22804</v>
      </c>
      <c r="L6095" s="21" t="s">
        <v>22804</v>
      </c>
      <c r="M6095" s="21">
        <v>44208</v>
      </c>
    </row>
    <row r="6096" spans="1:13">
      <c r="A6096" s="21" t="s">
        <v>23052</v>
      </c>
      <c r="B6096" s="21" t="s">
        <v>23053</v>
      </c>
      <c r="C6096" s="21" t="s">
        <v>254</v>
      </c>
      <c r="D6096" s="21" t="s">
        <v>255</v>
      </c>
      <c r="E6096" s="21" t="s">
        <v>235</v>
      </c>
      <c r="F6096" s="21" t="s">
        <v>23054</v>
      </c>
      <c r="G6096" s="21" t="s">
        <v>237</v>
      </c>
      <c r="H6096" s="21" t="s">
        <v>238</v>
      </c>
      <c r="I6096" s="23">
        <v>-1</v>
      </c>
      <c r="J6096" s="23">
        <v>516</v>
      </c>
      <c r="K6096" s="21" t="s">
        <v>22805</v>
      </c>
      <c r="L6096" s="21" t="s">
        <v>22805</v>
      </c>
      <c r="M6096" s="21">
        <v>44208</v>
      </c>
    </row>
    <row r="6097" spans="1:13">
      <c r="A6097" s="21" t="s">
        <v>23055</v>
      </c>
      <c r="B6097" s="21" t="s">
        <v>23056</v>
      </c>
      <c r="C6097" s="21" t="s">
        <v>406</v>
      </c>
      <c r="D6097" s="21" t="s">
        <v>407</v>
      </c>
      <c r="E6097" s="21" t="s">
        <v>235</v>
      </c>
      <c r="F6097" s="21" t="s">
        <v>22813</v>
      </c>
      <c r="G6097" s="21" t="s">
        <v>237</v>
      </c>
      <c r="H6097" s="21" t="s">
        <v>238</v>
      </c>
      <c r="I6097" s="23">
        <v>-1</v>
      </c>
      <c r="J6097" s="23">
        <v>1766</v>
      </c>
      <c r="K6097" s="21" t="s">
        <v>22812</v>
      </c>
      <c r="L6097" s="21" t="s">
        <v>22812</v>
      </c>
      <c r="M6097" s="21">
        <v>44208</v>
      </c>
    </row>
    <row r="6098" spans="1:13">
      <c r="A6098" s="21" t="s">
        <v>23055</v>
      </c>
      <c r="B6098" s="21" t="s">
        <v>23056</v>
      </c>
      <c r="C6098" s="21" t="s">
        <v>274</v>
      </c>
      <c r="D6098" s="21" t="s">
        <v>275</v>
      </c>
      <c r="E6098" s="21" t="s">
        <v>235</v>
      </c>
      <c r="F6098" s="21" t="s">
        <v>22813</v>
      </c>
      <c r="G6098" s="21" t="s">
        <v>237</v>
      </c>
      <c r="H6098" s="21" t="s">
        <v>238</v>
      </c>
      <c r="I6098" s="23">
        <v>-1</v>
      </c>
      <c r="J6098" s="23">
        <v>4351</v>
      </c>
      <c r="K6098" s="21" t="s">
        <v>22812</v>
      </c>
      <c r="L6098" s="21" t="s">
        <v>22812</v>
      </c>
      <c r="M6098" s="21">
        <v>44208</v>
      </c>
    </row>
    <row r="6099" spans="1:13">
      <c r="A6099" s="21" t="s">
        <v>23055</v>
      </c>
      <c r="B6099" s="21" t="s">
        <v>23056</v>
      </c>
      <c r="C6099" s="21" t="s">
        <v>280</v>
      </c>
      <c r="D6099" s="21" t="s">
        <v>281</v>
      </c>
      <c r="E6099" s="21" t="s">
        <v>235</v>
      </c>
      <c r="F6099" s="21" t="s">
        <v>22813</v>
      </c>
      <c r="G6099" s="21" t="s">
        <v>237</v>
      </c>
      <c r="H6099" s="21" t="s">
        <v>238</v>
      </c>
      <c r="I6099" s="23">
        <v>-1</v>
      </c>
      <c r="J6099" s="23">
        <v>771</v>
      </c>
      <c r="K6099" s="21" t="s">
        <v>22812</v>
      </c>
      <c r="L6099" s="21" t="s">
        <v>22812</v>
      </c>
      <c r="M6099" s="21">
        <v>44208</v>
      </c>
    </row>
    <row r="6100" spans="1:13">
      <c r="A6100" s="21" t="s">
        <v>23055</v>
      </c>
      <c r="B6100" s="21" t="s">
        <v>23056</v>
      </c>
      <c r="C6100" s="21" t="s">
        <v>254</v>
      </c>
      <c r="D6100" s="21" t="s">
        <v>255</v>
      </c>
      <c r="E6100" s="21" t="s">
        <v>235</v>
      </c>
      <c r="F6100" s="21" t="s">
        <v>22813</v>
      </c>
      <c r="G6100" s="21" t="s">
        <v>237</v>
      </c>
      <c r="H6100" s="21" t="s">
        <v>238</v>
      </c>
      <c r="I6100" s="23">
        <v>-1</v>
      </c>
      <c r="J6100" s="23">
        <v>517</v>
      </c>
      <c r="K6100" s="21" t="s">
        <v>22812</v>
      </c>
      <c r="L6100" s="21" t="s">
        <v>22812</v>
      </c>
      <c r="M6100" s="21">
        <v>44208</v>
      </c>
    </row>
    <row r="6101" spans="1:13">
      <c r="A6101" s="21" t="s">
        <v>23057</v>
      </c>
      <c r="B6101" s="21" t="s">
        <v>23058</v>
      </c>
      <c r="C6101" s="21" t="s">
        <v>372</v>
      </c>
      <c r="D6101" s="21" t="s">
        <v>373</v>
      </c>
      <c r="E6101" s="21" t="s">
        <v>235</v>
      </c>
      <c r="F6101" s="21" t="s">
        <v>23059</v>
      </c>
      <c r="G6101" s="21" t="s">
        <v>237</v>
      </c>
      <c r="H6101" s="21" t="s">
        <v>238</v>
      </c>
      <c r="I6101" s="23">
        <v>-1</v>
      </c>
      <c r="J6101" s="23">
        <v>795</v>
      </c>
      <c r="K6101" s="21" t="s">
        <v>22816</v>
      </c>
      <c r="L6101" s="21" t="s">
        <v>22816</v>
      </c>
      <c r="M6101" s="21">
        <v>44208</v>
      </c>
    </row>
    <row r="6102" spans="1:13">
      <c r="A6102" s="21" t="s">
        <v>23057</v>
      </c>
      <c r="B6102" s="21" t="s">
        <v>23058</v>
      </c>
      <c r="C6102" s="21" t="s">
        <v>328</v>
      </c>
      <c r="D6102" s="21" t="s">
        <v>329</v>
      </c>
      <c r="E6102" s="21" t="s">
        <v>235</v>
      </c>
      <c r="F6102" s="21" t="s">
        <v>23059</v>
      </c>
      <c r="G6102" s="21" t="s">
        <v>237</v>
      </c>
      <c r="H6102" s="21" t="s">
        <v>238</v>
      </c>
      <c r="I6102" s="23">
        <v>-1</v>
      </c>
      <c r="J6102" s="23">
        <v>397</v>
      </c>
      <c r="K6102" s="21" t="s">
        <v>22816</v>
      </c>
      <c r="L6102" s="21" t="s">
        <v>22816</v>
      </c>
      <c r="M6102" s="21">
        <v>44208</v>
      </c>
    </row>
    <row r="6103" spans="1:13">
      <c r="A6103" s="21" t="s">
        <v>23060</v>
      </c>
      <c r="B6103" s="21" t="s">
        <v>23061</v>
      </c>
      <c r="C6103" s="21" t="s">
        <v>242</v>
      </c>
      <c r="D6103" s="21" t="s">
        <v>243</v>
      </c>
      <c r="E6103" s="21" t="s">
        <v>235</v>
      </c>
      <c r="F6103" s="21" t="s">
        <v>23062</v>
      </c>
      <c r="G6103" s="21" t="s">
        <v>237</v>
      </c>
      <c r="H6103" s="21" t="s">
        <v>238</v>
      </c>
      <c r="I6103" s="23">
        <v>-1</v>
      </c>
      <c r="J6103" s="23">
        <v>535</v>
      </c>
      <c r="K6103" s="21" t="s">
        <v>22803</v>
      </c>
      <c r="L6103" s="21" t="s">
        <v>22803</v>
      </c>
      <c r="M6103" s="21">
        <v>44207</v>
      </c>
    </row>
    <row r="6104" spans="1:13">
      <c r="A6104" s="21" t="s">
        <v>23060</v>
      </c>
      <c r="B6104" s="21" t="s">
        <v>23061</v>
      </c>
      <c r="C6104" s="21" t="s">
        <v>290</v>
      </c>
      <c r="D6104" s="21" t="s">
        <v>291</v>
      </c>
      <c r="E6104" s="21" t="s">
        <v>235</v>
      </c>
      <c r="F6104" s="21" t="s">
        <v>23062</v>
      </c>
      <c r="G6104" s="21" t="s">
        <v>237</v>
      </c>
      <c r="H6104" s="21" t="s">
        <v>238</v>
      </c>
      <c r="I6104" s="23">
        <v>-1</v>
      </c>
      <c r="J6104" s="23">
        <v>469</v>
      </c>
      <c r="K6104" s="21" t="s">
        <v>22803</v>
      </c>
      <c r="L6104" s="21" t="s">
        <v>22803</v>
      </c>
      <c r="M6104" s="21">
        <v>44207</v>
      </c>
    </row>
    <row r="6105" spans="1:13">
      <c r="A6105" s="21" t="s">
        <v>23060</v>
      </c>
      <c r="B6105" s="21" t="s">
        <v>23061</v>
      </c>
      <c r="C6105" s="21" t="s">
        <v>372</v>
      </c>
      <c r="D6105" s="21" t="s">
        <v>373</v>
      </c>
      <c r="E6105" s="21" t="s">
        <v>235</v>
      </c>
      <c r="F6105" s="21" t="s">
        <v>23062</v>
      </c>
      <c r="G6105" s="21" t="s">
        <v>237</v>
      </c>
      <c r="H6105" s="21" t="s">
        <v>238</v>
      </c>
      <c r="I6105" s="23">
        <v>-1</v>
      </c>
      <c r="J6105" s="23">
        <v>796</v>
      </c>
      <c r="K6105" s="21" t="s">
        <v>22803</v>
      </c>
      <c r="L6105" s="21" t="s">
        <v>22803</v>
      </c>
      <c r="M6105" s="21">
        <v>44207</v>
      </c>
    </row>
    <row r="6106" spans="1:13">
      <c r="A6106" s="21" t="s">
        <v>23063</v>
      </c>
      <c r="B6106" s="21" t="s">
        <v>23064</v>
      </c>
      <c r="C6106" s="21" t="s">
        <v>274</v>
      </c>
      <c r="D6106" s="21" t="s">
        <v>275</v>
      </c>
      <c r="E6106" s="21" t="s">
        <v>235</v>
      </c>
      <c r="F6106" s="21" t="s">
        <v>23065</v>
      </c>
      <c r="G6106" s="21" t="s">
        <v>237</v>
      </c>
      <c r="H6106" s="21" t="s">
        <v>238</v>
      </c>
      <c r="I6106" s="23">
        <v>-1</v>
      </c>
      <c r="J6106" s="23">
        <v>4352</v>
      </c>
      <c r="K6106" s="21" t="s">
        <v>22800</v>
      </c>
      <c r="L6106" s="21" t="s">
        <v>22800</v>
      </c>
      <c r="M6106" s="21">
        <v>44207</v>
      </c>
    </row>
    <row r="6107" spans="1:13">
      <c r="A6107" s="21" t="s">
        <v>23066</v>
      </c>
      <c r="B6107" s="21" t="s">
        <v>23067</v>
      </c>
      <c r="C6107" s="21" t="s">
        <v>314</v>
      </c>
      <c r="D6107" s="21" t="s">
        <v>315</v>
      </c>
      <c r="E6107" s="21" t="s">
        <v>235</v>
      </c>
      <c r="F6107" s="21" t="s">
        <v>22802</v>
      </c>
      <c r="G6107" s="21" t="s">
        <v>237</v>
      </c>
      <c r="H6107" s="21" t="s">
        <v>238</v>
      </c>
      <c r="I6107" s="23">
        <v>-1</v>
      </c>
      <c r="J6107" s="23">
        <v>3496</v>
      </c>
      <c r="K6107" s="21" t="s">
        <v>22801</v>
      </c>
      <c r="L6107" s="21" t="s">
        <v>22801</v>
      </c>
      <c r="M6107" s="21">
        <v>44207</v>
      </c>
    </row>
    <row r="6108" spans="1:13">
      <c r="A6108" s="21" t="s">
        <v>23066</v>
      </c>
      <c r="B6108" s="21" t="s">
        <v>23067</v>
      </c>
      <c r="C6108" s="21" t="s">
        <v>320</v>
      </c>
      <c r="D6108" s="21" t="s">
        <v>321</v>
      </c>
      <c r="E6108" s="21" t="s">
        <v>235</v>
      </c>
      <c r="F6108" s="21" t="s">
        <v>22802</v>
      </c>
      <c r="G6108" s="21" t="s">
        <v>237</v>
      </c>
      <c r="H6108" s="21" t="s">
        <v>238</v>
      </c>
      <c r="I6108" s="23">
        <v>-1</v>
      </c>
      <c r="J6108" s="23">
        <v>726</v>
      </c>
      <c r="K6108" s="21" t="s">
        <v>22801</v>
      </c>
      <c r="L6108" s="21" t="s">
        <v>22801</v>
      </c>
      <c r="M6108" s="21">
        <v>44207</v>
      </c>
    </row>
    <row r="6109" spans="1:13">
      <c r="A6109" s="21" t="s">
        <v>23068</v>
      </c>
      <c r="B6109" s="21" t="s">
        <v>23069</v>
      </c>
      <c r="C6109" s="21" t="s">
        <v>268</v>
      </c>
      <c r="D6109" s="21" t="s">
        <v>269</v>
      </c>
      <c r="E6109" s="21" t="s">
        <v>235</v>
      </c>
      <c r="F6109" s="21" t="s">
        <v>23070</v>
      </c>
      <c r="G6109" s="21" t="s">
        <v>237</v>
      </c>
      <c r="H6109" s="21" t="s">
        <v>238</v>
      </c>
      <c r="I6109" s="23">
        <v>-1</v>
      </c>
      <c r="J6109" s="23">
        <v>64</v>
      </c>
      <c r="K6109" s="21" t="s">
        <v>20863</v>
      </c>
      <c r="L6109" s="21" t="s">
        <v>20863</v>
      </c>
      <c r="M6109" s="21">
        <v>44207</v>
      </c>
    </row>
    <row r="6110" spans="1:13">
      <c r="A6110" s="21" t="s">
        <v>23071</v>
      </c>
      <c r="B6110" s="21" t="s">
        <v>23072</v>
      </c>
      <c r="C6110" s="21" t="s">
        <v>280</v>
      </c>
      <c r="D6110" s="21" t="s">
        <v>281</v>
      </c>
      <c r="E6110" s="21" t="s">
        <v>235</v>
      </c>
      <c r="F6110" s="21" t="s">
        <v>23073</v>
      </c>
      <c r="G6110" s="21" t="s">
        <v>237</v>
      </c>
      <c r="H6110" s="21" t="s">
        <v>238</v>
      </c>
      <c r="I6110" s="23">
        <v>-1</v>
      </c>
      <c r="J6110" s="23">
        <v>772</v>
      </c>
      <c r="K6110" s="21" t="s">
        <v>20866</v>
      </c>
      <c r="L6110" s="21" t="s">
        <v>20866</v>
      </c>
      <c r="M6110" s="21">
        <v>44207</v>
      </c>
    </row>
    <row r="6111" spans="1:13">
      <c r="A6111" s="21" t="s">
        <v>23074</v>
      </c>
      <c r="B6111" s="21" t="s">
        <v>23075</v>
      </c>
      <c r="C6111" s="21" t="s">
        <v>254</v>
      </c>
      <c r="D6111" s="21" t="s">
        <v>255</v>
      </c>
      <c r="E6111" s="21" t="s">
        <v>235</v>
      </c>
      <c r="F6111" s="21" t="s">
        <v>23076</v>
      </c>
      <c r="G6111" s="21" t="s">
        <v>237</v>
      </c>
      <c r="H6111" s="21" t="s">
        <v>238</v>
      </c>
      <c r="I6111" s="23">
        <v>-1</v>
      </c>
      <c r="J6111" s="23">
        <v>518</v>
      </c>
      <c r="K6111" s="21" t="s">
        <v>22797</v>
      </c>
      <c r="L6111" s="21" t="s">
        <v>22797</v>
      </c>
      <c r="M6111" s="21">
        <v>44207</v>
      </c>
    </row>
    <row r="6112" spans="1:13">
      <c r="A6112" s="21" t="s">
        <v>23077</v>
      </c>
      <c r="B6112" s="21" t="s">
        <v>23078</v>
      </c>
      <c r="C6112" s="21" t="s">
        <v>254</v>
      </c>
      <c r="D6112" s="21" t="s">
        <v>255</v>
      </c>
      <c r="E6112" s="21" t="s">
        <v>235</v>
      </c>
      <c r="F6112" s="21" t="s">
        <v>22799</v>
      </c>
      <c r="G6112" s="21" t="s">
        <v>237</v>
      </c>
      <c r="H6112" s="21" t="s">
        <v>238</v>
      </c>
      <c r="I6112" s="23">
        <v>-1</v>
      </c>
      <c r="J6112" s="23">
        <v>519</v>
      </c>
      <c r="K6112" s="21" t="s">
        <v>22798</v>
      </c>
      <c r="L6112" s="21" t="s">
        <v>22798</v>
      </c>
      <c r="M6112" s="21">
        <v>44207</v>
      </c>
    </row>
    <row r="6113" spans="1:13">
      <c r="A6113" s="21" t="s">
        <v>23077</v>
      </c>
      <c r="B6113" s="21" t="s">
        <v>23078</v>
      </c>
      <c r="C6113" s="21" t="s">
        <v>254</v>
      </c>
      <c r="D6113" s="21" t="s">
        <v>255</v>
      </c>
      <c r="E6113" s="21" t="s">
        <v>235</v>
      </c>
      <c r="F6113" s="21" t="s">
        <v>22799</v>
      </c>
      <c r="G6113" s="21" t="s">
        <v>237</v>
      </c>
      <c r="H6113" s="21" t="s">
        <v>238</v>
      </c>
      <c r="I6113" s="23">
        <v>-1</v>
      </c>
      <c r="J6113" s="23">
        <v>520</v>
      </c>
      <c r="K6113" s="21" t="s">
        <v>22798</v>
      </c>
      <c r="L6113" s="21" t="s">
        <v>22798</v>
      </c>
      <c r="M6113" s="21">
        <v>44207</v>
      </c>
    </row>
    <row r="6114" spans="1:13">
      <c r="A6114" s="21" t="s">
        <v>23077</v>
      </c>
      <c r="B6114" s="21" t="s">
        <v>23078</v>
      </c>
      <c r="C6114" s="21" t="s">
        <v>372</v>
      </c>
      <c r="D6114" s="21" t="s">
        <v>373</v>
      </c>
      <c r="E6114" s="21" t="s">
        <v>235</v>
      </c>
      <c r="F6114" s="21" t="s">
        <v>22799</v>
      </c>
      <c r="G6114" s="21" t="s">
        <v>237</v>
      </c>
      <c r="H6114" s="21" t="s">
        <v>238</v>
      </c>
      <c r="I6114" s="23">
        <v>-1</v>
      </c>
      <c r="J6114" s="23">
        <v>797</v>
      </c>
      <c r="K6114" s="21" t="s">
        <v>22798</v>
      </c>
      <c r="L6114" s="21" t="s">
        <v>22798</v>
      </c>
      <c r="M6114" s="21">
        <v>44207</v>
      </c>
    </row>
    <row r="6115" spans="1:13">
      <c r="A6115" s="21" t="s">
        <v>23077</v>
      </c>
      <c r="B6115" s="21" t="s">
        <v>23078</v>
      </c>
      <c r="C6115" s="21" t="s">
        <v>364</v>
      </c>
      <c r="D6115" s="21" t="s">
        <v>365</v>
      </c>
      <c r="E6115" s="21" t="s">
        <v>235</v>
      </c>
      <c r="F6115" s="21" t="s">
        <v>22799</v>
      </c>
      <c r="G6115" s="21" t="s">
        <v>237</v>
      </c>
      <c r="H6115" s="21" t="s">
        <v>238</v>
      </c>
      <c r="I6115" s="23">
        <v>-1</v>
      </c>
      <c r="J6115" s="23">
        <v>570</v>
      </c>
      <c r="K6115" s="21" t="s">
        <v>22798</v>
      </c>
      <c r="L6115" s="21" t="s">
        <v>22798</v>
      </c>
      <c r="M6115" s="21">
        <v>44207</v>
      </c>
    </row>
    <row r="6116" spans="1:13">
      <c r="A6116" s="21" t="s">
        <v>23077</v>
      </c>
      <c r="B6116" s="21" t="s">
        <v>23078</v>
      </c>
      <c r="C6116" s="21" t="s">
        <v>428</v>
      </c>
      <c r="D6116" s="21" t="s">
        <v>429</v>
      </c>
      <c r="E6116" s="21" t="s">
        <v>235</v>
      </c>
      <c r="F6116" s="21" t="s">
        <v>22799</v>
      </c>
      <c r="G6116" s="21" t="s">
        <v>237</v>
      </c>
      <c r="H6116" s="21" t="s">
        <v>238</v>
      </c>
      <c r="I6116" s="23">
        <v>-1</v>
      </c>
      <c r="J6116" s="23">
        <v>555</v>
      </c>
      <c r="K6116" s="21" t="s">
        <v>22798</v>
      </c>
      <c r="L6116" s="21" t="s">
        <v>22798</v>
      </c>
      <c r="M6116" s="21">
        <v>44207</v>
      </c>
    </row>
    <row r="6117" spans="1:13">
      <c r="A6117" s="21" t="s">
        <v>23077</v>
      </c>
      <c r="B6117" s="21" t="s">
        <v>23078</v>
      </c>
      <c r="C6117" s="21" t="s">
        <v>246</v>
      </c>
      <c r="D6117" s="21" t="s">
        <v>247</v>
      </c>
      <c r="E6117" s="21" t="s">
        <v>235</v>
      </c>
      <c r="F6117" s="21" t="s">
        <v>22799</v>
      </c>
      <c r="G6117" s="21" t="s">
        <v>237</v>
      </c>
      <c r="H6117" s="21" t="s">
        <v>238</v>
      </c>
      <c r="I6117" s="23">
        <v>-1</v>
      </c>
      <c r="J6117" s="23">
        <v>794</v>
      </c>
      <c r="K6117" s="21" t="s">
        <v>22798</v>
      </c>
      <c r="L6117" s="21" t="s">
        <v>22798</v>
      </c>
      <c r="M6117" s="21">
        <v>44207</v>
      </c>
    </row>
    <row r="6118" spans="1:13">
      <c r="A6118" s="21" t="s">
        <v>23079</v>
      </c>
      <c r="B6118" s="21" t="s">
        <v>23080</v>
      </c>
      <c r="C6118" s="21" t="s">
        <v>446</v>
      </c>
      <c r="D6118" s="21" t="s">
        <v>447</v>
      </c>
      <c r="E6118" s="21" t="s">
        <v>235</v>
      </c>
      <c r="F6118" s="21" t="s">
        <v>23081</v>
      </c>
      <c r="G6118" s="21" t="s">
        <v>237</v>
      </c>
      <c r="H6118" s="21" t="s">
        <v>238</v>
      </c>
      <c r="I6118" s="23">
        <v>-1</v>
      </c>
      <c r="J6118" s="23">
        <v>651</v>
      </c>
      <c r="K6118" s="21" t="s">
        <v>20864</v>
      </c>
      <c r="L6118" s="21" t="s">
        <v>20864</v>
      </c>
      <c r="M6118" s="21">
        <v>44207</v>
      </c>
    </row>
    <row r="6119" spans="1:13">
      <c r="A6119" s="21" t="s">
        <v>23082</v>
      </c>
      <c r="B6119" s="21" t="s">
        <v>23083</v>
      </c>
      <c r="C6119" s="21" t="s">
        <v>274</v>
      </c>
      <c r="D6119" s="21" t="s">
        <v>275</v>
      </c>
      <c r="E6119" s="21" t="s">
        <v>235</v>
      </c>
      <c r="F6119" s="21" t="s">
        <v>23084</v>
      </c>
      <c r="G6119" s="21" t="s">
        <v>237</v>
      </c>
      <c r="H6119" s="21" t="s">
        <v>238</v>
      </c>
      <c r="I6119" s="23">
        <v>-1</v>
      </c>
      <c r="J6119" s="23">
        <v>4353</v>
      </c>
      <c r="K6119" s="21" t="s">
        <v>20865</v>
      </c>
      <c r="L6119" s="21" t="s">
        <v>20865</v>
      </c>
      <c r="M6119" s="21">
        <v>44207</v>
      </c>
    </row>
    <row r="6120" spans="1:13">
      <c r="A6120" s="21" t="s">
        <v>23085</v>
      </c>
      <c r="B6120" s="21" t="s">
        <v>23086</v>
      </c>
      <c r="C6120" s="21" t="s">
        <v>274</v>
      </c>
      <c r="D6120" s="21" t="s">
        <v>275</v>
      </c>
      <c r="E6120" s="21" t="s">
        <v>235</v>
      </c>
      <c r="F6120" s="21" t="s">
        <v>23087</v>
      </c>
      <c r="G6120" s="21" t="s">
        <v>237</v>
      </c>
      <c r="H6120" s="21" t="s">
        <v>238</v>
      </c>
      <c r="I6120" s="23">
        <v>-1</v>
      </c>
      <c r="J6120" s="23">
        <v>4354</v>
      </c>
      <c r="K6120" s="21" t="s">
        <v>22794</v>
      </c>
      <c r="L6120" s="21" t="s">
        <v>22794</v>
      </c>
      <c r="M6120" s="21">
        <v>44207</v>
      </c>
    </row>
    <row r="6121" spans="1:13">
      <c r="A6121" s="89" t="s">
        <v>23088</v>
      </c>
      <c r="B6121" s="21" t="s">
        <v>23089</v>
      </c>
      <c r="C6121" s="21" t="s">
        <v>314</v>
      </c>
      <c r="D6121" s="21" t="s">
        <v>315</v>
      </c>
      <c r="E6121" s="21" t="s">
        <v>235</v>
      </c>
      <c r="F6121" s="21" t="s">
        <v>22796</v>
      </c>
      <c r="G6121" s="21" t="s">
        <v>237</v>
      </c>
      <c r="H6121" s="21" t="s">
        <v>238</v>
      </c>
      <c r="I6121" s="23">
        <v>-1</v>
      </c>
      <c r="J6121" s="23">
        <v>3497</v>
      </c>
      <c r="K6121" s="21" t="s">
        <v>22795</v>
      </c>
      <c r="L6121" s="21" t="s">
        <v>22795</v>
      </c>
      <c r="M6121" s="21">
        <v>44207</v>
      </c>
    </row>
    <row r="6122" spans="1:13">
      <c r="A6122" s="21" t="s">
        <v>23691</v>
      </c>
      <c r="B6122" s="21" t="s">
        <v>23692</v>
      </c>
      <c r="C6122" s="21" t="s">
        <v>233</v>
      </c>
      <c r="D6122" s="21" t="s">
        <v>234</v>
      </c>
      <c r="E6122" s="21" t="s">
        <v>235</v>
      </c>
      <c r="F6122" s="21" t="s">
        <v>23693</v>
      </c>
      <c r="G6122" s="21" t="s">
        <v>237</v>
      </c>
      <c r="H6122" s="21" t="s">
        <v>238</v>
      </c>
      <c r="I6122" s="23">
        <v>-1</v>
      </c>
      <c r="J6122" s="23">
        <v>296</v>
      </c>
      <c r="K6122" s="21" t="s">
        <v>23542</v>
      </c>
      <c r="L6122" s="21" t="s">
        <v>23542</v>
      </c>
      <c r="M6122" s="21">
        <v>44220</v>
      </c>
    </row>
    <row r="6123" spans="1:13">
      <c r="A6123" s="21" t="s">
        <v>23691</v>
      </c>
      <c r="B6123" s="21" t="s">
        <v>23692</v>
      </c>
      <c r="C6123" s="21" t="s">
        <v>268</v>
      </c>
      <c r="D6123" s="21" t="s">
        <v>269</v>
      </c>
      <c r="E6123" s="21" t="s">
        <v>235</v>
      </c>
      <c r="F6123" s="21" t="s">
        <v>23693</v>
      </c>
      <c r="G6123" s="21" t="s">
        <v>237</v>
      </c>
      <c r="H6123" s="21" t="s">
        <v>238</v>
      </c>
      <c r="I6123" s="23">
        <v>-1</v>
      </c>
      <c r="J6123" s="23">
        <v>29</v>
      </c>
      <c r="K6123" s="21" t="s">
        <v>23542</v>
      </c>
      <c r="L6123" s="21" t="s">
        <v>23542</v>
      </c>
      <c r="M6123" s="21">
        <v>44220</v>
      </c>
    </row>
    <row r="6124" spans="1:13">
      <c r="A6124" s="21" t="s">
        <v>23691</v>
      </c>
      <c r="B6124" s="21" t="s">
        <v>23692</v>
      </c>
      <c r="C6124" s="21" t="s">
        <v>248</v>
      </c>
      <c r="D6124" s="21" t="s">
        <v>249</v>
      </c>
      <c r="E6124" s="21" t="s">
        <v>235</v>
      </c>
      <c r="F6124" s="21" t="s">
        <v>23693</v>
      </c>
      <c r="G6124" s="21" t="s">
        <v>237</v>
      </c>
      <c r="H6124" s="21" t="s">
        <v>238</v>
      </c>
      <c r="I6124" s="23">
        <v>-1</v>
      </c>
      <c r="J6124" s="23">
        <v>610</v>
      </c>
      <c r="K6124" s="21" t="s">
        <v>23542</v>
      </c>
      <c r="L6124" s="21" t="s">
        <v>23542</v>
      </c>
      <c r="M6124" s="21">
        <v>44220</v>
      </c>
    </row>
    <row r="6125" spans="1:13">
      <c r="A6125" s="21" t="s">
        <v>23694</v>
      </c>
      <c r="B6125" s="21" t="s">
        <v>23695</v>
      </c>
      <c r="C6125" s="21" t="s">
        <v>406</v>
      </c>
      <c r="D6125" s="21" t="s">
        <v>407</v>
      </c>
      <c r="E6125" s="21" t="s">
        <v>235</v>
      </c>
      <c r="F6125" s="21" t="s">
        <v>23541</v>
      </c>
      <c r="G6125" s="21" t="s">
        <v>237</v>
      </c>
      <c r="H6125" s="21" t="s">
        <v>238</v>
      </c>
      <c r="I6125" s="23">
        <v>-1</v>
      </c>
      <c r="J6125" s="23">
        <v>1736</v>
      </c>
      <c r="K6125" s="21" t="s">
        <v>23540</v>
      </c>
      <c r="L6125" s="21" t="s">
        <v>23540</v>
      </c>
      <c r="M6125" s="21">
        <v>44220</v>
      </c>
    </row>
    <row r="6126" spans="1:13">
      <c r="A6126" s="21" t="s">
        <v>23694</v>
      </c>
      <c r="B6126" s="21" t="s">
        <v>23695</v>
      </c>
      <c r="C6126" s="21" t="s">
        <v>274</v>
      </c>
      <c r="D6126" s="21" t="s">
        <v>275</v>
      </c>
      <c r="E6126" s="21" t="s">
        <v>235</v>
      </c>
      <c r="F6126" s="21" t="s">
        <v>23541</v>
      </c>
      <c r="G6126" s="21" t="s">
        <v>237</v>
      </c>
      <c r="H6126" s="21" t="s">
        <v>238</v>
      </c>
      <c r="I6126" s="23">
        <v>-1</v>
      </c>
      <c r="J6126" s="23">
        <v>4326</v>
      </c>
      <c r="K6126" s="21" t="s">
        <v>23540</v>
      </c>
      <c r="L6126" s="21" t="s">
        <v>23540</v>
      </c>
      <c r="M6126" s="21">
        <v>44220</v>
      </c>
    </row>
    <row r="6127" spans="1:13">
      <c r="A6127" s="21" t="s">
        <v>23694</v>
      </c>
      <c r="B6127" s="21" t="s">
        <v>23695</v>
      </c>
      <c r="C6127" s="21" t="s">
        <v>280</v>
      </c>
      <c r="D6127" s="21" t="s">
        <v>281</v>
      </c>
      <c r="E6127" s="21" t="s">
        <v>235</v>
      </c>
      <c r="F6127" s="21" t="s">
        <v>23541</v>
      </c>
      <c r="G6127" s="21" t="s">
        <v>237</v>
      </c>
      <c r="H6127" s="21" t="s">
        <v>238</v>
      </c>
      <c r="I6127" s="23">
        <v>-1</v>
      </c>
      <c r="J6127" s="23">
        <v>751</v>
      </c>
      <c r="K6127" s="21" t="s">
        <v>23540</v>
      </c>
      <c r="L6127" s="21" t="s">
        <v>23540</v>
      </c>
      <c r="M6127" s="21">
        <v>44220</v>
      </c>
    </row>
    <row r="6128" spans="1:13">
      <c r="A6128" s="21" t="s">
        <v>23694</v>
      </c>
      <c r="B6128" s="21" t="s">
        <v>23695</v>
      </c>
      <c r="C6128" s="21" t="s">
        <v>280</v>
      </c>
      <c r="D6128" s="21" t="s">
        <v>281</v>
      </c>
      <c r="E6128" s="21" t="s">
        <v>235</v>
      </c>
      <c r="F6128" s="21" t="s">
        <v>23541</v>
      </c>
      <c r="G6128" s="21" t="s">
        <v>237</v>
      </c>
      <c r="H6128" s="21" t="s">
        <v>238</v>
      </c>
      <c r="I6128" s="23">
        <v>-1</v>
      </c>
      <c r="J6128" s="23">
        <v>752</v>
      </c>
      <c r="K6128" s="21" t="s">
        <v>23540</v>
      </c>
      <c r="L6128" s="21" t="s">
        <v>23540</v>
      </c>
      <c r="M6128" s="21">
        <v>44220</v>
      </c>
    </row>
    <row r="6129" spans="1:13">
      <c r="A6129" s="21" t="s">
        <v>23694</v>
      </c>
      <c r="B6129" s="21" t="s">
        <v>23695</v>
      </c>
      <c r="C6129" s="21" t="s">
        <v>254</v>
      </c>
      <c r="D6129" s="21" t="s">
        <v>255</v>
      </c>
      <c r="E6129" s="21" t="s">
        <v>235</v>
      </c>
      <c r="F6129" s="21" t="s">
        <v>23541</v>
      </c>
      <c r="G6129" s="21" t="s">
        <v>237</v>
      </c>
      <c r="H6129" s="21" t="s">
        <v>238</v>
      </c>
      <c r="I6129" s="23">
        <v>-1</v>
      </c>
      <c r="J6129" s="23">
        <v>482</v>
      </c>
      <c r="K6129" s="21" t="s">
        <v>23540</v>
      </c>
      <c r="L6129" s="21" t="s">
        <v>23540</v>
      </c>
      <c r="M6129" s="21">
        <v>44220</v>
      </c>
    </row>
    <row r="6130" spans="1:13">
      <c r="A6130" s="21" t="s">
        <v>23694</v>
      </c>
      <c r="B6130" s="21" t="s">
        <v>23695</v>
      </c>
      <c r="C6130" s="21" t="s">
        <v>300</v>
      </c>
      <c r="D6130" s="21" t="s">
        <v>301</v>
      </c>
      <c r="E6130" s="21" t="s">
        <v>235</v>
      </c>
      <c r="F6130" s="21" t="s">
        <v>23541</v>
      </c>
      <c r="G6130" s="21" t="s">
        <v>237</v>
      </c>
      <c r="H6130" s="21" t="s">
        <v>238</v>
      </c>
      <c r="I6130" s="23">
        <v>-1</v>
      </c>
      <c r="J6130" s="23">
        <v>399</v>
      </c>
      <c r="K6130" s="21" t="s">
        <v>23540</v>
      </c>
      <c r="L6130" s="21" t="s">
        <v>23540</v>
      </c>
      <c r="M6130" s="21">
        <v>44220</v>
      </c>
    </row>
    <row r="6131" spans="1:13">
      <c r="A6131" s="21" t="s">
        <v>23694</v>
      </c>
      <c r="B6131" s="21" t="s">
        <v>23695</v>
      </c>
      <c r="C6131" s="21" t="s">
        <v>294</v>
      </c>
      <c r="D6131" s="21" t="s">
        <v>295</v>
      </c>
      <c r="E6131" s="21" t="s">
        <v>235</v>
      </c>
      <c r="F6131" s="21" t="s">
        <v>23541</v>
      </c>
      <c r="G6131" s="21" t="s">
        <v>237</v>
      </c>
      <c r="H6131" s="21" t="s">
        <v>238</v>
      </c>
      <c r="I6131" s="23">
        <v>-1</v>
      </c>
      <c r="J6131" s="23">
        <v>412</v>
      </c>
      <c r="K6131" s="21" t="s">
        <v>23540</v>
      </c>
      <c r="L6131" s="21" t="s">
        <v>23540</v>
      </c>
      <c r="M6131" s="21">
        <v>44220</v>
      </c>
    </row>
    <row r="6132" spans="1:13">
      <c r="A6132" s="21" t="s">
        <v>23694</v>
      </c>
      <c r="B6132" s="21" t="s">
        <v>23695</v>
      </c>
      <c r="C6132" s="21" t="s">
        <v>324</v>
      </c>
      <c r="D6132" s="21" t="s">
        <v>325</v>
      </c>
      <c r="E6132" s="21" t="s">
        <v>235</v>
      </c>
      <c r="F6132" s="21" t="s">
        <v>23541</v>
      </c>
      <c r="G6132" s="21" t="s">
        <v>237</v>
      </c>
      <c r="H6132" s="21" t="s">
        <v>238</v>
      </c>
      <c r="I6132" s="23">
        <v>-1</v>
      </c>
      <c r="J6132" s="23">
        <v>713</v>
      </c>
      <c r="K6132" s="21" t="s">
        <v>23540</v>
      </c>
      <c r="L6132" s="21" t="s">
        <v>23540</v>
      </c>
      <c r="M6132" s="21">
        <v>44220</v>
      </c>
    </row>
    <row r="6133" spans="1:13">
      <c r="A6133" s="21" t="s">
        <v>23696</v>
      </c>
      <c r="B6133" s="21" t="s">
        <v>23697</v>
      </c>
      <c r="C6133" s="21" t="s">
        <v>268</v>
      </c>
      <c r="D6133" s="21" t="s">
        <v>269</v>
      </c>
      <c r="E6133" s="21" t="s">
        <v>235</v>
      </c>
      <c r="F6133" s="21" t="s">
        <v>23698</v>
      </c>
      <c r="G6133" s="21" t="s">
        <v>237</v>
      </c>
      <c r="H6133" s="21" t="s">
        <v>238</v>
      </c>
      <c r="I6133" s="23">
        <v>-1</v>
      </c>
      <c r="J6133" s="23">
        <v>30</v>
      </c>
      <c r="K6133" s="21" t="s">
        <v>23539</v>
      </c>
      <c r="L6133" s="21" t="s">
        <v>23539</v>
      </c>
      <c r="M6133" s="21">
        <v>44220</v>
      </c>
    </row>
    <row r="6134" spans="1:13">
      <c r="A6134" s="21" t="s">
        <v>23696</v>
      </c>
      <c r="B6134" s="21" t="s">
        <v>23697</v>
      </c>
      <c r="C6134" s="21" t="s">
        <v>268</v>
      </c>
      <c r="D6134" s="21" t="s">
        <v>269</v>
      </c>
      <c r="E6134" s="21" t="s">
        <v>235</v>
      </c>
      <c r="F6134" s="21" t="s">
        <v>23698</v>
      </c>
      <c r="G6134" s="21" t="s">
        <v>237</v>
      </c>
      <c r="H6134" s="21" t="s">
        <v>238</v>
      </c>
      <c r="I6134" s="23">
        <v>-1</v>
      </c>
      <c r="J6134" s="23">
        <v>31</v>
      </c>
      <c r="K6134" s="21" t="s">
        <v>23539</v>
      </c>
      <c r="L6134" s="21" t="s">
        <v>23539</v>
      </c>
      <c r="M6134" s="21">
        <v>44220</v>
      </c>
    </row>
    <row r="6135" spans="1:13">
      <c r="A6135" s="21" t="s">
        <v>23696</v>
      </c>
      <c r="B6135" s="21" t="s">
        <v>23697</v>
      </c>
      <c r="C6135" s="21" t="s">
        <v>248</v>
      </c>
      <c r="D6135" s="21" t="s">
        <v>249</v>
      </c>
      <c r="E6135" s="21" t="s">
        <v>235</v>
      </c>
      <c r="F6135" s="21" t="s">
        <v>23698</v>
      </c>
      <c r="G6135" s="21" t="s">
        <v>237</v>
      </c>
      <c r="H6135" s="21" t="s">
        <v>238</v>
      </c>
      <c r="I6135" s="23">
        <v>-1</v>
      </c>
      <c r="J6135" s="23">
        <v>611</v>
      </c>
      <c r="K6135" s="21" t="s">
        <v>23539</v>
      </c>
      <c r="L6135" s="21" t="s">
        <v>23539</v>
      </c>
      <c r="M6135" s="21">
        <v>44220</v>
      </c>
    </row>
    <row r="6136" spans="1:13">
      <c r="A6136" s="21" t="s">
        <v>23699</v>
      </c>
      <c r="B6136" s="21" t="s">
        <v>23700</v>
      </c>
      <c r="C6136" s="21" t="s">
        <v>290</v>
      </c>
      <c r="D6136" s="21" t="s">
        <v>291</v>
      </c>
      <c r="E6136" s="21" t="s">
        <v>235</v>
      </c>
      <c r="F6136" s="21" t="s">
        <v>23701</v>
      </c>
      <c r="G6136" s="21" t="s">
        <v>237</v>
      </c>
      <c r="H6136" s="21" t="s">
        <v>238</v>
      </c>
      <c r="I6136" s="23">
        <v>-1</v>
      </c>
      <c r="J6136" s="23">
        <v>462</v>
      </c>
      <c r="K6136" s="21" t="s">
        <v>23538</v>
      </c>
      <c r="L6136" s="21" t="s">
        <v>23538</v>
      </c>
      <c r="M6136" s="21">
        <v>44220</v>
      </c>
    </row>
    <row r="6137" spans="1:13">
      <c r="A6137" s="21" t="s">
        <v>23699</v>
      </c>
      <c r="B6137" s="21" t="s">
        <v>23700</v>
      </c>
      <c r="C6137" s="21" t="s">
        <v>430</v>
      </c>
      <c r="D6137" s="21" t="s">
        <v>431</v>
      </c>
      <c r="E6137" s="21" t="s">
        <v>235</v>
      </c>
      <c r="F6137" s="21" t="s">
        <v>23701</v>
      </c>
      <c r="G6137" s="21" t="s">
        <v>237</v>
      </c>
      <c r="H6137" s="21" t="s">
        <v>238</v>
      </c>
      <c r="I6137" s="23">
        <v>-1</v>
      </c>
      <c r="J6137" s="23">
        <v>260</v>
      </c>
      <c r="K6137" s="21" t="s">
        <v>23538</v>
      </c>
      <c r="L6137" s="21" t="s">
        <v>23538</v>
      </c>
      <c r="M6137" s="21">
        <v>44220</v>
      </c>
    </row>
    <row r="6138" spans="1:13">
      <c r="A6138" s="21" t="s">
        <v>23702</v>
      </c>
      <c r="B6138" s="21" t="s">
        <v>23703</v>
      </c>
      <c r="C6138" s="21" t="s">
        <v>406</v>
      </c>
      <c r="D6138" s="21" t="s">
        <v>407</v>
      </c>
      <c r="E6138" s="21" t="s">
        <v>235</v>
      </c>
      <c r="F6138" s="21" t="s">
        <v>23704</v>
      </c>
      <c r="G6138" s="21" t="s">
        <v>237</v>
      </c>
      <c r="H6138" s="21" t="s">
        <v>238</v>
      </c>
      <c r="I6138" s="23">
        <v>-3</v>
      </c>
      <c r="J6138" s="23">
        <v>1737</v>
      </c>
      <c r="K6138" s="21" t="s">
        <v>23537</v>
      </c>
      <c r="L6138" s="21" t="s">
        <v>23537</v>
      </c>
      <c r="M6138" s="21">
        <v>44220</v>
      </c>
    </row>
    <row r="6139" spans="1:13">
      <c r="A6139" s="21" t="s">
        <v>23705</v>
      </c>
      <c r="B6139" s="21" t="s">
        <v>23706</v>
      </c>
      <c r="C6139" s="21" t="s">
        <v>446</v>
      </c>
      <c r="D6139" s="21" t="s">
        <v>447</v>
      </c>
      <c r="E6139" s="21" t="s">
        <v>235</v>
      </c>
      <c r="F6139" s="21" t="s">
        <v>23534</v>
      </c>
      <c r="G6139" s="21" t="s">
        <v>237</v>
      </c>
      <c r="H6139" s="21" t="s">
        <v>238</v>
      </c>
      <c r="I6139" s="23">
        <v>-1</v>
      </c>
      <c r="J6139" s="23">
        <v>586</v>
      </c>
      <c r="K6139" s="21" t="s">
        <v>23533</v>
      </c>
      <c r="L6139" s="21" t="s">
        <v>23533</v>
      </c>
      <c r="M6139" s="21">
        <v>44220</v>
      </c>
    </row>
    <row r="6140" spans="1:13">
      <c r="A6140" s="21" t="s">
        <v>23705</v>
      </c>
      <c r="B6140" s="21" t="s">
        <v>23706</v>
      </c>
      <c r="C6140" s="21" t="s">
        <v>268</v>
      </c>
      <c r="D6140" s="21" t="s">
        <v>269</v>
      </c>
      <c r="E6140" s="21" t="s">
        <v>235</v>
      </c>
      <c r="F6140" s="21" t="s">
        <v>23534</v>
      </c>
      <c r="G6140" s="21" t="s">
        <v>237</v>
      </c>
      <c r="H6140" s="21" t="s">
        <v>238</v>
      </c>
      <c r="I6140" s="23">
        <v>-1</v>
      </c>
      <c r="J6140" s="23">
        <v>32</v>
      </c>
      <c r="K6140" s="21" t="s">
        <v>23533</v>
      </c>
      <c r="L6140" s="21" t="s">
        <v>23533</v>
      </c>
      <c r="M6140" s="21">
        <v>44220</v>
      </c>
    </row>
    <row r="6141" spans="1:13">
      <c r="A6141" s="21" t="s">
        <v>23705</v>
      </c>
      <c r="B6141" s="21" t="s">
        <v>23706</v>
      </c>
      <c r="C6141" s="21" t="s">
        <v>324</v>
      </c>
      <c r="D6141" s="21" t="s">
        <v>325</v>
      </c>
      <c r="E6141" s="21" t="s">
        <v>235</v>
      </c>
      <c r="F6141" s="21" t="s">
        <v>23534</v>
      </c>
      <c r="G6141" s="21" t="s">
        <v>237</v>
      </c>
      <c r="H6141" s="21" t="s">
        <v>238</v>
      </c>
      <c r="I6141" s="23">
        <v>-1</v>
      </c>
      <c r="J6141" s="23">
        <v>714</v>
      </c>
      <c r="K6141" s="21" t="s">
        <v>23533</v>
      </c>
      <c r="L6141" s="21" t="s">
        <v>23533</v>
      </c>
      <c r="M6141" s="21">
        <v>44220</v>
      </c>
    </row>
    <row r="6142" spans="1:13">
      <c r="A6142" s="21" t="s">
        <v>23707</v>
      </c>
      <c r="B6142" s="21" t="s">
        <v>23708</v>
      </c>
      <c r="C6142" s="21" t="s">
        <v>330</v>
      </c>
      <c r="D6142" s="21" t="s">
        <v>331</v>
      </c>
      <c r="E6142" s="21" t="s">
        <v>235</v>
      </c>
      <c r="F6142" s="21" t="s">
        <v>23536</v>
      </c>
      <c r="G6142" s="21" t="s">
        <v>237</v>
      </c>
      <c r="H6142" s="21" t="s">
        <v>238</v>
      </c>
      <c r="I6142" s="23">
        <v>-2</v>
      </c>
      <c r="J6142" s="23">
        <v>464</v>
      </c>
      <c r="K6142" s="21" t="s">
        <v>23535</v>
      </c>
      <c r="L6142" s="21" t="s">
        <v>23535</v>
      </c>
      <c r="M6142" s="21">
        <v>44220</v>
      </c>
    </row>
    <row r="6143" spans="1:13">
      <c r="A6143" s="21" t="s">
        <v>23709</v>
      </c>
      <c r="B6143" s="21" t="s">
        <v>23710</v>
      </c>
      <c r="C6143" s="21" t="s">
        <v>364</v>
      </c>
      <c r="D6143" s="21" t="s">
        <v>365</v>
      </c>
      <c r="E6143" s="21" t="s">
        <v>235</v>
      </c>
      <c r="F6143" s="21" t="s">
        <v>23532</v>
      </c>
      <c r="G6143" s="21" t="s">
        <v>237</v>
      </c>
      <c r="H6143" s="21" t="s">
        <v>238</v>
      </c>
      <c r="I6143" s="23">
        <v>-1</v>
      </c>
      <c r="J6143" s="23">
        <v>561</v>
      </c>
      <c r="K6143" s="21" t="s">
        <v>23531</v>
      </c>
      <c r="L6143" s="21" t="s">
        <v>23531</v>
      </c>
      <c r="M6143" s="21">
        <v>44220</v>
      </c>
    </row>
    <row r="6144" spans="1:13">
      <c r="A6144" s="21" t="s">
        <v>23709</v>
      </c>
      <c r="B6144" s="21" t="s">
        <v>23710</v>
      </c>
      <c r="C6144" s="21" t="s">
        <v>260</v>
      </c>
      <c r="D6144" s="21" t="s">
        <v>261</v>
      </c>
      <c r="E6144" s="21" t="s">
        <v>235</v>
      </c>
      <c r="F6144" s="21" t="s">
        <v>23532</v>
      </c>
      <c r="G6144" s="21" t="s">
        <v>237</v>
      </c>
      <c r="H6144" s="21" t="s">
        <v>238</v>
      </c>
      <c r="I6144" s="23">
        <v>-1</v>
      </c>
      <c r="J6144" s="23">
        <v>691</v>
      </c>
      <c r="K6144" s="21" t="s">
        <v>23531</v>
      </c>
      <c r="L6144" s="21" t="s">
        <v>23531</v>
      </c>
      <c r="M6144" s="21">
        <v>44220</v>
      </c>
    </row>
    <row r="6145" spans="1:13">
      <c r="A6145" s="21" t="s">
        <v>23709</v>
      </c>
      <c r="B6145" s="21" t="s">
        <v>23710</v>
      </c>
      <c r="C6145" s="21" t="s">
        <v>428</v>
      </c>
      <c r="D6145" s="21" t="s">
        <v>429</v>
      </c>
      <c r="E6145" s="21" t="s">
        <v>235</v>
      </c>
      <c r="F6145" s="21" t="s">
        <v>23532</v>
      </c>
      <c r="G6145" s="21" t="s">
        <v>237</v>
      </c>
      <c r="H6145" s="21" t="s">
        <v>238</v>
      </c>
      <c r="I6145" s="23">
        <v>-1</v>
      </c>
      <c r="J6145" s="23">
        <v>546</v>
      </c>
      <c r="K6145" s="21" t="s">
        <v>23531</v>
      </c>
      <c r="L6145" s="21" t="s">
        <v>23531</v>
      </c>
      <c r="M6145" s="21">
        <v>44220</v>
      </c>
    </row>
    <row r="6146" spans="1:13">
      <c r="A6146" s="21" t="s">
        <v>23709</v>
      </c>
      <c r="B6146" s="21" t="s">
        <v>23710</v>
      </c>
      <c r="C6146" s="21" t="s">
        <v>430</v>
      </c>
      <c r="D6146" s="21" t="s">
        <v>431</v>
      </c>
      <c r="E6146" s="21" t="s">
        <v>235</v>
      </c>
      <c r="F6146" s="21" t="s">
        <v>23532</v>
      </c>
      <c r="G6146" s="21" t="s">
        <v>237</v>
      </c>
      <c r="H6146" s="21" t="s">
        <v>238</v>
      </c>
      <c r="I6146" s="23">
        <v>-1</v>
      </c>
      <c r="J6146" s="23">
        <v>261</v>
      </c>
      <c r="K6146" s="21" t="s">
        <v>23531</v>
      </c>
      <c r="L6146" s="21" t="s">
        <v>23531</v>
      </c>
      <c r="M6146" s="21">
        <v>44220</v>
      </c>
    </row>
    <row r="6147" spans="1:13">
      <c r="A6147" s="21" t="s">
        <v>23709</v>
      </c>
      <c r="B6147" s="21" t="s">
        <v>23710</v>
      </c>
      <c r="C6147" s="21" t="s">
        <v>250</v>
      </c>
      <c r="D6147" s="21" t="s">
        <v>251</v>
      </c>
      <c r="E6147" s="21" t="s">
        <v>235</v>
      </c>
      <c r="F6147" s="21" t="s">
        <v>23532</v>
      </c>
      <c r="G6147" s="21" t="s">
        <v>237</v>
      </c>
      <c r="H6147" s="21" t="s">
        <v>238</v>
      </c>
      <c r="I6147" s="23">
        <v>-1</v>
      </c>
      <c r="J6147" s="23">
        <v>397</v>
      </c>
      <c r="K6147" s="21" t="s">
        <v>23531</v>
      </c>
      <c r="L6147" s="21" t="s">
        <v>23531</v>
      </c>
      <c r="M6147" s="21">
        <v>44220</v>
      </c>
    </row>
    <row r="6148" spans="1:13">
      <c r="A6148" s="21" t="s">
        <v>23711</v>
      </c>
      <c r="B6148" s="21" t="s">
        <v>23712</v>
      </c>
      <c r="C6148" s="21" t="s">
        <v>392</v>
      </c>
      <c r="D6148" s="21" t="s">
        <v>393</v>
      </c>
      <c r="E6148" s="21" t="s">
        <v>235</v>
      </c>
      <c r="F6148" s="21" t="s">
        <v>23713</v>
      </c>
      <c r="G6148" s="21" t="s">
        <v>237</v>
      </c>
      <c r="H6148" s="21" t="s">
        <v>238</v>
      </c>
      <c r="I6148" s="23">
        <v>-1</v>
      </c>
      <c r="J6148" s="23">
        <v>208</v>
      </c>
      <c r="K6148" s="21" t="s">
        <v>23519</v>
      </c>
      <c r="L6148" s="21" t="s">
        <v>23519</v>
      </c>
      <c r="M6148" s="21">
        <v>44220</v>
      </c>
    </row>
    <row r="6149" spans="1:13">
      <c r="A6149" s="21" t="s">
        <v>23711</v>
      </c>
      <c r="B6149" s="21" t="s">
        <v>23712</v>
      </c>
      <c r="C6149" s="21" t="s">
        <v>242</v>
      </c>
      <c r="D6149" s="21" t="s">
        <v>243</v>
      </c>
      <c r="E6149" s="21" t="s">
        <v>235</v>
      </c>
      <c r="F6149" s="21" t="s">
        <v>23713</v>
      </c>
      <c r="G6149" s="21" t="s">
        <v>237</v>
      </c>
      <c r="H6149" s="21" t="s">
        <v>238</v>
      </c>
      <c r="I6149" s="23">
        <v>-1</v>
      </c>
      <c r="J6149" s="23">
        <v>520</v>
      </c>
      <c r="K6149" s="21" t="s">
        <v>23519</v>
      </c>
      <c r="L6149" s="21" t="s">
        <v>23519</v>
      </c>
      <c r="M6149" s="21">
        <v>44220</v>
      </c>
    </row>
    <row r="6150" spans="1:13">
      <c r="A6150" s="21" t="s">
        <v>23711</v>
      </c>
      <c r="B6150" s="21" t="s">
        <v>23712</v>
      </c>
      <c r="C6150" s="21" t="s">
        <v>233</v>
      </c>
      <c r="D6150" s="21" t="s">
        <v>234</v>
      </c>
      <c r="E6150" s="21" t="s">
        <v>235</v>
      </c>
      <c r="F6150" s="21" t="s">
        <v>23713</v>
      </c>
      <c r="G6150" s="21" t="s">
        <v>237</v>
      </c>
      <c r="H6150" s="21" t="s">
        <v>238</v>
      </c>
      <c r="I6150" s="23">
        <v>-1</v>
      </c>
      <c r="J6150" s="23">
        <v>297</v>
      </c>
      <c r="K6150" s="21" t="s">
        <v>23519</v>
      </c>
      <c r="L6150" s="21" t="s">
        <v>23519</v>
      </c>
      <c r="M6150" s="21">
        <v>44220</v>
      </c>
    </row>
    <row r="6151" spans="1:13">
      <c r="A6151" s="21" t="s">
        <v>23711</v>
      </c>
      <c r="B6151" s="21" t="s">
        <v>23712</v>
      </c>
      <c r="C6151" s="21" t="s">
        <v>428</v>
      </c>
      <c r="D6151" s="21" t="s">
        <v>429</v>
      </c>
      <c r="E6151" s="21" t="s">
        <v>235</v>
      </c>
      <c r="F6151" s="21" t="s">
        <v>23713</v>
      </c>
      <c r="G6151" s="21" t="s">
        <v>237</v>
      </c>
      <c r="H6151" s="21" t="s">
        <v>238</v>
      </c>
      <c r="I6151" s="23">
        <v>-1</v>
      </c>
      <c r="J6151" s="23">
        <v>547</v>
      </c>
      <c r="K6151" s="21" t="s">
        <v>23519</v>
      </c>
      <c r="L6151" s="21" t="s">
        <v>23519</v>
      </c>
      <c r="M6151" s="21">
        <v>44220</v>
      </c>
    </row>
    <row r="6152" spans="1:13">
      <c r="A6152" s="21" t="s">
        <v>23711</v>
      </c>
      <c r="B6152" s="21" t="s">
        <v>23712</v>
      </c>
      <c r="C6152" s="21" t="s">
        <v>246</v>
      </c>
      <c r="D6152" s="21" t="s">
        <v>247</v>
      </c>
      <c r="E6152" s="21" t="s">
        <v>235</v>
      </c>
      <c r="F6152" s="21" t="s">
        <v>23713</v>
      </c>
      <c r="G6152" s="21" t="s">
        <v>237</v>
      </c>
      <c r="H6152" s="21" t="s">
        <v>238</v>
      </c>
      <c r="I6152" s="23">
        <v>-2</v>
      </c>
      <c r="J6152" s="23">
        <v>781</v>
      </c>
      <c r="K6152" s="21" t="s">
        <v>23519</v>
      </c>
      <c r="L6152" s="21" t="s">
        <v>23519</v>
      </c>
      <c r="M6152" s="21">
        <v>44220</v>
      </c>
    </row>
    <row r="6153" spans="1:13">
      <c r="A6153" s="21" t="s">
        <v>23711</v>
      </c>
      <c r="B6153" s="21" t="s">
        <v>23712</v>
      </c>
      <c r="C6153" s="21" t="s">
        <v>248</v>
      </c>
      <c r="D6153" s="21" t="s">
        <v>249</v>
      </c>
      <c r="E6153" s="21" t="s">
        <v>235</v>
      </c>
      <c r="F6153" s="21" t="s">
        <v>23713</v>
      </c>
      <c r="G6153" s="21" t="s">
        <v>237</v>
      </c>
      <c r="H6153" s="21" t="s">
        <v>238</v>
      </c>
      <c r="I6153" s="23">
        <v>-1</v>
      </c>
      <c r="J6153" s="23">
        <v>612</v>
      </c>
      <c r="K6153" s="21" t="s">
        <v>23519</v>
      </c>
      <c r="L6153" s="21" t="s">
        <v>23519</v>
      </c>
      <c r="M6153" s="21">
        <v>44220</v>
      </c>
    </row>
    <row r="6154" spans="1:13">
      <c r="A6154" s="21" t="s">
        <v>23714</v>
      </c>
      <c r="B6154" s="21" t="s">
        <v>23715</v>
      </c>
      <c r="C6154" s="21" t="s">
        <v>288</v>
      </c>
      <c r="D6154" s="21" t="s">
        <v>289</v>
      </c>
      <c r="E6154" s="21" t="s">
        <v>235</v>
      </c>
      <c r="F6154" s="21" t="s">
        <v>23716</v>
      </c>
      <c r="G6154" s="21" t="s">
        <v>237</v>
      </c>
      <c r="H6154" s="21" t="s">
        <v>238</v>
      </c>
      <c r="I6154" s="23">
        <v>-1</v>
      </c>
      <c r="J6154" s="23">
        <v>615</v>
      </c>
      <c r="K6154" s="21" t="s">
        <v>23520</v>
      </c>
      <c r="L6154" s="21" t="s">
        <v>23520</v>
      </c>
      <c r="M6154" s="21">
        <v>44220</v>
      </c>
    </row>
    <row r="6155" spans="1:13">
      <c r="A6155" s="21" t="s">
        <v>23714</v>
      </c>
      <c r="B6155" s="21" t="s">
        <v>23715</v>
      </c>
      <c r="C6155" s="21" t="s">
        <v>428</v>
      </c>
      <c r="D6155" s="21" t="s">
        <v>429</v>
      </c>
      <c r="E6155" s="21" t="s">
        <v>235</v>
      </c>
      <c r="F6155" s="21" t="s">
        <v>23716</v>
      </c>
      <c r="G6155" s="21" t="s">
        <v>237</v>
      </c>
      <c r="H6155" s="21" t="s">
        <v>238</v>
      </c>
      <c r="I6155" s="23">
        <v>-1</v>
      </c>
      <c r="J6155" s="23">
        <v>548</v>
      </c>
      <c r="K6155" s="21" t="s">
        <v>23520</v>
      </c>
      <c r="L6155" s="21" t="s">
        <v>23520</v>
      </c>
      <c r="M6155" s="21">
        <v>44220</v>
      </c>
    </row>
    <row r="6156" spans="1:13">
      <c r="A6156" s="21" t="s">
        <v>23717</v>
      </c>
      <c r="B6156" s="21" t="s">
        <v>23718</v>
      </c>
      <c r="C6156" s="21" t="s">
        <v>320</v>
      </c>
      <c r="D6156" s="21" t="s">
        <v>321</v>
      </c>
      <c r="E6156" s="21" t="s">
        <v>235</v>
      </c>
      <c r="F6156" s="21" t="s">
        <v>23528</v>
      </c>
      <c r="G6156" s="21" t="s">
        <v>237</v>
      </c>
      <c r="H6156" s="21" t="s">
        <v>238</v>
      </c>
      <c r="I6156" s="23">
        <v>-1</v>
      </c>
      <c r="J6156" s="23">
        <v>722</v>
      </c>
      <c r="K6156" s="21" t="s">
        <v>23527</v>
      </c>
      <c r="L6156" s="21" t="s">
        <v>23527</v>
      </c>
      <c r="M6156" s="21">
        <v>44220</v>
      </c>
    </row>
    <row r="6157" spans="1:13">
      <c r="A6157" s="21" t="s">
        <v>23719</v>
      </c>
      <c r="B6157" s="21" t="s">
        <v>23720</v>
      </c>
      <c r="C6157" s="21" t="s">
        <v>446</v>
      </c>
      <c r="D6157" s="21" t="s">
        <v>447</v>
      </c>
      <c r="E6157" s="21" t="s">
        <v>235</v>
      </c>
      <c r="F6157" s="21" t="s">
        <v>23721</v>
      </c>
      <c r="G6157" s="21" t="s">
        <v>237</v>
      </c>
      <c r="H6157" s="21" t="s">
        <v>238</v>
      </c>
      <c r="I6157" s="23">
        <v>-1</v>
      </c>
      <c r="J6157" s="23">
        <v>587</v>
      </c>
      <c r="K6157" s="21" t="s">
        <v>23522</v>
      </c>
      <c r="L6157" s="21" t="s">
        <v>23522</v>
      </c>
      <c r="M6157" s="21">
        <v>44220</v>
      </c>
    </row>
    <row r="6158" spans="1:13">
      <c r="A6158" s="21" t="s">
        <v>23722</v>
      </c>
      <c r="B6158" s="21" t="s">
        <v>23723</v>
      </c>
      <c r="C6158" s="21" t="s">
        <v>446</v>
      </c>
      <c r="D6158" s="21" t="s">
        <v>447</v>
      </c>
      <c r="E6158" s="21" t="s">
        <v>235</v>
      </c>
      <c r="F6158" s="21" t="s">
        <v>23524</v>
      </c>
      <c r="G6158" s="21" t="s">
        <v>237</v>
      </c>
      <c r="H6158" s="21" t="s">
        <v>238</v>
      </c>
      <c r="I6158" s="23">
        <v>-1</v>
      </c>
      <c r="J6158" s="23">
        <v>588</v>
      </c>
      <c r="K6158" s="21" t="s">
        <v>23523</v>
      </c>
      <c r="L6158" s="21" t="s">
        <v>23523</v>
      </c>
      <c r="M6158" s="21">
        <v>44220</v>
      </c>
    </row>
    <row r="6159" spans="1:13">
      <c r="A6159" s="21" t="s">
        <v>23724</v>
      </c>
      <c r="B6159" s="21" t="s">
        <v>23725</v>
      </c>
      <c r="C6159" s="21" t="s">
        <v>446</v>
      </c>
      <c r="D6159" s="21" t="s">
        <v>447</v>
      </c>
      <c r="E6159" s="21" t="s">
        <v>235</v>
      </c>
      <c r="F6159" s="21" t="s">
        <v>23726</v>
      </c>
      <c r="G6159" s="21" t="s">
        <v>237</v>
      </c>
      <c r="H6159" s="21" t="s">
        <v>238</v>
      </c>
      <c r="I6159" s="23">
        <v>-3</v>
      </c>
      <c r="J6159" s="23">
        <v>589</v>
      </c>
      <c r="K6159" s="21" t="s">
        <v>23526</v>
      </c>
      <c r="L6159" s="21" t="s">
        <v>23526</v>
      </c>
      <c r="M6159" s="21">
        <v>44220</v>
      </c>
    </row>
    <row r="6160" spans="1:13">
      <c r="A6160" s="21" t="s">
        <v>23727</v>
      </c>
      <c r="B6160" s="21" t="s">
        <v>23728</v>
      </c>
      <c r="C6160" s="21" t="s">
        <v>268</v>
      </c>
      <c r="D6160" s="21" t="s">
        <v>269</v>
      </c>
      <c r="E6160" s="21" t="s">
        <v>235</v>
      </c>
      <c r="F6160" s="21" t="s">
        <v>23729</v>
      </c>
      <c r="G6160" s="21" t="s">
        <v>237</v>
      </c>
      <c r="H6160" s="21" t="s">
        <v>238</v>
      </c>
      <c r="I6160" s="23">
        <v>-3</v>
      </c>
      <c r="J6160" s="23">
        <v>33</v>
      </c>
      <c r="K6160" s="21" t="s">
        <v>23525</v>
      </c>
      <c r="L6160" s="21" t="s">
        <v>23525</v>
      </c>
      <c r="M6160" s="21">
        <v>44220</v>
      </c>
    </row>
    <row r="6161" spans="1:13">
      <c r="A6161" s="21" t="s">
        <v>23730</v>
      </c>
      <c r="B6161" s="21" t="s">
        <v>23731</v>
      </c>
      <c r="C6161" s="21" t="s">
        <v>290</v>
      </c>
      <c r="D6161" s="21" t="s">
        <v>291</v>
      </c>
      <c r="E6161" s="21" t="s">
        <v>235</v>
      </c>
      <c r="F6161" s="21" t="s">
        <v>23530</v>
      </c>
      <c r="G6161" s="21" t="s">
        <v>237</v>
      </c>
      <c r="H6161" s="21" t="s">
        <v>238</v>
      </c>
      <c r="I6161" s="23">
        <v>-1</v>
      </c>
      <c r="J6161" s="23">
        <v>463</v>
      </c>
      <c r="K6161" s="21" t="s">
        <v>23529</v>
      </c>
      <c r="L6161" s="21" t="s">
        <v>23529</v>
      </c>
      <c r="M6161" s="21">
        <v>44220</v>
      </c>
    </row>
    <row r="6162" spans="1:13">
      <c r="A6162" s="21" t="s">
        <v>23730</v>
      </c>
      <c r="B6162" s="21" t="s">
        <v>23731</v>
      </c>
      <c r="C6162" s="21" t="s">
        <v>246</v>
      </c>
      <c r="D6162" s="21" t="s">
        <v>247</v>
      </c>
      <c r="E6162" s="21" t="s">
        <v>235</v>
      </c>
      <c r="F6162" s="21" t="s">
        <v>23530</v>
      </c>
      <c r="G6162" s="21" t="s">
        <v>237</v>
      </c>
      <c r="H6162" s="21" t="s">
        <v>238</v>
      </c>
      <c r="I6162" s="23">
        <v>-1</v>
      </c>
      <c r="J6162" s="23">
        <v>783</v>
      </c>
      <c r="K6162" s="21" t="s">
        <v>23529</v>
      </c>
      <c r="L6162" s="21" t="s">
        <v>23529</v>
      </c>
      <c r="M6162" s="21">
        <v>44220</v>
      </c>
    </row>
    <row r="6163" spans="1:13">
      <c r="A6163" s="21" t="s">
        <v>23732</v>
      </c>
      <c r="B6163" s="21" t="s">
        <v>23733</v>
      </c>
      <c r="C6163" s="21" t="s">
        <v>268</v>
      </c>
      <c r="D6163" s="21" t="s">
        <v>269</v>
      </c>
      <c r="E6163" s="21" t="s">
        <v>235</v>
      </c>
      <c r="F6163" s="21" t="s">
        <v>23734</v>
      </c>
      <c r="G6163" s="21" t="s">
        <v>237</v>
      </c>
      <c r="H6163" s="21" t="s">
        <v>238</v>
      </c>
      <c r="I6163" s="23">
        <v>-1</v>
      </c>
      <c r="J6163" s="23">
        <v>36</v>
      </c>
      <c r="K6163" s="21" t="s">
        <v>23518</v>
      </c>
      <c r="L6163" s="21" t="s">
        <v>23518</v>
      </c>
      <c r="M6163" s="21">
        <v>44219</v>
      </c>
    </row>
    <row r="6164" spans="1:13">
      <c r="A6164" s="21" t="s">
        <v>23732</v>
      </c>
      <c r="B6164" s="21" t="s">
        <v>23733</v>
      </c>
      <c r="C6164" s="21" t="s">
        <v>324</v>
      </c>
      <c r="D6164" s="21" t="s">
        <v>325</v>
      </c>
      <c r="E6164" s="21" t="s">
        <v>235</v>
      </c>
      <c r="F6164" s="21" t="s">
        <v>23734</v>
      </c>
      <c r="G6164" s="21" t="s">
        <v>237</v>
      </c>
      <c r="H6164" s="21" t="s">
        <v>238</v>
      </c>
      <c r="I6164" s="23">
        <v>-1</v>
      </c>
      <c r="J6164" s="23">
        <v>715</v>
      </c>
      <c r="K6164" s="21" t="s">
        <v>23518</v>
      </c>
      <c r="L6164" s="21" t="s">
        <v>23518</v>
      </c>
      <c r="M6164" s="21">
        <v>44219</v>
      </c>
    </row>
    <row r="6165" spans="1:13">
      <c r="A6165" s="21" t="s">
        <v>23732</v>
      </c>
      <c r="B6165" s="21" t="s">
        <v>23733</v>
      </c>
      <c r="C6165" s="21" t="s">
        <v>248</v>
      </c>
      <c r="D6165" s="21" t="s">
        <v>249</v>
      </c>
      <c r="E6165" s="21" t="s">
        <v>235</v>
      </c>
      <c r="F6165" s="21" t="s">
        <v>23734</v>
      </c>
      <c r="G6165" s="21" t="s">
        <v>237</v>
      </c>
      <c r="H6165" s="21" t="s">
        <v>238</v>
      </c>
      <c r="I6165" s="23">
        <v>-1</v>
      </c>
      <c r="J6165" s="23">
        <v>613</v>
      </c>
      <c r="K6165" s="21" t="s">
        <v>23518</v>
      </c>
      <c r="L6165" s="21" t="s">
        <v>23518</v>
      </c>
      <c r="M6165" s="21">
        <v>44219</v>
      </c>
    </row>
    <row r="6166" spans="1:13">
      <c r="A6166" s="21" t="s">
        <v>23735</v>
      </c>
      <c r="B6166" s="21" t="s">
        <v>23736</v>
      </c>
      <c r="C6166" s="21" t="s">
        <v>372</v>
      </c>
      <c r="D6166" s="21" t="s">
        <v>373</v>
      </c>
      <c r="E6166" s="21" t="s">
        <v>235</v>
      </c>
      <c r="F6166" s="21" t="s">
        <v>23515</v>
      </c>
      <c r="G6166" s="21" t="s">
        <v>237</v>
      </c>
      <c r="H6166" s="21" t="s">
        <v>238</v>
      </c>
      <c r="I6166" s="23">
        <v>-2</v>
      </c>
      <c r="J6166" s="23">
        <v>778</v>
      </c>
      <c r="K6166" s="21" t="s">
        <v>23514</v>
      </c>
      <c r="L6166" s="21" t="s">
        <v>23514</v>
      </c>
      <c r="M6166" s="21">
        <v>44219</v>
      </c>
    </row>
    <row r="6167" spans="1:13">
      <c r="A6167" s="21" t="s">
        <v>23737</v>
      </c>
      <c r="B6167" s="21" t="s">
        <v>23738</v>
      </c>
      <c r="C6167" s="21" t="s">
        <v>314</v>
      </c>
      <c r="D6167" s="21" t="s">
        <v>315</v>
      </c>
      <c r="E6167" s="21" t="s">
        <v>235</v>
      </c>
      <c r="F6167" s="21" t="s">
        <v>23739</v>
      </c>
      <c r="G6167" s="21" t="s">
        <v>237</v>
      </c>
      <c r="H6167" s="21" t="s">
        <v>238</v>
      </c>
      <c r="I6167" s="23">
        <v>-1</v>
      </c>
      <c r="J6167" s="23">
        <v>3485</v>
      </c>
      <c r="K6167" s="21" t="s">
        <v>23517</v>
      </c>
      <c r="L6167" s="21" t="s">
        <v>23517</v>
      </c>
      <c r="M6167" s="21">
        <v>44219</v>
      </c>
    </row>
    <row r="6168" spans="1:13">
      <c r="A6168" s="21" t="s">
        <v>23740</v>
      </c>
      <c r="B6168" s="21" t="s">
        <v>23741</v>
      </c>
      <c r="C6168" s="21" t="s">
        <v>280</v>
      </c>
      <c r="D6168" s="21" t="s">
        <v>281</v>
      </c>
      <c r="E6168" s="21" t="s">
        <v>235</v>
      </c>
      <c r="F6168" s="21" t="s">
        <v>23742</v>
      </c>
      <c r="G6168" s="21" t="s">
        <v>237</v>
      </c>
      <c r="H6168" s="21" t="s">
        <v>238</v>
      </c>
      <c r="I6168" s="23">
        <v>-1</v>
      </c>
      <c r="J6168" s="23">
        <v>753</v>
      </c>
      <c r="K6168" s="21" t="s">
        <v>23516</v>
      </c>
      <c r="L6168" s="21" t="s">
        <v>23516</v>
      </c>
      <c r="M6168" s="21">
        <v>44219</v>
      </c>
    </row>
    <row r="6169" spans="1:13">
      <c r="A6169" s="21" t="s">
        <v>23743</v>
      </c>
      <c r="B6169" s="21" t="s">
        <v>23744</v>
      </c>
      <c r="C6169" s="21" t="s">
        <v>392</v>
      </c>
      <c r="D6169" s="21" t="s">
        <v>393</v>
      </c>
      <c r="E6169" s="21" t="s">
        <v>235</v>
      </c>
      <c r="F6169" s="21" t="s">
        <v>23509</v>
      </c>
      <c r="G6169" s="21" t="s">
        <v>237</v>
      </c>
      <c r="H6169" s="21" t="s">
        <v>238</v>
      </c>
      <c r="I6169" s="23">
        <v>-1</v>
      </c>
      <c r="J6169" s="23">
        <v>209</v>
      </c>
      <c r="K6169" s="21" t="s">
        <v>23508</v>
      </c>
      <c r="L6169" s="21" t="s">
        <v>23508</v>
      </c>
      <c r="M6169" s="21">
        <v>44219</v>
      </c>
    </row>
    <row r="6170" spans="1:13">
      <c r="A6170" s="21" t="s">
        <v>23743</v>
      </c>
      <c r="B6170" s="21" t="s">
        <v>23744</v>
      </c>
      <c r="C6170" s="21" t="s">
        <v>242</v>
      </c>
      <c r="D6170" s="21" t="s">
        <v>243</v>
      </c>
      <c r="E6170" s="21" t="s">
        <v>235</v>
      </c>
      <c r="F6170" s="21" t="s">
        <v>23509</v>
      </c>
      <c r="G6170" s="21" t="s">
        <v>237</v>
      </c>
      <c r="H6170" s="21" t="s">
        <v>238</v>
      </c>
      <c r="I6170" s="23">
        <v>-1</v>
      </c>
      <c r="J6170" s="23">
        <v>521</v>
      </c>
      <c r="K6170" s="21" t="s">
        <v>23508</v>
      </c>
      <c r="L6170" s="21" t="s">
        <v>23508</v>
      </c>
      <c r="M6170" s="21">
        <v>44219</v>
      </c>
    </row>
    <row r="6171" spans="1:13">
      <c r="A6171" s="21" t="s">
        <v>23743</v>
      </c>
      <c r="B6171" s="21" t="s">
        <v>23744</v>
      </c>
      <c r="C6171" s="21" t="s">
        <v>446</v>
      </c>
      <c r="D6171" s="21" t="s">
        <v>447</v>
      </c>
      <c r="E6171" s="21" t="s">
        <v>235</v>
      </c>
      <c r="F6171" s="21" t="s">
        <v>23509</v>
      </c>
      <c r="G6171" s="21" t="s">
        <v>237</v>
      </c>
      <c r="H6171" s="21" t="s">
        <v>238</v>
      </c>
      <c r="I6171" s="23">
        <v>-1</v>
      </c>
      <c r="J6171" s="23">
        <v>592</v>
      </c>
      <c r="K6171" s="21" t="s">
        <v>23508</v>
      </c>
      <c r="L6171" s="21" t="s">
        <v>23508</v>
      </c>
      <c r="M6171" s="21">
        <v>44219</v>
      </c>
    </row>
    <row r="6172" spans="1:13">
      <c r="A6172" s="21" t="s">
        <v>23743</v>
      </c>
      <c r="B6172" s="21" t="s">
        <v>23744</v>
      </c>
      <c r="C6172" s="21" t="s">
        <v>260</v>
      </c>
      <c r="D6172" s="21" t="s">
        <v>261</v>
      </c>
      <c r="E6172" s="21" t="s">
        <v>235</v>
      </c>
      <c r="F6172" s="21" t="s">
        <v>23509</v>
      </c>
      <c r="G6172" s="21" t="s">
        <v>237</v>
      </c>
      <c r="H6172" s="21" t="s">
        <v>238</v>
      </c>
      <c r="I6172" s="23">
        <v>-1</v>
      </c>
      <c r="J6172" s="23">
        <v>692</v>
      </c>
      <c r="K6172" s="21" t="s">
        <v>23508</v>
      </c>
      <c r="L6172" s="21" t="s">
        <v>23508</v>
      </c>
      <c r="M6172" s="21">
        <v>44219</v>
      </c>
    </row>
    <row r="6173" spans="1:13">
      <c r="A6173" s="21" t="s">
        <v>23743</v>
      </c>
      <c r="B6173" s="21" t="s">
        <v>23744</v>
      </c>
      <c r="C6173" s="21" t="s">
        <v>430</v>
      </c>
      <c r="D6173" s="21" t="s">
        <v>431</v>
      </c>
      <c r="E6173" s="21" t="s">
        <v>235</v>
      </c>
      <c r="F6173" s="21" t="s">
        <v>23509</v>
      </c>
      <c r="G6173" s="21" t="s">
        <v>237</v>
      </c>
      <c r="H6173" s="21" t="s">
        <v>238</v>
      </c>
      <c r="I6173" s="23">
        <v>-1</v>
      </c>
      <c r="J6173" s="23">
        <v>262</v>
      </c>
      <c r="K6173" s="21" t="s">
        <v>23508</v>
      </c>
      <c r="L6173" s="21" t="s">
        <v>23508</v>
      </c>
      <c r="M6173" s="21">
        <v>44219</v>
      </c>
    </row>
    <row r="6174" spans="1:13">
      <c r="A6174" s="21" t="s">
        <v>23743</v>
      </c>
      <c r="B6174" s="21" t="s">
        <v>23744</v>
      </c>
      <c r="C6174" s="21" t="s">
        <v>248</v>
      </c>
      <c r="D6174" s="21" t="s">
        <v>249</v>
      </c>
      <c r="E6174" s="21" t="s">
        <v>235</v>
      </c>
      <c r="F6174" s="21" t="s">
        <v>23509</v>
      </c>
      <c r="G6174" s="21" t="s">
        <v>237</v>
      </c>
      <c r="H6174" s="21" t="s">
        <v>238</v>
      </c>
      <c r="I6174" s="23">
        <v>-1</v>
      </c>
      <c r="J6174" s="23">
        <v>614</v>
      </c>
      <c r="K6174" s="21" t="s">
        <v>23508</v>
      </c>
      <c r="L6174" s="21" t="s">
        <v>23508</v>
      </c>
      <c r="M6174" s="21">
        <v>44219</v>
      </c>
    </row>
    <row r="6175" spans="1:13">
      <c r="A6175" s="21" t="s">
        <v>23745</v>
      </c>
      <c r="B6175" s="21" t="s">
        <v>23746</v>
      </c>
      <c r="C6175" s="21" t="s">
        <v>392</v>
      </c>
      <c r="D6175" s="21" t="s">
        <v>393</v>
      </c>
      <c r="E6175" s="21" t="s">
        <v>235</v>
      </c>
      <c r="F6175" s="21" t="s">
        <v>23513</v>
      </c>
      <c r="G6175" s="21" t="s">
        <v>237</v>
      </c>
      <c r="H6175" s="21" t="s">
        <v>238</v>
      </c>
      <c r="I6175" s="23">
        <v>-1</v>
      </c>
      <c r="J6175" s="23">
        <v>210</v>
      </c>
      <c r="K6175" s="21" t="s">
        <v>23512</v>
      </c>
      <c r="L6175" s="21" t="s">
        <v>23512</v>
      </c>
      <c r="M6175" s="21">
        <v>44219</v>
      </c>
    </row>
    <row r="6176" spans="1:13">
      <c r="A6176" s="21" t="s">
        <v>23745</v>
      </c>
      <c r="B6176" s="21" t="s">
        <v>23746</v>
      </c>
      <c r="C6176" s="21" t="s">
        <v>233</v>
      </c>
      <c r="D6176" s="21" t="s">
        <v>234</v>
      </c>
      <c r="E6176" s="21" t="s">
        <v>235</v>
      </c>
      <c r="F6176" s="21" t="s">
        <v>23513</v>
      </c>
      <c r="G6176" s="21" t="s">
        <v>237</v>
      </c>
      <c r="H6176" s="21" t="s">
        <v>238</v>
      </c>
      <c r="I6176" s="23">
        <v>-2</v>
      </c>
      <c r="J6176" s="23">
        <v>298</v>
      </c>
      <c r="K6176" s="21" t="s">
        <v>23512</v>
      </c>
      <c r="L6176" s="21" t="s">
        <v>23512</v>
      </c>
      <c r="M6176" s="21">
        <v>44219</v>
      </c>
    </row>
    <row r="6177" spans="1:13">
      <c r="A6177" s="21" t="s">
        <v>23747</v>
      </c>
      <c r="B6177" s="21" t="s">
        <v>23748</v>
      </c>
      <c r="C6177" s="21" t="s">
        <v>328</v>
      </c>
      <c r="D6177" s="21" t="s">
        <v>329</v>
      </c>
      <c r="E6177" s="21" t="s">
        <v>235</v>
      </c>
      <c r="F6177" s="21" t="s">
        <v>23749</v>
      </c>
      <c r="G6177" s="21" t="s">
        <v>237</v>
      </c>
      <c r="H6177" s="21" t="s">
        <v>238</v>
      </c>
      <c r="I6177" s="23">
        <v>-1</v>
      </c>
      <c r="J6177" s="23">
        <v>391</v>
      </c>
      <c r="K6177" s="21" t="s">
        <v>23502</v>
      </c>
      <c r="L6177" s="21" t="s">
        <v>23502</v>
      </c>
      <c r="M6177" s="21">
        <v>44219</v>
      </c>
    </row>
    <row r="6178" spans="1:13">
      <c r="A6178" s="21" t="s">
        <v>23747</v>
      </c>
      <c r="B6178" s="21" t="s">
        <v>23748</v>
      </c>
      <c r="C6178" s="21" t="s">
        <v>360</v>
      </c>
      <c r="D6178" s="21" t="s">
        <v>361</v>
      </c>
      <c r="E6178" s="21" t="s">
        <v>235</v>
      </c>
      <c r="F6178" s="21" t="s">
        <v>23749</v>
      </c>
      <c r="G6178" s="21" t="s">
        <v>237</v>
      </c>
      <c r="H6178" s="21" t="s">
        <v>238</v>
      </c>
      <c r="I6178" s="23">
        <v>-1</v>
      </c>
      <c r="J6178" s="23">
        <v>3728</v>
      </c>
      <c r="K6178" s="21" t="s">
        <v>23502</v>
      </c>
      <c r="L6178" s="21" t="s">
        <v>23502</v>
      </c>
      <c r="M6178" s="21">
        <v>44219</v>
      </c>
    </row>
    <row r="6179" spans="1:13">
      <c r="A6179" s="21" t="s">
        <v>23750</v>
      </c>
      <c r="B6179" s="21" t="s">
        <v>23751</v>
      </c>
      <c r="C6179" s="21" t="s">
        <v>242</v>
      </c>
      <c r="D6179" s="21" t="s">
        <v>243</v>
      </c>
      <c r="E6179" s="21" t="s">
        <v>235</v>
      </c>
      <c r="F6179" s="21" t="s">
        <v>23752</v>
      </c>
      <c r="G6179" s="21" t="s">
        <v>237</v>
      </c>
      <c r="H6179" s="21" t="s">
        <v>238</v>
      </c>
      <c r="I6179" s="23">
        <v>-1</v>
      </c>
      <c r="J6179" s="23">
        <v>522</v>
      </c>
      <c r="K6179" s="21" t="s">
        <v>23506</v>
      </c>
      <c r="L6179" s="21" t="s">
        <v>23506</v>
      </c>
      <c r="M6179" s="21">
        <v>44219</v>
      </c>
    </row>
    <row r="6180" spans="1:13">
      <c r="A6180" s="21" t="s">
        <v>23750</v>
      </c>
      <c r="B6180" s="21" t="s">
        <v>23751</v>
      </c>
      <c r="C6180" s="21" t="s">
        <v>428</v>
      </c>
      <c r="D6180" s="21" t="s">
        <v>429</v>
      </c>
      <c r="E6180" s="21" t="s">
        <v>235</v>
      </c>
      <c r="F6180" s="21" t="s">
        <v>23752</v>
      </c>
      <c r="G6180" s="21" t="s">
        <v>237</v>
      </c>
      <c r="H6180" s="21" t="s">
        <v>238</v>
      </c>
      <c r="I6180" s="23">
        <v>-1</v>
      </c>
      <c r="J6180" s="23">
        <v>549</v>
      </c>
      <c r="K6180" s="21" t="s">
        <v>23506</v>
      </c>
      <c r="L6180" s="21" t="s">
        <v>23506</v>
      </c>
      <c r="M6180" s="21">
        <v>44219</v>
      </c>
    </row>
    <row r="6181" spans="1:13">
      <c r="A6181" s="21" t="s">
        <v>23750</v>
      </c>
      <c r="B6181" s="21" t="s">
        <v>23751</v>
      </c>
      <c r="C6181" s="21" t="s">
        <v>430</v>
      </c>
      <c r="D6181" s="21" t="s">
        <v>431</v>
      </c>
      <c r="E6181" s="21" t="s">
        <v>235</v>
      </c>
      <c r="F6181" s="21" t="s">
        <v>23752</v>
      </c>
      <c r="G6181" s="21" t="s">
        <v>237</v>
      </c>
      <c r="H6181" s="21" t="s">
        <v>238</v>
      </c>
      <c r="I6181" s="23">
        <v>-1</v>
      </c>
      <c r="J6181" s="23">
        <v>263</v>
      </c>
      <c r="K6181" s="21" t="s">
        <v>23506</v>
      </c>
      <c r="L6181" s="21" t="s">
        <v>23506</v>
      </c>
      <c r="M6181" s="21">
        <v>44219</v>
      </c>
    </row>
    <row r="6182" spans="1:13">
      <c r="A6182" s="21" t="s">
        <v>23750</v>
      </c>
      <c r="B6182" s="21" t="s">
        <v>23751</v>
      </c>
      <c r="C6182" s="21" t="s">
        <v>250</v>
      </c>
      <c r="D6182" s="21" t="s">
        <v>251</v>
      </c>
      <c r="E6182" s="21" t="s">
        <v>235</v>
      </c>
      <c r="F6182" s="21" t="s">
        <v>23752</v>
      </c>
      <c r="G6182" s="21" t="s">
        <v>237</v>
      </c>
      <c r="H6182" s="21" t="s">
        <v>238</v>
      </c>
      <c r="I6182" s="23">
        <v>-1</v>
      </c>
      <c r="J6182" s="23">
        <v>398</v>
      </c>
      <c r="K6182" s="21" t="s">
        <v>23506</v>
      </c>
      <c r="L6182" s="21" t="s">
        <v>23506</v>
      </c>
      <c r="M6182" s="21">
        <v>44219</v>
      </c>
    </row>
    <row r="6183" spans="1:13">
      <c r="A6183" s="21" t="s">
        <v>23753</v>
      </c>
      <c r="B6183" s="21" t="s">
        <v>23754</v>
      </c>
      <c r="C6183" s="21" t="s">
        <v>446</v>
      </c>
      <c r="D6183" s="21" t="s">
        <v>447</v>
      </c>
      <c r="E6183" s="21" t="s">
        <v>235</v>
      </c>
      <c r="F6183" s="21" t="s">
        <v>23755</v>
      </c>
      <c r="G6183" s="21" t="s">
        <v>237</v>
      </c>
      <c r="H6183" s="21" t="s">
        <v>238</v>
      </c>
      <c r="I6183" s="23">
        <v>-1</v>
      </c>
      <c r="J6183" s="23">
        <v>593</v>
      </c>
      <c r="K6183" s="21" t="s">
        <v>23511</v>
      </c>
      <c r="L6183" s="21" t="s">
        <v>23511</v>
      </c>
      <c r="M6183" s="21">
        <v>44219</v>
      </c>
    </row>
    <row r="6184" spans="1:13">
      <c r="A6184" s="21" t="s">
        <v>23753</v>
      </c>
      <c r="B6184" s="21" t="s">
        <v>23754</v>
      </c>
      <c r="C6184" s="21" t="s">
        <v>290</v>
      </c>
      <c r="D6184" s="21" t="s">
        <v>291</v>
      </c>
      <c r="E6184" s="21" t="s">
        <v>235</v>
      </c>
      <c r="F6184" s="21" t="s">
        <v>23755</v>
      </c>
      <c r="G6184" s="21" t="s">
        <v>237</v>
      </c>
      <c r="H6184" s="21" t="s">
        <v>238</v>
      </c>
      <c r="I6184" s="23">
        <v>-1</v>
      </c>
      <c r="J6184" s="23">
        <v>464</v>
      </c>
      <c r="K6184" s="21" t="s">
        <v>23511</v>
      </c>
      <c r="L6184" s="21" t="s">
        <v>23511</v>
      </c>
      <c r="M6184" s="21">
        <v>44219</v>
      </c>
    </row>
    <row r="6185" spans="1:13">
      <c r="A6185" s="21" t="s">
        <v>23753</v>
      </c>
      <c r="B6185" s="21" t="s">
        <v>23754</v>
      </c>
      <c r="C6185" s="21" t="s">
        <v>428</v>
      </c>
      <c r="D6185" s="21" t="s">
        <v>429</v>
      </c>
      <c r="E6185" s="21" t="s">
        <v>235</v>
      </c>
      <c r="F6185" s="21" t="s">
        <v>23755</v>
      </c>
      <c r="G6185" s="21" t="s">
        <v>237</v>
      </c>
      <c r="H6185" s="21" t="s">
        <v>238</v>
      </c>
      <c r="I6185" s="23">
        <v>-1</v>
      </c>
      <c r="J6185" s="23">
        <v>550</v>
      </c>
      <c r="K6185" s="21" t="s">
        <v>23511</v>
      </c>
      <c r="L6185" s="21" t="s">
        <v>23511</v>
      </c>
      <c r="M6185" s="21">
        <v>44219</v>
      </c>
    </row>
    <row r="6186" spans="1:13">
      <c r="A6186" s="21" t="s">
        <v>23753</v>
      </c>
      <c r="B6186" s="21" t="s">
        <v>23754</v>
      </c>
      <c r="C6186" s="21" t="s">
        <v>300</v>
      </c>
      <c r="D6186" s="21" t="s">
        <v>301</v>
      </c>
      <c r="E6186" s="21" t="s">
        <v>235</v>
      </c>
      <c r="F6186" s="21" t="s">
        <v>23755</v>
      </c>
      <c r="G6186" s="21" t="s">
        <v>237</v>
      </c>
      <c r="H6186" s="21" t="s">
        <v>238</v>
      </c>
      <c r="I6186" s="23">
        <v>-1</v>
      </c>
      <c r="J6186" s="23">
        <v>400</v>
      </c>
      <c r="K6186" s="21" t="s">
        <v>23511</v>
      </c>
      <c r="L6186" s="21" t="s">
        <v>23511</v>
      </c>
      <c r="M6186" s="21">
        <v>44219</v>
      </c>
    </row>
    <row r="6187" spans="1:13">
      <c r="A6187" s="21" t="s">
        <v>23753</v>
      </c>
      <c r="B6187" s="21" t="s">
        <v>23754</v>
      </c>
      <c r="C6187" s="21" t="s">
        <v>250</v>
      </c>
      <c r="D6187" s="21" t="s">
        <v>251</v>
      </c>
      <c r="E6187" s="21" t="s">
        <v>235</v>
      </c>
      <c r="F6187" s="21" t="s">
        <v>23755</v>
      </c>
      <c r="G6187" s="21" t="s">
        <v>237</v>
      </c>
      <c r="H6187" s="21" t="s">
        <v>238</v>
      </c>
      <c r="I6187" s="23">
        <v>-1</v>
      </c>
      <c r="J6187" s="23">
        <v>399</v>
      </c>
      <c r="K6187" s="21" t="s">
        <v>23511</v>
      </c>
      <c r="L6187" s="21" t="s">
        <v>23511</v>
      </c>
      <c r="M6187" s="21">
        <v>44219</v>
      </c>
    </row>
    <row r="6188" spans="1:13">
      <c r="A6188" s="21" t="s">
        <v>23753</v>
      </c>
      <c r="B6188" s="21" t="s">
        <v>23754</v>
      </c>
      <c r="C6188" s="21" t="s">
        <v>324</v>
      </c>
      <c r="D6188" s="21" t="s">
        <v>325</v>
      </c>
      <c r="E6188" s="21" t="s">
        <v>235</v>
      </c>
      <c r="F6188" s="21" t="s">
        <v>23755</v>
      </c>
      <c r="G6188" s="21" t="s">
        <v>237</v>
      </c>
      <c r="H6188" s="21" t="s">
        <v>238</v>
      </c>
      <c r="I6188" s="23">
        <v>-1</v>
      </c>
      <c r="J6188" s="23">
        <v>716</v>
      </c>
      <c r="K6188" s="21" t="s">
        <v>23511</v>
      </c>
      <c r="L6188" s="21" t="s">
        <v>23511</v>
      </c>
      <c r="M6188" s="21">
        <v>44219</v>
      </c>
    </row>
    <row r="6189" spans="1:13">
      <c r="A6189" s="21" t="s">
        <v>23756</v>
      </c>
      <c r="B6189" s="21" t="s">
        <v>23757</v>
      </c>
      <c r="C6189" s="21" t="s">
        <v>274</v>
      </c>
      <c r="D6189" s="21" t="s">
        <v>275</v>
      </c>
      <c r="E6189" s="21" t="s">
        <v>235</v>
      </c>
      <c r="F6189" s="21" t="s">
        <v>23758</v>
      </c>
      <c r="G6189" s="21" t="s">
        <v>237</v>
      </c>
      <c r="H6189" s="21" t="s">
        <v>238</v>
      </c>
      <c r="I6189" s="23">
        <v>-1</v>
      </c>
      <c r="J6189" s="23">
        <v>4327</v>
      </c>
      <c r="K6189" s="21" t="s">
        <v>23510</v>
      </c>
      <c r="L6189" s="21" t="s">
        <v>23510</v>
      </c>
      <c r="M6189" s="21">
        <v>44219</v>
      </c>
    </row>
    <row r="6190" spans="1:13">
      <c r="A6190" s="21" t="s">
        <v>23756</v>
      </c>
      <c r="B6190" s="21" t="s">
        <v>23757</v>
      </c>
      <c r="C6190" s="21" t="s">
        <v>280</v>
      </c>
      <c r="D6190" s="21" t="s">
        <v>281</v>
      </c>
      <c r="E6190" s="21" t="s">
        <v>235</v>
      </c>
      <c r="F6190" s="21" t="s">
        <v>23758</v>
      </c>
      <c r="G6190" s="21" t="s">
        <v>237</v>
      </c>
      <c r="H6190" s="21" t="s">
        <v>238</v>
      </c>
      <c r="I6190" s="23">
        <v>-1</v>
      </c>
      <c r="J6190" s="23">
        <v>754</v>
      </c>
      <c r="K6190" s="21" t="s">
        <v>23510</v>
      </c>
      <c r="L6190" s="21" t="s">
        <v>23510</v>
      </c>
      <c r="M6190" s="21">
        <v>44219</v>
      </c>
    </row>
    <row r="6191" spans="1:13">
      <c r="A6191" s="21" t="s">
        <v>23759</v>
      </c>
      <c r="B6191" s="21" t="s">
        <v>23760</v>
      </c>
      <c r="C6191" s="21" t="s">
        <v>446</v>
      </c>
      <c r="D6191" s="21" t="s">
        <v>447</v>
      </c>
      <c r="E6191" s="21" t="s">
        <v>235</v>
      </c>
      <c r="F6191" s="21" t="s">
        <v>23761</v>
      </c>
      <c r="G6191" s="21" t="s">
        <v>237</v>
      </c>
      <c r="H6191" s="21" t="s">
        <v>238</v>
      </c>
      <c r="I6191" s="23">
        <v>-3</v>
      </c>
      <c r="J6191" s="23">
        <v>594</v>
      </c>
      <c r="K6191" s="21" t="s">
        <v>23500</v>
      </c>
      <c r="L6191" s="21" t="s">
        <v>23500</v>
      </c>
      <c r="M6191" s="21">
        <v>44219</v>
      </c>
    </row>
    <row r="6192" spans="1:13">
      <c r="A6192" s="21" t="s">
        <v>23762</v>
      </c>
      <c r="B6192" s="21" t="s">
        <v>23763</v>
      </c>
      <c r="C6192" s="21" t="s">
        <v>233</v>
      </c>
      <c r="D6192" s="21" t="s">
        <v>234</v>
      </c>
      <c r="E6192" s="21" t="s">
        <v>235</v>
      </c>
      <c r="F6192" s="21" t="s">
        <v>23764</v>
      </c>
      <c r="G6192" s="21" t="s">
        <v>237</v>
      </c>
      <c r="H6192" s="21" t="s">
        <v>238</v>
      </c>
      <c r="I6192" s="23">
        <v>-3</v>
      </c>
      <c r="J6192" s="23">
        <v>300</v>
      </c>
      <c r="K6192" s="21" t="s">
        <v>23501</v>
      </c>
      <c r="L6192" s="21" t="s">
        <v>23501</v>
      </c>
      <c r="M6192" s="21">
        <v>44219</v>
      </c>
    </row>
    <row r="6193" spans="1:13">
      <c r="A6193" s="21" t="s">
        <v>23765</v>
      </c>
      <c r="B6193" s="21" t="s">
        <v>23766</v>
      </c>
      <c r="C6193" s="21" t="s">
        <v>446</v>
      </c>
      <c r="D6193" s="21" t="s">
        <v>447</v>
      </c>
      <c r="E6193" s="21" t="s">
        <v>235</v>
      </c>
      <c r="F6193" s="21" t="s">
        <v>23767</v>
      </c>
      <c r="G6193" s="21" t="s">
        <v>237</v>
      </c>
      <c r="H6193" s="21" t="s">
        <v>238</v>
      </c>
      <c r="I6193" s="23">
        <v>-2</v>
      </c>
      <c r="J6193" s="23">
        <v>597</v>
      </c>
      <c r="K6193" s="21" t="s">
        <v>23507</v>
      </c>
      <c r="L6193" s="21" t="s">
        <v>23507</v>
      </c>
      <c r="M6193" s="21">
        <v>44219</v>
      </c>
    </row>
    <row r="6194" spans="1:13">
      <c r="A6194" s="21" t="s">
        <v>23765</v>
      </c>
      <c r="B6194" s="21" t="s">
        <v>23766</v>
      </c>
      <c r="C6194" s="21" t="s">
        <v>294</v>
      </c>
      <c r="D6194" s="21" t="s">
        <v>295</v>
      </c>
      <c r="E6194" s="21" t="s">
        <v>235</v>
      </c>
      <c r="F6194" s="21" t="s">
        <v>23767</v>
      </c>
      <c r="G6194" s="21" t="s">
        <v>237</v>
      </c>
      <c r="H6194" s="21" t="s">
        <v>238</v>
      </c>
      <c r="I6194" s="23">
        <v>-1</v>
      </c>
      <c r="J6194" s="23">
        <v>413</v>
      </c>
      <c r="K6194" s="21" t="s">
        <v>23507</v>
      </c>
      <c r="L6194" s="21" t="s">
        <v>23507</v>
      </c>
      <c r="M6194" s="21">
        <v>44219</v>
      </c>
    </row>
    <row r="6195" spans="1:13">
      <c r="A6195" s="21" t="s">
        <v>23768</v>
      </c>
      <c r="B6195" s="21" t="s">
        <v>23769</v>
      </c>
      <c r="C6195" s="21" t="s">
        <v>406</v>
      </c>
      <c r="D6195" s="21" t="s">
        <v>407</v>
      </c>
      <c r="E6195" s="21" t="s">
        <v>235</v>
      </c>
      <c r="F6195" s="21" t="s">
        <v>23770</v>
      </c>
      <c r="G6195" s="21" t="s">
        <v>237</v>
      </c>
      <c r="H6195" s="21" t="s">
        <v>238</v>
      </c>
      <c r="I6195" s="23">
        <v>-1</v>
      </c>
      <c r="J6195" s="23">
        <v>1740</v>
      </c>
      <c r="K6195" s="21" t="s">
        <v>23504</v>
      </c>
      <c r="L6195" s="21" t="s">
        <v>23504</v>
      </c>
      <c r="M6195" s="21">
        <v>44219</v>
      </c>
    </row>
    <row r="6196" spans="1:13">
      <c r="A6196" s="21" t="s">
        <v>23771</v>
      </c>
      <c r="B6196" s="21" t="s">
        <v>23772</v>
      </c>
      <c r="C6196" s="21" t="s">
        <v>233</v>
      </c>
      <c r="D6196" s="21" t="s">
        <v>234</v>
      </c>
      <c r="E6196" s="21" t="s">
        <v>235</v>
      </c>
      <c r="F6196" s="21" t="s">
        <v>23773</v>
      </c>
      <c r="G6196" s="21" t="s">
        <v>237</v>
      </c>
      <c r="H6196" s="21" t="s">
        <v>238</v>
      </c>
      <c r="I6196" s="23">
        <v>-1</v>
      </c>
      <c r="J6196" s="23">
        <v>303</v>
      </c>
      <c r="K6196" s="21" t="s">
        <v>23503</v>
      </c>
      <c r="L6196" s="21" t="s">
        <v>23503</v>
      </c>
      <c r="M6196" s="21">
        <v>44219</v>
      </c>
    </row>
    <row r="6197" spans="1:13">
      <c r="A6197" s="21" t="s">
        <v>23774</v>
      </c>
      <c r="B6197" s="21" t="s">
        <v>23775</v>
      </c>
      <c r="C6197" s="21" t="s">
        <v>406</v>
      </c>
      <c r="D6197" s="21" t="s">
        <v>407</v>
      </c>
      <c r="E6197" s="21" t="s">
        <v>235</v>
      </c>
      <c r="F6197" s="21" t="s">
        <v>23776</v>
      </c>
      <c r="G6197" s="21" t="s">
        <v>237</v>
      </c>
      <c r="H6197" s="21" t="s">
        <v>238</v>
      </c>
      <c r="I6197" s="23">
        <v>-1</v>
      </c>
      <c r="J6197" s="23">
        <v>1741</v>
      </c>
      <c r="K6197" s="21" t="s">
        <v>23505</v>
      </c>
      <c r="L6197" s="21" t="s">
        <v>23505</v>
      </c>
      <c r="M6197" s="21">
        <v>44219</v>
      </c>
    </row>
    <row r="6198" spans="1:13">
      <c r="A6198" s="21" t="s">
        <v>23774</v>
      </c>
      <c r="B6198" s="21" t="s">
        <v>23775</v>
      </c>
      <c r="C6198" s="21" t="s">
        <v>274</v>
      </c>
      <c r="D6198" s="21" t="s">
        <v>275</v>
      </c>
      <c r="E6198" s="21" t="s">
        <v>235</v>
      </c>
      <c r="F6198" s="21" t="s">
        <v>23776</v>
      </c>
      <c r="G6198" s="21" t="s">
        <v>237</v>
      </c>
      <c r="H6198" s="21" t="s">
        <v>238</v>
      </c>
      <c r="I6198" s="23">
        <v>-1</v>
      </c>
      <c r="J6198" s="23">
        <v>4328</v>
      </c>
      <c r="K6198" s="21" t="s">
        <v>23505</v>
      </c>
      <c r="L6198" s="21" t="s">
        <v>23505</v>
      </c>
      <c r="M6198" s="21">
        <v>44219</v>
      </c>
    </row>
    <row r="6199" spans="1:13">
      <c r="A6199" s="21" t="s">
        <v>23774</v>
      </c>
      <c r="B6199" s="21" t="s">
        <v>23775</v>
      </c>
      <c r="C6199" s="21" t="s">
        <v>242</v>
      </c>
      <c r="D6199" s="21" t="s">
        <v>243</v>
      </c>
      <c r="E6199" s="21" t="s">
        <v>235</v>
      </c>
      <c r="F6199" s="21" t="s">
        <v>23776</v>
      </c>
      <c r="G6199" s="21" t="s">
        <v>237</v>
      </c>
      <c r="H6199" s="21" t="s">
        <v>238</v>
      </c>
      <c r="I6199" s="23">
        <v>-1</v>
      </c>
      <c r="J6199" s="23">
        <v>523</v>
      </c>
      <c r="K6199" s="21" t="s">
        <v>23505</v>
      </c>
      <c r="L6199" s="21" t="s">
        <v>23505</v>
      </c>
      <c r="M6199" s="21">
        <v>44219</v>
      </c>
    </row>
    <row r="6200" spans="1:13">
      <c r="A6200" s="21" t="s">
        <v>23774</v>
      </c>
      <c r="B6200" s="21" t="s">
        <v>23775</v>
      </c>
      <c r="C6200" s="21" t="s">
        <v>364</v>
      </c>
      <c r="D6200" s="21" t="s">
        <v>365</v>
      </c>
      <c r="E6200" s="21" t="s">
        <v>235</v>
      </c>
      <c r="F6200" s="21" t="s">
        <v>23776</v>
      </c>
      <c r="G6200" s="21" t="s">
        <v>237</v>
      </c>
      <c r="H6200" s="21" t="s">
        <v>238</v>
      </c>
      <c r="I6200" s="23">
        <v>-1</v>
      </c>
      <c r="J6200" s="23">
        <v>562</v>
      </c>
      <c r="K6200" s="21" t="s">
        <v>23505</v>
      </c>
      <c r="L6200" s="21" t="s">
        <v>23505</v>
      </c>
      <c r="M6200" s="21">
        <v>44219</v>
      </c>
    </row>
    <row r="6201" spans="1:13">
      <c r="A6201" s="21" t="s">
        <v>23774</v>
      </c>
      <c r="B6201" s="21" t="s">
        <v>23775</v>
      </c>
      <c r="C6201" s="21" t="s">
        <v>360</v>
      </c>
      <c r="D6201" s="21" t="s">
        <v>361</v>
      </c>
      <c r="E6201" s="21" t="s">
        <v>235</v>
      </c>
      <c r="F6201" s="21" t="s">
        <v>23776</v>
      </c>
      <c r="G6201" s="21" t="s">
        <v>237</v>
      </c>
      <c r="H6201" s="21" t="s">
        <v>238</v>
      </c>
      <c r="I6201" s="23">
        <v>-1</v>
      </c>
      <c r="J6201" s="23">
        <v>3729</v>
      </c>
      <c r="K6201" s="21" t="s">
        <v>23505</v>
      </c>
      <c r="L6201" s="21" t="s">
        <v>23505</v>
      </c>
      <c r="M6201" s="21">
        <v>44219</v>
      </c>
    </row>
    <row r="6202" spans="1:13">
      <c r="A6202" s="21" t="s">
        <v>23777</v>
      </c>
      <c r="B6202" s="21" t="s">
        <v>23778</v>
      </c>
      <c r="C6202" s="21" t="s">
        <v>288</v>
      </c>
      <c r="D6202" s="21" t="s">
        <v>289</v>
      </c>
      <c r="E6202" s="21" t="s">
        <v>235</v>
      </c>
      <c r="F6202" s="21" t="s">
        <v>23779</v>
      </c>
      <c r="G6202" s="21" t="s">
        <v>237</v>
      </c>
      <c r="H6202" s="21" t="s">
        <v>238</v>
      </c>
      <c r="I6202" s="23">
        <v>-2</v>
      </c>
      <c r="J6202" s="23">
        <v>616</v>
      </c>
      <c r="K6202" s="21" t="s">
        <v>23499</v>
      </c>
      <c r="L6202" s="21" t="s">
        <v>23499</v>
      </c>
      <c r="M6202" s="21">
        <v>44219</v>
      </c>
    </row>
    <row r="6203" spans="1:13">
      <c r="A6203" s="21" t="s">
        <v>23777</v>
      </c>
      <c r="B6203" s="21" t="s">
        <v>23778</v>
      </c>
      <c r="C6203" s="21" t="s">
        <v>250</v>
      </c>
      <c r="D6203" s="21" t="s">
        <v>251</v>
      </c>
      <c r="E6203" s="21" t="s">
        <v>235</v>
      </c>
      <c r="F6203" s="21" t="s">
        <v>23779</v>
      </c>
      <c r="G6203" s="21" t="s">
        <v>237</v>
      </c>
      <c r="H6203" s="21" t="s">
        <v>238</v>
      </c>
      <c r="I6203" s="23">
        <v>-1</v>
      </c>
      <c r="J6203" s="23">
        <v>400</v>
      </c>
      <c r="K6203" s="21" t="s">
        <v>23499</v>
      </c>
      <c r="L6203" s="21" t="s">
        <v>23499</v>
      </c>
      <c r="M6203" s="21">
        <v>44219</v>
      </c>
    </row>
    <row r="6204" spans="1:13">
      <c r="A6204" s="21" t="s">
        <v>23780</v>
      </c>
      <c r="B6204" s="21" t="s">
        <v>23781</v>
      </c>
      <c r="C6204" s="21" t="s">
        <v>290</v>
      </c>
      <c r="D6204" s="21" t="s">
        <v>291</v>
      </c>
      <c r="E6204" s="21" t="s">
        <v>235</v>
      </c>
      <c r="F6204" s="21" t="s">
        <v>23782</v>
      </c>
      <c r="G6204" s="21" t="s">
        <v>237</v>
      </c>
      <c r="H6204" s="21" t="s">
        <v>238</v>
      </c>
      <c r="I6204" s="23">
        <v>-2</v>
      </c>
      <c r="J6204" s="23">
        <v>465</v>
      </c>
      <c r="K6204" s="21" t="s">
        <v>23497</v>
      </c>
      <c r="L6204" s="21" t="s">
        <v>23497</v>
      </c>
      <c r="M6204" s="21">
        <v>44218</v>
      </c>
    </row>
    <row r="6205" spans="1:13">
      <c r="A6205" s="21" t="s">
        <v>23780</v>
      </c>
      <c r="B6205" s="21" t="s">
        <v>23781</v>
      </c>
      <c r="C6205" s="21" t="s">
        <v>372</v>
      </c>
      <c r="D6205" s="21" t="s">
        <v>373</v>
      </c>
      <c r="E6205" s="21" t="s">
        <v>235</v>
      </c>
      <c r="F6205" s="21" t="s">
        <v>23782</v>
      </c>
      <c r="G6205" s="21" t="s">
        <v>237</v>
      </c>
      <c r="H6205" s="21" t="s">
        <v>238</v>
      </c>
      <c r="I6205" s="23">
        <v>-1</v>
      </c>
      <c r="J6205" s="23">
        <v>780</v>
      </c>
      <c r="K6205" s="21" t="s">
        <v>23497</v>
      </c>
      <c r="L6205" s="21" t="s">
        <v>23497</v>
      </c>
      <c r="M6205" s="21">
        <v>44218</v>
      </c>
    </row>
    <row r="6206" spans="1:13">
      <c r="A6206" s="21" t="s">
        <v>23780</v>
      </c>
      <c r="B6206" s="21" t="s">
        <v>23781</v>
      </c>
      <c r="C6206" s="21" t="s">
        <v>248</v>
      </c>
      <c r="D6206" s="21" t="s">
        <v>249</v>
      </c>
      <c r="E6206" s="21" t="s">
        <v>235</v>
      </c>
      <c r="F6206" s="21" t="s">
        <v>23782</v>
      </c>
      <c r="G6206" s="21" t="s">
        <v>237</v>
      </c>
      <c r="H6206" s="21" t="s">
        <v>238</v>
      </c>
      <c r="I6206" s="23">
        <v>-1</v>
      </c>
      <c r="J6206" s="23">
        <v>615</v>
      </c>
      <c r="K6206" s="21" t="s">
        <v>23497</v>
      </c>
      <c r="L6206" s="21" t="s">
        <v>23497</v>
      </c>
      <c r="M6206" s="21">
        <v>44218</v>
      </c>
    </row>
    <row r="6207" spans="1:13">
      <c r="A6207" s="21" t="s">
        <v>23783</v>
      </c>
      <c r="B6207" s="21" t="s">
        <v>23784</v>
      </c>
      <c r="C6207" s="21" t="s">
        <v>300</v>
      </c>
      <c r="D6207" s="21" t="s">
        <v>301</v>
      </c>
      <c r="E6207" s="21" t="s">
        <v>235</v>
      </c>
      <c r="F6207" s="21" t="s">
        <v>23785</v>
      </c>
      <c r="G6207" s="21" t="s">
        <v>237</v>
      </c>
      <c r="H6207" s="21" t="s">
        <v>238</v>
      </c>
      <c r="I6207" s="23">
        <v>-3</v>
      </c>
      <c r="J6207" s="23">
        <v>401</v>
      </c>
      <c r="K6207" s="21" t="s">
        <v>23498</v>
      </c>
      <c r="L6207" s="21" t="s">
        <v>23498</v>
      </c>
      <c r="M6207" s="21">
        <v>44218</v>
      </c>
    </row>
    <row r="6208" spans="1:13">
      <c r="A6208" s="21" t="s">
        <v>23786</v>
      </c>
      <c r="B6208" s="21" t="s">
        <v>23787</v>
      </c>
      <c r="C6208" s="21" t="s">
        <v>288</v>
      </c>
      <c r="D6208" s="21" t="s">
        <v>289</v>
      </c>
      <c r="E6208" s="21" t="s">
        <v>235</v>
      </c>
      <c r="F6208" s="21" t="s">
        <v>23496</v>
      </c>
      <c r="G6208" s="21" t="s">
        <v>237</v>
      </c>
      <c r="H6208" s="21" t="s">
        <v>238</v>
      </c>
      <c r="I6208" s="23">
        <v>-1</v>
      </c>
      <c r="J6208" s="23">
        <v>618</v>
      </c>
      <c r="K6208" s="21" t="s">
        <v>23495</v>
      </c>
      <c r="L6208" s="21" t="s">
        <v>23495</v>
      </c>
      <c r="M6208" s="21">
        <v>44218</v>
      </c>
    </row>
    <row r="6209" spans="1:13">
      <c r="A6209" s="21" t="s">
        <v>23788</v>
      </c>
      <c r="B6209" s="21" t="s">
        <v>23789</v>
      </c>
      <c r="C6209" s="21" t="s">
        <v>432</v>
      </c>
      <c r="D6209" s="21" t="s">
        <v>433</v>
      </c>
      <c r="E6209" s="21" t="s">
        <v>235</v>
      </c>
      <c r="F6209" s="21" t="s">
        <v>23493</v>
      </c>
      <c r="G6209" s="21" t="s">
        <v>237</v>
      </c>
      <c r="H6209" s="21" t="s">
        <v>238</v>
      </c>
      <c r="I6209" s="23">
        <v>-1</v>
      </c>
      <c r="J6209" s="23">
        <v>403</v>
      </c>
      <c r="K6209" s="21" t="s">
        <v>23492</v>
      </c>
      <c r="L6209" s="21" t="s">
        <v>23492</v>
      </c>
      <c r="M6209" s="21">
        <v>44218</v>
      </c>
    </row>
    <row r="6210" spans="1:13">
      <c r="A6210" s="21" t="s">
        <v>23790</v>
      </c>
      <c r="B6210" s="21" t="s">
        <v>23791</v>
      </c>
      <c r="C6210" s="21" t="s">
        <v>372</v>
      </c>
      <c r="D6210" s="21" t="s">
        <v>373</v>
      </c>
      <c r="E6210" s="21" t="s">
        <v>235</v>
      </c>
      <c r="F6210" s="21" t="s">
        <v>23792</v>
      </c>
      <c r="G6210" s="21" t="s">
        <v>237</v>
      </c>
      <c r="H6210" s="21" t="s">
        <v>238</v>
      </c>
      <c r="I6210" s="23">
        <v>-2</v>
      </c>
      <c r="J6210" s="23">
        <v>781</v>
      </c>
      <c r="K6210" s="21" t="s">
        <v>23494</v>
      </c>
      <c r="L6210" s="21" t="s">
        <v>23494</v>
      </c>
      <c r="M6210" s="21">
        <v>44218</v>
      </c>
    </row>
    <row r="6211" spans="1:13">
      <c r="A6211" s="21" t="s">
        <v>23793</v>
      </c>
      <c r="B6211" s="21" t="s">
        <v>23794</v>
      </c>
      <c r="C6211" s="21" t="s">
        <v>330</v>
      </c>
      <c r="D6211" s="21" t="s">
        <v>331</v>
      </c>
      <c r="E6211" s="21" t="s">
        <v>235</v>
      </c>
      <c r="F6211" s="21" t="s">
        <v>23491</v>
      </c>
      <c r="G6211" s="21" t="s">
        <v>237</v>
      </c>
      <c r="H6211" s="21" t="s">
        <v>238</v>
      </c>
      <c r="I6211" s="23">
        <v>-5</v>
      </c>
      <c r="J6211" s="23">
        <v>466</v>
      </c>
      <c r="K6211" s="21" t="s">
        <v>23490</v>
      </c>
      <c r="L6211" s="21" t="s">
        <v>23490</v>
      </c>
      <c r="M6211" s="21">
        <v>44218</v>
      </c>
    </row>
    <row r="6212" spans="1:13">
      <c r="A6212" s="21" t="s">
        <v>23795</v>
      </c>
      <c r="B6212" s="21" t="s">
        <v>23796</v>
      </c>
      <c r="C6212" s="21" t="s">
        <v>392</v>
      </c>
      <c r="D6212" s="21" t="s">
        <v>393</v>
      </c>
      <c r="E6212" s="21" t="s">
        <v>235</v>
      </c>
      <c r="F6212" s="21" t="s">
        <v>23488</v>
      </c>
      <c r="G6212" s="21" t="s">
        <v>237</v>
      </c>
      <c r="H6212" s="21" t="s">
        <v>238</v>
      </c>
      <c r="I6212" s="23">
        <v>-1</v>
      </c>
      <c r="J6212" s="23">
        <v>211</v>
      </c>
      <c r="K6212" s="21" t="s">
        <v>23487</v>
      </c>
      <c r="L6212" s="21" t="s">
        <v>23487</v>
      </c>
      <c r="M6212" s="21">
        <v>44218</v>
      </c>
    </row>
    <row r="6213" spans="1:13">
      <c r="A6213" s="21" t="s">
        <v>23795</v>
      </c>
      <c r="B6213" s="21" t="s">
        <v>23796</v>
      </c>
      <c r="C6213" s="21" t="s">
        <v>300</v>
      </c>
      <c r="D6213" s="21" t="s">
        <v>301</v>
      </c>
      <c r="E6213" s="21" t="s">
        <v>235</v>
      </c>
      <c r="F6213" s="21" t="s">
        <v>23488</v>
      </c>
      <c r="G6213" s="21" t="s">
        <v>237</v>
      </c>
      <c r="H6213" s="21" t="s">
        <v>238</v>
      </c>
      <c r="I6213" s="23">
        <v>-1</v>
      </c>
      <c r="J6213" s="23">
        <v>404</v>
      </c>
      <c r="K6213" s="21" t="s">
        <v>23487</v>
      </c>
      <c r="L6213" s="21" t="s">
        <v>23487</v>
      </c>
      <c r="M6213" s="21">
        <v>44218</v>
      </c>
    </row>
    <row r="6214" spans="1:13">
      <c r="A6214" s="21" t="s">
        <v>23795</v>
      </c>
      <c r="B6214" s="21" t="s">
        <v>23796</v>
      </c>
      <c r="C6214" s="21" t="s">
        <v>294</v>
      </c>
      <c r="D6214" s="21" t="s">
        <v>295</v>
      </c>
      <c r="E6214" s="21" t="s">
        <v>235</v>
      </c>
      <c r="F6214" s="21" t="s">
        <v>23488</v>
      </c>
      <c r="G6214" s="21" t="s">
        <v>237</v>
      </c>
      <c r="H6214" s="21" t="s">
        <v>238</v>
      </c>
      <c r="I6214" s="23">
        <v>-1</v>
      </c>
      <c r="J6214" s="23">
        <v>414</v>
      </c>
      <c r="K6214" s="21" t="s">
        <v>23487</v>
      </c>
      <c r="L6214" s="21" t="s">
        <v>23487</v>
      </c>
      <c r="M6214" s="21">
        <v>44218</v>
      </c>
    </row>
    <row r="6215" spans="1:13">
      <c r="A6215" s="21" t="s">
        <v>23797</v>
      </c>
      <c r="B6215" s="21" t="s">
        <v>23798</v>
      </c>
      <c r="C6215" s="21" t="s">
        <v>360</v>
      </c>
      <c r="D6215" s="21" t="s">
        <v>361</v>
      </c>
      <c r="E6215" s="21" t="s">
        <v>235</v>
      </c>
      <c r="F6215" s="21" t="s">
        <v>23799</v>
      </c>
      <c r="G6215" s="21" t="s">
        <v>237</v>
      </c>
      <c r="H6215" s="21" t="s">
        <v>238</v>
      </c>
      <c r="I6215" s="23">
        <v>-2</v>
      </c>
      <c r="J6215" s="23">
        <v>3730</v>
      </c>
      <c r="K6215" s="21" t="s">
        <v>23401</v>
      </c>
      <c r="L6215" s="21" t="s">
        <v>23401</v>
      </c>
      <c r="M6215" s="21">
        <v>44218</v>
      </c>
    </row>
    <row r="6216" spans="1:13">
      <c r="A6216" s="21" t="s">
        <v>23800</v>
      </c>
      <c r="B6216" s="21" t="s">
        <v>23801</v>
      </c>
      <c r="C6216" s="21" t="s">
        <v>254</v>
      </c>
      <c r="D6216" s="21" t="s">
        <v>255</v>
      </c>
      <c r="E6216" s="21" t="s">
        <v>235</v>
      </c>
      <c r="F6216" s="21" t="s">
        <v>23802</v>
      </c>
      <c r="G6216" s="21" t="s">
        <v>237</v>
      </c>
      <c r="H6216" s="21" t="s">
        <v>238</v>
      </c>
      <c r="I6216" s="23">
        <v>-1</v>
      </c>
      <c r="J6216" s="23">
        <v>483</v>
      </c>
      <c r="K6216" s="21" t="s">
        <v>23489</v>
      </c>
      <c r="L6216" s="21" t="s">
        <v>23489</v>
      </c>
      <c r="M6216" s="21">
        <v>44218</v>
      </c>
    </row>
    <row r="6217" spans="1:13">
      <c r="A6217" s="21" t="s">
        <v>23803</v>
      </c>
      <c r="B6217" s="21" t="s">
        <v>23804</v>
      </c>
      <c r="C6217" s="21" t="s">
        <v>268</v>
      </c>
      <c r="D6217" s="21" t="s">
        <v>269</v>
      </c>
      <c r="E6217" s="21" t="s">
        <v>235</v>
      </c>
      <c r="F6217" s="21" t="s">
        <v>23485</v>
      </c>
      <c r="G6217" s="21" t="s">
        <v>237</v>
      </c>
      <c r="H6217" s="21" t="s">
        <v>238</v>
      </c>
      <c r="I6217" s="23">
        <v>-1</v>
      </c>
      <c r="J6217" s="23">
        <v>37</v>
      </c>
      <c r="K6217" s="21" t="s">
        <v>23484</v>
      </c>
      <c r="L6217" s="21" t="s">
        <v>23484</v>
      </c>
      <c r="M6217" s="21">
        <v>44218</v>
      </c>
    </row>
    <row r="6218" spans="1:13">
      <c r="A6218" s="21" t="s">
        <v>23803</v>
      </c>
      <c r="B6218" s="21" t="s">
        <v>23804</v>
      </c>
      <c r="C6218" s="21" t="s">
        <v>300</v>
      </c>
      <c r="D6218" s="21" t="s">
        <v>301</v>
      </c>
      <c r="E6218" s="21" t="s">
        <v>235</v>
      </c>
      <c r="F6218" s="21" t="s">
        <v>23485</v>
      </c>
      <c r="G6218" s="21" t="s">
        <v>237</v>
      </c>
      <c r="H6218" s="21" t="s">
        <v>238</v>
      </c>
      <c r="I6218" s="23">
        <v>-1</v>
      </c>
      <c r="J6218" s="23">
        <v>405</v>
      </c>
      <c r="K6218" s="21" t="s">
        <v>23484</v>
      </c>
      <c r="L6218" s="21" t="s">
        <v>23484</v>
      </c>
      <c r="M6218" s="21">
        <v>44218</v>
      </c>
    </row>
    <row r="6219" spans="1:13">
      <c r="A6219" s="21" t="s">
        <v>23803</v>
      </c>
      <c r="B6219" s="21" t="s">
        <v>23804</v>
      </c>
      <c r="C6219" s="21" t="s">
        <v>294</v>
      </c>
      <c r="D6219" s="21" t="s">
        <v>295</v>
      </c>
      <c r="E6219" s="21" t="s">
        <v>235</v>
      </c>
      <c r="F6219" s="21" t="s">
        <v>23485</v>
      </c>
      <c r="G6219" s="21" t="s">
        <v>237</v>
      </c>
      <c r="H6219" s="21" t="s">
        <v>238</v>
      </c>
      <c r="I6219" s="23">
        <v>-1</v>
      </c>
      <c r="J6219" s="23">
        <v>415</v>
      </c>
      <c r="K6219" s="21" t="s">
        <v>23484</v>
      </c>
      <c r="L6219" s="21" t="s">
        <v>23484</v>
      </c>
      <c r="M6219" s="21">
        <v>44218</v>
      </c>
    </row>
    <row r="6220" spans="1:13">
      <c r="A6220" s="21" t="s">
        <v>23805</v>
      </c>
      <c r="B6220" s="21" t="s">
        <v>23806</v>
      </c>
      <c r="C6220" s="21" t="s">
        <v>406</v>
      </c>
      <c r="D6220" s="21" t="s">
        <v>407</v>
      </c>
      <c r="E6220" s="21" t="s">
        <v>235</v>
      </c>
      <c r="F6220" s="21" t="s">
        <v>23807</v>
      </c>
      <c r="G6220" s="21" t="s">
        <v>237</v>
      </c>
      <c r="H6220" s="21" t="s">
        <v>238</v>
      </c>
      <c r="I6220" s="23">
        <v>-2</v>
      </c>
      <c r="J6220" s="23">
        <v>1742</v>
      </c>
      <c r="K6220" s="21" t="s">
        <v>23468</v>
      </c>
      <c r="L6220" s="21" t="s">
        <v>23468</v>
      </c>
      <c r="M6220" s="21">
        <v>44218</v>
      </c>
    </row>
    <row r="6221" spans="1:13">
      <c r="A6221" s="21" t="s">
        <v>23805</v>
      </c>
      <c r="B6221" s="21" t="s">
        <v>23806</v>
      </c>
      <c r="C6221" s="21" t="s">
        <v>254</v>
      </c>
      <c r="D6221" s="21" t="s">
        <v>255</v>
      </c>
      <c r="E6221" s="21" t="s">
        <v>235</v>
      </c>
      <c r="F6221" s="21" t="s">
        <v>23807</v>
      </c>
      <c r="G6221" s="21" t="s">
        <v>237</v>
      </c>
      <c r="H6221" s="21" t="s">
        <v>238</v>
      </c>
      <c r="I6221" s="23">
        <v>-1</v>
      </c>
      <c r="J6221" s="23">
        <v>484</v>
      </c>
      <c r="K6221" s="21" t="s">
        <v>23468</v>
      </c>
      <c r="L6221" s="21" t="s">
        <v>23468</v>
      </c>
      <c r="M6221" s="21">
        <v>44218</v>
      </c>
    </row>
    <row r="6222" spans="1:13">
      <c r="A6222" s="21" t="s">
        <v>23808</v>
      </c>
      <c r="B6222" s="21" t="s">
        <v>23809</v>
      </c>
      <c r="C6222" s="21" t="s">
        <v>406</v>
      </c>
      <c r="D6222" s="21" t="s">
        <v>407</v>
      </c>
      <c r="E6222" s="21" t="s">
        <v>235</v>
      </c>
      <c r="F6222" s="21" t="s">
        <v>23810</v>
      </c>
      <c r="G6222" s="21" t="s">
        <v>237</v>
      </c>
      <c r="H6222" s="21" t="s">
        <v>238</v>
      </c>
      <c r="I6222" s="23">
        <v>-1</v>
      </c>
      <c r="J6222" s="23">
        <v>1744</v>
      </c>
      <c r="K6222" s="21" t="s">
        <v>23476</v>
      </c>
      <c r="L6222" s="21" t="s">
        <v>23476</v>
      </c>
      <c r="M6222" s="21">
        <v>44218</v>
      </c>
    </row>
    <row r="6223" spans="1:13">
      <c r="A6223" s="21" t="s">
        <v>23811</v>
      </c>
      <c r="B6223" s="21" t="s">
        <v>23812</v>
      </c>
      <c r="C6223" s="21" t="s">
        <v>446</v>
      </c>
      <c r="D6223" s="21" t="s">
        <v>447</v>
      </c>
      <c r="E6223" s="21" t="s">
        <v>235</v>
      </c>
      <c r="F6223" s="21" t="s">
        <v>23813</v>
      </c>
      <c r="G6223" s="21" t="s">
        <v>237</v>
      </c>
      <c r="H6223" s="21" t="s">
        <v>238</v>
      </c>
      <c r="I6223" s="23">
        <v>-3</v>
      </c>
      <c r="J6223" s="23">
        <v>599</v>
      </c>
      <c r="K6223" s="21" t="s">
        <v>23469</v>
      </c>
      <c r="L6223" s="21" t="s">
        <v>23469</v>
      </c>
      <c r="M6223" s="21">
        <v>44218</v>
      </c>
    </row>
    <row r="6224" spans="1:13">
      <c r="A6224" s="21" t="s">
        <v>23814</v>
      </c>
      <c r="B6224" s="21" t="s">
        <v>23815</v>
      </c>
      <c r="C6224" s="21" t="s">
        <v>242</v>
      </c>
      <c r="D6224" s="21" t="s">
        <v>243</v>
      </c>
      <c r="E6224" s="21" t="s">
        <v>235</v>
      </c>
      <c r="F6224" s="21" t="s">
        <v>23816</v>
      </c>
      <c r="G6224" s="21" t="s">
        <v>237</v>
      </c>
      <c r="H6224" s="21" t="s">
        <v>238</v>
      </c>
      <c r="I6224" s="23">
        <v>-1</v>
      </c>
      <c r="J6224" s="23">
        <v>524</v>
      </c>
      <c r="K6224" s="21" t="s">
        <v>23486</v>
      </c>
      <c r="L6224" s="21" t="s">
        <v>23486</v>
      </c>
      <c r="M6224" s="21">
        <v>44218</v>
      </c>
    </row>
    <row r="6225" spans="1:13">
      <c r="A6225" s="21" t="s">
        <v>23814</v>
      </c>
      <c r="B6225" s="21" t="s">
        <v>23815</v>
      </c>
      <c r="C6225" s="21" t="s">
        <v>446</v>
      </c>
      <c r="D6225" s="21" t="s">
        <v>447</v>
      </c>
      <c r="E6225" s="21" t="s">
        <v>235</v>
      </c>
      <c r="F6225" s="21" t="s">
        <v>23816</v>
      </c>
      <c r="G6225" s="21" t="s">
        <v>237</v>
      </c>
      <c r="H6225" s="21" t="s">
        <v>238</v>
      </c>
      <c r="I6225" s="23">
        <v>-1</v>
      </c>
      <c r="J6225" s="23">
        <v>602</v>
      </c>
      <c r="K6225" s="21" t="s">
        <v>23486</v>
      </c>
      <c r="L6225" s="21" t="s">
        <v>23486</v>
      </c>
      <c r="M6225" s="21">
        <v>44218</v>
      </c>
    </row>
    <row r="6226" spans="1:13">
      <c r="A6226" s="21" t="s">
        <v>23817</v>
      </c>
      <c r="B6226" s="21" t="s">
        <v>23818</v>
      </c>
      <c r="C6226" s="21" t="s">
        <v>314</v>
      </c>
      <c r="D6226" s="21" t="s">
        <v>315</v>
      </c>
      <c r="E6226" s="21" t="s">
        <v>235</v>
      </c>
      <c r="F6226" s="21" t="s">
        <v>23473</v>
      </c>
      <c r="G6226" s="21" t="s">
        <v>237</v>
      </c>
      <c r="H6226" s="21" t="s">
        <v>238</v>
      </c>
      <c r="I6226" s="23">
        <v>-1</v>
      </c>
      <c r="J6226" s="23">
        <v>3486</v>
      </c>
      <c r="K6226" s="21" t="s">
        <v>23472</v>
      </c>
      <c r="L6226" s="21" t="s">
        <v>23472</v>
      </c>
      <c r="M6226" s="21">
        <v>44218</v>
      </c>
    </row>
    <row r="6227" spans="1:13">
      <c r="A6227" s="21" t="s">
        <v>23819</v>
      </c>
      <c r="B6227" s="21" t="s">
        <v>23820</v>
      </c>
      <c r="C6227" s="21" t="s">
        <v>300</v>
      </c>
      <c r="D6227" s="21" t="s">
        <v>301</v>
      </c>
      <c r="E6227" s="21" t="s">
        <v>235</v>
      </c>
      <c r="F6227" s="21" t="s">
        <v>23483</v>
      </c>
      <c r="G6227" s="21" t="s">
        <v>237</v>
      </c>
      <c r="H6227" s="21" t="s">
        <v>238</v>
      </c>
      <c r="I6227" s="23">
        <v>-1</v>
      </c>
      <c r="J6227" s="23">
        <v>406</v>
      </c>
      <c r="K6227" s="21" t="s">
        <v>23482</v>
      </c>
      <c r="L6227" s="21" t="s">
        <v>23482</v>
      </c>
      <c r="M6227" s="21">
        <v>44218</v>
      </c>
    </row>
    <row r="6228" spans="1:13">
      <c r="A6228" s="21" t="s">
        <v>23821</v>
      </c>
      <c r="B6228" s="21" t="s">
        <v>23822</v>
      </c>
      <c r="C6228" s="21" t="s">
        <v>280</v>
      </c>
      <c r="D6228" s="21" t="s">
        <v>281</v>
      </c>
      <c r="E6228" s="21" t="s">
        <v>235</v>
      </c>
      <c r="F6228" s="21" t="s">
        <v>23823</v>
      </c>
      <c r="G6228" s="21" t="s">
        <v>237</v>
      </c>
      <c r="H6228" s="21" t="s">
        <v>238</v>
      </c>
      <c r="I6228" s="23">
        <v>-1</v>
      </c>
      <c r="J6228" s="23">
        <v>755</v>
      </c>
      <c r="K6228" s="21" t="s">
        <v>23479</v>
      </c>
      <c r="L6228" s="21" t="s">
        <v>23479</v>
      </c>
      <c r="M6228" s="21">
        <v>44218</v>
      </c>
    </row>
    <row r="6229" spans="1:13">
      <c r="A6229" s="21" t="s">
        <v>23824</v>
      </c>
      <c r="B6229" s="21" t="s">
        <v>23825</v>
      </c>
      <c r="C6229" s="21" t="s">
        <v>392</v>
      </c>
      <c r="D6229" s="21" t="s">
        <v>393</v>
      </c>
      <c r="E6229" s="21" t="s">
        <v>235</v>
      </c>
      <c r="F6229" s="21" t="s">
        <v>23826</v>
      </c>
      <c r="G6229" s="21" t="s">
        <v>237</v>
      </c>
      <c r="H6229" s="21" t="s">
        <v>238</v>
      </c>
      <c r="I6229" s="23">
        <v>-1</v>
      </c>
      <c r="J6229" s="23">
        <v>212</v>
      </c>
      <c r="K6229" s="21" t="s">
        <v>23475</v>
      </c>
      <c r="L6229" s="21" t="s">
        <v>23475</v>
      </c>
      <c r="M6229" s="21">
        <v>44218</v>
      </c>
    </row>
    <row r="6230" spans="1:13">
      <c r="A6230" s="21" t="s">
        <v>23827</v>
      </c>
      <c r="B6230" s="21" t="s">
        <v>23828</v>
      </c>
      <c r="C6230" s="21" t="s">
        <v>246</v>
      </c>
      <c r="D6230" s="21" t="s">
        <v>247</v>
      </c>
      <c r="E6230" s="21" t="s">
        <v>235</v>
      </c>
      <c r="F6230" s="21" t="s">
        <v>23829</v>
      </c>
      <c r="G6230" s="21" t="s">
        <v>237</v>
      </c>
      <c r="H6230" s="21" t="s">
        <v>238</v>
      </c>
      <c r="I6230" s="23">
        <v>-1</v>
      </c>
      <c r="J6230" s="23">
        <v>784</v>
      </c>
      <c r="K6230" s="21" t="s">
        <v>23474</v>
      </c>
      <c r="L6230" s="21" t="s">
        <v>23474</v>
      </c>
      <c r="M6230" s="21">
        <v>44218</v>
      </c>
    </row>
    <row r="6231" spans="1:13">
      <c r="A6231" s="21" t="s">
        <v>23830</v>
      </c>
      <c r="B6231" s="21" t="s">
        <v>23831</v>
      </c>
      <c r="C6231" s="21" t="s">
        <v>288</v>
      </c>
      <c r="D6231" s="21" t="s">
        <v>289</v>
      </c>
      <c r="E6231" s="21" t="s">
        <v>235</v>
      </c>
      <c r="F6231" s="21" t="s">
        <v>23471</v>
      </c>
      <c r="G6231" s="21" t="s">
        <v>237</v>
      </c>
      <c r="H6231" s="21" t="s">
        <v>238</v>
      </c>
      <c r="I6231" s="23">
        <v>-1</v>
      </c>
      <c r="J6231" s="23">
        <v>619</v>
      </c>
      <c r="K6231" s="21" t="s">
        <v>23470</v>
      </c>
      <c r="L6231" s="21" t="s">
        <v>23470</v>
      </c>
      <c r="M6231" s="21">
        <v>44218</v>
      </c>
    </row>
    <row r="6232" spans="1:13">
      <c r="A6232" s="21" t="s">
        <v>23830</v>
      </c>
      <c r="B6232" s="21" t="s">
        <v>23831</v>
      </c>
      <c r="C6232" s="21" t="s">
        <v>430</v>
      </c>
      <c r="D6232" s="21" t="s">
        <v>431</v>
      </c>
      <c r="E6232" s="21" t="s">
        <v>235</v>
      </c>
      <c r="F6232" s="21" t="s">
        <v>23471</v>
      </c>
      <c r="G6232" s="21" t="s">
        <v>237</v>
      </c>
      <c r="H6232" s="21" t="s">
        <v>238</v>
      </c>
      <c r="I6232" s="23">
        <v>-1</v>
      </c>
      <c r="J6232" s="23">
        <v>264</v>
      </c>
      <c r="K6232" s="21" t="s">
        <v>23470</v>
      </c>
      <c r="L6232" s="21" t="s">
        <v>23470</v>
      </c>
      <c r="M6232" s="21">
        <v>44218</v>
      </c>
    </row>
    <row r="6233" spans="1:13">
      <c r="A6233" s="21" t="s">
        <v>23832</v>
      </c>
      <c r="B6233" s="21" t="s">
        <v>23833</v>
      </c>
      <c r="C6233" s="21" t="s">
        <v>446</v>
      </c>
      <c r="D6233" s="21" t="s">
        <v>447</v>
      </c>
      <c r="E6233" s="21" t="s">
        <v>235</v>
      </c>
      <c r="F6233" s="21" t="s">
        <v>23834</v>
      </c>
      <c r="G6233" s="21" t="s">
        <v>237</v>
      </c>
      <c r="H6233" s="21" t="s">
        <v>238</v>
      </c>
      <c r="I6233" s="23">
        <v>-1</v>
      </c>
      <c r="J6233" s="23">
        <v>603</v>
      </c>
      <c r="K6233" s="21" t="s">
        <v>23477</v>
      </c>
      <c r="L6233" s="21" t="s">
        <v>23477</v>
      </c>
      <c r="M6233" s="21">
        <v>44218</v>
      </c>
    </row>
    <row r="6234" spans="1:13">
      <c r="A6234" s="21" t="s">
        <v>23835</v>
      </c>
      <c r="B6234" s="21" t="s">
        <v>23836</v>
      </c>
      <c r="C6234" s="21" t="s">
        <v>274</v>
      </c>
      <c r="D6234" s="21" t="s">
        <v>275</v>
      </c>
      <c r="E6234" s="21" t="s">
        <v>235</v>
      </c>
      <c r="F6234" s="21" t="s">
        <v>23481</v>
      </c>
      <c r="G6234" s="21" t="s">
        <v>237</v>
      </c>
      <c r="H6234" s="21" t="s">
        <v>238</v>
      </c>
      <c r="I6234" s="23">
        <v>-1</v>
      </c>
      <c r="J6234" s="23">
        <v>4329</v>
      </c>
      <c r="K6234" s="21" t="s">
        <v>23480</v>
      </c>
      <c r="L6234" s="21" t="s">
        <v>23480</v>
      </c>
      <c r="M6234" s="21">
        <v>44218</v>
      </c>
    </row>
    <row r="6235" spans="1:13">
      <c r="A6235" s="21" t="s">
        <v>23837</v>
      </c>
      <c r="B6235" s="21" t="s">
        <v>23838</v>
      </c>
      <c r="C6235" s="21" t="s">
        <v>314</v>
      </c>
      <c r="D6235" s="21" t="s">
        <v>315</v>
      </c>
      <c r="E6235" s="21" t="s">
        <v>235</v>
      </c>
      <c r="F6235" s="21" t="s">
        <v>23839</v>
      </c>
      <c r="G6235" s="21" t="s">
        <v>237</v>
      </c>
      <c r="H6235" s="21" t="s">
        <v>238</v>
      </c>
      <c r="I6235" s="23">
        <v>-1</v>
      </c>
      <c r="J6235" s="23">
        <v>3487</v>
      </c>
      <c r="K6235" s="21" t="s">
        <v>23478</v>
      </c>
      <c r="L6235" s="21" t="s">
        <v>23478</v>
      </c>
      <c r="M6235" s="21">
        <v>44218</v>
      </c>
    </row>
    <row r="6236" spans="1:13">
      <c r="A6236" s="21" t="s">
        <v>23837</v>
      </c>
      <c r="B6236" s="21" t="s">
        <v>23838</v>
      </c>
      <c r="C6236" s="21" t="s">
        <v>320</v>
      </c>
      <c r="D6236" s="21" t="s">
        <v>321</v>
      </c>
      <c r="E6236" s="21" t="s">
        <v>235</v>
      </c>
      <c r="F6236" s="21" t="s">
        <v>23839</v>
      </c>
      <c r="G6236" s="21" t="s">
        <v>237</v>
      </c>
      <c r="H6236" s="21" t="s">
        <v>238</v>
      </c>
      <c r="I6236" s="23">
        <v>-1</v>
      </c>
      <c r="J6236" s="23">
        <v>723</v>
      </c>
      <c r="K6236" s="21" t="s">
        <v>23478</v>
      </c>
      <c r="L6236" s="21" t="s">
        <v>23478</v>
      </c>
      <c r="M6236" s="21">
        <v>44218</v>
      </c>
    </row>
    <row r="6237" spans="1:13">
      <c r="A6237" s="21" t="s">
        <v>23840</v>
      </c>
      <c r="B6237" s="21" t="s">
        <v>23841</v>
      </c>
      <c r="C6237" s="21" t="s">
        <v>268</v>
      </c>
      <c r="D6237" s="21" t="s">
        <v>269</v>
      </c>
      <c r="E6237" s="21" t="s">
        <v>235</v>
      </c>
      <c r="F6237" s="21" t="s">
        <v>23842</v>
      </c>
      <c r="G6237" s="21" t="s">
        <v>237</v>
      </c>
      <c r="H6237" s="21" t="s">
        <v>238</v>
      </c>
      <c r="I6237" s="23">
        <v>-3</v>
      </c>
      <c r="J6237" s="23">
        <v>38</v>
      </c>
      <c r="K6237" s="21" t="s">
        <v>23467</v>
      </c>
      <c r="L6237" s="21" t="s">
        <v>23467</v>
      </c>
      <c r="M6237" s="21">
        <v>44217</v>
      </c>
    </row>
    <row r="6238" spans="1:13">
      <c r="A6238" s="21" t="s">
        <v>23843</v>
      </c>
      <c r="B6238" s="21" t="s">
        <v>23844</v>
      </c>
      <c r="C6238" s="21" t="s">
        <v>392</v>
      </c>
      <c r="D6238" s="21" t="s">
        <v>393</v>
      </c>
      <c r="E6238" s="21" t="s">
        <v>235</v>
      </c>
      <c r="F6238" s="21" t="s">
        <v>23845</v>
      </c>
      <c r="G6238" s="21" t="s">
        <v>237</v>
      </c>
      <c r="H6238" s="21" t="s">
        <v>238</v>
      </c>
      <c r="I6238" s="23">
        <v>-1</v>
      </c>
      <c r="J6238" s="23">
        <v>213</v>
      </c>
      <c r="K6238" s="21" t="s">
        <v>23463</v>
      </c>
      <c r="L6238" s="21" t="s">
        <v>23463</v>
      </c>
      <c r="M6238" s="21">
        <v>44217</v>
      </c>
    </row>
    <row r="6239" spans="1:13">
      <c r="A6239" s="21" t="s">
        <v>23843</v>
      </c>
      <c r="B6239" s="21" t="s">
        <v>23844</v>
      </c>
      <c r="C6239" s="21" t="s">
        <v>300</v>
      </c>
      <c r="D6239" s="21" t="s">
        <v>301</v>
      </c>
      <c r="E6239" s="21" t="s">
        <v>235</v>
      </c>
      <c r="F6239" s="21" t="s">
        <v>23845</v>
      </c>
      <c r="G6239" s="21" t="s">
        <v>237</v>
      </c>
      <c r="H6239" s="21" t="s">
        <v>238</v>
      </c>
      <c r="I6239" s="23">
        <v>-1</v>
      </c>
      <c r="J6239" s="23">
        <v>407</v>
      </c>
      <c r="K6239" s="21" t="s">
        <v>23463</v>
      </c>
      <c r="L6239" s="21" t="s">
        <v>23463</v>
      </c>
      <c r="M6239" s="21">
        <v>44217</v>
      </c>
    </row>
    <row r="6240" spans="1:13">
      <c r="A6240" s="21" t="s">
        <v>23843</v>
      </c>
      <c r="B6240" s="21" t="s">
        <v>23844</v>
      </c>
      <c r="C6240" s="21" t="s">
        <v>248</v>
      </c>
      <c r="D6240" s="21" t="s">
        <v>249</v>
      </c>
      <c r="E6240" s="21" t="s">
        <v>235</v>
      </c>
      <c r="F6240" s="21" t="s">
        <v>23845</v>
      </c>
      <c r="G6240" s="21" t="s">
        <v>237</v>
      </c>
      <c r="H6240" s="21" t="s">
        <v>238</v>
      </c>
      <c r="I6240" s="23">
        <v>-1</v>
      </c>
      <c r="J6240" s="23">
        <v>616</v>
      </c>
      <c r="K6240" s="21" t="s">
        <v>23463</v>
      </c>
      <c r="L6240" s="21" t="s">
        <v>23463</v>
      </c>
      <c r="M6240" s="21">
        <v>44217</v>
      </c>
    </row>
    <row r="6241" spans="1:13">
      <c r="A6241" s="21" t="s">
        <v>23846</v>
      </c>
      <c r="B6241" s="21" t="s">
        <v>23847</v>
      </c>
      <c r="C6241" s="21" t="s">
        <v>233</v>
      </c>
      <c r="D6241" s="21" t="s">
        <v>234</v>
      </c>
      <c r="E6241" s="21" t="s">
        <v>235</v>
      </c>
      <c r="F6241" s="21" t="s">
        <v>23462</v>
      </c>
      <c r="G6241" s="21" t="s">
        <v>237</v>
      </c>
      <c r="H6241" s="21" t="s">
        <v>238</v>
      </c>
      <c r="I6241" s="23">
        <v>-1</v>
      </c>
      <c r="J6241" s="23">
        <v>304</v>
      </c>
      <c r="K6241" s="21" t="s">
        <v>23461</v>
      </c>
      <c r="L6241" s="21" t="s">
        <v>23461</v>
      </c>
      <c r="M6241" s="21">
        <v>44217</v>
      </c>
    </row>
    <row r="6242" spans="1:13">
      <c r="A6242" s="21" t="s">
        <v>23848</v>
      </c>
      <c r="B6242" s="21" t="s">
        <v>23849</v>
      </c>
      <c r="C6242" s="21" t="s">
        <v>268</v>
      </c>
      <c r="D6242" s="21" t="s">
        <v>269</v>
      </c>
      <c r="E6242" s="21" t="s">
        <v>235</v>
      </c>
      <c r="F6242" s="21" t="s">
        <v>23465</v>
      </c>
      <c r="G6242" s="21" t="s">
        <v>237</v>
      </c>
      <c r="H6242" s="21" t="s">
        <v>238</v>
      </c>
      <c r="I6242" s="23">
        <v>-1</v>
      </c>
      <c r="J6242" s="23">
        <v>41</v>
      </c>
      <c r="K6242" s="21" t="s">
        <v>23464</v>
      </c>
      <c r="L6242" s="21" t="s">
        <v>23464</v>
      </c>
      <c r="M6242" s="21">
        <v>44217</v>
      </c>
    </row>
    <row r="6243" spans="1:13">
      <c r="A6243" s="21" t="s">
        <v>23848</v>
      </c>
      <c r="B6243" s="21" t="s">
        <v>23849</v>
      </c>
      <c r="C6243" s="21" t="s">
        <v>300</v>
      </c>
      <c r="D6243" s="21" t="s">
        <v>301</v>
      </c>
      <c r="E6243" s="21" t="s">
        <v>235</v>
      </c>
      <c r="F6243" s="21" t="s">
        <v>23465</v>
      </c>
      <c r="G6243" s="21" t="s">
        <v>237</v>
      </c>
      <c r="H6243" s="21" t="s">
        <v>238</v>
      </c>
      <c r="I6243" s="23">
        <v>-1</v>
      </c>
      <c r="J6243" s="23">
        <v>408</v>
      </c>
      <c r="K6243" s="21" t="s">
        <v>23464</v>
      </c>
      <c r="L6243" s="21" t="s">
        <v>23464</v>
      </c>
      <c r="M6243" s="21">
        <v>44217</v>
      </c>
    </row>
    <row r="6244" spans="1:13">
      <c r="A6244" s="21" t="s">
        <v>23848</v>
      </c>
      <c r="B6244" s="21" t="s">
        <v>23849</v>
      </c>
      <c r="C6244" s="21" t="s">
        <v>324</v>
      </c>
      <c r="D6244" s="21" t="s">
        <v>325</v>
      </c>
      <c r="E6244" s="21" t="s">
        <v>235</v>
      </c>
      <c r="F6244" s="21" t="s">
        <v>23465</v>
      </c>
      <c r="G6244" s="21" t="s">
        <v>237</v>
      </c>
      <c r="H6244" s="21" t="s">
        <v>238</v>
      </c>
      <c r="I6244" s="23">
        <v>-1</v>
      </c>
      <c r="J6244" s="23">
        <v>717</v>
      </c>
      <c r="K6244" s="21" t="s">
        <v>23464</v>
      </c>
      <c r="L6244" s="21" t="s">
        <v>23464</v>
      </c>
      <c r="M6244" s="21">
        <v>44217</v>
      </c>
    </row>
    <row r="6245" spans="1:13">
      <c r="A6245" s="21" t="s">
        <v>23850</v>
      </c>
      <c r="B6245" s="21" t="s">
        <v>23851</v>
      </c>
      <c r="C6245" s="21" t="s">
        <v>406</v>
      </c>
      <c r="D6245" s="21" t="s">
        <v>407</v>
      </c>
      <c r="E6245" s="21" t="s">
        <v>235</v>
      </c>
      <c r="F6245" s="21" t="s">
        <v>23852</v>
      </c>
      <c r="G6245" s="21" t="s">
        <v>237</v>
      </c>
      <c r="H6245" s="21" t="s">
        <v>238</v>
      </c>
      <c r="I6245" s="23">
        <v>-1</v>
      </c>
      <c r="J6245" s="23">
        <v>1745</v>
      </c>
      <c r="K6245" s="21" t="s">
        <v>23466</v>
      </c>
      <c r="L6245" s="21" t="s">
        <v>23466</v>
      </c>
      <c r="M6245" s="21">
        <v>44217</v>
      </c>
    </row>
    <row r="6246" spans="1:13">
      <c r="A6246" s="21" t="s">
        <v>23853</v>
      </c>
      <c r="B6246" s="21" t="s">
        <v>23854</v>
      </c>
      <c r="C6246" s="21" t="s">
        <v>242</v>
      </c>
      <c r="D6246" s="21" t="s">
        <v>243</v>
      </c>
      <c r="E6246" s="21" t="s">
        <v>235</v>
      </c>
      <c r="F6246" s="21" t="s">
        <v>23855</v>
      </c>
      <c r="G6246" s="21" t="s">
        <v>237</v>
      </c>
      <c r="H6246" s="21" t="s">
        <v>238</v>
      </c>
      <c r="I6246" s="23">
        <v>-2</v>
      </c>
      <c r="J6246" s="23">
        <v>525</v>
      </c>
      <c r="K6246" s="21" t="s">
        <v>23458</v>
      </c>
      <c r="L6246" s="21" t="s">
        <v>23458</v>
      </c>
      <c r="M6246" s="21">
        <v>44217</v>
      </c>
    </row>
    <row r="6247" spans="1:13">
      <c r="A6247" s="21" t="s">
        <v>23853</v>
      </c>
      <c r="B6247" s="21" t="s">
        <v>23854</v>
      </c>
      <c r="C6247" s="21" t="s">
        <v>260</v>
      </c>
      <c r="D6247" s="21" t="s">
        <v>261</v>
      </c>
      <c r="E6247" s="21" t="s">
        <v>235</v>
      </c>
      <c r="F6247" s="21" t="s">
        <v>23855</v>
      </c>
      <c r="G6247" s="21" t="s">
        <v>237</v>
      </c>
      <c r="H6247" s="21" t="s">
        <v>238</v>
      </c>
      <c r="I6247" s="23">
        <v>-2</v>
      </c>
      <c r="J6247" s="23">
        <v>693</v>
      </c>
      <c r="K6247" s="21" t="s">
        <v>23458</v>
      </c>
      <c r="L6247" s="21" t="s">
        <v>23458</v>
      </c>
      <c r="M6247" s="21">
        <v>44217</v>
      </c>
    </row>
    <row r="6248" spans="1:13">
      <c r="A6248" s="21" t="s">
        <v>23853</v>
      </c>
      <c r="B6248" s="21" t="s">
        <v>23854</v>
      </c>
      <c r="C6248" s="21" t="s">
        <v>430</v>
      </c>
      <c r="D6248" s="21" t="s">
        <v>431</v>
      </c>
      <c r="E6248" s="21" t="s">
        <v>235</v>
      </c>
      <c r="F6248" s="21" t="s">
        <v>23855</v>
      </c>
      <c r="G6248" s="21" t="s">
        <v>237</v>
      </c>
      <c r="H6248" s="21" t="s">
        <v>238</v>
      </c>
      <c r="I6248" s="23">
        <v>-2</v>
      </c>
      <c r="J6248" s="23">
        <v>265</v>
      </c>
      <c r="K6248" s="21" t="s">
        <v>23458</v>
      </c>
      <c r="L6248" s="21" t="s">
        <v>23458</v>
      </c>
      <c r="M6248" s="21">
        <v>44217</v>
      </c>
    </row>
    <row r="6249" spans="1:13">
      <c r="A6249" s="21" t="s">
        <v>23853</v>
      </c>
      <c r="B6249" s="21" t="s">
        <v>23854</v>
      </c>
      <c r="C6249" s="21" t="s">
        <v>250</v>
      </c>
      <c r="D6249" s="21" t="s">
        <v>251</v>
      </c>
      <c r="E6249" s="21" t="s">
        <v>235</v>
      </c>
      <c r="F6249" s="21" t="s">
        <v>23855</v>
      </c>
      <c r="G6249" s="21" t="s">
        <v>237</v>
      </c>
      <c r="H6249" s="21" t="s">
        <v>238</v>
      </c>
      <c r="I6249" s="23">
        <v>-2</v>
      </c>
      <c r="J6249" s="23">
        <v>401</v>
      </c>
      <c r="K6249" s="21" t="s">
        <v>23458</v>
      </c>
      <c r="L6249" s="21" t="s">
        <v>23458</v>
      </c>
      <c r="M6249" s="21">
        <v>44217</v>
      </c>
    </row>
    <row r="6250" spans="1:13">
      <c r="A6250" s="21" t="s">
        <v>23853</v>
      </c>
      <c r="B6250" s="21" t="s">
        <v>23854</v>
      </c>
      <c r="C6250" s="21" t="s">
        <v>330</v>
      </c>
      <c r="D6250" s="21" t="s">
        <v>331</v>
      </c>
      <c r="E6250" s="21" t="s">
        <v>235</v>
      </c>
      <c r="F6250" s="21" t="s">
        <v>23855</v>
      </c>
      <c r="G6250" s="21" t="s">
        <v>237</v>
      </c>
      <c r="H6250" s="21" t="s">
        <v>238</v>
      </c>
      <c r="I6250" s="23">
        <v>-2</v>
      </c>
      <c r="J6250" s="23">
        <v>471</v>
      </c>
      <c r="K6250" s="21" t="s">
        <v>23458</v>
      </c>
      <c r="L6250" s="21" t="s">
        <v>23458</v>
      </c>
      <c r="M6250" s="21">
        <v>44217</v>
      </c>
    </row>
    <row r="6251" spans="1:13">
      <c r="A6251" s="21" t="s">
        <v>23856</v>
      </c>
      <c r="B6251" s="21" t="s">
        <v>23857</v>
      </c>
      <c r="C6251" s="21" t="s">
        <v>406</v>
      </c>
      <c r="D6251" s="21" t="s">
        <v>407</v>
      </c>
      <c r="E6251" s="21" t="s">
        <v>235</v>
      </c>
      <c r="F6251" s="21" t="s">
        <v>23460</v>
      </c>
      <c r="G6251" s="21" t="s">
        <v>237</v>
      </c>
      <c r="H6251" s="21" t="s">
        <v>238</v>
      </c>
      <c r="I6251" s="23">
        <v>-1</v>
      </c>
      <c r="J6251" s="23">
        <v>1746</v>
      </c>
      <c r="K6251" s="21" t="s">
        <v>23459</v>
      </c>
      <c r="L6251" s="21" t="s">
        <v>23459</v>
      </c>
      <c r="M6251" s="21">
        <v>44217</v>
      </c>
    </row>
    <row r="6252" spans="1:13">
      <c r="A6252" s="21" t="s">
        <v>23856</v>
      </c>
      <c r="B6252" s="21" t="s">
        <v>23857</v>
      </c>
      <c r="C6252" s="21" t="s">
        <v>274</v>
      </c>
      <c r="D6252" s="21" t="s">
        <v>275</v>
      </c>
      <c r="E6252" s="21" t="s">
        <v>235</v>
      </c>
      <c r="F6252" s="21" t="s">
        <v>23460</v>
      </c>
      <c r="G6252" s="21" t="s">
        <v>237</v>
      </c>
      <c r="H6252" s="21" t="s">
        <v>238</v>
      </c>
      <c r="I6252" s="23">
        <v>-1</v>
      </c>
      <c r="J6252" s="23">
        <v>4330</v>
      </c>
      <c r="K6252" s="21" t="s">
        <v>23459</v>
      </c>
      <c r="L6252" s="21" t="s">
        <v>23459</v>
      </c>
      <c r="M6252" s="21">
        <v>44217</v>
      </c>
    </row>
    <row r="6253" spans="1:13">
      <c r="A6253" s="21" t="s">
        <v>23856</v>
      </c>
      <c r="B6253" s="21" t="s">
        <v>23857</v>
      </c>
      <c r="C6253" s="21" t="s">
        <v>280</v>
      </c>
      <c r="D6253" s="21" t="s">
        <v>281</v>
      </c>
      <c r="E6253" s="21" t="s">
        <v>235</v>
      </c>
      <c r="F6253" s="21" t="s">
        <v>23858</v>
      </c>
      <c r="G6253" s="21" t="s">
        <v>237</v>
      </c>
      <c r="H6253" s="21" t="s">
        <v>238</v>
      </c>
      <c r="I6253" s="23">
        <v>-1</v>
      </c>
      <c r="J6253" s="23">
        <v>756</v>
      </c>
      <c r="K6253" s="21" t="s">
        <v>23459</v>
      </c>
      <c r="L6253" s="21" t="s">
        <v>23459</v>
      </c>
      <c r="M6253" s="21">
        <v>44217</v>
      </c>
    </row>
    <row r="6254" spans="1:13">
      <c r="A6254" s="21" t="s">
        <v>23856</v>
      </c>
      <c r="B6254" s="21" t="s">
        <v>23857</v>
      </c>
      <c r="C6254" s="21" t="s">
        <v>254</v>
      </c>
      <c r="D6254" s="21" t="s">
        <v>255</v>
      </c>
      <c r="E6254" s="21" t="s">
        <v>235</v>
      </c>
      <c r="F6254" s="21" t="s">
        <v>23858</v>
      </c>
      <c r="G6254" s="21" t="s">
        <v>237</v>
      </c>
      <c r="H6254" s="21" t="s">
        <v>238</v>
      </c>
      <c r="I6254" s="23">
        <v>-1</v>
      </c>
      <c r="J6254" s="23">
        <v>485</v>
      </c>
      <c r="K6254" s="21" t="s">
        <v>23459</v>
      </c>
      <c r="L6254" s="21" t="s">
        <v>23459</v>
      </c>
      <c r="M6254" s="21">
        <v>44217</v>
      </c>
    </row>
    <row r="6255" spans="1:13">
      <c r="A6255" s="21" t="s">
        <v>23859</v>
      </c>
      <c r="B6255" s="21" t="s">
        <v>23860</v>
      </c>
      <c r="C6255" s="21" t="s">
        <v>280</v>
      </c>
      <c r="D6255" s="21" t="s">
        <v>281</v>
      </c>
      <c r="E6255" s="21" t="s">
        <v>235</v>
      </c>
      <c r="F6255" s="21" t="s">
        <v>23861</v>
      </c>
      <c r="G6255" s="21" t="s">
        <v>237</v>
      </c>
      <c r="H6255" s="21" t="s">
        <v>238</v>
      </c>
      <c r="I6255" s="23">
        <v>-1</v>
      </c>
      <c r="J6255" s="23">
        <v>757</v>
      </c>
      <c r="K6255" s="21" t="s">
        <v>23457</v>
      </c>
      <c r="L6255" s="21" t="s">
        <v>23457</v>
      </c>
      <c r="M6255" s="21">
        <v>44217</v>
      </c>
    </row>
    <row r="6256" spans="1:13">
      <c r="A6256" s="21" t="s">
        <v>23862</v>
      </c>
      <c r="B6256" s="21" t="s">
        <v>23863</v>
      </c>
      <c r="C6256" s="21" t="s">
        <v>280</v>
      </c>
      <c r="D6256" s="21" t="s">
        <v>281</v>
      </c>
      <c r="E6256" s="21" t="s">
        <v>235</v>
      </c>
      <c r="F6256" s="21" t="s">
        <v>23864</v>
      </c>
      <c r="G6256" s="21" t="s">
        <v>237</v>
      </c>
      <c r="H6256" s="21" t="s">
        <v>238</v>
      </c>
      <c r="I6256" s="23">
        <v>-1</v>
      </c>
      <c r="J6256" s="23">
        <v>758</v>
      </c>
      <c r="K6256" s="21" t="s">
        <v>23456</v>
      </c>
      <c r="L6256" s="21" t="s">
        <v>23456</v>
      </c>
      <c r="M6256" s="21">
        <v>44217</v>
      </c>
    </row>
    <row r="6257" spans="1:13">
      <c r="A6257" s="21" t="s">
        <v>23865</v>
      </c>
      <c r="B6257" s="21" t="s">
        <v>23866</v>
      </c>
      <c r="C6257" s="21" t="s">
        <v>446</v>
      </c>
      <c r="D6257" s="21" t="s">
        <v>447</v>
      </c>
      <c r="E6257" s="21" t="s">
        <v>235</v>
      </c>
      <c r="F6257" s="21" t="s">
        <v>23867</v>
      </c>
      <c r="G6257" s="21" t="s">
        <v>237</v>
      </c>
      <c r="H6257" s="21" t="s">
        <v>238</v>
      </c>
      <c r="I6257" s="23">
        <v>-3</v>
      </c>
      <c r="J6257" s="23">
        <v>604</v>
      </c>
      <c r="K6257" s="21" t="s">
        <v>23419</v>
      </c>
      <c r="L6257" s="21" t="s">
        <v>23419</v>
      </c>
      <c r="M6257" s="21">
        <v>44217</v>
      </c>
    </row>
    <row r="6258" spans="1:13">
      <c r="A6258" s="21" t="s">
        <v>23868</v>
      </c>
      <c r="B6258" s="21" t="s">
        <v>23869</v>
      </c>
      <c r="C6258" s="21" t="s">
        <v>233</v>
      </c>
      <c r="D6258" s="21" t="s">
        <v>234</v>
      </c>
      <c r="E6258" s="21" t="s">
        <v>235</v>
      </c>
      <c r="F6258" s="21" t="s">
        <v>23455</v>
      </c>
      <c r="G6258" s="21" t="s">
        <v>237</v>
      </c>
      <c r="H6258" s="21" t="s">
        <v>238</v>
      </c>
      <c r="I6258" s="23">
        <v>-1</v>
      </c>
      <c r="J6258" s="23">
        <v>305</v>
      </c>
      <c r="K6258" s="21" t="s">
        <v>23454</v>
      </c>
      <c r="L6258" s="21" t="s">
        <v>23454</v>
      </c>
      <c r="M6258" s="21">
        <v>44217</v>
      </c>
    </row>
    <row r="6259" spans="1:13">
      <c r="A6259" s="21" t="s">
        <v>23868</v>
      </c>
      <c r="B6259" s="21" t="s">
        <v>23869</v>
      </c>
      <c r="C6259" s="21" t="s">
        <v>268</v>
      </c>
      <c r="D6259" s="21" t="s">
        <v>269</v>
      </c>
      <c r="E6259" s="21" t="s">
        <v>235</v>
      </c>
      <c r="F6259" s="21" t="s">
        <v>23455</v>
      </c>
      <c r="G6259" s="21" t="s">
        <v>237</v>
      </c>
      <c r="H6259" s="21" t="s">
        <v>238</v>
      </c>
      <c r="I6259" s="23">
        <v>-1</v>
      </c>
      <c r="J6259" s="23">
        <v>42</v>
      </c>
      <c r="K6259" s="21" t="s">
        <v>23454</v>
      </c>
      <c r="L6259" s="21" t="s">
        <v>23454</v>
      </c>
      <c r="M6259" s="21">
        <v>44217</v>
      </c>
    </row>
    <row r="6260" spans="1:13">
      <c r="A6260" s="21" t="s">
        <v>23868</v>
      </c>
      <c r="B6260" s="21" t="s">
        <v>23869</v>
      </c>
      <c r="C6260" s="21" t="s">
        <v>294</v>
      </c>
      <c r="D6260" s="21" t="s">
        <v>295</v>
      </c>
      <c r="E6260" s="21" t="s">
        <v>235</v>
      </c>
      <c r="F6260" s="21" t="s">
        <v>23455</v>
      </c>
      <c r="G6260" s="21" t="s">
        <v>237</v>
      </c>
      <c r="H6260" s="21" t="s">
        <v>238</v>
      </c>
      <c r="I6260" s="23">
        <v>-1</v>
      </c>
      <c r="J6260" s="23">
        <v>416</v>
      </c>
      <c r="K6260" s="21" t="s">
        <v>23454</v>
      </c>
      <c r="L6260" s="21" t="s">
        <v>23454</v>
      </c>
      <c r="M6260" s="21">
        <v>44217</v>
      </c>
    </row>
    <row r="6261" spans="1:13">
      <c r="A6261" s="21" t="s">
        <v>23870</v>
      </c>
      <c r="B6261" s="21" t="s">
        <v>23871</v>
      </c>
      <c r="C6261" s="21" t="s">
        <v>364</v>
      </c>
      <c r="D6261" s="21" t="s">
        <v>365</v>
      </c>
      <c r="E6261" s="21" t="s">
        <v>235</v>
      </c>
      <c r="F6261" s="21" t="s">
        <v>23445</v>
      </c>
      <c r="G6261" s="21" t="s">
        <v>237</v>
      </c>
      <c r="H6261" s="21" t="s">
        <v>238</v>
      </c>
      <c r="I6261" s="23">
        <v>-1</v>
      </c>
      <c r="J6261" s="23">
        <v>563</v>
      </c>
      <c r="K6261" s="21" t="s">
        <v>23444</v>
      </c>
      <c r="L6261" s="21" t="s">
        <v>23444</v>
      </c>
      <c r="M6261" s="21">
        <v>44217</v>
      </c>
    </row>
    <row r="6262" spans="1:13">
      <c r="A6262" s="21" t="s">
        <v>23870</v>
      </c>
      <c r="B6262" s="21" t="s">
        <v>23871</v>
      </c>
      <c r="C6262" s="21" t="s">
        <v>328</v>
      </c>
      <c r="D6262" s="21" t="s">
        <v>329</v>
      </c>
      <c r="E6262" s="21" t="s">
        <v>235</v>
      </c>
      <c r="F6262" s="21" t="s">
        <v>23445</v>
      </c>
      <c r="G6262" s="21" t="s">
        <v>237</v>
      </c>
      <c r="H6262" s="21" t="s">
        <v>238</v>
      </c>
      <c r="I6262" s="23">
        <v>-1</v>
      </c>
      <c r="J6262" s="23">
        <v>392</v>
      </c>
      <c r="K6262" s="21" t="s">
        <v>23444</v>
      </c>
      <c r="L6262" s="21" t="s">
        <v>23444</v>
      </c>
      <c r="M6262" s="21">
        <v>44217</v>
      </c>
    </row>
    <row r="6263" spans="1:13">
      <c r="A6263" s="21" t="s">
        <v>23872</v>
      </c>
      <c r="B6263" s="21" t="s">
        <v>23873</v>
      </c>
      <c r="C6263" s="21" t="s">
        <v>446</v>
      </c>
      <c r="D6263" s="21" t="s">
        <v>447</v>
      </c>
      <c r="E6263" s="21" t="s">
        <v>235</v>
      </c>
      <c r="F6263" s="21" t="s">
        <v>23874</v>
      </c>
      <c r="G6263" s="21" t="s">
        <v>237</v>
      </c>
      <c r="H6263" s="21" t="s">
        <v>238</v>
      </c>
      <c r="I6263" s="23">
        <v>-2</v>
      </c>
      <c r="J6263" s="23">
        <v>607</v>
      </c>
      <c r="K6263" s="21" t="s">
        <v>23453</v>
      </c>
      <c r="L6263" s="21" t="s">
        <v>23453</v>
      </c>
      <c r="M6263" s="21">
        <v>44217</v>
      </c>
    </row>
    <row r="6264" spans="1:13">
      <c r="A6264" s="21" t="s">
        <v>23872</v>
      </c>
      <c r="B6264" s="21" t="s">
        <v>23873</v>
      </c>
      <c r="C6264" s="21" t="s">
        <v>248</v>
      </c>
      <c r="D6264" s="21" t="s">
        <v>249</v>
      </c>
      <c r="E6264" s="21" t="s">
        <v>235</v>
      </c>
      <c r="F6264" s="21" t="s">
        <v>23874</v>
      </c>
      <c r="G6264" s="21" t="s">
        <v>237</v>
      </c>
      <c r="H6264" s="21" t="s">
        <v>238</v>
      </c>
      <c r="I6264" s="23">
        <v>-1</v>
      </c>
      <c r="J6264" s="23">
        <v>617</v>
      </c>
      <c r="K6264" s="21" t="s">
        <v>23453</v>
      </c>
      <c r="L6264" s="21" t="s">
        <v>23453</v>
      </c>
      <c r="M6264" s="21">
        <v>44217</v>
      </c>
    </row>
    <row r="6265" spans="1:13">
      <c r="A6265" s="21" t="s">
        <v>23875</v>
      </c>
      <c r="B6265" s="21" t="s">
        <v>23876</v>
      </c>
      <c r="C6265" s="21" t="s">
        <v>342</v>
      </c>
      <c r="D6265" s="21" t="s">
        <v>343</v>
      </c>
      <c r="E6265" s="21" t="s">
        <v>235</v>
      </c>
      <c r="F6265" s="21" t="s">
        <v>23877</v>
      </c>
      <c r="G6265" s="21" t="s">
        <v>237</v>
      </c>
      <c r="H6265" s="21" t="s">
        <v>238</v>
      </c>
      <c r="I6265" s="23">
        <v>-1</v>
      </c>
      <c r="J6265" s="23">
        <v>3987</v>
      </c>
      <c r="K6265" s="21" t="s">
        <v>23428</v>
      </c>
      <c r="L6265" s="21" t="s">
        <v>23428</v>
      </c>
      <c r="M6265" s="21">
        <v>44217</v>
      </c>
    </row>
    <row r="6266" spans="1:13">
      <c r="A6266" s="21" t="s">
        <v>23878</v>
      </c>
      <c r="B6266" s="21" t="s">
        <v>23879</v>
      </c>
      <c r="C6266" s="21" t="s">
        <v>300</v>
      </c>
      <c r="D6266" s="21" t="s">
        <v>301</v>
      </c>
      <c r="E6266" s="21" t="s">
        <v>235</v>
      </c>
      <c r="F6266" s="21" t="s">
        <v>23880</v>
      </c>
      <c r="G6266" s="21" t="s">
        <v>237</v>
      </c>
      <c r="H6266" s="21" t="s">
        <v>238</v>
      </c>
      <c r="I6266" s="23">
        <v>-3</v>
      </c>
      <c r="J6266" s="23">
        <v>409</v>
      </c>
      <c r="K6266" s="21" t="s">
        <v>23418</v>
      </c>
      <c r="L6266" s="21" t="s">
        <v>23418</v>
      </c>
      <c r="M6266" s="21">
        <v>44217</v>
      </c>
    </row>
    <row r="6267" spans="1:13">
      <c r="A6267" s="21" t="s">
        <v>23881</v>
      </c>
      <c r="B6267" s="21" t="s">
        <v>23882</v>
      </c>
      <c r="C6267" s="21" t="s">
        <v>268</v>
      </c>
      <c r="D6267" s="21" t="s">
        <v>269</v>
      </c>
      <c r="E6267" s="21" t="s">
        <v>235</v>
      </c>
      <c r="F6267" s="21" t="s">
        <v>23883</v>
      </c>
      <c r="G6267" s="21" t="s">
        <v>237</v>
      </c>
      <c r="H6267" s="21" t="s">
        <v>238</v>
      </c>
      <c r="I6267" s="23">
        <v>-1</v>
      </c>
      <c r="J6267" s="23">
        <v>43</v>
      </c>
      <c r="K6267" s="21" t="s">
        <v>23442</v>
      </c>
      <c r="L6267" s="21" t="s">
        <v>23442</v>
      </c>
      <c r="M6267" s="21">
        <v>44217</v>
      </c>
    </row>
    <row r="6268" spans="1:13">
      <c r="A6268" s="21" t="s">
        <v>23881</v>
      </c>
      <c r="B6268" s="21" t="s">
        <v>23882</v>
      </c>
      <c r="C6268" s="21" t="s">
        <v>300</v>
      </c>
      <c r="D6268" s="21" t="s">
        <v>301</v>
      </c>
      <c r="E6268" s="21" t="s">
        <v>235</v>
      </c>
      <c r="F6268" s="21" t="s">
        <v>23883</v>
      </c>
      <c r="G6268" s="21" t="s">
        <v>237</v>
      </c>
      <c r="H6268" s="21" t="s">
        <v>238</v>
      </c>
      <c r="I6268" s="23">
        <v>-1</v>
      </c>
      <c r="J6268" s="23">
        <v>412</v>
      </c>
      <c r="K6268" s="21" t="s">
        <v>23442</v>
      </c>
      <c r="L6268" s="21" t="s">
        <v>23442</v>
      </c>
      <c r="M6268" s="21">
        <v>44217</v>
      </c>
    </row>
    <row r="6269" spans="1:13">
      <c r="A6269" s="21" t="s">
        <v>23881</v>
      </c>
      <c r="B6269" s="21" t="s">
        <v>23882</v>
      </c>
      <c r="C6269" s="21" t="s">
        <v>246</v>
      </c>
      <c r="D6269" s="21" t="s">
        <v>247</v>
      </c>
      <c r="E6269" s="21" t="s">
        <v>235</v>
      </c>
      <c r="F6269" s="21" t="s">
        <v>23883</v>
      </c>
      <c r="G6269" s="21" t="s">
        <v>237</v>
      </c>
      <c r="H6269" s="21" t="s">
        <v>238</v>
      </c>
      <c r="I6269" s="23">
        <v>-2</v>
      </c>
      <c r="J6269" s="23">
        <v>785</v>
      </c>
      <c r="K6269" s="21" t="s">
        <v>23442</v>
      </c>
      <c r="L6269" s="21" t="s">
        <v>23442</v>
      </c>
      <c r="M6269" s="21">
        <v>44217</v>
      </c>
    </row>
    <row r="6270" spans="1:13">
      <c r="A6270" s="21" t="s">
        <v>23881</v>
      </c>
      <c r="B6270" s="21" t="s">
        <v>23882</v>
      </c>
      <c r="C6270" s="21" t="s">
        <v>294</v>
      </c>
      <c r="D6270" s="21" t="s">
        <v>295</v>
      </c>
      <c r="E6270" s="21" t="s">
        <v>235</v>
      </c>
      <c r="F6270" s="21" t="s">
        <v>23883</v>
      </c>
      <c r="G6270" s="21" t="s">
        <v>237</v>
      </c>
      <c r="H6270" s="21" t="s">
        <v>238</v>
      </c>
      <c r="I6270" s="23">
        <v>-1</v>
      </c>
      <c r="J6270" s="23">
        <v>417</v>
      </c>
      <c r="K6270" s="21" t="s">
        <v>23442</v>
      </c>
      <c r="L6270" s="21" t="s">
        <v>23442</v>
      </c>
      <c r="M6270" s="21">
        <v>44217</v>
      </c>
    </row>
    <row r="6271" spans="1:13">
      <c r="A6271" s="21" t="s">
        <v>23884</v>
      </c>
      <c r="B6271" s="21" t="s">
        <v>23885</v>
      </c>
      <c r="C6271" s="21" t="s">
        <v>330</v>
      </c>
      <c r="D6271" s="21" t="s">
        <v>331</v>
      </c>
      <c r="E6271" s="21" t="s">
        <v>235</v>
      </c>
      <c r="F6271" s="21" t="s">
        <v>23886</v>
      </c>
      <c r="G6271" s="21" t="s">
        <v>237</v>
      </c>
      <c r="H6271" s="21" t="s">
        <v>238</v>
      </c>
      <c r="I6271" s="23">
        <v>-2</v>
      </c>
      <c r="J6271" s="23">
        <v>473</v>
      </c>
      <c r="K6271" s="21" t="s">
        <v>23451</v>
      </c>
      <c r="L6271" s="21" t="s">
        <v>23451</v>
      </c>
      <c r="M6271" s="21">
        <v>44217</v>
      </c>
    </row>
    <row r="6272" spans="1:13">
      <c r="A6272" s="21" t="s">
        <v>23887</v>
      </c>
      <c r="B6272" s="21" t="s">
        <v>23888</v>
      </c>
      <c r="C6272" s="21" t="s">
        <v>242</v>
      </c>
      <c r="D6272" s="21" t="s">
        <v>243</v>
      </c>
      <c r="E6272" s="21" t="s">
        <v>235</v>
      </c>
      <c r="F6272" s="21" t="s">
        <v>23889</v>
      </c>
      <c r="G6272" s="21" t="s">
        <v>237</v>
      </c>
      <c r="H6272" s="21" t="s">
        <v>238</v>
      </c>
      <c r="I6272" s="23">
        <v>-1</v>
      </c>
      <c r="J6272" s="23">
        <v>527</v>
      </c>
      <c r="K6272" s="21" t="s">
        <v>23452</v>
      </c>
      <c r="L6272" s="21" t="s">
        <v>23452</v>
      </c>
      <c r="M6272" s="21">
        <v>44217</v>
      </c>
    </row>
    <row r="6273" spans="1:13">
      <c r="A6273" s="21" t="s">
        <v>23890</v>
      </c>
      <c r="B6273" s="21" t="s">
        <v>23891</v>
      </c>
      <c r="C6273" s="21" t="s">
        <v>300</v>
      </c>
      <c r="D6273" s="21" t="s">
        <v>301</v>
      </c>
      <c r="E6273" s="21" t="s">
        <v>235</v>
      </c>
      <c r="F6273" s="21" t="s">
        <v>23892</v>
      </c>
      <c r="G6273" s="21" t="s">
        <v>237</v>
      </c>
      <c r="H6273" s="21" t="s">
        <v>238</v>
      </c>
      <c r="I6273" s="23">
        <v>-2</v>
      </c>
      <c r="J6273" s="23">
        <v>413</v>
      </c>
      <c r="K6273" s="21" t="s">
        <v>23426</v>
      </c>
      <c r="L6273" s="21" t="s">
        <v>23426</v>
      </c>
      <c r="M6273" s="21">
        <v>44217</v>
      </c>
    </row>
    <row r="6274" spans="1:13">
      <c r="A6274" s="21" t="s">
        <v>23890</v>
      </c>
      <c r="B6274" s="21" t="s">
        <v>23891</v>
      </c>
      <c r="C6274" s="21" t="s">
        <v>324</v>
      </c>
      <c r="D6274" s="21" t="s">
        <v>325</v>
      </c>
      <c r="E6274" s="21" t="s">
        <v>235</v>
      </c>
      <c r="F6274" s="21" t="s">
        <v>23892</v>
      </c>
      <c r="G6274" s="21" t="s">
        <v>237</v>
      </c>
      <c r="H6274" s="21" t="s">
        <v>238</v>
      </c>
      <c r="I6274" s="23">
        <v>-1</v>
      </c>
      <c r="J6274" s="23">
        <v>718</v>
      </c>
      <c r="K6274" s="21" t="s">
        <v>23426</v>
      </c>
      <c r="L6274" s="21" t="s">
        <v>23426</v>
      </c>
      <c r="M6274" s="21">
        <v>44217</v>
      </c>
    </row>
    <row r="6275" spans="1:13">
      <c r="A6275" s="21" t="s">
        <v>23890</v>
      </c>
      <c r="B6275" s="21" t="s">
        <v>23891</v>
      </c>
      <c r="C6275" s="21" t="s">
        <v>270</v>
      </c>
      <c r="D6275" s="21" t="s">
        <v>271</v>
      </c>
      <c r="E6275" s="21" t="s">
        <v>235</v>
      </c>
      <c r="F6275" s="21" t="s">
        <v>23892</v>
      </c>
      <c r="G6275" s="21" t="s">
        <v>237</v>
      </c>
      <c r="H6275" s="21" t="s">
        <v>238</v>
      </c>
      <c r="I6275" s="23">
        <v>-2</v>
      </c>
      <c r="J6275" s="23">
        <v>1</v>
      </c>
      <c r="K6275" s="21" t="s">
        <v>23426</v>
      </c>
      <c r="L6275" s="21" t="s">
        <v>23426</v>
      </c>
      <c r="M6275" s="21">
        <v>44217</v>
      </c>
    </row>
    <row r="6276" spans="1:13">
      <c r="A6276" s="21" t="s">
        <v>23890</v>
      </c>
      <c r="B6276" s="21" t="s">
        <v>23891</v>
      </c>
      <c r="C6276" s="21" t="s">
        <v>248</v>
      </c>
      <c r="D6276" s="21" t="s">
        <v>249</v>
      </c>
      <c r="E6276" s="21" t="s">
        <v>235</v>
      </c>
      <c r="F6276" s="21" t="s">
        <v>23892</v>
      </c>
      <c r="G6276" s="21" t="s">
        <v>237</v>
      </c>
      <c r="H6276" s="21" t="s">
        <v>238</v>
      </c>
      <c r="I6276" s="23">
        <v>-1</v>
      </c>
      <c r="J6276" s="23">
        <v>618</v>
      </c>
      <c r="K6276" s="21" t="s">
        <v>23426</v>
      </c>
      <c r="L6276" s="21" t="s">
        <v>23426</v>
      </c>
      <c r="M6276" s="21">
        <v>44217</v>
      </c>
    </row>
    <row r="6277" spans="1:13">
      <c r="A6277" s="21" t="s">
        <v>23893</v>
      </c>
      <c r="B6277" s="21" t="s">
        <v>23894</v>
      </c>
      <c r="C6277" s="21" t="s">
        <v>300</v>
      </c>
      <c r="D6277" s="21" t="s">
        <v>301</v>
      </c>
      <c r="E6277" s="21" t="s">
        <v>235</v>
      </c>
      <c r="F6277" s="21" t="s">
        <v>23421</v>
      </c>
      <c r="G6277" s="21" t="s">
        <v>237</v>
      </c>
      <c r="H6277" s="21" t="s">
        <v>238</v>
      </c>
      <c r="I6277" s="23">
        <v>-3</v>
      </c>
      <c r="J6277" s="23">
        <v>415</v>
      </c>
      <c r="K6277" s="21" t="s">
        <v>23420</v>
      </c>
      <c r="L6277" s="21" t="s">
        <v>23420</v>
      </c>
      <c r="M6277" s="21">
        <v>44217</v>
      </c>
    </row>
    <row r="6278" spans="1:13">
      <c r="A6278" s="21" t="s">
        <v>23895</v>
      </c>
      <c r="B6278" s="21" t="s">
        <v>23896</v>
      </c>
      <c r="C6278" s="21" t="s">
        <v>318</v>
      </c>
      <c r="D6278" s="21" t="s">
        <v>319</v>
      </c>
      <c r="E6278" s="21" t="s">
        <v>235</v>
      </c>
      <c r="F6278" s="21" t="s">
        <v>23897</v>
      </c>
      <c r="G6278" s="21" t="s">
        <v>237</v>
      </c>
      <c r="H6278" s="21" t="s">
        <v>238</v>
      </c>
      <c r="I6278" s="23">
        <v>-1</v>
      </c>
      <c r="J6278" s="23">
        <v>765</v>
      </c>
      <c r="K6278" s="21" t="s">
        <v>23427</v>
      </c>
      <c r="L6278" s="21" t="s">
        <v>23427</v>
      </c>
      <c r="M6278" s="21">
        <v>44217</v>
      </c>
    </row>
    <row r="6279" spans="1:13">
      <c r="A6279" s="21" t="s">
        <v>23898</v>
      </c>
      <c r="B6279" s="21" t="s">
        <v>23899</v>
      </c>
      <c r="C6279" s="21" t="s">
        <v>342</v>
      </c>
      <c r="D6279" s="21" t="s">
        <v>343</v>
      </c>
      <c r="E6279" s="21" t="s">
        <v>235</v>
      </c>
      <c r="F6279" s="21" t="s">
        <v>23430</v>
      </c>
      <c r="G6279" s="21" t="s">
        <v>237</v>
      </c>
      <c r="H6279" s="21" t="s">
        <v>238</v>
      </c>
      <c r="I6279" s="23">
        <v>-1</v>
      </c>
      <c r="J6279" s="23">
        <v>3988</v>
      </c>
      <c r="K6279" s="21" t="s">
        <v>23429</v>
      </c>
      <c r="L6279" s="21" t="s">
        <v>23429</v>
      </c>
      <c r="M6279" s="21">
        <v>44217</v>
      </c>
    </row>
    <row r="6280" spans="1:13">
      <c r="A6280" s="21" t="s">
        <v>23900</v>
      </c>
      <c r="B6280" s="21" t="s">
        <v>23901</v>
      </c>
      <c r="C6280" s="21" t="s">
        <v>446</v>
      </c>
      <c r="D6280" s="21" t="s">
        <v>447</v>
      </c>
      <c r="E6280" s="21" t="s">
        <v>235</v>
      </c>
      <c r="F6280" s="21" t="s">
        <v>23449</v>
      </c>
      <c r="G6280" s="21" t="s">
        <v>237</v>
      </c>
      <c r="H6280" s="21" t="s">
        <v>238</v>
      </c>
      <c r="I6280" s="23">
        <v>-3</v>
      </c>
      <c r="J6280" s="23">
        <v>609</v>
      </c>
      <c r="K6280" s="21" t="s">
        <v>23448</v>
      </c>
      <c r="L6280" s="21" t="s">
        <v>23448</v>
      </c>
      <c r="M6280" s="21">
        <v>44217</v>
      </c>
    </row>
    <row r="6281" spans="1:13">
      <c r="A6281" s="21" t="s">
        <v>23902</v>
      </c>
      <c r="B6281" s="21" t="s">
        <v>23903</v>
      </c>
      <c r="C6281" s="21" t="s">
        <v>248</v>
      </c>
      <c r="D6281" s="21" t="s">
        <v>249</v>
      </c>
      <c r="E6281" s="21" t="s">
        <v>235</v>
      </c>
      <c r="F6281" s="21" t="s">
        <v>23424</v>
      </c>
      <c r="G6281" s="21" t="s">
        <v>237</v>
      </c>
      <c r="H6281" s="21" t="s">
        <v>238</v>
      </c>
      <c r="I6281" s="23">
        <v>-1</v>
      </c>
      <c r="J6281" s="23">
        <v>619</v>
      </c>
      <c r="K6281" s="21" t="s">
        <v>23423</v>
      </c>
      <c r="L6281" s="21" t="s">
        <v>23423</v>
      </c>
      <c r="M6281" s="21">
        <v>44217</v>
      </c>
    </row>
    <row r="6282" spans="1:13">
      <c r="A6282" s="21" t="s">
        <v>23904</v>
      </c>
      <c r="B6282" s="21" t="s">
        <v>23905</v>
      </c>
      <c r="C6282" s="21" t="s">
        <v>372</v>
      </c>
      <c r="D6282" s="21" t="s">
        <v>373</v>
      </c>
      <c r="E6282" s="21" t="s">
        <v>235</v>
      </c>
      <c r="F6282" s="21" t="s">
        <v>23906</v>
      </c>
      <c r="G6282" s="21" t="s">
        <v>237</v>
      </c>
      <c r="H6282" s="21" t="s">
        <v>238</v>
      </c>
      <c r="I6282" s="23">
        <v>-2</v>
      </c>
      <c r="J6282" s="23">
        <v>783</v>
      </c>
      <c r="K6282" s="21" t="s">
        <v>23450</v>
      </c>
      <c r="L6282" s="21" t="s">
        <v>23450</v>
      </c>
      <c r="M6282" s="21">
        <v>44217</v>
      </c>
    </row>
    <row r="6283" spans="1:13">
      <c r="A6283" s="21" t="s">
        <v>23907</v>
      </c>
      <c r="B6283" s="21" t="s">
        <v>23908</v>
      </c>
      <c r="C6283" s="21" t="s">
        <v>300</v>
      </c>
      <c r="D6283" s="21" t="s">
        <v>301</v>
      </c>
      <c r="E6283" s="21" t="s">
        <v>235</v>
      </c>
      <c r="F6283" s="21" t="s">
        <v>23434</v>
      </c>
      <c r="G6283" s="21" t="s">
        <v>237</v>
      </c>
      <c r="H6283" s="21" t="s">
        <v>238</v>
      </c>
      <c r="I6283" s="23">
        <v>-1</v>
      </c>
      <c r="J6283" s="23">
        <v>418</v>
      </c>
      <c r="K6283" s="21" t="s">
        <v>23433</v>
      </c>
      <c r="L6283" s="21" t="s">
        <v>23433</v>
      </c>
      <c r="M6283" s="21">
        <v>44217</v>
      </c>
    </row>
    <row r="6284" spans="1:13">
      <c r="A6284" s="21" t="s">
        <v>23909</v>
      </c>
      <c r="B6284" s="21" t="s">
        <v>23910</v>
      </c>
      <c r="C6284" s="21" t="s">
        <v>254</v>
      </c>
      <c r="D6284" s="21" t="s">
        <v>255</v>
      </c>
      <c r="E6284" s="21" t="s">
        <v>235</v>
      </c>
      <c r="F6284" s="21" t="s">
        <v>23911</v>
      </c>
      <c r="G6284" s="21" t="s">
        <v>237</v>
      </c>
      <c r="H6284" s="21" t="s">
        <v>238</v>
      </c>
      <c r="I6284" s="23">
        <v>-1</v>
      </c>
      <c r="J6284" s="23">
        <v>486</v>
      </c>
      <c r="K6284" s="21" t="s">
        <v>23440</v>
      </c>
      <c r="L6284" s="21" t="s">
        <v>23440</v>
      </c>
      <c r="M6284" s="21">
        <v>44217</v>
      </c>
    </row>
    <row r="6285" spans="1:13">
      <c r="A6285" s="21" t="s">
        <v>23912</v>
      </c>
      <c r="B6285" s="21" t="s">
        <v>23913</v>
      </c>
      <c r="C6285" s="21" t="s">
        <v>254</v>
      </c>
      <c r="D6285" s="21" t="s">
        <v>255</v>
      </c>
      <c r="E6285" s="21" t="s">
        <v>235</v>
      </c>
      <c r="F6285" s="21" t="s">
        <v>23914</v>
      </c>
      <c r="G6285" s="21" t="s">
        <v>237</v>
      </c>
      <c r="H6285" s="21" t="s">
        <v>238</v>
      </c>
      <c r="I6285" s="23">
        <v>-1</v>
      </c>
      <c r="J6285" s="23">
        <v>487</v>
      </c>
      <c r="K6285" s="21" t="s">
        <v>23431</v>
      </c>
      <c r="L6285" s="21" t="s">
        <v>23431</v>
      </c>
      <c r="M6285" s="21">
        <v>44217</v>
      </c>
    </row>
    <row r="6286" spans="1:13">
      <c r="A6286" s="21" t="s">
        <v>23915</v>
      </c>
      <c r="B6286" s="21" t="s">
        <v>23916</v>
      </c>
      <c r="C6286" s="21" t="s">
        <v>392</v>
      </c>
      <c r="D6286" s="21" t="s">
        <v>393</v>
      </c>
      <c r="E6286" s="21" t="s">
        <v>235</v>
      </c>
      <c r="F6286" s="21" t="s">
        <v>23917</v>
      </c>
      <c r="G6286" s="21" t="s">
        <v>237</v>
      </c>
      <c r="H6286" s="21" t="s">
        <v>238</v>
      </c>
      <c r="I6286" s="23">
        <v>-1</v>
      </c>
      <c r="J6286" s="23">
        <v>214</v>
      </c>
      <c r="K6286" s="21" t="s">
        <v>23425</v>
      </c>
      <c r="L6286" s="21" t="s">
        <v>23425</v>
      </c>
      <c r="M6286" s="21">
        <v>44217</v>
      </c>
    </row>
    <row r="6287" spans="1:13">
      <c r="A6287" s="21" t="s">
        <v>23915</v>
      </c>
      <c r="B6287" s="21" t="s">
        <v>23916</v>
      </c>
      <c r="C6287" s="21" t="s">
        <v>233</v>
      </c>
      <c r="D6287" s="21" t="s">
        <v>234</v>
      </c>
      <c r="E6287" s="21" t="s">
        <v>235</v>
      </c>
      <c r="F6287" s="21" t="s">
        <v>23917</v>
      </c>
      <c r="G6287" s="21" t="s">
        <v>237</v>
      </c>
      <c r="H6287" s="21" t="s">
        <v>238</v>
      </c>
      <c r="I6287" s="23">
        <v>-1</v>
      </c>
      <c r="J6287" s="23">
        <v>306</v>
      </c>
      <c r="K6287" s="21" t="s">
        <v>23425</v>
      </c>
      <c r="L6287" s="21" t="s">
        <v>23425</v>
      </c>
      <c r="M6287" s="21">
        <v>44217</v>
      </c>
    </row>
    <row r="6288" spans="1:13">
      <c r="A6288" s="21" t="s">
        <v>23915</v>
      </c>
      <c r="B6288" s="21" t="s">
        <v>23916</v>
      </c>
      <c r="C6288" s="21" t="s">
        <v>268</v>
      </c>
      <c r="D6288" s="21" t="s">
        <v>269</v>
      </c>
      <c r="E6288" s="21" t="s">
        <v>235</v>
      </c>
      <c r="F6288" s="21" t="s">
        <v>23917</v>
      </c>
      <c r="G6288" s="21" t="s">
        <v>237</v>
      </c>
      <c r="H6288" s="21" t="s">
        <v>238</v>
      </c>
      <c r="I6288" s="23">
        <v>-1</v>
      </c>
      <c r="J6288" s="23">
        <v>44</v>
      </c>
      <c r="K6288" s="21" t="s">
        <v>23425</v>
      </c>
      <c r="L6288" s="21" t="s">
        <v>23425</v>
      </c>
      <c r="M6288" s="21">
        <v>44217</v>
      </c>
    </row>
    <row r="6289" spans="1:13">
      <c r="A6289" s="21" t="s">
        <v>23918</v>
      </c>
      <c r="B6289" s="21" t="s">
        <v>23919</v>
      </c>
      <c r="C6289" s="21" t="s">
        <v>392</v>
      </c>
      <c r="D6289" s="21" t="s">
        <v>393</v>
      </c>
      <c r="E6289" s="21" t="s">
        <v>235</v>
      </c>
      <c r="F6289" s="21" t="s">
        <v>23437</v>
      </c>
      <c r="G6289" s="21" t="s">
        <v>237</v>
      </c>
      <c r="H6289" s="21" t="s">
        <v>238</v>
      </c>
      <c r="I6289" s="23">
        <v>-1</v>
      </c>
      <c r="J6289" s="23">
        <v>215</v>
      </c>
      <c r="K6289" s="21" t="s">
        <v>23436</v>
      </c>
      <c r="L6289" s="21" t="s">
        <v>23436</v>
      </c>
      <c r="M6289" s="21">
        <v>44217</v>
      </c>
    </row>
    <row r="6290" spans="1:13">
      <c r="A6290" s="21" t="s">
        <v>23918</v>
      </c>
      <c r="B6290" s="21" t="s">
        <v>23919</v>
      </c>
      <c r="C6290" s="21" t="s">
        <v>233</v>
      </c>
      <c r="D6290" s="21" t="s">
        <v>234</v>
      </c>
      <c r="E6290" s="21" t="s">
        <v>235</v>
      </c>
      <c r="F6290" s="21" t="s">
        <v>23437</v>
      </c>
      <c r="G6290" s="21" t="s">
        <v>237</v>
      </c>
      <c r="H6290" s="21" t="s">
        <v>238</v>
      </c>
      <c r="I6290" s="23">
        <v>-1</v>
      </c>
      <c r="J6290" s="23">
        <v>307</v>
      </c>
      <c r="K6290" s="21" t="s">
        <v>23436</v>
      </c>
      <c r="L6290" s="21" t="s">
        <v>23436</v>
      </c>
      <c r="M6290" s="21">
        <v>44217</v>
      </c>
    </row>
    <row r="6291" spans="1:13">
      <c r="A6291" s="21" t="s">
        <v>23918</v>
      </c>
      <c r="B6291" s="21" t="s">
        <v>23919</v>
      </c>
      <c r="C6291" s="21" t="s">
        <v>324</v>
      </c>
      <c r="D6291" s="21" t="s">
        <v>325</v>
      </c>
      <c r="E6291" s="21" t="s">
        <v>235</v>
      </c>
      <c r="F6291" s="21" t="s">
        <v>23437</v>
      </c>
      <c r="G6291" s="21" t="s">
        <v>237</v>
      </c>
      <c r="H6291" s="21" t="s">
        <v>238</v>
      </c>
      <c r="I6291" s="23">
        <v>-1</v>
      </c>
      <c r="J6291" s="23">
        <v>719</v>
      </c>
      <c r="K6291" s="21" t="s">
        <v>23436</v>
      </c>
      <c r="L6291" s="21" t="s">
        <v>23436</v>
      </c>
      <c r="M6291" s="21">
        <v>44217</v>
      </c>
    </row>
    <row r="6292" spans="1:13">
      <c r="A6292" s="21" t="s">
        <v>23920</v>
      </c>
      <c r="B6292" s="21" t="s">
        <v>23921</v>
      </c>
      <c r="C6292" s="21" t="s">
        <v>364</v>
      </c>
      <c r="D6292" s="21" t="s">
        <v>365</v>
      </c>
      <c r="E6292" s="21" t="s">
        <v>235</v>
      </c>
      <c r="F6292" s="21" t="s">
        <v>23439</v>
      </c>
      <c r="G6292" s="21" t="s">
        <v>237</v>
      </c>
      <c r="H6292" s="21" t="s">
        <v>238</v>
      </c>
      <c r="I6292" s="23">
        <v>-1</v>
      </c>
      <c r="J6292" s="23">
        <v>564</v>
      </c>
      <c r="K6292" s="21" t="s">
        <v>23438</v>
      </c>
      <c r="L6292" s="21" t="s">
        <v>23438</v>
      </c>
      <c r="M6292" s="21">
        <v>44217</v>
      </c>
    </row>
    <row r="6293" spans="1:13">
      <c r="A6293" s="21" t="s">
        <v>23922</v>
      </c>
      <c r="B6293" s="21" t="s">
        <v>23923</v>
      </c>
      <c r="C6293" s="21" t="s">
        <v>446</v>
      </c>
      <c r="D6293" s="21" t="s">
        <v>447</v>
      </c>
      <c r="E6293" s="21" t="s">
        <v>235</v>
      </c>
      <c r="F6293" s="21" t="s">
        <v>23924</v>
      </c>
      <c r="G6293" s="21" t="s">
        <v>237</v>
      </c>
      <c r="H6293" s="21" t="s">
        <v>238</v>
      </c>
      <c r="I6293" s="23">
        <v>-3</v>
      </c>
      <c r="J6293" s="23">
        <v>612</v>
      </c>
      <c r="K6293" s="21" t="s">
        <v>23441</v>
      </c>
      <c r="L6293" s="21" t="s">
        <v>23441</v>
      </c>
      <c r="M6293" s="21">
        <v>44217</v>
      </c>
    </row>
    <row r="6294" spans="1:13">
      <c r="A6294" s="21" t="s">
        <v>23925</v>
      </c>
      <c r="B6294" s="21" t="s">
        <v>23926</v>
      </c>
      <c r="C6294" s="21" t="s">
        <v>254</v>
      </c>
      <c r="D6294" s="21" t="s">
        <v>255</v>
      </c>
      <c r="E6294" s="21" t="s">
        <v>235</v>
      </c>
      <c r="F6294" s="21" t="s">
        <v>23927</v>
      </c>
      <c r="G6294" s="21" t="s">
        <v>237</v>
      </c>
      <c r="H6294" s="21" t="s">
        <v>238</v>
      </c>
      <c r="I6294" s="23">
        <v>-1</v>
      </c>
      <c r="J6294" s="23">
        <v>488</v>
      </c>
      <c r="K6294" s="21" t="s">
        <v>23447</v>
      </c>
      <c r="L6294" s="21" t="s">
        <v>23447</v>
      </c>
      <c r="M6294" s="21">
        <v>44217</v>
      </c>
    </row>
    <row r="6295" spans="1:13">
      <c r="A6295" s="21" t="s">
        <v>23925</v>
      </c>
      <c r="B6295" s="21" t="s">
        <v>23926</v>
      </c>
      <c r="C6295" s="21" t="s">
        <v>300</v>
      </c>
      <c r="D6295" s="21" t="s">
        <v>301</v>
      </c>
      <c r="E6295" s="21" t="s">
        <v>235</v>
      </c>
      <c r="F6295" s="21" t="s">
        <v>23927</v>
      </c>
      <c r="G6295" s="21" t="s">
        <v>237</v>
      </c>
      <c r="H6295" s="21" t="s">
        <v>238</v>
      </c>
      <c r="I6295" s="23">
        <v>-1</v>
      </c>
      <c r="J6295" s="23">
        <v>419</v>
      </c>
      <c r="K6295" s="21" t="s">
        <v>23447</v>
      </c>
      <c r="L6295" s="21" t="s">
        <v>23447</v>
      </c>
      <c r="M6295" s="21">
        <v>44217</v>
      </c>
    </row>
    <row r="6296" spans="1:13">
      <c r="A6296" s="21" t="s">
        <v>23925</v>
      </c>
      <c r="B6296" s="21" t="s">
        <v>23926</v>
      </c>
      <c r="C6296" s="21" t="s">
        <v>248</v>
      </c>
      <c r="D6296" s="21" t="s">
        <v>249</v>
      </c>
      <c r="E6296" s="21" t="s">
        <v>235</v>
      </c>
      <c r="F6296" s="21" t="s">
        <v>23927</v>
      </c>
      <c r="G6296" s="21" t="s">
        <v>237</v>
      </c>
      <c r="H6296" s="21" t="s">
        <v>238</v>
      </c>
      <c r="I6296" s="23">
        <v>-2</v>
      </c>
      <c r="J6296" s="23">
        <v>620</v>
      </c>
      <c r="K6296" s="21" t="s">
        <v>23447</v>
      </c>
      <c r="L6296" s="21" t="s">
        <v>23447</v>
      </c>
      <c r="M6296" s="21">
        <v>44217</v>
      </c>
    </row>
    <row r="6297" spans="1:13">
      <c r="A6297" s="21" t="s">
        <v>23928</v>
      </c>
      <c r="B6297" s="21" t="s">
        <v>23929</v>
      </c>
      <c r="C6297" s="21" t="s">
        <v>324</v>
      </c>
      <c r="D6297" s="21" t="s">
        <v>325</v>
      </c>
      <c r="E6297" s="21" t="s">
        <v>235</v>
      </c>
      <c r="F6297" s="21" t="s">
        <v>23930</v>
      </c>
      <c r="G6297" s="21" t="s">
        <v>237</v>
      </c>
      <c r="H6297" s="21" t="s">
        <v>238</v>
      </c>
      <c r="I6297" s="23">
        <v>-1</v>
      </c>
      <c r="J6297" s="23">
        <v>720</v>
      </c>
      <c r="K6297" s="21" t="s">
        <v>23417</v>
      </c>
      <c r="L6297" s="21" t="s">
        <v>23417</v>
      </c>
      <c r="M6297" s="21">
        <v>44217</v>
      </c>
    </row>
    <row r="6298" spans="1:13">
      <c r="A6298" s="21" t="s">
        <v>23931</v>
      </c>
      <c r="B6298" s="21" t="s">
        <v>23932</v>
      </c>
      <c r="C6298" s="21" t="s">
        <v>274</v>
      </c>
      <c r="D6298" s="21" t="s">
        <v>275</v>
      </c>
      <c r="E6298" s="21" t="s">
        <v>235</v>
      </c>
      <c r="F6298" s="21" t="s">
        <v>23933</v>
      </c>
      <c r="G6298" s="21" t="s">
        <v>237</v>
      </c>
      <c r="H6298" s="21" t="s">
        <v>238</v>
      </c>
      <c r="I6298" s="23">
        <v>-1</v>
      </c>
      <c r="J6298" s="23">
        <v>4331</v>
      </c>
      <c r="K6298" s="21" t="s">
        <v>23422</v>
      </c>
      <c r="L6298" s="21" t="s">
        <v>23422</v>
      </c>
      <c r="M6298" s="21">
        <v>44217</v>
      </c>
    </row>
    <row r="6299" spans="1:13">
      <c r="A6299" s="21" t="s">
        <v>23934</v>
      </c>
      <c r="B6299" s="21" t="s">
        <v>23935</v>
      </c>
      <c r="C6299" s="21" t="s">
        <v>446</v>
      </c>
      <c r="D6299" s="21" t="s">
        <v>447</v>
      </c>
      <c r="E6299" s="21" t="s">
        <v>235</v>
      </c>
      <c r="F6299" s="21" t="s">
        <v>23936</v>
      </c>
      <c r="G6299" s="21" t="s">
        <v>237</v>
      </c>
      <c r="H6299" s="21" t="s">
        <v>238</v>
      </c>
      <c r="I6299" s="23">
        <v>-1</v>
      </c>
      <c r="J6299" s="23">
        <v>615</v>
      </c>
      <c r="K6299" s="21" t="s">
        <v>23432</v>
      </c>
      <c r="L6299" s="21" t="s">
        <v>23432</v>
      </c>
      <c r="M6299" s="21">
        <v>44217</v>
      </c>
    </row>
    <row r="6300" spans="1:13">
      <c r="A6300" s="21" t="s">
        <v>23934</v>
      </c>
      <c r="B6300" s="21" t="s">
        <v>23935</v>
      </c>
      <c r="C6300" s="21" t="s">
        <v>248</v>
      </c>
      <c r="D6300" s="21" t="s">
        <v>249</v>
      </c>
      <c r="E6300" s="21" t="s">
        <v>235</v>
      </c>
      <c r="F6300" s="21" t="s">
        <v>23936</v>
      </c>
      <c r="G6300" s="21" t="s">
        <v>237</v>
      </c>
      <c r="H6300" s="21" t="s">
        <v>238</v>
      </c>
      <c r="I6300" s="23">
        <v>-2</v>
      </c>
      <c r="J6300" s="23">
        <v>622</v>
      </c>
      <c r="K6300" s="21" t="s">
        <v>23432</v>
      </c>
      <c r="L6300" s="21" t="s">
        <v>23432</v>
      </c>
      <c r="M6300" s="21">
        <v>44217</v>
      </c>
    </row>
    <row r="6301" spans="1:13">
      <c r="A6301" s="21" t="s">
        <v>23937</v>
      </c>
      <c r="B6301" s="21" t="s">
        <v>23938</v>
      </c>
      <c r="C6301" s="21" t="s">
        <v>288</v>
      </c>
      <c r="D6301" s="21" t="s">
        <v>289</v>
      </c>
      <c r="E6301" s="21" t="s">
        <v>235</v>
      </c>
      <c r="F6301" s="21" t="s">
        <v>23939</v>
      </c>
      <c r="G6301" s="21" t="s">
        <v>237</v>
      </c>
      <c r="H6301" s="21" t="s">
        <v>238</v>
      </c>
      <c r="I6301" s="23">
        <v>-2</v>
      </c>
      <c r="J6301" s="23">
        <v>620</v>
      </c>
      <c r="K6301" s="21" t="s">
        <v>23446</v>
      </c>
      <c r="L6301" s="21" t="s">
        <v>23446</v>
      </c>
      <c r="M6301" s="21">
        <v>44217</v>
      </c>
    </row>
    <row r="6302" spans="1:13">
      <c r="A6302" s="21" t="s">
        <v>23940</v>
      </c>
      <c r="B6302" s="21" t="s">
        <v>23941</v>
      </c>
      <c r="C6302" s="21" t="s">
        <v>242</v>
      </c>
      <c r="D6302" s="21" t="s">
        <v>243</v>
      </c>
      <c r="E6302" s="21" t="s">
        <v>235</v>
      </c>
      <c r="F6302" s="21" t="s">
        <v>23942</v>
      </c>
      <c r="G6302" s="21" t="s">
        <v>237</v>
      </c>
      <c r="H6302" s="21" t="s">
        <v>238</v>
      </c>
      <c r="I6302" s="23">
        <v>-1</v>
      </c>
      <c r="J6302" s="23">
        <v>528</v>
      </c>
      <c r="K6302" s="21" t="s">
        <v>23443</v>
      </c>
      <c r="L6302" s="21" t="s">
        <v>23443</v>
      </c>
      <c r="M6302" s="21">
        <v>44217</v>
      </c>
    </row>
    <row r="6303" spans="1:13">
      <c r="A6303" s="21" t="s">
        <v>23940</v>
      </c>
      <c r="B6303" s="21" t="s">
        <v>23941</v>
      </c>
      <c r="C6303" s="21" t="s">
        <v>330</v>
      </c>
      <c r="D6303" s="21" t="s">
        <v>331</v>
      </c>
      <c r="E6303" s="21" t="s">
        <v>235</v>
      </c>
      <c r="F6303" s="21" t="s">
        <v>23942</v>
      </c>
      <c r="G6303" s="21" t="s">
        <v>237</v>
      </c>
      <c r="H6303" s="21" t="s">
        <v>238</v>
      </c>
      <c r="I6303" s="23">
        <v>-1</v>
      </c>
      <c r="J6303" s="23">
        <v>475</v>
      </c>
      <c r="K6303" s="21" t="s">
        <v>23443</v>
      </c>
      <c r="L6303" s="21" t="s">
        <v>23443</v>
      </c>
      <c r="M6303" s="21">
        <v>44217</v>
      </c>
    </row>
    <row r="6304" spans="1:13">
      <c r="A6304" s="21" t="s">
        <v>23943</v>
      </c>
      <c r="B6304" s="21" t="s">
        <v>23944</v>
      </c>
      <c r="C6304" s="21" t="s">
        <v>300</v>
      </c>
      <c r="D6304" s="21" t="s">
        <v>301</v>
      </c>
      <c r="E6304" s="21" t="s">
        <v>235</v>
      </c>
      <c r="F6304" s="21" t="s">
        <v>23945</v>
      </c>
      <c r="G6304" s="21" t="s">
        <v>237</v>
      </c>
      <c r="H6304" s="21" t="s">
        <v>238</v>
      </c>
      <c r="I6304" s="23">
        <v>-1</v>
      </c>
      <c r="J6304" s="23">
        <v>420</v>
      </c>
      <c r="K6304" s="21" t="s">
        <v>23414</v>
      </c>
      <c r="L6304" s="21" t="s">
        <v>23414</v>
      </c>
      <c r="M6304" s="21">
        <v>44216</v>
      </c>
    </row>
    <row r="6305" spans="1:13">
      <c r="A6305" s="21" t="s">
        <v>23943</v>
      </c>
      <c r="B6305" s="21" t="s">
        <v>23944</v>
      </c>
      <c r="C6305" s="21" t="s">
        <v>324</v>
      </c>
      <c r="D6305" s="21" t="s">
        <v>325</v>
      </c>
      <c r="E6305" s="21" t="s">
        <v>235</v>
      </c>
      <c r="F6305" s="21" t="s">
        <v>23945</v>
      </c>
      <c r="G6305" s="21" t="s">
        <v>237</v>
      </c>
      <c r="H6305" s="21" t="s">
        <v>238</v>
      </c>
      <c r="I6305" s="23">
        <v>-1</v>
      </c>
      <c r="J6305" s="23">
        <v>721</v>
      </c>
      <c r="K6305" s="21" t="s">
        <v>23414</v>
      </c>
      <c r="L6305" s="21" t="s">
        <v>23414</v>
      </c>
      <c r="M6305" s="21">
        <v>44216</v>
      </c>
    </row>
    <row r="6306" spans="1:13">
      <c r="A6306" s="21" t="s">
        <v>23943</v>
      </c>
      <c r="B6306" s="21" t="s">
        <v>23944</v>
      </c>
      <c r="C6306" s="21" t="s">
        <v>270</v>
      </c>
      <c r="D6306" s="21" t="s">
        <v>271</v>
      </c>
      <c r="E6306" s="21" t="s">
        <v>235</v>
      </c>
      <c r="F6306" s="21" t="s">
        <v>23945</v>
      </c>
      <c r="G6306" s="21" t="s">
        <v>237</v>
      </c>
      <c r="H6306" s="21" t="s">
        <v>238</v>
      </c>
      <c r="I6306" s="23">
        <v>-1</v>
      </c>
      <c r="J6306" s="23">
        <v>3</v>
      </c>
      <c r="K6306" s="21" t="s">
        <v>23414</v>
      </c>
      <c r="L6306" s="21" t="s">
        <v>23414</v>
      </c>
      <c r="M6306" s="21">
        <v>44216</v>
      </c>
    </row>
    <row r="6307" spans="1:13">
      <c r="A6307" s="21" t="s">
        <v>23946</v>
      </c>
      <c r="B6307" s="21" t="s">
        <v>23947</v>
      </c>
      <c r="C6307" s="21" t="s">
        <v>314</v>
      </c>
      <c r="D6307" s="21" t="s">
        <v>315</v>
      </c>
      <c r="E6307" s="21" t="s">
        <v>235</v>
      </c>
      <c r="F6307" s="21" t="s">
        <v>23948</v>
      </c>
      <c r="G6307" s="21" t="s">
        <v>237</v>
      </c>
      <c r="H6307" s="21" t="s">
        <v>238</v>
      </c>
      <c r="I6307" s="23">
        <v>-1</v>
      </c>
      <c r="J6307" s="23">
        <v>3488</v>
      </c>
      <c r="K6307" s="21" t="s">
        <v>23416</v>
      </c>
      <c r="L6307" s="21" t="s">
        <v>23416</v>
      </c>
      <c r="M6307" s="21">
        <v>44216</v>
      </c>
    </row>
    <row r="6308" spans="1:13">
      <c r="A6308" s="21" t="s">
        <v>23949</v>
      </c>
      <c r="B6308" s="21" t="s">
        <v>23950</v>
      </c>
      <c r="C6308" s="21" t="s">
        <v>300</v>
      </c>
      <c r="D6308" s="21" t="s">
        <v>301</v>
      </c>
      <c r="E6308" s="21" t="s">
        <v>235</v>
      </c>
      <c r="F6308" s="21" t="s">
        <v>23951</v>
      </c>
      <c r="G6308" s="21" t="s">
        <v>237</v>
      </c>
      <c r="H6308" s="21" t="s">
        <v>238</v>
      </c>
      <c r="I6308" s="23">
        <v>-3</v>
      </c>
      <c r="J6308" s="23">
        <v>421</v>
      </c>
      <c r="K6308" s="21" t="s">
        <v>23415</v>
      </c>
      <c r="L6308" s="21" t="s">
        <v>23415</v>
      </c>
      <c r="M6308" s="21">
        <v>44216</v>
      </c>
    </row>
    <row r="6309" spans="1:13">
      <c r="A6309" s="21" t="s">
        <v>23952</v>
      </c>
      <c r="B6309" s="21" t="s">
        <v>23953</v>
      </c>
      <c r="C6309" s="21" t="s">
        <v>300</v>
      </c>
      <c r="D6309" s="21" t="s">
        <v>301</v>
      </c>
      <c r="E6309" s="21" t="s">
        <v>235</v>
      </c>
      <c r="F6309" s="21" t="s">
        <v>23954</v>
      </c>
      <c r="G6309" s="21" t="s">
        <v>237</v>
      </c>
      <c r="H6309" s="21" t="s">
        <v>238</v>
      </c>
      <c r="I6309" s="23">
        <v>-1</v>
      </c>
      <c r="J6309" s="23">
        <v>424</v>
      </c>
      <c r="K6309" s="21" t="s">
        <v>23412</v>
      </c>
      <c r="L6309" s="21" t="s">
        <v>23412</v>
      </c>
      <c r="M6309" s="21">
        <v>44216</v>
      </c>
    </row>
    <row r="6310" spans="1:13">
      <c r="A6310" s="21" t="s">
        <v>23955</v>
      </c>
      <c r="B6310" s="21" t="s">
        <v>23956</v>
      </c>
      <c r="C6310" s="21" t="s">
        <v>392</v>
      </c>
      <c r="D6310" s="21" t="s">
        <v>393</v>
      </c>
      <c r="E6310" s="21" t="s">
        <v>235</v>
      </c>
      <c r="F6310" s="21" t="s">
        <v>23957</v>
      </c>
      <c r="G6310" s="21" t="s">
        <v>237</v>
      </c>
      <c r="H6310" s="21" t="s">
        <v>238</v>
      </c>
      <c r="I6310" s="23">
        <v>-1</v>
      </c>
      <c r="J6310" s="23">
        <v>216</v>
      </c>
      <c r="K6310" s="21" t="s">
        <v>23411</v>
      </c>
      <c r="L6310" s="21" t="s">
        <v>23411</v>
      </c>
      <c r="M6310" s="21">
        <v>44216</v>
      </c>
    </row>
    <row r="6311" spans="1:13">
      <c r="A6311" s="21" t="s">
        <v>23955</v>
      </c>
      <c r="B6311" s="21" t="s">
        <v>23956</v>
      </c>
      <c r="C6311" s="21" t="s">
        <v>233</v>
      </c>
      <c r="D6311" s="21" t="s">
        <v>234</v>
      </c>
      <c r="E6311" s="21" t="s">
        <v>235</v>
      </c>
      <c r="F6311" s="21" t="s">
        <v>23957</v>
      </c>
      <c r="G6311" s="21" t="s">
        <v>237</v>
      </c>
      <c r="H6311" s="21" t="s">
        <v>238</v>
      </c>
      <c r="I6311" s="23">
        <v>-1</v>
      </c>
      <c r="J6311" s="23">
        <v>308</v>
      </c>
      <c r="K6311" s="21" t="s">
        <v>23411</v>
      </c>
      <c r="L6311" s="21" t="s">
        <v>23411</v>
      </c>
      <c r="M6311" s="21">
        <v>44216</v>
      </c>
    </row>
    <row r="6312" spans="1:13">
      <c r="A6312" s="21" t="s">
        <v>23955</v>
      </c>
      <c r="B6312" s="21" t="s">
        <v>23956</v>
      </c>
      <c r="C6312" s="21" t="s">
        <v>270</v>
      </c>
      <c r="D6312" s="21" t="s">
        <v>271</v>
      </c>
      <c r="E6312" s="21" t="s">
        <v>235</v>
      </c>
      <c r="F6312" s="21" t="s">
        <v>23957</v>
      </c>
      <c r="G6312" s="21" t="s">
        <v>237</v>
      </c>
      <c r="H6312" s="21" t="s">
        <v>238</v>
      </c>
      <c r="I6312" s="23">
        <v>-1</v>
      </c>
      <c r="J6312" s="23">
        <v>4</v>
      </c>
      <c r="K6312" s="21" t="s">
        <v>23411</v>
      </c>
      <c r="L6312" s="21" t="s">
        <v>23411</v>
      </c>
      <c r="M6312" s="21">
        <v>44216</v>
      </c>
    </row>
    <row r="6313" spans="1:13">
      <c r="A6313" s="21" t="s">
        <v>23958</v>
      </c>
      <c r="B6313" s="21" t="s">
        <v>23959</v>
      </c>
      <c r="C6313" s="21" t="s">
        <v>268</v>
      </c>
      <c r="D6313" s="21" t="s">
        <v>269</v>
      </c>
      <c r="E6313" s="21" t="s">
        <v>235</v>
      </c>
      <c r="F6313" s="21" t="s">
        <v>23960</v>
      </c>
      <c r="G6313" s="21" t="s">
        <v>237</v>
      </c>
      <c r="H6313" s="21" t="s">
        <v>238</v>
      </c>
      <c r="I6313" s="23">
        <v>-1</v>
      </c>
      <c r="J6313" s="23">
        <v>45</v>
      </c>
      <c r="K6313" s="21" t="s">
        <v>23413</v>
      </c>
      <c r="L6313" s="21" t="s">
        <v>23413</v>
      </c>
      <c r="M6313" s="21">
        <v>44216</v>
      </c>
    </row>
    <row r="6314" spans="1:13">
      <c r="A6314" s="21" t="s">
        <v>23958</v>
      </c>
      <c r="B6314" s="21" t="s">
        <v>23959</v>
      </c>
      <c r="C6314" s="21" t="s">
        <v>300</v>
      </c>
      <c r="D6314" s="21" t="s">
        <v>301</v>
      </c>
      <c r="E6314" s="21" t="s">
        <v>235</v>
      </c>
      <c r="F6314" s="21" t="s">
        <v>23960</v>
      </c>
      <c r="G6314" s="21" t="s">
        <v>237</v>
      </c>
      <c r="H6314" s="21" t="s">
        <v>238</v>
      </c>
      <c r="I6314" s="23">
        <v>-1</v>
      </c>
      <c r="J6314" s="23">
        <v>425</v>
      </c>
      <c r="K6314" s="21" t="s">
        <v>23413</v>
      </c>
      <c r="L6314" s="21" t="s">
        <v>23413</v>
      </c>
      <c r="M6314" s="21">
        <v>44216</v>
      </c>
    </row>
    <row r="6315" spans="1:13">
      <c r="A6315" s="21" t="s">
        <v>23958</v>
      </c>
      <c r="B6315" s="21" t="s">
        <v>23959</v>
      </c>
      <c r="C6315" s="21" t="s">
        <v>248</v>
      </c>
      <c r="D6315" s="21" t="s">
        <v>249</v>
      </c>
      <c r="E6315" s="21" t="s">
        <v>235</v>
      </c>
      <c r="F6315" s="21" t="s">
        <v>23960</v>
      </c>
      <c r="G6315" s="21" t="s">
        <v>237</v>
      </c>
      <c r="H6315" s="21" t="s">
        <v>238</v>
      </c>
      <c r="I6315" s="23">
        <v>-1</v>
      </c>
      <c r="J6315" s="23">
        <v>624</v>
      </c>
      <c r="K6315" s="21" t="s">
        <v>23413</v>
      </c>
      <c r="L6315" s="21" t="s">
        <v>23413</v>
      </c>
      <c r="M6315" s="21">
        <v>44216</v>
      </c>
    </row>
    <row r="6316" spans="1:13">
      <c r="A6316" s="21" t="s">
        <v>23961</v>
      </c>
      <c r="B6316" s="21" t="s">
        <v>23962</v>
      </c>
      <c r="C6316" s="21" t="s">
        <v>314</v>
      </c>
      <c r="D6316" s="21" t="s">
        <v>315</v>
      </c>
      <c r="E6316" s="21" t="s">
        <v>235</v>
      </c>
      <c r="F6316" s="21" t="s">
        <v>23963</v>
      </c>
      <c r="G6316" s="21" t="s">
        <v>237</v>
      </c>
      <c r="H6316" s="21" t="s">
        <v>238</v>
      </c>
      <c r="I6316" s="23">
        <v>-2</v>
      </c>
      <c r="J6316" s="23">
        <v>3489</v>
      </c>
      <c r="K6316" s="21" t="s">
        <v>23408</v>
      </c>
      <c r="L6316" s="21" t="s">
        <v>23408</v>
      </c>
      <c r="M6316" s="21">
        <v>44216</v>
      </c>
    </row>
    <row r="6317" spans="1:13">
      <c r="A6317" s="21" t="s">
        <v>23964</v>
      </c>
      <c r="B6317" s="21" t="s">
        <v>23965</v>
      </c>
      <c r="C6317" s="21" t="s">
        <v>392</v>
      </c>
      <c r="D6317" s="21" t="s">
        <v>393</v>
      </c>
      <c r="E6317" s="21" t="s">
        <v>235</v>
      </c>
      <c r="F6317" s="21" t="s">
        <v>23966</v>
      </c>
      <c r="G6317" s="21" t="s">
        <v>237</v>
      </c>
      <c r="H6317" s="21" t="s">
        <v>238</v>
      </c>
      <c r="I6317" s="23">
        <v>-2</v>
      </c>
      <c r="J6317" s="23">
        <v>217</v>
      </c>
      <c r="K6317" s="21" t="s">
        <v>23410</v>
      </c>
      <c r="L6317" s="21" t="s">
        <v>23410</v>
      </c>
      <c r="M6317" s="21">
        <v>44216</v>
      </c>
    </row>
    <row r="6318" spans="1:13">
      <c r="A6318" s="21" t="s">
        <v>23967</v>
      </c>
      <c r="B6318" s="21" t="s">
        <v>23968</v>
      </c>
      <c r="C6318" s="21" t="s">
        <v>392</v>
      </c>
      <c r="D6318" s="21" t="s">
        <v>393</v>
      </c>
      <c r="E6318" s="21" t="s">
        <v>235</v>
      </c>
      <c r="F6318" s="21" t="s">
        <v>23969</v>
      </c>
      <c r="G6318" s="21" t="s">
        <v>237</v>
      </c>
      <c r="H6318" s="21" t="s">
        <v>238</v>
      </c>
      <c r="I6318" s="23">
        <v>-3</v>
      </c>
      <c r="J6318" s="23">
        <v>219</v>
      </c>
      <c r="K6318" s="21" t="s">
        <v>23405</v>
      </c>
      <c r="L6318" s="21" t="s">
        <v>23405</v>
      </c>
      <c r="M6318" s="21">
        <v>44216</v>
      </c>
    </row>
    <row r="6319" spans="1:13">
      <c r="A6319" s="21" t="s">
        <v>23970</v>
      </c>
      <c r="B6319" s="21" t="s">
        <v>23971</v>
      </c>
      <c r="C6319" s="21" t="s">
        <v>320</v>
      </c>
      <c r="D6319" s="21" t="s">
        <v>321</v>
      </c>
      <c r="E6319" s="21" t="s">
        <v>235</v>
      </c>
      <c r="F6319" s="21" t="s">
        <v>23972</v>
      </c>
      <c r="G6319" s="21" t="s">
        <v>237</v>
      </c>
      <c r="H6319" s="21" t="s">
        <v>238</v>
      </c>
      <c r="I6319" s="23">
        <v>-1</v>
      </c>
      <c r="J6319" s="23">
        <v>724</v>
      </c>
      <c r="K6319" s="21" t="s">
        <v>23409</v>
      </c>
      <c r="L6319" s="21" t="s">
        <v>23409</v>
      </c>
      <c r="M6319" s="21">
        <v>44216</v>
      </c>
    </row>
    <row r="6320" spans="1:13">
      <c r="A6320" s="21" t="s">
        <v>23970</v>
      </c>
      <c r="B6320" s="21" t="s">
        <v>23971</v>
      </c>
      <c r="C6320" s="21" t="s">
        <v>318</v>
      </c>
      <c r="D6320" s="21" t="s">
        <v>319</v>
      </c>
      <c r="E6320" s="21" t="s">
        <v>235</v>
      </c>
      <c r="F6320" s="21" t="s">
        <v>23972</v>
      </c>
      <c r="G6320" s="21" t="s">
        <v>237</v>
      </c>
      <c r="H6320" s="21" t="s">
        <v>238</v>
      </c>
      <c r="I6320" s="23">
        <v>-1</v>
      </c>
      <c r="J6320" s="23">
        <v>766</v>
      </c>
      <c r="K6320" s="21" t="s">
        <v>23409</v>
      </c>
      <c r="L6320" s="21" t="s">
        <v>23409</v>
      </c>
      <c r="M6320" s="21">
        <v>44216</v>
      </c>
    </row>
    <row r="6321" spans="1:13">
      <c r="A6321" s="21" t="s">
        <v>23973</v>
      </c>
      <c r="B6321" s="21" t="s">
        <v>23974</v>
      </c>
      <c r="C6321" s="21" t="s">
        <v>268</v>
      </c>
      <c r="D6321" s="21" t="s">
        <v>269</v>
      </c>
      <c r="E6321" s="21" t="s">
        <v>235</v>
      </c>
      <c r="F6321" s="21" t="s">
        <v>23404</v>
      </c>
      <c r="G6321" s="21" t="s">
        <v>237</v>
      </c>
      <c r="H6321" s="21" t="s">
        <v>238</v>
      </c>
      <c r="I6321" s="23">
        <v>-1</v>
      </c>
      <c r="J6321" s="23">
        <v>46</v>
      </c>
      <c r="K6321" s="21" t="s">
        <v>23403</v>
      </c>
      <c r="L6321" s="21" t="s">
        <v>23403</v>
      </c>
      <c r="M6321" s="21">
        <v>44216</v>
      </c>
    </row>
    <row r="6322" spans="1:13">
      <c r="A6322" s="21" t="s">
        <v>23975</v>
      </c>
      <c r="B6322" s="21" t="s">
        <v>23976</v>
      </c>
      <c r="C6322" s="21" t="s">
        <v>446</v>
      </c>
      <c r="D6322" s="21" t="s">
        <v>447</v>
      </c>
      <c r="E6322" s="21" t="s">
        <v>235</v>
      </c>
      <c r="F6322" s="21" t="s">
        <v>23407</v>
      </c>
      <c r="G6322" s="21" t="s">
        <v>237</v>
      </c>
      <c r="H6322" s="21" t="s">
        <v>238</v>
      </c>
      <c r="I6322" s="23">
        <v>-2</v>
      </c>
      <c r="J6322" s="23">
        <v>616</v>
      </c>
      <c r="K6322" s="21" t="s">
        <v>23406</v>
      </c>
      <c r="L6322" s="21" t="s">
        <v>23406</v>
      </c>
      <c r="M6322" s="21">
        <v>44216</v>
      </c>
    </row>
    <row r="6323" spans="1:13">
      <c r="A6323" s="21" t="s">
        <v>23975</v>
      </c>
      <c r="B6323" s="21" t="s">
        <v>23976</v>
      </c>
      <c r="C6323" s="21" t="s">
        <v>300</v>
      </c>
      <c r="D6323" s="21" t="s">
        <v>301</v>
      </c>
      <c r="E6323" s="21" t="s">
        <v>235</v>
      </c>
      <c r="F6323" s="21" t="s">
        <v>23407</v>
      </c>
      <c r="G6323" s="21" t="s">
        <v>237</v>
      </c>
      <c r="H6323" s="21" t="s">
        <v>238</v>
      </c>
      <c r="I6323" s="23">
        <v>-1</v>
      </c>
      <c r="J6323" s="23">
        <v>426</v>
      </c>
      <c r="K6323" s="21" t="s">
        <v>23406</v>
      </c>
      <c r="L6323" s="21" t="s">
        <v>23406</v>
      </c>
      <c r="M6323" s="21">
        <v>44216</v>
      </c>
    </row>
    <row r="6324" spans="1:13">
      <c r="A6324" s="21" t="s">
        <v>23977</v>
      </c>
      <c r="B6324" s="21" t="s">
        <v>23978</v>
      </c>
      <c r="C6324" s="21" t="s">
        <v>406</v>
      </c>
      <c r="D6324" s="21" t="s">
        <v>407</v>
      </c>
      <c r="E6324" s="21" t="s">
        <v>235</v>
      </c>
      <c r="F6324" s="21" t="s">
        <v>23979</v>
      </c>
      <c r="G6324" s="21" t="s">
        <v>237</v>
      </c>
      <c r="H6324" s="21" t="s">
        <v>238</v>
      </c>
      <c r="I6324" s="23">
        <v>-3</v>
      </c>
      <c r="J6324" s="23">
        <v>1747</v>
      </c>
      <c r="K6324" s="21" t="s">
        <v>23388</v>
      </c>
      <c r="L6324" s="21" t="s">
        <v>23388</v>
      </c>
      <c r="M6324" s="21">
        <v>44216</v>
      </c>
    </row>
    <row r="6325" spans="1:13">
      <c r="A6325" s="21" t="s">
        <v>23977</v>
      </c>
      <c r="B6325" s="21" t="s">
        <v>23978</v>
      </c>
      <c r="C6325" s="21" t="s">
        <v>274</v>
      </c>
      <c r="D6325" s="21" t="s">
        <v>275</v>
      </c>
      <c r="E6325" s="21" t="s">
        <v>235</v>
      </c>
      <c r="F6325" s="21" t="s">
        <v>23979</v>
      </c>
      <c r="G6325" s="21" t="s">
        <v>237</v>
      </c>
      <c r="H6325" s="21" t="s">
        <v>238</v>
      </c>
      <c r="I6325" s="23">
        <v>-3</v>
      </c>
      <c r="J6325" s="23">
        <v>4332</v>
      </c>
      <c r="K6325" s="21" t="s">
        <v>23388</v>
      </c>
      <c r="L6325" s="21" t="s">
        <v>23388</v>
      </c>
      <c r="M6325" s="21">
        <v>44216</v>
      </c>
    </row>
    <row r="6326" spans="1:13">
      <c r="A6326" s="21" t="s">
        <v>23977</v>
      </c>
      <c r="B6326" s="21" t="s">
        <v>23978</v>
      </c>
      <c r="C6326" s="21" t="s">
        <v>280</v>
      </c>
      <c r="D6326" s="21" t="s">
        <v>281</v>
      </c>
      <c r="E6326" s="21" t="s">
        <v>235</v>
      </c>
      <c r="F6326" s="21" t="s">
        <v>23979</v>
      </c>
      <c r="G6326" s="21" t="s">
        <v>237</v>
      </c>
      <c r="H6326" s="21" t="s">
        <v>238</v>
      </c>
      <c r="I6326" s="23">
        <v>-3</v>
      </c>
      <c r="J6326" s="23">
        <v>759</v>
      </c>
      <c r="K6326" s="21" t="s">
        <v>23388</v>
      </c>
      <c r="L6326" s="21" t="s">
        <v>23388</v>
      </c>
      <c r="M6326" s="21">
        <v>44216</v>
      </c>
    </row>
    <row r="6327" spans="1:13">
      <c r="A6327" s="21" t="s">
        <v>23977</v>
      </c>
      <c r="B6327" s="21" t="s">
        <v>23978</v>
      </c>
      <c r="C6327" s="21" t="s">
        <v>254</v>
      </c>
      <c r="D6327" s="21" t="s">
        <v>255</v>
      </c>
      <c r="E6327" s="21" t="s">
        <v>235</v>
      </c>
      <c r="F6327" s="21" t="s">
        <v>23979</v>
      </c>
      <c r="G6327" s="21" t="s">
        <v>237</v>
      </c>
      <c r="H6327" s="21" t="s">
        <v>238</v>
      </c>
      <c r="I6327" s="23">
        <v>-3</v>
      </c>
      <c r="J6327" s="23">
        <v>489</v>
      </c>
      <c r="K6327" s="21" t="s">
        <v>23388</v>
      </c>
      <c r="L6327" s="21" t="s">
        <v>23388</v>
      </c>
      <c r="M6327" s="21">
        <v>44216</v>
      </c>
    </row>
    <row r="6328" spans="1:13">
      <c r="A6328" s="21" t="s">
        <v>23980</v>
      </c>
      <c r="B6328" s="21" t="s">
        <v>23981</v>
      </c>
      <c r="C6328" s="21" t="s">
        <v>242</v>
      </c>
      <c r="D6328" s="21" t="s">
        <v>243</v>
      </c>
      <c r="E6328" s="21" t="s">
        <v>235</v>
      </c>
      <c r="F6328" s="21" t="s">
        <v>23982</v>
      </c>
      <c r="G6328" s="21" t="s">
        <v>237</v>
      </c>
      <c r="H6328" s="21" t="s">
        <v>238</v>
      </c>
      <c r="I6328" s="23">
        <v>-2</v>
      </c>
      <c r="J6328" s="23">
        <v>529</v>
      </c>
      <c r="K6328" s="21" t="s">
        <v>23402</v>
      </c>
      <c r="L6328" s="21" t="s">
        <v>23402</v>
      </c>
      <c r="M6328" s="21">
        <v>44216</v>
      </c>
    </row>
    <row r="6329" spans="1:13">
      <c r="A6329" s="21" t="s">
        <v>23983</v>
      </c>
      <c r="B6329" s="21" t="s">
        <v>23984</v>
      </c>
      <c r="C6329" s="21" t="s">
        <v>288</v>
      </c>
      <c r="D6329" s="21" t="s">
        <v>289</v>
      </c>
      <c r="E6329" s="21" t="s">
        <v>235</v>
      </c>
      <c r="F6329" s="21" t="s">
        <v>23985</v>
      </c>
      <c r="G6329" s="21" t="s">
        <v>237</v>
      </c>
      <c r="H6329" s="21" t="s">
        <v>238</v>
      </c>
      <c r="I6329" s="23">
        <v>-1</v>
      </c>
      <c r="J6329" s="23">
        <v>622</v>
      </c>
      <c r="K6329" s="21" t="s">
        <v>23387</v>
      </c>
      <c r="L6329" s="21" t="s">
        <v>23387</v>
      </c>
      <c r="M6329" s="21">
        <v>44216</v>
      </c>
    </row>
    <row r="6330" spans="1:13">
      <c r="A6330" s="21" t="s">
        <v>23983</v>
      </c>
      <c r="B6330" s="21" t="s">
        <v>23984</v>
      </c>
      <c r="C6330" s="21" t="s">
        <v>446</v>
      </c>
      <c r="D6330" s="21" t="s">
        <v>447</v>
      </c>
      <c r="E6330" s="21" t="s">
        <v>235</v>
      </c>
      <c r="F6330" s="21" t="s">
        <v>23985</v>
      </c>
      <c r="G6330" s="21" t="s">
        <v>237</v>
      </c>
      <c r="H6330" s="21" t="s">
        <v>238</v>
      </c>
      <c r="I6330" s="23">
        <v>-1</v>
      </c>
      <c r="J6330" s="23">
        <v>618</v>
      </c>
      <c r="K6330" s="21" t="s">
        <v>23387</v>
      </c>
      <c r="L6330" s="21" t="s">
        <v>23387</v>
      </c>
      <c r="M6330" s="21">
        <v>44216</v>
      </c>
    </row>
    <row r="6331" spans="1:13">
      <c r="A6331" s="21" t="s">
        <v>23983</v>
      </c>
      <c r="B6331" s="21" t="s">
        <v>23984</v>
      </c>
      <c r="C6331" s="21" t="s">
        <v>324</v>
      </c>
      <c r="D6331" s="21" t="s">
        <v>325</v>
      </c>
      <c r="E6331" s="21" t="s">
        <v>235</v>
      </c>
      <c r="F6331" s="21" t="s">
        <v>23985</v>
      </c>
      <c r="G6331" s="21" t="s">
        <v>237</v>
      </c>
      <c r="H6331" s="21" t="s">
        <v>238</v>
      </c>
      <c r="I6331" s="23">
        <v>-1</v>
      </c>
      <c r="J6331" s="23">
        <v>722</v>
      </c>
      <c r="K6331" s="21" t="s">
        <v>23387</v>
      </c>
      <c r="L6331" s="21" t="s">
        <v>23387</v>
      </c>
      <c r="M6331" s="21">
        <v>44216</v>
      </c>
    </row>
    <row r="6332" spans="1:13">
      <c r="A6332" s="21" t="s">
        <v>23983</v>
      </c>
      <c r="B6332" s="21" t="s">
        <v>23984</v>
      </c>
      <c r="C6332" s="21" t="s">
        <v>270</v>
      </c>
      <c r="D6332" s="21" t="s">
        <v>271</v>
      </c>
      <c r="E6332" s="21" t="s">
        <v>235</v>
      </c>
      <c r="F6332" s="21" t="s">
        <v>23985</v>
      </c>
      <c r="G6332" s="21" t="s">
        <v>237</v>
      </c>
      <c r="H6332" s="21" t="s">
        <v>238</v>
      </c>
      <c r="I6332" s="23">
        <v>-1</v>
      </c>
      <c r="J6332" s="23">
        <v>5</v>
      </c>
      <c r="K6332" s="21" t="s">
        <v>23387</v>
      </c>
      <c r="L6332" s="21" t="s">
        <v>23387</v>
      </c>
      <c r="M6332" s="21">
        <v>44216</v>
      </c>
    </row>
    <row r="6333" spans="1:13">
      <c r="A6333" s="21" t="s">
        <v>23986</v>
      </c>
      <c r="B6333" s="21" t="s">
        <v>23987</v>
      </c>
      <c r="C6333" s="21" t="s">
        <v>274</v>
      </c>
      <c r="D6333" s="21" t="s">
        <v>275</v>
      </c>
      <c r="E6333" s="21" t="s">
        <v>235</v>
      </c>
      <c r="F6333" s="21" t="s">
        <v>23988</v>
      </c>
      <c r="G6333" s="21" t="s">
        <v>237</v>
      </c>
      <c r="H6333" s="21" t="s">
        <v>238</v>
      </c>
      <c r="I6333" s="23">
        <v>-2</v>
      </c>
      <c r="J6333" s="23">
        <v>4335</v>
      </c>
      <c r="K6333" s="21" t="s">
        <v>23385</v>
      </c>
      <c r="L6333" s="21" t="s">
        <v>23385</v>
      </c>
      <c r="M6333" s="21">
        <v>44216</v>
      </c>
    </row>
    <row r="6334" spans="1:13">
      <c r="A6334" s="21" t="s">
        <v>23989</v>
      </c>
      <c r="B6334" s="21" t="s">
        <v>23990</v>
      </c>
      <c r="C6334" s="21" t="s">
        <v>233</v>
      </c>
      <c r="D6334" s="21" t="s">
        <v>234</v>
      </c>
      <c r="E6334" s="21" t="s">
        <v>235</v>
      </c>
      <c r="F6334" s="21" t="s">
        <v>23991</v>
      </c>
      <c r="G6334" s="21" t="s">
        <v>237</v>
      </c>
      <c r="H6334" s="21" t="s">
        <v>238</v>
      </c>
      <c r="I6334" s="23">
        <v>-1</v>
      </c>
      <c r="J6334" s="23">
        <v>309</v>
      </c>
      <c r="K6334" s="21" t="s">
        <v>23379</v>
      </c>
      <c r="L6334" s="21" t="s">
        <v>23379</v>
      </c>
      <c r="M6334" s="21">
        <v>44216</v>
      </c>
    </row>
    <row r="6335" spans="1:13">
      <c r="A6335" s="21" t="s">
        <v>23989</v>
      </c>
      <c r="B6335" s="21" t="s">
        <v>23990</v>
      </c>
      <c r="C6335" s="21" t="s">
        <v>428</v>
      </c>
      <c r="D6335" s="21" t="s">
        <v>429</v>
      </c>
      <c r="E6335" s="21" t="s">
        <v>235</v>
      </c>
      <c r="F6335" s="21" t="s">
        <v>23991</v>
      </c>
      <c r="G6335" s="21" t="s">
        <v>237</v>
      </c>
      <c r="H6335" s="21" t="s">
        <v>238</v>
      </c>
      <c r="I6335" s="23">
        <v>-2</v>
      </c>
      <c r="J6335" s="23">
        <v>551</v>
      </c>
      <c r="K6335" s="21" t="s">
        <v>23379</v>
      </c>
      <c r="L6335" s="21" t="s">
        <v>23379</v>
      </c>
      <c r="M6335" s="21">
        <v>44216</v>
      </c>
    </row>
    <row r="6336" spans="1:13">
      <c r="A6336" s="21" t="s">
        <v>23989</v>
      </c>
      <c r="B6336" s="21" t="s">
        <v>23990</v>
      </c>
      <c r="C6336" s="21" t="s">
        <v>300</v>
      </c>
      <c r="D6336" s="21" t="s">
        <v>301</v>
      </c>
      <c r="E6336" s="21" t="s">
        <v>235</v>
      </c>
      <c r="F6336" s="21" t="s">
        <v>23991</v>
      </c>
      <c r="G6336" s="21" t="s">
        <v>237</v>
      </c>
      <c r="H6336" s="21" t="s">
        <v>238</v>
      </c>
      <c r="I6336" s="23">
        <v>-1</v>
      </c>
      <c r="J6336" s="23">
        <v>427</v>
      </c>
      <c r="K6336" s="21" t="s">
        <v>23379</v>
      </c>
      <c r="L6336" s="21" t="s">
        <v>23379</v>
      </c>
      <c r="M6336" s="21">
        <v>44216</v>
      </c>
    </row>
    <row r="6337" spans="1:13">
      <c r="A6337" s="21" t="s">
        <v>23989</v>
      </c>
      <c r="B6337" s="21" t="s">
        <v>23990</v>
      </c>
      <c r="C6337" s="21" t="s">
        <v>430</v>
      </c>
      <c r="D6337" s="21" t="s">
        <v>431</v>
      </c>
      <c r="E6337" s="21" t="s">
        <v>235</v>
      </c>
      <c r="F6337" s="21" t="s">
        <v>23991</v>
      </c>
      <c r="G6337" s="21" t="s">
        <v>237</v>
      </c>
      <c r="H6337" s="21" t="s">
        <v>238</v>
      </c>
      <c r="I6337" s="23">
        <v>-2</v>
      </c>
      <c r="J6337" s="23">
        <v>267</v>
      </c>
      <c r="K6337" s="21" t="s">
        <v>23379</v>
      </c>
      <c r="L6337" s="21" t="s">
        <v>23379</v>
      </c>
      <c r="M6337" s="21">
        <v>44216</v>
      </c>
    </row>
    <row r="6338" spans="1:13">
      <c r="A6338" s="21" t="s">
        <v>23989</v>
      </c>
      <c r="B6338" s="21" t="s">
        <v>23990</v>
      </c>
      <c r="C6338" s="21" t="s">
        <v>294</v>
      </c>
      <c r="D6338" s="21" t="s">
        <v>295</v>
      </c>
      <c r="E6338" s="21" t="s">
        <v>235</v>
      </c>
      <c r="F6338" s="21" t="s">
        <v>23991</v>
      </c>
      <c r="G6338" s="21" t="s">
        <v>237</v>
      </c>
      <c r="H6338" s="21" t="s">
        <v>238</v>
      </c>
      <c r="I6338" s="23">
        <v>-1</v>
      </c>
      <c r="J6338" s="23">
        <v>418</v>
      </c>
      <c r="K6338" s="21" t="s">
        <v>23379</v>
      </c>
      <c r="L6338" s="21" t="s">
        <v>23379</v>
      </c>
      <c r="M6338" s="21">
        <v>44216</v>
      </c>
    </row>
    <row r="6339" spans="1:13">
      <c r="A6339" s="21" t="s">
        <v>23992</v>
      </c>
      <c r="B6339" s="21" t="s">
        <v>23993</v>
      </c>
      <c r="C6339" s="21" t="s">
        <v>372</v>
      </c>
      <c r="D6339" s="21" t="s">
        <v>373</v>
      </c>
      <c r="E6339" s="21" t="s">
        <v>235</v>
      </c>
      <c r="F6339" s="21" t="s">
        <v>23994</v>
      </c>
      <c r="G6339" s="21" t="s">
        <v>237</v>
      </c>
      <c r="H6339" s="21" t="s">
        <v>238</v>
      </c>
      <c r="I6339" s="23">
        <v>-2</v>
      </c>
      <c r="J6339" s="23">
        <v>785</v>
      </c>
      <c r="K6339" s="21" t="s">
        <v>23369</v>
      </c>
      <c r="L6339" s="21" t="s">
        <v>23369</v>
      </c>
      <c r="M6339" s="21">
        <v>44216</v>
      </c>
    </row>
    <row r="6340" spans="1:13">
      <c r="A6340" s="21" t="s">
        <v>23995</v>
      </c>
      <c r="B6340" s="21" t="s">
        <v>23996</v>
      </c>
      <c r="C6340" s="21" t="s">
        <v>342</v>
      </c>
      <c r="D6340" s="21" t="s">
        <v>343</v>
      </c>
      <c r="E6340" s="21" t="s">
        <v>235</v>
      </c>
      <c r="F6340" s="21" t="s">
        <v>23997</v>
      </c>
      <c r="G6340" s="21" t="s">
        <v>237</v>
      </c>
      <c r="H6340" s="21" t="s">
        <v>238</v>
      </c>
      <c r="I6340" s="23">
        <v>-1</v>
      </c>
      <c r="J6340" s="23">
        <v>3989</v>
      </c>
      <c r="K6340" s="21" t="s">
        <v>23375</v>
      </c>
      <c r="L6340" s="21" t="s">
        <v>23375</v>
      </c>
      <c r="M6340" s="21">
        <v>44216</v>
      </c>
    </row>
    <row r="6341" spans="1:13">
      <c r="A6341" s="21" t="s">
        <v>23995</v>
      </c>
      <c r="B6341" s="21" t="s">
        <v>23996</v>
      </c>
      <c r="C6341" s="21" t="s">
        <v>328</v>
      </c>
      <c r="D6341" s="21" t="s">
        <v>329</v>
      </c>
      <c r="E6341" s="21" t="s">
        <v>235</v>
      </c>
      <c r="F6341" s="21" t="s">
        <v>23997</v>
      </c>
      <c r="G6341" s="21" t="s">
        <v>237</v>
      </c>
      <c r="H6341" s="21" t="s">
        <v>238</v>
      </c>
      <c r="I6341" s="23">
        <v>-1</v>
      </c>
      <c r="J6341" s="23">
        <v>393</v>
      </c>
      <c r="K6341" s="21" t="s">
        <v>23375</v>
      </c>
      <c r="L6341" s="21" t="s">
        <v>23375</v>
      </c>
      <c r="M6341" s="21">
        <v>44216</v>
      </c>
    </row>
    <row r="6342" spans="1:13">
      <c r="A6342" s="21" t="s">
        <v>23995</v>
      </c>
      <c r="B6342" s="21" t="s">
        <v>23996</v>
      </c>
      <c r="C6342" s="21" t="s">
        <v>360</v>
      </c>
      <c r="D6342" s="21" t="s">
        <v>361</v>
      </c>
      <c r="E6342" s="21" t="s">
        <v>235</v>
      </c>
      <c r="F6342" s="21" t="s">
        <v>23997</v>
      </c>
      <c r="G6342" s="21" t="s">
        <v>237</v>
      </c>
      <c r="H6342" s="21" t="s">
        <v>238</v>
      </c>
      <c r="I6342" s="23">
        <v>-1</v>
      </c>
      <c r="J6342" s="23">
        <v>3732</v>
      </c>
      <c r="K6342" s="21" t="s">
        <v>23375</v>
      </c>
      <c r="L6342" s="21" t="s">
        <v>23375</v>
      </c>
      <c r="M6342" s="21">
        <v>44216</v>
      </c>
    </row>
    <row r="6343" spans="1:13">
      <c r="A6343" s="21" t="s">
        <v>23995</v>
      </c>
      <c r="B6343" s="21" t="s">
        <v>23996</v>
      </c>
      <c r="C6343" s="21" t="s">
        <v>318</v>
      </c>
      <c r="D6343" s="21" t="s">
        <v>319</v>
      </c>
      <c r="E6343" s="21" t="s">
        <v>235</v>
      </c>
      <c r="F6343" s="21" t="s">
        <v>23997</v>
      </c>
      <c r="G6343" s="21" t="s">
        <v>237</v>
      </c>
      <c r="H6343" s="21" t="s">
        <v>238</v>
      </c>
      <c r="I6343" s="23">
        <v>-1</v>
      </c>
      <c r="J6343" s="23">
        <v>767</v>
      </c>
      <c r="K6343" s="21" t="s">
        <v>23375</v>
      </c>
      <c r="L6343" s="21" t="s">
        <v>23375</v>
      </c>
      <c r="M6343" s="21">
        <v>44216</v>
      </c>
    </row>
    <row r="6344" spans="1:13">
      <c r="A6344" s="21" t="s">
        <v>23998</v>
      </c>
      <c r="B6344" s="21" t="s">
        <v>23999</v>
      </c>
      <c r="C6344" s="21" t="s">
        <v>233</v>
      </c>
      <c r="D6344" s="21" t="s">
        <v>234</v>
      </c>
      <c r="E6344" s="21" t="s">
        <v>235</v>
      </c>
      <c r="F6344" s="21" t="s">
        <v>23384</v>
      </c>
      <c r="G6344" s="21" t="s">
        <v>237</v>
      </c>
      <c r="H6344" s="21" t="s">
        <v>238</v>
      </c>
      <c r="I6344" s="23">
        <v>-1</v>
      </c>
      <c r="J6344" s="23">
        <v>310</v>
      </c>
      <c r="K6344" s="21" t="s">
        <v>23383</v>
      </c>
      <c r="L6344" s="21" t="s">
        <v>23383</v>
      </c>
      <c r="M6344" s="21">
        <v>44216</v>
      </c>
    </row>
    <row r="6345" spans="1:13">
      <c r="A6345" s="21" t="s">
        <v>24000</v>
      </c>
      <c r="B6345" s="21" t="s">
        <v>24001</v>
      </c>
      <c r="C6345" s="21" t="s">
        <v>248</v>
      </c>
      <c r="D6345" s="21" t="s">
        <v>249</v>
      </c>
      <c r="E6345" s="21" t="s">
        <v>235</v>
      </c>
      <c r="F6345" s="21" t="s">
        <v>24002</v>
      </c>
      <c r="G6345" s="21" t="s">
        <v>237</v>
      </c>
      <c r="H6345" s="21" t="s">
        <v>238</v>
      </c>
      <c r="I6345" s="23">
        <v>-1</v>
      </c>
      <c r="J6345" s="23">
        <v>625</v>
      </c>
      <c r="K6345" s="21" t="s">
        <v>23389</v>
      </c>
      <c r="L6345" s="21" t="s">
        <v>23389</v>
      </c>
      <c r="M6345" s="21">
        <v>44216</v>
      </c>
    </row>
    <row r="6346" spans="1:13">
      <c r="A6346" s="21" t="s">
        <v>24003</v>
      </c>
      <c r="B6346" s="21" t="s">
        <v>24004</v>
      </c>
      <c r="C6346" s="21" t="s">
        <v>378</v>
      </c>
      <c r="D6346" s="21" t="s">
        <v>379</v>
      </c>
      <c r="E6346" s="21" t="s">
        <v>235</v>
      </c>
      <c r="F6346" s="21" t="s">
        <v>24005</v>
      </c>
      <c r="G6346" s="21" t="s">
        <v>237</v>
      </c>
      <c r="H6346" s="21" t="s">
        <v>238</v>
      </c>
      <c r="I6346" s="23">
        <v>-1</v>
      </c>
      <c r="J6346" s="23">
        <v>0</v>
      </c>
      <c r="K6346" s="21" t="s">
        <v>23400</v>
      </c>
      <c r="L6346" s="21" t="s">
        <v>23400</v>
      </c>
      <c r="M6346" s="21">
        <v>44216</v>
      </c>
    </row>
    <row r="6347" spans="1:13">
      <c r="A6347" s="21" t="s">
        <v>24003</v>
      </c>
      <c r="B6347" s="21" t="s">
        <v>24004</v>
      </c>
      <c r="C6347" s="21" t="s">
        <v>432</v>
      </c>
      <c r="D6347" s="21" t="s">
        <v>433</v>
      </c>
      <c r="E6347" s="21" t="s">
        <v>235</v>
      </c>
      <c r="F6347" s="21" t="s">
        <v>24005</v>
      </c>
      <c r="G6347" s="21" t="s">
        <v>237</v>
      </c>
      <c r="H6347" s="21" t="s">
        <v>238</v>
      </c>
      <c r="I6347" s="23">
        <v>-1</v>
      </c>
      <c r="J6347" s="23">
        <v>404</v>
      </c>
      <c r="K6347" s="21" t="s">
        <v>23400</v>
      </c>
      <c r="L6347" s="21" t="s">
        <v>23400</v>
      </c>
      <c r="M6347" s="21">
        <v>44216</v>
      </c>
    </row>
    <row r="6348" spans="1:13">
      <c r="A6348" s="21" t="s">
        <v>24006</v>
      </c>
      <c r="B6348" s="21" t="s">
        <v>24007</v>
      </c>
      <c r="C6348" s="21" t="s">
        <v>300</v>
      </c>
      <c r="D6348" s="21" t="s">
        <v>301</v>
      </c>
      <c r="E6348" s="21" t="s">
        <v>235</v>
      </c>
      <c r="F6348" s="21" t="s">
        <v>24008</v>
      </c>
      <c r="G6348" s="21" t="s">
        <v>237</v>
      </c>
      <c r="H6348" s="21" t="s">
        <v>238</v>
      </c>
      <c r="I6348" s="23">
        <v>-1</v>
      </c>
      <c r="J6348" s="23">
        <v>428</v>
      </c>
      <c r="K6348" s="21" t="s">
        <v>23378</v>
      </c>
      <c r="L6348" s="21" t="s">
        <v>23378</v>
      </c>
      <c r="M6348" s="21">
        <v>44216</v>
      </c>
    </row>
    <row r="6349" spans="1:13">
      <c r="A6349" s="21" t="s">
        <v>24006</v>
      </c>
      <c r="B6349" s="21" t="s">
        <v>24007</v>
      </c>
      <c r="C6349" s="21" t="s">
        <v>324</v>
      </c>
      <c r="D6349" s="21" t="s">
        <v>325</v>
      </c>
      <c r="E6349" s="21" t="s">
        <v>235</v>
      </c>
      <c r="F6349" s="21" t="s">
        <v>24008</v>
      </c>
      <c r="G6349" s="21" t="s">
        <v>237</v>
      </c>
      <c r="H6349" s="21" t="s">
        <v>238</v>
      </c>
      <c r="I6349" s="23">
        <v>-1</v>
      </c>
      <c r="J6349" s="23">
        <v>723</v>
      </c>
      <c r="K6349" s="21" t="s">
        <v>23378</v>
      </c>
      <c r="L6349" s="21" t="s">
        <v>23378</v>
      </c>
      <c r="M6349" s="21">
        <v>44216</v>
      </c>
    </row>
    <row r="6350" spans="1:13">
      <c r="A6350" s="21" t="s">
        <v>24006</v>
      </c>
      <c r="B6350" s="21" t="s">
        <v>24007</v>
      </c>
      <c r="C6350" s="21" t="s">
        <v>270</v>
      </c>
      <c r="D6350" s="21" t="s">
        <v>271</v>
      </c>
      <c r="E6350" s="21" t="s">
        <v>235</v>
      </c>
      <c r="F6350" s="21" t="s">
        <v>24008</v>
      </c>
      <c r="G6350" s="21" t="s">
        <v>237</v>
      </c>
      <c r="H6350" s="21" t="s">
        <v>238</v>
      </c>
      <c r="I6350" s="23">
        <v>-1</v>
      </c>
      <c r="J6350" s="23">
        <v>6</v>
      </c>
      <c r="K6350" s="21" t="s">
        <v>23378</v>
      </c>
      <c r="L6350" s="21" t="s">
        <v>23378</v>
      </c>
      <c r="M6350" s="21">
        <v>44216</v>
      </c>
    </row>
    <row r="6351" spans="1:13">
      <c r="A6351" s="21" t="s">
        <v>24009</v>
      </c>
      <c r="B6351" s="21" t="s">
        <v>24010</v>
      </c>
      <c r="C6351" s="21" t="s">
        <v>446</v>
      </c>
      <c r="D6351" s="21" t="s">
        <v>447</v>
      </c>
      <c r="E6351" s="21" t="s">
        <v>235</v>
      </c>
      <c r="F6351" s="21" t="s">
        <v>23399</v>
      </c>
      <c r="G6351" s="21" t="s">
        <v>237</v>
      </c>
      <c r="H6351" s="21" t="s">
        <v>238</v>
      </c>
      <c r="I6351" s="23">
        <v>-1</v>
      </c>
      <c r="J6351" s="23">
        <v>619</v>
      </c>
      <c r="K6351" s="21" t="s">
        <v>23398</v>
      </c>
      <c r="L6351" s="21" t="s">
        <v>23398</v>
      </c>
      <c r="M6351" s="21">
        <v>44216</v>
      </c>
    </row>
    <row r="6352" spans="1:13">
      <c r="A6352" s="21" t="s">
        <v>24011</v>
      </c>
      <c r="B6352" s="21" t="s">
        <v>24012</v>
      </c>
      <c r="C6352" s="21" t="s">
        <v>233</v>
      </c>
      <c r="D6352" s="21" t="s">
        <v>234</v>
      </c>
      <c r="E6352" s="21" t="s">
        <v>235</v>
      </c>
      <c r="F6352" s="21" t="s">
        <v>23394</v>
      </c>
      <c r="G6352" s="21" t="s">
        <v>237</v>
      </c>
      <c r="H6352" s="21" t="s">
        <v>238</v>
      </c>
      <c r="I6352" s="23">
        <v>-1</v>
      </c>
      <c r="J6352" s="23">
        <v>311</v>
      </c>
      <c r="K6352" s="21" t="s">
        <v>23393</v>
      </c>
      <c r="L6352" s="21" t="s">
        <v>23393</v>
      </c>
      <c r="M6352" s="21">
        <v>44216</v>
      </c>
    </row>
    <row r="6353" spans="1:13">
      <c r="A6353" s="21" t="s">
        <v>24011</v>
      </c>
      <c r="B6353" s="21" t="s">
        <v>24012</v>
      </c>
      <c r="C6353" s="21" t="s">
        <v>268</v>
      </c>
      <c r="D6353" s="21" t="s">
        <v>269</v>
      </c>
      <c r="E6353" s="21" t="s">
        <v>235</v>
      </c>
      <c r="F6353" s="21" t="s">
        <v>23394</v>
      </c>
      <c r="G6353" s="21" t="s">
        <v>237</v>
      </c>
      <c r="H6353" s="21" t="s">
        <v>238</v>
      </c>
      <c r="I6353" s="23">
        <v>-1</v>
      </c>
      <c r="J6353" s="23">
        <v>47</v>
      </c>
      <c r="K6353" s="21" t="s">
        <v>23393</v>
      </c>
      <c r="L6353" s="21" t="s">
        <v>23393</v>
      </c>
      <c r="M6353" s="21">
        <v>44216</v>
      </c>
    </row>
    <row r="6354" spans="1:13">
      <c r="A6354" s="21" t="s">
        <v>24011</v>
      </c>
      <c r="B6354" s="21" t="s">
        <v>24012</v>
      </c>
      <c r="C6354" s="21" t="s">
        <v>300</v>
      </c>
      <c r="D6354" s="21" t="s">
        <v>301</v>
      </c>
      <c r="E6354" s="21" t="s">
        <v>235</v>
      </c>
      <c r="F6354" s="21" t="s">
        <v>23394</v>
      </c>
      <c r="G6354" s="21" t="s">
        <v>237</v>
      </c>
      <c r="H6354" s="21" t="s">
        <v>238</v>
      </c>
      <c r="I6354" s="23">
        <v>-1</v>
      </c>
      <c r="J6354" s="23">
        <v>429</v>
      </c>
      <c r="K6354" s="21" t="s">
        <v>23393</v>
      </c>
      <c r="L6354" s="21" t="s">
        <v>23393</v>
      </c>
      <c r="M6354" s="21">
        <v>44216</v>
      </c>
    </row>
    <row r="6355" spans="1:13">
      <c r="A6355" s="21" t="s">
        <v>24013</v>
      </c>
      <c r="B6355" s="21" t="s">
        <v>24014</v>
      </c>
      <c r="C6355" s="21" t="s">
        <v>280</v>
      </c>
      <c r="D6355" s="21" t="s">
        <v>281</v>
      </c>
      <c r="E6355" s="21" t="s">
        <v>235</v>
      </c>
      <c r="F6355" s="21" t="s">
        <v>23396</v>
      </c>
      <c r="G6355" s="21" t="s">
        <v>237</v>
      </c>
      <c r="H6355" s="21" t="s">
        <v>238</v>
      </c>
      <c r="I6355" s="23">
        <v>-1</v>
      </c>
      <c r="J6355" s="23">
        <v>762</v>
      </c>
      <c r="K6355" s="21" t="s">
        <v>23395</v>
      </c>
      <c r="L6355" s="21" t="s">
        <v>23395</v>
      </c>
      <c r="M6355" s="21">
        <v>44216</v>
      </c>
    </row>
    <row r="6356" spans="1:13">
      <c r="A6356" s="21" t="s">
        <v>24015</v>
      </c>
      <c r="B6356" s="21" t="s">
        <v>24016</v>
      </c>
      <c r="C6356" s="21" t="s">
        <v>268</v>
      </c>
      <c r="D6356" s="21" t="s">
        <v>269</v>
      </c>
      <c r="E6356" s="21" t="s">
        <v>235</v>
      </c>
      <c r="F6356" s="21" t="s">
        <v>24017</v>
      </c>
      <c r="G6356" s="21" t="s">
        <v>237</v>
      </c>
      <c r="H6356" s="21" t="s">
        <v>238</v>
      </c>
      <c r="I6356" s="23">
        <v>-1</v>
      </c>
      <c r="J6356" s="23">
        <v>48</v>
      </c>
      <c r="K6356" s="21" t="s">
        <v>23367</v>
      </c>
      <c r="L6356" s="21" t="s">
        <v>23367</v>
      </c>
      <c r="M6356" s="21">
        <v>44216</v>
      </c>
    </row>
    <row r="6357" spans="1:13">
      <c r="A6357" s="21" t="s">
        <v>24015</v>
      </c>
      <c r="B6357" s="21" t="s">
        <v>24016</v>
      </c>
      <c r="C6357" s="21" t="s">
        <v>324</v>
      </c>
      <c r="D6357" s="21" t="s">
        <v>325</v>
      </c>
      <c r="E6357" s="21" t="s">
        <v>235</v>
      </c>
      <c r="F6357" s="21" t="s">
        <v>24017</v>
      </c>
      <c r="G6357" s="21" t="s">
        <v>237</v>
      </c>
      <c r="H6357" s="21" t="s">
        <v>238</v>
      </c>
      <c r="I6357" s="23">
        <v>-1</v>
      </c>
      <c r="J6357" s="23">
        <v>724</v>
      </c>
      <c r="K6357" s="21" t="s">
        <v>23367</v>
      </c>
      <c r="L6357" s="21" t="s">
        <v>23367</v>
      </c>
      <c r="M6357" s="21">
        <v>44216</v>
      </c>
    </row>
    <row r="6358" spans="1:13">
      <c r="A6358" s="21" t="s">
        <v>24015</v>
      </c>
      <c r="B6358" s="21" t="s">
        <v>24016</v>
      </c>
      <c r="C6358" s="21" t="s">
        <v>270</v>
      </c>
      <c r="D6358" s="21" t="s">
        <v>271</v>
      </c>
      <c r="E6358" s="21" t="s">
        <v>235</v>
      </c>
      <c r="F6358" s="21" t="s">
        <v>24017</v>
      </c>
      <c r="G6358" s="21" t="s">
        <v>237</v>
      </c>
      <c r="H6358" s="21" t="s">
        <v>238</v>
      </c>
      <c r="I6358" s="23">
        <v>-1</v>
      </c>
      <c r="J6358" s="23">
        <v>7</v>
      </c>
      <c r="K6358" s="21" t="s">
        <v>23367</v>
      </c>
      <c r="L6358" s="21" t="s">
        <v>23367</v>
      </c>
      <c r="M6358" s="21">
        <v>44216</v>
      </c>
    </row>
    <row r="6359" spans="1:13">
      <c r="A6359" s="21" t="s">
        <v>24018</v>
      </c>
      <c r="B6359" s="21" t="s">
        <v>24019</v>
      </c>
      <c r="C6359" s="21" t="s">
        <v>274</v>
      </c>
      <c r="D6359" s="21" t="s">
        <v>275</v>
      </c>
      <c r="E6359" s="21" t="s">
        <v>235</v>
      </c>
      <c r="F6359" s="21" t="s">
        <v>24020</v>
      </c>
      <c r="G6359" s="21" t="s">
        <v>237</v>
      </c>
      <c r="H6359" s="21" t="s">
        <v>238</v>
      </c>
      <c r="I6359" s="23">
        <v>-2</v>
      </c>
      <c r="J6359" s="23">
        <v>4337</v>
      </c>
      <c r="K6359" s="21" t="s">
        <v>23344</v>
      </c>
      <c r="L6359" s="21" t="s">
        <v>23344</v>
      </c>
      <c r="M6359" s="21">
        <v>44216</v>
      </c>
    </row>
    <row r="6360" spans="1:13">
      <c r="A6360" s="21" t="s">
        <v>24021</v>
      </c>
      <c r="B6360" s="21" t="s">
        <v>24022</v>
      </c>
      <c r="C6360" s="21" t="s">
        <v>446</v>
      </c>
      <c r="D6360" s="21" t="s">
        <v>447</v>
      </c>
      <c r="E6360" s="21" t="s">
        <v>235</v>
      </c>
      <c r="F6360" s="21" t="s">
        <v>24023</v>
      </c>
      <c r="G6360" s="21" t="s">
        <v>237</v>
      </c>
      <c r="H6360" s="21" t="s">
        <v>238</v>
      </c>
      <c r="I6360" s="23">
        <v>-3</v>
      </c>
      <c r="J6360" s="23">
        <v>620</v>
      </c>
      <c r="K6360" s="21" t="s">
        <v>23397</v>
      </c>
      <c r="L6360" s="21" t="s">
        <v>23397</v>
      </c>
      <c r="M6360" s="21">
        <v>44216</v>
      </c>
    </row>
    <row r="6361" spans="1:13">
      <c r="A6361" s="21" t="s">
        <v>24024</v>
      </c>
      <c r="B6361" s="21" t="s">
        <v>24025</v>
      </c>
      <c r="C6361" s="21" t="s">
        <v>268</v>
      </c>
      <c r="D6361" s="21" t="s">
        <v>269</v>
      </c>
      <c r="E6361" s="21" t="s">
        <v>235</v>
      </c>
      <c r="F6361" s="21" t="s">
        <v>24026</v>
      </c>
      <c r="G6361" s="21" t="s">
        <v>237</v>
      </c>
      <c r="H6361" s="21" t="s">
        <v>238</v>
      </c>
      <c r="I6361" s="23">
        <v>-3</v>
      </c>
      <c r="J6361" s="23">
        <v>49</v>
      </c>
      <c r="K6361" s="21" t="s">
        <v>23335</v>
      </c>
      <c r="L6361" s="21" t="s">
        <v>23335</v>
      </c>
      <c r="M6361" s="21">
        <v>44216</v>
      </c>
    </row>
    <row r="6362" spans="1:13">
      <c r="A6362" s="21" t="s">
        <v>24027</v>
      </c>
      <c r="B6362" s="21" t="s">
        <v>24028</v>
      </c>
      <c r="C6362" s="21" t="s">
        <v>446</v>
      </c>
      <c r="D6362" s="21" t="s">
        <v>447</v>
      </c>
      <c r="E6362" s="21" t="s">
        <v>235</v>
      </c>
      <c r="F6362" s="21" t="s">
        <v>24029</v>
      </c>
      <c r="G6362" s="21" t="s">
        <v>237</v>
      </c>
      <c r="H6362" s="21" t="s">
        <v>238</v>
      </c>
      <c r="I6362" s="23">
        <v>-3</v>
      </c>
      <c r="J6362" s="23">
        <v>623</v>
      </c>
      <c r="K6362" s="21" t="s">
        <v>23328</v>
      </c>
      <c r="L6362" s="21" t="s">
        <v>23328</v>
      </c>
      <c r="M6362" s="21">
        <v>44216</v>
      </c>
    </row>
    <row r="6363" spans="1:13">
      <c r="A6363" s="21" t="s">
        <v>24030</v>
      </c>
      <c r="B6363" s="21" t="s">
        <v>24031</v>
      </c>
      <c r="C6363" s="21" t="s">
        <v>446</v>
      </c>
      <c r="D6363" s="21" t="s">
        <v>447</v>
      </c>
      <c r="E6363" s="21" t="s">
        <v>235</v>
      </c>
      <c r="F6363" s="21" t="s">
        <v>23392</v>
      </c>
      <c r="G6363" s="21" t="s">
        <v>237</v>
      </c>
      <c r="H6363" s="21" t="s">
        <v>238</v>
      </c>
      <c r="I6363" s="23">
        <v>-3</v>
      </c>
      <c r="J6363" s="23">
        <v>626</v>
      </c>
      <c r="K6363" s="21" t="s">
        <v>23391</v>
      </c>
      <c r="L6363" s="21" t="s">
        <v>23391</v>
      </c>
      <c r="M6363" s="21">
        <v>44216</v>
      </c>
    </row>
    <row r="6364" spans="1:13">
      <c r="A6364" s="21" t="s">
        <v>24032</v>
      </c>
      <c r="B6364" s="21" t="s">
        <v>24033</v>
      </c>
      <c r="C6364" s="21" t="s">
        <v>268</v>
      </c>
      <c r="D6364" s="21" t="s">
        <v>269</v>
      </c>
      <c r="E6364" s="21" t="s">
        <v>235</v>
      </c>
      <c r="F6364" s="21" t="s">
        <v>24034</v>
      </c>
      <c r="G6364" s="21" t="s">
        <v>237</v>
      </c>
      <c r="H6364" s="21" t="s">
        <v>238</v>
      </c>
      <c r="I6364" s="23">
        <v>-3</v>
      </c>
      <c r="J6364" s="23">
        <v>52</v>
      </c>
      <c r="K6364" s="21" t="s">
        <v>23353</v>
      </c>
      <c r="L6364" s="21" t="s">
        <v>23353</v>
      </c>
      <c r="M6364" s="21">
        <v>44216</v>
      </c>
    </row>
    <row r="6365" spans="1:13">
      <c r="A6365" s="21" t="s">
        <v>24035</v>
      </c>
      <c r="B6365" s="21" t="s">
        <v>24036</v>
      </c>
      <c r="C6365" s="21" t="s">
        <v>268</v>
      </c>
      <c r="D6365" s="21" t="s">
        <v>269</v>
      </c>
      <c r="E6365" s="21" t="s">
        <v>235</v>
      </c>
      <c r="F6365" s="21" t="s">
        <v>24037</v>
      </c>
      <c r="G6365" s="21" t="s">
        <v>237</v>
      </c>
      <c r="H6365" s="21" t="s">
        <v>238</v>
      </c>
      <c r="I6365" s="23">
        <v>-3</v>
      </c>
      <c r="J6365" s="23">
        <v>55</v>
      </c>
      <c r="K6365" s="21" t="s">
        <v>23336</v>
      </c>
      <c r="L6365" s="21" t="s">
        <v>23336</v>
      </c>
      <c r="M6365" s="21">
        <v>44216</v>
      </c>
    </row>
    <row r="6366" spans="1:13">
      <c r="A6366" s="21" t="s">
        <v>24038</v>
      </c>
      <c r="B6366" s="21" t="s">
        <v>24039</v>
      </c>
      <c r="C6366" s="21" t="s">
        <v>446</v>
      </c>
      <c r="D6366" s="21" t="s">
        <v>447</v>
      </c>
      <c r="E6366" s="21" t="s">
        <v>235</v>
      </c>
      <c r="F6366" s="21" t="s">
        <v>24040</v>
      </c>
      <c r="G6366" s="21" t="s">
        <v>237</v>
      </c>
      <c r="H6366" s="21" t="s">
        <v>238</v>
      </c>
      <c r="I6366" s="23">
        <v>-3</v>
      </c>
      <c r="J6366" s="23">
        <v>629</v>
      </c>
      <c r="K6366" s="21" t="s">
        <v>23327</v>
      </c>
      <c r="L6366" s="21" t="s">
        <v>23327</v>
      </c>
      <c r="M6366" s="21">
        <v>44216</v>
      </c>
    </row>
    <row r="6367" spans="1:13">
      <c r="A6367" s="21" t="s">
        <v>24041</v>
      </c>
      <c r="B6367" s="21" t="s">
        <v>24042</v>
      </c>
      <c r="C6367" s="21" t="s">
        <v>446</v>
      </c>
      <c r="D6367" s="21" t="s">
        <v>447</v>
      </c>
      <c r="E6367" s="21" t="s">
        <v>235</v>
      </c>
      <c r="F6367" s="21" t="s">
        <v>23382</v>
      </c>
      <c r="G6367" s="21" t="s">
        <v>237</v>
      </c>
      <c r="H6367" s="21" t="s">
        <v>238</v>
      </c>
      <c r="I6367" s="23">
        <v>-3</v>
      </c>
      <c r="J6367" s="23">
        <v>632</v>
      </c>
      <c r="K6367" s="21" t="s">
        <v>23381</v>
      </c>
      <c r="L6367" s="21" t="s">
        <v>23381</v>
      </c>
      <c r="M6367" s="21">
        <v>44216</v>
      </c>
    </row>
    <row r="6368" spans="1:13">
      <c r="A6368" s="21" t="s">
        <v>24043</v>
      </c>
      <c r="B6368" s="21" t="s">
        <v>24044</v>
      </c>
      <c r="C6368" s="21" t="s">
        <v>233</v>
      </c>
      <c r="D6368" s="21" t="s">
        <v>234</v>
      </c>
      <c r="E6368" s="21" t="s">
        <v>235</v>
      </c>
      <c r="F6368" s="21" t="s">
        <v>24045</v>
      </c>
      <c r="G6368" s="21" t="s">
        <v>237</v>
      </c>
      <c r="H6368" s="21" t="s">
        <v>238</v>
      </c>
      <c r="I6368" s="23">
        <v>-3</v>
      </c>
      <c r="J6368" s="23">
        <v>312</v>
      </c>
      <c r="K6368" s="21" t="s">
        <v>23380</v>
      </c>
      <c r="L6368" s="21" t="s">
        <v>23380</v>
      </c>
      <c r="M6368" s="21">
        <v>44216</v>
      </c>
    </row>
    <row r="6369" spans="1:13">
      <c r="A6369" s="21" t="s">
        <v>24046</v>
      </c>
      <c r="B6369" s="21" t="s">
        <v>24047</v>
      </c>
      <c r="C6369" s="21" t="s">
        <v>446</v>
      </c>
      <c r="D6369" s="21" t="s">
        <v>447</v>
      </c>
      <c r="E6369" s="21" t="s">
        <v>235</v>
      </c>
      <c r="F6369" s="21" t="s">
        <v>23377</v>
      </c>
      <c r="G6369" s="21" t="s">
        <v>237</v>
      </c>
      <c r="H6369" s="21" t="s">
        <v>238</v>
      </c>
      <c r="I6369" s="23">
        <v>-1</v>
      </c>
      <c r="J6369" s="23">
        <v>635</v>
      </c>
      <c r="K6369" s="21" t="s">
        <v>23376</v>
      </c>
      <c r="L6369" s="21" t="s">
        <v>23376</v>
      </c>
      <c r="M6369" s="21">
        <v>44216</v>
      </c>
    </row>
    <row r="6370" spans="1:13">
      <c r="A6370" s="21" t="s">
        <v>24046</v>
      </c>
      <c r="B6370" s="21" t="s">
        <v>24047</v>
      </c>
      <c r="C6370" s="21" t="s">
        <v>268</v>
      </c>
      <c r="D6370" s="21" t="s">
        <v>269</v>
      </c>
      <c r="E6370" s="21" t="s">
        <v>235</v>
      </c>
      <c r="F6370" s="21" t="s">
        <v>23377</v>
      </c>
      <c r="G6370" s="21" t="s">
        <v>237</v>
      </c>
      <c r="H6370" s="21" t="s">
        <v>238</v>
      </c>
      <c r="I6370" s="23">
        <v>-1</v>
      </c>
      <c r="J6370" s="23">
        <v>58</v>
      </c>
      <c r="K6370" s="21" t="s">
        <v>23376</v>
      </c>
      <c r="L6370" s="21" t="s">
        <v>23376</v>
      </c>
      <c r="M6370" s="21">
        <v>44216</v>
      </c>
    </row>
    <row r="6371" spans="1:13">
      <c r="A6371" s="21" t="s">
        <v>24046</v>
      </c>
      <c r="B6371" s="21" t="s">
        <v>24047</v>
      </c>
      <c r="C6371" s="21" t="s">
        <v>324</v>
      </c>
      <c r="D6371" s="21" t="s">
        <v>325</v>
      </c>
      <c r="E6371" s="21" t="s">
        <v>235</v>
      </c>
      <c r="F6371" s="21" t="s">
        <v>23377</v>
      </c>
      <c r="G6371" s="21" t="s">
        <v>237</v>
      </c>
      <c r="H6371" s="21" t="s">
        <v>238</v>
      </c>
      <c r="I6371" s="23">
        <v>-1</v>
      </c>
      <c r="J6371" s="23">
        <v>725</v>
      </c>
      <c r="K6371" s="21" t="s">
        <v>23376</v>
      </c>
      <c r="L6371" s="21" t="s">
        <v>23376</v>
      </c>
      <c r="M6371" s="21">
        <v>44216</v>
      </c>
    </row>
    <row r="6372" spans="1:13">
      <c r="A6372" s="21" t="s">
        <v>24048</v>
      </c>
      <c r="B6372" s="21" t="s">
        <v>24049</v>
      </c>
      <c r="C6372" s="21" t="s">
        <v>260</v>
      </c>
      <c r="D6372" s="21" t="s">
        <v>261</v>
      </c>
      <c r="E6372" s="21" t="s">
        <v>235</v>
      </c>
      <c r="F6372" s="21" t="s">
        <v>24050</v>
      </c>
      <c r="G6372" s="21" t="s">
        <v>237</v>
      </c>
      <c r="H6372" s="21" t="s">
        <v>238</v>
      </c>
      <c r="I6372" s="23">
        <v>-1</v>
      </c>
      <c r="J6372" s="23">
        <v>695</v>
      </c>
      <c r="K6372" s="21" t="s">
        <v>23390</v>
      </c>
      <c r="L6372" s="21" t="s">
        <v>23390</v>
      </c>
      <c r="M6372" s="21">
        <v>44216</v>
      </c>
    </row>
    <row r="6373" spans="1:13">
      <c r="A6373" s="21" t="s">
        <v>24048</v>
      </c>
      <c r="B6373" s="21" t="s">
        <v>24049</v>
      </c>
      <c r="C6373" s="21" t="s">
        <v>246</v>
      </c>
      <c r="D6373" s="21" t="s">
        <v>247</v>
      </c>
      <c r="E6373" s="21" t="s">
        <v>235</v>
      </c>
      <c r="F6373" s="21" t="s">
        <v>24050</v>
      </c>
      <c r="G6373" s="21" t="s">
        <v>237</v>
      </c>
      <c r="H6373" s="21" t="s">
        <v>238</v>
      </c>
      <c r="I6373" s="23">
        <v>-1</v>
      </c>
      <c r="J6373" s="23">
        <v>787</v>
      </c>
      <c r="K6373" s="21" t="s">
        <v>23390</v>
      </c>
      <c r="L6373" s="21" t="s">
        <v>23390</v>
      </c>
      <c r="M6373" s="21">
        <v>44216</v>
      </c>
    </row>
    <row r="6374" spans="1:13">
      <c r="A6374" s="21" t="s">
        <v>24051</v>
      </c>
      <c r="B6374" s="21" t="s">
        <v>24052</v>
      </c>
      <c r="C6374" s="21" t="s">
        <v>270</v>
      </c>
      <c r="D6374" s="21" t="s">
        <v>271</v>
      </c>
      <c r="E6374" s="21" t="s">
        <v>235</v>
      </c>
      <c r="F6374" s="21" t="s">
        <v>23338</v>
      </c>
      <c r="G6374" s="21" t="s">
        <v>237</v>
      </c>
      <c r="H6374" s="21" t="s">
        <v>238</v>
      </c>
      <c r="I6374" s="23">
        <v>-3</v>
      </c>
      <c r="J6374" s="23">
        <v>8</v>
      </c>
      <c r="K6374" s="21" t="s">
        <v>23337</v>
      </c>
      <c r="L6374" s="21" t="s">
        <v>23337</v>
      </c>
      <c r="M6374" s="21">
        <v>44216</v>
      </c>
    </row>
    <row r="6375" spans="1:13">
      <c r="A6375" s="21" t="s">
        <v>24053</v>
      </c>
      <c r="B6375" s="21" t="s">
        <v>24054</v>
      </c>
      <c r="C6375" s="21" t="s">
        <v>392</v>
      </c>
      <c r="D6375" s="21" t="s">
        <v>393</v>
      </c>
      <c r="E6375" s="21" t="s">
        <v>235</v>
      </c>
      <c r="F6375" s="21" t="s">
        <v>23326</v>
      </c>
      <c r="G6375" s="21" t="s">
        <v>237</v>
      </c>
      <c r="H6375" s="21" t="s">
        <v>238</v>
      </c>
      <c r="I6375" s="23">
        <v>-1</v>
      </c>
      <c r="J6375" s="23">
        <v>222</v>
      </c>
      <c r="K6375" s="21" t="s">
        <v>23325</v>
      </c>
      <c r="L6375" s="21" t="s">
        <v>23325</v>
      </c>
      <c r="M6375" s="21">
        <v>44216</v>
      </c>
    </row>
    <row r="6376" spans="1:13">
      <c r="A6376" s="21" t="s">
        <v>24053</v>
      </c>
      <c r="B6376" s="21" t="s">
        <v>24054</v>
      </c>
      <c r="C6376" s="21" t="s">
        <v>233</v>
      </c>
      <c r="D6376" s="21" t="s">
        <v>234</v>
      </c>
      <c r="E6376" s="21" t="s">
        <v>235</v>
      </c>
      <c r="F6376" s="21" t="s">
        <v>23326</v>
      </c>
      <c r="G6376" s="21" t="s">
        <v>237</v>
      </c>
      <c r="H6376" s="21" t="s">
        <v>238</v>
      </c>
      <c r="I6376" s="23">
        <v>-1</v>
      </c>
      <c r="J6376" s="23">
        <v>315</v>
      </c>
      <c r="K6376" s="21" t="s">
        <v>23325</v>
      </c>
      <c r="L6376" s="21" t="s">
        <v>23325</v>
      </c>
      <c r="M6376" s="21">
        <v>44216</v>
      </c>
    </row>
    <row r="6377" spans="1:13">
      <c r="A6377" s="21" t="s">
        <v>24053</v>
      </c>
      <c r="B6377" s="21" t="s">
        <v>24054</v>
      </c>
      <c r="C6377" s="21" t="s">
        <v>294</v>
      </c>
      <c r="D6377" s="21" t="s">
        <v>295</v>
      </c>
      <c r="E6377" s="21" t="s">
        <v>235</v>
      </c>
      <c r="F6377" s="21" t="s">
        <v>23326</v>
      </c>
      <c r="G6377" s="21" t="s">
        <v>237</v>
      </c>
      <c r="H6377" s="21" t="s">
        <v>238</v>
      </c>
      <c r="I6377" s="23">
        <v>-1</v>
      </c>
      <c r="J6377" s="23">
        <v>419</v>
      </c>
      <c r="K6377" s="21" t="s">
        <v>23325</v>
      </c>
      <c r="L6377" s="21" t="s">
        <v>23325</v>
      </c>
      <c r="M6377" s="21">
        <v>44216</v>
      </c>
    </row>
    <row r="6378" spans="1:13">
      <c r="A6378" s="21" t="s">
        <v>24055</v>
      </c>
      <c r="B6378" s="21" t="s">
        <v>24056</v>
      </c>
      <c r="C6378" s="21" t="s">
        <v>300</v>
      </c>
      <c r="D6378" s="21" t="s">
        <v>301</v>
      </c>
      <c r="E6378" s="21" t="s">
        <v>235</v>
      </c>
      <c r="F6378" s="21" t="s">
        <v>23374</v>
      </c>
      <c r="G6378" s="21" t="s">
        <v>237</v>
      </c>
      <c r="H6378" s="21" t="s">
        <v>238</v>
      </c>
      <c r="I6378" s="23">
        <v>-1</v>
      </c>
      <c r="J6378" s="23">
        <v>430</v>
      </c>
      <c r="K6378" s="21" t="s">
        <v>23373</v>
      </c>
      <c r="L6378" s="21" t="s">
        <v>23373</v>
      </c>
      <c r="M6378" s="21">
        <v>44216</v>
      </c>
    </row>
    <row r="6379" spans="1:13">
      <c r="A6379" s="21" t="s">
        <v>24055</v>
      </c>
      <c r="B6379" s="21" t="s">
        <v>24056</v>
      </c>
      <c r="C6379" s="21" t="s">
        <v>294</v>
      </c>
      <c r="D6379" s="21" t="s">
        <v>295</v>
      </c>
      <c r="E6379" s="21" t="s">
        <v>235</v>
      </c>
      <c r="F6379" s="21" t="s">
        <v>23374</v>
      </c>
      <c r="G6379" s="21" t="s">
        <v>237</v>
      </c>
      <c r="H6379" s="21" t="s">
        <v>238</v>
      </c>
      <c r="I6379" s="23">
        <v>-1</v>
      </c>
      <c r="J6379" s="23">
        <v>420</v>
      </c>
      <c r="K6379" s="21" t="s">
        <v>23373</v>
      </c>
      <c r="L6379" s="21" t="s">
        <v>23373</v>
      </c>
      <c r="M6379" s="21">
        <v>44216</v>
      </c>
    </row>
    <row r="6380" spans="1:13">
      <c r="A6380" s="21" t="s">
        <v>24057</v>
      </c>
      <c r="B6380" s="21" t="s">
        <v>24058</v>
      </c>
      <c r="C6380" s="21" t="s">
        <v>254</v>
      </c>
      <c r="D6380" s="21" t="s">
        <v>255</v>
      </c>
      <c r="E6380" s="21" t="s">
        <v>235</v>
      </c>
      <c r="F6380" s="21" t="s">
        <v>24059</v>
      </c>
      <c r="G6380" s="21" t="s">
        <v>237</v>
      </c>
      <c r="H6380" s="21" t="s">
        <v>238</v>
      </c>
      <c r="I6380" s="23">
        <v>-1</v>
      </c>
      <c r="J6380" s="23">
        <v>492</v>
      </c>
      <c r="K6380" s="21" t="s">
        <v>23386</v>
      </c>
      <c r="L6380" s="21" t="s">
        <v>23386</v>
      </c>
      <c r="M6380" s="21">
        <v>44216</v>
      </c>
    </row>
    <row r="6381" spans="1:13">
      <c r="A6381" s="21" t="s">
        <v>24060</v>
      </c>
      <c r="B6381" s="21" t="s">
        <v>24061</v>
      </c>
      <c r="C6381" s="21" t="s">
        <v>324</v>
      </c>
      <c r="D6381" s="21" t="s">
        <v>325</v>
      </c>
      <c r="E6381" s="21" t="s">
        <v>235</v>
      </c>
      <c r="F6381" s="21" t="s">
        <v>24062</v>
      </c>
      <c r="G6381" s="21" t="s">
        <v>237</v>
      </c>
      <c r="H6381" s="21" t="s">
        <v>238</v>
      </c>
      <c r="I6381" s="23">
        <v>-3</v>
      </c>
      <c r="J6381" s="23">
        <v>726</v>
      </c>
      <c r="K6381" s="21" t="s">
        <v>23332</v>
      </c>
      <c r="L6381" s="21" t="s">
        <v>23332</v>
      </c>
      <c r="M6381" s="21">
        <v>44216</v>
      </c>
    </row>
    <row r="6382" spans="1:13">
      <c r="A6382" s="21" t="s">
        <v>24063</v>
      </c>
      <c r="B6382" s="21" t="s">
        <v>24064</v>
      </c>
      <c r="C6382" s="21" t="s">
        <v>372</v>
      </c>
      <c r="D6382" s="21" t="s">
        <v>373</v>
      </c>
      <c r="E6382" s="21" t="s">
        <v>235</v>
      </c>
      <c r="F6382" s="21" t="s">
        <v>23371</v>
      </c>
      <c r="G6382" s="21" t="s">
        <v>237</v>
      </c>
      <c r="H6382" s="21" t="s">
        <v>238</v>
      </c>
      <c r="I6382" s="23">
        <v>-1</v>
      </c>
      <c r="J6382" s="23">
        <v>787</v>
      </c>
      <c r="K6382" s="21" t="s">
        <v>23314</v>
      </c>
      <c r="L6382" s="21" t="s">
        <v>23314</v>
      </c>
      <c r="M6382" s="21">
        <v>44216</v>
      </c>
    </row>
    <row r="6383" spans="1:13">
      <c r="A6383" s="21" t="s">
        <v>24065</v>
      </c>
      <c r="B6383" s="21" t="s">
        <v>24066</v>
      </c>
      <c r="C6383" s="21" t="s">
        <v>274</v>
      </c>
      <c r="D6383" s="21" t="s">
        <v>275</v>
      </c>
      <c r="E6383" s="21" t="s">
        <v>235</v>
      </c>
      <c r="F6383" s="21" t="s">
        <v>23372</v>
      </c>
      <c r="G6383" s="21" t="s">
        <v>237</v>
      </c>
      <c r="H6383" s="21" t="s">
        <v>238</v>
      </c>
      <c r="I6383" s="23">
        <v>-1</v>
      </c>
      <c r="J6383" s="23">
        <v>4339</v>
      </c>
      <c r="K6383" s="21" t="s">
        <v>23370</v>
      </c>
      <c r="L6383" s="21" t="s">
        <v>23370</v>
      </c>
      <c r="M6383" s="21">
        <v>44216</v>
      </c>
    </row>
    <row r="6384" spans="1:13">
      <c r="A6384" s="21" t="s">
        <v>24067</v>
      </c>
      <c r="B6384" s="21" t="s">
        <v>24068</v>
      </c>
      <c r="C6384" s="21" t="s">
        <v>324</v>
      </c>
      <c r="D6384" s="21" t="s">
        <v>325</v>
      </c>
      <c r="E6384" s="21" t="s">
        <v>235</v>
      </c>
      <c r="F6384" s="21" t="s">
        <v>24069</v>
      </c>
      <c r="G6384" s="21" t="s">
        <v>237</v>
      </c>
      <c r="H6384" s="21" t="s">
        <v>238</v>
      </c>
      <c r="I6384" s="23">
        <v>-3</v>
      </c>
      <c r="J6384" s="23">
        <v>729</v>
      </c>
      <c r="K6384" s="21" t="s">
        <v>23352</v>
      </c>
      <c r="L6384" s="21" t="s">
        <v>23352</v>
      </c>
      <c r="M6384" s="21">
        <v>44216</v>
      </c>
    </row>
    <row r="6385" spans="1:13">
      <c r="A6385" s="21" t="s">
        <v>24070</v>
      </c>
      <c r="B6385" s="21" t="s">
        <v>24071</v>
      </c>
      <c r="C6385" s="21" t="s">
        <v>300</v>
      </c>
      <c r="D6385" s="21" t="s">
        <v>301</v>
      </c>
      <c r="E6385" s="21" t="s">
        <v>235</v>
      </c>
      <c r="F6385" s="21" t="s">
        <v>24072</v>
      </c>
      <c r="G6385" s="21" t="s">
        <v>237</v>
      </c>
      <c r="H6385" s="21" t="s">
        <v>238</v>
      </c>
      <c r="I6385" s="23">
        <v>-1</v>
      </c>
      <c r="J6385" s="23">
        <v>431</v>
      </c>
      <c r="K6385" s="21" t="s">
        <v>23342</v>
      </c>
      <c r="L6385" s="21" t="s">
        <v>23342</v>
      </c>
      <c r="M6385" s="21">
        <v>44216</v>
      </c>
    </row>
    <row r="6386" spans="1:13">
      <c r="A6386" s="21" t="s">
        <v>24073</v>
      </c>
      <c r="B6386" s="21" t="s">
        <v>24074</v>
      </c>
      <c r="C6386" s="21" t="s">
        <v>372</v>
      </c>
      <c r="D6386" s="21" t="s">
        <v>373</v>
      </c>
      <c r="E6386" s="21" t="s">
        <v>235</v>
      </c>
      <c r="F6386" s="21" t="s">
        <v>23363</v>
      </c>
      <c r="G6386" s="21" t="s">
        <v>237</v>
      </c>
      <c r="H6386" s="21" t="s">
        <v>238</v>
      </c>
      <c r="I6386" s="23">
        <v>-2</v>
      </c>
      <c r="J6386" s="23">
        <v>788</v>
      </c>
      <c r="K6386" s="21" t="s">
        <v>23362</v>
      </c>
      <c r="L6386" s="21" t="s">
        <v>23362</v>
      </c>
      <c r="M6386" s="21">
        <v>44216</v>
      </c>
    </row>
    <row r="6387" spans="1:13">
      <c r="A6387" s="21" t="s">
        <v>24075</v>
      </c>
      <c r="B6387" s="21" t="s">
        <v>24076</v>
      </c>
      <c r="C6387" s="21" t="s">
        <v>364</v>
      </c>
      <c r="D6387" s="21" t="s">
        <v>365</v>
      </c>
      <c r="E6387" s="21" t="s">
        <v>235</v>
      </c>
      <c r="F6387" s="21" t="s">
        <v>24077</v>
      </c>
      <c r="G6387" s="21" t="s">
        <v>237</v>
      </c>
      <c r="H6387" s="21" t="s">
        <v>238</v>
      </c>
      <c r="I6387" s="23">
        <v>-1</v>
      </c>
      <c r="J6387" s="23">
        <v>565</v>
      </c>
      <c r="K6387" s="21" t="s">
        <v>23368</v>
      </c>
      <c r="L6387" s="21" t="s">
        <v>23368</v>
      </c>
      <c r="M6387" s="21">
        <v>44216</v>
      </c>
    </row>
    <row r="6388" spans="1:13">
      <c r="A6388" s="21" t="s">
        <v>24075</v>
      </c>
      <c r="B6388" s="21" t="s">
        <v>24076</v>
      </c>
      <c r="C6388" s="21" t="s">
        <v>328</v>
      </c>
      <c r="D6388" s="21" t="s">
        <v>329</v>
      </c>
      <c r="E6388" s="21" t="s">
        <v>235</v>
      </c>
      <c r="F6388" s="21" t="s">
        <v>24077</v>
      </c>
      <c r="G6388" s="21" t="s">
        <v>237</v>
      </c>
      <c r="H6388" s="21" t="s">
        <v>238</v>
      </c>
      <c r="I6388" s="23">
        <v>-1</v>
      </c>
      <c r="J6388" s="23">
        <v>394</v>
      </c>
      <c r="K6388" s="21" t="s">
        <v>23368</v>
      </c>
      <c r="L6388" s="21" t="s">
        <v>23368</v>
      </c>
      <c r="M6388" s="21">
        <v>44216</v>
      </c>
    </row>
    <row r="6389" spans="1:13">
      <c r="A6389" s="21" t="s">
        <v>24078</v>
      </c>
      <c r="B6389" s="21" t="s">
        <v>24079</v>
      </c>
      <c r="C6389" s="21" t="s">
        <v>446</v>
      </c>
      <c r="D6389" s="21" t="s">
        <v>447</v>
      </c>
      <c r="E6389" s="21" t="s">
        <v>235</v>
      </c>
      <c r="F6389" s="21" t="s">
        <v>23351</v>
      </c>
      <c r="G6389" s="21" t="s">
        <v>237</v>
      </c>
      <c r="H6389" s="21" t="s">
        <v>238</v>
      </c>
      <c r="I6389" s="23">
        <v>-3</v>
      </c>
      <c r="J6389" s="23">
        <v>636</v>
      </c>
      <c r="K6389" s="21" t="s">
        <v>23350</v>
      </c>
      <c r="L6389" s="21" t="s">
        <v>23350</v>
      </c>
      <c r="M6389" s="21">
        <v>44216</v>
      </c>
    </row>
    <row r="6390" spans="1:13">
      <c r="A6390" s="21" t="s">
        <v>24080</v>
      </c>
      <c r="B6390" s="21" t="s">
        <v>24081</v>
      </c>
      <c r="C6390" s="21" t="s">
        <v>254</v>
      </c>
      <c r="D6390" s="21" t="s">
        <v>255</v>
      </c>
      <c r="E6390" s="21" t="s">
        <v>235</v>
      </c>
      <c r="F6390" s="21" t="s">
        <v>24082</v>
      </c>
      <c r="G6390" s="21" t="s">
        <v>237</v>
      </c>
      <c r="H6390" s="21" t="s">
        <v>238</v>
      </c>
      <c r="I6390" s="23">
        <v>-2</v>
      </c>
      <c r="J6390" s="23">
        <v>493</v>
      </c>
      <c r="K6390" s="21" t="s">
        <v>23324</v>
      </c>
      <c r="L6390" s="21" t="s">
        <v>23324</v>
      </c>
      <c r="M6390" s="21">
        <v>44216</v>
      </c>
    </row>
    <row r="6391" spans="1:13">
      <c r="A6391" s="21" t="s">
        <v>24083</v>
      </c>
      <c r="B6391" s="21" t="s">
        <v>24084</v>
      </c>
      <c r="C6391" s="21" t="s">
        <v>242</v>
      </c>
      <c r="D6391" s="21" t="s">
        <v>243</v>
      </c>
      <c r="E6391" s="21" t="s">
        <v>235</v>
      </c>
      <c r="F6391" s="21" t="s">
        <v>24085</v>
      </c>
      <c r="G6391" s="21" t="s">
        <v>237</v>
      </c>
      <c r="H6391" s="21" t="s">
        <v>238</v>
      </c>
      <c r="I6391" s="23">
        <v>-1</v>
      </c>
      <c r="J6391" s="23">
        <v>531</v>
      </c>
      <c r="K6391" s="21" t="s">
        <v>23320</v>
      </c>
      <c r="L6391" s="21" t="s">
        <v>23320</v>
      </c>
      <c r="M6391" s="21">
        <v>44216</v>
      </c>
    </row>
    <row r="6392" spans="1:13">
      <c r="A6392" s="21" t="s">
        <v>24083</v>
      </c>
      <c r="B6392" s="21" t="s">
        <v>24084</v>
      </c>
      <c r="C6392" s="21" t="s">
        <v>250</v>
      </c>
      <c r="D6392" s="21" t="s">
        <v>251</v>
      </c>
      <c r="E6392" s="21" t="s">
        <v>235</v>
      </c>
      <c r="F6392" s="21" t="s">
        <v>24085</v>
      </c>
      <c r="G6392" s="21" t="s">
        <v>237</v>
      </c>
      <c r="H6392" s="21" t="s">
        <v>238</v>
      </c>
      <c r="I6392" s="23">
        <v>-1</v>
      </c>
      <c r="J6392" s="23">
        <v>403</v>
      </c>
      <c r="K6392" s="21" t="s">
        <v>23320</v>
      </c>
      <c r="L6392" s="21" t="s">
        <v>23320</v>
      </c>
      <c r="M6392" s="21">
        <v>44216</v>
      </c>
    </row>
    <row r="6393" spans="1:13">
      <c r="A6393" s="21" t="s">
        <v>24083</v>
      </c>
      <c r="B6393" s="21" t="s">
        <v>24084</v>
      </c>
      <c r="C6393" s="21" t="s">
        <v>314</v>
      </c>
      <c r="D6393" s="21" t="s">
        <v>315</v>
      </c>
      <c r="E6393" s="21" t="s">
        <v>235</v>
      </c>
      <c r="F6393" s="21" t="s">
        <v>24085</v>
      </c>
      <c r="G6393" s="21" t="s">
        <v>237</v>
      </c>
      <c r="H6393" s="21" t="s">
        <v>238</v>
      </c>
      <c r="I6393" s="23">
        <v>-1</v>
      </c>
      <c r="J6393" s="23">
        <v>3491</v>
      </c>
      <c r="K6393" s="21" t="s">
        <v>23320</v>
      </c>
      <c r="L6393" s="21" t="s">
        <v>23320</v>
      </c>
      <c r="M6393" s="21">
        <v>44216</v>
      </c>
    </row>
    <row r="6394" spans="1:13">
      <c r="A6394" s="21" t="s">
        <v>24086</v>
      </c>
      <c r="B6394" s="21" t="s">
        <v>24087</v>
      </c>
      <c r="C6394" s="21" t="s">
        <v>446</v>
      </c>
      <c r="D6394" s="21" t="s">
        <v>447</v>
      </c>
      <c r="E6394" s="21" t="s">
        <v>235</v>
      </c>
      <c r="F6394" s="21" t="s">
        <v>24088</v>
      </c>
      <c r="G6394" s="21" t="s">
        <v>237</v>
      </c>
      <c r="H6394" s="21" t="s">
        <v>238</v>
      </c>
      <c r="I6394" s="23">
        <v>-1</v>
      </c>
      <c r="J6394" s="23">
        <v>639</v>
      </c>
      <c r="K6394" s="21" t="s">
        <v>23315</v>
      </c>
      <c r="L6394" s="21" t="s">
        <v>23315</v>
      </c>
      <c r="M6394" s="21">
        <v>44216</v>
      </c>
    </row>
    <row r="6395" spans="1:13">
      <c r="A6395" s="21" t="s">
        <v>24086</v>
      </c>
      <c r="B6395" s="21" t="s">
        <v>24087</v>
      </c>
      <c r="C6395" s="21" t="s">
        <v>233</v>
      </c>
      <c r="D6395" s="21" t="s">
        <v>234</v>
      </c>
      <c r="E6395" s="21" t="s">
        <v>235</v>
      </c>
      <c r="F6395" s="21" t="s">
        <v>24088</v>
      </c>
      <c r="G6395" s="21" t="s">
        <v>237</v>
      </c>
      <c r="H6395" s="21" t="s">
        <v>238</v>
      </c>
      <c r="I6395" s="23">
        <v>-1</v>
      </c>
      <c r="J6395" s="23">
        <v>316</v>
      </c>
      <c r="K6395" s="21" t="s">
        <v>23315</v>
      </c>
      <c r="L6395" s="21" t="s">
        <v>23315</v>
      </c>
      <c r="M6395" s="21">
        <v>44216</v>
      </c>
    </row>
    <row r="6396" spans="1:13">
      <c r="A6396" s="21" t="s">
        <v>24086</v>
      </c>
      <c r="B6396" s="21" t="s">
        <v>24087</v>
      </c>
      <c r="C6396" s="21" t="s">
        <v>324</v>
      </c>
      <c r="D6396" s="21" t="s">
        <v>325</v>
      </c>
      <c r="E6396" s="21" t="s">
        <v>235</v>
      </c>
      <c r="F6396" s="21" t="s">
        <v>24088</v>
      </c>
      <c r="G6396" s="21" t="s">
        <v>237</v>
      </c>
      <c r="H6396" s="21" t="s">
        <v>238</v>
      </c>
      <c r="I6396" s="23">
        <v>-1</v>
      </c>
      <c r="J6396" s="23">
        <v>732</v>
      </c>
      <c r="K6396" s="21" t="s">
        <v>23315</v>
      </c>
      <c r="L6396" s="21" t="s">
        <v>23315</v>
      </c>
      <c r="M6396" s="21">
        <v>44216</v>
      </c>
    </row>
    <row r="6397" spans="1:13">
      <c r="A6397" s="21" t="s">
        <v>24089</v>
      </c>
      <c r="B6397" s="21" t="s">
        <v>24090</v>
      </c>
      <c r="C6397" s="21" t="s">
        <v>246</v>
      </c>
      <c r="D6397" s="21" t="s">
        <v>247</v>
      </c>
      <c r="E6397" s="21" t="s">
        <v>235</v>
      </c>
      <c r="F6397" s="21" t="s">
        <v>24091</v>
      </c>
      <c r="G6397" s="21" t="s">
        <v>237</v>
      </c>
      <c r="H6397" s="21" t="s">
        <v>238</v>
      </c>
      <c r="I6397" s="23">
        <v>-2</v>
      </c>
      <c r="J6397" s="23">
        <v>788</v>
      </c>
      <c r="K6397" s="21" t="s">
        <v>23318</v>
      </c>
      <c r="L6397" s="21" t="s">
        <v>23318</v>
      </c>
      <c r="M6397" s="21">
        <v>44216</v>
      </c>
    </row>
    <row r="6398" spans="1:13">
      <c r="A6398" s="21" t="s">
        <v>24089</v>
      </c>
      <c r="B6398" s="21" t="s">
        <v>24090</v>
      </c>
      <c r="C6398" s="21" t="s">
        <v>314</v>
      </c>
      <c r="D6398" s="21" t="s">
        <v>315</v>
      </c>
      <c r="E6398" s="21" t="s">
        <v>235</v>
      </c>
      <c r="F6398" s="21" t="s">
        <v>24091</v>
      </c>
      <c r="G6398" s="21" t="s">
        <v>237</v>
      </c>
      <c r="H6398" s="21" t="s">
        <v>238</v>
      </c>
      <c r="I6398" s="23">
        <v>-2</v>
      </c>
      <c r="J6398" s="23">
        <v>3492</v>
      </c>
      <c r="K6398" s="21" t="s">
        <v>23318</v>
      </c>
      <c r="L6398" s="21" t="s">
        <v>23318</v>
      </c>
      <c r="M6398" s="21">
        <v>44216</v>
      </c>
    </row>
    <row r="6399" spans="1:13">
      <c r="A6399" s="21" t="s">
        <v>24092</v>
      </c>
      <c r="B6399" s="21" t="s">
        <v>24093</v>
      </c>
      <c r="C6399" s="21" t="s">
        <v>268</v>
      </c>
      <c r="D6399" s="21" t="s">
        <v>269</v>
      </c>
      <c r="E6399" s="21" t="s">
        <v>235</v>
      </c>
      <c r="F6399" s="21" t="s">
        <v>24094</v>
      </c>
      <c r="G6399" s="21" t="s">
        <v>237</v>
      </c>
      <c r="H6399" s="21" t="s">
        <v>238</v>
      </c>
      <c r="I6399" s="23">
        <v>-1</v>
      </c>
      <c r="J6399" s="23">
        <v>59</v>
      </c>
      <c r="K6399" s="21" t="s">
        <v>23348</v>
      </c>
      <c r="L6399" s="21" t="s">
        <v>23348</v>
      </c>
      <c r="M6399" s="21">
        <v>44216</v>
      </c>
    </row>
    <row r="6400" spans="1:13">
      <c r="A6400" s="21" t="s">
        <v>24092</v>
      </c>
      <c r="B6400" s="21" t="s">
        <v>24093</v>
      </c>
      <c r="C6400" s="21" t="s">
        <v>294</v>
      </c>
      <c r="D6400" s="21" t="s">
        <v>295</v>
      </c>
      <c r="E6400" s="21" t="s">
        <v>235</v>
      </c>
      <c r="F6400" s="21" t="s">
        <v>24094</v>
      </c>
      <c r="G6400" s="21" t="s">
        <v>237</v>
      </c>
      <c r="H6400" s="21" t="s">
        <v>238</v>
      </c>
      <c r="I6400" s="23">
        <v>-1</v>
      </c>
      <c r="J6400" s="23">
        <v>421</v>
      </c>
      <c r="K6400" s="21" t="s">
        <v>23348</v>
      </c>
      <c r="L6400" s="21" t="s">
        <v>23348</v>
      </c>
      <c r="M6400" s="21">
        <v>44216</v>
      </c>
    </row>
    <row r="6401" spans="1:13">
      <c r="A6401" s="21" t="s">
        <v>24092</v>
      </c>
      <c r="B6401" s="21" t="s">
        <v>24093</v>
      </c>
      <c r="C6401" s="21" t="s">
        <v>248</v>
      </c>
      <c r="D6401" s="21" t="s">
        <v>249</v>
      </c>
      <c r="E6401" s="21" t="s">
        <v>235</v>
      </c>
      <c r="F6401" s="21" t="s">
        <v>24094</v>
      </c>
      <c r="G6401" s="21" t="s">
        <v>237</v>
      </c>
      <c r="H6401" s="21" t="s">
        <v>238</v>
      </c>
      <c r="I6401" s="23">
        <v>-1</v>
      </c>
      <c r="J6401" s="23">
        <v>626</v>
      </c>
      <c r="K6401" s="21" t="s">
        <v>23348</v>
      </c>
      <c r="L6401" s="21" t="s">
        <v>23348</v>
      </c>
      <c r="M6401" s="21">
        <v>44216</v>
      </c>
    </row>
    <row r="6402" spans="1:13">
      <c r="A6402" s="21" t="s">
        <v>24095</v>
      </c>
      <c r="B6402" s="21" t="s">
        <v>24096</v>
      </c>
      <c r="C6402" s="21" t="s">
        <v>446</v>
      </c>
      <c r="D6402" s="21" t="s">
        <v>447</v>
      </c>
      <c r="E6402" s="21" t="s">
        <v>235</v>
      </c>
      <c r="F6402" s="21" t="s">
        <v>24097</v>
      </c>
      <c r="G6402" s="21" t="s">
        <v>237</v>
      </c>
      <c r="H6402" s="21" t="s">
        <v>238</v>
      </c>
      <c r="I6402" s="23">
        <v>-1</v>
      </c>
      <c r="J6402" s="23">
        <v>640</v>
      </c>
      <c r="K6402" s="21" t="s">
        <v>23343</v>
      </c>
      <c r="L6402" s="21" t="s">
        <v>23343</v>
      </c>
      <c r="M6402" s="21">
        <v>44216</v>
      </c>
    </row>
    <row r="6403" spans="1:13">
      <c r="A6403" s="21" t="s">
        <v>24095</v>
      </c>
      <c r="B6403" s="21" t="s">
        <v>24096</v>
      </c>
      <c r="C6403" s="21" t="s">
        <v>233</v>
      </c>
      <c r="D6403" s="21" t="s">
        <v>234</v>
      </c>
      <c r="E6403" s="21" t="s">
        <v>235</v>
      </c>
      <c r="F6403" s="21" t="s">
        <v>24097</v>
      </c>
      <c r="G6403" s="21" t="s">
        <v>237</v>
      </c>
      <c r="H6403" s="21" t="s">
        <v>238</v>
      </c>
      <c r="I6403" s="23">
        <v>-1</v>
      </c>
      <c r="J6403" s="23">
        <v>317</v>
      </c>
      <c r="K6403" s="21" t="s">
        <v>23343</v>
      </c>
      <c r="L6403" s="21" t="s">
        <v>23343</v>
      </c>
      <c r="M6403" s="21">
        <v>44216</v>
      </c>
    </row>
    <row r="6404" spans="1:13">
      <c r="A6404" s="21" t="s">
        <v>24095</v>
      </c>
      <c r="B6404" s="21" t="s">
        <v>24096</v>
      </c>
      <c r="C6404" s="21" t="s">
        <v>248</v>
      </c>
      <c r="D6404" s="21" t="s">
        <v>249</v>
      </c>
      <c r="E6404" s="21" t="s">
        <v>235</v>
      </c>
      <c r="F6404" s="21" t="s">
        <v>24097</v>
      </c>
      <c r="G6404" s="21" t="s">
        <v>237</v>
      </c>
      <c r="H6404" s="21" t="s">
        <v>238</v>
      </c>
      <c r="I6404" s="23">
        <v>-1</v>
      </c>
      <c r="J6404" s="23">
        <v>627</v>
      </c>
      <c r="K6404" s="21" t="s">
        <v>23343</v>
      </c>
      <c r="L6404" s="21" t="s">
        <v>23343</v>
      </c>
      <c r="M6404" s="21">
        <v>44216</v>
      </c>
    </row>
    <row r="6405" spans="1:13">
      <c r="A6405" s="21" t="s">
        <v>24098</v>
      </c>
      <c r="B6405" s="21" t="s">
        <v>24099</v>
      </c>
      <c r="C6405" s="21" t="s">
        <v>300</v>
      </c>
      <c r="D6405" s="21" t="s">
        <v>301</v>
      </c>
      <c r="E6405" s="21" t="s">
        <v>235</v>
      </c>
      <c r="F6405" s="21" t="s">
        <v>24100</v>
      </c>
      <c r="G6405" s="21" t="s">
        <v>237</v>
      </c>
      <c r="H6405" s="21" t="s">
        <v>238</v>
      </c>
      <c r="I6405" s="23">
        <v>-2</v>
      </c>
      <c r="J6405" s="23">
        <v>432</v>
      </c>
      <c r="K6405" s="21" t="s">
        <v>23319</v>
      </c>
      <c r="L6405" s="21" t="s">
        <v>23319</v>
      </c>
      <c r="M6405" s="21">
        <v>44216</v>
      </c>
    </row>
    <row r="6406" spans="1:13">
      <c r="A6406" s="21" t="s">
        <v>24098</v>
      </c>
      <c r="B6406" s="21" t="s">
        <v>24099</v>
      </c>
      <c r="C6406" s="21" t="s">
        <v>270</v>
      </c>
      <c r="D6406" s="21" t="s">
        <v>271</v>
      </c>
      <c r="E6406" s="21" t="s">
        <v>235</v>
      </c>
      <c r="F6406" s="21" t="s">
        <v>24100</v>
      </c>
      <c r="G6406" s="21" t="s">
        <v>237</v>
      </c>
      <c r="H6406" s="21" t="s">
        <v>238</v>
      </c>
      <c r="I6406" s="23">
        <v>-1</v>
      </c>
      <c r="J6406" s="23">
        <v>11</v>
      </c>
      <c r="K6406" s="21" t="s">
        <v>23319</v>
      </c>
      <c r="L6406" s="21" t="s">
        <v>23319</v>
      </c>
      <c r="M6406" s="21">
        <v>44216</v>
      </c>
    </row>
    <row r="6407" spans="1:13">
      <c r="A6407" s="21" t="s">
        <v>24101</v>
      </c>
      <c r="B6407" s="21" t="s">
        <v>24102</v>
      </c>
      <c r="C6407" s="21" t="s">
        <v>446</v>
      </c>
      <c r="D6407" s="21" t="s">
        <v>447</v>
      </c>
      <c r="E6407" s="21" t="s">
        <v>235</v>
      </c>
      <c r="F6407" s="21" t="s">
        <v>24103</v>
      </c>
      <c r="G6407" s="21" t="s">
        <v>237</v>
      </c>
      <c r="H6407" s="21" t="s">
        <v>238</v>
      </c>
      <c r="I6407" s="23">
        <v>-3</v>
      </c>
      <c r="J6407" s="23">
        <v>641</v>
      </c>
      <c r="K6407" s="21" t="s">
        <v>23339</v>
      </c>
      <c r="L6407" s="21" t="s">
        <v>23339</v>
      </c>
      <c r="M6407" s="21">
        <v>44216</v>
      </c>
    </row>
    <row r="6408" spans="1:13">
      <c r="A6408" s="21" t="s">
        <v>24104</v>
      </c>
      <c r="B6408" s="21" t="s">
        <v>24105</v>
      </c>
      <c r="C6408" s="21" t="s">
        <v>300</v>
      </c>
      <c r="D6408" s="21" t="s">
        <v>301</v>
      </c>
      <c r="E6408" s="21" t="s">
        <v>235</v>
      </c>
      <c r="F6408" s="21" t="s">
        <v>24106</v>
      </c>
      <c r="G6408" s="21" t="s">
        <v>237</v>
      </c>
      <c r="H6408" s="21" t="s">
        <v>238</v>
      </c>
      <c r="I6408" s="23">
        <v>-3</v>
      </c>
      <c r="J6408" s="23">
        <v>434</v>
      </c>
      <c r="K6408" s="21" t="s">
        <v>23317</v>
      </c>
      <c r="L6408" s="21" t="s">
        <v>23317</v>
      </c>
      <c r="M6408" s="21">
        <v>44216</v>
      </c>
    </row>
    <row r="6409" spans="1:13">
      <c r="A6409" s="21" t="s">
        <v>24107</v>
      </c>
      <c r="B6409" s="21" t="s">
        <v>24108</v>
      </c>
      <c r="C6409" s="21" t="s">
        <v>446</v>
      </c>
      <c r="D6409" s="21" t="s">
        <v>447</v>
      </c>
      <c r="E6409" s="21" t="s">
        <v>235</v>
      </c>
      <c r="F6409" s="21" t="s">
        <v>24109</v>
      </c>
      <c r="G6409" s="21" t="s">
        <v>237</v>
      </c>
      <c r="H6409" s="21" t="s">
        <v>238</v>
      </c>
      <c r="I6409" s="23">
        <v>-3</v>
      </c>
      <c r="J6409" s="23">
        <v>644</v>
      </c>
      <c r="K6409" s="21" t="s">
        <v>23355</v>
      </c>
      <c r="L6409" s="21" t="s">
        <v>23355</v>
      </c>
      <c r="M6409" s="21">
        <v>44216</v>
      </c>
    </row>
    <row r="6410" spans="1:13">
      <c r="A6410" s="21" t="s">
        <v>24110</v>
      </c>
      <c r="B6410" s="21" t="s">
        <v>24111</v>
      </c>
      <c r="C6410" s="21" t="s">
        <v>378</v>
      </c>
      <c r="D6410" s="21" t="s">
        <v>379</v>
      </c>
      <c r="E6410" s="21" t="s">
        <v>235</v>
      </c>
      <c r="F6410" s="21" t="s">
        <v>23358</v>
      </c>
      <c r="G6410" s="21" t="s">
        <v>237</v>
      </c>
      <c r="H6410" s="21" t="s">
        <v>238</v>
      </c>
      <c r="I6410" s="23">
        <v>-1</v>
      </c>
      <c r="J6410" s="23">
        <v>1</v>
      </c>
      <c r="K6410" s="21" t="s">
        <v>23357</v>
      </c>
      <c r="L6410" s="21" t="s">
        <v>23357</v>
      </c>
      <c r="M6410" s="21">
        <v>44216</v>
      </c>
    </row>
    <row r="6411" spans="1:13">
      <c r="A6411" s="21" t="s">
        <v>24110</v>
      </c>
      <c r="B6411" s="21" t="s">
        <v>24111</v>
      </c>
      <c r="C6411" s="21" t="s">
        <v>342</v>
      </c>
      <c r="D6411" s="21" t="s">
        <v>343</v>
      </c>
      <c r="E6411" s="21" t="s">
        <v>235</v>
      </c>
      <c r="F6411" s="21" t="s">
        <v>23358</v>
      </c>
      <c r="G6411" s="21" t="s">
        <v>237</v>
      </c>
      <c r="H6411" s="21" t="s">
        <v>238</v>
      </c>
      <c r="I6411" s="23">
        <v>-1</v>
      </c>
      <c r="J6411" s="23">
        <v>3990</v>
      </c>
      <c r="K6411" s="21" t="s">
        <v>23357</v>
      </c>
      <c r="L6411" s="21" t="s">
        <v>23357</v>
      </c>
      <c r="M6411" s="21">
        <v>44216</v>
      </c>
    </row>
    <row r="6412" spans="1:13">
      <c r="A6412" s="21" t="s">
        <v>24112</v>
      </c>
      <c r="B6412" s="21" t="s">
        <v>24113</v>
      </c>
      <c r="C6412" s="21" t="s">
        <v>392</v>
      </c>
      <c r="D6412" s="21" t="s">
        <v>393</v>
      </c>
      <c r="E6412" s="21" t="s">
        <v>235</v>
      </c>
      <c r="F6412" s="21" t="s">
        <v>24114</v>
      </c>
      <c r="G6412" s="21" t="s">
        <v>237</v>
      </c>
      <c r="H6412" s="21" t="s">
        <v>238</v>
      </c>
      <c r="I6412" s="23">
        <v>-1</v>
      </c>
      <c r="J6412" s="23">
        <v>223</v>
      </c>
      <c r="K6412" s="21" t="s">
        <v>23347</v>
      </c>
      <c r="L6412" s="21" t="s">
        <v>23347</v>
      </c>
      <c r="M6412" s="21">
        <v>44216</v>
      </c>
    </row>
    <row r="6413" spans="1:13">
      <c r="A6413" s="21" t="s">
        <v>24112</v>
      </c>
      <c r="B6413" s="21" t="s">
        <v>24113</v>
      </c>
      <c r="C6413" s="21" t="s">
        <v>233</v>
      </c>
      <c r="D6413" s="21" t="s">
        <v>234</v>
      </c>
      <c r="E6413" s="21" t="s">
        <v>235</v>
      </c>
      <c r="F6413" s="21" t="s">
        <v>24114</v>
      </c>
      <c r="G6413" s="21" t="s">
        <v>237</v>
      </c>
      <c r="H6413" s="21" t="s">
        <v>238</v>
      </c>
      <c r="I6413" s="23">
        <v>-1</v>
      </c>
      <c r="J6413" s="23">
        <v>318</v>
      </c>
      <c r="K6413" s="21" t="s">
        <v>23347</v>
      </c>
      <c r="L6413" s="21" t="s">
        <v>23347</v>
      </c>
      <c r="M6413" s="21">
        <v>44216</v>
      </c>
    </row>
    <row r="6414" spans="1:13">
      <c r="A6414" s="21" t="s">
        <v>24112</v>
      </c>
      <c r="B6414" s="21" t="s">
        <v>24113</v>
      </c>
      <c r="C6414" s="21" t="s">
        <v>268</v>
      </c>
      <c r="D6414" s="21" t="s">
        <v>269</v>
      </c>
      <c r="E6414" s="21" t="s">
        <v>235</v>
      </c>
      <c r="F6414" s="21" t="s">
        <v>24114</v>
      </c>
      <c r="G6414" s="21" t="s">
        <v>237</v>
      </c>
      <c r="H6414" s="21" t="s">
        <v>238</v>
      </c>
      <c r="I6414" s="23">
        <v>-1</v>
      </c>
      <c r="J6414" s="23">
        <v>60</v>
      </c>
      <c r="K6414" s="21" t="s">
        <v>23347</v>
      </c>
      <c r="L6414" s="21" t="s">
        <v>23347</v>
      </c>
      <c r="M6414" s="21">
        <v>44216</v>
      </c>
    </row>
    <row r="6415" spans="1:13">
      <c r="A6415" s="21" t="s">
        <v>24115</v>
      </c>
      <c r="B6415" s="21" t="s">
        <v>24116</v>
      </c>
      <c r="C6415" s="21" t="s">
        <v>406</v>
      </c>
      <c r="D6415" s="21" t="s">
        <v>407</v>
      </c>
      <c r="E6415" s="21" t="s">
        <v>235</v>
      </c>
      <c r="F6415" s="21" t="s">
        <v>23346</v>
      </c>
      <c r="G6415" s="21" t="s">
        <v>237</v>
      </c>
      <c r="H6415" s="21" t="s">
        <v>238</v>
      </c>
      <c r="I6415" s="23">
        <v>-1</v>
      </c>
      <c r="J6415" s="23">
        <v>1750</v>
      </c>
      <c r="K6415" s="21" t="s">
        <v>23345</v>
      </c>
      <c r="L6415" s="21" t="s">
        <v>23345</v>
      </c>
      <c r="M6415" s="21">
        <v>44216</v>
      </c>
    </row>
    <row r="6416" spans="1:13">
      <c r="A6416" s="21" t="s">
        <v>24117</v>
      </c>
      <c r="B6416" s="21" t="s">
        <v>24118</v>
      </c>
      <c r="C6416" s="21" t="s">
        <v>392</v>
      </c>
      <c r="D6416" s="21" t="s">
        <v>393</v>
      </c>
      <c r="E6416" s="21" t="s">
        <v>235</v>
      </c>
      <c r="F6416" s="21" t="s">
        <v>24119</v>
      </c>
      <c r="G6416" s="21" t="s">
        <v>237</v>
      </c>
      <c r="H6416" s="21" t="s">
        <v>238</v>
      </c>
      <c r="I6416" s="23">
        <v>-1</v>
      </c>
      <c r="J6416" s="23">
        <v>224</v>
      </c>
      <c r="K6416" s="21" t="s">
        <v>23334</v>
      </c>
      <c r="L6416" s="21" t="s">
        <v>23334</v>
      </c>
      <c r="M6416" s="21">
        <v>44216</v>
      </c>
    </row>
    <row r="6417" spans="1:13">
      <c r="A6417" s="21" t="s">
        <v>24117</v>
      </c>
      <c r="B6417" s="21" t="s">
        <v>24118</v>
      </c>
      <c r="C6417" s="21" t="s">
        <v>446</v>
      </c>
      <c r="D6417" s="21" t="s">
        <v>447</v>
      </c>
      <c r="E6417" s="21" t="s">
        <v>235</v>
      </c>
      <c r="F6417" s="21" t="s">
        <v>24119</v>
      </c>
      <c r="G6417" s="21" t="s">
        <v>237</v>
      </c>
      <c r="H6417" s="21" t="s">
        <v>238</v>
      </c>
      <c r="I6417" s="23">
        <v>-1</v>
      </c>
      <c r="J6417" s="23">
        <v>647</v>
      </c>
      <c r="K6417" s="21" t="s">
        <v>23334</v>
      </c>
      <c r="L6417" s="21" t="s">
        <v>23334</v>
      </c>
      <c r="M6417" s="21">
        <v>44216</v>
      </c>
    </row>
    <row r="6418" spans="1:13">
      <c r="A6418" s="21" t="s">
        <v>24117</v>
      </c>
      <c r="B6418" s="21" t="s">
        <v>24118</v>
      </c>
      <c r="C6418" s="21" t="s">
        <v>233</v>
      </c>
      <c r="D6418" s="21" t="s">
        <v>234</v>
      </c>
      <c r="E6418" s="21" t="s">
        <v>235</v>
      </c>
      <c r="F6418" s="21" t="s">
        <v>24119</v>
      </c>
      <c r="G6418" s="21" t="s">
        <v>237</v>
      </c>
      <c r="H6418" s="21" t="s">
        <v>238</v>
      </c>
      <c r="I6418" s="23">
        <v>-1</v>
      </c>
      <c r="J6418" s="23">
        <v>319</v>
      </c>
      <c r="K6418" s="21" t="s">
        <v>23334</v>
      </c>
      <c r="L6418" s="21" t="s">
        <v>23334</v>
      </c>
      <c r="M6418" s="21">
        <v>44216</v>
      </c>
    </row>
    <row r="6419" spans="1:13">
      <c r="A6419" s="21" t="s">
        <v>24120</v>
      </c>
      <c r="B6419" s="21" t="s">
        <v>24121</v>
      </c>
      <c r="C6419" s="21" t="s">
        <v>392</v>
      </c>
      <c r="D6419" s="21" t="s">
        <v>393</v>
      </c>
      <c r="E6419" s="21" t="s">
        <v>235</v>
      </c>
      <c r="F6419" s="21" t="s">
        <v>24122</v>
      </c>
      <c r="G6419" s="21" t="s">
        <v>237</v>
      </c>
      <c r="H6419" s="21" t="s">
        <v>238</v>
      </c>
      <c r="I6419" s="23">
        <v>-1</v>
      </c>
      <c r="J6419" s="23">
        <v>225</v>
      </c>
      <c r="K6419" s="21" t="s">
        <v>23333</v>
      </c>
      <c r="L6419" s="21" t="s">
        <v>23333</v>
      </c>
      <c r="M6419" s="21">
        <v>44216</v>
      </c>
    </row>
    <row r="6420" spans="1:13">
      <c r="A6420" s="21" t="s">
        <v>24120</v>
      </c>
      <c r="B6420" s="21" t="s">
        <v>24121</v>
      </c>
      <c r="C6420" s="21" t="s">
        <v>300</v>
      </c>
      <c r="D6420" s="21" t="s">
        <v>301</v>
      </c>
      <c r="E6420" s="21" t="s">
        <v>235</v>
      </c>
      <c r="F6420" s="21" t="s">
        <v>24122</v>
      </c>
      <c r="G6420" s="21" t="s">
        <v>237</v>
      </c>
      <c r="H6420" s="21" t="s">
        <v>238</v>
      </c>
      <c r="I6420" s="23">
        <v>-1</v>
      </c>
      <c r="J6420" s="23">
        <v>437</v>
      </c>
      <c r="K6420" s="21" t="s">
        <v>23333</v>
      </c>
      <c r="L6420" s="21" t="s">
        <v>23333</v>
      </c>
      <c r="M6420" s="21">
        <v>44216</v>
      </c>
    </row>
    <row r="6421" spans="1:13">
      <c r="A6421" s="21" t="s">
        <v>24120</v>
      </c>
      <c r="B6421" s="21" t="s">
        <v>24121</v>
      </c>
      <c r="C6421" s="21" t="s">
        <v>270</v>
      </c>
      <c r="D6421" s="21" t="s">
        <v>271</v>
      </c>
      <c r="E6421" s="21" t="s">
        <v>235</v>
      </c>
      <c r="F6421" s="21" t="s">
        <v>24122</v>
      </c>
      <c r="G6421" s="21" t="s">
        <v>237</v>
      </c>
      <c r="H6421" s="21" t="s">
        <v>238</v>
      </c>
      <c r="I6421" s="23">
        <v>-1</v>
      </c>
      <c r="J6421" s="23">
        <v>12</v>
      </c>
      <c r="K6421" s="21" t="s">
        <v>23333</v>
      </c>
      <c r="L6421" s="21" t="s">
        <v>23333</v>
      </c>
      <c r="M6421" s="21">
        <v>44216</v>
      </c>
    </row>
    <row r="6422" spans="1:13">
      <c r="A6422" s="21" t="s">
        <v>24123</v>
      </c>
      <c r="B6422" s="21" t="s">
        <v>24124</v>
      </c>
      <c r="C6422" s="21" t="s">
        <v>406</v>
      </c>
      <c r="D6422" s="21" t="s">
        <v>407</v>
      </c>
      <c r="E6422" s="21" t="s">
        <v>235</v>
      </c>
      <c r="F6422" s="21" t="s">
        <v>24125</v>
      </c>
      <c r="G6422" s="21" t="s">
        <v>237</v>
      </c>
      <c r="H6422" s="21" t="s">
        <v>238</v>
      </c>
      <c r="I6422" s="23">
        <v>-1</v>
      </c>
      <c r="J6422" s="23">
        <v>1751</v>
      </c>
      <c r="K6422" s="21" t="s">
        <v>23364</v>
      </c>
      <c r="L6422" s="21" t="s">
        <v>23364</v>
      </c>
      <c r="M6422" s="21">
        <v>44216</v>
      </c>
    </row>
    <row r="6423" spans="1:13">
      <c r="A6423" s="21" t="s">
        <v>24126</v>
      </c>
      <c r="B6423" s="21" t="s">
        <v>24127</v>
      </c>
      <c r="C6423" s="21" t="s">
        <v>406</v>
      </c>
      <c r="D6423" s="21" t="s">
        <v>407</v>
      </c>
      <c r="E6423" s="21" t="s">
        <v>235</v>
      </c>
      <c r="F6423" s="21" t="s">
        <v>24128</v>
      </c>
      <c r="G6423" s="21" t="s">
        <v>237</v>
      </c>
      <c r="H6423" s="21" t="s">
        <v>238</v>
      </c>
      <c r="I6423" s="23">
        <v>-1</v>
      </c>
      <c r="J6423" s="23">
        <v>1752</v>
      </c>
      <c r="K6423" s="21" t="s">
        <v>23361</v>
      </c>
      <c r="L6423" s="21" t="s">
        <v>23361</v>
      </c>
      <c r="M6423" s="21">
        <v>44216</v>
      </c>
    </row>
    <row r="6424" spans="1:13">
      <c r="A6424" s="21" t="s">
        <v>24126</v>
      </c>
      <c r="B6424" s="21" t="s">
        <v>24127</v>
      </c>
      <c r="C6424" s="21" t="s">
        <v>274</v>
      </c>
      <c r="D6424" s="21" t="s">
        <v>275</v>
      </c>
      <c r="E6424" s="21" t="s">
        <v>235</v>
      </c>
      <c r="F6424" s="21" t="s">
        <v>24128</v>
      </c>
      <c r="G6424" s="21" t="s">
        <v>237</v>
      </c>
      <c r="H6424" s="21" t="s">
        <v>238</v>
      </c>
      <c r="I6424" s="23">
        <v>-1</v>
      </c>
      <c r="J6424" s="23">
        <v>4340</v>
      </c>
      <c r="K6424" s="21" t="s">
        <v>23361</v>
      </c>
      <c r="L6424" s="21" t="s">
        <v>23361</v>
      </c>
      <c r="M6424" s="21">
        <v>44216</v>
      </c>
    </row>
    <row r="6425" spans="1:13">
      <c r="A6425" s="21" t="s">
        <v>24126</v>
      </c>
      <c r="B6425" s="21" t="s">
        <v>24127</v>
      </c>
      <c r="C6425" s="21" t="s">
        <v>280</v>
      </c>
      <c r="D6425" s="21" t="s">
        <v>281</v>
      </c>
      <c r="E6425" s="21" t="s">
        <v>235</v>
      </c>
      <c r="F6425" s="21" t="s">
        <v>24128</v>
      </c>
      <c r="G6425" s="21" t="s">
        <v>237</v>
      </c>
      <c r="H6425" s="21" t="s">
        <v>238</v>
      </c>
      <c r="I6425" s="23">
        <v>-1</v>
      </c>
      <c r="J6425" s="23">
        <v>763</v>
      </c>
      <c r="K6425" s="21" t="s">
        <v>23361</v>
      </c>
      <c r="L6425" s="21" t="s">
        <v>23361</v>
      </c>
      <c r="M6425" s="21">
        <v>44216</v>
      </c>
    </row>
    <row r="6426" spans="1:13">
      <c r="A6426" s="21" t="s">
        <v>24126</v>
      </c>
      <c r="B6426" s="21" t="s">
        <v>24127</v>
      </c>
      <c r="C6426" s="21" t="s">
        <v>254</v>
      </c>
      <c r="D6426" s="21" t="s">
        <v>255</v>
      </c>
      <c r="E6426" s="21" t="s">
        <v>235</v>
      </c>
      <c r="F6426" s="21" t="s">
        <v>24128</v>
      </c>
      <c r="G6426" s="21" t="s">
        <v>237</v>
      </c>
      <c r="H6426" s="21" t="s">
        <v>238</v>
      </c>
      <c r="I6426" s="23">
        <v>-1</v>
      </c>
      <c r="J6426" s="23">
        <v>495</v>
      </c>
      <c r="K6426" s="21" t="s">
        <v>23361</v>
      </c>
      <c r="L6426" s="21" t="s">
        <v>23361</v>
      </c>
      <c r="M6426" s="21">
        <v>44216</v>
      </c>
    </row>
    <row r="6427" spans="1:13">
      <c r="A6427" s="21" t="s">
        <v>24129</v>
      </c>
      <c r="B6427" s="21" t="s">
        <v>24130</v>
      </c>
      <c r="C6427" s="21" t="s">
        <v>406</v>
      </c>
      <c r="D6427" s="21" t="s">
        <v>407</v>
      </c>
      <c r="E6427" s="21" t="s">
        <v>235</v>
      </c>
      <c r="F6427" s="21" t="s">
        <v>23360</v>
      </c>
      <c r="G6427" s="21" t="s">
        <v>237</v>
      </c>
      <c r="H6427" s="21" t="s">
        <v>238</v>
      </c>
      <c r="I6427" s="23">
        <v>-1</v>
      </c>
      <c r="J6427" s="23">
        <v>1753</v>
      </c>
      <c r="K6427" s="21" t="s">
        <v>23359</v>
      </c>
      <c r="L6427" s="21" t="s">
        <v>23359</v>
      </c>
      <c r="M6427" s="21">
        <v>44216</v>
      </c>
    </row>
    <row r="6428" spans="1:13">
      <c r="A6428" s="21" t="s">
        <v>24129</v>
      </c>
      <c r="B6428" s="21" t="s">
        <v>24130</v>
      </c>
      <c r="C6428" s="21" t="s">
        <v>274</v>
      </c>
      <c r="D6428" s="21" t="s">
        <v>275</v>
      </c>
      <c r="E6428" s="21" t="s">
        <v>235</v>
      </c>
      <c r="F6428" s="21" t="s">
        <v>23360</v>
      </c>
      <c r="G6428" s="21" t="s">
        <v>237</v>
      </c>
      <c r="H6428" s="21" t="s">
        <v>238</v>
      </c>
      <c r="I6428" s="23">
        <v>-1</v>
      </c>
      <c r="J6428" s="23">
        <v>4341</v>
      </c>
      <c r="K6428" s="21" t="s">
        <v>23359</v>
      </c>
      <c r="L6428" s="21" t="s">
        <v>23359</v>
      </c>
      <c r="M6428" s="21">
        <v>44216</v>
      </c>
    </row>
    <row r="6429" spans="1:13">
      <c r="A6429" s="21" t="s">
        <v>24129</v>
      </c>
      <c r="B6429" s="21" t="s">
        <v>24130</v>
      </c>
      <c r="C6429" s="21" t="s">
        <v>280</v>
      </c>
      <c r="D6429" s="21" t="s">
        <v>281</v>
      </c>
      <c r="E6429" s="21" t="s">
        <v>235</v>
      </c>
      <c r="F6429" s="21" t="s">
        <v>24131</v>
      </c>
      <c r="G6429" s="21" t="s">
        <v>237</v>
      </c>
      <c r="H6429" s="21" t="s">
        <v>238</v>
      </c>
      <c r="I6429" s="23">
        <v>-1</v>
      </c>
      <c r="J6429" s="23">
        <v>764</v>
      </c>
      <c r="K6429" s="21" t="s">
        <v>23359</v>
      </c>
      <c r="L6429" s="21" t="s">
        <v>23359</v>
      </c>
      <c r="M6429" s="21">
        <v>44216</v>
      </c>
    </row>
    <row r="6430" spans="1:13">
      <c r="A6430" s="21" t="s">
        <v>24129</v>
      </c>
      <c r="B6430" s="21" t="s">
        <v>24130</v>
      </c>
      <c r="C6430" s="21" t="s">
        <v>254</v>
      </c>
      <c r="D6430" s="21" t="s">
        <v>255</v>
      </c>
      <c r="E6430" s="21" t="s">
        <v>235</v>
      </c>
      <c r="F6430" s="21" t="s">
        <v>24131</v>
      </c>
      <c r="G6430" s="21" t="s">
        <v>237</v>
      </c>
      <c r="H6430" s="21" t="s">
        <v>238</v>
      </c>
      <c r="I6430" s="23">
        <v>-1</v>
      </c>
      <c r="J6430" s="23">
        <v>496</v>
      </c>
      <c r="K6430" s="21" t="s">
        <v>23359</v>
      </c>
      <c r="L6430" s="21" t="s">
        <v>23359</v>
      </c>
      <c r="M6430" s="21">
        <v>44216</v>
      </c>
    </row>
    <row r="6431" spans="1:13">
      <c r="A6431" s="21" t="s">
        <v>24132</v>
      </c>
      <c r="B6431" s="21" t="s">
        <v>24133</v>
      </c>
      <c r="C6431" s="21" t="s">
        <v>372</v>
      </c>
      <c r="D6431" s="21" t="s">
        <v>373</v>
      </c>
      <c r="E6431" s="21" t="s">
        <v>235</v>
      </c>
      <c r="F6431" s="21" t="s">
        <v>24134</v>
      </c>
      <c r="G6431" s="21" t="s">
        <v>237</v>
      </c>
      <c r="H6431" s="21" t="s">
        <v>238</v>
      </c>
      <c r="I6431" s="23">
        <v>-1</v>
      </c>
      <c r="J6431" s="23">
        <v>790</v>
      </c>
      <c r="K6431" s="21" t="s">
        <v>23316</v>
      </c>
      <c r="L6431" s="21" t="s">
        <v>23316</v>
      </c>
      <c r="M6431" s="21">
        <v>44216</v>
      </c>
    </row>
    <row r="6432" spans="1:13">
      <c r="A6432" s="21" t="s">
        <v>24132</v>
      </c>
      <c r="B6432" s="21" t="s">
        <v>24133</v>
      </c>
      <c r="C6432" s="21" t="s">
        <v>328</v>
      </c>
      <c r="D6432" s="21" t="s">
        <v>329</v>
      </c>
      <c r="E6432" s="21" t="s">
        <v>235</v>
      </c>
      <c r="F6432" s="21" t="s">
        <v>24134</v>
      </c>
      <c r="G6432" s="21" t="s">
        <v>237</v>
      </c>
      <c r="H6432" s="21" t="s">
        <v>238</v>
      </c>
      <c r="I6432" s="23">
        <v>-1</v>
      </c>
      <c r="J6432" s="23">
        <v>395</v>
      </c>
      <c r="K6432" s="21" t="s">
        <v>23316</v>
      </c>
      <c r="L6432" s="21" t="s">
        <v>23316</v>
      </c>
      <c r="M6432" s="21">
        <v>44216</v>
      </c>
    </row>
    <row r="6433" spans="1:13">
      <c r="A6433" s="21" t="s">
        <v>24132</v>
      </c>
      <c r="B6433" s="21" t="s">
        <v>24133</v>
      </c>
      <c r="C6433" s="21" t="s">
        <v>432</v>
      </c>
      <c r="D6433" s="21" t="s">
        <v>433</v>
      </c>
      <c r="E6433" s="21" t="s">
        <v>235</v>
      </c>
      <c r="F6433" s="21" t="s">
        <v>24134</v>
      </c>
      <c r="G6433" s="21" t="s">
        <v>237</v>
      </c>
      <c r="H6433" s="21" t="s">
        <v>238</v>
      </c>
      <c r="I6433" s="23">
        <v>-1</v>
      </c>
      <c r="J6433" s="23">
        <v>405</v>
      </c>
      <c r="K6433" s="21" t="s">
        <v>23316</v>
      </c>
      <c r="L6433" s="21" t="s">
        <v>23316</v>
      </c>
      <c r="M6433" s="21">
        <v>44216</v>
      </c>
    </row>
    <row r="6434" spans="1:13">
      <c r="A6434" s="21" t="s">
        <v>24135</v>
      </c>
      <c r="B6434" s="21" t="s">
        <v>24136</v>
      </c>
      <c r="C6434" s="21" t="s">
        <v>378</v>
      </c>
      <c r="D6434" s="21" t="s">
        <v>379</v>
      </c>
      <c r="E6434" s="21" t="s">
        <v>235</v>
      </c>
      <c r="F6434" s="21" t="s">
        <v>24137</v>
      </c>
      <c r="G6434" s="21" t="s">
        <v>237</v>
      </c>
      <c r="H6434" s="21" t="s">
        <v>238</v>
      </c>
      <c r="I6434" s="23">
        <v>-1</v>
      </c>
      <c r="J6434" s="23">
        <v>2</v>
      </c>
      <c r="K6434" s="21" t="s">
        <v>23354</v>
      </c>
      <c r="L6434" s="21" t="s">
        <v>23354</v>
      </c>
      <c r="M6434" s="21">
        <v>44216</v>
      </c>
    </row>
    <row r="6435" spans="1:13">
      <c r="A6435" s="21" t="s">
        <v>24135</v>
      </c>
      <c r="B6435" s="21" t="s">
        <v>24136</v>
      </c>
      <c r="C6435" s="21" t="s">
        <v>342</v>
      </c>
      <c r="D6435" s="21" t="s">
        <v>343</v>
      </c>
      <c r="E6435" s="21" t="s">
        <v>235</v>
      </c>
      <c r="F6435" s="21" t="s">
        <v>24137</v>
      </c>
      <c r="G6435" s="21" t="s">
        <v>237</v>
      </c>
      <c r="H6435" s="21" t="s">
        <v>238</v>
      </c>
      <c r="I6435" s="23">
        <v>-1</v>
      </c>
      <c r="J6435" s="23">
        <v>3991</v>
      </c>
      <c r="K6435" s="21" t="s">
        <v>23354</v>
      </c>
      <c r="L6435" s="21" t="s">
        <v>23354</v>
      </c>
      <c r="M6435" s="21">
        <v>44216</v>
      </c>
    </row>
    <row r="6436" spans="1:13">
      <c r="A6436" s="21" t="s">
        <v>24138</v>
      </c>
      <c r="B6436" s="21" t="s">
        <v>24139</v>
      </c>
      <c r="C6436" s="21" t="s">
        <v>288</v>
      </c>
      <c r="D6436" s="21" t="s">
        <v>289</v>
      </c>
      <c r="E6436" s="21" t="s">
        <v>235</v>
      </c>
      <c r="F6436" s="21" t="s">
        <v>24140</v>
      </c>
      <c r="G6436" s="21" t="s">
        <v>237</v>
      </c>
      <c r="H6436" s="21" t="s">
        <v>238</v>
      </c>
      <c r="I6436" s="23">
        <v>-1</v>
      </c>
      <c r="J6436" s="23">
        <v>623</v>
      </c>
      <c r="K6436" s="21" t="s">
        <v>23365</v>
      </c>
      <c r="L6436" s="21" t="s">
        <v>23365</v>
      </c>
      <c r="M6436" s="21">
        <v>44216</v>
      </c>
    </row>
    <row r="6437" spans="1:13">
      <c r="A6437" s="21" t="s">
        <v>24141</v>
      </c>
      <c r="B6437" s="21" t="s">
        <v>24142</v>
      </c>
      <c r="C6437" s="21" t="s">
        <v>246</v>
      </c>
      <c r="D6437" s="21" t="s">
        <v>247</v>
      </c>
      <c r="E6437" s="21" t="s">
        <v>235</v>
      </c>
      <c r="F6437" s="21" t="s">
        <v>23323</v>
      </c>
      <c r="G6437" s="21" t="s">
        <v>237</v>
      </c>
      <c r="H6437" s="21" t="s">
        <v>238</v>
      </c>
      <c r="I6437" s="23">
        <v>-1</v>
      </c>
      <c r="J6437" s="23">
        <v>790</v>
      </c>
      <c r="K6437" s="21" t="s">
        <v>23322</v>
      </c>
      <c r="L6437" s="21" t="s">
        <v>23322</v>
      </c>
      <c r="M6437" s="21">
        <v>44216</v>
      </c>
    </row>
    <row r="6438" spans="1:13">
      <c r="A6438" s="21" t="s">
        <v>24141</v>
      </c>
      <c r="B6438" s="21" t="s">
        <v>24142</v>
      </c>
      <c r="C6438" s="21" t="s">
        <v>250</v>
      </c>
      <c r="D6438" s="21" t="s">
        <v>251</v>
      </c>
      <c r="E6438" s="21" t="s">
        <v>235</v>
      </c>
      <c r="F6438" s="21" t="s">
        <v>23323</v>
      </c>
      <c r="G6438" s="21" t="s">
        <v>237</v>
      </c>
      <c r="H6438" s="21" t="s">
        <v>238</v>
      </c>
      <c r="I6438" s="23">
        <v>-1</v>
      </c>
      <c r="J6438" s="23">
        <v>404</v>
      </c>
      <c r="K6438" s="21" t="s">
        <v>23322</v>
      </c>
      <c r="L6438" s="21" t="s">
        <v>23322</v>
      </c>
      <c r="M6438" s="21">
        <v>44216</v>
      </c>
    </row>
    <row r="6439" spans="1:13">
      <c r="A6439" s="21" t="s">
        <v>24143</v>
      </c>
      <c r="B6439" s="21" t="s">
        <v>24144</v>
      </c>
      <c r="C6439" s="21" t="s">
        <v>392</v>
      </c>
      <c r="D6439" s="21" t="s">
        <v>393</v>
      </c>
      <c r="E6439" s="21" t="s">
        <v>235</v>
      </c>
      <c r="F6439" s="21" t="s">
        <v>24145</v>
      </c>
      <c r="G6439" s="21" t="s">
        <v>237</v>
      </c>
      <c r="H6439" s="21" t="s">
        <v>238</v>
      </c>
      <c r="I6439" s="23">
        <v>-3</v>
      </c>
      <c r="J6439" s="23">
        <v>226</v>
      </c>
      <c r="K6439" s="21" t="s">
        <v>23356</v>
      </c>
      <c r="L6439" s="21" t="s">
        <v>23356</v>
      </c>
      <c r="M6439" s="21">
        <v>44216</v>
      </c>
    </row>
    <row r="6440" spans="1:13">
      <c r="A6440" s="21" t="s">
        <v>24146</v>
      </c>
      <c r="B6440" s="21" t="s">
        <v>24147</v>
      </c>
      <c r="C6440" s="21" t="s">
        <v>233</v>
      </c>
      <c r="D6440" s="21" t="s">
        <v>234</v>
      </c>
      <c r="E6440" s="21" t="s">
        <v>235</v>
      </c>
      <c r="F6440" s="21" t="s">
        <v>23330</v>
      </c>
      <c r="G6440" s="21" t="s">
        <v>237</v>
      </c>
      <c r="H6440" s="21" t="s">
        <v>238</v>
      </c>
      <c r="I6440" s="23">
        <v>-3</v>
      </c>
      <c r="J6440" s="23">
        <v>320</v>
      </c>
      <c r="K6440" s="21" t="s">
        <v>23329</v>
      </c>
      <c r="L6440" s="21" t="s">
        <v>23329</v>
      </c>
      <c r="M6440" s="21">
        <v>44216</v>
      </c>
    </row>
    <row r="6441" spans="1:13">
      <c r="A6441" s="21" t="s">
        <v>24148</v>
      </c>
      <c r="B6441" s="21" t="s">
        <v>24149</v>
      </c>
      <c r="C6441" s="21" t="s">
        <v>274</v>
      </c>
      <c r="D6441" s="21" t="s">
        <v>275</v>
      </c>
      <c r="E6441" s="21" t="s">
        <v>235</v>
      </c>
      <c r="F6441" s="21" t="s">
        <v>24150</v>
      </c>
      <c r="G6441" s="21" t="s">
        <v>237</v>
      </c>
      <c r="H6441" s="21" t="s">
        <v>238</v>
      </c>
      <c r="I6441" s="23">
        <v>-1</v>
      </c>
      <c r="J6441" s="23">
        <v>4342</v>
      </c>
      <c r="K6441" s="21" t="s">
        <v>23366</v>
      </c>
      <c r="L6441" s="21" t="s">
        <v>23366</v>
      </c>
      <c r="M6441" s="21">
        <v>44216</v>
      </c>
    </row>
    <row r="6442" spans="1:13">
      <c r="A6442" s="21" t="s">
        <v>24151</v>
      </c>
      <c r="B6442" s="21" t="s">
        <v>24152</v>
      </c>
      <c r="C6442" s="21" t="s">
        <v>300</v>
      </c>
      <c r="D6442" s="21" t="s">
        <v>301</v>
      </c>
      <c r="E6442" s="21" t="s">
        <v>235</v>
      </c>
      <c r="F6442" s="21" t="s">
        <v>24153</v>
      </c>
      <c r="G6442" s="21" t="s">
        <v>237</v>
      </c>
      <c r="H6442" s="21" t="s">
        <v>238</v>
      </c>
      <c r="I6442" s="23">
        <v>-1</v>
      </c>
      <c r="J6442" s="23">
        <v>438</v>
      </c>
      <c r="K6442" s="21" t="s">
        <v>23331</v>
      </c>
      <c r="L6442" s="21" t="s">
        <v>23331</v>
      </c>
      <c r="M6442" s="21">
        <v>44216</v>
      </c>
    </row>
    <row r="6443" spans="1:13">
      <c r="A6443" s="21" t="s">
        <v>24151</v>
      </c>
      <c r="B6443" s="21" t="s">
        <v>24152</v>
      </c>
      <c r="C6443" s="21" t="s">
        <v>250</v>
      </c>
      <c r="D6443" s="21" t="s">
        <v>251</v>
      </c>
      <c r="E6443" s="21" t="s">
        <v>235</v>
      </c>
      <c r="F6443" s="21" t="s">
        <v>24153</v>
      </c>
      <c r="G6443" s="21" t="s">
        <v>237</v>
      </c>
      <c r="H6443" s="21" t="s">
        <v>238</v>
      </c>
      <c r="I6443" s="23">
        <v>-2</v>
      </c>
      <c r="J6443" s="23">
        <v>405</v>
      </c>
      <c r="K6443" s="21" t="s">
        <v>23331</v>
      </c>
      <c r="L6443" s="21" t="s">
        <v>23331</v>
      </c>
      <c r="M6443" s="21">
        <v>44216</v>
      </c>
    </row>
    <row r="6444" spans="1:13">
      <c r="A6444" s="21" t="s">
        <v>24151</v>
      </c>
      <c r="B6444" s="21" t="s">
        <v>24152</v>
      </c>
      <c r="C6444" s="21" t="s">
        <v>270</v>
      </c>
      <c r="D6444" s="21" t="s">
        <v>271</v>
      </c>
      <c r="E6444" s="21" t="s">
        <v>235</v>
      </c>
      <c r="F6444" s="21" t="s">
        <v>24153</v>
      </c>
      <c r="G6444" s="21" t="s">
        <v>237</v>
      </c>
      <c r="H6444" s="21" t="s">
        <v>238</v>
      </c>
      <c r="I6444" s="23">
        <v>-2</v>
      </c>
      <c r="J6444" s="23">
        <v>13</v>
      </c>
      <c r="K6444" s="21" t="s">
        <v>23331</v>
      </c>
      <c r="L6444" s="21" t="s">
        <v>23331</v>
      </c>
      <c r="M6444" s="21">
        <v>44216</v>
      </c>
    </row>
    <row r="6445" spans="1:13">
      <c r="A6445" s="21" t="s">
        <v>24154</v>
      </c>
      <c r="B6445" s="21" t="s">
        <v>24155</v>
      </c>
      <c r="C6445" s="21" t="s">
        <v>254</v>
      </c>
      <c r="D6445" s="21" t="s">
        <v>255</v>
      </c>
      <c r="E6445" s="21" t="s">
        <v>235</v>
      </c>
      <c r="F6445" s="21" t="s">
        <v>23341</v>
      </c>
      <c r="G6445" s="21" t="s">
        <v>237</v>
      </c>
      <c r="H6445" s="21" t="s">
        <v>238</v>
      </c>
      <c r="I6445" s="23">
        <v>-1</v>
      </c>
      <c r="J6445" s="23">
        <v>497</v>
      </c>
      <c r="K6445" s="21" t="s">
        <v>23340</v>
      </c>
      <c r="L6445" s="21" t="s">
        <v>23340</v>
      </c>
      <c r="M6445" s="21">
        <v>44216</v>
      </c>
    </row>
    <row r="6446" spans="1:13">
      <c r="A6446" s="21" t="s">
        <v>24156</v>
      </c>
      <c r="B6446" s="21" t="s">
        <v>24157</v>
      </c>
      <c r="C6446" s="21" t="s">
        <v>268</v>
      </c>
      <c r="D6446" s="21" t="s">
        <v>269</v>
      </c>
      <c r="E6446" s="21" t="s">
        <v>235</v>
      </c>
      <c r="F6446" s="21" t="s">
        <v>24158</v>
      </c>
      <c r="G6446" s="21" t="s">
        <v>237</v>
      </c>
      <c r="H6446" s="21" t="s">
        <v>238</v>
      </c>
      <c r="I6446" s="23">
        <v>-1</v>
      </c>
      <c r="J6446" s="23">
        <v>61</v>
      </c>
      <c r="K6446" s="21" t="s">
        <v>23321</v>
      </c>
      <c r="L6446" s="21" t="s">
        <v>23321</v>
      </c>
      <c r="M6446" s="21">
        <v>44216</v>
      </c>
    </row>
    <row r="6447" spans="1:13">
      <c r="A6447" s="21" t="s">
        <v>24156</v>
      </c>
      <c r="B6447" s="21" t="s">
        <v>24157</v>
      </c>
      <c r="C6447" s="21" t="s">
        <v>300</v>
      </c>
      <c r="D6447" s="21" t="s">
        <v>301</v>
      </c>
      <c r="E6447" s="21" t="s">
        <v>235</v>
      </c>
      <c r="F6447" s="21" t="s">
        <v>24158</v>
      </c>
      <c r="G6447" s="21" t="s">
        <v>237</v>
      </c>
      <c r="H6447" s="21" t="s">
        <v>238</v>
      </c>
      <c r="I6447" s="23">
        <v>-1</v>
      </c>
      <c r="J6447" s="23">
        <v>439</v>
      </c>
      <c r="K6447" s="21" t="s">
        <v>23321</v>
      </c>
      <c r="L6447" s="21" t="s">
        <v>23321</v>
      </c>
      <c r="M6447" s="21">
        <v>44216</v>
      </c>
    </row>
    <row r="6448" spans="1:13">
      <c r="A6448" s="21" t="s">
        <v>24156</v>
      </c>
      <c r="B6448" s="21" t="s">
        <v>24157</v>
      </c>
      <c r="C6448" s="21" t="s">
        <v>324</v>
      </c>
      <c r="D6448" s="21" t="s">
        <v>325</v>
      </c>
      <c r="E6448" s="21" t="s">
        <v>235</v>
      </c>
      <c r="F6448" s="21" t="s">
        <v>24158</v>
      </c>
      <c r="G6448" s="21" t="s">
        <v>237</v>
      </c>
      <c r="H6448" s="21" t="s">
        <v>238</v>
      </c>
      <c r="I6448" s="23">
        <v>-1</v>
      </c>
      <c r="J6448" s="23">
        <v>733</v>
      </c>
      <c r="K6448" s="21" t="s">
        <v>23321</v>
      </c>
      <c r="L6448" s="21" t="s">
        <v>23321</v>
      </c>
      <c r="M6448" s="21">
        <v>44216</v>
      </c>
    </row>
    <row r="6449" spans="1:13">
      <c r="A6449" s="21" t="s">
        <v>24159</v>
      </c>
      <c r="B6449" s="21" t="s">
        <v>24160</v>
      </c>
      <c r="C6449" s="21" t="s">
        <v>342</v>
      </c>
      <c r="D6449" s="21" t="s">
        <v>343</v>
      </c>
      <c r="E6449" s="21" t="s">
        <v>235</v>
      </c>
      <c r="F6449" s="21" t="s">
        <v>24161</v>
      </c>
      <c r="G6449" s="21" t="s">
        <v>237</v>
      </c>
      <c r="H6449" s="21" t="s">
        <v>238</v>
      </c>
      <c r="I6449" s="23">
        <v>-1</v>
      </c>
      <c r="J6449" s="23">
        <v>3992</v>
      </c>
      <c r="K6449" s="21" t="s">
        <v>23349</v>
      </c>
      <c r="L6449" s="21" t="s">
        <v>23349</v>
      </c>
      <c r="M6449" s="21">
        <v>44216</v>
      </c>
    </row>
    <row r="6450" spans="1:13">
      <c r="A6450" s="21" t="s">
        <v>24159</v>
      </c>
      <c r="B6450" s="21" t="s">
        <v>24160</v>
      </c>
      <c r="C6450" s="21" t="s">
        <v>432</v>
      </c>
      <c r="D6450" s="21" t="s">
        <v>433</v>
      </c>
      <c r="E6450" s="21" t="s">
        <v>235</v>
      </c>
      <c r="F6450" s="21" t="s">
        <v>24161</v>
      </c>
      <c r="G6450" s="21" t="s">
        <v>237</v>
      </c>
      <c r="H6450" s="21" t="s">
        <v>238</v>
      </c>
      <c r="I6450" s="23">
        <v>-1</v>
      </c>
      <c r="J6450" s="23">
        <v>406</v>
      </c>
      <c r="K6450" s="21" t="s">
        <v>23349</v>
      </c>
      <c r="L6450" s="21" t="s">
        <v>23349</v>
      </c>
      <c r="M6450" s="21">
        <v>44216</v>
      </c>
    </row>
    <row r="6451" spans="1:13">
      <c r="A6451" s="21" t="s">
        <v>24162</v>
      </c>
      <c r="B6451" s="21" t="s">
        <v>24163</v>
      </c>
      <c r="C6451" s="21" t="s">
        <v>406</v>
      </c>
      <c r="D6451" s="21" t="s">
        <v>407</v>
      </c>
      <c r="E6451" s="21" t="s">
        <v>235</v>
      </c>
      <c r="F6451" s="21" t="s">
        <v>24164</v>
      </c>
      <c r="G6451" s="21" t="s">
        <v>237</v>
      </c>
      <c r="H6451" s="21" t="s">
        <v>238</v>
      </c>
      <c r="I6451" s="23">
        <v>-1</v>
      </c>
      <c r="J6451" s="23">
        <v>1754</v>
      </c>
      <c r="K6451" s="21" t="s">
        <v>23313</v>
      </c>
      <c r="L6451" s="21" t="s">
        <v>23313</v>
      </c>
      <c r="M6451" s="21">
        <v>44215</v>
      </c>
    </row>
    <row r="6452" spans="1:13">
      <c r="A6452" s="21" t="s">
        <v>24165</v>
      </c>
      <c r="B6452" s="21" t="s">
        <v>24166</v>
      </c>
      <c r="C6452" s="21" t="s">
        <v>406</v>
      </c>
      <c r="D6452" s="21" t="s">
        <v>407</v>
      </c>
      <c r="E6452" s="21" t="s">
        <v>235</v>
      </c>
      <c r="F6452" s="21" t="s">
        <v>24167</v>
      </c>
      <c r="G6452" s="21" t="s">
        <v>237</v>
      </c>
      <c r="H6452" s="21" t="s">
        <v>238</v>
      </c>
      <c r="I6452" s="23">
        <v>-1</v>
      </c>
      <c r="J6452" s="23">
        <v>1755</v>
      </c>
      <c r="K6452" s="21" t="s">
        <v>23312</v>
      </c>
      <c r="L6452" s="21" t="s">
        <v>23312</v>
      </c>
      <c r="M6452" s="21">
        <v>44215</v>
      </c>
    </row>
    <row r="6453" spans="1:13">
      <c r="A6453" s="21" t="s">
        <v>24168</v>
      </c>
      <c r="B6453" s="21" t="s">
        <v>24169</v>
      </c>
      <c r="C6453" s="21" t="s">
        <v>392</v>
      </c>
      <c r="D6453" s="21" t="s">
        <v>393</v>
      </c>
      <c r="E6453" s="21" t="s">
        <v>235</v>
      </c>
      <c r="F6453" s="21" t="s">
        <v>23311</v>
      </c>
      <c r="G6453" s="21" t="s">
        <v>237</v>
      </c>
      <c r="H6453" s="21" t="s">
        <v>238</v>
      </c>
      <c r="I6453" s="23">
        <v>-1</v>
      </c>
      <c r="J6453" s="23">
        <v>229</v>
      </c>
      <c r="K6453" s="21" t="s">
        <v>23310</v>
      </c>
      <c r="L6453" s="21" t="s">
        <v>23310</v>
      </c>
      <c r="M6453" s="21">
        <v>44215</v>
      </c>
    </row>
    <row r="6454" spans="1:13">
      <c r="A6454" s="21" t="s">
        <v>24170</v>
      </c>
      <c r="B6454" s="21" t="s">
        <v>24171</v>
      </c>
      <c r="C6454" s="21" t="s">
        <v>254</v>
      </c>
      <c r="D6454" s="21" t="s">
        <v>255</v>
      </c>
      <c r="E6454" s="21" t="s">
        <v>235</v>
      </c>
      <c r="F6454" s="21" t="s">
        <v>24172</v>
      </c>
      <c r="G6454" s="21" t="s">
        <v>237</v>
      </c>
      <c r="H6454" s="21" t="s">
        <v>238</v>
      </c>
      <c r="I6454" s="23">
        <v>-1</v>
      </c>
      <c r="J6454" s="23">
        <v>498</v>
      </c>
      <c r="K6454" s="21" t="s">
        <v>24173</v>
      </c>
      <c r="L6454" s="21" t="s">
        <v>24173</v>
      </c>
      <c r="M6454" s="21">
        <v>44214</v>
      </c>
    </row>
    <row r="6455" spans="1:13">
      <c r="A6455" s="21" t="s">
        <v>24174</v>
      </c>
      <c r="B6455" s="21" t="s">
        <v>24175</v>
      </c>
      <c r="C6455" s="21" t="s">
        <v>288</v>
      </c>
      <c r="D6455" s="21" t="s">
        <v>289</v>
      </c>
      <c r="E6455" s="21" t="s">
        <v>235</v>
      </c>
      <c r="F6455" s="21" t="s">
        <v>24176</v>
      </c>
      <c r="G6455" s="21" t="s">
        <v>237</v>
      </c>
      <c r="H6455" s="21" t="s">
        <v>238</v>
      </c>
      <c r="I6455" s="23">
        <v>-1</v>
      </c>
      <c r="J6455" s="23">
        <v>624</v>
      </c>
      <c r="K6455" s="21" t="s">
        <v>24177</v>
      </c>
      <c r="L6455" s="21" t="s">
        <v>24177</v>
      </c>
      <c r="M6455" s="21">
        <v>44214</v>
      </c>
    </row>
    <row r="6456" spans="1:13">
      <c r="A6456" s="21" t="s">
        <v>24174</v>
      </c>
      <c r="B6456" s="21" t="s">
        <v>24175</v>
      </c>
      <c r="C6456" s="21" t="s">
        <v>290</v>
      </c>
      <c r="D6456" s="21" t="s">
        <v>291</v>
      </c>
      <c r="E6456" s="21" t="s">
        <v>235</v>
      </c>
      <c r="F6456" s="21" t="s">
        <v>24176</v>
      </c>
      <c r="G6456" s="21" t="s">
        <v>237</v>
      </c>
      <c r="H6456" s="21" t="s">
        <v>238</v>
      </c>
      <c r="I6456" s="23">
        <v>-1</v>
      </c>
      <c r="J6456" s="23">
        <v>467</v>
      </c>
      <c r="K6456" s="21" t="s">
        <v>24177</v>
      </c>
      <c r="L6456" s="21" t="s">
        <v>24177</v>
      </c>
      <c r="M6456" s="21">
        <v>44214</v>
      </c>
    </row>
    <row r="6457" spans="1:13">
      <c r="A6457" s="21" t="s">
        <v>24174</v>
      </c>
      <c r="B6457" s="21" t="s">
        <v>24175</v>
      </c>
      <c r="C6457" s="21" t="s">
        <v>246</v>
      </c>
      <c r="D6457" s="21" t="s">
        <v>247</v>
      </c>
      <c r="E6457" s="21" t="s">
        <v>235</v>
      </c>
      <c r="F6457" s="21" t="s">
        <v>24176</v>
      </c>
      <c r="G6457" s="21" t="s">
        <v>237</v>
      </c>
      <c r="H6457" s="21" t="s">
        <v>238</v>
      </c>
      <c r="I6457" s="23">
        <v>-1</v>
      </c>
      <c r="J6457" s="23">
        <v>791</v>
      </c>
      <c r="K6457" s="21" t="s">
        <v>24177</v>
      </c>
      <c r="L6457" s="21" t="s">
        <v>24177</v>
      </c>
      <c r="M6457" s="21">
        <v>44214</v>
      </c>
    </row>
    <row r="6458" spans="1:13">
      <c r="A6458" s="21" t="s">
        <v>24178</v>
      </c>
      <c r="B6458" s="21" t="s">
        <v>24179</v>
      </c>
      <c r="C6458" s="21" t="s">
        <v>254</v>
      </c>
      <c r="D6458" s="21" t="s">
        <v>255</v>
      </c>
      <c r="E6458" s="21" t="s">
        <v>235</v>
      </c>
      <c r="F6458" s="21" t="s">
        <v>24180</v>
      </c>
      <c r="G6458" s="21" t="s">
        <v>237</v>
      </c>
      <c r="H6458" s="21" t="s">
        <v>238</v>
      </c>
      <c r="I6458" s="23">
        <v>-1</v>
      </c>
      <c r="J6458" s="23">
        <v>499</v>
      </c>
      <c r="K6458" s="21" t="s">
        <v>24181</v>
      </c>
      <c r="L6458" s="21" t="s">
        <v>24181</v>
      </c>
      <c r="M6458" s="21">
        <v>44214</v>
      </c>
    </row>
    <row r="6459" spans="1:13">
      <c r="A6459" s="89" t="s">
        <v>24182</v>
      </c>
      <c r="B6459" s="21" t="s">
        <v>24183</v>
      </c>
      <c r="C6459" s="21" t="s">
        <v>274</v>
      </c>
      <c r="D6459" s="21" t="s">
        <v>275</v>
      </c>
      <c r="E6459" s="21" t="s">
        <v>235</v>
      </c>
      <c r="F6459" s="21" t="s">
        <v>23309</v>
      </c>
      <c r="G6459" s="21" t="s">
        <v>237</v>
      </c>
      <c r="H6459" s="21" t="s">
        <v>238</v>
      </c>
      <c r="I6459" s="23">
        <v>-1</v>
      </c>
      <c r="J6459" s="23">
        <v>4343</v>
      </c>
      <c r="K6459" s="21" t="s">
        <v>23308</v>
      </c>
      <c r="L6459" s="21" t="s">
        <v>23308</v>
      </c>
      <c r="M6459" s="21">
        <v>44214</v>
      </c>
    </row>
    <row r="6460" spans="1:13">
      <c r="A6460" s="21" t="s">
        <v>24276</v>
      </c>
      <c r="B6460" s="21" t="s">
        <v>24277</v>
      </c>
      <c r="C6460" s="21" t="s">
        <v>290</v>
      </c>
      <c r="D6460" s="21" t="s">
        <v>291</v>
      </c>
      <c r="E6460" s="21" t="s">
        <v>235</v>
      </c>
      <c r="F6460" s="21" t="s">
        <v>24278</v>
      </c>
      <c r="G6460" s="21" t="s">
        <v>237</v>
      </c>
      <c r="H6460" s="21" t="s">
        <v>238</v>
      </c>
      <c r="I6460" s="23">
        <v>-2</v>
      </c>
      <c r="J6460" s="23">
        <v>451</v>
      </c>
      <c r="K6460" s="21" t="s">
        <v>24272</v>
      </c>
      <c r="L6460" s="21" t="s">
        <v>24272</v>
      </c>
      <c r="M6460" s="21">
        <v>44227</v>
      </c>
    </row>
    <row r="6461" spans="1:13">
      <c r="A6461" s="21" t="s">
        <v>24276</v>
      </c>
      <c r="B6461" s="21" t="s">
        <v>24277</v>
      </c>
      <c r="C6461" s="21" t="s">
        <v>260</v>
      </c>
      <c r="D6461" s="21" t="s">
        <v>261</v>
      </c>
      <c r="E6461" s="21" t="s">
        <v>235</v>
      </c>
      <c r="F6461" s="21" t="s">
        <v>24278</v>
      </c>
      <c r="G6461" s="21" t="s">
        <v>237</v>
      </c>
      <c r="H6461" s="21" t="s">
        <v>238</v>
      </c>
      <c r="I6461" s="23">
        <v>-2</v>
      </c>
      <c r="J6461" s="23">
        <v>689</v>
      </c>
      <c r="K6461" s="21" t="s">
        <v>24272</v>
      </c>
      <c r="L6461" s="21" t="s">
        <v>24272</v>
      </c>
      <c r="M6461" s="21">
        <v>44227</v>
      </c>
    </row>
    <row r="6462" spans="1:13">
      <c r="A6462" s="21" t="s">
        <v>24279</v>
      </c>
      <c r="B6462" s="21" t="s">
        <v>24280</v>
      </c>
      <c r="C6462" s="21" t="s">
        <v>280</v>
      </c>
      <c r="D6462" s="21" t="s">
        <v>281</v>
      </c>
      <c r="E6462" s="21" t="s">
        <v>235</v>
      </c>
      <c r="F6462" s="21" t="s">
        <v>24271</v>
      </c>
      <c r="G6462" s="21" t="s">
        <v>237</v>
      </c>
      <c r="H6462" s="21" t="s">
        <v>238</v>
      </c>
      <c r="I6462" s="23">
        <v>-1</v>
      </c>
      <c r="J6462" s="23">
        <v>744</v>
      </c>
      <c r="K6462" s="21" t="s">
        <v>24270</v>
      </c>
      <c r="L6462" s="21" t="s">
        <v>24270</v>
      </c>
      <c r="M6462" s="21">
        <v>44227</v>
      </c>
    </row>
    <row r="6463" spans="1:13">
      <c r="A6463" s="21" t="s">
        <v>24279</v>
      </c>
      <c r="B6463" s="21" t="s">
        <v>24280</v>
      </c>
      <c r="C6463" s="21" t="s">
        <v>290</v>
      </c>
      <c r="D6463" s="21" t="s">
        <v>291</v>
      </c>
      <c r="E6463" s="21" t="s">
        <v>235</v>
      </c>
      <c r="F6463" s="21" t="s">
        <v>24271</v>
      </c>
      <c r="G6463" s="21" t="s">
        <v>237</v>
      </c>
      <c r="H6463" s="21" t="s">
        <v>238</v>
      </c>
      <c r="I6463" s="23">
        <v>-1</v>
      </c>
      <c r="J6463" s="23">
        <v>453</v>
      </c>
      <c r="K6463" s="21" t="s">
        <v>24270</v>
      </c>
      <c r="L6463" s="21" t="s">
        <v>24270</v>
      </c>
      <c r="M6463" s="21">
        <v>44227</v>
      </c>
    </row>
    <row r="6464" spans="1:13">
      <c r="A6464" s="21" t="s">
        <v>24279</v>
      </c>
      <c r="B6464" s="21" t="s">
        <v>24280</v>
      </c>
      <c r="C6464" s="21" t="s">
        <v>248</v>
      </c>
      <c r="D6464" s="21" t="s">
        <v>249</v>
      </c>
      <c r="E6464" s="21" t="s">
        <v>235</v>
      </c>
      <c r="F6464" s="21" t="s">
        <v>24271</v>
      </c>
      <c r="G6464" s="21" t="s">
        <v>237</v>
      </c>
      <c r="H6464" s="21" t="s">
        <v>238</v>
      </c>
      <c r="I6464" s="23">
        <v>-1</v>
      </c>
      <c r="J6464" s="23">
        <v>597</v>
      </c>
      <c r="K6464" s="21" t="s">
        <v>24270</v>
      </c>
      <c r="L6464" s="21" t="s">
        <v>24270</v>
      </c>
      <c r="M6464" s="21">
        <v>44227</v>
      </c>
    </row>
    <row r="6465" spans="1:13">
      <c r="A6465" s="21" t="s">
        <v>24281</v>
      </c>
      <c r="B6465" s="21" t="s">
        <v>24282</v>
      </c>
      <c r="C6465" s="21" t="s">
        <v>328</v>
      </c>
      <c r="D6465" s="21" t="s">
        <v>329</v>
      </c>
      <c r="E6465" s="21" t="s">
        <v>235</v>
      </c>
      <c r="F6465" s="21" t="s">
        <v>24283</v>
      </c>
      <c r="G6465" s="21" t="s">
        <v>237</v>
      </c>
      <c r="H6465" s="21" t="s">
        <v>238</v>
      </c>
      <c r="I6465" s="23">
        <v>-1</v>
      </c>
      <c r="J6465" s="23">
        <v>379</v>
      </c>
      <c r="K6465" s="21" t="s">
        <v>24267</v>
      </c>
      <c r="L6465" s="21" t="s">
        <v>24267</v>
      </c>
      <c r="M6465" s="21">
        <v>44227</v>
      </c>
    </row>
    <row r="6466" spans="1:13">
      <c r="A6466" s="21" t="s">
        <v>24281</v>
      </c>
      <c r="B6466" s="21" t="s">
        <v>24282</v>
      </c>
      <c r="C6466" s="21" t="s">
        <v>320</v>
      </c>
      <c r="D6466" s="21" t="s">
        <v>321</v>
      </c>
      <c r="E6466" s="21" t="s">
        <v>235</v>
      </c>
      <c r="F6466" s="21" t="s">
        <v>24283</v>
      </c>
      <c r="G6466" s="21" t="s">
        <v>237</v>
      </c>
      <c r="H6466" s="21" t="s">
        <v>238</v>
      </c>
      <c r="I6466" s="23">
        <v>-1</v>
      </c>
      <c r="J6466" s="23">
        <v>714</v>
      </c>
      <c r="K6466" s="21" t="s">
        <v>24267</v>
      </c>
      <c r="L6466" s="21" t="s">
        <v>24267</v>
      </c>
      <c r="M6466" s="21">
        <v>44227</v>
      </c>
    </row>
    <row r="6467" spans="1:13">
      <c r="A6467" s="21" t="s">
        <v>24281</v>
      </c>
      <c r="B6467" s="21" t="s">
        <v>24282</v>
      </c>
      <c r="C6467" s="21" t="s">
        <v>248</v>
      </c>
      <c r="D6467" s="21" t="s">
        <v>249</v>
      </c>
      <c r="E6467" s="21" t="s">
        <v>235</v>
      </c>
      <c r="F6467" s="21" t="s">
        <v>24283</v>
      </c>
      <c r="G6467" s="21" t="s">
        <v>237</v>
      </c>
      <c r="H6467" s="21" t="s">
        <v>238</v>
      </c>
      <c r="I6467" s="23">
        <v>-1</v>
      </c>
      <c r="J6467" s="23">
        <v>598</v>
      </c>
      <c r="K6467" s="21" t="s">
        <v>24267</v>
      </c>
      <c r="L6467" s="21" t="s">
        <v>24267</v>
      </c>
      <c r="M6467" s="21">
        <v>44227</v>
      </c>
    </row>
    <row r="6468" spans="1:13">
      <c r="A6468" s="21" t="s">
        <v>24284</v>
      </c>
      <c r="B6468" s="21" t="s">
        <v>24285</v>
      </c>
      <c r="C6468" s="21" t="s">
        <v>300</v>
      </c>
      <c r="D6468" s="21" t="s">
        <v>301</v>
      </c>
      <c r="E6468" s="21" t="s">
        <v>235</v>
      </c>
      <c r="F6468" s="21" t="s">
        <v>24269</v>
      </c>
      <c r="G6468" s="21" t="s">
        <v>237</v>
      </c>
      <c r="H6468" s="21" t="s">
        <v>238</v>
      </c>
      <c r="I6468" s="23">
        <v>-3</v>
      </c>
      <c r="J6468" s="23">
        <v>382</v>
      </c>
      <c r="K6468" s="21" t="s">
        <v>24268</v>
      </c>
      <c r="L6468" s="21" t="s">
        <v>24268</v>
      </c>
      <c r="M6468" s="21">
        <v>44227</v>
      </c>
    </row>
    <row r="6469" spans="1:13">
      <c r="A6469" s="21" t="s">
        <v>24286</v>
      </c>
      <c r="B6469" s="21"/>
      <c r="C6469" s="21" t="s">
        <v>260</v>
      </c>
      <c r="D6469" s="21" t="s">
        <v>261</v>
      </c>
      <c r="E6469" s="21" t="s">
        <v>2870</v>
      </c>
      <c r="F6469" s="21" t="s">
        <v>24287</v>
      </c>
      <c r="G6469" s="21" t="s">
        <v>2904</v>
      </c>
      <c r="H6469" s="21" t="s">
        <v>238</v>
      </c>
      <c r="I6469" s="23">
        <v>-2</v>
      </c>
      <c r="J6469" s="23">
        <v>0</v>
      </c>
      <c r="K6469" s="21" t="s">
        <v>24288</v>
      </c>
      <c r="L6469" s="21" t="s">
        <v>2868</v>
      </c>
      <c r="M6469" s="21">
        <v>44227</v>
      </c>
    </row>
    <row r="6470" spans="1:13">
      <c r="A6470" s="21" t="s">
        <v>24286</v>
      </c>
      <c r="B6470" s="21"/>
      <c r="C6470" s="21" t="s">
        <v>242</v>
      </c>
      <c r="D6470" s="21" t="s">
        <v>243</v>
      </c>
      <c r="E6470" s="21" t="s">
        <v>2870</v>
      </c>
      <c r="F6470" s="21" t="s">
        <v>24287</v>
      </c>
      <c r="G6470" s="21" t="s">
        <v>2904</v>
      </c>
      <c r="H6470" s="21" t="s">
        <v>238</v>
      </c>
      <c r="I6470" s="23">
        <v>-2</v>
      </c>
      <c r="J6470" s="23">
        <v>0</v>
      </c>
      <c r="K6470" s="21" t="s">
        <v>24288</v>
      </c>
      <c r="L6470" s="21" t="s">
        <v>2868</v>
      </c>
      <c r="M6470" s="21">
        <v>44227</v>
      </c>
    </row>
    <row r="6471" spans="1:13">
      <c r="A6471" s="21" t="s">
        <v>24286</v>
      </c>
      <c r="B6471" s="21"/>
      <c r="C6471" s="21" t="s">
        <v>330</v>
      </c>
      <c r="D6471" s="21" t="s">
        <v>331</v>
      </c>
      <c r="E6471" s="21" t="s">
        <v>2870</v>
      </c>
      <c r="F6471" s="21" t="s">
        <v>24287</v>
      </c>
      <c r="G6471" s="21" t="s">
        <v>2904</v>
      </c>
      <c r="H6471" s="21" t="s">
        <v>238</v>
      </c>
      <c r="I6471" s="23">
        <v>-2</v>
      </c>
      <c r="J6471" s="23">
        <v>0</v>
      </c>
      <c r="K6471" s="21" t="s">
        <v>24288</v>
      </c>
      <c r="L6471" s="21" t="s">
        <v>2868</v>
      </c>
      <c r="M6471" s="21">
        <v>44227</v>
      </c>
    </row>
    <row r="6472" spans="1:13">
      <c r="A6472" s="21" t="s">
        <v>24286</v>
      </c>
      <c r="B6472" s="21"/>
      <c r="C6472" s="21" t="s">
        <v>430</v>
      </c>
      <c r="D6472" s="21" t="s">
        <v>431</v>
      </c>
      <c r="E6472" s="21" t="s">
        <v>2870</v>
      </c>
      <c r="F6472" s="21" t="s">
        <v>24289</v>
      </c>
      <c r="G6472" s="21" t="s">
        <v>2904</v>
      </c>
      <c r="H6472" s="21" t="s">
        <v>238</v>
      </c>
      <c r="I6472" s="23">
        <v>-2</v>
      </c>
      <c r="J6472" s="23">
        <v>0</v>
      </c>
      <c r="K6472" s="21" t="s">
        <v>24288</v>
      </c>
      <c r="L6472" s="21" t="s">
        <v>2868</v>
      </c>
      <c r="M6472" s="21">
        <v>44227</v>
      </c>
    </row>
    <row r="6473" spans="1:13">
      <c r="A6473" s="21" t="s">
        <v>24286</v>
      </c>
      <c r="B6473" s="21"/>
      <c r="C6473" s="21" t="s">
        <v>250</v>
      </c>
      <c r="D6473" s="21" t="s">
        <v>251</v>
      </c>
      <c r="E6473" s="21" t="s">
        <v>2870</v>
      </c>
      <c r="F6473" s="21" t="s">
        <v>24289</v>
      </c>
      <c r="G6473" s="21" t="s">
        <v>2904</v>
      </c>
      <c r="H6473" s="21" t="s">
        <v>238</v>
      </c>
      <c r="I6473" s="23">
        <v>-2</v>
      </c>
      <c r="J6473" s="23">
        <v>0</v>
      </c>
      <c r="K6473" s="21" t="s">
        <v>24288</v>
      </c>
      <c r="L6473" s="21" t="s">
        <v>2868</v>
      </c>
      <c r="M6473" s="21">
        <v>44227</v>
      </c>
    </row>
    <row r="6474" spans="1:13">
      <c r="A6474" s="21" t="s">
        <v>24290</v>
      </c>
      <c r="B6474" s="21" t="s">
        <v>24291</v>
      </c>
      <c r="C6474" s="21" t="s">
        <v>320</v>
      </c>
      <c r="D6474" s="21" t="s">
        <v>321</v>
      </c>
      <c r="E6474" s="21" t="s">
        <v>235</v>
      </c>
      <c r="F6474" s="21" t="s">
        <v>24292</v>
      </c>
      <c r="G6474" s="21" t="s">
        <v>237</v>
      </c>
      <c r="H6474" s="21" t="s">
        <v>238</v>
      </c>
      <c r="I6474" s="23">
        <v>-1</v>
      </c>
      <c r="J6474" s="23">
        <v>715</v>
      </c>
      <c r="K6474" s="21" t="s">
        <v>24266</v>
      </c>
      <c r="L6474" s="21" t="s">
        <v>24266</v>
      </c>
      <c r="M6474" s="21">
        <v>44226</v>
      </c>
    </row>
    <row r="6475" spans="1:13">
      <c r="A6475" s="21" t="s">
        <v>24293</v>
      </c>
      <c r="B6475" s="21"/>
      <c r="C6475" s="21" t="s">
        <v>242</v>
      </c>
      <c r="D6475" s="21" t="s">
        <v>243</v>
      </c>
      <c r="E6475" s="21" t="s">
        <v>2870</v>
      </c>
      <c r="F6475" s="21" t="s">
        <v>24294</v>
      </c>
      <c r="G6475" s="21" t="s">
        <v>2872</v>
      </c>
      <c r="H6475" s="21" t="s">
        <v>238</v>
      </c>
      <c r="I6475" s="23">
        <v>2</v>
      </c>
      <c r="J6475" s="23">
        <v>2</v>
      </c>
      <c r="K6475" s="21" t="s">
        <v>24288</v>
      </c>
      <c r="L6475" s="21" t="s">
        <v>23458</v>
      </c>
      <c r="M6475" s="21">
        <v>44226</v>
      </c>
    </row>
    <row r="6476" spans="1:13">
      <c r="A6476" s="21" t="s">
        <v>24293</v>
      </c>
      <c r="B6476" s="21"/>
      <c r="C6476" s="21" t="s">
        <v>260</v>
      </c>
      <c r="D6476" s="21" t="s">
        <v>261</v>
      </c>
      <c r="E6476" s="21" t="s">
        <v>2870</v>
      </c>
      <c r="F6476" s="21" t="s">
        <v>24294</v>
      </c>
      <c r="G6476" s="21" t="s">
        <v>2872</v>
      </c>
      <c r="H6476" s="21" t="s">
        <v>238</v>
      </c>
      <c r="I6476" s="23">
        <v>2</v>
      </c>
      <c r="J6476" s="23">
        <v>2</v>
      </c>
      <c r="K6476" s="21" t="s">
        <v>24288</v>
      </c>
      <c r="L6476" s="21" t="s">
        <v>23458</v>
      </c>
      <c r="M6476" s="21">
        <v>44226</v>
      </c>
    </row>
    <row r="6477" spans="1:13">
      <c r="A6477" s="21" t="s">
        <v>24293</v>
      </c>
      <c r="B6477" s="21"/>
      <c r="C6477" s="21" t="s">
        <v>430</v>
      </c>
      <c r="D6477" s="21" t="s">
        <v>431</v>
      </c>
      <c r="E6477" s="21" t="s">
        <v>2870</v>
      </c>
      <c r="F6477" s="21" t="s">
        <v>24294</v>
      </c>
      <c r="G6477" s="21" t="s">
        <v>2872</v>
      </c>
      <c r="H6477" s="21" t="s">
        <v>238</v>
      </c>
      <c r="I6477" s="23">
        <v>2</v>
      </c>
      <c r="J6477" s="23">
        <v>2</v>
      </c>
      <c r="K6477" s="21" t="s">
        <v>24288</v>
      </c>
      <c r="L6477" s="21" t="s">
        <v>23458</v>
      </c>
      <c r="M6477" s="21">
        <v>44226</v>
      </c>
    </row>
    <row r="6478" spans="1:13">
      <c r="A6478" s="21" t="s">
        <v>24293</v>
      </c>
      <c r="B6478" s="21"/>
      <c r="C6478" s="21" t="s">
        <v>250</v>
      </c>
      <c r="D6478" s="21" t="s">
        <v>251</v>
      </c>
      <c r="E6478" s="21" t="s">
        <v>2870</v>
      </c>
      <c r="F6478" s="21" t="s">
        <v>24294</v>
      </c>
      <c r="G6478" s="21" t="s">
        <v>2872</v>
      </c>
      <c r="H6478" s="21" t="s">
        <v>238</v>
      </c>
      <c r="I6478" s="23">
        <v>2</v>
      </c>
      <c r="J6478" s="23">
        <v>2</v>
      </c>
      <c r="K6478" s="21" t="s">
        <v>24288</v>
      </c>
      <c r="L6478" s="21" t="s">
        <v>23458</v>
      </c>
      <c r="M6478" s="21">
        <v>44226</v>
      </c>
    </row>
    <row r="6479" spans="1:13">
      <c r="A6479" s="21" t="s">
        <v>24293</v>
      </c>
      <c r="B6479" s="21"/>
      <c r="C6479" s="21" t="s">
        <v>330</v>
      </c>
      <c r="D6479" s="21" t="s">
        <v>331</v>
      </c>
      <c r="E6479" s="21" t="s">
        <v>2870</v>
      </c>
      <c r="F6479" s="21" t="s">
        <v>24294</v>
      </c>
      <c r="G6479" s="21" t="s">
        <v>2872</v>
      </c>
      <c r="H6479" s="21" t="s">
        <v>238</v>
      </c>
      <c r="I6479" s="23">
        <v>2</v>
      </c>
      <c r="J6479" s="23">
        <v>2</v>
      </c>
      <c r="K6479" s="21" t="s">
        <v>24288</v>
      </c>
      <c r="L6479" s="21" t="s">
        <v>23458</v>
      </c>
      <c r="M6479" s="21">
        <v>44226</v>
      </c>
    </row>
    <row r="6480" spans="1:13">
      <c r="A6480" s="21" t="s">
        <v>24295</v>
      </c>
      <c r="B6480" s="21" t="s">
        <v>24296</v>
      </c>
      <c r="C6480" s="21" t="s">
        <v>392</v>
      </c>
      <c r="D6480" s="21" t="s">
        <v>393</v>
      </c>
      <c r="E6480" s="21" t="s">
        <v>235</v>
      </c>
      <c r="F6480" s="21" t="s">
        <v>24297</v>
      </c>
      <c r="G6480" s="21" t="s">
        <v>237</v>
      </c>
      <c r="H6480" s="21" t="s">
        <v>238</v>
      </c>
      <c r="I6480" s="23">
        <v>-1</v>
      </c>
      <c r="J6480" s="23">
        <v>205</v>
      </c>
      <c r="K6480" s="21" t="s">
        <v>24265</v>
      </c>
      <c r="L6480" s="21" t="s">
        <v>24265</v>
      </c>
      <c r="M6480" s="21">
        <v>44226</v>
      </c>
    </row>
    <row r="6481" spans="1:13">
      <c r="A6481" s="21" t="s">
        <v>24298</v>
      </c>
      <c r="B6481" s="21" t="s">
        <v>24299</v>
      </c>
      <c r="C6481" s="21" t="s">
        <v>288</v>
      </c>
      <c r="D6481" s="21" t="s">
        <v>289</v>
      </c>
      <c r="E6481" s="21" t="s">
        <v>235</v>
      </c>
      <c r="F6481" s="21" t="s">
        <v>24263</v>
      </c>
      <c r="G6481" s="21" t="s">
        <v>237</v>
      </c>
      <c r="H6481" s="21" t="s">
        <v>238</v>
      </c>
      <c r="I6481" s="23">
        <v>-1</v>
      </c>
      <c r="J6481" s="23">
        <v>600</v>
      </c>
      <c r="K6481" s="21" t="s">
        <v>24262</v>
      </c>
      <c r="L6481" s="21" t="s">
        <v>24262</v>
      </c>
      <c r="M6481" s="21">
        <v>44226</v>
      </c>
    </row>
    <row r="6482" spans="1:13">
      <c r="A6482" s="21" t="s">
        <v>24298</v>
      </c>
      <c r="B6482" s="21" t="s">
        <v>24299</v>
      </c>
      <c r="C6482" s="21" t="s">
        <v>288</v>
      </c>
      <c r="D6482" s="21" t="s">
        <v>289</v>
      </c>
      <c r="E6482" s="21" t="s">
        <v>235</v>
      </c>
      <c r="F6482" s="21" t="s">
        <v>24263</v>
      </c>
      <c r="G6482" s="21" t="s">
        <v>237</v>
      </c>
      <c r="H6482" s="21" t="s">
        <v>238</v>
      </c>
      <c r="I6482" s="23">
        <v>-2</v>
      </c>
      <c r="J6482" s="23">
        <v>601</v>
      </c>
      <c r="K6482" s="21" t="s">
        <v>24262</v>
      </c>
      <c r="L6482" s="21" t="s">
        <v>24262</v>
      </c>
      <c r="M6482" s="21">
        <v>44226</v>
      </c>
    </row>
    <row r="6483" spans="1:13">
      <c r="A6483" s="21" t="s">
        <v>24300</v>
      </c>
      <c r="B6483" s="21" t="s">
        <v>24301</v>
      </c>
      <c r="C6483" s="21" t="s">
        <v>372</v>
      </c>
      <c r="D6483" s="21" t="s">
        <v>373</v>
      </c>
      <c r="E6483" s="21" t="s">
        <v>235</v>
      </c>
      <c r="F6483" s="21" t="s">
        <v>24302</v>
      </c>
      <c r="G6483" s="21" t="s">
        <v>237</v>
      </c>
      <c r="H6483" s="21" t="s">
        <v>238</v>
      </c>
      <c r="I6483" s="23">
        <v>-1</v>
      </c>
      <c r="J6483" s="23">
        <v>775</v>
      </c>
      <c r="K6483" s="21" t="s">
        <v>24264</v>
      </c>
      <c r="L6483" s="21" t="s">
        <v>24264</v>
      </c>
      <c r="M6483" s="21">
        <v>44226</v>
      </c>
    </row>
    <row r="6484" spans="1:13">
      <c r="A6484" s="21" t="s">
        <v>24303</v>
      </c>
      <c r="B6484" s="21" t="s">
        <v>24304</v>
      </c>
      <c r="C6484" s="21" t="s">
        <v>274</v>
      </c>
      <c r="D6484" s="21" t="s">
        <v>275</v>
      </c>
      <c r="E6484" s="21" t="s">
        <v>235</v>
      </c>
      <c r="F6484" s="21" t="s">
        <v>24305</v>
      </c>
      <c r="G6484" s="21" t="s">
        <v>237</v>
      </c>
      <c r="H6484" s="21" t="s">
        <v>238</v>
      </c>
      <c r="I6484" s="23">
        <v>-1</v>
      </c>
      <c r="J6484" s="23">
        <v>4316</v>
      </c>
      <c r="K6484" s="21" t="s">
        <v>24257</v>
      </c>
      <c r="L6484" s="21" t="s">
        <v>24257</v>
      </c>
      <c r="M6484" s="21">
        <v>44226</v>
      </c>
    </row>
    <row r="6485" spans="1:13">
      <c r="A6485" s="21" t="s">
        <v>24306</v>
      </c>
      <c r="B6485" s="21" t="s">
        <v>24307</v>
      </c>
      <c r="C6485" s="21" t="s">
        <v>248</v>
      </c>
      <c r="D6485" s="21" t="s">
        <v>249</v>
      </c>
      <c r="E6485" s="21" t="s">
        <v>235</v>
      </c>
      <c r="F6485" s="21" t="s">
        <v>24261</v>
      </c>
      <c r="G6485" s="21" t="s">
        <v>237</v>
      </c>
      <c r="H6485" s="21" t="s">
        <v>238</v>
      </c>
      <c r="I6485" s="23">
        <v>-1</v>
      </c>
      <c r="J6485" s="23">
        <v>599</v>
      </c>
      <c r="K6485" s="21" t="s">
        <v>24260</v>
      </c>
      <c r="L6485" s="21" t="s">
        <v>24260</v>
      </c>
      <c r="M6485" s="21">
        <v>44226</v>
      </c>
    </row>
    <row r="6486" spans="1:13">
      <c r="A6486" s="21" t="s">
        <v>24308</v>
      </c>
      <c r="B6486" s="21" t="s">
        <v>24309</v>
      </c>
      <c r="C6486" s="21" t="s">
        <v>254</v>
      </c>
      <c r="D6486" s="21" t="s">
        <v>255</v>
      </c>
      <c r="E6486" s="21" t="s">
        <v>235</v>
      </c>
      <c r="F6486" s="21" t="s">
        <v>24259</v>
      </c>
      <c r="G6486" s="21" t="s">
        <v>237</v>
      </c>
      <c r="H6486" s="21" t="s">
        <v>238</v>
      </c>
      <c r="I6486" s="23">
        <v>-1</v>
      </c>
      <c r="J6486" s="23">
        <v>472</v>
      </c>
      <c r="K6486" s="21" t="s">
        <v>24258</v>
      </c>
      <c r="L6486" s="21" t="s">
        <v>24258</v>
      </c>
      <c r="M6486" s="21">
        <v>44226</v>
      </c>
    </row>
    <row r="6487" spans="1:13">
      <c r="A6487" s="21" t="s">
        <v>24308</v>
      </c>
      <c r="B6487" s="21" t="s">
        <v>24309</v>
      </c>
      <c r="C6487" s="21" t="s">
        <v>432</v>
      </c>
      <c r="D6487" s="21" t="s">
        <v>433</v>
      </c>
      <c r="E6487" s="21" t="s">
        <v>235</v>
      </c>
      <c r="F6487" s="21" t="s">
        <v>24259</v>
      </c>
      <c r="G6487" s="21" t="s">
        <v>237</v>
      </c>
      <c r="H6487" s="21" t="s">
        <v>238</v>
      </c>
      <c r="I6487" s="23">
        <v>-1</v>
      </c>
      <c r="J6487" s="23">
        <v>393</v>
      </c>
      <c r="K6487" s="21" t="s">
        <v>24258</v>
      </c>
      <c r="L6487" s="21" t="s">
        <v>24258</v>
      </c>
      <c r="M6487" s="21">
        <v>44226</v>
      </c>
    </row>
    <row r="6488" spans="1:13">
      <c r="A6488" s="21" t="s">
        <v>24310</v>
      </c>
      <c r="B6488" s="21" t="s">
        <v>24311</v>
      </c>
      <c r="C6488" s="21" t="s">
        <v>254</v>
      </c>
      <c r="D6488" s="21" t="s">
        <v>255</v>
      </c>
      <c r="E6488" s="21" t="s">
        <v>235</v>
      </c>
      <c r="F6488" s="21" t="s">
        <v>24312</v>
      </c>
      <c r="G6488" s="21" t="s">
        <v>237</v>
      </c>
      <c r="H6488" s="21" t="s">
        <v>238</v>
      </c>
      <c r="I6488" s="23">
        <v>-1</v>
      </c>
      <c r="J6488" s="23">
        <v>473</v>
      </c>
      <c r="K6488" s="21" t="s">
        <v>24256</v>
      </c>
      <c r="L6488" s="21" t="s">
        <v>24256</v>
      </c>
      <c r="M6488" s="21">
        <v>44225</v>
      </c>
    </row>
    <row r="6489" spans="1:13">
      <c r="A6489" s="21" t="s">
        <v>24313</v>
      </c>
      <c r="B6489" s="21" t="s">
        <v>24314</v>
      </c>
      <c r="C6489" s="21" t="s">
        <v>330</v>
      </c>
      <c r="D6489" s="21" t="s">
        <v>331</v>
      </c>
      <c r="E6489" s="21" t="s">
        <v>235</v>
      </c>
      <c r="F6489" s="21" t="s">
        <v>24315</v>
      </c>
      <c r="G6489" s="21" t="s">
        <v>237</v>
      </c>
      <c r="H6489" s="21" t="s">
        <v>238</v>
      </c>
      <c r="I6489" s="23">
        <v>-1</v>
      </c>
      <c r="J6489" s="23">
        <v>461</v>
      </c>
      <c r="K6489" s="21" t="s">
        <v>24253</v>
      </c>
      <c r="L6489" s="21" t="s">
        <v>24253</v>
      </c>
      <c r="M6489" s="21">
        <v>44225</v>
      </c>
    </row>
    <row r="6490" spans="1:13">
      <c r="A6490" s="21" t="s">
        <v>24316</v>
      </c>
      <c r="B6490" s="21" t="s">
        <v>24317</v>
      </c>
      <c r="C6490" s="21" t="s">
        <v>320</v>
      </c>
      <c r="D6490" s="21" t="s">
        <v>321</v>
      </c>
      <c r="E6490" s="21" t="s">
        <v>235</v>
      </c>
      <c r="F6490" s="21" t="s">
        <v>24255</v>
      </c>
      <c r="G6490" s="21" t="s">
        <v>237</v>
      </c>
      <c r="H6490" s="21" t="s">
        <v>238</v>
      </c>
      <c r="I6490" s="23">
        <v>-1</v>
      </c>
      <c r="J6490" s="23">
        <v>716</v>
      </c>
      <c r="K6490" s="21" t="s">
        <v>24254</v>
      </c>
      <c r="L6490" s="21" t="s">
        <v>24254</v>
      </c>
      <c r="M6490" s="21">
        <v>44225</v>
      </c>
    </row>
    <row r="6491" spans="1:13">
      <c r="A6491" s="21" t="s">
        <v>24318</v>
      </c>
      <c r="B6491" s="21" t="s">
        <v>24319</v>
      </c>
      <c r="C6491" s="21" t="s">
        <v>328</v>
      </c>
      <c r="D6491" s="21" t="s">
        <v>329</v>
      </c>
      <c r="E6491" s="21" t="s">
        <v>235</v>
      </c>
      <c r="F6491" s="21" t="s">
        <v>24320</v>
      </c>
      <c r="G6491" s="21" t="s">
        <v>237</v>
      </c>
      <c r="H6491" s="21" t="s">
        <v>238</v>
      </c>
      <c r="I6491" s="23">
        <v>-1</v>
      </c>
      <c r="J6491" s="23">
        <v>380</v>
      </c>
      <c r="K6491" s="21" t="s">
        <v>24252</v>
      </c>
      <c r="L6491" s="21" t="s">
        <v>24252</v>
      </c>
      <c r="M6491" s="21">
        <v>44225</v>
      </c>
    </row>
    <row r="6492" spans="1:13">
      <c r="A6492" s="21" t="s">
        <v>24321</v>
      </c>
      <c r="B6492" s="21" t="s">
        <v>24322</v>
      </c>
      <c r="C6492" s="21" t="s">
        <v>248</v>
      </c>
      <c r="D6492" s="21" t="s">
        <v>249</v>
      </c>
      <c r="E6492" s="21" t="s">
        <v>235</v>
      </c>
      <c r="F6492" s="21" t="s">
        <v>24323</v>
      </c>
      <c r="G6492" s="21" t="s">
        <v>237</v>
      </c>
      <c r="H6492" s="21" t="s">
        <v>238</v>
      </c>
      <c r="I6492" s="23">
        <v>-1</v>
      </c>
      <c r="J6492" s="23">
        <v>600</v>
      </c>
      <c r="K6492" s="21" t="s">
        <v>24250</v>
      </c>
      <c r="L6492" s="21" t="s">
        <v>24250</v>
      </c>
      <c r="M6492" s="21">
        <v>44225</v>
      </c>
    </row>
    <row r="6493" spans="1:13">
      <c r="A6493" s="21" t="s">
        <v>24324</v>
      </c>
      <c r="B6493" s="21" t="s">
        <v>24325</v>
      </c>
      <c r="C6493" s="21" t="s">
        <v>288</v>
      </c>
      <c r="D6493" s="21" t="s">
        <v>289</v>
      </c>
      <c r="E6493" s="21" t="s">
        <v>235</v>
      </c>
      <c r="F6493" s="21" t="s">
        <v>24249</v>
      </c>
      <c r="G6493" s="21" t="s">
        <v>237</v>
      </c>
      <c r="H6493" s="21" t="s">
        <v>238</v>
      </c>
      <c r="I6493" s="23">
        <v>-5</v>
      </c>
      <c r="J6493" s="23">
        <v>603</v>
      </c>
      <c r="K6493" s="21" t="s">
        <v>24248</v>
      </c>
      <c r="L6493" s="21" t="s">
        <v>24248</v>
      </c>
      <c r="M6493" s="21">
        <v>44225</v>
      </c>
    </row>
    <row r="6494" spans="1:13">
      <c r="A6494" s="21" t="s">
        <v>24324</v>
      </c>
      <c r="B6494" s="21" t="s">
        <v>24325</v>
      </c>
      <c r="C6494" s="21" t="s">
        <v>250</v>
      </c>
      <c r="D6494" s="21" t="s">
        <v>251</v>
      </c>
      <c r="E6494" s="21" t="s">
        <v>235</v>
      </c>
      <c r="F6494" s="21" t="s">
        <v>24249</v>
      </c>
      <c r="G6494" s="21" t="s">
        <v>237</v>
      </c>
      <c r="H6494" s="21" t="s">
        <v>238</v>
      </c>
      <c r="I6494" s="23">
        <v>-5</v>
      </c>
      <c r="J6494" s="23">
        <v>390</v>
      </c>
      <c r="K6494" s="21" t="s">
        <v>24248</v>
      </c>
      <c r="L6494" s="21" t="s">
        <v>24248</v>
      </c>
      <c r="M6494" s="21">
        <v>44225</v>
      </c>
    </row>
    <row r="6495" spans="1:13">
      <c r="A6495" s="21" t="s">
        <v>24326</v>
      </c>
      <c r="B6495" s="21" t="s">
        <v>24327</v>
      </c>
      <c r="C6495" s="21" t="s">
        <v>288</v>
      </c>
      <c r="D6495" s="21" t="s">
        <v>289</v>
      </c>
      <c r="E6495" s="21" t="s">
        <v>235</v>
      </c>
      <c r="F6495" s="21" t="s">
        <v>24328</v>
      </c>
      <c r="G6495" s="21" t="s">
        <v>237</v>
      </c>
      <c r="H6495" s="21" t="s">
        <v>238</v>
      </c>
      <c r="I6495" s="23">
        <v>-3</v>
      </c>
      <c r="J6495" s="23">
        <v>608</v>
      </c>
      <c r="K6495" s="21" t="s">
        <v>24251</v>
      </c>
      <c r="L6495" s="21" t="s">
        <v>24251</v>
      </c>
      <c r="M6495" s="21">
        <v>44225</v>
      </c>
    </row>
    <row r="6496" spans="1:13">
      <c r="A6496" s="21" t="s">
        <v>24326</v>
      </c>
      <c r="B6496" s="21" t="s">
        <v>24327</v>
      </c>
      <c r="C6496" s="21" t="s">
        <v>324</v>
      </c>
      <c r="D6496" s="21" t="s">
        <v>325</v>
      </c>
      <c r="E6496" s="21" t="s">
        <v>235</v>
      </c>
      <c r="F6496" s="21" t="s">
        <v>24328</v>
      </c>
      <c r="G6496" s="21" t="s">
        <v>237</v>
      </c>
      <c r="H6496" s="21" t="s">
        <v>238</v>
      </c>
      <c r="I6496" s="23">
        <v>-3</v>
      </c>
      <c r="J6496" s="23">
        <v>709</v>
      </c>
      <c r="K6496" s="21" t="s">
        <v>24251</v>
      </c>
      <c r="L6496" s="21" t="s">
        <v>24251</v>
      </c>
      <c r="M6496" s="21">
        <v>44225</v>
      </c>
    </row>
    <row r="6497" spans="1:13">
      <c r="A6497" s="21" t="s">
        <v>24329</v>
      </c>
      <c r="B6497" s="21" t="s">
        <v>24330</v>
      </c>
      <c r="C6497" s="21" t="s">
        <v>268</v>
      </c>
      <c r="D6497" s="21" t="s">
        <v>269</v>
      </c>
      <c r="E6497" s="21" t="s">
        <v>235</v>
      </c>
      <c r="F6497" s="21" t="s">
        <v>24331</v>
      </c>
      <c r="G6497" s="21" t="s">
        <v>237</v>
      </c>
      <c r="H6497" s="21" t="s">
        <v>238</v>
      </c>
      <c r="I6497" s="23">
        <v>-1</v>
      </c>
      <c r="J6497" s="23">
        <v>19</v>
      </c>
      <c r="K6497" s="21" t="s">
        <v>24247</v>
      </c>
      <c r="L6497" s="21" t="s">
        <v>24247</v>
      </c>
      <c r="M6497" s="21">
        <v>44224</v>
      </c>
    </row>
    <row r="6498" spans="1:13">
      <c r="A6498" s="21" t="s">
        <v>24332</v>
      </c>
      <c r="B6498" s="21" t="s">
        <v>24333</v>
      </c>
      <c r="C6498" s="21" t="s">
        <v>432</v>
      </c>
      <c r="D6498" s="21" t="s">
        <v>433</v>
      </c>
      <c r="E6498" s="21" t="s">
        <v>235</v>
      </c>
      <c r="F6498" s="21" t="s">
        <v>24334</v>
      </c>
      <c r="G6498" s="21" t="s">
        <v>237</v>
      </c>
      <c r="H6498" s="21" t="s">
        <v>238</v>
      </c>
      <c r="I6498" s="23">
        <v>-3</v>
      </c>
      <c r="J6498" s="23">
        <v>394</v>
      </c>
      <c r="K6498" s="21" t="s">
        <v>24245</v>
      </c>
      <c r="L6498" s="21" t="s">
        <v>24245</v>
      </c>
      <c r="M6498" s="21">
        <v>44224</v>
      </c>
    </row>
    <row r="6499" spans="1:13">
      <c r="A6499" s="21" t="s">
        <v>24335</v>
      </c>
      <c r="B6499" s="21" t="s">
        <v>24336</v>
      </c>
      <c r="C6499" s="21" t="s">
        <v>320</v>
      </c>
      <c r="D6499" s="21" t="s">
        <v>321</v>
      </c>
      <c r="E6499" s="21" t="s">
        <v>235</v>
      </c>
      <c r="F6499" s="21" t="s">
        <v>24337</v>
      </c>
      <c r="G6499" s="21" t="s">
        <v>237</v>
      </c>
      <c r="H6499" s="21" t="s">
        <v>238</v>
      </c>
      <c r="I6499" s="23">
        <v>-1</v>
      </c>
      <c r="J6499" s="23">
        <v>717</v>
      </c>
      <c r="K6499" s="21" t="s">
        <v>24246</v>
      </c>
      <c r="L6499" s="21" t="s">
        <v>24246</v>
      </c>
      <c r="M6499" s="21">
        <v>44224</v>
      </c>
    </row>
    <row r="6500" spans="1:13">
      <c r="A6500" s="21" t="s">
        <v>24338</v>
      </c>
      <c r="B6500" s="21" t="s">
        <v>24339</v>
      </c>
      <c r="C6500" s="21" t="s">
        <v>300</v>
      </c>
      <c r="D6500" s="21" t="s">
        <v>301</v>
      </c>
      <c r="E6500" s="21" t="s">
        <v>235</v>
      </c>
      <c r="F6500" s="21" t="s">
        <v>24340</v>
      </c>
      <c r="G6500" s="21" t="s">
        <v>237</v>
      </c>
      <c r="H6500" s="21" t="s">
        <v>238</v>
      </c>
      <c r="I6500" s="23">
        <v>-1</v>
      </c>
      <c r="J6500" s="23">
        <v>385</v>
      </c>
      <c r="K6500" s="21" t="s">
        <v>24244</v>
      </c>
      <c r="L6500" s="21" t="s">
        <v>24244</v>
      </c>
      <c r="M6500" s="21">
        <v>44224</v>
      </c>
    </row>
    <row r="6501" spans="1:13">
      <c r="A6501" s="21" t="s">
        <v>24338</v>
      </c>
      <c r="B6501" s="21" t="s">
        <v>24339</v>
      </c>
      <c r="C6501" s="21" t="s">
        <v>248</v>
      </c>
      <c r="D6501" s="21" t="s">
        <v>249</v>
      </c>
      <c r="E6501" s="21" t="s">
        <v>235</v>
      </c>
      <c r="F6501" s="21" t="s">
        <v>24340</v>
      </c>
      <c r="G6501" s="21" t="s">
        <v>237</v>
      </c>
      <c r="H6501" s="21" t="s">
        <v>238</v>
      </c>
      <c r="I6501" s="23">
        <v>-2</v>
      </c>
      <c r="J6501" s="23">
        <v>601</v>
      </c>
      <c r="K6501" s="21" t="s">
        <v>24244</v>
      </c>
      <c r="L6501" s="21" t="s">
        <v>24244</v>
      </c>
      <c r="M6501" s="21">
        <v>44224</v>
      </c>
    </row>
    <row r="6502" spans="1:13">
      <c r="A6502" s="21" t="s">
        <v>24341</v>
      </c>
      <c r="B6502" s="21" t="s">
        <v>24342</v>
      </c>
      <c r="C6502" s="21" t="s">
        <v>288</v>
      </c>
      <c r="D6502" s="21" t="s">
        <v>289</v>
      </c>
      <c r="E6502" s="21" t="s">
        <v>235</v>
      </c>
      <c r="F6502" s="21" t="s">
        <v>24343</v>
      </c>
      <c r="G6502" s="21" t="s">
        <v>237</v>
      </c>
      <c r="H6502" s="21" t="s">
        <v>238</v>
      </c>
      <c r="I6502" s="23">
        <v>-1</v>
      </c>
      <c r="J6502" s="23">
        <v>611</v>
      </c>
      <c r="K6502" s="21" t="s">
        <v>24243</v>
      </c>
      <c r="L6502" s="21" t="s">
        <v>24243</v>
      </c>
      <c r="M6502" s="21">
        <v>44224</v>
      </c>
    </row>
    <row r="6503" spans="1:13">
      <c r="A6503" s="21" t="s">
        <v>24344</v>
      </c>
      <c r="B6503" s="21" t="s">
        <v>24345</v>
      </c>
      <c r="C6503" s="21" t="s">
        <v>268</v>
      </c>
      <c r="D6503" s="21" t="s">
        <v>269</v>
      </c>
      <c r="E6503" s="21" t="s">
        <v>235</v>
      </c>
      <c r="F6503" s="21" t="s">
        <v>24346</v>
      </c>
      <c r="G6503" s="21" t="s">
        <v>237</v>
      </c>
      <c r="H6503" s="21" t="s">
        <v>238</v>
      </c>
      <c r="I6503" s="23">
        <v>-1</v>
      </c>
      <c r="J6503" s="23">
        <v>20</v>
      </c>
      <c r="K6503" s="21" t="s">
        <v>23435</v>
      </c>
      <c r="L6503" s="21" t="s">
        <v>23435</v>
      </c>
      <c r="M6503" s="21">
        <v>44224</v>
      </c>
    </row>
    <row r="6504" spans="1:13">
      <c r="A6504" s="21" t="s">
        <v>24344</v>
      </c>
      <c r="B6504" s="21" t="s">
        <v>24345</v>
      </c>
      <c r="C6504" s="21" t="s">
        <v>300</v>
      </c>
      <c r="D6504" s="21" t="s">
        <v>301</v>
      </c>
      <c r="E6504" s="21" t="s">
        <v>235</v>
      </c>
      <c r="F6504" s="21" t="s">
        <v>24346</v>
      </c>
      <c r="G6504" s="21" t="s">
        <v>237</v>
      </c>
      <c r="H6504" s="21" t="s">
        <v>238</v>
      </c>
      <c r="I6504" s="23">
        <v>-1</v>
      </c>
      <c r="J6504" s="23">
        <v>386</v>
      </c>
      <c r="K6504" s="21" t="s">
        <v>23435</v>
      </c>
      <c r="L6504" s="21" t="s">
        <v>23435</v>
      </c>
      <c r="M6504" s="21">
        <v>44224</v>
      </c>
    </row>
    <row r="6505" spans="1:13">
      <c r="A6505" s="21" t="s">
        <v>24344</v>
      </c>
      <c r="B6505" s="21" t="s">
        <v>24345</v>
      </c>
      <c r="C6505" s="21" t="s">
        <v>270</v>
      </c>
      <c r="D6505" s="21" t="s">
        <v>271</v>
      </c>
      <c r="E6505" s="21" t="s">
        <v>235</v>
      </c>
      <c r="F6505" s="21" t="s">
        <v>24346</v>
      </c>
      <c r="G6505" s="21" t="s">
        <v>237</v>
      </c>
      <c r="H6505" s="21" t="s">
        <v>238</v>
      </c>
      <c r="I6505" s="23">
        <v>-1</v>
      </c>
      <c r="J6505" s="23">
        <v>0</v>
      </c>
      <c r="K6505" s="21" t="s">
        <v>23435</v>
      </c>
      <c r="L6505" s="21" t="s">
        <v>23435</v>
      </c>
      <c r="M6505" s="21">
        <v>44224</v>
      </c>
    </row>
    <row r="6506" spans="1:13">
      <c r="A6506" s="21" t="s">
        <v>24347</v>
      </c>
      <c r="B6506" s="21" t="s">
        <v>24348</v>
      </c>
      <c r="C6506" s="21" t="s">
        <v>446</v>
      </c>
      <c r="D6506" s="21" t="s">
        <v>447</v>
      </c>
      <c r="E6506" s="21" t="s">
        <v>235</v>
      </c>
      <c r="F6506" s="21" t="s">
        <v>24349</v>
      </c>
      <c r="G6506" s="21" t="s">
        <v>237</v>
      </c>
      <c r="H6506" s="21" t="s">
        <v>238</v>
      </c>
      <c r="I6506" s="23">
        <v>-1</v>
      </c>
      <c r="J6506" s="23">
        <v>559</v>
      </c>
      <c r="K6506" s="21" t="s">
        <v>24242</v>
      </c>
      <c r="L6506" s="21" t="s">
        <v>24242</v>
      </c>
      <c r="M6506" s="21">
        <v>44224</v>
      </c>
    </row>
    <row r="6507" spans="1:13">
      <c r="A6507" s="21" t="s">
        <v>24350</v>
      </c>
      <c r="B6507" s="21" t="s">
        <v>24351</v>
      </c>
      <c r="C6507" s="21" t="s">
        <v>364</v>
      </c>
      <c r="D6507" s="21" t="s">
        <v>365</v>
      </c>
      <c r="E6507" s="21" t="s">
        <v>235</v>
      </c>
      <c r="F6507" s="21" t="s">
        <v>24352</v>
      </c>
      <c r="G6507" s="21" t="s">
        <v>237</v>
      </c>
      <c r="H6507" s="21" t="s">
        <v>238</v>
      </c>
      <c r="I6507" s="23">
        <v>-1</v>
      </c>
      <c r="J6507" s="23">
        <v>558</v>
      </c>
      <c r="K6507" s="21" t="s">
        <v>24239</v>
      </c>
      <c r="L6507" s="21" t="s">
        <v>24239</v>
      </c>
      <c r="M6507" s="21">
        <v>44224</v>
      </c>
    </row>
    <row r="6508" spans="1:13">
      <c r="A6508" s="21" t="s">
        <v>24353</v>
      </c>
      <c r="B6508" s="21" t="s">
        <v>24354</v>
      </c>
      <c r="C6508" s="21" t="s">
        <v>372</v>
      </c>
      <c r="D6508" s="21" t="s">
        <v>373</v>
      </c>
      <c r="E6508" s="21" t="s">
        <v>235</v>
      </c>
      <c r="F6508" s="21" t="s">
        <v>24355</v>
      </c>
      <c r="G6508" s="21" t="s">
        <v>237</v>
      </c>
      <c r="H6508" s="21" t="s">
        <v>238</v>
      </c>
      <c r="I6508" s="23">
        <v>-1</v>
      </c>
      <c r="J6508" s="23">
        <v>776</v>
      </c>
      <c r="K6508" s="21" t="s">
        <v>24241</v>
      </c>
      <c r="L6508" s="21" t="s">
        <v>24241</v>
      </c>
      <c r="M6508" s="21">
        <v>44224</v>
      </c>
    </row>
    <row r="6509" spans="1:13">
      <c r="A6509" s="21" t="s">
        <v>24353</v>
      </c>
      <c r="B6509" s="21" t="s">
        <v>24354</v>
      </c>
      <c r="C6509" s="21" t="s">
        <v>360</v>
      </c>
      <c r="D6509" s="21" t="s">
        <v>361</v>
      </c>
      <c r="E6509" s="21" t="s">
        <v>235</v>
      </c>
      <c r="F6509" s="21" t="s">
        <v>24355</v>
      </c>
      <c r="G6509" s="21" t="s">
        <v>237</v>
      </c>
      <c r="H6509" s="21" t="s">
        <v>238</v>
      </c>
      <c r="I6509" s="23">
        <v>-1</v>
      </c>
      <c r="J6509" s="23">
        <v>3727</v>
      </c>
      <c r="K6509" s="21" t="s">
        <v>24241</v>
      </c>
      <c r="L6509" s="21" t="s">
        <v>24241</v>
      </c>
      <c r="M6509" s="21">
        <v>44224</v>
      </c>
    </row>
    <row r="6510" spans="1:13">
      <c r="A6510" s="21" t="s">
        <v>24353</v>
      </c>
      <c r="B6510" s="21" t="s">
        <v>24354</v>
      </c>
      <c r="C6510" s="21" t="s">
        <v>320</v>
      </c>
      <c r="D6510" s="21" t="s">
        <v>321</v>
      </c>
      <c r="E6510" s="21" t="s">
        <v>235</v>
      </c>
      <c r="F6510" s="21" t="s">
        <v>24355</v>
      </c>
      <c r="G6510" s="21" t="s">
        <v>237</v>
      </c>
      <c r="H6510" s="21" t="s">
        <v>238</v>
      </c>
      <c r="I6510" s="23">
        <v>-1</v>
      </c>
      <c r="J6510" s="23">
        <v>718</v>
      </c>
      <c r="K6510" s="21" t="s">
        <v>24241</v>
      </c>
      <c r="L6510" s="21" t="s">
        <v>24241</v>
      </c>
      <c r="M6510" s="21">
        <v>44224</v>
      </c>
    </row>
    <row r="6511" spans="1:13">
      <c r="A6511" s="21" t="s">
        <v>24356</v>
      </c>
      <c r="B6511" s="21" t="s">
        <v>24357</v>
      </c>
      <c r="C6511" s="21" t="s">
        <v>288</v>
      </c>
      <c r="D6511" s="21" t="s">
        <v>289</v>
      </c>
      <c r="E6511" s="21" t="s">
        <v>235</v>
      </c>
      <c r="F6511" s="21" t="s">
        <v>24358</v>
      </c>
      <c r="G6511" s="21" t="s">
        <v>237</v>
      </c>
      <c r="H6511" s="21" t="s">
        <v>238</v>
      </c>
      <c r="I6511" s="23">
        <v>-1</v>
      </c>
      <c r="J6511" s="23">
        <v>612</v>
      </c>
      <c r="K6511" s="21" t="s">
        <v>24240</v>
      </c>
      <c r="L6511" s="21" t="s">
        <v>24240</v>
      </c>
      <c r="M6511" s="21">
        <v>44224</v>
      </c>
    </row>
    <row r="6512" spans="1:13">
      <c r="A6512" s="21" t="s">
        <v>24359</v>
      </c>
      <c r="B6512" s="21" t="s">
        <v>24360</v>
      </c>
      <c r="C6512" s="21" t="s">
        <v>318</v>
      </c>
      <c r="D6512" s="21" t="s">
        <v>319</v>
      </c>
      <c r="E6512" s="21" t="s">
        <v>235</v>
      </c>
      <c r="F6512" s="21" t="s">
        <v>24361</v>
      </c>
      <c r="G6512" s="21" t="s">
        <v>237</v>
      </c>
      <c r="H6512" s="21" t="s">
        <v>238</v>
      </c>
      <c r="I6512" s="23">
        <v>-1</v>
      </c>
      <c r="J6512" s="23">
        <v>762</v>
      </c>
      <c r="K6512" s="21" t="s">
        <v>24237</v>
      </c>
      <c r="L6512" s="21" t="s">
        <v>24237</v>
      </c>
      <c r="M6512" s="21">
        <v>44223</v>
      </c>
    </row>
    <row r="6513" spans="1:13">
      <c r="A6513" s="21" t="s">
        <v>24362</v>
      </c>
      <c r="B6513" s="21" t="s">
        <v>24363</v>
      </c>
      <c r="C6513" s="21" t="s">
        <v>288</v>
      </c>
      <c r="D6513" s="21" t="s">
        <v>289</v>
      </c>
      <c r="E6513" s="21" t="s">
        <v>235</v>
      </c>
      <c r="F6513" s="21" t="s">
        <v>24364</v>
      </c>
      <c r="G6513" s="21" t="s">
        <v>237</v>
      </c>
      <c r="H6513" s="21" t="s">
        <v>238</v>
      </c>
      <c r="I6513" s="23">
        <v>-1</v>
      </c>
      <c r="J6513" s="23">
        <v>613</v>
      </c>
      <c r="K6513" s="21" t="s">
        <v>24238</v>
      </c>
      <c r="L6513" s="21" t="s">
        <v>24238</v>
      </c>
      <c r="M6513" s="21">
        <v>44223</v>
      </c>
    </row>
    <row r="6514" spans="1:13">
      <c r="A6514" s="21" t="s">
        <v>24365</v>
      </c>
      <c r="B6514" s="21" t="s">
        <v>24366</v>
      </c>
      <c r="C6514" s="21" t="s">
        <v>248</v>
      </c>
      <c r="D6514" s="21" t="s">
        <v>249</v>
      </c>
      <c r="E6514" s="21" t="s">
        <v>235</v>
      </c>
      <c r="F6514" s="21" t="s">
        <v>24367</v>
      </c>
      <c r="G6514" s="21" t="s">
        <v>237</v>
      </c>
      <c r="H6514" s="21" t="s">
        <v>238</v>
      </c>
      <c r="I6514" s="23">
        <v>-1</v>
      </c>
      <c r="J6514" s="23">
        <v>603</v>
      </c>
      <c r="K6514" s="21" t="s">
        <v>24234</v>
      </c>
      <c r="L6514" s="21" t="s">
        <v>24234</v>
      </c>
      <c r="M6514" s="21">
        <v>44223</v>
      </c>
    </row>
    <row r="6515" spans="1:13">
      <c r="A6515" s="21" t="s">
        <v>24368</v>
      </c>
      <c r="B6515" s="21" t="s">
        <v>24369</v>
      </c>
      <c r="C6515" s="21" t="s">
        <v>342</v>
      </c>
      <c r="D6515" s="21" t="s">
        <v>343</v>
      </c>
      <c r="E6515" s="21" t="s">
        <v>235</v>
      </c>
      <c r="F6515" s="21" t="s">
        <v>24236</v>
      </c>
      <c r="G6515" s="21" t="s">
        <v>237</v>
      </c>
      <c r="H6515" s="21" t="s">
        <v>238</v>
      </c>
      <c r="I6515" s="23">
        <v>-1</v>
      </c>
      <c r="J6515" s="23">
        <v>3983</v>
      </c>
      <c r="K6515" s="21" t="s">
        <v>24235</v>
      </c>
      <c r="L6515" s="21" t="s">
        <v>24235</v>
      </c>
      <c r="M6515" s="21">
        <v>44223</v>
      </c>
    </row>
    <row r="6516" spans="1:13">
      <c r="A6516" s="21" t="s">
        <v>24368</v>
      </c>
      <c r="B6516" s="21" t="s">
        <v>24369</v>
      </c>
      <c r="C6516" s="21" t="s">
        <v>314</v>
      </c>
      <c r="D6516" s="21" t="s">
        <v>315</v>
      </c>
      <c r="E6516" s="21" t="s">
        <v>235</v>
      </c>
      <c r="F6516" s="21" t="s">
        <v>24236</v>
      </c>
      <c r="G6516" s="21" t="s">
        <v>237</v>
      </c>
      <c r="H6516" s="21" t="s">
        <v>238</v>
      </c>
      <c r="I6516" s="23">
        <v>-1</v>
      </c>
      <c r="J6516" s="23">
        <v>3482</v>
      </c>
      <c r="K6516" s="21" t="s">
        <v>24235</v>
      </c>
      <c r="L6516" s="21" t="s">
        <v>24235</v>
      </c>
      <c r="M6516" s="21">
        <v>44223</v>
      </c>
    </row>
    <row r="6517" spans="1:13">
      <c r="A6517" s="21" t="s">
        <v>24370</v>
      </c>
      <c r="B6517" s="21" t="s">
        <v>24371</v>
      </c>
      <c r="C6517" s="21" t="s">
        <v>300</v>
      </c>
      <c r="D6517" s="21" t="s">
        <v>301</v>
      </c>
      <c r="E6517" s="21" t="s">
        <v>235</v>
      </c>
      <c r="F6517" s="21" t="s">
        <v>24372</v>
      </c>
      <c r="G6517" s="21" t="s">
        <v>237</v>
      </c>
      <c r="H6517" s="21" t="s">
        <v>238</v>
      </c>
      <c r="I6517" s="23">
        <v>-1</v>
      </c>
      <c r="J6517" s="23">
        <v>387</v>
      </c>
      <c r="K6517" s="21" t="s">
        <v>24231</v>
      </c>
      <c r="L6517" s="21" t="s">
        <v>24231</v>
      </c>
      <c r="M6517" s="21">
        <v>44223</v>
      </c>
    </row>
    <row r="6518" spans="1:13">
      <c r="A6518" s="21" t="s">
        <v>24373</v>
      </c>
      <c r="B6518" s="21" t="s">
        <v>24374</v>
      </c>
      <c r="C6518" s="21" t="s">
        <v>300</v>
      </c>
      <c r="D6518" s="21" t="s">
        <v>301</v>
      </c>
      <c r="E6518" s="21" t="s">
        <v>235</v>
      </c>
      <c r="F6518" s="21" t="s">
        <v>24375</v>
      </c>
      <c r="G6518" s="21" t="s">
        <v>237</v>
      </c>
      <c r="H6518" s="21" t="s">
        <v>238</v>
      </c>
      <c r="I6518" s="23">
        <v>-2</v>
      </c>
      <c r="J6518" s="23">
        <v>388</v>
      </c>
      <c r="K6518" s="21" t="s">
        <v>24230</v>
      </c>
      <c r="L6518" s="21" t="s">
        <v>24230</v>
      </c>
      <c r="M6518" s="21">
        <v>44223</v>
      </c>
    </row>
    <row r="6519" spans="1:13">
      <c r="A6519" s="21" t="s">
        <v>24376</v>
      </c>
      <c r="B6519" s="21" t="s">
        <v>24377</v>
      </c>
      <c r="C6519" s="21" t="s">
        <v>274</v>
      </c>
      <c r="D6519" s="21" t="s">
        <v>275</v>
      </c>
      <c r="E6519" s="21" t="s">
        <v>235</v>
      </c>
      <c r="F6519" s="21" t="s">
        <v>24233</v>
      </c>
      <c r="G6519" s="21" t="s">
        <v>237</v>
      </c>
      <c r="H6519" s="21" t="s">
        <v>238</v>
      </c>
      <c r="I6519" s="23">
        <v>-3</v>
      </c>
      <c r="J6519" s="23">
        <v>4317</v>
      </c>
      <c r="K6519" s="21" t="s">
        <v>24232</v>
      </c>
      <c r="L6519" s="21" t="s">
        <v>24232</v>
      </c>
      <c r="M6519" s="21">
        <v>44223</v>
      </c>
    </row>
    <row r="6520" spans="1:13">
      <c r="A6520" s="21" t="s">
        <v>24376</v>
      </c>
      <c r="B6520" s="21" t="s">
        <v>24377</v>
      </c>
      <c r="C6520" s="21" t="s">
        <v>250</v>
      </c>
      <c r="D6520" s="21" t="s">
        <v>251</v>
      </c>
      <c r="E6520" s="21" t="s">
        <v>235</v>
      </c>
      <c r="F6520" s="21" t="s">
        <v>24233</v>
      </c>
      <c r="G6520" s="21" t="s">
        <v>237</v>
      </c>
      <c r="H6520" s="21" t="s">
        <v>238</v>
      </c>
      <c r="I6520" s="23">
        <v>-1</v>
      </c>
      <c r="J6520" s="23">
        <v>395</v>
      </c>
      <c r="K6520" s="21" t="s">
        <v>24232</v>
      </c>
      <c r="L6520" s="21" t="s">
        <v>24232</v>
      </c>
      <c r="M6520" s="21">
        <v>44223</v>
      </c>
    </row>
    <row r="6521" spans="1:13">
      <c r="A6521" s="21" t="s">
        <v>24376</v>
      </c>
      <c r="B6521" s="21" t="s">
        <v>24377</v>
      </c>
      <c r="C6521" s="21" t="s">
        <v>248</v>
      </c>
      <c r="D6521" s="21" t="s">
        <v>249</v>
      </c>
      <c r="E6521" s="21" t="s">
        <v>235</v>
      </c>
      <c r="F6521" s="21" t="s">
        <v>24233</v>
      </c>
      <c r="G6521" s="21" t="s">
        <v>237</v>
      </c>
      <c r="H6521" s="21" t="s">
        <v>238</v>
      </c>
      <c r="I6521" s="23">
        <v>-3</v>
      </c>
      <c r="J6521" s="23">
        <v>604</v>
      </c>
      <c r="K6521" s="21" t="s">
        <v>24232</v>
      </c>
      <c r="L6521" s="21" t="s">
        <v>24232</v>
      </c>
      <c r="M6521" s="21">
        <v>44223</v>
      </c>
    </row>
    <row r="6522" spans="1:13">
      <c r="A6522" s="21" t="s">
        <v>24378</v>
      </c>
      <c r="B6522" s="21" t="s">
        <v>24379</v>
      </c>
      <c r="C6522" s="21" t="s">
        <v>280</v>
      </c>
      <c r="D6522" s="21" t="s">
        <v>281</v>
      </c>
      <c r="E6522" s="21" t="s">
        <v>235</v>
      </c>
      <c r="F6522" s="21" t="s">
        <v>24229</v>
      </c>
      <c r="G6522" s="21" t="s">
        <v>237</v>
      </c>
      <c r="H6522" s="21" t="s">
        <v>238</v>
      </c>
      <c r="I6522" s="23">
        <v>-1</v>
      </c>
      <c r="J6522" s="23">
        <v>745</v>
      </c>
      <c r="K6522" s="21" t="s">
        <v>24228</v>
      </c>
      <c r="L6522" s="21" t="s">
        <v>24228</v>
      </c>
      <c r="M6522" s="21">
        <v>44222</v>
      </c>
    </row>
    <row r="6523" spans="1:13">
      <c r="A6523" s="21" t="s">
        <v>24380</v>
      </c>
      <c r="B6523" s="21" t="s">
        <v>24381</v>
      </c>
      <c r="C6523" s="21" t="s">
        <v>233</v>
      </c>
      <c r="D6523" s="21" t="s">
        <v>234</v>
      </c>
      <c r="E6523" s="21" t="s">
        <v>235</v>
      </c>
      <c r="F6523" s="21" t="s">
        <v>24382</v>
      </c>
      <c r="G6523" s="21" t="s">
        <v>237</v>
      </c>
      <c r="H6523" s="21" t="s">
        <v>238</v>
      </c>
      <c r="I6523" s="23">
        <v>-1</v>
      </c>
      <c r="J6523" s="23">
        <v>289</v>
      </c>
      <c r="K6523" s="21" t="s">
        <v>24214</v>
      </c>
      <c r="L6523" s="21" t="s">
        <v>24214</v>
      </c>
      <c r="M6523" s="21">
        <v>44222</v>
      </c>
    </row>
    <row r="6524" spans="1:13">
      <c r="A6524" s="21" t="s">
        <v>24383</v>
      </c>
      <c r="B6524" s="21" t="s">
        <v>24384</v>
      </c>
      <c r="C6524" s="21" t="s">
        <v>392</v>
      </c>
      <c r="D6524" s="21" t="s">
        <v>393</v>
      </c>
      <c r="E6524" s="21" t="s">
        <v>235</v>
      </c>
      <c r="F6524" s="21" t="s">
        <v>24216</v>
      </c>
      <c r="G6524" s="21" t="s">
        <v>237</v>
      </c>
      <c r="H6524" s="21" t="s">
        <v>238</v>
      </c>
      <c r="I6524" s="23">
        <v>-1</v>
      </c>
      <c r="J6524" s="23">
        <v>206</v>
      </c>
      <c r="K6524" s="21" t="s">
        <v>24215</v>
      </c>
      <c r="L6524" s="21" t="s">
        <v>24215</v>
      </c>
      <c r="M6524" s="21">
        <v>44222</v>
      </c>
    </row>
    <row r="6525" spans="1:13">
      <c r="A6525" s="21" t="s">
        <v>24383</v>
      </c>
      <c r="B6525" s="21" t="s">
        <v>24384</v>
      </c>
      <c r="C6525" s="21" t="s">
        <v>446</v>
      </c>
      <c r="D6525" s="21" t="s">
        <v>447</v>
      </c>
      <c r="E6525" s="21" t="s">
        <v>235</v>
      </c>
      <c r="F6525" s="21" t="s">
        <v>24216</v>
      </c>
      <c r="G6525" s="21" t="s">
        <v>237</v>
      </c>
      <c r="H6525" s="21" t="s">
        <v>238</v>
      </c>
      <c r="I6525" s="23">
        <v>-1</v>
      </c>
      <c r="J6525" s="23">
        <v>560</v>
      </c>
      <c r="K6525" s="21" t="s">
        <v>24215</v>
      </c>
      <c r="L6525" s="21" t="s">
        <v>24215</v>
      </c>
      <c r="M6525" s="21">
        <v>44222</v>
      </c>
    </row>
    <row r="6526" spans="1:13">
      <c r="A6526" s="21" t="s">
        <v>24383</v>
      </c>
      <c r="B6526" s="21" t="s">
        <v>24384</v>
      </c>
      <c r="C6526" s="21" t="s">
        <v>300</v>
      </c>
      <c r="D6526" s="21" t="s">
        <v>301</v>
      </c>
      <c r="E6526" s="21" t="s">
        <v>235</v>
      </c>
      <c r="F6526" s="21" t="s">
        <v>24216</v>
      </c>
      <c r="G6526" s="21" t="s">
        <v>237</v>
      </c>
      <c r="H6526" s="21" t="s">
        <v>238</v>
      </c>
      <c r="I6526" s="23">
        <v>-1</v>
      </c>
      <c r="J6526" s="23">
        <v>390</v>
      </c>
      <c r="K6526" s="21" t="s">
        <v>24215</v>
      </c>
      <c r="L6526" s="21" t="s">
        <v>24215</v>
      </c>
      <c r="M6526" s="21">
        <v>44222</v>
      </c>
    </row>
    <row r="6527" spans="1:13">
      <c r="A6527" s="21" t="s">
        <v>24385</v>
      </c>
      <c r="B6527" s="21" t="s">
        <v>24386</v>
      </c>
      <c r="C6527" s="21" t="s">
        <v>432</v>
      </c>
      <c r="D6527" s="21" t="s">
        <v>433</v>
      </c>
      <c r="E6527" s="21" t="s">
        <v>235</v>
      </c>
      <c r="F6527" s="21" t="s">
        <v>24222</v>
      </c>
      <c r="G6527" s="21" t="s">
        <v>237</v>
      </c>
      <c r="H6527" s="21" t="s">
        <v>238</v>
      </c>
      <c r="I6527" s="23">
        <v>-1</v>
      </c>
      <c r="J6527" s="23">
        <v>397</v>
      </c>
      <c r="K6527" s="21" t="s">
        <v>24221</v>
      </c>
      <c r="L6527" s="21" t="s">
        <v>24221</v>
      </c>
      <c r="M6527" s="21">
        <v>44222</v>
      </c>
    </row>
    <row r="6528" spans="1:13">
      <c r="A6528" s="21" t="s">
        <v>24387</v>
      </c>
      <c r="B6528" s="21" t="s">
        <v>24388</v>
      </c>
      <c r="C6528" s="21" t="s">
        <v>446</v>
      </c>
      <c r="D6528" s="21" t="s">
        <v>447</v>
      </c>
      <c r="E6528" s="21" t="s">
        <v>235</v>
      </c>
      <c r="F6528" s="21" t="s">
        <v>24389</v>
      </c>
      <c r="G6528" s="21" t="s">
        <v>237</v>
      </c>
      <c r="H6528" s="21" t="s">
        <v>238</v>
      </c>
      <c r="I6528" s="23">
        <v>-1</v>
      </c>
      <c r="J6528" s="23">
        <v>561</v>
      </c>
      <c r="K6528" s="21" t="s">
        <v>24227</v>
      </c>
      <c r="L6528" s="21" t="s">
        <v>24227</v>
      </c>
      <c r="M6528" s="21">
        <v>44222</v>
      </c>
    </row>
    <row r="6529" spans="1:13">
      <c r="A6529" s="21" t="s">
        <v>24390</v>
      </c>
      <c r="B6529" s="21" t="s">
        <v>24391</v>
      </c>
      <c r="C6529" s="21" t="s">
        <v>288</v>
      </c>
      <c r="D6529" s="21" t="s">
        <v>289</v>
      </c>
      <c r="E6529" s="21" t="s">
        <v>235</v>
      </c>
      <c r="F6529" s="21" t="s">
        <v>24392</v>
      </c>
      <c r="G6529" s="21" t="s">
        <v>237</v>
      </c>
      <c r="H6529" s="21" t="s">
        <v>238</v>
      </c>
      <c r="I6529" s="23">
        <v>-1</v>
      </c>
      <c r="J6529" s="23">
        <v>614</v>
      </c>
      <c r="K6529" s="21" t="s">
        <v>24226</v>
      </c>
      <c r="L6529" s="21" t="s">
        <v>24226</v>
      </c>
      <c r="M6529" s="21">
        <v>44222</v>
      </c>
    </row>
    <row r="6530" spans="1:13">
      <c r="A6530" s="21" t="s">
        <v>24390</v>
      </c>
      <c r="B6530" s="21" t="s">
        <v>24391</v>
      </c>
      <c r="C6530" s="21" t="s">
        <v>328</v>
      </c>
      <c r="D6530" s="21" t="s">
        <v>329</v>
      </c>
      <c r="E6530" s="21" t="s">
        <v>235</v>
      </c>
      <c r="F6530" s="21" t="s">
        <v>24392</v>
      </c>
      <c r="G6530" s="21" t="s">
        <v>237</v>
      </c>
      <c r="H6530" s="21" t="s">
        <v>238</v>
      </c>
      <c r="I6530" s="23">
        <v>-1</v>
      </c>
      <c r="J6530" s="23">
        <v>381</v>
      </c>
      <c r="K6530" s="21" t="s">
        <v>24226</v>
      </c>
      <c r="L6530" s="21" t="s">
        <v>24226</v>
      </c>
      <c r="M6530" s="21">
        <v>44222</v>
      </c>
    </row>
    <row r="6531" spans="1:13">
      <c r="A6531" s="21" t="s">
        <v>24393</v>
      </c>
      <c r="B6531" s="21" t="s">
        <v>24394</v>
      </c>
      <c r="C6531" s="21" t="s">
        <v>372</v>
      </c>
      <c r="D6531" s="21" t="s">
        <v>373</v>
      </c>
      <c r="E6531" s="21" t="s">
        <v>235</v>
      </c>
      <c r="F6531" s="21" t="s">
        <v>24395</v>
      </c>
      <c r="G6531" s="21" t="s">
        <v>237</v>
      </c>
      <c r="H6531" s="21" t="s">
        <v>238</v>
      </c>
      <c r="I6531" s="23">
        <v>-1</v>
      </c>
      <c r="J6531" s="23">
        <v>777</v>
      </c>
      <c r="K6531" s="21" t="s">
        <v>24223</v>
      </c>
      <c r="L6531" s="21" t="s">
        <v>24223</v>
      </c>
      <c r="M6531" s="21">
        <v>44222</v>
      </c>
    </row>
    <row r="6532" spans="1:13">
      <c r="A6532" s="21" t="s">
        <v>24396</v>
      </c>
      <c r="B6532" s="21" t="s">
        <v>24397</v>
      </c>
      <c r="C6532" s="21" t="s">
        <v>246</v>
      </c>
      <c r="D6532" s="21" t="s">
        <v>247</v>
      </c>
      <c r="E6532" s="21" t="s">
        <v>235</v>
      </c>
      <c r="F6532" s="21" t="s">
        <v>24398</v>
      </c>
      <c r="G6532" s="21" t="s">
        <v>237</v>
      </c>
      <c r="H6532" s="21" t="s">
        <v>238</v>
      </c>
      <c r="I6532" s="23">
        <v>-1</v>
      </c>
      <c r="J6532" s="23">
        <v>779</v>
      </c>
      <c r="K6532" s="21" t="s">
        <v>24210</v>
      </c>
      <c r="L6532" s="21" t="s">
        <v>24210</v>
      </c>
      <c r="M6532" s="21">
        <v>44222</v>
      </c>
    </row>
    <row r="6533" spans="1:13">
      <c r="A6533" s="21" t="s">
        <v>24396</v>
      </c>
      <c r="B6533" s="21" t="s">
        <v>24397</v>
      </c>
      <c r="C6533" s="21" t="s">
        <v>250</v>
      </c>
      <c r="D6533" s="21" t="s">
        <v>251</v>
      </c>
      <c r="E6533" s="21" t="s">
        <v>235</v>
      </c>
      <c r="F6533" s="21" t="s">
        <v>24398</v>
      </c>
      <c r="G6533" s="21" t="s">
        <v>237</v>
      </c>
      <c r="H6533" s="21" t="s">
        <v>238</v>
      </c>
      <c r="I6533" s="23">
        <v>-1</v>
      </c>
      <c r="J6533" s="23">
        <v>396</v>
      </c>
      <c r="K6533" s="21" t="s">
        <v>24210</v>
      </c>
      <c r="L6533" s="21" t="s">
        <v>24210</v>
      </c>
      <c r="M6533" s="21">
        <v>44222</v>
      </c>
    </row>
    <row r="6534" spans="1:13">
      <c r="A6534" s="21" t="s">
        <v>24399</v>
      </c>
      <c r="B6534" s="21" t="s">
        <v>24400</v>
      </c>
      <c r="C6534" s="21" t="s">
        <v>290</v>
      </c>
      <c r="D6534" s="21" t="s">
        <v>291</v>
      </c>
      <c r="E6534" s="21" t="s">
        <v>235</v>
      </c>
      <c r="F6534" s="21" t="s">
        <v>24401</v>
      </c>
      <c r="G6534" s="21" t="s">
        <v>237</v>
      </c>
      <c r="H6534" s="21" t="s">
        <v>238</v>
      </c>
      <c r="I6534" s="23">
        <v>-4</v>
      </c>
      <c r="J6534" s="23">
        <v>454</v>
      </c>
      <c r="K6534" s="21" t="s">
        <v>24224</v>
      </c>
      <c r="L6534" s="21" t="s">
        <v>24224</v>
      </c>
      <c r="M6534" s="21">
        <v>44222</v>
      </c>
    </row>
    <row r="6535" spans="1:13">
      <c r="A6535" s="21" t="s">
        <v>24399</v>
      </c>
      <c r="B6535" s="21" t="s">
        <v>24400</v>
      </c>
      <c r="C6535" s="21" t="s">
        <v>294</v>
      </c>
      <c r="D6535" s="21" t="s">
        <v>295</v>
      </c>
      <c r="E6535" s="21" t="s">
        <v>235</v>
      </c>
      <c r="F6535" s="21" t="s">
        <v>24401</v>
      </c>
      <c r="G6535" s="21" t="s">
        <v>237</v>
      </c>
      <c r="H6535" s="21" t="s">
        <v>238</v>
      </c>
      <c r="I6535" s="23">
        <v>-1</v>
      </c>
      <c r="J6535" s="23">
        <v>408</v>
      </c>
      <c r="K6535" s="21" t="s">
        <v>24224</v>
      </c>
      <c r="L6535" s="21" t="s">
        <v>24224</v>
      </c>
      <c r="M6535" s="21">
        <v>44222</v>
      </c>
    </row>
    <row r="6536" spans="1:13">
      <c r="A6536" s="21" t="s">
        <v>24402</v>
      </c>
      <c r="B6536" s="21" t="s">
        <v>24403</v>
      </c>
      <c r="C6536" s="21" t="s">
        <v>254</v>
      </c>
      <c r="D6536" s="21" t="s">
        <v>255</v>
      </c>
      <c r="E6536" s="21" t="s">
        <v>235</v>
      </c>
      <c r="F6536" s="21" t="s">
        <v>24404</v>
      </c>
      <c r="G6536" s="21" t="s">
        <v>237</v>
      </c>
      <c r="H6536" s="21" t="s">
        <v>238</v>
      </c>
      <c r="I6536" s="23">
        <v>-1</v>
      </c>
      <c r="J6536" s="23">
        <v>474</v>
      </c>
      <c r="K6536" s="21" t="s">
        <v>24225</v>
      </c>
      <c r="L6536" s="21" t="s">
        <v>24225</v>
      </c>
      <c r="M6536" s="21">
        <v>44222</v>
      </c>
    </row>
    <row r="6537" spans="1:13">
      <c r="A6537" s="21" t="s">
        <v>24405</v>
      </c>
      <c r="B6537" s="21" t="s">
        <v>24406</v>
      </c>
      <c r="C6537" s="21" t="s">
        <v>248</v>
      </c>
      <c r="D6537" s="21" t="s">
        <v>249</v>
      </c>
      <c r="E6537" s="21" t="s">
        <v>235</v>
      </c>
      <c r="F6537" s="21" t="s">
        <v>24209</v>
      </c>
      <c r="G6537" s="21" t="s">
        <v>237</v>
      </c>
      <c r="H6537" s="21" t="s">
        <v>238</v>
      </c>
      <c r="I6537" s="23">
        <v>-1</v>
      </c>
      <c r="J6537" s="23">
        <v>607</v>
      </c>
      <c r="K6537" s="21" t="s">
        <v>24208</v>
      </c>
      <c r="L6537" s="21" t="s">
        <v>24208</v>
      </c>
      <c r="M6537" s="21">
        <v>44222</v>
      </c>
    </row>
    <row r="6538" spans="1:13">
      <c r="A6538" s="21" t="s">
        <v>24407</v>
      </c>
      <c r="B6538" s="21" t="s">
        <v>24408</v>
      </c>
      <c r="C6538" s="21" t="s">
        <v>330</v>
      </c>
      <c r="D6538" s="21" t="s">
        <v>331</v>
      </c>
      <c r="E6538" s="21" t="s">
        <v>235</v>
      </c>
      <c r="F6538" s="21" t="s">
        <v>24218</v>
      </c>
      <c r="G6538" s="21" t="s">
        <v>237</v>
      </c>
      <c r="H6538" s="21" t="s">
        <v>238</v>
      </c>
      <c r="I6538" s="23">
        <v>-2</v>
      </c>
      <c r="J6538" s="23">
        <v>462</v>
      </c>
      <c r="K6538" s="21" t="s">
        <v>24217</v>
      </c>
      <c r="L6538" s="21" t="s">
        <v>24217</v>
      </c>
      <c r="M6538" s="21">
        <v>44222</v>
      </c>
    </row>
    <row r="6539" spans="1:13">
      <c r="A6539" s="21" t="s">
        <v>24409</v>
      </c>
      <c r="B6539" s="21" t="s">
        <v>24410</v>
      </c>
      <c r="C6539" s="21" t="s">
        <v>254</v>
      </c>
      <c r="D6539" s="21" t="s">
        <v>255</v>
      </c>
      <c r="E6539" s="21" t="s">
        <v>235</v>
      </c>
      <c r="F6539" s="21" t="s">
        <v>24411</v>
      </c>
      <c r="G6539" s="21" t="s">
        <v>237</v>
      </c>
      <c r="H6539" s="21" t="s">
        <v>238</v>
      </c>
      <c r="I6539" s="23">
        <v>-1</v>
      </c>
      <c r="J6539" s="23">
        <v>475</v>
      </c>
      <c r="K6539" s="21" t="s">
        <v>24205</v>
      </c>
      <c r="L6539" s="21" t="s">
        <v>24205</v>
      </c>
      <c r="M6539" s="21">
        <v>44222</v>
      </c>
    </row>
    <row r="6540" spans="1:13">
      <c r="A6540" s="21" t="s">
        <v>24412</v>
      </c>
      <c r="B6540" s="21" t="s">
        <v>24413</v>
      </c>
      <c r="C6540" s="21" t="s">
        <v>446</v>
      </c>
      <c r="D6540" s="21" t="s">
        <v>447</v>
      </c>
      <c r="E6540" s="21" t="s">
        <v>235</v>
      </c>
      <c r="F6540" s="21" t="s">
        <v>24213</v>
      </c>
      <c r="G6540" s="21" t="s">
        <v>237</v>
      </c>
      <c r="H6540" s="21" t="s">
        <v>238</v>
      </c>
      <c r="I6540" s="23">
        <v>-3</v>
      </c>
      <c r="J6540" s="23">
        <v>562</v>
      </c>
      <c r="K6540" s="21" t="s">
        <v>24212</v>
      </c>
      <c r="L6540" s="21" t="s">
        <v>24212</v>
      </c>
      <c r="M6540" s="21">
        <v>44222</v>
      </c>
    </row>
    <row r="6541" spans="1:13">
      <c r="A6541" s="21" t="s">
        <v>24414</v>
      </c>
      <c r="B6541" s="21" t="s">
        <v>24415</v>
      </c>
      <c r="C6541" s="21" t="s">
        <v>446</v>
      </c>
      <c r="D6541" s="21" t="s">
        <v>447</v>
      </c>
      <c r="E6541" s="21" t="s">
        <v>235</v>
      </c>
      <c r="F6541" s="21" t="s">
        <v>24207</v>
      </c>
      <c r="G6541" s="21" t="s">
        <v>237</v>
      </c>
      <c r="H6541" s="21" t="s">
        <v>238</v>
      </c>
      <c r="I6541" s="23">
        <v>-3</v>
      </c>
      <c r="J6541" s="23">
        <v>565</v>
      </c>
      <c r="K6541" s="21" t="s">
        <v>24206</v>
      </c>
      <c r="L6541" s="21" t="s">
        <v>24206</v>
      </c>
      <c r="M6541" s="21">
        <v>44222</v>
      </c>
    </row>
    <row r="6542" spans="1:13">
      <c r="A6542" s="21" t="s">
        <v>24416</v>
      </c>
      <c r="B6542" s="21" t="s">
        <v>24417</v>
      </c>
      <c r="C6542" s="21" t="s">
        <v>233</v>
      </c>
      <c r="D6542" s="21" t="s">
        <v>234</v>
      </c>
      <c r="E6542" s="21" t="s">
        <v>235</v>
      </c>
      <c r="F6542" s="21" t="s">
        <v>24418</v>
      </c>
      <c r="G6542" s="21" t="s">
        <v>237</v>
      </c>
      <c r="H6542" s="21" t="s">
        <v>238</v>
      </c>
      <c r="I6542" s="23">
        <v>-1</v>
      </c>
      <c r="J6542" s="23">
        <v>290</v>
      </c>
      <c r="K6542" s="21" t="s">
        <v>24204</v>
      </c>
      <c r="L6542" s="21" t="s">
        <v>24204</v>
      </c>
      <c r="M6542" s="21">
        <v>44222</v>
      </c>
    </row>
    <row r="6543" spans="1:13">
      <c r="A6543" s="21" t="s">
        <v>24416</v>
      </c>
      <c r="B6543" s="21" t="s">
        <v>24417</v>
      </c>
      <c r="C6543" s="21" t="s">
        <v>300</v>
      </c>
      <c r="D6543" s="21" t="s">
        <v>301</v>
      </c>
      <c r="E6543" s="21" t="s">
        <v>235</v>
      </c>
      <c r="F6543" s="21" t="s">
        <v>24418</v>
      </c>
      <c r="G6543" s="21" t="s">
        <v>237</v>
      </c>
      <c r="H6543" s="21" t="s">
        <v>238</v>
      </c>
      <c r="I6543" s="23">
        <v>-1</v>
      </c>
      <c r="J6543" s="23">
        <v>391</v>
      </c>
      <c r="K6543" s="21" t="s">
        <v>24204</v>
      </c>
      <c r="L6543" s="21" t="s">
        <v>24204</v>
      </c>
      <c r="M6543" s="21">
        <v>44222</v>
      </c>
    </row>
    <row r="6544" spans="1:13">
      <c r="A6544" s="21" t="s">
        <v>24416</v>
      </c>
      <c r="B6544" s="21" t="s">
        <v>24417</v>
      </c>
      <c r="C6544" s="21" t="s">
        <v>294</v>
      </c>
      <c r="D6544" s="21" t="s">
        <v>295</v>
      </c>
      <c r="E6544" s="21" t="s">
        <v>235</v>
      </c>
      <c r="F6544" s="21" t="s">
        <v>24418</v>
      </c>
      <c r="G6544" s="21" t="s">
        <v>237</v>
      </c>
      <c r="H6544" s="21" t="s">
        <v>238</v>
      </c>
      <c r="I6544" s="23">
        <v>-1</v>
      </c>
      <c r="J6544" s="23">
        <v>409</v>
      </c>
      <c r="K6544" s="21" t="s">
        <v>24204</v>
      </c>
      <c r="L6544" s="21" t="s">
        <v>24204</v>
      </c>
      <c r="M6544" s="21">
        <v>44222</v>
      </c>
    </row>
    <row r="6545" spans="1:13">
      <c r="A6545" s="21" t="s">
        <v>24419</v>
      </c>
      <c r="B6545" s="21" t="s">
        <v>24420</v>
      </c>
      <c r="C6545" s="21" t="s">
        <v>254</v>
      </c>
      <c r="D6545" s="21" t="s">
        <v>255</v>
      </c>
      <c r="E6545" s="21" t="s">
        <v>235</v>
      </c>
      <c r="F6545" s="21" t="s">
        <v>24421</v>
      </c>
      <c r="G6545" s="21" t="s">
        <v>237</v>
      </c>
      <c r="H6545" s="21" t="s">
        <v>238</v>
      </c>
      <c r="I6545" s="23">
        <v>-1</v>
      </c>
      <c r="J6545" s="23">
        <v>476</v>
      </c>
      <c r="K6545" s="21" t="s">
        <v>24211</v>
      </c>
      <c r="L6545" s="21" t="s">
        <v>24211</v>
      </c>
      <c r="M6545" s="21">
        <v>44222</v>
      </c>
    </row>
    <row r="6546" spans="1:13">
      <c r="A6546" s="21" t="s">
        <v>24422</v>
      </c>
      <c r="B6546" s="21" t="s">
        <v>24423</v>
      </c>
      <c r="C6546" s="21" t="s">
        <v>254</v>
      </c>
      <c r="D6546" s="21" t="s">
        <v>255</v>
      </c>
      <c r="E6546" s="21" t="s">
        <v>235</v>
      </c>
      <c r="F6546" s="21" t="s">
        <v>24424</v>
      </c>
      <c r="G6546" s="21" t="s">
        <v>237</v>
      </c>
      <c r="H6546" s="21" t="s">
        <v>238</v>
      </c>
      <c r="I6546" s="23">
        <v>-1</v>
      </c>
      <c r="J6546" s="23">
        <v>477</v>
      </c>
      <c r="K6546" s="21" t="s">
        <v>24203</v>
      </c>
      <c r="L6546" s="21" t="s">
        <v>24203</v>
      </c>
      <c r="M6546" s="21">
        <v>44222</v>
      </c>
    </row>
    <row r="6547" spans="1:13">
      <c r="A6547" s="21" t="s">
        <v>24425</v>
      </c>
      <c r="B6547" s="21" t="s">
        <v>24426</v>
      </c>
      <c r="C6547" s="21" t="s">
        <v>268</v>
      </c>
      <c r="D6547" s="21" t="s">
        <v>269</v>
      </c>
      <c r="E6547" s="21" t="s">
        <v>235</v>
      </c>
      <c r="F6547" s="21" t="s">
        <v>24220</v>
      </c>
      <c r="G6547" s="21" t="s">
        <v>237</v>
      </c>
      <c r="H6547" s="21" t="s">
        <v>238</v>
      </c>
      <c r="I6547" s="23">
        <v>-1</v>
      </c>
      <c r="J6547" s="23">
        <v>21</v>
      </c>
      <c r="K6547" s="21" t="s">
        <v>24219</v>
      </c>
      <c r="L6547" s="21" t="s">
        <v>24219</v>
      </c>
      <c r="M6547" s="21">
        <v>44222</v>
      </c>
    </row>
    <row r="6548" spans="1:13">
      <c r="A6548" s="21" t="s">
        <v>24427</v>
      </c>
      <c r="B6548" s="21" t="s">
        <v>24428</v>
      </c>
      <c r="C6548" s="21" t="s">
        <v>446</v>
      </c>
      <c r="D6548" s="21" t="s">
        <v>447</v>
      </c>
      <c r="E6548" s="21" t="s">
        <v>235</v>
      </c>
      <c r="F6548" s="21" t="s">
        <v>24202</v>
      </c>
      <c r="G6548" s="21" t="s">
        <v>237</v>
      </c>
      <c r="H6548" s="21" t="s">
        <v>238</v>
      </c>
      <c r="I6548" s="23">
        <v>-2</v>
      </c>
      <c r="J6548" s="23">
        <v>568</v>
      </c>
      <c r="K6548" s="21" t="s">
        <v>24201</v>
      </c>
      <c r="L6548" s="21" t="s">
        <v>24201</v>
      </c>
      <c r="M6548" s="21">
        <v>44221</v>
      </c>
    </row>
    <row r="6549" spans="1:13">
      <c r="A6549" s="21" t="s">
        <v>24429</v>
      </c>
      <c r="B6549" s="21" t="s">
        <v>24430</v>
      </c>
      <c r="C6549" s="21" t="s">
        <v>430</v>
      </c>
      <c r="D6549" s="21" t="s">
        <v>431</v>
      </c>
      <c r="E6549" s="21" t="s">
        <v>235</v>
      </c>
      <c r="F6549" s="21" t="s">
        <v>24198</v>
      </c>
      <c r="G6549" s="21" t="s">
        <v>237</v>
      </c>
      <c r="H6549" s="21" t="s">
        <v>238</v>
      </c>
      <c r="I6549" s="23">
        <v>-1</v>
      </c>
      <c r="J6549" s="23">
        <v>259</v>
      </c>
      <c r="K6549" s="21" t="s">
        <v>24197</v>
      </c>
      <c r="L6549" s="21" t="s">
        <v>24197</v>
      </c>
      <c r="M6549" s="21">
        <v>44221</v>
      </c>
    </row>
    <row r="6550" spans="1:13">
      <c r="A6550" s="21" t="s">
        <v>24429</v>
      </c>
      <c r="B6550" s="21" t="s">
        <v>24430</v>
      </c>
      <c r="C6550" s="21" t="s">
        <v>246</v>
      </c>
      <c r="D6550" s="21" t="s">
        <v>247</v>
      </c>
      <c r="E6550" s="21" t="s">
        <v>235</v>
      </c>
      <c r="F6550" s="21" t="s">
        <v>24198</v>
      </c>
      <c r="G6550" s="21" t="s">
        <v>237</v>
      </c>
      <c r="H6550" s="21" t="s">
        <v>238</v>
      </c>
      <c r="I6550" s="23">
        <v>-1</v>
      </c>
      <c r="J6550" s="23">
        <v>780</v>
      </c>
      <c r="K6550" s="21" t="s">
        <v>24197</v>
      </c>
      <c r="L6550" s="21" t="s">
        <v>24197</v>
      </c>
      <c r="M6550" s="21">
        <v>44221</v>
      </c>
    </row>
    <row r="6551" spans="1:13">
      <c r="A6551" s="21" t="s">
        <v>24431</v>
      </c>
      <c r="B6551" s="21" t="s">
        <v>24432</v>
      </c>
      <c r="C6551" s="21" t="s">
        <v>446</v>
      </c>
      <c r="D6551" s="21" t="s">
        <v>447</v>
      </c>
      <c r="E6551" s="21" t="s">
        <v>235</v>
      </c>
      <c r="F6551" s="21" t="s">
        <v>24433</v>
      </c>
      <c r="G6551" s="21" t="s">
        <v>237</v>
      </c>
      <c r="H6551" s="21" t="s">
        <v>238</v>
      </c>
      <c r="I6551" s="23">
        <v>-2</v>
      </c>
      <c r="J6551" s="23">
        <v>570</v>
      </c>
      <c r="K6551" s="21" t="s">
        <v>23557</v>
      </c>
      <c r="L6551" s="21" t="s">
        <v>23557</v>
      </c>
      <c r="M6551" s="21">
        <v>44221</v>
      </c>
    </row>
    <row r="6552" spans="1:13">
      <c r="A6552" s="21" t="s">
        <v>24431</v>
      </c>
      <c r="B6552" s="21" t="s">
        <v>24432</v>
      </c>
      <c r="C6552" s="21" t="s">
        <v>233</v>
      </c>
      <c r="D6552" s="21" t="s">
        <v>234</v>
      </c>
      <c r="E6552" s="21" t="s">
        <v>235</v>
      </c>
      <c r="F6552" s="21" t="s">
        <v>24433</v>
      </c>
      <c r="G6552" s="21" t="s">
        <v>237</v>
      </c>
      <c r="H6552" s="21" t="s">
        <v>238</v>
      </c>
      <c r="I6552" s="23">
        <v>-1</v>
      </c>
      <c r="J6552" s="23">
        <v>291</v>
      </c>
      <c r="K6552" s="21" t="s">
        <v>23557</v>
      </c>
      <c r="L6552" s="21" t="s">
        <v>23557</v>
      </c>
      <c r="M6552" s="21">
        <v>44221</v>
      </c>
    </row>
    <row r="6553" spans="1:13">
      <c r="A6553" s="21" t="s">
        <v>24431</v>
      </c>
      <c r="B6553" s="21" t="s">
        <v>24432</v>
      </c>
      <c r="C6553" s="21" t="s">
        <v>314</v>
      </c>
      <c r="D6553" s="21" t="s">
        <v>315</v>
      </c>
      <c r="E6553" s="21" t="s">
        <v>235</v>
      </c>
      <c r="F6553" s="21" t="s">
        <v>24433</v>
      </c>
      <c r="G6553" s="21" t="s">
        <v>237</v>
      </c>
      <c r="H6553" s="21" t="s">
        <v>238</v>
      </c>
      <c r="I6553" s="23">
        <v>-1</v>
      </c>
      <c r="J6553" s="23">
        <v>3483</v>
      </c>
      <c r="K6553" s="21" t="s">
        <v>23557</v>
      </c>
      <c r="L6553" s="21" t="s">
        <v>23557</v>
      </c>
      <c r="M6553" s="21">
        <v>44221</v>
      </c>
    </row>
    <row r="6554" spans="1:13">
      <c r="A6554" s="21" t="s">
        <v>24431</v>
      </c>
      <c r="B6554" s="21" t="s">
        <v>24432</v>
      </c>
      <c r="C6554" s="21" t="s">
        <v>318</v>
      </c>
      <c r="D6554" s="21" t="s">
        <v>319</v>
      </c>
      <c r="E6554" s="21" t="s">
        <v>235</v>
      </c>
      <c r="F6554" s="21" t="s">
        <v>24433</v>
      </c>
      <c r="G6554" s="21" t="s">
        <v>237</v>
      </c>
      <c r="H6554" s="21" t="s">
        <v>238</v>
      </c>
      <c r="I6554" s="23">
        <v>-1</v>
      </c>
      <c r="J6554" s="23">
        <v>763</v>
      </c>
      <c r="K6554" s="21" t="s">
        <v>23557</v>
      </c>
      <c r="L6554" s="21" t="s">
        <v>23557</v>
      </c>
      <c r="M6554" s="21">
        <v>44221</v>
      </c>
    </row>
    <row r="6555" spans="1:13">
      <c r="A6555" s="21" t="s">
        <v>24434</v>
      </c>
      <c r="B6555" s="21" t="s">
        <v>24435</v>
      </c>
      <c r="C6555" s="21" t="s">
        <v>268</v>
      </c>
      <c r="D6555" s="21" t="s">
        <v>269</v>
      </c>
      <c r="E6555" s="21" t="s">
        <v>235</v>
      </c>
      <c r="F6555" s="21" t="s">
        <v>24436</v>
      </c>
      <c r="G6555" s="21" t="s">
        <v>237</v>
      </c>
      <c r="H6555" s="21" t="s">
        <v>238</v>
      </c>
      <c r="I6555" s="23">
        <v>-1</v>
      </c>
      <c r="J6555" s="23">
        <v>22</v>
      </c>
      <c r="K6555" s="21" t="s">
        <v>24194</v>
      </c>
      <c r="L6555" s="21" t="s">
        <v>24194</v>
      </c>
      <c r="M6555" s="21">
        <v>44221</v>
      </c>
    </row>
    <row r="6556" spans="1:13">
      <c r="A6556" s="21" t="s">
        <v>24434</v>
      </c>
      <c r="B6556" s="21" t="s">
        <v>24435</v>
      </c>
      <c r="C6556" s="21" t="s">
        <v>268</v>
      </c>
      <c r="D6556" s="21" t="s">
        <v>269</v>
      </c>
      <c r="E6556" s="21" t="s">
        <v>235</v>
      </c>
      <c r="F6556" s="21" t="s">
        <v>24436</v>
      </c>
      <c r="G6556" s="21" t="s">
        <v>237</v>
      </c>
      <c r="H6556" s="21" t="s">
        <v>238</v>
      </c>
      <c r="I6556" s="23">
        <v>-2</v>
      </c>
      <c r="J6556" s="23">
        <v>23</v>
      </c>
      <c r="K6556" s="21" t="s">
        <v>24194</v>
      </c>
      <c r="L6556" s="21" t="s">
        <v>24194</v>
      </c>
      <c r="M6556" s="21">
        <v>44221</v>
      </c>
    </row>
    <row r="6557" spans="1:13">
      <c r="A6557" s="21" t="s">
        <v>24437</v>
      </c>
      <c r="B6557" s="21" t="s">
        <v>24438</v>
      </c>
      <c r="C6557" s="21" t="s">
        <v>446</v>
      </c>
      <c r="D6557" s="21" t="s">
        <v>447</v>
      </c>
      <c r="E6557" s="21" t="s">
        <v>235</v>
      </c>
      <c r="F6557" s="21" t="s">
        <v>24439</v>
      </c>
      <c r="G6557" s="21" t="s">
        <v>237</v>
      </c>
      <c r="H6557" s="21" t="s">
        <v>238</v>
      </c>
      <c r="I6557" s="23">
        <v>-3</v>
      </c>
      <c r="J6557" s="23">
        <v>572</v>
      </c>
      <c r="K6557" s="21" t="s">
        <v>23544</v>
      </c>
      <c r="L6557" s="21" t="s">
        <v>23544</v>
      </c>
      <c r="M6557" s="21">
        <v>44221</v>
      </c>
    </row>
    <row r="6558" spans="1:13">
      <c r="A6558" s="21" t="s">
        <v>24440</v>
      </c>
      <c r="B6558" s="21" t="s">
        <v>24441</v>
      </c>
      <c r="C6558" s="21" t="s">
        <v>233</v>
      </c>
      <c r="D6558" s="21" t="s">
        <v>234</v>
      </c>
      <c r="E6558" s="21" t="s">
        <v>235</v>
      </c>
      <c r="F6558" s="21" t="s">
        <v>24442</v>
      </c>
      <c r="G6558" s="21" t="s">
        <v>237</v>
      </c>
      <c r="H6558" s="21" t="s">
        <v>238</v>
      </c>
      <c r="I6558" s="23">
        <v>-1</v>
      </c>
      <c r="J6558" s="23">
        <v>292</v>
      </c>
      <c r="K6558" s="21" t="s">
        <v>23545</v>
      </c>
      <c r="L6558" s="21" t="s">
        <v>23545</v>
      </c>
      <c r="M6558" s="21">
        <v>44221</v>
      </c>
    </row>
    <row r="6559" spans="1:13">
      <c r="A6559" s="21" t="s">
        <v>24440</v>
      </c>
      <c r="B6559" s="21" t="s">
        <v>24441</v>
      </c>
      <c r="C6559" s="21" t="s">
        <v>268</v>
      </c>
      <c r="D6559" s="21" t="s">
        <v>269</v>
      </c>
      <c r="E6559" s="21" t="s">
        <v>235</v>
      </c>
      <c r="F6559" s="21" t="s">
        <v>24442</v>
      </c>
      <c r="G6559" s="21" t="s">
        <v>237</v>
      </c>
      <c r="H6559" s="21" t="s">
        <v>238</v>
      </c>
      <c r="I6559" s="23">
        <v>-1</v>
      </c>
      <c r="J6559" s="23">
        <v>25</v>
      </c>
      <c r="K6559" s="21" t="s">
        <v>23545</v>
      </c>
      <c r="L6559" s="21" t="s">
        <v>23545</v>
      </c>
      <c r="M6559" s="21">
        <v>44221</v>
      </c>
    </row>
    <row r="6560" spans="1:13">
      <c r="A6560" s="21" t="s">
        <v>24440</v>
      </c>
      <c r="B6560" s="21" t="s">
        <v>24441</v>
      </c>
      <c r="C6560" s="21" t="s">
        <v>294</v>
      </c>
      <c r="D6560" s="21" t="s">
        <v>295</v>
      </c>
      <c r="E6560" s="21" t="s">
        <v>235</v>
      </c>
      <c r="F6560" s="21" t="s">
        <v>24442</v>
      </c>
      <c r="G6560" s="21" t="s">
        <v>237</v>
      </c>
      <c r="H6560" s="21" t="s">
        <v>238</v>
      </c>
      <c r="I6560" s="23">
        <v>-1</v>
      </c>
      <c r="J6560" s="23">
        <v>410</v>
      </c>
      <c r="K6560" s="21" t="s">
        <v>23545</v>
      </c>
      <c r="L6560" s="21" t="s">
        <v>23545</v>
      </c>
      <c r="M6560" s="21">
        <v>44221</v>
      </c>
    </row>
    <row r="6561" spans="1:13">
      <c r="A6561" s="21" t="s">
        <v>24440</v>
      </c>
      <c r="B6561" s="21" t="s">
        <v>24441</v>
      </c>
      <c r="C6561" s="21" t="s">
        <v>248</v>
      </c>
      <c r="D6561" s="21" t="s">
        <v>249</v>
      </c>
      <c r="E6561" s="21" t="s">
        <v>235</v>
      </c>
      <c r="F6561" s="21" t="s">
        <v>24442</v>
      </c>
      <c r="G6561" s="21" t="s">
        <v>237</v>
      </c>
      <c r="H6561" s="21" t="s">
        <v>238</v>
      </c>
      <c r="I6561" s="23">
        <v>-1</v>
      </c>
      <c r="J6561" s="23">
        <v>608</v>
      </c>
      <c r="K6561" s="21" t="s">
        <v>23545</v>
      </c>
      <c r="L6561" s="21" t="s">
        <v>23545</v>
      </c>
      <c r="M6561" s="21">
        <v>44221</v>
      </c>
    </row>
    <row r="6562" spans="1:13">
      <c r="A6562" s="21" t="s">
        <v>24443</v>
      </c>
      <c r="B6562" s="21" t="s">
        <v>24444</v>
      </c>
      <c r="C6562" s="21" t="s">
        <v>446</v>
      </c>
      <c r="D6562" s="21" t="s">
        <v>447</v>
      </c>
      <c r="E6562" s="21" t="s">
        <v>235</v>
      </c>
      <c r="F6562" s="21" t="s">
        <v>24445</v>
      </c>
      <c r="G6562" s="21" t="s">
        <v>237</v>
      </c>
      <c r="H6562" s="21" t="s">
        <v>238</v>
      </c>
      <c r="I6562" s="23">
        <v>-2</v>
      </c>
      <c r="J6562" s="23">
        <v>575</v>
      </c>
      <c r="K6562" s="21" t="s">
        <v>23558</v>
      </c>
      <c r="L6562" s="21" t="s">
        <v>23558</v>
      </c>
      <c r="M6562" s="21">
        <v>44221</v>
      </c>
    </row>
    <row r="6563" spans="1:13">
      <c r="A6563" s="21" t="s">
        <v>24443</v>
      </c>
      <c r="B6563" s="21" t="s">
        <v>24444</v>
      </c>
      <c r="C6563" s="21" t="s">
        <v>233</v>
      </c>
      <c r="D6563" s="21" t="s">
        <v>234</v>
      </c>
      <c r="E6563" s="21" t="s">
        <v>235</v>
      </c>
      <c r="F6563" s="21" t="s">
        <v>24445</v>
      </c>
      <c r="G6563" s="21" t="s">
        <v>237</v>
      </c>
      <c r="H6563" s="21" t="s">
        <v>238</v>
      </c>
      <c r="I6563" s="23">
        <v>-1</v>
      </c>
      <c r="J6563" s="23">
        <v>293</v>
      </c>
      <c r="K6563" s="21" t="s">
        <v>23558</v>
      </c>
      <c r="L6563" s="21" t="s">
        <v>23558</v>
      </c>
      <c r="M6563" s="21">
        <v>44221</v>
      </c>
    </row>
    <row r="6564" spans="1:13">
      <c r="A6564" s="21" t="s">
        <v>24446</v>
      </c>
      <c r="B6564" s="21" t="s">
        <v>24447</v>
      </c>
      <c r="C6564" s="21" t="s">
        <v>364</v>
      </c>
      <c r="D6564" s="21" t="s">
        <v>365</v>
      </c>
      <c r="E6564" s="21" t="s">
        <v>235</v>
      </c>
      <c r="F6564" s="21" t="s">
        <v>24190</v>
      </c>
      <c r="G6564" s="21" t="s">
        <v>237</v>
      </c>
      <c r="H6564" s="21" t="s">
        <v>238</v>
      </c>
      <c r="I6564" s="23">
        <v>-2</v>
      </c>
      <c r="J6564" s="23">
        <v>559</v>
      </c>
      <c r="K6564" s="21" t="s">
        <v>24189</v>
      </c>
      <c r="L6564" s="21" t="s">
        <v>24189</v>
      </c>
      <c r="M6564" s="21">
        <v>44221</v>
      </c>
    </row>
    <row r="6565" spans="1:13">
      <c r="A6565" s="21" t="s">
        <v>24448</v>
      </c>
      <c r="B6565" s="21" t="s">
        <v>24449</v>
      </c>
      <c r="C6565" s="21" t="s">
        <v>233</v>
      </c>
      <c r="D6565" s="21" t="s">
        <v>234</v>
      </c>
      <c r="E6565" s="21" t="s">
        <v>235</v>
      </c>
      <c r="F6565" s="21" t="s">
        <v>24450</v>
      </c>
      <c r="G6565" s="21" t="s">
        <v>237</v>
      </c>
      <c r="H6565" s="21" t="s">
        <v>238</v>
      </c>
      <c r="I6565" s="23">
        <v>-1</v>
      </c>
      <c r="J6565" s="23">
        <v>294</v>
      </c>
      <c r="K6565" s="21" t="s">
        <v>23563</v>
      </c>
      <c r="L6565" s="21" t="s">
        <v>23563</v>
      </c>
      <c r="M6565" s="21">
        <v>44221</v>
      </c>
    </row>
    <row r="6566" spans="1:13">
      <c r="A6566" s="21" t="s">
        <v>24448</v>
      </c>
      <c r="B6566" s="21" t="s">
        <v>24449</v>
      </c>
      <c r="C6566" s="21" t="s">
        <v>300</v>
      </c>
      <c r="D6566" s="21" t="s">
        <v>301</v>
      </c>
      <c r="E6566" s="21" t="s">
        <v>235</v>
      </c>
      <c r="F6566" s="21" t="s">
        <v>24450</v>
      </c>
      <c r="G6566" s="21" t="s">
        <v>237</v>
      </c>
      <c r="H6566" s="21" t="s">
        <v>238</v>
      </c>
      <c r="I6566" s="23">
        <v>-2</v>
      </c>
      <c r="J6566" s="23">
        <v>392</v>
      </c>
      <c r="K6566" s="21" t="s">
        <v>23563</v>
      </c>
      <c r="L6566" s="21" t="s">
        <v>23563</v>
      </c>
      <c r="M6566" s="21">
        <v>44221</v>
      </c>
    </row>
    <row r="6567" spans="1:13">
      <c r="A6567" s="21" t="s">
        <v>24451</v>
      </c>
      <c r="B6567" s="21" t="s">
        <v>24452</v>
      </c>
      <c r="C6567" s="21" t="s">
        <v>406</v>
      </c>
      <c r="D6567" s="21" t="s">
        <v>407</v>
      </c>
      <c r="E6567" s="21" t="s">
        <v>235</v>
      </c>
      <c r="F6567" s="21" t="s">
        <v>24200</v>
      </c>
      <c r="G6567" s="21" t="s">
        <v>237</v>
      </c>
      <c r="H6567" s="21" t="s">
        <v>238</v>
      </c>
      <c r="I6567" s="23">
        <v>-1</v>
      </c>
      <c r="J6567" s="23">
        <v>1730</v>
      </c>
      <c r="K6567" s="21" t="s">
        <v>24199</v>
      </c>
      <c r="L6567" s="21" t="s">
        <v>24199</v>
      </c>
      <c r="M6567" s="21">
        <v>44221</v>
      </c>
    </row>
    <row r="6568" spans="1:13">
      <c r="A6568" s="21" t="s">
        <v>24453</v>
      </c>
      <c r="B6568" s="21" t="s">
        <v>24454</v>
      </c>
      <c r="C6568" s="21" t="s">
        <v>268</v>
      </c>
      <c r="D6568" s="21" t="s">
        <v>269</v>
      </c>
      <c r="E6568" s="21" t="s">
        <v>235</v>
      </c>
      <c r="F6568" s="21" t="s">
        <v>24455</v>
      </c>
      <c r="G6568" s="21" t="s">
        <v>237</v>
      </c>
      <c r="H6568" s="21" t="s">
        <v>238</v>
      </c>
      <c r="I6568" s="23">
        <v>-1</v>
      </c>
      <c r="J6568" s="23">
        <v>26</v>
      </c>
      <c r="K6568" s="21" t="s">
        <v>23554</v>
      </c>
      <c r="L6568" s="21" t="s">
        <v>23554</v>
      </c>
      <c r="M6568" s="21">
        <v>44221</v>
      </c>
    </row>
    <row r="6569" spans="1:13">
      <c r="A6569" s="21" t="s">
        <v>24456</v>
      </c>
      <c r="B6569" s="21" t="s">
        <v>24457</v>
      </c>
      <c r="C6569" s="21" t="s">
        <v>268</v>
      </c>
      <c r="D6569" s="21" t="s">
        <v>269</v>
      </c>
      <c r="E6569" s="21" t="s">
        <v>235</v>
      </c>
      <c r="F6569" s="21" t="s">
        <v>24458</v>
      </c>
      <c r="G6569" s="21" t="s">
        <v>237</v>
      </c>
      <c r="H6569" s="21" t="s">
        <v>238</v>
      </c>
      <c r="I6569" s="23">
        <v>-1</v>
      </c>
      <c r="J6569" s="23">
        <v>27</v>
      </c>
      <c r="K6569" s="21" t="s">
        <v>23559</v>
      </c>
      <c r="L6569" s="21" t="s">
        <v>23559</v>
      </c>
      <c r="M6569" s="21">
        <v>44221</v>
      </c>
    </row>
    <row r="6570" spans="1:13">
      <c r="A6570" s="21" t="s">
        <v>24459</v>
      </c>
      <c r="B6570" s="21" t="s">
        <v>24460</v>
      </c>
      <c r="C6570" s="21" t="s">
        <v>432</v>
      </c>
      <c r="D6570" s="21" t="s">
        <v>433</v>
      </c>
      <c r="E6570" s="21" t="s">
        <v>235</v>
      </c>
      <c r="F6570" s="21" t="s">
        <v>24461</v>
      </c>
      <c r="G6570" s="21" t="s">
        <v>237</v>
      </c>
      <c r="H6570" s="21" t="s">
        <v>238</v>
      </c>
      <c r="I6570" s="23">
        <v>-4</v>
      </c>
      <c r="J6570" s="23">
        <v>398</v>
      </c>
      <c r="K6570" s="21" t="s">
        <v>24195</v>
      </c>
      <c r="L6570" s="21" t="s">
        <v>24195</v>
      </c>
      <c r="M6570" s="21">
        <v>44221</v>
      </c>
    </row>
    <row r="6571" spans="1:13">
      <c r="A6571" s="21" t="s">
        <v>24462</v>
      </c>
      <c r="B6571" s="21" t="s">
        <v>24463</v>
      </c>
      <c r="C6571" s="21" t="s">
        <v>274</v>
      </c>
      <c r="D6571" s="21" t="s">
        <v>275</v>
      </c>
      <c r="E6571" s="21" t="s">
        <v>235</v>
      </c>
      <c r="F6571" s="21" t="s">
        <v>24464</v>
      </c>
      <c r="G6571" s="21" t="s">
        <v>237</v>
      </c>
      <c r="H6571" s="21" t="s">
        <v>238</v>
      </c>
      <c r="I6571" s="23">
        <v>-1</v>
      </c>
      <c r="J6571" s="23">
        <v>4320</v>
      </c>
      <c r="K6571" s="21" t="s">
        <v>24186</v>
      </c>
      <c r="L6571" s="21" t="s">
        <v>24186</v>
      </c>
      <c r="M6571" s="21">
        <v>44221</v>
      </c>
    </row>
    <row r="6572" spans="1:13">
      <c r="A6572" s="21" t="s">
        <v>24465</v>
      </c>
      <c r="B6572" s="21" t="s">
        <v>24466</v>
      </c>
      <c r="C6572" s="21" t="s">
        <v>300</v>
      </c>
      <c r="D6572" s="21" t="s">
        <v>301</v>
      </c>
      <c r="E6572" s="21" t="s">
        <v>235</v>
      </c>
      <c r="F6572" s="21" t="s">
        <v>24467</v>
      </c>
      <c r="G6572" s="21" t="s">
        <v>237</v>
      </c>
      <c r="H6572" s="21" t="s">
        <v>238</v>
      </c>
      <c r="I6572" s="23">
        <v>-3</v>
      </c>
      <c r="J6572" s="23">
        <v>394</v>
      </c>
      <c r="K6572" s="21" t="s">
        <v>24193</v>
      </c>
      <c r="L6572" s="21" t="s">
        <v>24193</v>
      </c>
      <c r="M6572" s="21">
        <v>44221</v>
      </c>
    </row>
    <row r="6573" spans="1:13">
      <c r="A6573" s="21" t="s">
        <v>24468</v>
      </c>
      <c r="B6573" s="21" t="s">
        <v>24469</v>
      </c>
      <c r="C6573" s="21" t="s">
        <v>290</v>
      </c>
      <c r="D6573" s="21" t="s">
        <v>291</v>
      </c>
      <c r="E6573" s="21" t="s">
        <v>235</v>
      </c>
      <c r="F6573" s="21" t="s">
        <v>24470</v>
      </c>
      <c r="G6573" s="21" t="s">
        <v>237</v>
      </c>
      <c r="H6573" s="21" t="s">
        <v>238</v>
      </c>
      <c r="I6573" s="23">
        <v>-4</v>
      </c>
      <c r="J6573" s="23">
        <v>458</v>
      </c>
      <c r="K6573" s="21" t="s">
        <v>24196</v>
      </c>
      <c r="L6573" s="21" t="s">
        <v>24196</v>
      </c>
      <c r="M6573" s="21">
        <v>44221</v>
      </c>
    </row>
    <row r="6574" spans="1:13">
      <c r="A6574" s="21" t="s">
        <v>24468</v>
      </c>
      <c r="B6574" s="21" t="s">
        <v>24469</v>
      </c>
      <c r="C6574" s="21" t="s">
        <v>328</v>
      </c>
      <c r="D6574" s="21" t="s">
        <v>329</v>
      </c>
      <c r="E6574" s="21" t="s">
        <v>235</v>
      </c>
      <c r="F6574" s="21" t="s">
        <v>24470</v>
      </c>
      <c r="G6574" s="21" t="s">
        <v>237</v>
      </c>
      <c r="H6574" s="21" t="s">
        <v>238</v>
      </c>
      <c r="I6574" s="23">
        <v>-8</v>
      </c>
      <c r="J6574" s="23">
        <v>382</v>
      </c>
      <c r="K6574" s="21" t="s">
        <v>24196</v>
      </c>
      <c r="L6574" s="21" t="s">
        <v>24196</v>
      </c>
      <c r="M6574" s="21">
        <v>44221</v>
      </c>
    </row>
    <row r="6575" spans="1:13">
      <c r="A6575" s="21" t="s">
        <v>24471</v>
      </c>
      <c r="B6575" s="21" t="s">
        <v>24472</v>
      </c>
      <c r="C6575" s="21" t="s">
        <v>268</v>
      </c>
      <c r="D6575" s="21" t="s">
        <v>269</v>
      </c>
      <c r="E6575" s="21" t="s">
        <v>235</v>
      </c>
      <c r="F6575" s="21" t="s">
        <v>24473</v>
      </c>
      <c r="G6575" s="21" t="s">
        <v>237</v>
      </c>
      <c r="H6575" s="21" t="s">
        <v>238</v>
      </c>
      <c r="I6575" s="23">
        <v>-1</v>
      </c>
      <c r="J6575" s="23">
        <v>28</v>
      </c>
      <c r="K6575" s="21" t="s">
        <v>24192</v>
      </c>
      <c r="L6575" s="21" t="s">
        <v>24192</v>
      </c>
      <c r="M6575" s="21">
        <v>44221</v>
      </c>
    </row>
    <row r="6576" spans="1:13">
      <c r="A6576" s="21" t="s">
        <v>24474</v>
      </c>
      <c r="B6576" s="21" t="s">
        <v>24475</v>
      </c>
      <c r="C6576" s="21" t="s">
        <v>406</v>
      </c>
      <c r="D6576" s="21" t="s">
        <v>407</v>
      </c>
      <c r="E6576" s="21" t="s">
        <v>235</v>
      </c>
      <c r="F6576" s="21" t="s">
        <v>24476</v>
      </c>
      <c r="G6576" s="21" t="s">
        <v>237</v>
      </c>
      <c r="H6576" s="21" t="s">
        <v>238</v>
      </c>
      <c r="I6576" s="23">
        <v>-1</v>
      </c>
      <c r="J6576" s="23">
        <v>1731</v>
      </c>
      <c r="K6576" s="21" t="s">
        <v>24191</v>
      </c>
      <c r="L6576" s="21" t="s">
        <v>24191</v>
      </c>
      <c r="M6576" s="21">
        <v>44221</v>
      </c>
    </row>
    <row r="6577" spans="1:13">
      <c r="A6577" s="21" t="s">
        <v>24474</v>
      </c>
      <c r="B6577" s="21" t="s">
        <v>24475</v>
      </c>
      <c r="C6577" s="21" t="s">
        <v>274</v>
      </c>
      <c r="D6577" s="21" t="s">
        <v>275</v>
      </c>
      <c r="E6577" s="21" t="s">
        <v>235</v>
      </c>
      <c r="F6577" s="21" t="s">
        <v>24476</v>
      </c>
      <c r="G6577" s="21" t="s">
        <v>237</v>
      </c>
      <c r="H6577" s="21" t="s">
        <v>238</v>
      </c>
      <c r="I6577" s="23">
        <v>-1</v>
      </c>
      <c r="J6577" s="23">
        <v>4321</v>
      </c>
      <c r="K6577" s="21" t="s">
        <v>24191</v>
      </c>
      <c r="L6577" s="21" t="s">
        <v>24191</v>
      </c>
      <c r="M6577" s="21">
        <v>44221</v>
      </c>
    </row>
    <row r="6578" spans="1:13">
      <c r="A6578" s="21" t="s">
        <v>24474</v>
      </c>
      <c r="B6578" s="21" t="s">
        <v>24475</v>
      </c>
      <c r="C6578" s="21" t="s">
        <v>280</v>
      </c>
      <c r="D6578" s="21" t="s">
        <v>281</v>
      </c>
      <c r="E6578" s="21" t="s">
        <v>235</v>
      </c>
      <c r="F6578" s="21" t="s">
        <v>24476</v>
      </c>
      <c r="G6578" s="21" t="s">
        <v>237</v>
      </c>
      <c r="H6578" s="21" t="s">
        <v>238</v>
      </c>
      <c r="I6578" s="23">
        <v>-1</v>
      </c>
      <c r="J6578" s="23">
        <v>746</v>
      </c>
      <c r="K6578" s="21" t="s">
        <v>24191</v>
      </c>
      <c r="L6578" s="21" t="s">
        <v>24191</v>
      </c>
      <c r="M6578" s="21">
        <v>44221</v>
      </c>
    </row>
    <row r="6579" spans="1:13">
      <c r="A6579" s="21" t="s">
        <v>24474</v>
      </c>
      <c r="B6579" s="21" t="s">
        <v>24475</v>
      </c>
      <c r="C6579" s="21" t="s">
        <v>254</v>
      </c>
      <c r="D6579" s="21" t="s">
        <v>255</v>
      </c>
      <c r="E6579" s="21" t="s">
        <v>235</v>
      </c>
      <c r="F6579" s="21" t="s">
        <v>24476</v>
      </c>
      <c r="G6579" s="21" t="s">
        <v>237</v>
      </c>
      <c r="H6579" s="21" t="s">
        <v>238</v>
      </c>
      <c r="I6579" s="23">
        <v>-1</v>
      </c>
      <c r="J6579" s="23">
        <v>478</v>
      </c>
      <c r="K6579" s="21" t="s">
        <v>24191</v>
      </c>
      <c r="L6579" s="21" t="s">
        <v>24191</v>
      </c>
      <c r="M6579" s="21">
        <v>44221</v>
      </c>
    </row>
    <row r="6580" spans="1:13">
      <c r="A6580" s="21" t="s">
        <v>24477</v>
      </c>
      <c r="B6580" s="21" t="s">
        <v>24478</v>
      </c>
      <c r="C6580" s="21" t="s">
        <v>320</v>
      </c>
      <c r="D6580" s="21" t="s">
        <v>321</v>
      </c>
      <c r="E6580" s="21" t="s">
        <v>235</v>
      </c>
      <c r="F6580" s="21" t="s">
        <v>24479</v>
      </c>
      <c r="G6580" s="21" t="s">
        <v>237</v>
      </c>
      <c r="H6580" s="21" t="s">
        <v>238</v>
      </c>
      <c r="I6580" s="23">
        <v>-2</v>
      </c>
      <c r="J6580" s="23">
        <v>719</v>
      </c>
      <c r="K6580" s="21" t="s">
        <v>23553</v>
      </c>
      <c r="L6580" s="21" t="s">
        <v>23553</v>
      </c>
      <c r="M6580" s="21">
        <v>44221</v>
      </c>
    </row>
    <row r="6581" spans="1:13">
      <c r="A6581" s="21" t="s">
        <v>24480</v>
      </c>
      <c r="B6581" s="21" t="s">
        <v>24481</v>
      </c>
      <c r="C6581" s="21" t="s">
        <v>314</v>
      </c>
      <c r="D6581" s="21" t="s">
        <v>315</v>
      </c>
      <c r="E6581" s="21" t="s">
        <v>235</v>
      </c>
      <c r="F6581" s="21" t="s">
        <v>24482</v>
      </c>
      <c r="G6581" s="21" t="s">
        <v>237</v>
      </c>
      <c r="H6581" s="21" t="s">
        <v>238</v>
      </c>
      <c r="I6581" s="23">
        <v>-1</v>
      </c>
      <c r="J6581" s="23">
        <v>3484</v>
      </c>
      <c r="K6581" s="21" t="s">
        <v>23560</v>
      </c>
      <c r="L6581" s="21" t="s">
        <v>23560</v>
      </c>
      <c r="M6581" s="21">
        <v>44221</v>
      </c>
    </row>
    <row r="6582" spans="1:13">
      <c r="A6582" s="21" t="s">
        <v>24480</v>
      </c>
      <c r="B6582" s="21" t="s">
        <v>24481</v>
      </c>
      <c r="C6582" s="21" t="s">
        <v>318</v>
      </c>
      <c r="D6582" s="21" t="s">
        <v>319</v>
      </c>
      <c r="E6582" s="21" t="s">
        <v>235</v>
      </c>
      <c r="F6582" s="21" t="s">
        <v>24482</v>
      </c>
      <c r="G6582" s="21" t="s">
        <v>237</v>
      </c>
      <c r="H6582" s="21" t="s">
        <v>238</v>
      </c>
      <c r="I6582" s="23">
        <v>-1</v>
      </c>
      <c r="J6582" s="23">
        <v>764</v>
      </c>
      <c r="K6582" s="21" t="s">
        <v>23560</v>
      </c>
      <c r="L6582" s="21" t="s">
        <v>23560</v>
      </c>
      <c r="M6582" s="21">
        <v>44221</v>
      </c>
    </row>
    <row r="6583" spans="1:13">
      <c r="A6583" s="21" t="s">
        <v>24483</v>
      </c>
      <c r="B6583" s="21" t="s">
        <v>24484</v>
      </c>
      <c r="C6583" s="21" t="s">
        <v>406</v>
      </c>
      <c r="D6583" s="21" t="s">
        <v>407</v>
      </c>
      <c r="E6583" s="21" t="s">
        <v>235</v>
      </c>
      <c r="F6583" s="21" t="s">
        <v>24485</v>
      </c>
      <c r="G6583" s="21" t="s">
        <v>237</v>
      </c>
      <c r="H6583" s="21" t="s">
        <v>238</v>
      </c>
      <c r="I6583" s="23">
        <v>-3</v>
      </c>
      <c r="J6583" s="23">
        <v>1732</v>
      </c>
      <c r="K6583" s="21" t="s">
        <v>23543</v>
      </c>
      <c r="L6583" s="21" t="s">
        <v>23543</v>
      </c>
      <c r="M6583" s="21">
        <v>44221</v>
      </c>
    </row>
    <row r="6584" spans="1:13">
      <c r="A6584" s="21" t="s">
        <v>24483</v>
      </c>
      <c r="B6584" s="21" t="s">
        <v>24484</v>
      </c>
      <c r="C6584" s="21" t="s">
        <v>274</v>
      </c>
      <c r="D6584" s="21" t="s">
        <v>275</v>
      </c>
      <c r="E6584" s="21" t="s">
        <v>235</v>
      </c>
      <c r="F6584" s="21" t="s">
        <v>24485</v>
      </c>
      <c r="G6584" s="21" t="s">
        <v>237</v>
      </c>
      <c r="H6584" s="21" t="s">
        <v>238</v>
      </c>
      <c r="I6584" s="23">
        <v>-3</v>
      </c>
      <c r="J6584" s="23">
        <v>4322</v>
      </c>
      <c r="K6584" s="21" t="s">
        <v>23543</v>
      </c>
      <c r="L6584" s="21" t="s">
        <v>23543</v>
      </c>
      <c r="M6584" s="21">
        <v>44221</v>
      </c>
    </row>
    <row r="6585" spans="1:13">
      <c r="A6585" s="21" t="s">
        <v>24483</v>
      </c>
      <c r="B6585" s="21" t="s">
        <v>24484</v>
      </c>
      <c r="C6585" s="21" t="s">
        <v>280</v>
      </c>
      <c r="D6585" s="21" t="s">
        <v>281</v>
      </c>
      <c r="E6585" s="21" t="s">
        <v>235</v>
      </c>
      <c r="F6585" s="21" t="s">
        <v>24485</v>
      </c>
      <c r="G6585" s="21" t="s">
        <v>237</v>
      </c>
      <c r="H6585" s="21" t="s">
        <v>238</v>
      </c>
      <c r="I6585" s="23">
        <v>-3</v>
      </c>
      <c r="J6585" s="23">
        <v>747</v>
      </c>
      <c r="K6585" s="21" t="s">
        <v>23543</v>
      </c>
      <c r="L6585" s="21" t="s">
        <v>23543</v>
      </c>
      <c r="M6585" s="21">
        <v>44221</v>
      </c>
    </row>
    <row r="6586" spans="1:13">
      <c r="A6586" s="21" t="s">
        <v>24483</v>
      </c>
      <c r="B6586" s="21" t="s">
        <v>24484</v>
      </c>
      <c r="C6586" s="21" t="s">
        <v>254</v>
      </c>
      <c r="D6586" s="21" t="s">
        <v>255</v>
      </c>
      <c r="E6586" s="21" t="s">
        <v>235</v>
      </c>
      <c r="F6586" s="21" t="s">
        <v>24485</v>
      </c>
      <c r="G6586" s="21" t="s">
        <v>237</v>
      </c>
      <c r="H6586" s="21" t="s">
        <v>238</v>
      </c>
      <c r="I6586" s="23">
        <v>-3</v>
      </c>
      <c r="J6586" s="23">
        <v>479</v>
      </c>
      <c r="K6586" s="21" t="s">
        <v>23543</v>
      </c>
      <c r="L6586" s="21" t="s">
        <v>23543</v>
      </c>
      <c r="M6586" s="21">
        <v>44221</v>
      </c>
    </row>
    <row r="6587" spans="1:13">
      <c r="A6587" s="21" t="s">
        <v>24486</v>
      </c>
      <c r="B6587" s="21" t="s">
        <v>24487</v>
      </c>
      <c r="C6587" s="21" t="s">
        <v>406</v>
      </c>
      <c r="D6587" s="21" t="s">
        <v>407</v>
      </c>
      <c r="E6587" s="21" t="s">
        <v>235</v>
      </c>
      <c r="F6587" s="21" t="s">
        <v>24488</v>
      </c>
      <c r="G6587" s="21" t="s">
        <v>237</v>
      </c>
      <c r="H6587" s="21" t="s">
        <v>238</v>
      </c>
      <c r="I6587" s="23">
        <v>-1</v>
      </c>
      <c r="J6587" s="23">
        <v>1735</v>
      </c>
      <c r="K6587" s="21" t="s">
        <v>23521</v>
      </c>
      <c r="L6587" s="21" t="s">
        <v>23521</v>
      </c>
      <c r="M6587" s="21">
        <v>44221</v>
      </c>
    </row>
    <row r="6588" spans="1:13">
      <c r="A6588" s="21" t="s">
        <v>24486</v>
      </c>
      <c r="B6588" s="21" t="s">
        <v>24487</v>
      </c>
      <c r="C6588" s="21" t="s">
        <v>274</v>
      </c>
      <c r="D6588" s="21" t="s">
        <v>275</v>
      </c>
      <c r="E6588" s="21" t="s">
        <v>235</v>
      </c>
      <c r="F6588" s="21" t="s">
        <v>24488</v>
      </c>
      <c r="G6588" s="21" t="s">
        <v>237</v>
      </c>
      <c r="H6588" s="21" t="s">
        <v>238</v>
      </c>
      <c r="I6588" s="23">
        <v>-1</v>
      </c>
      <c r="J6588" s="23">
        <v>4325</v>
      </c>
      <c r="K6588" s="21" t="s">
        <v>23521</v>
      </c>
      <c r="L6588" s="21" t="s">
        <v>23521</v>
      </c>
      <c r="M6588" s="21">
        <v>44221</v>
      </c>
    </row>
    <row r="6589" spans="1:13">
      <c r="A6589" s="21" t="s">
        <v>24486</v>
      </c>
      <c r="B6589" s="21" t="s">
        <v>24487</v>
      </c>
      <c r="C6589" s="21" t="s">
        <v>280</v>
      </c>
      <c r="D6589" s="21" t="s">
        <v>281</v>
      </c>
      <c r="E6589" s="21" t="s">
        <v>235</v>
      </c>
      <c r="F6589" s="21" t="s">
        <v>24488</v>
      </c>
      <c r="G6589" s="21" t="s">
        <v>237</v>
      </c>
      <c r="H6589" s="21" t="s">
        <v>238</v>
      </c>
      <c r="I6589" s="23">
        <v>-1</v>
      </c>
      <c r="J6589" s="23">
        <v>750</v>
      </c>
      <c r="K6589" s="21" t="s">
        <v>23521</v>
      </c>
      <c r="L6589" s="21" t="s">
        <v>23521</v>
      </c>
      <c r="M6589" s="21">
        <v>44221</v>
      </c>
    </row>
    <row r="6590" spans="1:13">
      <c r="A6590" s="21" t="s">
        <v>24489</v>
      </c>
      <c r="B6590" s="21" t="s">
        <v>24490</v>
      </c>
      <c r="C6590" s="21" t="s">
        <v>392</v>
      </c>
      <c r="D6590" s="21" t="s">
        <v>393</v>
      </c>
      <c r="E6590" s="21" t="s">
        <v>235</v>
      </c>
      <c r="F6590" s="21" t="s">
        <v>24491</v>
      </c>
      <c r="G6590" s="21" t="s">
        <v>237</v>
      </c>
      <c r="H6590" s="21" t="s">
        <v>238</v>
      </c>
      <c r="I6590" s="23">
        <v>-1</v>
      </c>
      <c r="J6590" s="23">
        <v>207</v>
      </c>
      <c r="K6590" s="21" t="s">
        <v>23547</v>
      </c>
      <c r="L6590" s="21" t="s">
        <v>23547</v>
      </c>
      <c r="M6590" s="21">
        <v>44221</v>
      </c>
    </row>
    <row r="6591" spans="1:13">
      <c r="A6591" s="21" t="s">
        <v>24492</v>
      </c>
      <c r="B6591" s="21" t="s">
        <v>24493</v>
      </c>
      <c r="C6591" s="21" t="s">
        <v>328</v>
      </c>
      <c r="D6591" s="21" t="s">
        <v>329</v>
      </c>
      <c r="E6591" s="21" t="s">
        <v>235</v>
      </c>
      <c r="F6591" s="21" t="s">
        <v>24188</v>
      </c>
      <c r="G6591" s="21" t="s">
        <v>237</v>
      </c>
      <c r="H6591" s="21" t="s">
        <v>238</v>
      </c>
      <c r="I6591" s="23">
        <v>-1</v>
      </c>
      <c r="J6591" s="23">
        <v>390</v>
      </c>
      <c r="K6591" s="21" t="s">
        <v>24187</v>
      </c>
      <c r="L6591" s="21" t="s">
        <v>24187</v>
      </c>
      <c r="M6591" s="21">
        <v>44221</v>
      </c>
    </row>
    <row r="6592" spans="1:13">
      <c r="A6592" s="21" t="s">
        <v>24492</v>
      </c>
      <c r="B6592" s="21" t="s">
        <v>24493</v>
      </c>
      <c r="C6592" s="21" t="s">
        <v>320</v>
      </c>
      <c r="D6592" s="21" t="s">
        <v>321</v>
      </c>
      <c r="E6592" s="21" t="s">
        <v>235</v>
      </c>
      <c r="F6592" s="21" t="s">
        <v>24188</v>
      </c>
      <c r="G6592" s="21" t="s">
        <v>237</v>
      </c>
      <c r="H6592" s="21" t="s">
        <v>238</v>
      </c>
      <c r="I6592" s="23">
        <v>-1</v>
      </c>
      <c r="J6592" s="23">
        <v>721</v>
      </c>
      <c r="K6592" s="21" t="s">
        <v>24187</v>
      </c>
      <c r="L6592" s="21" t="s">
        <v>24187</v>
      </c>
      <c r="M6592" s="21">
        <v>44221</v>
      </c>
    </row>
    <row r="6593" spans="1:13">
      <c r="A6593" s="21" t="s">
        <v>24494</v>
      </c>
      <c r="B6593" s="21" t="s">
        <v>24495</v>
      </c>
      <c r="C6593" s="21" t="s">
        <v>342</v>
      </c>
      <c r="D6593" s="21" t="s">
        <v>343</v>
      </c>
      <c r="E6593" s="21" t="s">
        <v>235</v>
      </c>
      <c r="F6593" s="21" t="s">
        <v>24496</v>
      </c>
      <c r="G6593" s="21" t="s">
        <v>237</v>
      </c>
      <c r="H6593" s="21" t="s">
        <v>238</v>
      </c>
      <c r="I6593" s="23">
        <v>-1</v>
      </c>
      <c r="J6593" s="23">
        <v>3984</v>
      </c>
      <c r="K6593" s="21" t="s">
        <v>23548</v>
      </c>
      <c r="L6593" s="21" t="s">
        <v>23548</v>
      </c>
      <c r="M6593" s="21">
        <v>44221</v>
      </c>
    </row>
    <row r="6594" spans="1:13">
      <c r="A6594" s="21" t="s">
        <v>24494</v>
      </c>
      <c r="B6594" s="21" t="s">
        <v>24495</v>
      </c>
      <c r="C6594" s="21" t="s">
        <v>432</v>
      </c>
      <c r="D6594" s="21" t="s">
        <v>433</v>
      </c>
      <c r="E6594" s="21" t="s">
        <v>235</v>
      </c>
      <c r="F6594" s="21" t="s">
        <v>24496</v>
      </c>
      <c r="G6594" s="21" t="s">
        <v>237</v>
      </c>
      <c r="H6594" s="21" t="s">
        <v>238</v>
      </c>
      <c r="I6594" s="23">
        <v>-1</v>
      </c>
      <c r="J6594" s="23">
        <v>402</v>
      </c>
      <c r="K6594" s="21" t="s">
        <v>23548</v>
      </c>
      <c r="L6594" s="21" t="s">
        <v>23548</v>
      </c>
      <c r="M6594" s="21">
        <v>44221</v>
      </c>
    </row>
    <row r="6595" spans="1:13">
      <c r="A6595" s="21" t="s">
        <v>24497</v>
      </c>
      <c r="B6595" s="21" t="s">
        <v>24498</v>
      </c>
      <c r="C6595" s="21" t="s">
        <v>342</v>
      </c>
      <c r="D6595" s="21" t="s">
        <v>343</v>
      </c>
      <c r="E6595" s="21" t="s">
        <v>235</v>
      </c>
      <c r="F6595" s="21" t="s">
        <v>23556</v>
      </c>
      <c r="G6595" s="21" t="s">
        <v>237</v>
      </c>
      <c r="H6595" s="21" t="s">
        <v>238</v>
      </c>
      <c r="I6595" s="23">
        <v>-2</v>
      </c>
      <c r="J6595" s="23">
        <v>3985</v>
      </c>
      <c r="K6595" s="21" t="s">
        <v>23555</v>
      </c>
      <c r="L6595" s="21" t="s">
        <v>23555</v>
      </c>
      <c r="M6595" s="21">
        <v>44221</v>
      </c>
    </row>
    <row r="6596" spans="1:13">
      <c r="A6596" s="21" t="s">
        <v>24499</v>
      </c>
      <c r="B6596" s="21" t="s">
        <v>24500</v>
      </c>
      <c r="C6596" s="21" t="s">
        <v>300</v>
      </c>
      <c r="D6596" s="21" t="s">
        <v>301</v>
      </c>
      <c r="E6596" s="21" t="s">
        <v>235</v>
      </c>
      <c r="F6596" s="21" t="s">
        <v>23562</v>
      </c>
      <c r="G6596" s="21" t="s">
        <v>237</v>
      </c>
      <c r="H6596" s="21" t="s">
        <v>238</v>
      </c>
      <c r="I6596" s="23">
        <v>-1</v>
      </c>
      <c r="J6596" s="23">
        <v>397</v>
      </c>
      <c r="K6596" s="21" t="s">
        <v>23561</v>
      </c>
      <c r="L6596" s="21" t="s">
        <v>23561</v>
      </c>
      <c r="M6596" s="21">
        <v>44221</v>
      </c>
    </row>
    <row r="6597" spans="1:13">
      <c r="A6597" s="21" t="s">
        <v>24499</v>
      </c>
      <c r="B6597" s="21" t="s">
        <v>24500</v>
      </c>
      <c r="C6597" s="21" t="s">
        <v>324</v>
      </c>
      <c r="D6597" s="21" t="s">
        <v>325</v>
      </c>
      <c r="E6597" s="21" t="s">
        <v>235</v>
      </c>
      <c r="F6597" s="21" t="s">
        <v>23562</v>
      </c>
      <c r="G6597" s="21" t="s">
        <v>237</v>
      </c>
      <c r="H6597" s="21" t="s">
        <v>238</v>
      </c>
      <c r="I6597" s="23">
        <v>-1</v>
      </c>
      <c r="J6597" s="23">
        <v>712</v>
      </c>
      <c r="K6597" s="21" t="s">
        <v>23561</v>
      </c>
      <c r="L6597" s="21" t="s">
        <v>23561</v>
      </c>
      <c r="M6597" s="21">
        <v>44221</v>
      </c>
    </row>
    <row r="6598" spans="1:13">
      <c r="A6598" s="21" t="s">
        <v>24499</v>
      </c>
      <c r="B6598" s="21" t="s">
        <v>24500</v>
      </c>
      <c r="C6598" s="21" t="s">
        <v>248</v>
      </c>
      <c r="D6598" s="21" t="s">
        <v>249</v>
      </c>
      <c r="E6598" s="21" t="s">
        <v>235</v>
      </c>
      <c r="F6598" s="21" t="s">
        <v>23562</v>
      </c>
      <c r="G6598" s="21" t="s">
        <v>237</v>
      </c>
      <c r="H6598" s="21" t="s">
        <v>238</v>
      </c>
      <c r="I6598" s="23">
        <v>-1</v>
      </c>
      <c r="J6598" s="23">
        <v>609</v>
      </c>
      <c r="K6598" s="21" t="s">
        <v>23561</v>
      </c>
      <c r="L6598" s="21" t="s">
        <v>23561</v>
      </c>
      <c r="M6598" s="21">
        <v>44221</v>
      </c>
    </row>
    <row r="6599" spans="1:13">
      <c r="A6599" s="21" t="s">
        <v>24501</v>
      </c>
      <c r="B6599" s="21" t="s">
        <v>24502</v>
      </c>
      <c r="C6599" s="21" t="s">
        <v>233</v>
      </c>
      <c r="D6599" s="21" t="s">
        <v>234</v>
      </c>
      <c r="E6599" s="21" t="s">
        <v>235</v>
      </c>
      <c r="F6599" s="21" t="s">
        <v>23551</v>
      </c>
      <c r="G6599" s="21" t="s">
        <v>237</v>
      </c>
      <c r="H6599" s="21" t="s">
        <v>238</v>
      </c>
      <c r="I6599" s="23">
        <v>-1</v>
      </c>
      <c r="J6599" s="23">
        <v>295</v>
      </c>
      <c r="K6599" s="21" t="s">
        <v>23550</v>
      </c>
      <c r="L6599" s="21" t="s">
        <v>23550</v>
      </c>
      <c r="M6599" s="21">
        <v>44221</v>
      </c>
    </row>
    <row r="6600" spans="1:13">
      <c r="A6600" s="21" t="s">
        <v>24501</v>
      </c>
      <c r="B6600" s="21" t="s">
        <v>24502</v>
      </c>
      <c r="C6600" s="21" t="s">
        <v>300</v>
      </c>
      <c r="D6600" s="21" t="s">
        <v>301</v>
      </c>
      <c r="E6600" s="21" t="s">
        <v>235</v>
      </c>
      <c r="F6600" s="21" t="s">
        <v>23551</v>
      </c>
      <c r="G6600" s="21" t="s">
        <v>237</v>
      </c>
      <c r="H6600" s="21" t="s">
        <v>238</v>
      </c>
      <c r="I6600" s="23">
        <v>-1</v>
      </c>
      <c r="J6600" s="23">
        <v>398</v>
      </c>
      <c r="K6600" s="21" t="s">
        <v>23550</v>
      </c>
      <c r="L6600" s="21" t="s">
        <v>23550</v>
      </c>
      <c r="M6600" s="21">
        <v>44221</v>
      </c>
    </row>
    <row r="6601" spans="1:13">
      <c r="A6601" s="21" t="s">
        <v>24501</v>
      </c>
      <c r="B6601" s="21" t="s">
        <v>24502</v>
      </c>
      <c r="C6601" s="21" t="s">
        <v>294</v>
      </c>
      <c r="D6601" s="21" t="s">
        <v>295</v>
      </c>
      <c r="E6601" s="21" t="s">
        <v>235</v>
      </c>
      <c r="F6601" s="21" t="s">
        <v>23551</v>
      </c>
      <c r="G6601" s="21" t="s">
        <v>237</v>
      </c>
      <c r="H6601" s="21" t="s">
        <v>238</v>
      </c>
      <c r="I6601" s="23">
        <v>-1</v>
      </c>
      <c r="J6601" s="23">
        <v>411</v>
      </c>
      <c r="K6601" s="21" t="s">
        <v>23550</v>
      </c>
      <c r="L6601" s="21" t="s">
        <v>23550</v>
      </c>
      <c r="M6601" s="21">
        <v>44221</v>
      </c>
    </row>
    <row r="6602" spans="1:13">
      <c r="A6602" s="21" t="s">
        <v>24503</v>
      </c>
      <c r="B6602" s="21" t="s">
        <v>24504</v>
      </c>
      <c r="C6602" s="21" t="s">
        <v>446</v>
      </c>
      <c r="D6602" s="21" t="s">
        <v>447</v>
      </c>
      <c r="E6602" s="21" t="s">
        <v>235</v>
      </c>
      <c r="F6602" s="21" t="s">
        <v>24505</v>
      </c>
      <c r="G6602" s="21" t="s">
        <v>237</v>
      </c>
      <c r="H6602" s="21" t="s">
        <v>238</v>
      </c>
      <c r="I6602" s="23">
        <v>-3</v>
      </c>
      <c r="J6602" s="23">
        <v>577</v>
      </c>
      <c r="K6602" s="21" t="s">
        <v>23546</v>
      </c>
      <c r="L6602" s="21" t="s">
        <v>23546</v>
      </c>
      <c r="M6602" s="21">
        <v>44221</v>
      </c>
    </row>
    <row r="6603" spans="1:13">
      <c r="A6603" s="21" t="s">
        <v>24506</v>
      </c>
      <c r="B6603" s="21" t="s">
        <v>24507</v>
      </c>
      <c r="C6603" s="21" t="s">
        <v>446</v>
      </c>
      <c r="D6603" s="21" t="s">
        <v>447</v>
      </c>
      <c r="E6603" s="21" t="s">
        <v>235</v>
      </c>
      <c r="F6603" s="21" t="s">
        <v>24508</v>
      </c>
      <c r="G6603" s="21" t="s">
        <v>237</v>
      </c>
      <c r="H6603" s="21" t="s">
        <v>238</v>
      </c>
      <c r="I6603" s="23">
        <v>-3</v>
      </c>
      <c r="J6603" s="23">
        <v>580</v>
      </c>
      <c r="K6603" s="21" t="s">
        <v>23552</v>
      </c>
      <c r="L6603" s="21" t="s">
        <v>23552</v>
      </c>
      <c r="M6603" s="21">
        <v>44221</v>
      </c>
    </row>
    <row r="6604" spans="1:13">
      <c r="A6604" s="89" t="s">
        <v>24509</v>
      </c>
      <c r="B6604" s="21" t="s">
        <v>24510</v>
      </c>
      <c r="C6604" s="21" t="s">
        <v>446</v>
      </c>
      <c r="D6604" s="21" t="s">
        <v>447</v>
      </c>
      <c r="E6604" s="21" t="s">
        <v>235</v>
      </c>
      <c r="F6604" s="21" t="s">
        <v>24511</v>
      </c>
      <c r="G6604" s="21" t="s">
        <v>237</v>
      </c>
      <c r="H6604" s="21" t="s">
        <v>238</v>
      </c>
      <c r="I6604" s="23">
        <v>-3</v>
      </c>
      <c r="J6604" s="23">
        <v>583</v>
      </c>
      <c r="K6604" s="21" t="s">
        <v>23549</v>
      </c>
      <c r="L6604" s="21" t="s">
        <v>23549</v>
      </c>
      <c r="M6604" s="21">
        <v>44221</v>
      </c>
    </row>
    <row r="6605" spans="1:13">
      <c r="A6605" s="21" t="s">
        <v>24797</v>
      </c>
      <c r="B6605" s="21" t="s">
        <v>24798</v>
      </c>
      <c r="C6605" s="21" t="s">
        <v>364</v>
      </c>
      <c r="D6605" s="21" t="s">
        <v>365</v>
      </c>
      <c r="E6605" s="21" t="s">
        <v>235</v>
      </c>
      <c r="F6605" s="21" t="s">
        <v>24728</v>
      </c>
      <c r="G6605" s="21" t="s">
        <v>237</v>
      </c>
      <c r="H6605" s="21" t="s">
        <v>238</v>
      </c>
      <c r="I6605" s="23">
        <v>-1</v>
      </c>
      <c r="J6605" s="23">
        <v>557</v>
      </c>
      <c r="K6605" s="21" t="s">
        <v>24727</v>
      </c>
      <c r="L6605" s="21" t="s">
        <v>24727</v>
      </c>
      <c r="M6605" s="21">
        <v>44230</v>
      </c>
    </row>
    <row r="6606" spans="1:13">
      <c r="A6606" s="21" t="s">
        <v>24799</v>
      </c>
      <c r="B6606" s="21" t="s">
        <v>24800</v>
      </c>
      <c r="C6606" s="21" t="s">
        <v>324</v>
      </c>
      <c r="D6606" s="21" t="s">
        <v>325</v>
      </c>
      <c r="E6606" s="21" t="s">
        <v>235</v>
      </c>
      <c r="F6606" s="21" t="s">
        <v>24801</v>
      </c>
      <c r="G6606" s="21" t="s">
        <v>237</v>
      </c>
      <c r="H6606" s="21" t="s">
        <v>238</v>
      </c>
      <c r="I6606" s="23">
        <v>-1</v>
      </c>
      <c r="J6606" s="23">
        <v>708</v>
      </c>
      <c r="K6606" s="21" t="s">
        <v>24726</v>
      </c>
      <c r="L6606" s="21" t="s">
        <v>24726</v>
      </c>
      <c r="M6606" s="21">
        <v>44230</v>
      </c>
    </row>
    <row r="6607" spans="1:13">
      <c r="A6607" s="21" t="s">
        <v>24802</v>
      </c>
      <c r="B6607" s="21" t="s">
        <v>24803</v>
      </c>
      <c r="C6607" s="21" t="s">
        <v>280</v>
      </c>
      <c r="D6607" s="21" t="s">
        <v>281</v>
      </c>
      <c r="E6607" s="21" t="s">
        <v>235</v>
      </c>
      <c r="F6607" s="21" t="s">
        <v>24725</v>
      </c>
      <c r="G6607" s="21" t="s">
        <v>237</v>
      </c>
      <c r="H6607" s="21" t="s">
        <v>238</v>
      </c>
      <c r="I6607" s="23">
        <v>-1</v>
      </c>
      <c r="J6607" s="23">
        <v>743</v>
      </c>
      <c r="K6607" s="21" t="s">
        <v>24724</v>
      </c>
      <c r="L6607" s="21" t="s">
        <v>24724</v>
      </c>
      <c r="M6607" s="21">
        <v>44230</v>
      </c>
    </row>
    <row r="6608" spans="1:13">
      <c r="A6608" s="21" t="s">
        <v>24804</v>
      </c>
      <c r="B6608" s="21" t="s">
        <v>24805</v>
      </c>
      <c r="C6608" s="21" t="s">
        <v>254</v>
      </c>
      <c r="D6608" s="21" t="s">
        <v>255</v>
      </c>
      <c r="E6608" s="21" t="s">
        <v>235</v>
      </c>
      <c r="F6608" s="21" t="s">
        <v>24723</v>
      </c>
      <c r="G6608" s="21" t="s">
        <v>237</v>
      </c>
      <c r="H6608" s="21" t="s">
        <v>238</v>
      </c>
      <c r="I6608" s="23">
        <v>-1</v>
      </c>
      <c r="J6608" s="23">
        <v>470</v>
      </c>
      <c r="K6608" s="21" t="s">
        <v>24722</v>
      </c>
      <c r="L6608" s="21" t="s">
        <v>24722</v>
      </c>
      <c r="M6608" s="21">
        <v>44229</v>
      </c>
    </row>
    <row r="6609" spans="1:13">
      <c r="A6609" s="21" t="s">
        <v>24806</v>
      </c>
      <c r="B6609" s="21" t="s">
        <v>24807</v>
      </c>
      <c r="C6609" s="21" t="s">
        <v>274</v>
      </c>
      <c r="D6609" s="21" t="s">
        <v>275</v>
      </c>
      <c r="E6609" s="21" t="s">
        <v>235</v>
      </c>
      <c r="F6609" s="21" t="s">
        <v>24808</v>
      </c>
      <c r="G6609" s="21" t="s">
        <v>237</v>
      </c>
      <c r="H6609" s="21" t="s">
        <v>238</v>
      </c>
      <c r="I6609" s="23">
        <v>-1</v>
      </c>
      <c r="J6609" s="23">
        <v>4314</v>
      </c>
      <c r="K6609" s="21" t="s">
        <v>24721</v>
      </c>
      <c r="L6609" s="21" t="s">
        <v>24721</v>
      </c>
      <c r="M6609" s="21">
        <v>44229</v>
      </c>
    </row>
    <row r="6610" spans="1:13">
      <c r="A6610" s="21" t="s">
        <v>24809</v>
      </c>
      <c r="B6610" s="21" t="s">
        <v>24810</v>
      </c>
      <c r="C6610" s="21" t="s">
        <v>254</v>
      </c>
      <c r="D6610" s="21" t="s">
        <v>255</v>
      </c>
      <c r="E6610" s="21" t="s">
        <v>235</v>
      </c>
      <c r="F6610" s="21" t="s">
        <v>24811</v>
      </c>
      <c r="G6610" s="21" t="s">
        <v>237</v>
      </c>
      <c r="H6610" s="21" t="s">
        <v>238</v>
      </c>
      <c r="I6610" s="23">
        <v>-1</v>
      </c>
      <c r="J6610" s="23">
        <v>471</v>
      </c>
      <c r="K6610" s="21" t="s">
        <v>24713</v>
      </c>
      <c r="L6610" s="21" t="s">
        <v>24713</v>
      </c>
      <c r="M6610" s="21">
        <v>44229</v>
      </c>
    </row>
    <row r="6611" spans="1:13">
      <c r="A6611" s="21" t="s">
        <v>24812</v>
      </c>
      <c r="B6611" s="21" t="s">
        <v>24813</v>
      </c>
      <c r="C6611" s="21" t="s">
        <v>260</v>
      </c>
      <c r="D6611" s="21" t="s">
        <v>261</v>
      </c>
      <c r="E6611" s="21" t="s">
        <v>235</v>
      </c>
      <c r="F6611" s="21" t="s">
        <v>24814</v>
      </c>
      <c r="G6611" s="21" t="s">
        <v>237</v>
      </c>
      <c r="H6611" s="21" t="s">
        <v>238</v>
      </c>
      <c r="I6611" s="23">
        <v>-1</v>
      </c>
      <c r="J6611" s="23">
        <v>688</v>
      </c>
      <c r="K6611" s="21" t="s">
        <v>24718</v>
      </c>
      <c r="L6611" s="21" t="s">
        <v>24718</v>
      </c>
      <c r="M6611" s="21">
        <v>44229</v>
      </c>
    </row>
    <row r="6612" spans="1:13">
      <c r="A6612" s="21" t="s">
        <v>24812</v>
      </c>
      <c r="B6612" s="21" t="s">
        <v>24813</v>
      </c>
      <c r="C6612" s="21" t="s">
        <v>250</v>
      </c>
      <c r="D6612" s="21" t="s">
        <v>251</v>
      </c>
      <c r="E6612" s="21" t="s">
        <v>235</v>
      </c>
      <c r="F6612" s="21" t="s">
        <v>24814</v>
      </c>
      <c r="G6612" s="21" t="s">
        <v>237</v>
      </c>
      <c r="H6612" s="21" t="s">
        <v>238</v>
      </c>
      <c r="I6612" s="23">
        <v>-1</v>
      </c>
      <c r="J6612" s="23">
        <v>388</v>
      </c>
      <c r="K6612" s="21" t="s">
        <v>24718</v>
      </c>
      <c r="L6612" s="21" t="s">
        <v>24718</v>
      </c>
      <c r="M6612" s="21">
        <v>44229</v>
      </c>
    </row>
    <row r="6613" spans="1:13">
      <c r="A6613" s="21" t="s">
        <v>24812</v>
      </c>
      <c r="B6613" s="21" t="s">
        <v>24813</v>
      </c>
      <c r="C6613" s="21" t="s">
        <v>330</v>
      </c>
      <c r="D6613" s="21" t="s">
        <v>331</v>
      </c>
      <c r="E6613" s="21" t="s">
        <v>235</v>
      </c>
      <c r="F6613" s="21" t="s">
        <v>24814</v>
      </c>
      <c r="G6613" s="21" t="s">
        <v>237</v>
      </c>
      <c r="H6613" s="21" t="s">
        <v>238</v>
      </c>
      <c r="I6613" s="23">
        <v>-1</v>
      </c>
      <c r="J6613" s="23">
        <v>460</v>
      </c>
      <c r="K6613" s="21" t="s">
        <v>24718</v>
      </c>
      <c r="L6613" s="21" t="s">
        <v>24718</v>
      </c>
      <c r="M6613" s="21">
        <v>44229</v>
      </c>
    </row>
    <row r="6614" spans="1:13">
      <c r="A6614" s="21" t="s">
        <v>24815</v>
      </c>
      <c r="B6614" s="21" t="s">
        <v>24816</v>
      </c>
      <c r="C6614" s="21" t="s">
        <v>268</v>
      </c>
      <c r="D6614" s="21" t="s">
        <v>269</v>
      </c>
      <c r="E6614" s="21" t="s">
        <v>235</v>
      </c>
      <c r="F6614" s="21" t="s">
        <v>24716</v>
      </c>
      <c r="G6614" s="21" t="s">
        <v>237</v>
      </c>
      <c r="H6614" s="21" t="s">
        <v>238</v>
      </c>
      <c r="I6614" s="23">
        <v>-1</v>
      </c>
      <c r="J6614" s="23">
        <v>18</v>
      </c>
      <c r="K6614" s="21" t="s">
        <v>24715</v>
      </c>
      <c r="L6614" s="21" t="s">
        <v>24715</v>
      </c>
      <c r="M6614" s="21">
        <v>44229</v>
      </c>
    </row>
    <row r="6615" spans="1:13">
      <c r="A6615" s="21" t="s">
        <v>24817</v>
      </c>
      <c r="B6615" s="21" t="s">
        <v>24818</v>
      </c>
      <c r="C6615" s="21" t="s">
        <v>248</v>
      </c>
      <c r="D6615" s="21" t="s">
        <v>249</v>
      </c>
      <c r="E6615" s="21" t="s">
        <v>235</v>
      </c>
      <c r="F6615" s="21" t="s">
        <v>24819</v>
      </c>
      <c r="G6615" s="21" t="s">
        <v>237</v>
      </c>
      <c r="H6615" s="21" t="s">
        <v>238</v>
      </c>
      <c r="I6615" s="23">
        <v>-1</v>
      </c>
      <c r="J6615" s="23">
        <v>594</v>
      </c>
      <c r="K6615" s="21" t="s">
        <v>24714</v>
      </c>
      <c r="L6615" s="21" t="s">
        <v>24714</v>
      </c>
      <c r="M6615" s="21">
        <v>44229</v>
      </c>
    </row>
    <row r="6616" spans="1:13">
      <c r="A6616" s="21" t="s">
        <v>24820</v>
      </c>
      <c r="B6616" s="21" t="s">
        <v>24821</v>
      </c>
      <c r="C6616" s="21" t="s">
        <v>250</v>
      </c>
      <c r="D6616" s="21" t="s">
        <v>251</v>
      </c>
      <c r="E6616" s="21" t="s">
        <v>235</v>
      </c>
      <c r="F6616" s="21" t="s">
        <v>24822</v>
      </c>
      <c r="G6616" s="21" t="s">
        <v>237</v>
      </c>
      <c r="H6616" s="21" t="s">
        <v>238</v>
      </c>
      <c r="I6616" s="23">
        <v>-1</v>
      </c>
      <c r="J6616" s="23">
        <v>389</v>
      </c>
      <c r="K6616" s="21" t="s">
        <v>24717</v>
      </c>
      <c r="L6616" s="21" t="s">
        <v>24717</v>
      </c>
      <c r="M6616" s="21">
        <v>44229</v>
      </c>
    </row>
    <row r="6617" spans="1:13">
      <c r="A6617" s="21" t="s">
        <v>24823</v>
      </c>
      <c r="B6617" s="21" t="s">
        <v>24824</v>
      </c>
      <c r="C6617" s="21" t="s">
        <v>294</v>
      </c>
      <c r="D6617" s="21" t="s">
        <v>295</v>
      </c>
      <c r="E6617" s="21" t="s">
        <v>235</v>
      </c>
      <c r="F6617" s="21" t="s">
        <v>24720</v>
      </c>
      <c r="G6617" s="21" t="s">
        <v>237</v>
      </c>
      <c r="H6617" s="21" t="s">
        <v>238</v>
      </c>
      <c r="I6617" s="23">
        <v>-1</v>
      </c>
      <c r="J6617" s="23">
        <v>407</v>
      </c>
      <c r="K6617" s="21" t="s">
        <v>24719</v>
      </c>
      <c r="L6617" s="21" t="s">
        <v>24719</v>
      </c>
      <c r="M6617" s="21">
        <v>44229</v>
      </c>
    </row>
    <row r="6618" spans="1:13">
      <c r="A6618" s="21" t="s">
        <v>24823</v>
      </c>
      <c r="B6618" s="21" t="s">
        <v>24824</v>
      </c>
      <c r="C6618" s="21" t="s">
        <v>248</v>
      </c>
      <c r="D6618" s="21" t="s">
        <v>249</v>
      </c>
      <c r="E6618" s="21" t="s">
        <v>235</v>
      </c>
      <c r="F6618" s="21" t="s">
        <v>24720</v>
      </c>
      <c r="G6618" s="21" t="s">
        <v>237</v>
      </c>
      <c r="H6618" s="21" t="s">
        <v>238</v>
      </c>
      <c r="I6618" s="23">
        <v>-1</v>
      </c>
      <c r="J6618" s="23">
        <v>595</v>
      </c>
      <c r="K6618" s="21" t="s">
        <v>24719</v>
      </c>
      <c r="L6618" s="21" t="s">
        <v>24719</v>
      </c>
      <c r="M6618" s="21">
        <v>44229</v>
      </c>
    </row>
    <row r="6619" spans="1:13">
      <c r="A6619" s="21" t="s">
        <v>24825</v>
      </c>
      <c r="B6619" s="21" t="s">
        <v>24826</v>
      </c>
      <c r="C6619" s="21" t="s">
        <v>274</v>
      </c>
      <c r="D6619" s="21" t="s">
        <v>275</v>
      </c>
      <c r="E6619" s="21" t="s">
        <v>235</v>
      </c>
      <c r="F6619" s="21" t="s">
        <v>24827</v>
      </c>
      <c r="G6619" s="21" t="s">
        <v>237</v>
      </c>
      <c r="H6619" s="21" t="s">
        <v>238</v>
      </c>
      <c r="I6619" s="23">
        <v>-1</v>
      </c>
      <c r="J6619" s="23">
        <v>4315</v>
      </c>
      <c r="K6619" s="21" t="s">
        <v>24712</v>
      </c>
      <c r="L6619" s="21" t="s">
        <v>24712</v>
      </c>
      <c r="M6619" s="21">
        <v>44228</v>
      </c>
    </row>
    <row r="6620" spans="1:13">
      <c r="A6620" s="21" t="s">
        <v>24828</v>
      </c>
      <c r="B6620" s="21" t="s">
        <v>24829</v>
      </c>
      <c r="C6620" s="21" t="s">
        <v>248</v>
      </c>
      <c r="D6620" s="21" t="s">
        <v>249</v>
      </c>
      <c r="E6620" s="21" t="s">
        <v>235</v>
      </c>
      <c r="F6620" s="21" t="s">
        <v>24830</v>
      </c>
      <c r="G6620" s="21" t="s">
        <v>237</v>
      </c>
      <c r="H6620" s="21" t="s">
        <v>238</v>
      </c>
      <c r="I6620" s="23">
        <v>-1</v>
      </c>
      <c r="J6620" s="23">
        <v>596</v>
      </c>
      <c r="K6620" s="21" t="s">
        <v>24711</v>
      </c>
      <c r="L6620" s="21" t="s">
        <v>24711</v>
      </c>
      <c r="M6620" s="21">
        <v>44228</v>
      </c>
    </row>
    <row r="6621" spans="1:13">
      <c r="A6621" s="21" t="s">
        <v>24831</v>
      </c>
      <c r="B6621" s="21" t="s">
        <v>24832</v>
      </c>
      <c r="C6621" s="21" t="s">
        <v>430</v>
      </c>
      <c r="D6621" s="21" t="s">
        <v>431</v>
      </c>
      <c r="E6621" s="21" t="s">
        <v>235</v>
      </c>
      <c r="F6621" s="21" t="s">
        <v>24833</v>
      </c>
      <c r="G6621" s="21" t="s">
        <v>237</v>
      </c>
      <c r="H6621" s="21" t="s">
        <v>238</v>
      </c>
      <c r="I6621" s="23">
        <v>-1</v>
      </c>
      <c r="J6621" s="23">
        <v>258</v>
      </c>
      <c r="K6621" s="21" t="s">
        <v>24275</v>
      </c>
      <c r="L6621" s="21" t="s">
        <v>24275</v>
      </c>
      <c r="M6621" s="21">
        <v>44228</v>
      </c>
    </row>
    <row r="6622" spans="1:13">
      <c r="A6622" s="21" t="s">
        <v>24834</v>
      </c>
      <c r="B6622" s="21" t="s">
        <v>24835</v>
      </c>
      <c r="C6622" s="21" t="s">
        <v>446</v>
      </c>
      <c r="D6622" s="21" t="s">
        <v>447</v>
      </c>
      <c r="E6622" s="21" t="s">
        <v>235</v>
      </c>
      <c r="F6622" s="21" t="s">
        <v>24836</v>
      </c>
      <c r="G6622" s="21" t="s">
        <v>237</v>
      </c>
      <c r="H6622" s="21" t="s">
        <v>238</v>
      </c>
      <c r="I6622" s="23">
        <v>-1</v>
      </c>
      <c r="J6622" s="23">
        <v>558</v>
      </c>
      <c r="K6622" s="21" t="s">
        <v>24274</v>
      </c>
      <c r="L6622" s="21" t="s">
        <v>24274</v>
      </c>
      <c r="M6622" s="21">
        <v>44228</v>
      </c>
    </row>
    <row r="6623" spans="1:13">
      <c r="A6623" s="89" t="s">
        <v>24837</v>
      </c>
      <c r="B6623" s="21" t="s">
        <v>24838</v>
      </c>
      <c r="C6623" s="21" t="s">
        <v>342</v>
      </c>
      <c r="D6623" s="21" t="s">
        <v>343</v>
      </c>
      <c r="E6623" s="21" t="s">
        <v>235</v>
      </c>
      <c r="F6623" s="21" t="s">
        <v>24839</v>
      </c>
      <c r="G6623" s="21" t="s">
        <v>237</v>
      </c>
      <c r="H6623" s="21" t="s">
        <v>238</v>
      </c>
      <c r="I6623" s="23">
        <v>-1</v>
      </c>
      <c r="J6623" s="23">
        <v>3982</v>
      </c>
      <c r="K6623" s="21" t="s">
        <v>24273</v>
      </c>
      <c r="L6623" s="21" t="s">
        <v>24273</v>
      </c>
      <c r="M6623" s="21">
        <v>44228</v>
      </c>
    </row>
    <row r="6624" spans="1:13">
      <c r="A6624" s="21" t="s">
        <v>25135</v>
      </c>
      <c r="B6624" s="21" t="s">
        <v>25136</v>
      </c>
      <c r="C6624" s="21" t="s">
        <v>242</v>
      </c>
      <c r="D6624" s="21" t="s">
        <v>243</v>
      </c>
      <c r="E6624" s="21" t="s">
        <v>235</v>
      </c>
      <c r="F6624" s="21" t="s">
        <v>25108</v>
      </c>
      <c r="G6624" s="21" t="s">
        <v>237</v>
      </c>
      <c r="H6624" s="21" t="s">
        <v>238</v>
      </c>
      <c r="I6624" s="23">
        <v>-2</v>
      </c>
      <c r="J6624" s="23">
        <v>515</v>
      </c>
      <c r="K6624" s="21" t="s">
        <v>25107</v>
      </c>
      <c r="L6624" s="21" t="s">
        <v>25107</v>
      </c>
      <c r="M6624" s="21">
        <v>44248</v>
      </c>
    </row>
    <row r="6625" spans="1:13">
      <c r="A6625" s="21" t="s">
        <v>25137</v>
      </c>
      <c r="B6625" s="21" t="s">
        <v>25138</v>
      </c>
      <c r="C6625" s="21" t="s">
        <v>406</v>
      </c>
      <c r="D6625" s="21" t="s">
        <v>407</v>
      </c>
      <c r="E6625" s="21" t="s">
        <v>235</v>
      </c>
      <c r="F6625" s="21" t="s">
        <v>25139</v>
      </c>
      <c r="G6625" s="21" t="s">
        <v>237</v>
      </c>
      <c r="H6625" s="21" t="s">
        <v>238</v>
      </c>
      <c r="I6625" s="23">
        <v>-2</v>
      </c>
      <c r="J6625" s="23">
        <v>1723</v>
      </c>
      <c r="K6625" s="21" t="s">
        <v>25033</v>
      </c>
      <c r="L6625" s="21" t="s">
        <v>25033</v>
      </c>
      <c r="M6625" s="21">
        <v>44248</v>
      </c>
    </row>
    <row r="6626" spans="1:13">
      <c r="A6626" s="21" t="s">
        <v>25140</v>
      </c>
      <c r="B6626" s="21" t="s">
        <v>25141</v>
      </c>
      <c r="C6626" s="21" t="s">
        <v>406</v>
      </c>
      <c r="D6626" s="21" t="s">
        <v>407</v>
      </c>
      <c r="E6626" s="21" t="s">
        <v>235</v>
      </c>
      <c r="F6626" s="21" t="s">
        <v>25106</v>
      </c>
      <c r="G6626" s="21" t="s">
        <v>237</v>
      </c>
      <c r="H6626" s="21" t="s">
        <v>238</v>
      </c>
      <c r="I6626" s="23">
        <v>-1</v>
      </c>
      <c r="J6626" s="23">
        <v>1725</v>
      </c>
      <c r="K6626" s="21" t="s">
        <v>25105</v>
      </c>
      <c r="L6626" s="21" t="s">
        <v>25105</v>
      </c>
      <c r="M6626" s="21">
        <v>44248</v>
      </c>
    </row>
    <row r="6627" spans="1:13">
      <c r="A6627" s="21" t="s">
        <v>25142</v>
      </c>
      <c r="B6627" s="21" t="s">
        <v>25143</v>
      </c>
      <c r="C6627" s="21" t="s">
        <v>242</v>
      </c>
      <c r="D6627" s="21" t="s">
        <v>243</v>
      </c>
      <c r="E6627" s="21" t="s">
        <v>235</v>
      </c>
      <c r="F6627" s="21" t="s">
        <v>25104</v>
      </c>
      <c r="G6627" s="21" t="s">
        <v>237</v>
      </c>
      <c r="H6627" s="21" t="s">
        <v>238</v>
      </c>
      <c r="I6627" s="23">
        <v>-1</v>
      </c>
      <c r="J6627" s="23">
        <v>517</v>
      </c>
      <c r="K6627" s="21" t="s">
        <v>25103</v>
      </c>
      <c r="L6627" s="21" t="s">
        <v>25103</v>
      </c>
      <c r="M6627" s="21">
        <v>44248</v>
      </c>
    </row>
    <row r="6628" spans="1:13">
      <c r="A6628" s="21" t="s">
        <v>25144</v>
      </c>
      <c r="B6628" s="21" t="s">
        <v>25145</v>
      </c>
      <c r="C6628" s="21" t="s">
        <v>248</v>
      </c>
      <c r="D6628" s="21" t="s">
        <v>249</v>
      </c>
      <c r="E6628" s="21" t="s">
        <v>235</v>
      </c>
      <c r="F6628" s="21" t="s">
        <v>25146</v>
      </c>
      <c r="G6628" s="21" t="s">
        <v>237</v>
      </c>
      <c r="H6628" s="21" t="s">
        <v>238</v>
      </c>
      <c r="I6628" s="23">
        <v>-1</v>
      </c>
      <c r="J6628" s="23">
        <v>579</v>
      </c>
      <c r="K6628" s="21" t="s">
        <v>25101</v>
      </c>
      <c r="L6628" s="21" t="s">
        <v>25101</v>
      </c>
      <c r="M6628" s="21">
        <v>44248</v>
      </c>
    </row>
    <row r="6629" spans="1:13">
      <c r="A6629" s="21" t="s">
        <v>25147</v>
      </c>
      <c r="B6629" s="21" t="s">
        <v>25148</v>
      </c>
      <c r="C6629" s="21" t="s">
        <v>392</v>
      </c>
      <c r="D6629" s="21" t="s">
        <v>393</v>
      </c>
      <c r="E6629" s="21" t="s">
        <v>235</v>
      </c>
      <c r="F6629" s="21" t="s">
        <v>25149</v>
      </c>
      <c r="G6629" s="21" t="s">
        <v>237</v>
      </c>
      <c r="H6629" s="21" t="s">
        <v>238</v>
      </c>
      <c r="I6629" s="23">
        <v>-1</v>
      </c>
      <c r="J6629" s="23">
        <v>202</v>
      </c>
      <c r="K6629" s="21" t="s">
        <v>25102</v>
      </c>
      <c r="L6629" s="21" t="s">
        <v>25102</v>
      </c>
      <c r="M6629" s="21">
        <v>44248</v>
      </c>
    </row>
    <row r="6630" spans="1:13">
      <c r="A6630" s="21" t="s">
        <v>25150</v>
      </c>
      <c r="B6630" s="21" t="s">
        <v>25151</v>
      </c>
      <c r="C6630" s="21" t="s">
        <v>342</v>
      </c>
      <c r="D6630" s="21" t="s">
        <v>343</v>
      </c>
      <c r="E6630" s="21" t="s">
        <v>235</v>
      </c>
      <c r="F6630" s="21" t="s">
        <v>25039</v>
      </c>
      <c r="G6630" s="21" t="s">
        <v>237</v>
      </c>
      <c r="H6630" s="21" t="s">
        <v>238</v>
      </c>
      <c r="I6630" s="23">
        <v>-1</v>
      </c>
      <c r="J6630" s="23">
        <v>3973</v>
      </c>
      <c r="K6630" s="21" t="s">
        <v>25038</v>
      </c>
      <c r="L6630" s="21" t="s">
        <v>25038</v>
      </c>
      <c r="M6630" s="21">
        <v>44248</v>
      </c>
    </row>
    <row r="6631" spans="1:13">
      <c r="A6631" s="21" t="s">
        <v>25152</v>
      </c>
      <c r="B6631" s="21" t="s">
        <v>25153</v>
      </c>
      <c r="C6631" s="21" t="s">
        <v>288</v>
      </c>
      <c r="D6631" s="21" t="s">
        <v>289</v>
      </c>
      <c r="E6631" s="21" t="s">
        <v>235</v>
      </c>
      <c r="F6631" s="21" t="s">
        <v>25042</v>
      </c>
      <c r="G6631" s="21" t="s">
        <v>237</v>
      </c>
      <c r="H6631" s="21" t="s">
        <v>238</v>
      </c>
      <c r="I6631" s="23">
        <v>-1</v>
      </c>
      <c r="J6631" s="23">
        <v>596</v>
      </c>
      <c r="K6631" s="21" t="s">
        <v>25041</v>
      </c>
      <c r="L6631" s="21" t="s">
        <v>25041</v>
      </c>
      <c r="M6631" s="21">
        <v>44248</v>
      </c>
    </row>
    <row r="6632" spans="1:13">
      <c r="A6632" s="21" t="s">
        <v>25154</v>
      </c>
      <c r="B6632" s="21" t="s">
        <v>25155</v>
      </c>
      <c r="C6632" s="21" t="s">
        <v>320</v>
      </c>
      <c r="D6632" s="21" t="s">
        <v>321</v>
      </c>
      <c r="E6632" s="21" t="s">
        <v>235</v>
      </c>
      <c r="F6632" s="21" t="s">
        <v>25156</v>
      </c>
      <c r="G6632" s="21" t="s">
        <v>237</v>
      </c>
      <c r="H6632" s="21" t="s">
        <v>238</v>
      </c>
      <c r="I6632" s="23">
        <v>-1</v>
      </c>
      <c r="J6632" s="23">
        <v>709</v>
      </c>
      <c r="K6632" s="21" t="s">
        <v>24843</v>
      </c>
      <c r="L6632" s="21" t="s">
        <v>24843</v>
      </c>
      <c r="M6632" s="21">
        <v>44248</v>
      </c>
    </row>
    <row r="6633" spans="1:13">
      <c r="A6633" s="21" t="s">
        <v>25157</v>
      </c>
      <c r="B6633" s="21" t="s">
        <v>25158</v>
      </c>
      <c r="C6633" s="21" t="s">
        <v>320</v>
      </c>
      <c r="D6633" s="21" t="s">
        <v>321</v>
      </c>
      <c r="E6633" s="21" t="s">
        <v>235</v>
      </c>
      <c r="F6633" s="21" t="s">
        <v>25045</v>
      </c>
      <c r="G6633" s="21" t="s">
        <v>237</v>
      </c>
      <c r="H6633" s="21" t="s">
        <v>238</v>
      </c>
      <c r="I6633" s="23">
        <v>-1</v>
      </c>
      <c r="J6633" s="23">
        <v>710</v>
      </c>
      <c r="K6633" s="21" t="s">
        <v>25044</v>
      </c>
      <c r="L6633" s="21" t="s">
        <v>25044</v>
      </c>
      <c r="M6633" s="21">
        <v>44248</v>
      </c>
    </row>
    <row r="6634" spans="1:13">
      <c r="A6634" s="21" t="s">
        <v>25159</v>
      </c>
      <c r="B6634" s="21" t="s">
        <v>25160</v>
      </c>
      <c r="C6634" s="21" t="s">
        <v>250</v>
      </c>
      <c r="D6634" s="21" t="s">
        <v>251</v>
      </c>
      <c r="E6634" s="21" t="s">
        <v>235</v>
      </c>
      <c r="F6634" s="21" t="s">
        <v>25161</v>
      </c>
      <c r="G6634" s="21" t="s">
        <v>237</v>
      </c>
      <c r="H6634" s="21" t="s">
        <v>238</v>
      </c>
      <c r="I6634" s="23">
        <v>-1</v>
      </c>
      <c r="J6634" s="23">
        <v>387</v>
      </c>
      <c r="K6634" s="21" t="s">
        <v>25093</v>
      </c>
      <c r="L6634" s="21" t="s">
        <v>25093</v>
      </c>
      <c r="M6634" s="21">
        <v>44248</v>
      </c>
    </row>
    <row r="6635" spans="1:13">
      <c r="A6635" s="21" t="s">
        <v>25159</v>
      </c>
      <c r="B6635" s="21" t="s">
        <v>25160</v>
      </c>
      <c r="C6635" s="21" t="s">
        <v>320</v>
      </c>
      <c r="D6635" s="21" t="s">
        <v>321</v>
      </c>
      <c r="E6635" s="21" t="s">
        <v>235</v>
      </c>
      <c r="F6635" s="21" t="s">
        <v>25161</v>
      </c>
      <c r="G6635" s="21" t="s">
        <v>237</v>
      </c>
      <c r="H6635" s="21" t="s">
        <v>238</v>
      </c>
      <c r="I6635" s="23">
        <v>-1</v>
      </c>
      <c r="J6635" s="23">
        <v>711</v>
      </c>
      <c r="K6635" s="21" t="s">
        <v>25093</v>
      </c>
      <c r="L6635" s="21" t="s">
        <v>25093</v>
      </c>
      <c r="M6635" s="21">
        <v>44248</v>
      </c>
    </row>
    <row r="6636" spans="1:13">
      <c r="A6636" s="21" t="s">
        <v>25159</v>
      </c>
      <c r="B6636" s="21" t="s">
        <v>25160</v>
      </c>
      <c r="C6636" s="21" t="s">
        <v>248</v>
      </c>
      <c r="D6636" s="21" t="s">
        <v>249</v>
      </c>
      <c r="E6636" s="21" t="s">
        <v>235</v>
      </c>
      <c r="F6636" s="21" t="s">
        <v>25161</v>
      </c>
      <c r="G6636" s="21" t="s">
        <v>237</v>
      </c>
      <c r="H6636" s="21" t="s">
        <v>238</v>
      </c>
      <c r="I6636" s="23">
        <v>-1</v>
      </c>
      <c r="J6636" s="23">
        <v>580</v>
      </c>
      <c r="K6636" s="21" t="s">
        <v>25093</v>
      </c>
      <c r="L6636" s="21" t="s">
        <v>25093</v>
      </c>
      <c r="M6636" s="21">
        <v>44248</v>
      </c>
    </row>
    <row r="6637" spans="1:13">
      <c r="A6637" s="21" t="s">
        <v>25162</v>
      </c>
      <c r="B6637" s="21" t="s">
        <v>25163</v>
      </c>
      <c r="C6637" s="21" t="s">
        <v>428</v>
      </c>
      <c r="D6637" s="21" t="s">
        <v>429</v>
      </c>
      <c r="E6637" s="21" t="s">
        <v>235</v>
      </c>
      <c r="F6637" s="21" t="s">
        <v>25164</v>
      </c>
      <c r="G6637" s="21" t="s">
        <v>237</v>
      </c>
      <c r="H6637" s="21" t="s">
        <v>238</v>
      </c>
      <c r="I6637" s="23">
        <v>-1</v>
      </c>
      <c r="J6637" s="23">
        <v>541</v>
      </c>
      <c r="K6637" s="21" t="s">
        <v>25034</v>
      </c>
      <c r="L6637" s="21" t="s">
        <v>25034</v>
      </c>
      <c r="M6637" s="21">
        <v>44248</v>
      </c>
    </row>
    <row r="6638" spans="1:13">
      <c r="A6638" s="21" t="s">
        <v>25165</v>
      </c>
      <c r="B6638" s="21" t="s">
        <v>25166</v>
      </c>
      <c r="C6638" s="21" t="s">
        <v>254</v>
      </c>
      <c r="D6638" s="21" t="s">
        <v>255</v>
      </c>
      <c r="E6638" s="21" t="s">
        <v>235</v>
      </c>
      <c r="F6638" s="21" t="s">
        <v>25167</v>
      </c>
      <c r="G6638" s="21" t="s">
        <v>237</v>
      </c>
      <c r="H6638" s="21" t="s">
        <v>238</v>
      </c>
      <c r="I6638" s="23">
        <v>-1</v>
      </c>
      <c r="J6638" s="23">
        <v>457</v>
      </c>
      <c r="K6638" s="21" t="s">
        <v>25061</v>
      </c>
      <c r="L6638" s="21" t="s">
        <v>25061</v>
      </c>
      <c r="M6638" s="21">
        <v>44248</v>
      </c>
    </row>
    <row r="6639" spans="1:13">
      <c r="A6639" s="21" t="s">
        <v>25168</v>
      </c>
      <c r="B6639" s="21" t="s">
        <v>25169</v>
      </c>
      <c r="C6639" s="21" t="s">
        <v>242</v>
      </c>
      <c r="D6639" s="21" t="s">
        <v>243</v>
      </c>
      <c r="E6639" s="21" t="s">
        <v>235</v>
      </c>
      <c r="F6639" s="21" t="s">
        <v>25170</v>
      </c>
      <c r="G6639" s="21" t="s">
        <v>237</v>
      </c>
      <c r="H6639" s="21" t="s">
        <v>238</v>
      </c>
      <c r="I6639" s="23">
        <v>-1</v>
      </c>
      <c r="J6639" s="23">
        <v>518</v>
      </c>
      <c r="K6639" s="21" t="s">
        <v>25037</v>
      </c>
      <c r="L6639" s="21" t="s">
        <v>25037</v>
      </c>
      <c r="M6639" s="21">
        <v>44248</v>
      </c>
    </row>
    <row r="6640" spans="1:13">
      <c r="A6640" s="21" t="s">
        <v>25171</v>
      </c>
      <c r="B6640" s="21" t="s">
        <v>25172</v>
      </c>
      <c r="C6640" s="21" t="s">
        <v>254</v>
      </c>
      <c r="D6640" s="21" t="s">
        <v>255</v>
      </c>
      <c r="E6640" s="21" t="s">
        <v>235</v>
      </c>
      <c r="F6640" s="21" t="s">
        <v>25173</v>
      </c>
      <c r="G6640" s="21" t="s">
        <v>237</v>
      </c>
      <c r="H6640" s="21" t="s">
        <v>238</v>
      </c>
      <c r="I6640" s="23">
        <v>-1</v>
      </c>
      <c r="J6640" s="23">
        <v>458</v>
      </c>
      <c r="K6640" s="21" t="s">
        <v>25092</v>
      </c>
      <c r="L6640" s="21" t="s">
        <v>25092</v>
      </c>
      <c r="M6640" s="21">
        <v>44248</v>
      </c>
    </row>
    <row r="6641" spans="1:13">
      <c r="A6641" s="21" t="s">
        <v>25171</v>
      </c>
      <c r="B6641" s="21" t="s">
        <v>25172</v>
      </c>
      <c r="C6641" s="21" t="s">
        <v>432</v>
      </c>
      <c r="D6641" s="21" t="s">
        <v>433</v>
      </c>
      <c r="E6641" s="21" t="s">
        <v>235</v>
      </c>
      <c r="F6641" s="21" t="s">
        <v>25173</v>
      </c>
      <c r="G6641" s="21" t="s">
        <v>237</v>
      </c>
      <c r="H6641" s="21" t="s">
        <v>238</v>
      </c>
      <c r="I6641" s="23">
        <v>-1</v>
      </c>
      <c r="J6641" s="23">
        <v>389</v>
      </c>
      <c r="K6641" s="21" t="s">
        <v>25092</v>
      </c>
      <c r="L6641" s="21" t="s">
        <v>25092</v>
      </c>
      <c r="M6641" s="21">
        <v>44248</v>
      </c>
    </row>
    <row r="6642" spans="1:13">
      <c r="A6642" s="21" t="s">
        <v>25174</v>
      </c>
      <c r="B6642" s="21" t="s">
        <v>25175</v>
      </c>
      <c r="C6642" s="21" t="s">
        <v>254</v>
      </c>
      <c r="D6642" s="21" t="s">
        <v>255</v>
      </c>
      <c r="E6642" s="21" t="s">
        <v>235</v>
      </c>
      <c r="F6642" s="21" t="s">
        <v>25100</v>
      </c>
      <c r="G6642" s="21" t="s">
        <v>237</v>
      </c>
      <c r="H6642" s="21" t="s">
        <v>238</v>
      </c>
      <c r="I6642" s="23">
        <v>-1</v>
      </c>
      <c r="J6642" s="23">
        <v>459</v>
      </c>
      <c r="K6642" s="21" t="s">
        <v>25099</v>
      </c>
      <c r="L6642" s="21" t="s">
        <v>25099</v>
      </c>
      <c r="M6642" s="21">
        <v>44248</v>
      </c>
    </row>
    <row r="6643" spans="1:13">
      <c r="A6643" s="21" t="s">
        <v>25176</v>
      </c>
      <c r="B6643" s="21" t="s">
        <v>25177</v>
      </c>
      <c r="C6643" s="21" t="s">
        <v>268</v>
      </c>
      <c r="D6643" s="21" t="s">
        <v>269</v>
      </c>
      <c r="E6643" s="21" t="s">
        <v>235</v>
      </c>
      <c r="F6643" s="21" t="s">
        <v>25098</v>
      </c>
      <c r="G6643" s="21" t="s">
        <v>237</v>
      </c>
      <c r="H6643" s="21" t="s">
        <v>238</v>
      </c>
      <c r="I6643" s="23">
        <v>-1</v>
      </c>
      <c r="J6643" s="23">
        <v>11</v>
      </c>
      <c r="K6643" s="21" t="s">
        <v>25097</v>
      </c>
      <c r="L6643" s="21" t="s">
        <v>25097</v>
      </c>
      <c r="M6643" s="21">
        <v>44248</v>
      </c>
    </row>
    <row r="6644" spans="1:13">
      <c r="A6644" s="21" t="s">
        <v>25178</v>
      </c>
      <c r="B6644" s="21" t="s">
        <v>25179</v>
      </c>
      <c r="C6644" s="21" t="s">
        <v>242</v>
      </c>
      <c r="D6644" s="21" t="s">
        <v>243</v>
      </c>
      <c r="E6644" s="21" t="s">
        <v>235</v>
      </c>
      <c r="F6644" s="21" t="s">
        <v>25180</v>
      </c>
      <c r="G6644" s="21" t="s">
        <v>237</v>
      </c>
      <c r="H6644" s="21" t="s">
        <v>238</v>
      </c>
      <c r="I6644" s="23">
        <v>-1</v>
      </c>
      <c r="J6644" s="23">
        <v>519</v>
      </c>
      <c r="K6644" s="21" t="s">
        <v>25096</v>
      </c>
      <c r="L6644" s="21" t="s">
        <v>25096</v>
      </c>
      <c r="M6644" s="21">
        <v>44248</v>
      </c>
    </row>
    <row r="6645" spans="1:13">
      <c r="A6645" s="21" t="s">
        <v>25181</v>
      </c>
      <c r="B6645" s="21" t="s">
        <v>25182</v>
      </c>
      <c r="C6645" s="21" t="s">
        <v>446</v>
      </c>
      <c r="D6645" s="21" t="s">
        <v>447</v>
      </c>
      <c r="E6645" s="21" t="s">
        <v>235</v>
      </c>
      <c r="F6645" s="21" t="s">
        <v>25183</v>
      </c>
      <c r="G6645" s="21" t="s">
        <v>237</v>
      </c>
      <c r="H6645" s="21" t="s">
        <v>238</v>
      </c>
      <c r="I6645" s="23">
        <v>-1</v>
      </c>
      <c r="J6645" s="23">
        <v>553</v>
      </c>
      <c r="K6645" s="21" t="s">
        <v>25095</v>
      </c>
      <c r="L6645" s="21" t="s">
        <v>25095</v>
      </c>
      <c r="M6645" s="21">
        <v>44248</v>
      </c>
    </row>
    <row r="6646" spans="1:13">
      <c r="A6646" s="21" t="s">
        <v>25181</v>
      </c>
      <c r="B6646" s="21" t="s">
        <v>25182</v>
      </c>
      <c r="C6646" s="21" t="s">
        <v>248</v>
      </c>
      <c r="D6646" s="21" t="s">
        <v>249</v>
      </c>
      <c r="E6646" s="21" t="s">
        <v>235</v>
      </c>
      <c r="F6646" s="21" t="s">
        <v>25183</v>
      </c>
      <c r="G6646" s="21" t="s">
        <v>237</v>
      </c>
      <c r="H6646" s="21" t="s">
        <v>238</v>
      </c>
      <c r="I6646" s="23">
        <v>-1</v>
      </c>
      <c r="J6646" s="23">
        <v>581</v>
      </c>
      <c r="K6646" s="21" t="s">
        <v>25095</v>
      </c>
      <c r="L6646" s="21" t="s">
        <v>25095</v>
      </c>
      <c r="M6646" s="21">
        <v>44248</v>
      </c>
    </row>
    <row r="6647" spans="1:13">
      <c r="A6647" s="21" t="s">
        <v>25184</v>
      </c>
      <c r="B6647" s="21" t="s">
        <v>25185</v>
      </c>
      <c r="C6647" s="21" t="s">
        <v>254</v>
      </c>
      <c r="D6647" s="21" t="s">
        <v>255</v>
      </c>
      <c r="E6647" s="21" t="s">
        <v>235</v>
      </c>
      <c r="F6647" s="21" t="s">
        <v>25186</v>
      </c>
      <c r="G6647" s="21" t="s">
        <v>237</v>
      </c>
      <c r="H6647" s="21" t="s">
        <v>238</v>
      </c>
      <c r="I6647" s="23">
        <v>-2</v>
      </c>
      <c r="J6647" s="23">
        <v>460</v>
      </c>
      <c r="K6647" s="21" t="s">
        <v>25094</v>
      </c>
      <c r="L6647" s="21" t="s">
        <v>25094</v>
      </c>
      <c r="M6647" s="21">
        <v>44248</v>
      </c>
    </row>
    <row r="6648" spans="1:13">
      <c r="A6648" s="21" t="s">
        <v>25187</v>
      </c>
      <c r="B6648" s="21" t="s">
        <v>25188</v>
      </c>
      <c r="C6648" s="21" t="s">
        <v>372</v>
      </c>
      <c r="D6648" s="21" t="s">
        <v>373</v>
      </c>
      <c r="E6648" s="21" t="s">
        <v>235</v>
      </c>
      <c r="F6648" s="21" t="s">
        <v>25189</v>
      </c>
      <c r="G6648" s="21" t="s">
        <v>237</v>
      </c>
      <c r="H6648" s="21" t="s">
        <v>238</v>
      </c>
      <c r="I6648" s="23">
        <v>-1</v>
      </c>
      <c r="J6648" s="23">
        <v>769</v>
      </c>
      <c r="K6648" s="21" t="s">
        <v>25190</v>
      </c>
      <c r="L6648" s="21" t="s">
        <v>25190</v>
      </c>
      <c r="M6648" s="21">
        <v>44247</v>
      </c>
    </row>
    <row r="6649" spans="1:13">
      <c r="A6649" s="21" t="s">
        <v>25187</v>
      </c>
      <c r="B6649" s="21" t="s">
        <v>25188</v>
      </c>
      <c r="C6649" s="21" t="s">
        <v>360</v>
      </c>
      <c r="D6649" s="21" t="s">
        <v>361</v>
      </c>
      <c r="E6649" s="21" t="s">
        <v>235</v>
      </c>
      <c r="F6649" s="21" t="s">
        <v>25189</v>
      </c>
      <c r="G6649" s="21" t="s">
        <v>237</v>
      </c>
      <c r="H6649" s="21" t="s">
        <v>238</v>
      </c>
      <c r="I6649" s="23">
        <v>-1</v>
      </c>
      <c r="J6649" s="23">
        <v>3723</v>
      </c>
      <c r="K6649" s="21" t="s">
        <v>25190</v>
      </c>
      <c r="L6649" s="21" t="s">
        <v>25190</v>
      </c>
      <c r="M6649" s="21">
        <v>44247</v>
      </c>
    </row>
    <row r="6650" spans="1:13">
      <c r="A6650" s="21" t="s">
        <v>25187</v>
      </c>
      <c r="B6650" s="21" t="s">
        <v>25188</v>
      </c>
      <c r="C6650" s="21" t="s">
        <v>318</v>
      </c>
      <c r="D6650" s="21" t="s">
        <v>319</v>
      </c>
      <c r="E6650" s="21" t="s">
        <v>235</v>
      </c>
      <c r="F6650" s="21" t="s">
        <v>25189</v>
      </c>
      <c r="G6650" s="21" t="s">
        <v>237</v>
      </c>
      <c r="H6650" s="21" t="s">
        <v>238</v>
      </c>
      <c r="I6650" s="23">
        <v>-1</v>
      </c>
      <c r="J6650" s="23">
        <v>758</v>
      </c>
      <c r="K6650" s="21" t="s">
        <v>25190</v>
      </c>
      <c r="L6650" s="21" t="s">
        <v>25190</v>
      </c>
      <c r="M6650" s="21">
        <v>44247</v>
      </c>
    </row>
    <row r="6651" spans="1:13">
      <c r="A6651" s="21" t="s">
        <v>25191</v>
      </c>
      <c r="B6651" s="21" t="s">
        <v>25192</v>
      </c>
      <c r="C6651" s="21" t="s">
        <v>446</v>
      </c>
      <c r="D6651" s="21" t="s">
        <v>447</v>
      </c>
      <c r="E6651" s="21" t="s">
        <v>235</v>
      </c>
      <c r="F6651" s="21" t="s">
        <v>25193</v>
      </c>
      <c r="G6651" s="21" t="s">
        <v>237</v>
      </c>
      <c r="H6651" s="21" t="s">
        <v>238</v>
      </c>
      <c r="I6651" s="23">
        <v>-3</v>
      </c>
      <c r="J6651" s="23">
        <v>554</v>
      </c>
      <c r="K6651" s="21" t="s">
        <v>25063</v>
      </c>
      <c r="L6651" s="21" t="s">
        <v>25063</v>
      </c>
      <c r="M6651" s="21">
        <v>44247</v>
      </c>
    </row>
    <row r="6652" spans="1:13">
      <c r="A6652" s="21" t="s">
        <v>25191</v>
      </c>
      <c r="B6652" s="21" t="s">
        <v>25192</v>
      </c>
      <c r="C6652" s="21" t="s">
        <v>372</v>
      </c>
      <c r="D6652" s="21" t="s">
        <v>373</v>
      </c>
      <c r="E6652" s="21" t="s">
        <v>235</v>
      </c>
      <c r="F6652" s="21" t="s">
        <v>25193</v>
      </c>
      <c r="G6652" s="21" t="s">
        <v>237</v>
      </c>
      <c r="H6652" s="21" t="s">
        <v>238</v>
      </c>
      <c r="I6652" s="23">
        <v>-3</v>
      </c>
      <c r="J6652" s="23">
        <v>770</v>
      </c>
      <c r="K6652" s="21" t="s">
        <v>25063</v>
      </c>
      <c r="L6652" s="21" t="s">
        <v>25063</v>
      </c>
      <c r="M6652" s="21">
        <v>44247</v>
      </c>
    </row>
    <row r="6653" spans="1:13">
      <c r="A6653" s="21" t="s">
        <v>25194</v>
      </c>
      <c r="B6653" s="21" t="s">
        <v>25195</v>
      </c>
      <c r="C6653" s="21" t="s">
        <v>300</v>
      </c>
      <c r="D6653" s="21" t="s">
        <v>301</v>
      </c>
      <c r="E6653" s="21" t="s">
        <v>235</v>
      </c>
      <c r="F6653" s="21" t="s">
        <v>25196</v>
      </c>
      <c r="G6653" s="21" t="s">
        <v>237</v>
      </c>
      <c r="H6653" s="21" t="s">
        <v>238</v>
      </c>
      <c r="I6653" s="23">
        <v>-1</v>
      </c>
      <c r="J6653" s="23">
        <v>377</v>
      </c>
      <c r="K6653" s="21" t="s">
        <v>25090</v>
      </c>
      <c r="L6653" s="21" t="s">
        <v>25090</v>
      </c>
      <c r="M6653" s="21">
        <v>44247</v>
      </c>
    </row>
    <row r="6654" spans="1:13">
      <c r="A6654" s="21" t="s">
        <v>25197</v>
      </c>
      <c r="B6654" s="21" t="s">
        <v>25198</v>
      </c>
      <c r="C6654" s="21" t="s">
        <v>254</v>
      </c>
      <c r="D6654" s="21" t="s">
        <v>255</v>
      </c>
      <c r="E6654" s="21" t="s">
        <v>235</v>
      </c>
      <c r="F6654" s="21" t="s">
        <v>25199</v>
      </c>
      <c r="G6654" s="21" t="s">
        <v>237</v>
      </c>
      <c r="H6654" s="21" t="s">
        <v>238</v>
      </c>
      <c r="I6654" s="23">
        <v>-1</v>
      </c>
      <c r="J6654" s="23">
        <v>462</v>
      </c>
      <c r="K6654" s="21" t="s">
        <v>25091</v>
      </c>
      <c r="L6654" s="21" t="s">
        <v>25091</v>
      </c>
      <c r="M6654" s="21">
        <v>44247</v>
      </c>
    </row>
    <row r="6655" spans="1:13">
      <c r="A6655" s="21" t="s">
        <v>25200</v>
      </c>
      <c r="B6655" s="21" t="s">
        <v>25201</v>
      </c>
      <c r="C6655" s="21" t="s">
        <v>430</v>
      </c>
      <c r="D6655" s="21" t="s">
        <v>431</v>
      </c>
      <c r="E6655" s="21" t="s">
        <v>235</v>
      </c>
      <c r="F6655" s="21" t="s">
        <v>25088</v>
      </c>
      <c r="G6655" s="21" t="s">
        <v>237</v>
      </c>
      <c r="H6655" s="21" t="s">
        <v>238</v>
      </c>
      <c r="I6655" s="23">
        <v>-4</v>
      </c>
      <c r="J6655" s="23">
        <v>255</v>
      </c>
      <c r="K6655" s="21" t="s">
        <v>25087</v>
      </c>
      <c r="L6655" s="21" t="s">
        <v>25087</v>
      </c>
      <c r="M6655" s="21">
        <v>44247</v>
      </c>
    </row>
    <row r="6656" spans="1:13">
      <c r="A6656" s="21" t="s">
        <v>25202</v>
      </c>
      <c r="B6656" s="21" t="s">
        <v>25203</v>
      </c>
      <c r="C6656" s="21" t="s">
        <v>342</v>
      </c>
      <c r="D6656" s="21" t="s">
        <v>343</v>
      </c>
      <c r="E6656" s="21" t="s">
        <v>235</v>
      </c>
      <c r="F6656" s="21" t="s">
        <v>25204</v>
      </c>
      <c r="G6656" s="21" t="s">
        <v>237</v>
      </c>
      <c r="H6656" s="21" t="s">
        <v>238</v>
      </c>
      <c r="I6656" s="23">
        <v>-1</v>
      </c>
      <c r="J6656" s="23">
        <v>3974</v>
      </c>
      <c r="K6656" s="21" t="s">
        <v>24844</v>
      </c>
      <c r="L6656" s="21" t="s">
        <v>24844</v>
      </c>
      <c r="M6656" s="21">
        <v>44247</v>
      </c>
    </row>
    <row r="6657" spans="1:13">
      <c r="A6657" s="21" t="s">
        <v>25202</v>
      </c>
      <c r="B6657" s="21" t="s">
        <v>25203</v>
      </c>
      <c r="C6657" s="21" t="s">
        <v>364</v>
      </c>
      <c r="D6657" s="21" t="s">
        <v>365</v>
      </c>
      <c r="E6657" s="21" t="s">
        <v>235</v>
      </c>
      <c r="F6657" s="21" t="s">
        <v>25204</v>
      </c>
      <c r="G6657" s="21" t="s">
        <v>237</v>
      </c>
      <c r="H6657" s="21" t="s">
        <v>238</v>
      </c>
      <c r="I6657" s="23">
        <v>-1</v>
      </c>
      <c r="J6657" s="23">
        <v>555</v>
      </c>
      <c r="K6657" s="21" t="s">
        <v>24844</v>
      </c>
      <c r="L6657" s="21" t="s">
        <v>24844</v>
      </c>
      <c r="M6657" s="21">
        <v>44247</v>
      </c>
    </row>
    <row r="6658" spans="1:13">
      <c r="A6658" s="21" t="s">
        <v>25202</v>
      </c>
      <c r="B6658" s="21" t="s">
        <v>25203</v>
      </c>
      <c r="C6658" s="21" t="s">
        <v>318</v>
      </c>
      <c r="D6658" s="21" t="s">
        <v>319</v>
      </c>
      <c r="E6658" s="21" t="s">
        <v>235</v>
      </c>
      <c r="F6658" s="21" t="s">
        <v>25204</v>
      </c>
      <c r="G6658" s="21" t="s">
        <v>237</v>
      </c>
      <c r="H6658" s="21" t="s">
        <v>238</v>
      </c>
      <c r="I6658" s="23">
        <v>-1</v>
      </c>
      <c r="J6658" s="23">
        <v>759</v>
      </c>
      <c r="K6658" s="21" t="s">
        <v>24844</v>
      </c>
      <c r="L6658" s="21" t="s">
        <v>24844</v>
      </c>
      <c r="M6658" s="21">
        <v>44247</v>
      </c>
    </row>
    <row r="6659" spans="1:13">
      <c r="A6659" s="21" t="s">
        <v>25205</v>
      </c>
      <c r="B6659" s="21" t="s">
        <v>25206</v>
      </c>
      <c r="C6659" s="21" t="s">
        <v>274</v>
      </c>
      <c r="D6659" s="21" t="s">
        <v>275</v>
      </c>
      <c r="E6659" s="21" t="s">
        <v>235</v>
      </c>
      <c r="F6659" s="21" t="s">
        <v>25207</v>
      </c>
      <c r="G6659" s="21" t="s">
        <v>237</v>
      </c>
      <c r="H6659" s="21" t="s">
        <v>238</v>
      </c>
      <c r="I6659" s="23">
        <v>-2</v>
      </c>
      <c r="J6659" s="23">
        <v>4307</v>
      </c>
      <c r="K6659" s="21" t="s">
        <v>25086</v>
      </c>
      <c r="L6659" s="21" t="s">
        <v>25086</v>
      </c>
      <c r="M6659" s="21">
        <v>44247</v>
      </c>
    </row>
    <row r="6660" spans="1:13">
      <c r="A6660" s="21" t="s">
        <v>25208</v>
      </c>
      <c r="B6660" s="21" t="s">
        <v>25209</v>
      </c>
      <c r="C6660" s="21" t="s">
        <v>248</v>
      </c>
      <c r="D6660" s="21" t="s">
        <v>249</v>
      </c>
      <c r="E6660" s="21" t="s">
        <v>235</v>
      </c>
      <c r="F6660" s="21" t="s">
        <v>25210</v>
      </c>
      <c r="G6660" s="21" t="s">
        <v>237</v>
      </c>
      <c r="H6660" s="21" t="s">
        <v>238</v>
      </c>
      <c r="I6660" s="23">
        <v>-1</v>
      </c>
      <c r="J6660" s="23">
        <v>582</v>
      </c>
      <c r="K6660" s="21" t="s">
        <v>25085</v>
      </c>
      <c r="L6660" s="21" t="s">
        <v>25085</v>
      </c>
      <c r="M6660" s="21">
        <v>44247</v>
      </c>
    </row>
    <row r="6661" spans="1:13">
      <c r="A6661" s="21" t="s">
        <v>25211</v>
      </c>
      <c r="B6661" s="21" t="s">
        <v>25212</v>
      </c>
      <c r="C6661" s="21" t="s">
        <v>320</v>
      </c>
      <c r="D6661" s="21" t="s">
        <v>321</v>
      </c>
      <c r="E6661" s="21" t="s">
        <v>235</v>
      </c>
      <c r="F6661" s="21" t="s">
        <v>25213</v>
      </c>
      <c r="G6661" s="21" t="s">
        <v>237</v>
      </c>
      <c r="H6661" s="21" t="s">
        <v>238</v>
      </c>
      <c r="I6661" s="23">
        <v>-1</v>
      </c>
      <c r="J6661" s="23">
        <v>712</v>
      </c>
      <c r="K6661" s="21" t="s">
        <v>25089</v>
      </c>
      <c r="L6661" s="21" t="s">
        <v>25089</v>
      </c>
      <c r="M6661" s="21">
        <v>44247</v>
      </c>
    </row>
    <row r="6662" spans="1:13">
      <c r="A6662" s="21" t="s">
        <v>25214</v>
      </c>
      <c r="B6662" s="21" t="s">
        <v>25215</v>
      </c>
      <c r="C6662" s="21" t="s">
        <v>406</v>
      </c>
      <c r="D6662" s="21" t="s">
        <v>407</v>
      </c>
      <c r="E6662" s="21" t="s">
        <v>235</v>
      </c>
      <c r="F6662" s="21" t="s">
        <v>25078</v>
      </c>
      <c r="G6662" s="21" t="s">
        <v>237</v>
      </c>
      <c r="H6662" s="21" t="s">
        <v>238</v>
      </c>
      <c r="I6662" s="23">
        <v>-3</v>
      </c>
      <c r="J6662" s="23">
        <v>1726</v>
      </c>
      <c r="K6662" s="21" t="s">
        <v>25077</v>
      </c>
      <c r="L6662" s="21" t="s">
        <v>25077</v>
      </c>
      <c r="M6662" s="21">
        <v>44247</v>
      </c>
    </row>
    <row r="6663" spans="1:13">
      <c r="A6663" s="21" t="s">
        <v>25214</v>
      </c>
      <c r="B6663" s="21" t="s">
        <v>25215</v>
      </c>
      <c r="C6663" s="21" t="s">
        <v>274</v>
      </c>
      <c r="D6663" s="21" t="s">
        <v>275</v>
      </c>
      <c r="E6663" s="21" t="s">
        <v>235</v>
      </c>
      <c r="F6663" s="21" t="s">
        <v>25078</v>
      </c>
      <c r="G6663" s="21" t="s">
        <v>237</v>
      </c>
      <c r="H6663" s="21" t="s">
        <v>238</v>
      </c>
      <c r="I6663" s="23">
        <v>-3</v>
      </c>
      <c r="J6663" s="23">
        <v>4309</v>
      </c>
      <c r="K6663" s="21" t="s">
        <v>25077</v>
      </c>
      <c r="L6663" s="21" t="s">
        <v>25077</v>
      </c>
      <c r="M6663" s="21">
        <v>44247</v>
      </c>
    </row>
    <row r="6664" spans="1:13">
      <c r="A6664" s="21" t="s">
        <v>25214</v>
      </c>
      <c r="B6664" s="21" t="s">
        <v>25215</v>
      </c>
      <c r="C6664" s="21" t="s">
        <v>280</v>
      </c>
      <c r="D6664" s="21" t="s">
        <v>281</v>
      </c>
      <c r="E6664" s="21" t="s">
        <v>235</v>
      </c>
      <c r="F6664" s="21" t="s">
        <v>25078</v>
      </c>
      <c r="G6664" s="21" t="s">
        <v>237</v>
      </c>
      <c r="H6664" s="21" t="s">
        <v>238</v>
      </c>
      <c r="I6664" s="23">
        <v>-3</v>
      </c>
      <c r="J6664" s="23">
        <v>737</v>
      </c>
      <c r="K6664" s="21" t="s">
        <v>25077</v>
      </c>
      <c r="L6664" s="21" t="s">
        <v>25077</v>
      </c>
      <c r="M6664" s="21">
        <v>44247</v>
      </c>
    </row>
    <row r="6665" spans="1:13">
      <c r="A6665" s="21" t="s">
        <v>25214</v>
      </c>
      <c r="B6665" s="21" t="s">
        <v>25215</v>
      </c>
      <c r="C6665" s="21" t="s">
        <v>254</v>
      </c>
      <c r="D6665" s="21" t="s">
        <v>255</v>
      </c>
      <c r="E6665" s="21" t="s">
        <v>235</v>
      </c>
      <c r="F6665" s="21" t="s">
        <v>25078</v>
      </c>
      <c r="G6665" s="21" t="s">
        <v>237</v>
      </c>
      <c r="H6665" s="21" t="s">
        <v>238</v>
      </c>
      <c r="I6665" s="23">
        <v>-3</v>
      </c>
      <c r="J6665" s="23">
        <v>463</v>
      </c>
      <c r="K6665" s="21" t="s">
        <v>25077</v>
      </c>
      <c r="L6665" s="21" t="s">
        <v>25077</v>
      </c>
      <c r="M6665" s="21">
        <v>44247</v>
      </c>
    </row>
    <row r="6666" spans="1:13">
      <c r="A6666" s="21" t="s">
        <v>25216</v>
      </c>
      <c r="B6666" s="21" t="s">
        <v>25217</v>
      </c>
      <c r="C6666" s="21" t="s">
        <v>392</v>
      </c>
      <c r="D6666" s="21" t="s">
        <v>393</v>
      </c>
      <c r="E6666" s="21" t="s">
        <v>235</v>
      </c>
      <c r="F6666" s="21" t="s">
        <v>25218</v>
      </c>
      <c r="G6666" s="21" t="s">
        <v>237</v>
      </c>
      <c r="H6666" s="21" t="s">
        <v>238</v>
      </c>
      <c r="I6666" s="23">
        <v>-1</v>
      </c>
      <c r="J6666" s="23">
        <v>203</v>
      </c>
      <c r="K6666" s="21" t="s">
        <v>25059</v>
      </c>
      <c r="L6666" s="21" t="s">
        <v>25059</v>
      </c>
      <c r="M6666" s="21">
        <v>44247</v>
      </c>
    </row>
    <row r="6667" spans="1:13">
      <c r="A6667" s="21" t="s">
        <v>25216</v>
      </c>
      <c r="B6667" s="21" t="s">
        <v>25217</v>
      </c>
      <c r="C6667" s="21" t="s">
        <v>288</v>
      </c>
      <c r="D6667" s="21" t="s">
        <v>289</v>
      </c>
      <c r="E6667" s="21" t="s">
        <v>235</v>
      </c>
      <c r="F6667" s="21" t="s">
        <v>25218</v>
      </c>
      <c r="G6667" s="21" t="s">
        <v>237</v>
      </c>
      <c r="H6667" s="21" t="s">
        <v>238</v>
      </c>
      <c r="I6667" s="23">
        <v>-1</v>
      </c>
      <c r="J6667" s="23">
        <v>597</v>
      </c>
      <c r="K6667" s="21" t="s">
        <v>25059</v>
      </c>
      <c r="L6667" s="21" t="s">
        <v>25059</v>
      </c>
      <c r="M6667" s="21">
        <v>44247</v>
      </c>
    </row>
    <row r="6668" spans="1:13">
      <c r="A6668" s="21" t="s">
        <v>25216</v>
      </c>
      <c r="B6668" s="21" t="s">
        <v>25217</v>
      </c>
      <c r="C6668" s="21" t="s">
        <v>242</v>
      </c>
      <c r="D6668" s="21" t="s">
        <v>243</v>
      </c>
      <c r="E6668" s="21" t="s">
        <v>235</v>
      </c>
      <c r="F6668" s="21" t="s">
        <v>25218</v>
      </c>
      <c r="G6668" s="21" t="s">
        <v>237</v>
      </c>
      <c r="H6668" s="21" t="s">
        <v>238</v>
      </c>
      <c r="I6668" s="23">
        <v>-1</v>
      </c>
      <c r="J6668" s="23">
        <v>520</v>
      </c>
      <c r="K6668" s="21" t="s">
        <v>25059</v>
      </c>
      <c r="L6668" s="21" t="s">
        <v>25059</v>
      </c>
      <c r="M6668" s="21">
        <v>44247</v>
      </c>
    </row>
    <row r="6669" spans="1:13">
      <c r="A6669" s="21" t="s">
        <v>25216</v>
      </c>
      <c r="B6669" s="21" t="s">
        <v>25217</v>
      </c>
      <c r="C6669" s="21" t="s">
        <v>446</v>
      </c>
      <c r="D6669" s="21" t="s">
        <v>447</v>
      </c>
      <c r="E6669" s="21" t="s">
        <v>235</v>
      </c>
      <c r="F6669" s="21" t="s">
        <v>25218</v>
      </c>
      <c r="G6669" s="21" t="s">
        <v>237</v>
      </c>
      <c r="H6669" s="21" t="s">
        <v>238</v>
      </c>
      <c r="I6669" s="23">
        <v>-1</v>
      </c>
      <c r="J6669" s="23">
        <v>557</v>
      </c>
      <c r="K6669" s="21" t="s">
        <v>25059</v>
      </c>
      <c r="L6669" s="21" t="s">
        <v>25059</v>
      </c>
      <c r="M6669" s="21">
        <v>44247</v>
      </c>
    </row>
    <row r="6670" spans="1:13">
      <c r="A6670" s="21" t="s">
        <v>25216</v>
      </c>
      <c r="B6670" s="21" t="s">
        <v>25217</v>
      </c>
      <c r="C6670" s="21" t="s">
        <v>290</v>
      </c>
      <c r="D6670" s="21" t="s">
        <v>291</v>
      </c>
      <c r="E6670" s="21" t="s">
        <v>235</v>
      </c>
      <c r="F6670" s="21" t="s">
        <v>25218</v>
      </c>
      <c r="G6670" s="21" t="s">
        <v>237</v>
      </c>
      <c r="H6670" s="21" t="s">
        <v>238</v>
      </c>
      <c r="I6670" s="23">
        <v>-1</v>
      </c>
      <c r="J6670" s="23">
        <v>449</v>
      </c>
      <c r="K6670" s="21" t="s">
        <v>25059</v>
      </c>
      <c r="L6670" s="21" t="s">
        <v>25059</v>
      </c>
      <c r="M6670" s="21">
        <v>44247</v>
      </c>
    </row>
    <row r="6671" spans="1:13">
      <c r="A6671" s="21" t="s">
        <v>25216</v>
      </c>
      <c r="B6671" s="21" t="s">
        <v>25217</v>
      </c>
      <c r="C6671" s="21" t="s">
        <v>268</v>
      </c>
      <c r="D6671" s="21" t="s">
        <v>269</v>
      </c>
      <c r="E6671" s="21" t="s">
        <v>235</v>
      </c>
      <c r="F6671" s="21" t="s">
        <v>25218</v>
      </c>
      <c r="G6671" s="21" t="s">
        <v>237</v>
      </c>
      <c r="H6671" s="21" t="s">
        <v>238</v>
      </c>
      <c r="I6671" s="23">
        <v>-1</v>
      </c>
      <c r="J6671" s="23">
        <v>12</v>
      </c>
      <c r="K6671" s="21" t="s">
        <v>25059</v>
      </c>
      <c r="L6671" s="21" t="s">
        <v>25059</v>
      </c>
      <c r="M6671" s="21">
        <v>44247</v>
      </c>
    </row>
    <row r="6672" spans="1:13">
      <c r="A6672" s="21" t="s">
        <v>25216</v>
      </c>
      <c r="B6672" s="21" t="s">
        <v>25217</v>
      </c>
      <c r="C6672" s="21" t="s">
        <v>260</v>
      </c>
      <c r="D6672" s="21" t="s">
        <v>261</v>
      </c>
      <c r="E6672" s="21" t="s">
        <v>235</v>
      </c>
      <c r="F6672" s="21" t="s">
        <v>25218</v>
      </c>
      <c r="G6672" s="21" t="s">
        <v>237</v>
      </c>
      <c r="H6672" s="21" t="s">
        <v>238</v>
      </c>
      <c r="I6672" s="23">
        <v>-1</v>
      </c>
      <c r="J6672" s="23">
        <v>688</v>
      </c>
      <c r="K6672" s="21" t="s">
        <v>25059</v>
      </c>
      <c r="L6672" s="21" t="s">
        <v>25059</v>
      </c>
      <c r="M6672" s="21">
        <v>44247</v>
      </c>
    </row>
    <row r="6673" spans="1:13">
      <c r="A6673" s="21" t="s">
        <v>25216</v>
      </c>
      <c r="B6673" s="21" t="s">
        <v>25217</v>
      </c>
      <c r="C6673" s="21" t="s">
        <v>428</v>
      </c>
      <c r="D6673" s="21" t="s">
        <v>429</v>
      </c>
      <c r="E6673" s="21" t="s">
        <v>235</v>
      </c>
      <c r="F6673" s="21" t="s">
        <v>25218</v>
      </c>
      <c r="G6673" s="21" t="s">
        <v>237</v>
      </c>
      <c r="H6673" s="21" t="s">
        <v>238</v>
      </c>
      <c r="I6673" s="23">
        <v>-1</v>
      </c>
      <c r="J6673" s="23">
        <v>542</v>
      </c>
      <c r="K6673" s="21" t="s">
        <v>25059</v>
      </c>
      <c r="L6673" s="21" t="s">
        <v>25059</v>
      </c>
      <c r="M6673" s="21">
        <v>44247</v>
      </c>
    </row>
    <row r="6674" spans="1:13">
      <c r="A6674" s="21" t="s">
        <v>25216</v>
      </c>
      <c r="B6674" s="21" t="s">
        <v>25217</v>
      </c>
      <c r="C6674" s="21" t="s">
        <v>300</v>
      </c>
      <c r="D6674" s="21" t="s">
        <v>301</v>
      </c>
      <c r="E6674" s="21" t="s">
        <v>235</v>
      </c>
      <c r="F6674" s="21" t="s">
        <v>25218</v>
      </c>
      <c r="G6674" s="21" t="s">
        <v>237</v>
      </c>
      <c r="H6674" s="21" t="s">
        <v>238</v>
      </c>
      <c r="I6674" s="23">
        <v>-1</v>
      </c>
      <c r="J6674" s="23">
        <v>378</v>
      </c>
      <c r="K6674" s="21" t="s">
        <v>25059</v>
      </c>
      <c r="L6674" s="21" t="s">
        <v>25059</v>
      </c>
      <c r="M6674" s="21">
        <v>44247</v>
      </c>
    </row>
    <row r="6675" spans="1:13">
      <c r="A6675" s="21" t="s">
        <v>25216</v>
      </c>
      <c r="B6675" s="21" t="s">
        <v>25217</v>
      </c>
      <c r="C6675" s="21" t="s">
        <v>430</v>
      </c>
      <c r="D6675" s="21" t="s">
        <v>431</v>
      </c>
      <c r="E6675" s="21" t="s">
        <v>235</v>
      </c>
      <c r="F6675" s="21" t="s">
        <v>25218</v>
      </c>
      <c r="G6675" s="21" t="s">
        <v>237</v>
      </c>
      <c r="H6675" s="21" t="s">
        <v>238</v>
      </c>
      <c r="I6675" s="23">
        <v>-1</v>
      </c>
      <c r="J6675" s="23">
        <v>259</v>
      </c>
      <c r="K6675" s="21" t="s">
        <v>25059</v>
      </c>
      <c r="L6675" s="21" t="s">
        <v>25059</v>
      </c>
      <c r="M6675" s="21">
        <v>44247</v>
      </c>
    </row>
    <row r="6676" spans="1:13">
      <c r="A6676" s="21" t="s">
        <v>25216</v>
      </c>
      <c r="B6676" s="21" t="s">
        <v>25217</v>
      </c>
      <c r="C6676" s="21" t="s">
        <v>246</v>
      </c>
      <c r="D6676" s="21" t="s">
        <v>247</v>
      </c>
      <c r="E6676" s="21" t="s">
        <v>235</v>
      </c>
      <c r="F6676" s="21" t="s">
        <v>25218</v>
      </c>
      <c r="G6676" s="21" t="s">
        <v>237</v>
      </c>
      <c r="H6676" s="21" t="s">
        <v>238</v>
      </c>
      <c r="I6676" s="23">
        <v>-1</v>
      </c>
      <c r="J6676" s="23">
        <v>774</v>
      </c>
      <c r="K6676" s="21" t="s">
        <v>25059</v>
      </c>
      <c r="L6676" s="21" t="s">
        <v>25059</v>
      </c>
      <c r="M6676" s="21">
        <v>44247</v>
      </c>
    </row>
    <row r="6677" spans="1:13">
      <c r="A6677" s="21" t="s">
        <v>25216</v>
      </c>
      <c r="B6677" s="21" t="s">
        <v>25217</v>
      </c>
      <c r="C6677" s="21" t="s">
        <v>250</v>
      </c>
      <c r="D6677" s="21" t="s">
        <v>251</v>
      </c>
      <c r="E6677" s="21" t="s">
        <v>235</v>
      </c>
      <c r="F6677" s="21" t="s">
        <v>25218</v>
      </c>
      <c r="G6677" s="21" t="s">
        <v>237</v>
      </c>
      <c r="H6677" s="21" t="s">
        <v>238</v>
      </c>
      <c r="I6677" s="23">
        <v>-1</v>
      </c>
      <c r="J6677" s="23">
        <v>388</v>
      </c>
      <c r="K6677" s="21" t="s">
        <v>25059</v>
      </c>
      <c r="L6677" s="21" t="s">
        <v>25059</v>
      </c>
      <c r="M6677" s="21">
        <v>44247</v>
      </c>
    </row>
    <row r="6678" spans="1:13">
      <c r="A6678" s="21" t="s">
        <v>25216</v>
      </c>
      <c r="B6678" s="21" t="s">
        <v>25217</v>
      </c>
      <c r="C6678" s="21" t="s">
        <v>294</v>
      </c>
      <c r="D6678" s="21" t="s">
        <v>295</v>
      </c>
      <c r="E6678" s="21" t="s">
        <v>235</v>
      </c>
      <c r="F6678" s="21" t="s">
        <v>25218</v>
      </c>
      <c r="G6678" s="21" t="s">
        <v>237</v>
      </c>
      <c r="H6678" s="21" t="s">
        <v>238</v>
      </c>
      <c r="I6678" s="23">
        <v>-1</v>
      </c>
      <c r="J6678" s="23">
        <v>404</v>
      </c>
      <c r="K6678" s="21" t="s">
        <v>25059</v>
      </c>
      <c r="L6678" s="21" t="s">
        <v>25059</v>
      </c>
      <c r="M6678" s="21">
        <v>44247</v>
      </c>
    </row>
    <row r="6679" spans="1:13">
      <c r="A6679" s="21" t="s">
        <v>25216</v>
      </c>
      <c r="B6679" s="21" t="s">
        <v>25217</v>
      </c>
      <c r="C6679" s="21" t="s">
        <v>324</v>
      </c>
      <c r="D6679" s="21" t="s">
        <v>325</v>
      </c>
      <c r="E6679" s="21" t="s">
        <v>235</v>
      </c>
      <c r="F6679" s="21" t="s">
        <v>25218</v>
      </c>
      <c r="G6679" s="21" t="s">
        <v>237</v>
      </c>
      <c r="H6679" s="21" t="s">
        <v>238</v>
      </c>
      <c r="I6679" s="23">
        <v>-1</v>
      </c>
      <c r="J6679" s="23">
        <v>707</v>
      </c>
      <c r="K6679" s="21" t="s">
        <v>25059</v>
      </c>
      <c r="L6679" s="21" t="s">
        <v>25059</v>
      </c>
      <c r="M6679" s="21">
        <v>44247</v>
      </c>
    </row>
    <row r="6680" spans="1:13">
      <c r="A6680" s="21" t="s">
        <v>25216</v>
      </c>
      <c r="B6680" s="21" t="s">
        <v>25217</v>
      </c>
      <c r="C6680" s="21" t="s">
        <v>360</v>
      </c>
      <c r="D6680" s="21" t="s">
        <v>361</v>
      </c>
      <c r="E6680" s="21" t="s">
        <v>235</v>
      </c>
      <c r="F6680" s="21" t="s">
        <v>25218</v>
      </c>
      <c r="G6680" s="21" t="s">
        <v>237</v>
      </c>
      <c r="H6680" s="21" t="s">
        <v>238</v>
      </c>
      <c r="I6680" s="23">
        <v>-2</v>
      </c>
      <c r="J6680" s="23">
        <v>3724</v>
      </c>
      <c r="K6680" s="21" t="s">
        <v>25059</v>
      </c>
      <c r="L6680" s="21" t="s">
        <v>25059</v>
      </c>
      <c r="M6680" s="21">
        <v>44247</v>
      </c>
    </row>
    <row r="6681" spans="1:13">
      <c r="A6681" s="21" t="s">
        <v>25216</v>
      </c>
      <c r="B6681" s="21" t="s">
        <v>25217</v>
      </c>
      <c r="C6681" s="21" t="s">
        <v>330</v>
      </c>
      <c r="D6681" s="21" t="s">
        <v>331</v>
      </c>
      <c r="E6681" s="21" t="s">
        <v>235</v>
      </c>
      <c r="F6681" s="21" t="s">
        <v>25218</v>
      </c>
      <c r="G6681" s="21" t="s">
        <v>237</v>
      </c>
      <c r="H6681" s="21" t="s">
        <v>238</v>
      </c>
      <c r="I6681" s="23">
        <v>-1</v>
      </c>
      <c r="J6681" s="23">
        <v>460</v>
      </c>
      <c r="K6681" s="21" t="s">
        <v>25059</v>
      </c>
      <c r="L6681" s="21" t="s">
        <v>25059</v>
      </c>
      <c r="M6681" s="21">
        <v>44247</v>
      </c>
    </row>
    <row r="6682" spans="1:13">
      <c r="A6682" s="21" t="s">
        <v>25216</v>
      </c>
      <c r="B6682" s="21" t="s">
        <v>25217</v>
      </c>
      <c r="C6682" s="21" t="s">
        <v>248</v>
      </c>
      <c r="D6682" s="21" t="s">
        <v>249</v>
      </c>
      <c r="E6682" s="21" t="s">
        <v>235</v>
      </c>
      <c r="F6682" s="21" t="s">
        <v>25218</v>
      </c>
      <c r="G6682" s="21" t="s">
        <v>237</v>
      </c>
      <c r="H6682" s="21" t="s">
        <v>238</v>
      </c>
      <c r="I6682" s="23">
        <v>-1</v>
      </c>
      <c r="J6682" s="23">
        <v>583</v>
      </c>
      <c r="K6682" s="21" t="s">
        <v>25059</v>
      </c>
      <c r="L6682" s="21" t="s">
        <v>25059</v>
      </c>
      <c r="M6682" s="21">
        <v>44247</v>
      </c>
    </row>
    <row r="6683" spans="1:13">
      <c r="A6683" s="21" t="s">
        <v>25216</v>
      </c>
      <c r="B6683" s="21" t="s">
        <v>25217</v>
      </c>
      <c r="C6683" s="21" t="s">
        <v>318</v>
      </c>
      <c r="D6683" s="21" t="s">
        <v>319</v>
      </c>
      <c r="E6683" s="21" t="s">
        <v>235</v>
      </c>
      <c r="F6683" s="21" t="s">
        <v>25218</v>
      </c>
      <c r="G6683" s="21" t="s">
        <v>237</v>
      </c>
      <c r="H6683" s="21" t="s">
        <v>238</v>
      </c>
      <c r="I6683" s="23">
        <v>-1</v>
      </c>
      <c r="J6683" s="23">
        <v>760</v>
      </c>
      <c r="K6683" s="21" t="s">
        <v>25059</v>
      </c>
      <c r="L6683" s="21" t="s">
        <v>25059</v>
      </c>
      <c r="M6683" s="21">
        <v>44247</v>
      </c>
    </row>
    <row r="6684" spans="1:13">
      <c r="A6684" s="21" t="s">
        <v>25219</v>
      </c>
      <c r="B6684" s="21" t="s">
        <v>25220</v>
      </c>
      <c r="C6684" s="21" t="s">
        <v>364</v>
      </c>
      <c r="D6684" s="21" t="s">
        <v>365</v>
      </c>
      <c r="E6684" s="21" t="s">
        <v>235</v>
      </c>
      <c r="F6684" s="21" t="s">
        <v>25081</v>
      </c>
      <c r="G6684" s="21" t="s">
        <v>237</v>
      </c>
      <c r="H6684" s="21" t="s">
        <v>238</v>
      </c>
      <c r="I6684" s="23">
        <v>-1</v>
      </c>
      <c r="J6684" s="23">
        <v>556</v>
      </c>
      <c r="K6684" s="21" t="s">
        <v>25080</v>
      </c>
      <c r="L6684" s="21" t="s">
        <v>25080</v>
      </c>
      <c r="M6684" s="21">
        <v>44247</v>
      </c>
    </row>
    <row r="6685" spans="1:13">
      <c r="A6685" s="21" t="s">
        <v>25219</v>
      </c>
      <c r="B6685" s="21" t="s">
        <v>25220</v>
      </c>
      <c r="C6685" s="21" t="s">
        <v>314</v>
      </c>
      <c r="D6685" s="21" t="s">
        <v>315</v>
      </c>
      <c r="E6685" s="21" t="s">
        <v>235</v>
      </c>
      <c r="F6685" s="21" t="s">
        <v>25081</v>
      </c>
      <c r="G6685" s="21" t="s">
        <v>237</v>
      </c>
      <c r="H6685" s="21" t="s">
        <v>238</v>
      </c>
      <c r="I6685" s="23">
        <v>-1</v>
      </c>
      <c r="J6685" s="23">
        <v>3480</v>
      </c>
      <c r="K6685" s="21" t="s">
        <v>25080</v>
      </c>
      <c r="L6685" s="21" t="s">
        <v>25080</v>
      </c>
      <c r="M6685" s="21">
        <v>44247</v>
      </c>
    </row>
    <row r="6686" spans="1:13">
      <c r="A6686" s="21" t="s">
        <v>25221</v>
      </c>
      <c r="B6686" s="21" t="s">
        <v>25222</v>
      </c>
      <c r="C6686" s="21" t="s">
        <v>274</v>
      </c>
      <c r="D6686" s="21" t="s">
        <v>275</v>
      </c>
      <c r="E6686" s="21" t="s">
        <v>235</v>
      </c>
      <c r="F6686" s="21" t="s">
        <v>25083</v>
      </c>
      <c r="G6686" s="21" t="s">
        <v>237</v>
      </c>
      <c r="H6686" s="21" t="s">
        <v>238</v>
      </c>
      <c r="I6686" s="23">
        <v>-1</v>
      </c>
      <c r="J6686" s="23">
        <v>4312</v>
      </c>
      <c r="K6686" s="21" t="s">
        <v>25082</v>
      </c>
      <c r="L6686" s="21" t="s">
        <v>25082</v>
      </c>
      <c r="M6686" s="21">
        <v>44247</v>
      </c>
    </row>
    <row r="6687" spans="1:13">
      <c r="A6687" s="21" t="s">
        <v>25223</v>
      </c>
      <c r="B6687" s="21" t="s">
        <v>25224</v>
      </c>
      <c r="C6687" s="21" t="s">
        <v>248</v>
      </c>
      <c r="D6687" s="21" t="s">
        <v>249</v>
      </c>
      <c r="E6687" s="21" t="s">
        <v>235</v>
      </c>
      <c r="F6687" s="21" t="s">
        <v>25225</v>
      </c>
      <c r="G6687" s="21" t="s">
        <v>237</v>
      </c>
      <c r="H6687" s="21" t="s">
        <v>238</v>
      </c>
      <c r="I6687" s="23">
        <v>-1</v>
      </c>
      <c r="J6687" s="23">
        <v>584</v>
      </c>
      <c r="K6687" s="21" t="s">
        <v>25079</v>
      </c>
      <c r="L6687" s="21" t="s">
        <v>25079</v>
      </c>
      <c r="M6687" s="21">
        <v>44247</v>
      </c>
    </row>
    <row r="6688" spans="1:13">
      <c r="A6688" s="21" t="s">
        <v>25226</v>
      </c>
      <c r="B6688" s="21" t="s">
        <v>25227</v>
      </c>
      <c r="C6688" s="21" t="s">
        <v>280</v>
      </c>
      <c r="D6688" s="21" t="s">
        <v>281</v>
      </c>
      <c r="E6688" s="21" t="s">
        <v>235</v>
      </c>
      <c r="F6688" s="21" t="s">
        <v>25228</v>
      </c>
      <c r="G6688" s="21" t="s">
        <v>237</v>
      </c>
      <c r="H6688" s="21" t="s">
        <v>238</v>
      </c>
      <c r="I6688" s="23">
        <v>-1</v>
      </c>
      <c r="J6688" s="23">
        <v>740</v>
      </c>
      <c r="K6688" s="21" t="s">
        <v>25084</v>
      </c>
      <c r="L6688" s="21" t="s">
        <v>25084</v>
      </c>
      <c r="M6688" s="21">
        <v>44247</v>
      </c>
    </row>
    <row r="6689" spans="1:13">
      <c r="A6689" s="21" t="s">
        <v>25229</v>
      </c>
      <c r="B6689" s="21" t="s">
        <v>25230</v>
      </c>
      <c r="C6689" s="21" t="s">
        <v>280</v>
      </c>
      <c r="D6689" s="21" t="s">
        <v>281</v>
      </c>
      <c r="E6689" s="21" t="s">
        <v>235</v>
      </c>
      <c r="F6689" s="21" t="s">
        <v>25071</v>
      </c>
      <c r="G6689" s="21" t="s">
        <v>237</v>
      </c>
      <c r="H6689" s="21" t="s">
        <v>238</v>
      </c>
      <c r="I6689" s="23">
        <v>-1</v>
      </c>
      <c r="J6689" s="23">
        <v>741</v>
      </c>
      <c r="K6689" s="21" t="s">
        <v>25070</v>
      </c>
      <c r="L6689" s="21" t="s">
        <v>25070</v>
      </c>
      <c r="M6689" s="21">
        <v>44247</v>
      </c>
    </row>
    <row r="6690" spans="1:13">
      <c r="A6690" s="21" t="s">
        <v>25229</v>
      </c>
      <c r="B6690" s="21" t="s">
        <v>25230</v>
      </c>
      <c r="C6690" s="21" t="s">
        <v>392</v>
      </c>
      <c r="D6690" s="21" t="s">
        <v>393</v>
      </c>
      <c r="E6690" s="21" t="s">
        <v>235</v>
      </c>
      <c r="F6690" s="21" t="s">
        <v>25071</v>
      </c>
      <c r="G6690" s="21" t="s">
        <v>237</v>
      </c>
      <c r="H6690" s="21" t="s">
        <v>238</v>
      </c>
      <c r="I6690" s="23">
        <v>-1</v>
      </c>
      <c r="J6690" s="23">
        <v>204</v>
      </c>
      <c r="K6690" s="21" t="s">
        <v>25070</v>
      </c>
      <c r="L6690" s="21" t="s">
        <v>25070</v>
      </c>
      <c r="M6690" s="21">
        <v>44247</v>
      </c>
    </row>
    <row r="6691" spans="1:13">
      <c r="A6691" s="21" t="s">
        <v>25229</v>
      </c>
      <c r="B6691" s="21" t="s">
        <v>25230</v>
      </c>
      <c r="C6691" s="21" t="s">
        <v>242</v>
      </c>
      <c r="D6691" s="21" t="s">
        <v>243</v>
      </c>
      <c r="E6691" s="21" t="s">
        <v>235</v>
      </c>
      <c r="F6691" s="21" t="s">
        <v>25071</v>
      </c>
      <c r="G6691" s="21" t="s">
        <v>237</v>
      </c>
      <c r="H6691" s="21" t="s">
        <v>238</v>
      </c>
      <c r="I6691" s="23">
        <v>-1</v>
      </c>
      <c r="J6691" s="23">
        <v>521</v>
      </c>
      <c r="K6691" s="21" t="s">
        <v>25070</v>
      </c>
      <c r="L6691" s="21" t="s">
        <v>25070</v>
      </c>
      <c r="M6691" s="21">
        <v>44247</v>
      </c>
    </row>
    <row r="6692" spans="1:13">
      <c r="A6692" s="21" t="s">
        <v>25229</v>
      </c>
      <c r="B6692" s="21" t="s">
        <v>25230</v>
      </c>
      <c r="C6692" s="21" t="s">
        <v>428</v>
      </c>
      <c r="D6692" s="21" t="s">
        <v>429</v>
      </c>
      <c r="E6692" s="21" t="s">
        <v>235</v>
      </c>
      <c r="F6692" s="21" t="s">
        <v>25071</v>
      </c>
      <c r="G6692" s="21" t="s">
        <v>237</v>
      </c>
      <c r="H6692" s="21" t="s">
        <v>238</v>
      </c>
      <c r="I6692" s="23">
        <v>-1</v>
      </c>
      <c r="J6692" s="23">
        <v>543</v>
      </c>
      <c r="K6692" s="21" t="s">
        <v>25070</v>
      </c>
      <c r="L6692" s="21" t="s">
        <v>25070</v>
      </c>
      <c r="M6692" s="21">
        <v>44247</v>
      </c>
    </row>
    <row r="6693" spans="1:13">
      <c r="A6693" s="21" t="s">
        <v>25229</v>
      </c>
      <c r="B6693" s="21" t="s">
        <v>25230</v>
      </c>
      <c r="C6693" s="21" t="s">
        <v>300</v>
      </c>
      <c r="D6693" s="21" t="s">
        <v>301</v>
      </c>
      <c r="E6693" s="21" t="s">
        <v>235</v>
      </c>
      <c r="F6693" s="21" t="s">
        <v>25071</v>
      </c>
      <c r="G6693" s="21" t="s">
        <v>237</v>
      </c>
      <c r="H6693" s="21" t="s">
        <v>238</v>
      </c>
      <c r="I6693" s="23">
        <v>-1</v>
      </c>
      <c r="J6693" s="23">
        <v>379</v>
      </c>
      <c r="K6693" s="21" t="s">
        <v>25070</v>
      </c>
      <c r="L6693" s="21" t="s">
        <v>25070</v>
      </c>
      <c r="M6693" s="21">
        <v>44247</v>
      </c>
    </row>
    <row r="6694" spans="1:13">
      <c r="A6694" s="21" t="s">
        <v>25229</v>
      </c>
      <c r="B6694" s="21" t="s">
        <v>25230</v>
      </c>
      <c r="C6694" s="21" t="s">
        <v>300</v>
      </c>
      <c r="D6694" s="21" t="s">
        <v>301</v>
      </c>
      <c r="E6694" s="21" t="s">
        <v>235</v>
      </c>
      <c r="F6694" s="21" t="s">
        <v>25071</v>
      </c>
      <c r="G6694" s="21" t="s">
        <v>237</v>
      </c>
      <c r="H6694" s="21" t="s">
        <v>238</v>
      </c>
      <c r="I6694" s="23">
        <v>-1</v>
      </c>
      <c r="J6694" s="23">
        <v>380</v>
      </c>
      <c r="K6694" s="21" t="s">
        <v>25070</v>
      </c>
      <c r="L6694" s="21" t="s">
        <v>25070</v>
      </c>
      <c r="M6694" s="21">
        <v>44247</v>
      </c>
    </row>
    <row r="6695" spans="1:13">
      <c r="A6695" s="21" t="s">
        <v>25229</v>
      </c>
      <c r="B6695" s="21" t="s">
        <v>25230</v>
      </c>
      <c r="C6695" s="21" t="s">
        <v>246</v>
      </c>
      <c r="D6695" s="21" t="s">
        <v>247</v>
      </c>
      <c r="E6695" s="21" t="s">
        <v>235</v>
      </c>
      <c r="F6695" s="21" t="s">
        <v>25071</v>
      </c>
      <c r="G6695" s="21" t="s">
        <v>237</v>
      </c>
      <c r="H6695" s="21" t="s">
        <v>238</v>
      </c>
      <c r="I6695" s="23">
        <v>-1</v>
      </c>
      <c r="J6695" s="23">
        <v>775</v>
      </c>
      <c r="K6695" s="21" t="s">
        <v>25070</v>
      </c>
      <c r="L6695" s="21" t="s">
        <v>25070</v>
      </c>
      <c r="M6695" s="21">
        <v>44247</v>
      </c>
    </row>
    <row r="6696" spans="1:13">
      <c r="A6696" s="21" t="s">
        <v>25229</v>
      </c>
      <c r="B6696" s="21" t="s">
        <v>25230</v>
      </c>
      <c r="C6696" s="21" t="s">
        <v>250</v>
      </c>
      <c r="D6696" s="21" t="s">
        <v>251</v>
      </c>
      <c r="E6696" s="21" t="s">
        <v>235</v>
      </c>
      <c r="F6696" s="21" t="s">
        <v>25071</v>
      </c>
      <c r="G6696" s="21" t="s">
        <v>237</v>
      </c>
      <c r="H6696" s="21" t="s">
        <v>238</v>
      </c>
      <c r="I6696" s="23">
        <v>-1</v>
      </c>
      <c r="J6696" s="23">
        <v>389</v>
      </c>
      <c r="K6696" s="21" t="s">
        <v>25070</v>
      </c>
      <c r="L6696" s="21" t="s">
        <v>25070</v>
      </c>
      <c r="M6696" s="21">
        <v>44247</v>
      </c>
    </row>
    <row r="6697" spans="1:13">
      <c r="A6697" s="21" t="s">
        <v>25229</v>
      </c>
      <c r="B6697" s="21" t="s">
        <v>25230</v>
      </c>
      <c r="C6697" s="21" t="s">
        <v>294</v>
      </c>
      <c r="D6697" s="21" t="s">
        <v>295</v>
      </c>
      <c r="E6697" s="21" t="s">
        <v>235</v>
      </c>
      <c r="F6697" s="21" t="s">
        <v>25231</v>
      </c>
      <c r="G6697" s="21" t="s">
        <v>237</v>
      </c>
      <c r="H6697" s="21" t="s">
        <v>238</v>
      </c>
      <c r="I6697" s="23">
        <v>-1</v>
      </c>
      <c r="J6697" s="23">
        <v>405</v>
      </c>
      <c r="K6697" s="21" t="s">
        <v>25070</v>
      </c>
      <c r="L6697" s="21" t="s">
        <v>25070</v>
      </c>
      <c r="M6697" s="21">
        <v>44247</v>
      </c>
    </row>
    <row r="6698" spans="1:13">
      <c r="A6698" s="21" t="s">
        <v>25229</v>
      </c>
      <c r="B6698" s="21" t="s">
        <v>25230</v>
      </c>
      <c r="C6698" s="21" t="s">
        <v>432</v>
      </c>
      <c r="D6698" s="21" t="s">
        <v>433</v>
      </c>
      <c r="E6698" s="21" t="s">
        <v>235</v>
      </c>
      <c r="F6698" s="21" t="s">
        <v>25231</v>
      </c>
      <c r="G6698" s="21" t="s">
        <v>237</v>
      </c>
      <c r="H6698" s="21" t="s">
        <v>238</v>
      </c>
      <c r="I6698" s="23">
        <v>-1</v>
      </c>
      <c r="J6698" s="23">
        <v>390</v>
      </c>
      <c r="K6698" s="21" t="s">
        <v>25070</v>
      </c>
      <c r="L6698" s="21" t="s">
        <v>25070</v>
      </c>
      <c r="M6698" s="21">
        <v>44247</v>
      </c>
    </row>
    <row r="6699" spans="1:13">
      <c r="A6699" s="21" t="s">
        <v>25229</v>
      </c>
      <c r="B6699" s="21" t="s">
        <v>25230</v>
      </c>
      <c r="C6699" s="21" t="s">
        <v>248</v>
      </c>
      <c r="D6699" s="21" t="s">
        <v>249</v>
      </c>
      <c r="E6699" s="21" t="s">
        <v>235</v>
      </c>
      <c r="F6699" s="21" t="s">
        <v>25231</v>
      </c>
      <c r="G6699" s="21" t="s">
        <v>237</v>
      </c>
      <c r="H6699" s="21" t="s">
        <v>238</v>
      </c>
      <c r="I6699" s="23">
        <v>-1</v>
      </c>
      <c r="J6699" s="23">
        <v>585</v>
      </c>
      <c r="K6699" s="21" t="s">
        <v>25070</v>
      </c>
      <c r="L6699" s="21" t="s">
        <v>25070</v>
      </c>
      <c r="M6699" s="21">
        <v>44247</v>
      </c>
    </row>
    <row r="6700" spans="1:13">
      <c r="A6700" s="21" t="s">
        <v>25232</v>
      </c>
      <c r="B6700" s="21" t="s">
        <v>25233</v>
      </c>
      <c r="C6700" s="21" t="s">
        <v>342</v>
      </c>
      <c r="D6700" s="21" t="s">
        <v>343</v>
      </c>
      <c r="E6700" s="21" t="s">
        <v>235</v>
      </c>
      <c r="F6700" s="21" t="s">
        <v>25234</v>
      </c>
      <c r="G6700" s="21" t="s">
        <v>237</v>
      </c>
      <c r="H6700" s="21" t="s">
        <v>238</v>
      </c>
      <c r="I6700" s="23">
        <v>-1</v>
      </c>
      <c r="J6700" s="23">
        <v>3975</v>
      </c>
      <c r="K6700" s="21" t="s">
        <v>25073</v>
      </c>
      <c r="L6700" s="21" t="s">
        <v>25073</v>
      </c>
      <c r="M6700" s="21">
        <v>44247</v>
      </c>
    </row>
    <row r="6701" spans="1:13">
      <c r="A6701" s="21" t="s">
        <v>25232</v>
      </c>
      <c r="B6701" s="21" t="s">
        <v>25233</v>
      </c>
      <c r="C6701" s="21" t="s">
        <v>290</v>
      </c>
      <c r="D6701" s="21" t="s">
        <v>291</v>
      </c>
      <c r="E6701" s="21" t="s">
        <v>235</v>
      </c>
      <c r="F6701" s="21" t="s">
        <v>25234</v>
      </c>
      <c r="G6701" s="21" t="s">
        <v>237</v>
      </c>
      <c r="H6701" s="21" t="s">
        <v>238</v>
      </c>
      <c r="I6701" s="23">
        <v>-1</v>
      </c>
      <c r="J6701" s="23">
        <v>450</v>
      </c>
      <c r="K6701" s="21" t="s">
        <v>25073</v>
      </c>
      <c r="L6701" s="21" t="s">
        <v>25073</v>
      </c>
      <c r="M6701" s="21">
        <v>44247</v>
      </c>
    </row>
    <row r="6702" spans="1:13">
      <c r="A6702" s="21" t="s">
        <v>25232</v>
      </c>
      <c r="B6702" s="21" t="s">
        <v>25233</v>
      </c>
      <c r="C6702" s="21" t="s">
        <v>248</v>
      </c>
      <c r="D6702" s="21" t="s">
        <v>249</v>
      </c>
      <c r="E6702" s="21" t="s">
        <v>235</v>
      </c>
      <c r="F6702" s="21" t="s">
        <v>25234</v>
      </c>
      <c r="G6702" s="21" t="s">
        <v>237</v>
      </c>
      <c r="H6702" s="21" t="s">
        <v>238</v>
      </c>
      <c r="I6702" s="23">
        <v>-1</v>
      </c>
      <c r="J6702" s="23">
        <v>586</v>
      </c>
      <c r="K6702" s="21" t="s">
        <v>25073</v>
      </c>
      <c r="L6702" s="21" t="s">
        <v>25073</v>
      </c>
      <c r="M6702" s="21">
        <v>44247</v>
      </c>
    </row>
    <row r="6703" spans="1:13">
      <c r="A6703" s="21" t="s">
        <v>25235</v>
      </c>
      <c r="B6703" s="21" t="s">
        <v>25236</v>
      </c>
      <c r="C6703" s="21" t="s">
        <v>372</v>
      </c>
      <c r="D6703" s="21" t="s">
        <v>373</v>
      </c>
      <c r="E6703" s="21" t="s">
        <v>235</v>
      </c>
      <c r="F6703" s="21" t="s">
        <v>25237</v>
      </c>
      <c r="G6703" s="21" t="s">
        <v>237</v>
      </c>
      <c r="H6703" s="21" t="s">
        <v>238</v>
      </c>
      <c r="I6703" s="23">
        <v>-1</v>
      </c>
      <c r="J6703" s="23">
        <v>773</v>
      </c>
      <c r="K6703" s="21" t="s">
        <v>25072</v>
      </c>
      <c r="L6703" s="21" t="s">
        <v>25072</v>
      </c>
      <c r="M6703" s="21">
        <v>44247</v>
      </c>
    </row>
    <row r="6704" spans="1:13">
      <c r="A6704" s="21" t="s">
        <v>25238</v>
      </c>
      <c r="B6704" s="21" t="s">
        <v>25239</v>
      </c>
      <c r="C6704" s="21" t="s">
        <v>342</v>
      </c>
      <c r="D6704" s="21" t="s">
        <v>343</v>
      </c>
      <c r="E6704" s="21" t="s">
        <v>235</v>
      </c>
      <c r="F6704" s="21" t="s">
        <v>25075</v>
      </c>
      <c r="G6704" s="21" t="s">
        <v>237</v>
      </c>
      <c r="H6704" s="21" t="s">
        <v>238</v>
      </c>
      <c r="I6704" s="23">
        <v>-1</v>
      </c>
      <c r="J6704" s="23">
        <v>3976</v>
      </c>
      <c r="K6704" s="21" t="s">
        <v>25074</v>
      </c>
      <c r="L6704" s="21" t="s">
        <v>25074</v>
      </c>
      <c r="M6704" s="21">
        <v>44247</v>
      </c>
    </row>
    <row r="6705" spans="1:13">
      <c r="A6705" s="21" t="s">
        <v>25238</v>
      </c>
      <c r="B6705" s="21" t="s">
        <v>25239</v>
      </c>
      <c r="C6705" s="21" t="s">
        <v>360</v>
      </c>
      <c r="D6705" s="21" t="s">
        <v>361</v>
      </c>
      <c r="E6705" s="21" t="s">
        <v>235</v>
      </c>
      <c r="F6705" s="21" t="s">
        <v>25075</v>
      </c>
      <c r="G6705" s="21" t="s">
        <v>237</v>
      </c>
      <c r="H6705" s="21" t="s">
        <v>238</v>
      </c>
      <c r="I6705" s="23">
        <v>-1</v>
      </c>
      <c r="J6705" s="23">
        <v>3726</v>
      </c>
      <c r="K6705" s="21" t="s">
        <v>25074</v>
      </c>
      <c r="L6705" s="21" t="s">
        <v>25074</v>
      </c>
      <c r="M6705" s="21">
        <v>44247</v>
      </c>
    </row>
    <row r="6706" spans="1:13">
      <c r="A6706" s="21" t="s">
        <v>25238</v>
      </c>
      <c r="B6706" s="21" t="s">
        <v>25239</v>
      </c>
      <c r="C6706" s="21" t="s">
        <v>318</v>
      </c>
      <c r="D6706" s="21" t="s">
        <v>319</v>
      </c>
      <c r="E6706" s="21" t="s">
        <v>235</v>
      </c>
      <c r="F6706" s="21" t="s">
        <v>25075</v>
      </c>
      <c r="G6706" s="21" t="s">
        <v>237</v>
      </c>
      <c r="H6706" s="21" t="s">
        <v>238</v>
      </c>
      <c r="I6706" s="23">
        <v>-1</v>
      </c>
      <c r="J6706" s="23">
        <v>761</v>
      </c>
      <c r="K6706" s="21" t="s">
        <v>25074</v>
      </c>
      <c r="L6706" s="21" t="s">
        <v>25074</v>
      </c>
      <c r="M6706" s="21">
        <v>44247</v>
      </c>
    </row>
    <row r="6707" spans="1:13">
      <c r="A6707" s="21" t="s">
        <v>25240</v>
      </c>
      <c r="B6707" s="21" t="s">
        <v>25241</v>
      </c>
      <c r="C6707" s="21" t="s">
        <v>268</v>
      </c>
      <c r="D6707" s="21" t="s">
        <v>269</v>
      </c>
      <c r="E6707" s="21" t="s">
        <v>235</v>
      </c>
      <c r="F6707" s="21" t="s">
        <v>25242</v>
      </c>
      <c r="G6707" s="21" t="s">
        <v>237</v>
      </c>
      <c r="H6707" s="21" t="s">
        <v>238</v>
      </c>
      <c r="I6707" s="23">
        <v>-1</v>
      </c>
      <c r="J6707" s="23">
        <v>13</v>
      </c>
      <c r="K6707" s="21" t="s">
        <v>25076</v>
      </c>
      <c r="L6707" s="21" t="s">
        <v>25076</v>
      </c>
      <c r="M6707" s="21">
        <v>44247</v>
      </c>
    </row>
    <row r="6708" spans="1:13">
      <c r="A6708" s="21" t="s">
        <v>25243</v>
      </c>
      <c r="B6708" s="21" t="s">
        <v>25244</v>
      </c>
      <c r="C6708" s="21" t="s">
        <v>288</v>
      </c>
      <c r="D6708" s="21" t="s">
        <v>289</v>
      </c>
      <c r="E6708" s="21" t="s">
        <v>235</v>
      </c>
      <c r="F6708" s="21" t="s">
        <v>25245</v>
      </c>
      <c r="G6708" s="21" t="s">
        <v>237</v>
      </c>
      <c r="H6708" s="21" t="s">
        <v>238</v>
      </c>
      <c r="I6708" s="23">
        <v>-1</v>
      </c>
      <c r="J6708" s="23">
        <v>598</v>
      </c>
      <c r="K6708" s="21" t="s">
        <v>24842</v>
      </c>
      <c r="L6708" s="21" t="s">
        <v>24842</v>
      </c>
      <c r="M6708" s="21">
        <v>44247</v>
      </c>
    </row>
    <row r="6709" spans="1:13">
      <c r="A6709" s="21" t="s">
        <v>25243</v>
      </c>
      <c r="B6709" s="21" t="s">
        <v>25244</v>
      </c>
      <c r="C6709" s="21" t="s">
        <v>246</v>
      </c>
      <c r="D6709" s="21" t="s">
        <v>247</v>
      </c>
      <c r="E6709" s="21" t="s">
        <v>235</v>
      </c>
      <c r="F6709" s="21" t="s">
        <v>25245</v>
      </c>
      <c r="G6709" s="21" t="s">
        <v>237</v>
      </c>
      <c r="H6709" s="21" t="s">
        <v>238</v>
      </c>
      <c r="I6709" s="23">
        <v>-1</v>
      </c>
      <c r="J6709" s="23">
        <v>776</v>
      </c>
      <c r="K6709" s="21" t="s">
        <v>24842</v>
      </c>
      <c r="L6709" s="21" t="s">
        <v>24842</v>
      </c>
      <c r="M6709" s="21">
        <v>44247</v>
      </c>
    </row>
    <row r="6710" spans="1:13">
      <c r="A6710" s="21" t="s">
        <v>25243</v>
      </c>
      <c r="B6710" s="21" t="s">
        <v>25244</v>
      </c>
      <c r="C6710" s="21" t="s">
        <v>330</v>
      </c>
      <c r="D6710" s="21" t="s">
        <v>331</v>
      </c>
      <c r="E6710" s="21" t="s">
        <v>235</v>
      </c>
      <c r="F6710" s="21" t="s">
        <v>25245</v>
      </c>
      <c r="G6710" s="21" t="s">
        <v>237</v>
      </c>
      <c r="H6710" s="21" t="s">
        <v>238</v>
      </c>
      <c r="I6710" s="23">
        <v>-1</v>
      </c>
      <c r="J6710" s="23">
        <v>461</v>
      </c>
      <c r="K6710" s="21" t="s">
        <v>24842</v>
      </c>
      <c r="L6710" s="21" t="s">
        <v>24842</v>
      </c>
      <c r="M6710" s="21">
        <v>44247</v>
      </c>
    </row>
    <row r="6711" spans="1:13">
      <c r="A6711" s="21" t="s">
        <v>25246</v>
      </c>
      <c r="B6711" s="21" t="s">
        <v>25247</v>
      </c>
      <c r="C6711" s="21" t="s">
        <v>342</v>
      </c>
      <c r="D6711" s="21" t="s">
        <v>343</v>
      </c>
      <c r="E6711" s="21" t="s">
        <v>235</v>
      </c>
      <c r="F6711" s="21" t="s">
        <v>25248</v>
      </c>
      <c r="G6711" s="21" t="s">
        <v>237</v>
      </c>
      <c r="H6711" s="21" t="s">
        <v>238</v>
      </c>
      <c r="I6711" s="23">
        <v>-3</v>
      </c>
      <c r="J6711" s="23">
        <v>3977</v>
      </c>
      <c r="K6711" s="21" t="s">
        <v>25055</v>
      </c>
      <c r="L6711" s="21" t="s">
        <v>25055</v>
      </c>
      <c r="M6711" s="21">
        <v>44247</v>
      </c>
    </row>
    <row r="6712" spans="1:13">
      <c r="A6712" s="21" t="s">
        <v>25246</v>
      </c>
      <c r="B6712" s="21" t="s">
        <v>25247</v>
      </c>
      <c r="C6712" s="21" t="s">
        <v>246</v>
      </c>
      <c r="D6712" s="21" t="s">
        <v>247</v>
      </c>
      <c r="E6712" s="21" t="s">
        <v>235</v>
      </c>
      <c r="F6712" s="21" t="s">
        <v>25248</v>
      </c>
      <c r="G6712" s="21" t="s">
        <v>237</v>
      </c>
      <c r="H6712" s="21" t="s">
        <v>238</v>
      </c>
      <c r="I6712" s="23">
        <v>-1</v>
      </c>
      <c r="J6712" s="23">
        <v>777</v>
      </c>
      <c r="K6712" s="21" t="s">
        <v>25055</v>
      </c>
      <c r="L6712" s="21" t="s">
        <v>25055</v>
      </c>
      <c r="M6712" s="21">
        <v>44247</v>
      </c>
    </row>
    <row r="6713" spans="1:13">
      <c r="A6713" s="21" t="s">
        <v>25249</v>
      </c>
      <c r="B6713" s="21" t="s">
        <v>25250</v>
      </c>
      <c r="C6713" s="21" t="s">
        <v>280</v>
      </c>
      <c r="D6713" s="21" t="s">
        <v>281</v>
      </c>
      <c r="E6713" s="21" t="s">
        <v>235</v>
      </c>
      <c r="F6713" s="21" t="s">
        <v>25251</v>
      </c>
      <c r="G6713" s="21" t="s">
        <v>237</v>
      </c>
      <c r="H6713" s="21" t="s">
        <v>238</v>
      </c>
      <c r="I6713" s="23">
        <v>-1</v>
      </c>
      <c r="J6713" s="23">
        <v>742</v>
      </c>
      <c r="K6713" s="21" t="s">
        <v>25252</v>
      </c>
      <c r="L6713" s="21" t="s">
        <v>25252</v>
      </c>
      <c r="M6713" s="21">
        <v>44246</v>
      </c>
    </row>
    <row r="6714" spans="1:13">
      <c r="A6714" s="21" t="s">
        <v>25253</v>
      </c>
      <c r="B6714" s="21" t="s">
        <v>25254</v>
      </c>
      <c r="C6714" s="21" t="s">
        <v>248</v>
      </c>
      <c r="D6714" s="21" t="s">
        <v>249</v>
      </c>
      <c r="E6714" s="21" t="s">
        <v>235</v>
      </c>
      <c r="F6714" s="21" t="s">
        <v>25255</v>
      </c>
      <c r="G6714" s="21" t="s">
        <v>237</v>
      </c>
      <c r="H6714" s="21" t="s">
        <v>238</v>
      </c>
      <c r="I6714" s="23">
        <v>-3</v>
      </c>
      <c r="J6714" s="23">
        <v>587</v>
      </c>
      <c r="K6714" s="21" t="s">
        <v>25256</v>
      </c>
      <c r="L6714" s="21" t="s">
        <v>25256</v>
      </c>
      <c r="M6714" s="21">
        <v>44246</v>
      </c>
    </row>
    <row r="6715" spans="1:13">
      <c r="A6715" s="21" t="s">
        <v>25257</v>
      </c>
      <c r="B6715" s="21" t="s">
        <v>25258</v>
      </c>
      <c r="C6715" s="21" t="s">
        <v>288</v>
      </c>
      <c r="D6715" s="21" t="s">
        <v>289</v>
      </c>
      <c r="E6715" s="21" t="s">
        <v>235</v>
      </c>
      <c r="F6715" s="21" t="s">
        <v>25259</v>
      </c>
      <c r="G6715" s="21" t="s">
        <v>237</v>
      </c>
      <c r="H6715" s="21" t="s">
        <v>238</v>
      </c>
      <c r="I6715" s="23">
        <v>-1</v>
      </c>
      <c r="J6715" s="23">
        <v>599</v>
      </c>
      <c r="K6715" s="21" t="s">
        <v>25260</v>
      </c>
      <c r="L6715" s="21" t="s">
        <v>25260</v>
      </c>
      <c r="M6715" s="21">
        <v>44246</v>
      </c>
    </row>
    <row r="6716" spans="1:13">
      <c r="A6716" s="21" t="s">
        <v>25257</v>
      </c>
      <c r="B6716" s="21" t="s">
        <v>25258</v>
      </c>
      <c r="C6716" s="21" t="s">
        <v>233</v>
      </c>
      <c r="D6716" s="21" t="s">
        <v>234</v>
      </c>
      <c r="E6716" s="21" t="s">
        <v>235</v>
      </c>
      <c r="F6716" s="21" t="s">
        <v>25259</v>
      </c>
      <c r="G6716" s="21" t="s">
        <v>237</v>
      </c>
      <c r="H6716" s="21" t="s">
        <v>238</v>
      </c>
      <c r="I6716" s="23">
        <v>-1</v>
      </c>
      <c r="J6716" s="23">
        <v>288</v>
      </c>
      <c r="K6716" s="21" t="s">
        <v>25260</v>
      </c>
      <c r="L6716" s="21" t="s">
        <v>25260</v>
      </c>
      <c r="M6716" s="21">
        <v>44246</v>
      </c>
    </row>
    <row r="6717" spans="1:13">
      <c r="A6717" s="21" t="s">
        <v>25257</v>
      </c>
      <c r="B6717" s="21" t="s">
        <v>25258</v>
      </c>
      <c r="C6717" s="21" t="s">
        <v>260</v>
      </c>
      <c r="D6717" s="21" t="s">
        <v>261</v>
      </c>
      <c r="E6717" s="21" t="s">
        <v>235</v>
      </c>
      <c r="F6717" s="21" t="s">
        <v>25259</v>
      </c>
      <c r="G6717" s="21" t="s">
        <v>237</v>
      </c>
      <c r="H6717" s="21" t="s">
        <v>238</v>
      </c>
      <c r="I6717" s="23">
        <v>-1</v>
      </c>
      <c r="J6717" s="23">
        <v>689</v>
      </c>
      <c r="K6717" s="21" t="s">
        <v>25260</v>
      </c>
      <c r="L6717" s="21" t="s">
        <v>25260</v>
      </c>
      <c r="M6717" s="21">
        <v>44246</v>
      </c>
    </row>
    <row r="6718" spans="1:13">
      <c r="A6718" s="21" t="s">
        <v>25257</v>
      </c>
      <c r="B6718" s="21" t="s">
        <v>25258</v>
      </c>
      <c r="C6718" s="21" t="s">
        <v>300</v>
      </c>
      <c r="D6718" s="21" t="s">
        <v>301</v>
      </c>
      <c r="E6718" s="21" t="s">
        <v>235</v>
      </c>
      <c r="F6718" s="21" t="s">
        <v>25259</v>
      </c>
      <c r="G6718" s="21" t="s">
        <v>237</v>
      </c>
      <c r="H6718" s="21" t="s">
        <v>238</v>
      </c>
      <c r="I6718" s="23">
        <v>-1</v>
      </c>
      <c r="J6718" s="23">
        <v>381</v>
      </c>
      <c r="K6718" s="21" t="s">
        <v>25260</v>
      </c>
      <c r="L6718" s="21" t="s">
        <v>25260</v>
      </c>
      <c r="M6718" s="21">
        <v>44246</v>
      </c>
    </row>
    <row r="6719" spans="1:13">
      <c r="A6719" s="21" t="s">
        <v>25257</v>
      </c>
      <c r="B6719" s="21" t="s">
        <v>25258</v>
      </c>
      <c r="C6719" s="21" t="s">
        <v>246</v>
      </c>
      <c r="D6719" s="21" t="s">
        <v>247</v>
      </c>
      <c r="E6719" s="21" t="s">
        <v>235</v>
      </c>
      <c r="F6719" s="21" t="s">
        <v>25259</v>
      </c>
      <c r="G6719" s="21" t="s">
        <v>237</v>
      </c>
      <c r="H6719" s="21" t="s">
        <v>238</v>
      </c>
      <c r="I6719" s="23">
        <v>-1</v>
      </c>
      <c r="J6719" s="23">
        <v>778</v>
      </c>
      <c r="K6719" s="21" t="s">
        <v>25260</v>
      </c>
      <c r="L6719" s="21" t="s">
        <v>25260</v>
      </c>
      <c r="M6719" s="21">
        <v>44246</v>
      </c>
    </row>
    <row r="6720" spans="1:13">
      <c r="A6720" s="21" t="s">
        <v>25257</v>
      </c>
      <c r="B6720" s="21" t="s">
        <v>25258</v>
      </c>
      <c r="C6720" s="21" t="s">
        <v>294</v>
      </c>
      <c r="D6720" s="21" t="s">
        <v>295</v>
      </c>
      <c r="E6720" s="21" t="s">
        <v>235</v>
      </c>
      <c r="F6720" s="21" t="s">
        <v>25259</v>
      </c>
      <c r="G6720" s="21" t="s">
        <v>237</v>
      </c>
      <c r="H6720" s="21" t="s">
        <v>238</v>
      </c>
      <c r="I6720" s="23">
        <v>-1</v>
      </c>
      <c r="J6720" s="23">
        <v>406</v>
      </c>
      <c r="K6720" s="21" t="s">
        <v>25260</v>
      </c>
      <c r="L6720" s="21" t="s">
        <v>25260</v>
      </c>
      <c r="M6720" s="21">
        <v>44246</v>
      </c>
    </row>
    <row r="6721" spans="1:13">
      <c r="A6721" s="21" t="s">
        <v>25261</v>
      </c>
      <c r="B6721" s="21" t="s">
        <v>25262</v>
      </c>
      <c r="C6721" s="21" t="s">
        <v>428</v>
      </c>
      <c r="D6721" s="21" t="s">
        <v>429</v>
      </c>
      <c r="E6721" s="21" t="s">
        <v>235</v>
      </c>
      <c r="F6721" s="21" t="s">
        <v>25263</v>
      </c>
      <c r="G6721" s="21" t="s">
        <v>237</v>
      </c>
      <c r="H6721" s="21" t="s">
        <v>238</v>
      </c>
      <c r="I6721" s="23">
        <v>-2</v>
      </c>
      <c r="J6721" s="23">
        <v>544</v>
      </c>
      <c r="K6721" s="21" t="s">
        <v>25264</v>
      </c>
      <c r="L6721" s="21" t="s">
        <v>25264</v>
      </c>
      <c r="M6721" s="21">
        <v>44246</v>
      </c>
    </row>
    <row r="6722" spans="1:13">
      <c r="A6722" s="21" t="s">
        <v>25265</v>
      </c>
      <c r="B6722" s="21" t="s">
        <v>25266</v>
      </c>
      <c r="C6722" s="21" t="s">
        <v>342</v>
      </c>
      <c r="D6722" s="21" t="s">
        <v>343</v>
      </c>
      <c r="E6722" s="21" t="s">
        <v>235</v>
      </c>
      <c r="F6722" s="21" t="s">
        <v>25267</v>
      </c>
      <c r="G6722" s="21" t="s">
        <v>237</v>
      </c>
      <c r="H6722" s="21" t="s">
        <v>238</v>
      </c>
      <c r="I6722" s="23">
        <v>-1</v>
      </c>
      <c r="J6722" s="23">
        <v>3980</v>
      </c>
      <c r="K6722" s="21" t="s">
        <v>25268</v>
      </c>
      <c r="L6722" s="21" t="s">
        <v>25268</v>
      </c>
      <c r="M6722" s="21">
        <v>44245</v>
      </c>
    </row>
    <row r="6723" spans="1:13">
      <c r="A6723" s="21" t="s">
        <v>25265</v>
      </c>
      <c r="B6723" s="21" t="s">
        <v>25266</v>
      </c>
      <c r="C6723" s="21" t="s">
        <v>314</v>
      </c>
      <c r="D6723" s="21" t="s">
        <v>315</v>
      </c>
      <c r="E6723" s="21" t="s">
        <v>235</v>
      </c>
      <c r="F6723" s="21" t="s">
        <v>25267</v>
      </c>
      <c r="G6723" s="21" t="s">
        <v>237</v>
      </c>
      <c r="H6723" s="21" t="s">
        <v>238</v>
      </c>
      <c r="I6723" s="23">
        <v>-1</v>
      </c>
      <c r="J6723" s="23">
        <v>3481</v>
      </c>
      <c r="K6723" s="21" t="s">
        <v>25268</v>
      </c>
      <c r="L6723" s="21" t="s">
        <v>25268</v>
      </c>
      <c r="M6723" s="21">
        <v>44245</v>
      </c>
    </row>
    <row r="6724" spans="1:13">
      <c r="A6724" s="21" t="s">
        <v>25265</v>
      </c>
      <c r="B6724" s="21" t="s">
        <v>25266</v>
      </c>
      <c r="C6724" s="21" t="s">
        <v>432</v>
      </c>
      <c r="D6724" s="21" t="s">
        <v>433</v>
      </c>
      <c r="E6724" s="21" t="s">
        <v>235</v>
      </c>
      <c r="F6724" s="21" t="s">
        <v>25267</v>
      </c>
      <c r="G6724" s="21" t="s">
        <v>237</v>
      </c>
      <c r="H6724" s="21" t="s">
        <v>238</v>
      </c>
      <c r="I6724" s="23">
        <v>-1</v>
      </c>
      <c r="J6724" s="23">
        <v>391</v>
      </c>
      <c r="K6724" s="21" t="s">
        <v>25268</v>
      </c>
      <c r="L6724" s="21" t="s">
        <v>25268</v>
      </c>
      <c r="M6724" s="21">
        <v>44245</v>
      </c>
    </row>
    <row r="6725" spans="1:13">
      <c r="A6725" s="21" t="s">
        <v>25269</v>
      </c>
      <c r="B6725" s="21" t="s">
        <v>25270</v>
      </c>
      <c r="C6725" s="21" t="s">
        <v>342</v>
      </c>
      <c r="D6725" s="21" t="s">
        <v>343</v>
      </c>
      <c r="E6725" s="21" t="s">
        <v>235</v>
      </c>
      <c r="F6725" s="21" t="s">
        <v>25271</v>
      </c>
      <c r="G6725" s="21" t="s">
        <v>237</v>
      </c>
      <c r="H6725" s="21" t="s">
        <v>238</v>
      </c>
      <c r="I6725" s="23">
        <v>-1</v>
      </c>
      <c r="J6725" s="23">
        <v>3981</v>
      </c>
      <c r="K6725" s="21" t="s">
        <v>25272</v>
      </c>
      <c r="L6725" s="21" t="s">
        <v>25272</v>
      </c>
      <c r="M6725" s="21">
        <v>44245</v>
      </c>
    </row>
    <row r="6726" spans="1:13">
      <c r="A6726" s="21" t="s">
        <v>25273</v>
      </c>
      <c r="B6726" s="21" t="s">
        <v>25274</v>
      </c>
      <c r="C6726" s="21" t="s">
        <v>268</v>
      </c>
      <c r="D6726" s="21" t="s">
        <v>269</v>
      </c>
      <c r="E6726" s="21" t="s">
        <v>235</v>
      </c>
      <c r="F6726" s="21" t="s">
        <v>25275</v>
      </c>
      <c r="G6726" s="21" t="s">
        <v>237</v>
      </c>
      <c r="H6726" s="21" t="s">
        <v>238</v>
      </c>
      <c r="I6726" s="23">
        <v>-1</v>
      </c>
      <c r="J6726" s="23">
        <v>14</v>
      </c>
      <c r="K6726" s="21" t="s">
        <v>25276</v>
      </c>
      <c r="L6726" s="21" t="s">
        <v>25276</v>
      </c>
      <c r="M6726" s="21">
        <v>44245</v>
      </c>
    </row>
    <row r="6727" spans="1:13">
      <c r="A6727" s="21" t="s">
        <v>25273</v>
      </c>
      <c r="B6727" s="21" t="s">
        <v>25274</v>
      </c>
      <c r="C6727" s="21" t="s">
        <v>248</v>
      </c>
      <c r="D6727" s="21" t="s">
        <v>249</v>
      </c>
      <c r="E6727" s="21" t="s">
        <v>235</v>
      </c>
      <c r="F6727" s="21" t="s">
        <v>25275</v>
      </c>
      <c r="G6727" s="21" t="s">
        <v>237</v>
      </c>
      <c r="H6727" s="21" t="s">
        <v>238</v>
      </c>
      <c r="I6727" s="23">
        <v>-1</v>
      </c>
      <c r="J6727" s="23">
        <v>590</v>
      </c>
      <c r="K6727" s="21" t="s">
        <v>25276</v>
      </c>
      <c r="L6727" s="21" t="s">
        <v>25276</v>
      </c>
      <c r="M6727" s="21">
        <v>44245</v>
      </c>
    </row>
    <row r="6728" spans="1:13">
      <c r="A6728" s="21" t="s">
        <v>25277</v>
      </c>
      <c r="B6728" s="21" t="s">
        <v>25278</v>
      </c>
      <c r="C6728" s="21" t="s">
        <v>268</v>
      </c>
      <c r="D6728" s="21" t="s">
        <v>269</v>
      </c>
      <c r="E6728" s="21" t="s">
        <v>235</v>
      </c>
      <c r="F6728" s="21" t="s">
        <v>25279</v>
      </c>
      <c r="G6728" s="21" t="s">
        <v>237</v>
      </c>
      <c r="H6728" s="21" t="s">
        <v>238</v>
      </c>
      <c r="I6728" s="23">
        <v>-2</v>
      </c>
      <c r="J6728" s="23">
        <v>15</v>
      </c>
      <c r="K6728" s="21" t="s">
        <v>25280</v>
      </c>
      <c r="L6728" s="21" t="s">
        <v>25280</v>
      </c>
      <c r="M6728" s="21">
        <v>44245</v>
      </c>
    </row>
    <row r="6729" spans="1:13">
      <c r="A6729" s="21" t="s">
        <v>25277</v>
      </c>
      <c r="B6729" s="21" t="s">
        <v>25278</v>
      </c>
      <c r="C6729" s="21" t="s">
        <v>248</v>
      </c>
      <c r="D6729" s="21" t="s">
        <v>249</v>
      </c>
      <c r="E6729" s="21" t="s">
        <v>235</v>
      </c>
      <c r="F6729" s="21" t="s">
        <v>25279</v>
      </c>
      <c r="G6729" s="21" t="s">
        <v>237</v>
      </c>
      <c r="H6729" s="21" t="s">
        <v>238</v>
      </c>
      <c r="I6729" s="23">
        <v>-2</v>
      </c>
      <c r="J6729" s="23">
        <v>591</v>
      </c>
      <c r="K6729" s="21" t="s">
        <v>25280</v>
      </c>
      <c r="L6729" s="21" t="s">
        <v>25280</v>
      </c>
      <c r="M6729" s="21">
        <v>44245</v>
      </c>
    </row>
    <row r="6730" spans="1:13">
      <c r="A6730" s="21" t="s">
        <v>25281</v>
      </c>
      <c r="B6730" s="21" t="s">
        <v>25282</v>
      </c>
      <c r="C6730" s="21" t="s">
        <v>268</v>
      </c>
      <c r="D6730" s="21" t="s">
        <v>269</v>
      </c>
      <c r="E6730" s="21" t="s">
        <v>235</v>
      </c>
      <c r="F6730" s="21" t="s">
        <v>25283</v>
      </c>
      <c r="G6730" s="21" t="s">
        <v>237</v>
      </c>
      <c r="H6730" s="21" t="s">
        <v>238</v>
      </c>
      <c r="I6730" s="23">
        <v>-1</v>
      </c>
      <c r="J6730" s="23">
        <v>17</v>
      </c>
      <c r="K6730" s="21" t="s">
        <v>25284</v>
      </c>
      <c r="L6730" s="21" t="s">
        <v>25284</v>
      </c>
      <c r="M6730" s="21">
        <v>44245</v>
      </c>
    </row>
    <row r="6731" spans="1:13">
      <c r="A6731" s="21" t="s">
        <v>25285</v>
      </c>
      <c r="B6731" s="21" t="s">
        <v>25286</v>
      </c>
      <c r="C6731" s="21" t="s">
        <v>254</v>
      </c>
      <c r="D6731" s="21" t="s">
        <v>255</v>
      </c>
      <c r="E6731" s="21" t="s">
        <v>235</v>
      </c>
      <c r="F6731" s="21" t="s">
        <v>25287</v>
      </c>
      <c r="G6731" s="21" t="s">
        <v>237</v>
      </c>
      <c r="H6731" s="21" t="s">
        <v>238</v>
      </c>
      <c r="I6731" s="23">
        <v>-1</v>
      </c>
      <c r="J6731" s="23">
        <v>466</v>
      </c>
      <c r="K6731" s="21" t="s">
        <v>25288</v>
      </c>
      <c r="L6731" s="21" t="s">
        <v>25288</v>
      </c>
      <c r="M6731" s="21">
        <v>44245</v>
      </c>
    </row>
    <row r="6732" spans="1:13">
      <c r="A6732" s="21" t="s">
        <v>25289</v>
      </c>
      <c r="B6732" s="21" t="s">
        <v>25290</v>
      </c>
      <c r="C6732" s="21" t="s">
        <v>406</v>
      </c>
      <c r="D6732" s="21" t="s">
        <v>407</v>
      </c>
      <c r="E6732" s="21" t="s">
        <v>235</v>
      </c>
      <c r="F6732" s="21" t="s">
        <v>25291</v>
      </c>
      <c r="G6732" s="21" t="s">
        <v>237</v>
      </c>
      <c r="H6732" s="21" t="s">
        <v>238</v>
      </c>
      <c r="I6732" s="23">
        <v>-1</v>
      </c>
      <c r="J6732" s="23">
        <v>1729</v>
      </c>
      <c r="K6732" s="21" t="s">
        <v>24841</v>
      </c>
      <c r="L6732" s="21" t="s">
        <v>24841</v>
      </c>
      <c r="M6732" s="21">
        <v>44245</v>
      </c>
    </row>
    <row r="6733" spans="1:13">
      <c r="A6733" s="21" t="s">
        <v>25289</v>
      </c>
      <c r="B6733" s="21" t="s">
        <v>25290</v>
      </c>
      <c r="C6733" s="21" t="s">
        <v>254</v>
      </c>
      <c r="D6733" s="21" t="s">
        <v>255</v>
      </c>
      <c r="E6733" s="21" t="s">
        <v>235</v>
      </c>
      <c r="F6733" s="21" t="s">
        <v>25291</v>
      </c>
      <c r="G6733" s="21" t="s">
        <v>237</v>
      </c>
      <c r="H6733" s="21" t="s">
        <v>238</v>
      </c>
      <c r="I6733" s="23">
        <v>-1</v>
      </c>
      <c r="J6733" s="23">
        <v>467</v>
      </c>
      <c r="K6733" s="21" t="s">
        <v>24841</v>
      </c>
      <c r="L6733" s="21" t="s">
        <v>24841</v>
      </c>
      <c r="M6733" s="21">
        <v>44245</v>
      </c>
    </row>
    <row r="6734" spans="1:13">
      <c r="A6734" s="21" t="s">
        <v>25292</v>
      </c>
      <c r="B6734" s="21" t="s">
        <v>25293</v>
      </c>
      <c r="C6734" s="21" t="s">
        <v>254</v>
      </c>
      <c r="D6734" s="21" t="s">
        <v>255</v>
      </c>
      <c r="E6734" s="21" t="s">
        <v>235</v>
      </c>
      <c r="F6734" s="21" t="s">
        <v>25294</v>
      </c>
      <c r="G6734" s="21" t="s">
        <v>237</v>
      </c>
      <c r="H6734" s="21" t="s">
        <v>238</v>
      </c>
      <c r="I6734" s="23">
        <v>-1</v>
      </c>
      <c r="J6734" s="23">
        <v>468</v>
      </c>
      <c r="K6734" s="21" t="s">
        <v>25295</v>
      </c>
      <c r="L6734" s="21" t="s">
        <v>25295</v>
      </c>
      <c r="M6734" s="21">
        <v>44245</v>
      </c>
    </row>
    <row r="6735" spans="1:13">
      <c r="A6735" s="21" t="s">
        <v>25296</v>
      </c>
      <c r="B6735" s="21" t="s">
        <v>25297</v>
      </c>
      <c r="C6735" s="21" t="s">
        <v>254</v>
      </c>
      <c r="D6735" s="21" t="s">
        <v>255</v>
      </c>
      <c r="E6735" s="21" t="s">
        <v>235</v>
      </c>
      <c r="F6735" s="21" t="s">
        <v>25298</v>
      </c>
      <c r="G6735" s="21" t="s">
        <v>237</v>
      </c>
      <c r="H6735" s="21" t="s">
        <v>238</v>
      </c>
      <c r="I6735" s="23">
        <v>-1</v>
      </c>
      <c r="J6735" s="23">
        <v>469</v>
      </c>
      <c r="K6735" s="21" t="s">
        <v>25299</v>
      </c>
      <c r="L6735" s="21" t="s">
        <v>25299</v>
      </c>
      <c r="M6735" s="21">
        <v>44245</v>
      </c>
    </row>
    <row r="6736" spans="1:13">
      <c r="A6736" s="21" t="s">
        <v>25300</v>
      </c>
      <c r="B6736" s="21" t="s">
        <v>25301</v>
      </c>
      <c r="C6736" s="21" t="s">
        <v>274</v>
      </c>
      <c r="D6736" s="21" t="s">
        <v>275</v>
      </c>
      <c r="E6736" s="21" t="s">
        <v>235</v>
      </c>
      <c r="F6736" s="21" t="s">
        <v>25302</v>
      </c>
      <c r="G6736" s="21" t="s">
        <v>237</v>
      </c>
      <c r="H6736" s="21" t="s">
        <v>238</v>
      </c>
      <c r="I6736" s="23">
        <v>-1</v>
      </c>
      <c r="J6736" s="23">
        <v>4313</v>
      </c>
      <c r="K6736" s="21" t="s">
        <v>25303</v>
      </c>
      <c r="L6736" s="21" t="s">
        <v>25303</v>
      </c>
      <c r="M6736" s="21">
        <v>44245</v>
      </c>
    </row>
    <row r="6737" spans="1:13">
      <c r="A6737" s="21" t="s">
        <v>25304</v>
      </c>
      <c r="B6737" s="21" t="s">
        <v>25305</v>
      </c>
      <c r="C6737" s="21" t="s">
        <v>432</v>
      </c>
      <c r="D6737" s="21" t="s">
        <v>433</v>
      </c>
      <c r="E6737" s="21" t="s">
        <v>235</v>
      </c>
      <c r="F6737" s="21" t="s">
        <v>25306</v>
      </c>
      <c r="G6737" s="21" t="s">
        <v>237</v>
      </c>
      <c r="H6737" s="21" t="s">
        <v>238</v>
      </c>
      <c r="I6737" s="23">
        <v>-1</v>
      </c>
      <c r="J6737" s="23">
        <v>392</v>
      </c>
      <c r="K6737" s="21" t="s">
        <v>24840</v>
      </c>
      <c r="L6737" s="21" t="s">
        <v>24840</v>
      </c>
      <c r="M6737" s="21">
        <v>44245</v>
      </c>
    </row>
    <row r="6738" spans="1:13">
      <c r="A6738" s="21" t="s">
        <v>25307</v>
      </c>
      <c r="B6738" s="21" t="s">
        <v>25308</v>
      </c>
      <c r="C6738" s="21" t="s">
        <v>248</v>
      </c>
      <c r="D6738" s="21" t="s">
        <v>249</v>
      </c>
      <c r="E6738" s="21" t="s">
        <v>235</v>
      </c>
      <c r="F6738" s="21" t="s">
        <v>25309</v>
      </c>
      <c r="G6738" s="21" t="s">
        <v>237</v>
      </c>
      <c r="H6738" s="21" t="s">
        <v>238</v>
      </c>
      <c r="I6738" s="23">
        <v>-1</v>
      </c>
      <c r="J6738" s="23">
        <v>593</v>
      </c>
      <c r="K6738" s="21" t="s">
        <v>25310</v>
      </c>
      <c r="L6738" s="21" t="s">
        <v>25310</v>
      </c>
      <c r="M6738" s="21">
        <v>44245</v>
      </c>
    </row>
    <row r="6739" spans="1:13">
      <c r="A6739" s="21" t="s">
        <v>25311</v>
      </c>
      <c r="B6739" s="21" t="s">
        <v>25312</v>
      </c>
      <c r="C6739" s="21" t="s">
        <v>372</v>
      </c>
      <c r="D6739" s="21" t="s">
        <v>373</v>
      </c>
      <c r="E6739" s="21" t="s">
        <v>235</v>
      </c>
      <c r="F6739" s="21" t="s">
        <v>25313</v>
      </c>
      <c r="G6739" s="21" t="s">
        <v>237</v>
      </c>
      <c r="H6739" s="21" t="s">
        <v>238</v>
      </c>
      <c r="I6739" s="23">
        <v>-1</v>
      </c>
      <c r="J6739" s="23">
        <v>774</v>
      </c>
      <c r="K6739" s="21" t="s">
        <v>25314</v>
      </c>
      <c r="L6739" s="21" t="s">
        <v>25314</v>
      </c>
      <c r="M6739" s="21">
        <v>44245</v>
      </c>
    </row>
    <row r="6740" spans="1:13">
      <c r="A6740" s="89" t="s">
        <v>25315</v>
      </c>
      <c r="B6740" s="21" t="s">
        <v>25316</v>
      </c>
      <c r="C6740" s="21" t="s">
        <v>320</v>
      </c>
      <c r="D6740" s="21" t="s">
        <v>321</v>
      </c>
      <c r="E6740" s="21" t="s">
        <v>235</v>
      </c>
      <c r="F6740" s="21" t="s">
        <v>25317</v>
      </c>
      <c r="G6740" s="21" t="s">
        <v>237</v>
      </c>
      <c r="H6740" s="21" t="s">
        <v>238</v>
      </c>
      <c r="I6740" s="23">
        <v>-1</v>
      </c>
      <c r="J6740" s="23">
        <v>713</v>
      </c>
      <c r="K6740" s="21" t="s">
        <v>25318</v>
      </c>
      <c r="L6740" s="21" t="s">
        <v>25318</v>
      </c>
      <c r="M6740" s="21">
        <v>44245</v>
      </c>
    </row>
    <row r="6741" spans="1:13">
      <c r="A6741" s="21" t="s">
        <v>25500</v>
      </c>
      <c r="B6741" s="21" t="s">
        <v>25501</v>
      </c>
      <c r="C6741" s="21" t="s">
        <v>446</v>
      </c>
      <c r="D6741" s="21" t="s">
        <v>447</v>
      </c>
      <c r="E6741" s="21" t="s">
        <v>235</v>
      </c>
      <c r="F6741" s="21" t="s">
        <v>25502</v>
      </c>
      <c r="G6741" s="21" t="s">
        <v>237</v>
      </c>
      <c r="H6741" s="21" t="s">
        <v>238</v>
      </c>
      <c r="I6741" s="23">
        <v>-1</v>
      </c>
      <c r="J6741" s="23">
        <v>545</v>
      </c>
      <c r="K6741" s="21" t="s">
        <v>25375</v>
      </c>
      <c r="L6741" s="21" t="s">
        <v>25375</v>
      </c>
      <c r="M6741" s="21">
        <v>44255</v>
      </c>
    </row>
    <row r="6742" spans="1:13">
      <c r="A6742" s="21" t="s">
        <v>25503</v>
      </c>
      <c r="B6742" s="21" t="s">
        <v>25504</v>
      </c>
      <c r="C6742" s="21" t="s">
        <v>406</v>
      </c>
      <c r="D6742" s="21" t="s">
        <v>407</v>
      </c>
      <c r="E6742" s="21" t="s">
        <v>235</v>
      </c>
      <c r="F6742" s="21" t="s">
        <v>25505</v>
      </c>
      <c r="G6742" s="21" t="s">
        <v>237</v>
      </c>
      <c r="H6742" s="21" t="s">
        <v>238</v>
      </c>
      <c r="I6742" s="23">
        <v>-1</v>
      </c>
      <c r="J6742" s="23">
        <v>1720</v>
      </c>
      <c r="K6742" s="21" t="s">
        <v>25373</v>
      </c>
      <c r="L6742" s="21" t="s">
        <v>25373</v>
      </c>
      <c r="M6742" s="21">
        <v>44255</v>
      </c>
    </row>
    <row r="6743" spans="1:13">
      <c r="A6743" s="21" t="s">
        <v>25506</v>
      </c>
      <c r="B6743" s="21" t="s">
        <v>25507</v>
      </c>
      <c r="C6743" s="21" t="s">
        <v>248</v>
      </c>
      <c r="D6743" s="21" t="s">
        <v>249</v>
      </c>
      <c r="E6743" s="21" t="s">
        <v>235</v>
      </c>
      <c r="F6743" s="21" t="s">
        <v>25508</v>
      </c>
      <c r="G6743" s="21" t="s">
        <v>237</v>
      </c>
      <c r="H6743" s="21" t="s">
        <v>238</v>
      </c>
      <c r="I6743" s="23">
        <v>-1</v>
      </c>
      <c r="J6743" s="23">
        <v>571</v>
      </c>
      <c r="K6743" s="21" t="s">
        <v>25374</v>
      </c>
      <c r="L6743" s="21" t="s">
        <v>25374</v>
      </c>
      <c r="M6743" s="21">
        <v>44255</v>
      </c>
    </row>
    <row r="6744" spans="1:13">
      <c r="A6744" s="21" t="s">
        <v>25509</v>
      </c>
      <c r="B6744" s="21" t="s">
        <v>25510</v>
      </c>
      <c r="C6744" s="21" t="s">
        <v>248</v>
      </c>
      <c r="D6744" s="21" t="s">
        <v>249</v>
      </c>
      <c r="E6744" s="21" t="s">
        <v>235</v>
      </c>
      <c r="F6744" s="21" t="s">
        <v>25511</v>
      </c>
      <c r="G6744" s="21" t="s">
        <v>237</v>
      </c>
      <c r="H6744" s="21" t="s">
        <v>238</v>
      </c>
      <c r="I6744" s="23">
        <v>-1</v>
      </c>
      <c r="J6744" s="23">
        <v>572</v>
      </c>
      <c r="K6744" s="21" t="s">
        <v>25369</v>
      </c>
      <c r="L6744" s="21" t="s">
        <v>25369</v>
      </c>
      <c r="M6744" s="21">
        <v>44254</v>
      </c>
    </row>
    <row r="6745" spans="1:13">
      <c r="A6745" s="21" t="s">
        <v>25512</v>
      </c>
      <c r="B6745" s="21" t="s">
        <v>25513</v>
      </c>
      <c r="C6745" s="21" t="s">
        <v>392</v>
      </c>
      <c r="D6745" s="21" t="s">
        <v>393</v>
      </c>
      <c r="E6745" s="21" t="s">
        <v>235</v>
      </c>
      <c r="F6745" s="21" t="s">
        <v>25371</v>
      </c>
      <c r="G6745" s="21" t="s">
        <v>237</v>
      </c>
      <c r="H6745" s="21" t="s">
        <v>238</v>
      </c>
      <c r="I6745" s="23">
        <v>-1</v>
      </c>
      <c r="J6745" s="23">
        <v>197</v>
      </c>
      <c r="K6745" s="21" t="s">
        <v>25370</v>
      </c>
      <c r="L6745" s="21" t="s">
        <v>25370</v>
      </c>
      <c r="M6745" s="21">
        <v>44254</v>
      </c>
    </row>
    <row r="6746" spans="1:13">
      <c r="A6746" s="21" t="s">
        <v>25514</v>
      </c>
      <c r="B6746" s="21" t="s">
        <v>25515</v>
      </c>
      <c r="C6746" s="21" t="s">
        <v>290</v>
      </c>
      <c r="D6746" s="21" t="s">
        <v>291</v>
      </c>
      <c r="E6746" s="21" t="s">
        <v>235</v>
      </c>
      <c r="F6746" s="21" t="s">
        <v>25516</v>
      </c>
      <c r="G6746" s="21" t="s">
        <v>237</v>
      </c>
      <c r="H6746" s="21" t="s">
        <v>238</v>
      </c>
      <c r="I6746" s="23">
        <v>-2</v>
      </c>
      <c r="J6746" s="23">
        <v>445</v>
      </c>
      <c r="K6746" s="21" t="s">
        <v>25372</v>
      </c>
      <c r="L6746" s="21" t="s">
        <v>25372</v>
      </c>
      <c r="M6746" s="21">
        <v>44254</v>
      </c>
    </row>
    <row r="6747" spans="1:13">
      <c r="A6747" s="21" t="s">
        <v>25517</v>
      </c>
      <c r="B6747" s="21" t="s">
        <v>25518</v>
      </c>
      <c r="C6747" s="21" t="s">
        <v>294</v>
      </c>
      <c r="D6747" s="21" t="s">
        <v>295</v>
      </c>
      <c r="E6747" s="21" t="s">
        <v>235</v>
      </c>
      <c r="F6747" s="21" t="s">
        <v>25519</v>
      </c>
      <c r="G6747" s="21" t="s">
        <v>237</v>
      </c>
      <c r="H6747" s="21" t="s">
        <v>238</v>
      </c>
      <c r="I6747" s="23">
        <v>-1</v>
      </c>
      <c r="J6747" s="23">
        <v>393</v>
      </c>
      <c r="K6747" s="21" t="s">
        <v>25368</v>
      </c>
      <c r="L6747" s="21" t="s">
        <v>25368</v>
      </c>
      <c r="M6747" s="21">
        <v>44254</v>
      </c>
    </row>
    <row r="6748" spans="1:13">
      <c r="A6748" s="21" t="s">
        <v>25520</v>
      </c>
      <c r="B6748" s="21" t="s">
        <v>25521</v>
      </c>
      <c r="C6748" s="21" t="s">
        <v>280</v>
      </c>
      <c r="D6748" s="21" t="s">
        <v>281</v>
      </c>
      <c r="E6748" s="21" t="s">
        <v>235</v>
      </c>
      <c r="F6748" s="21" t="s">
        <v>25522</v>
      </c>
      <c r="G6748" s="21" t="s">
        <v>237</v>
      </c>
      <c r="H6748" s="21" t="s">
        <v>238</v>
      </c>
      <c r="I6748" s="23">
        <v>-1</v>
      </c>
      <c r="J6748" s="23">
        <v>734</v>
      </c>
      <c r="K6748" s="21" t="s">
        <v>25366</v>
      </c>
      <c r="L6748" s="21" t="s">
        <v>25366</v>
      </c>
      <c r="M6748" s="21">
        <v>44254</v>
      </c>
    </row>
    <row r="6749" spans="1:13">
      <c r="A6749" s="21" t="s">
        <v>25523</v>
      </c>
      <c r="B6749" s="21" t="s">
        <v>25524</v>
      </c>
      <c r="C6749" s="21" t="s">
        <v>446</v>
      </c>
      <c r="D6749" s="21" t="s">
        <v>447</v>
      </c>
      <c r="E6749" s="21" t="s">
        <v>235</v>
      </c>
      <c r="F6749" s="21" t="s">
        <v>25525</v>
      </c>
      <c r="G6749" s="21" t="s">
        <v>237</v>
      </c>
      <c r="H6749" s="21" t="s">
        <v>238</v>
      </c>
      <c r="I6749" s="23">
        <v>-1</v>
      </c>
      <c r="J6749" s="23">
        <v>546</v>
      </c>
      <c r="K6749" s="21" t="s">
        <v>25367</v>
      </c>
      <c r="L6749" s="21" t="s">
        <v>25367</v>
      </c>
      <c r="M6749" s="21">
        <v>44254</v>
      </c>
    </row>
    <row r="6750" spans="1:13">
      <c r="A6750" s="21" t="s">
        <v>25526</v>
      </c>
      <c r="B6750" s="21" t="s">
        <v>25527</v>
      </c>
      <c r="C6750" s="21" t="s">
        <v>300</v>
      </c>
      <c r="D6750" s="21" t="s">
        <v>301</v>
      </c>
      <c r="E6750" s="21" t="s">
        <v>235</v>
      </c>
      <c r="F6750" s="21" t="s">
        <v>25365</v>
      </c>
      <c r="G6750" s="21" t="s">
        <v>237</v>
      </c>
      <c r="H6750" s="21" t="s">
        <v>238</v>
      </c>
      <c r="I6750" s="23">
        <v>-1</v>
      </c>
      <c r="J6750" s="23">
        <v>375</v>
      </c>
      <c r="K6750" s="21" t="s">
        <v>25364</v>
      </c>
      <c r="L6750" s="21" t="s">
        <v>25364</v>
      </c>
      <c r="M6750" s="21">
        <v>44253</v>
      </c>
    </row>
    <row r="6751" spans="1:13">
      <c r="A6751" s="21" t="s">
        <v>25528</v>
      </c>
      <c r="B6751" s="21" t="s">
        <v>25529</v>
      </c>
      <c r="C6751" s="21" t="s">
        <v>406</v>
      </c>
      <c r="D6751" s="21" t="s">
        <v>407</v>
      </c>
      <c r="E6751" s="21" t="s">
        <v>235</v>
      </c>
      <c r="F6751" s="21" t="s">
        <v>25530</v>
      </c>
      <c r="G6751" s="21" t="s">
        <v>237</v>
      </c>
      <c r="H6751" s="21" t="s">
        <v>238</v>
      </c>
      <c r="I6751" s="23">
        <v>-1</v>
      </c>
      <c r="J6751" s="23">
        <v>1721</v>
      </c>
      <c r="K6751" s="21" t="s">
        <v>25363</v>
      </c>
      <c r="L6751" s="21" t="s">
        <v>25363</v>
      </c>
      <c r="M6751" s="21">
        <v>44253</v>
      </c>
    </row>
    <row r="6752" spans="1:13">
      <c r="A6752" s="21" t="s">
        <v>25531</v>
      </c>
      <c r="B6752" s="21" t="s">
        <v>25532</v>
      </c>
      <c r="C6752" s="21" t="s">
        <v>406</v>
      </c>
      <c r="D6752" s="21" t="s">
        <v>407</v>
      </c>
      <c r="E6752" s="21" t="s">
        <v>235</v>
      </c>
      <c r="F6752" s="21" t="s">
        <v>25533</v>
      </c>
      <c r="G6752" s="21" t="s">
        <v>237</v>
      </c>
      <c r="H6752" s="21" t="s">
        <v>238</v>
      </c>
      <c r="I6752" s="23">
        <v>-1</v>
      </c>
      <c r="J6752" s="23">
        <v>1722</v>
      </c>
      <c r="K6752" s="21" t="s">
        <v>25361</v>
      </c>
      <c r="L6752" s="21" t="s">
        <v>25361</v>
      </c>
      <c r="M6752" s="21">
        <v>44253</v>
      </c>
    </row>
    <row r="6753" spans="1:13">
      <c r="A6753" s="21" t="s">
        <v>25534</v>
      </c>
      <c r="B6753" s="21" t="s">
        <v>25535</v>
      </c>
      <c r="C6753" s="21" t="s">
        <v>288</v>
      </c>
      <c r="D6753" s="21" t="s">
        <v>289</v>
      </c>
      <c r="E6753" s="21" t="s">
        <v>235</v>
      </c>
      <c r="F6753" s="21" t="s">
        <v>25536</v>
      </c>
      <c r="G6753" s="21" t="s">
        <v>237</v>
      </c>
      <c r="H6753" s="21" t="s">
        <v>238</v>
      </c>
      <c r="I6753" s="23">
        <v>-1</v>
      </c>
      <c r="J6753" s="23">
        <v>593</v>
      </c>
      <c r="K6753" s="21" t="s">
        <v>25362</v>
      </c>
      <c r="L6753" s="21" t="s">
        <v>25362</v>
      </c>
      <c r="M6753" s="21">
        <v>44253</v>
      </c>
    </row>
    <row r="6754" spans="1:13">
      <c r="A6754" s="21" t="s">
        <v>25537</v>
      </c>
      <c r="B6754" s="21" t="s">
        <v>25538</v>
      </c>
      <c r="C6754" s="21" t="s">
        <v>280</v>
      </c>
      <c r="D6754" s="21" t="s">
        <v>281</v>
      </c>
      <c r="E6754" s="21" t="s">
        <v>235</v>
      </c>
      <c r="F6754" s="21" t="s">
        <v>25360</v>
      </c>
      <c r="G6754" s="21" t="s">
        <v>237</v>
      </c>
      <c r="H6754" s="21" t="s">
        <v>238</v>
      </c>
      <c r="I6754" s="23">
        <v>-1</v>
      </c>
      <c r="J6754" s="23">
        <v>735</v>
      </c>
      <c r="K6754" s="21" t="s">
        <v>25359</v>
      </c>
      <c r="L6754" s="21" t="s">
        <v>25359</v>
      </c>
      <c r="M6754" s="21">
        <v>44253</v>
      </c>
    </row>
    <row r="6755" spans="1:13">
      <c r="A6755" s="21" t="s">
        <v>25539</v>
      </c>
      <c r="B6755" s="21" t="s">
        <v>25540</v>
      </c>
      <c r="C6755" s="21" t="s">
        <v>254</v>
      </c>
      <c r="D6755" s="21" t="s">
        <v>255</v>
      </c>
      <c r="E6755" s="21" t="s">
        <v>235</v>
      </c>
      <c r="F6755" s="21" t="s">
        <v>25358</v>
      </c>
      <c r="G6755" s="21" t="s">
        <v>237</v>
      </c>
      <c r="H6755" s="21" t="s">
        <v>238</v>
      </c>
      <c r="I6755" s="23">
        <v>-1</v>
      </c>
      <c r="J6755" s="23">
        <v>448</v>
      </c>
      <c r="K6755" s="21" t="s">
        <v>25357</v>
      </c>
      <c r="L6755" s="21" t="s">
        <v>25357</v>
      </c>
      <c r="M6755" s="21">
        <v>44253</v>
      </c>
    </row>
    <row r="6756" spans="1:13">
      <c r="A6756" s="21" t="s">
        <v>25541</v>
      </c>
      <c r="B6756" s="21" t="s">
        <v>25542</v>
      </c>
      <c r="C6756" s="21" t="s">
        <v>268</v>
      </c>
      <c r="D6756" s="21" t="s">
        <v>269</v>
      </c>
      <c r="E6756" s="21" t="s">
        <v>235</v>
      </c>
      <c r="F6756" s="21" t="s">
        <v>25543</v>
      </c>
      <c r="G6756" s="21" t="s">
        <v>237</v>
      </c>
      <c r="H6756" s="21" t="s">
        <v>238</v>
      </c>
      <c r="I6756" s="23">
        <v>-1</v>
      </c>
      <c r="J6756" s="23">
        <v>0</v>
      </c>
      <c r="K6756" s="21" t="s">
        <v>25356</v>
      </c>
      <c r="L6756" s="21" t="s">
        <v>25356</v>
      </c>
      <c r="M6756" s="21">
        <v>44252</v>
      </c>
    </row>
    <row r="6757" spans="1:13">
      <c r="A6757" s="21" t="s">
        <v>25544</v>
      </c>
      <c r="B6757" s="21" t="s">
        <v>25545</v>
      </c>
      <c r="C6757" s="21" t="s">
        <v>430</v>
      </c>
      <c r="D6757" s="21" t="s">
        <v>431</v>
      </c>
      <c r="E6757" s="21" t="s">
        <v>235</v>
      </c>
      <c r="F6757" s="21" t="s">
        <v>25355</v>
      </c>
      <c r="G6757" s="21" t="s">
        <v>237</v>
      </c>
      <c r="H6757" s="21" t="s">
        <v>238</v>
      </c>
      <c r="I6757" s="23">
        <v>-1</v>
      </c>
      <c r="J6757" s="23">
        <v>252</v>
      </c>
      <c r="K6757" s="21" t="s">
        <v>25354</v>
      </c>
      <c r="L6757" s="21" t="s">
        <v>25354</v>
      </c>
      <c r="M6757" s="21">
        <v>44252</v>
      </c>
    </row>
    <row r="6758" spans="1:13">
      <c r="A6758" s="21" t="s">
        <v>25546</v>
      </c>
      <c r="B6758" s="21" t="s">
        <v>25547</v>
      </c>
      <c r="C6758" s="21" t="s">
        <v>372</v>
      </c>
      <c r="D6758" s="21" t="s">
        <v>373</v>
      </c>
      <c r="E6758" s="21" t="s">
        <v>235</v>
      </c>
      <c r="F6758" s="21" t="s">
        <v>25548</v>
      </c>
      <c r="G6758" s="21" t="s">
        <v>237</v>
      </c>
      <c r="H6758" s="21" t="s">
        <v>238</v>
      </c>
      <c r="I6758" s="23">
        <v>-1</v>
      </c>
      <c r="J6758" s="23">
        <v>765</v>
      </c>
      <c r="K6758" s="21" t="s">
        <v>25046</v>
      </c>
      <c r="L6758" s="21" t="s">
        <v>25046</v>
      </c>
      <c r="M6758" s="21">
        <v>44252</v>
      </c>
    </row>
    <row r="6759" spans="1:13">
      <c r="A6759" s="21" t="s">
        <v>25546</v>
      </c>
      <c r="B6759" s="21" t="s">
        <v>25547</v>
      </c>
      <c r="C6759" s="21" t="s">
        <v>246</v>
      </c>
      <c r="D6759" s="21" t="s">
        <v>247</v>
      </c>
      <c r="E6759" s="21" t="s">
        <v>235</v>
      </c>
      <c r="F6759" s="21" t="s">
        <v>25548</v>
      </c>
      <c r="G6759" s="21" t="s">
        <v>237</v>
      </c>
      <c r="H6759" s="21" t="s">
        <v>238</v>
      </c>
      <c r="I6759" s="23">
        <v>-1</v>
      </c>
      <c r="J6759" s="23">
        <v>771</v>
      </c>
      <c r="K6759" s="21" t="s">
        <v>25046</v>
      </c>
      <c r="L6759" s="21" t="s">
        <v>25046</v>
      </c>
      <c r="M6759" s="21">
        <v>44252</v>
      </c>
    </row>
    <row r="6760" spans="1:13">
      <c r="A6760" s="21" t="s">
        <v>25549</v>
      </c>
      <c r="B6760" s="21" t="s">
        <v>25550</v>
      </c>
      <c r="C6760" s="21" t="s">
        <v>268</v>
      </c>
      <c r="D6760" s="21" t="s">
        <v>269</v>
      </c>
      <c r="E6760" s="21" t="s">
        <v>235</v>
      </c>
      <c r="F6760" s="21" t="s">
        <v>25551</v>
      </c>
      <c r="G6760" s="21" t="s">
        <v>237</v>
      </c>
      <c r="H6760" s="21" t="s">
        <v>238</v>
      </c>
      <c r="I6760" s="23">
        <v>-4</v>
      </c>
      <c r="J6760" s="23">
        <v>1</v>
      </c>
      <c r="K6760" s="21" t="s">
        <v>25353</v>
      </c>
      <c r="L6760" s="21" t="s">
        <v>25353</v>
      </c>
      <c r="M6760" s="21">
        <v>44252</v>
      </c>
    </row>
    <row r="6761" spans="1:13">
      <c r="A6761" s="21" t="s">
        <v>25552</v>
      </c>
      <c r="B6761" s="21" t="s">
        <v>25553</v>
      </c>
      <c r="C6761" s="21" t="s">
        <v>294</v>
      </c>
      <c r="D6761" s="21" t="s">
        <v>295</v>
      </c>
      <c r="E6761" s="21" t="s">
        <v>235</v>
      </c>
      <c r="F6761" s="21" t="s">
        <v>25554</v>
      </c>
      <c r="G6761" s="21" t="s">
        <v>237</v>
      </c>
      <c r="H6761" s="21" t="s">
        <v>238</v>
      </c>
      <c r="I6761" s="23">
        <v>-1</v>
      </c>
      <c r="J6761" s="23">
        <v>394</v>
      </c>
      <c r="K6761" s="21" t="s">
        <v>25352</v>
      </c>
      <c r="L6761" s="21" t="s">
        <v>25352</v>
      </c>
      <c r="M6761" s="21">
        <v>44252</v>
      </c>
    </row>
    <row r="6762" spans="1:13">
      <c r="A6762" s="21" t="s">
        <v>25555</v>
      </c>
      <c r="B6762" s="21" t="s">
        <v>25556</v>
      </c>
      <c r="C6762" s="21" t="s">
        <v>290</v>
      </c>
      <c r="D6762" s="21" t="s">
        <v>291</v>
      </c>
      <c r="E6762" s="21" t="s">
        <v>235</v>
      </c>
      <c r="F6762" s="21" t="s">
        <v>25557</v>
      </c>
      <c r="G6762" s="21" t="s">
        <v>237</v>
      </c>
      <c r="H6762" s="21" t="s">
        <v>238</v>
      </c>
      <c r="I6762" s="23">
        <v>-1</v>
      </c>
      <c r="J6762" s="23">
        <v>447</v>
      </c>
      <c r="K6762" s="21" t="s">
        <v>25558</v>
      </c>
      <c r="L6762" s="21" t="s">
        <v>25558</v>
      </c>
      <c r="M6762" s="21">
        <v>44252</v>
      </c>
    </row>
    <row r="6763" spans="1:13">
      <c r="A6763" s="21" t="s">
        <v>25555</v>
      </c>
      <c r="B6763" s="21" t="s">
        <v>25556</v>
      </c>
      <c r="C6763" s="21" t="s">
        <v>430</v>
      </c>
      <c r="D6763" s="21" t="s">
        <v>431</v>
      </c>
      <c r="E6763" s="21" t="s">
        <v>235</v>
      </c>
      <c r="F6763" s="21" t="s">
        <v>25557</v>
      </c>
      <c r="G6763" s="21" t="s">
        <v>237</v>
      </c>
      <c r="H6763" s="21" t="s">
        <v>238</v>
      </c>
      <c r="I6763" s="23">
        <v>-1</v>
      </c>
      <c r="J6763" s="23">
        <v>253</v>
      </c>
      <c r="K6763" s="21" t="s">
        <v>25558</v>
      </c>
      <c r="L6763" s="21" t="s">
        <v>25558</v>
      </c>
      <c r="M6763" s="21">
        <v>44252</v>
      </c>
    </row>
    <row r="6764" spans="1:13">
      <c r="A6764" s="21" t="s">
        <v>25555</v>
      </c>
      <c r="B6764" s="21" t="s">
        <v>25556</v>
      </c>
      <c r="C6764" s="21" t="s">
        <v>246</v>
      </c>
      <c r="D6764" s="21" t="s">
        <v>247</v>
      </c>
      <c r="E6764" s="21" t="s">
        <v>235</v>
      </c>
      <c r="F6764" s="21" t="s">
        <v>25557</v>
      </c>
      <c r="G6764" s="21" t="s">
        <v>237</v>
      </c>
      <c r="H6764" s="21" t="s">
        <v>238</v>
      </c>
      <c r="I6764" s="23">
        <v>-1</v>
      </c>
      <c r="J6764" s="23">
        <v>772</v>
      </c>
      <c r="K6764" s="21" t="s">
        <v>25558</v>
      </c>
      <c r="L6764" s="21" t="s">
        <v>25558</v>
      </c>
      <c r="M6764" s="21">
        <v>44252</v>
      </c>
    </row>
    <row r="6765" spans="1:13">
      <c r="A6765" s="21" t="s">
        <v>25559</v>
      </c>
      <c r="B6765" s="21" t="s">
        <v>25560</v>
      </c>
      <c r="C6765" s="21" t="s">
        <v>342</v>
      </c>
      <c r="D6765" s="21" t="s">
        <v>343</v>
      </c>
      <c r="E6765" s="21" t="s">
        <v>235</v>
      </c>
      <c r="F6765" s="21" t="s">
        <v>25561</v>
      </c>
      <c r="G6765" s="21" t="s">
        <v>237</v>
      </c>
      <c r="H6765" s="21" t="s">
        <v>238</v>
      </c>
      <c r="I6765" s="23">
        <v>-3</v>
      </c>
      <c r="J6765" s="23">
        <v>3967</v>
      </c>
      <c r="K6765" s="21" t="s">
        <v>25351</v>
      </c>
      <c r="L6765" s="21" t="s">
        <v>25351</v>
      </c>
      <c r="M6765" s="21">
        <v>44252</v>
      </c>
    </row>
    <row r="6766" spans="1:13">
      <c r="A6766" s="21" t="s">
        <v>25562</v>
      </c>
      <c r="B6766" s="21" t="s">
        <v>25563</v>
      </c>
      <c r="C6766" s="21" t="s">
        <v>342</v>
      </c>
      <c r="D6766" s="21" t="s">
        <v>343</v>
      </c>
      <c r="E6766" s="21" t="s">
        <v>235</v>
      </c>
      <c r="F6766" s="21" t="s">
        <v>25564</v>
      </c>
      <c r="G6766" s="21" t="s">
        <v>237</v>
      </c>
      <c r="H6766" s="21" t="s">
        <v>238</v>
      </c>
      <c r="I6766" s="23">
        <v>-1</v>
      </c>
      <c r="J6766" s="23">
        <v>3970</v>
      </c>
      <c r="K6766" s="21" t="s">
        <v>25350</v>
      </c>
      <c r="L6766" s="21" t="s">
        <v>25350</v>
      </c>
      <c r="M6766" s="21">
        <v>44251</v>
      </c>
    </row>
    <row r="6767" spans="1:13">
      <c r="A6767" s="21" t="s">
        <v>25565</v>
      </c>
      <c r="B6767" s="21" t="s">
        <v>25566</v>
      </c>
      <c r="C6767" s="21" t="s">
        <v>254</v>
      </c>
      <c r="D6767" s="21" t="s">
        <v>255</v>
      </c>
      <c r="E6767" s="21" t="s">
        <v>235</v>
      </c>
      <c r="F6767" s="21" t="s">
        <v>25567</v>
      </c>
      <c r="G6767" s="21" t="s">
        <v>237</v>
      </c>
      <c r="H6767" s="21" t="s">
        <v>238</v>
      </c>
      <c r="I6767" s="23">
        <v>-1</v>
      </c>
      <c r="J6767" s="23">
        <v>449</v>
      </c>
      <c r="K6767" s="21" t="s">
        <v>25349</v>
      </c>
      <c r="L6767" s="21" t="s">
        <v>25349</v>
      </c>
      <c r="M6767" s="21">
        <v>44251</v>
      </c>
    </row>
    <row r="6768" spans="1:13">
      <c r="A6768" s="21" t="s">
        <v>25568</v>
      </c>
      <c r="B6768" s="21" t="s">
        <v>25569</v>
      </c>
      <c r="C6768" s="21" t="s">
        <v>392</v>
      </c>
      <c r="D6768" s="21" t="s">
        <v>393</v>
      </c>
      <c r="E6768" s="21" t="s">
        <v>235</v>
      </c>
      <c r="F6768" s="21" t="s">
        <v>25570</v>
      </c>
      <c r="G6768" s="21" t="s">
        <v>237</v>
      </c>
      <c r="H6768" s="21" t="s">
        <v>238</v>
      </c>
      <c r="I6768" s="23">
        <v>-3</v>
      </c>
      <c r="J6768" s="23">
        <v>198</v>
      </c>
      <c r="K6768" s="21" t="s">
        <v>25338</v>
      </c>
      <c r="L6768" s="21" t="s">
        <v>25338</v>
      </c>
      <c r="M6768" s="21">
        <v>44251</v>
      </c>
    </row>
    <row r="6769" spans="1:13">
      <c r="A6769" s="21" t="s">
        <v>25568</v>
      </c>
      <c r="B6769" s="21" t="s">
        <v>25569</v>
      </c>
      <c r="C6769" s="21" t="s">
        <v>268</v>
      </c>
      <c r="D6769" s="21" t="s">
        <v>269</v>
      </c>
      <c r="E6769" s="21" t="s">
        <v>235</v>
      </c>
      <c r="F6769" s="21" t="s">
        <v>25570</v>
      </c>
      <c r="G6769" s="21" t="s">
        <v>237</v>
      </c>
      <c r="H6769" s="21" t="s">
        <v>238</v>
      </c>
      <c r="I6769" s="23">
        <v>-2</v>
      </c>
      <c r="J6769" s="23">
        <v>5</v>
      </c>
      <c r="K6769" s="21" t="s">
        <v>25338</v>
      </c>
      <c r="L6769" s="21" t="s">
        <v>25338</v>
      </c>
      <c r="M6769" s="21">
        <v>44251</v>
      </c>
    </row>
    <row r="6770" spans="1:13">
      <c r="A6770" s="21" t="s">
        <v>25568</v>
      </c>
      <c r="B6770" s="21" t="s">
        <v>25569</v>
      </c>
      <c r="C6770" s="21" t="s">
        <v>294</v>
      </c>
      <c r="D6770" s="21" t="s">
        <v>295</v>
      </c>
      <c r="E6770" s="21" t="s">
        <v>235</v>
      </c>
      <c r="F6770" s="21" t="s">
        <v>25570</v>
      </c>
      <c r="G6770" s="21" t="s">
        <v>237</v>
      </c>
      <c r="H6770" s="21" t="s">
        <v>238</v>
      </c>
      <c r="I6770" s="23">
        <v>-6</v>
      </c>
      <c r="J6770" s="23">
        <v>395</v>
      </c>
      <c r="K6770" s="21" t="s">
        <v>25338</v>
      </c>
      <c r="L6770" s="21" t="s">
        <v>25338</v>
      </c>
      <c r="M6770" s="21">
        <v>44251</v>
      </c>
    </row>
    <row r="6771" spans="1:13">
      <c r="A6771" s="21" t="s">
        <v>25571</v>
      </c>
      <c r="B6771" s="21" t="s">
        <v>25572</v>
      </c>
      <c r="C6771" s="21" t="s">
        <v>242</v>
      </c>
      <c r="D6771" s="21" t="s">
        <v>243</v>
      </c>
      <c r="E6771" s="21" t="s">
        <v>235</v>
      </c>
      <c r="F6771" s="21" t="s">
        <v>25573</v>
      </c>
      <c r="G6771" s="21" t="s">
        <v>237</v>
      </c>
      <c r="H6771" s="21" t="s">
        <v>238</v>
      </c>
      <c r="I6771" s="23">
        <v>-1</v>
      </c>
      <c r="J6771" s="23">
        <v>507</v>
      </c>
      <c r="K6771" s="21" t="s">
        <v>25347</v>
      </c>
      <c r="L6771" s="21" t="s">
        <v>25347</v>
      </c>
      <c r="M6771" s="21">
        <v>44251</v>
      </c>
    </row>
    <row r="6772" spans="1:13">
      <c r="A6772" s="21" t="s">
        <v>25571</v>
      </c>
      <c r="B6772" s="21" t="s">
        <v>25572</v>
      </c>
      <c r="C6772" s="21" t="s">
        <v>330</v>
      </c>
      <c r="D6772" s="21" t="s">
        <v>331</v>
      </c>
      <c r="E6772" s="21" t="s">
        <v>235</v>
      </c>
      <c r="F6772" s="21" t="s">
        <v>25573</v>
      </c>
      <c r="G6772" s="21" t="s">
        <v>237</v>
      </c>
      <c r="H6772" s="21" t="s">
        <v>238</v>
      </c>
      <c r="I6772" s="23">
        <v>-1</v>
      </c>
      <c r="J6772" s="23">
        <v>458</v>
      </c>
      <c r="K6772" s="21" t="s">
        <v>25347</v>
      </c>
      <c r="L6772" s="21" t="s">
        <v>25347</v>
      </c>
      <c r="M6772" s="21">
        <v>44251</v>
      </c>
    </row>
    <row r="6773" spans="1:13">
      <c r="A6773" s="21" t="s">
        <v>25574</v>
      </c>
      <c r="B6773" s="21" t="s">
        <v>25575</v>
      </c>
      <c r="C6773" s="21" t="s">
        <v>233</v>
      </c>
      <c r="D6773" s="21" t="s">
        <v>234</v>
      </c>
      <c r="E6773" s="21" t="s">
        <v>235</v>
      </c>
      <c r="F6773" s="21" t="s">
        <v>25576</v>
      </c>
      <c r="G6773" s="21" t="s">
        <v>237</v>
      </c>
      <c r="H6773" s="21" t="s">
        <v>238</v>
      </c>
      <c r="I6773" s="23">
        <v>-1</v>
      </c>
      <c r="J6773" s="23">
        <v>283</v>
      </c>
      <c r="K6773" s="21" t="s">
        <v>25348</v>
      </c>
      <c r="L6773" s="21" t="s">
        <v>25348</v>
      </c>
      <c r="M6773" s="21">
        <v>44251</v>
      </c>
    </row>
    <row r="6774" spans="1:13">
      <c r="A6774" s="21" t="s">
        <v>25577</v>
      </c>
      <c r="B6774" s="21" t="s">
        <v>25578</v>
      </c>
      <c r="C6774" s="21" t="s">
        <v>372</v>
      </c>
      <c r="D6774" s="21" t="s">
        <v>373</v>
      </c>
      <c r="E6774" s="21" t="s">
        <v>235</v>
      </c>
      <c r="F6774" s="21" t="s">
        <v>25579</v>
      </c>
      <c r="G6774" s="21" t="s">
        <v>237</v>
      </c>
      <c r="H6774" s="21" t="s">
        <v>238</v>
      </c>
      <c r="I6774" s="23">
        <v>-3</v>
      </c>
      <c r="J6774" s="23">
        <v>766</v>
      </c>
      <c r="K6774" s="21" t="s">
        <v>25337</v>
      </c>
      <c r="L6774" s="21" t="s">
        <v>25337</v>
      </c>
      <c r="M6774" s="21">
        <v>44251</v>
      </c>
    </row>
    <row r="6775" spans="1:13">
      <c r="A6775" s="21" t="s">
        <v>25580</v>
      </c>
      <c r="B6775" s="21" t="s">
        <v>25581</v>
      </c>
      <c r="C6775" s="21" t="s">
        <v>392</v>
      </c>
      <c r="D6775" s="21" t="s">
        <v>393</v>
      </c>
      <c r="E6775" s="21" t="s">
        <v>235</v>
      </c>
      <c r="F6775" s="21" t="s">
        <v>25582</v>
      </c>
      <c r="G6775" s="21" t="s">
        <v>237</v>
      </c>
      <c r="H6775" s="21" t="s">
        <v>238</v>
      </c>
      <c r="I6775" s="23">
        <v>-1</v>
      </c>
      <c r="J6775" s="23">
        <v>201</v>
      </c>
      <c r="K6775" s="21" t="s">
        <v>25342</v>
      </c>
      <c r="L6775" s="21" t="s">
        <v>25342</v>
      </c>
      <c r="M6775" s="21">
        <v>44251</v>
      </c>
    </row>
    <row r="6776" spans="1:13">
      <c r="A6776" s="21" t="s">
        <v>25580</v>
      </c>
      <c r="B6776" s="21" t="s">
        <v>25581</v>
      </c>
      <c r="C6776" s="21" t="s">
        <v>446</v>
      </c>
      <c r="D6776" s="21" t="s">
        <v>447</v>
      </c>
      <c r="E6776" s="21" t="s">
        <v>235</v>
      </c>
      <c r="F6776" s="21" t="s">
        <v>25582</v>
      </c>
      <c r="G6776" s="21" t="s">
        <v>237</v>
      </c>
      <c r="H6776" s="21" t="s">
        <v>238</v>
      </c>
      <c r="I6776" s="23">
        <v>-1</v>
      </c>
      <c r="J6776" s="23">
        <v>547</v>
      </c>
      <c r="K6776" s="21" t="s">
        <v>25342</v>
      </c>
      <c r="L6776" s="21" t="s">
        <v>25342</v>
      </c>
      <c r="M6776" s="21">
        <v>44251</v>
      </c>
    </row>
    <row r="6777" spans="1:13">
      <c r="A6777" s="21" t="s">
        <v>25583</v>
      </c>
      <c r="B6777" s="21" t="s">
        <v>25584</v>
      </c>
      <c r="C6777" s="21" t="s">
        <v>314</v>
      </c>
      <c r="D6777" s="21" t="s">
        <v>315</v>
      </c>
      <c r="E6777" s="21" t="s">
        <v>235</v>
      </c>
      <c r="F6777" s="21" t="s">
        <v>25344</v>
      </c>
      <c r="G6777" s="21" t="s">
        <v>237</v>
      </c>
      <c r="H6777" s="21" t="s">
        <v>238</v>
      </c>
      <c r="I6777" s="23">
        <v>-1</v>
      </c>
      <c r="J6777" s="23">
        <v>3474</v>
      </c>
      <c r="K6777" s="21" t="s">
        <v>25343</v>
      </c>
      <c r="L6777" s="21" t="s">
        <v>25343</v>
      </c>
      <c r="M6777" s="21">
        <v>44251</v>
      </c>
    </row>
    <row r="6778" spans="1:13">
      <c r="A6778" s="21" t="s">
        <v>25585</v>
      </c>
      <c r="B6778" s="21" t="s">
        <v>25586</v>
      </c>
      <c r="C6778" s="21" t="s">
        <v>268</v>
      </c>
      <c r="D6778" s="21" t="s">
        <v>269</v>
      </c>
      <c r="E6778" s="21" t="s">
        <v>235</v>
      </c>
      <c r="F6778" s="21" t="s">
        <v>25587</v>
      </c>
      <c r="G6778" s="21" t="s">
        <v>237</v>
      </c>
      <c r="H6778" s="21" t="s">
        <v>238</v>
      </c>
      <c r="I6778" s="23">
        <v>-2</v>
      </c>
      <c r="J6778" s="23">
        <v>7</v>
      </c>
      <c r="K6778" s="21" t="s">
        <v>25339</v>
      </c>
      <c r="L6778" s="21" t="s">
        <v>25339</v>
      </c>
      <c r="M6778" s="21">
        <v>44251</v>
      </c>
    </row>
    <row r="6779" spans="1:13">
      <c r="A6779" s="21" t="s">
        <v>25588</v>
      </c>
      <c r="B6779" s="21" t="s">
        <v>25589</v>
      </c>
      <c r="C6779" s="21" t="s">
        <v>268</v>
      </c>
      <c r="D6779" s="21" t="s">
        <v>269</v>
      </c>
      <c r="E6779" s="21" t="s">
        <v>235</v>
      </c>
      <c r="F6779" s="21" t="s">
        <v>25341</v>
      </c>
      <c r="G6779" s="21" t="s">
        <v>237</v>
      </c>
      <c r="H6779" s="21" t="s">
        <v>238</v>
      </c>
      <c r="I6779" s="23">
        <v>-1</v>
      </c>
      <c r="J6779" s="23">
        <v>9</v>
      </c>
      <c r="K6779" s="21" t="s">
        <v>25340</v>
      </c>
      <c r="L6779" s="21" t="s">
        <v>25340</v>
      </c>
      <c r="M6779" s="21">
        <v>44251</v>
      </c>
    </row>
    <row r="6780" spans="1:13">
      <c r="A6780" s="21" t="s">
        <v>25588</v>
      </c>
      <c r="B6780" s="21" t="s">
        <v>25589</v>
      </c>
      <c r="C6780" s="21" t="s">
        <v>324</v>
      </c>
      <c r="D6780" s="21" t="s">
        <v>325</v>
      </c>
      <c r="E6780" s="21" t="s">
        <v>235</v>
      </c>
      <c r="F6780" s="21" t="s">
        <v>25341</v>
      </c>
      <c r="G6780" s="21" t="s">
        <v>237</v>
      </c>
      <c r="H6780" s="21" t="s">
        <v>238</v>
      </c>
      <c r="I6780" s="23">
        <v>-1</v>
      </c>
      <c r="J6780" s="23">
        <v>701</v>
      </c>
      <c r="K6780" s="21" t="s">
        <v>25340</v>
      </c>
      <c r="L6780" s="21" t="s">
        <v>25340</v>
      </c>
      <c r="M6780" s="21">
        <v>44251</v>
      </c>
    </row>
    <row r="6781" spans="1:13">
      <c r="A6781" s="21" t="s">
        <v>25590</v>
      </c>
      <c r="B6781" s="21" t="s">
        <v>25591</v>
      </c>
      <c r="C6781" s="21" t="s">
        <v>314</v>
      </c>
      <c r="D6781" s="21" t="s">
        <v>315</v>
      </c>
      <c r="E6781" s="21" t="s">
        <v>235</v>
      </c>
      <c r="F6781" s="21" t="s">
        <v>25346</v>
      </c>
      <c r="G6781" s="21" t="s">
        <v>237</v>
      </c>
      <c r="H6781" s="21" t="s">
        <v>238</v>
      </c>
      <c r="I6781" s="23">
        <v>-1</v>
      </c>
      <c r="J6781" s="23">
        <v>3475</v>
      </c>
      <c r="K6781" s="21" t="s">
        <v>25345</v>
      </c>
      <c r="L6781" s="21" t="s">
        <v>25345</v>
      </c>
      <c r="M6781" s="21">
        <v>44251</v>
      </c>
    </row>
    <row r="6782" spans="1:13">
      <c r="A6782" s="21" t="s">
        <v>25592</v>
      </c>
      <c r="B6782" s="21" t="s">
        <v>25593</v>
      </c>
      <c r="C6782" s="21" t="s">
        <v>248</v>
      </c>
      <c r="D6782" s="21" t="s">
        <v>249</v>
      </c>
      <c r="E6782" s="21" t="s">
        <v>235</v>
      </c>
      <c r="F6782" s="21" t="s">
        <v>25594</v>
      </c>
      <c r="G6782" s="21" t="s">
        <v>237</v>
      </c>
      <c r="H6782" s="21" t="s">
        <v>238</v>
      </c>
      <c r="I6782" s="23">
        <v>-1</v>
      </c>
      <c r="J6782" s="23">
        <v>573</v>
      </c>
      <c r="K6782" s="21" t="s">
        <v>25336</v>
      </c>
      <c r="L6782" s="21" t="s">
        <v>25336</v>
      </c>
      <c r="M6782" s="21">
        <v>44250</v>
      </c>
    </row>
    <row r="6783" spans="1:13">
      <c r="A6783" s="21" t="s">
        <v>25595</v>
      </c>
      <c r="B6783" s="21" t="s">
        <v>25596</v>
      </c>
      <c r="C6783" s="21" t="s">
        <v>242</v>
      </c>
      <c r="D6783" s="21" t="s">
        <v>243</v>
      </c>
      <c r="E6783" s="21" t="s">
        <v>235</v>
      </c>
      <c r="F6783" s="21" t="s">
        <v>25597</v>
      </c>
      <c r="G6783" s="21" t="s">
        <v>237</v>
      </c>
      <c r="H6783" s="21" t="s">
        <v>238</v>
      </c>
      <c r="I6783" s="23">
        <v>-1</v>
      </c>
      <c r="J6783" s="23">
        <v>508</v>
      </c>
      <c r="K6783" s="21" t="s">
        <v>25335</v>
      </c>
      <c r="L6783" s="21" t="s">
        <v>25335</v>
      </c>
      <c r="M6783" s="21">
        <v>44250</v>
      </c>
    </row>
    <row r="6784" spans="1:13">
      <c r="A6784" s="21" t="s">
        <v>25598</v>
      </c>
      <c r="B6784" s="21" t="s">
        <v>25599</v>
      </c>
      <c r="C6784" s="21" t="s">
        <v>274</v>
      </c>
      <c r="D6784" s="21" t="s">
        <v>275</v>
      </c>
      <c r="E6784" s="21" t="s">
        <v>235</v>
      </c>
      <c r="F6784" s="21" t="s">
        <v>25600</v>
      </c>
      <c r="G6784" s="21" t="s">
        <v>237</v>
      </c>
      <c r="H6784" s="21" t="s">
        <v>238</v>
      </c>
      <c r="I6784" s="23">
        <v>-1</v>
      </c>
      <c r="J6784" s="23">
        <v>4306</v>
      </c>
      <c r="K6784" s="21" t="s">
        <v>25334</v>
      </c>
      <c r="L6784" s="21" t="s">
        <v>25334</v>
      </c>
      <c r="M6784" s="21">
        <v>44250</v>
      </c>
    </row>
    <row r="6785" spans="1:13">
      <c r="A6785" s="21" t="s">
        <v>25601</v>
      </c>
      <c r="B6785" s="21" t="s">
        <v>25602</v>
      </c>
      <c r="C6785" s="21" t="s">
        <v>268</v>
      </c>
      <c r="D6785" s="21" t="s">
        <v>269</v>
      </c>
      <c r="E6785" s="21" t="s">
        <v>235</v>
      </c>
      <c r="F6785" s="21" t="s">
        <v>25333</v>
      </c>
      <c r="G6785" s="21" t="s">
        <v>237</v>
      </c>
      <c r="H6785" s="21" t="s">
        <v>238</v>
      </c>
      <c r="I6785" s="23">
        <v>-1</v>
      </c>
      <c r="J6785" s="23">
        <v>10</v>
      </c>
      <c r="K6785" s="21" t="s">
        <v>25332</v>
      </c>
      <c r="L6785" s="21" t="s">
        <v>25332</v>
      </c>
      <c r="M6785" s="21">
        <v>44250</v>
      </c>
    </row>
    <row r="6786" spans="1:13">
      <c r="A6786" s="21" t="s">
        <v>25603</v>
      </c>
      <c r="B6786" s="21" t="s">
        <v>25604</v>
      </c>
      <c r="C6786" s="21" t="s">
        <v>280</v>
      </c>
      <c r="D6786" s="21" t="s">
        <v>281</v>
      </c>
      <c r="E6786" s="21" t="s">
        <v>235</v>
      </c>
      <c r="F6786" s="21" t="s">
        <v>25605</v>
      </c>
      <c r="G6786" s="21" t="s">
        <v>237</v>
      </c>
      <c r="H6786" s="21" t="s">
        <v>238</v>
      </c>
      <c r="I6786" s="23">
        <v>-1</v>
      </c>
      <c r="J6786" s="23">
        <v>736</v>
      </c>
      <c r="K6786" s="21" t="s">
        <v>25331</v>
      </c>
      <c r="L6786" s="21" t="s">
        <v>25331</v>
      </c>
      <c r="M6786" s="21">
        <v>44250</v>
      </c>
    </row>
    <row r="6787" spans="1:13">
      <c r="A6787" s="21" t="s">
        <v>25606</v>
      </c>
      <c r="B6787" s="21" t="s">
        <v>25607</v>
      </c>
      <c r="C6787" s="21" t="s">
        <v>432</v>
      </c>
      <c r="D6787" s="21" t="s">
        <v>433</v>
      </c>
      <c r="E6787" s="21" t="s">
        <v>235</v>
      </c>
      <c r="F6787" s="21" t="s">
        <v>25608</v>
      </c>
      <c r="G6787" s="21" t="s">
        <v>237</v>
      </c>
      <c r="H6787" s="21" t="s">
        <v>238</v>
      </c>
      <c r="I6787" s="23">
        <v>-1</v>
      </c>
      <c r="J6787" s="23">
        <v>383</v>
      </c>
      <c r="K6787" s="21" t="s">
        <v>25328</v>
      </c>
      <c r="L6787" s="21" t="s">
        <v>25328</v>
      </c>
      <c r="M6787" s="21">
        <v>44250</v>
      </c>
    </row>
    <row r="6788" spans="1:13">
      <c r="A6788" s="21" t="s">
        <v>25609</v>
      </c>
      <c r="B6788" s="21" t="s">
        <v>25610</v>
      </c>
      <c r="C6788" s="21" t="s">
        <v>294</v>
      </c>
      <c r="D6788" s="21" t="s">
        <v>295</v>
      </c>
      <c r="E6788" s="21" t="s">
        <v>235</v>
      </c>
      <c r="F6788" s="21" t="s">
        <v>25327</v>
      </c>
      <c r="G6788" s="21" t="s">
        <v>237</v>
      </c>
      <c r="H6788" s="21" t="s">
        <v>238</v>
      </c>
      <c r="I6788" s="23">
        <v>-1</v>
      </c>
      <c r="J6788" s="23">
        <v>401</v>
      </c>
      <c r="K6788" s="21" t="s">
        <v>25326</v>
      </c>
      <c r="L6788" s="21" t="s">
        <v>25326</v>
      </c>
      <c r="M6788" s="21">
        <v>44250</v>
      </c>
    </row>
    <row r="6789" spans="1:13">
      <c r="A6789" s="21" t="s">
        <v>25611</v>
      </c>
      <c r="B6789" s="21" t="s">
        <v>25612</v>
      </c>
      <c r="C6789" s="21" t="s">
        <v>233</v>
      </c>
      <c r="D6789" s="21" t="s">
        <v>234</v>
      </c>
      <c r="E6789" s="21" t="s">
        <v>235</v>
      </c>
      <c r="F6789" s="21" t="s">
        <v>25330</v>
      </c>
      <c r="G6789" s="21" t="s">
        <v>237</v>
      </c>
      <c r="H6789" s="21" t="s">
        <v>238</v>
      </c>
      <c r="I6789" s="23">
        <v>-3</v>
      </c>
      <c r="J6789" s="23">
        <v>284</v>
      </c>
      <c r="K6789" s="21" t="s">
        <v>25329</v>
      </c>
      <c r="L6789" s="21" t="s">
        <v>25329</v>
      </c>
      <c r="M6789" s="21">
        <v>44250</v>
      </c>
    </row>
    <row r="6790" spans="1:13">
      <c r="A6790" s="21" t="s">
        <v>25613</v>
      </c>
      <c r="B6790" s="21" t="s">
        <v>25614</v>
      </c>
      <c r="C6790" s="21" t="s">
        <v>242</v>
      </c>
      <c r="D6790" s="21" t="s">
        <v>243</v>
      </c>
      <c r="E6790" s="21" t="s">
        <v>235</v>
      </c>
      <c r="F6790" s="21" t="s">
        <v>25615</v>
      </c>
      <c r="G6790" s="21" t="s">
        <v>237</v>
      </c>
      <c r="H6790" s="21" t="s">
        <v>238</v>
      </c>
      <c r="I6790" s="23">
        <v>-1</v>
      </c>
      <c r="J6790" s="23">
        <v>509</v>
      </c>
      <c r="K6790" s="21" t="s">
        <v>25325</v>
      </c>
      <c r="L6790" s="21" t="s">
        <v>25325</v>
      </c>
      <c r="M6790" s="21">
        <v>44250</v>
      </c>
    </row>
    <row r="6791" spans="1:13">
      <c r="A6791" s="21" t="s">
        <v>25613</v>
      </c>
      <c r="B6791" s="21" t="s">
        <v>25614</v>
      </c>
      <c r="C6791" s="21" t="s">
        <v>430</v>
      </c>
      <c r="D6791" s="21" t="s">
        <v>431</v>
      </c>
      <c r="E6791" s="21" t="s">
        <v>235</v>
      </c>
      <c r="F6791" s="21" t="s">
        <v>25615</v>
      </c>
      <c r="G6791" s="21" t="s">
        <v>237</v>
      </c>
      <c r="H6791" s="21" t="s">
        <v>238</v>
      </c>
      <c r="I6791" s="23">
        <v>-1</v>
      </c>
      <c r="J6791" s="23">
        <v>254</v>
      </c>
      <c r="K6791" s="21" t="s">
        <v>25325</v>
      </c>
      <c r="L6791" s="21" t="s">
        <v>25325</v>
      </c>
      <c r="M6791" s="21">
        <v>44250</v>
      </c>
    </row>
    <row r="6792" spans="1:13">
      <c r="A6792" s="21" t="s">
        <v>25616</v>
      </c>
      <c r="B6792" s="21" t="s">
        <v>25617</v>
      </c>
      <c r="C6792" s="21" t="s">
        <v>248</v>
      </c>
      <c r="D6792" s="21" t="s">
        <v>249</v>
      </c>
      <c r="E6792" s="21" t="s">
        <v>235</v>
      </c>
      <c r="F6792" s="21" t="s">
        <v>25324</v>
      </c>
      <c r="G6792" s="21" t="s">
        <v>237</v>
      </c>
      <c r="H6792" s="21" t="s">
        <v>238</v>
      </c>
      <c r="I6792" s="23">
        <v>-1</v>
      </c>
      <c r="J6792" s="23">
        <v>574</v>
      </c>
      <c r="K6792" s="21" t="s">
        <v>25323</v>
      </c>
      <c r="L6792" s="21" t="s">
        <v>25323</v>
      </c>
      <c r="M6792" s="21">
        <v>44249</v>
      </c>
    </row>
    <row r="6793" spans="1:13">
      <c r="A6793" s="21" t="s">
        <v>25618</v>
      </c>
      <c r="B6793" s="21" t="s">
        <v>25619</v>
      </c>
      <c r="C6793" s="21" t="s">
        <v>290</v>
      </c>
      <c r="D6793" s="21" t="s">
        <v>291</v>
      </c>
      <c r="E6793" s="21" t="s">
        <v>235</v>
      </c>
      <c r="F6793" s="21" t="s">
        <v>25620</v>
      </c>
      <c r="G6793" s="21" t="s">
        <v>237</v>
      </c>
      <c r="H6793" s="21" t="s">
        <v>238</v>
      </c>
      <c r="I6793" s="23">
        <v>-1</v>
      </c>
      <c r="J6793" s="23">
        <v>448</v>
      </c>
      <c r="K6793" s="21" t="s">
        <v>25322</v>
      </c>
      <c r="L6793" s="21" t="s">
        <v>25322</v>
      </c>
      <c r="M6793" s="21">
        <v>44249</v>
      </c>
    </row>
    <row r="6794" spans="1:13">
      <c r="A6794" s="21" t="s">
        <v>25618</v>
      </c>
      <c r="B6794" s="21" t="s">
        <v>25619</v>
      </c>
      <c r="C6794" s="21" t="s">
        <v>250</v>
      </c>
      <c r="D6794" s="21" t="s">
        <v>251</v>
      </c>
      <c r="E6794" s="21" t="s">
        <v>235</v>
      </c>
      <c r="F6794" s="21" t="s">
        <v>25620</v>
      </c>
      <c r="G6794" s="21" t="s">
        <v>237</v>
      </c>
      <c r="H6794" s="21" t="s">
        <v>238</v>
      </c>
      <c r="I6794" s="23">
        <v>-1</v>
      </c>
      <c r="J6794" s="23">
        <v>386</v>
      </c>
      <c r="K6794" s="21" t="s">
        <v>25322</v>
      </c>
      <c r="L6794" s="21" t="s">
        <v>25322</v>
      </c>
      <c r="M6794" s="21">
        <v>44249</v>
      </c>
    </row>
    <row r="6795" spans="1:13">
      <c r="A6795" s="21" t="s">
        <v>25618</v>
      </c>
      <c r="B6795" s="21" t="s">
        <v>25619</v>
      </c>
      <c r="C6795" s="21" t="s">
        <v>330</v>
      </c>
      <c r="D6795" s="21" t="s">
        <v>331</v>
      </c>
      <c r="E6795" s="21" t="s">
        <v>235</v>
      </c>
      <c r="F6795" s="21" t="s">
        <v>25620</v>
      </c>
      <c r="G6795" s="21" t="s">
        <v>237</v>
      </c>
      <c r="H6795" s="21" t="s">
        <v>238</v>
      </c>
      <c r="I6795" s="23">
        <v>-1</v>
      </c>
      <c r="J6795" s="23">
        <v>459</v>
      </c>
      <c r="K6795" s="21" t="s">
        <v>25322</v>
      </c>
      <c r="L6795" s="21" t="s">
        <v>25322</v>
      </c>
      <c r="M6795" s="21">
        <v>44249</v>
      </c>
    </row>
    <row r="6796" spans="1:13">
      <c r="A6796" s="21" t="s">
        <v>25621</v>
      </c>
      <c r="B6796" s="21" t="s">
        <v>25622</v>
      </c>
      <c r="C6796" s="21" t="s">
        <v>300</v>
      </c>
      <c r="D6796" s="21" t="s">
        <v>301</v>
      </c>
      <c r="E6796" s="21" t="s">
        <v>235</v>
      </c>
      <c r="F6796" s="21" t="s">
        <v>25623</v>
      </c>
      <c r="G6796" s="21" t="s">
        <v>237</v>
      </c>
      <c r="H6796" s="21" t="s">
        <v>238</v>
      </c>
      <c r="I6796" s="23">
        <v>-1</v>
      </c>
      <c r="J6796" s="23">
        <v>376</v>
      </c>
      <c r="K6796" s="21" t="s">
        <v>25069</v>
      </c>
      <c r="L6796" s="21" t="s">
        <v>25069</v>
      </c>
      <c r="M6796" s="21">
        <v>44249</v>
      </c>
    </row>
    <row r="6797" spans="1:13">
      <c r="A6797" s="21" t="s">
        <v>25621</v>
      </c>
      <c r="B6797" s="21" t="s">
        <v>25622</v>
      </c>
      <c r="C6797" s="21" t="s">
        <v>324</v>
      </c>
      <c r="D6797" s="21" t="s">
        <v>325</v>
      </c>
      <c r="E6797" s="21" t="s">
        <v>235</v>
      </c>
      <c r="F6797" s="21" t="s">
        <v>25623</v>
      </c>
      <c r="G6797" s="21" t="s">
        <v>237</v>
      </c>
      <c r="H6797" s="21" t="s">
        <v>238</v>
      </c>
      <c r="I6797" s="23">
        <v>-1</v>
      </c>
      <c r="J6797" s="23">
        <v>702</v>
      </c>
      <c r="K6797" s="21" t="s">
        <v>25069</v>
      </c>
      <c r="L6797" s="21" t="s">
        <v>25069</v>
      </c>
      <c r="M6797" s="21">
        <v>44249</v>
      </c>
    </row>
    <row r="6798" spans="1:13">
      <c r="A6798" s="21" t="s">
        <v>25624</v>
      </c>
      <c r="B6798" s="21" t="s">
        <v>25625</v>
      </c>
      <c r="C6798" s="21" t="s">
        <v>320</v>
      </c>
      <c r="D6798" s="21" t="s">
        <v>321</v>
      </c>
      <c r="E6798" s="21" t="s">
        <v>235</v>
      </c>
      <c r="F6798" s="21" t="s">
        <v>25626</v>
      </c>
      <c r="G6798" s="21" t="s">
        <v>237</v>
      </c>
      <c r="H6798" s="21" t="s">
        <v>238</v>
      </c>
      <c r="I6798" s="23">
        <v>-1</v>
      </c>
      <c r="J6798" s="23">
        <v>704</v>
      </c>
      <c r="K6798" s="21" t="s">
        <v>25110</v>
      </c>
      <c r="L6798" s="21" t="s">
        <v>25110</v>
      </c>
      <c r="M6798" s="21">
        <v>44249</v>
      </c>
    </row>
    <row r="6799" spans="1:13">
      <c r="A6799" s="21" t="s">
        <v>25627</v>
      </c>
      <c r="B6799" s="21" t="s">
        <v>25628</v>
      </c>
      <c r="C6799" s="21" t="s">
        <v>320</v>
      </c>
      <c r="D6799" s="21" t="s">
        <v>321</v>
      </c>
      <c r="E6799" s="21" t="s">
        <v>235</v>
      </c>
      <c r="F6799" s="21" t="s">
        <v>25629</v>
      </c>
      <c r="G6799" s="21" t="s">
        <v>237</v>
      </c>
      <c r="H6799" s="21" t="s">
        <v>238</v>
      </c>
      <c r="I6799" s="23">
        <v>-1</v>
      </c>
      <c r="J6799" s="23">
        <v>705</v>
      </c>
      <c r="K6799" s="21" t="s">
        <v>25630</v>
      </c>
      <c r="L6799" s="21" t="s">
        <v>25630</v>
      </c>
      <c r="M6799" s="21">
        <v>44249</v>
      </c>
    </row>
    <row r="6800" spans="1:13">
      <c r="A6800" s="21" t="s">
        <v>25631</v>
      </c>
      <c r="B6800" s="21" t="s">
        <v>25632</v>
      </c>
      <c r="C6800" s="21" t="s">
        <v>320</v>
      </c>
      <c r="D6800" s="21" t="s">
        <v>321</v>
      </c>
      <c r="E6800" s="21" t="s">
        <v>235</v>
      </c>
      <c r="F6800" s="21" t="s">
        <v>25633</v>
      </c>
      <c r="G6800" s="21" t="s">
        <v>237</v>
      </c>
      <c r="H6800" s="21" t="s">
        <v>238</v>
      </c>
      <c r="I6800" s="23">
        <v>-1</v>
      </c>
      <c r="J6800" s="23">
        <v>706</v>
      </c>
      <c r="K6800" s="21" t="s">
        <v>25634</v>
      </c>
      <c r="L6800" s="21" t="s">
        <v>25634</v>
      </c>
      <c r="M6800" s="21">
        <v>44249</v>
      </c>
    </row>
    <row r="6801" spans="1:13">
      <c r="A6801" s="21" t="s">
        <v>25635</v>
      </c>
      <c r="B6801" s="21" t="s">
        <v>25636</v>
      </c>
      <c r="C6801" s="21" t="s">
        <v>314</v>
      </c>
      <c r="D6801" s="21" t="s">
        <v>315</v>
      </c>
      <c r="E6801" s="21" t="s">
        <v>235</v>
      </c>
      <c r="F6801" s="21" t="s">
        <v>25637</v>
      </c>
      <c r="G6801" s="21" t="s">
        <v>237</v>
      </c>
      <c r="H6801" s="21" t="s">
        <v>238</v>
      </c>
      <c r="I6801" s="23">
        <v>-1</v>
      </c>
      <c r="J6801" s="23">
        <v>3476</v>
      </c>
      <c r="K6801" s="21" t="s">
        <v>25051</v>
      </c>
      <c r="L6801" s="21" t="s">
        <v>25051</v>
      </c>
      <c r="M6801" s="21">
        <v>44249</v>
      </c>
    </row>
    <row r="6802" spans="1:13">
      <c r="A6802" s="21" t="s">
        <v>25638</v>
      </c>
      <c r="B6802" s="21" t="s">
        <v>25639</v>
      </c>
      <c r="C6802" s="21" t="s">
        <v>288</v>
      </c>
      <c r="D6802" s="21" t="s">
        <v>289</v>
      </c>
      <c r="E6802" s="21" t="s">
        <v>235</v>
      </c>
      <c r="F6802" s="21" t="s">
        <v>25640</v>
      </c>
      <c r="G6802" s="21" t="s">
        <v>237</v>
      </c>
      <c r="H6802" s="21" t="s">
        <v>238</v>
      </c>
      <c r="I6802" s="23">
        <v>-1</v>
      </c>
      <c r="J6802" s="23">
        <v>594</v>
      </c>
      <c r="K6802" s="21" t="s">
        <v>25043</v>
      </c>
      <c r="L6802" s="21" t="s">
        <v>25043</v>
      </c>
      <c r="M6802" s="21">
        <v>44249</v>
      </c>
    </row>
    <row r="6803" spans="1:13">
      <c r="A6803" s="21" t="s">
        <v>25641</v>
      </c>
      <c r="B6803" s="21" t="s">
        <v>25642</v>
      </c>
      <c r="C6803" s="21" t="s">
        <v>446</v>
      </c>
      <c r="D6803" s="21" t="s">
        <v>447</v>
      </c>
      <c r="E6803" s="21" t="s">
        <v>235</v>
      </c>
      <c r="F6803" s="21" t="s">
        <v>25643</v>
      </c>
      <c r="G6803" s="21" t="s">
        <v>237</v>
      </c>
      <c r="H6803" s="21" t="s">
        <v>238</v>
      </c>
      <c r="I6803" s="23">
        <v>-1</v>
      </c>
      <c r="J6803" s="23">
        <v>548</v>
      </c>
      <c r="K6803" s="21" t="s">
        <v>25066</v>
      </c>
      <c r="L6803" s="21" t="s">
        <v>25066</v>
      </c>
      <c r="M6803" s="21">
        <v>44249</v>
      </c>
    </row>
    <row r="6804" spans="1:13">
      <c r="A6804" s="21" t="s">
        <v>25644</v>
      </c>
      <c r="B6804" s="21" t="s">
        <v>25645</v>
      </c>
      <c r="C6804" s="21" t="s">
        <v>254</v>
      </c>
      <c r="D6804" s="21" t="s">
        <v>255</v>
      </c>
      <c r="E6804" s="21" t="s">
        <v>235</v>
      </c>
      <c r="F6804" s="21" t="s">
        <v>25320</v>
      </c>
      <c r="G6804" s="21" t="s">
        <v>237</v>
      </c>
      <c r="H6804" s="21" t="s">
        <v>238</v>
      </c>
      <c r="I6804" s="23">
        <v>-2</v>
      </c>
      <c r="J6804" s="23">
        <v>450</v>
      </c>
      <c r="K6804" s="21" t="s">
        <v>25319</v>
      </c>
      <c r="L6804" s="21" t="s">
        <v>25319</v>
      </c>
      <c r="M6804" s="21">
        <v>44249</v>
      </c>
    </row>
    <row r="6805" spans="1:13">
      <c r="A6805" s="21" t="s">
        <v>25646</v>
      </c>
      <c r="B6805" s="21" t="s">
        <v>25647</v>
      </c>
      <c r="C6805" s="21" t="s">
        <v>318</v>
      </c>
      <c r="D6805" s="21" t="s">
        <v>319</v>
      </c>
      <c r="E6805" s="21" t="s">
        <v>235</v>
      </c>
      <c r="F6805" s="21" t="s">
        <v>25648</v>
      </c>
      <c r="G6805" s="21" t="s">
        <v>237</v>
      </c>
      <c r="H6805" s="21" t="s">
        <v>238</v>
      </c>
      <c r="I6805" s="23">
        <v>-1</v>
      </c>
      <c r="J6805" s="23">
        <v>757</v>
      </c>
      <c r="K6805" s="21" t="s">
        <v>25057</v>
      </c>
      <c r="L6805" s="21" t="s">
        <v>25057</v>
      </c>
      <c r="M6805" s="21">
        <v>44249</v>
      </c>
    </row>
    <row r="6806" spans="1:13">
      <c r="A6806" s="21" t="s">
        <v>25649</v>
      </c>
      <c r="B6806" s="21" t="s">
        <v>25650</v>
      </c>
      <c r="C6806" s="21" t="s">
        <v>324</v>
      </c>
      <c r="D6806" s="21" t="s">
        <v>325</v>
      </c>
      <c r="E6806" s="21" t="s">
        <v>235</v>
      </c>
      <c r="F6806" s="21" t="s">
        <v>25651</v>
      </c>
      <c r="G6806" s="21" t="s">
        <v>237</v>
      </c>
      <c r="H6806" s="21" t="s">
        <v>238</v>
      </c>
      <c r="I6806" s="23">
        <v>-2</v>
      </c>
      <c r="J6806" s="23">
        <v>703</v>
      </c>
      <c r="K6806" s="21" t="s">
        <v>25053</v>
      </c>
      <c r="L6806" s="21" t="s">
        <v>25053</v>
      </c>
      <c r="M6806" s="21">
        <v>44249</v>
      </c>
    </row>
    <row r="6807" spans="1:13">
      <c r="A6807" s="21" t="s">
        <v>25652</v>
      </c>
      <c r="B6807" s="21" t="s">
        <v>25653</v>
      </c>
      <c r="C6807" s="21" t="s">
        <v>446</v>
      </c>
      <c r="D6807" s="21" t="s">
        <v>447</v>
      </c>
      <c r="E6807" s="21" t="s">
        <v>235</v>
      </c>
      <c r="F6807" s="21" t="s">
        <v>25654</v>
      </c>
      <c r="G6807" s="21" t="s">
        <v>237</v>
      </c>
      <c r="H6807" s="21" t="s">
        <v>238</v>
      </c>
      <c r="I6807" s="23">
        <v>-1</v>
      </c>
      <c r="J6807" s="23">
        <v>549</v>
      </c>
      <c r="K6807" s="21" t="s">
        <v>25050</v>
      </c>
      <c r="L6807" s="21" t="s">
        <v>25050</v>
      </c>
      <c r="M6807" s="21">
        <v>44249</v>
      </c>
    </row>
    <row r="6808" spans="1:13">
      <c r="A6808" s="21" t="s">
        <v>25655</v>
      </c>
      <c r="B6808" s="21" t="s">
        <v>25656</v>
      </c>
      <c r="C6808" s="21" t="s">
        <v>294</v>
      </c>
      <c r="D6808" s="21" t="s">
        <v>295</v>
      </c>
      <c r="E6808" s="21" t="s">
        <v>235</v>
      </c>
      <c r="F6808" s="21" t="s">
        <v>25657</v>
      </c>
      <c r="G6808" s="21" t="s">
        <v>237</v>
      </c>
      <c r="H6808" s="21" t="s">
        <v>238</v>
      </c>
      <c r="I6808" s="23">
        <v>-1</v>
      </c>
      <c r="J6808" s="23">
        <v>402</v>
      </c>
      <c r="K6808" s="21" t="s">
        <v>25658</v>
      </c>
      <c r="L6808" s="21" t="s">
        <v>25658</v>
      </c>
      <c r="M6808" s="21">
        <v>44249</v>
      </c>
    </row>
    <row r="6809" spans="1:13">
      <c r="A6809" s="21" t="s">
        <v>25655</v>
      </c>
      <c r="B6809" s="21" t="s">
        <v>25656</v>
      </c>
      <c r="C6809" s="21" t="s">
        <v>324</v>
      </c>
      <c r="D6809" s="21" t="s">
        <v>325</v>
      </c>
      <c r="E6809" s="21" t="s">
        <v>235</v>
      </c>
      <c r="F6809" s="21" t="s">
        <v>25657</v>
      </c>
      <c r="G6809" s="21" t="s">
        <v>237</v>
      </c>
      <c r="H6809" s="21" t="s">
        <v>238</v>
      </c>
      <c r="I6809" s="23">
        <v>-1</v>
      </c>
      <c r="J6809" s="23">
        <v>705</v>
      </c>
      <c r="K6809" s="21" t="s">
        <v>25658</v>
      </c>
      <c r="L6809" s="21" t="s">
        <v>25658</v>
      </c>
      <c r="M6809" s="21">
        <v>44249</v>
      </c>
    </row>
    <row r="6810" spans="1:13">
      <c r="A6810" s="21" t="s">
        <v>25659</v>
      </c>
      <c r="B6810" s="21" t="s">
        <v>25660</v>
      </c>
      <c r="C6810" s="21" t="s">
        <v>248</v>
      </c>
      <c r="D6810" s="21" t="s">
        <v>249</v>
      </c>
      <c r="E6810" s="21" t="s">
        <v>235</v>
      </c>
      <c r="F6810" s="21" t="s">
        <v>25661</v>
      </c>
      <c r="G6810" s="21" t="s">
        <v>237</v>
      </c>
      <c r="H6810" s="21" t="s">
        <v>238</v>
      </c>
      <c r="I6810" s="23">
        <v>-1</v>
      </c>
      <c r="J6810" s="23">
        <v>575</v>
      </c>
      <c r="K6810" s="21" t="s">
        <v>25321</v>
      </c>
      <c r="L6810" s="21" t="s">
        <v>25321</v>
      </c>
      <c r="M6810" s="21">
        <v>44249</v>
      </c>
    </row>
    <row r="6811" spans="1:13">
      <c r="A6811" s="21" t="s">
        <v>25662</v>
      </c>
      <c r="B6811" s="21" t="s">
        <v>25663</v>
      </c>
      <c r="C6811" s="21" t="s">
        <v>446</v>
      </c>
      <c r="D6811" s="21" t="s">
        <v>447</v>
      </c>
      <c r="E6811" s="21" t="s">
        <v>235</v>
      </c>
      <c r="F6811" s="21" t="s">
        <v>25664</v>
      </c>
      <c r="G6811" s="21" t="s">
        <v>237</v>
      </c>
      <c r="H6811" s="21" t="s">
        <v>238</v>
      </c>
      <c r="I6811" s="23">
        <v>-1</v>
      </c>
      <c r="J6811" s="23">
        <v>550</v>
      </c>
      <c r="K6811" s="21" t="s">
        <v>25665</v>
      </c>
      <c r="L6811" s="21" t="s">
        <v>25665</v>
      </c>
      <c r="M6811" s="21">
        <v>44249</v>
      </c>
    </row>
    <row r="6812" spans="1:13">
      <c r="A6812" s="21" t="s">
        <v>25666</v>
      </c>
      <c r="B6812" s="21" t="s">
        <v>25667</v>
      </c>
      <c r="C6812" s="21" t="s">
        <v>446</v>
      </c>
      <c r="D6812" s="21" t="s">
        <v>447</v>
      </c>
      <c r="E6812" s="21" t="s">
        <v>235</v>
      </c>
      <c r="F6812" s="21" t="s">
        <v>25668</v>
      </c>
      <c r="G6812" s="21" t="s">
        <v>237</v>
      </c>
      <c r="H6812" s="21" t="s">
        <v>238</v>
      </c>
      <c r="I6812" s="23">
        <v>-1</v>
      </c>
      <c r="J6812" s="23">
        <v>551</v>
      </c>
      <c r="K6812" s="21" t="s">
        <v>25035</v>
      </c>
      <c r="L6812" s="21" t="s">
        <v>25035</v>
      </c>
      <c r="M6812" s="21">
        <v>44249</v>
      </c>
    </row>
    <row r="6813" spans="1:13">
      <c r="A6813" s="21" t="s">
        <v>25669</v>
      </c>
      <c r="B6813" s="21" t="s">
        <v>25670</v>
      </c>
      <c r="C6813" s="21" t="s">
        <v>242</v>
      </c>
      <c r="D6813" s="21" t="s">
        <v>243</v>
      </c>
      <c r="E6813" s="21" t="s">
        <v>235</v>
      </c>
      <c r="F6813" s="21" t="s">
        <v>25671</v>
      </c>
      <c r="G6813" s="21" t="s">
        <v>237</v>
      </c>
      <c r="H6813" s="21" t="s">
        <v>238</v>
      </c>
      <c r="I6813" s="23">
        <v>-1</v>
      </c>
      <c r="J6813" s="23">
        <v>510</v>
      </c>
      <c r="K6813" s="21" t="s">
        <v>25036</v>
      </c>
      <c r="L6813" s="21" t="s">
        <v>25036</v>
      </c>
      <c r="M6813" s="21">
        <v>44249</v>
      </c>
    </row>
    <row r="6814" spans="1:13">
      <c r="A6814" s="21" t="s">
        <v>25669</v>
      </c>
      <c r="B6814" s="21" t="s">
        <v>25670</v>
      </c>
      <c r="C6814" s="21" t="s">
        <v>246</v>
      </c>
      <c r="D6814" s="21" t="s">
        <v>247</v>
      </c>
      <c r="E6814" s="21" t="s">
        <v>235</v>
      </c>
      <c r="F6814" s="21" t="s">
        <v>25671</v>
      </c>
      <c r="G6814" s="21" t="s">
        <v>237</v>
      </c>
      <c r="H6814" s="21" t="s">
        <v>238</v>
      </c>
      <c r="I6814" s="23">
        <v>-1</v>
      </c>
      <c r="J6814" s="23">
        <v>773</v>
      </c>
      <c r="K6814" s="21" t="s">
        <v>25036</v>
      </c>
      <c r="L6814" s="21" t="s">
        <v>25036</v>
      </c>
      <c r="M6814" s="21">
        <v>44249</v>
      </c>
    </row>
    <row r="6815" spans="1:13">
      <c r="A6815" s="21" t="s">
        <v>25672</v>
      </c>
      <c r="B6815" s="21" t="s">
        <v>25673</v>
      </c>
      <c r="C6815" s="21" t="s">
        <v>242</v>
      </c>
      <c r="D6815" s="21" t="s">
        <v>243</v>
      </c>
      <c r="E6815" s="21" t="s">
        <v>235</v>
      </c>
      <c r="F6815" s="21" t="s">
        <v>25674</v>
      </c>
      <c r="G6815" s="21" t="s">
        <v>237</v>
      </c>
      <c r="H6815" s="21" t="s">
        <v>238</v>
      </c>
      <c r="I6815" s="23">
        <v>-4</v>
      </c>
      <c r="J6815" s="23">
        <v>511</v>
      </c>
      <c r="K6815" s="21" t="s">
        <v>25675</v>
      </c>
      <c r="L6815" s="21" t="s">
        <v>25675</v>
      </c>
      <c r="M6815" s="21">
        <v>44249</v>
      </c>
    </row>
    <row r="6816" spans="1:13">
      <c r="A6816" s="21" t="s">
        <v>25676</v>
      </c>
      <c r="B6816" s="21" t="s">
        <v>25677</v>
      </c>
      <c r="C6816" s="21" t="s">
        <v>248</v>
      </c>
      <c r="D6816" s="21" t="s">
        <v>249</v>
      </c>
      <c r="E6816" s="21" t="s">
        <v>235</v>
      </c>
      <c r="F6816" s="21" t="s">
        <v>25678</v>
      </c>
      <c r="G6816" s="21" t="s">
        <v>237</v>
      </c>
      <c r="H6816" s="21" t="s">
        <v>238</v>
      </c>
      <c r="I6816" s="23">
        <v>-1</v>
      </c>
      <c r="J6816" s="23">
        <v>576</v>
      </c>
      <c r="K6816" s="21" t="s">
        <v>25056</v>
      </c>
      <c r="L6816" s="21" t="s">
        <v>25056</v>
      </c>
      <c r="M6816" s="21">
        <v>44249</v>
      </c>
    </row>
    <row r="6817" spans="1:13">
      <c r="A6817" s="21" t="s">
        <v>25679</v>
      </c>
      <c r="B6817" s="21" t="s">
        <v>25680</v>
      </c>
      <c r="C6817" s="21" t="s">
        <v>248</v>
      </c>
      <c r="D6817" s="21" t="s">
        <v>249</v>
      </c>
      <c r="E6817" s="21" t="s">
        <v>235</v>
      </c>
      <c r="F6817" s="21" t="s">
        <v>25681</v>
      </c>
      <c r="G6817" s="21" t="s">
        <v>237</v>
      </c>
      <c r="H6817" s="21" t="s">
        <v>238</v>
      </c>
      <c r="I6817" s="23">
        <v>-1</v>
      </c>
      <c r="J6817" s="23">
        <v>577</v>
      </c>
      <c r="K6817" s="21" t="s">
        <v>25111</v>
      </c>
      <c r="L6817" s="21" t="s">
        <v>25111</v>
      </c>
      <c r="M6817" s="21">
        <v>44249</v>
      </c>
    </row>
    <row r="6818" spans="1:13">
      <c r="A6818" s="21" t="s">
        <v>25682</v>
      </c>
      <c r="B6818" s="21" t="s">
        <v>25683</v>
      </c>
      <c r="C6818" s="21" t="s">
        <v>248</v>
      </c>
      <c r="D6818" s="21" t="s">
        <v>249</v>
      </c>
      <c r="E6818" s="21" t="s">
        <v>235</v>
      </c>
      <c r="F6818" s="21" t="s">
        <v>25684</v>
      </c>
      <c r="G6818" s="21" t="s">
        <v>237</v>
      </c>
      <c r="H6818" s="21" t="s">
        <v>238</v>
      </c>
      <c r="I6818" s="23">
        <v>-1</v>
      </c>
      <c r="J6818" s="23">
        <v>578</v>
      </c>
      <c r="K6818" s="21" t="s">
        <v>25062</v>
      </c>
      <c r="L6818" s="21" t="s">
        <v>25062</v>
      </c>
      <c r="M6818" s="21">
        <v>44249</v>
      </c>
    </row>
    <row r="6819" spans="1:13">
      <c r="A6819" s="21" t="s">
        <v>25685</v>
      </c>
      <c r="B6819" s="21" t="s">
        <v>25686</v>
      </c>
      <c r="C6819" s="21" t="s">
        <v>254</v>
      </c>
      <c r="D6819" s="21" t="s">
        <v>255</v>
      </c>
      <c r="E6819" s="21" t="s">
        <v>235</v>
      </c>
      <c r="F6819" s="21" t="s">
        <v>25687</v>
      </c>
      <c r="G6819" s="21" t="s">
        <v>237</v>
      </c>
      <c r="H6819" s="21" t="s">
        <v>238</v>
      </c>
      <c r="I6819" s="23">
        <v>-1</v>
      </c>
      <c r="J6819" s="23">
        <v>452</v>
      </c>
      <c r="K6819" s="21" t="s">
        <v>25054</v>
      </c>
      <c r="L6819" s="21" t="s">
        <v>25054</v>
      </c>
      <c r="M6819" s="21">
        <v>44249</v>
      </c>
    </row>
    <row r="6820" spans="1:13">
      <c r="A6820" s="21" t="s">
        <v>25688</v>
      </c>
      <c r="B6820" s="21" t="s">
        <v>25689</v>
      </c>
      <c r="C6820" s="21" t="s">
        <v>254</v>
      </c>
      <c r="D6820" s="21" t="s">
        <v>255</v>
      </c>
      <c r="E6820" s="21" t="s">
        <v>235</v>
      </c>
      <c r="F6820" s="21" t="s">
        <v>25690</v>
      </c>
      <c r="G6820" s="21" t="s">
        <v>237</v>
      </c>
      <c r="H6820" s="21" t="s">
        <v>238</v>
      </c>
      <c r="I6820" s="23">
        <v>-1</v>
      </c>
      <c r="J6820" s="23">
        <v>453</v>
      </c>
      <c r="K6820" s="21" t="s">
        <v>25065</v>
      </c>
      <c r="L6820" s="21" t="s">
        <v>25065</v>
      </c>
      <c r="M6820" s="21">
        <v>44249</v>
      </c>
    </row>
    <row r="6821" spans="1:13">
      <c r="A6821" s="21" t="s">
        <v>25691</v>
      </c>
      <c r="B6821" s="21" t="s">
        <v>25692</v>
      </c>
      <c r="C6821" s="21" t="s">
        <v>254</v>
      </c>
      <c r="D6821" s="21" t="s">
        <v>255</v>
      </c>
      <c r="E6821" s="21" t="s">
        <v>235</v>
      </c>
      <c r="F6821" s="21" t="s">
        <v>25693</v>
      </c>
      <c r="G6821" s="21" t="s">
        <v>237</v>
      </c>
      <c r="H6821" s="21" t="s">
        <v>238</v>
      </c>
      <c r="I6821" s="23">
        <v>-1</v>
      </c>
      <c r="J6821" s="23">
        <v>454</v>
      </c>
      <c r="K6821" s="21" t="s">
        <v>25040</v>
      </c>
      <c r="L6821" s="21" t="s">
        <v>25040</v>
      </c>
      <c r="M6821" s="21">
        <v>44249</v>
      </c>
    </row>
    <row r="6822" spans="1:13">
      <c r="A6822" s="21" t="s">
        <v>25691</v>
      </c>
      <c r="B6822" s="21" t="s">
        <v>25692</v>
      </c>
      <c r="C6822" s="21" t="s">
        <v>342</v>
      </c>
      <c r="D6822" s="21" t="s">
        <v>343</v>
      </c>
      <c r="E6822" s="21" t="s">
        <v>235</v>
      </c>
      <c r="F6822" s="21" t="s">
        <v>25693</v>
      </c>
      <c r="G6822" s="21" t="s">
        <v>237</v>
      </c>
      <c r="H6822" s="21" t="s">
        <v>238</v>
      </c>
      <c r="I6822" s="23">
        <v>-1</v>
      </c>
      <c r="J6822" s="23">
        <v>3971</v>
      </c>
      <c r="K6822" s="21" t="s">
        <v>25040</v>
      </c>
      <c r="L6822" s="21" t="s">
        <v>25040</v>
      </c>
      <c r="M6822" s="21">
        <v>44249</v>
      </c>
    </row>
    <row r="6823" spans="1:13">
      <c r="A6823" s="21" t="s">
        <v>25691</v>
      </c>
      <c r="B6823" s="21" t="s">
        <v>25692</v>
      </c>
      <c r="C6823" s="21" t="s">
        <v>432</v>
      </c>
      <c r="D6823" s="21" t="s">
        <v>433</v>
      </c>
      <c r="E6823" s="21" t="s">
        <v>235</v>
      </c>
      <c r="F6823" s="21" t="s">
        <v>25693</v>
      </c>
      <c r="G6823" s="21" t="s">
        <v>237</v>
      </c>
      <c r="H6823" s="21" t="s">
        <v>238</v>
      </c>
      <c r="I6823" s="23">
        <v>-1</v>
      </c>
      <c r="J6823" s="23">
        <v>384</v>
      </c>
      <c r="K6823" s="21" t="s">
        <v>25040</v>
      </c>
      <c r="L6823" s="21" t="s">
        <v>25040</v>
      </c>
      <c r="M6823" s="21">
        <v>44249</v>
      </c>
    </row>
    <row r="6824" spans="1:13">
      <c r="A6824" s="21" t="s">
        <v>25694</v>
      </c>
      <c r="B6824" s="21" t="s">
        <v>25695</v>
      </c>
      <c r="C6824" s="21" t="s">
        <v>432</v>
      </c>
      <c r="D6824" s="21" t="s">
        <v>433</v>
      </c>
      <c r="E6824" s="21" t="s">
        <v>235</v>
      </c>
      <c r="F6824" s="21" t="s">
        <v>25696</v>
      </c>
      <c r="G6824" s="21" t="s">
        <v>237</v>
      </c>
      <c r="H6824" s="21" t="s">
        <v>238</v>
      </c>
      <c r="I6824" s="23">
        <v>-3</v>
      </c>
      <c r="J6824" s="23">
        <v>385</v>
      </c>
      <c r="K6824" s="21" t="s">
        <v>25109</v>
      </c>
      <c r="L6824" s="21" t="s">
        <v>25109</v>
      </c>
      <c r="M6824" s="21">
        <v>44249</v>
      </c>
    </row>
    <row r="6825" spans="1:13">
      <c r="A6825" s="21" t="s">
        <v>25697</v>
      </c>
      <c r="B6825" s="21" t="s">
        <v>25698</v>
      </c>
      <c r="C6825" s="21" t="s">
        <v>254</v>
      </c>
      <c r="D6825" s="21" t="s">
        <v>255</v>
      </c>
      <c r="E6825" s="21" t="s">
        <v>235</v>
      </c>
      <c r="F6825" s="21" t="s">
        <v>25699</v>
      </c>
      <c r="G6825" s="21" t="s">
        <v>237</v>
      </c>
      <c r="H6825" s="21" t="s">
        <v>238</v>
      </c>
      <c r="I6825" s="23">
        <v>-1</v>
      </c>
      <c r="J6825" s="23">
        <v>455</v>
      </c>
      <c r="K6825" s="21" t="s">
        <v>25052</v>
      </c>
      <c r="L6825" s="21" t="s">
        <v>25052</v>
      </c>
      <c r="M6825" s="21">
        <v>44249</v>
      </c>
    </row>
    <row r="6826" spans="1:13">
      <c r="A6826" s="21" t="s">
        <v>25700</v>
      </c>
      <c r="B6826" s="21" t="s">
        <v>25701</v>
      </c>
      <c r="C6826" s="21" t="s">
        <v>254</v>
      </c>
      <c r="D6826" s="21" t="s">
        <v>255</v>
      </c>
      <c r="E6826" s="21" t="s">
        <v>235</v>
      </c>
      <c r="F6826" s="21" t="s">
        <v>25702</v>
      </c>
      <c r="G6826" s="21" t="s">
        <v>237</v>
      </c>
      <c r="H6826" s="21" t="s">
        <v>238</v>
      </c>
      <c r="I6826" s="23">
        <v>-1</v>
      </c>
      <c r="J6826" s="23">
        <v>456</v>
      </c>
      <c r="K6826" s="21" t="s">
        <v>25064</v>
      </c>
      <c r="L6826" s="21" t="s">
        <v>25064</v>
      </c>
      <c r="M6826" s="21">
        <v>44249</v>
      </c>
    </row>
    <row r="6827" spans="1:13">
      <c r="A6827" s="21" t="s">
        <v>25703</v>
      </c>
      <c r="B6827" s="21" t="s">
        <v>25704</v>
      </c>
      <c r="C6827" s="21" t="s">
        <v>324</v>
      </c>
      <c r="D6827" s="21" t="s">
        <v>325</v>
      </c>
      <c r="E6827" s="21" t="s">
        <v>235</v>
      </c>
      <c r="F6827" s="21" t="s">
        <v>25705</v>
      </c>
      <c r="G6827" s="21" t="s">
        <v>237</v>
      </c>
      <c r="H6827" s="21" t="s">
        <v>238</v>
      </c>
      <c r="I6827" s="23">
        <v>-1</v>
      </c>
      <c r="J6827" s="23">
        <v>706</v>
      </c>
      <c r="K6827" s="21" t="s">
        <v>25068</v>
      </c>
      <c r="L6827" s="21" t="s">
        <v>25068</v>
      </c>
      <c r="M6827" s="21">
        <v>44249</v>
      </c>
    </row>
    <row r="6828" spans="1:13">
      <c r="A6828" s="21" t="s">
        <v>25703</v>
      </c>
      <c r="B6828" s="21" t="s">
        <v>25704</v>
      </c>
      <c r="C6828" s="21" t="s">
        <v>360</v>
      </c>
      <c r="D6828" s="21" t="s">
        <v>361</v>
      </c>
      <c r="E6828" s="21" t="s">
        <v>235</v>
      </c>
      <c r="F6828" s="21" t="s">
        <v>25705</v>
      </c>
      <c r="G6828" s="21" t="s">
        <v>237</v>
      </c>
      <c r="H6828" s="21" t="s">
        <v>238</v>
      </c>
      <c r="I6828" s="23">
        <v>-1</v>
      </c>
      <c r="J6828" s="23">
        <v>3721</v>
      </c>
      <c r="K6828" s="21" t="s">
        <v>25068</v>
      </c>
      <c r="L6828" s="21" t="s">
        <v>25068</v>
      </c>
      <c r="M6828" s="21">
        <v>44249</v>
      </c>
    </row>
    <row r="6829" spans="1:13">
      <c r="A6829" s="21" t="s">
        <v>25706</v>
      </c>
      <c r="B6829" s="21" t="s">
        <v>25707</v>
      </c>
      <c r="C6829" s="21" t="s">
        <v>314</v>
      </c>
      <c r="D6829" s="21" t="s">
        <v>315</v>
      </c>
      <c r="E6829" s="21" t="s">
        <v>235</v>
      </c>
      <c r="F6829" s="21" t="s">
        <v>25708</v>
      </c>
      <c r="G6829" s="21" t="s">
        <v>237</v>
      </c>
      <c r="H6829" s="21" t="s">
        <v>238</v>
      </c>
      <c r="I6829" s="23">
        <v>-1</v>
      </c>
      <c r="J6829" s="23">
        <v>3477</v>
      </c>
      <c r="K6829" s="21" t="s">
        <v>25067</v>
      </c>
      <c r="L6829" s="21" t="s">
        <v>25067</v>
      </c>
      <c r="M6829" s="21">
        <v>44249</v>
      </c>
    </row>
    <row r="6830" spans="1:13">
      <c r="A6830" s="21" t="s">
        <v>25706</v>
      </c>
      <c r="B6830" s="21" t="s">
        <v>25707</v>
      </c>
      <c r="C6830" s="21" t="s">
        <v>360</v>
      </c>
      <c r="D6830" s="21" t="s">
        <v>361</v>
      </c>
      <c r="E6830" s="21" t="s">
        <v>235</v>
      </c>
      <c r="F6830" s="21" t="s">
        <v>25708</v>
      </c>
      <c r="G6830" s="21" t="s">
        <v>237</v>
      </c>
      <c r="H6830" s="21" t="s">
        <v>238</v>
      </c>
      <c r="I6830" s="23">
        <v>-1</v>
      </c>
      <c r="J6830" s="23">
        <v>3722</v>
      </c>
      <c r="K6830" s="21" t="s">
        <v>25067</v>
      </c>
      <c r="L6830" s="21" t="s">
        <v>25067</v>
      </c>
      <c r="M6830" s="21">
        <v>44249</v>
      </c>
    </row>
    <row r="6831" spans="1:13">
      <c r="A6831" s="21" t="s">
        <v>25706</v>
      </c>
      <c r="B6831" s="21" t="s">
        <v>25707</v>
      </c>
      <c r="C6831" s="21" t="s">
        <v>320</v>
      </c>
      <c r="D6831" s="21" t="s">
        <v>321</v>
      </c>
      <c r="E6831" s="21" t="s">
        <v>235</v>
      </c>
      <c r="F6831" s="21" t="s">
        <v>25708</v>
      </c>
      <c r="G6831" s="21" t="s">
        <v>237</v>
      </c>
      <c r="H6831" s="21" t="s">
        <v>238</v>
      </c>
      <c r="I6831" s="23">
        <v>-1</v>
      </c>
      <c r="J6831" s="23">
        <v>707</v>
      </c>
      <c r="K6831" s="21" t="s">
        <v>25067</v>
      </c>
      <c r="L6831" s="21" t="s">
        <v>25067</v>
      </c>
      <c r="M6831" s="21">
        <v>44249</v>
      </c>
    </row>
    <row r="6832" spans="1:13">
      <c r="A6832" s="21" t="s">
        <v>25709</v>
      </c>
      <c r="B6832" s="21" t="s">
        <v>25710</v>
      </c>
      <c r="C6832" s="21" t="s">
        <v>342</v>
      </c>
      <c r="D6832" s="21" t="s">
        <v>343</v>
      </c>
      <c r="E6832" s="21" t="s">
        <v>235</v>
      </c>
      <c r="F6832" s="21" t="s">
        <v>25711</v>
      </c>
      <c r="G6832" s="21" t="s">
        <v>237</v>
      </c>
      <c r="H6832" s="21" t="s">
        <v>238</v>
      </c>
      <c r="I6832" s="23">
        <v>-1</v>
      </c>
      <c r="J6832" s="23">
        <v>3972</v>
      </c>
      <c r="K6832" s="21" t="s">
        <v>25047</v>
      </c>
      <c r="L6832" s="21" t="s">
        <v>25047</v>
      </c>
      <c r="M6832" s="21">
        <v>44249</v>
      </c>
    </row>
    <row r="6833" spans="1:13">
      <c r="A6833" s="21" t="s">
        <v>25709</v>
      </c>
      <c r="B6833" s="21" t="s">
        <v>25710</v>
      </c>
      <c r="C6833" s="21" t="s">
        <v>314</v>
      </c>
      <c r="D6833" s="21" t="s">
        <v>315</v>
      </c>
      <c r="E6833" s="21" t="s">
        <v>235</v>
      </c>
      <c r="F6833" s="21" t="s">
        <v>25711</v>
      </c>
      <c r="G6833" s="21" t="s">
        <v>237</v>
      </c>
      <c r="H6833" s="21" t="s">
        <v>238</v>
      </c>
      <c r="I6833" s="23">
        <v>-1</v>
      </c>
      <c r="J6833" s="23">
        <v>3478</v>
      </c>
      <c r="K6833" s="21" t="s">
        <v>25047</v>
      </c>
      <c r="L6833" s="21" t="s">
        <v>25047</v>
      </c>
      <c r="M6833" s="21">
        <v>44249</v>
      </c>
    </row>
    <row r="6834" spans="1:13">
      <c r="A6834" s="21" t="s">
        <v>25709</v>
      </c>
      <c r="B6834" s="21" t="s">
        <v>25710</v>
      </c>
      <c r="C6834" s="21" t="s">
        <v>320</v>
      </c>
      <c r="D6834" s="21" t="s">
        <v>321</v>
      </c>
      <c r="E6834" s="21" t="s">
        <v>235</v>
      </c>
      <c r="F6834" s="21" t="s">
        <v>25711</v>
      </c>
      <c r="G6834" s="21" t="s">
        <v>237</v>
      </c>
      <c r="H6834" s="21" t="s">
        <v>238</v>
      </c>
      <c r="I6834" s="23">
        <v>-1</v>
      </c>
      <c r="J6834" s="23">
        <v>708</v>
      </c>
      <c r="K6834" s="21" t="s">
        <v>25047</v>
      </c>
      <c r="L6834" s="21" t="s">
        <v>25047</v>
      </c>
      <c r="M6834" s="21">
        <v>44249</v>
      </c>
    </row>
    <row r="6835" spans="1:13">
      <c r="A6835" s="21" t="s">
        <v>25712</v>
      </c>
      <c r="B6835" s="21" t="s">
        <v>25713</v>
      </c>
      <c r="C6835" s="21" t="s">
        <v>233</v>
      </c>
      <c r="D6835" s="21" t="s">
        <v>234</v>
      </c>
      <c r="E6835" s="21" t="s">
        <v>235</v>
      </c>
      <c r="F6835" s="21" t="s">
        <v>25714</v>
      </c>
      <c r="G6835" s="21" t="s">
        <v>237</v>
      </c>
      <c r="H6835" s="21" t="s">
        <v>238</v>
      </c>
      <c r="I6835" s="23">
        <v>-1</v>
      </c>
      <c r="J6835" s="23">
        <v>287</v>
      </c>
      <c r="K6835" s="21" t="s">
        <v>25715</v>
      </c>
      <c r="L6835" s="21" t="s">
        <v>25715</v>
      </c>
      <c r="M6835" s="21">
        <v>44249</v>
      </c>
    </row>
    <row r="6836" spans="1:13">
      <c r="A6836" s="21" t="s">
        <v>25716</v>
      </c>
      <c r="B6836" s="21" t="s">
        <v>25717</v>
      </c>
      <c r="C6836" s="21" t="s">
        <v>294</v>
      </c>
      <c r="D6836" s="21" t="s">
        <v>295</v>
      </c>
      <c r="E6836" s="21" t="s">
        <v>235</v>
      </c>
      <c r="F6836" s="21" t="s">
        <v>25718</v>
      </c>
      <c r="G6836" s="21" t="s">
        <v>237</v>
      </c>
      <c r="H6836" s="21" t="s">
        <v>238</v>
      </c>
      <c r="I6836" s="23">
        <v>-1</v>
      </c>
      <c r="J6836" s="23">
        <v>403</v>
      </c>
      <c r="K6836" s="21" t="s">
        <v>25058</v>
      </c>
      <c r="L6836" s="21" t="s">
        <v>25058</v>
      </c>
      <c r="M6836" s="21">
        <v>44249</v>
      </c>
    </row>
    <row r="6837" spans="1:13">
      <c r="A6837" s="21" t="s">
        <v>25719</v>
      </c>
      <c r="B6837" s="21" t="s">
        <v>25720</v>
      </c>
      <c r="C6837" s="21" t="s">
        <v>288</v>
      </c>
      <c r="D6837" s="21" t="s">
        <v>289</v>
      </c>
      <c r="E6837" s="21" t="s">
        <v>235</v>
      </c>
      <c r="F6837" s="21" t="s">
        <v>25049</v>
      </c>
      <c r="G6837" s="21" t="s">
        <v>237</v>
      </c>
      <c r="H6837" s="21" t="s">
        <v>238</v>
      </c>
      <c r="I6837" s="23">
        <v>-1</v>
      </c>
      <c r="J6837" s="23">
        <v>595</v>
      </c>
      <c r="K6837" s="21" t="s">
        <v>25048</v>
      </c>
      <c r="L6837" s="21" t="s">
        <v>25048</v>
      </c>
      <c r="M6837" s="21">
        <v>44249</v>
      </c>
    </row>
    <row r="6838" spans="1:13">
      <c r="A6838" s="21" t="s">
        <v>25719</v>
      </c>
      <c r="B6838" s="21" t="s">
        <v>25720</v>
      </c>
      <c r="C6838" s="21" t="s">
        <v>446</v>
      </c>
      <c r="D6838" s="21" t="s">
        <v>447</v>
      </c>
      <c r="E6838" s="21" t="s">
        <v>235</v>
      </c>
      <c r="F6838" s="21" t="s">
        <v>25049</v>
      </c>
      <c r="G6838" s="21" t="s">
        <v>237</v>
      </c>
      <c r="H6838" s="21" t="s">
        <v>238</v>
      </c>
      <c r="I6838" s="23">
        <v>-1</v>
      </c>
      <c r="J6838" s="23">
        <v>552</v>
      </c>
      <c r="K6838" s="21" t="s">
        <v>25048</v>
      </c>
      <c r="L6838" s="21" t="s">
        <v>25048</v>
      </c>
      <c r="M6838" s="21">
        <v>44249</v>
      </c>
    </row>
    <row r="6839" spans="1:13">
      <c r="A6839" s="21" t="s">
        <v>25721</v>
      </c>
      <c r="B6839" s="21" t="s">
        <v>25722</v>
      </c>
      <c r="C6839" s="21" t="s">
        <v>314</v>
      </c>
      <c r="D6839" s="21" t="s">
        <v>315</v>
      </c>
      <c r="E6839" s="21" t="s">
        <v>235</v>
      </c>
      <c r="F6839" s="21" t="s">
        <v>25723</v>
      </c>
      <c r="G6839" s="21" t="s">
        <v>237</v>
      </c>
      <c r="H6839" s="21" t="s">
        <v>238</v>
      </c>
      <c r="I6839" s="23">
        <v>-1</v>
      </c>
      <c r="J6839" s="23">
        <v>3479</v>
      </c>
      <c r="K6839" s="21" t="s">
        <v>25724</v>
      </c>
      <c r="L6839" s="21" t="s">
        <v>25724</v>
      </c>
      <c r="M6839" s="21">
        <v>44249</v>
      </c>
    </row>
    <row r="6840" spans="1:13">
      <c r="A6840" s="89" t="s">
        <v>25721</v>
      </c>
      <c r="B6840" s="21" t="s">
        <v>25722</v>
      </c>
      <c r="C6840" s="21" t="s">
        <v>432</v>
      </c>
      <c r="D6840" s="21" t="s">
        <v>433</v>
      </c>
      <c r="E6840" s="21" t="s">
        <v>235</v>
      </c>
      <c r="F6840" s="21" t="s">
        <v>25723</v>
      </c>
      <c r="G6840" s="21" t="s">
        <v>237</v>
      </c>
      <c r="H6840" s="21" t="s">
        <v>238</v>
      </c>
      <c r="I6840" s="23">
        <v>-1</v>
      </c>
      <c r="J6840" s="23">
        <v>388</v>
      </c>
      <c r="K6840" s="21" t="s">
        <v>25724</v>
      </c>
      <c r="L6840" s="21" t="s">
        <v>25724</v>
      </c>
      <c r="M6840" s="21">
        <v>44249</v>
      </c>
    </row>
    <row r="6841" spans="1:13">
      <c r="A6841" s="21" t="s">
        <v>26168</v>
      </c>
      <c r="B6841" s="21" t="s">
        <v>26169</v>
      </c>
      <c r="C6841" s="21" t="s">
        <v>372</v>
      </c>
      <c r="D6841" s="21" t="s">
        <v>373</v>
      </c>
      <c r="E6841" s="21" t="s">
        <v>235</v>
      </c>
      <c r="F6841" s="21" t="s">
        <v>26136</v>
      </c>
      <c r="G6841" s="21" t="s">
        <v>237</v>
      </c>
      <c r="H6841" s="21" t="s">
        <v>238</v>
      </c>
      <c r="I6841" s="23">
        <v>-1</v>
      </c>
      <c r="J6841" s="23">
        <v>740</v>
      </c>
      <c r="K6841" s="21" t="s">
        <v>26135</v>
      </c>
      <c r="L6841" s="21" t="s">
        <v>26135</v>
      </c>
      <c r="M6841" s="21">
        <v>44262</v>
      </c>
    </row>
    <row r="6842" spans="1:13">
      <c r="A6842" s="21" t="s">
        <v>26170</v>
      </c>
      <c r="B6842" s="21" t="s">
        <v>26171</v>
      </c>
      <c r="C6842" s="21" t="s">
        <v>300</v>
      </c>
      <c r="D6842" s="21" t="s">
        <v>301</v>
      </c>
      <c r="E6842" s="21" t="s">
        <v>235</v>
      </c>
      <c r="F6842" s="21" t="s">
        <v>26172</v>
      </c>
      <c r="G6842" s="21" t="s">
        <v>237</v>
      </c>
      <c r="H6842" s="21" t="s">
        <v>238</v>
      </c>
      <c r="I6842" s="23">
        <v>-2</v>
      </c>
      <c r="J6842" s="23">
        <v>285</v>
      </c>
      <c r="K6842" s="21" t="s">
        <v>26138</v>
      </c>
      <c r="L6842" s="21" t="s">
        <v>26138</v>
      </c>
      <c r="M6842" s="21">
        <v>44262</v>
      </c>
    </row>
    <row r="6843" spans="1:13">
      <c r="A6843" s="21" t="s">
        <v>26170</v>
      </c>
      <c r="B6843" s="21" t="s">
        <v>26171</v>
      </c>
      <c r="C6843" s="21" t="s">
        <v>248</v>
      </c>
      <c r="D6843" s="21" t="s">
        <v>249</v>
      </c>
      <c r="E6843" s="21" t="s">
        <v>235</v>
      </c>
      <c r="F6843" s="21" t="s">
        <v>26172</v>
      </c>
      <c r="G6843" s="21" t="s">
        <v>237</v>
      </c>
      <c r="H6843" s="21" t="s">
        <v>238</v>
      </c>
      <c r="I6843" s="23">
        <v>-1</v>
      </c>
      <c r="J6843" s="23">
        <v>534</v>
      </c>
      <c r="K6843" s="21" t="s">
        <v>26138</v>
      </c>
      <c r="L6843" s="21" t="s">
        <v>26138</v>
      </c>
      <c r="M6843" s="21">
        <v>44262</v>
      </c>
    </row>
    <row r="6844" spans="1:13">
      <c r="A6844" s="21" t="s">
        <v>26173</v>
      </c>
      <c r="B6844" s="21" t="s">
        <v>26174</v>
      </c>
      <c r="C6844" s="21" t="s">
        <v>360</v>
      </c>
      <c r="D6844" s="21" t="s">
        <v>361</v>
      </c>
      <c r="E6844" s="21" t="s">
        <v>235</v>
      </c>
      <c r="F6844" s="21" t="s">
        <v>26175</v>
      </c>
      <c r="G6844" s="21" t="s">
        <v>237</v>
      </c>
      <c r="H6844" s="21" t="s">
        <v>238</v>
      </c>
      <c r="I6844" s="23">
        <v>-1</v>
      </c>
      <c r="J6844" s="23">
        <v>3713</v>
      </c>
      <c r="K6844" s="21" t="s">
        <v>26137</v>
      </c>
      <c r="L6844" s="21" t="s">
        <v>26137</v>
      </c>
      <c r="M6844" s="21">
        <v>44262</v>
      </c>
    </row>
    <row r="6845" spans="1:13">
      <c r="A6845" s="21" t="s">
        <v>26176</v>
      </c>
      <c r="B6845" s="21" t="s">
        <v>26177</v>
      </c>
      <c r="C6845" s="21" t="s">
        <v>300</v>
      </c>
      <c r="D6845" s="21" t="s">
        <v>301</v>
      </c>
      <c r="E6845" s="21" t="s">
        <v>235</v>
      </c>
      <c r="F6845" s="21" t="s">
        <v>26118</v>
      </c>
      <c r="G6845" s="21" t="s">
        <v>237</v>
      </c>
      <c r="H6845" s="21" t="s">
        <v>238</v>
      </c>
      <c r="I6845" s="23">
        <v>-3</v>
      </c>
      <c r="J6845" s="23">
        <v>287</v>
      </c>
      <c r="K6845" s="21" t="s">
        <v>26117</v>
      </c>
      <c r="L6845" s="21" t="s">
        <v>26117</v>
      </c>
      <c r="M6845" s="21">
        <v>44262</v>
      </c>
    </row>
    <row r="6846" spans="1:13">
      <c r="A6846" s="21" t="s">
        <v>26178</v>
      </c>
      <c r="B6846" s="21" t="s">
        <v>26179</v>
      </c>
      <c r="C6846" s="21" t="s">
        <v>392</v>
      </c>
      <c r="D6846" s="21" t="s">
        <v>393</v>
      </c>
      <c r="E6846" s="21" t="s">
        <v>235</v>
      </c>
      <c r="F6846" s="21" t="s">
        <v>26180</v>
      </c>
      <c r="G6846" s="21" t="s">
        <v>237</v>
      </c>
      <c r="H6846" s="21" t="s">
        <v>238</v>
      </c>
      <c r="I6846" s="23">
        <v>-1</v>
      </c>
      <c r="J6846" s="23">
        <v>152</v>
      </c>
      <c r="K6846" s="21" t="s">
        <v>26125</v>
      </c>
      <c r="L6846" s="21" t="s">
        <v>26125</v>
      </c>
      <c r="M6846" s="21">
        <v>44262</v>
      </c>
    </row>
    <row r="6847" spans="1:13">
      <c r="A6847" s="21" t="s">
        <v>26178</v>
      </c>
      <c r="B6847" s="21" t="s">
        <v>26179</v>
      </c>
      <c r="C6847" s="21" t="s">
        <v>446</v>
      </c>
      <c r="D6847" s="21" t="s">
        <v>447</v>
      </c>
      <c r="E6847" s="21" t="s">
        <v>235</v>
      </c>
      <c r="F6847" s="21" t="s">
        <v>26180</v>
      </c>
      <c r="G6847" s="21" t="s">
        <v>237</v>
      </c>
      <c r="H6847" s="21" t="s">
        <v>238</v>
      </c>
      <c r="I6847" s="23">
        <v>-1</v>
      </c>
      <c r="J6847" s="23">
        <v>449</v>
      </c>
      <c r="K6847" s="21" t="s">
        <v>26125</v>
      </c>
      <c r="L6847" s="21" t="s">
        <v>26125</v>
      </c>
      <c r="M6847" s="21">
        <v>44262</v>
      </c>
    </row>
    <row r="6848" spans="1:13">
      <c r="A6848" s="21" t="s">
        <v>26178</v>
      </c>
      <c r="B6848" s="21" t="s">
        <v>26179</v>
      </c>
      <c r="C6848" s="21" t="s">
        <v>248</v>
      </c>
      <c r="D6848" s="21" t="s">
        <v>249</v>
      </c>
      <c r="E6848" s="21" t="s">
        <v>235</v>
      </c>
      <c r="F6848" s="21" t="s">
        <v>26180</v>
      </c>
      <c r="G6848" s="21" t="s">
        <v>237</v>
      </c>
      <c r="H6848" s="21" t="s">
        <v>238</v>
      </c>
      <c r="I6848" s="23">
        <v>-1</v>
      </c>
      <c r="J6848" s="23">
        <v>535</v>
      </c>
      <c r="K6848" s="21" t="s">
        <v>26125</v>
      </c>
      <c r="L6848" s="21" t="s">
        <v>26125</v>
      </c>
      <c r="M6848" s="21">
        <v>44262</v>
      </c>
    </row>
    <row r="6849" spans="1:13">
      <c r="A6849" s="21" t="s">
        <v>26181</v>
      </c>
      <c r="B6849" s="21" t="s">
        <v>26182</v>
      </c>
      <c r="C6849" s="21" t="s">
        <v>233</v>
      </c>
      <c r="D6849" s="21" t="s">
        <v>234</v>
      </c>
      <c r="E6849" s="21" t="s">
        <v>235</v>
      </c>
      <c r="F6849" s="21" t="s">
        <v>26183</v>
      </c>
      <c r="G6849" s="21" t="s">
        <v>237</v>
      </c>
      <c r="H6849" s="21" t="s">
        <v>238</v>
      </c>
      <c r="I6849" s="23">
        <v>-1</v>
      </c>
      <c r="J6849" s="23">
        <v>241</v>
      </c>
      <c r="K6849" s="21" t="s">
        <v>26134</v>
      </c>
      <c r="L6849" s="21" t="s">
        <v>26134</v>
      </c>
      <c r="M6849" s="21">
        <v>44262</v>
      </c>
    </row>
    <row r="6850" spans="1:13">
      <c r="A6850" s="21" t="s">
        <v>26181</v>
      </c>
      <c r="B6850" s="21" t="s">
        <v>26182</v>
      </c>
      <c r="C6850" s="21" t="s">
        <v>294</v>
      </c>
      <c r="D6850" s="21" t="s">
        <v>295</v>
      </c>
      <c r="E6850" s="21" t="s">
        <v>235</v>
      </c>
      <c r="F6850" s="21" t="s">
        <v>26183</v>
      </c>
      <c r="G6850" s="21" t="s">
        <v>237</v>
      </c>
      <c r="H6850" s="21" t="s">
        <v>238</v>
      </c>
      <c r="I6850" s="23">
        <v>-2</v>
      </c>
      <c r="J6850" s="23">
        <v>373</v>
      </c>
      <c r="K6850" s="21" t="s">
        <v>26134</v>
      </c>
      <c r="L6850" s="21" t="s">
        <v>26134</v>
      </c>
      <c r="M6850" s="21">
        <v>44262</v>
      </c>
    </row>
    <row r="6851" spans="1:13">
      <c r="A6851" s="21" t="s">
        <v>26184</v>
      </c>
      <c r="B6851" s="21" t="s">
        <v>26185</v>
      </c>
      <c r="C6851" s="21" t="s">
        <v>300</v>
      </c>
      <c r="D6851" s="21" t="s">
        <v>301</v>
      </c>
      <c r="E6851" s="21" t="s">
        <v>235</v>
      </c>
      <c r="F6851" s="21" t="s">
        <v>26186</v>
      </c>
      <c r="G6851" s="21" t="s">
        <v>237</v>
      </c>
      <c r="H6851" s="21" t="s">
        <v>238</v>
      </c>
      <c r="I6851" s="23">
        <v>-1</v>
      </c>
      <c r="J6851" s="23">
        <v>290</v>
      </c>
      <c r="K6851" s="21" t="s">
        <v>26119</v>
      </c>
      <c r="L6851" s="21" t="s">
        <v>26119</v>
      </c>
      <c r="M6851" s="21">
        <v>44262</v>
      </c>
    </row>
    <row r="6852" spans="1:13">
      <c r="A6852" s="21" t="s">
        <v>26187</v>
      </c>
      <c r="B6852" s="21" t="s">
        <v>26188</v>
      </c>
      <c r="C6852" s="21" t="s">
        <v>254</v>
      </c>
      <c r="D6852" s="21" t="s">
        <v>255</v>
      </c>
      <c r="E6852" s="21" t="s">
        <v>235</v>
      </c>
      <c r="F6852" s="21" t="s">
        <v>26189</v>
      </c>
      <c r="G6852" s="21" t="s">
        <v>237</v>
      </c>
      <c r="H6852" s="21" t="s">
        <v>238</v>
      </c>
      <c r="I6852" s="23">
        <v>-1</v>
      </c>
      <c r="J6852" s="23">
        <v>425</v>
      </c>
      <c r="K6852" s="21" t="s">
        <v>26105</v>
      </c>
      <c r="L6852" s="21" t="s">
        <v>26105</v>
      </c>
      <c r="M6852" s="21">
        <v>44262</v>
      </c>
    </row>
    <row r="6853" spans="1:13">
      <c r="A6853" s="21" t="s">
        <v>26190</v>
      </c>
      <c r="B6853" s="21" t="s">
        <v>26191</v>
      </c>
      <c r="C6853" s="21" t="s">
        <v>300</v>
      </c>
      <c r="D6853" s="21" t="s">
        <v>301</v>
      </c>
      <c r="E6853" s="21" t="s">
        <v>235</v>
      </c>
      <c r="F6853" s="21" t="s">
        <v>26192</v>
      </c>
      <c r="G6853" s="21" t="s">
        <v>237</v>
      </c>
      <c r="H6853" s="21" t="s">
        <v>238</v>
      </c>
      <c r="I6853" s="23">
        <v>-3</v>
      </c>
      <c r="J6853" s="23">
        <v>291</v>
      </c>
      <c r="K6853" s="21" t="s">
        <v>26133</v>
      </c>
      <c r="L6853" s="21" t="s">
        <v>26133</v>
      </c>
      <c r="M6853" s="21">
        <v>44262</v>
      </c>
    </row>
    <row r="6854" spans="1:13">
      <c r="A6854" s="21" t="s">
        <v>26193</v>
      </c>
      <c r="B6854" s="21" t="s">
        <v>26194</v>
      </c>
      <c r="C6854" s="21" t="s">
        <v>242</v>
      </c>
      <c r="D6854" s="21" t="s">
        <v>243</v>
      </c>
      <c r="E6854" s="21" t="s">
        <v>235</v>
      </c>
      <c r="F6854" s="21" t="s">
        <v>26195</v>
      </c>
      <c r="G6854" s="21" t="s">
        <v>237</v>
      </c>
      <c r="H6854" s="21" t="s">
        <v>238</v>
      </c>
      <c r="I6854" s="23">
        <v>-1</v>
      </c>
      <c r="J6854" s="23">
        <v>496</v>
      </c>
      <c r="K6854" s="21" t="s">
        <v>26132</v>
      </c>
      <c r="L6854" s="21" t="s">
        <v>26132</v>
      </c>
      <c r="M6854" s="21">
        <v>44262</v>
      </c>
    </row>
    <row r="6855" spans="1:13">
      <c r="A6855" s="21" t="s">
        <v>26193</v>
      </c>
      <c r="B6855" s="21" t="s">
        <v>26194</v>
      </c>
      <c r="C6855" s="21" t="s">
        <v>250</v>
      </c>
      <c r="D6855" s="21" t="s">
        <v>251</v>
      </c>
      <c r="E6855" s="21" t="s">
        <v>235</v>
      </c>
      <c r="F6855" s="21" t="s">
        <v>26195</v>
      </c>
      <c r="G6855" s="21" t="s">
        <v>237</v>
      </c>
      <c r="H6855" s="21" t="s">
        <v>238</v>
      </c>
      <c r="I6855" s="23">
        <v>-1</v>
      </c>
      <c r="J6855" s="23">
        <v>372</v>
      </c>
      <c r="K6855" s="21" t="s">
        <v>26132</v>
      </c>
      <c r="L6855" s="21" t="s">
        <v>26132</v>
      </c>
      <c r="M6855" s="21">
        <v>44262</v>
      </c>
    </row>
    <row r="6856" spans="1:13">
      <c r="A6856" s="21" t="s">
        <v>26196</v>
      </c>
      <c r="B6856" s="21" t="s">
        <v>26197</v>
      </c>
      <c r="C6856" s="21" t="s">
        <v>274</v>
      </c>
      <c r="D6856" s="21" t="s">
        <v>275</v>
      </c>
      <c r="E6856" s="21" t="s">
        <v>235</v>
      </c>
      <c r="F6856" s="21" t="s">
        <v>26198</v>
      </c>
      <c r="G6856" s="21" t="s">
        <v>237</v>
      </c>
      <c r="H6856" s="21" t="s">
        <v>238</v>
      </c>
      <c r="I6856" s="23">
        <v>-2</v>
      </c>
      <c r="J6856" s="23">
        <v>4286</v>
      </c>
      <c r="K6856" s="21" t="s">
        <v>26131</v>
      </c>
      <c r="L6856" s="21" t="s">
        <v>26131</v>
      </c>
      <c r="M6856" s="21">
        <v>44262</v>
      </c>
    </row>
    <row r="6857" spans="1:13">
      <c r="A6857" s="21" t="s">
        <v>26199</v>
      </c>
      <c r="B6857" s="21" t="s">
        <v>26200</v>
      </c>
      <c r="C6857" s="21" t="s">
        <v>290</v>
      </c>
      <c r="D6857" s="21" t="s">
        <v>291</v>
      </c>
      <c r="E6857" s="21" t="s">
        <v>235</v>
      </c>
      <c r="F6857" s="21" t="s">
        <v>26201</v>
      </c>
      <c r="G6857" s="21" t="s">
        <v>237</v>
      </c>
      <c r="H6857" s="21" t="s">
        <v>238</v>
      </c>
      <c r="I6857" s="23">
        <v>-2</v>
      </c>
      <c r="J6857" s="23">
        <v>436</v>
      </c>
      <c r="K6857" s="21" t="s">
        <v>26130</v>
      </c>
      <c r="L6857" s="21" t="s">
        <v>26130</v>
      </c>
      <c r="M6857" s="21">
        <v>44262</v>
      </c>
    </row>
    <row r="6858" spans="1:13">
      <c r="A6858" s="21" t="s">
        <v>26199</v>
      </c>
      <c r="B6858" s="21" t="s">
        <v>26200</v>
      </c>
      <c r="C6858" s="21" t="s">
        <v>330</v>
      </c>
      <c r="D6858" s="21" t="s">
        <v>331</v>
      </c>
      <c r="E6858" s="21" t="s">
        <v>235</v>
      </c>
      <c r="F6858" s="21" t="s">
        <v>26201</v>
      </c>
      <c r="G6858" s="21" t="s">
        <v>237</v>
      </c>
      <c r="H6858" s="21" t="s">
        <v>238</v>
      </c>
      <c r="I6858" s="23">
        <v>-1</v>
      </c>
      <c r="J6858" s="23">
        <v>448</v>
      </c>
      <c r="K6858" s="21" t="s">
        <v>26130</v>
      </c>
      <c r="L6858" s="21" t="s">
        <v>26130</v>
      </c>
      <c r="M6858" s="21">
        <v>44262</v>
      </c>
    </row>
    <row r="6859" spans="1:13">
      <c r="A6859" s="21" t="s">
        <v>26202</v>
      </c>
      <c r="B6859" s="21" t="s">
        <v>26203</v>
      </c>
      <c r="C6859" s="21" t="s">
        <v>242</v>
      </c>
      <c r="D6859" s="21" t="s">
        <v>243</v>
      </c>
      <c r="E6859" s="21" t="s">
        <v>235</v>
      </c>
      <c r="F6859" s="21" t="s">
        <v>26204</v>
      </c>
      <c r="G6859" s="21" t="s">
        <v>237</v>
      </c>
      <c r="H6859" s="21" t="s">
        <v>238</v>
      </c>
      <c r="I6859" s="23">
        <v>-1</v>
      </c>
      <c r="J6859" s="23">
        <v>497</v>
      </c>
      <c r="K6859" s="21" t="s">
        <v>26129</v>
      </c>
      <c r="L6859" s="21" t="s">
        <v>26129</v>
      </c>
      <c r="M6859" s="21">
        <v>44262</v>
      </c>
    </row>
    <row r="6860" spans="1:13">
      <c r="A6860" s="21" t="s">
        <v>26202</v>
      </c>
      <c r="B6860" s="21" t="s">
        <v>26203</v>
      </c>
      <c r="C6860" s="21" t="s">
        <v>290</v>
      </c>
      <c r="D6860" s="21" t="s">
        <v>291</v>
      </c>
      <c r="E6860" s="21" t="s">
        <v>235</v>
      </c>
      <c r="F6860" s="21" t="s">
        <v>26204</v>
      </c>
      <c r="G6860" s="21" t="s">
        <v>237</v>
      </c>
      <c r="H6860" s="21" t="s">
        <v>238</v>
      </c>
      <c r="I6860" s="23">
        <v>-1</v>
      </c>
      <c r="J6860" s="23">
        <v>438</v>
      </c>
      <c r="K6860" s="21" t="s">
        <v>26129</v>
      </c>
      <c r="L6860" s="21" t="s">
        <v>26129</v>
      </c>
      <c r="M6860" s="21">
        <v>44262</v>
      </c>
    </row>
    <row r="6861" spans="1:13">
      <c r="A6861" s="21" t="s">
        <v>26202</v>
      </c>
      <c r="B6861" s="21" t="s">
        <v>26203</v>
      </c>
      <c r="C6861" s="21" t="s">
        <v>430</v>
      </c>
      <c r="D6861" s="21" t="s">
        <v>431</v>
      </c>
      <c r="E6861" s="21" t="s">
        <v>235</v>
      </c>
      <c r="F6861" s="21" t="s">
        <v>26204</v>
      </c>
      <c r="G6861" s="21" t="s">
        <v>237</v>
      </c>
      <c r="H6861" s="21" t="s">
        <v>238</v>
      </c>
      <c r="I6861" s="23">
        <v>-1</v>
      </c>
      <c r="J6861" s="23">
        <v>235</v>
      </c>
      <c r="K6861" s="21" t="s">
        <v>26129</v>
      </c>
      <c r="L6861" s="21" t="s">
        <v>26129</v>
      </c>
      <c r="M6861" s="21">
        <v>44262</v>
      </c>
    </row>
    <row r="6862" spans="1:13">
      <c r="A6862" s="21" t="s">
        <v>26202</v>
      </c>
      <c r="B6862" s="21" t="s">
        <v>26203</v>
      </c>
      <c r="C6862" s="21" t="s">
        <v>330</v>
      </c>
      <c r="D6862" s="21" t="s">
        <v>331</v>
      </c>
      <c r="E6862" s="21" t="s">
        <v>235</v>
      </c>
      <c r="F6862" s="21" t="s">
        <v>26204</v>
      </c>
      <c r="G6862" s="21" t="s">
        <v>237</v>
      </c>
      <c r="H6862" s="21" t="s">
        <v>238</v>
      </c>
      <c r="I6862" s="23">
        <v>-1</v>
      </c>
      <c r="J6862" s="23">
        <v>449</v>
      </c>
      <c r="K6862" s="21" t="s">
        <v>26129</v>
      </c>
      <c r="L6862" s="21" t="s">
        <v>26129</v>
      </c>
      <c r="M6862" s="21">
        <v>44262</v>
      </c>
    </row>
    <row r="6863" spans="1:13">
      <c r="A6863" s="21" t="s">
        <v>26205</v>
      </c>
      <c r="B6863" s="21" t="s">
        <v>26206</v>
      </c>
      <c r="C6863" s="21" t="s">
        <v>342</v>
      </c>
      <c r="D6863" s="21" t="s">
        <v>343</v>
      </c>
      <c r="E6863" s="21" t="s">
        <v>235</v>
      </c>
      <c r="F6863" s="21" t="s">
        <v>26207</v>
      </c>
      <c r="G6863" s="21" t="s">
        <v>237</v>
      </c>
      <c r="H6863" s="21" t="s">
        <v>238</v>
      </c>
      <c r="I6863" s="23">
        <v>-1</v>
      </c>
      <c r="J6863" s="23">
        <v>3942</v>
      </c>
      <c r="K6863" s="21" t="s">
        <v>25748</v>
      </c>
      <c r="L6863" s="21" t="s">
        <v>25748</v>
      </c>
      <c r="M6863" s="21">
        <v>44262</v>
      </c>
    </row>
    <row r="6864" spans="1:13">
      <c r="A6864" s="21" t="s">
        <v>26208</v>
      </c>
      <c r="B6864" s="21" t="s">
        <v>26209</v>
      </c>
      <c r="C6864" s="21" t="s">
        <v>364</v>
      </c>
      <c r="D6864" s="21" t="s">
        <v>365</v>
      </c>
      <c r="E6864" s="21" t="s">
        <v>235</v>
      </c>
      <c r="F6864" s="21" t="s">
        <v>25726</v>
      </c>
      <c r="G6864" s="21" t="s">
        <v>237</v>
      </c>
      <c r="H6864" s="21" t="s">
        <v>238</v>
      </c>
      <c r="I6864" s="23">
        <v>-1</v>
      </c>
      <c r="J6864" s="23">
        <v>539</v>
      </c>
      <c r="K6864" s="21" t="s">
        <v>25725</v>
      </c>
      <c r="L6864" s="21" t="s">
        <v>25725</v>
      </c>
      <c r="M6864" s="21">
        <v>44262</v>
      </c>
    </row>
    <row r="6865" spans="1:13">
      <c r="A6865" s="21" t="s">
        <v>26210</v>
      </c>
      <c r="B6865" s="21" t="s">
        <v>26211</v>
      </c>
      <c r="C6865" s="21" t="s">
        <v>392</v>
      </c>
      <c r="D6865" s="21" t="s">
        <v>393</v>
      </c>
      <c r="E6865" s="21" t="s">
        <v>235</v>
      </c>
      <c r="F6865" s="21" t="s">
        <v>26124</v>
      </c>
      <c r="G6865" s="21" t="s">
        <v>237</v>
      </c>
      <c r="H6865" s="21" t="s">
        <v>238</v>
      </c>
      <c r="I6865" s="23">
        <v>-1</v>
      </c>
      <c r="J6865" s="23">
        <v>153</v>
      </c>
      <c r="K6865" s="21" t="s">
        <v>26123</v>
      </c>
      <c r="L6865" s="21" t="s">
        <v>26123</v>
      </c>
      <c r="M6865" s="21">
        <v>44262</v>
      </c>
    </row>
    <row r="6866" spans="1:13">
      <c r="A6866" s="21" t="s">
        <v>26210</v>
      </c>
      <c r="B6866" s="21" t="s">
        <v>26211</v>
      </c>
      <c r="C6866" s="21" t="s">
        <v>446</v>
      </c>
      <c r="D6866" s="21" t="s">
        <v>447</v>
      </c>
      <c r="E6866" s="21" t="s">
        <v>235</v>
      </c>
      <c r="F6866" s="21" t="s">
        <v>26124</v>
      </c>
      <c r="G6866" s="21" t="s">
        <v>237</v>
      </c>
      <c r="H6866" s="21" t="s">
        <v>238</v>
      </c>
      <c r="I6866" s="23">
        <v>-1</v>
      </c>
      <c r="J6866" s="23">
        <v>450</v>
      </c>
      <c r="K6866" s="21" t="s">
        <v>26123</v>
      </c>
      <c r="L6866" s="21" t="s">
        <v>26123</v>
      </c>
      <c r="M6866" s="21">
        <v>44262</v>
      </c>
    </row>
    <row r="6867" spans="1:13">
      <c r="A6867" s="21" t="s">
        <v>26210</v>
      </c>
      <c r="B6867" s="21" t="s">
        <v>26211</v>
      </c>
      <c r="C6867" s="21" t="s">
        <v>233</v>
      </c>
      <c r="D6867" s="21" t="s">
        <v>234</v>
      </c>
      <c r="E6867" s="21" t="s">
        <v>235</v>
      </c>
      <c r="F6867" s="21" t="s">
        <v>26124</v>
      </c>
      <c r="G6867" s="21" t="s">
        <v>237</v>
      </c>
      <c r="H6867" s="21" t="s">
        <v>238</v>
      </c>
      <c r="I6867" s="23">
        <v>-1</v>
      </c>
      <c r="J6867" s="23">
        <v>242</v>
      </c>
      <c r="K6867" s="21" t="s">
        <v>26123</v>
      </c>
      <c r="L6867" s="21" t="s">
        <v>26123</v>
      </c>
      <c r="M6867" s="21">
        <v>44262</v>
      </c>
    </row>
    <row r="6868" spans="1:13">
      <c r="A6868" s="21" t="s">
        <v>26212</v>
      </c>
      <c r="B6868" s="21" t="s">
        <v>26213</v>
      </c>
      <c r="C6868" s="21" t="s">
        <v>324</v>
      </c>
      <c r="D6868" s="21" t="s">
        <v>325</v>
      </c>
      <c r="E6868" s="21" t="s">
        <v>235</v>
      </c>
      <c r="F6868" s="21" t="s">
        <v>26214</v>
      </c>
      <c r="G6868" s="21" t="s">
        <v>237</v>
      </c>
      <c r="H6868" s="21" t="s">
        <v>238</v>
      </c>
      <c r="I6868" s="23">
        <v>-1</v>
      </c>
      <c r="J6868" s="23">
        <v>679</v>
      </c>
      <c r="K6868" s="21" t="s">
        <v>26127</v>
      </c>
      <c r="L6868" s="21" t="s">
        <v>26127</v>
      </c>
      <c r="M6868" s="21">
        <v>44262</v>
      </c>
    </row>
    <row r="6869" spans="1:13">
      <c r="A6869" s="21" t="s">
        <v>26215</v>
      </c>
      <c r="B6869" s="21" t="s">
        <v>26216</v>
      </c>
      <c r="C6869" s="21" t="s">
        <v>314</v>
      </c>
      <c r="D6869" s="21" t="s">
        <v>315</v>
      </c>
      <c r="E6869" s="21" t="s">
        <v>235</v>
      </c>
      <c r="F6869" s="21" t="s">
        <v>26217</v>
      </c>
      <c r="G6869" s="21" t="s">
        <v>237</v>
      </c>
      <c r="H6869" s="21" t="s">
        <v>238</v>
      </c>
      <c r="I6869" s="23">
        <v>-1</v>
      </c>
      <c r="J6869" s="23">
        <v>3456</v>
      </c>
      <c r="K6869" s="21" t="s">
        <v>26126</v>
      </c>
      <c r="L6869" s="21" t="s">
        <v>26126</v>
      </c>
      <c r="M6869" s="21">
        <v>44262</v>
      </c>
    </row>
    <row r="6870" spans="1:13">
      <c r="A6870" s="21" t="s">
        <v>26218</v>
      </c>
      <c r="B6870" s="21" t="s">
        <v>26219</v>
      </c>
      <c r="C6870" s="21" t="s">
        <v>446</v>
      </c>
      <c r="D6870" s="21" t="s">
        <v>447</v>
      </c>
      <c r="E6870" s="21" t="s">
        <v>235</v>
      </c>
      <c r="F6870" s="21" t="s">
        <v>26220</v>
      </c>
      <c r="G6870" s="21" t="s">
        <v>237</v>
      </c>
      <c r="H6870" s="21" t="s">
        <v>238</v>
      </c>
      <c r="I6870" s="23">
        <v>-1</v>
      </c>
      <c r="J6870" s="23">
        <v>451</v>
      </c>
      <c r="K6870" s="21" t="s">
        <v>26128</v>
      </c>
      <c r="L6870" s="21" t="s">
        <v>26128</v>
      </c>
      <c r="M6870" s="21">
        <v>44262</v>
      </c>
    </row>
    <row r="6871" spans="1:13">
      <c r="A6871" s="21" t="s">
        <v>26218</v>
      </c>
      <c r="B6871" s="21" t="s">
        <v>26219</v>
      </c>
      <c r="C6871" s="21" t="s">
        <v>300</v>
      </c>
      <c r="D6871" s="21" t="s">
        <v>301</v>
      </c>
      <c r="E6871" s="21" t="s">
        <v>235</v>
      </c>
      <c r="F6871" s="21" t="s">
        <v>26220</v>
      </c>
      <c r="G6871" s="21" t="s">
        <v>237</v>
      </c>
      <c r="H6871" s="21" t="s">
        <v>238</v>
      </c>
      <c r="I6871" s="23">
        <v>-1</v>
      </c>
      <c r="J6871" s="23">
        <v>294</v>
      </c>
      <c r="K6871" s="21" t="s">
        <v>26128</v>
      </c>
      <c r="L6871" s="21" t="s">
        <v>26128</v>
      </c>
      <c r="M6871" s="21">
        <v>44262</v>
      </c>
    </row>
    <row r="6872" spans="1:13">
      <c r="A6872" s="21" t="s">
        <v>26218</v>
      </c>
      <c r="B6872" s="21" t="s">
        <v>26219</v>
      </c>
      <c r="C6872" s="21" t="s">
        <v>324</v>
      </c>
      <c r="D6872" s="21" t="s">
        <v>325</v>
      </c>
      <c r="E6872" s="21" t="s">
        <v>235</v>
      </c>
      <c r="F6872" s="21" t="s">
        <v>26220</v>
      </c>
      <c r="G6872" s="21" t="s">
        <v>237</v>
      </c>
      <c r="H6872" s="21" t="s">
        <v>238</v>
      </c>
      <c r="I6872" s="23">
        <v>-1</v>
      </c>
      <c r="J6872" s="23">
        <v>680</v>
      </c>
      <c r="K6872" s="21" t="s">
        <v>26128</v>
      </c>
      <c r="L6872" s="21" t="s">
        <v>26128</v>
      </c>
      <c r="M6872" s="21">
        <v>44262</v>
      </c>
    </row>
    <row r="6873" spans="1:13">
      <c r="A6873" s="21" t="s">
        <v>26221</v>
      </c>
      <c r="B6873" s="21" t="s">
        <v>26222</v>
      </c>
      <c r="C6873" s="21" t="s">
        <v>328</v>
      </c>
      <c r="D6873" s="21" t="s">
        <v>329</v>
      </c>
      <c r="E6873" s="21" t="s">
        <v>235</v>
      </c>
      <c r="F6873" s="21" t="s">
        <v>26223</v>
      </c>
      <c r="G6873" s="21" t="s">
        <v>237</v>
      </c>
      <c r="H6873" s="21" t="s">
        <v>238</v>
      </c>
      <c r="I6873" s="23">
        <v>-1</v>
      </c>
      <c r="J6873" s="23">
        <v>373</v>
      </c>
      <c r="K6873" s="21" t="s">
        <v>26122</v>
      </c>
      <c r="L6873" s="21" t="s">
        <v>26122</v>
      </c>
      <c r="M6873" s="21">
        <v>44262</v>
      </c>
    </row>
    <row r="6874" spans="1:13">
      <c r="A6874" s="21" t="s">
        <v>26224</v>
      </c>
      <c r="B6874" s="21" t="s">
        <v>26225</v>
      </c>
      <c r="C6874" s="21" t="s">
        <v>318</v>
      </c>
      <c r="D6874" s="21" t="s">
        <v>319</v>
      </c>
      <c r="E6874" s="21" t="s">
        <v>235</v>
      </c>
      <c r="F6874" s="21" t="s">
        <v>26111</v>
      </c>
      <c r="G6874" s="21" t="s">
        <v>237</v>
      </c>
      <c r="H6874" s="21" t="s">
        <v>238</v>
      </c>
      <c r="I6874" s="23">
        <v>-1</v>
      </c>
      <c r="J6874" s="23">
        <v>739</v>
      </c>
      <c r="K6874" s="21" t="s">
        <v>26110</v>
      </c>
      <c r="L6874" s="21" t="s">
        <v>26110</v>
      </c>
      <c r="M6874" s="21">
        <v>44262</v>
      </c>
    </row>
    <row r="6875" spans="1:13">
      <c r="A6875" s="21" t="s">
        <v>26226</v>
      </c>
      <c r="B6875" s="21" t="s">
        <v>26227</v>
      </c>
      <c r="C6875" s="21" t="s">
        <v>342</v>
      </c>
      <c r="D6875" s="21" t="s">
        <v>343</v>
      </c>
      <c r="E6875" s="21" t="s">
        <v>235</v>
      </c>
      <c r="F6875" s="21" t="s">
        <v>26228</v>
      </c>
      <c r="G6875" s="21" t="s">
        <v>237</v>
      </c>
      <c r="H6875" s="21" t="s">
        <v>238</v>
      </c>
      <c r="I6875" s="23">
        <v>-1</v>
      </c>
      <c r="J6875" s="23">
        <v>3943</v>
      </c>
      <c r="K6875" s="21" t="s">
        <v>26102</v>
      </c>
      <c r="L6875" s="21" t="s">
        <v>26102</v>
      </c>
      <c r="M6875" s="21">
        <v>44262</v>
      </c>
    </row>
    <row r="6876" spans="1:13">
      <c r="A6876" s="21" t="s">
        <v>26229</v>
      </c>
      <c r="B6876" s="21" t="s">
        <v>26230</v>
      </c>
      <c r="C6876" s="21" t="s">
        <v>432</v>
      </c>
      <c r="D6876" s="21" t="s">
        <v>433</v>
      </c>
      <c r="E6876" s="21" t="s">
        <v>235</v>
      </c>
      <c r="F6876" s="21" t="s">
        <v>26231</v>
      </c>
      <c r="G6876" s="21" t="s">
        <v>237</v>
      </c>
      <c r="H6876" s="21" t="s">
        <v>238</v>
      </c>
      <c r="I6876" s="23">
        <v>-1</v>
      </c>
      <c r="J6876" s="23">
        <v>369</v>
      </c>
      <c r="K6876" s="21" t="s">
        <v>26113</v>
      </c>
      <c r="L6876" s="21" t="s">
        <v>26113</v>
      </c>
      <c r="M6876" s="21">
        <v>44262</v>
      </c>
    </row>
    <row r="6877" spans="1:13">
      <c r="A6877" s="21" t="s">
        <v>26232</v>
      </c>
      <c r="B6877" s="21" t="s">
        <v>26233</v>
      </c>
      <c r="C6877" s="21" t="s">
        <v>300</v>
      </c>
      <c r="D6877" s="21" t="s">
        <v>301</v>
      </c>
      <c r="E6877" s="21" t="s">
        <v>235</v>
      </c>
      <c r="F6877" s="21" t="s">
        <v>26121</v>
      </c>
      <c r="G6877" s="21" t="s">
        <v>237</v>
      </c>
      <c r="H6877" s="21" t="s">
        <v>238</v>
      </c>
      <c r="I6877" s="23">
        <v>-2</v>
      </c>
      <c r="J6877" s="23">
        <v>295</v>
      </c>
      <c r="K6877" s="21" t="s">
        <v>26120</v>
      </c>
      <c r="L6877" s="21" t="s">
        <v>26120</v>
      </c>
      <c r="M6877" s="21">
        <v>44262</v>
      </c>
    </row>
    <row r="6878" spans="1:13">
      <c r="A6878" s="21" t="s">
        <v>26232</v>
      </c>
      <c r="B6878" s="21" t="s">
        <v>26233</v>
      </c>
      <c r="C6878" s="21" t="s">
        <v>248</v>
      </c>
      <c r="D6878" s="21" t="s">
        <v>249</v>
      </c>
      <c r="E6878" s="21" t="s">
        <v>235</v>
      </c>
      <c r="F6878" s="21" t="s">
        <v>26234</v>
      </c>
      <c r="G6878" s="21" t="s">
        <v>237</v>
      </c>
      <c r="H6878" s="21" t="s">
        <v>238</v>
      </c>
      <c r="I6878" s="23">
        <v>-1</v>
      </c>
      <c r="J6878" s="23">
        <v>536</v>
      </c>
      <c r="K6878" s="21" t="s">
        <v>26120</v>
      </c>
      <c r="L6878" s="21" t="s">
        <v>26120</v>
      </c>
      <c r="M6878" s="21">
        <v>44262</v>
      </c>
    </row>
    <row r="6879" spans="1:13">
      <c r="A6879" s="21" t="s">
        <v>26235</v>
      </c>
      <c r="B6879" s="21" t="s">
        <v>26236</v>
      </c>
      <c r="C6879" s="21" t="s">
        <v>392</v>
      </c>
      <c r="D6879" s="21" t="s">
        <v>393</v>
      </c>
      <c r="E6879" s="21" t="s">
        <v>235</v>
      </c>
      <c r="F6879" s="21" t="s">
        <v>26237</v>
      </c>
      <c r="G6879" s="21" t="s">
        <v>237</v>
      </c>
      <c r="H6879" s="21" t="s">
        <v>238</v>
      </c>
      <c r="I6879" s="23">
        <v>-3</v>
      </c>
      <c r="J6879" s="23">
        <v>154</v>
      </c>
      <c r="K6879" s="21" t="s">
        <v>26078</v>
      </c>
      <c r="L6879" s="21" t="s">
        <v>26078</v>
      </c>
      <c r="M6879" s="21">
        <v>44262</v>
      </c>
    </row>
    <row r="6880" spans="1:13">
      <c r="A6880" s="21" t="s">
        <v>26238</v>
      </c>
      <c r="B6880" s="21" t="s">
        <v>26239</v>
      </c>
      <c r="C6880" s="21" t="s">
        <v>246</v>
      </c>
      <c r="D6880" s="21" t="s">
        <v>247</v>
      </c>
      <c r="E6880" s="21" t="s">
        <v>235</v>
      </c>
      <c r="F6880" s="21" t="s">
        <v>26240</v>
      </c>
      <c r="G6880" s="21" t="s">
        <v>237</v>
      </c>
      <c r="H6880" s="21" t="s">
        <v>238</v>
      </c>
      <c r="I6880" s="23">
        <v>-2</v>
      </c>
      <c r="J6880" s="23">
        <v>756</v>
      </c>
      <c r="K6880" s="21" t="s">
        <v>26109</v>
      </c>
      <c r="L6880" s="21" t="s">
        <v>26109</v>
      </c>
      <c r="M6880" s="21">
        <v>44262</v>
      </c>
    </row>
    <row r="6881" spans="1:13">
      <c r="A6881" s="21" t="s">
        <v>26241</v>
      </c>
      <c r="B6881" s="21" t="s">
        <v>26242</v>
      </c>
      <c r="C6881" s="21" t="s">
        <v>406</v>
      </c>
      <c r="D6881" s="21" t="s">
        <v>407</v>
      </c>
      <c r="E6881" s="21" t="s">
        <v>235</v>
      </c>
      <c r="F6881" s="21" t="s">
        <v>26243</v>
      </c>
      <c r="G6881" s="21" t="s">
        <v>237</v>
      </c>
      <c r="H6881" s="21" t="s">
        <v>238</v>
      </c>
      <c r="I6881" s="23">
        <v>-1</v>
      </c>
      <c r="J6881" s="23">
        <v>1705</v>
      </c>
      <c r="K6881" s="21" t="s">
        <v>26100</v>
      </c>
      <c r="L6881" s="21" t="s">
        <v>26100</v>
      </c>
      <c r="M6881" s="21">
        <v>44262</v>
      </c>
    </row>
    <row r="6882" spans="1:13">
      <c r="A6882" s="21" t="s">
        <v>26241</v>
      </c>
      <c r="B6882" s="21" t="s">
        <v>26242</v>
      </c>
      <c r="C6882" s="21" t="s">
        <v>274</v>
      </c>
      <c r="D6882" s="21" t="s">
        <v>275</v>
      </c>
      <c r="E6882" s="21" t="s">
        <v>235</v>
      </c>
      <c r="F6882" s="21" t="s">
        <v>26243</v>
      </c>
      <c r="G6882" s="21" t="s">
        <v>237</v>
      </c>
      <c r="H6882" s="21" t="s">
        <v>238</v>
      </c>
      <c r="I6882" s="23">
        <v>-1</v>
      </c>
      <c r="J6882" s="23">
        <v>4288</v>
      </c>
      <c r="K6882" s="21" t="s">
        <v>26100</v>
      </c>
      <c r="L6882" s="21" t="s">
        <v>26100</v>
      </c>
      <c r="M6882" s="21">
        <v>44262</v>
      </c>
    </row>
    <row r="6883" spans="1:13">
      <c r="A6883" s="21" t="s">
        <v>26241</v>
      </c>
      <c r="B6883" s="21" t="s">
        <v>26242</v>
      </c>
      <c r="C6883" s="21" t="s">
        <v>280</v>
      </c>
      <c r="D6883" s="21" t="s">
        <v>281</v>
      </c>
      <c r="E6883" s="21" t="s">
        <v>235</v>
      </c>
      <c r="F6883" s="21" t="s">
        <v>26243</v>
      </c>
      <c r="G6883" s="21" t="s">
        <v>237</v>
      </c>
      <c r="H6883" s="21" t="s">
        <v>238</v>
      </c>
      <c r="I6883" s="23">
        <v>-1</v>
      </c>
      <c r="J6883" s="23">
        <v>718</v>
      </c>
      <c r="K6883" s="21" t="s">
        <v>26100</v>
      </c>
      <c r="L6883" s="21" t="s">
        <v>26100</v>
      </c>
      <c r="M6883" s="21">
        <v>44262</v>
      </c>
    </row>
    <row r="6884" spans="1:13">
      <c r="A6884" s="21" t="s">
        <v>26241</v>
      </c>
      <c r="B6884" s="21" t="s">
        <v>26242</v>
      </c>
      <c r="C6884" s="21" t="s">
        <v>254</v>
      </c>
      <c r="D6884" s="21" t="s">
        <v>255</v>
      </c>
      <c r="E6884" s="21" t="s">
        <v>235</v>
      </c>
      <c r="F6884" s="21" t="s">
        <v>26243</v>
      </c>
      <c r="G6884" s="21" t="s">
        <v>237</v>
      </c>
      <c r="H6884" s="21" t="s">
        <v>238</v>
      </c>
      <c r="I6884" s="23">
        <v>-1</v>
      </c>
      <c r="J6884" s="23">
        <v>426</v>
      </c>
      <c r="K6884" s="21" t="s">
        <v>26100</v>
      </c>
      <c r="L6884" s="21" t="s">
        <v>26100</v>
      </c>
      <c r="M6884" s="21">
        <v>44262</v>
      </c>
    </row>
    <row r="6885" spans="1:13">
      <c r="A6885" s="21" t="s">
        <v>26244</v>
      </c>
      <c r="B6885" s="21" t="s">
        <v>26245</v>
      </c>
      <c r="C6885" s="21" t="s">
        <v>300</v>
      </c>
      <c r="D6885" s="21" t="s">
        <v>301</v>
      </c>
      <c r="E6885" s="21" t="s">
        <v>235</v>
      </c>
      <c r="F6885" s="21" t="s">
        <v>26246</v>
      </c>
      <c r="G6885" s="21" t="s">
        <v>237</v>
      </c>
      <c r="H6885" s="21" t="s">
        <v>238</v>
      </c>
      <c r="I6885" s="23">
        <v>-1</v>
      </c>
      <c r="J6885" s="23">
        <v>297</v>
      </c>
      <c r="K6885" s="21" t="s">
        <v>26116</v>
      </c>
      <c r="L6885" s="21" t="s">
        <v>26116</v>
      </c>
      <c r="M6885" s="21">
        <v>44262</v>
      </c>
    </row>
    <row r="6886" spans="1:13">
      <c r="A6886" s="21" t="s">
        <v>26247</v>
      </c>
      <c r="B6886" s="21" t="s">
        <v>26248</v>
      </c>
      <c r="C6886" s="21" t="s">
        <v>406</v>
      </c>
      <c r="D6886" s="21" t="s">
        <v>407</v>
      </c>
      <c r="E6886" s="21" t="s">
        <v>235</v>
      </c>
      <c r="F6886" s="21" t="s">
        <v>26115</v>
      </c>
      <c r="G6886" s="21" t="s">
        <v>237</v>
      </c>
      <c r="H6886" s="21" t="s">
        <v>238</v>
      </c>
      <c r="I6886" s="23">
        <v>-1</v>
      </c>
      <c r="J6886" s="23">
        <v>1706</v>
      </c>
      <c r="K6886" s="21" t="s">
        <v>26114</v>
      </c>
      <c r="L6886" s="21" t="s">
        <v>26114</v>
      </c>
      <c r="M6886" s="21">
        <v>44262</v>
      </c>
    </row>
    <row r="6887" spans="1:13">
      <c r="A6887" s="21" t="s">
        <v>26249</v>
      </c>
      <c r="B6887" s="21" t="s">
        <v>26250</v>
      </c>
      <c r="C6887" s="21" t="s">
        <v>320</v>
      </c>
      <c r="D6887" s="21" t="s">
        <v>321</v>
      </c>
      <c r="E6887" s="21" t="s">
        <v>235</v>
      </c>
      <c r="F6887" s="21" t="s">
        <v>26251</v>
      </c>
      <c r="G6887" s="21" t="s">
        <v>237</v>
      </c>
      <c r="H6887" s="21" t="s">
        <v>238</v>
      </c>
      <c r="I6887" s="23">
        <v>-1</v>
      </c>
      <c r="J6887" s="23">
        <v>684</v>
      </c>
      <c r="K6887" s="21" t="s">
        <v>26073</v>
      </c>
      <c r="L6887" s="21" t="s">
        <v>26073</v>
      </c>
      <c r="M6887" s="21">
        <v>44262</v>
      </c>
    </row>
    <row r="6888" spans="1:13">
      <c r="A6888" s="21" t="s">
        <v>26252</v>
      </c>
      <c r="B6888" s="21" t="s">
        <v>26253</v>
      </c>
      <c r="C6888" s="21" t="s">
        <v>314</v>
      </c>
      <c r="D6888" s="21" t="s">
        <v>315</v>
      </c>
      <c r="E6888" s="21" t="s">
        <v>235</v>
      </c>
      <c r="F6888" s="21" t="s">
        <v>26254</v>
      </c>
      <c r="G6888" s="21" t="s">
        <v>237</v>
      </c>
      <c r="H6888" s="21" t="s">
        <v>238</v>
      </c>
      <c r="I6888" s="23">
        <v>-1</v>
      </c>
      <c r="J6888" s="23">
        <v>3457</v>
      </c>
      <c r="K6888" s="21" t="s">
        <v>26076</v>
      </c>
      <c r="L6888" s="21" t="s">
        <v>26076</v>
      </c>
      <c r="M6888" s="21">
        <v>44262</v>
      </c>
    </row>
    <row r="6889" spans="1:13">
      <c r="A6889" s="21" t="s">
        <v>26255</v>
      </c>
      <c r="B6889" s="21" t="s">
        <v>26256</v>
      </c>
      <c r="C6889" s="21" t="s">
        <v>342</v>
      </c>
      <c r="D6889" s="21" t="s">
        <v>343</v>
      </c>
      <c r="E6889" s="21" t="s">
        <v>235</v>
      </c>
      <c r="F6889" s="21" t="s">
        <v>26257</v>
      </c>
      <c r="G6889" s="21" t="s">
        <v>237</v>
      </c>
      <c r="H6889" s="21" t="s">
        <v>238</v>
      </c>
      <c r="I6889" s="23">
        <v>-1</v>
      </c>
      <c r="J6889" s="23">
        <v>3944</v>
      </c>
      <c r="K6889" s="21" t="s">
        <v>26258</v>
      </c>
      <c r="L6889" s="21" t="s">
        <v>26258</v>
      </c>
      <c r="M6889" s="21">
        <v>44262</v>
      </c>
    </row>
    <row r="6890" spans="1:13">
      <c r="A6890" s="21" t="s">
        <v>26259</v>
      </c>
      <c r="B6890" s="21" t="s">
        <v>26260</v>
      </c>
      <c r="C6890" s="21" t="s">
        <v>342</v>
      </c>
      <c r="D6890" s="21" t="s">
        <v>343</v>
      </c>
      <c r="E6890" s="21" t="s">
        <v>235</v>
      </c>
      <c r="F6890" s="21" t="s">
        <v>26261</v>
      </c>
      <c r="G6890" s="21" t="s">
        <v>237</v>
      </c>
      <c r="H6890" s="21" t="s">
        <v>238</v>
      </c>
      <c r="I6890" s="23">
        <v>-1</v>
      </c>
      <c r="J6890" s="23">
        <v>3945</v>
      </c>
      <c r="K6890" s="21" t="s">
        <v>25746</v>
      </c>
      <c r="L6890" s="21" t="s">
        <v>25746</v>
      </c>
      <c r="M6890" s="21">
        <v>44262</v>
      </c>
    </row>
    <row r="6891" spans="1:13">
      <c r="A6891" s="21" t="s">
        <v>26262</v>
      </c>
      <c r="B6891" s="21" t="s">
        <v>26263</v>
      </c>
      <c r="C6891" s="21" t="s">
        <v>372</v>
      </c>
      <c r="D6891" s="21" t="s">
        <v>373</v>
      </c>
      <c r="E6891" s="21" t="s">
        <v>235</v>
      </c>
      <c r="F6891" s="21" t="s">
        <v>26264</v>
      </c>
      <c r="G6891" s="21" t="s">
        <v>237</v>
      </c>
      <c r="H6891" s="21" t="s">
        <v>238</v>
      </c>
      <c r="I6891" s="23">
        <v>-1</v>
      </c>
      <c r="J6891" s="23">
        <v>741</v>
      </c>
      <c r="K6891" s="21" t="s">
        <v>26106</v>
      </c>
      <c r="L6891" s="21" t="s">
        <v>26106</v>
      </c>
      <c r="M6891" s="21">
        <v>44262</v>
      </c>
    </row>
    <row r="6892" spans="1:13">
      <c r="A6892" s="21" t="s">
        <v>26265</v>
      </c>
      <c r="B6892" s="21" t="s">
        <v>26266</v>
      </c>
      <c r="C6892" s="21" t="s">
        <v>300</v>
      </c>
      <c r="D6892" s="21" t="s">
        <v>301</v>
      </c>
      <c r="E6892" s="21" t="s">
        <v>235</v>
      </c>
      <c r="F6892" s="21" t="s">
        <v>26267</v>
      </c>
      <c r="G6892" s="21" t="s">
        <v>237</v>
      </c>
      <c r="H6892" s="21" t="s">
        <v>238</v>
      </c>
      <c r="I6892" s="23">
        <v>-3</v>
      </c>
      <c r="J6892" s="23">
        <v>298</v>
      </c>
      <c r="K6892" s="21" t="s">
        <v>26112</v>
      </c>
      <c r="L6892" s="21" t="s">
        <v>26112</v>
      </c>
      <c r="M6892" s="21">
        <v>44262</v>
      </c>
    </row>
    <row r="6893" spans="1:13">
      <c r="A6893" s="21" t="s">
        <v>26268</v>
      </c>
      <c r="B6893" s="21" t="s">
        <v>26269</v>
      </c>
      <c r="C6893" s="21" t="s">
        <v>290</v>
      </c>
      <c r="D6893" s="21" t="s">
        <v>291</v>
      </c>
      <c r="E6893" s="21" t="s">
        <v>235</v>
      </c>
      <c r="F6893" s="21" t="s">
        <v>26108</v>
      </c>
      <c r="G6893" s="21" t="s">
        <v>237</v>
      </c>
      <c r="H6893" s="21" t="s">
        <v>238</v>
      </c>
      <c r="I6893" s="23">
        <v>-1</v>
      </c>
      <c r="J6893" s="23">
        <v>439</v>
      </c>
      <c r="K6893" s="21" t="s">
        <v>26107</v>
      </c>
      <c r="L6893" s="21" t="s">
        <v>26107</v>
      </c>
      <c r="M6893" s="21">
        <v>44262</v>
      </c>
    </row>
    <row r="6894" spans="1:13">
      <c r="A6894" s="21" t="s">
        <v>26268</v>
      </c>
      <c r="B6894" s="21" t="s">
        <v>26269</v>
      </c>
      <c r="C6894" s="21" t="s">
        <v>260</v>
      </c>
      <c r="D6894" s="21" t="s">
        <v>261</v>
      </c>
      <c r="E6894" s="21" t="s">
        <v>235</v>
      </c>
      <c r="F6894" s="21" t="s">
        <v>26108</v>
      </c>
      <c r="G6894" s="21" t="s">
        <v>237</v>
      </c>
      <c r="H6894" s="21" t="s">
        <v>238</v>
      </c>
      <c r="I6894" s="23">
        <v>-1</v>
      </c>
      <c r="J6894" s="23">
        <v>678</v>
      </c>
      <c r="K6894" s="21" t="s">
        <v>26107</v>
      </c>
      <c r="L6894" s="21" t="s">
        <v>26107</v>
      </c>
      <c r="M6894" s="21">
        <v>44262</v>
      </c>
    </row>
    <row r="6895" spans="1:13">
      <c r="A6895" s="21" t="s">
        <v>26268</v>
      </c>
      <c r="B6895" s="21" t="s">
        <v>26269</v>
      </c>
      <c r="C6895" s="21" t="s">
        <v>300</v>
      </c>
      <c r="D6895" s="21" t="s">
        <v>301</v>
      </c>
      <c r="E6895" s="21" t="s">
        <v>235</v>
      </c>
      <c r="F6895" s="21" t="s">
        <v>26108</v>
      </c>
      <c r="G6895" s="21" t="s">
        <v>237</v>
      </c>
      <c r="H6895" s="21" t="s">
        <v>238</v>
      </c>
      <c r="I6895" s="23">
        <v>-3</v>
      </c>
      <c r="J6895" s="23">
        <v>301</v>
      </c>
      <c r="K6895" s="21" t="s">
        <v>26107</v>
      </c>
      <c r="L6895" s="21" t="s">
        <v>26107</v>
      </c>
      <c r="M6895" s="21">
        <v>44262</v>
      </c>
    </row>
    <row r="6896" spans="1:13">
      <c r="A6896" s="21" t="s">
        <v>26270</v>
      </c>
      <c r="B6896" s="21" t="s">
        <v>26271</v>
      </c>
      <c r="C6896" s="21" t="s">
        <v>300</v>
      </c>
      <c r="D6896" s="21" t="s">
        <v>301</v>
      </c>
      <c r="E6896" s="21" t="s">
        <v>235</v>
      </c>
      <c r="F6896" s="21" t="s">
        <v>26104</v>
      </c>
      <c r="G6896" s="21" t="s">
        <v>237</v>
      </c>
      <c r="H6896" s="21" t="s">
        <v>238</v>
      </c>
      <c r="I6896" s="23">
        <v>-2</v>
      </c>
      <c r="J6896" s="23">
        <v>304</v>
      </c>
      <c r="K6896" s="21" t="s">
        <v>26103</v>
      </c>
      <c r="L6896" s="21" t="s">
        <v>26103</v>
      </c>
      <c r="M6896" s="21">
        <v>44262</v>
      </c>
    </row>
    <row r="6897" spans="1:13">
      <c r="A6897" s="21" t="s">
        <v>26270</v>
      </c>
      <c r="B6897" s="21" t="s">
        <v>26271</v>
      </c>
      <c r="C6897" s="21" t="s">
        <v>324</v>
      </c>
      <c r="D6897" s="21" t="s">
        <v>325</v>
      </c>
      <c r="E6897" s="21" t="s">
        <v>235</v>
      </c>
      <c r="F6897" s="21" t="s">
        <v>26104</v>
      </c>
      <c r="G6897" s="21" t="s">
        <v>237</v>
      </c>
      <c r="H6897" s="21" t="s">
        <v>238</v>
      </c>
      <c r="I6897" s="23">
        <v>-1</v>
      </c>
      <c r="J6897" s="23">
        <v>681</v>
      </c>
      <c r="K6897" s="21" t="s">
        <v>26103</v>
      </c>
      <c r="L6897" s="21" t="s">
        <v>26103</v>
      </c>
      <c r="M6897" s="21">
        <v>44262</v>
      </c>
    </row>
    <row r="6898" spans="1:13">
      <c r="A6898" s="21" t="s">
        <v>26272</v>
      </c>
      <c r="B6898" s="21" t="s">
        <v>26273</v>
      </c>
      <c r="C6898" s="21" t="s">
        <v>372</v>
      </c>
      <c r="D6898" s="21" t="s">
        <v>373</v>
      </c>
      <c r="E6898" s="21" t="s">
        <v>235</v>
      </c>
      <c r="F6898" s="21" t="s">
        <v>26274</v>
      </c>
      <c r="G6898" s="21" t="s">
        <v>237</v>
      </c>
      <c r="H6898" s="21" t="s">
        <v>238</v>
      </c>
      <c r="I6898" s="23">
        <v>-1</v>
      </c>
      <c r="J6898" s="23">
        <v>742</v>
      </c>
      <c r="K6898" s="21" t="s">
        <v>26096</v>
      </c>
      <c r="L6898" s="21" t="s">
        <v>26096</v>
      </c>
      <c r="M6898" s="21">
        <v>44262</v>
      </c>
    </row>
    <row r="6899" spans="1:13">
      <c r="A6899" s="21" t="s">
        <v>26275</v>
      </c>
      <c r="B6899" s="21" t="s">
        <v>26276</v>
      </c>
      <c r="C6899" s="21" t="s">
        <v>372</v>
      </c>
      <c r="D6899" s="21" t="s">
        <v>373</v>
      </c>
      <c r="E6899" s="21" t="s">
        <v>235</v>
      </c>
      <c r="F6899" s="21" t="s">
        <v>26087</v>
      </c>
      <c r="G6899" s="21" t="s">
        <v>237</v>
      </c>
      <c r="H6899" s="21" t="s">
        <v>238</v>
      </c>
      <c r="I6899" s="23">
        <v>-1</v>
      </c>
      <c r="J6899" s="23">
        <v>743</v>
      </c>
      <c r="K6899" s="21" t="s">
        <v>26086</v>
      </c>
      <c r="L6899" s="21" t="s">
        <v>26086</v>
      </c>
      <c r="M6899" s="21">
        <v>44262</v>
      </c>
    </row>
    <row r="6900" spans="1:13">
      <c r="A6900" s="21" t="s">
        <v>26277</v>
      </c>
      <c r="B6900" s="21" t="s">
        <v>26278</v>
      </c>
      <c r="C6900" s="21" t="s">
        <v>314</v>
      </c>
      <c r="D6900" s="21" t="s">
        <v>315</v>
      </c>
      <c r="E6900" s="21" t="s">
        <v>235</v>
      </c>
      <c r="F6900" s="21" t="s">
        <v>26279</v>
      </c>
      <c r="G6900" s="21" t="s">
        <v>237</v>
      </c>
      <c r="H6900" s="21" t="s">
        <v>238</v>
      </c>
      <c r="I6900" s="23">
        <v>-1</v>
      </c>
      <c r="J6900" s="23">
        <v>3458</v>
      </c>
      <c r="K6900" s="21" t="s">
        <v>26095</v>
      </c>
      <c r="L6900" s="21" t="s">
        <v>26095</v>
      </c>
      <c r="M6900" s="21">
        <v>44262</v>
      </c>
    </row>
    <row r="6901" spans="1:13">
      <c r="A6901" s="21" t="s">
        <v>26280</v>
      </c>
      <c r="B6901" s="21" t="s">
        <v>26281</v>
      </c>
      <c r="C6901" s="21" t="s">
        <v>446</v>
      </c>
      <c r="D6901" s="21" t="s">
        <v>447</v>
      </c>
      <c r="E6901" s="21" t="s">
        <v>235</v>
      </c>
      <c r="F6901" s="21" t="s">
        <v>26081</v>
      </c>
      <c r="G6901" s="21" t="s">
        <v>237</v>
      </c>
      <c r="H6901" s="21" t="s">
        <v>238</v>
      </c>
      <c r="I6901" s="23">
        <v>-3</v>
      </c>
      <c r="J6901" s="23">
        <v>452</v>
      </c>
      <c r="K6901" s="21" t="s">
        <v>26080</v>
      </c>
      <c r="L6901" s="21" t="s">
        <v>26080</v>
      </c>
      <c r="M6901" s="21">
        <v>44262</v>
      </c>
    </row>
    <row r="6902" spans="1:13">
      <c r="A6902" s="21" t="s">
        <v>26282</v>
      </c>
      <c r="B6902" s="21" t="s">
        <v>26283</v>
      </c>
      <c r="C6902" s="21" t="s">
        <v>294</v>
      </c>
      <c r="D6902" s="21" t="s">
        <v>295</v>
      </c>
      <c r="E6902" s="21" t="s">
        <v>235</v>
      </c>
      <c r="F6902" s="21" t="s">
        <v>26284</v>
      </c>
      <c r="G6902" s="21" t="s">
        <v>237</v>
      </c>
      <c r="H6902" s="21" t="s">
        <v>238</v>
      </c>
      <c r="I6902" s="23">
        <v>-3</v>
      </c>
      <c r="J6902" s="23">
        <v>375</v>
      </c>
      <c r="K6902" s="21" t="s">
        <v>26079</v>
      </c>
      <c r="L6902" s="21" t="s">
        <v>26079</v>
      </c>
      <c r="M6902" s="21">
        <v>44262</v>
      </c>
    </row>
    <row r="6903" spans="1:13">
      <c r="A6903" s="21" t="s">
        <v>26285</v>
      </c>
      <c r="B6903" s="21" t="s">
        <v>26286</v>
      </c>
      <c r="C6903" s="21" t="s">
        <v>254</v>
      </c>
      <c r="D6903" s="21" t="s">
        <v>255</v>
      </c>
      <c r="E6903" s="21" t="s">
        <v>235</v>
      </c>
      <c r="F6903" s="21" t="s">
        <v>26287</v>
      </c>
      <c r="G6903" s="21" t="s">
        <v>237</v>
      </c>
      <c r="H6903" s="21" t="s">
        <v>238</v>
      </c>
      <c r="I6903" s="23">
        <v>-1</v>
      </c>
      <c r="J6903" s="23">
        <v>427</v>
      </c>
      <c r="K6903" s="21" t="s">
        <v>26091</v>
      </c>
      <c r="L6903" s="21" t="s">
        <v>26091</v>
      </c>
      <c r="M6903" s="21">
        <v>44262</v>
      </c>
    </row>
    <row r="6904" spans="1:13">
      <c r="A6904" s="21" t="s">
        <v>26288</v>
      </c>
      <c r="B6904" s="21" t="s">
        <v>26289</v>
      </c>
      <c r="C6904" s="21" t="s">
        <v>446</v>
      </c>
      <c r="D6904" s="21" t="s">
        <v>447</v>
      </c>
      <c r="E6904" s="21" t="s">
        <v>235</v>
      </c>
      <c r="F6904" s="21" t="s">
        <v>26290</v>
      </c>
      <c r="G6904" s="21" t="s">
        <v>237</v>
      </c>
      <c r="H6904" s="21" t="s">
        <v>238</v>
      </c>
      <c r="I6904" s="23">
        <v>-3</v>
      </c>
      <c r="J6904" s="23">
        <v>455</v>
      </c>
      <c r="K6904" s="21" t="s">
        <v>26094</v>
      </c>
      <c r="L6904" s="21" t="s">
        <v>26094</v>
      </c>
      <c r="M6904" s="21">
        <v>44262</v>
      </c>
    </row>
    <row r="6905" spans="1:13">
      <c r="A6905" s="21" t="s">
        <v>26291</v>
      </c>
      <c r="B6905" s="21" t="s">
        <v>26292</v>
      </c>
      <c r="C6905" s="21" t="s">
        <v>446</v>
      </c>
      <c r="D6905" s="21" t="s">
        <v>447</v>
      </c>
      <c r="E6905" s="21" t="s">
        <v>235</v>
      </c>
      <c r="F6905" s="21" t="s">
        <v>26293</v>
      </c>
      <c r="G6905" s="21" t="s">
        <v>237</v>
      </c>
      <c r="H6905" s="21" t="s">
        <v>238</v>
      </c>
      <c r="I6905" s="23">
        <v>-3</v>
      </c>
      <c r="J6905" s="23">
        <v>458</v>
      </c>
      <c r="K6905" s="21" t="s">
        <v>26077</v>
      </c>
      <c r="L6905" s="21" t="s">
        <v>26077</v>
      </c>
      <c r="M6905" s="21">
        <v>44262</v>
      </c>
    </row>
    <row r="6906" spans="1:13">
      <c r="A6906" s="21" t="s">
        <v>26294</v>
      </c>
      <c r="B6906" s="21" t="s">
        <v>26295</v>
      </c>
      <c r="C6906" s="21" t="s">
        <v>446</v>
      </c>
      <c r="D6906" s="21" t="s">
        <v>447</v>
      </c>
      <c r="E6906" s="21" t="s">
        <v>235</v>
      </c>
      <c r="F6906" s="21" t="s">
        <v>26085</v>
      </c>
      <c r="G6906" s="21" t="s">
        <v>237</v>
      </c>
      <c r="H6906" s="21" t="s">
        <v>238</v>
      </c>
      <c r="I6906" s="23">
        <v>-3</v>
      </c>
      <c r="J6906" s="23">
        <v>461</v>
      </c>
      <c r="K6906" s="21" t="s">
        <v>26084</v>
      </c>
      <c r="L6906" s="21" t="s">
        <v>26084</v>
      </c>
      <c r="M6906" s="21">
        <v>44262</v>
      </c>
    </row>
    <row r="6907" spans="1:13">
      <c r="A6907" s="21" t="s">
        <v>26296</v>
      </c>
      <c r="B6907" s="21" t="s">
        <v>26297</v>
      </c>
      <c r="C6907" s="21" t="s">
        <v>233</v>
      </c>
      <c r="D6907" s="21" t="s">
        <v>234</v>
      </c>
      <c r="E6907" s="21" t="s">
        <v>235</v>
      </c>
      <c r="F6907" s="21" t="s">
        <v>26083</v>
      </c>
      <c r="G6907" s="21" t="s">
        <v>237</v>
      </c>
      <c r="H6907" s="21" t="s">
        <v>238</v>
      </c>
      <c r="I6907" s="23">
        <v>-3</v>
      </c>
      <c r="J6907" s="23">
        <v>243</v>
      </c>
      <c r="K6907" s="21" t="s">
        <v>26082</v>
      </c>
      <c r="L6907" s="21" t="s">
        <v>26082</v>
      </c>
      <c r="M6907" s="21">
        <v>44262</v>
      </c>
    </row>
    <row r="6908" spans="1:13">
      <c r="A6908" s="21" t="s">
        <v>26298</v>
      </c>
      <c r="B6908" s="21" t="s">
        <v>26299</v>
      </c>
      <c r="C6908" s="21" t="s">
        <v>432</v>
      </c>
      <c r="D6908" s="21" t="s">
        <v>433</v>
      </c>
      <c r="E6908" s="21" t="s">
        <v>235</v>
      </c>
      <c r="F6908" s="21" t="s">
        <v>26300</v>
      </c>
      <c r="G6908" s="21" t="s">
        <v>237</v>
      </c>
      <c r="H6908" s="21" t="s">
        <v>238</v>
      </c>
      <c r="I6908" s="23">
        <v>-1</v>
      </c>
      <c r="J6908" s="23">
        <v>370</v>
      </c>
      <c r="K6908" s="21" t="s">
        <v>26097</v>
      </c>
      <c r="L6908" s="21" t="s">
        <v>26097</v>
      </c>
      <c r="M6908" s="21">
        <v>44262</v>
      </c>
    </row>
    <row r="6909" spans="1:13">
      <c r="A6909" s="21" t="s">
        <v>26298</v>
      </c>
      <c r="B6909" s="21" t="s">
        <v>26299</v>
      </c>
      <c r="C6909" s="21" t="s">
        <v>318</v>
      </c>
      <c r="D6909" s="21" t="s">
        <v>319</v>
      </c>
      <c r="E6909" s="21" t="s">
        <v>235</v>
      </c>
      <c r="F6909" s="21" t="s">
        <v>26300</v>
      </c>
      <c r="G6909" s="21" t="s">
        <v>237</v>
      </c>
      <c r="H6909" s="21" t="s">
        <v>238</v>
      </c>
      <c r="I6909" s="23">
        <v>-1</v>
      </c>
      <c r="J6909" s="23">
        <v>740</v>
      </c>
      <c r="K6909" s="21" t="s">
        <v>26097</v>
      </c>
      <c r="L6909" s="21" t="s">
        <v>26097</v>
      </c>
      <c r="M6909" s="21">
        <v>44262</v>
      </c>
    </row>
    <row r="6910" spans="1:13">
      <c r="A6910" s="21" t="s">
        <v>26301</v>
      </c>
      <c r="B6910" s="21" t="s">
        <v>26302</v>
      </c>
      <c r="C6910" s="21" t="s">
        <v>372</v>
      </c>
      <c r="D6910" s="21" t="s">
        <v>373</v>
      </c>
      <c r="E6910" s="21" t="s">
        <v>235</v>
      </c>
      <c r="F6910" s="21" t="s">
        <v>26075</v>
      </c>
      <c r="G6910" s="21" t="s">
        <v>237</v>
      </c>
      <c r="H6910" s="21" t="s">
        <v>238</v>
      </c>
      <c r="I6910" s="23">
        <v>-1</v>
      </c>
      <c r="J6910" s="23">
        <v>744</v>
      </c>
      <c r="K6910" s="21" t="s">
        <v>26074</v>
      </c>
      <c r="L6910" s="21" t="s">
        <v>26074</v>
      </c>
      <c r="M6910" s="21">
        <v>44262</v>
      </c>
    </row>
    <row r="6911" spans="1:13">
      <c r="A6911" s="21" t="s">
        <v>26303</v>
      </c>
      <c r="B6911" s="21" t="s">
        <v>26304</v>
      </c>
      <c r="C6911" s="21" t="s">
        <v>372</v>
      </c>
      <c r="D6911" s="21" t="s">
        <v>373</v>
      </c>
      <c r="E6911" s="21" t="s">
        <v>235</v>
      </c>
      <c r="F6911" s="21" t="s">
        <v>26099</v>
      </c>
      <c r="G6911" s="21" t="s">
        <v>237</v>
      </c>
      <c r="H6911" s="21" t="s">
        <v>238</v>
      </c>
      <c r="I6911" s="23">
        <v>-1</v>
      </c>
      <c r="J6911" s="23">
        <v>745</v>
      </c>
      <c r="K6911" s="21" t="s">
        <v>26098</v>
      </c>
      <c r="L6911" s="21" t="s">
        <v>26098</v>
      </c>
      <c r="M6911" s="21">
        <v>44262</v>
      </c>
    </row>
    <row r="6912" spans="1:13">
      <c r="A6912" s="21" t="s">
        <v>26305</v>
      </c>
      <c r="B6912" s="21" t="s">
        <v>26306</v>
      </c>
      <c r="C6912" s="21" t="s">
        <v>233</v>
      </c>
      <c r="D6912" s="21" t="s">
        <v>234</v>
      </c>
      <c r="E6912" s="21" t="s">
        <v>235</v>
      </c>
      <c r="F6912" s="21" t="s">
        <v>26307</v>
      </c>
      <c r="G6912" s="21" t="s">
        <v>237</v>
      </c>
      <c r="H6912" s="21" t="s">
        <v>238</v>
      </c>
      <c r="I6912" s="23">
        <v>-1</v>
      </c>
      <c r="J6912" s="23">
        <v>246</v>
      </c>
      <c r="K6912" s="21" t="s">
        <v>26088</v>
      </c>
      <c r="L6912" s="21" t="s">
        <v>26088</v>
      </c>
      <c r="M6912" s="21">
        <v>44262</v>
      </c>
    </row>
    <row r="6913" spans="1:13">
      <c r="A6913" s="21" t="s">
        <v>26305</v>
      </c>
      <c r="B6913" s="21" t="s">
        <v>26306</v>
      </c>
      <c r="C6913" s="21" t="s">
        <v>300</v>
      </c>
      <c r="D6913" s="21" t="s">
        <v>301</v>
      </c>
      <c r="E6913" s="21" t="s">
        <v>235</v>
      </c>
      <c r="F6913" s="21" t="s">
        <v>26307</v>
      </c>
      <c r="G6913" s="21" t="s">
        <v>237</v>
      </c>
      <c r="H6913" s="21" t="s">
        <v>238</v>
      </c>
      <c r="I6913" s="23">
        <v>-1</v>
      </c>
      <c r="J6913" s="23">
        <v>306</v>
      </c>
      <c r="K6913" s="21" t="s">
        <v>26088</v>
      </c>
      <c r="L6913" s="21" t="s">
        <v>26088</v>
      </c>
      <c r="M6913" s="21">
        <v>44262</v>
      </c>
    </row>
    <row r="6914" spans="1:13">
      <c r="A6914" s="21" t="s">
        <v>26305</v>
      </c>
      <c r="B6914" s="21" t="s">
        <v>26306</v>
      </c>
      <c r="C6914" s="21" t="s">
        <v>318</v>
      </c>
      <c r="D6914" s="21" t="s">
        <v>319</v>
      </c>
      <c r="E6914" s="21" t="s">
        <v>235</v>
      </c>
      <c r="F6914" s="21" t="s">
        <v>26307</v>
      </c>
      <c r="G6914" s="21" t="s">
        <v>237</v>
      </c>
      <c r="H6914" s="21" t="s">
        <v>238</v>
      </c>
      <c r="I6914" s="23">
        <v>-1</v>
      </c>
      <c r="J6914" s="23">
        <v>741</v>
      </c>
      <c r="K6914" s="21" t="s">
        <v>26088</v>
      </c>
      <c r="L6914" s="21" t="s">
        <v>26088</v>
      </c>
      <c r="M6914" s="21">
        <v>44262</v>
      </c>
    </row>
    <row r="6915" spans="1:13">
      <c r="A6915" s="21" t="s">
        <v>26308</v>
      </c>
      <c r="B6915" s="21" t="s">
        <v>26309</v>
      </c>
      <c r="C6915" s="21" t="s">
        <v>314</v>
      </c>
      <c r="D6915" s="21" t="s">
        <v>315</v>
      </c>
      <c r="E6915" s="21" t="s">
        <v>235</v>
      </c>
      <c r="F6915" s="21" t="s">
        <v>26090</v>
      </c>
      <c r="G6915" s="21" t="s">
        <v>237</v>
      </c>
      <c r="H6915" s="21" t="s">
        <v>238</v>
      </c>
      <c r="I6915" s="23">
        <v>-1</v>
      </c>
      <c r="J6915" s="23">
        <v>3459</v>
      </c>
      <c r="K6915" s="21" t="s">
        <v>26089</v>
      </c>
      <c r="L6915" s="21" t="s">
        <v>26089</v>
      </c>
      <c r="M6915" s="21">
        <v>44262</v>
      </c>
    </row>
    <row r="6916" spans="1:13">
      <c r="A6916" s="21" t="s">
        <v>26310</v>
      </c>
      <c r="B6916" s="21" t="s">
        <v>26311</v>
      </c>
      <c r="C6916" s="21" t="s">
        <v>318</v>
      </c>
      <c r="D6916" s="21" t="s">
        <v>319</v>
      </c>
      <c r="E6916" s="21" t="s">
        <v>235</v>
      </c>
      <c r="F6916" s="21" t="s">
        <v>26093</v>
      </c>
      <c r="G6916" s="21" t="s">
        <v>237</v>
      </c>
      <c r="H6916" s="21" t="s">
        <v>238</v>
      </c>
      <c r="I6916" s="23">
        <v>-1</v>
      </c>
      <c r="J6916" s="23">
        <v>742</v>
      </c>
      <c r="K6916" s="21" t="s">
        <v>26092</v>
      </c>
      <c r="L6916" s="21" t="s">
        <v>26092</v>
      </c>
      <c r="M6916" s="21">
        <v>44262</v>
      </c>
    </row>
    <row r="6917" spans="1:13">
      <c r="A6917" s="21" t="s">
        <v>26312</v>
      </c>
      <c r="B6917" s="21" t="s">
        <v>26313</v>
      </c>
      <c r="C6917" s="21" t="s">
        <v>320</v>
      </c>
      <c r="D6917" s="21" t="s">
        <v>321</v>
      </c>
      <c r="E6917" s="21" t="s">
        <v>235</v>
      </c>
      <c r="F6917" s="21" t="s">
        <v>26072</v>
      </c>
      <c r="G6917" s="21" t="s">
        <v>237</v>
      </c>
      <c r="H6917" s="21" t="s">
        <v>238</v>
      </c>
      <c r="I6917" s="23">
        <v>-1</v>
      </c>
      <c r="J6917" s="23">
        <v>685</v>
      </c>
      <c r="K6917" s="21" t="s">
        <v>26071</v>
      </c>
      <c r="L6917" s="21" t="s">
        <v>26071</v>
      </c>
      <c r="M6917" s="21">
        <v>44262</v>
      </c>
    </row>
    <row r="6918" spans="1:13">
      <c r="A6918" s="21" t="s">
        <v>26314</v>
      </c>
      <c r="B6918" s="21" t="s">
        <v>26315</v>
      </c>
      <c r="C6918" s="21" t="s">
        <v>320</v>
      </c>
      <c r="D6918" s="21" t="s">
        <v>321</v>
      </c>
      <c r="E6918" s="21" t="s">
        <v>235</v>
      </c>
      <c r="F6918" s="21" t="s">
        <v>26316</v>
      </c>
      <c r="G6918" s="21" t="s">
        <v>237</v>
      </c>
      <c r="H6918" s="21" t="s">
        <v>238</v>
      </c>
      <c r="I6918" s="23">
        <v>-1</v>
      </c>
      <c r="J6918" s="23">
        <v>686</v>
      </c>
      <c r="K6918" s="21" t="s">
        <v>26101</v>
      </c>
      <c r="L6918" s="21" t="s">
        <v>26101</v>
      </c>
      <c r="M6918" s="21">
        <v>44262</v>
      </c>
    </row>
    <row r="6919" spans="1:13">
      <c r="A6919" s="21" t="s">
        <v>26317</v>
      </c>
      <c r="B6919" s="21" t="s">
        <v>26318</v>
      </c>
      <c r="C6919" s="21" t="s">
        <v>372</v>
      </c>
      <c r="D6919" s="21" t="s">
        <v>373</v>
      </c>
      <c r="E6919" s="21" t="s">
        <v>235</v>
      </c>
      <c r="F6919" s="21" t="s">
        <v>26319</v>
      </c>
      <c r="G6919" s="21" t="s">
        <v>237</v>
      </c>
      <c r="H6919" s="21" t="s">
        <v>238</v>
      </c>
      <c r="I6919" s="23">
        <v>-1</v>
      </c>
      <c r="J6919" s="23">
        <v>746</v>
      </c>
      <c r="K6919" s="21" t="s">
        <v>26070</v>
      </c>
      <c r="L6919" s="21" t="s">
        <v>26070</v>
      </c>
      <c r="M6919" s="21">
        <v>44261</v>
      </c>
    </row>
    <row r="6920" spans="1:13">
      <c r="A6920" s="21" t="s">
        <v>26317</v>
      </c>
      <c r="B6920" s="21" t="s">
        <v>26318</v>
      </c>
      <c r="C6920" s="21" t="s">
        <v>314</v>
      </c>
      <c r="D6920" s="21" t="s">
        <v>315</v>
      </c>
      <c r="E6920" s="21" t="s">
        <v>235</v>
      </c>
      <c r="F6920" s="21" t="s">
        <v>26319</v>
      </c>
      <c r="G6920" s="21" t="s">
        <v>237</v>
      </c>
      <c r="H6920" s="21" t="s">
        <v>238</v>
      </c>
      <c r="I6920" s="23">
        <v>-2</v>
      </c>
      <c r="J6920" s="23">
        <v>3460</v>
      </c>
      <c r="K6920" s="21" t="s">
        <v>26070</v>
      </c>
      <c r="L6920" s="21" t="s">
        <v>26070</v>
      </c>
      <c r="M6920" s="21">
        <v>44261</v>
      </c>
    </row>
    <row r="6921" spans="1:13">
      <c r="A6921" s="21" t="s">
        <v>26320</v>
      </c>
      <c r="B6921" s="21" t="s">
        <v>26321</v>
      </c>
      <c r="C6921" s="21" t="s">
        <v>446</v>
      </c>
      <c r="D6921" s="21" t="s">
        <v>447</v>
      </c>
      <c r="E6921" s="21" t="s">
        <v>235</v>
      </c>
      <c r="F6921" s="21" t="s">
        <v>26322</v>
      </c>
      <c r="G6921" s="21" t="s">
        <v>237</v>
      </c>
      <c r="H6921" s="21" t="s">
        <v>238</v>
      </c>
      <c r="I6921" s="23">
        <v>-1</v>
      </c>
      <c r="J6921" s="23">
        <v>464</v>
      </c>
      <c r="K6921" s="21" t="s">
        <v>26065</v>
      </c>
      <c r="L6921" s="21" t="s">
        <v>26065</v>
      </c>
      <c r="M6921" s="21">
        <v>44261</v>
      </c>
    </row>
    <row r="6922" spans="1:13">
      <c r="A6922" s="21" t="s">
        <v>26320</v>
      </c>
      <c r="B6922" s="21" t="s">
        <v>26321</v>
      </c>
      <c r="C6922" s="21" t="s">
        <v>233</v>
      </c>
      <c r="D6922" s="21" t="s">
        <v>234</v>
      </c>
      <c r="E6922" s="21" t="s">
        <v>235</v>
      </c>
      <c r="F6922" s="21" t="s">
        <v>26322</v>
      </c>
      <c r="G6922" s="21" t="s">
        <v>237</v>
      </c>
      <c r="H6922" s="21" t="s">
        <v>238</v>
      </c>
      <c r="I6922" s="23">
        <v>-1</v>
      </c>
      <c r="J6922" s="23">
        <v>247</v>
      </c>
      <c r="K6922" s="21" t="s">
        <v>26065</v>
      </c>
      <c r="L6922" s="21" t="s">
        <v>26065</v>
      </c>
      <c r="M6922" s="21">
        <v>44261</v>
      </c>
    </row>
    <row r="6923" spans="1:13">
      <c r="A6923" s="21" t="s">
        <v>26320</v>
      </c>
      <c r="B6923" s="21" t="s">
        <v>26321</v>
      </c>
      <c r="C6923" s="21" t="s">
        <v>300</v>
      </c>
      <c r="D6923" s="21" t="s">
        <v>301</v>
      </c>
      <c r="E6923" s="21" t="s">
        <v>235</v>
      </c>
      <c r="F6923" s="21" t="s">
        <v>26322</v>
      </c>
      <c r="G6923" s="21" t="s">
        <v>237</v>
      </c>
      <c r="H6923" s="21" t="s">
        <v>238</v>
      </c>
      <c r="I6923" s="23">
        <v>-1</v>
      </c>
      <c r="J6923" s="23">
        <v>307</v>
      </c>
      <c r="K6923" s="21" t="s">
        <v>26065</v>
      </c>
      <c r="L6923" s="21" t="s">
        <v>26065</v>
      </c>
      <c r="M6923" s="21">
        <v>44261</v>
      </c>
    </row>
    <row r="6924" spans="1:13">
      <c r="A6924" s="21" t="s">
        <v>26323</v>
      </c>
      <c r="B6924" s="21" t="s">
        <v>26324</v>
      </c>
      <c r="C6924" s="21" t="s">
        <v>300</v>
      </c>
      <c r="D6924" s="21" t="s">
        <v>301</v>
      </c>
      <c r="E6924" s="21" t="s">
        <v>235</v>
      </c>
      <c r="F6924" s="21" t="s">
        <v>26325</v>
      </c>
      <c r="G6924" s="21" t="s">
        <v>237</v>
      </c>
      <c r="H6924" s="21" t="s">
        <v>238</v>
      </c>
      <c r="I6924" s="23">
        <v>-3</v>
      </c>
      <c r="J6924" s="23">
        <v>308</v>
      </c>
      <c r="K6924" s="21" t="s">
        <v>26048</v>
      </c>
      <c r="L6924" s="21" t="s">
        <v>26048</v>
      </c>
      <c r="M6924" s="21">
        <v>44261</v>
      </c>
    </row>
    <row r="6925" spans="1:13">
      <c r="A6925" s="21" t="s">
        <v>26326</v>
      </c>
      <c r="B6925" s="21" t="s">
        <v>26327</v>
      </c>
      <c r="C6925" s="21" t="s">
        <v>288</v>
      </c>
      <c r="D6925" s="21" t="s">
        <v>289</v>
      </c>
      <c r="E6925" s="21" t="s">
        <v>235</v>
      </c>
      <c r="F6925" s="21" t="s">
        <v>26069</v>
      </c>
      <c r="G6925" s="21" t="s">
        <v>237</v>
      </c>
      <c r="H6925" s="21" t="s">
        <v>238</v>
      </c>
      <c r="I6925" s="23">
        <v>-11</v>
      </c>
      <c r="J6925" s="23">
        <v>565</v>
      </c>
      <c r="K6925" s="21" t="s">
        <v>26068</v>
      </c>
      <c r="L6925" s="21" t="s">
        <v>26068</v>
      </c>
      <c r="M6925" s="21">
        <v>44261</v>
      </c>
    </row>
    <row r="6926" spans="1:13">
      <c r="A6926" s="21" t="s">
        <v>26328</v>
      </c>
      <c r="B6926" s="21" t="s">
        <v>26329</v>
      </c>
      <c r="C6926" s="21" t="s">
        <v>288</v>
      </c>
      <c r="D6926" s="21" t="s">
        <v>289</v>
      </c>
      <c r="E6926" s="21" t="s">
        <v>235</v>
      </c>
      <c r="F6926" s="21" t="s">
        <v>26330</v>
      </c>
      <c r="G6926" s="21" t="s">
        <v>237</v>
      </c>
      <c r="H6926" s="21" t="s">
        <v>238</v>
      </c>
      <c r="I6926" s="23">
        <v>-2</v>
      </c>
      <c r="J6926" s="23">
        <v>576</v>
      </c>
      <c r="K6926" s="21" t="s">
        <v>26062</v>
      </c>
      <c r="L6926" s="21" t="s">
        <v>26062</v>
      </c>
      <c r="M6926" s="21">
        <v>44261</v>
      </c>
    </row>
    <row r="6927" spans="1:13">
      <c r="A6927" s="21" t="s">
        <v>26328</v>
      </c>
      <c r="B6927" s="21" t="s">
        <v>26329</v>
      </c>
      <c r="C6927" s="21" t="s">
        <v>430</v>
      </c>
      <c r="D6927" s="21" t="s">
        <v>431</v>
      </c>
      <c r="E6927" s="21" t="s">
        <v>235</v>
      </c>
      <c r="F6927" s="21" t="s">
        <v>26330</v>
      </c>
      <c r="G6927" s="21" t="s">
        <v>237</v>
      </c>
      <c r="H6927" s="21" t="s">
        <v>238</v>
      </c>
      <c r="I6927" s="23">
        <v>-2</v>
      </c>
      <c r="J6927" s="23">
        <v>236</v>
      </c>
      <c r="K6927" s="21" t="s">
        <v>26062</v>
      </c>
      <c r="L6927" s="21" t="s">
        <v>26062</v>
      </c>
      <c r="M6927" s="21">
        <v>44261</v>
      </c>
    </row>
    <row r="6928" spans="1:13">
      <c r="A6928" s="21" t="s">
        <v>26331</v>
      </c>
      <c r="B6928" s="21" t="s">
        <v>26332</v>
      </c>
      <c r="C6928" s="21" t="s">
        <v>233</v>
      </c>
      <c r="D6928" s="21" t="s">
        <v>234</v>
      </c>
      <c r="E6928" s="21" t="s">
        <v>235</v>
      </c>
      <c r="F6928" s="21" t="s">
        <v>26333</v>
      </c>
      <c r="G6928" s="21" t="s">
        <v>237</v>
      </c>
      <c r="H6928" s="21" t="s">
        <v>238</v>
      </c>
      <c r="I6928" s="23">
        <v>-3</v>
      </c>
      <c r="J6928" s="23">
        <v>248</v>
      </c>
      <c r="K6928" s="21" t="s">
        <v>26059</v>
      </c>
      <c r="L6928" s="21" t="s">
        <v>26059</v>
      </c>
      <c r="M6928" s="21">
        <v>44261</v>
      </c>
    </row>
    <row r="6929" spans="1:13">
      <c r="A6929" s="21" t="s">
        <v>26334</v>
      </c>
      <c r="B6929" s="21" t="s">
        <v>26335</v>
      </c>
      <c r="C6929" s="21" t="s">
        <v>392</v>
      </c>
      <c r="D6929" s="21" t="s">
        <v>393</v>
      </c>
      <c r="E6929" s="21" t="s">
        <v>235</v>
      </c>
      <c r="F6929" s="21" t="s">
        <v>26336</v>
      </c>
      <c r="G6929" s="21" t="s">
        <v>237</v>
      </c>
      <c r="H6929" s="21" t="s">
        <v>238</v>
      </c>
      <c r="I6929" s="23">
        <v>-1</v>
      </c>
      <c r="J6929" s="23">
        <v>157</v>
      </c>
      <c r="K6929" s="21" t="s">
        <v>26067</v>
      </c>
      <c r="L6929" s="21" t="s">
        <v>26067</v>
      </c>
      <c r="M6929" s="21">
        <v>44261</v>
      </c>
    </row>
    <row r="6930" spans="1:13">
      <c r="A6930" s="21" t="s">
        <v>26334</v>
      </c>
      <c r="B6930" s="21" t="s">
        <v>26335</v>
      </c>
      <c r="C6930" s="21" t="s">
        <v>300</v>
      </c>
      <c r="D6930" s="21" t="s">
        <v>301</v>
      </c>
      <c r="E6930" s="21" t="s">
        <v>235</v>
      </c>
      <c r="F6930" s="21" t="s">
        <v>26336</v>
      </c>
      <c r="G6930" s="21" t="s">
        <v>237</v>
      </c>
      <c r="H6930" s="21" t="s">
        <v>238</v>
      </c>
      <c r="I6930" s="23">
        <v>-1</v>
      </c>
      <c r="J6930" s="23">
        <v>311</v>
      </c>
      <c r="K6930" s="21" t="s">
        <v>26067</v>
      </c>
      <c r="L6930" s="21" t="s">
        <v>26067</v>
      </c>
      <c r="M6930" s="21">
        <v>44261</v>
      </c>
    </row>
    <row r="6931" spans="1:13">
      <c r="A6931" s="21" t="s">
        <v>26334</v>
      </c>
      <c r="B6931" s="21" t="s">
        <v>26335</v>
      </c>
      <c r="C6931" s="21" t="s">
        <v>324</v>
      </c>
      <c r="D6931" s="21" t="s">
        <v>325</v>
      </c>
      <c r="E6931" s="21" t="s">
        <v>235</v>
      </c>
      <c r="F6931" s="21" t="s">
        <v>26336</v>
      </c>
      <c r="G6931" s="21" t="s">
        <v>237</v>
      </c>
      <c r="H6931" s="21" t="s">
        <v>238</v>
      </c>
      <c r="I6931" s="23">
        <v>-1</v>
      </c>
      <c r="J6931" s="23">
        <v>682</v>
      </c>
      <c r="K6931" s="21" t="s">
        <v>26067</v>
      </c>
      <c r="L6931" s="21" t="s">
        <v>26067</v>
      </c>
      <c r="M6931" s="21">
        <v>44261</v>
      </c>
    </row>
    <row r="6932" spans="1:13">
      <c r="A6932" s="21" t="s">
        <v>26337</v>
      </c>
      <c r="B6932" s="21" t="s">
        <v>26338</v>
      </c>
      <c r="C6932" s="21" t="s">
        <v>392</v>
      </c>
      <c r="D6932" s="21" t="s">
        <v>393</v>
      </c>
      <c r="E6932" s="21" t="s">
        <v>235</v>
      </c>
      <c r="F6932" s="21" t="s">
        <v>26339</v>
      </c>
      <c r="G6932" s="21" t="s">
        <v>237</v>
      </c>
      <c r="H6932" s="21" t="s">
        <v>238</v>
      </c>
      <c r="I6932" s="23">
        <v>-1</v>
      </c>
      <c r="J6932" s="23">
        <v>158</v>
      </c>
      <c r="K6932" s="21" t="s">
        <v>26052</v>
      </c>
      <c r="L6932" s="21" t="s">
        <v>26052</v>
      </c>
      <c r="M6932" s="21">
        <v>44261</v>
      </c>
    </row>
    <row r="6933" spans="1:13">
      <c r="A6933" s="21" t="s">
        <v>26337</v>
      </c>
      <c r="B6933" s="21" t="s">
        <v>26338</v>
      </c>
      <c r="C6933" s="21" t="s">
        <v>300</v>
      </c>
      <c r="D6933" s="21" t="s">
        <v>301</v>
      </c>
      <c r="E6933" s="21" t="s">
        <v>235</v>
      </c>
      <c r="F6933" s="21" t="s">
        <v>26339</v>
      </c>
      <c r="G6933" s="21" t="s">
        <v>237</v>
      </c>
      <c r="H6933" s="21" t="s">
        <v>238</v>
      </c>
      <c r="I6933" s="23">
        <v>-1</v>
      </c>
      <c r="J6933" s="23">
        <v>312</v>
      </c>
      <c r="K6933" s="21" t="s">
        <v>26052</v>
      </c>
      <c r="L6933" s="21" t="s">
        <v>26052</v>
      </c>
      <c r="M6933" s="21">
        <v>44261</v>
      </c>
    </row>
    <row r="6934" spans="1:13">
      <c r="A6934" s="21" t="s">
        <v>26337</v>
      </c>
      <c r="B6934" s="21" t="s">
        <v>26338</v>
      </c>
      <c r="C6934" s="21" t="s">
        <v>248</v>
      </c>
      <c r="D6934" s="21" t="s">
        <v>249</v>
      </c>
      <c r="E6934" s="21" t="s">
        <v>235</v>
      </c>
      <c r="F6934" s="21" t="s">
        <v>26339</v>
      </c>
      <c r="G6934" s="21" t="s">
        <v>237</v>
      </c>
      <c r="H6934" s="21" t="s">
        <v>238</v>
      </c>
      <c r="I6934" s="23">
        <v>-1</v>
      </c>
      <c r="J6934" s="23">
        <v>537</v>
      </c>
      <c r="K6934" s="21" t="s">
        <v>26052</v>
      </c>
      <c r="L6934" s="21" t="s">
        <v>26052</v>
      </c>
      <c r="M6934" s="21">
        <v>44261</v>
      </c>
    </row>
    <row r="6935" spans="1:13">
      <c r="A6935" s="21" t="s">
        <v>26340</v>
      </c>
      <c r="B6935" s="21" t="s">
        <v>26341</v>
      </c>
      <c r="C6935" s="21" t="s">
        <v>392</v>
      </c>
      <c r="D6935" s="21" t="s">
        <v>393</v>
      </c>
      <c r="E6935" s="21" t="s">
        <v>235</v>
      </c>
      <c r="F6935" s="21" t="s">
        <v>26058</v>
      </c>
      <c r="G6935" s="21" t="s">
        <v>237</v>
      </c>
      <c r="H6935" s="21" t="s">
        <v>238</v>
      </c>
      <c r="I6935" s="23">
        <v>-3</v>
      </c>
      <c r="J6935" s="23">
        <v>159</v>
      </c>
      <c r="K6935" s="21" t="s">
        <v>26057</v>
      </c>
      <c r="L6935" s="21" t="s">
        <v>26057</v>
      </c>
      <c r="M6935" s="21">
        <v>44261</v>
      </c>
    </row>
    <row r="6936" spans="1:13">
      <c r="A6936" s="21" t="s">
        <v>26342</v>
      </c>
      <c r="B6936" s="21" t="s">
        <v>26343</v>
      </c>
      <c r="C6936" s="21" t="s">
        <v>392</v>
      </c>
      <c r="D6936" s="21" t="s">
        <v>393</v>
      </c>
      <c r="E6936" s="21" t="s">
        <v>235</v>
      </c>
      <c r="F6936" s="21" t="s">
        <v>26047</v>
      </c>
      <c r="G6936" s="21" t="s">
        <v>237</v>
      </c>
      <c r="H6936" s="21" t="s">
        <v>238</v>
      </c>
      <c r="I6936" s="23">
        <v>-1</v>
      </c>
      <c r="J6936" s="23">
        <v>162</v>
      </c>
      <c r="K6936" s="21" t="s">
        <v>26046</v>
      </c>
      <c r="L6936" s="21" t="s">
        <v>26046</v>
      </c>
      <c r="M6936" s="21">
        <v>44261</v>
      </c>
    </row>
    <row r="6937" spans="1:13">
      <c r="A6937" s="21" t="s">
        <v>26342</v>
      </c>
      <c r="B6937" s="21" t="s">
        <v>26343</v>
      </c>
      <c r="C6937" s="21" t="s">
        <v>233</v>
      </c>
      <c r="D6937" s="21" t="s">
        <v>234</v>
      </c>
      <c r="E6937" s="21" t="s">
        <v>235</v>
      </c>
      <c r="F6937" s="21" t="s">
        <v>26047</v>
      </c>
      <c r="G6937" s="21" t="s">
        <v>237</v>
      </c>
      <c r="H6937" s="21" t="s">
        <v>238</v>
      </c>
      <c r="I6937" s="23">
        <v>-1</v>
      </c>
      <c r="J6937" s="23">
        <v>251</v>
      </c>
      <c r="K6937" s="21" t="s">
        <v>26046</v>
      </c>
      <c r="L6937" s="21" t="s">
        <v>26046</v>
      </c>
      <c r="M6937" s="21">
        <v>44261</v>
      </c>
    </row>
    <row r="6938" spans="1:13">
      <c r="A6938" s="21" t="s">
        <v>26342</v>
      </c>
      <c r="B6938" s="21" t="s">
        <v>26343</v>
      </c>
      <c r="C6938" s="21" t="s">
        <v>248</v>
      </c>
      <c r="D6938" s="21" t="s">
        <v>249</v>
      </c>
      <c r="E6938" s="21" t="s">
        <v>235</v>
      </c>
      <c r="F6938" s="21" t="s">
        <v>26047</v>
      </c>
      <c r="G6938" s="21" t="s">
        <v>237</v>
      </c>
      <c r="H6938" s="21" t="s">
        <v>238</v>
      </c>
      <c r="I6938" s="23">
        <v>-1</v>
      </c>
      <c r="J6938" s="23">
        <v>538</v>
      </c>
      <c r="K6938" s="21" t="s">
        <v>26046</v>
      </c>
      <c r="L6938" s="21" t="s">
        <v>26046</v>
      </c>
      <c r="M6938" s="21">
        <v>44261</v>
      </c>
    </row>
    <row r="6939" spans="1:13">
      <c r="A6939" s="21" t="s">
        <v>26344</v>
      </c>
      <c r="B6939" s="21" t="s">
        <v>26345</v>
      </c>
      <c r="C6939" s="21" t="s">
        <v>248</v>
      </c>
      <c r="D6939" s="21" t="s">
        <v>249</v>
      </c>
      <c r="E6939" s="21" t="s">
        <v>235</v>
      </c>
      <c r="F6939" s="21" t="s">
        <v>26346</v>
      </c>
      <c r="G6939" s="21" t="s">
        <v>237</v>
      </c>
      <c r="H6939" s="21" t="s">
        <v>238</v>
      </c>
      <c r="I6939" s="23">
        <v>-1</v>
      </c>
      <c r="J6939" s="23">
        <v>539</v>
      </c>
      <c r="K6939" s="21" t="s">
        <v>26061</v>
      </c>
      <c r="L6939" s="21" t="s">
        <v>26061</v>
      </c>
      <c r="M6939" s="21">
        <v>44261</v>
      </c>
    </row>
    <row r="6940" spans="1:13">
      <c r="A6940" s="21" t="s">
        <v>26347</v>
      </c>
      <c r="B6940" s="21" t="s">
        <v>26348</v>
      </c>
      <c r="C6940" s="21" t="s">
        <v>246</v>
      </c>
      <c r="D6940" s="21" t="s">
        <v>247</v>
      </c>
      <c r="E6940" s="21" t="s">
        <v>235</v>
      </c>
      <c r="F6940" s="21" t="s">
        <v>26349</v>
      </c>
      <c r="G6940" s="21" t="s">
        <v>237</v>
      </c>
      <c r="H6940" s="21" t="s">
        <v>238</v>
      </c>
      <c r="I6940" s="23">
        <v>-1</v>
      </c>
      <c r="J6940" s="23">
        <v>758</v>
      </c>
      <c r="K6940" s="21" t="s">
        <v>26045</v>
      </c>
      <c r="L6940" s="21" t="s">
        <v>26045</v>
      </c>
      <c r="M6940" s="21">
        <v>44261</v>
      </c>
    </row>
    <row r="6941" spans="1:13">
      <c r="A6941" s="21" t="s">
        <v>26347</v>
      </c>
      <c r="B6941" s="21" t="s">
        <v>26348</v>
      </c>
      <c r="C6941" s="21" t="s">
        <v>360</v>
      </c>
      <c r="D6941" s="21" t="s">
        <v>361</v>
      </c>
      <c r="E6941" s="21" t="s">
        <v>235</v>
      </c>
      <c r="F6941" s="21" t="s">
        <v>26349</v>
      </c>
      <c r="G6941" s="21" t="s">
        <v>237</v>
      </c>
      <c r="H6941" s="21" t="s">
        <v>238</v>
      </c>
      <c r="I6941" s="23">
        <v>-1</v>
      </c>
      <c r="J6941" s="23">
        <v>3714</v>
      </c>
      <c r="K6941" s="21" t="s">
        <v>26045</v>
      </c>
      <c r="L6941" s="21" t="s">
        <v>26045</v>
      </c>
      <c r="M6941" s="21">
        <v>44261</v>
      </c>
    </row>
    <row r="6942" spans="1:13">
      <c r="A6942" s="21" t="s">
        <v>26350</v>
      </c>
      <c r="B6942" s="21" t="s">
        <v>26351</v>
      </c>
      <c r="C6942" s="21" t="s">
        <v>314</v>
      </c>
      <c r="D6942" s="21" t="s">
        <v>315</v>
      </c>
      <c r="E6942" s="21" t="s">
        <v>235</v>
      </c>
      <c r="F6942" s="21" t="s">
        <v>26352</v>
      </c>
      <c r="G6942" s="21" t="s">
        <v>237</v>
      </c>
      <c r="H6942" s="21" t="s">
        <v>238</v>
      </c>
      <c r="I6942" s="23">
        <v>-1</v>
      </c>
      <c r="J6942" s="23">
        <v>3462</v>
      </c>
      <c r="K6942" s="21" t="s">
        <v>26044</v>
      </c>
      <c r="L6942" s="21" t="s">
        <v>26044</v>
      </c>
      <c r="M6942" s="21">
        <v>44261</v>
      </c>
    </row>
    <row r="6943" spans="1:13">
      <c r="A6943" s="21" t="s">
        <v>26353</v>
      </c>
      <c r="B6943" s="21" t="s">
        <v>26354</v>
      </c>
      <c r="C6943" s="21" t="s">
        <v>364</v>
      </c>
      <c r="D6943" s="21" t="s">
        <v>365</v>
      </c>
      <c r="E6943" s="21" t="s">
        <v>235</v>
      </c>
      <c r="F6943" s="21" t="s">
        <v>26355</v>
      </c>
      <c r="G6943" s="21" t="s">
        <v>237</v>
      </c>
      <c r="H6943" s="21" t="s">
        <v>238</v>
      </c>
      <c r="I6943" s="23">
        <v>-1</v>
      </c>
      <c r="J6943" s="23">
        <v>540</v>
      </c>
      <c r="K6943" s="21" t="s">
        <v>26060</v>
      </c>
      <c r="L6943" s="21" t="s">
        <v>26060</v>
      </c>
      <c r="M6943" s="21">
        <v>44261</v>
      </c>
    </row>
    <row r="6944" spans="1:13">
      <c r="A6944" s="21" t="s">
        <v>26356</v>
      </c>
      <c r="B6944" s="21" t="s">
        <v>26357</v>
      </c>
      <c r="C6944" s="21" t="s">
        <v>392</v>
      </c>
      <c r="D6944" s="21" t="s">
        <v>393</v>
      </c>
      <c r="E6944" s="21" t="s">
        <v>235</v>
      </c>
      <c r="F6944" s="21" t="s">
        <v>26064</v>
      </c>
      <c r="G6944" s="21" t="s">
        <v>237</v>
      </c>
      <c r="H6944" s="21" t="s">
        <v>238</v>
      </c>
      <c r="I6944" s="23">
        <v>-1</v>
      </c>
      <c r="J6944" s="23">
        <v>163</v>
      </c>
      <c r="K6944" s="21" t="s">
        <v>26063</v>
      </c>
      <c r="L6944" s="21" t="s">
        <v>26063</v>
      </c>
      <c r="M6944" s="21">
        <v>44261</v>
      </c>
    </row>
    <row r="6945" spans="1:13">
      <c r="A6945" s="21" t="s">
        <v>26356</v>
      </c>
      <c r="B6945" s="21" t="s">
        <v>26357</v>
      </c>
      <c r="C6945" s="21" t="s">
        <v>446</v>
      </c>
      <c r="D6945" s="21" t="s">
        <v>447</v>
      </c>
      <c r="E6945" s="21" t="s">
        <v>235</v>
      </c>
      <c r="F6945" s="21" t="s">
        <v>26064</v>
      </c>
      <c r="G6945" s="21" t="s">
        <v>237</v>
      </c>
      <c r="H6945" s="21" t="s">
        <v>238</v>
      </c>
      <c r="I6945" s="23">
        <v>-1</v>
      </c>
      <c r="J6945" s="23">
        <v>465</v>
      </c>
      <c r="K6945" s="21" t="s">
        <v>26063</v>
      </c>
      <c r="L6945" s="21" t="s">
        <v>26063</v>
      </c>
      <c r="M6945" s="21">
        <v>44261</v>
      </c>
    </row>
    <row r="6946" spans="1:13">
      <c r="A6946" s="21" t="s">
        <v>26356</v>
      </c>
      <c r="B6946" s="21" t="s">
        <v>26357</v>
      </c>
      <c r="C6946" s="21" t="s">
        <v>324</v>
      </c>
      <c r="D6946" s="21" t="s">
        <v>325</v>
      </c>
      <c r="E6946" s="21" t="s">
        <v>235</v>
      </c>
      <c r="F6946" s="21" t="s">
        <v>26064</v>
      </c>
      <c r="G6946" s="21" t="s">
        <v>237</v>
      </c>
      <c r="H6946" s="21" t="s">
        <v>238</v>
      </c>
      <c r="I6946" s="23">
        <v>-1</v>
      </c>
      <c r="J6946" s="23">
        <v>683</v>
      </c>
      <c r="K6946" s="21" t="s">
        <v>26063</v>
      </c>
      <c r="L6946" s="21" t="s">
        <v>26063</v>
      </c>
      <c r="M6946" s="21">
        <v>44261</v>
      </c>
    </row>
    <row r="6947" spans="1:13">
      <c r="A6947" s="21" t="s">
        <v>26358</v>
      </c>
      <c r="B6947" s="21" t="s">
        <v>26359</v>
      </c>
      <c r="C6947" s="21" t="s">
        <v>314</v>
      </c>
      <c r="D6947" s="21" t="s">
        <v>315</v>
      </c>
      <c r="E6947" s="21" t="s">
        <v>235</v>
      </c>
      <c r="F6947" s="21" t="s">
        <v>26360</v>
      </c>
      <c r="G6947" s="21" t="s">
        <v>237</v>
      </c>
      <c r="H6947" s="21" t="s">
        <v>238</v>
      </c>
      <c r="I6947" s="23">
        <v>-1</v>
      </c>
      <c r="J6947" s="23">
        <v>3463</v>
      </c>
      <c r="K6947" s="21" t="s">
        <v>26066</v>
      </c>
      <c r="L6947" s="21" t="s">
        <v>26066</v>
      </c>
      <c r="M6947" s="21">
        <v>44261</v>
      </c>
    </row>
    <row r="6948" spans="1:13">
      <c r="A6948" s="21" t="s">
        <v>26361</v>
      </c>
      <c r="B6948" s="21" t="s">
        <v>26362</v>
      </c>
      <c r="C6948" s="21" t="s">
        <v>248</v>
      </c>
      <c r="D6948" s="21" t="s">
        <v>249</v>
      </c>
      <c r="E6948" s="21" t="s">
        <v>235</v>
      </c>
      <c r="F6948" s="21" t="s">
        <v>26363</v>
      </c>
      <c r="G6948" s="21" t="s">
        <v>237</v>
      </c>
      <c r="H6948" s="21" t="s">
        <v>238</v>
      </c>
      <c r="I6948" s="23">
        <v>-3</v>
      </c>
      <c r="J6948" s="23">
        <v>540</v>
      </c>
      <c r="K6948" s="21" t="s">
        <v>26056</v>
      </c>
      <c r="L6948" s="21" t="s">
        <v>26056</v>
      </c>
      <c r="M6948" s="21">
        <v>44261</v>
      </c>
    </row>
    <row r="6949" spans="1:13">
      <c r="A6949" s="21" t="s">
        <v>26364</v>
      </c>
      <c r="B6949" s="21" t="s">
        <v>26365</v>
      </c>
      <c r="C6949" s="21" t="s">
        <v>288</v>
      </c>
      <c r="D6949" s="21" t="s">
        <v>289</v>
      </c>
      <c r="E6949" s="21" t="s">
        <v>235</v>
      </c>
      <c r="F6949" s="21" t="s">
        <v>26366</v>
      </c>
      <c r="G6949" s="21" t="s">
        <v>237</v>
      </c>
      <c r="H6949" s="21" t="s">
        <v>238</v>
      </c>
      <c r="I6949" s="23">
        <v>-1</v>
      </c>
      <c r="J6949" s="23">
        <v>578</v>
      </c>
      <c r="K6949" s="21" t="s">
        <v>25893</v>
      </c>
      <c r="L6949" s="21" t="s">
        <v>25893</v>
      </c>
      <c r="M6949" s="21">
        <v>44261</v>
      </c>
    </row>
    <row r="6950" spans="1:13">
      <c r="A6950" s="21" t="s">
        <v>26364</v>
      </c>
      <c r="B6950" s="21" t="s">
        <v>26365</v>
      </c>
      <c r="C6950" s="21" t="s">
        <v>290</v>
      </c>
      <c r="D6950" s="21" t="s">
        <v>291</v>
      </c>
      <c r="E6950" s="21" t="s">
        <v>235</v>
      </c>
      <c r="F6950" s="21" t="s">
        <v>26366</v>
      </c>
      <c r="G6950" s="21" t="s">
        <v>237</v>
      </c>
      <c r="H6950" s="21" t="s">
        <v>238</v>
      </c>
      <c r="I6950" s="23">
        <v>-1</v>
      </c>
      <c r="J6950" s="23">
        <v>440</v>
      </c>
      <c r="K6950" s="21" t="s">
        <v>25893</v>
      </c>
      <c r="L6950" s="21" t="s">
        <v>25893</v>
      </c>
      <c r="M6950" s="21">
        <v>44261</v>
      </c>
    </row>
    <row r="6951" spans="1:13">
      <c r="A6951" s="21" t="s">
        <v>26364</v>
      </c>
      <c r="B6951" s="21" t="s">
        <v>26365</v>
      </c>
      <c r="C6951" s="21" t="s">
        <v>246</v>
      </c>
      <c r="D6951" s="21" t="s">
        <v>247</v>
      </c>
      <c r="E6951" s="21" t="s">
        <v>235</v>
      </c>
      <c r="F6951" s="21" t="s">
        <v>26366</v>
      </c>
      <c r="G6951" s="21" t="s">
        <v>237</v>
      </c>
      <c r="H6951" s="21" t="s">
        <v>238</v>
      </c>
      <c r="I6951" s="23">
        <v>-1</v>
      </c>
      <c r="J6951" s="23">
        <v>759</v>
      </c>
      <c r="K6951" s="21" t="s">
        <v>25893</v>
      </c>
      <c r="L6951" s="21" t="s">
        <v>25893</v>
      </c>
      <c r="M6951" s="21">
        <v>44261</v>
      </c>
    </row>
    <row r="6952" spans="1:13">
      <c r="A6952" s="21" t="s">
        <v>26364</v>
      </c>
      <c r="B6952" s="21" t="s">
        <v>26365</v>
      </c>
      <c r="C6952" s="21" t="s">
        <v>250</v>
      </c>
      <c r="D6952" s="21" t="s">
        <v>251</v>
      </c>
      <c r="E6952" s="21" t="s">
        <v>235</v>
      </c>
      <c r="F6952" s="21" t="s">
        <v>26366</v>
      </c>
      <c r="G6952" s="21" t="s">
        <v>237</v>
      </c>
      <c r="H6952" s="21" t="s">
        <v>238</v>
      </c>
      <c r="I6952" s="23">
        <v>-1</v>
      </c>
      <c r="J6952" s="23">
        <v>373</v>
      </c>
      <c r="K6952" s="21" t="s">
        <v>25893</v>
      </c>
      <c r="L6952" s="21" t="s">
        <v>25893</v>
      </c>
      <c r="M6952" s="21">
        <v>44261</v>
      </c>
    </row>
    <row r="6953" spans="1:13">
      <c r="A6953" s="21" t="s">
        <v>26367</v>
      </c>
      <c r="B6953" s="21" t="s">
        <v>26368</v>
      </c>
      <c r="C6953" s="21" t="s">
        <v>342</v>
      </c>
      <c r="D6953" s="21" t="s">
        <v>343</v>
      </c>
      <c r="E6953" s="21" t="s">
        <v>235</v>
      </c>
      <c r="F6953" s="21" t="s">
        <v>26369</v>
      </c>
      <c r="G6953" s="21" t="s">
        <v>237</v>
      </c>
      <c r="H6953" s="21" t="s">
        <v>238</v>
      </c>
      <c r="I6953" s="23">
        <v>-1</v>
      </c>
      <c r="J6953" s="23">
        <v>3946</v>
      </c>
      <c r="K6953" s="21" t="s">
        <v>26370</v>
      </c>
      <c r="L6953" s="21" t="s">
        <v>26370</v>
      </c>
      <c r="M6953" s="21">
        <v>44261</v>
      </c>
    </row>
    <row r="6954" spans="1:13">
      <c r="A6954" s="21" t="s">
        <v>26371</v>
      </c>
      <c r="B6954" s="21" t="s">
        <v>26372</v>
      </c>
      <c r="C6954" s="21" t="s">
        <v>280</v>
      </c>
      <c r="D6954" s="21" t="s">
        <v>281</v>
      </c>
      <c r="E6954" s="21" t="s">
        <v>235</v>
      </c>
      <c r="F6954" s="21" t="s">
        <v>26037</v>
      </c>
      <c r="G6954" s="21" t="s">
        <v>237</v>
      </c>
      <c r="H6954" s="21" t="s">
        <v>238</v>
      </c>
      <c r="I6954" s="23">
        <v>-1</v>
      </c>
      <c r="J6954" s="23">
        <v>719</v>
      </c>
      <c r="K6954" s="21" t="s">
        <v>26036</v>
      </c>
      <c r="L6954" s="21" t="s">
        <v>26036</v>
      </c>
      <c r="M6954" s="21">
        <v>44261</v>
      </c>
    </row>
    <row r="6955" spans="1:13">
      <c r="A6955" s="21" t="s">
        <v>26373</v>
      </c>
      <c r="B6955" s="21" t="s">
        <v>26374</v>
      </c>
      <c r="C6955" s="21" t="s">
        <v>406</v>
      </c>
      <c r="D6955" s="21" t="s">
        <v>407</v>
      </c>
      <c r="E6955" s="21" t="s">
        <v>235</v>
      </c>
      <c r="F6955" s="21" t="s">
        <v>26034</v>
      </c>
      <c r="G6955" s="21" t="s">
        <v>237</v>
      </c>
      <c r="H6955" s="21" t="s">
        <v>238</v>
      </c>
      <c r="I6955" s="23">
        <v>-1</v>
      </c>
      <c r="J6955" s="23">
        <v>1707</v>
      </c>
      <c r="K6955" s="21" t="s">
        <v>26033</v>
      </c>
      <c r="L6955" s="21" t="s">
        <v>26033</v>
      </c>
      <c r="M6955" s="21">
        <v>44261</v>
      </c>
    </row>
    <row r="6956" spans="1:13">
      <c r="A6956" s="21" t="s">
        <v>26375</v>
      </c>
      <c r="B6956" s="21" t="s">
        <v>26376</v>
      </c>
      <c r="C6956" s="21" t="s">
        <v>432</v>
      </c>
      <c r="D6956" s="21" t="s">
        <v>433</v>
      </c>
      <c r="E6956" s="21" t="s">
        <v>235</v>
      </c>
      <c r="F6956" s="21" t="s">
        <v>26377</v>
      </c>
      <c r="G6956" s="21" t="s">
        <v>237</v>
      </c>
      <c r="H6956" s="21" t="s">
        <v>238</v>
      </c>
      <c r="I6956" s="23">
        <v>-1</v>
      </c>
      <c r="J6956" s="23">
        <v>371</v>
      </c>
      <c r="K6956" s="21" t="s">
        <v>26378</v>
      </c>
      <c r="L6956" s="21" t="s">
        <v>26378</v>
      </c>
      <c r="M6956" s="21">
        <v>44261</v>
      </c>
    </row>
    <row r="6957" spans="1:13">
      <c r="A6957" s="21" t="s">
        <v>26379</v>
      </c>
      <c r="B6957" s="21" t="s">
        <v>26380</v>
      </c>
      <c r="C6957" s="21" t="s">
        <v>233</v>
      </c>
      <c r="D6957" s="21" t="s">
        <v>234</v>
      </c>
      <c r="E6957" s="21" t="s">
        <v>235</v>
      </c>
      <c r="F6957" s="21" t="s">
        <v>26381</v>
      </c>
      <c r="G6957" s="21" t="s">
        <v>237</v>
      </c>
      <c r="H6957" s="21" t="s">
        <v>238</v>
      </c>
      <c r="I6957" s="23">
        <v>-2</v>
      </c>
      <c r="J6957" s="23">
        <v>252</v>
      </c>
      <c r="K6957" s="21" t="s">
        <v>26049</v>
      </c>
      <c r="L6957" s="21" t="s">
        <v>26049</v>
      </c>
      <c r="M6957" s="21">
        <v>44261</v>
      </c>
    </row>
    <row r="6958" spans="1:13">
      <c r="A6958" s="21" t="s">
        <v>26379</v>
      </c>
      <c r="B6958" s="21" t="s">
        <v>26380</v>
      </c>
      <c r="C6958" s="21" t="s">
        <v>248</v>
      </c>
      <c r="D6958" s="21" t="s">
        <v>249</v>
      </c>
      <c r="E6958" s="21" t="s">
        <v>235</v>
      </c>
      <c r="F6958" s="21" t="s">
        <v>26381</v>
      </c>
      <c r="G6958" s="21" t="s">
        <v>237</v>
      </c>
      <c r="H6958" s="21" t="s">
        <v>238</v>
      </c>
      <c r="I6958" s="23">
        <v>-1</v>
      </c>
      <c r="J6958" s="23">
        <v>543</v>
      </c>
      <c r="K6958" s="21" t="s">
        <v>26049</v>
      </c>
      <c r="L6958" s="21" t="s">
        <v>26049</v>
      </c>
      <c r="M6958" s="21">
        <v>44261</v>
      </c>
    </row>
    <row r="6959" spans="1:13">
      <c r="A6959" s="21" t="s">
        <v>26382</v>
      </c>
      <c r="B6959" s="21" t="s">
        <v>26383</v>
      </c>
      <c r="C6959" s="21" t="s">
        <v>254</v>
      </c>
      <c r="D6959" s="21" t="s">
        <v>255</v>
      </c>
      <c r="E6959" s="21" t="s">
        <v>235</v>
      </c>
      <c r="F6959" s="21" t="s">
        <v>26384</v>
      </c>
      <c r="G6959" s="21" t="s">
        <v>237</v>
      </c>
      <c r="H6959" s="21" t="s">
        <v>238</v>
      </c>
      <c r="I6959" s="23">
        <v>-1</v>
      </c>
      <c r="J6959" s="23">
        <v>428</v>
      </c>
      <c r="K6959" s="21" t="s">
        <v>26043</v>
      </c>
      <c r="L6959" s="21" t="s">
        <v>26043</v>
      </c>
      <c r="M6959" s="21">
        <v>44261</v>
      </c>
    </row>
    <row r="6960" spans="1:13">
      <c r="A6960" s="21" t="s">
        <v>26385</v>
      </c>
      <c r="B6960" s="21" t="s">
        <v>26386</v>
      </c>
      <c r="C6960" s="21" t="s">
        <v>254</v>
      </c>
      <c r="D6960" s="21" t="s">
        <v>255</v>
      </c>
      <c r="E6960" s="21" t="s">
        <v>235</v>
      </c>
      <c r="F6960" s="21" t="s">
        <v>26055</v>
      </c>
      <c r="G6960" s="21" t="s">
        <v>237</v>
      </c>
      <c r="H6960" s="21" t="s">
        <v>238</v>
      </c>
      <c r="I6960" s="23">
        <v>-1</v>
      </c>
      <c r="J6960" s="23">
        <v>429</v>
      </c>
      <c r="K6960" s="21" t="s">
        <v>26054</v>
      </c>
      <c r="L6960" s="21" t="s">
        <v>26054</v>
      </c>
      <c r="M6960" s="21">
        <v>44261</v>
      </c>
    </row>
    <row r="6961" spans="1:13">
      <c r="A6961" s="21" t="s">
        <v>26387</v>
      </c>
      <c r="B6961" s="21" t="s">
        <v>26388</v>
      </c>
      <c r="C6961" s="21" t="s">
        <v>314</v>
      </c>
      <c r="D6961" s="21" t="s">
        <v>315</v>
      </c>
      <c r="E6961" s="21" t="s">
        <v>235</v>
      </c>
      <c r="F6961" s="21" t="s">
        <v>26041</v>
      </c>
      <c r="G6961" s="21" t="s">
        <v>237</v>
      </c>
      <c r="H6961" s="21" t="s">
        <v>238</v>
      </c>
      <c r="I6961" s="23">
        <v>-1</v>
      </c>
      <c r="J6961" s="23">
        <v>3464</v>
      </c>
      <c r="K6961" s="21" t="s">
        <v>26040</v>
      </c>
      <c r="L6961" s="21" t="s">
        <v>26040</v>
      </c>
      <c r="M6961" s="21">
        <v>44261</v>
      </c>
    </row>
    <row r="6962" spans="1:13">
      <c r="A6962" s="21" t="s">
        <v>26389</v>
      </c>
      <c r="B6962" s="21" t="s">
        <v>26390</v>
      </c>
      <c r="C6962" s="21" t="s">
        <v>274</v>
      </c>
      <c r="D6962" s="21" t="s">
        <v>275</v>
      </c>
      <c r="E6962" s="21" t="s">
        <v>235</v>
      </c>
      <c r="F6962" s="21" t="s">
        <v>26391</v>
      </c>
      <c r="G6962" s="21" t="s">
        <v>237</v>
      </c>
      <c r="H6962" s="21" t="s">
        <v>238</v>
      </c>
      <c r="I6962" s="23">
        <v>-1</v>
      </c>
      <c r="J6962" s="23">
        <v>4289</v>
      </c>
      <c r="K6962" s="21" t="s">
        <v>26053</v>
      </c>
      <c r="L6962" s="21" t="s">
        <v>26053</v>
      </c>
      <c r="M6962" s="21">
        <v>44261</v>
      </c>
    </row>
    <row r="6963" spans="1:13">
      <c r="A6963" s="21" t="s">
        <v>26389</v>
      </c>
      <c r="B6963" s="21" t="s">
        <v>26390</v>
      </c>
      <c r="C6963" s="21" t="s">
        <v>280</v>
      </c>
      <c r="D6963" s="21" t="s">
        <v>281</v>
      </c>
      <c r="E6963" s="21" t="s">
        <v>235</v>
      </c>
      <c r="F6963" s="21" t="s">
        <v>26391</v>
      </c>
      <c r="G6963" s="21" t="s">
        <v>237</v>
      </c>
      <c r="H6963" s="21" t="s">
        <v>238</v>
      </c>
      <c r="I6963" s="23">
        <v>-2</v>
      </c>
      <c r="J6963" s="23">
        <v>720</v>
      </c>
      <c r="K6963" s="21" t="s">
        <v>26053</v>
      </c>
      <c r="L6963" s="21" t="s">
        <v>26053</v>
      </c>
      <c r="M6963" s="21">
        <v>44261</v>
      </c>
    </row>
    <row r="6964" spans="1:13">
      <c r="A6964" s="21" t="s">
        <v>26389</v>
      </c>
      <c r="B6964" s="21" t="s">
        <v>26390</v>
      </c>
      <c r="C6964" s="21" t="s">
        <v>288</v>
      </c>
      <c r="D6964" s="21" t="s">
        <v>289</v>
      </c>
      <c r="E6964" s="21" t="s">
        <v>235</v>
      </c>
      <c r="F6964" s="21" t="s">
        <v>26391</v>
      </c>
      <c r="G6964" s="21" t="s">
        <v>237</v>
      </c>
      <c r="H6964" s="21" t="s">
        <v>238</v>
      </c>
      <c r="I6964" s="23">
        <v>-1</v>
      </c>
      <c r="J6964" s="23">
        <v>579</v>
      </c>
      <c r="K6964" s="21" t="s">
        <v>26053</v>
      </c>
      <c r="L6964" s="21" t="s">
        <v>26053</v>
      </c>
      <c r="M6964" s="21">
        <v>44261</v>
      </c>
    </row>
    <row r="6965" spans="1:13">
      <c r="A6965" s="21" t="s">
        <v>26389</v>
      </c>
      <c r="B6965" s="21" t="s">
        <v>26390</v>
      </c>
      <c r="C6965" s="21" t="s">
        <v>290</v>
      </c>
      <c r="D6965" s="21" t="s">
        <v>291</v>
      </c>
      <c r="E6965" s="21" t="s">
        <v>235</v>
      </c>
      <c r="F6965" s="21" t="s">
        <v>26391</v>
      </c>
      <c r="G6965" s="21" t="s">
        <v>237</v>
      </c>
      <c r="H6965" s="21" t="s">
        <v>238</v>
      </c>
      <c r="I6965" s="23">
        <v>-1</v>
      </c>
      <c r="J6965" s="23">
        <v>441</v>
      </c>
      <c r="K6965" s="21" t="s">
        <v>26053</v>
      </c>
      <c r="L6965" s="21" t="s">
        <v>26053</v>
      </c>
      <c r="M6965" s="21">
        <v>44261</v>
      </c>
    </row>
    <row r="6966" spans="1:13">
      <c r="A6966" s="21" t="s">
        <v>26392</v>
      </c>
      <c r="B6966" s="21" t="s">
        <v>26393</v>
      </c>
      <c r="C6966" s="21" t="s">
        <v>254</v>
      </c>
      <c r="D6966" s="21" t="s">
        <v>255</v>
      </c>
      <c r="E6966" s="21" t="s">
        <v>235</v>
      </c>
      <c r="F6966" s="21" t="s">
        <v>26051</v>
      </c>
      <c r="G6966" s="21" t="s">
        <v>237</v>
      </c>
      <c r="H6966" s="21" t="s">
        <v>238</v>
      </c>
      <c r="I6966" s="23">
        <v>-1</v>
      </c>
      <c r="J6966" s="23">
        <v>430</v>
      </c>
      <c r="K6966" s="21" t="s">
        <v>26050</v>
      </c>
      <c r="L6966" s="21" t="s">
        <v>26050</v>
      </c>
      <c r="M6966" s="21">
        <v>44261</v>
      </c>
    </row>
    <row r="6967" spans="1:13">
      <c r="A6967" s="21" t="s">
        <v>26394</v>
      </c>
      <c r="B6967" s="21" t="s">
        <v>26395</v>
      </c>
      <c r="C6967" s="21" t="s">
        <v>288</v>
      </c>
      <c r="D6967" s="21" t="s">
        <v>289</v>
      </c>
      <c r="E6967" s="21" t="s">
        <v>235</v>
      </c>
      <c r="F6967" s="21" t="s">
        <v>26032</v>
      </c>
      <c r="G6967" s="21" t="s">
        <v>237</v>
      </c>
      <c r="H6967" s="21" t="s">
        <v>238</v>
      </c>
      <c r="I6967" s="23">
        <v>-2</v>
      </c>
      <c r="J6967" s="23">
        <v>580</v>
      </c>
      <c r="K6967" s="21" t="s">
        <v>26031</v>
      </c>
      <c r="L6967" s="21" t="s">
        <v>26031</v>
      </c>
      <c r="M6967" s="21">
        <v>44261</v>
      </c>
    </row>
    <row r="6968" spans="1:13">
      <c r="A6968" s="21" t="s">
        <v>26394</v>
      </c>
      <c r="B6968" s="21" t="s">
        <v>26395</v>
      </c>
      <c r="C6968" s="21" t="s">
        <v>246</v>
      </c>
      <c r="D6968" s="21" t="s">
        <v>247</v>
      </c>
      <c r="E6968" s="21" t="s">
        <v>235</v>
      </c>
      <c r="F6968" s="21" t="s">
        <v>26032</v>
      </c>
      <c r="G6968" s="21" t="s">
        <v>237</v>
      </c>
      <c r="H6968" s="21" t="s">
        <v>238</v>
      </c>
      <c r="I6968" s="23">
        <v>-1</v>
      </c>
      <c r="J6968" s="23">
        <v>760</v>
      </c>
      <c r="K6968" s="21" t="s">
        <v>26031</v>
      </c>
      <c r="L6968" s="21" t="s">
        <v>26031</v>
      </c>
      <c r="M6968" s="21">
        <v>44261</v>
      </c>
    </row>
    <row r="6969" spans="1:13">
      <c r="A6969" s="21" t="s">
        <v>26394</v>
      </c>
      <c r="B6969" s="21" t="s">
        <v>26395</v>
      </c>
      <c r="C6969" s="21" t="s">
        <v>330</v>
      </c>
      <c r="D6969" s="21" t="s">
        <v>331</v>
      </c>
      <c r="E6969" s="21" t="s">
        <v>235</v>
      </c>
      <c r="F6969" s="21" t="s">
        <v>26032</v>
      </c>
      <c r="G6969" s="21" t="s">
        <v>237</v>
      </c>
      <c r="H6969" s="21" t="s">
        <v>238</v>
      </c>
      <c r="I6969" s="23">
        <v>-1</v>
      </c>
      <c r="J6969" s="23">
        <v>450</v>
      </c>
      <c r="K6969" s="21" t="s">
        <v>26031</v>
      </c>
      <c r="L6969" s="21" t="s">
        <v>26031</v>
      </c>
      <c r="M6969" s="21">
        <v>44261</v>
      </c>
    </row>
    <row r="6970" spans="1:13">
      <c r="A6970" s="21" t="s">
        <v>26396</v>
      </c>
      <c r="B6970" s="21" t="s">
        <v>26397</v>
      </c>
      <c r="C6970" s="21" t="s">
        <v>446</v>
      </c>
      <c r="D6970" s="21" t="s">
        <v>447</v>
      </c>
      <c r="E6970" s="21" t="s">
        <v>235</v>
      </c>
      <c r="F6970" s="21" t="s">
        <v>26018</v>
      </c>
      <c r="G6970" s="21" t="s">
        <v>237</v>
      </c>
      <c r="H6970" s="21" t="s">
        <v>238</v>
      </c>
      <c r="I6970" s="23">
        <v>-1</v>
      </c>
      <c r="J6970" s="23">
        <v>466</v>
      </c>
      <c r="K6970" s="21" t="s">
        <v>26017</v>
      </c>
      <c r="L6970" s="21" t="s">
        <v>26017</v>
      </c>
      <c r="M6970" s="21">
        <v>44261</v>
      </c>
    </row>
    <row r="6971" spans="1:13">
      <c r="A6971" s="21" t="s">
        <v>26396</v>
      </c>
      <c r="B6971" s="21" t="s">
        <v>26397</v>
      </c>
      <c r="C6971" s="21" t="s">
        <v>328</v>
      </c>
      <c r="D6971" s="21" t="s">
        <v>329</v>
      </c>
      <c r="E6971" s="21" t="s">
        <v>235</v>
      </c>
      <c r="F6971" s="21" t="s">
        <v>26018</v>
      </c>
      <c r="G6971" s="21" t="s">
        <v>237</v>
      </c>
      <c r="H6971" s="21" t="s">
        <v>238</v>
      </c>
      <c r="I6971" s="23">
        <v>-1</v>
      </c>
      <c r="J6971" s="23">
        <v>374</v>
      </c>
      <c r="K6971" s="21" t="s">
        <v>26017</v>
      </c>
      <c r="L6971" s="21" t="s">
        <v>26017</v>
      </c>
      <c r="M6971" s="21">
        <v>44261</v>
      </c>
    </row>
    <row r="6972" spans="1:13">
      <c r="A6972" s="21" t="s">
        <v>26396</v>
      </c>
      <c r="B6972" s="21" t="s">
        <v>26397</v>
      </c>
      <c r="C6972" s="21" t="s">
        <v>314</v>
      </c>
      <c r="D6972" s="21" t="s">
        <v>315</v>
      </c>
      <c r="E6972" s="21" t="s">
        <v>235</v>
      </c>
      <c r="F6972" s="21" t="s">
        <v>26018</v>
      </c>
      <c r="G6972" s="21" t="s">
        <v>237</v>
      </c>
      <c r="H6972" s="21" t="s">
        <v>238</v>
      </c>
      <c r="I6972" s="23">
        <v>-1</v>
      </c>
      <c r="J6972" s="23">
        <v>3465</v>
      </c>
      <c r="K6972" s="21" t="s">
        <v>26017</v>
      </c>
      <c r="L6972" s="21" t="s">
        <v>26017</v>
      </c>
      <c r="M6972" s="21">
        <v>44261</v>
      </c>
    </row>
    <row r="6973" spans="1:13">
      <c r="A6973" s="21" t="s">
        <v>26398</v>
      </c>
      <c r="B6973" s="21" t="s">
        <v>26399</v>
      </c>
      <c r="C6973" s="21" t="s">
        <v>233</v>
      </c>
      <c r="D6973" s="21" t="s">
        <v>234</v>
      </c>
      <c r="E6973" s="21" t="s">
        <v>235</v>
      </c>
      <c r="F6973" s="21" t="s">
        <v>26400</v>
      </c>
      <c r="G6973" s="21" t="s">
        <v>237</v>
      </c>
      <c r="H6973" s="21" t="s">
        <v>238</v>
      </c>
      <c r="I6973" s="23">
        <v>-1</v>
      </c>
      <c r="J6973" s="23">
        <v>254</v>
      </c>
      <c r="K6973" s="21" t="s">
        <v>25867</v>
      </c>
      <c r="L6973" s="21" t="s">
        <v>25867</v>
      </c>
      <c r="M6973" s="21">
        <v>44261</v>
      </c>
    </row>
    <row r="6974" spans="1:13">
      <c r="A6974" s="21" t="s">
        <v>26398</v>
      </c>
      <c r="B6974" s="21" t="s">
        <v>26399</v>
      </c>
      <c r="C6974" s="21" t="s">
        <v>300</v>
      </c>
      <c r="D6974" s="21" t="s">
        <v>301</v>
      </c>
      <c r="E6974" s="21" t="s">
        <v>235</v>
      </c>
      <c r="F6974" s="21" t="s">
        <v>26400</v>
      </c>
      <c r="G6974" s="21" t="s">
        <v>237</v>
      </c>
      <c r="H6974" s="21" t="s">
        <v>238</v>
      </c>
      <c r="I6974" s="23">
        <v>-1</v>
      </c>
      <c r="J6974" s="23">
        <v>313</v>
      </c>
      <c r="K6974" s="21" t="s">
        <v>25867</v>
      </c>
      <c r="L6974" s="21" t="s">
        <v>25867</v>
      </c>
      <c r="M6974" s="21">
        <v>44261</v>
      </c>
    </row>
    <row r="6975" spans="1:13">
      <c r="A6975" s="21" t="s">
        <v>26398</v>
      </c>
      <c r="B6975" s="21" t="s">
        <v>26399</v>
      </c>
      <c r="C6975" s="21" t="s">
        <v>324</v>
      </c>
      <c r="D6975" s="21" t="s">
        <v>325</v>
      </c>
      <c r="E6975" s="21" t="s">
        <v>235</v>
      </c>
      <c r="F6975" s="21" t="s">
        <v>26400</v>
      </c>
      <c r="G6975" s="21" t="s">
        <v>237</v>
      </c>
      <c r="H6975" s="21" t="s">
        <v>238</v>
      </c>
      <c r="I6975" s="23">
        <v>-1</v>
      </c>
      <c r="J6975" s="23">
        <v>684</v>
      </c>
      <c r="K6975" s="21" t="s">
        <v>25867</v>
      </c>
      <c r="L6975" s="21" t="s">
        <v>25867</v>
      </c>
      <c r="M6975" s="21">
        <v>44261</v>
      </c>
    </row>
    <row r="6976" spans="1:13">
      <c r="A6976" s="21" t="s">
        <v>26401</v>
      </c>
      <c r="B6976" s="21" t="s">
        <v>26402</v>
      </c>
      <c r="C6976" s="21" t="s">
        <v>446</v>
      </c>
      <c r="D6976" s="21" t="s">
        <v>447</v>
      </c>
      <c r="E6976" s="21" t="s">
        <v>235</v>
      </c>
      <c r="F6976" s="21" t="s">
        <v>25935</v>
      </c>
      <c r="G6976" s="21" t="s">
        <v>237</v>
      </c>
      <c r="H6976" s="21" t="s">
        <v>238</v>
      </c>
      <c r="I6976" s="23">
        <v>-1</v>
      </c>
      <c r="J6976" s="23">
        <v>467</v>
      </c>
      <c r="K6976" s="21" t="s">
        <v>25934</v>
      </c>
      <c r="L6976" s="21" t="s">
        <v>25934</v>
      </c>
      <c r="M6976" s="21">
        <v>44261</v>
      </c>
    </row>
    <row r="6977" spans="1:13">
      <c r="A6977" s="21" t="s">
        <v>26401</v>
      </c>
      <c r="B6977" s="21" t="s">
        <v>26402</v>
      </c>
      <c r="C6977" s="21" t="s">
        <v>300</v>
      </c>
      <c r="D6977" s="21" t="s">
        <v>301</v>
      </c>
      <c r="E6977" s="21" t="s">
        <v>235</v>
      </c>
      <c r="F6977" s="21" t="s">
        <v>25935</v>
      </c>
      <c r="G6977" s="21" t="s">
        <v>237</v>
      </c>
      <c r="H6977" s="21" t="s">
        <v>238</v>
      </c>
      <c r="I6977" s="23">
        <v>-1</v>
      </c>
      <c r="J6977" s="23">
        <v>314</v>
      </c>
      <c r="K6977" s="21" t="s">
        <v>25934</v>
      </c>
      <c r="L6977" s="21" t="s">
        <v>25934</v>
      </c>
      <c r="M6977" s="21">
        <v>44261</v>
      </c>
    </row>
    <row r="6978" spans="1:13">
      <c r="A6978" s="21" t="s">
        <v>26401</v>
      </c>
      <c r="B6978" s="21" t="s">
        <v>26402</v>
      </c>
      <c r="C6978" s="21" t="s">
        <v>324</v>
      </c>
      <c r="D6978" s="21" t="s">
        <v>325</v>
      </c>
      <c r="E6978" s="21" t="s">
        <v>235</v>
      </c>
      <c r="F6978" s="21" t="s">
        <v>25935</v>
      </c>
      <c r="G6978" s="21" t="s">
        <v>237</v>
      </c>
      <c r="H6978" s="21" t="s">
        <v>238</v>
      </c>
      <c r="I6978" s="23">
        <v>-1</v>
      </c>
      <c r="J6978" s="23">
        <v>685</v>
      </c>
      <c r="K6978" s="21" t="s">
        <v>25934</v>
      </c>
      <c r="L6978" s="21" t="s">
        <v>25934</v>
      </c>
      <c r="M6978" s="21">
        <v>44261</v>
      </c>
    </row>
    <row r="6979" spans="1:13">
      <c r="A6979" s="21" t="s">
        <v>26403</v>
      </c>
      <c r="B6979" s="21" t="s">
        <v>26404</v>
      </c>
      <c r="C6979" s="21" t="s">
        <v>300</v>
      </c>
      <c r="D6979" s="21" t="s">
        <v>301</v>
      </c>
      <c r="E6979" s="21" t="s">
        <v>235</v>
      </c>
      <c r="F6979" s="21" t="s">
        <v>26405</v>
      </c>
      <c r="G6979" s="21" t="s">
        <v>237</v>
      </c>
      <c r="H6979" s="21" t="s">
        <v>238</v>
      </c>
      <c r="I6979" s="23">
        <v>-2</v>
      </c>
      <c r="J6979" s="23">
        <v>315</v>
      </c>
      <c r="K6979" s="21" t="s">
        <v>26038</v>
      </c>
      <c r="L6979" s="21" t="s">
        <v>26038</v>
      </c>
      <c r="M6979" s="21">
        <v>44261</v>
      </c>
    </row>
    <row r="6980" spans="1:13">
      <c r="A6980" s="21" t="s">
        <v>26403</v>
      </c>
      <c r="B6980" s="21" t="s">
        <v>26404</v>
      </c>
      <c r="C6980" s="21" t="s">
        <v>324</v>
      </c>
      <c r="D6980" s="21" t="s">
        <v>325</v>
      </c>
      <c r="E6980" s="21" t="s">
        <v>235</v>
      </c>
      <c r="F6980" s="21" t="s">
        <v>26405</v>
      </c>
      <c r="G6980" s="21" t="s">
        <v>237</v>
      </c>
      <c r="H6980" s="21" t="s">
        <v>238</v>
      </c>
      <c r="I6980" s="23">
        <v>-1</v>
      </c>
      <c r="J6980" s="23">
        <v>686</v>
      </c>
      <c r="K6980" s="21" t="s">
        <v>26038</v>
      </c>
      <c r="L6980" s="21" t="s">
        <v>26038</v>
      </c>
      <c r="M6980" s="21">
        <v>44261</v>
      </c>
    </row>
    <row r="6981" spans="1:13">
      <c r="A6981" s="21" t="s">
        <v>26406</v>
      </c>
      <c r="B6981" s="21" t="s">
        <v>26407</v>
      </c>
      <c r="C6981" s="21" t="s">
        <v>300</v>
      </c>
      <c r="D6981" s="21" t="s">
        <v>301</v>
      </c>
      <c r="E6981" s="21" t="s">
        <v>235</v>
      </c>
      <c r="F6981" s="21" t="s">
        <v>26408</v>
      </c>
      <c r="G6981" s="21" t="s">
        <v>237</v>
      </c>
      <c r="H6981" s="21" t="s">
        <v>238</v>
      </c>
      <c r="I6981" s="23">
        <v>-1</v>
      </c>
      <c r="J6981" s="23">
        <v>317</v>
      </c>
      <c r="K6981" s="21" t="s">
        <v>26007</v>
      </c>
      <c r="L6981" s="21" t="s">
        <v>26007</v>
      </c>
      <c r="M6981" s="21">
        <v>44261</v>
      </c>
    </row>
    <row r="6982" spans="1:13">
      <c r="A6982" s="21" t="s">
        <v>26406</v>
      </c>
      <c r="B6982" s="21" t="s">
        <v>26407</v>
      </c>
      <c r="C6982" s="21" t="s">
        <v>294</v>
      </c>
      <c r="D6982" s="21" t="s">
        <v>295</v>
      </c>
      <c r="E6982" s="21" t="s">
        <v>235</v>
      </c>
      <c r="F6982" s="21" t="s">
        <v>26408</v>
      </c>
      <c r="G6982" s="21" t="s">
        <v>237</v>
      </c>
      <c r="H6982" s="21" t="s">
        <v>238</v>
      </c>
      <c r="I6982" s="23">
        <v>-1</v>
      </c>
      <c r="J6982" s="23">
        <v>378</v>
      </c>
      <c r="K6982" s="21" t="s">
        <v>26007</v>
      </c>
      <c r="L6982" s="21" t="s">
        <v>26007</v>
      </c>
      <c r="M6982" s="21">
        <v>44261</v>
      </c>
    </row>
    <row r="6983" spans="1:13">
      <c r="A6983" s="21" t="s">
        <v>26406</v>
      </c>
      <c r="B6983" s="21" t="s">
        <v>26407</v>
      </c>
      <c r="C6983" s="21" t="s">
        <v>324</v>
      </c>
      <c r="D6983" s="21" t="s">
        <v>325</v>
      </c>
      <c r="E6983" s="21" t="s">
        <v>235</v>
      </c>
      <c r="F6983" s="21" t="s">
        <v>26408</v>
      </c>
      <c r="G6983" s="21" t="s">
        <v>237</v>
      </c>
      <c r="H6983" s="21" t="s">
        <v>238</v>
      </c>
      <c r="I6983" s="23">
        <v>-1</v>
      </c>
      <c r="J6983" s="23">
        <v>687</v>
      </c>
      <c r="K6983" s="21" t="s">
        <v>26007</v>
      </c>
      <c r="L6983" s="21" t="s">
        <v>26007</v>
      </c>
      <c r="M6983" s="21">
        <v>44261</v>
      </c>
    </row>
    <row r="6984" spans="1:13">
      <c r="A6984" s="21" t="s">
        <v>26409</v>
      </c>
      <c r="B6984" s="21" t="s">
        <v>26410</v>
      </c>
      <c r="C6984" s="21" t="s">
        <v>274</v>
      </c>
      <c r="D6984" s="21" t="s">
        <v>275</v>
      </c>
      <c r="E6984" s="21" t="s">
        <v>235</v>
      </c>
      <c r="F6984" s="21" t="s">
        <v>25841</v>
      </c>
      <c r="G6984" s="21" t="s">
        <v>237</v>
      </c>
      <c r="H6984" s="21" t="s">
        <v>238</v>
      </c>
      <c r="I6984" s="23">
        <v>-1</v>
      </c>
      <c r="J6984" s="23">
        <v>4290</v>
      </c>
      <c r="K6984" s="21" t="s">
        <v>25840</v>
      </c>
      <c r="L6984" s="21" t="s">
        <v>25840</v>
      </c>
      <c r="M6984" s="21">
        <v>44261</v>
      </c>
    </row>
    <row r="6985" spans="1:13">
      <c r="A6985" s="21" t="s">
        <v>26411</v>
      </c>
      <c r="B6985" s="21" t="s">
        <v>26412</v>
      </c>
      <c r="C6985" s="21" t="s">
        <v>392</v>
      </c>
      <c r="D6985" s="21" t="s">
        <v>393</v>
      </c>
      <c r="E6985" s="21" t="s">
        <v>235</v>
      </c>
      <c r="F6985" s="21" t="s">
        <v>26413</v>
      </c>
      <c r="G6985" s="21" t="s">
        <v>237</v>
      </c>
      <c r="H6985" s="21" t="s">
        <v>238</v>
      </c>
      <c r="I6985" s="23">
        <v>-1</v>
      </c>
      <c r="J6985" s="23">
        <v>164</v>
      </c>
      <c r="K6985" s="21" t="s">
        <v>25839</v>
      </c>
      <c r="L6985" s="21" t="s">
        <v>25839</v>
      </c>
      <c r="M6985" s="21">
        <v>44261</v>
      </c>
    </row>
    <row r="6986" spans="1:13">
      <c r="A6986" s="21" t="s">
        <v>26411</v>
      </c>
      <c r="B6986" s="21" t="s">
        <v>26412</v>
      </c>
      <c r="C6986" s="21" t="s">
        <v>300</v>
      </c>
      <c r="D6986" s="21" t="s">
        <v>301</v>
      </c>
      <c r="E6986" s="21" t="s">
        <v>235</v>
      </c>
      <c r="F6986" s="21" t="s">
        <v>26413</v>
      </c>
      <c r="G6986" s="21" t="s">
        <v>237</v>
      </c>
      <c r="H6986" s="21" t="s">
        <v>238</v>
      </c>
      <c r="I6986" s="23">
        <v>-1</v>
      </c>
      <c r="J6986" s="23">
        <v>318</v>
      </c>
      <c r="K6986" s="21" t="s">
        <v>25839</v>
      </c>
      <c r="L6986" s="21" t="s">
        <v>25839</v>
      </c>
      <c r="M6986" s="21">
        <v>44261</v>
      </c>
    </row>
    <row r="6987" spans="1:13">
      <c r="A6987" s="21" t="s">
        <v>26411</v>
      </c>
      <c r="B6987" s="21" t="s">
        <v>26412</v>
      </c>
      <c r="C6987" s="21" t="s">
        <v>248</v>
      </c>
      <c r="D6987" s="21" t="s">
        <v>249</v>
      </c>
      <c r="E6987" s="21" t="s">
        <v>235</v>
      </c>
      <c r="F6987" s="21" t="s">
        <v>26413</v>
      </c>
      <c r="G6987" s="21" t="s">
        <v>237</v>
      </c>
      <c r="H6987" s="21" t="s">
        <v>238</v>
      </c>
      <c r="I6987" s="23">
        <v>-1</v>
      </c>
      <c r="J6987" s="23">
        <v>544</v>
      </c>
      <c r="K6987" s="21" t="s">
        <v>25839</v>
      </c>
      <c r="L6987" s="21" t="s">
        <v>25839</v>
      </c>
      <c r="M6987" s="21">
        <v>44261</v>
      </c>
    </row>
    <row r="6988" spans="1:13">
      <c r="A6988" s="21" t="s">
        <v>26414</v>
      </c>
      <c r="B6988" s="21" t="s">
        <v>26415</v>
      </c>
      <c r="C6988" s="21" t="s">
        <v>300</v>
      </c>
      <c r="D6988" s="21" t="s">
        <v>301</v>
      </c>
      <c r="E6988" s="21" t="s">
        <v>235</v>
      </c>
      <c r="F6988" s="21" t="s">
        <v>26416</v>
      </c>
      <c r="G6988" s="21" t="s">
        <v>237</v>
      </c>
      <c r="H6988" s="21" t="s">
        <v>238</v>
      </c>
      <c r="I6988" s="23">
        <v>-3</v>
      </c>
      <c r="J6988" s="23">
        <v>319</v>
      </c>
      <c r="K6988" s="21" t="s">
        <v>26009</v>
      </c>
      <c r="L6988" s="21" t="s">
        <v>26009</v>
      </c>
      <c r="M6988" s="21">
        <v>44261</v>
      </c>
    </row>
    <row r="6989" spans="1:13">
      <c r="A6989" s="21" t="s">
        <v>26417</v>
      </c>
      <c r="B6989" s="21" t="s">
        <v>26418</v>
      </c>
      <c r="C6989" s="21" t="s">
        <v>274</v>
      </c>
      <c r="D6989" s="21" t="s">
        <v>275</v>
      </c>
      <c r="E6989" s="21" t="s">
        <v>235</v>
      </c>
      <c r="F6989" s="21" t="s">
        <v>26011</v>
      </c>
      <c r="G6989" s="21" t="s">
        <v>237</v>
      </c>
      <c r="H6989" s="21" t="s">
        <v>238</v>
      </c>
      <c r="I6989" s="23">
        <v>-1</v>
      </c>
      <c r="J6989" s="23">
        <v>4291</v>
      </c>
      <c r="K6989" s="21" t="s">
        <v>26010</v>
      </c>
      <c r="L6989" s="21" t="s">
        <v>26010</v>
      </c>
      <c r="M6989" s="21">
        <v>44261</v>
      </c>
    </row>
    <row r="6990" spans="1:13">
      <c r="A6990" s="21" t="s">
        <v>26419</v>
      </c>
      <c r="B6990" s="21" t="s">
        <v>26420</v>
      </c>
      <c r="C6990" s="21" t="s">
        <v>392</v>
      </c>
      <c r="D6990" s="21" t="s">
        <v>393</v>
      </c>
      <c r="E6990" s="21" t="s">
        <v>235</v>
      </c>
      <c r="F6990" s="21" t="s">
        <v>26421</v>
      </c>
      <c r="G6990" s="21" t="s">
        <v>237</v>
      </c>
      <c r="H6990" s="21" t="s">
        <v>238</v>
      </c>
      <c r="I6990" s="23">
        <v>-2</v>
      </c>
      <c r="J6990" s="23">
        <v>165</v>
      </c>
      <c r="K6990" s="21" t="s">
        <v>26014</v>
      </c>
      <c r="L6990" s="21" t="s">
        <v>26014</v>
      </c>
      <c r="M6990" s="21">
        <v>44261</v>
      </c>
    </row>
    <row r="6991" spans="1:13">
      <c r="A6991" s="21" t="s">
        <v>26419</v>
      </c>
      <c r="B6991" s="21" t="s">
        <v>26420</v>
      </c>
      <c r="C6991" s="21" t="s">
        <v>294</v>
      </c>
      <c r="D6991" s="21" t="s">
        <v>295</v>
      </c>
      <c r="E6991" s="21" t="s">
        <v>235</v>
      </c>
      <c r="F6991" s="21" t="s">
        <v>26421</v>
      </c>
      <c r="G6991" s="21" t="s">
        <v>237</v>
      </c>
      <c r="H6991" s="21" t="s">
        <v>238</v>
      </c>
      <c r="I6991" s="23">
        <v>-1</v>
      </c>
      <c r="J6991" s="23">
        <v>379</v>
      </c>
      <c r="K6991" s="21" t="s">
        <v>26014</v>
      </c>
      <c r="L6991" s="21" t="s">
        <v>26014</v>
      </c>
      <c r="M6991" s="21">
        <v>44261</v>
      </c>
    </row>
    <row r="6992" spans="1:13">
      <c r="A6992" s="21" t="s">
        <v>26422</v>
      </c>
      <c r="B6992" s="21" t="s">
        <v>26423</v>
      </c>
      <c r="C6992" s="21" t="s">
        <v>342</v>
      </c>
      <c r="D6992" s="21" t="s">
        <v>343</v>
      </c>
      <c r="E6992" s="21" t="s">
        <v>235</v>
      </c>
      <c r="F6992" s="21" t="s">
        <v>26424</v>
      </c>
      <c r="G6992" s="21" t="s">
        <v>237</v>
      </c>
      <c r="H6992" s="21" t="s">
        <v>238</v>
      </c>
      <c r="I6992" s="23">
        <v>-1</v>
      </c>
      <c r="J6992" s="23">
        <v>3947</v>
      </c>
      <c r="K6992" s="21" t="s">
        <v>26035</v>
      </c>
      <c r="L6992" s="21" t="s">
        <v>26035</v>
      </c>
      <c r="M6992" s="21">
        <v>44261</v>
      </c>
    </row>
    <row r="6993" spans="1:13">
      <c r="A6993" s="21" t="s">
        <v>26422</v>
      </c>
      <c r="B6993" s="21" t="s">
        <v>26423</v>
      </c>
      <c r="C6993" s="21" t="s">
        <v>372</v>
      </c>
      <c r="D6993" s="21" t="s">
        <v>373</v>
      </c>
      <c r="E6993" s="21" t="s">
        <v>235</v>
      </c>
      <c r="F6993" s="21" t="s">
        <v>26424</v>
      </c>
      <c r="G6993" s="21" t="s">
        <v>237</v>
      </c>
      <c r="H6993" s="21" t="s">
        <v>238</v>
      </c>
      <c r="I6993" s="23">
        <v>-1</v>
      </c>
      <c r="J6993" s="23">
        <v>747</v>
      </c>
      <c r="K6993" s="21" t="s">
        <v>26035</v>
      </c>
      <c r="L6993" s="21" t="s">
        <v>26035</v>
      </c>
      <c r="M6993" s="21">
        <v>44261</v>
      </c>
    </row>
    <row r="6994" spans="1:13">
      <c r="A6994" s="21" t="s">
        <v>26422</v>
      </c>
      <c r="B6994" s="21" t="s">
        <v>26423</v>
      </c>
      <c r="C6994" s="21" t="s">
        <v>233</v>
      </c>
      <c r="D6994" s="21" t="s">
        <v>234</v>
      </c>
      <c r="E6994" s="21" t="s">
        <v>235</v>
      </c>
      <c r="F6994" s="21" t="s">
        <v>26424</v>
      </c>
      <c r="G6994" s="21" t="s">
        <v>237</v>
      </c>
      <c r="H6994" s="21" t="s">
        <v>238</v>
      </c>
      <c r="I6994" s="23">
        <v>-1</v>
      </c>
      <c r="J6994" s="23">
        <v>255</v>
      </c>
      <c r="K6994" s="21" t="s">
        <v>26035</v>
      </c>
      <c r="L6994" s="21" t="s">
        <v>26035</v>
      </c>
      <c r="M6994" s="21">
        <v>44261</v>
      </c>
    </row>
    <row r="6995" spans="1:13">
      <c r="A6995" s="21" t="s">
        <v>26425</v>
      </c>
      <c r="B6995" s="21" t="s">
        <v>26426</v>
      </c>
      <c r="C6995" s="21" t="s">
        <v>300</v>
      </c>
      <c r="D6995" s="21" t="s">
        <v>301</v>
      </c>
      <c r="E6995" s="21" t="s">
        <v>235</v>
      </c>
      <c r="F6995" s="21" t="s">
        <v>26427</v>
      </c>
      <c r="G6995" s="21" t="s">
        <v>237</v>
      </c>
      <c r="H6995" s="21" t="s">
        <v>238</v>
      </c>
      <c r="I6995" s="23">
        <v>-1</v>
      </c>
      <c r="J6995" s="23">
        <v>322</v>
      </c>
      <c r="K6995" s="21" t="s">
        <v>25919</v>
      </c>
      <c r="L6995" s="21" t="s">
        <v>25919</v>
      </c>
      <c r="M6995" s="21">
        <v>44261</v>
      </c>
    </row>
    <row r="6996" spans="1:13">
      <c r="A6996" s="21" t="s">
        <v>26428</v>
      </c>
      <c r="B6996" s="21" t="s">
        <v>26429</v>
      </c>
      <c r="C6996" s="21" t="s">
        <v>300</v>
      </c>
      <c r="D6996" s="21" t="s">
        <v>301</v>
      </c>
      <c r="E6996" s="21" t="s">
        <v>235</v>
      </c>
      <c r="F6996" s="21" t="s">
        <v>25968</v>
      </c>
      <c r="G6996" s="21" t="s">
        <v>237</v>
      </c>
      <c r="H6996" s="21" t="s">
        <v>238</v>
      </c>
      <c r="I6996" s="23">
        <v>-1</v>
      </c>
      <c r="J6996" s="23">
        <v>323</v>
      </c>
      <c r="K6996" s="21" t="s">
        <v>25967</v>
      </c>
      <c r="L6996" s="21" t="s">
        <v>25967</v>
      </c>
      <c r="M6996" s="21">
        <v>44261</v>
      </c>
    </row>
    <row r="6997" spans="1:13">
      <c r="A6997" s="21" t="s">
        <v>26430</v>
      </c>
      <c r="B6997" s="21" t="s">
        <v>26431</v>
      </c>
      <c r="C6997" s="21" t="s">
        <v>372</v>
      </c>
      <c r="D6997" s="21" t="s">
        <v>373</v>
      </c>
      <c r="E6997" s="21" t="s">
        <v>235</v>
      </c>
      <c r="F6997" s="21" t="s">
        <v>25763</v>
      </c>
      <c r="G6997" s="21" t="s">
        <v>237</v>
      </c>
      <c r="H6997" s="21" t="s">
        <v>238</v>
      </c>
      <c r="I6997" s="23">
        <v>-1</v>
      </c>
      <c r="J6997" s="23">
        <v>748</v>
      </c>
      <c r="K6997" s="21" t="s">
        <v>25762</v>
      </c>
      <c r="L6997" s="21" t="s">
        <v>25762</v>
      </c>
      <c r="M6997" s="21">
        <v>44261</v>
      </c>
    </row>
    <row r="6998" spans="1:13">
      <c r="A6998" s="21" t="s">
        <v>26432</v>
      </c>
      <c r="B6998" s="21" t="s">
        <v>26433</v>
      </c>
      <c r="C6998" s="21" t="s">
        <v>318</v>
      </c>
      <c r="D6998" s="21" t="s">
        <v>319</v>
      </c>
      <c r="E6998" s="21" t="s">
        <v>235</v>
      </c>
      <c r="F6998" s="21" t="s">
        <v>26434</v>
      </c>
      <c r="G6998" s="21" t="s">
        <v>237</v>
      </c>
      <c r="H6998" s="21" t="s">
        <v>238</v>
      </c>
      <c r="I6998" s="23">
        <v>-1</v>
      </c>
      <c r="J6998" s="23">
        <v>743</v>
      </c>
      <c r="K6998" s="21" t="s">
        <v>26435</v>
      </c>
      <c r="L6998" s="21" t="s">
        <v>26435</v>
      </c>
      <c r="M6998" s="21">
        <v>44261</v>
      </c>
    </row>
    <row r="6999" spans="1:13">
      <c r="A6999" s="21" t="s">
        <v>26436</v>
      </c>
      <c r="B6999" s="21" t="s">
        <v>26437</v>
      </c>
      <c r="C6999" s="21" t="s">
        <v>364</v>
      </c>
      <c r="D6999" s="21" t="s">
        <v>365</v>
      </c>
      <c r="E6999" s="21" t="s">
        <v>235</v>
      </c>
      <c r="F6999" s="21" t="s">
        <v>26438</v>
      </c>
      <c r="G6999" s="21" t="s">
        <v>237</v>
      </c>
      <c r="H6999" s="21" t="s">
        <v>238</v>
      </c>
      <c r="I6999" s="23">
        <v>-1</v>
      </c>
      <c r="J6999" s="23">
        <v>541</v>
      </c>
      <c r="K6999" s="21" t="s">
        <v>26042</v>
      </c>
      <c r="L6999" s="21" t="s">
        <v>26042</v>
      </c>
      <c r="M6999" s="21">
        <v>44261</v>
      </c>
    </row>
    <row r="7000" spans="1:13">
      <c r="A7000" s="21" t="s">
        <v>26439</v>
      </c>
      <c r="B7000" s="21" t="s">
        <v>26440</v>
      </c>
      <c r="C7000" s="21" t="s">
        <v>288</v>
      </c>
      <c r="D7000" s="21" t="s">
        <v>289</v>
      </c>
      <c r="E7000" s="21" t="s">
        <v>235</v>
      </c>
      <c r="F7000" s="21" t="s">
        <v>26441</v>
      </c>
      <c r="G7000" s="21" t="s">
        <v>237</v>
      </c>
      <c r="H7000" s="21" t="s">
        <v>238</v>
      </c>
      <c r="I7000" s="23">
        <v>-2</v>
      </c>
      <c r="J7000" s="23">
        <v>582</v>
      </c>
      <c r="K7000" s="21" t="s">
        <v>26027</v>
      </c>
      <c r="L7000" s="21" t="s">
        <v>26027</v>
      </c>
      <c r="M7000" s="21">
        <v>44261</v>
      </c>
    </row>
    <row r="7001" spans="1:13">
      <c r="A7001" s="21" t="s">
        <v>26439</v>
      </c>
      <c r="B7001" s="21" t="s">
        <v>26440</v>
      </c>
      <c r="C7001" s="21" t="s">
        <v>260</v>
      </c>
      <c r="D7001" s="21" t="s">
        <v>261</v>
      </c>
      <c r="E7001" s="21" t="s">
        <v>235</v>
      </c>
      <c r="F7001" s="21" t="s">
        <v>26441</v>
      </c>
      <c r="G7001" s="21" t="s">
        <v>237</v>
      </c>
      <c r="H7001" s="21" t="s">
        <v>238</v>
      </c>
      <c r="I7001" s="23">
        <v>-3</v>
      </c>
      <c r="J7001" s="23">
        <v>679</v>
      </c>
      <c r="K7001" s="21" t="s">
        <v>26027</v>
      </c>
      <c r="L7001" s="21" t="s">
        <v>26027</v>
      </c>
      <c r="M7001" s="21">
        <v>44261</v>
      </c>
    </row>
    <row r="7002" spans="1:13">
      <c r="A7002" s="21" t="s">
        <v>26439</v>
      </c>
      <c r="B7002" s="21" t="s">
        <v>26440</v>
      </c>
      <c r="C7002" s="21" t="s">
        <v>428</v>
      </c>
      <c r="D7002" s="21" t="s">
        <v>429</v>
      </c>
      <c r="E7002" s="21" t="s">
        <v>235</v>
      </c>
      <c r="F7002" s="21" t="s">
        <v>26441</v>
      </c>
      <c r="G7002" s="21" t="s">
        <v>237</v>
      </c>
      <c r="H7002" s="21" t="s">
        <v>238</v>
      </c>
      <c r="I7002" s="23">
        <v>-2</v>
      </c>
      <c r="J7002" s="23">
        <v>535</v>
      </c>
      <c r="K7002" s="21" t="s">
        <v>26027</v>
      </c>
      <c r="L7002" s="21" t="s">
        <v>26027</v>
      </c>
      <c r="M7002" s="21">
        <v>44261</v>
      </c>
    </row>
    <row r="7003" spans="1:13">
      <c r="A7003" s="21" t="s">
        <v>26439</v>
      </c>
      <c r="B7003" s="21" t="s">
        <v>26440</v>
      </c>
      <c r="C7003" s="21" t="s">
        <v>430</v>
      </c>
      <c r="D7003" s="21" t="s">
        <v>431</v>
      </c>
      <c r="E7003" s="21" t="s">
        <v>235</v>
      </c>
      <c r="F7003" s="21" t="s">
        <v>26441</v>
      </c>
      <c r="G7003" s="21" t="s">
        <v>237</v>
      </c>
      <c r="H7003" s="21" t="s">
        <v>238</v>
      </c>
      <c r="I7003" s="23">
        <v>-3</v>
      </c>
      <c r="J7003" s="23">
        <v>238</v>
      </c>
      <c r="K7003" s="21" t="s">
        <v>26027</v>
      </c>
      <c r="L7003" s="21" t="s">
        <v>26027</v>
      </c>
      <c r="M7003" s="21">
        <v>44261</v>
      </c>
    </row>
    <row r="7004" spans="1:13">
      <c r="A7004" s="21" t="s">
        <v>26439</v>
      </c>
      <c r="B7004" s="21" t="s">
        <v>26440</v>
      </c>
      <c r="C7004" s="21" t="s">
        <v>250</v>
      </c>
      <c r="D7004" s="21" t="s">
        <v>251</v>
      </c>
      <c r="E7004" s="21" t="s">
        <v>235</v>
      </c>
      <c r="F7004" s="21" t="s">
        <v>26441</v>
      </c>
      <c r="G7004" s="21" t="s">
        <v>237</v>
      </c>
      <c r="H7004" s="21" t="s">
        <v>238</v>
      </c>
      <c r="I7004" s="23">
        <v>-2</v>
      </c>
      <c r="J7004" s="23">
        <v>374</v>
      </c>
      <c r="K7004" s="21" t="s">
        <v>26027</v>
      </c>
      <c r="L7004" s="21" t="s">
        <v>26027</v>
      </c>
      <c r="M7004" s="21">
        <v>44261</v>
      </c>
    </row>
    <row r="7005" spans="1:13">
      <c r="A7005" s="21" t="s">
        <v>26439</v>
      </c>
      <c r="B7005" s="21" t="s">
        <v>26440</v>
      </c>
      <c r="C7005" s="21" t="s">
        <v>248</v>
      </c>
      <c r="D7005" s="21" t="s">
        <v>249</v>
      </c>
      <c r="E7005" s="21" t="s">
        <v>235</v>
      </c>
      <c r="F7005" s="21" t="s">
        <v>26441</v>
      </c>
      <c r="G7005" s="21" t="s">
        <v>237</v>
      </c>
      <c r="H7005" s="21" t="s">
        <v>238</v>
      </c>
      <c r="I7005" s="23">
        <v>-3</v>
      </c>
      <c r="J7005" s="23">
        <v>545</v>
      </c>
      <c r="K7005" s="21" t="s">
        <v>26027</v>
      </c>
      <c r="L7005" s="21" t="s">
        <v>26027</v>
      </c>
      <c r="M7005" s="21">
        <v>44261</v>
      </c>
    </row>
    <row r="7006" spans="1:13">
      <c r="A7006" s="21" t="s">
        <v>26442</v>
      </c>
      <c r="B7006" s="21" t="s">
        <v>26443</v>
      </c>
      <c r="C7006" s="21" t="s">
        <v>320</v>
      </c>
      <c r="D7006" s="21" t="s">
        <v>321</v>
      </c>
      <c r="E7006" s="21" t="s">
        <v>235</v>
      </c>
      <c r="F7006" s="21" t="s">
        <v>26444</v>
      </c>
      <c r="G7006" s="21" t="s">
        <v>237</v>
      </c>
      <c r="H7006" s="21" t="s">
        <v>238</v>
      </c>
      <c r="I7006" s="23">
        <v>-1</v>
      </c>
      <c r="J7006" s="23">
        <v>687</v>
      </c>
      <c r="K7006" s="21" t="s">
        <v>26039</v>
      </c>
      <c r="L7006" s="21" t="s">
        <v>26039</v>
      </c>
      <c r="M7006" s="21">
        <v>44261</v>
      </c>
    </row>
    <row r="7007" spans="1:13">
      <c r="A7007" s="21" t="s">
        <v>26445</v>
      </c>
      <c r="B7007" s="21" t="s">
        <v>26446</v>
      </c>
      <c r="C7007" s="21" t="s">
        <v>318</v>
      </c>
      <c r="D7007" s="21" t="s">
        <v>319</v>
      </c>
      <c r="E7007" s="21" t="s">
        <v>235</v>
      </c>
      <c r="F7007" s="21" t="s">
        <v>26447</v>
      </c>
      <c r="G7007" s="21" t="s">
        <v>237</v>
      </c>
      <c r="H7007" s="21" t="s">
        <v>238</v>
      </c>
      <c r="I7007" s="23">
        <v>-1</v>
      </c>
      <c r="J7007" s="23">
        <v>744</v>
      </c>
      <c r="K7007" s="21" t="s">
        <v>25790</v>
      </c>
      <c r="L7007" s="21" t="s">
        <v>25790</v>
      </c>
      <c r="M7007" s="21">
        <v>44261</v>
      </c>
    </row>
    <row r="7008" spans="1:13">
      <c r="A7008" s="21" t="s">
        <v>26448</v>
      </c>
      <c r="B7008" s="21" t="s">
        <v>26449</v>
      </c>
      <c r="C7008" s="21" t="s">
        <v>318</v>
      </c>
      <c r="D7008" s="21" t="s">
        <v>319</v>
      </c>
      <c r="E7008" s="21" t="s">
        <v>235</v>
      </c>
      <c r="F7008" s="21" t="s">
        <v>26450</v>
      </c>
      <c r="G7008" s="21" t="s">
        <v>237</v>
      </c>
      <c r="H7008" s="21" t="s">
        <v>238</v>
      </c>
      <c r="I7008" s="23">
        <v>-1</v>
      </c>
      <c r="J7008" s="23">
        <v>745</v>
      </c>
      <c r="K7008" s="21" t="s">
        <v>26451</v>
      </c>
      <c r="L7008" s="21" t="s">
        <v>26451</v>
      </c>
      <c r="M7008" s="21">
        <v>44261</v>
      </c>
    </row>
    <row r="7009" spans="1:13">
      <c r="A7009" s="21" t="s">
        <v>26452</v>
      </c>
      <c r="B7009" s="21" t="s">
        <v>26453</v>
      </c>
      <c r="C7009" s="21" t="s">
        <v>314</v>
      </c>
      <c r="D7009" s="21" t="s">
        <v>315</v>
      </c>
      <c r="E7009" s="21" t="s">
        <v>235</v>
      </c>
      <c r="F7009" s="21" t="s">
        <v>26454</v>
      </c>
      <c r="G7009" s="21" t="s">
        <v>237</v>
      </c>
      <c r="H7009" s="21" t="s">
        <v>238</v>
      </c>
      <c r="I7009" s="23">
        <v>-1</v>
      </c>
      <c r="J7009" s="23">
        <v>3466</v>
      </c>
      <c r="K7009" s="21" t="s">
        <v>26455</v>
      </c>
      <c r="L7009" s="21" t="s">
        <v>26455</v>
      </c>
      <c r="M7009" s="21">
        <v>44261</v>
      </c>
    </row>
    <row r="7010" spans="1:13">
      <c r="A7010" s="21" t="s">
        <v>26456</v>
      </c>
      <c r="B7010" s="21" t="s">
        <v>26457</v>
      </c>
      <c r="C7010" s="21" t="s">
        <v>314</v>
      </c>
      <c r="D7010" s="21" t="s">
        <v>315</v>
      </c>
      <c r="E7010" s="21" t="s">
        <v>235</v>
      </c>
      <c r="F7010" s="21" t="s">
        <v>26458</v>
      </c>
      <c r="G7010" s="21" t="s">
        <v>237</v>
      </c>
      <c r="H7010" s="21" t="s">
        <v>238</v>
      </c>
      <c r="I7010" s="23">
        <v>-1</v>
      </c>
      <c r="J7010" s="23">
        <v>3467</v>
      </c>
      <c r="K7010" s="21" t="s">
        <v>26459</v>
      </c>
      <c r="L7010" s="21" t="s">
        <v>26459</v>
      </c>
      <c r="M7010" s="21">
        <v>44261</v>
      </c>
    </row>
    <row r="7011" spans="1:13">
      <c r="A7011" s="21" t="s">
        <v>26460</v>
      </c>
      <c r="B7011" s="21" t="s">
        <v>26461</v>
      </c>
      <c r="C7011" s="21" t="s">
        <v>314</v>
      </c>
      <c r="D7011" s="21" t="s">
        <v>315</v>
      </c>
      <c r="E7011" s="21" t="s">
        <v>235</v>
      </c>
      <c r="F7011" s="21" t="s">
        <v>26462</v>
      </c>
      <c r="G7011" s="21" t="s">
        <v>237</v>
      </c>
      <c r="H7011" s="21" t="s">
        <v>238</v>
      </c>
      <c r="I7011" s="23">
        <v>-1</v>
      </c>
      <c r="J7011" s="23">
        <v>3468</v>
      </c>
      <c r="K7011" s="21" t="s">
        <v>25805</v>
      </c>
      <c r="L7011" s="21" t="s">
        <v>25805</v>
      </c>
      <c r="M7011" s="21">
        <v>44261</v>
      </c>
    </row>
    <row r="7012" spans="1:13">
      <c r="A7012" s="21" t="s">
        <v>26463</v>
      </c>
      <c r="B7012" s="21" t="s">
        <v>26464</v>
      </c>
      <c r="C7012" s="21" t="s">
        <v>314</v>
      </c>
      <c r="D7012" s="21" t="s">
        <v>315</v>
      </c>
      <c r="E7012" s="21" t="s">
        <v>235</v>
      </c>
      <c r="F7012" s="21" t="s">
        <v>26465</v>
      </c>
      <c r="G7012" s="21" t="s">
        <v>237</v>
      </c>
      <c r="H7012" s="21" t="s">
        <v>238</v>
      </c>
      <c r="I7012" s="23">
        <v>-1</v>
      </c>
      <c r="J7012" s="23">
        <v>3469</v>
      </c>
      <c r="K7012" s="21" t="s">
        <v>25731</v>
      </c>
      <c r="L7012" s="21" t="s">
        <v>25731</v>
      </c>
      <c r="M7012" s="21">
        <v>44261</v>
      </c>
    </row>
    <row r="7013" spans="1:13">
      <c r="A7013" s="21" t="s">
        <v>26466</v>
      </c>
      <c r="B7013" s="21" t="s">
        <v>26467</v>
      </c>
      <c r="C7013" s="21" t="s">
        <v>342</v>
      </c>
      <c r="D7013" s="21" t="s">
        <v>343</v>
      </c>
      <c r="E7013" s="21" t="s">
        <v>235</v>
      </c>
      <c r="F7013" s="21" t="s">
        <v>26468</v>
      </c>
      <c r="G7013" s="21" t="s">
        <v>237</v>
      </c>
      <c r="H7013" s="21" t="s">
        <v>238</v>
      </c>
      <c r="I7013" s="23">
        <v>-1</v>
      </c>
      <c r="J7013" s="23">
        <v>3948</v>
      </c>
      <c r="K7013" s="21" t="s">
        <v>26028</v>
      </c>
      <c r="L7013" s="21" t="s">
        <v>26028</v>
      </c>
      <c r="M7013" s="21">
        <v>44261</v>
      </c>
    </row>
    <row r="7014" spans="1:13">
      <c r="A7014" s="21" t="s">
        <v>26469</v>
      </c>
      <c r="B7014" s="21" t="s">
        <v>26470</v>
      </c>
      <c r="C7014" s="21" t="s">
        <v>328</v>
      </c>
      <c r="D7014" s="21" t="s">
        <v>329</v>
      </c>
      <c r="E7014" s="21" t="s">
        <v>235</v>
      </c>
      <c r="F7014" s="21" t="s">
        <v>26471</v>
      </c>
      <c r="G7014" s="21" t="s">
        <v>237</v>
      </c>
      <c r="H7014" s="21" t="s">
        <v>238</v>
      </c>
      <c r="I7014" s="23">
        <v>-1</v>
      </c>
      <c r="J7014" s="23">
        <v>375</v>
      </c>
      <c r="K7014" s="21" t="s">
        <v>25806</v>
      </c>
      <c r="L7014" s="21" t="s">
        <v>25806</v>
      </c>
      <c r="M7014" s="21">
        <v>44261</v>
      </c>
    </row>
    <row r="7015" spans="1:13">
      <c r="A7015" s="21" t="s">
        <v>26472</v>
      </c>
      <c r="B7015" s="21" t="s">
        <v>26473</v>
      </c>
      <c r="C7015" s="21" t="s">
        <v>392</v>
      </c>
      <c r="D7015" s="21" t="s">
        <v>393</v>
      </c>
      <c r="E7015" s="21" t="s">
        <v>235</v>
      </c>
      <c r="F7015" s="21" t="s">
        <v>26474</v>
      </c>
      <c r="G7015" s="21" t="s">
        <v>237</v>
      </c>
      <c r="H7015" s="21" t="s">
        <v>238</v>
      </c>
      <c r="I7015" s="23">
        <v>-2</v>
      </c>
      <c r="J7015" s="23">
        <v>167</v>
      </c>
      <c r="K7015" s="21" t="s">
        <v>26012</v>
      </c>
      <c r="L7015" s="21" t="s">
        <v>26012</v>
      </c>
      <c r="M7015" s="21">
        <v>44261</v>
      </c>
    </row>
    <row r="7016" spans="1:13">
      <c r="A7016" s="21" t="s">
        <v>26472</v>
      </c>
      <c r="B7016" s="21" t="s">
        <v>26473</v>
      </c>
      <c r="C7016" s="21" t="s">
        <v>248</v>
      </c>
      <c r="D7016" s="21" t="s">
        <v>249</v>
      </c>
      <c r="E7016" s="21" t="s">
        <v>235</v>
      </c>
      <c r="F7016" s="21" t="s">
        <v>26474</v>
      </c>
      <c r="G7016" s="21" t="s">
        <v>237</v>
      </c>
      <c r="H7016" s="21" t="s">
        <v>238</v>
      </c>
      <c r="I7016" s="23">
        <v>-1</v>
      </c>
      <c r="J7016" s="23">
        <v>548</v>
      </c>
      <c r="K7016" s="21" t="s">
        <v>26012</v>
      </c>
      <c r="L7016" s="21" t="s">
        <v>26012</v>
      </c>
      <c r="M7016" s="21">
        <v>44261</v>
      </c>
    </row>
    <row r="7017" spans="1:13">
      <c r="A7017" s="21" t="s">
        <v>26475</v>
      </c>
      <c r="B7017" s="21" t="s">
        <v>26476</v>
      </c>
      <c r="C7017" s="21" t="s">
        <v>342</v>
      </c>
      <c r="D7017" s="21" t="s">
        <v>343</v>
      </c>
      <c r="E7017" s="21" t="s">
        <v>235</v>
      </c>
      <c r="F7017" s="21" t="s">
        <v>26477</v>
      </c>
      <c r="G7017" s="21" t="s">
        <v>237</v>
      </c>
      <c r="H7017" s="21" t="s">
        <v>238</v>
      </c>
      <c r="I7017" s="23">
        <v>-1</v>
      </c>
      <c r="J7017" s="23">
        <v>3949</v>
      </c>
      <c r="K7017" s="21" t="s">
        <v>26016</v>
      </c>
      <c r="L7017" s="21" t="s">
        <v>26016</v>
      </c>
      <c r="M7017" s="21">
        <v>44261</v>
      </c>
    </row>
    <row r="7018" spans="1:13">
      <c r="A7018" s="21" t="s">
        <v>26478</v>
      </c>
      <c r="B7018" s="21" t="s">
        <v>26479</v>
      </c>
      <c r="C7018" s="21" t="s">
        <v>432</v>
      </c>
      <c r="D7018" s="21" t="s">
        <v>433</v>
      </c>
      <c r="E7018" s="21" t="s">
        <v>235</v>
      </c>
      <c r="F7018" s="21" t="s">
        <v>26480</v>
      </c>
      <c r="G7018" s="21" t="s">
        <v>237</v>
      </c>
      <c r="H7018" s="21" t="s">
        <v>238</v>
      </c>
      <c r="I7018" s="23">
        <v>-1</v>
      </c>
      <c r="J7018" s="23">
        <v>372</v>
      </c>
      <c r="K7018" s="21" t="s">
        <v>26481</v>
      </c>
      <c r="L7018" s="21" t="s">
        <v>26481</v>
      </c>
      <c r="M7018" s="21">
        <v>44261</v>
      </c>
    </row>
    <row r="7019" spans="1:13">
      <c r="A7019" s="21" t="s">
        <v>26482</v>
      </c>
      <c r="B7019" s="21" t="s">
        <v>26483</v>
      </c>
      <c r="C7019" s="21" t="s">
        <v>432</v>
      </c>
      <c r="D7019" s="21" t="s">
        <v>433</v>
      </c>
      <c r="E7019" s="21" t="s">
        <v>235</v>
      </c>
      <c r="F7019" s="21" t="s">
        <v>26484</v>
      </c>
      <c r="G7019" s="21" t="s">
        <v>237</v>
      </c>
      <c r="H7019" s="21" t="s">
        <v>238</v>
      </c>
      <c r="I7019" s="23">
        <v>-1</v>
      </c>
      <c r="J7019" s="23">
        <v>373</v>
      </c>
      <c r="K7019" s="21" t="s">
        <v>26485</v>
      </c>
      <c r="L7019" s="21" t="s">
        <v>26485</v>
      </c>
      <c r="M7019" s="21">
        <v>44261</v>
      </c>
    </row>
    <row r="7020" spans="1:13">
      <c r="A7020" s="21" t="s">
        <v>26486</v>
      </c>
      <c r="B7020" s="21" t="s">
        <v>26487</v>
      </c>
      <c r="C7020" s="21" t="s">
        <v>372</v>
      </c>
      <c r="D7020" s="21" t="s">
        <v>373</v>
      </c>
      <c r="E7020" s="21" t="s">
        <v>235</v>
      </c>
      <c r="F7020" s="21" t="s">
        <v>26488</v>
      </c>
      <c r="G7020" s="21" t="s">
        <v>237</v>
      </c>
      <c r="H7020" s="21" t="s">
        <v>238</v>
      </c>
      <c r="I7020" s="23">
        <v>-1</v>
      </c>
      <c r="J7020" s="23">
        <v>749</v>
      </c>
      <c r="K7020" s="21" t="s">
        <v>25744</v>
      </c>
      <c r="L7020" s="21" t="s">
        <v>25744</v>
      </c>
      <c r="M7020" s="21">
        <v>44261</v>
      </c>
    </row>
    <row r="7021" spans="1:13">
      <c r="A7021" s="21" t="s">
        <v>26489</v>
      </c>
      <c r="B7021" s="21" t="s">
        <v>26490</v>
      </c>
      <c r="C7021" s="21" t="s">
        <v>372</v>
      </c>
      <c r="D7021" s="21" t="s">
        <v>373</v>
      </c>
      <c r="E7021" s="21" t="s">
        <v>235</v>
      </c>
      <c r="F7021" s="21" t="s">
        <v>26491</v>
      </c>
      <c r="G7021" s="21" t="s">
        <v>237</v>
      </c>
      <c r="H7021" s="21" t="s">
        <v>238</v>
      </c>
      <c r="I7021" s="23">
        <v>-1</v>
      </c>
      <c r="J7021" s="23">
        <v>750</v>
      </c>
      <c r="K7021" s="21" t="s">
        <v>25809</v>
      </c>
      <c r="L7021" s="21" t="s">
        <v>25809</v>
      </c>
      <c r="M7021" s="21">
        <v>44261</v>
      </c>
    </row>
    <row r="7022" spans="1:13">
      <c r="A7022" s="21" t="s">
        <v>26492</v>
      </c>
      <c r="B7022" s="21" t="s">
        <v>26493</v>
      </c>
      <c r="C7022" s="21" t="s">
        <v>364</v>
      </c>
      <c r="D7022" s="21" t="s">
        <v>365</v>
      </c>
      <c r="E7022" s="21" t="s">
        <v>235</v>
      </c>
      <c r="F7022" s="21" t="s">
        <v>25997</v>
      </c>
      <c r="G7022" s="21" t="s">
        <v>237</v>
      </c>
      <c r="H7022" s="21" t="s">
        <v>238</v>
      </c>
      <c r="I7022" s="23">
        <v>-1</v>
      </c>
      <c r="J7022" s="23">
        <v>542</v>
      </c>
      <c r="K7022" s="21" t="s">
        <v>25957</v>
      </c>
      <c r="L7022" s="21" t="s">
        <v>25957</v>
      </c>
      <c r="M7022" s="21">
        <v>44261</v>
      </c>
    </row>
    <row r="7023" spans="1:13">
      <c r="A7023" s="21" t="s">
        <v>26494</v>
      </c>
      <c r="B7023" s="21" t="s">
        <v>26495</v>
      </c>
      <c r="C7023" s="21" t="s">
        <v>254</v>
      </c>
      <c r="D7023" s="21" t="s">
        <v>255</v>
      </c>
      <c r="E7023" s="21" t="s">
        <v>235</v>
      </c>
      <c r="F7023" s="21" t="s">
        <v>26496</v>
      </c>
      <c r="G7023" s="21" t="s">
        <v>237</v>
      </c>
      <c r="H7023" s="21" t="s">
        <v>238</v>
      </c>
      <c r="I7023" s="23">
        <v>-1</v>
      </c>
      <c r="J7023" s="23">
        <v>431</v>
      </c>
      <c r="K7023" s="21" t="s">
        <v>25996</v>
      </c>
      <c r="L7023" s="21" t="s">
        <v>25996</v>
      </c>
      <c r="M7023" s="21">
        <v>44261</v>
      </c>
    </row>
    <row r="7024" spans="1:13">
      <c r="A7024" s="21" t="s">
        <v>26497</v>
      </c>
      <c r="B7024" s="21" t="s">
        <v>26498</v>
      </c>
      <c r="C7024" s="21" t="s">
        <v>254</v>
      </c>
      <c r="D7024" s="21" t="s">
        <v>255</v>
      </c>
      <c r="E7024" s="21" t="s">
        <v>235</v>
      </c>
      <c r="F7024" s="21" t="s">
        <v>26499</v>
      </c>
      <c r="G7024" s="21" t="s">
        <v>237</v>
      </c>
      <c r="H7024" s="21" t="s">
        <v>238</v>
      </c>
      <c r="I7024" s="23">
        <v>-1</v>
      </c>
      <c r="J7024" s="23">
        <v>432</v>
      </c>
      <c r="K7024" s="21" t="s">
        <v>26019</v>
      </c>
      <c r="L7024" s="21" t="s">
        <v>26019</v>
      </c>
      <c r="M7024" s="21">
        <v>44261</v>
      </c>
    </row>
    <row r="7025" spans="1:13">
      <c r="A7025" s="21" t="s">
        <v>26500</v>
      </c>
      <c r="B7025" s="21" t="s">
        <v>26501</v>
      </c>
      <c r="C7025" s="21" t="s">
        <v>280</v>
      </c>
      <c r="D7025" s="21" t="s">
        <v>281</v>
      </c>
      <c r="E7025" s="21" t="s">
        <v>235</v>
      </c>
      <c r="F7025" s="21" t="s">
        <v>26021</v>
      </c>
      <c r="G7025" s="21" t="s">
        <v>237</v>
      </c>
      <c r="H7025" s="21" t="s">
        <v>238</v>
      </c>
      <c r="I7025" s="23">
        <v>-1</v>
      </c>
      <c r="J7025" s="23">
        <v>722</v>
      </c>
      <c r="K7025" s="21" t="s">
        <v>25813</v>
      </c>
      <c r="L7025" s="21" t="s">
        <v>25813</v>
      </c>
      <c r="M7025" s="21">
        <v>44261</v>
      </c>
    </row>
    <row r="7026" spans="1:13">
      <c r="A7026" s="21" t="s">
        <v>26500</v>
      </c>
      <c r="B7026" s="21" t="s">
        <v>26501</v>
      </c>
      <c r="C7026" s="21" t="s">
        <v>242</v>
      </c>
      <c r="D7026" s="21" t="s">
        <v>243</v>
      </c>
      <c r="E7026" s="21" t="s">
        <v>235</v>
      </c>
      <c r="F7026" s="21" t="s">
        <v>26021</v>
      </c>
      <c r="G7026" s="21" t="s">
        <v>237</v>
      </c>
      <c r="H7026" s="21" t="s">
        <v>238</v>
      </c>
      <c r="I7026" s="23">
        <v>-1</v>
      </c>
      <c r="J7026" s="23">
        <v>498</v>
      </c>
      <c r="K7026" s="21" t="s">
        <v>25813</v>
      </c>
      <c r="L7026" s="21" t="s">
        <v>25813</v>
      </c>
      <c r="M7026" s="21">
        <v>44261</v>
      </c>
    </row>
    <row r="7027" spans="1:13">
      <c r="A7027" s="21" t="s">
        <v>26500</v>
      </c>
      <c r="B7027" s="21" t="s">
        <v>26501</v>
      </c>
      <c r="C7027" s="21" t="s">
        <v>430</v>
      </c>
      <c r="D7027" s="21" t="s">
        <v>431</v>
      </c>
      <c r="E7027" s="21" t="s">
        <v>235</v>
      </c>
      <c r="F7027" s="21" t="s">
        <v>26021</v>
      </c>
      <c r="G7027" s="21" t="s">
        <v>237</v>
      </c>
      <c r="H7027" s="21" t="s">
        <v>238</v>
      </c>
      <c r="I7027" s="23">
        <v>-1</v>
      </c>
      <c r="J7027" s="23">
        <v>241</v>
      </c>
      <c r="K7027" s="21" t="s">
        <v>25813</v>
      </c>
      <c r="L7027" s="21" t="s">
        <v>25813</v>
      </c>
      <c r="M7027" s="21">
        <v>44261</v>
      </c>
    </row>
    <row r="7028" spans="1:13">
      <c r="A7028" s="21" t="s">
        <v>26502</v>
      </c>
      <c r="B7028" s="21" t="s">
        <v>26503</v>
      </c>
      <c r="C7028" s="21" t="s">
        <v>260</v>
      </c>
      <c r="D7028" s="21" t="s">
        <v>261</v>
      </c>
      <c r="E7028" s="21" t="s">
        <v>235</v>
      </c>
      <c r="F7028" s="21" t="s">
        <v>26504</v>
      </c>
      <c r="G7028" s="21" t="s">
        <v>237</v>
      </c>
      <c r="H7028" s="21" t="s">
        <v>238</v>
      </c>
      <c r="I7028" s="23">
        <v>-1</v>
      </c>
      <c r="J7028" s="23">
        <v>682</v>
      </c>
      <c r="K7028" s="21" t="s">
        <v>26020</v>
      </c>
      <c r="L7028" s="21" t="s">
        <v>26020</v>
      </c>
      <c r="M7028" s="21">
        <v>44261</v>
      </c>
    </row>
    <row r="7029" spans="1:13">
      <c r="A7029" s="21" t="s">
        <v>26502</v>
      </c>
      <c r="B7029" s="21" t="s">
        <v>26503</v>
      </c>
      <c r="C7029" s="21" t="s">
        <v>300</v>
      </c>
      <c r="D7029" s="21" t="s">
        <v>301</v>
      </c>
      <c r="E7029" s="21" t="s">
        <v>235</v>
      </c>
      <c r="F7029" s="21" t="s">
        <v>26504</v>
      </c>
      <c r="G7029" s="21" t="s">
        <v>237</v>
      </c>
      <c r="H7029" s="21" t="s">
        <v>238</v>
      </c>
      <c r="I7029" s="23">
        <v>-1</v>
      </c>
      <c r="J7029" s="23">
        <v>324</v>
      </c>
      <c r="K7029" s="21" t="s">
        <v>26020</v>
      </c>
      <c r="L7029" s="21" t="s">
        <v>26020</v>
      </c>
      <c r="M7029" s="21">
        <v>44261</v>
      </c>
    </row>
    <row r="7030" spans="1:13">
      <c r="A7030" s="21" t="s">
        <v>26505</v>
      </c>
      <c r="B7030" s="21" t="s">
        <v>26506</v>
      </c>
      <c r="C7030" s="21" t="s">
        <v>314</v>
      </c>
      <c r="D7030" s="21" t="s">
        <v>315</v>
      </c>
      <c r="E7030" s="21" t="s">
        <v>235</v>
      </c>
      <c r="F7030" s="21" t="s">
        <v>26507</v>
      </c>
      <c r="G7030" s="21" t="s">
        <v>237</v>
      </c>
      <c r="H7030" s="21" t="s">
        <v>238</v>
      </c>
      <c r="I7030" s="23">
        <v>-1</v>
      </c>
      <c r="J7030" s="23">
        <v>3470</v>
      </c>
      <c r="K7030" s="21" t="s">
        <v>25747</v>
      </c>
      <c r="L7030" s="21" t="s">
        <v>25747</v>
      </c>
      <c r="M7030" s="21">
        <v>44261</v>
      </c>
    </row>
    <row r="7031" spans="1:13">
      <c r="A7031" s="21" t="s">
        <v>26508</v>
      </c>
      <c r="B7031" s="21" t="s">
        <v>26509</v>
      </c>
      <c r="C7031" s="21" t="s">
        <v>328</v>
      </c>
      <c r="D7031" s="21" t="s">
        <v>329</v>
      </c>
      <c r="E7031" s="21" t="s">
        <v>235</v>
      </c>
      <c r="F7031" s="21" t="s">
        <v>26510</v>
      </c>
      <c r="G7031" s="21" t="s">
        <v>237</v>
      </c>
      <c r="H7031" s="21" t="s">
        <v>238</v>
      </c>
      <c r="I7031" s="23">
        <v>-1</v>
      </c>
      <c r="J7031" s="23">
        <v>376</v>
      </c>
      <c r="K7031" s="21" t="s">
        <v>26015</v>
      </c>
      <c r="L7031" s="21" t="s">
        <v>26015</v>
      </c>
      <c r="M7031" s="21">
        <v>44261</v>
      </c>
    </row>
    <row r="7032" spans="1:13">
      <c r="A7032" s="21" t="s">
        <v>26511</v>
      </c>
      <c r="B7032" s="21" t="s">
        <v>26512</v>
      </c>
      <c r="C7032" s="21" t="s">
        <v>342</v>
      </c>
      <c r="D7032" s="21" t="s">
        <v>343</v>
      </c>
      <c r="E7032" s="21" t="s">
        <v>235</v>
      </c>
      <c r="F7032" s="21" t="s">
        <v>26513</v>
      </c>
      <c r="G7032" s="21" t="s">
        <v>237</v>
      </c>
      <c r="H7032" s="21" t="s">
        <v>238</v>
      </c>
      <c r="I7032" s="23">
        <v>-1</v>
      </c>
      <c r="J7032" s="23">
        <v>3950</v>
      </c>
      <c r="K7032" s="21" t="s">
        <v>26514</v>
      </c>
      <c r="L7032" s="21" t="s">
        <v>26514</v>
      </c>
      <c r="M7032" s="21">
        <v>44261</v>
      </c>
    </row>
    <row r="7033" spans="1:13">
      <c r="A7033" s="21" t="s">
        <v>26515</v>
      </c>
      <c r="B7033" s="21" t="s">
        <v>26516</v>
      </c>
      <c r="C7033" s="21" t="s">
        <v>314</v>
      </c>
      <c r="D7033" s="21" t="s">
        <v>315</v>
      </c>
      <c r="E7033" s="21" t="s">
        <v>235</v>
      </c>
      <c r="F7033" s="21" t="s">
        <v>26517</v>
      </c>
      <c r="G7033" s="21" t="s">
        <v>237</v>
      </c>
      <c r="H7033" s="21" t="s">
        <v>238</v>
      </c>
      <c r="I7033" s="23">
        <v>-1</v>
      </c>
      <c r="J7033" s="23">
        <v>3471</v>
      </c>
      <c r="K7033" s="21" t="s">
        <v>26024</v>
      </c>
      <c r="L7033" s="21" t="s">
        <v>26024</v>
      </c>
      <c r="M7033" s="21">
        <v>44261</v>
      </c>
    </row>
    <row r="7034" spans="1:13">
      <c r="A7034" s="21" t="s">
        <v>26518</v>
      </c>
      <c r="B7034" s="21" t="s">
        <v>26519</v>
      </c>
      <c r="C7034" s="21" t="s">
        <v>320</v>
      </c>
      <c r="D7034" s="21" t="s">
        <v>321</v>
      </c>
      <c r="E7034" s="21" t="s">
        <v>235</v>
      </c>
      <c r="F7034" s="21" t="s">
        <v>25733</v>
      </c>
      <c r="G7034" s="21" t="s">
        <v>237</v>
      </c>
      <c r="H7034" s="21" t="s">
        <v>238</v>
      </c>
      <c r="I7034" s="23">
        <v>-1</v>
      </c>
      <c r="J7034" s="23">
        <v>688</v>
      </c>
      <c r="K7034" s="21" t="s">
        <v>25732</v>
      </c>
      <c r="L7034" s="21" t="s">
        <v>25732</v>
      </c>
      <c r="M7034" s="21">
        <v>44261</v>
      </c>
    </row>
    <row r="7035" spans="1:13">
      <c r="A7035" s="21" t="s">
        <v>26520</v>
      </c>
      <c r="B7035" s="21" t="s">
        <v>26521</v>
      </c>
      <c r="C7035" s="21" t="s">
        <v>342</v>
      </c>
      <c r="D7035" s="21" t="s">
        <v>343</v>
      </c>
      <c r="E7035" s="21" t="s">
        <v>235</v>
      </c>
      <c r="F7035" s="21" t="s">
        <v>26522</v>
      </c>
      <c r="G7035" s="21" t="s">
        <v>237</v>
      </c>
      <c r="H7035" s="21" t="s">
        <v>238</v>
      </c>
      <c r="I7035" s="23">
        <v>-1</v>
      </c>
      <c r="J7035" s="23">
        <v>3951</v>
      </c>
      <c r="K7035" s="21" t="s">
        <v>25787</v>
      </c>
      <c r="L7035" s="21" t="s">
        <v>25787</v>
      </c>
      <c r="M7035" s="21">
        <v>44261</v>
      </c>
    </row>
    <row r="7036" spans="1:13">
      <c r="A7036" s="21" t="s">
        <v>26523</v>
      </c>
      <c r="B7036" s="21" t="s">
        <v>26524</v>
      </c>
      <c r="C7036" s="21" t="s">
        <v>360</v>
      </c>
      <c r="D7036" s="21" t="s">
        <v>361</v>
      </c>
      <c r="E7036" s="21" t="s">
        <v>235</v>
      </c>
      <c r="F7036" s="21" t="s">
        <v>26525</v>
      </c>
      <c r="G7036" s="21" t="s">
        <v>237</v>
      </c>
      <c r="H7036" s="21" t="s">
        <v>238</v>
      </c>
      <c r="I7036" s="23">
        <v>-1</v>
      </c>
      <c r="J7036" s="23">
        <v>3715</v>
      </c>
      <c r="K7036" s="21" t="s">
        <v>26526</v>
      </c>
      <c r="L7036" s="21" t="s">
        <v>26526</v>
      </c>
      <c r="M7036" s="21">
        <v>44261</v>
      </c>
    </row>
    <row r="7037" spans="1:13">
      <c r="A7037" s="21" t="s">
        <v>26527</v>
      </c>
      <c r="B7037" s="21" t="s">
        <v>26528</v>
      </c>
      <c r="C7037" s="21" t="s">
        <v>320</v>
      </c>
      <c r="D7037" s="21" t="s">
        <v>321</v>
      </c>
      <c r="E7037" s="21" t="s">
        <v>235</v>
      </c>
      <c r="F7037" s="21" t="s">
        <v>26529</v>
      </c>
      <c r="G7037" s="21" t="s">
        <v>237</v>
      </c>
      <c r="H7037" s="21" t="s">
        <v>238</v>
      </c>
      <c r="I7037" s="23">
        <v>-1</v>
      </c>
      <c r="J7037" s="23">
        <v>689</v>
      </c>
      <c r="K7037" s="21" t="s">
        <v>25730</v>
      </c>
      <c r="L7037" s="21" t="s">
        <v>25730</v>
      </c>
      <c r="M7037" s="21">
        <v>44261</v>
      </c>
    </row>
    <row r="7038" spans="1:13">
      <c r="A7038" s="21" t="s">
        <v>26530</v>
      </c>
      <c r="B7038" s="21" t="s">
        <v>26531</v>
      </c>
      <c r="C7038" s="21" t="s">
        <v>364</v>
      </c>
      <c r="D7038" s="21" t="s">
        <v>365</v>
      </c>
      <c r="E7038" s="21" t="s">
        <v>235</v>
      </c>
      <c r="F7038" s="21" t="s">
        <v>26532</v>
      </c>
      <c r="G7038" s="21" t="s">
        <v>237</v>
      </c>
      <c r="H7038" s="21" t="s">
        <v>238</v>
      </c>
      <c r="I7038" s="23">
        <v>-1</v>
      </c>
      <c r="J7038" s="23">
        <v>543</v>
      </c>
      <c r="K7038" s="21" t="s">
        <v>26533</v>
      </c>
      <c r="L7038" s="21" t="s">
        <v>26533</v>
      </c>
      <c r="M7038" s="21">
        <v>44261</v>
      </c>
    </row>
    <row r="7039" spans="1:13">
      <c r="A7039" s="21" t="s">
        <v>26534</v>
      </c>
      <c r="B7039" s="21" t="s">
        <v>26535</v>
      </c>
      <c r="C7039" s="21" t="s">
        <v>274</v>
      </c>
      <c r="D7039" s="21" t="s">
        <v>275</v>
      </c>
      <c r="E7039" s="21" t="s">
        <v>235</v>
      </c>
      <c r="F7039" s="21" t="s">
        <v>26536</v>
      </c>
      <c r="G7039" s="21" t="s">
        <v>237</v>
      </c>
      <c r="H7039" s="21" t="s">
        <v>238</v>
      </c>
      <c r="I7039" s="23">
        <v>-1</v>
      </c>
      <c r="J7039" s="23">
        <v>4292</v>
      </c>
      <c r="K7039" s="21" t="s">
        <v>25918</v>
      </c>
      <c r="L7039" s="21" t="s">
        <v>25918</v>
      </c>
      <c r="M7039" s="21">
        <v>44261</v>
      </c>
    </row>
    <row r="7040" spans="1:13">
      <c r="A7040" s="21" t="s">
        <v>26537</v>
      </c>
      <c r="B7040" s="21" t="s">
        <v>26538</v>
      </c>
      <c r="C7040" s="21" t="s">
        <v>320</v>
      </c>
      <c r="D7040" s="21" t="s">
        <v>321</v>
      </c>
      <c r="E7040" s="21" t="s">
        <v>235</v>
      </c>
      <c r="F7040" s="21" t="s">
        <v>26539</v>
      </c>
      <c r="G7040" s="21" t="s">
        <v>237</v>
      </c>
      <c r="H7040" s="21" t="s">
        <v>238</v>
      </c>
      <c r="I7040" s="23">
        <v>-1</v>
      </c>
      <c r="J7040" s="23">
        <v>690</v>
      </c>
      <c r="K7040" s="21" t="s">
        <v>26540</v>
      </c>
      <c r="L7040" s="21" t="s">
        <v>26540</v>
      </c>
      <c r="M7040" s="21">
        <v>44261</v>
      </c>
    </row>
    <row r="7041" spans="1:13">
      <c r="A7041" s="21" t="s">
        <v>26541</v>
      </c>
      <c r="B7041" s="21" t="s">
        <v>26542</v>
      </c>
      <c r="C7041" s="21" t="s">
        <v>364</v>
      </c>
      <c r="D7041" s="21" t="s">
        <v>365</v>
      </c>
      <c r="E7041" s="21" t="s">
        <v>235</v>
      </c>
      <c r="F7041" s="21" t="s">
        <v>26543</v>
      </c>
      <c r="G7041" s="21" t="s">
        <v>237</v>
      </c>
      <c r="H7041" s="21" t="s">
        <v>238</v>
      </c>
      <c r="I7041" s="23">
        <v>-1</v>
      </c>
      <c r="J7041" s="23">
        <v>544</v>
      </c>
      <c r="K7041" s="21" t="s">
        <v>25738</v>
      </c>
      <c r="L7041" s="21" t="s">
        <v>25738</v>
      </c>
      <c r="M7041" s="21">
        <v>44261</v>
      </c>
    </row>
    <row r="7042" spans="1:13">
      <c r="A7042" s="21" t="s">
        <v>26544</v>
      </c>
      <c r="B7042" s="21" t="s">
        <v>26545</v>
      </c>
      <c r="C7042" s="21" t="s">
        <v>318</v>
      </c>
      <c r="D7042" s="21" t="s">
        <v>319</v>
      </c>
      <c r="E7042" s="21" t="s">
        <v>235</v>
      </c>
      <c r="F7042" s="21" t="s">
        <v>26546</v>
      </c>
      <c r="G7042" s="21" t="s">
        <v>237</v>
      </c>
      <c r="H7042" s="21" t="s">
        <v>238</v>
      </c>
      <c r="I7042" s="23">
        <v>-1</v>
      </c>
      <c r="J7042" s="23">
        <v>746</v>
      </c>
      <c r="K7042" s="21" t="s">
        <v>26547</v>
      </c>
      <c r="L7042" s="21" t="s">
        <v>26547</v>
      </c>
      <c r="M7042" s="21">
        <v>44261</v>
      </c>
    </row>
    <row r="7043" spans="1:13">
      <c r="A7043" s="21" t="s">
        <v>26548</v>
      </c>
      <c r="B7043" s="21" t="s">
        <v>26549</v>
      </c>
      <c r="C7043" s="21" t="s">
        <v>364</v>
      </c>
      <c r="D7043" s="21" t="s">
        <v>365</v>
      </c>
      <c r="E7043" s="21" t="s">
        <v>235</v>
      </c>
      <c r="F7043" s="21" t="s">
        <v>26550</v>
      </c>
      <c r="G7043" s="21" t="s">
        <v>237</v>
      </c>
      <c r="H7043" s="21" t="s">
        <v>238</v>
      </c>
      <c r="I7043" s="23">
        <v>-1</v>
      </c>
      <c r="J7043" s="23">
        <v>545</v>
      </c>
      <c r="K7043" s="21" t="s">
        <v>25753</v>
      </c>
      <c r="L7043" s="21" t="s">
        <v>25753</v>
      </c>
      <c r="M7043" s="21">
        <v>44261</v>
      </c>
    </row>
    <row r="7044" spans="1:13">
      <c r="A7044" s="21" t="s">
        <v>26551</v>
      </c>
      <c r="B7044" s="21" t="s">
        <v>26552</v>
      </c>
      <c r="C7044" s="21" t="s">
        <v>274</v>
      </c>
      <c r="D7044" s="21" t="s">
        <v>275</v>
      </c>
      <c r="E7044" s="21" t="s">
        <v>235</v>
      </c>
      <c r="F7044" s="21" t="s">
        <v>26026</v>
      </c>
      <c r="G7044" s="21" t="s">
        <v>237</v>
      </c>
      <c r="H7044" s="21" t="s">
        <v>238</v>
      </c>
      <c r="I7044" s="23">
        <v>-1</v>
      </c>
      <c r="J7044" s="23">
        <v>4293</v>
      </c>
      <c r="K7044" s="21" t="s">
        <v>26025</v>
      </c>
      <c r="L7044" s="21" t="s">
        <v>26025</v>
      </c>
      <c r="M7044" s="21">
        <v>44261</v>
      </c>
    </row>
    <row r="7045" spans="1:13">
      <c r="A7045" s="21" t="s">
        <v>26553</v>
      </c>
      <c r="B7045" s="21" t="s">
        <v>26554</v>
      </c>
      <c r="C7045" s="21" t="s">
        <v>432</v>
      </c>
      <c r="D7045" s="21" t="s">
        <v>433</v>
      </c>
      <c r="E7045" s="21" t="s">
        <v>235</v>
      </c>
      <c r="F7045" s="21" t="s">
        <v>26555</v>
      </c>
      <c r="G7045" s="21" t="s">
        <v>237</v>
      </c>
      <c r="H7045" s="21" t="s">
        <v>238</v>
      </c>
      <c r="I7045" s="23">
        <v>-1</v>
      </c>
      <c r="J7045" s="23">
        <v>374</v>
      </c>
      <c r="K7045" s="21" t="s">
        <v>25803</v>
      </c>
      <c r="L7045" s="21" t="s">
        <v>25803</v>
      </c>
      <c r="M7045" s="21">
        <v>44261</v>
      </c>
    </row>
    <row r="7046" spans="1:13">
      <c r="A7046" s="21" t="s">
        <v>26556</v>
      </c>
      <c r="B7046" s="21" t="s">
        <v>26557</v>
      </c>
      <c r="C7046" s="21" t="s">
        <v>432</v>
      </c>
      <c r="D7046" s="21" t="s">
        <v>433</v>
      </c>
      <c r="E7046" s="21" t="s">
        <v>235</v>
      </c>
      <c r="F7046" s="21" t="s">
        <v>26558</v>
      </c>
      <c r="G7046" s="21" t="s">
        <v>237</v>
      </c>
      <c r="H7046" s="21" t="s">
        <v>238</v>
      </c>
      <c r="I7046" s="23">
        <v>-1</v>
      </c>
      <c r="J7046" s="23">
        <v>375</v>
      </c>
      <c r="K7046" s="21" t="s">
        <v>25781</v>
      </c>
      <c r="L7046" s="21" t="s">
        <v>25781</v>
      </c>
      <c r="M7046" s="21">
        <v>44261</v>
      </c>
    </row>
    <row r="7047" spans="1:13">
      <c r="A7047" s="21" t="s">
        <v>26559</v>
      </c>
      <c r="B7047" s="21" t="s">
        <v>26560</v>
      </c>
      <c r="C7047" s="21" t="s">
        <v>432</v>
      </c>
      <c r="D7047" s="21" t="s">
        <v>433</v>
      </c>
      <c r="E7047" s="21" t="s">
        <v>235</v>
      </c>
      <c r="F7047" s="21" t="s">
        <v>26561</v>
      </c>
      <c r="G7047" s="21" t="s">
        <v>237</v>
      </c>
      <c r="H7047" s="21" t="s">
        <v>238</v>
      </c>
      <c r="I7047" s="23">
        <v>-1</v>
      </c>
      <c r="J7047" s="23">
        <v>376</v>
      </c>
      <c r="K7047" s="21" t="s">
        <v>26562</v>
      </c>
      <c r="L7047" s="21" t="s">
        <v>26562</v>
      </c>
      <c r="M7047" s="21">
        <v>44261</v>
      </c>
    </row>
    <row r="7048" spans="1:13">
      <c r="A7048" s="21" t="s">
        <v>26563</v>
      </c>
      <c r="B7048" s="21" t="s">
        <v>26564</v>
      </c>
      <c r="C7048" s="21" t="s">
        <v>392</v>
      </c>
      <c r="D7048" s="21" t="s">
        <v>393</v>
      </c>
      <c r="E7048" s="21" t="s">
        <v>235</v>
      </c>
      <c r="F7048" s="21" t="s">
        <v>26565</v>
      </c>
      <c r="G7048" s="21" t="s">
        <v>237</v>
      </c>
      <c r="H7048" s="21" t="s">
        <v>238</v>
      </c>
      <c r="I7048" s="23">
        <v>-1</v>
      </c>
      <c r="J7048" s="23">
        <v>169</v>
      </c>
      <c r="K7048" s="21" t="s">
        <v>25999</v>
      </c>
      <c r="L7048" s="21" t="s">
        <v>25999</v>
      </c>
      <c r="M7048" s="21">
        <v>44261</v>
      </c>
    </row>
    <row r="7049" spans="1:13">
      <c r="A7049" s="21" t="s">
        <v>26563</v>
      </c>
      <c r="B7049" s="21" t="s">
        <v>26564</v>
      </c>
      <c r="C7049" s="21" t="s">
        <v>446</v>
      </c>
      <c r="D7049" s="21" t="s">
        <v>447</v>
      </c>
      <c r="E7049" s="21" t="s">
        <v>235</v>
      </c>
      <c r="F7049" s="21" t="s">
        <v>26565</v>
      </c>
      <c r="G7049" s="21" t="s">
        <v>237</v>
      </c>
      <c r="H7049" s="21" t="s">
        <v>238</v>
      </c>
      <c r="I7049" s="23">
        <v>-1</v>
      </c>
      <c r="J7049" s="23">
        <v>468</v>
      </c>
      <c r="K7049" s="21" t="s">
        <v>25999</v>
      </c>
      <c r="L7049" s="21" t="s">
        <v>25999</v>
      </c>
      <c r="M7049" s="21">
        <v>44261</v>
      </c>
    </row>
    <row r="7050" spans="1:13">
      <c r="A7050" s="21" t="s">
        <v>26563</v>
      </c>
      <c r="B7050" s="21" t="s">
        <v>26564</v>
      </c>
      <c r="C7050" s="21" t="s">
        <v>300</v>
      </c>
      <c r="D7050" s="21" t="s">
        <v>301</v>
      </c>
      <c r="E7050" s="21" t="s">
        <v>235</v>
      </c>
      <c r="F7050" s="21" t="s">
        <v>26565</v>
      </c>
      <c r="G7050" s="21" t="s">
        <v>237</v>
      </c>
      <c r="H7050" s="21" t="s">
        <v>238</v>
      </c>
      <c r="I7050" s="23">
        <v>-1</v>
      </c>
      <c r="J7050" s="23">
        <v>325</v>
      </c>
      <c r="K7050" s="21" t="s">
        <v>25999</v>
      </c>
      <c r="L7050" s="21" t="s">
        <v>25999</v>
      </c>
      <c r="M7050" s="21">
        <v>44261</v>
      </c>
    </row>
    <row r="7051" spans="1:13">
      <c r="A7051" s="21" t="s">
        <v>26566</v>
      </c>
      <c r="B7051" s="21" t="s">
        <v>26567</v>
      </c>
      <c r="C7051" s="21" t="s">
        <v>372</v>
      </c>
      <c r="D7051" s="21" t="s">
        <v>373</v>
      </c>
      <c r="E7051" s="21" t="s">
        <v>235</v>
      </c>
      <c r="F7051" s="21" t="s">
        <v>26568</v>
      </c>
      <c r="G7051" s="21" t="s">
        <v>237</v>
      </c>
      <c r="H7051" s="21" t="s">
        <v>238</v>
      </c>
      <c r="I7051" s="23">
        <v>-1</v>
      </c>
      <c r="J7051" s="23">
        <v>751</v>
      </c>
      <c r="K7051" s="21" t="s">
        <v>26002</v>
      </c>
      <c r="L7051" s="21" t="s">
        <v>26002</v>
      </c>
      <c r="M7051" s="21">
        <v>44261</v>
      </c>
    </row>
    <row r="7052" spans="1:13">
      <c r="A7052" s="21" t="s">
        <v>26569</v>
      </c>
      <c r="B7052" s="21" t="s">
        <v>26570</v>
      </c>
      <c r="C7052" s="21" t="s">
        <v>300</v>
      </c>
      <c r="D7052" s="21" t="s">
        <v>301</v>
      </c>
      <c r="E7052" s="21" t="s">
        <v>235</v>
      </c>
      <c r="F7052" s="21" t="s">
        <v>26571</v>
      </c>
      <c r="G7052" s="21" t="s">
        <v>237</v>
      </c>
      <c r="H7052" s="21" t="s">
        <v>238</v>
      </c>
      <c r="I7052" s="23">
        <v>-1</v>
      </c>
      <c r="J7052" s="23">
        <v>326</v>
      </c>
      <c r="K7052" s="21" t="s">
        <v>26008</v>
      </c>
      <c r="L7052" s="21" t="s">
        <v>26008</v>
      </c>
      <c r="M7052" s="21">
        <v>44261</v>
      </c>
    </row>
    <row r="7053" spans="1:13">
      <c r="A7053" s="21" t="s">
        <v>26569</v>
      </c>
      <c r="B7053" s="21" t="s">
        <v>26570</v>
      </c>
      <c r="C7053" s="21" t="s">
        <v>248</v>
      </c>
      <c r="D7053" s="21" t="s">
        <v>249</v>
      </c>
      <c r="E7053" s="21" t="s">
        <v>235</v>
      </c>
      <c r="F7053" s="21" t="s">
        <v>26571</v>
      </c>
      <c r="G7053" s="21" t="s">
        <v>237</v>
      </c>
      <c r="H7053" s="21" t="s">
        <v>238</v>
      </c>
      <c r="I7053" s="23">
        <v>-2</v>
      </c>
      <c r="J7053" s="23">
        <v>549</v>
      </c>
      <c r="K7053" s="21" t="s">
        <v>26008</v>
      </c>
      <c r="L7053" s="21" t="s">
        <v>26008</v>
      </c>
      <c r="M7053" s="21">
        <v>44261</v>
      </c>
    </row>
    <row r="7054" spans="1:13">
      <c r="A7054" s="21" t="s">
        <v>26572</v>
      </c>
      <c r="B7054" s="21" t="s">
        <v>26573</v>
      </c>
      <c r="C7054" s="21" t="s">
        <v>246</v>
      </c>
      <c r="D7054" s="21" t="s">
        <v>247</v>
      </c>
      <c r="E7054" s="21" t="s">
        <v>235</v>
      </c>
      <c r="F7054" s="21" t="s">
        <v>26004</v>
      </c>
      <c r="G7054" s="21" t="s">
        <v>237</v>
      </c>
      <c r="H7054" s="21" t="s">
        <v>238</v>
      </c>
      <c r="I7054" s="23">
        <v>-2</v>
      </c>
      <c r="J7054" s="23">
        <v>761</v>
      </c>
      <c r="K7054" s="21" t="s">
        <v>26003</v>
      </c>
      <c r="L7054" s="21" t="s">
        <v>26003</v>
      </c>
      <c r="M7054" s="21">
        <v>44261</v>
      </c>
    </row>
    <row r="7055" spans="1:13">
      <c r="A7055" s="21" t="s">
        <v>26572</v>
      </c>
      <c r="B7055" s="21" t="s">
        <v>26573</v>
      </c>
      <c r="C7055" s="21" t="s">
        <v>330</v>
      </c>
      <c r="D7055" s="21" t="s">
        <v>331</v>
      </c>
      <c r="E7055" s="21" t="s">
        <v>235</v>
      </c>
      <c r="F7055" s="21" t="s">
        <v>26004</v>
      </c>
      <c r="G7055" s="21" t="s">
        <v>237</v>
      </c>
      <c r="H7055" s="21" t="s">
        <v>238</v>
      </c>
      <c r="I7055" s="23">
        <v>-2</v>
      </c>
      <c r="J7055" s="23">
        <v>451</v>
      </c>
      <c r="K7055" s="21" t="s">
        <v>26003</v>
      </c>
      <c r="L7055" s="21" t="s">
        <v>26003</v>
      </c>
      <c r="M7055" s="21">
        <v>44261</v>
      </c>
    </row>
    <row r="7056" spans="1:13">
      <c r="A7056" s="21" t="s">
        <v>26574</v>
      </c>
      <c r="B7056" s="21" t="s">
        <v>26575</v>
      </c>
      <c r="C7056" s="21" t="s">
        <v>392</v>
      </c>
      <c r="D7056" s="21" t="s">
        <v>393</v>
      </c>
      <c r="E7056" s="21" t="s">
        <v>235</v>
      </c>
      <c r="F7056" s="21" t="s">
        <v>26023</v>
      </c>
      <c r="G7056" s="21" t="s">
        <v>237</v>
      </c>
      <c r="H7056" s="21" t="s">
        <v>238</v>
      </c>
      <c r="I7056" s="23">
        <v>-1</v>
      </c>
      <c r="J7056" s="23">
        <v>170</v>
      </c>
      <c r="K7056" s="21" t="s">
        <v>26022</v>
      </c>
      <c r="L7056" s="21" t="s">
        <v>26022</v>
      </c>
      <c r="M7056" s="21">
        <v>44261</v>
      </c>
    </row>
    <row r="7057" spans="1:13">
      <c r="A7057" s="21" t="s">
        <v>26574</v>
      </c>
      <c r="B7057" s="21" t="s">
        <v>26575</v>
      </c>
      <c r="C7057" s="21" t="s">
        <v>446</v>
      </c>
      <c r="D7057" s="21" t="s">
        <v>447</v>
      </c>
      <c r="E7057" s="21" t="s">
        <v>235</v>
      </c>
      <c r="F7057" s="21" t="s">
        <v>26023</v>
      </c>
      <c r="G7057" s="21" t="s">
        <v>237</v>
      </c>
      <c r="H7057" s="21" t="s">
        <v>238</v>
      </c>
      <c r="I7057" s="23">
        <v>-1</v>
      </c>
      <c r="J7057" s="23">
        <v>469</v>
      </c>
      <c r="K7057" s="21" t="s">
        <v>26022</v>
      </c>
      <c r="L7057" s="21" t="s">
        <v>26022</v>
      </c>
      <c r="M7057" s="21">
        <v>44261</v>
      </c>
    </row>
    <row r="7058" spans="1:13">
      <c r="A7058" s="21" t="s">
        <v>26574</v>
      </c>
      <c r="B7058" s="21" t="s">
        <v>26575</v>
      </c>
      <c r="C7058" s="21" t="s">
        <v>294</v>
      </c>
      <c r="D7058" s="21" t="s">
        <v>295</v>
      </c>
      <c r="E7058" s="21" t="s">
        <v>235</v>
      </c>
      <c r="F7058" s="21" t="s">
        <v>26023</v>
      </c>
      <c r="G7058" s="21" t="s">
        <v>237</v>
      </c>
      <c r="H7058" s="21" t="s">
        <v>238</v>
      </c>
      <c r="I7058" s="23">
        <v>-1</v>
      </c>
      <c r="J7058" s="23">
        <v>380</v>
      </c>
      <c r="K7058" s="21" t="s">
        <v>26022</v>
      </c>
      <c r="L7058" s="21" t="s">
        <v>26022</v>
      </c>
      <c r="M7058" s="21">
        <v>44261</v>
      </c>
    </row>
    <row r="7059" spans="1:13">
      <c r="A7059" s="21" t="s">
        <v>26576</v>
      </c>
      <c r="B7059" s="21" t="s">
        <v>26577</v>
      </c>
      <c r="C7059" s="21" t="s">
        <v>392</v>
      </c>
      <c r="D7059" s="21" t="s">
        <v>393</v>
      </c>
      <c r="E7059" s="21" t="s">
        <v>235</v>
      </c>
      <c r="F7059" s="21" t="s">
        <v>26578</v>
      </c>
      <c r="G7059" s="21" t="s">
        <v>237</v>
      </c>
      <c r="H7059" s="21" t="s">
        <v>238</v>
      </c>
      <c r="I7059" s="23">
        <v>-1</v>
      </c>
      <c r="J7059" s="23">
        <v>171</v>
      </c>
      <c r="K7059" s="21" t="s">
        <v>26013</v>
      </c>
      <c r="L7059" s="21" t="s">
        <v>26013</v>
      </c>
      <c r="M7059" s="21">
        <v>44261</v>
      </c>
    </row>
    <row r="7060" spans="1:13">
      <c r="A7060" s="21" t="s">
        <v>26576</v>
      </c>
      <c r="B7060" s="21" t="s">
        <v>26577</v>
      </c>
      <c r="C7060" s="21" t="s">
        <v>446</v>
      </c>
      <c r="D7060" s="21" t="s">
        <v>447</v>
      </c>
      <c r="E7060" s="21" t="s">
        <v>235</v>
      </c>
      <c r="F7060" s="21" t="s">
        <v>26578</v>
      </c>
      <c r="G7060" s="21" t="s">
        <v>237</v>
      </c>
      <c r="H7060" s="21" t="s">
        <v>238</v>
      </c>
      <c r="I7060" s="23">
        <v>-1</v>
      </c>
      <c r="J7060" s="23">
        <v>470</v>
      </c>
      <c r="K7060" s="21" t="s">
        <v>26013</v>
      </c>
      <c r="L7060" s="21" t="s">
        <v>26013</v>
      </c>
      <c r="M7060" s="21">
        <v>44261</v>
      </c>
    </row>
    <row r="7061" spans="1:13">
      <c r="A7061" s="21" t="s">
        <v>26576</v>
      </c>
      <c r="B7061" s="21" t="s">
        <v>26577</v>
      </c>
      <c r="C7061" s="21" t="s">
        <v>294</v>
      </c>
      <c r="D7061" s="21" t="s">
        <v>295</v>
      </c>
      <c r="E7061" s="21" t="s">
        <v>235</v>
      </c>
      <c r="F7061" s="21" t="s">
        <v>26578</v>
      </c>
      <c r="G7061" s="21" t="s">
        <v>237</v>
      </c>
      <c r="H7061" s="21" t="s">
        <v>238</v>
      </c>
      <c r="I7061" s="23">
        <v>-1</v>
      </c>
      <c r="J7061" s="23">
        <v>381</v>
      </c>
      <c r="K7061" s="21" t="s">
        <v>26013</v>
      </c>
      <c r="L7061" s="21" t="s">
        <v>26013</v>
      </c>
      <c r="M7061" s="21">
        <v>44261</v>
      </c>
    </row>
    <row r="7062" spans="1:13">
      <c r="A7062" s="21" t="s">
        <v>26579</v>
      </c>
      <c r="B7062" s="21" t="s">
        <v>26580</v>
      </c>
      <c r="C7062" s="21" t="s">
        <v>446</v>
      </c>
      <c r="D7062" s="21" t="s">
        <v>447</v>
      </c>
      <c r="E7062" s="21" t="s">
        <v>235</v>
      </c>
      <c r="F7062" s="21" t="s">
        <v>26581</v>
      </c>
      <c r="G7062" s="21" t="s">
        <v>237</v>
      </c>
      <c r="H7062" s="21" t="s">
        <v>238</v>
      </c>
      <c r="I7062" s="23">
        <v>-3</v>
      </c>
      <c r="J7062" s="23">
        <v>471</v>
      </c>
      <c r="K7062" s="21" t="s">
        <v>25980</v>
      </c>
      <c r="L7062" s="21" t="s">
        <v>25980</v>
      </c>
      <c r="M7062" s="21">
        <v>44261</v>
      </c>
    </row>
    <row r="7063" spans="1:13">
      <c r="A7063" s="21" t="s">
        <v>26582</v>
      </c>
      <c r="B7063" s="21" t="s">
        <v>26583</v>
      </c>
      <c r="C7063" s="21" t="s">
        <v>446</v>
      </c>
      <c r="D7063" s="21" t="s">
        <v>447</v>
      </c>
      <c r="E7063" s="21" t="s">
        <v>235</v>
      </c>
      <c r="F7063" s="21" t="s">
        <v>26584</v>
      </c>
      <c r="G7063" s="21" t="s">
        <v>237</v>
      </c>
      <c r="H7063" s="21" t="s">
        <v>238</v>
      </c>
      <c r="I7063" s="23">
        <v>-3</v>
      </c>
      <c r="J7063" s="23">
        <v>474</v>
      </c>
      <c r="K7063" s="21" t="s">
        <v>25987</v>
      </c>
      <c r="L7063" s="21" t="s">
        <v>25987</v>
      </c>
      <c r="M7063" s="21">
        <v>44261</v>
      </c>
    </row>
    <row r="7064" spans="1:13">
      <c r="A7064" s="21" t="s">
        <v>26585</v>
      </c>
      <c r="B7064" s="21" t="s">
        <v>26586</v>
      </c>
      <c r="C7064" s="21" t="s">
        <v>446</v>
      </c>
      <c r="D7064" s="21" t="s">
        <v>447</v>
      </c>
      <c r="E7064" s="21" t="s">
        <v>235</v>
      </c>
      <c r="F7064" s="21" t="s">
        <v>26587</v>
      </c>
      <c r="G7064" s="21" t="s">
        <v>237</v>
      </c>
      <c r="H7064" s="21" t="s">
        <v>238</v>
      </c>
      <c r="I7064" s="23">
        <v>-3</v>
      </c>
      <c r="J7064" s="23">
        <v>477</v>
      </c>
      <c r="K7064" s="21" t="s">
        <v>25984</v>
      </c>
      <c r="L7064" s="21" t="s">
        <v>25984</v>
      </c>
      <c r="M7064" s="21">
        <v>44261</v>
      </c>
    </row>
    <row r="7065" spans="1:13">
      <c r="A7065" s="21" t="s">
        <v>26588</v>
      </c>
      <c r="B7065" s="21" t="s">
        <v>26589</v>
      </c>
      <c r="C7065" s="21" t="s">
        <v>446</v>
      </c>
      <c r="D7065" s="21" t="s">
        <v>447</v>
      </c>
      <c r="E7065" s="21" t="s">
        <v>235</v>
      </c>
      <c r="F7065" s="21" t="s">
        <v>25979</v>
      </c>
      <c r="G7065" s="21" t="s">
        <v>237</v>
      </c>
      <c r="H7065" s="21" t="s">
        <v>238</v>
      </c>
      <c r="I7065" s="23">
        <v>-3</v>
      </c>
      <c r="J7065" s="23">
        <v>480</v>
      </c>
      <c r="K7065" s="21" t="s">
        <v>25978</v>
      </c>
      <c r="L7065" s="21" t="s">
        <v>25978</v>
      </c>
      <c r="M7065" s="21">
        <v>44261</v>
      </c>
    </row>
    <row r="7066" spans="1:13">
      <c r="A7066" s="21" t="s">
        <v>26590</v>
      </c>
      <c r="B7066" s="21" t="s">
        <v>26591</v>
      </c>
      <c r="C7066" s="21" t="s">
        <v>290</v>
      </c>
      <c r="D7066" s="21" t="s">
        <v>291</v>
      </c>
      <c r="E7066" s="21" t="s">
        <v>235</v>
      </c>
      <c r="F7066" s="21" t="s">
        <v>26592</v>
      </c>
      <c r="G7066" s="21" t="s">
        <v>237</v>
      </c>
      <c r="H7066" s="21" t="s">
        <v>238</v>
      </c>
      <c r="I7066" s="23">
        <v>-2</v>
      </c>
      <c r="J7066" s="23">
        <v>442</v>
      </c>
      <c r="K7066" s="21" t="s">
        <v>25966</v>
      </c>
      <c r="L7066" s="21" t="s">
        <v>25966</v>
      </c>
      <c r="M7066" s="21">
        <v>44261</v>
      </c>
    </row>
    <row r="7067" spans="1:13">
      <c r="A7067" s="21" t="s">
        <v>26590</v>
      </c>
      <c r="B7067" s="21" t="s">
        <v>26591</v>
      </c>
      <c r="C7067" s="21" t="s">
        <v>260</v>
      </c>
      <c r="D7067" s="21" t="s">
        <v>261</v>
      </c>
      <c r="E7067" s="21" t="s">
        <v>235</v>
      </c>
      <c r="F7067" s="21" t="s">
        <v>26592</v>
      </c>
      <c r="G7067" s="21" t="s">
        <v>237</v>
      </c>
      <c r="H7067" s="21" t="s">
        <v>238</v>
      </c>
      <c r="I7067" s="23">
        <v>-2</v>
      </c>
      <c r="J7067" s="23">
        <v>683</v>
      </c>
      <c r="K7067" s="21" t="s">
        <v>25966</v>
      </c>
      <c r="L7067" s="21" t="s">
        <v>25966</v>
      </c>
      <c r="M7067" s="21">
        <v>44261</v>
      </c>
    </row>
    <row r="7068" spans="1:13">
      <c r="A7068" s="21" t="s">
        <v>26590</v>
      </c>
      <c r="B7068" s="21" t="s">
        <v>26591</v>
      </c>
      <c r="C7068" s="21" t="s">
        <v>430</v>
      </c>
      <c r="D7068" s="21" t="s">
        <v>431</v>
      </c>
      <c r="E7068" s="21" t="s">
        <v>235</v>
      </c>
      <c r="F7068" s="21" t="s">
        <v>26592</v>
      </c>
      <c r="G7068" s="21" t="s">
        <v>237</v>
      </c>
      <c r="H7068" s="21" t="s">
        <v>238</v>
      </c>
      <c r="I7068" s="23">
        <v>-2</v>
      </c>
      <c r="J7068" s="23">
        <v>242</v>
      </c>
      <c r="K7068" s="21" t="s">
        <v>25966</v>
      </c>
      <c r="L7068" s="21" t="s">
        <v>25966</v>
      </c>
      <c r="M7068" s="21">
        <v>44261</v>
      </c>
    </row>
    <row r="7069" spans="1:13">
      <c r="A7069" s="21" t="s">
        <v>26590</v>
      </c>
      <c r="B7069" s="21" t="s">
        <v>26591</v>
      </c>
      <c r="C7069" s="21" t="s">
        <v>246</v>
      </c>
      <c r="D7069" s="21" t="s">
        <v>247</v>
      </c>
      <c r="E7069" s="21" t="s">
        <v>235</v>
      </c>
      <c r="F7069" s="21" t="s">
        <v>26592</v>
      </c>
      <c r="G7069" s="21" t="s">
        <v>237</v>
      </c>
      <c r="H7069" s="21" t="s">
        <v>238</v>
      </c>
      <c r="I7069" s="23">
        <v>-2</v>
      </c>
      <c r="J7069" s="23">
        <v>763</v>
      </c>
      <c r="K7069" s="21" t="s">
        <v>25966</v>
      </c>
      <c r="L7069" s="21" t="s">
        <v>25966</v>
      </c>
      <c r="M7069" s="21">
        <v>44261</v>
      </c>
    </row>
    <row r="7070" spans="1:13">
      <c r="A7070" s="21" t="s">
        <v>26593</v>
      </c>
      <c r="B7070" s="21" t="s">
        <v>26594</v>
      </c>
      <c r="C7070" s="21" t="s">
        <v>446</v>
      </c>
      <c r="D7070" s="21" t="s">
        <v>447</v>
      </c>
      <c r="E7070" s="21" t="s">
        <v>235</v>
      </c>
      <c r="F7070" s="21" t="s">
        <v>26595</v>
      </c>
      <c r="G7070" s="21" t="s">
        <v>237</v>
      </c>
      <c r="H7070" s="21" t="s">
        <v>238</v>
      </c>
      <c r="I7070" s="23">
        <v>-2</v>
      </c>
      <c r="J7070" s="23">
        <v>483</v>
      </c>
      <c r="K7070" s="21" t="s">
        <v>25965</v>
      </c>
      <c r="L7070" s="21" t="s">
        <v>25965</v>
      </c>
      <c r="M7070" s="21">
        <v>44261</v>
      </c>
    </row>
    <row r="7071" spans="1:13">
      <c r="A7071" s="21" t="s">
        <v>26593</v>
      </c>
      <c r="B7071" s="21" t="s">
        <v>26594</v>
      </c>
      <c r="C7071" s="21" t="s">
        <v>294</v>
      </c>
      <c r="D7071" s="21" t="s">
        <v>295</v>
      </c>
      <c r="E7071" s="21" t="s">
        <v>235</v>
      </c>
      <c r="F7071" s="21" t="s">
        <v>26595</v>
      </c>
      <c r="G7071" s="21" t="s">
        <v>237</v>
      </c>
      <c r="H7071" s="21" t="s">
        <v>238</v>
      </c>
      <c r="I7071" s="23">
        <v>-1</v>
      </c>
      <c r="J7071" s="23">
        <v>382</v>
      </c>
      <c r="K7071" s="21" t="s">
        <v>25965</v>
      </c>
      <c r="L7071" s="21" t="s">
        <v>25965</v>
      </c>
      <c r="M7071" s="21">
        <v>44261</v>
      </c>
    </row>
    <row r="7072" spans="1:13">
      <c r="A7072" s="21" t="s">
        <v>26596</v>
      </c>
      <c r="B7072" s="21" t="s">
        <v>26597</v>
      </c>
      <c r="C7072" s="21" t="s">
        <v>446</v>
      </c>
      <c r="D7072" s="21" t="s">
        <v>447</v>
      </c>
      <c r="E7072" s="21" t="s">
        <v>235</v>
      </c>
      <c r="F7072" s="21" t="s">
        <v>26598</v>
      </c>
      <c r="G7072" s="21" t="s">
        <v>237</v>
      </c>
      <c r="H7072" s="21" t="s">
        <v>238</v>
      </c>
      <c r="I7072" s="23">
        <v>-3</v>
      </c>
      <c r="J7072" s="23">
        <v>485</v>
      </c>
      <c r="K7072" s="21" t="s">
        <v>25936</v>
      </c>
      <c r="L7072" s="21" t="s">
        <v>25936</v>
      </c>
      <c r="M7072" s="21">
        <v>44261</v>
      </c>
    </row>
    <row r="7073" spans="1:13">
      <c r="A7073" s="21" t="s">
        <v>26599</v>
      </c>
      <c r="B7073" s="21" t="s">
        <v>26600</v>
      </c>
      <c r="C7073" s="21" t="s">
        <v>446</v>
      </c>
      <c r="D7073" s="21" t="s">
        <v>447</v>
      </c>
      <c r="E7073" s="21" t="s">
        <v>235</v>
      </c>
      <c r="F7073" s="21" t="s">
        <v>25938</v>
      </c>
      <c r="G7073" s="21" t="s">
        <v>237</v>
      </c>
      <c r="H7073" s="21" t="s">
        <v>238</v>
      </c>
      <c r="I7073" s="23">
        <v>-3</v>
      </c>
      <c r="J7073" s="23">
        <v>488</v>
      </c>
      <c r="K7073" s="21" t="s">
        <v>25937</v>
      </c>
      <c r="L7073" s="21" t="s">
        <v>25937</v>
      </c>
      <c r="M7073" s="21">
        <v>44261</v>
      </c>
    </row>
    <row r="7074" spans="1:13">
      <c r="A7074" s="21" t="s">
        <v>26601</v>
      </c>
      <c r="B7074" s="21" t="s">
        <v>26602</v>
      </c>
      <c r="C7074" s="21" t="s">
        <v>280</v>
      </c>
      <c r="D7074" s="21" t="s">
        <v>281</v>
      </c>
      <c r="E7074" s="21" t="s">
        <v>235</v>
      </c>
      <c r="F7074" s="21" t="s">
        <v>26030</v>
      </c>
      <c r="G7074" s="21" t="s">
        <v>237</v>
      </c>
      <c r="H7074" s="21" t="s">
        <v>238</v>
      </c>
      <c r="I7074" s="23">
        <v>-1</v>
      </c>
      <c r="J7074" s="23">
        <v>723</v>
      </c>
      <c r="K7074" s="21" t="s">
        <v>26029</v>
      </c>
      <c r="L7074" s="21" t="s">
        <v>26029</v>
      </c>
      <c r="M7074" s="21">
        <v>44261</v>
      </c>
    </row>
    <row r="7075" spans="1:13">
      <c r="A7075" s="21" t="s">
        <v>26601</v>
      </c>
      <c r="B7075" s="21" t="s">
        <v>26602</v>
      </c>
      <c r="C7075" s="21" t="s">
        <v>254</v>
      </c>
      <c r="D7075" s="21" t="s">
        <v>255</v>
      </c>
      <c r="E7075" s="21" t="s">
        <v>235</v>
      </c>
      <c r="F7075" s="21" t="s">
        <v>26030</v>
      </c>
      <c r="G7075" s="21" t="s">
        <v>237</v>
      </c>
      <c r="H7075" s="21" t="s">
        <v>238</v>
      </c>
      <c r="I7075" s="23">
        <v>-1</v>
      </c>
      <c r="J7075" s="23">
        <v>433</v>
      </c>
      <c r="K7075" s="21" t="s">
        <v>26029</v>
      </c>
      <c r="L7075" s="21" t="s">
        <v>26029</v>
      </c>
      <c r="M7075" s="21">
        <v>44261</v>
      </c>
    </row>
    <row r="7076" spans="1:13">
      <c r="A7076" s="21" t="s">
        <v>26601</v>
      </c>
      <c r="B7076" s="21" t="s">
        <v>26602</v>
      </c>
      <c r="C7076" s="21" t="s">
        <v>288</v>
      </c>
      <c r="D7076" s="21" t="s">
        <v>289</v>
      </c>
      <c r="E7076" s="21" t="s">
        <v>235</v>
      </c>
      <c r="F7076" s="21" t="s">
        <v>26030</v>
      </c>
      <c r="G7076" s="21" t="s">
        <v>237</v>
      </c>
      <c r="H7076" s="21" t="s">
        <v>238</v>
      </c>
      <c r="I7076" s="23">
        <v>-1</v>
      </c>
      <c r="J7076" s="23">
        <v>584</v>
      </c>
      <c r="K7076" s="21" t="s">
        <v>26029</v>
      </c>
      <c r="L7076" s="21" t="s">
        <v>26029</v>
      </c>
      <c r="M7076" s="21">
        <v>44261</v>
      </c>
    </row>
    <row r="7077" spans="1:13">
      <c r="A7077" s="21" t="s">
        <v>26601</v>
      </c>
      <c r="B7077" s="21" t="s">
        <v>26602</v>
      </c>
      <c r="C7077" s="21" t="s">
        <v>242</v>
      </c>
      <c r="D7077" s="21" t="s">
        <v>243</v>
      </c>
      <c r="E7077" s="21" t="s">
        <v>235</v>
      </c>
      <c r="F7077" s="21" t="s">
        <v>26030</v>
      </c>
      <c r="G7077" s="21" t="s">
        <v>237</v>
      </c>
      <c r="H7077" s="21" t="s">
        <v>238</v>
      </c>
      <c r="I7077" s="23">
        <v>-1</v>
      </c>
      <c r="J7077" s="23">
        <v>499</v>
      </c>
      <c r="K7077" s="21" t="s">
        <v>26029</v>
      </c>
      <c r="L7077" s="21" t="s">
        <v>26029</v>
      </c>
      <c r="M7077" s="21">
        <v>44261</v>
      </c>
    </row>
    <row r="7078" spans="1:13">
      <c r="A7078" s="21" t="s">
        <v>26601</v>
      </c>
      <c r="B7078" s="21" t="s">
        <v>26602</v>
      </c>
      <c r="C7078" s="21" t="s">
        <v>446</v>
      </c>
      <c r="D7078" s="21" t="s">
        <v>447</v>
      </c>
      <c r="E7078" s="21" t="s">
        <v>235</v>
      </c>
      <c r="F7078" s="21" t="s">
        <v>26030</v>
      </c>
      <c r="G7078" s="21" t="s">
        <v>237</v>
      </c>
      <c r="H7078" s="21" t="s">
        <v>238</v>
      </c>
      <c r="I7078" s="23">
        <v>-3</v>
      </c>
      <c r="J7078" s="23">
        <v>491</v>
      </c>
      <c r="K7078" s="21" t="s">
        <v>26029</v>
      </c>
      <c r="L7078" s="21" t="s">
        <v>26029</v>
      </c>
      <c r="M7078" s="21">
        <v>44261</v>
      </c>
    </row>
    <row r="7079" spans="1:13">
      <c r="A7079" s="21" t="s">
        <v>26603</v>
      </c>
      <c r="B7079" s="21" t="s">
        <v>26604</v>
      </c>
      <c r="C7079" s="21" t="s">
        <v>430</v>
      </c>
      <c r="D7079" s="21" t="s">
        <v>431</v>
      </c>
      <c r="E7079" s="21" t="s">
        <v>235</v>
      </c>
      <c r="F7079" s="21" t="s">
        <v>25993</v>
      </c>
      <c r="G7079" s="21" t="s">
        <v>237</v>
      </c>
      <c r="H7079" s="21" t="s">
        <v>238</v>
      </c>
      <c r="I7079" s="23">
        <v>-1</v>
      </c>
      <c r="J7079" s="23">
        <v>244</v>
      </c>
      <c r="K7079" s="21" t="s">
        <v>25992</v>
      </c>
      <c r="L7079" s="21" t="s">
        <v>25992</v>
      </c>
      <c r="M7079" s="21">
        <v>44261</v>
      </c>
    </row>
    <row r="7080" spans="1:13">
      <c r="A7080" s="21" t="s">
        <v>26605</v>
      </c>
      <c r="B7080" s="21" t="s">
        <v>26606</v>
      </c>
      <c r="C7080" s="21" t="s">
        <v>274</v>
      </c>
      <c r="D7080" s="21" t="s">
        <v>275</v>
      </c>
      <c r="E7080" s="21" t="s">
        <v>235</v>
      </c>
      <c r="F7080" s="21" t="s">
        <v>26607</v>
      </c>
      <c r="G7080" s="21" t="s">
        <v>237</v>
      </c>
      <c r="H7080" s="21" t="s">
        <v>238</v>
      </c>
      <c r="I7080" s="23">
        <v>-1</v>
      </c>
      <c r="J7080" s="23">
        <v>4294</v>
      </c>
      <c r="K7080" s="21" t="s">
        <v>26006</v>
      </c>
      <c r="L7080" s="21" t="s">
        <v>26006</v>
      </c>
      <c r="M7080" s="21">
        <v>44261</v>
      </c>
    </row>
    <row r="7081" spans="1:13">
      <c r="A7081" s="21" t="s">
        <v>26608</v>
      </c>
      <c r="B7081" s="21" t="s">
        <v>26609</v>
      </c>
      <c r="C7081" s="21" t="s">
        <v>432</v>
      </c>
      <c r="D7081" s="21" t="s">
        <v>433</v>
      </c>
      <c r="E7081" s="21" t="s">
        <v>235</v>
      </c>
      <c r="F7081" s="21" t="s">
        <v>26610</v>
      </c>
      <c r="G7081" s="21" t="s">
        <v>237</v>
      </c>
      <c r="H7081" s="21" t="s">
        <v>238</v>
      </c>
      <c r="I7081" s="23">
        <v>-1</v>
      </c>
      <c r="J7081" s="23">
        <v>377</v>
      </c>
      <c r="K7081" s="21" t="s">
        <v>26005</v>
      </c>
      <c r="L7081" s="21" t="s">
        <v>26005</v>
      </c>
      <c r="M7081" s="21">
        <v>44261</v>
      </c>
    </row>
    <row r="7082" spans="1:13">
      <c r="A7082" s="21" t="s">
        <v>26611</v>
      </c>
      <c r="B7082" s="21" t="s">
        <v>26612</v>
      </c>
      <c r="C7082" s="21" t="s">
        <v>392</v>
      </c>
      <c r="D7082" s="21" t="s">
        <v>393</v>
      </c>
      <c r="E7082" s="21" t="s">
        <v>235</v>
      </c>
      <c r="F7082" s="21" t="s">
        <v>26613</v>
      </c>
      <c r="G7082" s="21" t="s">
        <v>237</v>
      </c>
      <c r="H7082" s="21" t="s">
        <v>238</v>
      </c>
      <c r="I7082" s="23">
        <v>-1</v>
      </c>
      <c r="J7082" s="23">
        <v>172</v>
      </c>
      <c r="K7082" s="21" t="s">
        <v>26000</v>
      </c>
      <c r="L7082" s="21" t="s">
        <v>26000</v>
      </c>
      <c r="M7082" s="21">
        <v>44261</v>
      </c>
    </row>
    <row r="7083" spans="1:13">
      <c r="A7083" s="21" t="s">
        <v>26614</v>
      </c>
      <c r="B7083" s="21" t="s">
        <v>26615</v>
      </c>
      <c r="C7083" s="21" t="s">
        <v>233</v>
      </c>
      <c r="D7083" s="21" t="s">
        <v>234</v>
      </c>
      <c r="E7083" s="21" t="s">
        <v>235</v>
      </c>
      <c r="F7083" s="21" t="s">
        <v>26616</v>
      </c>
      <c r="G7083" s="21" t="s">
        <v>237</v>
      </c>
      <c r="H7083" s="21" t="s">
        <v>238</v>
      </c>
      <c r="I7083" s="23">
        <v>-3</v>
      </c>
      <c r="J7083" s="23">
        <v>256</v>
      </c>
      <c r="K7083" s="21" t="s">
        <v>25983</v>
      </c>
      <c r="L7083" s="21" t="s">
        <v>25983</v>
      </c>
      <c r="M7083" s="21">
        <v>44261</v>
      </c>
    </row>
    <row r="7084" spans="1:13">
      <c r="A7084" s="21" t="s">
        <v>26617</v>
      </c>
      <c r="B7084" s="21" t="s">
        <v>26618</v>
      </c>
      <c r="C7084" s="21" t="s">
        <v>372</v>
      </c>
      <c r="D7084" s="21" t="s">
        <v>373</v>
      </c>
      <c r="E7084" s="21" t="s">
        <v>235</v>
      </c>
      <c r="F7084" s="21" t="s">
        <v>26619</v>
      </c>
      <c r="G7084" s="21" t="s">
        <v>237</v>
      </c>
      <c r="H7084" s="21" t="s">
        <v>238</v>
      </c>
      <c r="I7084" s="23">
        <v>-1</v>
      </c>
      <c r="J7084" s="23">
        <v>752</v>
      </c>
      <c r="K7084" s="21" t="s">
        <v>26001</v>
      </c>
      <c r="L7084" s="21" t="s">
        <v>26001</v>
      </c>
      <c r="M7084" s="21">
        <v>44261</v>
      </c>
    </row>
    <row r="7085" spans="1:13">
      <c r="A7085" s="21" t="s">
        <v>26620</v>
      </c>
      <c r="B7085" s="21" t="s">
        <v>26621</v>
      </c>
      <c r="C7085" s="21" t="s">
        <v>446</v>
      </c>
      <c r="D7085" s="21" t="s">
        <v>447</v>
      </c>
      <c r="E7085" s="21" t="s">
        <v>235</v>
      </c>
      <c r="F7085" s="21" t="s">
        <v>26622</v>
      </c>
      <c r="G7085" s="21" t="s">
        <v>237</v>
      </c>
      <c r="H7085" s="21" t="s">
        <v>238</v>
      </c>
      <c r="I7085" s="23">
        <v>-3</v>
      </c>
      <c r="J7085" s="23">
        <v>494</v>
      </c>
      <c r="K7085" s="21" t="s">
        <v>25998</v>
      </c>
      <c r="L7085" s="21" t="s">
        <v>25998</v>
      </c>
      <c r="M7085" s="21">
        <v>44261</v>
      </c>
    </row>
    <row r="7086" spans="1:13">
      <c r="A7086" s="21" t="s">
        <v>26623</v>
      </c>
      <c r="B7086" s="21" t="s">
        <v>26624</v>
      </c>
      <c r="C7086" s="21" t="s">
        <v>250</v>
      </c>
      <c r="D7086" s="21" t="s">
        <v>251</v>
      </c>
      <c r="E7086" s="21" t="s">
        <v>235</v>
      </c>
      <c r="F7086" s="21" t="s">
        <v>26625</v>
      </c>
      <c r="G7086" s="21" t="s">
        <v>237</v>
      </c>
      <c r="H7086" s="21" t="s">
        <v>238</v>
      </c>
      <c r="I7086" s="23">
        <v>-7</v>
      </c>
      <c r="J7086" s="23">
        <v>376</v>
      </c>
      <c r="K7086" s="21" t="s">
        <v>25953</v>
      </c>
      <c r="L7086" s="21" t="s">
        <v>25953</v>
      </c>
      <c r="M7086" s="21">
        <v>44261</v>
      </c>
    </row>
    <row r="7087" spans="1:13">
      <c r="A7087" s="21" t="s">
        <v>26626</v>
      </c>
      <c r="B7087" s="21" t="s">
        <v>26627</v>
      </c>
      <c r="C7087" s="21" t="s">
        <v>342</v>
      </c>
      <c r="D7087" s="21" t="s">
        <v>343</v>
      </c>
      <c r="E7087" s="21" t="s">
        <v>235</v>
      </c>
      <c r="F7087" s="21" t="s">
        <v>25995</v>
      </c>
      <c r="G7087" s="21" t="s">
        <v>237</v>
      </c>
      <c r="H7087" s="21" t="s">
        <v>238</v>
      </c>
      <c r="I7087" s="23">
        <v>-1</v>
      </c>
      <c r="J7087" s="23">
        <v>3952</v>
      </c>
      <c r="K7087" s="21" t="s">
        <v>25994</v>
      </c>
      <c r="L7087" s="21" t="s">
        <v>25994</v>
      </c>
      <c r="M7087" s="21">
        <v>44261</v>
      </c>
    </row>
    <row r="7088" spans="1:13">
      <c r="A7088" s="21" t="s">
        <v>26628</v>
      </c>
      <c r="B7088" s="21" t="s">
        <v>26629</v>
      </c>
      <c r="C7088" s="21" t="s">
        <v>318</v>
      </c>
      <c r="D7088" s="21" t="s">
        <v>319</v>
      </c>
      <c r="E7088" s="21" t="s">
        <v>235</v>
      </c>
      <c r="F7088" s="21" t="s">
        <v>26630</v>
      </c>
      <c r="G7088" s="21" t="s">
        <v>237</v>
      </c>
      <c r="H7088" s="21" t="s">
        <v>238</v>
      </c>
      <c r="I7088" s="23">
        <v>-1</v>
      </c>
      <c r="J7088" s="23">
        <v>747</v>
      </c>
      <c r="K7088" s="21" t="s">
        <v>25772</v>
      </c>
      <c r="L7088" s="21" t="s">
        <v>25772</v>
      </c>
      <c r="M7088" s="21">
        <v>44261</v>
      </c>
    </row>
    <row r="7089" spans="1:13">
      <c r="A7089" s="21" t="s">
        <v>26631</v>
      </c>
      <c r="B7089" s="21" t="s">
        <v>26632</v>
      </c>
      <c r="C7089" s="21" t="s">
        <v>248</v>
      </c>
      <c r="D7089" s="21" t="s">
        <v>249</v>
      </c>
      <c r="E7089" s="21" t="s">
        <v>235</v>
      </c>
      <c r="F7089" s="21" t="s">
        <v>25989</v>
      </c>
      <c r="G7089" s="21" t="s">
        <v>237</v>
      </c>
      <c r="H7089" s="21" t="s">
        <v>238</v>
      </c>
      <c r="I7089" s="23">
        <v>-3</v>
      </c>
      <c r="J7089" s="23">
        <v>551</v>
      </c>
      <c r="K7089" s="21" t="s">
        <v>25988</v>
      </c>
      <c r="L7089" s="21" t="s">
        <v>25988</v>
      </c>
      <c r="M7089" s="21">
        <v>44261</v>
      </c>
    </row>
    <row r="7090" spans="1:13">
      <c r="A7090" s="21" t="s">
        <v>26633</v>
      </c>
      <c r="B7090" s="21" t="s">
        <v>26634</v>
      </c>
      <c r="C7090" s="21" t="s">
        <v>446</v>
      </c>
      <c r="D7090" s="21" t="s">
        <v>447</v>
      </c>
      <c r="E7090" s="21" t="s">
        <v>235</v>
      </c>
      <c r="F7090" s="21" t="s">
        <v>26635</v>
      </c>
      <c r="G7090" s="21" t="s">
        <v>237</v>
      </c>
      <c r="H7090" s="21" t="s">
        <v>238</v>
      </c>
      <c r="I7090" s="23">
        <v>-3</v>
      </c>
      <c r="J7090" s="23">
        <v>497</v>
      </c>
      <c r="K7090" s="21" t="s">
        <v>25990</v>
      </c>
      <c r="L7090" s="21" t="s">
        <v>25990</v>
      </c>
      <c r="M7090" s="21">
        <v>44261</v>
      </c>
    </row>
    <row r="7091" spans="1:13">
      <c r="A7091" s="21" t="s">
        <v>26636</v>
      </c>
      <c r="B7091" s="21" t="s">
        <v>26637</v>
      </c>
      <c r="C7091" s="21" t="s">
        <v>280</v>
      </c>
      <c r="D7091" s="21" t="s">
        <v>281</v>
      </c>
      <c r="E7091" s="21" t="s">
        <v>235</v>
      </c>
      <c r="F7091" s="21" t="s">
        <v>25888</v>
      </c>
      <c r="G7091" s="21" t="s">
        <v>237</v>
      </c>
      <c r="H7091" s="21" t="s">
        <v>238</v>
      </c>
      <c r="I7091" s="23">
        <v>-1</v>
      </c>
      <c r="J7091" s="23">
        <v>724</v>
      </c>
      <c r="K7091" s="21" t="s">
        <v>25887</v>
      </c>
      <c r="L7091" s="21" t="s">
        <v>25887</v>
      </c>
      <c r="M7091" s="21">
        <v>44261</v>
      </c>
    </row>
    <row r="7092" spans="1:13">
      <c r="A7092" s="21" t="s">
        <v>26636</v>
      </c>
      <c r="B7092" s="21" t="s">
        <v>26637</v>
      </c>
      <c r="C7092" s="21" t="s">
        <v>254</v>
      </c>
      <c r="D7092" s="21" t="s">
        <v>255</v>
      </c>
      <c r="E7092" s="21" t="s">
        <v>235</v>
      </c>
      <c r="F7092" s="21" t="s">
        <v>26638</v>
      </c>
      <c r="G7092" s="21" t="s">
        <v>237</v>
      </c>
      <c r="H7092" s="21" t="s">
        <v>238</v>
      </c>
      <c r="I7092" s="23">
        <v>-1</v>
      </c>
      <c r="J7092" s="23">
        <v>434</v>
      </c>
      <c r="K7092" s="21" t="s">
        <v>25887</v>
      </c>
      <c r="L7092" s="21" t="s">
        <v>25887</v>
      </c>
      <c r="M7092" s="21">
        <v>44261</v>
      </c>
    </row>
    <row r="7093" spans="1:13">
      <c r="A7093" s="21" t="s">
        <v>26639</v>
      </c>
      <c r="B7093" s="21" t="s">
        <v>26640</v>
      </c>
      <c r="C7093" s="21" t="s">
        <v>446</v>
      </c>
      <c r="D7093" s="21" t="s">
        <v>447</v>
      </c>
      <c r="E7093" s="21" t="s">
        <v>235</v>
      </c>
      <c r="F7093" s="21" t="s">
        <v>25948</v>
      </c>
      <c r="G7093" s="21" t="s">
        <v>237</v>
      </c>
      <c r="H7093" s="21" t="s">
        <v>238</v>
      </c>
      <c r="I7093" s="23">
        <v>-3</v>
      </c>
      <c r="J7093" s="23">
        <v>500</v>
      </c>
      <c r="K7093" s="21" t="s">
        <v>25947</v>
      </c>
      <c r="L7093" s="21" t="s">
        <v>25947</v>
      </c>
      <c r="M7093" s="21">
        <v>44261</v>
      </c>
    </row>
    <row r="7094" spans="1:13">
      <c r="A7094" s="21" t="s">
        <v>26641</v>
      </c>
      <c r="B7094" s="21" t="s">
        <v>26642</v>
      </c>
      <c r="C7094" s="21" t="s">
        <v>372</v>
      </c>
      <c r="D7094" s="21" t="s">
        <v>373</v>
      </c>
      <c r="E7094" s="21" t="s">
        <v>235</v>
      </c>
      <c r="F7094" s="21" t="s">
        <v>26643</v>
      </c>
      <c r="G7094" s="21" t="s">
        <v>237</v>
      </c>
      <c r="H7094" s="21" t="s">
        <v>238</v>
      </c>
      <c r="I7094" s="23">
        <v>-1</v>
      </c>
      <c r="J7094" s="23">
        <v>753</v>
      </c>
      <c r="K7094" s="21" t="s">
        <v>25760</v>
      </c>
      <c r="L7094" s="21" t="s">
        <v>25760</v>
      </c>
      <c r="M7094" s="21">
        <v>44261</v>
      </c>
    </row>
    <row r="7095" spans="1:13">
      <c r="A7095" s="21" t="s">
        <v>26644</v>
      </c>
      <c r="B7095" s="21" t="s">
        <v>26645</v>
      </c>
      <c r="C7095" s="21" t="s">
        <v>446</v>
      </c>
      <c r="D7095" s="21" t="s">
        <v>447</v>
      </c>
      <c r="E7095" s="21" t="s">
        <v>235</v>
      </c>
      <c r="F7095" s="21" t="s">
        <v>26646</v>
      </c>
      <c r="G7095" s="21" t="s">
        <v>237</v>
      </c>
      <c r="H7095" s="21" t="s">
        <v>238</v>
      </c>
      <c r="I7095" s="23">
        <v>-3</v>
      </c>
      <c r="J7095" s="23">
        <v>503</v>
      </c>
      <c r="K7095" s="21" t="s">
        <v>25971</v>
      </c>
      <c r="L7095" s="21" t="s">
        <v>25971</v>
      </c>
      <c r="M7095" s="21">
        <v>44260</v>
      </c>
    </row>
    <row r="7096" spans="1:13">
      <c r="A7096" s="21" t="s">
        <v>26647</v>
      </c>
      <c r="B7096" s="21" t="s">
        <v>26648</v>
      </c>
      <c r="C7096" s="21" t="s">
        <v>242</v>
      </c>
      <c r="D7096" s="21" t="s">
        <v>243</v>
      </c>
      <c r="E7096" s="21" t="s">
        <v>235</v>
      </c>
      <c r="F7096" s="21" t="s">
        <v>26649</v>
      </c>
      <c r="G7096" s="21" t="s">
        <v>237</v>
      </c>
      <c r="H7096" s="21" t="s">
        <v>238</v>
      </c>
      <c r="I7096" s="23">
        <v>-1</v>
      </c>
      <c r="J7096" s="23">
        <v>500</v>
      </c>
      <c r="K7096" s="21" t="s">
        <v>25927</v>
      </c>
      <c r="L7096" s="21" t="s">
        <v>25927</v>
      </c>
      <c r="M7096" s="21">
        <v>44260</v>
      </c>
    </row>
    <row r="7097" spans="1:13">
      <c r="A7097" s="21" t="s">
        <v>26647</v>
      </c>
      <c r="B7097" s="21" t="s">
        <v>26648</v>
      </c>
      <c r="C7097" s="21" t="s">
        <v>246</v>
      </c>
      <c r="D7097" s="21" t="s">
        <v>247</v>
      </c>
      <c r="E7097" s="21" t="s">
        <v>235</v>
      </c>
      <c r="F7097" s="21" t="s">
        <v>26649</v>
      </c>
      <c r="G7097" s="21" t="s">
        <v>237</v>
      </c>
      <c r="H7097" s="21" t="s">
        <v>238</v>
      </c>
      <c r="I7097" s="23">
        <v>-1</v>
      </c>
      <c r="J7097" s="23">
        <v>765</v>
      </c>
      <c r="K7097" s="21" t="s">
        <v>25927</v>
      </c>
      <c r="L7097" s="21" t="s">
        <v>25927</v>
      </c>
      <c r="M7097" s="21">
        <v>44260</v>
      </c>
    </row>
    <row r="7098" spans="1:13">
      <c r="A7098" s="21" t="s">
        <v>26650</v>
      </c>
      <c r="B7098" s="21" t="s">
        <v>26651</v>
      </c>
      <c r="C7098" s="21" t="s">
        <v>372</v>
      </c>
      <c r="D7098" s="21" t="s">
        <v>373</v>
      </c>
      <c r="E7098" s="21" t="s">
        <v>235</v>
      </c>
      <c r="F7098" s="21" t="s">
        <v>26652</v>
      </c>
      <c r="G7098" s="21" t="s">
        <v>237</v>
      </c>
      <c r="H7098" s="21" t="s">
        <v>238</v>
      </c>
      <c r="I7098" s="23">
        <v>-1</v>
      </c>
      <c r="J7098" s="23">
        <v>754</v>
      </c>
      <c r="K7098" s="21" t="s">
        <v>25793</v>
      </c>
      <c r="L7098" s="21" t="s">
        <v>25793</v>
      </c>
      <c r="M7098" s="21">
        <v>44260</v>
      </c>
    </row>
    <row r="7099" spans="1:13">
      <c r="A7099" s="21" t="s">
        <v>26653</v>
      </c>
      <c r="B7099" s="21" t="s">
        <v>26654</v>
      </c>
      <c r="C7099" s="21" t="s">
        <v>372</v>
      </c>
      <c r="D7099" s="21" t="s">
        <v>373</v>
      </c>
      <c r="E7099" s="21" t="s">
        <v>235</v>
      </c>
      <c r="F7099" s="21" t="s">
        <v>26655</v>
      </c>
      <c r="G7099" s="21" t="s">
        <v>237</v>
      </c>
      <c r="H7099" s="21" t="s">
        <v>238</v>
      </c>
      <c r="I7099" s="23">
        <v>-1</v>
      </c>
      <c r="J7099" s="23">
        <v>755</v>
      </c>
      <c r="K7099" s="21" t="s">
        <v>25754</v>
      </c>
      <c r="L7099" s="21" t="s">
        <v>25754</v>
      </c>
      <c r="M7099" s="21">
        <v>44260</v>
      </c>
    </row>
    <row r="7100" spans="1:13">
      <c r="A7100" s="21" t="s">
        <v>26656</v>
      </c>
      <c r="B7100" s="21" t="s">
        <v>26657</v>
      </c>
      <c r="C7100" s="21" t="s">
        <v>372</v>
      </c>
      <c r="D7100" s="21" t="s">
        <v>373</v>
      </c>
      <c r="E7100" s="21" t="s">
        <v>235</v>
      </c>
      <c r="F7100" s="21" t="s">
        <v>26658</v>
      </c>
      <c r="G7100" s="21" t="s">
        <v>237</v>
      </c>
      <c r="H7100" s="21" t="s">
        <v>238</v>
      </c>
      <c r="I7100" s="23">
        <v>-1</v>
      </c>
      <c r="J7100" s="23">
        <v>756</v>
      </c>
      <c r="K7100" s="21" t="s">
        <v>26659</v>
      </c>
      <c r="L7100" s="21" t="s">
        <v>26659</v>
      </c>
      <c r="M7100" s="21">
        <v>44260</v>
      </c>
    </row>
    <row r="7101" spans="1:13">
      <c r="A7101" s="21" t="s">
        <v>26660</v>
      </c>
      <c r="B7101" s="21" t="s">
        <v>26661</v>
      </c>
      <c r="C7101" s="21" t="s">
        <v>372</v>
      </c>
      <c r="D7101" s="21" t="s">
        <v>373</v>
      </c>
      <c r="E7101" s="21" t="s">
        <v>235</v>
      </c>
      <c r="F7101" s="21" t="s">
        <v>26662</v>
      </c>
      <c r="G7101" s="21" t="s">
        <v>237</v>
      </c>
      <c r="H7101" s="21" t="s">
        <v>238</v>
      </c>
      <c r="I7101" s="23">
        <v>-1</v>
      </c>
      <c r="J7101" s="23">
        <v>757</v>
      </c>
      <c r="K7101" s="21" t="s">
        <v>26663</v>
      </c>
      <c r="L7101" s="21" t="s">
        <v>26663</v>
      </c>
      <c r="M7101" s="21">
        <v>44260</v>
      </c>
    </row>
    <row r="7102" spans="1:13">
      <c r="A7102" s="21" t="s">
        <v>26664</v>
      </c>
      <c r="B7102" s="21" t="s">
        <v>26665</v>
      </c>
      <c r="C7102" s="21" t="s">
        <v>392</v>
      </c>
      <c r="D7102" s="21" t="s">
        <v>393</v>
      </c>
      <c r="E7102" s="21" t="s">
        <v>235</v>
      </c>
      <c r="F7102" s="21" t="s">
        <v>26666</v>
      </c>
      <c r="G7102" s="21" t="s">
        <v>237</v>
      </c>
      <c r="H7102" s="21" t="s">
        <v>238</v>
      </c>
      <c r="I7102" s="23">
        <v>-1</v>
      </c>
      <c r="J7102" s="23">
        <v>173</v>
      </c>
      <c r="K7102" s="21" t="s">
        <v>25950</v>
      </c>
      <c r="L7102" s="21" t="s">
        <v>25950</v>
      </c>
      <c r="M7102" s="21">
        <v>44260</v>
      </c>
    </row>
    <row r="7103" spans="1:13">
      <c r="A7103" s="21" t="s">
        <v>26664</v>
      </c>
      <c r="B7103" s="21" t="s">
        <v>26665</v>
      </c>
      <c r="C7103" s="21" t="s">
        <v>300</v>
      </c>
      <c r="D7103" s="21" t="s">
        <v>301</v>
      </c>
      <c r="E7103" s="21" t="s">
        <v>235</v>
      </c>
      <c r="F7103" s="21" t="s">
        <v>26666</v>
      </c>
      <c r="G7103" s="21" t="s">
        <v>237</v>
      </c>
      <c r="H7103" s="21" t="s">
        <v>238</v>
      </c>
      <c r="I7103" s="23">
        <v>-1</v>
      </c>
      <c r="J7103" s="23">
        <v>327</v>
      </c>
      <c r="K7103" s="21" t="s">
        <v>25950</v>
      </c>
      <c r="L7103" s="21" t="s">
        <v>25950</v>
      </c>
      <c r="M7103" s="21">
        <v>44260</v>
      </c>
    </row>
    <row r="7104" spans="1:13">
      <c r="A7104" s="21" t="s">
        <v>26664</v>
      </c>
      <c r="B7104" s="21" t="s">
        <v>26665</v>
      </c>
      <c r="C7104" s="21" t="s">
        <v>248</v>
      </c>
      <c r="D7104" s="21" t="s">
        <v>249</v>
      </c>
      <c r="E7104" s="21" t="s">
        <v>235</v>
      </c>
      <c r="F7104" s="21" t="s">
        <v>26666</v>
      </c>
      <c r="G7104" s="21" t="s">
        <v>237</v>
      </c>
      <c r="H7104" s="21" t="s">
        <v>238</v>
      </c>
      <c r="I7104" s="23">
        <v>-1</v>
      </c>
      <c r="J7104" s="23">
        <v>554</v>
      </c>
      <c r="K7104" s="21" t="s">
        <v>25950</v>
      </c>
      <c r="L7104" s="21" t="s">
        <v>25950</v>
      </c>
      <c r="M7104" s="21">
        <v>44260</v>
      </c>
    </row>
    <row r="7105" spans="1:13">
      <c r="A7105" s="21" t="s">
        <v>26667</v>
      </c>
      <c r="B7105" s="21" t="s">
        <v>26668</v>
      </c>
      <c r="C7105" s="21" t="s">
        <v>406</v>
      </c>
      <c r="D7105" s="21" t="s">
        <v>407</v>
      </c>
      <c r="E7105" s="21" t="s">
        <v>235</v>
      </c>
      <c r="F7105" s="21" t="s">
        <v>25931</v>
      </c>
      <c r="G7105" s="21" t="s">
        <v>237</v>
      </c>
      <c r="H7105" s="21" t="s">
        <v>238</v>
      </c>
      <c r="I7105" s="23">
        <v>-1</v>
      </c>
      <c r="J7105" s="23">
        <v>1708</v>
      </c>
      <c r="K7105" s="21" t="s">
        <v>25930</v>
      </c>
      <c r="L7105" s="21" t="s">
        <v>25930</v>
      </c>
      <c r="M7105" s="21">
        <v>44260</v>
      </c>
    </row>
    <row r="7106" spans="1:13">
      <c r="A7106" s="21" t="s">
        <v>26669</v>
      </c>
      <c r="B7106" s="21" t="s">
        <v>26670</v>
      </c>
      <c r="C7106" s="21" t="s">
        <v>392</v>
      </c>
      <c r="D7106" s="21" t="s">
        <v>393</v>
      </c>
      <c r="E7106" s="21" t="s">
        <v>235</v>
      </c>
      <c r="F7106" s="21" t="s">
        <v>26671</v>
      </c>
      <c r="G7106" s="21" t="s">
        <v>237</v>
      </c>
      <c r="H7106" s="21" t="s">
        <v>238</v>
      </c>
      <c r="I7106" s="23">
        <v>-1</v>
      </c>
      <c r="J7106" s="23">
        <v>174</v>
      </c>
      <c r="K7106" s="21" t="s">
        <v>25959</v>
      </c>
      <c r="L7106" s="21" t="s">
        <v>25959</v>
      </c>
      <c r="M7106" s="21">
        <v>44260</v>
      </c>
    </row>
    <row r="7107" spans="1:13">
      <c r="A7107" s="21" t="s">
        <v>26669</v>
      </c>
      <c r="B7107" s="21" t="s">
        <v>26670</v>
      </c>
      <c r="C7107" s="21" t="s">
        <v>300</v>
      </c>
      <c r="D7107" s="21" t="s">
        <v>301</v>
      </c>
      <c r="E7107" s="21" t="s">
        <v>235</v>
      </c>
      <c r="F7107" s="21" t="s">
        <v>26671</v>
      </c>
      <c r="G7107" s="21" t="s">
        <v>237</v>
      </c>
      <c r="H7107" s="21" t="s">
        <v>238</v>
      </c>
      <c r="I7107" s="23">
        <v>-2</v>
      </c>
      <c r="J7107" s="23">
        <v>328</v>
      </c>
      <c r="K7107" s="21" t="s">
        <v>25959</v>
      </c>
      <c r="L7107" s="21" t="s">
        <v>25959</v>
      </c>
      <c r="M7107" s="21">
        <v>44260</v>
      </c>
    </row>
    <row r="7108" spans="1:13">
      <c r="A7108" s="21" t="s">
        <v>26672</v>
      </c>
      <c r="B7108" s="21" t="s">
        <v>26673</v>
      </c>
      <c r="C7108" s="21" t="s">
        <v>372</v>
      </c>
      <c r="D7108" s="21" t="s">
        <v>373</v>
      </c>
      <c r="E7108" s="21" t="s">
        <v>235</v>
      </c>
      <c r="F7108" s="21" t="s">
        <v>26674</v>
      </c>
      <c r="G7108" s="21" t="s">
        <v>237</v>
      </c>
      <c r="H7108" s="21" t="s">
        <v>238</v>
      </c>
      <c r="I7108" s="23">
        <v>-1</v>
      </c>
      <c r="J7108" s="23">
        <v>758</v>
      </c>
      <c r="K7108" s="21" t="s">
        <v>25991</v>
      </c>
      <c r="L7108" s="21" t="s">
        <v>25991</v>
      </c>
      <c r="M7108" s="21">
        <v>44260</v>
      </c>
    </row>
    <row r="7109" spans="1:13">
      <c r="A7109" s="21" t="s">
        <v>26675</v>
      </c>
      <c r="B7109" s="21" t="s">
        <v>26676</v>
      </c>
      <c r="C7109" s="21" t="s">
        <v>428</v>
      </c>
      <c r="D7109" s="21" t="s">
        <v>429</v>
      </c>
      <c r="E7109" s="21" t="s">
        <v>235</v>
      </c>
      <c r="F7109" s="21" t="s">
        <v>26677</v>
      </c>
      <c r="G7109" s="21" t="s">
        <v>237</v>
      </c>
      <c r="H7109" s="21" t="s">
        <v>238</v>
      </c>
      <c r="I7109" s="23">
        <v>-1</v>
      </c>
      <c r="J7109" s="23">
        <v>537</v>
      </c>
      <c r="K7109" s="21" t="s">
        <v>25894</v>
      </c>
      <c r="L7109" s="21" t="s">
        <v>25894</v>
      </c>
      <c r="M7109" s="21">
        <v>44260</v>
      </c>
    </row>
    <row r="7110" spans="1:13">
      <c r="A7110" s="21" t="s">
        <v>26678</v>
      </c>
      <c r="B7110" s="21" t="s">
        <v>26679</v>
      </c>
      <c r="C7110" s="21" t="s">
        <v>392</v>
      </c>
      <c r="D7110" s="21" t="s">
        <v>393</v>
      </c>
      <c r="E7110" s="21" t="s">
        <v>235</v>
      </c>
      <c r="F7110" s="21" t="s">
        <v>25917</v>
      </c>
      <c r="G7110" s="21" t="s">
        <v>237</v>
      </c>
      <c r="H7110" s="21" t="s">
        <v>238</v>
      </c>
      <c r="I7110" s="23">
        <v>-1</v>
      </c>
      <c r="J7110" s="23">
        <v>175</v>
      </c>
      <c r="K7110" s="21" t="s">
        <v>25916</v>
      </c>
      <c r="L7110" s="21" t="s">
        <v>25916</v>
      </c>
      <c r="M7110" s="21">
        <v>44260</v>
      </c>
    </row>
    <row r="7111" spans="1:13">
      <c r="A7111" s="21" t="s">
        <v>26678</v>
      </c>
      <c r="B7111" s="21" t="s">
        <v>26679</v>
      </c>
      <c r="C7111" s="21" t="s">
        <v>300</v>
      </c>
      <c r="D7111" s="21" t="s">
        <v>301</v>
      </c>
      <c r="E7111" s="21" t="s">
        <v>235</v>
      </c>
      <c r="F7111" s="21" t="s">
        <v>26680</v>
      </c>
      <c r="G7111" s="21" t="s">
        <v>237</v>
      </c>
      <c r="H7111" s="21" t="s">
        <v>238</v>
      </c>
      <c r="I7111" s="23">
        <v>-1</v>
      </c>
      <c r="J7111" s="23">
        <v>330</v>
      </c>
      <c r="K7111" s="21" t="s">
        <v>25916</v>
      </c>
      <c r="L7111" s="21" t="s">
        <v>25916</v>
      </c>
      <c r="M7111" s="21">
        <v>44260</v>
      </c>
    </row>
    <row r="7112" spans="1:13">
      <c r="A7112" s="21" t="s">
        <v>26678</v>
      </c>
      <c r="B7112" s="21" t="s">
        <v>26679</v>
      </c>
      <c r="C7112" s="21" t="s">
        <v>294</v>
      </c>
      <c r="D7112" s="21" t="s">
        <v>295</v>
      </c>
      <c r="E7112" s="21" t="s">
        <v>235</v>
      </c>
      <c r="F7112" s="21" t="s">
        <v>26680</v>
      </c>
      <c r="G7112" s="21" t="s">
        <v>237</v>
      </c>
      <c r="H7112" s="21" t="s">
        <v>238</v>
      </c>
      <c r="I7112" s="23">
        <v>-1</v>
      </c>
      <c r="J7112" s="23">
        <v>383</v>
      </c>
      <c r="K7112" s="21" t="s">
        <v>25916</v>
      </c>
      <c r="L7112" s="21" t="s">
        <v>25916</v>
      </c>
      <c r="M7112" s="21">
        <v>44260</v>
      </c>
    </row>
    <row r="7113" spans="1:13">
      <c r="A7113" s="21" t="s">
        <v>26681</v>
      </c>
      <c r="B7113" s="21" t="s">
        <v>26682</v>
      </c>
      <c r="C7113" s="21" t="s">
        <v>392</v>
      </c>
      <c r="D7113" s="21" t="s">
        <v>393</v>
      </c>
      <c r="E7113" s="21" t="s">
        <v>235</v>
      </c>
      <c r="F7113" s="21" t="s">
        <v>26683</v>
      </c>
      <c r="G7113" s="21" t="s">
        <v>237</v>
      </c>
      <c r="H7113" s="21" t="s">
        <v>238</v>
      </c>
      <c r="I7113" s="23">
        <v>-1</v>
      </c>
      <c r="J7113" s="23">
        <v>176</v>
      </c>
      <c r="K7113" s="21" t="s">
        <v>25964</v>
      </c>
      <c r="L7113" s="21" t="s">
        <v>25964</v>
      </c>
      <c r="M7113" s="21">
        <v>44260</v>
      </c>
    </row>
    <row r="7114" spans="1:13">
      <c r="A7114" s="21" t="s">
        <v>26681</v>
      </c>
      <c r="B7114" s="21" t="s">
        <v>26682</v>
      </c>
      <c r="C7114" s="21" t="s">
        <v>324</v>
      </c>
      <c r="D7114" s="21" t="s">
        <v>325</v>
      </c>
      <c r="E7114" s="21" t="s">
        <v>235</v>
      </c>
      <c r="F7114" s="21" t="s">
        <v>26683</v>
      </c>
      <c r="G7114" s="21" t="s">
        <v>237</v>
      </c>
      <c r="H7114" s="21" t="s">
        <v>238</v>
      </c>
      <c r="I7114" s="23">
        <v>-1</v>
      </c>
      <c r="J7114" s="23">
        <v>688</v>
      </c>
      <c r="K7114" s="21" t="s">
        <v>25964</v>
      </c>
      <c r="L7114" s="21" t="s">
        <v>25964</v>
      </c>
      <c r="M7114" s="21">
        <v>44260</v>
      </c>
    </row>
    <row r="7115" spans="1:13">
      <c r="A7115" s="21" t="s">
        <v>26681</v>
      </c>
      <c r="B7115" s="21" t="s">
        <v>26682</v>
      </c>
      <c r="C7115" s="21" t="s">
        <v>248</v>
      </c>
      <c r="D7115" s="21" t="s">
        <v>249</v>
      </c>
      <c r="E7115" s="21" t="s">
        <v>235</v>
      </c>
      <c r="F7115" s="21" t="s">
        <v>26683</v>
      </c>
      <c r="G7115" s="21" t="s">
        <v>237</v>
      </c>
      <c r="H7115" s="21" t="s">
        <v>238</v>
      </c>
      <c r="I7115" s="23">
        <v>-1</v>
      </c>
      <c r="J7115" s="23">
        <v>555</v>
      </c>
      <c r="K7115" s="21" t="s">
        <v>25964</v>
      </c>
      <c r="L7115" s="21" t="s">
        <v>25964</v>
      </c>
      <c r="M7115" s="21">
        <v>44260</v>
      </c>
    </row>
    <row r="7116" spans="1:13">
      <c r="A7116" s="21" t="s">
        <v>26684</v>
      </c>
      <c r="B7116" s="21" t="s">
        <v>26685</v>
      </c>
      <c r="C7116" s="21" t="s">
        <v>254</v>
      </c>
      <c r="D7116" s="21" t="s">
        <v>255</v>
      </c>
      <c r="E7116" s="21" t="s">
        <v>235</v>
      </c>
      <c r="F7116" s="21" t="s">
        <v>26686</v>
      </c>
      <c r="G7116" s="21" t="s">
        <v>237</v>
      </c>
      <c r="H7116" s="21" t="s">
        <v>238</v>
      </c>
      <c r="I7116" s="23">
        <v>-1</v>
      </c>
      <c r="J7116" s="23">
        <v>435</v>
      </c>
      <c r="K7116" s="21" t="s">
        <v>25958</v>
      </c>
      <c r="L7116" s="21" t="s">
        <v>25958</v>
      </c>
      <c r="M7116" s="21">
        <v>44260</v>
      </c>
    </row>
    <row r="7117" spans="1:13">
      <c r="A7117" s="21" t="s">
        <v>26687</v>
      </c>
      <c r="B7117" s="21" t="s">
        <v>26688</v>
      </c>
      <c r="C7117" s="21" t="s">
        <v>446</v>
      </c>
      <c r="D7117" s="21" t="s">
        <v>447</v>
      </c>
      <c r="E7117" s="21" t="s">
        <v>235</v>
      </c>
      <c r="F7117" s="21" t="s">
        <v>26689</v>
      </c>
      <c r="G7117" s="21" t="s">
        <v>237</v>
      </c>
      <c r="H7117" s="21" t="s">
        <v>238</v>
      </c>
      <c r="I7117" s="23">
        <v>-1</v>
      </c>
      <c r="J7117" s="23">
        <v>506</v>
      </c>
      <c r="K7117" s="21" t="s">
        <v>25932</v>
      </c>
      <c r="L7117" s="21" t="s">
        <v>25932</v>
      </c>
      <c r="M7117" s="21">
        <v>44260</v>
      </c>
    </row>
    <row r="7118" spans="1:13">
      <c r="A7118" s="21" t="s">
        <v>26687</v>
      </c>
      <c r="B7118" s="21" t="s">
        <v>26688</v>
      </c>
      <c r="C7118" s="21" t="s">
        <v>233</v>
      </c>
      <c r="D7118" s="21" t="s">
        <v>234</v>
      </c>
      <c r="E7118" s="21" t="s">
        <v>235</v>
      </c>
      <c r="F7118" s="21" t="s">
        <v>26689</v>
      </c>
      <c r="G7118" s="21" t="s">
        <v>237</v>
      </c>
      <c r="H7118" s="21" t="s">
        <v>238</v>
      </c>
      <c r="I7118" s="23">
        <v>-1</v>
      </c>
      <c r="J7118" s="23">
        <v>259</v>
      </c>
      <c r="K7118" s="21" t="s">
        <v>25932</v>
      </c>
      <c r="L7118" s="21" t="s">
        <v>25932</v>
      </c>
      <c r="M7118" s="21">
        <v>44260</v>
      </c>
    </row>
    <row r="7119" spans="1:13">
      <c r="A7119" s="21" t="s">
        <v>26687</v>
      </c>
      <c r="B7119" s="21" t="s">
        <v>26688</v>
      </c>
      <c r="C7119" s="21" t="s">
        <v>300</v>
      </c>
      <c r="D7119" s="21" t="s">
        <v>301</v>
      </c>
      <c r="E7119" s="21" t="s">
        <v>235</v>
      </c>
      <c r="F7119" s="21" t="s">
        <v>26689</v>
      </c>
      <c r="G7119" s="21" t="s">
        <v>237</v>
      </c>
      <c r="H7119" s="21" t="s">
        <v>238</v>
      </c>
      <c r="I7119" s="23">
        <v>-1</v>
      </c>
      <c r="J7119" s="23">
        <v>331</v>
      </c>
      <c r="K7119" s="21" t="s">
        <v>25932</v>
      </c>
      <c r="L7119" s="21" t="s">
        <v>25932</v>
      </c>
      <c r="M7119" s="21">
        <v>44260</v>
      </c>
    </row>
    <row r="7120" spans="1:13">
      <c r="A7120" s="21" t="s">
        <v>26687</v>
      </c>
      <c r="B7120" s="21" t="s">
        <v>26688</v>
      </c>
      <c r="C7120" s="21" t="s">
        <v>330</v>
      </c>
      <c r="D7120" s="21" t="s">
        <v>331</v>
      </c>
      <c r="E7120" s="21" t="s">
        <v>235</v>
      </c>
      <c r="F7120" s="21" t="s">
        <v>26689</v>
      </c>
      <c r="G7120" s="21" t="s">
        <v>237</v>
      </c>
      <c r="H7120" s="21" t="s">
        <v>238</v>
      </c>
      <c r="I7120" s="23">
        <v>-3</v>
      </c>
      <c r="J7120" s="23">
        <v>453</v>
      </c>
      <c r="K7120" s="21" t="s">
        <v>25932</v>
      </c>
      <c r="L7120" s="21" t="s">
        <v>25932</v>
      </c>
      <c r="M7120" s="21">
        <v>44260</v>
      </c>
    </row>
    <row r="7121" spans="1:13">
      <c r="A7121" s="21" t="s">
        <v>26690</v>
      </c>
      <c r="B7121" s="21" t="s">
        <v>26691</v>
      </c>
      <c r="C7121" s="21" t="s">
        <v>233</v>
      </c>
      <c r="D7121" s="21" t="s">
        <v>234</v>
      </c>
      <c r="E7121" s="21" t="s">
        <v>235</v>
      </c>
      <c r="F7121" s="21" t="s">
        <v>26692</v>
      </c>
      <c r="G7121" s="21" t="s">
        <v>237</v>
      </c>
      <c r="H7121" s="21" t="s">
        <v>238</v>
      </c>
      <c r="I7121" s="23">
        <v>-3</v>
      </c>
      <c r="J7121" s="23">
        <v>260</v>
      </c>
      <c r="K7121" s="21" t="s">
        <v>25892</v>
      </c>
      <c r="L7121" s="21" t="s">
        <v>25892</v>
      </c>
      <c r="M7121" s="21">
        <v>44260</v>
      </c>
    </row>
    <row r="7122" spans="1:13">
      <c r="A7122" s="21" t="s">
        <v>26693</v>
      </c>
      <c r="B7122" s="21" t="s">
        <v>26694</v>
      </c>
      <c r="C7122" s="21" t="s">
        <v>300</v>
      </c>
      <c r="D7122" s="21" t="s">
        <v>301</v>
      </c>
      <c r="E7122" s="21" t="s">
        <v>235</v>
      </c>
      <c r="F7122" s="21" t="s">
        <v>25970</v>
      </c>
      <c r="G7122" s="21" t="s">
        <v>237</v>
      </c>
      <c r="H7122" s="21" t="s">
        <v>238</v>
      </c>
      <c r="I7122" s="23">
        <v>-1</v>
      </c>
      <c r="J7122" s="23">
        <v>332</v>
      </c>
      <c r="K7122" s="21" t="s">
        <v>25969</v>
      </c>
      <c r="L7122" s="21" t="s">
        <v>25969</v>
      </c>
      <c r="M7122" s="21">
        <v>44260</v>
      </c>
    </row>
    <row r="7123" spans="1:13">
      <c r="A7123" s="21" t="s">
        <v>26693</v>
      </c>
      <c r="B7123" s="21" t="s">
        <v>26694</v>
      </c>
      <c r="C7123" s="21" t="s">
        <v>324</v>
      </c>
      <c r="D7123" s="21" t="s">
        <v>325</v>
      </c>
      <c r="E7123" s="21" t="s">
        <v>235</v>
      </c>
      <c r="F7123" s="21" t="s">
        <v>25970</v>
      </c>
      <c r="G7123" s="21" t="s">
        <v>237</v>
      </c>
      <c r="H7123" s="21" t="s">
        <v>238</v>
      </c>
      <c r="I7123" s="23">
        <v>-1</v>
      </c>
      <c r="J7123" s="23">
        <v>689</v>
      </c>
      <c r="K7123" s="21" t="s">
        <v>25969</v>
      </c>
      <c r="L7123" s="21" t="s">
        <v>25969</v>
      </c>
      <c r="M7123" s="21">
        <v>44260</v>
      </c>
    </row>
    <row r="7124" spans="1:13">
      <c r="A7124" s="21" t="s">
        <v>26693</v>
      </c>
      <c r="B7124" s="21" t="s">
        <v>26694</v>
      </c>
      <c r="C7124" s="21" t="s">
        <v>248</v>
      </c>
      <c r="D7124" s="21" t="s">
        <v>249</v>
      </c>
      <c r="E7124" s="21" t="s">
        <v>235</v>
      </c>
      <c r="F7124" s="21" t="s">
        <v>25970</v>
      </c>
      <c r="G7124" s="21" t="s">
        <v>237</v>
      </c>
      <c r="H7124" s="21" t="s">
        <v>238</v>
      </c>
      <c r="I7124" s="23">
        <v>-1</v>
      </c>
      <c r="J7124" s="23">
        <v>556</v>
      </c>
      <c r="K7124" s="21" t="s">
        <v>25969</v>
      </c>
      <c r="L7124" s="21" t="s">
        <v>25969</v>
      </c>
      <c r="M7124" s="21">
        <v>44260</v>
      </c>
    </row>
    <row r="7125" spans="1:13">
      <c r="A7125" s="21" t="s">
        <v>26695</v>
      </c>
      <c r="B7125" s="21" t="s">
        <v>26696</v>
      </c>
      <c r="C7125" s="21" t="s">
        <v>300</v>
      </c>
      <c r="D7125" s="21" t="s">
        <v>301</v>
      </c>
      <c r="E7125" s="21" t="s">
        <v>235</v>
      </c>
      <c r="F7125" s="21" t="s">
        <v>26697</v>
      </c>
      <c r="G7125" s="21" t="s">
        <v>237</v>
      </c>
      <c r="H7125" s="21" t="s">
        <v>238</v>
      </c>
      <c r="I7125" s="23">
        <v>-1</v>
      </c>
      <c r="J7125" s="23">
        <v>333</v>
      </c>
      <c r="K7125" s="21" t="s">
        <v>25951</v>
      </c>
      <c r="L7125" s="21" t="s">
        <v>25951</v>
      </c>
      <c r="M7125" s="21">
        <v>44260</v>
      </c>
    </row>
    <row r="7126" spans="1:13">
      <c r="A7126" s="21" t="s">
        <v>26695</v>
      </c>
      <c r="B7126" s="21" t="s">
        <v>26696</v>
      </c>
      <c r="C7126" s="21" t="s">
        <v>324</v>
      </c>
      <c r="D7126" s="21" t="s">
        <v>325</v>
      </c>
      <c r="E7126" s="21" t="s">
        <v>235</v>
      </c>
      <c r="F7126" s="21" t="s">
        <v>26697</v>
      </c>
      <c r="G7126" s="21" t="s">
        <v>237</v>
      </c>
      <c r="H7126" s="21" t="s">
        <v>238</v>
      </c>
      <c r="I7126" s="23">
        <v>-1</v>
      </c>
      <c r="J7126" s="23">
        <v>690</v>
      </c>
      <c r="K7126" s="21" t="s">
        <v>25951</v>
      </c>
      <c r="L7126" s="21" t="s">
        <v>25951</v>
      </c>
      <c r="M7126" s="21">
        <v>44260</v>
      </c>
    </row>
    <row r="7127" spans="1:13">
      <c r="A7127" s="21" t="s">
        <v>26695</v>
      </c>
      <c r="B7127" s="21" t="s">
        <v>26696</v>
      </c>
      <c r="C7127" s="21" t="s">
        <v>248</v>
      </c>
      <c r="D7127" s="21" t="s">
        <v>249</v>
      </c>
      <c r="E7127" s="21" t="s">
        <v>235</v>
      </c>
      <c r="F7127" s="21" t="s">
        <v>26697</v>
      </c>
      <c r="G7127" s="21" t="s">
        <v>237</v>
      </c>
      <c r="H7127" s="21" t="s">
        <v>238</v>
      </c>
      <c r="I7127" s="23">
        <v>-1</v>
      </c>
      <c r="J7127" s="23">
        <v>557</v>
      </c>
      <c r="K7127" s="21" t="s">
        <v>25951</v>
      </c>
      <c r="L7127" s="21" t="s">
        <v>25951</v>
      </c>
      <c r="M7127" s="21">
        <v>44260</v>
      </c>
    </row>
    <row r="7128" spans="1:13">
      <c r="A7128" s="21" t="s">
        <v>26698</v>
      </c>
      <c r="B7128" s="21" t="s">
        <v>26699</v>
      </c>
      <c r="C7128" s="21" t="s">
        <v>242</v>
      </c>
      <c r="D7128" s="21" t="s">
        <v>243</v>
      </c>
      <c r="E7128" s="21" t="s">
        <v>235</v>
      </c>
      <c r="F7128" s="21" t="s">
        <v>25982</v>
      </c>
      <c r="G7128" s="21" t="s">
        <v>237</v>
      </c>
      <c r="H7128" s="21" t="s">
        <v>238</v>
      </c>
      <c r="I7128" s="23">
        <v>-1</v>
      </c>
      <c r="J7128" s="23">
        <v>501</v>
      </c>
      <c r="K7128" s="21" t="s">
        <v>25981</v>
      </c>
      <c r="L7128" s="21" t="s">
        <v>25981</v>
      </c>
      <c r="M7128" s="21">
        <v>44260</v>
      </c>
    </row>
    <row r="7129" spans="1:13">
      <c r="A7129" s="21" t="s">
        <v>26700</v>
      </c>
      <c r="B7129" s="21" t="s">
        <v>26701</v>
      </c>
      <c r="C7129" s="21" t="s">
        <v>300</v>
      </c>
      <c r="D7129" s="21" t="s">
        <v>301</v>
      </c>
      <c r="E7129" s="21" t="s">
        <v>235</v>
      </c>
      <c r="F7129" s="21" t="s">
        <v>25946</v>
      </c>
      <c r="G7129" s="21" t="s">
        <v>237</v>
      </c>
      <c r="H7129" s="21" t="s">
        <v>238</v>
      </c>
      <c r="I7129" s="23">
        <v>-3</v>
      </c>
      <c r="J7129" s="23">
        <v>334</v>
      </c>
      <c r="K7129" s="21" t="s">
        <v>25945</v>
      </c>
      <c r="L7129" s="21" t="s">
        <v>25945</v>
      </c>
      <c r="M7129" s="21">
        <v>44260</v>
      </c>
    </row>
    <row r="7130" spans="1:13">
      <c r="A7130" s="21" t="s">
        <v>26702</v>
      </c>
      <c r="B7130" s="21" t="s">
        <v>26703</v>
      </c>
      <c r="C7130" s="21" t="s">
        <v>320</v>
      </c>
      <c r="D7130" s="21" t="s">
        <v>321</v>
      </c>
      <c r="E7130" s="21" t="s">
        <v>235</v>
      </c>
      <c r="F7130" s="21" t="s">
        <v>26704</v>
      </c>
      <c r="G7130" s="21" t="s">
        <v>237</v>
      </c>
      <c r="H7130" s="21" t="s">
        <v>238</v>
      </c>
      <c r="I7130" s="23">
        <v>-1</v>
      </c>
      <c r="J7130" s="23">
        <v>691</v>
      </c>
      <c r="K7130" s="21" t="s">
        <v>26705</v>
      </c>
      <c r="L7130" s="21" t="s">
        <v>26705</v>
      </c>
      <c r="M7130" s="21">
        <v>44260</v>
      </c>
    </row>
    <row r="7131" spans="1:13">
      <c r="A7131" s="21" t="s">
        <v>26706</v>
      </c>
      <c r="B7131" s="21" t="s">
        <v>26707</v>
      </c>
      <c r="C7131" s="21" t="s">
        <v>320</v>
      </c>
      <c r="D7131" s="21" t="s">
        <v>321</v>
      </c>
      <c r="E7131" s="21" t="s">
        <v>235</v>
      </c>
      <c r="F7131" s="21" t="s">
        <v>26708</v>
      </c>
      <c r="G7131" s="21" t="s">
        <v>237</v>
      </c>
      <c r="H7131" s="21" t="s">
        <v>238</v>
      </c>
      <c r="I7131" s="23">
        <v>-1</v>
      </c>
      <c r="J7131" s="23">
        <v>692</v>
      </c>
      <c r="K7131" s="21" t="s">
        <v>26709</v>
      </c>
      <c r="L7131" s="21" t="s">
        <v>26709</v>
      </c>
      <c r="M7131" s="21">
        <v>44260</v>
      </c>
    </row>
    <row r="7132" spans="1:13">
      <c r="A7132" s="21" t="s">
        <v>26710</v>
      </c>
      <c r="B7132" s="21" t="s">
        <v>26711</v>
      </c>
      <c r="C7132" s="21" t="s">
        <v>233</v>
      </c>
      <c r="D7132" s="21" t="s">
        <v>234</v>
      </c>
      <c r="E7132" s="21" t="s">
        <v>235</v>
      </c>
      <c r="F7132" s="21" t="s">
        <v>26712</v>
      </c>
      <c r="G7132" s="21" t="s">
        <v>237</v>
      </c>
      <c r="H7132" s="21" t="s">
        <v>238</v>
      </c>
      <c r="I7132" s="23">
        <v>-1</v>
      </c>
      <c r="J7132" s="23">
        <v>263</v>
      </c>
      <c r="K7132" s="21" t="s">
        <v>25895</v>
      </c>
      <c r="L7132" s="21" t="s">
        <v>25895</v>
      </c>
      <c r="M7132" s="21">
        <v>44260</v>
      </c>
    </row>
    <row r="7133" spans="1:13">
      <c r="A7133" s="21" t="s">
        <v>26710</v>
      </c>
      <c r="B7133" s="21" t="s">
        <v>26711</v>
      </c>
      <c r="C7133" s="21" t="s">
        <v>324</v>
      </c>
      <c r="D7133" s="21" t="s">
        <v>325</v>
      </c>
      <c r="E7133" s="21" t="s">
        <v>235</v>
      </c>
      <c r="F7133" s="21" t="s">
        <v>26712</v>
      </c>
      <c r="G7133" s="21" t="s">
        <v>237</v>
      </c>
      <c r="H7133" s="21" t="s">
        <v>238</v>
      </c>
      <c r="I7133" s="23">
        <v>-1</v>
      </c>
      <c r="J7133" s="23">
        <v>691</v>
      </c>
      <c r="K7133" s="21" t="s">
        <v>25895</v>
      </c>
      <c r="L7133" s="21" t="s">
        <v>25895</v>
      </c>
      <c r="M7133" s="21">
        <v>44260</v>
      </c>
    </row>
    <row r="7134" spans="1:13">
      <c r="A7134" s="21" t="s">
        <v>26710</v>
      </c>
      <c r="B7134" s="21" t="s">
        <v>26711</v>
      </c>
      <c r="C7134" s="21" t="s">
        <v>248</v>
      </c>
      <c r="D7134" s="21" t="s">
        <v>249</v>
      </c>
      <c r="E7134" s="21" t="s">
        <v>235</v>
      </c>
      <c r="F7134" s="21" t="s">
        <v>26712</v>
      </c>
      <c r="G7134" s="21" t="s">
        <v>237</v>
      </c>
      <c r="H7134" s="21" t="s">
        <v>238</v>
      </c>
      <c r="I7134" s="23">
        <v>-1</v>
      </c>
      <c r="J7134" s="23">
        <v>558</v>
      </c>
      <c r="K7134" s="21" t="s">
        <v>25895</v>
      </c>
      <c r="L7134" s="21" t="s">
        <v>25895</v>
      </c>
      <c r="M7134" s="21">
        <v>44260</v>
      </c>
    </row>
    <row r="7135" spans="1:13">
      <c r="A7135" s="21" t="s">
        <v>26713</v>
      </c>
      <c r="B7135" s="21" t="s">
        <v>26714</v>
      </c>
      <c r="C7135" s="21" t="s">
        <v>320</v>
      </c>
      <c r="D7135" s="21" t="s">
        <v>321</v>
      </c>
      <c r="E7135" s="21" t="s">
        <v>235</v>
      </c>
      <c r="F7135" s="21" t="s">
        <v>25779</v>
      </c>
      <c r="G7135" s="21" t="s">
        <v>237</v>
      </c>
      <c r="H7135" s="21" t="s">
        <v>238</v>
      </c>
      <c r="I7135" s="23">
        <v>-1</v>
      </c>
      <c r="J7135" s="23">
        <v>693</v>
      </c>
      <c r="K7135" s="21" t="s">
        <v>25778</v>
      </c>
      <c r="L7135" s="21" t="s">
        <v>25778</v>
      </c>
      <c r="M7135" s="21">
        <v>44260</v>
      </c>
    </row>
    <row r="7136" spans="1:13">
      <c r="A7136" s="21" t="s">
        <v>26715</v>
      </c>
      <c r="B7136" s="21" t="s">
        <v>26716</v>
      </c>
      <c r="C7136" s="21" t="s">
        <v>392</v>
      </c>
      <c r="D7136" s="21" t="s">
        <v>393</v>
      </c>
      <c r="E7136" s="21" t="s">
        <v>235</v>
      </c>
      <c r="F7136" s="21" t="s">
        <v>26717</v>
      </c>
      <c r="G7136" s="21" t="s">
        <v>237</v>
      </c>
      <c r="H7136" s="21" t="s">
        <v>238</v>
      </c>
      <c r="I7136" s="23">
        <v>-1</v>
      </c>
      <c r="J7136" s="23">
        <v>177</v>
      </c>
      <c r="K7136" s="21" t="s">
        <v>25952</v>
      </c>
      <c r="L7136" s="21" t="s">
        <v>25952</v>
      </c>
      <c r="M7136" s="21">
        <v>44260</v>
      </c>
    </row>
    <row r="7137" spans="1:13">
      <c r="A7137" s="21" t="s">
        <v>26715</v>
      </c>
      <c r="B7137" s="21" t="s">
        <v>26716</v>
      </c>
      <c r="C7137" s="21" t="s">
        <v>446</v>
      </c>
      <c r="D7137" s="21" t="s">
        <v>447</v>
      </c>
      <c r="E7137" s="21" t="s">
        <v>235</v>
      </c>
      <c r="F7137" s="21" t="s">
        <v>26717</v>
      </c>
      <c r="G7137" s="21" t="s">
        <v>237</v>
      </c>
      <c r="H7137" s="21" t="s">
        <v>238</v>
      </c>
      <c r="I7137" s="23">
        <v>-1</v>
      </c>
      <c r="J7137" s="23">
        <v>507</v>
      </c>
      <c r="K7137" s="21" t="s">
        <v>25952</v>
      </c>
      <c r="L7137" s="21" t="s">
        <v>25952</v>
      </c>
      <c r="M7137" s="21">
        <v>44260</v>
      </c>
    </row>
    <row r="7138" spans="1:13">
      <c r="A7138" s="21" t="s">
        <v>26715</v>
      </c>
      <c r="B7138" s="21" t="s">
        <v>26716</v>
      </c>
      <c r="C7138" s="21" t="s">
        <v>300</v>
      </c>
      <c r="D7138" s="21" t="s">
        <v>301</v>
      </c>
      <c r="E7138" s="21" t="s">
        <v>235</v>
      </c>
      <c r="F7138" s="21" t="s">
        <v>26717</v>
      </c>
      <c r="G7138" s="21" t="s">
        <v>237</v>
      </c>
      <c r="H7138" s="21" t="s">
        <v>238</v>
      </c>
      <c r="I7138" s="23">
        <v>-1</v>
      </c>
      <c r="J7138" s="23">
        <v>337</v>
      </c>
      <c r="K7138" s="21" t="s">
        <v>25952</v>
      </c>
      <c r="L7138" s="21" t="s">
        <v>25952</v>
      </c>
      <c r="M7138" s="21">
        <v>44260</v>
      </c>
    </row>
    <row r="7139" spans="1:13">
      <c r="A7139" s="21" t="s">
        <v>26718</v>
      </c>
      <c r="B7139" s="21" t="s">
        <v>26719</v>
      </c>
      <c r="C7139" s="21" t="s">
        <v>300</v>
      </c>
      <c r="D7139" s="21" t="s">
        <v>301</v>
      </c>
      <c r="E7139" s="21" t="s">
        <v>235</v>
      </c>
      <c r="F7139" s="21" t="s">
        <v>25956</v>
      </c>
      <c r="G7139" s="21" t="s">
        <v>237</v>
      </c>
      <c r="H7139" s="21" t="s">
        <v>238</v>
      </c>
      <c r="I7139" s="23">
        <v>-1</v>
      </c>
      <c r="J7139" s="23">
        <v>338</v>
      </c>
      <c r="K7139" s="21" t="s">
        <v>25955</v>
      </c>
      <c r="L7139" s="21" t="s">
        <v>25955</v>
      </c>
      <c r="M7139" s="21">
        <v>44260</v>
      </c>
    </row>
    <row r="7140" spans="1:13">
      <c r="A7140" s="21" t="s">
        <v>26720</v>
      </c>
      <c r="B7140" s="21" t="s">
        <v>26721</v>
      </c>
      <c r="C7140" s="21" t="s">
        <v>274</v>
      </c>
      <c r="D7140" s="21" t="s">
        <v>275</v>
      </c>
      <c r="E7140" s="21" t="s">
        <v>235</v>
      </c>
      <c r="F7140" s="21" t="s">
        <v>25900</v>
      </c>
      <c r="G7140" s="21" t="s">
        <v>237</v>
      </c>
      <c r="H7140" s="21" t="s">
        <v>238</v>
      </c>
      <c r="I7140" s="23">
        <v>-1</v>
      </c>
      <c r="J7140" s="23">
        <v>4295</v>
      </c>
      <c r="K7140" s="21" t="s">
        <v>25899</v>
      </c>
      <c r="L7140" s="21" t="s">
        <v>25899</v>
      </c>
      <c r="M7140" s="21">
        <v>44260</v>
      </c>
    </row>
    <row r="7141" spans="1:13">
      <c r="A7141" s="21" t="s">
        <v>26722</v>
      </c>
      <c r="B7141" s="21" t="s">
        <v>26723</v>
      </c>
      <c r="C7141" s="21" t="s">
        <v>318</v>
      </c>
      <c r="D7141" s="21" t="s">
        <v>319</v>
      </c>
      <c r="E7141" s="21" t="s">
        <v>235</v>
      </c>
      <c r="F7141" s="21" t="s">
        <v>26724</v>
      </c>
      <c r="G7141" s="21" t="s">
        <v>237</v>
      </c>
      <c r="H7141" s="21" t="s">
        <v>238</v>
      </c>
      <c r="I7141" s="23">
        <v>-1</v>
      </c>
      <c r="J7141" s="23">
        <v>748</v>
      </c>
      <c r="K7141" s="21" t="s">
        <v>26725</v>
      </c>
      <c r="L7141" s="21" t="s">
        <v>26725</v>
      </c>
      <c r="M7141" s="21">
        <v>44260</v>
      </c>
    </row>
    <row r="7142" spans="1:13">
      <c r="A7142" s="21" t="s">
        <v>26726</v>
      </c>
      <c r="B7142" s="21" t="s">
        <v>26727</v>
      </c>
      <c r="C7142" s="21" t="s">
        <v>318</v>
      </c>
      <c r="D7142" s="21" t="s">
        <v>319</v>
      </c>
      <c r="E7142" s="21" t="s">
        <v>235</v>
      </c>
      <c r="F7142" s="21" t="s">
        <v>26728</v>
      </c>
      <c r="G7142" s="21" t="s">
        <v>237</v>
      </c>
      <c r="H7142" s="21" t="s">
        <v>238</v>
      </c>
      <c r="I7142" s="23">
        <v>-1</v>
      </c>
      <c r="J7142" s="23">
        <v>749</v>
      </c>
      <c r="K7142" s="21" t="s">
        <v>25780</v>
      </c>
      <c r="L7142" s="21" t="s">
        <v>25780</v>
      </c>
      <c r="M7142" s="21">
        <v>44260</v>
      </c>
    </row>
    <row r="7143" spans="1:13">
      <c r="A7143" s="21" t="s">
        <v>26729</v>
      </c>
      <c r="B7143" s="21" t="s">
        <v>26730</v>
      </c>
      <c r="C7143" s="21" t="s">
        <v>318</v>
      </c>
      <c r="D7143" s="21" t="s">
        <v>319</v>
      </c>
      <c r="E7143" s="21" t="s">
        <v>235</v>
      </c>
      <c r="F7143" s="21" t="s">
        <v>26731</v>
      </c>
      <c r="G7143" s="21" t="s">
        <v>237</v>
      </c>
      <c r="H7143" s="21" t="s">
        <v>238</v>
      </c>
      <c r="I7143" s="23">
        <v>-1</v>
      </c>
      <c r="J7143" s="23">
        <v>750</v>
      </c>
      <c r="K7143" s="21" t="s">
        <v>25889</v>
      </c>
      <c r="L7143" s="21" t="s">
        <v>25889</v>
      </c>
      <c r="M7143" s="21">
        <v>44260</v>
      </c>
    </row>
    <row r="7144" spans="1:13">
      <c r="A7144" s="21" t="s">
        <v>26732</v>
      </c>
      <c r="B7144" s="21" t="s">
        <v>26733</v>
      </c>
      <c r="C7144" s="21" t="s">
        <v>432</v>
      </c>
      <c r="D7144" s="21" t="s">
        <v>433</v>
      </c>
      <c r="E7144" s="21" t="s">
        <v>235</v>
      </c>
      <c r="F7144" s="21" t="s">
        <v>26734</v>
      </c>
      <c r="G7144" s="21" t="s">
        <v>237</v>
      </c>
      <c r="H7144" s="21" t="s">
        <v>238</v>
      </c>
      <c r="I7144" s="23">
        <v>-1</v>
      </c>
      <c r="J7144" s="23">
        <v>378</v>
      </c>
      <c r="K7144" s="21" t="s">
        <v>26735</v>
      </c>
      <c r="L7144" s="21" t="s">
        <v>26735</v>
      </c>
      <c r="M7144" s="21">
        <v>44260</v>
      </c>
    </row>
    <row r="7145" spans="1:13">
      <c r="A7145" s="21" t="s">
        <v>26736</v>
      </c>
      <c r="B7145" s="21" t="s">
        <v>26737</v>
      </c>
      <c r="C7145" s="21" t="s">
        <v>432</v>
      </c>
      <c r="D7145" s="21" t="s">
        <v>433</v>
      </c>
      <c r="E7145" s="21" t="s">
        <v>235</v>
      </c>
      <c r="F7145" s="21" t="s">
        <v>25977</v>
      </c>
      <c r="G7145" s="21" t="s">
        <v>237</v>
      </c>
      <c r="H7145" s="21" t="s">
        <v>238</v>
      </c>
      <c r="I7145" s="23">
        <v>-1</v>
      </c>
      <c r="J7145" s="23">
        <v>379</v>
      </c>
      <c r="K7145" s="21" t="s">
        <v>25976</v>
      </c>
      <c r="L7145" s="21" t="s">
        <v>25976</v>
      </c>
      <c r="M7145" s="21">
        <v>44260</v>
      </c>
    </row>
    <row r="7146" spans="1:13">
      <c r="A7146" s="21" t="s">
        <v>26738</v>
      </c>
      <c r="B7146" s="21" t="s">
        <v>26739</v>
      </c>
      <c r="C7146" s="21" t="s">
        <v>318</v>
      </c>
      <c r="D7146" s="21" t="s">
        <v>319</v>
      </c>
      <c r="E7146" s="21" t="s">
        <v>235</v>
      </c>
      <c r="F7146" s="21" t="s">
        <v>26740</v>
      </c>
      <c r="G7146" s="21" t="s">
        <v>237</v>
      </c>
      <c r="H7146" s="21" t="s">
        <v>238</v>
      </c>
      <c r="I7146" s="23">
        <v>-1</v>
      </c>
      <c r="J7146" s="23">
        <v>751</v>
      </c>
      <c r="K7146" s="21" t="s">
        <v>26741</v>
      </c>
      <c r="L7146" s="21" t="s">
        <v>26741</v>
      </c>
      <c r="M7146" s="21">
        <v>44260</v>
      </c>
    </row>
    <row r="7147" spans="1:13">
      <c r="A7147" s="21" t="s">
        <v>26742</v>
      </c>
      <c r="B7147" s="21" t="s">
        <v>26743</v>
      </c>
      <c r="C7147" s="21" t="s">
        <v>314</v>
      </c>
      <c r="D7147" s="21" t="s">
        <v>315</v>
      </c>
      <c r="E7147" s="21" t="s">
        <v>235</v>
      </c>
      <c r="F7147" s="21" t="s">
        <v>26744</v>
      </c>
      <c r="G7147" s="21" t="s">
        <v>237</v>
      </c>
      <c r="H7147" s="21" t="s">
        <v>238</v>
      </c>
      <c r="I7147" s="23">
        <v>-1</v>
      </c>
      <c r="J7147" s="23">
        <v>3472</v>
      </c>
      <c r="K7147" s="21" t="s">
        <v>26745</v>
      </c>
      <c r="L7147" s="21" t="s">
        <v>26745</v>
      </c>
      <c r="M7147" s="21">
        <v>44260</v>
      </c>
    </row>
    <row r="7148" spans="1:13">
      <c r="A7148" s="21" t="s">
        <v>26746</v>
      </c>
      <c r="B7148" s="21" t="s">
        <v>26747</v>
      </c>
      <c r="C7148" s="21" t="s">
        <v>342</v>
      </c>
      <c r="D7148" s="21" t="s">
        <v>343</v>
      </c>
      <c r="E7148" s="21" t="s">
        <v>235</v>
      </c>
      <c r="F7148" s="21" t="s">
        <v>26748</v>
      </c>
      <c r="G7148" s="21" t="s">
        <v>237</v>
      </c>
      <c r="H7148" s="21" t="s">
        <v>238</v>
      </c>
      <c r="I7148" s="23">
        <v>-1</v>
      </c>
      <c r="J7148" s="23">
        <v>3953</v>
      </c>
      <c r="K7148" s="21" t="s">
        <v>26749</v>
      </c>
      <c r="L7148" s="21" t="s">
        <v>26749</v>
      </c>
      <c r="M7148" s="21">
        <v>44260</v>
      </c>
    </row>
    <row r="7149" spans="1:13">
      <c r="A7149" s="21" t="s">
        <v>26750</v>
      </c>
      <c r="B7149" s="21" t="s">
        <v>26751</v>
      </c>
      <c r="C7149" s="21" t="s">
        <v>342</v>
      </c>
      <c r="D7149" s="21" t="s">
        <v>343</v>
      </c>
      <c r="E7149" s="21" t="s">
        <v>235</v>
      </c>
      <c r="F7149" s="21" t="s">
        <v>26752</v>
      </c>
      <c r="G7149" s="21" t="s">
        <v>237</v>
      </c>
      <c r="H7149" s="21" t="s">
        <v>238</v>
      </c>
      <c r="I7149" s="23">
        <v>-1</v>
      </c>
      <c r="J7149" s="23">
        <v>3954</v>
      </c>
      <c r="K7149" s="21" t="s">
        <v>26753</v>
      </c>
      <c r="L7149" s="21" t="s">
        <v>26753</v>
      </c>
      <c r="M7149" s="21">
        <v>44260</v>
      </c>
    </row>
    <row r="7150" spans="1:13">
      <c r="A7150" s="21" t="s">
        <v>26754</v>
      </c>
      <c r="B7150" s="21" t="s">
        <v>26755</v>
      </c>
      <c r="C7150" s="21" t="s">
        <v>432</v>
      </c>
      <c r="D7150" s="21" t="s">
        <v>433</v>
      </c>
      <c r="E7150" s="21" t="s">
        <v>235</v>
      </c>
      <c r="F7150" s="21" t="s">
        <v>25973</v>
      </c>
      <c r="G7150" s="21" t="s">
        <v>237</v>
      </c>
      <c r="H7150" s="21" t="s">
        <v>238</v>
      </c>
      <c r="I7150" s="23">
        <v>-1</v>
      </c>
      <c r="J7150" s="23">
        <v>380</v>
      </c>
      <c r="K7150" s="21" t="s">
        <v>25972</v>
      </c>
      <c r="L7150" s="21" t="s">
        <v>25972</v>
      </c>
      <c r="M7150" s="21">
        <v>44260</v>
      </c>
    </row>
    <row r="7151" spans="1:13">
      <c r="A7151" s="21" t="s">
        <v>26756</v>
      </c>
      <c r="B7151" s="21" t="s">
        <v>26757</v>
      </c>
      <c r="C7151" s="21" t="s">
        <v>288</v>
      </c>
      <c r="D7151" s="21" t="s">
        <v>289</v>
      </c>
      <c r="E7151" s="21" t="s">
        <v>235</v>
      </c>
      <c r="F7151" s="21" t="s">
        <v>25986</v>
      </c>
      <c r="G7151" s="21" t="s">
        <v>237</v>
      </c>
      <c r="H7151" s="21" t="s">
        <v>238</v>
      </c>
      <c r="I7151" s="23">
        <v>-1</v>
      </c>
      <c r="J7151" s="23">
        <v>585</v>
      </c>
      <c r="K7151" s="21" t="s">
        <v>25985</v>
      </c>
      <c r="L7151" s="21" t="s">
        <v>25985</v>
      </c>
      <c r="M7151" s="21">
        <v>44260</v>
      </c>
    </row>
    <row r="7152" spans="1:13">
      <c r="A7152" s="21" t="s">
        <v>26756</v>
      </c>
      <c r="B7152" s="21" t="s">
        <v>26757</v>
      </c>
      <c r="C7152" s="21" t="s">
        <v>290</v>
      </c>
      <c r="D7152" s="21" t="s">
        <v>291</v>
      </c>
      <c r="E7152" s="21" t="s">
        <v>235</v>
      </c>
      <c r="F7152" s="21" t="s">
        <v>25986</v>
      </c>
      <c r="G7152" s="21" t="s">
        <v>237</v>
      </c>
      <c r="H7152" s="21" t="s">
        <v>238</v>
      </c>
      <c r="I7152" s="23">
        <v>-1</v>
      </c>
      <c r="J7152" s="23">
        <v>444</v>
      </c>
      <c r="K7152" s="21" t="s">
        <v>25985</v>
      </c>
      <c r="L7152" s="21" t="s">
        <v>25985</v>
      </c>
      <c r="M7152" s="21">
        <v>44260</v>
      </c>
    </row>
    <row r="7153" spans="1:13">
      <c r="A7153" s="21" t="s">
        <v>26758</v>
      </c>
      <c r="B7153" s="21" t="s">
        <v>26759</v>
      </c>
      <c r="C7153" s="21" t="s">
        <v>392</v>
      </c>
      <c r="D7153" s="21" t="s">
        <v>393</v>
      </c>
      <c r="E7153" s="21" t="s">
        <v>235</v>
      </c>
      <c r="F7153" s="21" t="s">
        <v>25944</v>
      </c>
      <c r="G7153" s="21" t="s">
        <v>237</v>
      </c>
      <c r="H7153" s="21" t="s">
        <v>238</v>
      </c>
      <c r="I7153" s="23">
        <v>-3</v>
      </c>
      <c r="J7153" s="23">
        <v>178</v>
      </c>
      <c r="K7153" s="21" t="s">
        <v>25943</v>
      </c>
      <c r="L7153" s="21" t="s">
        <v>25943</v>
      </c>
      <c r="M7153" s="21">
        <v>44260</v>
      </c>
    </row>
    <row r="7154" spans="1:13">
      <c r="A7154" s="21" t="s">
        <v>26760</v>
      </c>
      <c r="B7154" s="21" t="s">
        <v>26761</v>
      </c>
      <c r="C7154" s="21" t="s">
        <v>324</v>
      </c>
      <c r="D7154" s="21" t="s">
        <v>325</v>
      </c>
      <c r="E7154" s="21" t="s">
        <v>235</v>
      </c>
      <c r="F7154" s="21" t="s">
        <v>26762</v>
      </c>
      <c r="G7154" s="21" t="s">
        <v>237</v>
      </c>
      <c r="H7154" s="21" t="s">
        <v>238</v>
      </c>
      <c r="I7154" s="23">
        <v>-1</v>
      </c>
      <c r="J7154" s="23">
        <v>692</v>
      </c>
      <c r="K7154" s="21" t="s">
        <v>25949</v>
      </c>
      <c r="L7154" s="21" t="s">
        <v>25949</v>
      </c>
      <c r="M7154" s="21">
        <v>44260</v>
      </c>
    </row>
    <row r="7155" spans="1:13">
      <c r="A7155" s="21" t="s">
        <v>26763</v>
      </c>
      <c r="B7155" s="21" t="s">
        <v>26764</v>
      </c>
      <c r="C7155" s="21" t="s">
        <v>432</v>
      </c>
      <c r="D7155" s="21" t="s">
        <v>433</v>
      </c>
      <c r="E7155" s="21" t="s">
        <v>235</v>
      </c>
      <c r="F7155" s="21" t="s">
        <v>25975</v>
      </c>
      <c r="G7155" s="21" t="s">
        <v>237</v>
      </c>
      <c r="H7155" s="21" t="s">
        <v>238</v>
      </c>
      <c r="I7155" s="23">
        <v>-1</v>
      </c>
      <c r="J7155" s="23">
        <v>381</v>
      </c>
      <c r="K7155" s="21" t="s">
        <v>25974</v>
      </c>
      <c r="L7155" s="21" t="s">
        <v>25974</v>
      </c>
      <c r="M7155" s="21">
        <v>44260</v>
      </c>
    </row>
    <row r="7156" spans="1:13">
      <c r="A7156" s="21" t="s">
        <v>26765</v>
      </c>
      <c r="B7156" s="21" t="s">
        <v>26766</v>
      </c>
      <c r="C7156" s="21" t="s">
        <v>342</v>
      </c>
      <c r="D7156" s="21" t="s">
        <v>343</v>
      </c>
      <c r="E7156" s="21" t="s">
        <v>235</v>
      </c>
      <c r="F7156" s="21" t="s">
        <v>26767</v>
      </c>
      <c r="G7156" s="21" t="s">
        <v>237</v>
      </c>
      <c r="H7156" s="21" t="s">
        <v>238</v>
      </c>
      <c r="I7156" s="23">
        <v>-1</v>
      </c>
      <c r="J7156" s="23">
        <v>3955</v>
      </c>
      <c r="K7156" s="21" t="s">
        <v>26768</v>
      </c>
      <c r="L7156" s="21" t="s">
        <v>26768</v>
      </c>
      <c r="M7156" s="21">
        <v>44260</v>
      </c>
    </row>
    <row r="7157" spans="1:13">
      <c r="A7157" s="21" t="s">
        <v>26769</v>
      </c>
      <c r="B7157" s="21" t="s">
        <v>26770</v>
      </c>
      <c r="C7157" s="21" t="s">
        <v>342</v>
      </c>
      <c r="D7157" s="21" t="s">
        <v>343</v>
      </c>
      <c r="E7157" s="21" t="s">
        <v>235</v>
      </c>
      <c r="F7157" s="21" t="s">
        <v>26771</v>
      </c>
      <c r="G7157" s="21" t="s">
        <v>237</v>
      </c>
      <c r="H7157" s="21" t="s">
        <v>238</v>
      </c>
      <c r="I7157" s="23">
        <v>-1</v>
      </c>
      <c r="J7157" s="23">
        <v>3956</v>
      </c>
      <c r="K7157" s="21" t="s">
        <v>26772</v>
      </c>
      <c r="L7157" s="21" t="s">
        <v>26772</v>
      </c>
      <c r="M7157" s="21">
        <v>44260</v>
      </c>
    </row>
    <row r="7158" spans="1:13">
      <c r="A7158" s="21" t="s">
        <v>26773</v>
      </c>
      <c r="B7158" s="21" t="s">
        <v>26774</v>
      </c>
      <c r="C7158" s="21" t="s">
        <v>364</v>
      </c>
      <c r="D7158" s="21" t="s">
        <v>365</v>
      </c>
      <c r="E7158" s="21" t="s">
        <v>235</v>
      </c>
      <c r="F7158" s="21" t="s">
        <v>26775</v>
      </c>
      <c r="G7158" s="21" t="s">
        <v>237</v>
      </c>
      <c r="H7158" s="21" t="s">
        <v>238</v>
      </c>
      <c r="I7158" s="23">
        <v>-1</v>
      </c>
      <c r="J7158" s="23">
        <v>546</v>
      </c>
      <c r="K7158" s="21" t="s">
        <v>26776</v>
      </c>
      <c r="L7158" s="21" t="s">
        <v>26776</v>
      </c>
      <c r="M7158" s="21">
        <v>44260</v>
      </c>
    </row>
    <row r="7159" spans="1:13">
      <c r="A7159" s="21" t="s">
        <v>26777</v>
      </c>
      <c r="B7159" s="21" t="s">
        <v>26778</v>
      </c>
      <c r="C7159" s="21" t="s">
        <v>364</v>
      </c>
      <c r="D7159" s="21" t="s">
        <v>365</v>
      </c>
      <c r="E7159" s="21" t="s">
        <v>235</v>
      </c>
      <c r="F7159" s="21" t="s">
        <v>26779</v>
      </c>
      <c r="G7159" s="21" t="s">
        <v>237</v>
      </c>
      <c r="H7159" s="21" t="s">
        <v>238</v>
      </c>
      <c r="I7159" s="23">
        <v>-1</v>
      </c>
      <c r="J7159" s="23">
        <v>547</v>
      </c>
      <c r="K7159" s="21" t="s">
        <v>26780</v>
      </c>
      <c r="L7159" s="21" t="s">
        <v>26780</v>
      </c>
      <c r="M7159" s="21">
        <v>44260</v>
      </c>
    </row>
    <row r="7160" spans="1:13">
      <c r="A7160" s="21" t="s">
        <v>26781</v>
      </c>
      <c r="B7160" s="21" t="s">
        <v>26782</v>
      </c>
      <c r="C7160" s="21" t="s">
        <v>342</v>
      </c>
      <c r="D7160" s="21" t="s">
        <v>343</v>
      </c>
      <c r="E7160" s="21" t="s">
        <v>235</v>
      </c>
      <c r="F7160" s="21" t="s">
        <v>26783</v>
      </c>
      <c r="G7160" s="21" t="s">
        <v>237</v>
      </c>
      <c r="H7160" s="21" t="s">
        <v>238</v>
      </c>
      <c r="I7160" s="23">
        <v>-1</v>
      </c>
      <c r="J7160" s="23">
        <v>3957</v>
      </c>
      <c r="K7160" s="21" t="s">
        <v>26784</v>
      </c>
      <c r="L7160" s="21" t="s">
        <v>26784</v>
      </c>
      <c r="M7160" s="21">
        <v>44260</v>
      </c>
    </row>
    <row r="7161" spans="1:13">
      <c r="A7161" s="21" t="s">
        <v>26785</v>
      </c>
      <c r="B7161" s="21" t="s">
        <v>26786</v>
      </c>
      <c r="C7161" s="21" t="s">
        <v>364</v>
      </c>
      <c r="D7161" s="21" t="s">
        <v>365</v>
      </c>
      <c r="E7161" s="21" t="s">
        <v>235</v>
      </c>
      <c r="F7161" s="21" t="s">
        <v>25808</v>
      </c>
      <c r="G7161" s="21" t="s">
        <v>237</v>
      </c>
      <c r="H7161" s="21" t="s">
        <v>238</v>
      </c>
      <c r="I7161" s="23">
        <v>-1</v>
      </c>
      <c r="J7161" s="23">
        <v>548</v>
      </c>
      <c r="K7161" s="21" t="s">
        <v>25807</v>
      </c>
      <c r="L7161" s="21" t="s">
        <v>25807</v>
      </c>
      <c r="M7161" s="21">
        <v>44260</v>
      </c>
    </row>
    <row r="7162" spans="1:13">
      <c r="A7162" s="21" t="s">
        <v>26787</v>
      </c>
      <c r="B7162" s="21" t="s">
        <v>26788</v>
      </c>
      <c r="C7162" s="21" t="s">
        <v>364</v>
      </c>
      <c r="D7162" s="21" t="s">
        <v>365</v>
      </c>
      <c r="E7162" s="21" t="s">
        <v>235</v>
      </c>
      <c r="F7162" s="21" t="s">
        <v>25740</v>
      </c>
      <c r="G7162" s="21" t="s">
        <v>237</v>
      </c>
      <c r="H7162" s="21" t="s">
        <v>238</v>
      </c>
      <c r="I7162" s="23">
        <v>-1</v>
      </c>
      <c r="J7162" s="23">
        <v>549</v>
      </c>
      <c r="K7162" s="21" t="s">
        <v>25739</v>
      </c>
      <c r="L7162" s="21" t="s">
        <v>25739</v>
      </c>
      <c r="M7162" s="21">
        <v>44260</v>
      </c>
    </row>
    <row r="7163" spans="1:13">
      <c r="A7163" s="21" t="s">
        <v>26789</v>
      </c>
      <c r="B7163" s="21" t="s">
        <v>26790</v>
      </c>
      <c r="C7163" s="21" t="s">
        <v>392</v>
      </c>
      <c r="D7163" s="21" t="s">
        <v>393</v>
      </c>
      <c r="E7163" s="21" t="s">
        <v>235</v>
      </c>
      <c r="F7163" s="21" t="s">
        <v>25866</v>
      </c>
      <c r="G7163" s="21" t="s">
        <v>237</v>
      </c>
      <c r="H7163" s="21" t="s">
        <v>238</v>
      </c>
      <c r="I7163" s="23">
        <v>-1</v>
      </c>
      <c r="J7163" s="23">
        <v>181</v>
      </c>
      <c r="K7163" s="21" t="s">
        <v>25865</v>
      </c>
      <c r="L7163" s="21" t="s">
        <v>25865</v>
      </c>
      <c r="M7163" s="21">
        <v>44260</v>
      </c>
    </row>
    <row r="7164" spans="1:13">
      <c r="A7164" s="21" t="s">
        <v>26789</v>
      </c>
      <c r="B7164" s="21" t="s">
        <v>26790</v>
      </c>
      <c r="C7164" s="21" t="s">
        <v>260</v>
      </c>
      <c r="D7164" s="21" t="s">
        <v>261</v>
      </c>
      <c r="E7164" s="21" t="s">
        <v>235</v>
      </c>
      <c r="F7164" s="21" t="s">
        <v>25866</v>
      </c>
      <c r="G7164" s="21" t="s">
        <v>237</v>
      </c>
      <c r="H7164" s="21" t="s">
        <v>238</v>
      </c>
      <c r="I7164" s="23">
        <v>-1</v>
      </c>
      <c r="J7164" s="23">
        <v>685</v>
      </c>
      <c r="K7164" s="21" t="s">
        <v>25865</v>
      </c>
      <c r="L7164" s="21" t="s">
        <v>25865</v>
      </c>
      <c r="M7164" s="21">
        <v>44260</v>
      </c>
    </row>
    <row r="7165" spans="1:13">
      <c r="A7165" s="21" t="s">
        <v>26791</v>
      </c>
      <c r="B7165" s="21" t="s">
        <v>26792</v>
      </c>
      <c r="C7165" s="21" t="s">
        <v>242</v>
      </c>
      <c r="D7165" s="21" t="s">
        <v>243</v>
      </c>
      <c r="E7165" s="21" t="s">
        <v>235</v>
      </c>
      <c r="F7165" s="21" t="s">
        <v>26793</v>
      </c>
      <c r="G7165" s="21" t="s">
        <v>237</v>
      </c>
      <c r="H7165" s="21" t="s">
        <v>238</v>
      </c>
      <c r="I7165" s="23">
        <v>-1</v>
      </c>
      <c r="J7165" s="23">
        <v>502</v>
      </c>
      <c r="K7165" s="21" t="s">
        <v>25954</v>
      </c>
      <c r="L7165" s="21" t="s">
        <v>25954</v>
      </c>
      <c r="M7165" s="21">
        <v>44260</v>
      </c>
    </row>
    <row r="7166" spans="1:13">
      <c r="A7166" s="21" t="s">
        <v>26791</v>
      </c>
      <c r="B7166" s="21" t="s">
        <v>26792</v>
      </c>
      <c r="C7166" s="21" t="s">
        <v>246</v>
      </c>
      <c r="D7166" s="21" t="s">
        <v>247</v>
      </c>
      <c r="E7166" s="21" t="s">
        <v>235</v>
      </c>
      <c r="F7166" s="21" t="s">
        <v>26793</v>
      </c>
      <c r="G7166" s="21" t="s">
        <v>237</v>
      </c>
      <c r="H7166" s="21" t="s">
        <v>238</v>
      </c>
      <c r="I7166" s="23">
        <v>-1</v>
      </c>
      <c r="J7166" s="23">
        <v>766</v>
      </c>
      <c r="K7166" s="21" t="s">
        <v>25954</v>
      </c>
      <c r="L7166" s="21" t="s">
        <v>25954</v>
      </c>
      <c r="M7166" s="21">
        <v>44260</v>
      </c>
    </row>
    <row r="7167" spans="1:13">
      <c r="A7167" s="21" t="s">
        <v>26794</v>
      </c>
      <c r="B7167" s="21" t="s">
        <v>26795</v>
      </c>
      <c r="C7167" s="21" t="s">
        <v>300</v>
      </c>
      <c r="D7167" s="21" t="s">
        <v>301</v>
      </c>
      <c r="E7167" s="21" t="s">
        <v>235</v>
      </c>
      <c r="F7167" s="21" t="s">
        <v>25942</v>
      </c>
      <c r="G7167" s="21" t="s">
        <v>237</v>
      </c>
      <c r="H7167" s="21" t="s">
        <v>238</v>
      </c>
      <c r="I7167" s="23">
        <v>-1</v>
      </c>
      <c r="J7167" s="23">
        <v>339</v>
      </c>
      <c r="K7167" s="21" t="s">
        <v>25941</v>
      </c>
      <c r="L7167" s="21" t="s">
        <v>25941</v>
      </c>
      <c r="M7167" s="21">
        <v>44260</v>
      </c>
    </row>
    <row r="7168" spans="1:13">
      <c r="A7168" s="21" t="s">
        <v>26794</v>
      </c>
      <c r="B7168" s="21" t="s">
        <v>26795</v>
      </c>
      <c r="C7168" s="21" t="s">
        <v>294</v>
      </c>
      <c r="D7168" s="21" t="s">
        <v>295</v>
      </c>
      <c r="E7168" s="21" t="s">
        <v>235</v>
      </c>
      <c r="F7168" s="21" t="s">
        <v>25942</v>
      </c>
      <c r="G7168" s="21" t="s">
        <v>237</v>
      </c>
      <c r="H7168" s="21" t="s">
        <v>238</v>
      </c>
      <c r="I7168" s="23">
        <v>-1</v>
      </c>
      <c r="J7168" s="23">
        <v>384</v>
      </c>
      <c r="K7168" s="21" t="s">
        <v>25941</v>
      </c>
      <c r="L7168" s="21" t="s">
        <v>25941</v>
      </c>
      <c r="M7168" s="21">
        <v>44260</v>
      </c>
    </row>
    <row r="7169" spans="1:13">
      <c r="A7169" s="21" t="s">
        <v>26794</v>
      </c>
      <c r="B7169" s="21" t="s">
        <v>26795</v>
      </c>
      <c r="C7169" s="21" t="s">
        <v>324</v>
      </c>
      <c r="D7169" s="21" t="s">
        <v>325</v>
      </c>
      <c r="E7169" s="21" t="s">
        <v>235</v>
      </c>
      <c r="F7169" s="21" t="s">
        <v>25942</v>
      </c>
      <c r="G7169" s="21" t="s">
        <v>237</v>
      </c>
      <c r="H7169" s="21" t="s">
        <v>238</v>
      </c>
      <c r="I7169" s="23">
        <v>-1</v>
      </c>
      <c r="J7169" s="23">
        <v>693</v>
      </c>
      <c r="K7169" s="21" t="s">
        <v>25941</v>
      </c>
      <c r="L7169" s="21" t="s">
        <v>25941</v>
      </c>
      <c r="M7169" s="21">
        <v>44260</v>
      </c>
    </row>
    <row r="7170" spans="1:13">
      <c r="A7170" s="21" t="s">
        <v>26794</v>
      </c>
      <c r="B7170" s="21" t="s">
        <v>26795</v>
      </c>
      <c r="C7170" s="21" t="s">
        <v>248</v>
      </c>
      <c r="D7170" s="21" t="s">
        <v>249</v>
      </c>
      <c r="E7170" s="21" t="s">
        <v>235</v>
      </c>
      <c r="F7170" s="21" t="s">
        <v>25942</v>
      </c>
      <c r="G7170" s="21" t="s">
        <v>237</v>
      </c>
      <c r="H7170" s="21" t="s">
        <v>238</v>
      </c>
      <c r="I7170" s="23">
        <v>-1</v>
      </c>
      <c r="J7170" s="23">
        <v>559</v>
      </c>
      <c r="K7170" s="21" t="s">
        <v>25941</v>
      </c>
      <c r="L7170" s="21" t="s">
        <v>25941</v>
      </c>
      <c r="M7170" s="21">
        <v>44260</v>
      </c>
    </row>
    <row r="7171" spans="1:13">
      <c r="A7171" s="21" t="s">
        <v>26796</v>
      </c>
      <c r="B7171" s="21" t="s">
        <v>26797</v>
      </c>
      <c r="C7171" s="21" t="s">
        <v>446</v>
      </c>
      <c r="D7171" s="21" t="s">
        <v>447</v>
      </c>
      <c r="E7171" s="21" t="s">
        <v>235</v>
      </c>
      <c r="F7171" s="21" t="s">
        <v>25940</v>
      </c>
      <c r="G7171" s="21" t="s">
        <v>237</v>
      </c>
      <c r="H7171" s="21" t="s">
        <v>238</v>
      </c>
      <c r="I7171" s="23">
        <v>-1</v>
      </c>
      <c r="J7171" s="23">
        <v>508</v>
      </c>
      <c r="K7171" s="21" t="s">
        <v>25939</v>
      </c>
      <c r="L7171" s="21" t="s">
        <v>25939</v>
      </c>
      <c r="M7171" s="21">
        <v>44260</v>
      </c>
    </row>
    <row r="7172" spans="1:13">
      <c r="A7172" s="21" t="s">
        <v>26796</v>
      </c>
      <c r="B7172" s="21" t="s">
        <v>26797</v>
      </c>
      <c r="C7172" s="21" t="s">
        <v>300</v>
      </c>
      <c r="D7172" s="21" t="s">
        <v>301</v>
      </c>
      <c r="E7172" s="21" t="s">
        <v>235</v>
      </c>
      <c r="F7172" s="21" t="s">
        <v>25940</v>
      </c>
      <c r="G7172" s="21" t="s">
        <v>237</v>
      </c>
      <c r="H7172" s="21" t="s">
        <v>238</v>
      </c>
      <c r="I7172" s="23">
        <v>-1</v>
      </c>
      <c r="J7172" s="23">
        <v>340</v>
      </c>
      <c r="K7172" s="21" t="s">
        <v>25939</v>
      </c>
      <c r="L7172" s="21" t="s">
        <v>25939</v>
      </c>
      <c r="M7172" s="21">
        <v>44260</v>
      </c>
    </row>
    <row r="7173" spans="1:13">
      <c r="A7173" s="21" t="s">
        <v>26796</v>
      </c>
      <c r="B7173" s="21" t="s">
        <v>26797</v>
      </c>
      <c r="C7173" s="21" t="s">
        <v>248</v>
      </c>
      <c r="D7173" s="21" t="s">
        <v>249</v>
      </c>
      <c r="E7173" s="21" t="s">
        <v>235</v>
      </c>
      <c r="F7173" s="21" t="s">
        <v>25940</v>
      </c>
      <c r="G7173" s="21" t="s">
        <v>237</v>
      </c>
      <c r="H7173" s="21" t="s">
        <v>238</v>
      </c>
      <c r="I7173" s="23">
        <v>-1</v>
      </c>
      <c r="J7173" s="23">
        <v>560</v>
      </c>
      <c r="K7173" s="21" t="s">
        <v>25939</v>
      </c>
      <c r="L7173" s="21" t="s">
        <v>25939</v>
      </c>
      <c r="M7173" s="21">
        <v>44260</v>
      </c>
    </row>
    <row r="7174" spans="1:13">
      <c r="A7174" s="21" t="s">
        <v>26798</v>
      </c>
      <c r="B7174" s="21" t="s">
        <v>26799</v>
      </c>
      <c r="C7174" s="21" t="s">
        <v>392</v>
      </c>
      <c r="D7174" s="21" t="s">
        <v>393</v>
      </c>
      <c r="E7174" s="21" t="s">
        <v>235</v>
      </c>
      <c r="F7174" s="21" t="s">
        <v>25911</v>
      </c>
      <c r="G7174" s="21" t="s">
        <v>237</v>
      </c>
      <c r="H7174" s="21" t="s">
        <v>238</v>
      </c>
      <c r="I7174" s="23">
        <v>-3</v>
      </c>
      <c r="J7174" s="23">
        <v>182</v>
      </c>
      <c r="K7174" s="21" t="s">
        <v>25910</v>
      </c>
      <c r="L7174" s="21" t="s">
        <v>25910</v>
      </c>
      <c r="M7174" s="21">
        <v>44260</v>
      </c>
    </row>
    <row r="7175" spans="1:13">
      <c r="A7175" s="21" t="s">
        <v>26800</v>
      </c>
      <c r="B7175" s="21" t="s">
        <v>26801</v>
      </c>
      <c r="C7175" s="21" t="s">
        <v>446</v>
      </c>
      <c r="D7175" s="21" t="s">
        <v>447</v>
      </c>
      <c r="E7175" s="21" t="s">
        <v>235</v>
      </c>
      <c r="F7175" s="21" t="s">
        <v>25848</v>
      </c>
      <c r="G7175" s="21" t="s">
        <v>237</v>
      </c>
      <c r="H7175" s="21" t="s">
        <v>238</v>
      </c>
      <c r="I7175" s="23">
        <v>-1</v>
      </c>
      <c r="J7175" s="23">
        <v>509</v>
      </c>
      <c r="K7175" s="21" t="s">
        <v>25847</v>
      </c>
      <c r="L7175" s="21" t="s">
        <v>25847</v>
      </c>
      <c r="M7175" s="21">
        <v>44260</v>
      </c>
    </row>
    <row r="7176" spans="1:13">
      <c r="A7176" s="21" t="s">
        <v>26800</v>
      </c>
      <c r="B7176" s="21" t="s">
        <v>26801</v>
      </c>
      <c r="C7176" s="21" t="s">
        <v>300</v>
      </c>
      <c r="D7176" s="21" t="s">
        <v>301</v>
      </c>
      <c r="E7176" s="21" t="s">
        <v>235</v>
      </c>
      <c r="F7176" s="21" t="s">
        <v>25848</v>
      </c>
      <c r="G7176" s="21" t="s">
        <v>237</v>
      </c>
      <c r="H7176" s="21" t="s">
        <v>238</v>
      </c>
      <c r="I7176" s="23">
        <v>-1</v>
      </c>
      <c r="J7176" s="23">
        <v>341</v>
      </c>
      <c r="K7176" s="21" t="s">
        <v>25847</v>
      </c>
      <c r="L7176" s="21" t="s">
        <v>25847</v>
      </c>
      <c r="M7176" s="21">
        <v>44260</v>
      </c>
    </row>
    <row r="7177" spans="1:13">
      <c r="A7177" s="21" t="s">
        <v>26800</v>
      </c>
      <c r="B7177" s="21" t="s">
        <v>26801</v>
      </c>
      <c r="C7177" s="21" t="s">
        <v>294</v>
      </c>
      <c r="D7177" s="21" t="s">
        <v>295</v>
      </c>
      <c r="E7177" s="21" t="s">
        <v>235</v>
      </c>
      <c r="F7177" s="21" t="s">
        <v>25848</v>
      </c>
      <c r="G7177" s="21" t="s">
        <v>237</v>
      </c>
      <c r="H7177" s="21" t="s">
        <v>238</v>
      </c>
      <c r="I7177" s="23">
        <v>-1</v>
      </c>
      <c r="J7177" s="23">
        <v>385</v>
      </c>
      <c r="K7177" s="21" t="s">
        <v>25847</v>
      </c>
      <c r="L7177" s="21" t="s">
        <v>25847</v>
      </c>
      <c r="M7177" s="21">
        <v>44260</v>
      </c>
    </row>
    <row r="7178" spans="1:13">
      <c r="A7178" s="21" t="s">
        <v>26802</v>
      </c>
      <c r="B7178" s="21" t="s">
        <v>26803</v>
      </c>
      <c r="C7178" s="21" t="s">
        <v>446</v>
      </c>
      <c r="D7178" s="21" t="s">
        <v>447</v>
      </c>
      <c r="E7178" s="21" t="s">
        <v>235</v>
      </c>
      <c r="F7178" s="21" t="s">
        <v>25907</v>
      </c>
      <c r="G7178" s="21" t="s">
        <v>237</v>
      </c>
      <c r="H7178" s="21" t="s">
        <v>238</v>
      </c>
      <c r="I7178" s="23">
        <v>-3</v>
      </c>
      <c r="J7178" s="23">
        <v>510</v>
      </c>
      <c r="K7178" s="21" t="s">
        <v>25906</v>
      </c>
      <c r="L7178" s="21" t="s">
        <v>25906</v>
      </c>
      <c r="M7178" s="21">
        <v>44260</v>
      </c>
    </row>
    <row r="7179" spans="1:13">
      <c r="A7179" s="21" t="s">
        <v>26804</v>
      </c>
      <c r="B7179" s="21" t="s">
        <v>26805</v>
      </c>
      <c r="C7179" s="21" t="s">
        <v>446</v>
      </c>
      <c r="D7179" s="21" t="s">
        <v>447</v>
      </c>
      <c r="E7179" s="21" t="s">
        <v>235</v>
      </c>
      <c r="F7179" s="21" t="s">
        <v>26806</v>
      </c>
      <c r="G7179" s="21" t="s">
        <v>237</v>
      </c>
      <c r="H7179" s="21" t="s">
        <v>238</v>
      </c>
      <c r="I7179" s="23">
        <v>-1</v>
      </c>
      <c r="J7179" s="23">
        <v>513</v>
      </c>
      <c r="K7179" s="21" t="s">
        <v>25822</v>
      </c>
      <c r="L7179" s="21" t="s">
        <v>25822</v>
      </c>
      <c r="M7179" s="21">
        <v>44260</v>
      </c>
    </row>
    <row r="7180" spans="1:13">
      <c r="A7180" s="21" t="s">
        <v>26804</v>
      </c>
      <c r="B7180" s="21" t="s">
        <v>26805</v>
      </c>
      <c r="C7180" s="21" t="s">
        <v>233</v>
      </c>
      <c r="D7180" s="21" t="s">
        <v>234</v>
      </c>
      <c r="E7180" s="21" t="s">
        <v>235</v>
      </c>
      <c r="F7180" s="21" t="s">
        <v>26806</v>
      </c>
      <c r="G7180" s="21" t="s">
        <v>237</v>
      </c>
      <c r="H7180" s="21" t="s">
        <v>238</v>
      </c>
      <c r="I7180" s="23">
        <v>-1</v>
      </c>
      <c r="J7180" s="23">
        <v>264</v>
      </c>
      <c r="K7180" s="21" t="s">
        <v>25822</v>
      </c>
      <c r="L7180" s="21" t="s">
        <v>25822</v>
      </c>
      <c r="M7180" s="21">
        <v>44260</v>
      </c>
    </row>
    <row r="7181" spans="1:13">
      <c r="A7181" s="21" t="s">
        <v>26804</v>
      </c>
      <c r="B7181" s="21" t="s">
        <v>26805</v>
      </c>
      <c r="C7181" s="21" t="s">
        <v>248</v>
      </c>
      <c r="D7181" s="21" t="s">
        <v>249</v>
      </c>
      <c r="E7181" s="21" t="s">
        <v>235</v>
      </c>
      <c r="F7181" s="21" t="s">
        <v>26806</v>
      </c>
      <c r="G7181" s="21" t="s">
        <v>237</v>
      </c>
      <c r="H7181" s="21" t="s">
        <v>238</v>
      </c>
      <c r="I7181" s="23">
        <v>-1</v>
      </c>
      <c r="J7181" s="23">
        <v>561</v>
      </c>
      <c r="K7181" s="21" t="s">
        <v>25822</v>
      </c>
      <c r="L7181" s="21" t="s">
        <v>25822</v>
      </c>
      <c r="M7181" s="21">
        <v>44260</v>
      </c>
    </row>
    <row r="7182" spans="1:13">
      <c r="A7182" s="21" t="s">
        <v>26807</v>
      </c>
      <c r="B7182" s="21" t="s">
        <v>26808</v>
      </c>
      <c r="C7182" s="21" t="s">
        <v>446</v>
      </c>
      <c r="D7182" s="21" t="s">
        <v>447</v>
      </c>
      <c r="E7182" s="21" t="s">
        <v>235</v>
      </c>
      <c r="F7182" s="21" t="s">
        <v>26809</v>
      </c>
      <c r="G7182" s="21" t="s">
        <v>237</v>
      </c>
      <c r="H7182" s="21" t="s">
        <v>238</v>
      </c>
      <c r="I7182" s="23">
        <v>-3</v>
      </c>
      <c r="J7182" s="23">
        <v>514</v>
      </c>
      <c r="K7182" s="21" t="s">
        <v>25905</v>
      </c>
      <c r="L7182" s="21" t="s">
        <v>25905</v>
      </c>
      <c r="M7182" s="21">
        <v>44260</v>
      </c>
    </row>
    <row r="7183" spans="1:13">
      <c r="A7183" s="21" t="s">
        <v>26810</v>
      </c>
      <c r="B7183" s="21" t="s">
        <v>26811</v>
      </c>
      <c r="C7183" s="21" t="s">
        <v>288</v>
      </c>
      <c r="D7183" s="21" t="s">
        <v>289</v>
      </c>
      <c r="E7183" s="21" t="s">
        <v>235</v>
      </c>
      <c r="F7183" s="21" t="s">
        <v>25915</v>
      </c>
      <c r="G7183" s="21" t="s">
        <v>237</v>
      </c>
      <c r="H7183" s="21" t="s">
        <v>238</v>
      </c>
      <c r="I7183" s="23">
        <v>-1</v>
      </c>
      <c r="J7183" s="23">
        <v>586</v>
      </c>
      <c r="K7183" s="21" t="s">
        <v>25914</v>
      </c>
      <c r="L7183" s="21" t="s">
        <v>25914</v>
      </c>
      <c r="M7183" s="21">
        <v>44260</v>
      </c>
    </row>
    <row r="7184" spans="1:13">
      <c r="A7184" s="21" t="s">
        <v>26810</v>
      </c>
      <c r="B7184" s="21" t="s">
        <v>26811</v>
      </c>
      <c r="C7184" s="21" t="s">
        <v>428</v>
      </c>
      <c r="D7184" s="21" t="s">
        <v>429</v>
      </c>
      <c r="E7184" s="21" t="s">
        <v>235</v>
      </c>
      <c r="F7184" s="21" t="s">
        <v>25915</v>
      </c>
      <c r="G7184" s="21" t="s">
        <v>237</v>
      </c>
      <c r="H7184" s="21" t="s">
        <v>238</v>
      </c>
      <c r="I7184" s="23">
        <v>-1</v>
      </c>
      <c r="J7184" s="23">
        <v>538</v>
      </c>
      <c r="K7184" s="21" t="s">
        <v>25914</v>
      </c>
      <c r="L7184" s="21" t="s">
        <v>25914</v>
      </c>
      <c r="M7184" s="21">
        <v>44260</v>
      </c>
    </row>
    <row r="7185" spans="1:13">
      <c r="A7185" s="21" t="s">
        <v>26812</v>
      </c>
      <c r="B7185" s="21" t="s">
        <v>26813</v>
      </c>
      <c r="C7185" s="21" t="s">
        <v>446</v>
      </c>
      <c r="D7185" s="21" t="s">
        <v>447</v>
      </c>
      <c r="E7185" s="21" t="s">
        <v>235</v>
      </c>
      <c r="F7185" s="21" t="s">
        <v>26814</v>
      </c>
      <c r="G7185" s="21" t="s">
        <v>237</v>
      </c>
      <c r="H7185" s="21" t="s">
        <v>238</v>
      </c>
      <c r="I7185" s="23">
        <v>-3</v>
      </c>
      <c r="J7185" s="23">
        <v>517</v>
      </c>
      <c r="K7185" s="21" t="s">
        <v>25898</v>
      </c>
      <c r="L7185" s="21" t="s">
        <v>25898</v>
      </c>
      <c r="M7185" s="21">
        <v>44260</v>
      </c>
    </row>
    <row r="7186" spans="1:13">
      <c r="A7186" s="21" t="s">
        <v>26815</v>
      </c>
      <c r="B7186" s="21" t="s">
        <v>26816</v>
      </c>
      <c r="C7186" s="21" t="s">
        <v>446</v>
      </c>
      <c r="D7186" s="21" t="s">
        <v>447</v>
      </c>
      <c r="E7186" s="21" t="s">
        <v>235</v>
      </c>
      <c r="F7186" s="21" t="s">
        <v>25902</v>
      </c>
      <c r="G7186" s="21" t="s">
        <v>237</v>
      </c>
      <c r="H7186" s="21" t="s">
        <v>238</v>
      </c>
      <c r="I7186" s="23">
        <v>-3</v>
      </c>
      <c r="J7186" s="23">
        <v>520</v>
      </c>
      <c r="K7186" s="21" t="s">
        <v>25901</v>
      </c>
      <c r="L7186" s="21" t="s">
        <v>25901</v>
      </c>
      <c r="M7186" s="21">
        <v>44260</v>
      </c>
    </row>
    <row r="7187" spans="1:13">
      <c r="A7187" s="21" t="s">
        <v>26817</v>
      </c>
      <c r="B7187" s="21" t="s">
        <v>26818</v>
      </c>
      <c r="C7187" s="21" t="s">
        <v>446</v>
      </c>
      <c r="D7187" s="21" t="s">
        <v>447</v>
      </c>
      <c r="E7187" s="21" t="s">
        <v>235</v>
      </c>
      <c r="F7187" s="21" t="s">
        <v>25884</v>
      </c>
      <c r="G7187" s="21" t="s">
        <v>237</v>
      </c>
      <c r="H7187" s="21" t="s">
        <v>238</v>
      </c>
      <c r="I7187" s="23">
        <v>-3</v>
      </c>
      <c r="J7187" s="23">
        <v>523</v>
      </c>
      <c r="K7187" s="21" t="s">
        <v>25883</v>
      </c>
      <c r="L7187" s="21" t="s">
        <v>25883</v>
      </c>
      <c r="M7187" s="21">
        <v>44260</v>
      </c>
    </row>
    <row r="7188" spans="1:13">
      <c r="A7188" s="21" t="s">
        <v>26819</v>
      </c>
      <c r="B7188" s="21" t="s">
        <v>26820</v>
      </c>
      <c r="C7188" s="21" t="s">
        <v>446</v>
      </c>
      <c r="D7188" s="21" t="s">
        <v>447</v>
      </c>
      <c r="E7188" s="21" t="s">
        <v>235</v>
      </c>
      <c r="F7188" s="21" t="s">
        <v>25878</v>
      </c>
      <c r="G7188" s="21" t="s">
        <v>237</v>
      </c>
      <c r="H7188" s="21" t="s">
        <v>238</v>
      </c>
      <c r="I7188" s="23">
        <v>-3</v>
      </c>
      <c r="J7188" s="23">
        <v>526</v>
      </c>
      <c r="K7188" s="21" t="s">
        <v>25877</v>
      </c>
      <c r="L7188" s="21" t="s">
        <v>25877</v>
      </c>
      <c r="M7188" s="21">
        <v>44260</v>
      </c>
    </row>
    <row r="7189" spans="1:13">
      <c r="A7189" s="21" t="s">
        <v>26821</v>
      </c>
      <c r="B7189" s="21" t="s">
        <v>26822</v>
      </c>
      <c r="C7189" s="21" t="s">
        <v>233</v>
      </c>
      <c r="D7189" s="21" t="s">
        <v>234</v>
      </c>
      <c r="E7189" s="21" t="s">
        <v>235</v>
      </c>
      <c r="F7189" s="21" t="s">
        <v>25904</v>
      </c>
      <c r="G7189" s="21" t="s">
        <v>237</v>
      </c>
      <c r="H7189" s="21" t="s">
        <v>238</v>
      </c>
      <c r="I7189" s="23">
        <v>-3</v>
      </c>
      <c r="J7189" s="23">
        <v>265</v>
      </c>
      <c r="K7189" s="21" t="s">
        <v>25903</v>
      </c>
      <c r="L7189" s="21" t="s">
        <v>25903</v>
      </c>
      <c r="M7189" s="21">
        <v>44260</v>
      </c>
    </row>
    <row r="7190" spans="1:13">
      <c r="A7190" s="21" t="s">
        <v>26823</v>
      </c>
      <c r="B7190" s="21" t="s">
        <v>26824</v>
      </c>
      <c r="C7190" s="21" t="s">
        <v>233</v>
      </c>
      <c r="D7190" s="21" t="s">
        <v>234</v>
      </c>
      <c r="E7190" s="21" t="s">
        <v>235</v>
      </c>
      <c r="F7190" s="21" t="s">
        <v>26825</v>
      </c>
      <c r="G7190" s="21" t="s">
        <v>237</v>
      </c>
      <c r="H7190" s="21" t="s">
        <v>238</v>
      </c>
      <c r="I7190" s="23">
        <v>-3</v>
      </c>
      <c r="J7190" s="23">
        <v>268</v>
      </c>
      <c r="K7190" s="21" t="s">
        <v>25924</v>
      </c>
      <c r="L7190" s="21" t="s">
        <v>25924</v>
      </c>
      <c r="M7190" s="21">
        <v>44260</v>
      </c>
    </row>
    <row r="7191" spans="1:13">
      <c r="A7191" s="21" t="s">
        <v>26826</v>
      </c>
      <c r="B7191" s="21" t="s">
        <v>26827</v>
      </c>
      <c r="C7191" s="21" t="s">
        <v>446</v>
      </c>
      <c r="D7191" s="21" t="s">
        <v>447</v>
      </c>
      <c r="E7191" s="21" t="s">
        <v>235</v>
      </c>
      <c r="F7191" s="21" t="s">
        <v>25872</v>
      </c>
      <c r="G7191" s="21" t="s">
        <v>237</v>
      </c>
      <c r="H7191" s="21" t="s">
        <v>238</v>
      </c>
      <c r="I7191" s="23">
        <v>-3</v>
      </c>
      <c r="J7191" s="23">
        <v>529</v>
      </c>
      <c r="K7191" s="21" t="s">
        <v>25871</v>
      </c>
      <c r="L7191" s="21" t="s">
        <v>25871</v>
      </c>
      <c r="M7191" s="21">
        <v>44260</v>
      </c>
    </row>
    <row r="7192" spans="1:13">
      <c r="A7192" s="21" t="s">
        <v>26828</v>
      </c>
      <c r="B7192" s="21" t="s">
        <v>26829</v>
      </c>
      <c r="C7192" s="21" t="s">
        <v>446</v>
      </c>
      <c r="D7192" s="21" t="s">
        <v>447</v>
      </c>
      <c r="E7192" s="21" t="s">
        <v>235</v>
      </c>
      <c r="F7192" s="21" t="s">
        <v>25880</v>
      </c>
      <c r="G7192" s="21" t="s">
        <v>237</v>
      </c>
      <c r="H7192" s="21" t="s">
        <v>238</v>
      </c>
      <c r="I7192" s="23">
        <v>-3</v>
      </c>
      <c r="J7192" s="23">
        <v>532</v>
      </c>
      <c r="K7192" s="21" t="s">
        <v>25879</v>
      </c>
      <c r="L7192" s="21" t="s">
        <v>25879</v>
      </c>
      <c r="M7192" s="21">
        <v>44260</v>
      </c>
    </row>
    <row r="7193" spans="1:13">
      <c r="A7193" s="21" t="s">
        <v>26830</v>
      </c>
      <c r="B7193" s="21" t="s">
        <v>26831</v>
      </c>
      <c r="C7193" s="21" t="s">
        <v>248</v>
      </c>
      <c r="D7193" s="21" t="s">
        <v>249</v>
      </c>
      <c r="E7193" s="21" t="s">
        <v>235</v>
      </c>
      <c r="F7193" s="21" t="s">
        <v>25913</v>
      </c>
      <c r="G7193" s="21" t="s">
        <v>237</v>
      </c>
      <c r="H7193" s="21" t="s">
        <v>238</v>
      </c>
      <c r="I7193" s="23">
        <v>-3</v>
      </c>
      <c r="J7193" s="23">
        <v>562</v>
      </c>
      <c r="K7193" s="21" t="s">
        <v>25912</v>
      </c>
      <c r="L7193" s="21" t="s">
        <v>25912</v>
      </c>
      <c r="M7193" s="21">
        <v>44260</v>
      </c>
    </row>
    <row r="7194" spans="1:13">
      <c r="A7194" s="21" t="s">
        <v>26832</v>
      </c>
      <c r="B7194" s="21" t="s">
        <v>26833</v>
      </c>
      <c r="C7194" s="21" t="s">
        <v>446</v>
      </c>
      <c r="D7194" s="21" t="s">
        <v>447</v>
      </c>
      <c r="E7194" s="21" t="s">
        <v>235</v>
      </c>
      <c r="F7194" s="21" t="s">
        <v>26834</v>
      </c>
      <c r="G7194" s="21" t="s">
        <v>237</v>
      </c>
      <c r="H7194" s="21" t="s">
        <v>238</v>
      </c>
      <c r="I7194" s="23">
        <v>-3</v>
      </c>
      <c r="J7194" s="23">
        <v>535</v>
      </c>
      <c r="K7194" s="21" t="s">
        <v>25925</v>
      </c>
      <c r="L7194" s="21" t="s">
        <v>25925</v>
      </c>
      <c r="M7194" s="21">
        <v>44260</v>
      </c>
    </row>
    <row r="7195" spans="1:13">
      <c r="A7195" s="21" t="s">
        <v>26835</v>
      </c>
      <c r="B7195" s="21" t="s">
        <v>26836</v>
      </c>
      <c r="C7195" s="21" t="s">
        <v>392</v>
      </c>
      <c r="D7195" s="21" t="s">
        <v>393</v>
      </c>
      <c r="E7195" s="21" t="s">
        <v>235</v>
      </c>
      <c r="F7195" s="21" t="s">
        <v>25961</v>
      </c>
      <c r="G7195" s="21" t="s">
        <v>237</v>
      </c>
      <c r="H7195" s="21" t="s">
        <v>238</v>
      </c>
      <c r="I7195" s="23">
        <v>-1</v>
      </c>
      <c r="J7195" s="23">
        <v>185</v>
      </c>
      <c r="K7195" s="21" t="s">
        <v>25960</v>
      </c>
      <c r="L7195" s="21" t="s">
        <v>25960</v>
      </c>
      <c r="M7195" s="21">
        <v>44260</v>
      </c>
    </row>
    <row r="7196" spans="1:13">
      <c r="A7196" s="21" t="s">
        <v>26837</v>
      </c>
      <c r="B7196" s="21" t="s">
        <v>26838</v>
      </c>
      <c r="C7196" s="21" t="s">
        <v>294</v>
      </c>
      <c r="D7196" s="21" t="s">
        <v>295</v>
      </c>
      <c r="E7196" s="21" t="s">
        <v>235</v>
      </c>
      <c r="F7196" s="21" t="s">
        <v>25929</v>
      </c>
      <c r="G7196" s="21" t="s">
        <v>237</v>
      </c>
      <c r="H7196" s="21" t="s">
        <v>238</v>
      </c>
      <c r="I7196" s="23">
        <v>-3</v>
      </c>
      <c r="J7196" s="23">
        <v>386</v>
      </c>
      <c r="K7196" s="21" t="s">
        <v>25928</v>
      </c>
      <c r="L7196" s="21" t="s">
        <v>25928</v>
      </c>
      <c r="M7196" s="21">
        <v>44260</v>
      </c>
    </row>
    <row r="7197" spans="1:13">
      <c r="A7197" s="21" t="s">
        <v>26839</v>
      </c>
      <c r="B7197" s="21" t="s">
        <v>26840</v>
      </c>
      <c r="C7197" s="21" t="s">
        <v>233</v>
      </c>
      <c r="D7197" s="21" t="s">
        <v>234</v>
      </c>
      <c r="E7197" s="21" t="s">
        <v>235</v>
      </c>
      <c r="F7197" s="21" t="s">
        <v>26841</v>
      </c>
      <c r="G7197" s="21" t="s">
        <v>237</v>
      </c>
      <c r="H7197" s="21" t="s">
        <v>238</v>
      </c>
      <c r="I7197" s="23">
        <v>-3</v>
      </c>
      <c r="J7197" s="23">
        <v>271</v>
      </c>
      <c r="K7197" s="21" t="s">
        <v>25875</v>
      </c>
      <c r="L7197" s="21" t="s">
        <v>25875</v>
      </c>
      <c r="M7197" s="21">
        <v>44260</v>
      </c>
    </row>
    <row r="7198" spans="1:13">
      <c r="A7198" s="21" t="s">
        <v>26842</v>
      </c>
      <c r="B7198" s="21" t="s">
        <v>26843</v>
      </c>
      <c r="C7198" s="21" t="s">
        <v>446</v>
      </c>
      <c r="D7198" s="21" t="s">
        <v>447</v>
      </c>
      <c r="E7198" s="21" t="s">
        <v>235</v>
      </c>
      <c r="F7198" s="21" t="s">
        <v>26844</v>
      </c>
      <c r="G7198" s="21" t="s">
        <v>237</v>
      </c>
      <c r="H7198" s="21" t="s">
        <v>238</v>
      </c>
      <c r="I7198" s="23">
        <v>-2</v>
      </c>
      <c r="J7198" s="23">
        <v>538</v>
      </c>
      <c r="K7198" s="21" t="s">
        <v>25933</v>
      </c>
      <c r="L7198" s="21" t="s">
        <v>25933</v>
      </c>
      <c r="M7198" s="21">
        <v>44260</v>
      </c>
    </row>
    <row r="7199" spans="1:13">
      <c r="A7199" s="21" t="s">
        <v>26842</v>
      </c>
      <c r="B7199" s="21" t="s">
        <v>26843</v>
      </c>
      <c r="C7199" s="21" t="s">
        <v>233</v>
      </c>
      <c r="D7199" s="21" t="s">
        <v>234</v>
      </c>
      <c r="E7199" s="21" t="s">
        <v>235</v>
      </c>
      <c r="F7199" s="21" t="s">
        <v>26844</v>
      </c>
      <c r="G7199" s="21" t="s">
        <v>237</v>
      </c>
      <c r="H7199" s="21" t="s">
        <v>238</v>
      </c>
      <c r="I7199" s="23">
        <v>-1</v>
      </c>
      <c r="J7199" s="23">
        <v>274</v>
      </c>
      <c r="K7199" s="21" t="s">
        <v>25933</v>
      </c>
      <c r="L7199" s="21" t="s">
        <v>25933</v>
      </c>
      <c r="M7199" s="21">
        <v>44260</v>
      </c>
    </row>
    <row r="7200" spans="1:13">
      <c r="A7200" s="21" t="s">
        <v>26845</v>
      </c>
      <c r="B7200" s="21" t="s">
        <v>26846</v>
      </c>
      <c r="C7200" s="21" t="s">
        <v>242</v>
      </c>
      <c r="D7200" s="21" t="s">
        <v>243</v>
      </c>
      <c r="E7200" s="21" t="s">
        <v>235</v>
      </c>
      <c r="F7200" s="21" t="s">
        <v>25963</v>
      </c>
      <c r="G7200" s="21" t="s">
        <v>237</v>
      </c>
      <c r="H7200" s="21" t="s">
        <v>238</v>
      </c>
      <c r="I7200" s="23">
        <v>-1</v>
      </c>
      <c r="J7200" s="23">
        <v>503</v>
      </c>
      <c r="K7200" s="21" t="s">
        <v>25962</v>
      </c>
      <c r="L7200" s="21" t="s">
        <v>25962</v>
      </c>
      <c r="M7200" s="21">
        <v>44260</v>
      </c>
    </row>
    <row r="7201" spans="1:13">
      <c r="A7201" s="21" t="s">
        <v>26845</v>
      </c>
      <c r="B7201" s="21" t="s">
        <v>26846</v>
      </c>
      <c r="C7201" s="21" t="s">
        <v>430</v>
      </c>
      <c r="D7201" s="21" t="s">
        <v>431</v>
      </c>
      <c r="E7201" s="21" t="s">
        <v>235</v>
      </c>
      <c r="F7201" s="21" t="s">
        <v>25963</v>
      </c>
      <c r="G7201" s="21" t="s">
        <v>237</v>
      </c>
      <c r="H7201" s="21" t="s">
        <v>238</v>
      </c>
      <c r="I7201" s="23">
        <v>-1</v>
      </c>
      <c r="J7201" s="23">
        <v>245</v>
      </c>
      <c r="K7201" s="21" t="s">
        <v>25962</v>
      </c>
      <c r="L7201" s="21" t="s">
        <v>25962</v>
      </c>
      <c r="M7201" s="21">
        <v>44260</v>
      </c>
    </row>
    <row r="7202" spans="1:13">
      <c r="A7202" s="21" t="s">
        <v>26845</v>
      </c>
      <c r="B7202" s="21" t="s">
        <v>26846</v>
      </c>
      <c r="C7202" s="21" t="s">
        <v>250</v>
      </c>
      <c r="D7202" s="21" t="s">
        <v>251</v>
      </c>
      <c r="E7202" s="21" t="s">
        <v>235</v>
      </c>
      <c r="F7202" s="21" t="s">
        <v>25963</v>
      </c>
      <c r="G7202" s="21" t="s">
        <v>237</v>
      </c>
      <c r="H7202" s="21" t="s">
        <v>238</v>
      </c>
      <c r="I7202" s="23">
        <v>-1</v>
      </c>
      <c r="J7202" s="23">
        <v>383</v>
      </c>
      <c r="K7202" s="21" t="s">
        <v>25962</v>
      </c>
      <c r="L7202" s="21" t="s">
        <v>25962</v>
      </c>
      <c r="M7202" s="21">
        <v>44260</v>
      </c>
    </row>
    <row r="7203" spans="1:13">
      <c r="A7203" s="21" t="s">
        <v>26847</v>
      </c>
      <c r="B7203" s="21" t="s">
        <v>26848</v>
      </c>
      <c r="C7203" s="21" t="s">
        <v>406</v>
      </c>
      <c r="D7203" s="21" t="s">
        <v>407</v>
      </c>
      <c r="E7203" s="21" t="s">
        <v>235</v>
      </c>
      <c r="F7203" s="21" t="s">
        <v>26849</v>
      </c>
      <c r="G7203" s="21" t="s">
        <v>237</v>
      </c>
      <c r="H7203" s="21" t="s">
        <v>238</v>
      </c>
      <c r="I7203" s="23">
        <v>-1</v>
      </c>
      <c r="J7203" s="23">
        <v>1709</v>
      </c>
      <c r="K7203" s="21" t="s">
        <v>25864</v>
      </c>
      <c r="L7203" s="21" t="s">
        <v>25864</v>
      </c>
      <c r="M7203" s="21">
        <v>44260</v>
      </c>
    </row>
    <row r="7204" spans="1:13">
      <c r="A7204" s="21" t="s">
        <v>26850</v>
      </c>
      <c r="B7204" s="21" t="s">
        <v>26851</v>
      </c>
      <c r="C7204" s="21" t="s">
        <v>300</v>
      </c>
      <c r="D7204" s="21" t="s">
        <v>301</v>
      </c>
      <c r="E7204" s="21" t="s">
        <v>235</v>
      </c>
      <c r="F7204" s="21" t="s">
        <v>25921</v>
      </c>
      <c r="G7204" s="21" t="s">
        <v>237</v>
      </c>
      <c r="H7204" s="21" t="s">
        <v>238</v>
      </c>
      <c r="I7204" s="23">
        <v>-3</v>
      </c>
      <c r="J7204" s="23">
        <v>342</v>
      </c>
      <c r="K7204" s="21" t="s">
        <v>25920</v>
      </c>
      <c r="L7204" s="21" t="s">
        <v>25920</v>
      </c>
      <c r="M7204" s="21">
        <v>44260</v>
      </c>
    </row>
    <row r="7205" spans="1:13">
      <c r="A7205" s="21" t="s">
        <v>26852</v>
      </c>
      <c r="B7205" s="21" t="s">
        <v>26853</v>
      </c>
      <c r="C7205" s="21" t="s">
        <v>300</v>
      </c>
      <c r="D7205" s="21" t="s">
        <v>301</v>
      </c>
      <c r="E7205" s="21" t="s">
        <v>235</v>
      </c>
      <c r="F7205" s="21" t="s">
        <v>25923</v>
      </c>
      <c r="G7205" s="21" t="s">
        <v>237</v>
      </c>
      <c r="H7205" s="21" t="s">
        <v>238</v>
      </c>
      <c r="I7205" s="23">
        <v>-3</v>
      </c>
      <c r="J7205" s="23">
        <v>345</v>
      </c>
      <c r="K7205" s="21" t="s">
        <v>25922</v>
      </c>
      <c r="L7205" s="21" t="s">
        <v>25922</v>
      </c>
      <c r="M7205" s="21">
        <v>44260</v>
      </c>
    </row>
    <row r="7206" spans="1:13">
      <c r="A7206" s="21" t="s">
        <v>26854</v>
      </c>
      <c r="B7206" s="21" t="s">
        <v>26855</v>
      </c>
      <c r="C7206" s="21" t="s">
        <v>300</v>
      </c>
      <c r="D7206" s="21" t="s">
        <v>301</v>
      </c>
      <c r="E7206" s="21" t="s">
        <v>235</v>
      </c>
      <c r="F7206" s="21" t="s">
        <v>26856</v>
      </c>
      <c r="G7206" s="21" t="s">
        <v>237</v>
      </c>
      <c r="H7206" s="21" t="s">
        <v>238</v>
      </c>
      <c r="I7206" s="23">
        <v>-3</v>
      </c>
      <c r="J7206" s="23">
        <v>348</v>
      </c>
      <c r="K7206" s="21" t="s">
        <v>25876</v>
      </c>
      <c r="L7206" s="21" t="s">
        <v>25876</v>
      </c>
      <c r="M7206" s="21">
        <v>44260</v>
      </c>
    </row>
    <row r="7207" spans="1:13">
      <c r="A7207" s="21" t="s">
        <v>26857</v>
      </c>
      <c r="B7207" s="21" t="s">
        <v>26858</v>
      </c>
      <c r="C7207" s="21" t="s">
        <v>318</v>
      </c>
      <c r="D7207" s="21" t="s">
        <v>319</v>
      </c>
      <c r="E7207" s="21" t="s">
        <v>235</v>
      </c>
      <c r="F7207" s="21" t="s">
        <v>26859</v>
      </c>
      <c r="G7207" s="21" t="s">
        <v>237</v>
      </c>
      <c r="H7207" s="21" t="s">
        <v>238</v>
      </c>
      <c r="I7207" s="23">
        <v>-1</v>
      </c>
      <c r="J7207" s="23">
        <v>752</v>
      </c>
      <c r="K7207" s="21" t="s">
        <v>25829</v>
      </c>
      <c r="L7207" s="21" t="s">
        <v>25829</v>
      </c>
      <c r="M7207" s="21">
        <v>44260</v>
      </c>
    </row>
    <row r="7208" spans="1:13">
      <c r="A7208" s="21" t="s">
        <v>26860</v>
      </c>
      <c r="B7208" s="21" t="s">
        <v>26861</v>
      </c>
      <c r="C7208" s="21" t="s">
        <v>300</v>
      </c>
      <c r="D7208" s="21" t="s">
        <v>301</v>
      </c>
      <c r="E7208" s="21" t="s">
        <v>235</v>
      </c>
      <c r="F7208" s="21" t="s">
        <v>25909</v>
      </c>
      <c r="G7208" s="21" t="s">
        <v>237</v>
      </c>
      <c r="H7208" s="21" t="s">
        <v>238</v>
      </c>
      <c r="I7208" s="23">
        <v>-3</v>
      </c>
      <c r="J7208" s="23">
        <v>351</v>
      </c>
      <c r="K7208" s="21" t="s">
        <v>25908</v>
      </c>
      <c r="L7208" s="21" t="s">
        <v>25908</v>
      </c>
      <c r="M7208" s="21">
        <v>44260</v>
      </c>
    </row>
    <row r="7209" spans="1:13">
      <c r="A7209" s="21" t="s">
        <v>26862</v>
      </c>
      <c r="B7209" s="21" t="s">
        <v>26863</v>
      </c>
      <c r="C7209" s="21" t="s">
        <v>314</v>
      </c>
      <c r="D7209" s="21" t="s">
        <v>315</v>
      </c>
      <c r="E7209" s="21" t="s">
        <v>235</v>
      </c>
      <c r="F7209" s="21" t="s">
        <v>26864</v>
      </c>
      <c r="G7209" s="21" t="s">
        <v>237</v>
      </c>
      <c r="H7209" s="21" t="s">
        <v>238</v>
      </c>
      <c r="I7209" s="23">
        <v>-1</v>
      </c>
      <c r="J7209" s="23">
        <v>3473</v>
      </c>
      <c r="K7209" s="21" t="s">
        <v>25734</v>
      </c>
      <c r="L7209" s="21" t="s">
        <v>25734</v>
      </c>
      <c r="M7209" s="21">
        <v>44260</v>
      </c>
    </row>
    <row r="7210" spans="1:13">
      <c r="A7210" s="21" t="s">
        <v>26865</v>
      </c>
      <c r="B7210" s="21" t="s">
        <v>26866</v>
      </c>
      <c r="C7210" s="21" t="s">
        <v>242</v>
      </c>
      <c r="D7210" s="21" t="s">
        <v>243</v>
      </c>
      <c r="E7210" s="21" t="s">
        <v>235</v>
      </c>
      <c r="F7210" s="21" t="s">
        <v>25891</v>
      </c>
      <c r="G7210" s="21" t="s">
        <v>237</v>
      </c>
      <c r="H7210" s="21" t="s">
        <v>238</v>
      </c>
      <c r="I7210" s="23">
        <v>-1</v>
      </c>
      <c r="J7210" s="23">
        <v>504</v>
      </c>
      <c r="K7210" s="21" t="s">
        <v>25890</v>
      </c>
      <c r="L7210" s="21" t="s">
        <v>25890</v>
      </c>
      <c r="M7210" s="21">
        <v>44260</v>
      </c>
    </row>
    <row r="7211" spans="1:13">
      <c r="A7211" s="21" t="s">
        <v>26865</v>
      </c>
      <c r="B7211" s="21" t="s">
        <v>26866</v>
      </c>
      <c r="C7211" s="21" t="s">
        <v>246</v>
      </c>
      <c r="D7211" s="21" t="s">
        <v>247</v>
      </c>
      <c r="E7211" s="21" t="s">
        <v>235</v>
      </c>
      <c r="F7211" s="21" t="s">
        <v>25891</v>
      </c>
      <c r="G7211" s="21" t="s">
        <v>237</v>
      </c>
      <c r="H7211" s="21" t="s">
        <v>238</v>
      </c>
      <c r="I7211" s="23">
        <v>-1</v>
      </c>
      <c r="J7211" s="23">
        <v>767</v>
      </c>
      <c r="K7211" s="21" t="s">
        <v>25890</v>
      </c>
      <c r="L7211" s="21" t="s">
        <v>25890</v>
      </c>
      <c r="M7211" s="21">
        <v>44260</v>
      </c>
    </row>
    <row r="7212" spans="1:13">
      <c r="A7212" s="21" t="s">
        <v>26867</v>
      </c>
      <c r="B7212" s="21" t="s">
        <v>26868</v>
      </c>
      <c r="C7212" s="21" t="s">
        <v>342</v>
      </c>
      <c r="D7212" s="21" t="s">
        <v>343</v>
      </c>
      <c r="E7212" s="21" t="s">
        <v>235</v>
      </c>
      <c r="F7212" s="21" t="s">
        <v>25897</v>
      </c>
      <c r="G7212" s="21" t="s">
        <v>237</v>
      </c>
      <c r="H7212" s="21" t="s">
        <v>238</v>
      </c>
      <c r="I7212" s="23">
        <v>-1</v>
      </c>
      <c r="J7212" s="23">
        <v>3958</v>
      </c>
      <c r="K7212" s="21" t="s">
        <v>25896</v>
      </c>
      <c r="L7212" s="21" t="s">
        <v>25896</v>
      </c>
      <c r="M7212" s="21">
        <v>44260</v>
      </c>
    </row>
    <row r="7213" spans="1:13">
      <c r="A7213" s="21" t="s">
        <v>26869</v>
      </c>
      <c r="B7213" s="21" t="s">
        <v>26870</v>
      </c>
      <c r="C7213" s="21" t="s">
        <v>342</v>
      </c>
      <c r="D7213" s="21" t="s">
        <v>343</v>
      </c>
      <c r="E7213" s="21" t="s">
        <v>235</v>
      </c>
      <c r="F7213" s="21" t="s">
        <v>26871</v>
      </c>
      <c r="G7213" s="21" t="s">
        <v>237</v>
      </c>
      <c r="H7213" s="21" t="s">
        <v>238</v>
      </c>
      <c r="I7213" s="23">
        <v>-1</v>
      </c>
      <c r="J7213" s="23">
        <v>3959</v>
      </c>
      <c r="K7213" s="21" t="s">
        <v>25758</v>
      </c>
      <c r="L7213" s="21" t="s">
        <v>25758</v>
      </c>
      <c r="M7213" s="21">
        <v>44260</v>
      </c>
    </row>
    <row r="7214" spans="1:13">
      <c r="A7214" s="21" t="s">
        <v>26872</v>
      </c>
      <c r="B7214" s="21" t="s">
        <v>26873</v>
      </c>
      <c r="C7214" s="21" t="s">
        <v>342</v>
      </c>
      <c r="D7214" s="21" t="s">
        <v>343</v>
      </c>
      <c r="E7214" s="21" t="s">
        <v>235</v>
      </c>
      <c r="F7214" s="21" t="s">
        <v>26874</v>
      </c>
      <c r="G7214" s="21" t="s">
        <v>237</v>
      </c>
      <c r="H7214" s="21" t="s">
        <v>238</v>
      </c>
      <c r="I7214" s="23">
        <v>-1</v>
      </c>
      <c r="J7214" s="23">
        <v>3960</v>
      </c>
      <c r="K7214" s="21" t="s">
        <v>26875</v>
      </c>
      <c r="L7214" s="21" t="s">
        <v>26875</v>
      </c>
      <c r="M7214" s="21">
        <v>44260</v>
      </c>
    </row>
    <row r="7215" spans="1:13">
      <c r="A7215" s="21" t="s">
        <v>26876</v>
      </c>
      <c r="B7215" s="21" t="s">
        <v>26877</v>
      </c>
      <c r="C7215" s="21" t="s">
        <v>342</v>
      </c>
      <c r="D7215" s="21" t="s">
        <v>343</v>
      </c>
      <c r="E7215" s="21" t="s">
        <v>235</v>
      </c>
      <c r="F7215" s="21" t="s">
        <v>26878</v>
      </c>
      <c r="G7215" s="21" t="s">
        <v>237</v>
      </c>
      <c r="H7215" s="21" t="s">
        <v>238</v>
      </c>
      <c r="I7215" s="23">
        <v>-1</v>
      </c>
      <c r="J7215" s="23">
        <v>3961</v>
      </c>
      <c r="K7215" s="21" t="s">
        <v>26879</v>
      </c>
      <c r="L7215" s="21" t="s">
        <v>26879</v>
      </c>
      <c r="M7215" s="21">
        <v>44260</v>
      </c>
    </row>
    <row r="7216" spans="1:13">
      <c r="A7216" s="21" t="s">
        <v>26880</v>
      </c>
      <c r="B7216" s="21" t="s">
        <v>26881</v>
      </c>
      <c r="C7216" s="21" t="s">
        <v>320</v>
      </c>
      <c r="D7216" s="21" t="s">
        <v>321</v>
      </c>
      <c r="E7216" s="21" t="s">
        <v>235</v>
      </c>
      <c r="F7216" s="21" t="s">
        <v>26882</v>
      </c>
      <c r="G7216" s="21" t="s">
        <v>237</v>
      </c>
      <c r="H7216" s="21" t="s">
        <v>238</v>
      </c>
      <c r="I7216" s="23">
        <v>-1</v>
      </c>
      <c r="J7216" s="23">
        <v>694</v>
      </c>
      <c r="K7216" s="21" t="s">
        <v>25786</v>
      </c>
      <c r="L7216" s="21" t="s">
        <v>25786</v>
      </c>
      <c r="M7216" s="21">
        <v>44260</v>
      </c>
    </row>
    <row r="7217" spans="1:13">
      <c r="A7217" s="21" t="s">
        <v>26883</v>
      </c>
      <c r="B7217" s="21" t="s">
        <v>26884</v>
      </c>
      <c r="C7217" s="21" t="s">
        <v>320</v>
      </c>
      <c r="D7217" s="21" t="s">
        <v>321</v>
      </c>
      <c r="E7217" s="21" t="s">
        <v>235</v>
      </c>
      <c r="F7217" s="21" t="s">
        <v>25770</v>
      </c>
      <c r="G7217" s="21" t="s">
        <v>237</v>
      </c>
      <c r="H7217" s="21" t="s">
        <v>238</v>
      </c>
      <c r="I7217" s="23">
        <v>-1</v>
      </c>
      <c r="J7217" s="23">
        <v>695</v>
      </c>
      <c r="K7217" s="21" t="s">
        <v>25769</v>
      </c>
      <c r="L7217" s="21" t="s">
        <v>25769</v>
      </c>
      <c r="M7217" s="21">
        <v>44260</v>
      </c>
    </row>
    <row r="7218" spans="1:13">
      <c r="A7218" s="21" t="s">
        <v>26885</v>
      </c>
      <c r="B7218" s="21" t="s">
        <v>26886</v>
      </c>
      <c r="C7218" s="21" t="s">
        <v>320</v>
      </c>
      <c r="D7218" s="21" t="s">
        <v>321</v>
      </c>
      <c r="E7218" s="21" t="s">
        <v>235</v>
      </c>
      <c r="F7218" s="21" t="s">
        <v>25768</v>
      </c>
      <c r="G7218" s="21" t="s">
        <v>237</v>
      </c>
      <c r="H7218" s="21" t="s">
        <v>238</v>
      </c>
      <c r="I7218" s="23">
        <v>-1</v>
      </c>
      <c r="J7218" s="23">
        <v>696</v>
      </c>
      <c r="K7218" s="21" t="s">
        <v>25767</v>
      </c>
      <c r="L7218" s="21" t="s">
        <v>25767</v>
      </c>
      <c r="M7218" s="21">
        <v>44260</v>
      </c>
    </row>
    <row r="7219" spans="1:13">
      <c r="A7219" s="21" t="s">
        <v>26887</v>
      </c>
      <c r="B7219" s="21" t="s">
        <v>26888</v>
      </c>
      <c r="C7219" s="21" t="s">
        <v>320</v>
      </c>
      <c r="D7219" s="21" t="s">
        <v>321</v>
      </c>
      <c r="E7219" s="21" t="s">
        <v>235</v>
      </c>
      <c r="F7219" s="21" t="s">
        <v>26889</v>
      </c>
      <c r="G7219" s="21" t="s">
        <v>237</v>
      </c>
      <c r="H7219" s="21" t="s">
        <v>238</v>
      </c>
      <c r="I7219" s="23">
        <v>-1</v>
      </c>
      <c r="J7219" s="23">
        <v>697</v>
      </c>
      <c r="K7219" s="21" t="s">
        <v>25798</v>
      </c>
      <c r="L7219" s="21" t="s">
        <v>25798</v>
      </c>
      <c r="M7219" s="21">
        <v>44260</v>
      </c>
    </row>
    <row r="7220" spans="1:13">
      <c r="A7220" s="21" t="s">
        <v>26890</v>
      </c>
      <c r="B7220" s="21" t="s">
        <v>26891</v>
      </c>
      <c r="C7220" s="21" t="s">
        <v>328</v>
      </c>
      <c r="D7220" s="21" t="s">
        <v>329</v>
      </c>
      <c r="E7220" s="21" t="s">
        <v>235</v>
      </c>
      <c r="F7220" s="21" t="s">
        <v>26892</v>
      </c>
      <c r="G7220" s="21" t="s">
        <v>237</v>
      </c>
      <c r="H7220" s="21" t="s">
        <v>238</v>
      </c>
      <c r="I7220" s="23">
        <v>-1</v>
      </c>
      <c r="J7220" s="23">
        <v>377</v>
      </c>
      <c r="K7220" s="21" t="s">
        <v>25782</v>
      </c>
      <c r="L7220" s="21" t="s">
        <v>25782</v>
      </c>
      <c r="M7220" s="21">
        <v>44260</v>
      </c>
    </row>
    <row r="7221" spans="1:13">
      <c r="A7221" s="21" t="s">
        <v>26893</v>
      </c>
      <c r="B7221" s="21" t="s">
        <v>26894</v>
      </c>
      <c r="C7221" s="21" t="s">
        <v>320</v>
      </c>
      <c r="D7221" s="21" t="s">
        <v>321</v>
      </c>
      <c r="E7221" s="21" t="s">
        <v>235</v>
      </c>
      <c r="F7221" s="21" t="s">
        <v>26895</v>
      </c>
      <c r="G7221" s="21" t="s">
        <v>237</v>
      </c>
      <c r="H7221" s="21" t="s">
        <v>238</v>
      </c>
      <c r="I7221" s="23">
        <v>-1</v>
      </c>
      <c r="J7221" s="23">
        <v>698</v>
      </c>
      <c r="K7221" s="21" t="s">
        <v>26896</v>
      </c>
      <c r="L7221" s="21" t="s">
        <v>26896</v>
      </c>
      <c r="M7221" s="21">
        <v>44260</v>
      </c>
    </row>
    <row r="7222" spans="1:13">
      <c r="A7222" s="21" t="s">
        <v>26897</v>
      </c>
      <c r="B7222" s="21" t="s">
        <v>26898</v>
      </c>
      <c r="C7222" s="21" t="s">
        <v>248</v>
      </c>
      <c r="D7222" s="21" t="s">
        <v>249</v>
      </c>
      <c r="E7222" s="21" t="s">
        <v>235</v>
      </c>
      <c r="F7222" s="21" t="s">
        <v>26899</v>
      </c>
      <c r="G7222" s="21" t="s">
        <v>237</v>
      </c>
      <c r="H7222" s="21" t="s">
        <v>238</v>
      </c>
      <c r="I7222" s="23">
        <v>-1</v>
      </c>
      <c r="J7222" s="23">
        <v>565</v>
      </c>
      <c r="K7222" s="21" t="s">
        <v>25869</v>
      </c>
      <c r="L7222" s="21" t="s">
        <v>25869</v>
      </c>
      <c r="M7222" s="21">
        <v>44260</v>
      </c>
    </row>
    <row r="7223" spans="1:13">
      <c r="A7223" s="21" t="s">
        <v>26900</v>
      </c>
      <c r="B7223" s="21" t="s">
        <v>26901</v>
      </c>
      <c r="C7223" s="21" t="s">
        <v>328</v>
      </c>
      <c r="D7223" s="21" t="s">
        <v>329</v>
      </c>
      <c r="E7223" s="21" t="s">
        <v>235</v>
      </c>
      <c r="F7223" s="21" t="s">
        <v>25756</v>
      </c>
      <c r="G7223" s="21" t="s">
        <v>237</v>
      </c>
      <c r="H7223" s="21" t="s">
        <v>238</v>
      </c>
      <c r="I7223" s="23">
        <v>-1</v>
      </c>
      <c r="J7223" s="23">
        <v>378</v>
      </c>
      <c r="K7223" s="21" t="s">
        <v>25755</v>
      </c>
      <c r="L7223" s="21" t="s">
        <v>25755</v>
      </c>
      <c r="M7223" s="21">
        <v>44260</v>
      </c>
    </row>
    <row r="7224" spans="1:13">
      <c r="A7224" s="21" t="s">
        <v>26902</v>
      </c>
      <c r="B7224" s="21" t="s">
        <v>26903</v>
      </c>
      <c r="C7224" s="21" t="s">
        <v>360</v>
      </c>
      <c r="D7224" s="21" t="s">
        <v>361</v>
      </c>
      <c r="E7224" s="21" t="s">
        <v>235</v>
      </c>
      <c r="F7224" s="21" t="s">
        <v>26904</v>
      </c>
      <c r="G7224" s="21" t="s">
        <v>237</v>
      </c>
      <c r="H7224" s="21" t="s">
        <v>238</v>
      </c>
      <c r="I7224" s="23">
        <v>-1</v>
      </c>
      <c r="J7224" s="23">
        <v>3716</v>
      </c>
      <c r="K7224" s="21" t="s">
        <v>25797</v>
      </c>
      <c r="L7224" s="21" t="s">
        <v>25797</v>
      </c>
      <c r="M7224" s="21">
        <v>44260</v>
      </c>
    </row>
    <row r="7225" spans="1:13">
      <c r="A7225" s="21" t="s">
        <v>26905</v>
      </c>
      <c r="B7225" s="21" t="s">
        <v>26906</v>
      </c>
      <c r="C7225" s="21" t="s">
        <v>360</v>
      </c>
      <c r="D7225" s="21" t="s">
        <v>361</v>
      </c>
      <c r="E7225" s="21" t="s">
        <v>235</v>
      </c>
      <c r="F7225" s="21" t="s">
        <v>26907</v>
      </c>
      <c r="G7225" s="21" t="s">
        <v>237</v>
      </c>
      <c r="H7225" s="21" t="s">
        <v>238</v>
      </c>
      <c r="I7225" s="23">
        <v>-1</v>
      </c>
      <c r="J7225" s="23">
        <v>3717</v>
      </c>
      <c r="K7225" s="21" t="s">
        <v>25757</v>
      </c>
      <c r="L7225" s="21" t="s">
        <v>25757</v>
      </c>
      <c r="M7225" s="21">
        <v>44260</v>
      </c>
    </row>
    <row r="7226" spans="1:13">
      <c r="A7226" s="21" t="s">
        <v>26908</v>
      </c>
      <c r="B7226" s="21" t="s">
        <v>26909</v>
      </c>
      <c r="C7226" s="21" t="s">
        <v>364</v>
      </c>
      <c r="D7226" s="21" t="s">
        <v>365</v>
      </c>
      <c r="E7226" s="21" t="s">
        <v>235</v>
      </c>
      <c r="F7226" s="21" t="s">
        <v>26910</v>
      </c>
      <c r="G7226" s="21" t="s">
        <v>237</v>
      </c>
      <c r="H7226" s="21" t="s">
        <v>238</v>
      </c>
      <c r="I7226" s="23">
        <v>-1</v>
      </c>
      <c r="J7226" s="23">
        <v>550</v>
      </c>
      <c r="K7226" s="21" t="s">
        <v>25773</v>
      </c>
      <c r="L7226" s="21" t="s">
        <v>25773</v>
      </c>
      <c r="M7226" s="21">
        <v>44260</v>
      </c>
    </row>
    <row r="7227" spans="1:13">
      <c r="A7227" s="21" t="s">
        <v>26911</v>
      </c>
      <c r="B7227" s="21" t="s">
        <v>26912</v>
      </c>
      <c r="C7227" s="21" t="s">
        <v>254</v>
      </c>
      <c r="D7227" s="21" t="s">
        <v>255</v>
      </c>
      <c r="E7227" s="21" t="s">
        <v>235</v>
      </c>
      <c r="F7227" s="21" t="s">
        <v>26913</v>
      </c>
      <c r="G7227" s="21" t="s">
        <v>237</v>
      </c>
      <c r="H7227" s="21" t="s">
        <v>238</v>
      </c>
      <c r="I7227" s="23">
        <v>-1</v>
      </c>
      <c r="J7227" s="23">
        <v>436</v>
      </c>
      <c r="K7227" s="21" t="s">
        <v>25868</v>
      </c>
      <c r="L7227" s="21" t="s">
        <v>25868</v>
      </c>
      <c r="M7227" s="21">
        <v>44260</v>
      </c>
    </row>
    <row r="7228" spans="1:13">
      <c r="A7228" s="21" t="s">
        <v>26914</v>
      </c>
      <c r="B7228" s="21" t="s">
        <v>26915</v>
      </c>
      <c r="C7228" s="21" t="s">
        <v>300</v>
      </c>
      <c r="D7228" s="21" t="s">
        <v>301</v>
      </c>
      <c r="E7228" s="21" t="s">
        <v>235</v>
      </c>
      <c r="F7228" s="21" t="s">
        <v>26916</v>
      </c>
      <c r="G7228" s="21" t="s">
        <v>237</v>
      </c>
      <c r="H7228" s="21" t="s">
        <v>238</v>
      </c>
      <c r="I7228" s="23">
        <v>-1</v>
      </c>
      <c r="J7228" s="23">
        <v>354</v>
      </c>
      <c r="K7228" s="21" t="s">
        <v>25926</v>
      </c>
      <c r="L7228" s="21" t="s">
        <v>25926</v>
      </c>
      <c r="M7228" s="21">
        <v>44260</v>
      </c>
    </row>
    <row r="7229" spans="1:13">
      <c r="A7229" s="21" t="s">
        <v>26917</v>
      </c>
      <c r="B7229" s="21" t="s">
        <v>26918</v>
      </c>
      <c r="C7229" s="21" t="s">
        <v>274</v>
      </c>
      <c r="D7229" s="21" t="s">
        <v>275</v>
      </c>
      <c r="E7229" s="21" t="s">
        <v>235</v>
      </c>
      <c r="F7229" s="21" t="s">
        <v>25826</v>
      </c>
      <c r="G7229" s="21" t="s">
        <v>237</v>
      </c>
      <c r="H7229" s="21" t="s">
        <v>238</v>
      </c>
      <c r="I7229" s="23">
        <v>-1</v>
      </c>
      <c r="J7229" s="23">
        <v>4296</v>
      </c>
      <c r="K7229" s="21" t="s">
        <v>25825</v>
      </c>
      <c r="L7229" s="21" t="s">
        <v>25825</v>
      </c>
      <c r="M7229" s="21">
        <v>44260</v>
      </c>
    </row>
    <row r="7230" spans="1:13">
      <c r="A7230" s="21" t="s">
        <v>26919</v>
      </c>
      <c r="B7230" s="21" t="s">
        <v>26920</v>
      </c>
      <c r="C7230" s="21" t="s">
        <v>300</v>
      </c>
      <c r="D7230" s="21" t="s">
        <v>301</v>
      </c>
      <c r="E7230" s="21" t="s">
        <v>235</v>
      </c>
      <c r="F7230" s="21" t="s">
        <v>25882</v>
      </c>
      <c r="G7230" s="21" t="s">
        <v>237</v>
      </c>
      <c r="H7230" s="21" t="s">
        <v>238</v>
      </c>
      <c r="I7230" s="23">
        <v>-3</v>
      </c>
      <c r="J7230" s="23">
        <v>355</v>
      </c>
      <c r="K7230" s="21" t="s">
        <v>25881</v>
      </c>
      <c r="L7230" s="21" t="s">
        <v>25881</v>
      </c>
      <c r="M7230" s="21">
        <v>44260</v>
      </c>
    </row>
    <row r="7231" spans="1:13">
      <c r="A7231" s="21" t="s">
        <v>26921</v>
      </c>
      <c r="B7231" s="21" t="s">
        <v>26922</v>
      </c>
      <c r="C7231" s="21" t="s">
        <v>300</v>
      </c>
      <c r="D7231" s="21" t="s">
        <v>301</v>
      </c>
      <c r="E7231" s="21" t="s">
        <v>235</v>
      </c>
      <c r="F7231" s="21" t="s">
        <v>26923</v>
      </c>
      <c r="G7231" s="21" t="s">
        <v>237</v>
      </c>
      <c r="H7231" s="21" t="s">
        <v>238</v>
      </c>
      <c r="I7231" s="23">
        <v>-3</v>
      </c>
      <c r="J7231" s="23">
        <v>358</v>
      </c>
      <c r="K7231" s="21" t="s">
        <v>25854</v>
      </c>
      <c r="L7231" s="21" t="s">
        <v>25854</v>
      </c>
      <c r="M7231" s="21">
        <v>44260</v>
      </c>
    </row>
    <row r="7232" spans="1:13">
      <c r="A7232" s="21" t="s">
        <v>26924</v>
      </c>
      <c r="B7232" s="21" t="s">
        <v>26925</v>
      </c>
      <c r="C7232" s="21" t="s">
        <v>392</v>
      </c>
      <c r="D7232" s="21" t="s">
        <v>393</v>
      </c>
      <c r="E7232" s="21" t="s">
        <v>235</v>
      </c>
      <c r="F7232" s="21" t="s">
        <v>25874</v>
      </c>
      <c r="G7232" s="21" t="s">
        <v>237</v>
      </c>
      <c r="H7232" s="21" t="s">
        <v>238</v>
      </c>
      <c r="I7232" s="23">
        <v>-3</v>
      </c>
      <c r="J7232" s="23">
        <v>186</v>
      </c>
      <c r="K7232" s="21" t="s">
        <v>25873</v>
      </c>
      <c r="L7232" s="21" t="s">
        <v>25873</v>
      </c>
      <c r="M7232" s="21">
        <v>44260</v>
      </c>
    </row>
    <row r="7233" spans="1:13">
      <c r="A7233" s="21" t="s">
        <v>26926</v>
      </c>
      <c r="B7233" s="21" t="s">
        <v>26927</v>
      </c>
      <c r="C7233" s="21" t="s">
        <v>364</v>
      </c>
      <c r="D7233" s="21" t="s">
        <v>365</v>
      </c>
      <c r="E7233" s="21" t="s">
        <v>235</v>
      </c>
      <c r="F7233" s="21" t="s">
        <v>25863</v>
      </c>
      <c r="G7233" s="21" t="s">
        <v>237</v>
      </c>
      <c r="H7233" s="21" t="s">
        <v>238</v>
      </c>
      <c r="I7233" s="23">
        <v>-1</v>
      </c>
      <c r="J7233" s="23">
        <v>551</v>
      </c>
      <c r="K7233" s="21" t="s">
        <v>25862</v>
      </c>
      <c r="L7233" s="21" t="s">
        <v>25862</v>
      </c>
      <c r="M7233" s="21">
        <v>44260</v>
      </c>
    </row>
    <row r="7234" spans="1:13">
      <c r="A7234" s="21" t="s">
        <v>26928</v>
      </c>
      <c r="B7234" s="21" t="s">
        <v>26929</v>
      </c>
      <c r="C7234" s="21" t="s">
        <v>364</v>
      </c>
      <c r="D7234" s="21" t="s">
        <v>365</v>
      </c>
      <c r="E7234" s="21" t="s">
        <v>235</v>
      </c>
      <c r="F7234" s="21" t="s">
        <v>26930</v>
      </c>
      <c r="G7234" s="21" t="s">
        <v>237</v>
      </c>
      <c r="H7234" s="21" t="s">
        <v>238</v>
      </c>
      <c r="I7234" s="23">
        <v>-1</v>
      </c>
      <c r="J7234" s="23">
        <v>552</v>
      </c>
      <c r="K7234" s="21" t="s">
        <v>26931</v>
      </c>
      <c r="L7234" s="21" t="s">
        <v>26931</v>
      </c>
      <c r="M7234" s="21">
        <v>44260</v>
      </c>
    </row>
    <row r="7235" spans="1:13">
      <c r="A7235" s="21" t="s">
        <v>26932</v>
      </c>
      <c r="B7235" s="21" t="s">
        <v>26933</v>
      </c>
      <c r="C7235" s="21" t="s">
        <v>364</v>
      </c>
      <c r="D7235" s="21" t="s">
        <v>365</v>
      </c>
      <c r="E7235" s="21" t="s">
        <v>235</v>
      </c>
      <c r="F7235" s="21" t="s">
        <v>26934</v>
      </c>
      <c r="G7235" s="21" t="s">
        <v>237</v>
      </c>
      <c r="H7235" s="21" t="s">
        <v>238</v>
      </c>
      <c r="I7235" s="23">
        <v>-1</v>
      </c>
      <c r="J7235" s="23">
        <v>553</v>
      </c>
      <c r="K7235" s="21" t="s">
        <v>25810</v>
      </c>
      <c r="L7235" s="21" t="s">
        <v>25810</v>
      </c>
      <c r="M7235" s="21">
        <v>44260</v>
      </c>
    </row>
    <row r="7236" spans="1:13">
      <c r="A7236" s="21" t="s">
        <v>26935</v>
      </c>
      <c r="B7236" s="21" t="s">
        <v>26936</v>
      </c>
      <c r="C7236" s="21" t="s">
        <v>233</v>
      </c>
      <c r="D7236" s="21" t="s">
        <v>234</v>
      </c>
      <c r="E7236" s="21" t="s">
        <v>235</v>
      </c>
      <c r="F7236" s="21" t="s">
        <v>26937</v>
      </c>
      <c r="G7236" s="21" t="s">
        <v>237</v>
      </c>
      <c r="H7236" s="21" t="s">
        <v>238</v>
      </c>
      <c r="I7236" s="23">
        <v>-1</v>
      </c>
      <c r="J7236" s="23">
        <v>275</v>
      </c>
      <c r="K7236" s="21" t="s">
        <v>25832</v>
      </c>
      <c r="L7236" s="21" t="s">
        <v>25832</v>
      </c>
      <c r="M7236" s="21">
        <v>44260</v>
      </c>
    </row>
    <row r="7237" spans="1:13">
      <c r="A7237" s="21" t="s">
        <v>26935</v>
      </c>
      <c r="B7237" s="21" t="s">
        <v>26936</v>
      </c>
      <c r="C7237" s="21" t="s">
        <v>324</v>
      </c>
      <c r="D7237" s="21" t="s">
        <v>325</v>
      </c>
      <c r="E7237" s="21" t="s">
        <v>235</v>
      </c>
      <c r="F7237" s="21" t="s">
        <v>26937</v>
      </c>
      <c r="G7237" s="21" t="s">
        <v>237</v>
      </c>
      <c r="H7237" s="21" t="s">
        <v>238</v>
      </c>
      <c r="I7237" s="23">
        <v>-1</v>
      </c>
      <c r="J7237" s="23">
        <v>694</v>
      </c>
      <c r="K7237" s="21" t="s">
        <v>25832</v>
      </c>
      <c r="L7237" s="21" t="s">
        <v>25832</v>
      </c>
      <c r="M7237" s="21">
        <v>44260</v>
      </c>
    </row>
    <row r="7238" spans="1:13">
      <c r="A7238" s="21" t="s">
        <v>26935</v>
      </c>
      <c r="B7238" s="21" t="s">
        <v>26936</v>
      </c>
      <c r="C7238" s="21" t="s">
        <v>248</v>
      </c>
      <c r="D7238" s="21" t="s">
        <v>249</v>
      </c>
      <c r="E7238" s="21" t="s">
        <v>235</v>
      </c>
      <c r="F7238" s="21" t="s">
        <v>26937</v>
      </c>
      <c r="G7238" s="21" t="s">
        <v>237</v>
      </c>
      <c r="H7238" s="21" t="s">
        <v>238</v>
      </c>
      <c r="I7238" s="23">
        <v>-1</v>
      </c>
      <c r="J7238" s="23">
        <v>566</v>
      </c>
      <c r="K7238" s="21" t="s">
        <v>25832</v>
      </c>
      <c r="L7238" s="21" t="s">
        <v>25832</v>
      </c>
      <c r="M7238" s="21">
        <v>44260</v>
      </c>
    </row>
    <row r="7239" spans="1:13">
      <c r="A7239" s="21" t="s">
        <v>26938</v>
      </c>
      <c r="B7239" s="21" t="s">
        <v>26939</v>
      </c>
      <c r="C7239" s="21" t="s">
        <v>372</v>
      </c>
      <c r="D7239" s="21" t="s">
        <v>373</v>
      </c>
      <c r="E7239" s="21" t="s">
        <v>235</v>
      </c>
      <c r="F7239" s="21" t="s">
        <v>25742</v>
      </c>
      <c r="G7239" s="21" t="s">
        <v>237</v>
      </c>
      <c r="H7239" s="21" t="s">
        <v>238</v>
      </c>
      <c r="I7239" s="23">
        <v>-2</v>
      </c>
      <c r="J7239" s="23">
        <v>759</v>
      </c>
      <c r="K7239" s="21" t="s">
        <v>25741</v>
      </c>
      <c r="L7239" s="21" t="s">
        <v>25741</v>
      </c>
      <c r="M7239" s="21">
        <v>44260</v>
      </c>
    </row>
    <row r="7240" spans="1:13">
      <c r="A7240" s="21" t="s">
        <v>26940</v>
      </c>
      <c r="B7240" s="21" t="s">
        <v>26941</v>
      </c>
      <c r="C7240" s="21" t="s">
        <v>360</v>
      </c>
      <c r="D7240" s="21" t="s">
        <v>361</v>
      </c>
      <c r="E7240" s="21" t="s">
        <v>235</v>
      </c>
      <c r="F7240" s="21" t="s">
        <v>25800</v>
      </c>
      <c r="G7240" s="21" t="s">
        <v>237</v>
      </c>
      <c r="H7240" s="21" t="s">
        <v>238</v>
      </c>
      <c r="I7240" s="23">
        <v>-1</v>
      </c>
      <c r="J7240" s="23">
        <v>3718</v>
      </c>
      <c r="K7240" s="21" t="s">
        <v>25799</v>
      </c>
      <c r="L7240" s="21" t="s">
        <v>25799</v>
      </c>
      <c r="M7240" s="21">
        <v>44260</v>
      </c>
    </row>
    <row r="7241" spans="1:13">
      <c r="A7241" s="21" t="s">
        <v>26942</v>
      </c>
      <c r="B7241" s="21" t="s">
        <v>26943</v>
      </c>
      <c r="C7241" s="21" t="s">
        <v>254</v>
      </c>
      <c r="D7241" s="21" t="s">
        <v>255</v>
      </c>
      <c r="E7241" s="21" t="s">
        <v>235</v>
      </c>
      <c r="F7241" s="21" t="s">
        <v>26944</v>
      </c>
      <c r="G7241" s="21" t="s">
        <v>237</v>
      </c>
      <c r="H7241" s="21" t="s">
        <v>238</v>
      </c>
      <c r="I7241" s="23">
        <v>-1</v>
      </c>
      <c r="J7241" s="23">
        <v>437</v>
      </c>
      <c r="K7241" s="21" t="s">
        <v>25853</v>
      </c>
      <c r="L7241" s="21" t="s">
        <v>25853</v>
      </c>
      <c r="M7241" s="21">
        <v>44260</v>
      </c>
    </row>
    <row r="7242" spans="1:13">
      <c r="A7242" s="21" t="s">
        <v>26945</v>
      </c>
      <c r="B7242" s="21" t="s">
        <v>26946</v>
      </c>
      <c r="C7242" s="21" t="s">
        <v>392</v>
      </c>
      <c r="D7242" s="21" t="s">
        <v>393</v>
      </c>
      <c r="E7242" s="21" t="s">
        <v>235</v>
      </c>
      <c r="F7242" s="21" t="s">
        <v>26947</v>
      </c>
      <c r="G7242" s="21" t="s">
        <v>237</v>
      </c>
      <c r="H7242" s="21" t="s">
        <v>238</v>
      </c>
      <c r="I7242" s="23">
        <v>-1</v>
      </c>
      <c r="J7242" s="23">
        <v>189</v>
      </c>
      <c r="K7242" s="21" t="s">
        <v>25824</v>
      </c>
      <c r="L7242" s="21" t="s">
        <v>25824</v>
      </c>
      <c r="M7242" s="21">
        <v>44260</v>
      </c>
    </row>
    <row r="7243" spans="1:13">
      <c r="A7243" s="21" t="s">
        <v>26945</v>
      </c>
      <c r="B7243" s="21" t="s">
        <v>26946</v>
      </c>
      <c r="C7243" s="21" t="s">
        <v>392</v>
      </c>
      <c r="D7243" s="21" t="s">
        <v>393</v>
      </c>
      <c r="E7243" s="21" t="s">
        <v>235</v>
      </c>
      <c r="F7243" s="21" t="s">
        <v>26947</v>
      </c>
      <c r="G7243" s="21" t="s">
        <v>237</v>
      </c>
      <c r="H7243" s="21" t="s">
        <v>238</v>
      </c>
      <c r="I7243" s="23">
        <v>-1</v>
      </c>
      <c r="J7243" s="23">
        <v>190</v>
      </c>
      <c r="K7243" s="21" t="s">
        <v>25824</v>
      </c>
      <c r="L7243" s="21" t="s">
        <v>25824</v>
      </c>
      <c r="M7243" s="21">
        <v>44260</v>
      </c>
    </row>
    <row r="7244" spans="1:13">
      <c r="A7244" s="21" t="s">
        <v>26945</v>
      </c>
      <c r="B7244" s="21" t="s">
        <v>26946</v>
      </c>
      <c r="C7244" s="21" t="s">
        <v>446</v>
      </c>
      <c r="D7244" s="21" t="s">
        <v>447</v>
      </c>
      <c r="E7244" s="21" t="s">
        <v>235</v>
      </c>
      <c r="F7244" s="21" t="s">
        <v>26947</v>
      </c>
      <c r="G7244" s="21" t="s">
        <v>237</v>
      </c>
      <c r="H7244" s="21" t="s">
        <v>238</v>
      </c>
      <c r="I7244" s="23">
        <v>-1</v>
      </c>
      <c r="J7244" s="23">
        <v>540</v>
      </c>
      <c r="K7244" s="21" t="s">
        <v>25824</v>
      </c>
      <c r="L7244" s="21" t="s">
        <v>25824</v>
      </c>
      <c r="M7244" s="21">
        <v>44260</v>
      </c>
    </row>
    <row r="7245" spans="1:13">
      <c r="A7245" s="21" t="s">
        <v>26948</v>
      </c>
      <c r="B7245" s="21" t="s">
        <v>26949</v>
      </c>
      <c r="C7245" s="21" t="s">
        <v>320</v>
      </c>
      <c r="D7245" s="21" t="s">
        <v>321</v>
      </c>
      <c r="E7245" s="21" t="s">
        <v>235</v>
      </c>
      <c r="F7245" s="21" t="s">
        <v>26950</v>
      </c>
      <c r="G7245" s="21" t="s">
        <v>237</v>
      </c>
      <c r="H7245" s="21" t="s">
        <v>238</v>
      </c>
      <c r="I7245" s="23">
        <v>-1</v>
      </c>
      <c r="J7245" s="23">
        <v>699</v>
      </c>
      <c r="K7245" s="21" t="s">
        <v>25823</v>
      </c>
      <c r="L7245" s="21" t="s">
        <v>25823</v>
      </c>
      <c r="M7245" s="21">
        <v>44260</v>
      </c>
    </row>
    <row r="7246" spans="1:13">
      <c r="A7246" s="21" t="s">
        <v>26951</v>
      </c>
      <c r="B7246" s="21" t="s">
        <v>26952</v>
      </c>
      <c r="C7246" s="21" t="s">
        <v>320</v>
      </c>
      <c r="D7246" s="21" t="s">
        <v>321</v>
      </c>
      <c r="E7246" s="21" t="s">
        <v>235</v>
      </c>
      <c r="F7246" s="21" t="s">
        <v>26953</v>
      </c>
      <c r="G7246" s="21" t="s">
        <v>237</v>
      </c>
      <c r="H7246" s="21" t="s">
        <v>238</v>
      </c>
      <c r="I7246" s="23">
        <v>-1</v>
      </c>
      <c r="J7246" s="23">
        <v>700</v>
      </c>
      <c r="K7246" s="21" t="s">
        <v>26954</v>
      </c>
      <c r="L7246" s="21" t="s">
        <v>26954</v>
      </c>
      <c r="M7246" s="21">
        <v>44260</v>
      </c>
    </row>
    <row r="7247" spans="1:13">
      <c r="A7247" s="21" t="s">
        <v>26955</v>
      </c>
      <c r="B7247" s="21" t="s">
        <v>26956</v>
      </c>
      <c r="C7247" s="21" t="s">
        <v>233</v>
      </c>
      <c r="D7247" s="21" t="s">
        <v>234</v>
      </c>
      <c r="E7247" s="21" t="s">
        <v>235</v>
      </c>
      <c r="F7247" s="21" t="s">
        <v>25886</v>
      </c>
      <c r="G7247" s="21" t="s">
        <v>237</v>
      </c>
      <c r="H7247" s="21" t="s">
        <v>238</v>
      </c>
      <c r="I7247" s="23">
        <v>-3</v>
      </c>
      <c r="J7247" s="23">
        <v>276</v>
      </c>
      <c r="K7247" s="21" t="s">
        <v>25885</v>
      </c>
      <c r="L7247" s="21" t="s">
        <v>25885</v>
      </c>
      <c r="M7247" s="21">
        <v>44260</v>
      </c>
    </row>
    <row r="7248" spans="1:13">
      <c r="A7248" s="21" t="s">
        <v>26957</v>
      </c>
      <c r="B7248" s="21" t="s">
        <v>26958</v>
      </c>
      <c r="C7248" s="21" t="s">
        <v>330</v>
      </c>
      <c r="D7248" s="21" t="s">
        <v>331</v>
      </c>
      <c r="E7248" s="21" t="s">
        <v>235</v>
      </c>
      <c r="F7248" s="21" t="s">
        <v>25837</v>
      </c>
      <c r="G7248" s="21" t="s">
        <v>237</v>
      </c>
      <c r="H7248" s="21" t="s">
        <v>238</v>
      </c>
      <c r="I7248" s="23">
        <v>-2</v>
      </c>
      <c r="J7248" s="23">
        <v>456</v>
      </c>
      <c r="K7248" s="21" t="s">
        <v>25836</v>
      </c>
      <c r="L7248" s="21" t="s">
        <v>25836</v>
      </c>
      <c r="M7248" s="21">
        <v>44260</v>
      </c>
    </row>
    <row r="7249" spans="1:13">
      <c r="A7249" s="21" t="s">
        <v>26959</v>
      </c>
      <c r="B7249" s="21" t="s">
        <v>26960</v>
      </c>
      <c r="C7249" s="21" t="s">
        <v>318</v>
      </c>
      <c r="D7249" s="21" t="s">
        <v>319</v>
      </c>
      <c r="E7249" s="21" t="s">
        <v>235</v>
      </c>
      <c r="F7249" s="21" t="s">
        <v>25736</v>
      </c>
      <c r="G7249" s="21" t="s">
        <v>237</v>
      </c>
      <c r="H7249" s="21" t="s">
        <v>238</v>
      </c>
      <c r="I7249" s="23">
        <v>-1</v>
      </c>
      <c r="J7249" s="23">
        <v>753</v>
      </c>
      <c r="K7249" s="21" t="s">
        <v>25735</v>
      </c>
      <c r="L7249" s="21" t="s">
        <v>25735</v>
      </c>
      <c r="M7249" s="21">
        <v>44260</v>
      </c>
    </row>
    <row r="7250" spans="1:13">
      <c r="A7250" s="21" t="s">
        <v>26961</v>
      </c>
      <c r="B7250" s="21" t="s">
        <v>26962</v>
      </c>
      <c r="C7250" s="21" t="s">
        <v>318</v>
      </c>
      <c r="D7250" s="21" t="s">
        <v>319</v>
      </c>
      <c r="E7250" s="21" t="s">
        <v>235</v>
      </c>
      <c r="F7250" s="21" t="s">
        <v>26963</v>
      </c>
      <c r="G7250" s="21" t="s">
        <v>237</v>
      </c>
      <c r="H7250" s="21" t="s">
        <v>238</v>
      </c>
      <c r="I7250" s="23">
        <v>-1</v>
      </c>
      <c r="J7250" s="23">
        <v>754</v>
      </c>
      <c r="K7250" s="21" t="s">
        <v>25750</v>
      </c>
      <c r="L7250" s="21" t="s">
        <v>25750</v>
      </c>
      <c r="M7250" s="21">
        <v>44260</v>
      </c>
    </row>
    <row r="7251" spans="1:13">
      <c r="A7251" s="21" t="s">
        <v>26964</v>
      </c>
      <c r="B7251" s="21" t="s">
        <v>26965</v>
      </c>
      <c r="C7251" s="21" t="s">
        <v>318</v>
      </c>
      <c r="D7251" s="21" t="s">
        <v>319</v>
      </c>
      <c r="E7251" s="21" t="s">
        <v>235</v>
      </c>
      <c r="F7251" s="21" t="s">
        <v>26966</v>
      </c>
      <c r="G7251" s="21" t="s">
        <v>237</v>
      </c>
      <c r="H7251" s="21" t="s">
        <v>238</v>
      </c>
      <c r="I7251" s="23">
        <v>-1</v>
      </c>
      <c r="J7251" s="23">
        <v>755</v>
      </c>
      <c r="K7251" s="21" t="s">
        <v>25792</v>
      </c>
      <c r="L7251" s="21" t="s">
        <v>25792</v>
      </c>
      <c r="M7251" s="21">
        <v>44260</v>
      </c>
    </row>
    <row r="7252" spans="1:13">
      <c r="A7252" s="21" t="s">
        <v>26967</v>
      </c>
      <c r="B7252" s="21" t="s">
        <v>26968</v>
      </c>
      <c r="C7252" s="21" t="s">
        <v>318</v>
      </c>
      <c r="D7252" s="21" t="s">
        <v>319</v>
      </c>
      <c r="E7252" s="21" t="s">
        <v>235</v>
      </c>
      <c r="F7252" s="21" t="s">
        <v>26969</v>
      </c>
      <c r="G7252" s="21" t="s">
        <v>237</v>
      </c>
      <c r="H7252" s="21" t="s">
        <v>238</v>
      </c>
      <c r="I7252" s="23">
        <v>-1</v>
      </c>
      <c r="J7252" s="23">
        <v>756</v>
      </c>
      <c r="K7252" s="21" t="s">
        <v>26970</v>
      </c>
      <c r="L7252" s="21" t="s">
        <v>26970</v>
      </c>
      <c r="M7252" s="21">
        <v>44260</v>
      </c>
    </row>
    <row r="7253" spans="1:13">
      <c r="A7253" s="21" t="s">
        <v>26971</v>
      </c>
      <c r="B7253" s="21" t="s">
        <v>26972</v>
      </c>
      <c r="C7253" s="21" t="s">
        <v>406</v>
      </c>
      <c r="D7253" s="21" t="s">
        <v>407</v>
      </c>
      <c r="E7253" s="21" t="s">
        <v>235</v>
      </c>
      <c r="F7253" s="21" t="s">
        <v>26973</v>
      </c>
      <c r="G7253" s="21" t="s">
        <v>237</v>
      </c>
      <c r="H7253" s="21" t="s">
        <v>238</v>
      </c>
      <c r="I7253" s="23">
        <v>-1</v>
      </c>
      <c r="J7253" s="23">
        <v>1710</v>
      </c>
      <c r="K7253" s="21" t="s">
        <v>25834</v>
      </c>
      <c r="L7253" s="21" t="s">
        <v>25834</v>
      </c>
      <c r="M7253" s="21">
        <v>44260</v>
      </c>
    </row>
    <row r="7254" spans="1:13">
      <c r="A7254" s="21" t="s">
        <v>26974</v>
      </c>
      <c r="B7254" s="21" t="s">
        <v>26975</v>
      </c>
      <c r="C7254" s="21" t="s">
        <v>406</v>
      </c>
      <c r="D7254" s="21" t="s">
        <v>407</v>
      </c>
      <c r="E7254" s="21" t="s">
        <v>235</v>
      </c>
      <c r="F7254" s="21" t="s">
        <v>25861</v>
      </c>
      <c r="G7254" s="21" t="s">
        <v>237</v>
      </c>
      <c r="H7254" s="21" t="s">
        <v>238</v>
      </c>
      <c r="I7254" s="23">
        <v>-5</v>
      </c>
      <c r="J7254" s="23">
        <v>1711</v>
      </c>
      <c r="K7254" s="21" t="s">
        <v>25860</v>
      </c>
      <c r="L7254" s="21" t="s">
        <v>25860</v>
      </c>
      <c r="M7254" s="21">
        <v>44260</v>
      </c>
    </row>
    <row r="7255" spans="1:13">
      <c r="A7255" s="21" t="s">
        <v>26974</v>
      </c>
      <c r="B7255" s="21" t="s">
        <v>26975</v>
      </c>
      <c r="C7255" s="21" t="s">
        <v>274</v>
      </c>
      <c r="D7255" s="21" t="s">
        <v>275</v>
      </c>
      <c r="E7255" s="21" t="s">
        <v>235</v>
      </c>
      <c r="F7255" s="21" t="s">
        <v>25861</v>
      </c>
      <c r="G7255" s="21" t="s">
        <v>237</v>
      </c>
      <c r="H7255" s="21" t="s">
        <v>238</v>
      </c>
      <c r="I7255" s="23">
        <v>-5</v>
      </c>
      <c r="J7255" s="23">
        <v>4297</v>
      </c>
      <c r="K7255" s="21" t="s">
        <v>25860</v>
      </c>
      <c r="L7255" s="21" t="s">
        <v>25860</v>
      </c>
      <c r="M7255" s="21">
        <v>44260</v>
      </c>
    </row>
    <row r="7256" spans="1:13">
      <c r="A7256" s="21" t="s">
        <v>26974</v>
      </c>
      <c r="B7256" s="21" t="s">
        <v>26975</v>
      </c>
      <c r="C7256" s="21" t="s">
        <v>280</v>
      </c>
      <c r="D7256" s="21" t="s">
        <v>281</v>
      </c>
      <c r="E7256" s="21" t="s">
        <v>235</v>
      </c>
      <c r="F7256" s="21" t="s">
        <v>26976</v>
      </c>
      <c r="G7256" s="21" t="s">
        <v>237</v>
      </c>
      <c r="H7256" s="21" t="s">
        <v>238</v>
      </c>
      <c r="I7256" s="23">
        <v>-5</v>
      </c>
      <c r="J7256" s="23">
        <v>725</v>
      </c>
      <c r="K7256" s="21" t="s">
        <v>25860</v>
      </c>
      <c r="L7256" s="21" t="s">
        <v>25860</v>
      </c>
      <c r="M7256" s="21">
        <v>44260</v>
      </c>
    </row>
    <row r="7257" spans="1:13">
      <c r="A7257" s="21" t="s">
        <v>26974</v>
      </c>
      <c r="B7257" s="21" t="s">
        <v>26975</v>
      </c>
      <c r="C7257" s="21" t="s">
        <v>254</v>
      </c>
      <c r="D7257" s="21" t="s">
        <v>255</v>
      </c>
      <c r="E7257" s="21" t="s">
        <v>235</v>
      </c>
      <c r="F7257" s="21" t="s">
        <v>26976</v>
      </c>
      <c r="G7257" s="21" t="s">
        <v>237</v>
      </c>
      <c r="H7257" s="21" t="s">
        <v>238</v>
      </c>
      <c r="I7257" s="23">
        <v>-5</v>
      </c>
      <c r="J7257" s="23">
        <v>438</v>
      </c>
      <c r="K7257" s="21" t="s">
        <v>25860</v>
      </c>
      <c r="L7257" s="21" t="s">
        <v>25860</v>
      </c>
      <c r="M7257" s="21">
        <v>44260</v>
      </c>
    </row>
    <row r="7258" spans="1:13">
      <c r="A7258" s="21" t="s">
        <v>26977</v>
      </c>
      <c r="B7258" s="21" t="s">
        <v>26978</v>
      </c>
      <c r="C7258" s="21" t="s">
        <v>300</v>
      </c>
      <c r="D7258" s="21" t="s">
        <v>301</v>
      </c>
      <c r="E7258" s="21" t="s">
        <v>235</v>
      </c>
      <c r="F7258" s="21" t="s">
        <v>25857</v>
      </c>
      <c r="G7258" s="21" t="s">
        <v>237</v>
      </c>
      <c r="H7258" s="21" t="s">
        <v>238</v>
      </c>
      <c r="I7258" s="23">
        <v>-1</v>
      </c>
      <c r="J7258" s="23">
        <v>361</v>
      </c>
      <c r="K7258" s="21" t="s">
        <v>25856</v>
      </c>
      <c r="L7258" s="21" t="s">
        <v>25856</v>
      </c>
      <c r="M7258" s="21">
        <v>44260</v>
      </c>
    </row>
    <row r="7259" spans="1:13">
      <c r="A7259" s="21" t="s">
        <v>26979</v>
      </c>
      <c r="B7259" s="21" t="s">
        <v>26980</v>
      </c>
      <c r="C7259" s="21" t="s">
        <v>300</v>
      </c>
      <c r="D7259" s="21" t="s">
        <v>301</v>
      </c>
      <c r="E7259" s="21" t="s">
        <v>235</v>
      </c>
      <c r="F7259" s="21" t="s">
        <v>25831</v>
      </c>
      <c r="G7259" s="21" t="s">
        <v>237</v>
      </c>
      <c r="H7259" s="21" t="s">
        <v>238</v>
      </c>
      <c r="I7259" s="23">
        <v>-1</v>
      </c>
      <c r="J7259" s="23">
        <v>362</v>
      </c>
      <c r="K7259" s="21" t="s">
        <v>25830</v>
      </c>
      <c r="L7259" s="21" t="s">
        <v>25830</v>
      </c>
      <c r="M7259" s="21">
        <v>44260</v>
      </c>
    </row>
    <row r="7260" spans="1:13">
      <c r="A7260" s="21" t="s">
        <v>26981</v>
      </c>
      <c r="B7260" s="21" t="s">
        <v>26982</v>
      </c>
      <c r="C7260" s="21" t="s">
        <v>406</v>
      </c>
      <c r="D7260" s="21" t="s">
        <v>407</v>
      </c>
      <c r="E7260" s="21" t="s">
        <v>235</v>
      </c>
      <c r="F7260" s="21" t="s">
        <v>26983</v>
      </c>
      <c r="G7260" s="21" t="s">
        <v>237</v>
      </c>
      <c r="H7260" s="21" t="s">
        <v>238</v>
      </c>
      <c r="I7260" s="23">
        <v>-1</v>
      </c>
      <c r="J7260" s="23">
        <v>1716</v>
      </c>
      <c r="K7260" s="21" t="s">
        <v>25870</v>
      </c>
      <c r="L7260" s="21" t="s">
        <v>25870</v>
      </c>
      <c r="M7260" s="21">
        <v>44260</v>
      </c>
    </row>
    <row r="7261" spans="1:13">
      <c r="A7261" s="21" t="s">
        <v>26984</v>
      </c>
      <c r="B7261" s="21" t="s">
        <v>26985</v>
      </c>
      <c r="C7261" s="21" t="s">
        <v>406</v>
      </c>
      <c r="D7261" s="21" t="s">
        <v>407</v>
      </c>
      <c r="E7261" s="21" t="s">
        <v>235</v>
      </c>
      <c r="F7261" s="21" t="s">
        <v>26986</v>
      </c>
      <c r="G7261" s="21" t="s">
        <v>237</v>
      </c>
      <c r="H7261" s="21" t="s">
        <v>238</v>
      </c>
      <c r="I7261" s="23">
        <v>-1</v>
      </c>
      <c r="J7261" s="23">
        <v>1717</v>
      </c>
      <c r="K7261" s="21" t="s">
        <v>25851</v>
      </c>
      <c r="L7261" s="21" t="s">
        <v>25851</v>
      </c>
      <c r="M7261" s="21">
        <v>44260</v>
      </c>
    </row>
    <row r="7262" spans="1:13">
      <c r="A7262" s="21" t="s">
        <v>26987</v>
      </c>
      <c r="B7262" s="21" t="s">
        <v>26988</v>
      </c>
      <c r="C7262" s="21" t="s">
        <v>342</v>
      </c>
      <c r="D7262" s="21" t="s">
        <v>343</v>
      </c>
      <c r="E7262" s="21" t="s">
        <v>235</v>
      </c>
      <c r="F7262" s="21" t="s">
        <v>25785</v>
      </c>
      <c r="G7262" s="21" t="s">
        <v>237</v>
      </c>
      <c r="H7262" s="21" t="s">
        <v>238</v>
      </c>
      <c r="I7262" s="23">
        <v>-1</v>
      </c>
      <c r="J7262" s="23">
        <v>3962</v>
      </c>
      <c r="K7262" s="21" t="s">
        <v>25784</v>
      </c>
      <c r="L7262" s="21" t="s">
        <v>25784</v>
      </c>
      <c r="M7262" s="21">
        <v>44260</v>
      </c>
    </row>
    <row r="7263" spans="1:13">
      <c r="A7263" s="21" t="s">
        <v>26989</v>
      </c>
      <c r="B7263" s="21" t="s">
        <v>26990</v>
      </c>
      <c r="C7263" s="21" t="s">
        <v>430</v>
      </c>
      <c r="D7263" s="21" t="s">
        <v>431</v>
      </c>
      <c r="E7263" s="21" t="s">
        <v>235</v>
      </c>
      <c r="F7263" s="21" t="s">
        <v>26991</v>
      </c>
      <c r="G7263" s="21" t="s">
        <v>237</v>
      </c>
      <c r="H7263" s="21" t="s">
        <v>238</v>
      </c>
      <c r="I7263" s="23">
        <v>-2</v>
      </c>
      <c r="J7263" s="23">
        <v>246</v>
      </c>
      <c r="K7263" s="21" t="s">
        <v>25827</v>
      </c>
      <c r="L7263" s="21" t="s">
        <v>25827</v>
      </c>
      <c r="M7263" s="21">
        <v>44260</v>
      </c>
    </row>
    <row r="7264" spans="1:13">
      <c r="A7264" s="21" t="s">
        <v>26992</v>
      </c>
      <c r="B7264" s="21" t="s">
        <v>26993</v>
      </c>
      <c r="C7264" s="21" t="s">
        <v>432</v>
      </c>
      <c r="D7264" s="21" t="s">
        <v>433</v>
      </c>
      <c r="E7264" s="21" t="s">
        <v>235</v>
      </c>
      <c r="F7264" s="21" t="s">
        <v>25802</v>
      </c>
      <c r="G7264" s="21" t="s">
        <v>237</v>
      </c>
      <c r="H7264" s="21" t="s">
        <v>238</v>
      </c>
      <c r="I7264" s="23">
        <v>-1</v>
      </c>
      <c r="J7264" s="23">
        <v>382</v>
      </c>
      <c r="K7264" s="21" t="s">
        <v>25801</v>
      </c>
      <c r="L7264" s="21" t="s">
        <v>25801</v>
      </c>
      <c r="M7264" s="21">
        <v>44260</v>
      </c>
    </row>
    <row r="7265" spans="1:13">
      <c r="A7265" s="21" t="s">
        <v>26994</v>
      </c>
      <c r="B7265" s="21" t="s">
        <v>26995</v>
      </c>
      <c r="C7265" s="21" t="s">
        <v>372</v>
      </c>
      <c r="D7265" s="21" t="s">
        <v>373</v>
      </c>
      <c r="E7265" s="21" t="s">
        <v>235</v>
      </c>
      <c r="F7265" s="21" t="s">
        <v>26996</v>
      </c>
      <c r="G7265" s="21" t="s">
        <v>237</v>
      </c>
      <c r="H7265" s="21" t="s">
        <v>238</v>
      </c>
      <c r="I7265" s="23">
        <v>-1</v>
      </c>
      <c r="J7265" s="23">
        <v>761</v>
      </c>
      <c r="K7265" s="21" t="s">
        <v>25852</v>
      </c>
      <c r="L7265" s="21" t="s">
        <v>25852</v>
      </c>
      <c r="M7265" s="21">
        <v>44260</v>
      </c>
    </row>
    <row r="7266" spans="1:13">
      <c r="A7266" s="21" t="s">
        <v>26997</v>
      </c>
      <c r="B7266" s="21" t="s">
        <v>26998</v>
      </c>
      <c r="C7266" s="21" t="s">
        <v>320</v>
      </c>
      <c r="D7266" s="21" t="s">
        <v>321</v>
      </c>
      <c r="E7266" s="21" t="s">
        <v>235</v>
      </c>
      <c r="F7266" s="21" t="s">
        <v>26999</v>
      </c>
      <c r="G7266" s="21" t="s">
        <v>237</v>
      </c>
      <c r="H7266" s="21" t="s">
        <v>238</v>
      </c>
      <c r="I7266" s="23">
        <v>-1</v>
      </c>
      <c r="J7266" s="23">
        <v>701</v>
      </c>
      <c r="K7266" s="21" t="s">
        <v>27000</v>
      </c>
      <c r="L7266" s="21" t="s">
        <v>27000</v>
      </c>
      <c r="M7266" s="21">
        <v>44260</v>
      </c>
    </row>
    <row r="7267" spans="1:13">
      <c r="A7267" s="21" t="s">
        <v>27001</v>
      </c>
      <c r="B7267" s="21" t="s">
        <v>27002</v>
      </c>
      <c r="C7267" s="21" t="s">
        <v>320</v>
      </c>
      <c r="D7267" s="21" t="s">
        <v>321</v>
      </c>
      <c r="E7267" s="21" t="s">
        <v>235</v>
      </c>
      <c r="F7267" s="21" t="s">
        <v>27003</v>
      </c>
      <c r="G7267" s="21" t="s">
        <v>237</v>
      </c>
      <c r="H7267" s="21" t="s">
        <v>238</v>
      </c>
      <c r="I7267" s="23">
        <v>-1</v>
      </c>
      <c r="J7267" s="23">
        <v>702</v>
      </c>
      <c r="K7267" s="21" t="s">
        <v>27004</v>
      </c>
      <c r="L7267" s="21" t="s">
        <v>27004</v>
      </c>
      <c r="M7267" s="21">
        <v>44260</v>
      </c>
    </row>
    <row r="7268" spans="1:13">
      <c r="A7268" s="21" t="s">
        <v>27005</v>
      </c>
      <c r="B7268" s="21" t="s">
        <v>27006</v>
      </c>
      <c r="C7268" s="21" t="s">
        <v>320</v>
      </c>
      <c r="D7268" s="21" t="s">
        <v>321</v>
      </c>
      <c r="E7268" s="21" t="s">
        <v>235</v>
      </c>
      <c r="F7268" s="21" t="s">
        <v>27007</v>
      </c>
      <c r="G7268" s="21" t="s">
        <v>237</v>
      </c>
      <c r="H7268" s="21" t="s">
        <v>238</v>
      </c>
      <c r="I7268" s="23">
        <v>-1</v>
      </c>
      <c r="J7268" s="23">
        <v>703</v>
      </c>
      <c r="K7268" s="21" t="s">
        <v>25783</v>
      </c>
      <c r="L7268" s="21" t="s">
        <v>25783</v>
      </c>
      <c r="M7268" s="21">
        <v>44260</v>
      </c>
    </row>
    <row r="7269" spans="1:13">
      <c r="A7269" s="21" t="s">
        <v>27008</v>
      </c>
      <c r="B7269" s="21" t="s">
        <v>27009</v>
      </c>
      <c r="C7269" s="21" t="s">
        <v>364</v>
      </c>
      <c r="D7269" s="21" t="s">
        <v>365</v>
      </c>
      <c r="E7269" s="21" t="s">
        <v>235</v>
      </c>
      <c r="F7269" s="21" t="s">
        <v>27010</v>
      </c>
      <c r="G7269" s="21" t="s">
        <v>237</v>
      </c>
      <c r="H7269" s="21" t="s">
        <v>238</v>
      </c>
      <c r="I7269" s="23">
        <v>-1</v>
      </c>
      <c r="J7269" s="23">
        <v>554</v>
      </c>
      <c r="K7269" s="21" t="s">
        <v>27011</v>
      </c>
      <c r="L7269" s="21" t="s">
        <v>27011</v>
      </c>
      <c r="M7269" s="21">
        <v>44260</v>
      </c>
    </row>
    <row r="7270" spans="1:13">
      <c r="A7270" s="21" t="s">
        <v>27012</v>
      </c>
      <c r="B7270" s="21" t="s">
        <v>27013</v>
      </c>
      <c r="C7270" s="21" t="s">
        <v>360</v>
      </c>
      <c r="D7270" s="21" t="s">
        <v>361</v>
      </c>
      <c r="E7270" s="21" t="s">
        <v>235</v>
      </c>
      <c r="F7270" s="21" t="s">
        <v>27014</v>
      </c>
      <c r="G7270" s="21" t="s">
        <v>237</v>
      </c>
      <c r="H7270" s="21" t="s">
        <v>238</v>
      </c>
      <c r="I7270" s="23">
        <v>-1</v>
      </c>
      <c r="J7270" s="23">
        <v>3719</v>
      </c>
      <c r="K7270" s="21" t="s">
        <v>25814</v>
      </c>
      <c r="L7270" s="21" t="s">
        <v>25814</v>
      </c>
      <c r="M7270" s="21">
        <v>44260</v>
      </c>
    </row>
    <row r="7271" spans="1:13">
      <c r="A7271" s="21" t="s">
        <v>27015</v>
      </c>
      <c r="B7271" s="21" t="s">
        <v>27016</v>
      </c>
      <c r="C7271" s="21" t="s">
        <v>360</v>
      </c>
      <c r="D7271" s="21" t="s">
        <v>361</v>
      </c>
      <c r="E7271" s="21" t="s">
        <v>235</v>
      </c>
      <c r="F7271" s="21" t="s">
        <v>25775</v>
      </c>
      <c r="G7271" s="21" t="s">
        <v>237</v>
      </c>
      <c r="H7271" s="21" t="s">
        <v>238</v>
      </c>
      <c r="I7271" s="23">
        <v>-1</v>
      </c>
      <c r="J7271" s="23">
        <v>3720</v>
      </c>
      <c r="K7271" s="21" t="s">
        <v>25774</v>
      </c>
      <c r="L7271" s="21" t="s">
        <v>25774</v>
      </c>
      <c r="M7271" s="21">
        <v>44260</v>
      </c>
    </row>
    <row r="7272" spans="1:13">
      <c r="A7272" s="21" t="s">
        <v>27017</v>
      </c>
      <c r="B7272" s="21" t="s">
        <v>27018</v>
      </c>
      <c r="C7272" s="21" t="s">
        <v>250</v>
      </c>
      <c r="D7272" s="21" t="s">
        <v>251</v>
      </c>
      <c r="E7272" s="21" t="s">
        <v>235</v>
      </c>
      <c r="F7272" s="21" t="s">
        <v>27019</v>
      </c>
      <c r="G7272" s="21" t="s">
        <v>237</v>
      </c>
      <c r="H7272" s="21" t="s">
        <v>238</v>
      </c>
      <c r="I7272" s="23">
        <v>-1</v>
      </c>
      <c r="J7272" s="23">
        <v>384</v>
      </c>
      <c r="K7272" s="21" t="s">
        <v>25818</v>
      </c>
      <c r="L7272" s="21" t="s">
        <v>25818</v>
      </c>
      <c r="M7272" s="21">
        <v>44260</v>
      </c>
    </row>
    <row r="7273" spans="1:13">
      <c r="A7273" s="21" t="s">
        <v>27020</v>
      </c>
      <c r="B7273" s="21" t="s">
        <v>27021</v>
      </c>
      <c r="C7273" s="21" t="s">
        <v>342</v>
      </c>
      <c r="D7273" s="21" t="s">
        <v>343</v>
      </c>
      <c r="E7273" s="21" t="s">
        <v>235</v>
      </c>
      <c r="F7273" s="21" t="s">
        <v>27022</v>
      </c>
      <c r="G7273" s="21" t="s">
        <v>237</v>
      </c>
      <c r="H7273" s="21" t="s">
        <v>238</v>
      </c>
      <c r="I7273" s="23">
        <v>-1</v>
      </c>
      <c r="J7273" s="23">
        <v>3963</v>
      </c>
      <c r="K7273" s="21" t="s">
        <v>27023</v>
      </c>
      <c r="L7273" s="21" t="s">
        <v>27023</v>
      </c>
      <c r="M7273" s="21">
        <v>44260</v>
      </c>
    </row>
    <row r="7274" spans="1:13">
      <c r="A7274" s="21" t="s">
        <v>27024</v>
      </c>
      <c r="B7274" s="21" t="s">
        <v>27025</v>
      </c>
      <c r="C7274" s="21" t="s">
        <v>342</v>
      </c>
      <c r="D7274" s="21" t="s">
        <v>343</v>
      </c>
      <c r="E7274" s="21" t="s">
        <v>235</v>
      </c>
      <c r="F7274" s="21" t="s">
        <v>27026</v>
      </c>
      <c r="G7274" s="21" t="s">
        <v>237</v>
      </c>
      <c r="H7274" s="21" t="s">
        <v>238</v>
      </c>
      <c r="I7274" s="23">
        <v>-1</v>
      </c>
      <c r="J7274" s="23">
        <v>3964</v>
      </c>
      <c r="K7274" s="21" t="s">
        <v>25795</v>
      </c>
      <c r="L7274" s="21" t="s">
        <v>25795</v>
      </c>
      <c r="M7274" s="21">
        <v>44260</v>
      </c>
    </row>
    <row r="7275" spans="1:13">
      <c r="A7275" s="21" t="s">
        <v>27027</v>
      </c>
      <c r="B7275" s="21" t="s">
        <v>27028</v>
      </c>
      <c r="C7275" s="21" t="s">
        <v>342</v>
      </c>
      <c r="D7275" s="21" t="s">
        <v>343</v>
      </c>
      <c r="E7275" s="21" t="s">
        <v>235</v>
      </c>
      <c r="F7275" s="21" t="s">
        <v>27029</v>
      </c>
      <c r="G7275" s="21" t="s">
        <v>237</v>
      </c>
      <c r="H7275" s="21" t="s">
        <v>238</v>
      </c>
      <c r="I7275" s="23">
        <v>-1</v>
      </c>
      <c r="J7275" s="23">
        <v>3965</v>
      </c>
      <c r="K7275" s="21" t="s">
        <v>25791</v>
      </c>
      <c r="L7275" s="21" t="s">
        <v>25791</v>
      </c>
      <c r="M7275" s="21">
        <v>44260</v>
      </c>
    </row>
    <row r="7276" spans="1:13">
      <c r="A7276" s="21" t="s">
        <v>27030</v>
      </c>
      <c r="B7276" s="21" t="s">
        <v>27031</v>
      </c>
      <c r="C7276" s="21" t="s">
        <v>254</v>
      </c>
      <c r="D7276" s="21" t="s">
        <v>255</v>
      </c>
      <c r="E7276" s="21" t="s">
        <v>235</v>
      </c>
      <c r="F7276" s="21" t="s">
        <v>25850</v>
      </c>
      <c r="G7276" s="21" t="s">
        <v>237</v>
      </c>
      <c r="H7276" s="21" t="s">
        <v>238</v>
      </c>
      <c r="I7276" s="23">
        <v>-1</v>
      </c>
      <c r="J7276" s="23">
        <v>443</v>
      </c>
      <c r="K7276" s="21" t="s">
        <v>25849</v>
      </c>
      <c r="L7276" s="21" t="s">
        <v>25849</v>
      </c>
      <c r="M7276" s="21">
        <v>44260</v>
      </c>
    </row>
    <row r="7277" spans="1:13">
      <c r="A7277" s="21" t="s">
        <v>27032</v>
      </c>
      <c r="B7277" s="21" t="s">
        <v>27033</v>
      </c>
      <c r="C7277" s="21" t="s">
        <v>342</v>
      </c>
      <c r="D7277" s="21" t="s">
        <v>343</v>
      </c>
      <c r="E7277" s="21" t="s">
        <v>235</v>
      </c>
      <c r="F7277" s="21" t="s">
        <v>25766</v>
      </c>
      <c r="G7277" s="21" t="s">
        <v>237</v>
      </c>
      <c r="H7277" s="21" t="s">
        <v>238</v>
      </c>
      <c r="I7277" s="23">
        <v>-1</v>
      </c>
      <c r="J7277" s="23">
        <v>3966</v>
      </c>
      <c r="K7277" s="21" t="s">
        <v>25765</v>
      </c>
      <c r="L7277" s="21" t="s">
        <v>25765</v>
      </c>
      <c r="M7277" s="21">
        <v>44260</v>
      </c>
    </row>
    <row r="7278" spans="1:13">
      <c r="A7278" s="21" t="s">
        <v>27034</v>
      </c>
      <c r="B7278" s="21" t="s">
        <v>27035</v>
      </c>
      <c r="C7278" s="21" t="s">
        <v>406</v>
      </c>
      <c r="D7278" s="21" t="s">
        <v>407</v>
      </c>
      <c r="E7278" s="21" t="s">
        <v>235</v>
      </c>
      <c r="F7278" s="21" t="s">
        <v>25859</v>
      </c>
      <c r="G7278" s="21" t="s">
        <v>237</v>
      </c>
      <c r="H7278" s="21" t="s">
        <v>238</v>
      </c>
      <c r="I7278" s="23">
        <v>-1</v>
      </c>
      <c r="J7278" s="23">
        <v>1718</v>
      </c>
      <c r="K7278" s="21" t="s">
        <v>25858</v>
      </c>
      <c r="L7278" s="21" t="s">
        <v>25858</v>
      </c>
      <c r="M7278" s="21">
        <v>44260</v>
      </c>
    </row>
    <row r="7279" spans="1:13">
      <c r="A7279" s="21" t="s">
        <v>27034</v>
      </c>
      <c r="B7279" s="21" t="s">
        <v>27035</v>
      </c>
      <c r="C7279" s="21" t="s">
        <v>280</v>
      </c>
      <c r="D7279" s="21" t="s">
        <v>281</v>
      </c>
      <c r="E7279" s="21" t="s">
        <v>235</v>
      </c>
      <c r="F7279" s="21" t="s">
        <v>25859</v>
      </c>
      <c r="G7279" s="21" t="s">
        <v>237</v>
      </c>
      <c r="H7279" s="21" t="s">
        <v>238</v>
      </c>
      <c r="I7279" s="23">
        <v>-1</v>
      </c>
      <c r="J7279" s="23">
        <v>730</v>
      </c>
      <c r="K7279" s="21" t="s">
        <v>25858</v>
      </c>
      <c r="L7279" s="21" t="s">
        <v>25858</v>
      </c>
      <c r="M7279" s="21">
        <v>44260</v>
      </c>
    </row>
    <row r="7280" spans="1:13">
      <c r="A7280" s="21" t="s">
        <v>27034</v>
      </c>
      <c r="B7280" s="21" t="s">
        <v>27035</v>
      </c>
      <c r="C7280" s="21" t="s">
        <v>250</v>
      </c>
      <c r="D7280" s="21" t="s">
        <v>251</v>
      </c>
      <c r="E7280" s="21" t="s">
        <v>235</v>
      </c>
      <c r="F7280" s="21" t="s">
        <v>25859</v>
      </c>
      <c r="G7280" s="21" t="s">
        <v>237</v>
      </c>
      <c r="H7280" s="21" t="s">
        <v>238</v>
      </c>
      <c r="I7280" s="23">
        <v>-1</v>
      </c>
      <c r="J7280" s="23">
        <v>385</v>
      </c>
      <c r="K7280" s="21" t="s">
        <v>25858</v>
      </c>
      <c r="L7280" s="21" t="s">
        <v>25858</v>
      </c>
      <c r="M7280" s="21">
        <v>44260</v>
      </c>
    </row>
    <row r="7281" spans="1:13">
      <c r="A7281" s="21" t="s">
        <v>27036</v>
      </c>
      <c r="B7281" s="21" t="s">
        <v>27037</v>
      </c>
      <c r="C7281" s="21" t="s">
        <v>372</v>
      </c>
      <c r="D7281" s="21" t="s">
        <v>373</v>
      </c>
      <c r="E7281" s="21" t="s">
        <v>235</v>
      </c>
      <c r="F7281" s="21" t="s">
        <v>25728</v>
      </c>
      <c r="G7281" s="21" t="s">
        <v>237</v>
      </c>
      <c r="H7281" s="21" t="s">
        <v>238</v>
      </c>
      <c r="I7281" s="23">
        <v>-1</v>
      </c>
      <c r="J7281" s="23">
        <v>762</v>
      </c>
      <c r="K7281" s="21" t="s">
        <v>25727</v>
      </c>
      <c r="L7281" s="21" t="s">
        <v>25727</v>
      </c>
      <c r="M7281" s="21">
        <v>44260</v>
      </c>
    </row>
    <row r="7282" spans="1:13">
      <c r="A7282" s="21" t="s">
        <v>27038</v>
      </c>
      <c r="B7282" s="21" t="s">
        <v>27039</v>
      </c>
      <c r="C7282" s="21" t="s">
        <v>372</v>
      </c>
      <c r="D7282" s="21" t="s">
        <v>373</v>
      </c>
      <c r="E7282" s="21" t="s">
        <v>235</v>
      </c>
      <c r="F7282" s="21" t="s">
        <v>27040</v>
      </c>
      <c r="G7282" s="21" t="s">
        <v>237</v>
      </c>
      <c r="H7282" s="21" t="s">
        <v>238</v>
      </c>
      <c r="I7282" s="23">
        <v>-1</v>
      </c>
      <c r="J7282" s="23">
        <v>763</v>
      </c>
      <c r="K7282" s="21" t="s">
        <v>25812</v>
      </c>
      <c r="L7282" s="21" t="s">
        <v>25812</v>
      </c>
      <c r="M7282" s="21">
        <v>44260</v>
      </c>
    </row>
    <row r="7283" spans="1:13">
      <c r="A7283" s="21" t="s">
        <v>27041</v>
      </c>
      <c r="B7283" s="21" t="s">
        <v>27042</v>
      </c>
      <c r="C7283" s="21" t="s">
        <v>288</v>
      </c>
      <c r="D7283" s="21" t="s">
        <v>289</v>
      </c>
      <c r="E7283" s="21" t="s">
        <v>235</v>
      </c>
      <c r="F7283" s="21" t="s">
        <v>27043</v>
      </c>
      <c r="G7283" s="21" t="s">
        <v>237</v>
      </c>
      <c r="H7283" s="21" t="s">
        <v>238</v>
      </c>
      <c r="I7283" s="23">
        <v>-2</v>
      </c>
      <c r="J7283" s="23">
        <v>587</v>
      </c>
      <c r="K7283" s="21" t="s">
        <v>25844</v>
      </c>
      <c r="L7283" s="21" t="s">
        <v>25844</v>
      </c>
      <c r="M7283" s="21">
        <v>44260</v>
      </c>
    </row>
    <row r="7284" spans="1:13">
      <c r="A7284" s="21" t="s">
        <v>27041</v>
      </c>
      <c r="B7284" s="21" t="s">
        <v>27042</v>
      </c>
      <c r="C7284" s="21" t="s">
        <v>242</v>
      </c>
      <c r="D7284" s="21" t="s">
        <v>243</v>
      </c>
      <c r="E7284" s="21" t="s">
        <v>235</v>
      </c>
      <c r="F7284" s="21" t="s">
        <v>27043</v>
      </c>
      <c r="G7284" s="21" t="s">
        <v>237</v>
      </c>
      <c r="H7284" s="21" t="s">
        <v>238</v>
      </c>
      <c r="I7284" s="23">
        <v>-2</v>
      </c>
      <c r="J7284" s="23">
        <v>505</v>
      </c>
      <c r="K7284" s="21" t="s">
        <v>25844</v>
      </c>
      <c r="L7284" s="21" t="s">
        <v>25844</v>
      </c>
      <c r="M7284" s="21">
        <v>44260</v>
      </c>
    </row>
    <row r="7285" spans="1:13">
      <c r="A7285" s="21" t="s">
        <v>27041</v>
      </c>
      <c r="B7285" s="21" t="s">
        <v>27042</v>
      </c>
      <c r="C7285" s="21" t="s">
        <v>260</v>
      </c>
      <c r="D7285" s="21" t="s">
        <v>261</v>
      </c>
      <c r="E7285" s="21" t="s">
        <v>235</v>
      </c>
      <c r="F7285" s="21" t="s">
        <v>27043</v>
      </c>
      <c r="G7285" s="21" t="s">
        <v>237</v>
      </c>
      <c r="H7285" s="21" t="s">
        <v>238</v>
      </c>
      <c r="I7285" s="23">
        <v>-2</v>
      </c>
      <c r="J7285" s="23">
        <v>686</v>
      </c>
      <c r="K7285" s="21" t="s">
        <v>25844</v>
      </c>
      <c r="L7285" s="21" t="s">
        <v>25844</v>
      </c>
      <c r="M7285" s="21">
        <v>44260</v>
      </c>
    </row>
    <row r="7286" spans="1:13">
      <c r="A7286" s="21" t="s">
        <v>27041</v>
      </c>
      <c r="B7286" s="21" t="s">
        <v>27042</v>
      </c>
      <c r="C7286" s="21" t="s">
        <v>428</v>
      </c>
      <c r="D7286" s="21" t="s">
        <v>429</v>
      </c>
      <c r="E7286" s="21" t="s">
        <v>235</v>
      </c>
      <c r="F7286" s="21" t="s">
        <v>27043</v>
      </c>
      <c r="G7286" s="21" t="s">
        <v>237</v>
      </c>
      <c r="H7286" s="21" t="s">
        <v>238</v>
      </c>
      <c r="I7286" s="23">
        <v>-2</v>
      </c>
      <c r="J7286" s="23">
        <v>539</v>
      </c>
      <c r="K7286" s="21" t="s">
        <v>25844</v>
      </c>
      <c r="L7286" s="21" t="s">
        <v>25844</v>
      </c>
      <c r="M7286" s="21">
        <v>44260</v>
      </c>
    </row>
    <row r="7287" spans="1:13">
      <c r="A7287" s="21" t="s">
        <v>27041</v>
      </c>
      <c r="B7287" s="21" t="s">
        <v>27042</v>
      </c>
      <c r="C7287" s="21" t="s">
        <v>430</v>
      </c>
      <c r="D7287" s="21" t="s">
        <v>431</v>
      </c>
      <c r="E7287" s="21" t="s">
        <v>235</v>
      </c>
      <c r="F7287" s="21" t="s">
        <v>27043</v>
      </c>
      <c r="G7287" s="21" t="s">
        <v>237</v>
      </c>
      <c r="H7287" s="21" t="s">
        <v>238</v>
      </c>
      <c r="I7287" s="23">
        <v>-2</v>
      </c>
      <c r="J7287" s="23">
        <v>248</v>
      </c>
      <c r="K7287" s="21" t="s">
        <v>25844</v>
      </c>
      <c r="L7287" s="21" t="s">
        <v>25844</v>
      </c>
      <c r="M7287" s="21">
        <v>44260</v>
      </c>
    </row>
    <row r="7288" spans="1:13">
      <c r="A7288" s="21" t="s">
        <v>27041</v>
      </c>
      <c r="B7288" s="21" t="s">
        <v>27042</v>
      </c>
      <c r="C7288" s="21" t="s">
        <v>246</v>
      </c>
      <c r="D7288" s="21" t="s">
        <v>247</v>
      </c>
      <c r="E7288" s="21" t="s">
        <v>235</v>
      </c>
      <c r="F7288" s="21" t="s">
        <v>27043</v>
      </c>
      <c r="G7288" s="21" t="s">
        <v>237</v>
      </c>
      <c r="H7288" s="21" t="s">
        <v>238</v>
      </c>
      <c r="I7288" s="23">
        <v>-2</v>
      </c>
      <c r="J7288" s="23">
        <v>768</v>
      </c>
      <c r="K7288" s="21" t="s">
        <v>25844</v>
      </c>
      <c r="L7288" s="21" t="s">
        <v>25844</v>
      </c>
      <c r="M7288" s="21">
        <v>44260</v>
      </c>
    </row>
    <row r="7289" spans="1:13">
      <c r="A7289" s="21" t="s">
        <v>27044</v>
      </c>
      <c r="B7289" s="21" t="s">
        <v>27045</v>
      </c>
      <c r="C7289" s="21" t="s">
        <v>372</v>
      </c>
      <c r="D7289" s="21" t="s">
        <v>373</v>
      </c>
      <c r="E7289" s="21" t="s">
        <v>235</v>
      </c>
      <c r="F7289" s="21" t="s">
        <v>27046</v>
      </c>
      <c r="G7289" s="21" t="s">
        <v>237</v>
      </c>
      <c r="H7289" s="21" t="s">
        <v>238</v>
      </c>
      <c r="I7289" s="23">
        <v>-1</v>
      </c>
      <c r="J7289" s="23">
        <v>764</v>
      </c>
      <c r="K7289" s="21" t="s">
        <v>25794</v>
      </c>
      <c r="L7289" s="21" t="s">
        <v>25794</v>
      </c>
      <c r="M7289" s="21">
        <v>44260</v>
      </c>
    </row>
    <row r="7290" spans="1:13">
      <c r="A7290" s="21" t="s">
        <v>27047</v>
      </c>
      <c r="B7290" s="21" t="s">
        <v>27048</v>
      </c>
      <c r="C7290" s="21" t="s">
        <v>254</v>
      </c>
      <c r="D7290" s="21" t="s">
        <v>255</v>
      </c>
      <c r="E7290" s="21" t="s">
        <v>235</v>
      </c>
      <c r="F7290" s="21" t="s">
        <v>25817</v>
      </c>
      <c r="G7290" s="21" t="s">
        <v>237</v>
      </c>
      <c r="H7290" s="21" t="s">
        <v>238</v>
      </c>
      <c r="I7290" s="23">
        <v>-2</v>
      </c>
      <c r="J7290" s="23">
        <v>444</v>
      </c>
      <c r="K7290" s="21" t="s">
        <v>25816</v>
      </c>
      <c r="L7290" s="21" t="s">
        <v>25816</v>
      </c>
      <c r="M7290" s="21">
        <v>44260</v>
      </c>
    </row>
    <row r="7291" spans="1:13">
      <c r="A7291" s="21" t="s">
        <v>27049</v>
      </c>
      <c r="B7291" s="21" t="s">
        <v>27050</v>
      </c>
      <c r="C7291" s="21" t="s">
        <v>446</v>
      </c>
      <c r="D7291" s="21" t="s">
        <v>447</v>
      </c>
      <c r="E7291" s="21" t="s">
        <v>235</v>
      </c>
      <c r="F7291" s="21" t="s">
        <v>27051</v>
      </c>
      <c r="G7291" s="21" t="s">
        <v>237</v>
      </c>
      <c r="H7291" s="21" t="s">
        <v>238</v>
      </c>
      <c r="I7291" s="23">
        <v>-3</v>
      </c>
      <c r="J7291" s="23">
        <v>541</v>
      </c>
      <c r="K7291" s="21" t="s">
        <v>25833</v>
      </c>
      <c r="L7291" s="21" t="s">
        <v>25833</v>
      </c>
      <c r="M7291" s="21">
        <v>44260</v>
      </c>
    </row>
    <row r="7292" spans="1:13">
      <c r="A7292" s="21" t="s">
        <v>27052</v>
      </c>
      <c r="B7292" s="21" t="s">
        <v>27053</v>
      </c>
      <c r="C7292" s="21" t="s">
        <v>392</v>
      </c>
      <c r="D7292" s="21" t="s">
        <v>393</v>
      </c>
      <c r="E7292" s="21" t="s">
        <v>235</v>
      </c>
      <c r="F7292" s="21" t="s">
        <v>27054</v>
      </c>
      <c r="G7292" s="21" t="s">
        <v>237</v>
      </c>
      <c r="H7292" s="21" t="s">
        <v>238</v>
      </c>
      <c r="I7292" s="23">
        <v>-1</v>
      </c>
      <c r="J7292" s="23">
        <v>191</v>
      </c>
      <c r="K7292" s="21" t="s">
        <v>25819</v>
      </c>
      <c r="L7292" s="21" t="s">
        <v>25819</v>
      </c>
      <c r="M7292" s="21">
        <v>44260</v>
      </c>
    </row>
    <row r="7293" spans="1:13">
      <c r="A7293" s="21" t="s">
        <v>27052</v>
      </c>
      <c r="B7293" s="21" t="s">
        <v>27053</v>
      </c>
      <c r="C7293" s="21" t="s">
        <v>446</v>
      </c>
      <c r="D7293" s="21" t="s">
        <v>447</v>
      </c>
      <c r="E7293" s="21" t="s">
        <v>235</v>
      </c>
      <c r="F7293" s="21" t="s">
        <v>27054</v>
      </c>
      <c r="G7293" s="21" t="s">
        <v>237</v>
      </c>
      <c r="H7293" s="21" t="s">
        <v>238</v>
      </c>
      <c r="I7293" s="23">
        <v>-1</v>
      </c>
      <c r="J7293" s="23">
        <v>544</v>
      </c>
      <c r="K7293" s="21" t="s">
        <v>25819</v>
      </c>
      <c r="L7293" s="21" t="s">
        <v>25819</v>
      </c>
      <c r="M7293" s="21">
        <v>44260</v>
      </c>
    </row>
    <row r="7294" spans="1:13">
      <c r="A7294" s="21" t="s">
        <v>27052</v>
      </c>
      <c r="B7294" s="21" t="s">
        <v>27053</v>
      </c>
      <c r="C7294" s="21" t="s">
        <v>294</v>
      </c>
      <c r="D7294" s="21" t="s">
        <v>295</v>
      </c>
      <c r="E7294" s="21" t="s">
        <v>235</v>
      </c>
      <c r="F7294" s="21" t="s">
        <v>27054</v>
      </c>
      <c r="G7294" s="21" t="s">
        <v>237</v>
      </c>
      <c r="H7294" s="21" t="s">
        <v>238</v>
      </c>
      <c r="I7294" s="23">
        <v>-1</v>
      </c>
      <c r="J7294" s="23">
        <v>389</v>
      </c>
      <c r="K7294" s="21" t="s">
        <v>25819</v>
      </c>
      <c r="L7294" s="21" t="s">
        <v>25819</v>
      </c>
      <c r="M7294" s="21">
        <v>44260</v>
      </c>
    </row>
    <row r="7295" spans="1:13">
      <c r="A7295" s="21" t="s">
        <v>27055</v>
      </c>
      <c r="B7295" s="21" t="s">
        <v>27056</v>
      </c>
      <c r="C7295" s="21" t="s">
        <v>392</v>
      </c>
      <c r="D7295" s="21" t="s">
        <v>393</v>
      </c>
      <c r="E7295" s="21" t="s">
        <v>235</v>
      </c>
      <c r="F7295" s="21" t="s">
        <v>27057</v>
      </c>
      <c r="G7295" s="21" t="s">
        <v>237</v>
      </c>
      <c r="H7295" s="21" t="s">
        <v>238</v>
      </c>
      <c r="I7295" s="23">
        <v>-1</v>
      </c>
      <c r="J7295" s="23">
        <v>192</v>
      </c>
      <c r="K7295" s="21" t="s">
        <v>25828</v>
      </c>
      <c r="L7295" s="21" t="s">
        <v>25828</v>
      </c>
      <c r="M7295" s="21">
        <v>44260</v>
      </c>
    </row>
    <row r="7296" spans="1:13">
      <c r="A7296" s="21" t="s">
        <v>27055</v>
      </c>
      <c r="B7296" s="21" t="s">
        <v>27056</v>
      </c>
      <c r="C7296" s="21" t="s">
        <v>300</v>
      </c>
      <c r="D7296" s="21" t="s">
        <v>301</v>
      </c>
      <c r="E7296" s="21" t="s">
        <v>235</v>
      </c>
      <c r="F7296" s="21" t="s">
        <v>27057</v>
      </c>
      <c r="G7296" s="21" t="s">
        <v>237</v>
      </c>
      <c r="H7296" s="21" t="s">
        <v>238</v>
      </c>
      <c r="I7296" s="23">
        <v>-2</v>
      </c>
      <c r="J7296" s="23">
        <v>363</v>
      </c>
      <c r="K7296" s="21" t="s">
        <v>25828</v>
      </c>
      <c r="L7296" s="21" t="s">
        <v>25828</v>
      </c>
      <c r="M7296" s="21">
        <v>44260</v>
      </c>
    </row>
    <row r="7297" spans="1:13">
      <c r="A7297" s="21" t="s">
        <v>27058</v>
      </c>
      <c r="B7297" s="21" t="s">
        <v>27059</v>
      </c>
      <c r="C7297" s="21" t="s">
        <v>233</v>
      </c>
      <c r="D7297" s="21" t="s">
        <v>234</v>
      </c>
      <c r="E7297" s="21" t="s">
        <v>235</v>
      </c>
      <c r="F7297" s="21" t="s">
        <v>25846</v>
      </c>
      <c r="G7297" s="21" t="s">
        <v>237</v>
      </c>
      <c r="H7297" s="21" t="s">
        <v>238</v>
      </c>
      <c r="I7297" s="23">
        <v>-1</v>
      </c>
      <c r="J7297" s="23">
        <v>279</v>
      </c>
      <c r="K7297" s="21" t="s">
        <v>25845</v>
      </c>
      <c r="L7297" s="21" t="s">
        <v>25845</v>
      </c>
      <c r="M7297" s="21">
        <v>44260</v>
      </c>
    </row>
    <row r="7298" spans="1:13">
      <c r="A7298" s="21" t="s">
        <v>27058</v>
      </c>
      <c r="B7298" s="21" t="s">
        <v>27059</v>
      </c>
      <c r="C7298" s="21" t="s">
        <v>300</v>
      </c>
      <c r="D7298" s="21" t="s">
        <v>301</v>
      </c>
      <c r="E7298" s="21" t="s">
        <v>235</v>
      </c>
      <c r="F7298" s="21" t="s">
        <v>25846</v>
      </c>
      <c r="G7298" s="21" t="s">
        <v>237</v>
      </c>
      <c r="H7298" s="21" t="s">
        <v>238</v>
      </c>
      <c r="I7298" s="23">
        <v>-1</v>
      </c>
      <c r="J7298" s="23">
        <v>365</v>
      </c>
      <c r="K7298" s="21" t="s">
        <v>25845</v>
      </c>
      <c r="L7298" s="21" t="s">
        <v>25845</v>
      </c>
      <c r="M7298" s="21">
        <v>44260</v>
      </c>
    </row>
    <row r="7299" spans="1:13">
      <c r="A7299" s="21" t="s">
        <v>27058</v>
      </c>
      <c r="B7299" s="21" t="s">
        <v>27059</v>
      </c>
      <c r="C7299" s="21" t="s">
        <v>294</v>
      </c>
      <c r="D7299" s="21" t="s">
        <v>295</v>
      </c>
      <c r="E7299" s="21" t="s">
        <v>235</v>
      </c>
      <c r="F7299" s="21" t="s">
        <v>25846</v>
      </c>
      <c r="G7299" s="21" t="s">
        <v>237</v>
      </c>
      <c r="H7299" s="21" t="s">
        <v>238</v>
      </c>
      <c r="I7299" s="23">
        <v>-1</v>
      </c>
      <c r="J7299" s="23">
        <v>390</v>
      </c>
      <c r="K7299" s="21" t="s">
        <v>25845</v>
      </c>
      <c r="L7299" s="21" t="s">
        <v>25845</v>
      </c>
      <c r="M7299" s="21">
        <v>44260</v>
      </c>
    </row>
    <row r="7300" spans="1:13">
      <c r="A7300" s="21" t="s">
        <v>27060</v>
      </c>
      <c r="B7300" s="21" t="s">
        <v>27061</v>
      </c>
      <c r="C7300" s="21" t="s">
        <v>248</v>
      </c>
      <c r="D7300" s="21" t="s">
        <v>249</v>
      </c>
      <c r="E7300" s="21" t="s">
        <v>235</v>
      </c>
      <c r="F7300" s="21" t="s">
        <v>25821</v>
      </c>
      <c r="G7300" s="21" t="s">
        <v>237</v>
      </c>
      <c r="H7300" s="21" t="s">
        <v>238</v>
      </c>
      <c r="I7300" s="23">
        <v>-3</v>
      </c>
      <c r="J7300" s="23">
        <v>567</v>
      </c>
      <c r="K7300" s="21" t="s">
        <v>25820</v>
      </c>
      <c r="L7300" s="21" t="s">
        <v>25820</v>
      </c>
      <c r="M7300" s="21">
        <v>44260</v>
      </c>
    </row>
    <row r="7301" spans="1:13">
      <c r="A7301" s="21" t="s">
        <v>27062</v>
      </c>
      <c r="B7301" s="21" t="s">
        <v>27063</v>
      </c>
      <c r="C7301" s="21" t="s">
        <v>233</v>
      </c>
      <c r="D7301" s="21" t="s">
        <v>234</v>
      </c>
      <c r="E7301" s="21" t="s">
        <v>235</v>
      </c>
      <c r="F7301" s="21" t="s">
        <v>27064</v>
      </c>
      <c r="G7301" s="21" t="s">
        <v>237</v>
      </c>
      <c r="H7301" s="21" t="s">
        <v>238</v>
      </c>
      <c r="I7301" s="23">
        <v>-1</v>
      </c>
      <c r="J7301" s="23">
        <v>280</v>
      </c>
      <c r="K7301" s="21" t="s">
        <v>25811</v>
      </c>
      <c r="L7301" s="21" t="s">
        <v>25811</v>
      </c>
      <c r="M7301" s="21">
        <v>44260</v>
      </c>
    </row>
    <row r="7302" spans="1:13">
      <c r="A7302" s="21" t="s">
        <v>27062</v>
      </c>
      <c r="B7302" s="21" t="s">
        <v>27063</v>
      </c>
      <c r="C7302" s="21" t="s">
        <v>300</v>
      </c>
      <c r="D7302" s="21" t="s">
        <v>301</v>
      </c>
      <c r="E7302" s="21" t="s">
        <v>235</v>
      </c>
      <c r="F7302" s="21" t="s">
        <v>27064</v>
      </c>
      <c r="G7302" s="21" t="s">
        <v>237</v>
      </c>
      <c r="H7302" s="21" t="s">
        <v>238</v>
      </c>
      <c r="I7302" s="23">
        <v>-1</v>
      </c>
      <c r="J7302" s="23">
        <v>366</v>
      </c>
      <c r="K7302" s="21" t="s">
        <v>25811</v>
      </c>
      <c r="L7302" s="21" t="s">
        <v>25811</v>
      </c>
      <c r="M7302" s="21">
        <v>44260</v>
      </c>
    </row>
    <row r="7303" spans="1:13">
      <c r="A7303" s="21" t="s">
        <v>27062</v>
      </c>
      <c r="B7303" s="21" t="s">
        <v>27063</v>
      </c>
      <c r="C7303" s="21" t="s">
        <v>248</v>
      </c>
      <c r="D7303" s="21" t="s">
        <v>249</v>
      </c>
      <c r="E7303" s="21" t="s">
        <v>235</v>
      </c>
      <c r="F7303" s="21" t="s">
        <v>27064</v>
      </c>
      <c r="G7303" s="21" t="s">
        <v>237</v>
      </c>
      <c r="H7303" s="21" t="s">
        <v>238</v>
      </c>
      <c r="I7303" s="23">
        <v>-1</v>
      </c>
      <c r="J7303" s="23">
        <v>570</v>
      </c>
      <c r="K7303" s="21" t="s">
        <v>25811</v>
      </c>
      <c r="L7303" s="21" t="s">
        <v>25811</v>
      </c>
      <c r="M7303" s="21">
        <v>44260</v>
      </c>
    </row>
    <row r="7304" spans="1:13">
      <c r="A7304" s="21" t="s">
        <v>27065</v>
      </c>
      <c r="B7304" s="21" t="s">
        <v>27066</v>
      </c>
      <c r="C7304" s="21" t="s">
        <v>233</v>
      </c>
      <c r="D7304" s="21" t="s">
        <v>234</v>
      </c>
      <c r="E7304" s="21" t="s">
        <v>235</v>
      </c>
      <c r="F7304" s="21" t="s">
        <v>25843</v>
      </c>
      <c r="G7304" s="21" t="s">
        <v>237</v>
      </c>
      <c r="H7304" s="21" t="s">
        <v>238</v>
      </c>
      <c r="I7304" s="23">
        <v>-1</v>
      </c>
      <c r="J7304" s="23">
        <v>281</v>
      </c>
      <c r="K7304" s="21" t="s">
        <v>25842</v>
      </c>
      <c r="L7304" s="21" t="s">
        <v>25842</v>
      </c>
      <c r="M7304" s="21">
        <v>44260</v>
      </c>
    </row>
    <row r="7305" spans="1:13">
      <c r="A7305" s="21" t="s">
        <v>27065</v>
      </c>
      <c r="B7305" s="21" t="s">
        <v>27066</v>
      </c>
      <c r="C7305" s="21" t="s">
        <v>300</v>
      </c>
      <c r="D7305" s="21" t="s">
        <v>301</v>
      </c>
      <c r="E7305" s="21" t="s">
        <v>235</v>
      </c>
      <c r="F7305" s="21" t="s">
        <v>25843</v>
      </c>
      <c r="G7305" s="21" t="s">
        <v>237</v>
      </c>
      <c r="H7305" s="21" t="s">
        <v>238</v>
      </c>
      <c r="I7305" s="23">
        <v>-1</v>
      </c>
      <c r="J7305" s="23">
        <v>367</v>
      </c>
      <c r="K7305" s="21" t="s">
        <v>25842</v>
      </c>
      <c r="L7305" s="21" t="s">
        <v>25842</v>
      </c>
      <c r="M7305" s="21">
        <v>44260</v>
      </c>
    </row>
    <row r="7306" spans="1:13">
      <c r="A7306" s="21" t="s">
        <v>27065</v>
      </c>
      <c r="B7306" s="21" t="s">
        <v>27066</v>
      </c>
      <c r="C7306" s="21" t="s">
        <v>324</v>
      </c>
      <c r="D7306" s="21" t="s">
        <v>325</v>
      </c>
      <c r="E7306" s="21" t="s">
        <v>235</v>
      </c>
      <c r="F7306" s="21" t="s">
        <v>25843</v>
      </c>
      <c r="G7306" s="21" t="s">
        <v>237</v>
      </c>
      <c r="H7306" s="21" t="s">
        <v>238</v>
      </c>
      <c r="I7306" s="23">
        <v>-1</v>
      </c>
      <c r="J7306" s="23">
        <v>695</v>
      </c>
      <c r="K7306" s="21" t="s">
        <v>25842</v>
      </c>
      <c r="L7306" s="21" t="s">
        <v>25842</v>
      </c>
      <c r="M7306" s="21">
        <v>44260</v>
      </c>
    </row>
    <row r="7307" spans="1:13">
      <c r="A7307" s="21" t="s">
        <v>27067</v>
      </c>
      <c r="B7307" s="21" t="s">
        <v>27068</v>
      </c>
      <c r="C7307" s="21" t="s">
        <v>300</v>
      </c>
      <c r="D7307" s="21" t="s">
        <v>301</v>
      </c>
      <c r="E7307" s="21" t="s">
        <v>235</v>
      </c>
      <c r="F7307" s="21" t="s">
        <v>27069</v>
      </c>
      <c r="G7307" s="21" t="s">
        <v>237</v>
      </c>
      <c r="H7307" s="21" t="s">
        <v>238</v>
      </c>
      <c r="I7307" s="23">
        <v>-2</v>
      </c>
      <c r="J7307" s="23">
        <v>368</v>
      </c>
      <c r="K7307" s="21" t="s">
        <v>25855</v>
      </c>
      <c r="L7307" s="21" t="s">
        <v>25855</v>
      </c>
      <c r="M7307" s="21">
        <v>44260</v>
      </c>
    </row>
    <row r="7308" spans="1:13">
      <c r="A7308" s="21" t="s">
        <v>27067</v>
      </c>
      <c r="B7308" s="21" t="s">
        <v>27068</v>
      </c>
      <c r="C7308" s="21" t="s">
        <v>324</v>
      </c>
      <c r="D7308" s="21" t="s">
        <v>325</v>
      </c>
      <c r="E7308" s="21" t="s">
        <v>235</v>
      </c>
      <c r="F7308" s="21" t="s">
        <v>27069</v>
      </c>
      <c r="G7308" s="21" t="s">
        <v>237</v>
      </c>
      <c r="H7308" s="21" t="s">
        <v>238</v>
      </c>
      <c r="I7308" s="23">
        <v>-1</v>
      </c>
      <c r="J7308" s="23">
        <v>696</v>
      </c>
      <c r="K7308" s="21" t="s">
        <v>25855</v>
      </c>
      <c r="L7308" s="21" t="s">
        <v>25855</v>
      </c>
      <c r="M7308" s="21">
        <v>44260</v>
      </c>
    </row>
    <row r="7309" spans="1:13">
      <c r="A7309" s="21" t="s">
        <v>27070</v>
      </c>
      <c r="B7309" s="21" t="s">
        <v>27071</v>
      </c>
      <c r="C7309" s="21" t="s">
        <v>233</v>
      </c>
      <c r="D7309" s="21" t="s">
        <v>234</v>
      </c>
      <c r="E7309" s="21" t="s">
        <v>235</v>
      </c>
      <c r="F7309" s="21" t="s">
        <v>27072</v>
      </c>
      <c r="G7309" s="21" t="s">
        <v>237</v>
      </c>
      <c r="H7309" s="21" t="s">
        <v>238</v>
      </c>
      <c r="I7309" s="23">
        <v>-1</v>
      </c>
      <c r="J7309" s="23">
        <v>282</v>
      </c>
      <c r="K7309" s="21" t="s">
        <v>25815</v>
      </c>
      <c r="L7309" s="21" t="s">
        <v>25815</v>
      </c>
      <c r="M7309" s="21">
        <v>44260</v>
      </c>
    </row>
    <row r="7310" spans="1:13">
      <c r="A7310" s="21" t="s">
        <v>27070</v>
      </c>
      <c r="B7310" s="21" t="s">
        <v>27071</v>
      </c>
      <c r="C7310" s="21" t="s">
        <v>300</v>
      </c>
      <c r="D7310" s="21" t="s">
        <v>301</v>
      </c>
      <c r="E7310" s="21" t="s">
        <v>235</v>
      </c>
      <c r="F7310" s="21" t="s">
        <v>27072</v>
      </c>
      <c r="G7310" s="21" t="s">
        <v>237</v>
      </c>
      <c r="H7310" s="21" t="s">
        <v>238</v>
      </c>
      <c r="I7310" s="23">
        <v>-1</v>
      </c>
      <c r="J7310" s="23">
        <v>370</v>
      </c>
      <c r="K7310" s="21" t="s">
        <v>25815</v>
      </c>
      <c r="L7310" s="21" t="s">
        <v>25815</v>
      </c>
      <c r="M7310" s="21">
        <v>44260</v>
      </c>
    </row>
    <row r="7311" spans="1:13">
      <c r="A7311" s="21" t="s">
        <v>27070</v>
      </c>
      <c r="B7311" s="21" t="s">
        <v>27071</v>
      </c>
      <c r="C7311" s="21" t="s">
        <v>324</v>
      </c>
      <c r="D7311" s="21" t="s">
        <v>325</v>
      </c>
      <c r="E7311" s="21" t="s">
        <v>235</v>
      </c>
      <c r="F7311" s="21" t="s">
        <v>27072</v>
      </c>
      <c r="G7311" s="21" t="s">
        <v>237</v>
      </c>
      <c r="H7311" s="21" t="s">
        <v>238</v>
      </c>
      <c r="I7311" s="23">
        <v>-1</v>
      </c>
      <c r="J7311" s="23">
        <v>697</v>
      </c>
      <c r="K7311" s="21" t="s">
        <v>25815</v>
      </c>
      <c r="L7311" s="21" t="s">
        <v>25815</v>
      </c>
      <c r="M7311" s="21">
        <v>44260</v>
      </c>
    </row>
    <row r="7312" spans="1:13">
      <c r="A7312" s="21" t="s">
        <v>27073</v>
      </c>
      <c r="B7312" s="21" t="s">
        <v>27074</v>
      </c>
      <c r="C7312" s="21" t="s">
        <v>300</v>
      </c>
      <c r="D7312" s="21" t="s">
        <v>301</v>
      </c>
      <c r="E7312" s="21" t="s">
        <v>235</v>
      </c>
      <c r="F7312" s="21" t="s">
        <v>27075</v>
      </c>
      <c r="G7312" s="21" t="s">
        <v>237</v>
      </c>
      <c r="H7312" s="21" t="s">
        <v>238</v>
      </c>
      <c r="I7312" s="23">
        <v>-1</v>
      </c>
      <c r="J7312" s="23">
        <v>371</v>
      </c>
      <c r="K7312" s="21" t="s">
        <v>25838</v>
      </c>
      <c r="L7312" s="21" t="s">
        <v>25838</v>
      </c>
      <c r="M7312" s="21">
        <v>44260</v>
      </c>
    </row>
    <row r="7313" spans="1:13">
      <c r="A7313" s="21" t="s">
        <v>27073</v>
      </c>
      <c r="B7313" s="21" t="s">
        <v>27074</v>
      </c>
      <c r="C7313" s="21" t="s">
        <v>294</v>
      </c>
      <c r="D7313" s="21" t="s">
        <v>295</v>
      </c>
      <c r="E7313" s="21" t="s">
        <v>235</v>
      </c>
      <c r="F7313" s="21" t="s">
        <v>27075</v>
      </c>
      <c r="G7313" s="21" t="s">
        <v>237</v>
      </c>
      <c r="H7313" s="21" t="s">
        <v>238</v>
      </c>
      <c r="I7313" s="23">
        <v>-1</v>
      </c>
      <c r="J7313" s="23">
        <v>391</v>
      </c>
      <c r="K7313" s="21" t="s">
        <v>25838</v>
      </c>
      <c r="L7313" s="21" t="s">
        <v>25838</v>
      </c>
      <c r="M7313" s="21">
        <v>44260</v>
      </c>
    </row>
    <row r="7314" spans="1:13">
      <c r="A7314" s="21" t="s">
        <v>27073</v>
      </c>
      <c r="B7314" s="21" t="s">
        <v>27074</v>
      </c>
      <c r="C7314" s="21" t="s">
        <v>324</v>
      </c>
      <c r="D7314" s="21" t="s">
        <v>325</v>
      </c>
      <c r="E7314" s="21" t="s">
        <v>235</v>
      </c>
      <c r="F7314" s="21" t="s">
        <v>27075</v>
      </c>
      <c r="G7314" s="21" t="s">
        <v>237</v>
      </c>
      <c r="H7314" s="21" t="s">
        <v>238</v>
      </c>
      <c r="I7314" s="23">
        <v>-1</v>
      </c>
      <c r="J7314" s="23">
        <v>698</v>
      </c>
      <c r="K7314" s="21" t="s">
        <v>25838</v>
      </c>
      <c r="L7314" s="21" t="s">
        <v>25838</v>
      </c>
      <c r="M7314" s="21">
        <v>44260</v>
      </c>
    </row>
    <row r="7315" spans="1:13">
      <c r="A7315" s="21" t="s">
        <v>27076</v>
      </c>
      <c r="B7315" s="21" t="s">
        <v>27077</v>
      </c>
      <c r="C7315" s="21" t="s">
        <v>288</v>
      </c>
      <c r="D7315" s="21" t="s">
        <v>289</v>
      </c>
      <c r="E7315" s="21" t="s">
        <v>235</v>
      </c>
      <c r="F7315" s="21" t="s">
        <v>27078</v>
      </c>
      <c r="G7315" s="21" t="s">
        <v>237</v>
      </c>
      <c r="H7315" s="21" t="s">
        <v>238</v>
      </c>
      <c r="I7315" s="23">
        <v>-1</v>
      </c>
      <c r="J7315" s="23">
        <v>589</v>
      </c>
      <c r="K7315" s="21" t="s">
        <v>25835</v>
      </c>
      <c r="L7315" s="21" t="s">
        <v>25835</v>
      </c>
      <c r="M7315" s="21">
        <v>44260</v>
      </c>
    </row>
    <row r="7316" spans="1:13">
      <c r="A7316" s="21" t="s">
        <v>27076</v>
      </c>
      <c r="B7316" s="21" t="s">
        <v>27077</v>
      </c>
      <c r="C7316" s="21" t="s">
        <v>430</v>
      </c>
      <c r="D7316" s="21" t="s">
        <v>431</v>
      </c>
      <c r="E7316" s="21" t="s">
        <v>235</v>
      </c>
      <c r="F7316" s="21" t="s">
        <v>27078</v>
      </c>
      <c r="G7316" s="21" t="s">
        <v>237</v>
      </c>
      <c r="H7316" s="21" t="s">
        <v>238</v>
      </c>
      <c r="I7316" s="23">
        <v>-1</v>
      </c>
      <c r="J7316" s="23">
        <v>250</v>
      </c>
      <c r="K7316" s="21" t="s">
        <v>25835</v>
      </c>
      <c r="L7316" s="21" t="s">
        <v>25835</v>
      </c>
      <c r="M7316" s="21">
        <v>44260</v>
      </c>
    </row>
    <row r="7317" spans="1:13">
      <c r="A7317" s="21" t="s">
        <v>27079</v>
      </c>
      <c r="B7317" s="21" t="s">
        <v>27080</v>
      </c>
      <c r="C7317" s="21" t="s">
        <v>280</v>
      </c>
      <c r="D7317" s="21" t="s">
        <v>281</v>
      </c>
      <c r="E7317" s="21" t="s">
        <v>235</v>
      </c>
      <c r="F7317" s="21" t="s">
        <v>27081</v>
      </c>
      <c r="G7317" s="21" t="s">
        <v>237</v>
      </c>
      <c r="H7317" s="21" t="s">
        <v>238</v>
      </c>
      <c r="I7317" s="23">
        <v>-1</v>
      </c>
      <c r="J7317" s="23">
        <v>731</v>
      </c>
      <c r="K7317" s="21" t="s">
        <v>25804</v>
      </c>
      <c r="L7317" s="21" t="s">
        <v>25804</v>
      </c>
      <c r="M7317" s="21">
        <v>44259</v>
      </c>
    </row>
    <row r="7318" spans="1:13">
      <c r="A7318" s="21" t="s">
        <v>27082</v>
      </c>
      <c r="B7318" s="21" t="s">
        <v>27083</v>
      </c>
      <c r="C7318" s="21" t="s">
        <v>392</v>
      </c>
      <c r="D7318" s="21" t="s">
        <v>393</v>
      </c>
      <c r="E7318" s="21" t="s">
        <v>235</v>
      </c>
      <c r="F7318" s="21" t="s">
        <v>27084</v>
      </c>
      <c r="G7318" s="21" t="s">
        <v>237</v>
      </c>
      <c r="H7318" s="21" t="s">
        <v>238</v>
      </c>
      <c r="I7318" s="23">
        <v>-3</v>
      </c>
      <c r="J7318" s="23">
        <v>193</v>
      </c>
      <c r="K7318" s="21" t="s">
        <v>25796</v>
      </c>
      <c r="L7318" s="21" t="s">
        <v>25796</v>
      </c>
      <c r="M7318" s="21">
        <v>44259</v>
      </c>
    </row>
    <row r="7319" spans="1:13">
      <c r="A7319" s="21" t="s">
        <v>27085</v>
      </c>
      <c r="B7319" s="21" t="s">
        <v>27086</v>
      </c>
      <c r="C7319" s="21" t="s">
        <v>280</v>
      </c>
      <c r="D7319" s="21" t="s">
        <v>281</v>
      </c>
      <c r="E7319" s="21" t="s">
        <v>235</v>
      </c>
      <c r="F7319" s="21" t="s">
        <v>25789</v>
      </c>
      <c r="G7319" s="21" t="s">
        <v>237</v>
      </c>
      <c r="H7319" s="21" t="s">
        <v>238</v>
      </c>
      <c r="I7319" s="23">
        <v>-1</v>
      </c>
      <c r="J7319" s="23">
        <v>732</v>
      </c>
      <c r="K7319" s="21" t="s">
        <v>25788</v>
      </c>
      <c r="L7319" s="21" t="s">
        <v>25788</v>
      </c>
      <c r="M7319" s="21">
        <v>44259</v>
      </c>
    </row>
    <row r="7320" spans="1:13">
      <c r="A7320" s="21" t="s">
        <v>27087</v>
      </c>
      <c r="B7320" s="21" t="s">
        <v>27088</v>
      </c>
      <c r="C7320" s="21" t="s">
        <v>274</v>
      </c>
      <c r="D7320" s="21" t="s">
        <v>275</v>
      </c>
      <c r="E7320" s="21" t="s">
        <v>235</v>
      </c>
      <c r="F7320" s="21" t="s">
        <v>25777</v>
      </c>
      <c r="G7320" s="21" t="s">
        <v>237</v>
      </c>
      <c r="H7320" s="21" t="s">
        <v>238</v>
      </c>
      <c r="I7320" s="23">
        <v>-1</v>
      </c>
      <c r="J7320" s="23">
        <v>4302</v>
      </c>
      <c r="K7320" s="21" t="s">
        <v>25776</v>
      </c>
      <c r="L7320" s="21" t="s">
        <v>25776</v>
      </c>
      <c r="M7320" s="21">
        <v>44258</v>
      </c>
    </row>
    <row r="7321" spans="1:13">
      <c r="A7321" s="21" t="s">
        <v>27089</v>
      </c>
      <c r="B7321" s="21" t="s">
        <v>27090</v>
      </c>
      <c r="C7321" s="21" t="s">
        <v>274</v>
      </c>
      <c r="D7321" s="21" t="s">
        <v>275</v>
      </c>
      <c r="E7321" s="21" t="s">
        <v>235</v>
      </c>
      <c r="F7321" s="21" t="s">
        <v>27091</v>
      </c>
      <c r="G7321" s="21" t="s">
        <v>237</v>
      </c>
      <c r="H7321" s="21" t="s">
        <v>238</v>
      </c>
      <c r="I7321" s="23">
        <v>-1</v>
      </c>
      <c r="J7321" s="23">
        <v>4303</v>
      </c>
      <c r="K7321" s="21" t="s">
        <v>25771</v>
      </c>
      <c r="L7321" s="21" t="s">
        <v>25771</v>
      </c>
      <c r="M7321" s="21">
        <v>44257</v>
      </c>
    </row>
    <row r="7322" spans="1:13">
      <c r="A7322" s="21" t="s">
        <v>27092</v>
      </c>
      <c r="B7322" s="21" t="s">
        <v>27093</v>
      </c>
      <c r="C7322" s="21" t="s">
        <v>392</v>
      </c>
      <c r="D7322" s="21" t="s">
        <v>393</v>
      </c>
      <c r="E7322" s="21" t="s">
        <v>235</v>
      </c>
      <c r="F7322" s="21" t="s">
        <v>27094</v>
      </c>
      <c r="G7322" s="21" t="s">
        <v>237</v>
      </c>
      <c r="H7322" s="21" t="s">
        <v>238</v>
      </c>
      <c r="I7322" s="23">
        <v>-1</v>
      </c>
      <c r="J7322" s="23">
        <v>196</v>
      </c>
      <c r="K7322" s="21" t="s">
        <v>25764</v>
      </c>
      <c r="L7322" s="21" t="s">
        <v>25764</v>
      </c>
      <c r="M7322" s="21">
        <v>44257</v>
      </c>
    </row>
    <row r="7323" spans="1:13">
      <c r="A7323" s="21" t="s">
        <v>27095</v>
      </c>
      <c r="B7323" s="21" t="s">
        <v>27096</v>
      </c>
      <c r="C7323" s="21" t="s">
        <v>288</v>
      </c>
      <c r="D7323" s="21" t="s">
        <v>289</v>
      </c>
      <c r="E7323" s="21" t="s">
        <v>235</v>
      </c>
      <c r="F7323" s="21" t="s">
        <v>27097</v>
      </c>
      <c r="G7323" s="21" t="s">
        <v>237</v>
      </c>
      <c r="H7323" s="21" t="s">
        <v>238</v>
      </c>
      <c r="I7323" s="23">
        <v>-1</v>
      </c>
      <c r="J7323" s="23">
        <v>590</v>
      </c>
      <c r="K7323" s="21" t="s">
        <v>25761</v>
      </c>
      <c r="L7323" s="21" t="s">
        <v>25761</v>
      </c>
      <c r="M7323" s="21">
        <v>44257</v>
      </c>
    </row>
    <row r="7324" spans="1:13">
      <c r="A7324" s="21" t="s">
        <v>27098</v>
      </c>
      <c r="B7324" s="21" t="s">
        <v>27099</v>
      </c>
      <c r="C7324" s="21" t="s">
        <v>294</v>
      </c>
      <c r="D7324" s="21" t="s">
        <v>295</v>
      </c>
      <c r="E7324" s="21" t="s">
        <v>235</v>
      </c>
      <c r="F7324" s="21" t="s">
        <v>27100</v>
      </c>
      <c r="G7324" s="21" t="s">
        <v>237</v>
      </c>
      <c r="H7324" s="21" t="s">
        <v>238</v>
      </c>
      <c r="I7324" s="23">
        <v>-1</v>
      </c>
      <c r="J7324" s="23">
        <v>392</v>
      </c>
      <c r="K7324" s="21" t="s">
        <v>25759</v>
      </c>
      <c r="L7324" s="21" t="s">
        <v>25759</v>
      </c>
      <c r="M7324" s="21">
        <v>44257</v>
      </c>
    </row>
    <row r="7325" spans="1:13">
      <c r="A7325" s="21" t="s">
        <v>27101</v>
      </c>
      <c r="B7325" s="21" t="s">
        <v>27102</v>
      </c>
      <c r="C7325" s="21" t="s">
        <v>254</v>
      </c>
      <c r="D7325" s="21" t="s">
        <v>255</v>
      </c>
      <c r="E7325" s="21" t="s">
        <v>235</v>
      </c>
      <c r="F7325" s="21" t="s">
        <v>25752</v>
      </c>
      <c r="G7325" s="21" t="s">
        <v>237</v>
      </c>
      <c r="H7325" s="21" t="s">
        <v>238</v>
      </c>
      <c r="I7325" s="23">
        <v>-1</v>
      </c>
      <c r="J7325" s="23">
        <v>446</v>
      </c>
      <c r="K7325" s="21" t="s">
        <v>25751</v>
      </c>
      <c r="L7325" s="21" t="s">
        <v>25751</v>
      </c>
      <c r="M7325" s="21">
        <v>44257</v>
      </c>
    </row>
    <row r="7326" spans="1:13">
      <c r="A7326" s="21" t="s">
        <v>27103</v>
      </c>
      <c r="B7326" s="21" t="s">
        <v>27104</v>
      </c>
      <c r="C7326" s="21" t="s">
        <v>430</v>
      </c>
      <c r="D7326" s="21" t="s">
        <v>431</v>
      </c>
      <c r="E7326" s="21" t="s">
        <v>235</v>
      </c>
      <c r="F7326" s="21" t="s">
        <v>27105</v>
      </c>
      <c r="G7326" s="21" t="s">
        <v>237</v>
      </c>
      <c r="H7326" s="21" t="s">
        <v>238</v>
      </c>
      <c r="I7326" s="23">
        <v>-1</v>
      </c>
      <c r="J7326" s="23">
        <v>251</v>
      </c>
      <c r="K7326" s="21" t="s">
        <v>25749</v>
      </c>
      <c r="L7326" s="21" t="s">
        <v>25749</v>
      </c>
      <c r="M7326" s="21">
        <v>44256</v>
      </c>
    </row>
    <row r="7327" spans="1:13">
      <c r="A7327" s="21" t="s">
        <v>27103</v>
      </c>
      <c r="B7327" s="21" t="s">
        <v>27104</v>
      </c>
      <c r="C7327" s="21" t="s">
        <v>246</v>
      </c>
      <c r="D7327" s="21" t="s">
        <v>247</v>
      </c>
      <c r="E7327" s="21" t="s">
        <v>235</v>
      </c>
      <c r="F7327" s="21" t="s">
        <v>27105</v>
      </c>
      <c r="G7327" s="21" t="s">
        <v>237</v>
      </c>
      <c r="H7327" s="21" t="s">
        <v>238</v>
      </c>
      <c r="I7327" s="23">
        <v>-1</v>
      </c>
      <c r="J7327" s="23">
        <v>770</v>
      </c>
      <c r="K7327" s="21" t="s">
        <v>25749</v>
      </c>
      <c r="L7327" s="21" t="s">
        <v>25749</v>
      </c>
      <c r="M7327" s="21">
        <v>44256</v>
      </c>
    </row>
    <row r="7328" spans="1:13">
      <c r="A7328" s="21" t="s">
        <v>27106</v>
      </c>
      <c r="B7328" s="21" t="s">
        <v>27107</v>
      </c>
      <c r="C7328" s="21" t="s">
        <v>406</v>
      </c>
      <c r="D7328" s="21" t="s">
        <v>407</v>
      </c>
      <c r="E7328" s="21" t="s">
        <v>235</v>
      </c>
      <c r="F7328" s="21" t="s">
        <v>27108</v>
      </c>
      <c r="G7328" s="21" t="s">
        <v>237</v>
      </c>
      <c r="H7328" s="21" t="s">
        <v>238</v>
      </c>
      <c r="I7328" s="23">
        <v>-1</v>
      </c>
      <c r="J7328" s="23">
        <v>1719</v>
      </c>
      <c r="K7328" s="21" t="s">
        <v>25745</v>
      </c>
      <c r="L7328" s="21" t="s">
        <v>25745</v>
      </c>
      <c r="M7328" s="21">
        <v>44256</v>
      </c>
    </row>
    <row r="7329" spans="1:13">
      <c r="A7329" s="21" t="s">
        <v>27106</v>
      </c>
      <c r="B7329" s="21" t="s">
        <v>27107</v>
      </c>
      <c r="C7329" s="21" t="s">
        <v>274</v>
      </c>
      <c r="D7329" s="21" t="s">
        <v>275</v>
      </c>
      <c r="E7329" s="21" t="s">
        <v>235</v>
      </c>
      <c r="F7329" s="21" t="s">
        <v>27108</v>
      </c>
      <c r="G7329" s="21" t="s">
        <v>237</v>
      </c>
      <c r="H7329" s="21" t="s">
        <v>238</v>
      </c>
      <c r="I7329" s="23">
        <v>-1</v>
      </c>
      <c r="J7329" s="23">
        <v>4304</v>
      </c>
      <c r="K7329" s="21" t="s">
        <v>25745</v>
      </c>
      <c r="L7329" s="21" t="s">
        <v>25745</v>
      </c>
      <c r="M7329" s="21">
        <v>44256</v>
      </c>
    </row>
    <row r="7330" spans="1:13">
      <c r="A7330" s="21" t="s">
        <v>27106</v>
      </c>
      <c r="B7330" s="21" t="s">
        <v>27107</v>
      </c>
      <c r="C7330" s="21" t="s">
        <v>280</v>
      </c>
      <c r="D7330" s="21" t="s">
        <v>281</v>
      </c>
      <c r="E7330" s="21" t="s">
        <v>235</v>
      </c>
      <c r="F7330" s="21" t="s">
        <v>27108</v>
      </c>
      <c r="G7330" s="21" t="s">
        <v>237</v>
      </c>
      <c r="H7330" s="21" t="s">
        <v>238</v>
      </c>
      <c r="I7330" s="23">
        <v>-1</v>
      </c>
      <c r="J7330" s="23">
        <v>733</v>
      </c>
      <c r="K7330" s="21" t="s">
        <v>25745</v>
      </c>
      <c r="L7330" s="21" t="s">
        <v>25745</v>
      </c>
      <c r="M7330" s="21">
        <v>44256</v>
      </c>
    </row>
    <row r="7331" spans="1:13">
      <c r="A7331" s="21" t="s">
        <v>27106</v>
      </c>
      <c r="B7331" s="21" t="s">
        <v>27107</v>
      </c>
      <c r="C7331" s="21" t="s">
        <v>254</v>
      </c>
      <c r="D7331" s="21" t="s">
        <v>255</v>
      </c>
      <c r="E7331" s="21" t="s">
        <v>235</v>
      </c>
      <c r="F7331" s="21" t="s">
        <v>27108</v>
      </c>
      <c r="G7331" s="21" t="s">
        <v>237</v>
      </c>
      <c r="H7331" s="21" t="s">
        <v>238</v>
      </c>
      <c r="I7331" s="23">
        <v>-1</v>
      </c>
      <c r="J7331" s="23">
        <v>447</v>
      </c>
      <c r="K7331" s="21" t="s">
        <v>25745</v>
      </c>
      <c r="L7331" s="21" t="s">
        <v>25745</v>
      </c>
      <c r="M7331" s="21">
        <v>44256</v>
      </c>
    </row>
    <row r="7332" spans="1:13">
      <c r="A7332" s="21" t="s">
        <v>27109</v>
      </c>
      <c r="B7332" s="21" t="s">
        <v>27110</v>
      </c>
      <c r="C7332" s="21" t="s">
        <v>288</v>
      </c>
      <c r="D7332" s="21" t="s">
        <v>289</v>
      </c>
      <c r="E7332" s="21" t="s">
        <v>235</v>
      </c>
      <c r="F7332" s="21" t="s">
        <v>27111</v>
      </c>
      <c r="G7332" s="21" t="s">
        <v>237</v>
      </c>
      <c r="H7332" s="21" t="s">
        <v>238</v>
      </c>
      <c r="I7332" s="23">
        <v>-2</v>
      </c>
      <c r="J7332" s="23">
        <v>591</v>
      </c>
      <c r="K7332" s="21" t="s">
        <v>25743</v>
      </c>
      <c r="L7332" s="21" t="s">
        <v>25743</v>
      </c>
      <c r="M7332" s="21">
        <v>44256</v>
      </c>
    </row>
    <row r="7333" spans="1:13">
      <c r="A7333" s="21" t="s">
        <v>27112</v>
      </c>
      <c r="B7333" s="21" t="s">
        <v>27113</v>
      </c>
      <c r="C7333" s="21" t="s">
        <v>274</v>
      </c>
      <c r="D7333" s="21" t="s">
        <v>275</v>
      </c>
      <c r="E7333" s="21" t="s">
        <v>235</v>
      </c>
      <c r="F7333" s="21" t="s">
        <v>27114</v>
      </c>
      <c r="G7333" s="21" t="s">
        <v>237</v>
      </c>
      <c r="H7333" s="21" t="s">
        <v>238</v>
      </c>
      <c r="I7333" s="23">
        <v>-1</v>
      </c>
      <c r="J7333" s="23">
        <v>4305</v>
      </c>
      <c r="K7333" s="21" t="s">
        <v>25737</v>
      </c>
      <c r="L7333" s="21" t="s">
        <v>25737</v>
      </c>
      <c r="M7333" s="21">
        <v>44256</v>
      </c>
    </row>
    <row r="7334" spans="1:13">
      <c r="A7334" s="21" t="s">
        <v>27115</v>
      </c>
      <c r="B7334" s="21" t="s">
        <v>27116</v>
      </c>
      <c r="C7334" s="21" t="s">
        <v>324</v>
      </c>
      <c r="D7334" s="21" t="s">
        <v>325</v>
      </c>
      <c r="E7334" s="21" t="s">
        <v>235</v>
      </c>
      <c r="F7334" s="21" t="s">
        <v>27117</v>
      </c>
      <c r="G7334" s="21" t="s">
        <v>237</v>
      </c>
      <c r="H7334" s="21" t="s">
        <v>238</v>
      </c>
      <c r="I7334" s="23">
        <v>-1</v>
      </c>
      <c r="J7334" s="23">
        <v>699</v>
      </c>
      <c r="K7334" s="21" t="s">
        <v>25376</v>
      </c>
      <c r="L7334" s="21" t="s">
        <v>25376</v>
      </c>
      <c r="M7334" s="21">
        <v>44256</v>
      </c>
    </row>
    <row r="7335" spans="1:13">
      <c r="A7335" s="21" t="s">
        <v>27118</v>
      </c>
      <c r="B7335" s="21" t="s">
        <v>27119</v>
      </c>
      <c r="C7335" s="21" t="s">
        <v>300</v>
      </c>
      <c r="D7335" s="21" t="s">
        <v>301</v>
      </c>
      <c r="E7335" s="21" t="s">
        <v>235</v>
      </c>
      <c r="F7335" s="21" t="s">
        <v>27120</v>
      </c>
      <c r="G7335" s="21" t="s">
        <v>237</v>
      </c>
      <c r="H7335" s="21" t="s">
        <v>238</v>
      </c>
      <c r="I7335" s="23">
        <v>-2</v>
      </c>
      <c r="J7335" s="23">
        <v>372</v>
      </c>
      <c r="K7335" s="21" t="s">
        <v>25729</v>
      </c>
      <c r="L7335" s="21" t="s">
        <v>25729</v>
      </c>
      <c r="M7335" s="21">
        <v>44256</v>
      </c>
    </row>
    <row r="7336" spans="1:13">
      <c r="A7336" s="21" t="s">
        <v>27121</v>
      </c>
      <c r="B7336" s="21" t="s">
        <v>27122</v>
      </c>
      <c r="C7336" s="21" t="s">
        <v>300</v>
      </c>
      <c r="D7336" s="21" t="s">
        <v>301</v>
      </c>
      <c r="E7336" s="21" t="s">
        <v>235</v>
      </c>
      <c r="F7336" s="21" t="s">
        <v>25378</v>
      </c>
      <c r="G7336" s="21" t="s">
        <v>237</v>
      </c>
      <c r="H7336" s="21" t="s">
        <v>238</v>
      </c>
      <c r="I7336" s="23">
        <v>-1</v>
      </c>
      <c r="J7336" s="23">
        <v>374</v>
      </c>
      <c r="K7336" s="21" t="s">
        <v>25377</v>
      </c>
      <c r="L7336" s="21" t="s">
        <v>25377</v>
      </c>
      <c r="M7336" s="21">
        <v>44256</v>
      </c>
    </row>
    <row r="7337" spans="1:13">
      <c r="A7337" s="89" t="s">
        <v>27121</v>
      </c>
      <c r="B7337" s="21" t="s">
        <v>27122</v>
      </c>
      <c r="C7337" s="21" t="s">
        <v>324</v>
      </c>
      <c r="D7337" s="21" t="s">
        <v>325</v>
      </c>
      <c r="E7337" s="21" t="s">
        <v>235</v>
      </c>
      <c r="F7337" s="21" t="s">
        <v>25378</v>
      </c>
      <c r="G7337" s="21" t="s">
        <v>237</v>
      </c>
      <c r="H7337" s="21" t="s">
        <v>238</v>
      </c>
      <c r="I7337" s="23">
        <v>-1</v>
      </c>
      <c r="J7337" s="23">
        <v>700</v>
      </c>
      <c r="K7337" s="21" t="s">
        <v>25377</v>
      </c>
      <c r="L7337" s="21" t="s">
        <v>25377</v>
      </c>
      <c r="M7337" s="21">
        <v>44256</v>
      </c>
    </row>
    <row r="7338" spans="1:13">
      <c r="A7338" s="21" t="s">
        <v>27549</v>
      </c>
      <c r="B7338" s="21" t="s">
        <v>27550</v>
      </c>
      <c r="C7338" s="21" t="s">
        <v>288</v>
      </c>
      <c r="D7338" s="21" t="s">
        <v>289</v>
      </c>
      <c r="E7338" s="21" t="s">
        <v>235</v>
      </c>
      <c r="F7338" s="21" t="s">
        <v>27337</v>
      </c>
      <c r="G7338" s="21" t="s">
        <v>237</v>
      </c>
      <c r="H7338" s="21" t="s">
        <v>238</v>
      </c>
      <c r="I7338" s="23">
        <v>-1</v>
      </c>
      <c r="J7338" s="23">
        <v>555</v>
      </c>
      <c r="K7338" s="21" t="s">
        <v>27336</v>
      </c>
      <c r="L7338" s="21" t="s">
        <v>27336</v>
      </c>
      <c r="M7338" s="21">
        <v>44269</v>
      </c>
    </row>
    <row r="7339" spans="1:13">
      <c r="A7339" s="21" t="s">
        <v>27549</v>
      </c>
      <c r="B7339" s="21" t="s">
        <v>27550</v>
      </c>
      <c r="C7339" s="21" t="s">
        <v>242</v>
      </c>
      <c r="D7339" s="21" t="s">
        <v>243</v>
      </c>
      <c r="E7339" s="21" t="s">
        <v>235</v>
      </c>
      <c r="F7339" s="21" t="s">
        <v>27337</v>
      </c>
      <c r="G7339" s="21" t="s">
        <v>237</v>
      </c>
      <c r="H7339" s="21" t="s">
        <v>238</v>
      </c>
      <c r="I7339" s="23">
        <v>-1</v>
      </c>
      <c r="J7339" s="23">
        <v>489</v>
      </c>
      <c r="K7339" s="21" t="s">
        <v>27336</v>
      </c>
      <c r="L7339" s="21" t="s">
        <v>27336</v>
      </c>
      <c r="M7339" s="21">
        <v>44269</v>
      </c>
    </row>
    <row r="7340" spans="1:13">
      <c r="A7340" s="21" t="s">
        <v>27549</v>
      </c>
      <c r="B7340" s="21" t="s">
        <v>27550</v>
      </c>
      <c r="C7340" s="21" t="s">
        <v>372</v>
      </c>
      <c r="D7340" s="21" t="s">
        <v>373</v>
      </c>
      <c r="E7340" s="21" t="s">
        <v>235</v>
      </c>
      <c r="F7340" s="21" t="s">
        <v>27337</v>
      </c>
      <c r="G7340" s="21" t="s">
        <v>237</v>
      </c>
      <c r="H7340" s="21" t="s">
        <v>238</v>
      </c>
      <c r="I7340" s="23">
        <v>-1</v>
      </c>
      <c r="J7340" s="23">
        <v>732</v>
      </c>
      <c r="K7340" s="21" t="s">
        <v>27336</v>
      </c>
      <c r="L7340" s="21" t="s">
        <v>27336</v>
      </c>
      <c r="M7340" s="21">
        <v>44269</v>
      </c>
    </row>
    <row r="7341" spans="1:13">
      <c r="A7341" s="21" t="s">
        <v>27551</v>
      </c>
      <c r="B7341" s="21" t="s">
        <v>27552</v>
      </c>
      <c r="C7341" s="21" t="s">
        <v>446</v>
      </c>
      <c r="D7341" s="21" t="s">
        <v>447</v>
      </c>
      <c r="E7341" s="21" t="s">
        <v>235</v>
      </c>
      <c r="F7341" s="21" t="s">
        <v>27553</v>
      </c>
      <c r="G7341" s="21" t="s">
        <v>237</v>
      </c>
      <c r="H7341" s="21" t="s">
        <v>238</v>
      </c>
      <c r="I7341" s="23">
        <v>-1</v>
      </c>
      <c r="J7341" s="23">
        <v>426</v>
      </c>
      <c r="K7341" s="21" t="s">
        <v>27335</v>
      </c>
      <c r="L7341" s="21" t="s">
        <v>27335</v>
      </c>
      <c r="M7341" s="21">
        <v>44269</v>
      </c>
    </row>
    <row r="7342" spans="1:13">
      <c r="A7342" s="21" t="s">
        <v>27551</v>
      </c>
      <c r="B7342" s="21" t="s">
        <v>27552</v>
      </c>
      <c r="C7342" s="21" t="s">
        <v>300</v>
      </c>
      <c r="D7342" s="21" t="s">
        <v>301</v>
      </c>
      <c r="E7342" s="21" t="s">
        <v>235</v>
      </c>
      <c r="F7342" s="21" t="s">
        <v>27553</v>
      </c>
      <c r="G7342" s="21" t="s">
        <v>237</v>
      </c>
      <c r="H7342" s="21" t="s">
        <v>238</v>
      </c>
      <c r="I7342" s="23">
        <v>-1</v>
      </c>
      <c r="J7342" s="23">
        <v>261</v>
      </c>
      <c r="K7342" s="21" t="s">
        <v>27335</v>
      </c>
      <c r="L7342" s="21" t="s">
        <v>27335</v>
      </c>
      <c r="M7342" s="21">
        <v>44269</v>
      </c>
    </row>
    <row r="7343" spans="1:13">
      <c r="A7343" s="21" t="s">
        <v>27554</v>
      </c>
      <c r="B7343" s="21" t="s">
        <v>27555</v>
      </c>
      <c r="C7343" s="21" t="s">
        <v>328</v>
      </c>
      <c r="D7343" s="21" t="s">
        <v>329</v>
      </c>
      <c r="E7343" s="21" t="s">
        <v>235</v>
      </c>
      <c r="F7343" s="21" t="s">
        <v>27556</v>
      </c>
      <c r="G7343" s="21" t="s">
        <v>237</v>
      </c>
      <c r="H7343" s="21" t="s">
        <v>238</v>
      </c>
      <c r="I7343" s="23">
        <v>-1</v>
      </c>
      <c r="J7343" s="23">
        <v>369</v>
      </c>
      <c r="K7343" s="21" t="s">
        <v>27331</v>
      </c>
      <c r="L7343" s="21" t="s">
        <v>27331</v>
      </c>
      <c r="M7343" s="21">
        <v>44269</v>
      </c>
    </row>
    <row r="7344" spans="1:13">
      <c r="A7344" s="21" t="s">
        <v>27554</v>
      </c>
      <c r="B7344" s="21" t="s">
        <v>27555</v>
      </c>
      <c r="C7344" s="21" t="s">
        <v>318</v>
      </c>
      <c r="D7344" s="21" t="s">
        <v>319</v>
      </c>
      <c r="E7344" s="21" t="s">
        <v>235</v>
      </c>
      <c r="F7344" s="21" t="s">
        <v>27556</v>
      </c>
      <c r="G7344" s="21" t="s">
        <v>237</v>
      </c>
      <c r="H7344" s="21" t="s">
        <v>238</v>
      </c>
      <c r="I7344" s="23">
        <v>-1</v>
      </c>
      <c r="J7344" s="23">
        <v>728</v>
      </c>
      <c r="K7344" s="21" t="s">
        <v>27331</v>
      </c>
      <c r="L7344" s="21" t="s">
        <v>27331</v>
      </c>
      <c r="M7344" s="21">
        <v>44269</v>
      </c>
    </row>
    <row r="7345" spans="1:13">
      <c r="A7345" s="21" t="s">
        <v>27557</v>
      </c>
      <c r="B7345" s="21" t="s">
        <v>27558</v>
      </c>
      <c r="C7345" s="21" t="s">
        <v>328</v>
      </c>
      <c r="D7345" s="21" t="s">
        <v>329</v>
      </c>
      <c r="E7345" s="21" t="s">
        <v>235</v>
      </c>
      <c r="F7345" s="21" t="s">
        <v>27559</v>
      </c>
      <c r="G7345" s="21" t="s">
        <v>237</v>
      </c>
      <c r="H7345" s="21" t="s">
        <v>238</v>
      </c>
      <c r="I7345" s="23">
        <v>-1</v>
      </c>
      <c r="J7345" s="23">
        <v>370</v>
      </c>
      <c r="K7345" s="21" t="s">
        <v>27334</v>
      </c>
      <c r="L7345" s="21" t="s">
        <v>27334</v>
      </c>
      <c r="M7345" s="21">
        <v>44269</v>
      </c>
    </row>
    <row r="7346" spans="1:13">
      <c r="A7346" s="21" t="s">
        <v>27560</v>
      </c>
      <c r="B7346" s="21" t="s">
        <v>27561</v>
      </c>
      <c r="C7346" s="21" t="s">
        <v>300</v>
      </c>
      <c r="D7346" s="21" t="s">
        <v>301</v>
      </c>
      <c r="E7346" s="21" t="s">
        <v>235</v>
      </c>
      <c r="F7346" s="21" t="s">
        <v>27562</v>
      </c>
      <c r="G7346" s="21" t="s">
        <v>237</v>
      </c>
      <c r="H7346" s="21" t="s">
        <v>238</v>
      </c>
      <c r="I7346" s="23">
        <v>-1</v>
      </c>
      <c r="J7346" s="23">
        <v>262</v>
      </c>
      <c r="K7346" s="21" t="s">
        <v>27330</v>
      </c>
      <c r="L7346" s="21" t="s">
        <v>27330</v>
      </c>
      <c r="M7346" s="21">
        <v>44269</v>
      </c>
    </row>
    <row r="7347" spans="1:13">
      <c r="A7347" s="21" t="s">
        <v>27563</v>
      </c>
      <c r="B7347" s="21" t="s">
        <v>27564</v>
      </c>
      <c r="C7347" s="21" t="s">
        <v>342</v>
      </c>
      <c r="D7347" s="21" t="s">
        <v>343</v>
      </c>
      <c r="E7347" s="21" t="s">
        <v>235</v>
      </c>
      <c r="F7347" s="21" t="s">
        <v>27565</v>
      </c>
      <c r="G7347" s="21" t="s">
        <v>237</v>
      </c>
      <c r="H7347" s="21" t="s">
        <v>238</v>
      </c>
      <c r="I7347" s="23">
        <v>-1</v>
      </c>
      <c r="J7347" s="23">
        <v>3932</v>
      </c>
      <c r="K7347" s="21" t="s">
        <v>27332</v>
      </c>
      <c r="L7347" s="21" t="s">
        <v>27332</v>
      </c>
      <c r="M7347" s="21">
        <v>44269</v>
      </c>
    </row>
    <row r="7348" spans="1:13">
      <c r="A7348" s="21" t="s">
        <v>27566</v>
      </c>
      <c r="B7348" s="21" t="s">
        <v>27567</v>
      </c>
      <c r="C7348" s="21" t="s">
        <v>288</v>
      </c>
      <c r="D7348" s="21" t="s">
        <v>289</v>
      </c>
      <c r="E7348" s="21" t="s">
        <v>235</v>
      </c>
      <c r="F7348" s="21" t="s">
        <v>27568</v>
      </c>
      <c r="G7348" s="21" t="s">
        <v>237</v>
      </c>
      <c r="H7348" s="21" t="s">
        <v>238</v>
      </c>
      <c r="I7348" s="23">
        <v>-1</v>
      </c>
      <c r="J7348" s="23">
        <v>556</v>
      </c>
      <c r="K7348" s="21" t="s">
        <v>27333</v>
      </c>
      <c r="L7348" s="21" t="s">
        <v>27333</v>
      </c>
      <c r="M7348" s="21">
        <v>44269</v>
      </c>
    </row>
    <row r="7349" spans="1:13">
      <c r="A7349" s="21" t="s">
        <v>27569</v>
      </c>
      <c r="B7349" s="21" t="s">
        <v>27570</v>
      </c>
      <c r="C7349" s="21" t="s">
        <v>248</v>
      </c>
      <c r="D7349" s="21" t="s">
        <v>249</v>
      </c>
      <c r="E7349" s="21" t="s">
        <v>235</v>
      </c>
      <c r="F7349" s="21" t="s">
        <v>27571</v>
      </c>
      <c r="G7349" s="21" t="s">
        <v>237</v>
      </c>
      <c r="H7349" s="21" t="s">
        <v>238</v>
      </c>
      <c r="I7349" s="23">
        <v>-1</v>
      </c>
      <c r="J7349" s="23">
        <v>516</v>
      </c>
      <c r="K7349" s="21" t="s">
        <v>27329</v>
      </c>
      <c r="L7349" s="21" t="s">
        <v>27329</v>
      </c>
      <c r="M7349" s="21">
        <v>44269</v>
      </c>
    </row>
    <row r="7350" spans="1:13">
      <c r="A7350" s="21" t="s">
        <v>27572</v>
      </c>
      <c r="B7350" s="21" t="s">
        <v>27573</v>
      </c>
      <c r="C7350" s="21" t="s">
        <v>372</v>
      </c>
      <c r="D7350" s="21" t="s">
        <v>373</v>
      </c>
      <c r="E7350" s="21" t="s">
        <v>235</v>
      </c>
      <c r="F7350" s="21" t="s">
        <v>27574</v>
      </c>
      <c r="G7350" s="21" t="s">
        <v>237</v>
      </c>
      <c r="H7350" s="21" t="s">
        <v>238</v>
      </c>
      <c r="I7350" s="23">
        <v>-1</v>
      </c>
      <c r="J7350" s="23">
        <v>733</v>
      </c>
      <c r="K7350" s="21" t="s">
        <v>27328</v>
      </c>
      <c r="L7350" s="21" t="s">
        <v>27328</v>
      </c>
      <c r="M7350" s="21">
        <v>44269</v>
      </c>
    </row>
    <row r="7351" spans="1:13">
      <c r="A7351" s="21" t="s">
        <v>27575</v>
      </c>
      <c r="B7351" s="21" t="s">
        <v>27576</v>
      </c>
      <c r="C7351" s="21" t="s">
        <v>446</v>
      </c>
      <c r="D7351" s="21" t="s">
        <v>447</v>
      </c>
      <c r="E7351" s="21" t="s">
        <v>235</v>
      </c>
      <c r="F7351" s="21" t="s">
        <v>27577</v>
      </c>
      <c r="G7351" s="21" t="s">
        <v>237</v>
      </c>
      <c r="H7351" s="21" t="s">
        <v>238</v>
      </c>
      <c r="I7351" s="23">
        <v>-1</v>
      </c>
      <c r="J7351" s="23">
        <v>427</v>
      </c>
      <c r="K7351" s="21" t="s">
        <v>27325</v>
      </c>
      <c r="L7351" s="21" t="s">
        <v>27325</v>
      </c>
      <c r="M7351" s="21">
        <v>44269</v>
      </c>
    </row>
    <row r="7352" spans="1:13">
      <c r="A7352" s="21" t="s">
        <v>27578</v>
      </c>
      <c r="B7352" s="21" t="s">
        <v>27579</v>
      </c>
      <c r="C7352" s="21" t="s">
        <v>430</v>
      </c>
      <c r="D7352" s="21" t="s">
        <v>431</v>
      </c>
      <c r="E7352" s="21" t="s">
        <v>235</v>
      </c>
      <c r="F7352" s="21" t="s">
        <v>27580</v>
      </c>
      <c r="G7352" s="21" t="s">
        <v>237</v>
      </c>
      <c r="H7352" s="21" t="s">
        <v>238</v>
      </c>
      <c r="I7352" s="23">
        <v>-1</v>
      </c>
      <c r="J7352" s="23">
        <v>227</v>
      </c>
      <c r="K7352" s="21" t="s">
        <v>27324</v>
      </c>
      <c r="L7352" s="21" t="s">
        <v>27324</v>
      </c>
      <c r="M7352" s="21">
        <v>44269</v>
      </c>
    </row>
    <row r="7353" spans="1:13">
      <c r="A7353" s="21" t="s">
        <v>27581</v>
      </c>
      <c r="B7353" s="21" t="s">
        <v>27582</v>
      </c>
      <c r="C7353" s="21" t="s">
        <v>274</v>
      </c>
      <c r="D7353" s="21" t="s">
        <v>275</v>
      </c>
      <c r="E7353" s="21" t="s">
        <v>235</v>
      </c>
      <c r="F7353" s="21" t="s">
        <v>27583</v>
      </c>
      <c r="G7353" s="21" t="s">
        <v>237</v>
      </c>
      <c r="H7353" s="21" t="s">
        <v>238</v>
      </c>
      <c r="I7353" s="23">
        <v>-1</v>
      </c>
      <c r="J7353" s="23">
        <v>4279</v>
      </c>
      <c r="K7353" s="21" t="s">
        <v>27326</v>
      </c>
      <c r="L7353" s="21" t="s">
        <v>27326</v>
      </c>
      <c r="M7353" s="21">
        <v>44269</v>
      </c>
    </row>
    <row r="7354" spans="1:13">
      <c r="A7354" s="21" t="s">
        <v>27584</v>
      </c>
      <c r="B7354" s="21" t="s">
        <v>27585</v>
      </c>
      <c r="C7354" s="21" t="s">
        <v>242</v>
      </c>
      <c r="D7354" s="21" t="s">
        <v>243</v>
      </c>
      <c r="E7354" s="21" t="s">
        <v>235</v>
      </c>
      <c r="F7354" s="21" t="s">
        <v>27586</v>
      </c>
      <c r="G7354" s="21" t="s">
        <v>237</v>
      </c>
      <c r="H7354" s="21" t="s">
        <v>238</v>
      </c>
      <c r="I7354" s="23">
        <v>-1</v>
      </c>
      <c r="J7354" s="23">
        <v>490</v>
      </c>
      <c r="K7354" s="21" t="s">
        <v>27327</v>
      </c>
      <c r="L7354" s="21" t="s">
        <v>27327</v>
      </c>
      <c r="M7354" s="21">
        <v>44269</v>
      </c>
    </row>
    <row r="7355" spans="1:13">
      <c r="A7355" s="21" t="s">
        <v>27584</v>
      </c>
      <c r="B7355" s="21" t="s">
        <v>27585</v>
      </c>
      <c r="C7355" s="21" t="s">
        <v>250</v>
      </c>
      <c r="D7355" s="21" t="s">
        <v>251</v>
      </c>
      <c r="E7355" s="21" t="s">
        <v>235</v>
      </c>
      <c r="F7355" s="21" t="s">
        <v>27586</v>
      </c>
      <c r="G7355" s="21" t="s">
        <v>237</v>
      </c>
      <c r="H7355" s="21" t="s">
        <v>238</v>
      </c>
      <c r="I7355" s="23">
        <v>-1</v>
      </c>
      <c r="J7355" s="23">
        <v>362</v>
      </c>
      <c r="K7355" s="21" t="s">
        <v>27327</v>
      </c>
      <c r="L7355" s="21" t="s">
        <v>27327</v>
      </c>
      <c r="M7355" s="21">
        <v>44269</v>
      </c>
    </row>
    <row r="7356" spans="1:13">
      <c r="A7356" s="21" t="s">
        <v>27587</v>
      </c>
      <c r="B7356" s="21" t="s">
        <v>27588</v>
      </c>
      <c r="C7356" s="21" t="s">
        <v>330</v>
      </c>
      <c r="D7356" s="21" t="s">
        <v>331</v>
      </c>
      <c r="E7356" s="21" t="s">
        <v>235</v>
      </c>
      <c r="F7356" s="21" t="s">
        <v>27589</v>
      </c>
      <c r="G7356" s="21" t="s">
        <v>237</v>
      </c>
      <c r="H7356" s="21" t="s">
        <v>238</v>
      </c>
      <c r="I7356" s="23">
        <v>-1</v>
      </c>
      <c r="J7356" s="23">
        <v>442</v>
      </c>
      <c r="K7356" s="21" t="s">
        <v>27323</v>
      </c>
      <c r="L7356" s="21" t="s">
        <v>27323</v>
      </c>
      <c r="M7356" s="21">
        <v>44268</v>
      </c>
    </row>
    <row r="7357" spans="1:13">
      <c r="A7357" s="21" t="s">
        <v>27590</v>
      </c>
      <c r="B7357" s="21" t="s">
        <v>27591</v>
      </c>
      <c r="C7357" s="21" t="s">
        <v>254</v>
      </c>
      <c r="D7357" s="21" t="s">
        <v>255</v>
      </c>
      <c r="E7357" s="21" t="s">
        <v>235</v>
      </c>
      <c r="F7357" s="21" t="s">
        <v>27592</v>
      </c>
      <c r="G7357" s="21" t="s">
        <v>237</v>
      </c>
      <c r="H7357" s="21" t="s">
        <v>238</v>
      </c>
      <c r="I7357" s="23">
        <v>-1</v>
      </c>
      <c r="J7357" s="23">
        <v>414</v>
      </c>
      <c r="K7357" s="21" t="s">
        <v>27321</v>
      </c>
      <c r="L7357" s="21" t="s">
        <v>27321</v>
      </c>
      <c r="M7357" s="21">
        <v>44268</v>
      </c>
    </row>
    <row r="7358" spans="1:13">
      <c r="A7358" s="21" t="s">
        <v>27593</v>
      </c>
      <c r="B7358" s="21" t="s">
        <v>27594</v>
      </c>
      <c r="C7358" s="21" t="s">
        <v>314</v>
      </c>
      <c r="D7358" s="21" t="s">
        <v>315</v>
      </c>
      <c r="E7358" s="21" t="s">
        <v>235</v>
      </c>
      <c r="F7358" s="21" t="s">
        <v>27595</v>
      </c>
      <c r="G7358" s="21" t="s">
        <v>237</v>
      </c>
      <c r="H7358" s="21" t="s">
        <v>238</v>
      </c>
      <c r="I7358" s="23">
        <v>-1</v>
      </c>
      <c r="J7358" s="23">
        <v>3443</v>
      </c>
      <c r="K7358" s="21" t="s">
        <v>27322</v>
      </c>
      <c r="L7358" s="21" t="s">
        <v>27322</v>
      </c>
      <c r="M7358" s="21">
        <v>44268</v>
      </c>
    </row>
    <row r="7359" spans="1:13">
      <c r="A7359" s="21" t="s">
        <v>27596</v>
      </c>
      <c r="B7359" s="21" t="s">
        <v>27597</v>
      </c>
      <c r="C7359" s="21" t="s">
        <v>288</v>
      </c>
      <c r="D7359" s="21" t="s">
        <v>289</v>
      </c>
      <c r="E7359" s="21" t="s">
        <v>235</v>
      </c>
      <c r="F7359" s="21" t="s">
        <v>27598</v>
      </c>
      <c r="G7359" s="21" t="s">
        <v>237</v>
      </c>
      <c r="H7359" s="21" t="s">
        <v>238</v>
      </c>
      <c r="I7359" s="23">
        <v>-2</v>
      </c>
      <c r="J7359" s="23">
        <v>557</v>
      </c>
      <c r="K7359" s="21" t="s">
        <v>27320</v>
      </c>
      <c r="L7359" s="21" t="s">
        <v>27320</v>
      </c>
      <c r="M7359" s="21">
        <v>44268</v>
      </c>
    </row>
    <row r="7360" spans="1:13">
      <c r="A7360" s="21" t="s">
        <v>27599</v>
      </c>
      <c r="B7360" s="21" t="s">
        <v>27600</v>
      </c>
      <c r="C7360" s="21" t="s">
        <v>372</v>
      </c>
      <c r="D7360" s="21" t="s">
        <v>373</v>
      </c>
      <c r="E7360" s="21" t="s">
        <v>235</v>
      </c>
      <c r="F7360" s="21" t="s">
        <v>27601</v>
      </c>
      <c r="G7360" s="21" t="s">
        <v>237</v>
      </c>
      <c r="H7360" s="21" t="s">
        <v>238</v>
      </c>
      <c r="I7360" s="23">
        <v>-1</v>
      </c>
      <c r="J7360" s="23">
        <v>734</v>
      </c>
      <c r="K7360" s="21" t="s">
        <v>27319</v>
      </c>
      <c r="L7360" s="21" t="s">
        <v>27319</v>
      </c>
      <c r="M7360" s="21">
        <v>44267</v>
      </c>
    </row>
    <row r="7361" spans="1:13">
      <c r="A7361" s="21" t="s">
        <v>27599</v>
      </c>
      <c r="B7361" s="21" t="s">
        <v>27600</v>
      </c>
      <c r="C7361" s="21" t="s">
        <v>364</v>
      </c>
      <c r="D7361" s="21" t="s">
        <v>365</v>
      </c>
      <c r="E7361" s="21" t="s">
        <v>235</v>
      </c>
      <c r="F7361" s="21" t="s">
        <v>27601</v>
      </c>
      <c r="G7361" s="21" t="s">
        <v>237</v>
      </c>
      <c r="H7361" s="21" t="s">
        <v>238</v>
      </c>
      <c r="I7361" s="23">
        <v>-1</v>
      </c>
      <c r="J7361" s="23">
        <v>533</v>
      </c>
      <c r="K7361" s="21" t="s">
        <v>27319</v>
      </c>
      <c r="L7361" s="21" t="s">
        <v>27319</v>
      </c>
      <c r="M7361" s="21">
        <v>44267</v>
      </c>
    </row>
    <row r="7362" spans="1:13">
      <c r="A7362" s="21" t="s">
        <v>27599</v>
      </c>
      <c r="B7362" s="21" t="s">
        <v>27600</v>
      </c>
      <c r="C7362" s="21" t="s">
        <v>428</v>
      </c>
      <c r="D7362" s="21" t="s">
        <v>429</v>
      </c>
      <c r="E7362" s="21" t="s">
        <v>235</v>
      </c>
      <c r="F7362" s="21" t="s">
        <v>27601</v>
      </c>
      <c r="G7362" s="21" t="s">
        <v>237</v>
      </c>
      <c r="H7362" s="21" t="s">
        <v>238</v>
      </c>
      <c r="I7362" s="23">
        <v>-1</v>
      </c>
      <c r="J7362" s="23">
        <v>531</v>
      </c>
      <c r="K7362" s="21" t="s">
        <v>27319</v>
      </c>
      <c r="L7362" s="21" t="s">
        <v>27319</v>
      </c>
      <c r="M7362" s="21">
        <v>44267</v>
      </c>
    </row>
    <row r="7363" spans="1:13">
      <c r="A7363" s="21" t="s">
        <v>27599</v>
      </c>
      <c r="B7363" s="21" t="s">
        <v>27600</v>
      </c>
      <c r="C7363" s="21" t="s">
        <v>314</v>
      </c>
      <c r="D7363" s="21" t="s">
        <v>315</v>
      </c>
      <c r="E7363" s="21" t="s">
        <v>235</v>
      </c>
      <c r="F7363" s="21" t="s">
        <v>27601</v>
      </c>
      <c r="G7363" s="21" t="s">
        <v>237</v>
      </c>
      <c r="H7363" s="21" t="s">
        <v>238</v>
      </c>
      <c r="I7363" s="23">
        <v>-1</v>
      </c>
      <c r="J7363" s="23">
        <v>3444</v>
      </c>
      <c r="K7363" s="21" t="s">
        <v>27319</v>
      </c>
      <c r="L7363" s="21" t="s">
        <v>27319</v>
      </c>
      <c r="M7363" s="21">
        <v>44267</v>
      </c>
    </row>
    <row r="7364" spans="1:13">
      <c r="A7364" s="21" t="s">
        <v>27599</v>
      </c>
      <c r="B7364" s="21" t="s">
        <v>27600</v>
      </c>
      <c r="C7364" s="21" t="s">
        <v>360</v>
      </c>
      <c r="D7364" s="21" t="s">
        <v>361</v>
      </c>
      <c r="E7364" s="21" t="s">
        <v>235</v>
      </c>
      <c r="F7364" s="21" t="s">
        <v>27601</v>
      </c>
      <c r="G7364" s="21" t="s">
        <v>237</v>
      </c>
      <c r="H7364" s="21" t="s">
        <v>238</v>
      </c>
      <c r="I7364" s="23">
        <v>-1</v>
      </c>
      <c r="J7364" s="23">
        <v>3711</v>
      </c>
      <c r="K7364" s="21" t="s">
        <v>27319</v>
      </c>
      <c r="L7364" s="21" t="s">
        <v>27319</v>
      </c>
      <c r="M7364" s="21">
        <v>44267</v>
      </c>
    </row>
    <row r="7365" spans="1:13">
      <c r="A7365" s="21" t="s">
        <v>27599</v>
      </c>
      <c r="B7365" s="21" t="s">
        <v>27600</v>
      </c>
      <c r="C7365" s="21" t="s">
        <v>330</v>
      </c>
      <c r="D7365" s="21" t="s">
        <v>331</v>
      </c>
      <c r="E7365" s="21" t="s">
        <v>235</v>
      </c>
      <c r="F7365" s="21" t="s">
        <v>27601</v>
      </c>
      <c r="G7365" s="21" t="s">
        <v>237</v>
      </c>
      <c r="H7365" s="21" t="s">
        <v>238</v>
      </c>
      <c r="I7365" s="23">
        <v>-1</v>
      </c>
      <c r="J7365" s="23">
        <v>443</v>
      </c>
      <c r="K7365" s="21" t="s">
        <v>27319</v>
      </c>
      <c r="L7365" s="21" t="s">
        <v>27319</v>
      </c>
      <c r="M7365" s="21">
        <v>44267</v>
      </c>
    </row>
    <row r="7366" spans="1:13">
      <c r="A7366" s="21" t="s">
        <v>27599</v>
      </c>
      <c r="B7366" s="21" t="s">
        <v>27600</v>
      </c>
      <c r="C7366" s="21" t="s">
        <v>320</v>
      </c>
      <c r="D7366" s="21" t="s">
        <v>321</v>
      </c>
      <c r="E7366" s="21" t="s">
        <v>235</v>
      </c>
      <c r="F7366" s="21" t="s">
        <v>27601</v>
      </c>
      <c r="G7366" s="21" t="s">
        <v>237</v>
      </c>
      <c r="H7366" s="21" t="s">
        <v>238</v>
      </c>
      <c r="I7366" s="23">
        <v>-1</v>
      </c>
      <c r="J7366" s="23">
        <v>679</v>
      </c>
      <c r="K7366" s="21" t="s">
        <v>27319</v>
      </c>
      <c r="L7366" s="21" t="s">
        <v>27319</v>
      </c>
      <c r="M7366" s="21">
        <v>44267</v>
      </c>
    </row>
    <row r="7367" spans="1:13">
      <c r="A7367" s="21" t="s">
        <v>27599</v>
      </c>
      <c r="B7367" s="21" t="s">
        <v>27600</v>
      </c>
      <c r="C7367" s="21" t="s">
        <v>318</v>
      </c>
      <c r="D7367" s="21" t="s">
        <v>319</v>
      </c>
      <c r="E7367" s="21" t="s">
        <v>235</v>
      </c>
      <c r="F7367" s="21" t="s">
        <v>27601</v>
      </c>
      <c r="G7367" s="21" t="s">
        <v>237</v>
      </c>
      <c r="H7367" s="21" t="s">
        <v>238</v>
      </c>
      <c r="I7367" s="23">
        <v>-1</v>
      </c>
      <c r="J7367" s="23">
        <v>729</v>
      </c>
      <c r="K7367" s="21" t="s">
        <v>27319</v>
      </c>
      <c r="L7367" s="21" t="s">
        <v>27319</v>
      </c>
      <c r="M7367" s="21">
        <v>44267</v>
      </c>
    </row>
    <row r="7368" spans="1:13">
      <c r="A7368" s="21" t="s">
        <v>27602</v>
      </c>
      <c r="B7368" s="21" t="s">
        <v>27603</v>
      </c>
      <c r="C7368" s="21" t="s">
        <v>242</v>
      </c>
      <c r="D7368" s="21" t="s">
        <v>243</v>
      </c>
      <c r="E7368" s="21" t="s">
        <v>235</v>
      </c>
      <c r="F7368" s="21" t="s">
        <v>27604</v>
      </c>
      <c r="G7368" s="21" t="s">
        <v>237</v>
      </c>
      <c r="H7368" s="21" t="s">
        <v>238</v>
      </c>
      <c r="I7368" s="23">
        <v>-1</v>
      </c>
      <c r="J7368" s="23">
        <v>491</v>
      </c>
      <c r="K7368" s="21" t="s">
        <v>27318</v>
      </c>
      <c r="L7368" s="21" t="s">
        <v>27318</v>
      </c>
      <c r="M7368" s="21">
        <v>44267</v>
      </c>
    </row>
    <row r="7369" spans="1:13">
      <c r="A7369" s="21" t="s">
        <v>27602</v>
      </c>
      <c r="B7369" s="21" t="s">
        <v>27603</v>
      </c>
      <c r="C7369" s="21" t="s">
        <v>246</v>
      </c>
      <c r="D7369" s="21" t="s">
        <v>247</v>
      </c>
      <c r="E7369" s="21" t="s">
        <v>235</v>
      </c>
      <c r="F7369" s="21" t="s">
        <v>27604</v>
      </c>
      <c r="G7369" s="21" t="s">
        <v>237</v>
      </c>
      <c r="H7369" s="21" t="s">
        <v>238</v>
      </c>
      <c r="I7369" s="23">
        <v>-1</v>
      </c>
      <c r="J7369" s="23">
        <v>748</v>
      </c>
      <c r="K7369" s="21" t="s">
        <v>27318</v>
      </c>
      <c r="L7369" s="21" t="s">
        <v>27318</v>
      </c>
      <c r="M7369" s="21">
        <v>44267</v>
      </c>
    </row>
    <row r="7370" spans="1:13">
      <c r="A7370" s="21" t="s">
        <v>27605</v>
      </c>
      <c r="B7370" s="21" t="s">
        <v>27606</v>
      </c>
      <c r="C7370" s="21" t="s">
        <v>406</v>
      </c>
      <c r="D7370" s="21" t="s">
        <v>407</v>
      </c>
      <c r="E7370" s="21" t="s">
        <v>235</v>
      </c>
      <c r="F7370" s="21" t="s">
        <v>27607</v>
      </c>
      <c r="G7370" s="21" t="s">
        <v>237</v>
      </c>
      <c r="H7370" s="21" t="s">
        <v>238</v>
      </c>
      <c r="I7370" s="23">
        <v>-1</v>
      </c>
      <c r="J7370" s="23">
        <v>1699</v>
      </c>
      <c r="K7370" s="21" t="s">
        <v>27317</v>
      </c>
      <c r="L7370" s="21" t="s">
        <v>27317</v>
      </c>
      <c r="M7370" s="21">
        <v>44266</v>
      </c>
    </row>
    <row r="7371" spans="1:13">
      <c r="A7371" s="21" t="s">
        <v>27605</v>
      </c>
      <c r="B7371" s="21" t="s">
        <v>27606</v>
      </c>
      <c r="C7371" s="21" t="s">
        <v>274</v>
      </c>
      <c r="D7371" s="21" t="s">
        <v>275</v>
      </c>
      <c r="E7371" s="21" t="s">
        <v>235</v>
      </c>
      <c r="F7371" s="21" t="s">
        <v>27607</v>
      </c>
      <c r="G7371" s="21" t="s">
        <v>237</v>
      </c>
      <c r="H7371" s="21" t="s">
        <v>238</v>
      </c>
      <c r="I7371" s="23">
        <v>-1</v>
      </c>
      <c r="J7371" s="23">
        <v>4280</v>
      </c>
      <c r="K7371" s="21" t="s">
        <v>27317</v>
      </c>
      <c r="L7371" s="21" t="s">
        <v>27317</v>
      </c>
      <c r="M7371" s="21">
        <v>44266</v>
      </c>
    </row>
    <row r="7372" spans="1:13">
      <c r="A7372" s="21" t="s">
        <v>27605</v>
      </c>
      <c r="B7372" s="21" t="s">
        <v>27606</v>
      </c>
      <c r="C7372" s="21" t="s">
        <v>280</v>
      </c>
      <c r="D7372" s="21" t="s">
        <v>281</v>
      </c>
      <c r="E7372" s="21" t="s">
        <v>235</v>
      </c>
      <c r="F7372" s="21" t="s">
        <v>27607</v>
      </c>
      <c r="G7372" s="21" t="s">
        <v>237</v>
      </c>
      <c r="H7372" s="21" t="s">
        <v>238</v>
      </c>
      <c r="I7372" s="23">
        <v>-1</v>
      </c>
      <c r="J7372" s="23">
        <v>712</v>
      </c>
      <c r="K7372" s="21" t="s">
        <v>27317</v>
      </c>
      <c r="L7372" s="21" t="s">
        <v>27317</v>
      </c>
      <c r="M7372" s="21">
        <v>44266</v>
      </c>
    </row>
    <row r="7373" spans="1:13">
      <c r="A7373" s="21" t="s">
        <v>27605</v>
      </c>
      <c r="B7373" s="21" t="s">
        <v>27606</v>
      </c>
      <c r="C7373" s="21" t="s">
        <v>254</v>
      </c>
      <c r="D7373" s="21" t="s">
        <v>255</v>
      </c>
      <c r="E7373" s="21" t="s">
        <v>235</v>
      </c>
      <c r="F7373" s="21" t="s">
        <v>27607</v>
      </c>
      <c r="G7373" s="21" t="s">
        <v>237</v>
      </c>
      <c r="H7373" s="21" t="s">
        <v>238</v>
      </c>
      <c r="I7373" s="23">
        <v>-1</v>
      </c>
      <c r="J7373" s="23">
        <v>415</v>
      </c>
      <c r="K7373" s="21" t="s">
        <v>27317</v>
      </c>
      <c r="L7373" s="21" t="s">
        <v>27317</v>
      </c>
      <c r="M7373" s="21">
        <v>44266</v>
      </c>
    </row>
    <row r="7374" spans="1:13">
      <c r="A7374" s="21" t="s">
        <v>27608</v>
      </c>
      <c r="B7374" s="21" t="s">
        <v>27609</v>
      </c>
      <c r="C7374" s="21" t="s">
        <v>314</v>
      </c>
      <c r="D7374" s="21" t="s">
        <v>315</v>
      </c>
      <c r="E7374" s="21" t="s">
        <v>235</v>
      </c>
      <c r="F7374" s="21" t="s">
        <v>27316</v>
      </c>
      <c r="G7374" s="21" t="s">
        <v>237</v>
      </c>
      <c r="H7374" s="21" t="s">
        <v>238</v>
      </c>
      <c r="I7374" s="23">
        <v>-1</v>
      </c>
      <c r="J7374" s="23">
        <v>3445</v>
      </c>
      <c r="K7374" s="21" t="s">
        <v>27315</v>
      </c>
      <c r="L7374" s="21" t="s">
        <v>27315</v>
      </c>
      <c r="M7374" s="21">
        <v>44266</v>
      </c>
    </row>
    <row r="7375" spans="1:13">
      <c r="A7375" s="21" t="s">
        <v>27608</v>
      </c>
      <c r="B7375" s="21" t="s">
        <v>27609</v>
      </c>
      <c r="C7375" s="21" t="s">
        <v>320</v>
      </c>
      <c r="D7375" s="21" t="s">
        <v>321</v>
      </c>
      <c r="E7375" s="21" t="s">
        <v>235</v>
      </c>
      <c r="F7375" s="21" t="s">
        <v>27316</v>
      </c>
      <c r="G7375" s="21" t="s">
        <v>237</v>
      </c>
      <c r="H7375" s="21" t="s">
        <v>238</v>
      </c>
      <c r="I7375" s="23">
        <v>-1</v>
      </c>
      <c r="J7375" s="23">
        <v>680</v>
      </c>
      <c r="K7375" s="21" t="s">
        <v>27315</v>
      </c>
      <c r="L7375" s="21" t="s">
        <v>27315</v>
      </c>
      <c r="M7375" s="21">
        <v>44266</v>
      </c>
    </row>
    <row r="7376" spans="1:13">
      <c r="A7376" s="21" t="s">
        <v>27610</v>
      </c>
      <c r="B7376" s="21" t="s">
        <v>27611</v>
      </c>
      <c r="C7376" s="21" t="s">
        <v>242</v>
      </c>
      <c r="D7376" s="21" t="s">
        <v>243</v>
      </c>
      <c r="E7376" s="21" t="s">
        <v>235</v>
      </c>
      <c r="F7376" s="21" t="s">
        <v>27612</v>
      </c>
      <c r="G7376" s="21" t="s">
        <v>237</v>
      </c>
      <c r="H7376" s="21" t="s">
        <v>238</v>
      </c>
      <c r="I7376" s="23">
        <v>-1</v>
      </c>
      <c r="J7376" s="23">
        <v>492</v>
      </c>
      <c r="K7376" s="21" t="s">
        <v>27310</v>
      </c>
      <c r="L7376" s="21" t="s">
        <v>27310</v>
      </c>
      <c r="M7376" s="21">
        <v>44266</v>
      </c>
    </row>
    <row r="7377" spans="1:13">
      <c r="A7377" s="21" t="s">
        <v>27610</v>
      </c>
      <c r="B7377" s="21" t="s">
        <v>27611</v>
      </c>
      <c r="C7377" s="21" t="s">
        <v>246</v>
      </c>
      <c r="D7377" s="21" t="s">
        <v>247</v>
      </c>
      <c r="E7377" s="21" t="s">
        <v>235</v>
      </c>
      <c r="F7377" s="21" t="s">
        <v>27612</v>
      </c>
      <c r="G7377" s="21" t="s">
        <v>237</v>
      </c>
      <c r="H7377" s="21" t="s">
        <v>238</v>
      </c>
      <c r="I7377" s="23">
        <v>-1</v>
      </c>
      <c r="J7377" s="23">
        <v>749</v>
      </c>
      <c r="K7377" s="21" t="s">
        <v>27310</v>
      </c>
      <c r="L7377" s="21" t="s">
        <v>27310</v>
      </c>
      <c r="M7377" s="21">
        <v>44266</v>
      </c>
    </row>
    <row r="7378" spans="1:13">
      <c r="A7378" s="21" t="s">
        <v>27613</v>
      </c>
      <c r="B7378" s="21" t="s">
        <v>27614</v>
      </c>
      <c r="C7378" s="21" t="s">
        <v>254</v>
      </c>
      <c r="D7378" s="21" t="s">
        <v>255</v>
      </c>
      <c r="E7378" s="21" t="s">
        <v>235</v>
      </c>
      <c r="F7378" s="21" t="s">
        <v>27615</v>
      </c>
      <c r="G7378" s="21" t="s">
        <v>237</v>
      </c>
      <c r="H7378" s="21" t="s">
        <v>238</v>
      </c>
      <c r="I7378" s="23">
        <v>-1</v>
      </c>
      <c r="J7378" s="23">
        <v>416</v>
      </c>
      <c r="K7378" s="21" t="s">
        <v>27311</v>
      </c>
      <c r="L7378" s="21" t="s">
        <v>27311</v>
      </c>
      <c r="M7378" s="21">
        <v>44266</v>
      </c>
    </row>
    <row r="7379" spans="1:13">
      <c r="A7379" s="21" t="s">
        <v>27616</v>
      </c>
      <c r="B7379" s="21" t="s">
        <v>27617</v>
      </c>
      <c r="C7379" s="21" t="s">
        <v>446</v>
      </c>
      <c r="D7379" s="21" t="s">
        <v>447</v>
      </c>
      <c r="E7379" s="21" t="s">
        <v>235</v>
      </c>
      <c r="F7379" s="21" t="s">
        <v>27313</v>
      </c>
      <c r="G7379" s="21" t="s">
        <v>237</v>
      </c>
      <c r="H7379" s="21" t="s">
        <v>238</v>
      </c>
      <c r="I7379" s="23">
        <v>-1</v>
      </c>
      <c r="J7379" s="23">
        <v>428</v>
      </c>
      <c r="K7379" s="21" t="s">
        <v>27312</v>
      </c>
      <c r="L7379" s="21" t="s">
        <v>27312</v>
      </c>
      <c r="M7379" s="21">
        <v>44266</v>
      </c>
    </row>
    <row r="7380" spans="1:13">
      <c r="A7380" s="21" t="s">
        <v>27618</v>
      </c>
      <c r="B7380" s="21" t="s">
        <v>27619</v>
      </c>
      <c r="C7380" s="21" t="s">
        <v>274</v>
      </c>
      <c r="D7380" s="21" t="s">
        <v>275</v>
      </c>
      <c r="E7380" s="21" t="s">
        <v>235</v>
      </c>
      <c r="F7380" s="21" t="s">
        <v>27620</v>
      </c>
      <c r="G7380" s="21" t="s">
        <v>237</v>
      </c>
      <c r="H7380" s="21" t="s">
        <v>238</v>
      </c>
      <c r="I7380" s="23">
        <v>-1</v>
      </c>
      <c r="J7380" s="23">
        <v>4281</v>
      </c>
      <c r="K7380" s="21" t="s">
        <v>27314</v>
      </c>
      <c r="L7380" s="21" t="s">
        <v>27314</v>
      </c>
      <c r="M7380" s="21">
        <v>44266</v>
      </c>
    </row>
    <row r="7381" spans="1:13">
      <c r="A7381" s="21" t="s">
        <v>27621</v>
      </c>
      <c r="B7381" s="21" t="s">
        <v>27622</v>
      </c>
      <c r="C7381" s="21" t="s">
        <v>280</v>
      </c>
      <c r="D7381" s="21" t="s">
        <v>281</v>
      </c>
      <c r="E7381" s="21" t="s">
        <v>235</v>
      </c>
      <c r="F7381" s="21" t="s">
        <v>27309</v>
      </c>
      <c r="G7381" s="21" t="s">
        <v>237</v>
      </c>
      <c r="H7381" s="21" t="s">
        <v>238</v>
      </c>
      <c r="I7381" s="23">
        <v>-1</v>
      </c>
      <c r="J7381" s="23">
        <v>713</v>
      </c>
      <c r="K7381" s="21" t="s">
        <v>27308</v>
      </c>
      <c r="L7381" s="21" t="s">
        <v>27308</v>
      </c>
      <c r="M7381" s="21">
        <v>44265</v>
      </c>
    </row>
    <row r="7382" spans="1:13">
      <c r="A7382" s="21" t="s">
        <v>27621</v>
      </c>
      <c r="B7382" s="21" t="s">
        <v>27622</v>
      </c>
      <c r="C7382" s="21" t="s">
        <v>300</v>
      </c>
      <c r="D7382" s="21" t="s">
        <v>301</v>
      </c>
      <c r="E7382" s="21" t="s">
        <v>235</v>
      </c>
      <c r="F7382" s="21" t="s">
        <v>27309</v>
      </c>
      <c r="G7382" s="21" t="s">
        <v>237</v>
      </c>
      <c r="H7382" s="21" t="s">
        <v>238</v>
      </c>
      <c r="I7382" s="23">
        <v>-1</v>
      </c>
      <c r="J7382" s="23">
        <v>263</v>
      </c>
      <c r="K7382" s="21" t="s">
        <v>27308</v>
      </c>
      <c r="L7382" s="21" t="s">
        <v>27308</v>
      </c>
      <c r="M7382" s="21">
        <v>44265</v>
      </c>
    </row>
    <row r="7383" spans="1:13">
      <c r="A7383" s="21" t="s">
        <v>27621</v>
      </c>
      <c r="B7383" s="21" t="s">
        <v>27622</v>
      </c>
      <c r="C7383" s="21" t="s">
        <v>246</v>
      </c>
      <c r="D7383" s="21" t="s">
        <v>247</v>
      </c>
      <c r="E7383" s="21" t="s">
        <v>235</v>
      </c>
      <c r="F7383" s="21" t="s">
        <v>27309</v>
      </c>
      <c r="G7383" s="21" t="s">
        <v>237</v>
      </c>
      <c r="H7383" s="21" t="s">
        <v>238</v>
      </c>
      <c r="I7383" s="23">
        <v>-1</v>
      </c>
      <c r="J7383" s="23">
        <v>750</v>
      </c>
      <c r="K7383" s="21" t="s">
        <v>27308</v>
      </c>
      <c r="L7383" s="21" t="s">
        <v>27308</v>
      </c>
      <c r="M7383" s="21">
        <v>44265</v>
      </c>
    </row>
    <row r="7384" spans="1:13">
      <c r="A7384" s="21" t="s">
        <v>27623</v>
      </c>
      <c r="B7384" s="21" t="s">
        <v>27624</v>
      </c>
      <c r="C7384" s="21" t="s">
        <v>406</v>
      </c>
      <c r="D7384" s="21" t="s">
        <v>407</v>
      </c>
      <c r="E7384" s="21" t="s">
        <v>235</v>
      </c>
      <c r="F7384" s="21" t="s">
        <v>27625</v>
      </c>
      <c r="G7384" s="21" t="s">
        <v>237</v>
      </c>
      <c r="H7384" s="21" t="s">
        <v>238</v>
      </c>
      <c r="I7384" s="23">
        <v>-1</v>
      </c>
      <c r="J7384" s="23">
        <v>1700</v>
      </c>
      <c r="K7384" s="21" t="s">
        <v>27306</v>
      </c>
      <c r="L7384" s="21" t="s">
        <v>27306</v>
      </c>
      <c r="M7384" s="21">
        <v>44265</v>
      </c>
    </row>
    <row r="7385" spans="1:13">
      <c r="A7385" s="21" t="s">
        <v>27623</v>
      </c>
      <c r="B7385" s="21" t="s">
        <v>27624</v>
      </c>
      <c r="C7385" s="21" t="s">
        <v>274</v>
      </c>
      <c r="D7385" s="21" t="s">
        <v>275</v>
      </c>
      <c r="E7385" s="21" t="s">
        <v>235</v>
      </c>
      <c r="F7385" s="21" t="s">
        <v>27625</v>
      </c>
      <c r="G7385" s="21" t="s">
        <v>237</v>
      </c>
      <c r="H7385" s="21" t="s">
        <v>238</v>
      </c>
      <c r="I7385" s="23">
        <v>-1</v>
      </c>
      <c r="J7385" s="23">
        <v>4282</v>
      </c>
      <c r="K7385" s="21" t="s">
        <v>27306</v>
      </c>
      <c r="L7385" s="21" t="s">
        <v>27306</v>
      </c>
      <c r="M7385" s="21">
        <v>44265</v>
      </c>
    </row>
    <row r="7386" spans="1:13">
      <c r="A7386" s="21" t="s">
        <v>27623</v>
      </c>
      <c r="B7386" s="21" t="s">
        <v>27624</v>
      </c>
      <c r="C7386" s="21" t="s">
        <v>280</v>
      </c>
      <c r="D7386" s="21" t="s">
        <v>281</v>
      </c>
      <c r="E7386" s="21" t="s">
        <v>235</v>
      </c>
      <c r="F7386" s="21" t="s">
        <v>27625</v>
      </c>
      <c r="G7386" s="21" t="s">
        <v>237</v>
      </c>
      <c r="H7386" s="21" t="s">
        <v>238</v>
      </c>
      <c r="I7386" s="23">
        <v>-1</v>
      </c>
      <c r="J7386" s="23">
        <v>714</v>
      </c>
      <c r="K7386" s="21" t="s">
        <v>27306</v>
      </c>
      <c r="L7386" s="21" t="s">
        <v>27306</v>
      </c>
      <c r="M7386" s="21">
        <v>44265</v>
      </c>
    </row>
    <row r="7387" spans="1:13">
      <c r="A7387" s="21" t="s">
        <v>27623</v>
      </c>
      <c r="B7387" s="21" t="s">
        <v>27624</v>
      </c>
      <c r="C7387" s="21" t="s">
        <v>254</v>
      </c>
      <c r="D7387" s="21" t="s">
        <v>255</v>
      </c>
      <c r="E7387" s="21" t="s">
        <v>235</v>
      </c>
      <c r="F7387" s="21" t="s">
        <v>27625</v>
      </c>
      <c r="G7387" s="21" t="s">
        <v>237</v>
      </c>
      <c r="H7387" s="21" t="s">
        <v>238</v>
      </c>
      <c r="I7387" s="23">
        <v>-1</v>
      </c>
      <c r="J7387" s="23">
        <v>417</v>
      </c>
      <c r="K7387" s="21" t="s">
        <v>27306</v>
      </c>
      <c r="L7387" s="21" t="s">
        <v>27306</v>
      </c>
      <c r="M7387" s="21">
        <v>44265</v>
      </c>
    </row>
    <row r="7388" spans="1:13">
      <c r="A7388" s="21" t="s">
        <v>27626</v>
      </c>
      <c r="B7388" s="21" t="s">
        <v>27627</v>
      </c>
      <c r="C7388" s="21" t="s">
        <v>274</v>
      </c>
      <c r="D7388" s="21" t="s">
        <v>275</v>
      </c>
      <c r="E7388" s="21" t="s">
        <v>235</v>
      </c>
      <c r="F7388" s="21" t="s">
        <v>27628</v>
      </c>
      <c r="G7388" s="21" t="s">
        <v>237</v>
      </c>
      <c r="H7388" s="21" t="s">
        <v>238</v>
      </c>
      <c r="I7388" s="23">
        <v>-1</v>
      </c>
      <c r="J7388" s="23">
        <v>4283</v>
      </c>
      <c r="K7388" s="21" t="s">
        <v>27307</v>
      </c>
      <c r="L7388" s="21" t="s">
        <v>27307</v>
      </c>
      <c r="M7388" s="21">
        <v>44265</v>
      </c>
    </row>
    <row r="7389" spans="1:13">
      <c r="A7389" s="21" t="s">
        <v>27626</v>
      </c>
      <c r="B7389" s="21" t="s">
        <v>27627</v>
      </c>
      <c r="C7389" s="21" t="s">
        <v>288</v>
      </c>
      <c r="D7389" s="21" t="s">
        <v>289</v>
      </c>
      <c r="E7389" s="21" t="s">
        <v>235</v>
      </c>
      <c r="F7389" s="21" t="s">
        <v>27628</v>
      </c>
      <c r="G7389" s="21" t="s">
        <v>237</v>
      </c>
      <c r="H7389" s="21" t="s">
        <v>238</v>
      </c>
      <c r="I7389" s="23">
        <v>-1</v>
      </c>
      <c r="J7389" s="23">
        <v>559</v>
      </c>
      <c r="K7389" s="21" t="s">
        <v>27307</v>
      </c>
      <c r="L7389" s="21" t="s">
        <v>27307</v>
      </c>
      <c r="M7389" s="21">
        <v>44265</v>
      </c>
    </row>
    <row r="7390" spans="1:13">
      <c r="A7390" s="21" t="s">
        <v>27626</v>
      </c>
      <c r="B7390" s="21" t="s">
        <v>27627</v>
      </c>
      <c r="C7390" s="21" t="s">
        <v>372</v>
      </c>
      <c r="D7390" s="21" t="s">
        <v>373</v>
      </c>
      <c r="E7390" s="21" t="s">
        <v>235</v>
      </c>
      <c r="F7390" s="21" t="s">
        <v>27628</v>
      </c>
      <c r="G7390" s="21" t="s">
        <v>237</v>
      </c>
      <c r="H7390" s="21" t="s">
        <v>238</v>
      </c>
      <c r="I7390" s="23">
        <v>-1</v>
      </c>
      <c r="J7390" s="23">
        <v>735</v>
      </c>
      <c r="K7390" s="21" t="s">
        <v>27307</v>
      </c>
      <c r="L7390" s="21" t="s">
        <v>27307</v>
      </c>
      <c r="M7390" s="21">
        <v>44265</v>
      </c>
    </row>
    <row r="7391" spans="1:13">
      <c r="A7391" s="21" t="s">
        <v>27626</v>
      </c>
      <c r="B7391" s="21" t="s">
        <v>27627</v>
      </c>
      <c r="C7391" s="21" t="s">
        <v>360</v>
      </c>
      <c r="D7391" s="21" t="s">
        <v>361</v>
      </c>
      <c r="E7391" s="21" t="s">
        <v>235</v>
      </c>
      <c r="F7391" s="21" t="s">
        <v>27628</v>
      </c>
      <c r="G7391" s="21" t="s">
        <v>237</v>
      </c>
      <c r="H7391" s="21" t="s">
        <v>238</v>
      </c>
      <c r="I7391" s="23">
        <v>-1</v>
      </c>
      <c r="J7391" s="23">
        <v>3712</v>
      </c>
      <c r="K7391" s="21" t="s">
        <v>27307</v>
      </c>
      <c r="L7391" s="21" t="s">
        <v>27307</v>
      </c>
      <c r="M7391" s="21">
        <v>44265</v>
      </c>
    </row>
    <row r="7392" spans="1:13">
      <c r="A7392" s="21" t="s">
        <v>27629</v>
      </c>
      <c r="B7392" s="21" t="s">
        <v>27630</v>
      </c>
      <c r="C7392" s="21" t="s">
        <v>250</v>
      </c>
      <c r="D7392" s="21" t="s">
        <v>251</v>
      </c>
      <c r="E7392" s="21" t="s">
        <v>235</v>
      </c>
      <c r="F7392" s="21" t="s">
        <v>27631</v>
      </c>
      <c r="G7392" s="21" t="s">
        <v>237</v>
      </c>
      <c r="H7392" s="21" t="s">
        <v>238</v>
      </c>
      <c r="I7392" s="23">
        <v>-1</v>
      </c>
      <c r="J7392" s="23">
        <v>363</v>
      </c>
      <c r="K7392" s="21" t="s">
        <v>27305</v>
      </c>
      <c r="L7392" s="21" t="s">
        <v>27305</v>
      </c>
      <c r="M7392" s="21">
        <v>44265</v>
      </c>
    </row>
    <row r="7393" spans="1:13">
      <c r="A7393" s="21" t="s">
        <v>27632</v>
      </c>
      <c r="B7393" s="21" t="s">
        <v>27633</v>
      </c>
      <c r="C7393" s="21" t="s">
        <v>280</v>
      </c>
      <c r="D7393" s="21" t="s">
        <v>281</v>
      </c>
      <c r="E7393" s="21" t="s">
        <v>235</v>
      </c>
      <c r="F7393" s="21" t="s">
        <v>27303</v>
      </c>
      <c r="G7393" s="21" t="s">
        <v>237</v>
      </c>
      <c r="H7393" s="21" t="s">
        <v>238</v>
      </c>
      <c r="I7393" s="23">
        <v>-1</v>
      </c>
      <c r="J7393" s="23">
        <v>715</v>
      </c>
      <c r="K7393" s="21" t="s">
        <v>27302</v>
      </c>
      <c r="L7393" s="21" t="s">
        <v>27302</v>
      </c>
      <c r="M7393" s="21">
        <v>44264</v>
      </c>
    </row>
    <row r="7394" spans="1:13">
      <c r="A7394" s="21" t="s">
        <v>27634</v>
      </c>
      <c r="B7394" s="21" t="s">
        <v>27635</v>
      </c>
      <c r="C7394" s="21" t="s">
        <v>342</v>
      </c>
      <c r="D7394" s="21" t="s">
        <v>343</v>
      </c>
      <c r="E7394" s="21" t="s">
        <v>235</v>
      </c>
      <c r="F7394" s="21" t="s">
        <v>27636</v>
      </c>
      <c r="G7394" s="21" t="s">
        <v>237</v>
      </c>
      <c r="H7394" s="21" t="s">
        <v>238</v>
      </c>
      <c r="I7394" s="23">
        <v>-1</v>
      </c>
      <c r="J7394" s="23">
        <v>3933</v>
      </c>
      <c r="K7394" s="21" t="s">
        <v>27300</v>
      </c>
      <c r="L7394" s="21" t="s">
        <v>27300</v>
      </c>
      <c r="M7394" s="21">
        <v>44264</v>
      </c>
    </row>
    <row r="7395" spans="1:13">
      <c r="A7395" s="21" t="s">
        <v>27634</v>
      </c>
      <c r="B7395" s="21" t="s">
        <v>27635</v>
      </c>
      <c r="C7395" s="21" t="s">
        <v>432</v>
      </c>
      <c r="D7395" s="21" t="s">
        <v>433</v>
      </c>
      <c r="E7395" s="21" t="s">
        <v>235</v>
      </c>
      <c r="F7395" s="21" t="s">
        <v>27636</v>
      </c>
      <c r="G7395" s="21" t="s">
        <v>237</v>
      </c>
      <c r="H7395" s="21" t="s">
        <v>238</v>
      </c>
      <c r="I7395" s="23">
        <v>-1</v>
      </c>
      <c r="J7395" s="23">
        <v>366</v>
      </c>
      <c r="K7395" s="21" t="s">
        <v>27300</v>
      </c>
      <c r="L7395" s="21" t="s">
        <v>27300</v>
      </c>
      <c r="M7395" s="21">
        <v>44264</v>
      </c>
    </row>
    <row r="7396" spans="1:13">
      <c r="A7396" s="21" t="s">
        <v>27637</v>
      </c>
      <c r="B7396" s="21" t="s">
        <v>27638</v>
      </c>
      <c r="C7396" s="21" t="s">
        <v>242</v>
      </c>
      <c r="D7396" s="21" t="s">
        <v>243</v>
      </c>
      <c r="E7396" s="21" t="s">
        <v>235</v>
      </c>
      <c r="F7396" s="21" t="s">
        <v>27271</v>
      </c>
      <c r="G7396" s="21" t="s">
        <v>237</v>
      </c>
      <c r="H7396" s="21" t="s">
        <v>238</v>
      </c>
      <c r="I7396" s="23">
        <v>-1</v>
      </c>
      <c r="J7396" s="23">
        <v>493</v>
      </c>
      <c r="K7396" s="21" t="s">
        <v>27270</v>
      </c>
      <c r="L7396" s="21" t="s">
        <v>27270</v>
      </c>
      <c r="M7396" s="21">
        <v>44264</v>
      </c>
    </row>
    <row r="7397" spans="1:13">
      <c r="A7397" s="21" t="s">
        <v>27637</v>
      </c>
      <c r="B7397" s="21" t="s">
        <v>27638</v>
      </c>
      <c r="C7397" s="21" t="s">
        <v>250</v>
      </c>
      <c r="D7397" s="21" t="s">
        <v>251</v>
      </c>
      <c r="E7397" s="21" t="s">
        <v>235</v>
      </c>
      <c r="F7397" s="21" t="s">
        <v>27639</v>
      </c>
      <c r="G7397" s="21" t="s">
        <v>237</v>
      </c>
      <c r="H7397" s="21" t="s">
        <v>238</v>
      </c>
      <c r="I7397" s="23">
        <v>-1</v>
      </c>
      <c r="J7397" s="23">
        <v>364</v>
      </c>
      <c r="K7397" s="21" t="s">
        <v>27270</v>
      </c>
      <c r="L7397" s="21" t="s">
        <v>27270</v>
      </c>
      <c r="M7397" s="21">
        <v>44264</v>
      </c>
    </row>
    <row r="7398" spans="1:13">
      <c r="A7398" s="21" t="s">
        <v>27640</v>
      </c>
      <c r="B7398" s="21" t="s">
        <v>27641</v>
      </c>
      <c r="C7398" s="21" t="s">
        <v>314</v>
      </c>
      <c r="D7398" s="21" t="s">
        <v>315</v>
      </c>
      <c r="E7398" s="21" t="s">
        <v>235</v>
      </c>
      <c r="F7398" s="21" t="s">
        <v>27642</v>
      </c>
      <c r="G7398" s="21" t="s">
        <v>237</v>
      </c>
      <c r="H7398" s="21" t="s">
        <v>238</v>
      </c>
      <c r="I7398" s="23">
        <v>-2</v>
      </c>
      <c r="J7398" s="23">
        <v>3446</v>
      </c>
      <c r="K7398" s="21" t="s">
        <v>27304</v>
      </c>
      <c r="L7398" s="21" t="s">
        <v>27304</v>
      </c>
      <c r="M7398" s="21">
        <v>44264</v>
      </c>
    </row>
    <row r="7399" spans="1:13">
      <c r="A7399" s="21" t="s">
        <v>27643</v>
      </c>
      <c r="B7399" s="21" t="s">
        <v>27644</v>
      </c>
      <c r="C7399" s="21" t="s">
        <v>406</v>
      </c>
      <c r="D7399" s="21" t="s">
        <v>407</v>
      </c>
      <c r="E7399" s="21" t="s">
        <v>235</v>
      </c>
      <c r="F7399" s="21" t="s">
        <v>27645</v>
      </c>
      <c r="G7399" s="21" t="s">
        <v>237</v>
      </c>
      <c r="H7399" s="21" t="s">
        <v>238</v>
      </c>
      <c r="I7399" s="23">
        <v>-1</v>
      </c>
      <c r="J7399" s="23">
        <v>1701</v>
      </c>
      <c r="K7399" s="21" t="s">
        <v>27256</v>
      </c>
      <c r="L7399" s="21" t="s">
        <v>27256</v>
      </c>
      <c r="M7399" s="21">
        <v>44264</v>
      </c>
    </row>
    <row r="7400" spans="1:13">
      <c r="A7400" s="21" t="s">
        <v>27646</v>
      </c>
      <c r="B7400" s="21" t="s">
        <v>27647</v>
      </c>
      <c r="C7400" s="21" t="s">
        <v>392</v>
      </c>
      <c r="D7400" s="21" t="s">
        <v>393</v>
      </c>
      <c r="E7400" s="21" t="s">
        <v>235</v>
      </c>
      <c r="F7400" s="21" t="s">
        <v>27648</v>
      </c>
      <c r="G7400" s="21" t="s">
        <v>237</v>
      </c>
      <c r="H7400" s="21" t="s">
        <v>238</v>
      </c>
      <c r="I7400" s="23">
        <v>-1</v>
      </c>
      <c r="J7400" s="23">
        <v>135</v>
      </c>
      <c r="K7400" s="21" t="s">
        <v>27301</v>
      </c>
      <c r="L7400" s="21" t="s">
        <v>27301</v>
      </c>
      <c r="M7400" s="21">
        <v>44264</v>
      </c>
    </row>
    <row r="7401" spans="1:13">
      <c r="A7401" s="21" t="s">
        <v>27649</v>
      </c>
      <c r="B7401" s="21" t="s">
        <v>27650</v>
      </c>
      <c r="C7401" s="21" t="s">
        <v>446</v>
      </c>
      <c r="D7401" s="21" t="s">
        <v>447</v>
      </c>
      <c r="E7401" s="21" t="s">
        <v>235</v>
      </c>
      <c r="F7401" s="21" t="s">
        <v>27651</v>
      </c>
      <c r="G7401" s="21" t="s">
        <v>237</v>
      </c>
      <c r="H7401" s="21" t="s">
        <v>238</v>
      </c>
      <c r="I7401" s="23">
        <v>-2</v>
      </c>
      <c r="J7401" s="23">
        <v>429</v>
      </c>
      <c r="K7401" s="21" t="s">
        <v>27299</v>
      </c>
      <c r="L7401" s="21" t="s">
        <v>27299</v>
      </c>
      <c r="M7401" s="21">
        <v>44264</v>
      </c>
    </row>
    <row r="7402" spans="1:13">
      <c r="A7402" s="21" t="s">
        <v>27652</v>
      </c>
      <c r="B7402" s="21" t="s">
        <v>27653</v>
      </c>
      <c r="C7402" s="21" t="s">
        <v>288</v>
      </c>
      <c r="D7402" s="21" t="s">
        <v>289</v>
      </c>
      <c r="E7402" s="21" t="s">
        <v>235</v>
      </c>
      <c r="F7402" s="21" t="s">
        <v>27290</v>
      </c>
      <c r="G7402" s="21" t="s">
        <v>237</v>
      </c>
      <c r="H7402" s="21" t="s">
        <v>238</v>
      </c>
      <c r="I7402" s="23">
        <v>-1</v>
      </c>
      <c r="J7402" s="23">
        <v>560</v>
      </c>
      <c r="K7402" s="21" t="s">
        <v>27289</v>
      </c>
      <c r="L7402" s="21" t="s">
        <v>27289</v>
      </c>
      <c r="M7402" s="21">
        <v>44264</v>
      </c>
    </row>
    <row r="7403" spans="1:13">
      <c r="A7403" s="21" t="s">
        <v>27652</v>
      </c>
      <c r="B7403" s="21" t="s">
        <v>27653</v>
      </c>
      <c r="C7403" s="21" t="s">
        <v>290</v>
      </c>
      <c r="D7403" s="21" t="s">
        <v>291</v>
      </c>
      <c r="E7403" s="21" t="s">
        <v>235</v>
      </c>
      <c r="F7403" s="21" t="s">
        <v>27290</v>
      </c>
      <c r="G7403" s="21" t="s">
        <v>237</v>
      </c>
      <c r="H7403" s="21" t="s">
        <v>238</v>
      </c>
      <c r="I7403" s="23">
        <v>-1</v>
      </c>
      <c r="J7403" s="23">
        <v>435</v>
      </c>
      <c r="K7403" s="21" t="s">
        <v>27289</v>
      </c>
      <c r="L7403" s="21" t="s">
        <v>27289</v>
      </c>
      <c r="M7403" s="21">
        <v>44264</v>
      </c>
    </row>
    <row r="7404" spans="1:13">
      <c r="A7404" s="21" t="s">
        <v>27652</v>
      </c>
      <c r="B7404" s="21" t="s">
        <v>27653</v>
      </c>
      <c r="C7404" s="21" t="s">
        <v>430</v>
      </c>
      <c r="D7404" s="21" t="s">
        <v>431</v>
      </c>
      <c r="E7404" s="21" t="s">
        <v>235</v>
      </c>
      <c r="F7404" s="21" t="s">
        <v>27290</v>
      </c>
      <c r="G7404" s="21" t="s">
        <v>237</v>
      </c>
      <c r="H7404" s="21" t="s">
        <v>238</v>
      </c>
      <c r="I7404" s="23">
        <v>-1</v>
      </c>
      <c r="J7404" s="23">
        <v>228</v>
      </c>
      <c r="K7404" s="21" t="s">
        <v>27289</v>
      </c>
      <c r="L7404" s="21" t="s">
        <v>27289</v>
      </c>
      <c r="M7404" s="21">
        <v>44264</v>
      </c>
    </row>
    <row r="7405" spans="1:13">
      <c r="A7405" s="21" t="s">
        <v>27654</v>
      </c>
      <c r="B7405" s="21" t="s">
        <v>27655</v>
      </c>
      <c r="C7405" s="21" t="s">
        <v>446</v>
      </c>
      <c r="D7405" s="21" t="s">
        <v>447</v>
      </c>
      <c r="E7405" s="21" t="s">
        <v>235</v>
      </c>
      <c r="F7405" s="21" t="s">
        <v>27286</v>
      </c>
      <c r="G7405" s="21" t="s">
        <v>237</v>
      </c>
      <c r="H7405" s="21" t="s">
        <v>238</v>
      </c>
      <c r="I7405" s="23">
        <v>-3</v>
      </c>
      <c r="J7405" s="23">
        <v>431</v>
      </c>
      <c r="K7405" s="21" t="s">
        <v>27285</v>
      </c>
      <c r="L7405" s="21" t="s">
        <v>27285</v>
      </c>
      <c r="M7405" s="21">
        <v>44264</v>
      </c>
    </row>
    <row r="7406" spans="1:13">
      <c r="A7406" s="21" t="s">
        <v>27656</v>
      </c>
      <c r="B7406" s="21" t="s">
        <v>27657</v>
      </c>
      <c r="C7406" s="21" t="s">
        <v>254</v>
      </c>
      <c r="D7406" s="21" t="s">
        <v>255</v>
      </c>
      <c r="E7406" s="21" t="s">
        <v>235</v>
      </c>
      <c r="F7406" s="21" t="s">
        <v>27658</v>
      </c>
      <c r="G7406" s="21" t="s">
        <v>237</v>
      </c>
      <c r="H7406" s="21" t="s">
        <v>238</v>
      </c>
      <c r="I7406" s="23">
        <v>-2</v>
      </c>
      <c r="J7406" s="23">
        <v>418</v>
      </c>
      <c r="K7406" s="21" t="s">
        <v>27264</v>
      </c>
      <c r="L7406" s="21" t="s">
        <v>27264</v>
      </c>
      <c r="M7406" s="21">
        <v>44264</v>
      </c>
    </row>
    <row r="7407" spans="1:13">
      <c r="A7407" s="21" t="s">
        <v>27659</v>
      </c>
      <c r="B7407" s="21" t="s">
        <v>27660</v>
      </c>
      <c r="C7407" s="21" t="s">
        <v>300</v>
      </c>
      <c r="D7407" s="21" t="s">
        <v>301</v>
      </c>
      <c r="E7407" s="21" t="s">
        <v>235</v>
      </c>
      <c r="F7407" s="21" t="s">
        <v>27661</v>
      </c>
      <c r="G7407" s="21" t="s">
        <v>237</v>
      </c>
      <c r="H7407" s="21" t="s">
        <v>238</v>
      </c>
      <c r="I7407" s="23">
        <v>-3</v>
      </c>
      <c r="J7407" s="23">
        <v>264</v>
      </c>
      <c r="K7407" s="21" t="s">
        <v>27274</v>
      </c>
      <c r="L7407" s="21" t="s">
        <v>27274</v>
      </c>
      <c r="M7407" s="21">
        <v>44264</v>
      </c>
    </row>
    <row r="7408" spans="1:13">
      <c r="A7408" s="21" t="s">
        <v>27662</v>
      </c>
      <c r="B7408" s="21" t="s">
        <v>27663</v>
      </c>
      <c r="C7408" s="21" t="s">
        <v>372</v>
      </c>
      <c r="D7408" s="21" t="s">
        <v>373</v>
      </c>
      <c r="E7408" s="21" t="s">
        <v>235</v>
      </c>
      <c r="F7408" s="21" t="s">
        <v>27664</v>
      </c>
      <c r="G7408" s="21" t="s">
        <v>237</v>
      </c>
      <c r="H7408" s="21" t="s">
        <v>238</v>
      </c>
      <c r="I7408" s="23">
        <v>-1</v>
      </c>
      <c r="J7408" s="23">
        <v>736</v>
      </c>
      <c r="K7408" s="21" t="s">
        <v>27291</v>
      </c>
      <c r="L7408" s="21" t="s">
        <v>27291</v>
      </c>
      <c r="M7408" s="21">
        <v>44264</v>
      </c>
    </row>
    <row r="7409" spans="1:13">
      <c r="A7409" s="21" t="s">
        <v>27665</v>
      </c>
      <c r="B7409" s="21" t="s">
        <v>27666</v>
      </c>
      <c r="C7409" s="21" t="s">
        <v>372</v>
      </c>
      <c r="D7409" s="21" t="s">
        <v>373</v>
      </c>
      <c r="E7409" s="21" t="s">
        <v>235</v>
      </c>
      <c r="F7409" s="21" t="s">
        <v>27667</v>
      </c>
      <c r="G7409" s="21" t="s">
        <v>237</v>
      </c>
      <c r="H7409" s="21" t="s">
        <v>238</v>
      </c>
      <c r="I7409" s="23">
        <v>-1</v>
      </c>
      <c r="J7409" s="23">
        <v>737</v>
      </c>
      <c r="K7409" s="21" t="s">
        <v>27280</v>
      </c>
      <c r="L7409" s="21" t="s">
        <v>27280</v>
      </c>
      <c r="M7409" s="21">
        <v>44264</v>
      </c>
    </row>
    <row r="7410" spans="1:13">
      <c r="A7410" s="21" t="s">
        <v>27668</v>
      </c>
      <c r="B7410" s="21" t="s">
        <v>27669</v>
      </c>
      <c r="C7410" s="21" t="s">
        <v>446</v>
      </c>
      <c r="D7410" s="21" t="s">
        <v>447</v>
      </c>
      <c r="E7410" s="21" t="s">
        <v>235</v>
      </c>
      <c r="F7410" s="21" t="s">
        <v>27670</v>
      </c>
      <c r="G7410" s="21" t="s">
        <v>237</v>
      </c>
      <c r="H7410" s="21" t="s">
        <v>238</v>
      </c>
      <c r="I7410" s="23">
        <v>-1</v>
      </c>
      <c r="J7410" s="23">
        <v>434</v>
      </c>
      <c r="K7410" s="21" t="s">
        <v>27284</v>
      </c>
      <c r="L7410" s="21" t="s">
        <v>27284</v>
      </c>
      <c r="M7410" s="21">
        <v>44264</v>
      </c>
    </row>
    <row r="7411" spans="1:13">
      <c r="A7411" s="21" t="s">
        <v>27668</v>
      </c>
      <c r="B7411" s="21" t="s">
        <v>27669</v>
      </c>
      <c r="C7411" s="21" t="s">
        <v>300</v>
      </c>
      <c r="D7411" s="21" t="s">
        <v>301</v>
      </c>
      <c r="E7411" s="21" t="s">
        <v>235</v>
      </c>
      <c r="F7411" s="21" t="s">
        <v>27670</v>
      </c>
      <c r="G7411" s="21" t="s">
        <v>237</v>
      </c>
      <c r="H7411" s="21" t="s">
        <v>238</v>
      </c>
      <c r="I7411" s="23">
        <v>-1</v>
      </c>
      <c r="J7411" s="23">
        <v>267</v>
      </c>
      <c r="K7411" s="21" t="s">
        <v>27284</v>
      </c>
      <c r="L7411" s="21" t="s">
        <v>27284</v>
      </c>
      <c r="M7411" s="21">
        <v>44264</v>
      </c>
    </row>
    <row r="7412" spans="1:13">
      <c r="A7412" s="21" t="s">
        <v>27668</v>
      </c>
      <c r="B7412" s="21" t="s">
        <v>27669</v>
      </c>
      <c r="C7412" s="21" t="s">
        <v>248</v>
      </c>
      <c r="D7412" s="21" t="s">
        <v>249</v>
      </c>
      <c r="E7412" s="21" t="s">
        <v>235</v>
      </c>
      <c r="F7412" s="21" t="s">
        <v>27670</v>
      </c>
      <c r="G7412" s="21" t="s">
        <v>237</v>
      </c>
      <c r="H7412" s="21" t="s">
        <v>238</v>
      </c>
      <c r="I7412" s="23">
        <v>-1</v>
      </c>
      <c r="J7412" s="23">
        <v>517</v>
      </c>
      <c r="K7412" s="21" t="s">
        <v>27284</v>
      </c>
      <c r="L7412" s="21" t="s">
        <v>27284</v>
      </c>
      <c r="M7412" s="21">
        <v>44264</v>
      </c>
    </row>
    <row r="7413" spans="1:13">
      <c r="A7413" s="21" t="s">
        <v>27671</v>
      </c>
      <c r="B7413" s="21" t="s">
        <v>27672</v>
      </c>
      <c r="C7413" s="21" t="s">
        <v>294</v>
      </c>
      <c r="D7413" s="21" t="s">
        <v>295</v>
      </c>
      <c r="E7413" s="21" t="s">
        <v>235</v>
      </c>
      <c r="F7413" s="21" t="s">
        <v>27294</v>
      </c>
      <c r="G7413" s="21" t="s">
        <v>237</v>
      </c>
      <c r="H7413" s="21" t="s">
        <v>238</v>
      </c>
      <c r="I7413" s="23">
        <v>-1</v>
      </c>
      <c r="J7413" s="23">
        <v>361</v>
      </c>
      <c r="K7413" s="21" t="s">
        <v>27293</v>
      </c>
      <c r="L7413" s="21" t="s">
        <v>27293</v>
      </c>
      <c r="M7413" s="21">
        <v>44264</v>
      </c>
    </row>
    <row r="7414" spans="1:13">
      <c r="A7414" s="21" t="s">
        <v>27673</v>
      </c>
      <c r="B7414" s="21" t="s">
        <v>27674</v>
      </c>
      <c r="C7414" s="21" t="s">
        <v>280</v>
      </c>
      <c r="D7414" s="21" t="s">
        <v>281</v>
      </c>
      <c r="E7414" s="21" t="s">
        <v>235</v>
      </c>
      <c r="F7414" s="21" t="s">
        <v>27261</v>
      </c>
      <c r="G7414" s="21" t="s">
        <v>237</v>
      </c>
      <c r="H7414" s="21" t="s">
        <v>238</v>
      </c>
      <c r="I7414" s="23">
        <v>-1</v>
      </c>
      <c r="J7414" s="23">
        <v>716</v>
      </c>
      <c r="K7414" s="21" t="s">
        <v>27260</v>
      </c>
      <c r="L7414" s="21" t="s">
        <v>27260</v>
      </c>
      <c r="M7414" s="21">
        <v>44264</v>
      </c>
    </row>
    <row r="7415" spans="1:13">
      <c r="A7415" s="21" t="s">
        <v>27675</v>
      </c>
      <c r="B7415" s="21" t="s">
        <v>27676</v>
      </c>
      <c r="C7415" s="21" t="s">
        <v>314</v>
      </c>
      <c r="D7415" s="21" t="s">
        <v>315</v>
      </c>
      <c r="E7415" s="21" t="s">
        <v>235</v>
      </c>
      <c r="F7415" s="21" t="s">
        <v>27677</v>
      </c>
      <c r="G7415" s="21" t="s">
        <v>237</v>
      </c>
      <c r="H7415" s="21" t="s">
        <v>238</v>
      </c>
      <c r="I7415" s="23">
        <v>-1</v>
      </c>
      <c r="J7415" s="23">
        <v>3448</v>
      </c>
      <c r="K7415" s="21" t="s">
        <v>27278</v>
      </c>
      <c r="L7415" s="21" t="s">
        <v>27278</v>
      </c>
      <c r="M7415" s="21">
        <v>44264</v>
      </c>
    </row>
    <row r="7416" spans="1:13">
      <c r="A7416" s="21" t="s">
        <v>27678</v>
      </c>
      <c r="B7416" s="21" t="s">
        <v>27679</v>
      </c>
      <c r="C7416" s="21" t="s">
        <v>254</v>
      </c>
      <c r="D7416" s="21" t="s">
        <v>255</v>
      </c>
      <c r="E7416" s="21" t="s">
        <v>235</v>
      </c>
      <c r="F7416" s="21" t="s">
        <v>27680</v>
      </c>
      <c r="G7416" s="21" t="s">
        <v>237</v>
      </c>
      <c r="H7416" s="21" t="s">
        <v>238</v>
      </c>
      <c r="I7416" s="23">
        <v>-1</v>
      </c>
      <c r="J7416" s="23">
        <v>420</v>
      </c>
      <c r="K7416" s="21" t="s">
        <v>27273</v>
      </c>
      <c r="L7416" s="21" t="s">
        <v>27273</v>
      </c>
      <c r="M7416" s="21">
        <v>44264</v>
      </c>
    </row>
    <row r="7417" spans="1:13">
      <c r="A7417" s="21" t="s">
        <v>27681</v>
      </c>
      <c r="B7417" s="21" t="s">
        <v>27682</v>
      </c>
      <c r="C7417" s="21" t="s">
        <v>254</v>
      </c>
      <c r="D7417" s="21" t="s">
        <v>255</v>
      </c>
      <c r="E7417" s="21" t="s">
        <v>235</v>
      </c>
      <c r="F7417" s="21" t="s">
        <v>27683</v>
      </c>
      <c r="G7417" s="21" t="s">
        <v>237</v>
      </c>
      <c r="H7417" s="21" t="s">
        <v>238</v>
      </c>
      <c r="I7417" s="23">
        <v>-1</v>
      </c>
      <c r="J7417" s="23">
        <v>421</v>
      </c>
      <c r="K7417" s="21" t="s">
        <v>27279</v>
      </c>
      <c r="L7417" s="21" t="s">
        <v>27279</v>
      </c>
      <c r="M7417" s="21">
        <v>44264</v>
      </c>
    </row>
    <row r="7418" spans="1:13">
      <c r="A7418" s="21" t="s">
        <v>27684</v>
      </c>
      <c r="B7418" s="21" t="s">
        <v>27685</v>
      </c>
      <c r="C7418" s="21" t="s">
        <v>254</v>
      </c>
      <c r="D7418" s="21" t="s">
        <v>255</v>
      </c>
      <c r="E7418" s="21" t="s">
        <v>235</v>
      </c>
      <c r="F7418" s="21" t="s">
        <v>27686</v>
      </c>
      <c r="G7418" s="21" t="s">
        <v>237</v>
      </c>
      <c r="H7418" s="21" t="s">
        <v>238</v>
      </c>
      <c r="I7418" s="23">
        <v>-1</v>
      </c>
      <c r="J7418" s="23">
        <v>422</v>
      </c>
      <c r="K7418" s="21" t="s">
        <v>27263</v>
      </c>
      <c r="L7418" s="21" t="s">
        <v>27263</v>
      </c>
      <c r="M7418" s="21">
        <v>44264</v>
      </c>
    </row>
    <row r="7419" spans="1:13">
      <c r="A7419" s="21" t="s">
        <v>27687</v>
      </c>
      <c r="B7419" s="21" t="s">
        <v>27688</v>
      </c>
      <c r="C7419" s="21" t="s">
        <v>318</v>
      </c>
      <c r="D7419" s="21" t="s">
        <v>319</v>
      </c>
      <c r="E7419" s="21" t="s">
        <v>235</v>
      </c>
      <c r="F7419" s="21" t="s">
        <v>27689</v>
      </c>
      <c r="G7419" s="21" t="s">
        <v>237</v>
      </c>
      <c r="H7419" s="21" t="s">
        <v>238</v>
      </c>
      <c r="I7419" s="23">
        <v>-1</v>
      </c>
      <c r="J7419" s="23">
        <v>730</v>
      </c>
      <c r="K7419" s="21" t="s">
        <v>27275</v>
      </c>
      <c r="L7419" s="21" t="s">
        <v>27275</v>
      </c>
      <c r="M7419" s="21">
        <v>44264</v>
      </c>
    </row>
    <row r="7420" spans="1:13">
      <c r="A7420" s="21" t="s">
        <v>27690</v>
      </c>
      <c r="B7420" s="21" t="s">
        <v>27691</v>
      </c>
      <c r="C7420" s="21" t="s">
        <v>318</v>
      </c>
      <c r="D7420" s="21" t="s">
        <v>319</v>
      </c>
      <c r="E7420" s="21" t="s">
        <v>235</v>
      </c>
      <c r="F7420" s="21" t="s">
        <v>27692</v>
      </c>
      <c r="G7420" s="21" t="s">
        <v>237</v>
      </c>
      <c r="H7420" s="21" t="s">
        <v>238</v>
      </c>
      <c r="I7420" s="23">
        <v>-1</v>
      </c>
      <c r="J7420" s="23">
        <v>731</v>
      </c>
      <c r="K7420" s="21" t="s">
        <v>27269</v>
      </c>
      <c r="L7420" s="21" t="s">
        <v>27269</v>
      </c>
      <c r="M7420" s="21">
        <v>44264</v>
      </c>
    </row>
    <row r="7421" spans="1:13">
      <c r="A7421" s="21" t="s">
        <v>27693</v>
      </c>
      <c r="B7421" s="21" t="s">
        <v>27694</v>
      </c>
      <c r="C7421" s="21" t="s">
        <v>446</v>
      </c>
      <c r="D7421" s="21" t="s">
        <v>447</v>
      </c>
      <c r="E7421" s="21" t="s">
        <v>235</v>
      </c>
      <c r="F7421" s="21" t="s">
        <v>27695</v>
      </c>
      <c r="G7421" s="21" t="s">
        <v>237</v>
      </c>
      <c r="H7421" s="21" t="s">
        <v>238</v>
      </c>
      <c r="I7421" s="23">
        <v>-1</v>
      </c>
      <c r="J7421" s="23">
        <v>435</v>
      </c>
      <c r="K7421" s="21" t="s">
        <v>27298</v>
      </c>
      <c r="L7421" s="21" t="s">
        <v>27298</v>
      </c>
      <c r="M7421" s="21">
        <v>44264</v>
      </c>
    </row>
    <row r="7422" spans="1:13">
      <c r="A7422" s="21" t="s">
        <v>27696</v>
      </c>
      <c r="B7422" s="21" t="s">
        <v>27697</v>
      </c>
      <c r="C7422" s="21" t="s">
        <v>288</v>
      </c>
      <c r="D7422" s="21" t="s">
        <v>289</v>
      </c>
      <c r="E7422" s="21" t="s">
        <v>235</v>
      </c>
      <c r="F7422" s="21" t="s">
        <v>27698</v>
      </c>
      <c r="G7422" s="21" t="s">
        <v>237</v>
      </c>
      <c r="H7422" s="21" t="s">
        <v>238</v>
      </c>
      <c r="I7422" s="23">
        <v>-1</v>
      </c>
      <c r="J7422" s="23">
        <v>561</v>
      </c>
      <c r="K7422" s="21" t="s">
        <v>27297</v>
      </c>
      <c r="L7422" s="21" t="s">
        <v>27297</v>
      </c>
      <c r="M7422" s="21">
        <v>44264</v>
      </c>
    </row>
    <row r="7423" spans="1:13">
      <c r="A7423" s="21" t="s">
        <v>27696</v>
      </c>
      <c r="B7423" s="21" t="s">
        <v>27697</v>
      </c>
      <c r="C7423" s="21" t="s">
        <v>246</v>
      </c>
      <c r="D7423" s="21" t="s">
        <v>247</v>
      </c>
      <c r="E7423" s="21" t="s">
        <v>235</v>
      </c>
      <c r="F7423" s="21" t="s">
        <v>27698</v>
      </c>
      <c r="G7423" s="21" t="s">
        <v>237</v>
      </c>
      <c r="H7423" s="21" t="s">
        <v>238</v>
      </c>
      <c r="I7423" s="23">
        <v>-1</v>
      </c>
      <c r="J7423" s="23">
        <v>751</v>
      </c>
      <c r="K7423" s="21" t="s">
        <v>27297</v>
      </c>
      <c r="L7423" s="21" t="s">
        <v>27297</v>
      </c>
      <c r="M7423" s="21">
        <v>44264</v>
      </c>
    </row>
    <row r="7424" spans="1:13">
      <c r="A7424" s="21" t="s">
        <v>27699</v>
      </c>
      <c r="B7424" s="21" t="s">
        <v>27700</v>
      </c>
      <c r="C7424" s="21" t="s">
        <v>430</v>
      </c>
      <c r="D7424" s="21" t="s">
        <v>431</v>
      </c>
      <c r="E7424" s="21" t="s">
        <v>235</v>
      </c>
      <c r="F7424" s="21" t="s">
        <v>27282</v>
      </c>
      <c r="G7424" s="21" t="s">
        <v>237</v>
      </c>
      <c r="H7424" s="21" t="s">
        <v>238</v>
      </c>
      <c r="I7424" s="23">
        <v>-1</v>
      </c>
      <c r="J7424" s="23">
        <v>229</v>
      </c>
      <c r="K7424" s="21" t="s">
        <v>27281</v>
      </c>
      <c r="L7424" s="21" t="s">
        <v>27281</v>
      </c>
      <c r="M7424" s="21">
        <v>44264</v>
      </c>
    </row>
    <row r="7425" spans="1:13">
      <c r="A7425" s="21" t="s">
        <v>27699</v>
      </c>
      <c r="B7425" s="21" t="s">
        <v>27700</v>
      </c>
      <c r="C7425" s="21" t="s">
        <v>246</v>
      </c>
      <c r="D7425" s="21" t="s">
        <v>247</v>
      </c>
      <c r="E7425" s="21" t="s">
        <v>235</v>
      </c>
      <c r="F7425" s="21" t="s">
        <v>27282</v>
      </c>
      <c r="G7425" s="21" t="s">
        <v>237</v>
      </c>
      <c r="H7425" s="21" t="s">
        <v>238</v>
      </c>
      <c r="I7425" s="23">
        <v>-1</v>
      </c>
      <c r="J7425" s="23">
        <v>752</v>
      </c>
      <c r="K7425" s="21" t="s">
        <v>27281</v>
      </c>
      <c r="L7425" s="21" t="s">
        <v>27281</v>
      </c>
      <c r="M7425" s="21">
        <v>44264</v>
      </c>
    </row>
    <row r="7426" spans="1:13">
      <c r="A7426" s="21" t="s">
        <v>27701</v>
      </c>
      <c r="B7426" s="21" t="s">
        <v>27702</v>
      </c>
      <c r="C7426" s="21" t="s">
        <v>446</v>
      </c>
      <c r="D7426" s="21" t="s">
        <v>447</v>
      </c>
      <c r="E7426" s="21" t="s">
        <v>235</v>
      </c>
      <c r="F7426" s="21" t="s">
        <v>27255</v>
      </c>
      <c r="G7426" s="21" t="s">
        <v>237</v>
      </c>
      <c r="H7426" s="21" t="s">
        <v>238</v>
      </c>
      <c r="I7426" s="23">
        <v>-3</v>
      </c>
      <c r="J7426" s="23">
        <v>436</v>
      </c>
      <c r="K7426" s="21" t="s">
        <v>27254</v>
      </c>
      <c r="L7426" s="21" t="s">
        <v>27254</v>
      </c>
      <c r="M7426" s="21">
        <v>44264</v>
      </c>
    </row>
    <row r="7427" spans="1:13">
      <c r="A7427" s="21" t="s">
        <v>27703</v>
      </c>
      <c r="B7427" s="21" t="s">
        <v>27704</v>
      </c>
      <c r="C7427" s="21" t="s">
        <v>300</v>
      </c>
      <c r="D7427" s="21" t="s">
        <v>301</v>
      </c>
      <c r="E7427" s="21" t="s">
        <v>235</v>
      </c>
      <c r="F7427" s="21" t="s">
        <v>27266</v>
      </c>
      <c r="G7427" s="21" t="s">
        <v>237</v>
      </c>
      <c r="H7427" s="21" t="s">
        <v>238</v>
      </c>
      <c r="I7427" s="23">
        <v>-1</v>
      </c>
      <c r="J7427" s="23">
        <v>268</v>
      </c>
      <c r="K7427" s="21" t="s">
        <v>27265</v>
      </c>
      <c r="L7427" s="21" t="s">
        <v>27265</v>
      </c>
      <c r="M7427" s="21">
        <v>44264</v>
      </c>
    </row>
    <row r="7428" spans="1:13">
      <c r="A7428" s="21" t="s">
        <v>27703</v>
      </c>
      <c r="B7428" s="21" t="s">
        <v>27704</v>
      </c>
      <c r="C7428" s="21" t="s">
        <v>324</v>
      </c>
      <c r="D7428" s="21" t="s">
        <v>325</v>
      </c>
      <c r="E7428" s="21" t="s">
        <v>235</v>
      </c>
      <c r="F7428" s="21" t="s">
        <v>27266</v>
      </c>
      <c r="G7428" s="21" t="s">
        <v>237</v>
      </c>
      <c r="H7428" s="21" t="s">
        <v>238</v>
      </c>
      <c r="I7428" s="23">
        <v>-1</v>
      </c>
      <c r="J7428" s="23">
        <v>673</v>
      </c>
      <c r="K7428" s="21" t="s">
        <v>27265</v>
      </c>
      <c r="L7428" s="21" t="s">
        <v>27265</v>
      </c>
      <c r="M7428" s="21">
        <v>44264</v>
      </c>
    </row>
    <row r="7429" spans="1:13">
      <c r="A7429" s="21" t="s">
        <v>27703</v>
      </c>
      <c r="B7429" s="21" t="s">
        <v>27704</v>
      </c>
      <c r="C7429" s="21" t="s">
        <v>248</v>
      </c>
      <c r="D7429" s="21" t="s">
        <v>249</v>
      </c>
      <c r="E7429" s="21" t="s">
        <v>235</v>
      </c>
      <c r="F7429" s="21" t="s">
        <v>27266</v>
      </c>
      <c r="G7429" s="21" t="s">
        <v>237</v>
      </c>
      <c r="H7429" s="21" t="s">
        <v>238</v>
      </c>
      <c r="I7429" s="23">
        <v>-1</v>
      </c>
      <c r="J7429" s="23">
        <v>518</v>
      </c>
      <c r="K7429" s="21" t="s">
        <v>27265</v>
      </c>
      <c r="L7429" s="21" t="s">
        <v>27265</v>
      </c>
      <c r="M7429" s="21">
        <v>44264</v>
      </c>
    </row>
    <row r="7430" spans="1:13">
      <c r="A7430" s="21" t="s">
        <v>27705</v>
      </c>
      <c r="B7430" s="21" t="s">
        <v>27706</v>
      </c>
      <c r="C7430" s="21" t="s">
        <v>328</v>
      </c>
      <c r="D7430" s="21" t="s">
        <v>329</v>
      </c>
      <c r="E7430" s="21" t="s">
        <v>235</v>
      </c>
      <c r="F7430" s="21" t="s">
        <v>27707</v>
      </c>
      <c r="G7430" s="21" t="s">
        <v>237</v>
      </c>
      <c r="H7430" s="21" t="s">
        <v>238</v>
      </c>
      <c r="I7430" s="23">
        <v>-1</v>
      </c>
      <c r="J7430" s="23">
        <v>371</v>
      </c>
      <c r="K7430" s="21" t="s">
        <v>27267</v>
      </c>
      <c r="L7430" s="21" t="s">
        <v>27267</v>
      </c>
      <c r="M7430" s="21">
        <v>44264</v>
      </c>
    </row>
    <row r="7431" spans="1:13">
      <c r="A7431" s="21" t="s">
        <v>27708</v>
      </c>
      <c r="B7431" s="21" t="s">
        <v>27709</v>
      </c>
      <c r="C7431" s="21" t="s">
        <v>233</v>
      </c>
      <c r="D7431" s="21" t="s">
        <v>234</v>
      </c>
      <c r="E7431" s="21" t="s">
        <v>235</v>
      </c>
      <c r="F7431" s="21" t="s">
        <v>27710</v>
      </c>
      <c r="G7431" s="21" t="s">
        <v>237</v>
      </c>
      <c r="H7431" s="21" t="s">
        <v>238</v>
      </c>
      <c r="I7431" s="23">
        <v>-1</v>
      </c>
      <c r="J7431" s="23">
        <v>232</v>
      </c>
      <c r="K7431" s="21" t="s">
        <v>27287</v>
      </c>
      <c r="L7431" s="21" t="s">
        <v>27287</v>
      </c>
      <c r="M7431" s="21">
        <v>44264</v>
      </c>
    </row>
    <row r="7432" spans="1:13">
      <c r="A7432" s="21" t="s">
        <v>27711</v>
      </c>
      <c r="B7432" s="21" t="s">
        <v>27712</v>
      </c>
      <c r="C7432" s="21" t="s">
        <v>328</v>
      </c>
      <c r="D7432" s="21" t="s">
        <v>329</v>
      </c>
      <c r="E7432" s="21" t="s">
        <v>235</v>
      </c>
      <c r="F7432" s="21" t="s">
        <v>27713</v>
      </c>
      <c r="G7432" s="21" t="s">
        <v>237</v>
      </c>
      <c r="H7432" s="21" t="s">
        <v>238</v>
      </c>
      <c r="I7432" s="23">
        <v>-1</v>
      </c>
      <c r="J7432" s="23">
        <v>372</v>
      </c>
      <c r="K7432" s="21" t="s">
        <v>27268</v>
      </c>
      <c r="L7432" s="21" t="s">
        <v>27268</v>
      </c>
      <c r="M7432" s="21">
        <v>44264</v>
      </c>
    </row>
    <row r="7433" spans="1:13">
      <c r="A7433" s="21" t="s">
        <v>27714</v>
      </c>
      <c r="B7433" s="21" t="s">
        <v>27715</v>
      </c>
      <c r="C7433" s="21" t="s">
        <v>364</v>
      </c>
      <c r="D7433" s="21" t="s">
        <v>365</v>
      </c>
      <c r="E7433" s="21" t="s">
        <v>235</v>
      </c>
      <c r="F7433" s="21" t="s">
        <v>27716</v>
      </c>
      <c r="G7433" s="21" t="s">
        <v>237</v>
      </c>
      <c r="H7433" s="21" t="s">
        <v>238</v>
      </c>
      <c r="I7433" s="23">
        <v>-1</v>
      </c>
      <c r="J7433" s="23">
        <v>534</v>
      </c>
      <c r="K7433" s="21" t="s">
        <v>27257</v>
      </c>
      <c r="L7433" s="21" t="s">
        <v>27257</v>
      </c>
      <c r="M7433" s="21">
        <v>44264</v>
      </c>
    </row>
    <row r="7434" spans="1:13">
      <c r="A7434" s="21" t="s">
        <v>27717</v>
      </c>
      <c r="B7434" s="21" t="s">
        <v>27718</v>
      </c>
      <c r="C7434" s="21" t="s">
        <v>314</v>
      </c>
      <c r="D7434" s="21" t="s">
        <v>315</v>
      </c>
      <c r="E7434" s="21" t="s">
        <v>235</v>
      </c>
      <c r="F7434" s="21" t="s">
        <v>27719</v>
      </c>
      <c r="G7434" s="21" t="s">
        <v>237</v>
      </c>
      <c r="H7434" s="21" t="s">
        <v>238</v>
      </c>
      <c r="I7434" s="23">
        <v>-1</v>
      </c>
      <c r="J7434" s="23">
        <v>3449</v>
      </c>
      <c r="K7434" s="21" t="s">
        <v>27288</v>
      </c>
      <c r="L7434" s="21" t="s">
        <v>27288</v>
      </c>
      <c r="M7434" s="21">
        <v>44264</v>
      </c>
    </row>
    <row r="7435" spans="1:13">
      <c r="A7435" s="21" t="s">
        <v>27720</v>
      </c>
      <c r="B7435" s="21" t="s">
        <v>27721</v>
      </c>
      <c r="C7435" s="21" t="s">
        <v>406</v>
      </c>
      <c r="D7435" s="21" t="s">
        <v>407</v>
      </c>
      <c r="E7435" s="21" t="s">
        <v>235</v>
      </c>
      <c r="F7435" s="21" t="s">
        <v>27722</v>
      </c>
      <c r="G7435" s="21" t="s">
        <v>237</v>
      </c>
      <c r="H7435" s="21" t="s">
        <v>238</v>
      </c>
      <c r="I7435" s="23">
        <v>-1</v>
      </c>
      <c r="J7435" s="23">
        <v>1702</v>
      </c>
      <c r="K7435" s="21" t="s">
        <v>27277</v>
      </c>
      <c r="L7435" s="21" t="s">
        <v>27277</v>
      </c>
      <c r="M7435" s="21">
        <v>44264</v>
      </c>
    </row>
    <row r="7436" spans="1:13">
      <c r="A7436" s="21" t="s">
        <v>27720</v>
      </c>
      <c r="B7436" s="21" t="s">
        <v>27721</v>
      </c>
      <c r="C7436" s="21" t="s">
        <v>428</v>
      </c>
      <c r="D7436" s="21" t="s">
        <v>429</v>
      </c>
      <c r="E7436" s="21" t="s">
        <v>235</v>
      </c>
      <c r="F7436" s="21" t="s">
        <v>27722</v>
      </c>
      <c r="G7436" s="21" t="s">
        <v>237</v>
      </c>
      <c r="H7436" s="21" t="s">
        <v>238</v>
      </c>
      <c r="I7436" s="23">
        <v>-1</v>
      </c>
      <c r="J7436" s="23">
        <v>532</v>
      </c>
      <c r="K7436" s="21" t="s">
        <v>27277</v>
      </c>
      <c r="L7436" s="21" t="s">
        <v>27277</v>
      </c>
      <c r="M7436" s="21">
        <v>44264</v>
      </c>
    </row>
    <row r="7437" spans="1:13">
      <c r="A7437" s="21" t="s">
        <v>27723</v>
      </c>
      <c r="B7437" s="21" t="s">
        <v>27724</v>
      </c>
      <c r="C7437" s="21" t="s">
        <v>320</v>
      </c>
      <c r="D7437" s="21" t="s">
        <v>321</v>
      </c>
      <c r="E7437" s="21" t="s">
        <v>235</v>
      </c>
      <c r="F7437" s="21" t="s">
        <v>27725</v>
      </c>
      <c r="G7437" s="21" t="s">
        <v>237</v>
      </c>
      <c r="H7437" s="21" t="s">
        <v>238</v>
      </c>
      <c r="I7437" s="23">
        <v>-1</v>
      </c>
      <c r="J7437" s="23">
        <v>681</v>
      </c>
      <c r="K7437" s="21" t="s">
        <v>27296</v>
      </c>
      <c r="L7437" s="21" t="s">
        <v>27296</v>
      </c>
      <c r="M7437" s="21">
        <v>44264</v>
      </c>
    </row>
    <row r="7438" spans="1:13">
      <c r="A7438" s="21" t="s">
        <v>27726</v>
      </c>
      <c r="B7438" s="21" t="s">
        <v>27727</v>
      </c>
      <c r="C7438" s="21" t="s">
        <v>342</v>
      </c>
      <c r="D7438" s="21" t="s">
        <v>343</v>
      </c>
      <c r="E7438" s="21" t="s">
        <v>235</v>
      </c>
      <c r="F7438" s="21" t="s">
        <v>27728</v>
      </c>
      <c r="G7438" s="21" t="s">
        <v>237</v>
      </c>
      <c r="H7438" s="21" t="s">
        <v>238</v>
      </c>
      <c r="I7438" s="23">
        <v>-1</v>
      </c>
      <c r="J7438" s="23">
        <v>3934</v>
      </c>
      <c r="K7438" s="21" t="s">
        <v>27272</v>
      </c>
      <c r="L7438" s="21" t="s">
        <v>27272</v>
      </c>
      <c r="M7438" s="21">
        <v>44264</v>
      </c>
    </row>
    <row r="7439" spans="1:13">
      <c r="A7439" s="21" t="s">
        <v>27729</v>
      </c>
      <c r="B7439" s="21" t="s">
        <v>27730</v>
      </c>
      <c r="C7439" s="21" t="s">
        <v>242</v>
      </c>
      <c r="D7439" s="21" t="s">
        <v>243</v>
      </c>
      <c r="E7439" s="21" t="s">
        <v>235</v>
      </c>
      <c r="F7439" s="21" t="s">
        <v>27731</v>
      </c>
      <c r="G7439" s="21" t="s">
        <v>237</v>
      </c>
      <c r="H7439" s="21" t="s">
        <v>238</v>
      </c>
      <c r="I7439" s="23">
        <v>-1</v>
      </c>
      <c r="J7439" s="23">
        <v>494</v>
      </c>
      <c r="K7439" s="21" t="s">
        <v>27295</v>
      </c>
      <c r="L7439" s="21" t="s">
        <v>27295</v>
      </c>
      <c r="M7439" s="21">
        <v>44264</v>
      </c>
    </row>
    <row r="7440" spans="1:13">
      <c r="A7440" s="21" t="s">
        <v>27732</v>
      </c>
      <c r="B7440" s="21" t="s">
        <v>27733</v>
      </c>
      <c r="C7440" s="21" t="s">
        <v>342</v>
      </c>
      <c r="D7440" s="21" t="s">
        <v>343</v>
      </c>
      <c r="E7440" s="21" t="s">
        <v>235</v>
      </c>
      <c r="F7440" s="21" t="s">
        <v>27734</v>
      </c>
      <c r="G7440" s="21" t="s">
        <v>237</v>
      </c>
      <c r="H7440" s="21" t="s">
        <v>238</v>
      </c>
      <c r="I7440" s="23">
        <v>-1</v>
      </c>
      <c r="J7440" s="23">
        <v>3935</v>
      </c>
      <c r="K7440" s="21" t="s">
        <v>27735</v>
      </c>
      <c r="L7440" s="21" t="s">
        <v>27735</v>
      </c>
      <c r="M7440" s="21">
        <v>44264</v>
      </c>
    </row>
    <row r="7441" spans="1:13">
      <c r="A7441" s="21" t="s">
        <v>27736</v>
      </c>
      <c r="B7441" s="21" t="s">
        <v>27737</v>
      </c>
      <c r="C7441" s="21" t="s">
        <v>314</v>
      </c>
      <c r="D7441" s="21" t="s">
        <v>315</v>
      </c>
      <c r="E7441" s="21" t="s">
        <v>235</v>
      </c>
      <c r="F7441" s="21" t="s">
        <v>27738</v>
      </c>
      <c r="G7441" s="21" t="s">
        <v>237</v>
      </c>
      <c r="H7441" s="21" t="s">
        <v>238</v>
      </c>
      <c r="I7441" s="23">
        <v>-1</v>
      </c>
      <c r="J7441" s="23">
        <v>3450</v>
      </c>
      <c r="K7441" s="21" t="s">
        <v>27262</v>
      </c>
      <c r="L7441" s="21" t="s">
        <v>27262</v>
      </c>
      <c r="M7441" s="21">
        <v>44264</v>
      </c>
    </row>
    <row r="7442" spans="1:13">
      <c r="A7442" s="21" t="s">
        <v>27739</v>
      </c>
      <c r="B7442" s="21" t="s">
        <v>27740</v>
      </c>
      <c r="C7442" s="21" t="s">
        <v>342</v>
      </c>
      <c r="D7442" s="21" t="s">
        <v>343</v>
      </c>
      <c r="E7442" s="21" t="s">
        <v>235</v>
      </c>
      <c r="F7442" s="21" t="s">
        <v>27741</v>
      </c>
      <c r="G7442" s="21" t="s">
        <v>237</v>
      </c>
      <c r="H7442" s="21" t="s">
        <v>238</v>
      </c>
      <c r="I7442" s="23">
        <v>-1</v>
      </c>
      <c r="J7442" s="23">
        <v>3936</v>
      </c>
      <c r="K7442" s="21" t="s">
        <v>27283</v>
      </c>
      <c r="L7442" s="21" t="s">
        <v>27283</v>
      </c>
      <c r="M7442" s="21">
        <v>44264</v>
      </c>
    </row>
    <row r="7443" spans="1:13">
      <c r="A7443" s="21" t="s">
        <v>27742</v>
      </c>
      <c r="B7443" s="21" t="s">
        <v>27743</v>
      </c>
      <c r="C7443" s="21" t="s">
        <v>318</v>
      </c>
      <c r="D7443" s="21" t="s">
        <v>319</v>
      </c>
      <c r="E7443" s="21" t="s">
        <v>235</v>
      </c>
      <c r="F7443" s="21" t="s">
        <v>27744</v>
      </c>
      <c r="G7443" s="21" t="s">
        <v>237</v>
      </c>
      <c r="H7443" s="21" t="s">
        <v>238</v>
      </c>
      <c r="I7443" s="23">
        <v>-1</v>
      </c>
      <c r="J7443" s="23">
        <v>732</v>
      </c>
      <c r="K7443" s="21" t="s">
        <v>27745</v>
      </c>
      <c r="L7443" s="21" t="s">
        <v>27745</v>
      </c>
      <c r="M7443" s="21">
        <v>44264</v>
      </c>
    </row>
    <row r="7444" spans="1:13">
      <c r="A7444" s="21" t="s">
        <v>27746</v>
      </c>
      <c r="B7444" s="21" t="s">
        <v>27747</v>
      </c>
      <c r="C7444" s="21" t="s">
        <v>324</v>
      </c>
      <c r="D7444" s="21" t="s">
        <v>325</v>
      </c>
      <c r="E7444" s="21" t="s">
        <v>235</v>
      </c>
      <c r="F7444" s="21" t="s">
        <v>27259</v>
      </c>
      <c r="G7444" s="21" t="s">
        <v>237</v>
      </c>
      <c r="H7444" s="21" t="s">
        <v>238</v>
      </c>
      <c r="I7444" s="23">
        <v>-1</v>
      </c>
      <c r="J7444" s="23">
        <v>674</v>
      </c>
      <c r="K7444" s="21" t="s">
        <v>27258</v>
      </c>
      <c r="L7444" s="21" t="s">
        <v>27258</v>
      </c>
      <c r="M7444" s="21">
        <v>44264</v>
      </c>
    </row>
    <row r="7445" spans="1:13">
      <c r="A7445" s="21" t="s">
        <v>27748</v>
      </c>
      <c r="B7445" s="21" t="s">
        <v>27749</v>
      </c>
      <c r="C7445" s="21" t="s">
        <v>300</v>
      </c>
      <c r="D7445" s="21" t="s">
        <v>301</v>
      </c>
      <c r="E7445" s="21" t="s">
        <v>235</v>
      </c>
      <c r="F7445" s="21" t="s">
        <v>27750</v>
      </c>
      <c r="G7445" s="21" t="s">
        <v>237</v>
      </c>
      <c r="H7445" s="21" t="s">
        <v>238</v>
      </c>
      <c r="I7445" s="23">
        <v>-1</v>
      </c>
      <c r="J7445" s="23">
        <v>269</v>
      </c>
      <c r="K7445" s="21" t="s">
        <v>27292</v>
      </c>
      <c r="L7445" s="21" t="s">
        <v>27292</v>
      </c>
      <c r="M7445" s="21">
        <v>44264</v>
      </c>
    </row>
    <row r="7446" spans="1:13">
      <c r="A7446" s="21" t="s">
        <v>27751</v>
      </c>
      <c r="B7446" s="21" t="s">
        <v>27752</v>
      </c>
      <c r="C7446" s="21" t="s">
        <v>446</v>
      </c>
      <c r="D7446" s="21" t="s">
        <v>447</v>
      </c>
      <c r="E7446" s="21" t="s">
        <v>235</v>
      </c>
      <c r="F7446" s="21" t="s">
        <v>27753</v>
      </c>
      <c r="G7446" s="21" t="s">
        <v>237</v>
      </c>
      <c r="H7446" s="21" t="s">
        <v>238</v>
      </c>
      <c r="I7446" s="23">
        <v>-1</v>
      </c>
      <c r="J7446" s="23">
        <v>439</v>
      </c>
      <c r="K7446" s="21" t="s">
        <v>27276</v>
      </c>
      <c r="L7446" s="21" t="s">
        <v>27276</v>
      </c>
      <c r="M7446" s="21">
        <v>44264</v>
      </c>
    </row>
    <row r="7447" spans="1:13">
      <c r="A7447" s="21" t="s">
        <v>27751</v>
      </c>
      <c r="B7447" s="21" t="s">
        <v>27752</v>
      </c>
      <c r="C7447" s="21" t="s">
        <v>324</v>
      </c>
      <c r="D7447" s="21" t="s">
        <v>325</v>
      </c>
      <c r="E7447" s="21" t="s">
        <v>235</v>
      </c>
      <c r="F7447" s="21" t="s">
        <v>27753</v>
      </c>
      <c r="G7447" s="21" t="s">
        <v>237</v>
      </c>
      <c r="H7447" s="21" t="s">
        <v>238</v>
      </c>
      <c r="I7447" s="23">
        <v>-1</v>
      </c>
      <c r="J7447" s="23">
        <v>675</v>
      </c>
      <c r="K7447" s="21" t="s">
        <v>27276</v>
      </c>
      <c r="L7447" s="21" t="s">
        <v>27276</v>
      </c>
      <c r="M7447" s="21">
        <v>44264</v>
      </c>
    </row>
    <row r="7448" spans="1:13">
      <c r="A7448" s="21" t="s">
        <v>27751</v>
      </c>
      <c r="B7448" s="21" t="s">
        <v>27752</v>
      </c>
      <c r="C7448" s="21" t="s">
        <v>248</v>
      </c>
      <c r="D7448" s="21" t="s">
        <v>249</v>
      </c>
      <c r="E7448" s="21" t="s">
        <v>235</v>
      </c>
      <c r="F7448" s="21" t="s">
        <v>27753</v>
      </c>
      <c r="G7448" s="21" t="s">
        <v>237</v>
      </c>
      <c r="H7448" s="21" t="s">
        <v>238</v>
      </c>
      <c r="I7448" s="23">
        <v>-1</v>
      </c>
      <c r="J7448" s="23">
        <v>519</v>
      </c>
      <c r="K7448" s="21" t="s">
        <v>27276</v>
      </c>
      <c r="L7448" s="21" t="s">
        <v>27276</v>
      </c>
      <c r="M7448" s="21">
        <v>44264</v>
      </c>
    </row>
    <row r="7449" spans="1:13">
      <c r="A7449" s="21" t="s">
        <v>27754</v>
      </c>
      <c r="B7449" s="21" t="s">
        <v>27755</v>
      </c>
      <c r="C7449" s="21" t="s">
        <v>406</v>
      </c>
      <c r="D7449" s="21" t="s">
        <v>407</v>
      </c>
      <c r="E7449" s="21" t="s">
        <v>235</v>
      </c>
      <c r="F7449" s="21" t="s">
        <v>27756</v>
      </c>
      <c r="G7449" s="21" t="s">
        <v>237</v>
      </c>
      <c r="H7449" s="21" t="s">
        <v>238</v>
      </c>
      <c r="I7449" s="23">
        <v>-1</v>
      </c>
      <c r="J7449" s="23">
        <v>1703</v>
      </c>
      <c r="K7449" s="21" t="s">
        <v>27221</v>
      </c>
      <c r="L7449" s="21" t="s">
        <v>27221</v>
      </c>
      <c r="M7449" s="21">
        <v>44263</v>
      </c>
    </row>
    <row r="7450" spans="1:13">
      <c r="A7450" s="21" t="s">
        <v>27754</v>
      </c>
      <c r="B7450" s="21" t="s">
        <v>27755</v>
      </c>
      <c r="C7450" s="21" t="s">
        <v>254</v>
      </c>
      <c r="D7450" s="21" t="s">
        <v>255</v>
      </c>
      <c r="E7450" s="21" t="s">
        <v>235</v>
      </c>
      <c r="F7450" s="21" t="s">
        <v>27756</v>
      </c>
      <c r="G7450" s="21" t="s">
        <v>237</v>
      </c>
      <c r="H7450" s="21" t="s">
        <v>238</v>
      </c>
      <c r="I7450" s="23">
        <v>-1</v>
      </c>
      <c r="J7450" s="23">
        <v>423</v>
      </c>
      <c r="K7450" s="21" t="s">
        <v>27221</v>
      </c>
      <c r="L7450" s="21" t="s">
        <v>27221</v>
      </c>
      <c r="M7450" s="21">
        <v>44263</v>
      </c>
    </row>
    <row r="7451" spans="1:13">
      <c r="A7451" s="21" t="s">
        <v>27757</v>
      </c>
      <c r="B7451" s="21" t="s">
        <v>27758</v>
      </c>
      <c r="C7451" s="21" t="s">
        <v>406</v>
      </c>
      <c r="D7451" s="21" t="s">
        <v>407</v>
      </c>
      <c r="E7451" s="21" t="s">
        <v>235</v>
      </c>
      <c r="F7451" s="21" t="s">
        <v>27759</v>
      </c>
      <c r="G7451" s="21" t="s">
        <v>237</v>
      </c>
      <c r="H7451" s="21" t="s">
        <v>238</v>
      </c>
      <c r="I7451" s="23">
        <v>-1</v>
      </c>
      <c r="J7451" s="23">
        <v>1704</v>
      </c>
      <c r="K7451" s="21" t="s">
        <v>27252</v>
      </c>
      <c r="L7451" s="21" t="s">
        <v>27252</v>
      </c>
      <c r="M7451" s="21">
        <v>44263</v>
      </c>
    </row>
    <row r="7452" spans="1:13">
      <c r="A7452" s="21" t="s">
        <v>27757</v>
      </c>
      <c r="B7452" s="21" t="s">
        <v>27758</v>
      </c>
      <c r="C7452" s="21" t="s">
        <v>392</v>
      </c>
      <c r="D7452" s="21" t="s">
        <v>393</v>
      </c>
      <c r="E7452" s="21" t="s">
        <v>235</v>
      </c>
      <c r="F7452" s="21" t="s">
        <v>27759</v>
      </c>
      <c r="G7452" s="21" t="s">
        <v>237</v>
      </c>
      <c r="H7452" s="21" t="s">
        <v>238</v>
      </c>
      <c r="I7452" s="23">
        <v>-1</v>
      </c>
      <c r="J7452" s="23">
        <v>136</v>
      </c>
      <c r="K7452" s="21" t="s">
        <v>27252</v>
      </c>
      <c r="L7452" s="21" t="s">
        <v>27252</v>
      </c>
      <c r="M7452" s="21">
        <v>44263</v>
      </c>
    </row>
    <row r="7453" spans="1:13">
      <c r="A7453" s="21" t="s">
        <v>27757</v>
      </c>
      <c r="B7453" s="21" t="s">
        <v>27758</v>
      </c>
      <c r="C7453" s="21" t="s">
        <v>242</v>
      </c>
      <c r="D7453" s="21" t="s">
        <v>243</v>
      </c>
      <c r="E7453" s="21" t="s">
        <v>235</v>
      </c>
      <c r="F7453" s="21" t="s">
        <v>27759</v>
      </c>
      <c r="G7453" s="21" t="s">
        <v>237</v>
      </c>
      <c r="H7453" s="21" t="s">
        <v>238</v>
      </c>
      <c r="I7453" s="23">
        <v>-1</v>
      </c>
      <c r="J7453" s="23">
        <v>495</v>
      </c>
      <c r="K7453" s="21" t="s">
        <v>27252</v>
      </c>
      <c r="L7453" s="21" t="s">
        <v>27252</v>
      </c>
      <c r="M7453" s="21">
        <v>44263</v>
      </c>
    </row>
    <row r="7454" spans="1:13">
      <c r="A7454" s="21" t="s">
        <v>27757</v>
      </c>
      <c r="B7454" s="21" t="s">
        <v>27758</v>
      </c>
      <c r="C7454" s="21" t="s">
        <v>300</v>
      </c>
      <c r="D7454" s="21" t="s">
        <v>301</v>
      </c>
      <c r="E7454" s="21" t="s">
        <v>235</v>
      </c>
      <c r="F7454" s="21" t="s">
        <v>27759</v>
      </c>
      <c r="G7454" s="21" t="s">
        <v>237</v>
      </c>
      <c r="H7454" s="21" t="s">
        <v>238</v>
      </c>
      <c r="I7454" s="23">
        <v>-1</v>
      </c>
      <c r="J7454" s="23">
        <v>270</v>
      </c>
      <c r="K7454" s="21" t="s">
        <v>27252</v>
      </c>
      <c r="L7454" s="21" t="s">
        <v>27252</v>
      </c>
      <c r="M7454" s="21">
        <v>44263</v>
      </c>
    </row>
    <row r="7455" spans="1:13">
      <c r="A7455" s="21" t="s">
        <v>27757</v>
      </c>
      <c r="B7455" s="21" t="s">
        <v>27758</v>
      </c>
      <c r="C7455" s="21" t="s">
        <v>430</v>
      </c>
      <c r="D7455" s="21" t="s">
        <v>431</v>
      </c>
      <c r="E7455" s="21" t="s">
        <v>235</v>
      </c>
      <c r="F7455" s="21" t="s">
        <v>27759</v>
      </c>
      <c r="G7455" s="21" t="s">
        <v>237</v>
      </c>
      <c r="H7455" s="21" t="s">
        <v>238</v>
      </c>
      <c r="I7455" s="23">
        <v>-1</v>
      </c>
      <c r="J7455" s="23">
        <v>230</v>
      </c>
      <c r="K7455" s="21" t="s">
        <v>27252</v>
      </c>
      <c r="L7455" s="21" t="s">
        <v>27252</v>
      </c>
      <c r="M7455" s="21">
        <v>44263</v>
      </c>
    </row>
    <row r="7456" spans="1:13">
      <c r="A7456" s="21" t="s">
        <v>27757</v>
      </c>
      <c r="B7456" s="21" t="s">
        <v>27758</v>
      </c>
      <c r="C7456" s="21" t="s">
        <v>250</v>
      </c>
      <c r="D7456" s="21" t="s">
        <v>251</v>
      </c>
      <c r="E7456" s="21" t="s">
        <v>235</v>
      </c>
      <c r="F7456" s="21" t="s">
        <v>27759</v>
      </c>
      <c r="G7456" s="21" t="s">
        <v>237</v>
      </c>
      <c r="H7456" s="21" t="s">
        <v>238</v>
      </c>
      <c r="I7456" s="23">
        <v>-1</v>
      </c>
      <c r="J7456" s="23">
        <v>365</v>
      </c>
      <c r="K7456" s="21" t="s">
        <v>27252</v>
      </c>
      <c r="L7456" s="21" t="s">
        <v>27252</v>
      </c>
      <c r="M7456" s="21">
        <v>44263</v>
      </c>
    </row>
    <row r="7457" spans="1:13">
      <c r="A7457" s="21" t="s">
        <v>27757</v>
      </c>
      <c r="B7457" s="21" t="s">
        <v>27758</v>
      </c>
      <c r="C7457" s="21" t="s">
        <v>248</v>
      </c>
      <c r="D7457" s="21" t="s">
        <v>249</v>
      </c>
      <c r="E7457" s="21" t="s">
        <v>235</v>
      </c>
      <c r="F7457" s="21" t="s">
        <v>27759</v>
      </c>
      <c r="G7457" s="21" t="s">
        <v>237</v>
      </c>
      <c r="H7457" s="21" t="s">
        <v>238</v>
      </c>
      <c r="I7457" s="23">
        <v>-1</v>
      </c>
      <c r="J7457" s="23">
        <v>520</v>
      </c>
      <c r="K7457" s="21" t="s">
        <v>27252</v>
      </c>
      <c r="L7457" s="21" t="s">
        <v>27252</v>
      </c>
      <c r="M7457" s="21">
        <v>44263</v>
      </c>
    </row>
    <row r="7458" spans="1:13">
      <c r="A7458" s="21" t="s">
        <v>27760</v>
      </c>
      <c r="B7458" s="21" t="s">
        <v>27761</v>
      </c>
      <c r="C7458" s="21" t="s">
        <v>320</v>
      </c>
      <c r="D7458" s="21" t="s">
        <v>321</v>
      </c>
      <c r="E7458" s="21" t="s">
        <v>235</v>
      </c>
      <c r="F7458" s="21" t="s">
        <v>27250</v>
      </c>
      <c r="G7458" s="21" t="s">
        <v>237</v>
      </c>
      <c r="H7458" s="21" t="s">
        <v>238</v>
      </c>
      <c r="I7458" s="23">
        <v>-1</v>
      </c>
      <c r="J7458" s="23">
        <v>682</v>
      </c>
      <c r="K7458" s="21" t="s">
        <v>27249</v>
      </c>
      <c r="L7458" s="21" t="s">
        <v>27249</v>
      </c>
      <c r="M7458" s="21">
        <v>44263</v>
      </c>
    </row>
    <row r="7459" spans="1:13">
      <c r="A7459" s="21" t="s">
        <v>27762</v>
      </c>
      <c r="B7459" s="21" t="s">
        <v>27763</v>
      </c>
      <c r="C7459" s="21" t="s">
        <v>314</v>
      </c>
      <c r="D7459" s="21" t="s">
        <v>315</v>
      </c>
      <c r="E7459" s="21" t="s">
        <v>235</v>
      </c>
      <c r="F7459" s="21" t="s">
        <v>27764</v>
      </c>
      <c r="G7459" s="21" t="s">
        <v>237</v>
      </c>
      <c r="H7459" s="21" t="s">
        <v>238</v>
      </c>
      <c r="I7459" s="23">
        <v>-1</v>
      </c>
      <c r="J7459" s="23">
        <v>3451</v>
      </c>
      <c r="K7459" s="21" t="s">
        <v>27253</v>
      </c>
      <c r="L7459" s="21" t="s">
        <v>27253</v>
      </c>
      <c r="M7459" s="21">
        <v>44263</v>
      </c>
    </row>
    <row r="7460" spans="1:13">
      <c r="A7460" s="21" t="s">
        <v>27765</v>
      </c>
      <c r="B7460" s="21" t="s">
        <v>27766</v>
      </c>
      <c r="C7460" s="21" t="s">
        <v>280</v>
      </c>
      <c r="D7460" s="21" t="s">
        <v>281</v>
      </c>
      <c r="E7460" s="21" t="s">
        <v>235</v>
      </c>
      <c r="F7460" s="21" t="s">
        <v>27767</v>
      </c>
      <c r="G7460" s="21" t="s">
        <v>237</v>
      </c>
      <c r="H7460" s="21" t="s">
        <v>238</v>
      </c>
      <c r="I7460" s="23">
        <v>-1</v>
      </c>
      <c r="J7460" s="23">
        <v>717</v>
      </c>
      <c r="K7460" s="21" t="s">
        <v>27248</v>
      </c>
      <c r="L7460" s="21" t="s">
        <v>27248</v>
      </c>
      <c r="M7460" s="21">
        <v>44263</v>
      </c>
    </row>
    <row r="7461" spans="1:13">
      <c r="A7461" s="21" t="s">
        <v>27768</v>
      </c>
      <c r="B7461" s="21" t="s">
        <v>27769</v>
      </c>
      <c r="C7461" s="21" t="s">
        <v>250</v>
      </c>
      <c r="D7461" s="21" t="s">
        <v>251</v>
      </c>
      <c r="E7461" s="21" t="s">
        <v>235</v>
      </c>
      <c r="F7461" s="21" t="s">
        <v>27770</v>
      </c>
      <c r="G7461" s="21" t="s">
        <v>237</v>
      </c>
      <c r="H7461" s="21" t="s">
        <v>238</v>
      </c>
      <c r="I7461" s="23">
        <v>-1</v>
      </c>
      <c r="J7461" s="23">
        <v>366</v>
      </c>
      <c r="K7461" s="21" t="s">
        <v>27251</v>
      </c>
      <c r="L7461" s="21" t="s">
        <v>27251</v>
      </c>
      <c r="M7461" s="21">
        <v>44263</v>
      </c>
    </row>
    <row r="7462" spans="1:13">
      <c r="A7462" s="21" t="s">
        <v>27771</v>
      </c>
      <c r="B7462" s="21" t="s">
        <v>27772</v>
      </c>
      <c r="C7462" s="21" t="s">
        <v>392</v>
      </c>
      <c r="D7462" s="21" t="s">
        <v>393</v>
      </c>
      <c r="E7462" s="21" t="s">
        <v>235</v>
      </c>
      <c r="F7462" s="21" t="s">
        <v>27246</v>
      </c>
      <c r="G7462" s="21" t="s">
        <v>237</v>
      </c>
      <c r="H7462" s="21" t="s">
        <v>238</v>
      </c>
      <c r="I7462" s="23">
        <v>-2</v>
      </c>
      <c r="J7462" s="23">
        <v>137</v>
      </c>
      <c r="K7462" s="21" t="s">
        <v>27245</v>
      </c>
      <c r="L7462" s="21" t="s">
        <v>27245</v>
      </c>
      <c r="M7462" s="21">
        <v>44263</v>
      </c>
    </row>
    <row r="7463" spans="1:13">
      <c r="A7463" s="21" t="s">
        <v>27771</v>
      </c>
      <c r="B7463" s="21" t="s">
        <v>27772</v>
      </c>
      <c r="C7463" s="21" t="s">
        <v>294</v>
      </c>
      <c r="D7463" s="21" t="s">
        <v>295</v>
      </c>
      <c r="E7463" s="21" t="s">
        <v>235</v>
      </c>
      <c r="F7463" s="21" t="s">
        <v>27246</v>
      </c>
      <c r="G7463" s="21" t="s">
        <v>237</v>
      </c>
      <c r="H7463" s="21" t="s">
        <v>238</v>
      </c>
      <c r="I7463" s="23">
        <v>-1</v>
      </c>
      <c r="J7463" s="23">
        <v>362</v>
      </c>
      <c r="K7463" s="21" t="s">
        <v>27245</v>
      </c>
      <c r="L7463" s="21" t="s">
        <v>27245</v>
      </c>
      <c r="M7463" s="21">
        <v>44263</v>
      </c>
    </row>
    <row r="7464" spans="1:13">
      <c r="A7464" s="21" t="s">
        <v>27773</v>
      </c>
      <c r="B7464" s="21" t="s">
        <v>27774</v>
      </c>
      <c r="C7464" s="21" t="s">
        <v>300</v>
      </c>
      <c r="D7464" s="21" t="s">
        <v>301</v>
      </c>
      <c r="E7464" s="21" t="s">
        <v>235</v>
      </c>
      <c r="F7464" s="21" t="s">
        <v>27242</v>
      </c>
      <c r="G7464" s="21" t="s">
        <v>237</v>
      </c>
      <c r="H7464" s="21" t="s">
        <v>238</v>
      </c>
      <c r="I7464" s="23">
        <v>-1</v>
      </c>
      <c r="J7464" s="23">
        <v>271</v>
      </c>
      <c r="K7464" s="21" t="s">
        <v>27241</v>
      </c>
      <c r="L7464" s="21" t="s">
        <v>27241</v>
      </c>
      <c r="M7464" s="21">
        <v>44263</v>
      </c>
    </row>
    <row r="7465" spans="1:13">
      <c r="A7465" s="21" t="s">
        <v>27775</v>
      </c>
      <c r="B7465" s="21" t="s">
        <v>27776</v>
      </c>
      <c r="C7465" s="21" t="s">
        <v>392</v>
      </c>
      <c r="D7465" s="21" t="s">
        <v>393</v>
      </c>
      <c r="E7465" s="21" t="s">
        <v>235</v>
      </c>
      <c r="F7465" s="21" t="s">
        <v>27244</v>
      </c>
      <c r="G7465" s="21" t="s">
        <v>237</v>
      </c>
      <c r="H7465" s="21" t="s">
        <v>238</v>
      </c>
      <c r="I7465" s="23">
        <v>-3</v>
      </c>
      <c r="J7465" s="23">
        <v>139</v>
      </c>
      <c r="K7465" s="21" t="s">
        <v>27243</v>
      </c>
      <c r="L7465" s="21" t="s">
        <v>27243</v>
      </c>
      <c r="M7465" s="21">
        <v>44263</v>
      </c>
    </row>
    <row r="7466" spans="1:13">
      <c r="A7466" s="21" t="s">
        <v>27777</v>
      </c>
      <c r="B7466" s="21" t="s">
        <v>27778</v>
      </c>
      <c r="C7466" s="21" t="s">
        <v>274</v>
      </c>
      <c r="D7466" s="21" t="s">
        <v>275</v>
      </c>
      <c r="E7466" s="21" t="s">
        <v>235</v>
      </c>
      <c r="F7466" s="21" t="s">
        <v>27779</v>
      </c>
      <c r="G7466" s="21" t="s">
        <v>237</v>
      </c>
      <c r="H7466" s="21" t="s">
        <v>238</v>
      </c>
      <c r="I7466" s="23">
        <v>-1</v>
      </c>
      <c r="J7466" s="23">
        <v>4284</v>
      </c>
      <c r="K7466" s="21" t="s">
        <v>27247</v>
      </c>
      <c r="L7466" s="21" t="s">
        <v>27247</v>
      </c>
      <c r="M7466" s="21">
        <v>44263</v>
      </c>
    </row>
    <row r="7467" spans="1:13">
      <c r="A7467" s="21" t="s">
        <v>27780</v>
      </c>
      <c r="B7467" s="21" t="s">
        <v>27781</v>
      </c>
      <c r="C7467" s="21" t="s">
        <v>274</v>
      </c>
      <c r="D7467" s="21" t="s">
        <v>275</v>
      </c>
      <c r="E7467" s="21" t="s">
        <v>235</v>
      </c>
      <c r="F7467" s="21" t="s">
        <v>27782</v>
      </c>
      <c r="G7467" s="21" t="s">
        <v>237</v>
      </c>
      <c r="H7467" s="21" t="s">
        <v>238</v>
      </c>
      <c r="I7467" s="23">
        <v>-1</v>
      </c>
      <c r="J7467" s="23">
        <v>4285</v>
      </c>
      <c r="K7467" s="21" t="s">
        <v>27237</v>
      </c>
      <c r="L7467" s="21" t="s">
        <v>27237</v>
      </c>
      <c r="M7467" s="21">
        <v>44263</v>
      </c>
    </row>
    <row r="7468" spans="1:13">
      <c r="A7468" s="21" t="s">
        <v>27783</v>
      </c>
      <c r="B7468" s="21" t="s">
        <v>27784</v>
      </c>
      <c r="C7468" s="21" t="s">
        <v>250</v>
      </c>
      <c r="D7468" s="21" t="s">
        <v>251</v>
      </c>
      <c r="E7468" s="21" t="s">
        <v>235</v>
      </c>
      <c r="F7468" s="21" t="s">
        <v>27785</v>
      </c>
      <c r="G7468" s="21" t="s">
        <v>237</v>
      </c>
      <c r="H7468" s="21" t="s">
        <v>238</v>
      </c>
      <c r="I7468" s="23">
        <v>-2</v>
      </c>
      <c r="J7468" s="23">
        <v>367</v>
      </c>
      <c r="K7468" s="21" t="s">
        <v>27222</v>
      </c>
      <c r="L7468" s="21" t="s">
        <v>27222</v>
      </c>
      <c r="M7468" s="21">
        <v>44263</v>
      </c>
    </row>
    <row r="7469" spans="1:13">
      <c r="A7469" s="21" t="s">
        <v>27786</v>
      </c>
      <c r="B7469" s="21" t="s">
        <v>27787</v>
      </c>
      <c r="C7469" s="21" t="s">
        <v>314</v>
      </c>
      <c r="D7469" s="21" t="s">
        <v>315</v>
      </c>
      <c r="E7469" s="21" t="s">
        <v>235</v>
      </c>
      <c r="F7469" s="21" t="s">
        <v>27788</v>
      </c>
      <c r="G7469" s="21" t="s">
        <v>237</v>
      </c>
      <c r="H7469" s="21" t="s">
        <v>238</v>
      </c>
      <c r="I7469" s="23">
        <v>-1</v>
      </c>
      <c r="J7469" s="23">
        <v>3452</v>
      </c>
      <c r="K7469" s="21" t="s">
        <v>27238</v>
      </c>
      <c r="L7469" s="21" t="s">
        <v>27238</v>
      </c>
      <c r="M7469" s="21">
        <v>44263</v>
      </c>
    </row>
    <row r="7470" spans="1:13">
      <c r="A7470" s="21" t="s">
        <v>27789</v>
      </c>
      <c r="B7470" s="21" t="s">
        <v>27790</v>
      </c>
      <c r="C7470" s="21" t="s">
        <v>372</v>
      </c>
      <c r="D7470" s="21" t="s">
        <v>373</v>
      </c>
      <c r="E7470" s="21" t="s">
        <v>235</v>
      </c>
      <c r="F7470" s="21" t="s">
        <v>27791</v>
      </c>
      <c r="G7470" s="21" t="s">
        <v>237</v>
      </c>
      <c r="H7470" s="21" t="s">
        <v>238</v>
      </c>
      <c r="I7470" s="23">
        <v>-1</v>
      </c>
      <c r="J7470" s="23">
        <v>738</v>
      </c>
      <c r="K7470" s="21" t="s">
        <v>27792</v>
      </c>
      <c r="L7470" s="21" t="s">
        <v>27792</v>
      </c>
      <c r="M7470" s="21">
        <v>44263</v>
      </c>
    </row>
    <row r="7471" spans="1:13">
      <c r="A7471" s="21" t="s">
        <v>27793</v>
      </c>
      <c r="B7471" s="21" t="s">
        <v>27794</v>
      </c>
      <c r="C7471" s="21" t="s">
        <v>294</v>
      </c>
      <c r="D7471" s="21" t="s">
        <v>295</v>
      </c>
      <c r="E7471" s="21" t="s">
        <v>235</v>
      </c>
      <c r="F7471" s="21" t="s">
        <v>27795</v>
      </c>
      <c r="G7471" s="21" t="s">
        <v>237</v>
      </c>
      <c r="H7471" s="21" t="s">
        <v>238</v>
      </c>
      <c r="I7471" s="23">
        <v>-1</v>
      </c>
      <c r="J7471" s="23">
        <v>363</v>
      </c>
      <c r="K7471" s="21" t="s">
        <v>27235</v>
      </c>
      <c r="L7471" s="21" t="s">
        <v>27235</v>
      </c>
      <c r="M7471" s="21">
        <v>44263</v>
      </c>
    </row>
    <row r="7472" spans="1:13">
      <c r="A7472" s="21" t="s">
        <v>27796</v>
      </c>
      <c r="B7472" s="21" t="s">
        <v>27797</v>
      </c>
      <c r="C7472" s="21" t="s">
        <v>320</v>
      </c>
      <c r="D7472" s="21" t="s">
        <v>321</v>
      </c>
      <c r="E7472" s="21" t="s">
        <v>235</v>
      </c>
      <c r="F7472" s="21" t="s">
        <v>27798</v>
      </c>
      <c r="G7472" s="21" t="s">
        <v>237</v>
      </c>
      <c r="H7472" s="21" t="s">
        <v>238</v>
      </c>
      <c r="I7472" s="23">
        <v>-1</v>
      </c>
      <c r="J7472" s="23">
        <v>683</v>
      </c>
      <c r="K7472" s="21" t="s">
        <v>27234</v>
      </c>
      <c r="L7472" s="21" t="s">
        <v>27234</v>
      </c>
      <c r="M7472" s="21">
        <v>44263</v>
      </c>
    </row>
    <row r="7473" spans="1:13">
      <c r="A7473" s="21" t="s">
        <v>27799</v>
      </c>
      <c r="B7473" s="21" t="s">
        <v>27800</v>
      </c>
      <c r="C7473" s="21" t="s">
        <v>342</v>
      </c>
      <c r="D7473" s="21" t="s">
        <v>343</v>
      </c>
      <c r="E7473" s="21" t="s">
        <v>235</v>
      </c>
      <c r="F7473" s="21" t="s">
        <v>27801</v>
      </c>
      <c r="G7473" s="21" t="s">
        <v>237</v>
      </c>
      <c r="H7473" s="21" t="s">
        <v>238</v>
      </c>
      <c r="I7473" s="23">
        <v>-1</v>
      </c>
      <c r="J7473" s="23">
        <v>3937</v>
      </c>
      <c r="K7473" s="21" t="s">
        <v>27236</v>
      </c>
      <c r="L7473" s="21" t="s">
        <v>27236</v>
      </c>
      <c r="M7473" s="21">
        <v>44263</v>
      </c>
    </row>
    <row r="7474" spans="1:13">
      <c r="A7474" s="21" t="s">
        <v>27802</v>
      </c>
      <c r="B7474" s="21" t="s">
        <v>27803</v>
      </c>
      <c r="C7474" s="21" t="s">
        <v>248</v>
      </c>
      <c r="D7474" s="21" t="s">
        <v>249</v>
      </c>
      <c r="E7474" s="21" t="s">
        <v>235</v>
      </c>
      <c r="F7474" s="21" t="s">
        <v>27240</v>
      </c>
      <c r="G7474" s="21" t="s">
        <v>237</v>
      </c>
      <c r="H7474" s="21" t="s">
        <v>238</v>
      </c>
      <c r="I7474" s="23">
        <v>-1</v>
      </c>
      <c r="J7474" s="23">
        <v>521</v>
      </c>
      <c r="K7474" s="21" t="s">
        <v>27239</v>
      </c>
      <c r="L7474" s="21" t="s">
        <v>27239</v>
      </c>
      <c r="M7474" s="21">
        <v>44263</v>
      </c>
    </row>
    <row r="7475" spans="1:13">
      <c r="A7475" s="21" t="s">
        <v>27804</v>
      </c>
      <c r="B7475" s="21" t="s">
        <v>27805</v>
      </c>
      <c r="C7475" s="21" t="s">
        <v>288</v>
      </c>
      <c r="D7475" s="21" t="s">
        <v>289</v>
      </c>
      <c r="E7475" s="21" t="s">
        <v>235</v>
      </c>
      <c r="F7475" s="21" t="s">
        <v>27806</v>
      </c>
      <c r="G7475" s="21" t="s">
        <v>237</v>
      </c>
      <c r="H7475" s="21" t="s">
        <v>238</v>
      </c>
      <c r="I7475" s="23">
        <v>-1</v>
      </c>
      <c r="J7475" s="23">
        <v>562</v>
      </c>
      <c r="K7475" s="21" t="s">
        <v>27232</v>
      </c>
      <c r="L7475" s="21" t="s">
        <v>27232</v>
      </c>
      <c r="M7475" s="21">
        <v>44263</v>
      </c>
    </row>
    <row r="7476" spans="1:13">
      <c r="A7476" s="21" t="s">
        <v>27804</v>
      </c>
      <c r="B7476" s="21" t="s">
        <v>27805</v>
      </c>
      <c r="C7476" s="21" t="s">
        <v>260</v>
      </c>
      <c r="D7476" s="21" t="s">
        <v>261</v>
      </c>
      <c r="E7476" s="21" t="s">
        <v>235</v>
      </c>
      <c r="F7476" s="21" t="s">
        <v>27806</v>
      </c>
      <c r="G7476" s="21" t="s">
        <v>237</v>
      </c>
      <c r="H7476" s="21" t="s">
        <v>238</v>
      </c>
      <c r="I7476" s="23">
        <v>-1</v>
      </c>
      <c r="J7476" s="23">
        <v>677</v>
      </c>
      <c r="K7476" s="21" t="s">
        <v>27232</v>
      </c>
      <c r="L7476" s="21" t="s">
        <v>27232</v>
      </c>
      <c r="M7476" s="21">
        <v>44263</v>
      </c>
    </row>
    <row r="7477" spans="1:13">
      <c r="A7477" s="21" t="s">
        <v>27807</v>
      </c>
      <c r="B7477" s="21" t="s">
        <v>27808</v>
      </c>
      <c r="C7477" s="21" t="s">
        <v>364</v>
      </c>
      <c r="D7477" s="21" t="s">
        <v>365</v>
      </c>
      <c r="E7477" s="21" t="s">
        <v>235</v>
      </c>
      <c r="F7477" s="21" t="s">
        <v>27809</v>
      </c>
      <c r="G7477" s="21" t="s">
        <v>237</v>
      </c>
      <c r="H7477" s="21" t="s">
        <v>238</v>
      </c>
      <c r="I7477" s="23">
        <v>-1</v>
      </c>
      <c r="J7477" s="23">
        <v>535</v>
      </c>
      <c r="K7477" s="21" t="s">
        <v>27224</v>
      </c>
      <c r="L7477" s="21" t="s">
        <v>27224</v>
      </c>
      <c r="M7477" s="21">
        <v>44263</v>
      </c>
    </row>
    <row r="7478" spans="1:13">
      <c r="A7478" s="21" t="s">
        <v>27810</v>
      </c>
      <c r="B7478" s="21" t="s">
        <v>27811</v>
      </c>
      <c r="C7478" s="21" t="s">
        <v>318</v>
      </c>
      <c r="D7478" s="21" t="s">
        <v>319</v>
      </c>
      <c r="E7478" s="21" t="s">
        <v>235</v>
      </c>
      <c r="F7478" s="21" t="s">
        <v>27812</v>
      </c>
      <c r="G7478" s="21" t="s">
        <v>237</v>
      </c>
      <c r="H7478" s="21" t="s">
        <v>238</v>
      </c>
      <c r="I7478" s="23">
        <v>-1</v>
      </c>
      <c r="J7478" s="23">
        <v>733</v>
      </c>
      <c r="K7478" s="21" t="s">
        <v>27223</v>
      </c>
      <c r="L7478" s="21" t="s">
        <v>27223</v>
      </c>
      <c r="M7478" s="21">
        <v>44263</v>
      </c>
    </row>
    <row r="7479" spans="1:13">
      <c r="A7479" s="21" t="s">
        <v>27813</v>
      </c>
      <c r="B7479" s="21" t="s">
        <v>27814</v>
      </c>
      <c r="C7479" s="21" t="s">
        <v>300</v>
      </c>
      <c r="D7479" s="21" t="s">
        <v>301</v>
      </c>
      <c r="E7479" s="21" t="s">
        <v>235</v>
      </c>
      <c r="F7479" s="21" t="s">
        <v>27229</v>
      </c>
      <c r="G7479" s="21" t="s">
        <v>237</v>
      </c>
      <c r="H7479" s="21" t="s">
        <v>238</v>
      </c>
      <c r="I7479" s="23">
        <v>-3</v>
      </c>
      <c r="J7479" s="23">
        <v>272</v>
      </c>
      <c r="K7479" s="21" t="s">
        <v>27228</v>
      </c>
      <c r="L7479" s="21" t="s">
        <v>27228</v>
      </c>
      <c r="M7479" s="21">
        <v>44263</v>
      </c>
    </row>
    <row r="7480" spans="1:13">
      <c r="A7480" s="21" t="s">
        <v>27815</v>
      </c>
      <c r="B7480" s="21" t="s">
        <v>27816</v>
      </c>
      <c r="C7480" s="21" t="s">
        <v>318</v>
      </c>
      <c r="D7480" s="21" t="s">
        <v>319</v>
      </c>
      <c r="E7480" s="21" t="s">
        <v>235</v>
      </c>
      <c r="F7480" s="21" t="s">
        <v>27817</v>
      </c>
      <c r="G7480" s="21" t="s">
        <v>237</v>
      </c>
      <c r="H7480" s="21" t="s">
        <v>238</v>
      </c>
      <c r="I7480" s="23">
        <v>-2</v>
      </c>
      <c r="J7480" s="23">
        <v>734</v>
      </c>
      <c r="K7480" s="21" t="s">
        <v>27231</v>
      </c>
      <c r="L7480" s="21" t="s">
        <v>27231</v>
      </c>
      <c r="M7480" s="21">
        <v>44263</v>
      </c>
    </row>
    <row r="7481" spans="1:13">
      <c r="A7481" s="21" t="s">
        <v>27818</v>
      </c>
      <c r="B7481" s="21" t="s">
        <v>27819</v>
      </c>
      <c r="C7481" s="21" t="s">
        <v>300</v>
      </c>
      <c r="D7481" s="21" t="s">
        <v>301</v>
      </c>
      <c r="E7481" s="21" t="s">
        <v>235</v>
      </c>
      <c r="F7481" s="21" t="s">
        <v>27227</v>
      </c>
      <c r="G7481" s="21" t="s">
        <v>237</v>
      </c>
      <c r="H7481" s="21" t="s">
        <v>238</v>
      </c>
      <c r="I7481" s="23">
        <v>-1</v>
      </c>
      <c r="J7481" s="23">
        <v>275</v>
      </c>
      <c r="K7481" s="21" t="s">
        <v>27226</v>
      </c>
      <c r="L7481" s="21" t="s">
        <v>27226</v>
      </c>
      <c r="M7481" s="21">
        <v>44263</v>
      </c>
    </row>
    <row r="7482" spans="1:13">
      <c r="A7482" s="21" t="s">
        <v>27818</v>
      </c>
      <c r="B7482" s="21" t="s">
        <v>27819</v>
      </c>
      <c r="C7482" s="21" t="s">
        <v>294</v>
      </c>
      <c r="D7482" s="21" t="s">
        <v>295</v>
      </c>
      <c r="E7482" s="21" t="s">
        <v>235</v>
      </c>
      <c r="F7482" s="21" t="s">
        <v>27227</v>
      </c>
      <c r="G7482" s="21" t="s">
        <v>237</v>
      </c>
      <c r="H7482" s="21" t="s">
        <v>238</v>
      </c>
      <c r="I7482" s="23">
        <v>-1</v>
      </c>
      <c r="J7482" s="23">
        <v>364</v>
      </c>
      <c r="K7482" s="21" t="s">
        <v>27226</v>
      </c>
      <c r="L7482" s="21" t="s">
        <v>27226</v>
      </c>
      <c r="M7482" s="21">
        <v>44263</v>
      </c>
    </row>
    <row r="7483" spans="1:13">
      <c r="A7483" s="21" t="s">
        <v>27818</v>
      </c>
      <c r="B7483" s="21" t="s">
        <v>27819</v>
      </c>
      <c r="C7483" s="21" t="s">
        <v>248</v>
      </c>
      <c r="D7483" s="21" t="s">
        <v>249</v>
      </c>
      <c r="E7483" s="21" t="s">
        <v>235</v>
      </c>
      <c r="F7483" s="21" t="s">
        <v>27227</v>
      </c>
      <c r="G7483" s="21" t="s">
        <v>237</v>
      </c>
      <c r="H7483" s="21" t="s">
        <v>238</v>
      </c>
      <c r="I7483" s="23">
        <v>-1</v>
      </c>
      <c r="J7483" s="23">
        <v>522</v>
      </c>
      <c r="K7483" s="21" t="s">
        <v>27226</v>
      </c>
      <c r="L7483" s="21" t="s">
        <v>27226</v>
      </c>
      <c r="M7483" s="21">
        <v>44263</v>
      </c>
    </row>
    <row r="7484" spans="1:13">
      <c r="A7484" s="21" t="s">
        <v>27820</v>
      </c>
      <c r="B7484" s="21" t="s">
        <v>27821</v>
      </c>
      <c r="C7484" s="21" t="s">
        <v>392</v>
      </c>
      <c r="D7484" s="21" t="s">
        <v>393</v>
      </c>
      <c r="E7484" s="21" t="s">
        <v>235</v>
      </c>
      <c r="F7484" s="21" t="s">
        <v>27822</v>
      </c>
      <c r="G7484" s="21" t="s">
        <v>237</v>
      </c>
      <c r="H7484" s="21" t="s">
        <v>238</v>
      </c>
      <c r="I7484" s="23">
        <v>-1</v>
      </c>
      <c r="J7484" s="23">
        <v>142</v>
      </c>
      <c r="K7484" s="21" t="s">
        <v>27233</v>
      </c>
      <c r="L7484" s="21" t="s">
        <v>27233</v>
      </c>
      <c r="M7484" s="21">
        <v>44263</v>
      </c>
    </row>
    <row r="7485" spans="1:13">
      <c r="A7485" s="21" t="s">
        <v>27820</v>
      </c>
      <c r="B7485" s="21" t="s">
        <v>27821</v>
      </c>
      <c r="C7485" s="21" t="s">
        <v>300</v>
      </c>
      <c r="D7485" s="21" t="s">
        <v>301</v>
      </c>
      <c r="E7485" s="21" t="s">
        <v>235</v>
      </c>
      <c r="F7485" s="21" t="s">
        <v>27822</v>
      </c>
      <c r="G7485" s="21" t="s">
        <v>237</v>
      </c>
      <c r="H7485" s="21" t="s">
        <v>238</v>
      </c>
      <c r="I7485" s="23">
        <v>-1</v>
      </c>
      <c r="J7485" s="23">
        <v>276</v>
      </c>
      <c r="K7485" s="21" t="s">
        <v>27233</v>
      </c>
      <c r="L7485" s="21" t="s">
        <v>27233</v>
      </c>
      <c r="M7485" s="21">
        <v>44263</v>
      </c>
    </row>
    <row r="7486" spans="1:13">
      <c r="A7486" s="21" t="s">
        <v>27820</v>
      </c>
      <c r="B7486" s="21" t="s">
        <v>27821</v>
      </c>
      <c r="C7486" s="21" t="s">
        <v>294</v>
      </c>
      <c r="D7486" s="21" t="s">
        <v>295</v>
      </c>
      <c r="E7486" s="21" t="s">
        <v>235</v>
      </c>
      <c r="F7486" s="21" t="s">
        <v>27822</v>
      </c>
      <c r="G7486" s="21" t="s">
        <v>237</v>
      </c>
      <c r="H7486" s="21" t="s">
        <v>238</v>
      </c>
      <c r="I7486" s="23">
        <v>-1</v>
      </c>
      <c r="J7486" s="23">
        <v>365</v>
      </c>
      <c r="K7486" s="21" t="s">
        <v>27233</v>
      </c>
      <c r="L7486" s="21" t="s">
        <v>27233</v>
      </c>
      <c r="M7486" s="21">
        <v>44263</v>
      </c>
    </row>
    <row r="7487" spans="1:13">
      <c r="A7487" s="21" t="s">
        <v>27823</v>
      </c>
      <c r="B7487" s="21" t="s">
        <v>27824</v>
      </c>
      <c r="C7487" s="21" t="s">
        <v>342</v>
      </c>
      <c r="D7487" s="21" t="s">
        <v>343</v>
      </c>
      <c r="E7487" s="21" t="s">
        <v>235</v>
      </c>
      <c r="F7487" s="21" t="s">
        <v>27825</v>
      </c>
      <c r="G7487" s="21" t="s">
        <v>237</v>
      </c>
      <c r="H7487" s="21" t="s">
        <v>238</v>
      </c>
      <c r="I7487" s="23">
        <v>-1</v>
      </c>
      <c r="J7487" s="23">
        <v>3938</v>
      </c>
      <c r="K7487" s="21" t="s">
        <v>27219</v>
      </c>
      <c r="L7487" s="21" t="s">
        <v>27219</v>
      </c>
      <c r="M7487" s="21">
        <v>44263</v>
      </c>
    </row>
    <row r="7488" spans="1:13">
      <c r="A7488" s="21" t="s">
        <v>27826</v>
      </c>
      <c r="B7488" s="21" t="s">
        <v>27827</v>
      </c>
      <c r="C7488" s="21" t="s">
        <v>330</v>
      </c>
      <c r="D7488" s="21" t="s">
        <v>331</v>
      </c>
      <c r="E7488" s="21" t="s">
        <v>235</v>
      </c>
      <c r="F7488" s="21" t="s">
        <v>27828</v>
      </c>
      <c r="G7488" s="21" t="s">
        <v>237</v>
      </c>
      <c r="H7488" s="21" t="s">
        <v>238</v>
      </c>
      <c r="I7488" s="23">
        <v>-2</v>
      </c>
      <c r="J7488" s="23">
        <v>444</v>
      </c>
      <c r="K7488" s="21" t="s">
        <v>27220</v>
      </c>
      <c r="L7488" s="21" t="s">
        <v>27220</v>
      </c>
      <c r="M7488" s="21">
        <v>44263</v>
      </c>
    </row>
    <row r="7489" spans="1:13">
      <c r="A7489" s="21" t="s">
        <v>27829</v>
      </c>
      <c r="B7489" s="21" t="s">
        <v>27830</v>
      </c>
      <c r="C7489" s="21" t="s">
        <v>428</v>
      </c>
      <c r="D7489" s="21" t="s">
        <v>429</v>
      </c>
      <c r="E7489" s="21" t="s">
        <v>235</v>
      </c>
      <c r="F7489" s="21" t="s">
        <v>27831</v>
      </c>
      <c r="G7489" s="21" t="s">
        <v>237</v>
      </c>
      <c r="H7489" s="21" t="s">
        <v>238</v>
      </c>
      <c r="I7489" s="23">
        <v>-1</v>
      </c>
      <c r="J7489" s="23">
        <v>533</v>
      </c>
      <c r="K7489" s="21" t="s">
        <v>27230</v>
      </c>
      <c r="L7489" s="21" t="s">
        <v>27230</v>
      </c>
      <c r="M7489" s="21">
        <v>44263</v>
      </c>
    </row>
    <row r="7490" spans="1:13">
      <c r="A7490" s="21" t="s">
        <v>27829</v>
      </c>
      <c r="B7490" s="21" t="s">
        <v>27830</v>
      </c>
      <c r="C7490" s="21" t="s">
        <v>250</v>
      </c>
      <c r="D7490" s="21" t="s">
        <v>251</v>
      </c>
      <c r="E7490" s="21" t="s">
        <v>235</v>
      </c>
      <c r="F7490" s="21" t="s">
        <v>27831</v>
      </c>
      <c r="G7490" s="21" t="s">
        <v>237</v>
      </c>
      <c r="H7490" s="21" t="s">
        <v>238</v>
      </c>
      <c r="I7490" s="23">
        <v>-1</v>
      </c>
      <c r="J7490" s="23">
        <v>369</v>
      </c>
      <c r="K7490" s="21" t="s">
        <v>27230</v>
      </c>
      <c r="L7490" s="21" t="s">
        <v>27230</v>
      </c>
      <c r="M7490" s="21">
        <v>44263</v>
      </c>
    </row>
    <row r="7491" spans="1:13">
      <c r="A7491" s="21" t="s">
        <v>27832</v>
      </c>
      <c r="B7491" s="21" t="s">
        <v>27833</v>
      </c>
      <c r="C7491" s="21" t="s">
        <v>342</v>
      </c>
      <c r="D7491" s="21" t="s">
        <v>343</v>
      </c>
      <c r="E7491" s="21" t="s">
        <v>235</v>
      </c>
      <c r="F7491" s="21" t="s">
        <v>27834</v>
      </c>
      <c r="G7491" s="21" t="s">
        <v>237</v>
      </c>
      <c r="H7491" s="21" t="s">
        <v>238</v>
      </c>
      <c r="I7491" s="23">
        <v>-1</v>
      </c>
      <c r="J7491" s="23">
        <v>3939</v>
      </c>
      <c r="K7491" s="21" t="s">
        <v>27225</v>
      </c>
      <c r="L7491" s="21" t="s">
        <v>27225</v>
      </c>
      <c r="M7491" s="21">
        <v>44263</v>
      </c>
    </row>
    <row r="7492" spans="1:13">
      <c r="A7492" s="21" t="s">
        <v>27835</v>
      </c>
      <c r="B7492" s="21" t="s">
        <v>27836</v>
      </c>
      <c r="C7492" s="21" t="s">
        <v>300</v>
      </c>
      <c r="D7492" s="21" t="s">
        <v>301</v>
      </c>
      <c r="E7492" s="21" t="s">
        <v>235</v>
      </c>
      <c r="F7492" s="21" t="s">
        <v>27837</v>
      </c>
      <c r="G7492" s="21" t="s">
        <v>237</v>
      </c>
      <c r="H7492" s="21" t="s">
        <v>238</v>
      </c>
      <c r="I7492" s="23">
        <v>-1</v>
      </c>
      <c r="J7492" s="23">
        <v>277</v>
      </c>
      <c r="K7492" s="21" t="s">
        <v>27218</v>
      </c>
      <c r="L7492" s="21" t="s">
        <v>27218</v>
      </c>
      <c r="M7492" s="21">
        <v>44263</v>
      </c>
    </row>
    <row r="7493" spans="1:13">
      <c r="A7493" s="21" t="s">
        <v>27838</v>
      </c>
      <c r="B7493" s="21" t="s">
        <v>27839</v>
      </c>
      <c r="C7493" s="21" t="s">
        <v>364</v>
      </c>
      <c r="D7493" s="21" t="s">
        <v>365</v>
      </c>
      <c r="E7493" s="21" t="s">
        <v>235</v>
      </c>
      <c r="F7493" s="21" t="s">
        <v>27840</v>
      </c>
      <c r="G7493" s="21" t="s">
        <v>237</v>
      </c>
      <c r="H7493" s="21" t="s">
        <v>238</v>
      </c>
      <c r="I7493" s="23">
        <v>-1</v>
      </c>
      <c r="J7493" s="23">
        <v>536</v>
      </c>
      <c r="K7493" s="21" t="s">
        <v>27216</v>
      </c>
      <c r="L7493" s="21" t="s">
        <v>27216</v>
      </c>
      <c r="M7493" s="21">
        <v>44263</v>
      </c>
    </row>
    <row r="7494" spans="1:13">
      <c r="A7494" s="21" t="s">
        <v>27841</v>
      </c>
      <c r="B7494" s="21" t="s">
        <v>27842</v>
      </c>
      <c r="C7494" s="21" t="s">
        <v>364</v>
      </c>
      <c r="D7494" s="21" t="s">
        <v>365</v>
      </c>
      <c r="E7494" s="21" t="s">
        <v>235</v>
      </c>
      <c r="F7494" s="21" t="s">
        <v>27843</v>
      </c>
      <c r="G7494" s="21" t="s">
        <v>237</v>
      </c>
      <c r="H7494" s="21" t="s">
        <v>238</v>
      </c>
      <c r="I7494" s="23">
        <v>-1</v>
      </c>
      <c r="J7494" s="23">
        <v>537</v>
      </c>
      <c r="K7494" s="21" t="s">
        <v>27844</v>
      </c>
      <c r="L7494" s="21" t="s">
        <v>27844</v>
      </c>
      <c r="M7494" s="21">
        <v>44263</v>
      </c>
    </row>
    <row r="7495" spans="1:13">
      <c r="A7495" s="21" t="s">
        <v>27845</v>
      </c>
      <c r="B7495" s="21" t="s">
        <v>27846</v>
      </c>
      <c r="C7495" s="21" t="s">
        <v>254</v>
      </c>
      <c r="D7495" s="21" t="s">
        <v>255</v>
      </c>
      <c r="E7495" s="21" t="s">
        <v>235</v>
      </c>
      <c r="F7495" s="21" t="s">
        <v>27847</v>
      </c>
      <c r="G7495" s="21" t="s">
        <v>237</v>
      </c>
      <c r="H7495" s="21" t="s">
        <v>238</v>
      </c>
      <c r="I7495" s="23">
        <v>-1</v>
      </c>
      <c r="J7495" s="23">
        <v>424</v>
      </c>
      <c r="K7495" s="21" t="s">
        <v>27217</v>
      </c>
      <c r="L7495" s="21" t="s">
        <v>27217</v>
      </c>
      <c r="M7495" s="21">
        <v>44263</v>
      </c>
    </row>
    <row r="7496" spans="1:13">
      <c r="A7496" s="21" t="s">
        <v>27845</v>
      </c>
      <c r="B7496" s="21" t="s">
        <v>27846</v>
      </c>
      <c r="C7496" s="21" t="s">
        <v>288</v>
      </c>
      <c r="D7496" s="21" t="s">
        <v>289</v>
      </c>
      <c r="E7496" s="21" t="s">
        <v>235</v>
      </c>
      <c r="F7496" s="21" t="s">
        <v>27847</v>
      </c>
      <c r="G7496" s="21" t="s">
        <v>237</v>
      </c>
      <c r="H7496" s="21" t="s">
        <v>238</v>
      </c>
      <c r="I7496" s="23">
        <v>-2</v>
      </c>
      <c r="J7496" s="23">
        <v>563</v>
      </c>
      <c r="K7496" s="21" t="s">
        <v>27217</v>
      </c>
      <c r="L7496" s="21" t="s">
        <v>27217</v>
      </c>
      <c r="M7496" s="21">
        <v>44263</v>
      </c>
    </row>
    <row r="7497" spans="1:13">
      <c r="A7497" s="21" t="s">
        <v>27845</v>
      </c>
      <c r="B7497" s="21" t="s">
        <v>27846</v>
      </c>
      <c r="C7497" s="21" t="s">
        <v>248</v>
      </c>
      <c r="D7497" s="21" t="s">
        <v>249</v>
      </c>
      <c r="E7497" s="21" t="s">
        <v>235</v>
      </c>
      <c r="F7497" s="21" t="s">
        <v>27847</v>
      </c>
      <c r="G7497" s="21" t="s">
        <v>237</v>
      </c>
      <c r="H7497" s="21" t="s">
        <v>238</v>
      </c>
      <c r="I7497" s="23">
        <v>-1</v>
      </c>
      <c r="J7497" s="23">
        <v>523</v>
      </c>
      <c r="K7497" s="21" t="s">
        <v>27217</v>
      </c>
      <c r="L7497" s="21" t="s">
        <v>27217</v>
      </c>
      <c r="M7497" s="21">
        <v>44263</v>
      </c>
    </row>
    <row r="7498" spans="1:13">
      <c r="A7498" s="21" t="s">
        <v>27848</v>
      </c>
      <c r="B7498" s="21" t="s">
        <v>27849</v>
      </c>
      <c r="C7498" s="21" t="s">
        <v>446</v>
      </c>
      <c r="D7498" s="21" t="s">
        <v>447</v>
      </c>
      <c r="E7498" s="21" t="s">
        <v>235</v>
      </c>
      <c r="F7498" s="21" t="s">
        <v>27215</v>
      </c>
      <c r="G7498" s="21" t="s">
        <v>237</v>
      </c>
      <c r="H7498" s="21" t="s">
        <v>238</v>
      </c>
      <c r="I7498" s="23">
        <v>-3</v>
      </c>
      <c r="J7498" s="23">
        <v>440</v>
      </c>
      <c r="K7498" s="21" t="s">
        <v>27214</v>
      </c>
      <c r="L7498" s="21" t="s">
        <v>27214</v>
      </c>
      <c r="M7498" s="21">
        <v>44263</v>
      </c>
    </row>
    <row r="7499" spans="1:13">
      <c r="A7499" s="21" t="s">
        <v>27850</v>
      </c>
      <c r="B7499" s="21" t="s">
        <v>27851</v>
      </c>
      <c r="C7499" s="21" t="s">
        <v>372</v>
      </c>
      <c r="D7499" s="21" t="s">
        <v>373</v>
      </c>
      <c r="E7499" s="21" t="s">
        <v>235</v>
      </c>
      <c r="F7499" s="21" t="s">
        <v>27852</v>
      </c>
      <c r="G7499" s="21" t="s">
        <v>237</v>
      </c>
      <c r="H7499" s="21" t="s">
        <v>238</v>
      </c>
      <c r="I7499" s="23">
        <v>-1</v>
      </c>
      <c r="J7499" s="23">
        <v>739</v>
      </c>
      <c r="K7499" s="21" t="s">
        <v>27853</v>
      </c>
      <c r="L7499" s="21" t="s">
        <v>27853</v>
      </c>
      <c r="M7499" s="21">
        <v>44263</v>
      </c>
    </row>
    <row r="7500" spans="1:13">
      <c r="A7500" s="21" t="s">
        <v>27854</v>
      </c>
      <c r="B7500" s="21" t="s">
        <v>27855</v>
      </c>
      <c r="C7500" s="21" t="s">
        <v>233</v>
      </c>
      <c r="D7500" s="21" t="s">
        <v>234</v>
      </c>
      <c r="E7500" s="21" t="s">
        <v>235</v>
      </c>
      <c r="F7500" s="21" t="s">
        <v>27856</v>
      </c>
      <c r="G7500" s="21" t="s">
        <v>237</v>
      </c>
      <c r="H7500" s="21" t="s">
        <v>238</v>
      </c>
      <c r="I7500" s="23">
        <v>-3</v>
      </c>
      <c r="J7500" s="23">
        <v>233</v>
      </c>
      <c r="K7500" s="21" t="s">
        <v>26153</v>
      </c>
      <c r="L7500" s="21" t="s">
        <v>26153</v>
      </c>
      <c r="M7500" s="21">
        <v>44263</v>
      </c>
    </row>
    <row r="7501" spans="1:13">
      <c r="A7501" s="21" t="s">
        <v>27857</v>
      </c>
      <c r="B7501" s="21" t="s">
        <v>27858</v>
      </c>
      <c r="C7501" s="21" t="s">
        <v>294</v>
      </c>
      <c r="D7501" s="21" t="s">
        <v>295</v>
      </c>
      <c r="E7501" s="21" t="s">
        <v>235</v>
      </c>
      <c r="F7501" s="21" t="s">
        <v>27859</v>
      </c>
      <c r="G7501" s="21" t="s">
        <v>237</v>
      </c>
      <c r="H7501" s="21" t="s">
        <v>238</v>
      </c>
      <c r="I7501" s="23">
        <v>-3</v>
      </c>
      <c r="J7501" s="23">
        <v>366</v>
      </c>
      <c r="K7501" s="21" t="s">
        <v>26150</v>
      </c>
      <c r="L7501" s="21" t="s">
        <v>26150</v>
      </c>
      <c r="M7501" s="21">
        <v>44263</v>
      </c>
    </row>
    <row r="7502" spans="1:13">
      <c r="A7502" s="21" t="s">
        <v>27860</v>
      </c>
      <c r="B7502" s="21" t="s">
        <v>27861</v>
      </c>
      <c r="C7502" s="21" t="s">
        <v>446</v>
      </c>
      <c r="D7502" s="21" t="s">
        <v>447</v>
      </c>
      <c r="E7502" s="21" t="s">
        <v>235</v>
      </c>
      <c r="F7502" s="21" t="s">
        <v>27862</v>
      </c>
      <c r="G7502" s="21" t="s">
        <v>237</v>
      </c>
      <c r="H7502" s="21" t="s">
        <v>238</v>
      </c>
      <c r="I7502" s="23">
        <v>-1</v>
      </c>
      <c r="J7502" s="23">
        <v>443</v>
      </c>
      <c r="K7502" s="21" t="s">
        <v>26154</v>
      </c>
      <c r="L7502" s="21" t="s">
        <v>26154</v>
      </c>
      <c r="M7502" s="21">
        <v>44263</v>
      </c>
    </row>
    <row r="7503" spans="1:13">
      <c r="A7503" s="21" t="s">
        <v>27860</v>
      </c>
      <c r="B7503" s="21" t="s">
        <v>27861</v>
      </c>
      <c r="C7503" s="21" t="s">
        <v>248</v>
      </c>
      <c r="D7503" s="21" t="s">
        <v>249</v>
      </c>
      <c r="E7503" s="21" t="s">
        <v>235</v>
      </c>
      <c r="F7503" s="21" t="s">
        <v>27862</v>
      </c>
      <c r="G7503" s="21" t="s">
        <v>237</v>
      </c>
      <c r="H7503" s="21" t="s">
        <v>238</v>
      </c>
      <c r="I7503" s="23">
        <v>-2</v>
      </c>
      <c r="J7503" s="23">
        <v>524</v>
      </c>
      <c r="K7503" s="21" t="s">
        <v>26154</v>
      </c>
      <c r="L7503" s="21" t="s">
        <v>26154</v>
      </c>
      <c r="M7503" s="21">
        <v>44263</v>
      </c>
    </row>
    <row r="7504" spans="1:13">
      <c r="A7504" s="21" t="s">
        <v>27863</v>
      </c>
      <c r="B7504" s="21" t="s">
        <v>27864</v>
      </c>
      <c r="C7504" s="21" t="s">
        <v>248</v>
      </c>
      <c r="D7504" s="21" t="s">
        <v>249</v>
      </c>
      <c r="E7504" s="21" t="s">
        <v>235</v>
      </c>
      <c r="F7504" s="21" t="s">
        <v>27865</v>
      </c>
      <c r="G7504" s="21" t="s">
        <v>237</v>
      </c>
      <c r="H7504" s="21" t="s">
        <v>238</v>
      </c>
      <c r="I7504" s="23">
        <v>-1</v>
      </c>
      <c r="J7504" s="23">
        <v>526</v>
      </c>
      <c r="K7504" s="21" t="s">
        <v>26156</v>
      </c>
      <c r="L7504" s="21" t="s">
        <v>26156</v>
      </c>
      <c r="M7504" s="21">
        <v>44263</v>
      </c>
    </row>
    <row r="7505" spans="1:13">
      <c r="A7505" s="21" t="s">
        <v>27866</v>
      </c>
      <c r="B7505" s="21" t="s">
        <v>27867</v>
      </c>
      <c r="C7505" s="21" t="s">
        <v>314</v>
      </c>
      <c r="D7505" s="21" t="s">
        <v>315</v>
      </c>
      <c r="E7505" s="21" t="s">
        <v>235</v>
      </c>
      <c r="F7505" s="21" t="s">
        <v>27868</v>
      </c>
      <c r="G7505" s="21" t="s">
        <v>237</v>
      </c>
      <c r="H7505" s="21" t="s">
        <v>238</v>
      </c>
      <c r="I7505" s="23">
        <v>-1</v>
      </c>
      <c r="J7505" s="23">
        <v>3453</v>
      </c>
      <c r="K7505" s="21" t="s">
        <v>27869</v>
      </c>
      <c r="L7505" s="21" t="s">
        <v>27869</v>
      </c>
      <c r="M7505" s="21">
        <v>44263</v>
      </c>
    </row>
    <row r="7506" spans="1:13">
      <c r="A7506" s="21" t="s">
        <v>27870</v>
      </c>
      <c r="B7506" s="21" t="s">
        <v>27871</v>
      </c>
      <c r="C7506" s="21" t="s">
        <v>314</v>
      </c>
      <c r="D7506" s="21" t="s">
        <v>315</v>
      </c>
      <c r="E7506" s="21" t="s">
        <v>235</v>
      </c>
      <c r="F7506" s="21" t="s">
        <v>27872</v>
      </c>
      <c r="G7506" s="21" t="s">
        <v>237</v>
      </c>
      <c r="H7506" s="21" t="s">
        <v>238</v>
      </c>
      <c r="I7506" s="23">
        <v>-1</v>
      </c>
      <c r="J7506" s="23">
        <v>3454</v>
      </c>
      <c r="K7506" s="21" t="s">
        <v>26142</v>
      </c>
      <c r="L7506" s="21" t="s">
        <v>26142</v>
      </c>
      <c r="M7506" s="21">
        <v>44263</v>
      </c>
    </row>
    <row r="7507" spans="1:13">
      <c r="A7507" s="21" t="s">
        <v>27873</v>
      </c>
      <c r="B7507" s="21" t="s">
        <v>27874</v>
      </c>
      <c r="C7507" s="21" t="s">
        <v>342</v>
      </c>
      <c r="D7507" s="21" t="s">
        <v>343</v>
      </c>
      <c r="E7507" s="21" t="s">
        <v>235</v>
      </c>
      <c r="F7507" s="21" t="s">
        <v>27875</v>
      </c>
      <c r="G7507" s="21" t="s">
        <v>237</v>
      </c>
      <c r="H7507" s="21" t="s">
        <v>238</v>
      </c>
      <c r="I7507" s="23">
        <v>-1</v>
      </c>
      <c r="J7507" s="23">
        <v>3940</v>
      </c>
      <c r="K7507" s="21" t="s">
        <v>27203</v>
      </c>
      <c r="L7507" s="21" t="s">
        <v>27203</v>
      </c>
      <c r="M7507" s="21">
        <v>44263</v>
      </c>
    </row>
    <row r="7508" spans="1:13">
      <c r="A7508" s="21" t="s">
        <v>27876</v>
      </c>
      <c r="B7508" s="21" t="s">
        <v>27877</v>
      </c>
      <c r="C7508" s="21" t="s">
        <v>233</v>
      </c>
      <c r="D7508" s="21" t="s">
        <v>234</v>
      </c>
      <c r="E7508" s="21" t="s">
        <v>235</v>
      </c>
      <c r="F7508" s="21" t="s">
        <v>26148</v>
      </c>
      <c r="G7508" s="21" t="s">
        <v>237</v>
      </c>
      <c r="H7508" s="21" t="s">
        <v>238</v>
      </c>
      <c r="I7508" s="23">
        <v>-3</v>
      </c>
      <c r="J7508" s="23">
        <v>236</v>
      </c>
      <c r="K7508" s="21" t="s">
        <v>26147</v>
      </c>
      <c r="L7508" s="21" t="s">
        <v>26147</v>
      </c>
      <c r="M7508" s="21">
        <v>44263</v>
      </c>
    </row>
    <row r="7509" spans="1:13">
      <c r="A7509" s="21" t="s">
        <v>27878</v>
      </c>
      <c r="B7509" s="21" t="s">
        <v>27879</v>
      </c>
      <c r="C7509" s="21" t="s">
        <v>364</v>
      </c>
      <c r="D7509" s="21" t="s">
        <v>365</v>
      </c>
      <c r="E7509" s="21" t="s">
        <v>235</v>
      </c>
      <c r="F7509" s="21" t="s">
        <v>27880</v>
      </c>
      <c r="G7509" s="21" t="s">
        <v>237</v>
      </c>
      <c r="H7509" s="21" t="s">
        <v>238</v>
      </c>
      <c r="I7509" s="23">
        <v>-1</v>
      </c>
      <c r="J7509" s="23">
        <v>538</v>
      </c>
      <c r="K7509" s="21" t="s">
        <v>27881</v>
      </c>
      <c r="L7509" s="21" t="s">
        <v>27881</v>
      </c>
      <c r="M7509" s="21">
        <v>44263</v>
      </c>
    </row>
    <row r="7510" spans="1:13">
      <c r="A7510" s="21" t="s">
        <v>27882</v>
      </c>
      <c r="B7510" s="21" t="s">
        <v>27883</v>
      </c>
      <c r="C7510" s="21" t="s">
        <v>430</v>
      </c>
      <c r="D7510" s="21" t="s">
        <v>431</v>
      </c>
      <c r="E7510" s="21" t="s">
        <v>235</v>
      </c>
      <c r="F7510" s="21" t="s">
        <v>27884</v>
      </c>
      <c r="G7510" s="21" t="s">
        <v>237</v>
      </c>
      <c r="H7510" s="21" t="s">
        <v>238</v>
      </c>
      <c r="I7510" s="23">
        <v>-4</v>
      </c>
      <c r="J7510" s="23">
        <v>231</v>
      </c>
      <c r="K7510" s="21" t="s">
        <v>26145</v>
      </c>
      <c r="L7510" s="21" t="s">
        <v>26145</v>
      </c>
      <c r="M7510" s="21">
        <v>44263</v>
      </c>
    </row>
    <row r="7511" spans="1:13">
      <c r="A7511" s="21" t="s">
        <v>27882</v>
      </c>
      <c r="B7511" s="21" t="s">
        <v>27883</v>
      </c>
      <c r="C7511" s="21" t="s">
        <v>246</v>
      </c>
      <c r="D7511" s="21" t="s">
        <v>247</v>
      </c>
      <c r="E7511" s="21" t="s">
        <v>235</v>
      </c>
      <c r="F7511" s="21" t="s">
        <v>27884</v>
      </c>
      <c r="G7511" s="21" t="s">
        <v>237</v>
      </c>
      <c r="H7511" s="21" t="s">
        <v>238</v>
      </c>
      <c r="I7511" s="23">
        <v>-2</v>
      </c>
      <c r="J7511" s="23">
        <v>753</v>
      </c>
      <c r="K7511" s="21" t="s">
        <v>26145</v>
      </c>
      <c r="L7511" s="21" t="s">
        <v>26145</v>
      </c>
      <c r="M7511" s="21">
        <v>44263</v>
      </c>
    </row>
    <row r="7512" spans="1:13">
      <c r="A7512" s="21" t="s">
        <v>27882</v>
      </c>
      <c r="B7512" s="21" t="s">
        <v>27883</v>
      </c>
      <c r="C7512" s="21" t="s">
        <v>250</v>
      </c>
      <c r="D7512" s="21" t="s">
        <v>251</v>
      </c>
      <c r="E7512" s="21" t="s">
        <v>235</v>
      </c>
      <c r="F7512" s="21" t="s">
        <v>27884</v>
      </c>
      <c r="G7512" s="21" t="s">
        <v>237</v>
      </c>
      <c r="H7512" s="21" t="s">
        <v>238</v>
      </c>
      <c r="I7512" s="23">
        <v>-2</v>
      </c>
      <c r="J7512" s="23">
        <v>370</v>
      </c>
      <c r="K7512" s="21" t="s">
        <v>26145</v>
      </c>
      <c r="L7512" s="21" t="s">
        <v>26145</v>
      </c>
      <c r="M7512" s="21">
        <v>44263</v>
      </c>
    </row>
    <row r="7513" spans="1:13">
      <c r="A7513" s="21" t="s">
        <v>27885</v>
      </c>
      <c r="B7513" s="21" t="s">
        <v>27886</v>
      </c>
      <c r="C7513" s="21" t="s">
        <v>300</v>
      </c>
      <c r="D7513" s="21" t="s">
        <v>301</v>
      </c>
      <c r="E7513" s="21" t="s">
        <v>235</v>
      </c>
      <c r="F7513" s="21" t="s">
        <v>27887</v>
      </c>
      <c r="G7513" s="21" t="s">
        <v>237</v>
      </c>
      <c r="H7513" s="21" t="s">
        <v>238</v>
      </c>
      <c r="I7513" s="23">
        <v>-1</v>
      </c>
      <c r="J7513" s="23">
        <v>278</v>
      </c>
      <c r="K7513" s="21" t="s">
        <v>27204</v>
      </c>
      <c r="L7513" s="21" t="s">
        <v>27204</v>
      </c>
      <c r="M7513" s="21">
        <v>44263</v>
      </c>
    </row>
    <row r="7514" spans="1:13">
      <c r="A7514" s="21" t="s">
        <v>27885</v>
      </c>
      <c r="B7514" s="21" t="s">
        <v>27886</v>
      </c>
      <c r="C7514" s="21" t="s">
        <v>324</v>
      </c>
      <c r="D7514" s="21" t="s">
        <v>325</v>
      </c>
      <c r="E7514" s="21" t="s">
        <v>235</v>
      </c>
      <c r="F7514" s="21" t="s">
        <v>27887</v>
      </c>
      <c r="G7514" s="21" t="s">
        <v>237</v>
      </c>
      <c r="H7514" s="21" t="s">
        <v>238</v>
      </c>
      <c r="I7514" s="23">
        <v>-1</v>
      </c>
      <c r="J7514" s="23">
        <v>676</v>
      </c>
      <c r="K7514" s="21" t="s">
        <v>27204</v>
      </c>
      <c r="L7514" s="21" t="s">
        <v>27204</v>
      </c>
      <c r="M7514" s="21">
        <v>44263</v>
      </c>
    </row>
    <row r="7515" spans="1:13">
      <c r="A7515" s="21" t="s">
        <v>27885</v>
      </c>
      <c r="B7515" s="21" t="s">
        <v>27886</v>
      </c>
      <c r="C7515" s="21" t="s">
        <v>248</v>
      </c>
      <c r="D7515" s="21" t="s">
        <v>249</v>
      </c>
      <c r="E7515" s="21" t="s">
        <v>235</v>
      </c>
      <c r="F7515" s="21" t="s">
        <v>27887</v>
      </c>
      <c r="G7515" s="21" t="s">
        <v>237</v>
      </c>
      <c r="H7515" s="21" t="s">
        <v>238</v>
      </c>
      <c r="I7515" s="23">
        <v>-1</v>
      </c>
      <c r="J7515" s="23">
        <v>527</v>
      </c>
      <c r="K7515" s="21" t="s">
        <v>27204</v>
      </c>
      <c r="L7515" s="21" t="s">
        <v>27204</v>
      </c>
      <c r="M7515" s="21">
        <v>44263</v>
      </c>
    </row>
    <row r="7516" spans="1:13">
      <c r="A7516" s="21" t="s">
        <v>27888</v>
      </c>
      <c r="B7516" s="21" t="s">
        <v>27889</v>
      </c>
      <c r="C7516" s="21" t="s">
        <v>324</v>
      </c>
      <c r="D7516" s="21" t="s">
        <v>325</v>
      </c>
      <c r="E7516" s="21" t="s">
        <v>235</v>
      </c>
      <c r="F7516" s="21" t="s">
        <v>27890</v>
      </c>
      <c r="G7516" s="21" t="s">
        <v>237</v>
      </c>
      <c r="H7516" s="21" t="s">
        <v>238</v>
      </c>
      <c r="I7516" s="23">
        <v>-1</v>
      </c>
      <c r="J7516" s="23">
        <v>677</v>
      </c>
      <c r="K7516" s="21" t="s">
        <v>26155</v>
      </c>
      <c r="L7516" s="21" t="s">
        <v>26155</v>
      </c>
      <c r="M7516" s="21">
        <v>44263</v>
      </c>
    </row>
    <row r="7517" spans="1:13">
      <c r="A7517" s="21" t="s">
        <v>27891</v>
      </c>
      <c r="B7517" s="21" t="s">
        <v>27892</v>
      </c>
      <c r="C7517" s="21" t="s">
        <v>318</v>
      </c>
      <c r="D7517" s="21" t="s">
        <v>319</v>
      </c>
      <c r="E7517" s="21" t="s">
        <v>235</v>
      </c>
      <c r="F7517" s="21" t="s">
        <v>26162</v>
      </c>
      <c r="G7517" s="21" t="s">
        <v>237</v>
      </c>
      <c r="H7517" s="21" t="s">
        <v>238</v>
      </c>
      <c r="I7517" s="23">
        <v>-1</v>
      </c>
      <c r="J7517" s="23">
        <v>736</v>
      </c>
      <c r="K7517" s="21" t="s">
        <v>26161</v>
      </c>
      <c r="L7517" s="21" t="s">
        <v>26161</v>
      </c>
      <c r="M7517" s="21">
        <v>44263</v>
      </c>
    </row>
    <row r="7518" spans="1:13">
      <c r="A7518" s="21" t="s">
        <v>27893</v>
      </c>
      <c r="B7518" s="21" t="s">
        <v>27894</v>
      </c>
      <c r="C7518" s="21" t="s">
        <v>432</v>
      </c>
      <c r="D7518" s="21" t="s">
        <v>433</v>
      </c>
      <c r="E7518" s="21" t="s">
        <v>235</v>
      </c>
      <c r="F7518" s="21" t="s">
        <v>27895</v>
      </c>
      <c r="G7518" s="21" t="s">
        <v>237</v>
      </c>
      <c r="H7518" s="21" t="s">
        <v>238</v>
      </c>
      <c r="I7518" s="23">
        <v>-1</v>
      </c>
      <c r="J7518" s="23">
        <v>367</v>
      </c>
      <c r="K7518" s="21" t="s">
        <v>27207</v>
      </c>
      <c r="L7518" s="21" t="s">
        <v>27207</v>
      </c>
      <c r="M7518" s="21">
        <v>44263</v>
      </c>
    </row>
    <row r="7519" spans="1:13">
      <c r="A7519" s="21" t="s">
        <v>27896</v>
      </c>
      <c r="B7519" s="21" t="s">
        <v>27897</v>
      </c>
      <c r="C7519" s="21" t="s">
        <v>300</v>
      </c>
      <c r="D7519" s="21" t="s">
        <v>301</v>
      </c>
      <c r="E7519" s="21" t="s">
        <v>235</v>
      </c>
      <c r="F7519" s="21" t="s">
        <v>27898</v>
      </c>
      <c r="G7519" s="21" t="s">
        <v>237</v>
      </c>
      <c r="H7519" s="21" t="s">
        <v>238</v>
      </c>
      <c r="I7519" s="23">
        <v>-3</v>
      </c>
      <c r="J7519" s="23">
        <v>279</v>
      </c>
      <c r="K7519" s="21" t="s">
        <v>26144</v>
      </c>
      <c r="L7519" s="21" t="s">
        <v>26144</v>
      </c>
      <c r="M7519" s="21">
        <v>44263</v>
      </c>
    </row>
    <row r="7520" spans="1:13">
      <c r="A7520" s="21" t="s">
        <v>27899</v>
      </c>
      <c r="B7520" s="21" t="s">
        <v>27900</v>
      </c>
      <c r="C7520" s="21" t="s">
        <v>446</v>
      </c>
      <c r="D7520" s="21" t="s">
        <v>447</v>
      </c>
      <c r="E7520" s="21" t="s">
        <v>235</v>
      </c>
      <c r="F7520" s="21" t="s">
        <v>27901</v>
      </c>
      <c r="G7520" s="21" t="s">
        <v>237</v>
      </c>
      <c r="H7520" s="21" t="s">
        <v>238</v>
      </c>
      <c r="I7520" s="23">
        <v>-2</v>
      </c>
      <c r="J7520" s="23">
        <v>444</v>
      </c>
      <c r="K7520" s="21" t="s">
        <v>27213</v>
      </c>
      <c r="L7520" s="21" t="s">
        <v>27213</v>
      </c>
      <c r="M7520" s="21">
        <v>44263</v>
      </c>
    </row>
    <row r="7521" spans="1:13">
      <c r="A7521" s="21" t="s">
        <v>27899</v>
      </c>
      <c r="B7521" s="21" t="s">
        <v>27900</v>
      </c>
      <c r="C7521" s="21" t="s">
        <v>294</v>
      </c>
      <c r="D7521" s="21" t="s">
        <v>295</v>
      </c>
      <c r="E7521" s="21" t="s">
        <v>235</v>
      </c>
      <c r="F7521" s="21" t="s">
        <v>27901</v>
      </c>
      <c r="G7521" s="21" t="s">
        <v>237</v>
      </c>
      <c r="H7521" s="21" t="s">
        <v>238</v>
      </c>
      <c r="I7521" s="23">
        <v>-1</v>
      </c>
      <c r="J7521" s="23">
        <v>369</v>
      </c>
      <c r="K7521" s="21" t="s">
        <v>27213</v>
      </c>
      <c r="L7521" s="21" t="s">
        <v>27213</v>
      </c>
      <c r="M7521" s="21">
        <v>44263</v>
      </c>
    </row>
    <row r="7522" spans="1:13">
      <c r="A7522" s="21" t="s">
        <v>27902</v>
      </c>
      <c r="B7522" s="21" t="s">
        <v>27903</v>
      </c>
      <c r="C7522" s="21" t="s">
        <v>392</v>
      </c>
      <c r="D7522" s="21" t="s">
        <v>393</v>
      </c>
      <c r="E7522" s="21" t="s">
        <v>235</v>
      </c>
      <c r="F7522" s="21" t="s">
        <v>27209</v>
      </c>
      <c r="G7522" s="21" t="s">
        <v>237</v>
      </c>
      <c r="H7522" s="21" t="s">
        <v>238</v>
      </c>
      <c r="I7522" s="23">
        <v>-1</v>
      </c>
      <c r="J7522" s="23">
        <v>143</v>
      </c>
      <c r="K7522" s="21" t="s">
        <v>27208</v>
      </c>
      <c r="L7522" s="21" t="s">
        <v>27208</v>
      </c>
      <c r="M7522" s="21">
        <v>44263</v>
      </c>
    </row>
    <row r="7523" spans="1:13">
      <c r="A7523" s="21" t="s">
        <v>27902</v>
      </c>
      <c r="B7523" s="21" t="s">
        <v>27903</v>
      </c>
      <c r="C7523" s="21" t="s">
        <v>300</v>
      </c>
      <c r="D7523" s="21" t="s">
        <v>301</v>
      </c>
      <c r="E7523" s="21" t="s">
        <v>235</v>
      </c>
      <c r="F7523" s="21" t="s">
        <v>27209</v>
      </c>
      <c r="G7523" s="21" t="s">
        <v>237</v>
      </c>
      <c r="H7523" s="21" t="s">
        <v>238</v>
      </c>
      <c r="I7523" s="23">
        <v>-1</v>
      </c>
      <c r="J7523" s="23">
        <v>282</v>
      </c>
      <c r="K7523" s="21" t="s">
        <v>27208</v>
      </c>
      <c r="L7523" s="21" t="s">
        <v>27208</v>
      </c>
      <c r="M7523" s="21">
        <v>44263</v>
      </c>
    </row>
    <row r="7524" spans="1:13">
      <c r="A7524" s="21" t="s">
        <v>27902</v>
      </c>
      <c r="B7524" s="21" t="s">
        <v>27903</v>
      </c>
      <c r="C7524" s="21" t="s">
        <v>248</v>
      </c>
      <c r="D7524" s="21" t="s">
        <v>249</v>
      </c>
      <c r="E7524" s="21" t="s">
        <v>235</v>
      </c>
      <c r="F7524" s="21" t="s">
        <v>27904</v>
      </c>
      <c r="G7524" s="21" t="s">
        <v>237</v>
      </c>
      <c r="H7524" s="21" t="s">
        <v>238</v>
      </c>
      <c r="I7524" s="23">
        <v>-1</v>
      </c>
      <c r="J7524" s="23">
        <v>528</v>
      </c>
      <c r="K7524" s="21" t="s">
        <v>27208</v>
      </c>
      <c r="L7524" s="21" t="s">
        <v>27208</v>
      </c>
      <c r="M7524" s="21">
        <v>44263</v>
      </c>
    </row>
    <row r="7525" spans="1:13">
      <c r="A7525" s="21" t="s">
        <v>27902</v>
      </c>
      <c r="B7525" s="21" t="s">
        <v>27903</v>
      </c>
      <c r="C7525" s="21" t="s">
        <v>318</v>
      </c>
      <c r="D7525" s="21" t="s">
        <v>319</v>
      </c>
      <c r="E7525" s="21" t="s">
        <v>235</v>
      </c>
      <c r="F7525" s="21" t="s">
        <v>27904</v>
      </c>
      <c r="G7525" s="21" t="s">
        <v>237</v>
      </c>
      <c r="H7525" s="21" t="s">
        <v>238</v>
      </c>
      <c r="I7525" s="23">
        <v>-1</v>
      </c>
      <c r="J7525" s="23">
        <v>737</v>
      </c>
      <c r="K7525" s="21" t="s">
        <v>27208</v>
      </c>
      <c r="L7525" s="21" t="s">
        <v>27208</v>
      </c>
      <c r="M7525" s="21">
        <v>44263</v>
      </c>
    </row>
    <row r="7526" spans="1:13">
      <c r="A7526" s="21" t="s">
        <v>27905</v>
      </c>
      <c r="B7526" s="21" t="s">
        <v>27906</v>
      </c>
      <c r="C7526" s="21" t="s">
        <v>446</v>
      </c>
      <c r="D7526" s="21" t="s">
        <v>447</v>
      </c>
      <c r="E7526" s="21" t="s">
        <v>235</v>
      </c>
      <c r="F7526" s="21" t="s">
        <v>26152</v>
      </c>
      <c r="G7526" s="21" t="s">
        <v>237</v>
      </c>
      <c r="H7526" s="21" t="s">
        <v>238</v>
      </c>
      <c r="I7526" s="23">
        <v>-3</v>
      </c>
      <c r="J7526" s="23">
        <v>446</v>
      </c>
      <c r="K7526" s="21" t="s">
        <v>26151</v>
      </c>
      <c r="L7526" s="21" t="s">
        <v>26151</v>
      </c>
      <c r="M7526" s="21">
        <v>44263</v>
      </c>
    </row>
    <row r="7527" spans="1:13">
      <c r="A7527" s="21" t="s">
        <v>27907</v>
      </c>
      <c r="B7527" s="21" t="s">
        <v>27908</v>
      </c>
      <c r="C7527" s="21" t="s">
        <v>392</v>
      </c>
      <c r="D7527" s="21" t="s">
        <v>393</v>
      </c>
      <c r="E7527" s="21" t="s">
        <v>235</v>
      </c>
      <c r="F7527" s="21" t="s">
        <v>27909</v>
      </c>
      <c r="G7527" s="21" t="s">
        <v>237</v>
      </c>
      <c r="H7527" s="21" t="s">
        <v>238</v>
      </c>
      <c r="I7527" s="23">
        <v>-3</v>
      </c>
      <c r="J7527" s="23">
        <v>144</v>
      </c>
      <c r="K7527" s="21" t="s">
        <v>26146</v>
      </c>
      <c r="L7527" s="21" t="s">
        <v>26146</v>
      </c>
      <c r="M7527" s="21">
        <v>44263</v>
      </c>
    </row>
    <row r="7528" spans="1:13">
      <c r="A7528" s="21" t="s">
        <v>27910</v>
      </c>
      <c r="B7528" s="21" t="s">
        <v>27911</v>
      </c>
      <c r="C7528" s="21" t="s">
        <v>392</v>
      </c>
      <c r="D7528" s="21" t="s">
        <v>393</v>
      </c>
      <c r="E7528" s="21" t="s">
        <v>235</v>
      </c>
      <c r="F7528" s="21" t="s">
        <v>27912</v>
      </c>
      <c r="G7528" s="21" t="s">
        <v>237</v>
      </c>
      <c r="H7528" s="21" t="s">
        <v>238</v>
      </c>
      <c r="I7528" s="23">
        <v>-1</v>
      </c>
      <c r="J7528" s="23">
        <v>147</v>
      </c>
      <c r="K7528" s="21" t="s">
        <v>27211</v>
      </c>
      <c r="L7528" s="21" t="s">
        <v>27211</v>
      </c>
      <c r="M7528" s="21">
        <v>44263</v>
      </c>
    </row>
    <row r="7529" spans="1:13">
      <c r="A7529" s="21" t="s">
        <v>27910</v>
      </c>
      <c r="B7529" s="21" t="s">
        <v>27911</v>
      </c>
      <c r="C7529" s="21" t="s">
        <v>233</v>
      </c>
      <c r="D7529" s="21" t="s">
        <v>234</v>
      </c>
      <c r="E7529" s="21" t="s">
        <v>235</v>
      </c>
      <c r="F7529" s="21" t="s">
        <v>27912</v>
      </c>
      <c r="G7529" s="21" t="s">
        <v>237</v>
      </c>
      <c r="H7529" s="21" t="s">
        <v>238</v>
      </c>
      <c r="I7529" s="23">
        <v>-1</v>
      </c>
      <c r="J7529" s="23">
        <v>239</v>
      </c>
      <c r="K7529" s="21" t="s">
        <v>27211</v>
      </c>
      <c r="L7529" s="21" t="s">
        <v>27211</v>
      </c>
      <c r="M7529" s="21">
        <v>44263</v>
      </c>
    </row>
    <row r="7530" spans="1:13">
      <c r="A7530" s="21" t="s">
        <v>27910</v>
      </c>
      <c r="B7530" s="21" t="s">
        <v>27911</v>
      </c>
      <c r="C7530" s="21" t="s">
        <v>300</v>
      </c>
      <c r="D7530" s="21" t="s">
        <v>301</v>
      </c>
      <c r="E7530" s="21" t="s">
        <v>235</v>
      </c>
      <c r="F7530" s="21" t="s">
        <v>27912</v>
      </c>
      <c r="G7530" s="21" t="s">
        <v>237</v>
      </c>
      <c r="H7530" s="21" t="s">
        <v>238</v>
      </c>
      <c r="I7530" s="23">
        <v>-1</v>
      </c>
      <c r="J7530" s="23">
        <v>283</v>
      </c>
      <c r="K7530" s="21" t="s">
        <v>27211</v>
      </c>
      <c r="L7530" s="21" t="s">
        <v>27211</v>
      </c>
      <c r="M7530" s="21">
        <v>44263</v>
      </c>
    </row>
    <row r="7531" spans="1:13">
      <c r="A7531" s="21" t="s">
        <v>27913</v>
      </c>
      <c r="B7531" s="21" t="s">
        <v>27914</v>
      </c>
      <c r="C7531" s="21" t="s">
        <v>392</v>
      </c>
      <c r="D7531" s="21" t="s">
        <v>393</v>
      </c>
      <c r="E7531" s="21" t="s">
        <v>235</v>
      </c>
      <c r="F7531" s="21" t="s">
        <v>27915</v>
      </c>
      <c r="G7531" s="21" t="s">
        <v>237</v>
      </c>
      <c r="H7531" s="21" t="s">
        <v>238</v>
      </c>
      <c r="I7531" s="23">
        <v>-2</v>
      </c>
      <c r="J7531" s="23">
        <v>148</v>
      </c>
      <c r="K7531" s="21" t="s">
        <v>26139</v>
      </c>
      <c r="L7531" s="21" t="s">
        <v>26139</v>
      </c>
      <c r="M7531" s="21">
        <v>44263</v>
      </c>
    </row>
    <row r="7532" spans="1:13">
      <c r="A7532" s="21" t="s">
        <v>27916</v>
      </c>
      <c r="B7532" s="21" t="s">
        <v>27917</v>
      </c>
      <c r="C7532" s="21" t="s">
        <v>392</v>
      </c>
      <c r="D7532" s="21" t="s">
        <v>393</v>
      </c>
      <c r="E7532" s="21" t="s">
        <v>235</v>
      </c>
      <c r="F7532" s="21" t="s">
        <v>27918</v>
      </c>
      <c r="G7532" s="21" t="s">
        <v>237</v>
      </c>
      <c r="H7532" s="21" t="s">
        <v>238</v>
      </c>
      <c r="I7532" s="23">
        <v>-1</v>
      </c>
      <c r="J7532" s="23">
        <v>150</v>
      </c>
      <c r="K7532" s="21" t="s">
        <v>26160</v>
      </c>
      <c r="L7532" s="21" t="s">
        <v>26160</v>
      </c>
      <c r="M7532" s="21">
        <v>44263</v>
      </c>
    </row>
    <row r="7533" spans="1:13">
      <c r="A7533" s="21" t="s">
        <v>27919</v>
      </c>
      <c r="B7533" s="21" t="s">
        <v>27920</v>
      </c>
      <c r="C7533" s="21" t="s">
        <v>432</v>
      </c>
      <c r="D7533" s="21" t="s">
        <v>433</v>
      </c>
      <c r="E7533" s="21" t="s">
        <v>235</v>
      </c>
      <c r="F7533" s="21" t="s">
        <v>27206</v>
      </c>
      <c r="G7533" s="21" t="s">
        <v>237</v>
      </c>
      <c r="H7533" s="21" t="s">
        <v>238</v>
      </c>
      <c r="I7533" s="23">
        <v>-1</v>
      </c>
      <c r="J7533" s="23">
        <v>368</v>
      </c>
      <c r="K7533" s="21" t="s">
        <v>27205</v>
      </c>
      <c r="L7533" s="21" t="s">
        <v>27205</v>
      </c>
      <c r="M7533" s="21">
        <v>44263</v>
      </c>
    </row>
    <row r="7534" spans="1:13">
      <c r="A7534" s="21" t="s">
        <v>27919</v>
      </c>
      <c r="B7534" s="21" t="s">
        <v>27920</v>
      </c>
      <c r="C7534" s="21" t="s">
        <v>318</v>
      </c>
      <c r="D7534" s="21" t="s">
        <v>319</v>
      </c>
      <c r="E7534" s="21" t="s">
        <v>235</v>
      </c>
      <c r="F7534" s="21" t="s">
        <v>27206</v>
      </c>
      <c r="G7534" s="21" t="s">
        <v>237</v>
      </c>
      <c r="H7534" s="21" t="s">
        <v>238</v>
      </c>
      <c r="I7534" s="23">
        <v>-1</v>
      </c>
      <c r="J7534" s="23">
        <v>738</v>
      </c>
      <c r="K7534" s="21" t="s">
        <v>27205</v>
      </c>
      <c r="L7534" s="21" t="s">
        <v>27205</v>
      </c>
      <c r="M7534" s="21">
        <v>44263</v>
      </c>
    </row>
    <row r="7535" spans="1:13">
      <c r="A7535" s="21" t="s">
        <v>27921</v>
      </c>
      <c r="B7535" s="21" t="s">
        <v>27922</v>
      </c>
      <c r="C7535" s="21" t="s">
        <v>324</v>
      </c>
      <c r="D7535" s="21" t="s">
        <v>325</v>
      </c>
      <c r="E7535" s="21" t="s">
        <v>235</v>
      </c>
      <c r="F7535" s="21" t="s">
        <v>27923</v>
      </c>
      <c r="G7535" s="21" t="s">
        <v>237</v>
      </c>
      <c r="H7535" s="21" t="s">
        <v>238</v>
      </c>
      <c r="I7535" s="23">
        <v>-1</v>
      </c>
      <c r="J7535" s="23">
        <v>678</v>
      </c>
      <c r="K7535" s="21" t="s">
        <v>26149</v>
      </c>
      <c r="L7535" s="21" t="s">
        <v>26149</v>
      </c>
      <c r="M7535" s="21">
        <v>44263</v>
      </c>
    </row>
    <row r="7536" spans="1:13">
      <c r="A7536" s="21" t="s">
        <v>27921</v>
      </c>
      <c r="B7536" s="21" t="s">
        <v>27922</v>
      </c>
      <c r="C7536" s="21" t="s">
        <v>248</v>
      </c>
      <c r="D7536" s="21" t="s">
        <v>249</v>
      </c>
      <c r="E7536" s="21" t="s">
        <v>235</v>
      </c>
      <c r="F7536" s="21" t="s">
        <v>27923</v>
      </c>
      <c r="G7536" s="21" t="s">
        <v>237</v>
      </c>
      <c r="H7536" s="21" t="s">
        <v>238</v>
      </c>
      <c r="I7536" s="23">
        <v>-2</v>
      </c>
      <c r="J7536" s="23">
        <v>529</v>
      </c>
      <c r="K7536" s="21" t="s">
        <v>26149</v>
      </c>
      <c r="L7536" s="21" t="s">
        <v>26149</v>
      </c>
      <c r="M7536" s="21">
        <v>44263</v>
      </c>
    </row>
    <row r="7537" spans="1:13">
      <c r="A7537" s="21" t="s">
        <v>27924</v>
      </c>
      <c r="B7537" s="21" t="s">
        <v>27925</v>
      </c>
      <c r="C7537" s="21" t="s">
        <v>248</v>
      </c>
      <c r="D7537" s="21" t="s">
        <v>249</v>
      </c>
      <c r="E7537" s="21" t="s">
        <v>235</v>
      </c>
      <c r="F7537" s="21" t="s">
        <v>27926</v>
      </c>
      <c r="G7537" s="21" t="s">
        <v>237</v>
      </c>
      <c r="H7537" s="21" t="s">
        <v>238</v>
      </c>
      <c r="I7537" s="23">
        <v>-1</v>
      </c>
      <c r="J7537" s="23">
        <v>531</v>
      </c>
      <c r="K7537" s="21" t="s">
        <v>27212</v>
      </c>
      <c r="L7537" s="21" t="s">
        <v>27212</v>
      </c>
      <c r="M7537" s="21">
        <v>44263</v>
      </c>
    </row>
    <row r="7538" spans="1:13">
      <c r="A7538" s="21" t="s">
        <v>27927</v>
      </c>
      <c r="B7538" s="21" t="s">
        <v>27928</v>
      </c>
      <c r="C7538" s="21" t="s">
        <v>300</v>
      </c>
      <c r="D7538" s="21" t="s">
        <v>301</v>
      </c>
      <c r="E7538" s="21" t="s">
        <v>235</v>
      </c>
      <c r="F7538" s="21" t="s">
        <v>27929</v>
      </c>
      <c r="G7538" s="21" t="s">
        <v>237</v>
      </c>
      <c r="H7538" s="21" t="s">
        <v>238</v>
      </c>
      <c r="I7538" s="23">
        <v>-1</v>
      </c>
      <c r="J7538" s="23">
        <v>284</v>
      </c>
      <c r="K7538" s="21" t="s">
        <v>26163</v>
      </c>
      <c r="L7538" s="21" t="s">
        <v>26163</v>
      </c>
      <c r="M7538" s="21">
        <v>44263</v>
      </c>
    </row>
    <row r="7539" spans="1:13">
      <c r="A7539" s="21" t="s">
        <v>27930</v>
      </c>
      <c r="B7539" s="21" t="s">
        <v>27931</v>
      </c>
      <c r="C7539" s="21" t="s">
        <v>248</v>
      </c>
      <c r="D7539" s="21" t="s">
        <v>249</v>
      </c>
      <c r="E7539" s="21" t="s">
        <v>235</v>
      </c>
      <c r="F7539" s="21" t="s">
        <v>27932</v>
      </c>
      <c r="G7539" s="21" t="s">
        <v>237</v>
      </c>
      <c r="H7539" s="21" t="s">
        <v>238</v>
      </c>
      <c r="I7539" s="23">
        <v>-1</v>
      </c>
      <c r="J7539" s="23">
        <v>532</v>
      </c>
      <c r="K7539" s="21" t="s">
        <v>26159</v>
      </c>
      <c r="L7539" s="21" t="s">
        <v>26159</v>
      </c>
      <c r="M7539" s="21">
        <v>44263</v>
      </c>
    </row>
    <row r="7540" spans="1:13">
      <c r="A7540" s="21" t="s">
        <v>27933</v>
      </c>
      <c r="B7540" s="21" t="s">
        <v>27934</v>
      </c>
      <c r="C7540" s="21" t="s">
        <v>428</v>
      </c>
      <c r="D7540" s="21" t="s">
        <v>429</v>
      </c>
      <c r="E7540" s="21" t="s">
        <v>235</v>
      </c>
      <c r="F7540" s="21" t="s">
        <v>27935</v>
      </c>
      <c r="G7540" s="21" t="s">
        <v>237</v>
      </c>
      <c r="H7540" s="21" t="s">
        <v>238</v>
      </c>
      <c r="I7540" s="23">
        <v>-1</v>
      </c>
      <c r="J7540" s="23">
        <v>534</v>
      </c>
      <c r="K7540" s="21" t="s">
        <v>27210</v>
      </c>
      <c r="L7540" s="21" t="s">
        <v>27210</v>
      </c>
      <c r="M7540" s="21">
        <v>44263</v>
      </c>
    </row>
    <row r="7541" spans="1:13">
      <c r="A7541" s="21" t="s">
        <v>27933</v>
      </c>
      <c r="B7541" s="21" t="s">
        <v>27934</v>
      </c>
      <c r="C7541" s="21" t="s">
        <v>246</v>
      </c>
      <c r="D7541" s="21" t="s">
        <v>247</v>
      </c>
      <c r="E7541" s="21" t="s">
        <v>235</v>
      </c>
      <c r="F7541" s="21" t="s">
        <v>27935</v>
      </c>
      <c r="G7541" s="21" t="s">
        <v>237</v>
      </c>
      <c r="H7541" s="21" t="s">
        <v>238</v>
      </c>
      <c r="I7541" s="23">
        <v>-1</v>
      </c>
      <c r="J7541" s="23">
        <v>755</v>
      </c>
      <c r="K7541" s="21" t="s">
        <v>27210</v>
      </c>
      <c r="L7541" s="21" t="s">
        <v>27210</v>
      </c>
      <c r="M7541" s="21">
        <v>44263</v>
      </c>
    </row>
    <row r="7542" spans="1:13">
      <c r="A7542" s="21" t="s">
        <v>27936</v>
      </c>
      <c r="B7542" s="21" t="s">
        <v>27937</v>
      </c>
      <c r="C7542" s="21" t="s">
        <v>330</v>
      </c>
      <c r="D7542" s="21" t="s">
        <v>331</v>
      </c>
      <c r="E7542" s="21" t="s">
        <v>235</v>
      </c>
      <c r="F7542" s="21" t="s">
        <v>27938</v>
      </c>
      <c r="G7542" s="21" t="s">
        <v>237</v>
      </c>
      <c r="H7542" s="21" t="s">
        <v>238</v>
      </c>
      <c r="I7542" s="23">
        <v>-2</v>
      </c>
      <c r="J7542" s="23">
        <v>446</v>
      </c>
      <c r="K7542" s="21" t="s">
        <v>26143</v>
      </c>
      <c r="L7542" s="21" t="s">
        <v>26143</v>
      </c>
      <c r="M7542" s="21">
        <v>44263</v>
      </c>
    </row>
    <row r="7543" spans="1:13">
      <c r="A7543" s="21" t="s">
        <v>27939</v>
      </c>
      <c r="B7543" s="21" t="s">
        <v>27940</v>
      </c>
      <c r="C7543" s="21" t="s">
        <v>294</v>
      </c>
      <c r="D7543" s="21" t="s">
        <v>295</v>
      </c>
      <c r="E7543" s="21" t="s">
        <v>235</v>
      </c>
      <c r="F7543" s="21" t="s">
        <v>27941</v>
      </c>
      <c r="G7543" s="21" t="s">
        <v>237</v>
      </c>
      <c r="H7543" s="21" t="s">
        <v>238</v>
      </c>
      <c r="I7543" s="23">
        <v>-3</v>
      </c>
      <c r="J7543" s="23">
        <v>370</v>
      </c>
      <c r="K7543" s="21" t="s">
        <v>26157</v>
      </c>
      <c r="L7543" s="21" t="s">
        <v>26157</v>
      </c>
      <c r="M7543" s="21">
        <v>44263</v>
      </c>
    </row>
    <row r="7544" spans="1:13">
      <c r="A7544" s="21" t="s">
        <v>27942</v>
      </c>
      <c r="B7544" s="21" t="s">
        <v>27943</v>
      </c>
      <c r="C7544" s="21" t="s">
        <v>342</v>
      </c>
      <c r="D7544" s="21" t="s">
        <v>343</v>
      </c>
      <c r="E7544" s="21" t="s">
        <v>235</v>
      </c>
      <c r="F7544" s="21" t="s">
        <v>26165</v>
      </c>
      <c r="G7544" s="21" t="s">
        <v>237</v>
      </c>
      <c r="H7544" s="21" t="s">
        <v>238</v>
      </c>
      <c r="I7544" s="23">
        <v>-1</v>
      </c>
      <c r="J7544" s="23">
        <v>3941</v>
      </c>
      <c r="K7544" s="21" t="s">
        <v>26164</v>
      </c>
      <c r="L7544" s="21" t="s">
        <v>26164</v>
      </c>
      <c r="M7544" s="21">
        <v>44263</v>
      </c>
    </row>
    <row r="7545" spans="1:13">
      <c r="A7545" s="21" t="s">
        <v>27944</v>
      </c>
      <c r="B7545" s="21" t="s">
        <v>27945</v>
      </c>
      <c r="C7545" s="21" t="s">
        <v>314</v>
      </c>
      <c r="D7545" s="21" t="s">
        <v>315</v>
      </c>
      <c r="E7545" s="21" t="s">
        <v>235</v>
      </c>
      <c r="F7545" s="21" t="s">
        <v>27946</v>
      </c>
      <c r="G7545" s="21" t="s">
        <v>237</v>
      </c>
      <c r="H7545" s="21" t="s">
        <v>238</v>
      </c>
      <c r="I7545" s="23">
        <v>-1</v>
      </c>
      <c r="J7545" s="23">
        <v>3455</v>
      </c>
      <c r="K7545" s="21" t="s">
        <v>26158</v>
      </c>
      <c r="L7545" s="21" t="s">
        <v>26158</v>
      </c>
      <c r="M7545" s="21">
        <v>44263</v>
      </c>
    </row>
    <row r="7546" spans="1:13">
      <c r="A7546" s="21" t="s">
        <v>27947</v>
      </c>
      <c r="B7546" s="21" t="s">
        <v>27948</v>
      </c>
      <c r="C7546" s="21" t="s">
        <v>392</v>
      </c>
      <c r="D7546" s="21" t="s">
        <v>393</v>
      </c>
      <c r="E7546" s="21" t="s">
        <v>235</v>
      </c>
      <c r="F7546" s="21" t="s">
        <v>26141</v>
      </c>
      <c r="G7546" s="21" t="s">
        <v>237</v>
      </c>
      <c r="H7546" s="21" t="s">
        <v>238</v>
      </c>
      <c r="I7546" s="23">
        <v>-1</v>
      </c>
      <c r="J7546" s="23">
        <v>151</v>
      </c>
      <c r="K7546" s="21" t="s">
        <v>26140</v>
      </c>
      <c r="L7546" s="21" t="s">
        <v>26140</v>
      </c>
      <c r="M7546" s="21">
        <v>44263</v>
      </c>
    </row>
    <row r="7547" spans="1:13">
      <c r="A7547" s="21" t="s">
        <v>27947</v>
      </c>
      <c r="B7547" s="21" t="s">
        <v>27948</v>
      </c>
      <c r="C7547" s="21" t="s">
        <v>233</v>
      </c>
      <c r="D7547" s="21" t="s">
        <v>234</v>
      </c>
      <c r="E7547" s="21" t="s">
        <v>235</v>
      </c>
      <c r="F7547" s="21" t="s">
        <v>26141</v>
      </c>
      <c r="G7547" s="21" t="s">
        <v>237</v>
      </c>
      <c r="H7547" s="21" t="s">
        <v>238</v>
      </c>
      <c r="I7547" s="23">
        <v>-1</v>
      </c>
      <c r="J7547" s="23">
        <v>240</v>
      </c>
      <c r="K7547" s="21" t="s">
        <v>26140</v>
      </c>
      <c r="L7547" s="21" t="s">
        <v>26140</v>
      </c>
      <c r="M7547" s="21">
        <v>44263</v>
      </c>
    </row>
    <row r="7548" spans="1:13">
      <c r="A7548" s="89" t="s">
        <v>27947</v>
      </c>
      <c r="B7548" s="21" t="s">
        <v>27948</v>
      </c>
      <c r="C7548" s="21" t="s">
        <v>248</v>
      </c>
      <c r="D7548" s="21" t="s">
        <v>249</v>
      </c>
      <c r="E7548" s="21" t="s">
        <v>235</v>
      </c>
      <c r="F7548" s="21" t="s">
        <v>26141</v>
      </c>
      <c r="G7548" s="21" t="s">
        <v>237</v>
      </c>
      <c r="H7548" s="21" t="s">
        <v>238</v>
      </c>
      <c r="I7548" s="23">
        <v>-1</v>
      </c>
      <c r="J7548" s="23">
        <v>533</v>
      </c>
      <c r="K7548" s="21" t="s">
        <v>26140</v>
      </c>
      <c r="L7548" s="21" t="s">
        <v>26140</v>
      </c>
      <c r="M7548" s="21">
        <v>44263</v>
      </c>
    </row>
    <row r="7549" spans="1:13">
      <c r="A7549" s="21" t="s">
        <v>28045</v>
      </c>
      <c r="B7549" s="21" t="s">
        <v>28046</v>
      </c>
      <c r="C7549" s="21" t="s">
        <v>294</v>
      </c>
      <c r="D7549" s="21" t="s">
        <v>295</v>
      </c>
      <c r="E7549" s="21" t="s">
        <v>235</v>
      </c>
      <c r="F7549" s="21" t="s">
        <v>28047</v>
      </c>
      <c r="G7549" s="21" t="s">
        <v>237</v>
      </c>
      <c r="H7549" s="21" t="s">
        <v>238</v>
      </c>
      <c r="I7549" s="23">
        <v>-1</v>
      </c>
      <c r="J7549" s="23">
        <v>356</v>
      </c>
      <c r="K7549" s="21" t="s">
        <v>28034</v>
      </c>
      <c r="L7549" s="21" t="s">
        <v>28034</v>
      </c>
      <c r="M7549" s="21">
        <v>44276</v>
      </c>
    </row>
    <row r="7550" spans="1:13">
      <c r="A7550" s="21" t="s">
        <v>28048</v>
      </c>
      <c r="B7550" s="21" t="s">
        <v>28049</v>
      </c>
      <c r="C7550" s="21" t="s">
        <v>300</v>
      </c>
      <c r="D7550" s="21" t="s">
        <v>301</v>
      </c>
      <c r="E7550" s="21" t="s">
        <v>235</v>
      </c>
      <c r="F7550" s="21" t="s">
        <v>28032</v>
      </c>
      <c r="G7550" s="21" t="s">
        <v>237</v>
      </c>
      <c r="H7550" s="21" t="s">
        <v>238</v>
      </c>
      <c r="I7550" s="23">
        <v>-1</v>
      </c>
      <c r="J7550" s="23">
        <v>250</v>
      </c>
      <c r="K7550" s="21" t="s">
        <v>28031</v>
      </c>
      <c r="L7550" s="21" t="s">
        <v>28031</v>
      </c>
      <c r="M7550" s="21">
        <v>44276</v>
      </c>
    </row>
    <row r="7551" spans="1:13">
      <c r="A7551" s="21" t="s">
        <v>28050</v>
      </c>
      <c r="B7551" s="21" t="s">
        <v>28051</v>
      </c>
      <c r="C7551" s="21" t="s">
        <v>254</v>
      </c>
      <c r="D7551" s="21" t="s">
        <v>255</v>
      </c>
      <c r="E7551" s="21" t="s">
        <v>235</v>
      </c>
      <c r="F7551" s="21" t="s">
        <v>28052</v>
      </c>
      <c r="G7551" s="21" t="s">
        <v>237</v>
      </c>
      <c r="H7551" s="21" t="s">
        <v>238</v>
      </c>
      <c r="I7551" s="23">
        <v>-1</v>
      </c>
      <c r="J7551" s="23">
        <v>400</v>
      </c>
      <c r="K7551" s="21" t="s">
        <v>28033</v>
      </c>
      <c r="L7551" s="21" t="s">
        <v>28033</v>
      </c>
      <c r="M7551" s="21">
        <v>44276</v>
      </c>
    </row>
    <row r="7552" spans="1:13">
      <c r="A7552" s="21" t="s">
        <v>28053</v>
      </c>
      <c r="B7552" s="21" t="s">
        <v>28054</v>
      </c>
      <c r="C7552" s="21" t="s">
        <v>372</v>
      </c>
      <c r="D7552" s="21" t="s">
        <v>373</v>
      </c>
      <c r="E7552" s="21" t="s">
        <v>235</v>
      </c>
      <c r="F7552" s="21" t="s">
        <v>28036</v>
      </c>
      <c r="G7552" s="21" t="s">
        <v>237</v>
      </c>
      <c r="H7552" s="21" t="s">
        <v>238</v>
      </c>
      <c r="I7552" s="23">
        <v>-1</v>
      </c>
      <c r="J7552" s="23">
        <v>728</v>
      </c>
      <c r="K7552" s="21" t="s">
        <v>28035</v>
      </c>
      <c r="L7552" s="21" t="s">
        <v>28035</v>
      </c>
      <c r="M7552" s="21">
        <v>44276</v>
      </c>
    </row>
    <row r="7553" spans="1:13">
      <c r="A7553" s="21" t="s">
        <v>28055</v>
      </c>
      <c r="B7553" s="21" t="s">
        <v>28056</v>
      </c>
      <c r="C7553" s="21" t="s">
        <v>242</v>
      </c>
      <c r="D7553" s="21" t="s">
        <v>243</v>
      </c>
      <c r="E7553" s="21" t="s">
        <v>235</v>
      </c>
      <c r="F7553" s="21" t="s">
        <v>28030</v>
      </c>
      <c r="G7553" s="21" t="s">
        <v>237</v>
      </c>
      <c r="H7553" s="21" t="s">
        <v>238</v>
      </c>
      <c r="I7553" s="23">
        <v>-1</v>
      </c>
      <c r="J7553" s="23">
        <v>480</v>
      </c>
      <c r="K7553" s="21" t="s">
        <v>28029</v>
      </c>
      <c r="L7553" s="21" t="s">
        <v>28029</v>
      </c>
      <c r="M7553" s="21">
        <v>44276</v>
      </c>
    </row>
    <row r="7554" spans="1:13">
      <c r="A7554" s="21" t="s">
        <v>28055</v>
      </c>
      <c r="B7554" s="21" t="s">
        <v>28056</v>
      </c>
      <c r="C7554" s="21" t="s">
        <v>250</v>
      </c>
      <c r="D7554" s="21" t="s">
        <v>251</v>
      </c>
      <c r="E7554" s="21" t="s">
        <v>235</v>
      </c>
      <c r="F7554" s="21" t="s">
        <v>28030</v>
      </c>
      <c r="G7554" s="21" t="s">
        <v>237</v>
      </c>
      <c r="H7554" s="21" t="s">
        <v>238</v>
      </c>
      <c r="I7554" s="23">
        <v>-1</v>
      </c>
      <c r="J7554" s="23">
        <v>358</v>
      </c>
      <c r="K7554" s="21" t="s">
        <v>28029</v>
      </c>
      <c r="L7554" s="21" t="s">
        <v>28029</v>
      </c>
      <c r="M7554" s="21">
        <v>44276</v>
      </c>
    </row>
    <row r="7555" spans="1:13">
      <c r="A7555" s="21" t="s">
        <v>28057</v>
      </c>
      <c r="B7555" s="21" t="s">
        <v>28058</v>
      </c>
      <c r="C7555" s="21" t="s">
        <v>392</v>
      </c>
      <c r="D7555" s="21" t="s">
        <v>393</v>
      </c>
      <c r="E7555" s="21" t="s">
        <v>235</v>
      </c>
      <c r="F7555" s="21" t="s">
        <v>28059</v>
      </c>
      <c r="G7555" s="21" t="s">
        <v>237</v>
      </c>
      <c r="H7555" s="21" t="s">
        <v>238</v>
      </c>
      <c r="I7555" s="23">
        <v>-1</v>
      </c>
      <c r="J7555" s="23">
        <v>133</v>
      </c>
      <c r="K7555" s="21" t="s">
        <v>28028</v>
      </c>
      <c r="L7555" s="21" t="s">
        <v>28028</v>
      </c>
      <c r="M7555" s="21">
        <v>44276</v>
      </c>
    </row>
    <row r="7556" spans="1:13">
      <c r="A7556" s="21" t="s">
        <v>28060</v>
      </c>
      <c r="B7556" s="21" t="s">
        <v>28061</v>
      </c>
      <c r="C7556" s="21" t="s">
        <v>300</v>
      </c>
      <c r="D7556" s="21" t="s">
        <v>301</v>
      </c>
      <c r="E7556" s="21" t="s">
        <v>235</v>
      </c>
      <c r="F7556" s="21" t="s">
        <v>28027</v>
      </c>
      <c r="G7556" s="21" t="s">
        <v>237</v>
      </c>
      <c r="H7556" s="21" t="s">
        <v>238</v>
      </c>
      <c r="I7556" s="23">
        <v>-1</v>
      </c>
      <c r="J7556" s="23">
        <v>251</v>
      </c>
      <c r="K7556" s="21" t="s">
        <v>28026</v>
      </c>
      <c r="L7556" s="21" t="s">
        <v>28026</v>
      </c>
      <c r="M7556" s="21">
        <v>44276</v>
      </c>
    </row>
    <row r="7557" spans="1:13">
      <c r="A7557" s="21" t="s">
        <v>28062</v>
      </c>
      <c r="B7557" s="21" t="s">
        <v>28063</v>
      </c>
      <c r="C7557" s="21" t="s">
        <v>320</v>
      </c>
      <c r="D7557" s="21" t="s">
        <v>321</v>
      </c>
      <c r="E7557" s="21" t="s">
        <v>235</v>
      </c>
      <c r="F7557" s="21" t="s">
        <v>28025</v>
      </c>
      <c r="G7557" s="21" t="s">
        <v>237</v>
      </c>
      <c r="H7557" s="21" t="s">
        <v>238</v>
      </c>
      <c r="I7557" s="23">
        <v>-1</v>
      </c>
      <c r="J7557" s="23">
        <v>677</v>
      </c>
      <c r="K7557" s="21" t="s">
        <v>28024</v>
      </c>
      <c r="L7557" s="21" t="s">
        <v>28024</v>
      </c>
      <c r="M7557" s="21">
        <v>44275</v>
      </c>
    </row>
    <row r="7558" spans="1:13">
      <c r="A7558" s="21" t="s">
        <v>28064</v>
      </c>
      <c r="B7558" s="21" t="s">
        <v>28065</v>
      </c>
      <c r="C7558" s="21" t="s">
        <v>372</v>
      </c>
      <c r="D7558" s="21" t="s">
        <v>373</v>
      </c>
      <c r="E7558" s="21" t="s">
        <v>235</v>
      </c>
      <c r="F7558" s="21" t="s">
        <v>28066</v>
      </c>
      <c r="G7558" s="21" t="s">
        <v>237</v>
      </c>
      <c r="H7558" s="21" t="s">
        <v>238</v>
      </c>
      <c r="I7558" s="23">
        <v>-1</v>
      </c>
      <c r="J7558" s="23">
        <v>729</v>
      </c>
      <c r="K7558" s="21" t="s">
        <v>28023</v>
      </c>
      <c r="L7558" s="21" t="s">
        <v>28023</v>
      </c>
      <c r="M7558" s="21">
        <v>44275</v>
      </c>
    </row>
    <row r="7559" spans="1:13">
      <c r="A7559" s="21" t="s">
        <v>28067</v>
      </c>
      <c r="B7559" s="21" t="s">
        <v>28068</v>
      </c>
      <c r="C7559" s="21" t="s">
        <v>294</v>
      </c>
      <c r="D7559" s="21" t="s">
        <v>295</v>
      </c>
      <c r="E7559" s="21" t="s">
        <v>235</v>
      </c>
      <c r="F7559" s="21" t="s">
        <v>28018</v>
      </c>
      <c r="G7559" s="21" t="s">
        <v>237</v>
      </c>
      <c r="H7559" s="21" t="s">
        <v>238</v>
      </c>
      <c r="I7559" s="23">
        <v>-1</v>
      </c>
      <c r="J7559" s="23">
        <v>357</v>
      </c>
      <c r="K7559" s="21" t="s">
        <v>28017</v>
      </c>
      <c r="L7559" s="21" t="s">
        <v>28017</v>
      </c>
      <c r="M7559" s="21">
        <v>44275</v>
      </c>
    </row>
    <row r="7560" spans="1:13">
      <c r="A7560" s="21" t="s">
        <v>28069</v>
      </c>
      <c r="B7560" s="21" t="s">
        <v>28070</v>
      </c>
      <c r="C7560" s="21" t="s">
        <v>242</v>
      </c>
      <c r="D7560" s="21" t="s">
        <v>243</v>
      </c>
      <c r="E7560" s="21" t="s">
        <v>235</v>
      </c>
      <c r="F7560" s="21" t="s">
        <v>28071</v>
      </c>
      <c r="G7560" s="21" t="s">
        <v>237</v>
      </c>
      <c r="H7560" s="21" t="s">
        <v>238</v>
      </c>
      <c r="I7560" s="23">
        <v>-1</v>
      </c>
      <c r="J7560" s="23">
        <v>481</v>
      </c>
      <c r="K7560" s="21" t="s">
        <v>28020</v>
      </c>
      <c r="L7560" s="21" t="s">
        <v>28020</v>
      </c>
      <c r="M7560" s="21">
        <v>44275</v>
      </c>
    </row>
    <row r="7561" spans="1:13">
      <c r="A7561" s="21" t="s">
        <v>28069</v>
      </c>
      <c r="B7561" s="21" t="s">
        <v>28070</v>
      </c>
      <c r="C7561" s="21" t="s">
        <v>290</v>
      </c>
      <c r="D7561" s="21" t="s">
        <v>291</v>
      </c>
      <c r="E7561" s="21" t="s">
        <v>235</v>
      </c>
      <c r="F7561" s="21" t="s">
        <v>28071</v>
      </c>
      <c r="G7561" s="21" t="s">
        <v>237</v>
      </c>
      <c r="H7561" s="21" t="s">
        <v>238</v>
      </c>
      <c r="I7561" s="23">
        <v>-1</v>
      </c>
      <c r="J7561" s="23">
        <v>434</v>
      </c>
      <c r="K7561" s="21" t="s">
        <v>28020</v>
      </c>
      <c r="L7561" s="21" t="s">
        <v>28020</v>
      </c>
      <c r="M7561" s="21">
        <v>44275</v>
      </c>
    </row>
    <row r="7562" spans="1:13">
      <c r="A7562" s="21" t="s">
        <v>28069</v>
      </c>
      <c r="B7562" s="21" t="s">
        <v>28070</v>
      </c>
      <c r="C7562" s="21" t="s">
        <v>246</v>
      </c>
      <c r="D7562" s="21" t="s">
        <v>247</v>
      </c>
      <c r="E7562" s="21" t="s">
        <v>235</v>
      </c>
      <c r="F7562" s="21" t="s">
        <v>28071</v>
      </c>
      <c r="G7562" s="21" t="s">
        <v>237</v>
      </c>
      <c r="H7562" s="21" t="s">
        <v>238</v>
      </c>
      <c r="I7562" s="23">
        <v>-1</v>
      </c>
      <c r="J7562" s="23">
        <v>743</v>
      </c>
      <c r="K7562" s="21" t="s">
        <v>28020</v>
      </c>
      <c r="L7562" s="21" t="s">
        <v>28020</v>
      </c>
      <c r="M7562" s="21">
        <v>44275</v>
      </c>
    </row>
    <row r="7563" spans="1:13">
      <c r="A7563" s="21" t="s">
        <v>28072</v>
      </c>
      <c r="B7563" s="21" t="s">
        <v>28073</v>
      </c>
      <c r="C7563" s="21" t="s">
        <v>254</v>
      </c>
      <c r="D7563" s="21" t="s">
        <v>255</v>
      </c>
      <c r="E7563" s="21" t="s">
        <v>235</v>
      </c>
      <c r="F7563" s="21" t="s">
        <v>28074</v>
      </c>
      <c r="G7563" s="21" t="s">
        <v>237</v>
      </c>
      <c r="H7563" s="21" t="s">
        <v>238</v>
      </c>
      <c r="I7563" s="23">
        <v>-1</v>
      </c>
      <c r="J7563" s="23">
        <v>401</v>
      </c>
      <c r="K7563" s="21" t="s">
        <v>28015</v>
      </c>
      <c r="L7563" s="21" t="s">
        <v>28015</v>
      </c>
      <c r="M7563" s="21">
        <v>44275</v>
      </c>
    </row>
    <row r="7564" spans="1:13">
      <c r="A7564" s="21" t="s">
        <v>28075</v>
      </c>
      <c r="B7564" s="21" t="s">
        <v>28076</v>
      </c>
      <c r="C7564" s="21" t="s">
        <v>242</v>
      </c>
      <c r="D7564" s="21" t="s">
        <v>243</v>
      </c>
      <c r="E7564" s="21" t="s">
        <v>235</v>
      </c>
      <c r="F7564" s="21" t="s">
        <v>28077</v>
      </c>
      <c r="G7564" s="21" t="s">
        <v>237</v>
      </c>
      <c r="H7564" s="21" t="s">
        <v>238</v>
      </c>
      <c r="I7564" s="23">
        <v>-1</v>
      </c>
      <c r="J7564" s="23">
        <v>482</v>
      </c>
      <c r="K7564" s="21" t="s">
        <v>28016</v>
      </c>
      <c r="L7564" s="21" t="s">
        <v>28016</v>
      </c>
      <c r="M7564" s="21">
        <v>44275</v>
      </c>
    </row>
    <row r="7565" spans="1:13">
      <c r="A7565" s="21" t="s">
        <v>28078</v>
      </c>
      <c r="B7565" s="21" t="s">
        <v>28079</v>
      </c>
      <c r="C7565" s="21" t="s">
        <v>364</v>
      </c>
      <c r="D7565" s="21" t="s">
        <v>365</v>
      </c>
      <c r="E7565" s="21" t="s">
        <v>235</v>
      </c>
      <c r="F7565" s="21" t="s">
        <v>28080</v>
      </c>
      <c r="G7565" s="21" t="s">
        <v>237</v>
      </c>
      <c r="H7565" s="21" t="s">
        <v>238</v>
      </c>
      <c r="I7565" s="23">
        <v>-1</v>
      </c>
      <c r="J7565" s="23">
        <v>531</v>
      </c>
      <c r="K7565" s="21" t="s">
        <v>28019</v>
      </c>
      <c r="L7565" s="21" t="s">
        <v>28019</v>
      </c>
      <c r="M7565" s="21">
        <v>44275</v>
      </c>
    </row>
    <row r="7566" spans="1:13">
      <c r="A7566" s="21" t="s">
        <v>28081</v>
      </c>
      <c r="B7566" s="21" t="s">
        <v>28082</v>
      </c>
      <c r="C7566" s="21" t="s">
        <v>432</v>
      </c>
      <c r="D7566" s="21" t="s">
        <v>433</v>
      </c>
      <c r="E7566" s="21" t="s">
        <v>235</v>
      </c>
      <c r="F7566" s="21" t="s">
        <v>28022</v>
      </c>
      <c r="G7566" s="21" t="s">
        <v>237</v>
      </c>
      <c r="H7566" s="21" t="s">
        <v>238</v>
      </c>
      <c r="I7566" s="23">
        <v>-1</v>
      </c>
      <c r="J7566" s="23">
        <v>363</v>
      </c>
      <c r="K7566" s="21" t="s">
        <v>28021</v>
      </c>
      <c r="L7566" s="21" t="s">
        <v>28021</v>
      </c>
      <c r="M7566" s="21">
        <v>44275</v>
      </c>
    </row>
    <row r="7567" spans="1:13">
      <c r="A7567" s="21" t="s">
        <v>28083</v>
      </c>
      <c r="B7567" s="21" t="s">
        <v>28084</v>
      </c>
      <c r="C7567" s="21" t="s">
        <v>372</v>
      </c>
      <c r="D7567" s="21" t="s">
        <v>373</v>
      </c>
      <c r="E7567" s="21" t="s">
        <v>235</v>
      </c>
      <c r="F7567" s="21" t="s">
        <v>28014</v>
      </c>
      <c r="G7567" s="21" t="s">
        <v>237</v>
      </c>
      <c r="H7567" s="21" t="s">
        <v>238</v>
      </c>
      <c r="I7567" s="23">
        <v>-1</v>
      </c>
      <c r="J7567" s="23">
        <v>730</v>
      </c>
      <c r="K7567" s="21" t="s">
        <v>28013</v>
      </c>
      <c r="L7567" s="21" t="s">
        <v>28013</v>
      </c>
      <c r="M7567" s="21">
        <v>44274</v>
      </c>
    </row>
    <row r="7568" spans="1:13">
      <c r="A7568" s="21" t="s">
        <v>28085</v>
      </c>
      <c r="B7568" s="21" t="s">
        <v>28086</v>
      </c>
      <c r="C7568" s="21" t="s">
        <v>248</v>
      </c>
      <c r="D7568" s="21" t="s">
        <v>249</v>
      </c>
      <c r="E7568" s="21" t="s">
        <v>235</v>
      </c>
      <c r="F7568" s="21" t="s">
        <v>28087</v>
      </c>
      <c r="G7568" s="21" t="s">
        <v>237</v>
      </c>
      <c r="H7568" s="21" t="s">
        <v>238</v>
      </c>
      <c r="I7568" s="23">
        <v>-1</v>
      </c>
      <c r="J7568" s="23">
        <v>513</v>
      </c>
      <c r="K7568" s="21" t="s">
        <v>28005</v>
      </c>
      <c r="L7568" s="21" t="s">
        <v>28005</v>
      </c>
      <c r="M7568" s="21">
        <v>44274</v>
      </c>
    </row>
    <row r="7569" spans="1:13">
      <c r="A7569" s="21" t="s">
        <v>28088</v>
      </c>
      <c r="B7569" s="21" t="s">
        <v>28089</v>
      </c>
      <c r="C7569" s="21" t="s">
        <v>288</v>
      </c>
      <c r="D7569" s="21" t="s">
        <v>289</v>
      </c>
      <c r="E7569" s="21" t="s">
        <v>235</v>
      </c>
      <c r="F7569" s="21" t="s">
        <v>28090</v>
      </c>
      <c r="G7569" s="21" t="s">
        <v>237</v>
      </c>
      <c r="H7569" s="21" t="s">
        <v>238</v>
      </c>
      <c r="I7569" s="23">
        <v>-1</v>
      </c>
      <c r="J7569" s="23">
        <v>551</v>
      </c>
      <c r="K7569" s="21" t="s">
        <v>28012</v>
      </c>
      <c r="L7569" s="21" t="s">
        <v>28012</v>
      </c>
      <c r="M7569" s="21">
        <v>44274</v>
      </c>
    </row>
    <row r="7570" spans="1:13">
      <c r="A7570" s="21" t="s">
        <v>28091</v>
      </c>
      <c r="B7570" s="21" t="s">
        <v>28092</v>
      </c>
      <c r="C7570" s="21" t="s">
        <v>254</v>
      </c>
      <c r="D7570" s="21" t="s">
        <v>255</v>
      </c>
      <c r="E7570" s="21" t="s">
        <v>235</v>
      </c>
      <c r="F7570" s="21" t="s">
        <v>28093</v>
      </c>
      <c r="G7570" s="21" t="s">
        <v>237</v>
      </c>
      <c r="H7570" s="21" t="s">
        <v>238</v>
      </c>
      <c r="I7570" s="23">
        <v>-1</v>
      </c>
      <c r="J7570" s="23">
        <v>402</v>
      </c>
      <c r="K7570" s="21" t="s">
        <v>28011</v>
      </c>
      <c r="L7570" s="21" t="s">
        <v>28011</v>
      </c>
      <c r="M7570" s="21">
        <v>44274</v>
      </c>
    </row>
    <row r="7571" spans="1:13">
      <c r="A7571" s="21" t="s">
        <v>28094</v>
      </c>
      <c r="B7571" s="21" t="s">
        <v>28095</v>
      </c>
      <c r="C7571" s="21" t="s">
        <v>300</v>
      </c>
      <c r="D7571" s="21" t="s">
        <v>301</v>
      </c>
      <c r="E7571" s="21" t="s">
        <v>235</v>
      </c>
      <c r="F7571" s="21" t="s">
        <v>28010</v>
      </c>
      <c r="G7571" s="21" t="s">
        <v>237</v>
      </c>
      <c r="H7571" s="21" t="s">
        <v>238</v>
      </c>
      <c r="I7571" s="23">
        <v>-1</v>
      </c>
      <c r="J7571" s="23">
        <v>252</v>
      </c>
      <c r="K7571" s="21" t="s">
        <v>28009</v>
      </c>
      <c r="L7571" s="21" t="s">
        <v>28009</v>
      </c>
      <c r="M7571" s="21">
        <v>44274</v>
      </c>
    </row>
    <row r="7572" spans="1:13">
      <c r="A7572" s="21" t="s">
        <v>28096</v>
      </c>
      <c r="B7572" s="21" t="s">
        <v>28097</v>
      </c>
      <c r="C7572" s="21" t="s">
        <v>288</v>
      </c>
      <c r="D7572" s="21" t="s">
        <v>289</v>
      </c>
      <c r="E7572" s="21" t="s">
        <v>235</v>
      </c>
      <c r="F7572" s="21" t="s">
        <v>28098</v>
      </c>
      <c r="G7572" s="21" t="s">
        <v>237</v>
      </c>
      <c r="H7572" s="21" t="s">
        <v>238</v>
      </c>
      <c r="I7572" s="23">
        <v>-3</v>
      </c>
      <c r="J7572" s="23">
        <v>552</v>
      </c>
      <c r="K7572" s="21" t="s">
        <v>28004</v>
      </c>
      <c r="L7572" s="21" t="s">
        <v>28004</v>
      </c>
      <c r="M7572" s="21">
        <v>44274</v>
      </c>
    </row>
    <row r="7573" spans="1:13">
      <c r="A7573" s="21" t="s">
        <v>28099</v>
      </c>
      <c r="B7573" s="21" t="s">
        <v>28100</v>
      </c>
      <c r="C7573" s="21" t="s">
        <v>254</v>
      </c>
      <c r="D7573" s="21" t="s">
        <v>255</v>
      </c>
      <c r="E7573" s="21" t="s">
        <v>235</v>
      </c>
      <c r="F7573" s="21" t="s">
        <v>28101</v>
      </c>
      <c r="G7573" s="21" t="s">
        <v>237</v>
      </c>
      <c r="H7573" s="21" t="s">
        <v>238</v>
      </c>
      <c r="I7573" s="23">
        <v>-1</v>
      </c>
      <c r="J7573" s="23">
        <v>403</v>
      </c>
      <c r="K7573" s="21" t="s">
        <v>28006</v>
      </c>
      <c r="L7573" s="21" t="s">
        <v>28006</v>
      </c>
      <c r="M7573" s="21">
        <v>44274</v>
      </c>
    </row>
    <row r="7574" spans="1:13">
      <c r="A7574" s="21" t="s">
        <v>28102</v>
      </c>
      <c r="B7574" s="21" t="s">
        <v>28103</v>
      </c>
      <c r="C7574" s="21" t="s">
        <v>294</v>
      </c>
      <c r="D7574" s="21" t="s">
        <v>295</v>
      </c>
      <c r="E7574" s="21" t="s">
        <v>235</v>
      </c>
      <c r="F7574" s="21" t="s">
        <v>28008</v>
      </c>
      <c r="G7574" s="21" t="s">
        <v>237</v>
      </c>
      <c r="H7574" s="21" t="s">
        <v>238</v>
      </c>
      <c r="I7574" s="23">
        <v>-1</v>
      </c>
      <c r="J7574" s="23">
        <v>358</v>
      </c>
      <c r="K7574" s="21" t="s">
        <v>28007</v>
      </c>
      <c r="L7574" s="21" t="s">
        <v>28007</v>
      </c>
      <c r="M7574" s="21">
        <v>44274</v>
      </c>
    </row>
    <row r="7575" spans="1:13">
      <c r="A7575" s="21" t="s">
        <v>28104</v>
      </c>
      <c r="B7575" s="21" t="s">
        <v>28105</v>
      </c>
      <c r="C7575" s="21" t="s">
        <v>300</v>
      </c>
      <c r="D7575" s="21" t="s">
        <v>301</v>
      </c>
      <c r="E7575" s="21" t="s">
        <v>235</v>
      </c>
      <c r="F7575" s="21" t="s">
        <v>28106</v>
      </c>
      <c r="G7575" s="21" t="s">
        <v>237</v>
      </c>
      <c r="H7575" s="21" t="s">
        <v>238</v>
      </c>
      <c r="I7575" s="23">
        <v>-1</v>
      </c>
      <c r="J7575" s="23">
        <v>253</v>
      </c>
      <c r="K7575" s="21" t="s">
        <v>28002</v>
      </c>
      <c r="L7575" s="21" t="s">
        <v>28002</v>
      </c>
      <c r="M7575" s="21">
        <v>44274</v>
      </c>
    </row>
    <row r="7576" spans="1:13">
      <c r="A7576" s="21" t="s">
        <v>28107</v>
      </c>
      <c r="B7576" s="21" t="s">
        <v>28108</v>
      </c>
      <c r="C7576" s="21" t="s">
        <v>242</v>
      </c>
      <c r="D7576" s="21" t="s">
        <v>243</v>
      </c>
      <c r="E7576" s="21" t="s">
        <v>235</v>
      </c>
      <c r="F7576" s="21" t="s">
        <v>28109</v>
      </c>
      <c r="G7576" s="21" t="s">
        <v>237</v>
      </c>
      <c r="H7576" s="21" t="s">
        <v>238</v>
      </c>
      <c r="I7576" s="23">
        <v>-1</v>
      </c>
      <c r="J7576" s="23">
        <v>483</v>
      </c>
      <c r="K7576" s="21" t="s">
        <v>28003</v>
      </c>
      <c r="L7576" s="21" t="s">
        <v>28003</v>
      </c>
      <c r="M7576" s="21">
        <v>44274</v>
      </c>
    </row>
    <row r="7577" spans="1:13">
      <c r="A7577" s="21" t="s">
        <v>28107</v>
      </c>
      <c r="B7577" s="21" t="s">
        <v>28108</v>
      </c>
      <c r="C7577" s="21" t="s">
        <v>242</v>
      </c>
      <c r="D7577" s="21" t="s">
        <v>243</v>
      </c>
      <c r="E7577" s="21" t="s">
        <v>235</v>
      </c>
      <c r="F7577" s="21" t="s">
        <v>28109</v>
      </c>
      <c r="G7577" s="21" t="s">
        <v>237</v>
      </c>
      <c r="H7577" s="21" t="s">
        <v>238</v>
      </c>
      <c r="I7577" s="23">
        <v>-2</v>
      </c>
      <c r="J7577" s="23">
        <v>484</v>
      </c>
      <c r="K7577" s="21" t="s">
        <v>28003</v>
      </c>
      <c r="L7577" s="21" t="s">
        <v>28003</v>
      </c>
      <c r="M7577" s="21">
        <v>44274</v>
      </c>
    </row>
    <row r="7578" spans="1:13">
      <c r="A7578" s="21" t="s">
        <v>28107</v>
      </c>
      <c r="B7578" s="21" t="s">
        <v>28108</v>
      </c>
      <c r="C7578" s="21" t="s">
        <v>428</v>
      </c>
      <c r="D7578" s="21" t="s">
        <v>429</v>
      </c>
      <c r="E7578" s="21" t="s">
        <v>235</v>
      </c>
      <c r="F7578" s="21" t="s">
        <v>28109</v>
      </c>
      <c r="G7578" s="21" t="s">
        <v>237</v>
      </c>
      <c r="H7578" s="21" t="s">
        <v>238</v>
      </c>
      <c r="I7578" s="23">
        <v>-1</v>
      </c>
      <c r="J7578" s="23">
        <v>530</v>
      </c>
      <c r="K7578" s="21" t="s">
        <v>28003</v>
      </c>
      <c r="L7578" s="21" t="s">
        <v>28003</v>
      </c>
      <c r="M7578" s="21">
        <v>44274</v>
      </c>
    </row>
    <row r="7579" spans="1:13">
      <c r="A7579" s="21" t="s">
        <v>28107</v>
      </c>
      <c r="B7579" s="21" t="s">
        <v>28108</v>
      </c>
      <c r="C7579" s="21" t="s">
        <v>430</v>
      </c>
      <c r="D7579" s="21" t="s">
        <v>431</v>
      </c>
      <c r="E7579" s="21" t="s">
        <v>235</v>
      </c>
      <c r="F7579" s="21" t="s">
        <v>28109</v>
      </c>
      <c r="G7579" s="21" t="s">
        <v>237</v>
      </c>
      <c r="H7579" s="21" t="s">
        <v>238</v>
      </c>
      <c r="I7579" s="23">
        <v>-1</v>
      </c>
      <c r="J7579" s="23">
        <v>226</v>
      </c>
      <c r="K7579" s="21" t="s">
        <v>28003</v>
      </c>
      <c r="L7579" s="21" t="s">
        <v>28003</v>
      </c>
      <c r="M7579" s="21">
        <v>44274</v>
      </c>
    </row>
    <row r="7580" spans="1:13">
      <c r="A7580" s="21" t="s">
        <v>28107</v>
      </c>
      <c r="B7580" s="21" t="s">
        <v>28108</v>
      </c>
      <c r="C7580" s="21" t="s">
        <v>250</v>
      </c>
      <c r="D7580" s="21" t="s">
        <v>251</v>
      </c>
      <c r="E7580" s="21" t="s">
        <v>235</v>
      </c>
      <c r="F7580" s="21" t="s">
        <v>28109</v>
      </c>
      <c r="G7580" s="21" t="s">
        <v>237</v>
      </c>
      <c r="H7580" s="21" t="s">
        <v>238</v>
      </c>
      <c r="I7580" s="23">
        <v>-2</v>
      </c>
      <c r="J7580" s="23">
        <v>359</v>
      </c>
      <c r="K7580" s="21" t="s">
        <v>28003</v>
      </c>
      <c r="L7580" s="21" t="s">
        <v>28003</v>
      </c>
      <c r="M7580" s="21">
        <v>44274</v>
      </c>
    </row>
    <row r="7581" spans="1:13">
      <c r="A7581" s="21" t="s">
        <v>28110</v>
      </c>
      <c r="B7581" s="21" t="s">
        <v>28111</v>
      </c>
      <c r="C7581" s="21" t="s">
        <v>242</v>
      </c>
      <c r="D7581" s="21" t="s">
        <v>243</v>
      </c>
      <c r="E7581" s="21" t="s">
        <v>235</v>
      </c>
      <c r="F7581" s="21" t="s">
        <v>28112</v>
      </c>
      <c r="G7581" s="21" t="s">
        <v>237</v>
      </c>
      <c r="H7581" s="21" t="s">
        <v>238</v>
      </c>
      <c r="I7581" s="23">
        <v>-1</v>
      </c>
      <c r="J7581" s="23">
        <v>486</v>
      </c>
      <c r="K7581" s="21" t="s">
        <v>28001</v>
      </c>
      <c r="L7581" s="21" t="s">
        <v>28001</v>
      </c>
      <c r="M7581" s="21">
        <v>44274</v>
      </c>
    </row>
    <row r="7582" spans="1:13">
      <c r="A7582" s="21" t="s">
        <v>28113</v>
      </c>
      <c r="B7582" s="21" t="s">
        <v>28114</v>
      </c>
      <c r="C7582" s="21" t="s">
        <v>406</v>
      </c>
      <c r="D7582" s="21" t="s">
        <v>407</v>
      </c>
      <c r="E7582" s="21" t="s">
        <v>235</v>
      </c>
      <c r="F7582" s="21" t="s">
        <v>28115</v>
      </c>
      <c r="G7582" s="21" t="s">
        <v>237</v>
      </c>
      <c r="H7582" s="21" t="s">
        <v>238</v>
      </c>
      <c r="I7582" s="23">
        <v>-1</v>
      </c>
      <c r="J7582" s="23">
        <v>1694</v>
      </c>
      <c r="K7582" s="21" t="s">
        <v>27997</v>
      </c>
      <c r="L7582" s="21" t="s">
        <v>27997</v>
      </c>
      <c r="M7582" s="21">
        <v>44273</v>
      </c>
    </row>
    <row r="7583" spans="1:13">
      <c r="A7583" s="21" t="s">
        <v>28113</v>
      </c>
      <c r="B7583" s="21" t="s">
        <v>28114</v>
      </c>
      <c r="C7583" s="21" t="s">
        <v>300</v>
      </c>
      <c r="D7583" s="21" t="s">
        <v>301</v>
      </c>
      <c r="E7583" s="21" t="s">
        <v>235</v>
      </c>
      <c r="F7583" s="21" t="s">
        <v>28115</v>
      </c>
      <c r="G7583" s="21" t="s">
        <v>237</v>
      </c>
      <c r="H7583" s="21" t="s">
        <v>238</v>
      </c>
      <c r="I7583" s="23">
        <v>-1</v>
      </c>
      <c r="J7583" s="23">
        <v>254</v>
      </c>
      <c r="K7583" s="21" t="s">
        <v>27997</v>
      </c>
      <c r="L7583" s="21" t="s">
        <v>27997</v>
      </c>
      <c r="M7583" s="21">
        <v>44273</v>
      </c>
    </row>
    <row r="7584" spans="1:13">
      <c r="A7584" s="21" t="s">
        <v>28116</v>
      </c>
      <c r="B7584" s="21" t="s">
        <v>28117</v>
      </c>
      <c r="C7584" s="21" t="s">
        <v>406</v>
      </c>
      <c r="D7584" s="21" t="s">
        <v>407</v>
      </c>
      <c r="E7584" s="21" t="s">
        <v>235</v>
      </c>
      <c r="F7584" s="21" t="s">
        <v>28118</v>
      </c>
      <c r="G7584" s="21" t="s">
        <v>237</v>
      </c>
      <c r="H7584" s="21" t="s">
        <v>238</v>
      </c>
      <c r="I7584" s="23">
        <v>-1</v>
      </c>
      <c r="J7584" s="23">
        <v>1695</v>
      </c>
      <c r="K7584" s="21" t="s">
        <v>27996</v>
      </c>
      <c r="L7584" s="21" t="s">
        <v>27996</v>
      </c>
      <c r="M7584" s="21">
        <v>44273</v>
      </c>
    </row>
    <row r="7585" spans="1:13">
      <c r="A7585" s="21" t="s">
        <v>28116</v>
      </c>
      <c r="B7585" s="21" t="s">
        <v>28117</v>
      </c>
      <c r="C7585" s="21" t="s">
        <v>254</v>
      </c>
      <c r="D7585" s="21" t="s">
        <v>255</v>
      </c>
      <c r="E7585" s="21" t="s">
        <v>235</v>
      </c>
      <c r="F7585" s="21" t="s">
        <v>28118</v>
      </c>
      <c r="G7585" s="21" t="s">
        <v>237</v>
      </c>
      <c r="H7585" s="21" t="s">
        <v>238</v>
      </c>
      <c r="I7585" s="23">
        <v>-1</v>
      </c>
      <c r="J7585" s="23">
        <v>404</v>
      </c>
      <c r="K7585" s="21" t="s">
        <v>27996</v>
      </c>
      <c r="L7585" s="21" t="s">
        <v>27996</v>
      </c>
      <c r="M7585" s="21">
        <v>44273</v>
      </c>
    </row>
    <row r="7586" spans="1:13">
      <c r="A7586" s="21" t="s">
        <v>28119</v>
      </c>
      <c r="B7586" s="21" t="s">
        <v>28120</v>
      </c>
      <c r="C7586" s="21" t="s">
        <v>330</v>
      </c>
      <c r="D7586" s="21" t="s">
        <v>331</v>
      </c>
      <c r="E7586" s="21" t="s">
        <v>235</v>
      </c>
      <c r="F7586" s="21" t="s">
        <v>28121</v>
      </c>
      <c r="G7586" s="21" t="s">
        <v>237</v>
      </c>
      <c r="H7586" s="21" t="s">
        <v>238</v>
      </c>
      <c r="I7586" s="23">
        <v>-1</v>
      </c>
      <c r="J7586" s="23">
        <v>439</v>
      </c>
      <c r="K7586" s="21" t="s">
        <v>27998</v>
      </c>
      <c r="L7586" s="21" t="s">
        <v>27998</v>
      </c>
      <c r="M7586" s="21">
        <v>44273</v>
      </c>
    </row>
    <row r="7587" spans="1:13">
      <c r="A7587" s="21" t="s">
        <v>28122</v>
      </c>
      <c r="B7587" s="21" t="s">
        <v>28123</v>
      </c>
      <c r="C7587" s="21" t="s">
        <v>406</v>
      </c>
      <c r="D7587" s="21" t="s">
        <v>407</v>
      </c>
      <c r="E7587" s="21" t="s">
        <v>235</v>
      </c>
      <c r="F7587" s="21" t="s">
        <v>28000</v>
      </c>
      <c r="G7587" s="21" t="s">
        <v>237</v>
      </c>
      <c r="H7587" s="21" t="s">
        <v>238</v>
      </c>
      <c r="I7587" s="23">
        <v>-1</v>
      </c>
      <c r="J7587" s="23">
        <v>1696</v>
      </c>
      <c r="K7587" s="21" t="s">
        <v>27999</v>
      </c>
      <c r="L7587" s="21" t="s">
        <v>27999</v>
      </c>
      <c r="M7587" s="21">
        <v>44273</v>
      </c>
    </row>
    <row r="7588" spans="1:13">
      <c r="A7588" s="21" t="s">
        <v>28124</v>
      </c>
      <c r="B7588" s="21" t="s">
        <v>28125</v>
      </c>
      <c r="C7588" s="21" t="s">
        <v>254</v>
      </c>
      <c r="D7588" s="21" t="s">
        <v>255</v>
      </c>
      <c r="E7588" s="21" t="s">
        <v>235</v>
      </c>
      <c r="F7588" s="21" t="s">
        <v>28126</v>
      </c>
      <c r="G7588" s="21" t="s">
        <v>237</v>
      </c>
      <c r="H7588" s="21" t="s">
        <v>238</v>
      </c>
      <c r="I7588" s="23">
        <v>-1</v>
      </c>
      <c r="J7588" s="23">
        <v>405</v>
      </c>
      <c r="K7588" s="21" t="s">
        <v>27995</v>
      </c>
      <c r="L7588" s="21" t="s">
        <v>27995</v>
      </c>
      <c r="M7588" s="21">
        <v>44273</v>
      </c>
    </row>
    <row r="7589" spans="1:13">
      <c r="A7589" s="21" t="s">
        <v>28127</v>
      </c>
      <c r="B7589" s="21" t="s">
        <v>28128</v>
      </c>
      <c r="C7589" s="21" t="s">
        <v>320</v>
      </c>
      <c r="D7589" s="21" t="s">
        <v>321</v>
      </c>
      <c r="E7589" s="21" t="s">
        <v>235</v>
      </c>
      <c r="F7589" s="21" t="s">
        <v>28129</v>
      </c>
      <c r="G7589" s="21" t="s">
        <v>237</v>
      </c>
      <c r="H7589" s="21" t="s">
        <v>238</v>
      </c>
      <c r="I7589" s="23">
        <v>-1</v>
      </c>
      <c r="J7589" s="23">
        <v>678</v>
      </c>
      <c r="K7589" s="21" t="s">
        <v>27994</v>
      </c>
      <c r="L7589" s="21" t="s">
        <v>27994</v>
      </c>
      <c r="M7589" s="21">
        <v>44273</v>
      </c>
    </row>
    <row r="7590" spans="1:13">
      <c r="A7590" s="21" t="s">
        <v>28130</v>
      </c>
      <c r="B7590" s="21" t="s">
        <v>28131</v>
      </c>
      <c r="C7590" s="21" t="s">
        <v>246</v>
      </c>
      <c r="D7590" s="21" t="s">
        <v>247</v>
      </c>
      <c r="E7590" s="21" t="s">
        <v>235</v>
      </c>
      <c r="F7590" s="21" t="s">
        <v>27989</v>
      </c>
      <c r="G7590" s="21" t="s">
        <v>237</v>
      </c>
      <c r="H7590" s="21" t="s">
        <v>238</v>
      </c>
      <c r="I7590" s="23">
        <v>-1</v>
      </c>
      <c r="J7590" s="23">
        <v>744</v>
      </c>
      <c r="K7590" s="21" t="s">
        <v>27988</v>
      </c>
      <c r="L7590" s="21" t="s">
        <v>27988</v>
      </c>
      <c r="M7590" s="21">
        <v>44273</v>
      </c>
    </row>
    <row r="7591" spans="1:13">
      <c r="A7591" s="21" t="s">
        <v>28132</v>
      </c>
      <c r="B7591" s="21" t="s">
        <v>28133</v>
      </c>
      <c r="C7591" s="21" t="s">
        <v>392</v>
      </c>
      <c r="D7591" s="21" t="s">
        <v>393</v>
      </c>
      <c r="E7591" s="21" t="s">
        <v>235</v>
      </c>
      <c r="F7591" s="21" t="s">
        <v>28134</v>
      </c>
      <c r="G7591" s="21" t="s">
        <v>237</v>
      </c>
      <c r="H7591" s="21" t="s">
        <v>238</v>
      </c>
      <c r="I7591" s="23">
        <v>-1</v>
      </c>
      <c r="J7591" s="23">
        <v>134</v>
      </c>
      <c r="K7591" s="21" t="s">
        <v>27991</v>
      </c>
      <c r="L7591" s="21" t="s">
        <v>27991</v>
      </c>
      <c r="M7591" s="21">
        <v>44273</v>
      </c>
    </row>
    <row r="7592" spans="1:13">
      <c r="A7592" s="21" t="s">
        <v>28132</v>
      </c>
      <c r="B7592" s="21" t="s">
        <v>28133</v>
      </c>
      <c r="C7592" s="21" t="s">
        <v>300</v>
      </c>
      <c r="D7592" s="21" t="s">
        <v>301</v>
      </c>
      <c r="E7592" s="21" t="s">
        <v>235</v>
      </c>
      <c r="F7592" s="21" t="s">
        <v>28134</v>
      </c>
      <c r="G7592" s="21" t="s">
        <v>237</v>
      </c>
      <c r="H7592" s="21" t="s">
        <v>238</v>
      </c>
      <c r="I7592" s="23">
        <v>-1</v>
      </c>
      <c r="J7592" s="23">
        <v>255</v>
      </c>
      <c r="K7592" s="21" t="s">
        <v>27991</v>
      </c>
      <c r="L7592" s="21" t="s">
        <v>27991</v>
      </c>
      <c r="M7592" s="21">
        <v>44273</v>
      </c>
    </row>
    <row r="7593" spans="1:13">
      <c r="A7593" s="21" t="s">
        <v>28132</v>
      </c>
      <c r="B7593" s="21" t="s">
        <v>28133</v>
      </c>
      <c r="C7593" s="21" t="s">
        <v>294</v>
      </c>
      <c r="D7593" s="21" t="s">
        <v>295</v>
      </c>
      <c r="E7593" s="21" t="s">
        <v>235</v>
      </c>
      <c r="F7593" s="21" t="s">
        <v>28134</v>
      </c>
      <c r="G7593" s="21" t="s">
        <v>237</v>
      </c>
      <c r="H7593" s="21" t="s">
        <v>238</v>
      </c>
      <c r="I7593" s="23">
        <v>-1</v>
      </c>
      <c r="J7593" s="23">
        <v>359</v>
      </c>
      <c r="K7593" s="21" t="s">
        <v>27991</v>
      </c>
      <c r="L7593" s="21" t="s">
        <v>27991</v>
      </c>
      <c r="M7593" s="21">
        <v>44273</v>
      </c>
    </row>
    <row r="7594" spans="1:13">
      <c r="A7594" s="21" t="s">
        <v>28135</v>
      </c>
      <c r="B7594" s="21" t="s">
        <v>28136</v>
      </c>
      <c r="C7594" s="21" t="s">
        <v>446</v>
      </c>
      <c r="D7594" s="21" t="s">
        <v>447</v>
      </c>
      <c r="E7594" s="21" t="s">
        <v>235</v>
      </c>
      <c r="F7594" s="21" t="s">
        <v>28137</v>
      </c>
      <c r="G7594" s="21" t="s">
        <v>237</v>
      </c>
      <c r="H7594" s="21" t="s">
        <v>238</v>
      </c>
      <c r="I7594" s="23">
        <v>-2</v>
      </c>
      <c r="J7594" s="23">
        <v>423</v>
      </c>
      <c r="K7594" s="21" t="s">
        <v>27993</v>
      </c>
      <c r="L7594" s="21" t="s">
        <v>27993</v>
      </c>
      <c r="M7594" s="21">
        <v>44273</v>
      </c>
    </row>
    <row r="7595" spans="1:13">
      <c r="A7595" s="21" t="s">
        <v>28138</v>
      </c>
      <c r="B7595" s="21" t="s">
        <v>28139</v>
      </c>
      <c r="C7595" s="21" t="s">
        <v>318</v>
      </c>
      <c r="D7595" s="21" t="s">
        <v>319</v>
      </c>
      <c r="E7595" s="21" t="s">
        <v>235</v>
      </c>
      <c r="F7595" s="21" t="s">
        <v>28140</v>
      </c>
      <c r="G7595" s="21" t="s">
        <v>237</v>
      </c>
      <c r="H7595" s="21" t="s">
        <v>238</v>
      </c>
      <c r="I7595" s="23">
        <v>-2</v>
      </c>
      <c r="J7595" s="23">
        <v>726</v>
      </c>
      <c r="K7595" s="21" t="s">
        <v>27990</v>
      </c>
      <c r="L7595" s="21" t="s">
        <v>27990</v>
      </c>
      <c r="M7595" s="21">
        <v>44273</v>
      </c>
    </row>
    <row r="7596" spans="1:13">
      <c r="A7596" s="21" t="s">
        <v>28141</v>
      </c>
      <c r="B7596" s="21" t="s">
        <v>28142</v>
      </c>
      <c r="C7596" s="21" t="s">
        <v>254</v>
      </c>
      <c r="D7596" s="21" t="s">
        <v>255</v>
      </c>
      <c r="E7596" s="21" t="s">
        <v>235</v>
      </c>
      <c r="F7596" s="21" t="s">
        <v>28143</v>
      </c>
      <c r="G7596" s="21" t="s">
        <v>237</v>
      </c>
      <c r="H7596" s="21" t="s">
        <v>238</v>
      </c>
      <c r="I7596" s="23">
        <v>-1</v>
      </c>
      <c r="J7596" s="23">
        <v>406</v>
      </c>
      <c r="K7596" s="21" t="s">
        <v>27992</v>
      </c>
      <c r="L7596" s="21" t="s">
        <v>27992</v>
      </c>
      <c r="M7596" s="21">
        <v>44273</v>
      </c>
    </row>
    <row r="7597" spans="1:13">
      <c r="A7597" s="21" t="s">
        <v>28144</v>
      </c>
      <c r="B7597" s="21" t="s">
        <v>28145</v>
      </c>
      <c r="C7597" s="21" t="s">
        <v>342</v>
      </c>
      <c r="D7597" s="21" t="s">
        <v>343</v>
      </c>
      <c r="E7597" s="21" t="s">
        <v>235</v>
      </c>
      <c r="F7597" s="21" t="s">
        <v>28146</v>
      </c>
      <c r="G7597" s="21" t="s">
        <v>237</v>
      </c>
      <c r="H7597" s="21" t="s">
        <v>238</v>
      </c>
      <c r="I7597" s="23">
        <v>-1</v>
      </c>
      <c r="J7597" s="23">
        <v>3926</v>
      </c>
      <c r="K7597" s="21" t="s">
        <v>27977</v>
      </c>
      <c r="L7597" s="21" t="s">
        <v>27977</v>
      </c>
      <c r="M7597" s="21">
        <v>44272</v>
      </c>
    </row>
    <row r="7598" spans="1:13">
      <c r="A7598" s="21" t="s">
        <v>28147</v>
      </c>
      <c r="B7598" s="21" t="s">
        <v>28148</v>
      </c>
      <c r="C7598" s="21" t="s">
        <v>254</v>
      </c>
      <c r="D7598" s="21" t="s">
        <v>255</v>
      </c>
      <c r="E7598" s="21" t="s">
        <v>235</v>
      </c>
      <c r="F7598" s="21" t="s">
        <v>28149</v>
      </c>
      <c r="G7598" s="21" t="s">
        <v>237</v>
      </c>
      <c r="H7598" s="21" t="s">
        <v>238</v>
      </c>
      <c r="I7598" s="23">
        <v>-1</v>
      </c>
      <c r="J7598" s="23">
        <v>407</v>
      </c>
      <c r="K7598" s="21" t="s">
        <v>27986</v>
      </c>
      <c r="L7598" s="21" t="s">
        <v>27986</v>
      </c>
      <c r="M7598" s="21">
        <v>44272</v>
      </c>
    </row>
    <row r="7599" spans="1:13">
      <c r="A7599" s="21" t="s">
        <v>28150</v>
      </c>
      <c r="B7599" s="21" t="s">
        <v>28151</v>
      </c>
      <c r="C7599" s="21" t="s">
        <v>314</v>
      </c>
      <c r="D7599" s="21" t="s">
        <v>315</v>
      </c>
      <c r="E7599" s="21" t="s">
        <v>235</v>
      </c>
      <c r="F7599" s="21" t="s">
        <v>28152</v>
      </c>
      <c r="G7599" s="21" t="s">
        <v>237</v>
      </c>
      <c r="H7599" s="21" t="s">
        <v>238</v>
      </c>
      <c r="I7599" s="23">
        <v>-1</v>
      </c>
      <c r="J7599" s="23">
        <v>3441</v>
      </c>
      <c r="K7599" s="21" t="s">
        <v>27987</v>
      </c>
      <c r="L7599" s="21" t="s">
        <v>27987</v>
      </c>
      <c r="M7599" s="21">
        <v>44272</v>
      </c>
    </row>
    <row r="7600" spans="1:13">
      <c r="A7600" s="21" t="s">
        <v>28153</v>
      </c>
      <c r="B7600" s="21" t="s">
        <v>28154</v>
      </c>
      <c r="C7600" s="21" t="s">
        <v>406</v>
      </c>
      <c r="D7600" s="21" t="s">
        <v>407</v>
      </c>
      <c r="E7600" s="21" t="s">
        <v>235</v>
      </c>
      <c r="F7600" s="21" t="s">
        <v>28155</v>
      </c>
      <c r="G7600" s="21" t="s">
        <v>237</v>
      </c>
      <c r="H7600" s="21" t="s">
        <v>238</v>
      </c>
      <c r="I7600" s="23">
        <v>-1</v>
      </c>
      <c r="J7600" s="23">
        <v>1697</v>
      </c>
      <c r="K7600" s="21" t="s">
        <v>27979</v>
      </c>
      <c r="L7600" s="21" t="s">
        <v>27979</v>
      </c>
      <c r="M7600" s="21">
        <v>44272</v>
      </c>
    </row>
    <row r="7601" spans="1:13">
      <c r="A7601" s="21" t="s">
        <v>28153</v>
      </c>
      <c r="B7601" s="21" t="s">
        <v>28154</v>
      </c>
      <c r="C7601" s="21" t="s">
        <v>274</v>
      </c>
      <c r="D7601" s="21" t="s">
        <v>275</v>
      </c>
      <c r="E7601" s="21" t="s">
        <v>235</v>
      </c>
      <c r="F7601" s="21" t="s">
        <v>28155</v>
      </c>
      <c r="G7601" s="21" t="s">
        <v>237</v>
      </c>
      <c r="H7601" s="21" t="s">
        <v>238</v>
      </c>
      <c r="I7601" s="23">
        <v>-1</v>
      </c>
      <c r="J7601" s="23">
        <v>4276</v>
      </c>
      <c r="K7601" s="21" t="s">
        <v>27979</v>
      </c>
      <c r="L7601" s="21" t="s">
        <v>27979</v>
      </c>
      <c r="M7601" s="21">
        <v>44272</v>
      </c>
    </row>
    <row r="7602" spans="1:13">
      <c r="A7602" s="21" t="s">
        <v>28153</v>
      </c>
      <c r="B7602" s="21" t="s">
        <v>28154</v>
      </c>
      <c r="C7602" s="21" t="s">
        <v>280</v>
      </c>
      <c r="D7602" s="21" t="s">
        <v>281</v>
      </c>
      <c r="E7602" s="21" t="s">
        <v>235</v>
      </c>
      <c r="F7602" s="21" t="s">
        <v>28155</v>
      </c>
      <c r="G7602" s="21" t="s">
        <v>237</v>
      </c>
      <c r="H7602" s="21" t="s">
        <v>238</v>
      </c>
      <c r="I7602" s="23">
        <v>-1</v>
      </c>
      <c r="J7602" s="23">
        <v>709</v>
      </c>
      <c r="K7602" s="21" t="s">
        <v>27979</v>
      </c>
      <c r="L7602" s="21" t="s">
        <v>27979</v>
      </c>
      <c r="M7602" s="21">
        <v>44272</v>
      </c>
    </row>
    <row r="7603" spans="1:13">
      <c r="A7603" s="21" t="s">
        <v>28153</v>
      </c>
      <c r="B7603" s="21" t="s">
        <v>28154</v>
      </c>
      <c r="C7603" s="21" t="s">
        <v>254</v>
      </c>
      <c r="D7603" s="21" t="s">
        <v>255</v>
      </c>
      <c r="E7603" s="21" t="s">
        <v>235</v>
      </c>
      <c r="F7603" s="21" t="s">
        <v>28155</v>
      </c>
      <c r="G7603" s="21" t="s">
        <v>237</v>
      </c>
      <c r="H7603" s="21" t="s">
        <v>238</v>
      </c>
      <c r="I7603" s="23">
        <v>-1</v>
      </c>
      <c r="J7603" s="23">
        <v>408</v>
      </c>
      <c r="K7603" s="21" t="s">
        <v>27979</v>
      </c>
      <c r="L7603" s="21" t="s">
        <v>27979</v>
      </c>
      <c r="M7603" s="21">
        <v>44272</v>
      </c>
    </row>
    <row r="7604" spans="1:13">
      <c r="A7604" s="21" t="s">
        <v>28156</v>
      </c>
      <c r="B7604" s="21" t="s">
        <v>28157</v>
      </c>
      <c r="C7604" s="21" t="s">
        <v>360</v>
      </c>
      <c r="D7604" s="21" t="s">
        <v>361</v>
      </c>
      <c r="E7604" s="21" t="s">
        <v>235</v>
      </c>
      <c r="F7604" s="21" t="s">
        <v>27985</v>
      </c>
      <c r="G7604" s="21" t="s">
        <v>237</v>
      </c>
      <c r="H7604" s="21" t="s">
        <v>238</v>
      </c>
      <c r="I7604" s="23">
        <v>-1</v>
      </c>
      <c r="J7604" s="23">
        <v>3710</v>
      </c>
      <c r="K7604" s="21" t="s">
        <v>27984</v>
      </c>
      <c r="L7604" s="21" t="s">
        <v>27984</v>
      </c>
      <c r="M7604" s="21">
        <v>44272</v>
      </c>
    </row>
    <row r="7605" spans="1:13">
      <c r="A7605" s="21" t="s">
        <v>28158</v>
      </c>
      <c r="B7605" s="21" t="s">
        <v>28159</v>
      </c>
      <c r="C7605" s="21" t="s">
        <v>342</v>
      </c>
      <c r="D7605" s="21" t="s">
        <v>343</v>
      </c>
      <c r="E7605" s="21" t="s">
        <v>235</v>
      </c>
      <c r="F7605" s="21" t="s">
        <v>28160</v>
      </c>
      <c r="G7605" s="21" t="s">
        <v>237</v>
      </c>
      <c r="H7605" s="21" t="s">
        <v>238</v>
      </c>
      <c r="I7605" s="23">
        <v>-1</v>
      </c>
      <c r="J7605" s="23">
        <v>3927</v>
      </c>
      <c r="K7605" s="21" t="s">
        <v>27976</v>
      </c>
      <c r="L7605" s="21" t="s">
        <v>27976</v>
      </c>
      <c r="M7605" s="21">
        <v>44272</v>
      </c>
    </row>
    <row r="7606" spans="1:13">
      <c r="A7606" s="21" t="s">
        <v>28161</v>
      </c>
      <c r="B7606" s="21" t="s">
        <v>28162</v>
      </c>
      <c r="C7606" s="21" t="s">
        <v>406</v>
      </c>
      <c r="D7606" s="21" t="s">
        <v>407</v>
      </c>
      <c r="E7606" s="21" t="s">
        <v>235</v>
      </c>
      <c r="F7606" s="21" t="s">
        <v>28163</v>
      </c>
      <c r="G7606" s="21" t="s">
        <v>237</v>
      </c>
      <c r="H7606" s="21" t="s">
        <v>238</v>
      </c>
      <c r="I7606" s="23">
        <v>-1</v>
      </c>
      <c r="J7606" s="23">
        <v>1698</v>
      </c>
      <c r="K7606" s="21" t="s">
        <v>27983</v>
      </c>
      <c r="L7606" s="21" t="s">
        <v>27983</v>
      </c>
      <c r="M7606" s="21">
        <v>44272</v>
      </c>
    </row>
    <row r="7607" spans="1:13">
      <c r="A7607" s="21" t="s">
        <v>28161</v>
      </c>
      <c r="B7607" s="21" t="s">
        <v>28162</v>
      </c>
      <c r="C7607" s="21" t="s">
        <v>274</v>
      </c>
      <c r="D7607" s="21" t="s">
        <v>275</v>
      </c>
      <c r="E7607" s="21" t="s">
        <v>235</v>
      </c>
      <c r="F7607" s="21" t="s">
        <v>28163</v>
      </c>
      <c r="G7607" s="21" t="s">
        <v>237</v>
      </c>
      <c r="H7607" s="21" t="s">
        <v>238</v>
      </c>
      <c r="I7607" s="23">
        <v>-1</v>
      </c>
      <c r="J7607" s="23">
        <v>4277</v>
      </c>
      <c r="K7607" s="21" t="s">
        <v>27983</v>
      </c>
      <c r="L7607" s="21" t="s">
        <v>27983</v>
      </c>
      <c r="M7607" s="21">
        <v>44272</v>
      </c>
    </row>
    <row r="7608" spans="1:13">
      <c r="A7608" s="21" t="s">
        <v>28161</v>
      </c>
      <c r="B7608" s="21" t="s">
        <v>28162</v>
      </c>
      <c r="C7608" s="21" t="s">
        <v>280</v>
      </c>
      <c r="D7608" s="21" t="s">
        <v>281</v>
      </c>
      <c r="E7608" s="21" t="s">
        <v>235</v>
      </c>
      <c r="F7608" s="21" t="s">
        <v>28163</v>
      </c>
      <c r="G7608" s="21" t="s">
        <v>237</v>
      </c>
      <c r="H7608" s="21" t="s">
        <v>238</v>
      </c>
      <c r="I7608" s="23">
        <v>-1</v>
      </c>
      <c r="J7608" s="23">
        <v>710</v>
      </c>
      <c r="K7608" s="21" t="s">
        <v>27983</v>
      </c>
      <c r="L7608" s="21" t="s">
        <v>27983</v>
      </c>
      <c r="M7608" s="21">
        <v>44272</v>
      </c>
    </row>
    <row r="7609" spans="1:13">
      <c r="A7609" s="21" t="s">
        <v>28161</v>
      </c>
      <c r="B7609" s="21" t="s">
        <v>28162</v>
      </c>
      <c r="C7609" s="21" t="s">
        <v>254</v>
      </c>
      <c r="D7609" s="21" t="s">
        <v>255</v>
      </c>
      <c r="E7609" s="21" t="s">
        <v>235</v>
      </c>
      <c r="F7609" s="21" t="s">
        <v>28163</v>
      </c>
      <c r="G7609" s="21" t="s">
        <v>237</v>
      </c>
      <c r="H7609" s="21" t="s">
        <v>238</v>
      </c>
      <c r="I7609" s="23">
        <v>-1</v>
      </c>
      <c r="J7609" s="23">
        <v>409</v>
      </c>
      <c r="K7609" s="21" t="s">
        <v>27983</v>
      </c>
      <c r="L7609" s="21" t="s">
        <v>27983</v>
      </c>
      <c r="M7609" s="21">
        <v>44272</v>
      </c>
    </row>
    <row r="7610" spans="1:13">
      <c r="A7610" s="21" t="s">
        <v>28164</v>
      </c>
      <c r="B7610" s="21" t="s">
        <v>28165</v>
      </c>
      <c r="C7610" s="21" t="s">
        <v>248</v>
      </c>
      <c r="D7610" s="21" t="s">
        <v>249</v>
      </c>
      <c r="E7610" s="21" t="s">
        <v>235</v>
      </c>
      <c r="F7610" s="21" t="s">
        <v>28166</v>
      </c>
      <c r="G7610" s="21" t="s">
        <v>237</v>
      </c>
      <c r="H7610" s="21" t="s">
        <v>238</v>
      </c>
      <c r="I7610" s="23">
        <v>-1</v>
      </c>
      <c r="J7610" s="23">
        <v>514</v>
      </c>
      <c r="K7610" s="21" t="s">
        <v>27982</v>
      </c>
      <c r="L7610" s="21" t="s">
        <v>27982</v>
      </c>
      <c r="M7610" s="21">
        <v>44272</v>
      </c>
    </row>
    <row r="7611" spans="1:13">
      <c r="A7611" s="21" t="s">
        <v>28167</v>
      </c>
      <c r="B7611" s="21" t="s">
        <v>28168</v>
      </c>
      <c r="C7611" s="21" t="s">
        <v>242</v>
      </c>
      <c r="D7611" s="21" t="s">
        <v>243</v>
      </c>
      <c r="E7611" s="21" t="s">
        <v>235</v>
      </c>
      <c r="F7611" s="21" t="s">
        <v>28169</v>
      </c>
      <c r="G7611" s="21" t="s">
        <v>237</v>
      </c>
      <c r="H7611" s="21" t="s">
        <v>238</v>
      </c>
      <c r="I7611" s="23">
        <v>-1</v>
      </c>
      <c r="J7611" s="23">
        <v>487</v>
      </c>
      <c r="K7611" s="21" t="s">
        <v>27981</v>
      </c>
      <c r="L7611" s="21" t="s">
        <v>27981</v>
      </c>
      <c r="M7611" s="21">
        <v>44272</v>
      </c>
    </row>
    <row r="7612" spans="1:13">
      <c r="A7612" s="21" t="s">
        <v>28170</v>
      </c>
      <c r="B7612" s="21" t="s">
        <v>28171</v>
      </c>
      <c r="C7612" s="21" t="s">
        <v>254</v>
      </c>
      <c r="D7612" s="21" t="s">
        <v>255</v>
      </c>
      <c r="E7612" s="21" t="s">
        <v>235</v>
      </c>
      <c r="F7612" s="21" t="s">
        <v>28172</v>
      </c>
      <c r="G7612" s="21" t="s">
        <v>237</v>
      </c>
      <c r="H7612" s="21" t="s">
        <v>238</v>
      </c>
      <c r="I7612" s="23">
        <v>-1</v>
      </c>
      <c r="J7612" s="23">
        <v>410</v>
      </c>
      <c r="K7612" s="21" t="s">
        <v>27980</v>
      </c>
      <c r="L7612" s="21" t="s">
        <v>27980</v>
      </c>
      <c r="M7612" s="21">
        <v>44272</v>
      </c>
    </row>
    <row r="7613" spans="1:13">
      <c r="A7613" s="21" t="s">
        <v>28173</v>
      </c>
      <c r="B7613" s="21" t="s">
        <v>28174</v>
      </c>
      <c r="C7613" s="21" t="s">
        <v>254</v>
      </c>
      <c r="D7613" s="21" t="s">
        <v>255</v>
      </c>
      <c r="E7613" s="21" t="s">
        <v>235</v>
      </c>
      <c r="F7613" s="21" t="s">
        <v>28175</v>
      </c>
      <c r="G7613" s="21" t="s">
        <v>237</v>
      </c>
      <c r="H7613" s="21" t="s">
        <v>238</v>
      </c>
      <c r="I7613" s="23">
        <v>-1</v>
      </c>
      <c r="J7613" s="23">
        <v>411</v>
      </c>
      <c r="K7613" s="21" t="s">
        <v>27978</v>
      </c>
      <c r="L7613" s="21" t="s">
        <v>27978</v>
      </c>
      <c r="M7613" s="21">
        <v>44272</v>
      </c>
    </row>
    <row r="7614" spans="1:13">
      <c r="A7614" s="21" t="s">
        <v>28176</v>
      </c>
      <c r="B7614" s="21" t="s">
        <v>28177</v>
      </c>
      <c r="C7614" s="21" t="s">
        <v>246</v>
      </c>
      <c r="D7614" s="21" t="s">
        <v>247</v>
      </c>
      <c r="E7614" s="21" t="s">
        <v>235</v>
      </c>
      <c r="F7614" s="21" t="s">
        <v>27975</v>
      </c>
      <c r="G7614" s="21" t="s">
        <v>237</v>
      </c>
      <c r="H7614" s="21" t="s">
        <v>238</v>
      </c>
      <c r="I7614" s="23">
        <v>-1</v>
      </c>
      <c r="J7614" s="23">
        <v>745</v>
      </c>
      <c r="K7614" s="21" t="s">
        <v>27974</v>
      </c>
      <c r="L7614" s="21" t="s">
        <v>27974</v>
      </c>
      <c r="M7614" s="21">
        <v>44271</v>
      </c>
    </row>
    <row r="7615" spans="1:13">
      <c r="A7615" s="21" t="s">
        <v>28176</v>
      </c>
      <c r="B7615" s="21" t="s">
        <v>28177</v>
      </c>
      <c r="C7615" s="21" t="s">
        <v>250</v>
      </c>
      <c r="D7615" s="21" t="s">
        <v>251</v>
      </c>
      <c r="E7615" s="21" t="s">
        <v>235</v>
      </c>
      <c r="F7615" s="21" t="s">
        <v>27975</v>
      </c>
      <c r="G7615" s="21" t="s">
        <v>237</v>
      </c>
      <c r="H7615" s="21" t="s">
        <v>238</v>
      </c>
      <c r="I7615" s="23">
        <v>-1</v>
      </c>
      <c r="J7615" s="23">
        <v>361</v>
      </c>
      <c r="K7615" s="21" t="s">
        <v>27974</v>
      </c>
      <c r="L7615" s="21" t="s">
        <v>27974</v>
      </c>
      <c r="M7615" s="21">
        <v>44271</v>
      </c>
    </row>
    <row r="7616" spans="1:13">
      <c r="A7616" s="21" t="s">
        <v>28176</v>
      </c>
      <c r="B7616" s="21" t="s">
        <v>28177</v>
      </c>
      <c r="C7616" s="21" t="s">
        <v>330</v>
      </c>
      <c r="D7616" s="21" t="s">
        <v>331</v>
      </c>
      <c r="E7616" s="21" t="s">
        <v>235</v>
      </c>
      <c r="F7616" s="21" t="s">
        <v>27975</v>
      </c>
      <c r="G7616" s="21" t="s">
        <v>237</v>
      </c>
      <c r="H7616" s="21" t="s">
        <v>238</v>
      </c>
      <c r="I7616" s="23">
        <v>-1</v>
      </c>
      <c r="J7616" s="23">
        <v>440</v>
      </c>
      <c r="K7616" s="21" t="s">
        <v>27974</v>
      </c>
      <c r="L7616" s="21" t="s">
        <v>27974</v>
      </c>
      <c r="M7616" s="21">
        <v>44271</v>
      </c>
    </row>
    <row r="7617" spans="1:13">
      <c r="A7617" s="21" t="s">
        <v>28178</v>
      </c>
      <c r="B7617" s="21" t="s">
        <v>28179</v>
      </c>
      <c r="C7617" s="21" t="s">
        <v>300</v>
      </c>
      <c r="D7617" s="21" t="s">
        <v>301</v>
      </c>
      <c r="E7617" s="21" t="s">
        <v>235</v>
      </c>
      <c r="F7617" s="21" t="s">
        <v>28180</v>
      </c>
      <c r="G7617" s="21" t="s">
        <v>237</v>
      </c>
      <c r="H7617" s="21" t="s">
        <v>238</v>
      </c>
      <c r="I7617" s="23">
        <v>-1</v>
      </c>
      <c r="J7617" s="23">
        <v>256</v>
      </c>
      <c r="K7617" s="21" t="s">
        <v>27973</v>
      </c>
      <c r="L7617" s="21" t="s">
        <v>27973</v>
      </c>
      <c r="M7617" s="21">
        <v>44271</v>
      </c>
    </row>
    <row r="7618" spans="1:13">
      <c r="A7618" s="21" t="s">
        <v>28181</v>
      </c>
      <c r="B7618" s="21" t="s">
        <v>28182</v>
      </c>
      <c r="C7618" s="21" t="s">
        <v>314</v>
      </c>
      <c r="D7618" s="21" t="s">
        <v>315</v>
      </c>
      <c r="E7618" s="21" t="s">
        <v>235</v>
      </c>
      <c r="F7618" s="21" t="s">
        <v>28183</v>
      </c>
      <c r="G7618" s="21" t="s">
        <v>237</v>
      </c>
      <c r="H7618" s="21" t="s">
        <v>238</v>
      </c>
      <c r="I7618" s="23">
        <v>-1</v>
      </c>
      <c r="J7618" s="23">
        <v>3442</v>
      </c>
      <c r="K7618" s="21" t="s">
        <v>27972</v>
      </c>
      <c r="L7618" s="21" t="s">
        <v>27972</v>
      </c>
      <c r="M7618" s="21">
        <v>44271</v>
      </c>
    </row>
    <row r="7619" spans="1:13">
      <c r="A7619" s="21" t="s">
        <v>28184</v>
      </c>
      <c r="B7619" s="21" t="s">
        <v>28185</v>
      </c>
      <c r="C7619" s="21" t="s">
        <v>328</v>
      </c>
      <c r="D7619" s="21" t="s">
        <v>329</v>
      </c>
      <c r="E7619" s="21" t="s">
        <v>235</v>
      </c>
      <c r="F7619" s="21" t="s">
        <v>28186</v>
      </c>
      <c r="G7619" s="21" t="s">
        <v>237</v>
      </c>
      <c r="H7619" s="21" t="s">
        <v>238</v>
      </c>
      <c r="I7619" s="23">
        <v>-1</v>
      </c>
      <c r="J7619" s="23">
        <v>367</v>
      </c>
      <c r="K7619" s="21" t="s">
        <v>27971</v>
      </c>
      <c r="L7619" s="21" t="s">
        <v>27971</v>
      </c>
      <c r="M7619" s="21">
        <v>44271</v>
      </c>
    </row>
    <row r="7620" spans="1:13">
      <c r="A7620" s="21" t="s">
        <v>28187</v>
      </c>
      <c r="B7620" s="21" t="s">
        <v>28188</v>
      </c>
      <c r="C7620" s="21" t="s">
        <v>242</v>
      </c>
      <c r="D7620" s="21" t="s">
        <v>243</v>
      </c>
      <c r="E7620" s="21" t="s">
        <v>235</v>
      </c>
      <c r="F7620" s="21" t="s">
        <v>28189</v>
      </c>
      <c r="G7620" s="21" t="s">
        <v>237</v>
      </c>
      <c r="H7620" s="21" t="s">
        <v>238</v>
      </c>
      <c r="I7620" s="23">
        <v>-1</v>
      </c>
      <c r="J7620" s="23">
        <v>488</v>
      </c>
      <c r="K7620" s="21" t="s">
        <v>27970</v>
      </c>
      <c r="L7620" s="21" t="s">
        <v>27970</v>
      </c>
      <c r="M7620" s="21">
        <v>44271</v>
      </c>
    </row>
    <row r="7621" spans="1:13">
      <c r="A7621" s="21" t="s">
        <v>28187</v>
      </c>
      <c r="B7621" s="21" t="s">
        <v>28188</v>
      </c>
      <c r="C7621" s="21" t="s">
        <v>342</v>
      </c>
      <c r="D7621" s="21" t="s">
        <v>343</v>
      </c>
      <c r="E7621" s="21" t="s">
        <v>235</v>
      </c>
      <c r="F7621" s="21" t="s">
        <v>28189</v>
      </c>
      <c r="G7621" s="21" t="s">
        <v>237</v>
      </c>
      <c r="H7621" s="21" t="s">
        <v>238</v>
      </c>
      <c r="I7621" s="23">
        <v>-1</v>
      </c>
      <c r="J7621" s="23">
        <v>3928</v>
      </c>
      <c r="K7621" s="21" t="s">
        <v>27970</v>
      </c>
      <c r="L7621" s="21" t="s">
        <v>27970</v>
      </c>
      <c r="M7621" s="21">
        <v>44271</v>
      </c>
    </row>
    <row r="7622" spans="1:13">
      <c r="A7622" s="21" t="s">
        <v>28187</v>
      </c>
      <c r="B7622" s="21" t="s">
        <v>28188</v>
      </c>
      <c r="C7622" s="21" t="s">
        <v>328</v>
      </c>
      <c r="D7622" s="21" t="s">
        <v>329</v>
      </c>
      <c r="E7622" s="21" t="s">
        <v>235</v>
      </c>
      <c r="F7622" s="21" t="s">
        <v>28189</v>
      </c>
      <c r="G7622" s="21" t="s">
        <v>237</v>
      </c>
      <c r="H7622" s="21" t="s">
        <v>238</v>
      </c>
      <c r="I7622" s="23">
        <v>-1</v>
      </c>
      <c r="J7622" s="23">
        <v>368</v>
      </c>
      <c r="K7622" s="21" t="s">
        <v>27970</v>
      </c>
      <c r="L7622" s="21" t="s">
        <v>27970</v>
      </c>
      <c r="M7622" s="21">
        <v>44271</v>
      </c>
    </row>
    <row r="7623" spans="1:13">
      <c r="A7623" s="21" t="s">
        <v>28187</v>
      </c>
      <c r="B7623" s="21" t="s">
        <v>28188</v>
      </c>
      <c r="C7623" s="21" t="s">
        <v>324</v>
      </c>
      <c r="D7623" s="21" t="s">
        <v>325</v>
      </c>
      <c r="E7623" s="21" t="s">
        <v>235</v>
      </c>
      <c r="F7623" s="21" t="s">
        <v>28189</v>
      </c>
      <c r="G7623" s="21" t="s">
        <v>237</v>
      </c>
      <c r="H7623" s="21" t="s">
        <v>238</v>
      </c>
      <c r="I7623" s="23">
        <v>-1</v>
      </c>
      <c r="J7623" s="23">
        <v>672</v>
      </c>
      <c r="K7623" s="21" t="s">
        <v>27970</v>
      </c>
      <c r="L7623" s="21" t="s">
        <v>27970</v>
      </c>
      <c r="M7623" s="21">
        <v>44271</v>
      </c>
    </row>
    <row r="7624" spans="1:13">
      <c r="A7624" s="21" t="s">
        <v>28190</v>
      </c>
      <c r="B7624" s="21" t="s">
        <v>28191</v>
      </c>
      <c r="C7624" s="21" t="s">
        <v>342</v>
      </c>
      <c r="D7624" s="21" t="s">
        <v>343</v>
      </c>
      <c r="E7624" s="21" t="s">
        <v>235</v>
      </c>
      <c r="F7624" s="21" t="s">
        <v>27962</v>
      </c>
      <c r="G7624" s="21" t="s">
        <v>237</v>
      </c>
      <c r="H7624" s="21" t="s">
        <v>238</v>
      </c>
      <c r="I7624" s="23">
        <v>-1</v>
      </c>
      <c r="J7624" s="23">
        <v>3929</v>
      </c>
      <c r="K7624" s="21" t="s">
        <v>27961</v>
      </c>
      <c r="L7624" s="21" t="s">
        <v>27961</v>
      </c>
      <c r="M7624" s="21">
        <v>44271</v>
      </c>
    </row>
    <row r="7625" spans="1:13">
      <c r="A7625" s="21" t="s">
        <v>28192</v>
      </c>
      <c r="B7625" s="21" t="s">
        <v>28193</v>
      </c>
      <c r="C7625" s="21" t="s">
        <v>300</v>
      </c>
      <c r="D7625" s="21" t="s">
        <v>301</v>
      </c>
      <c r="E7625" s="21" t="s">
        <v>235</v>
      </c>
      <c r="F7625" s="21" t="s">
        <v>28194</v>
      </c>
      <c r="G7625" s="21" t="s">
        <v>237</v>
      </c>
      <c r="H7625" s="21" t="s">
        <v>238</v>
      </c>
      <c r="I7625" s="23">
        <v>-1</v>
      </c>
      <c r="J7625" s="23">
        <v>257</v>
      </c>
      <c r="K7625" s="21" t="s">
        <v>27966</v>
      </c>
      <c r="L7625" s="21" t="s">
        <v>27966</v>
      </c>
      <c r="M7625" s="21">
        <v>44271</v>
      </c>
    </row>
    <row r="7626" spans="1:13">
      <c r="A7626" s="21" t="s">
        <v>28195</v>
      </c>
      <c r="B7626" s="21" t="s">
        <v>28196</v>
      </c>
      <c r="C7626" s="21" t="s">
        <v>300</v>
      </c>
      <c r="D7626" s="21" t="s">
        <v>301</v>
      </c>
      <c r="E7626" s="21" t="s">
        <v>235</v>
      </c>
      <c r="F7626" s="21" t="s">
        <v>28197</v>
      </c>
      <c r="G7626" s="21" t="s">
        <v>237</v>
      </c>
      <c r="H7626" s="21" t="s">
        <v>238</v>
      </c>
      <c r="I7626" s="23">
        <v>-1</v>
      </c>
      <c r="J7626" s="23">
        <v>258</v>
      </c>
      <c r="K7626" s="21" t="s">
        <v>27960</v>
      </c>
      <c r="L7626" s="21" t="s">
        <v>27960</v>
      </c>
      <c r="M7626" s="21">
        <v>44271</v>
      </c>
    </row>
    <row r="7627" spans="1:13">
      <c r="A7627" s="21" t="s">
        <v>28198</v>
      </c>
      <c r="B7627" s="21" t="s">
        <v>28199</v>
      </c>
      <c r="C7627" s="21" t="s">
        <v>254</v>
      </c>
      <c r="D7627" s="21" t="s">
        <v>255</v>
      </c>
      <c r="E7627" s="21" t="s">
        <v>235</v>
      </c>
      <c r="F7627" s="21" t="s">
        <v>27968</v>
      </c>
      <c r="G7627" s="21" t="s">
        <v>237</v>
      </c>
      <c r="H7627" s="21" t="s">
        <v>238</v>
      </c>
      <c r="I7627" s="23">
        <v>-1</v>
      </c>
      <c r="J7627" s="23">
        <v>412</v>
      </c>
      <c r="K7627" s="21" t="s">
        <v>27967</v>
      </c>
      <c r="L7627" s="21" t="s">
        <v>27967</v>
      </c>
      <c r="M7627" s="21">
        <v>44271</v>
      </c>
    </row>
    <row r="7628" spans="1:13">
      <c r="A7628" s="21" t="s">
        <v>28200</v>
      </c>
      <c r="B7628" s="21" t="s">
        <v>28201</v>
      </c>
      <c r="C7628" s="21" t="s">
        <v>248</v>
      </c>
      <c r="D7628" s="21" t="s">
        <v>249</v>
      </c>
      <c r="E7628" s="21" t="s">
        <v>235</v>
      </c>
      <c r="F7628" s="21" t="s">
        <v>28202</v>
      </c>
      <c r="G7628" s="21" t="s">
        <v>237</v>
      </c>
      <c r="H7628" s="21" t="s">
        <v>238</v>
      </c>
      <c r="I7628" s="23">
        <v>-1</v>
      </c>
      <c r="J7628" s="23">
        <v>515</v>
      </c>
      <c r="K7628" s="21" t="s">
        <v>27969</v>
      </c>
      <c r="L7628" s="21" t="s">
        <v>27969</v>
      </c>
      <c r="M7628" s="21">
        <v>44271</v>
      </c>
    </row>
    <row r="7629" spans="1:13">
      <c r="A7629" s="21" t="s">
        <v>28203</v>
      </c>
      <c r="B7629" s="21" t="s">
        <v>28204</v>
      </c>
      <c r="C7629" s="21" t="s">
        <v>274</v>
      </c>
      <c r="D7629" s="21" t="s">
        <v>275</v>
      </c>
      <c r="E7629" s="21" t="s">
        <v>235</v>
      </c>
      <c r="F7629" s="21" t="s">
        <v>28205</v>
      </c>
      <c r="G7629" s="21" t="s">
        <v>237</v>
      </c>
      <c r="H7629" s="21" t="s">
        <v>238</v>
      </c>
      <c r="I7629" s="23">
        <v>-1</v>
      </c>
      <c r="J7629" s="23">
        <v>4278</v>
      </c>
      <c r="K7629" s="21" t="s">
        <v>27965</v>
      </c>
      <c r="L7629" s="21" t="s">
        <v>27965</v>
      </c>
      <c r="M7629" s="21">
        <v>44271</v>
      </c>
    </row>
    <row r="7630" spans="1:13">
      <c r="A7630" s="21" t="s">
        <v>28203</v>
      </c>
      <c r="B7630" s="21" t="s">
        <v>28204</v>
      </c>
      <c r="C7630" s="21" t="s">
        <v>364</v>
      </c>
      <c r="D7630" s="21" t="s">
        <v>365</v>
      </c>
      <c r="E7630" s="21" t="s">
        <v>235</v>
      </c>
      <c r="F7630" s="21" t="s">
        <v>28205</v>
      </c>
      <c r="G7630" s="21" t="s">
        <v>237</v>
      </c>
      <c r="H7630" s="21" t="s">
        <v>238</v>
      </c>
      <c r="I7630" s="23">
        <v>-1</v>
      </c>
      <c r="J7630" s="23">
        <v>532</v>
      </c>
      <c r="K7630" s="21" t="s">
        <v>27965</v>
      </c>
      <c r="L7630" s="21" t="s">
        <v>27965</v>
      </c>
      <c r="M7630" s="21">
        <v>44271</v>
      </c>
    </row>
    <row r="7631" spans="1:13">
      <c r="A7631" s="21" t="s">
        <v>28206</v>
      </c>
      <c r="B7631" s="21" t="s">
        <v>28207</v>
      </c>
      <c r="C7631" s="21" t="s">
        <v>432</v>
      </c>
      <c r="D7631" s="21" t="s">
        <v>433</v>
      </c>
      <c r="E7631" s="21" t="s">
        <v>235</v>
      </c>
      <c r="F7631" s="21" t="s">
        <v>27964</v>
      </c>
      <c r="G7631" s="21" t="s">
        <v>237</v>
      </c>
      <c r="H7631" s="21" t="s">
        <v>238</v>
      </c>
      <c r="I7631" s="23">
        <v>-2</v>
      </c>
      <c r="J7631" s="23">
        <v>364</v>
      </c>
      <c r="K7631" s="21" t="s">
        <v>27963</v>
      </c>
      <c r="L7631" s="21" t="s">
        <v>27963</v>
      </c>
      <c r="M7631" s="21">
        <v>44271</v>
      </c>
    </row>
    <row r="7632" spans="1:13">
      <c r="A7632" s="21" t="s">
        <v>28208</v>
      </c>
      <c r="B7632" s="21" t="s">
        <v>28209</v>
      </c>
      <c r="C7632" s="21" t="s">
        <v>254</v>
      </c>
      <c r="D7632" s="21" t="s">
        <v>255</v>
      </c>
      <c r="E7632" s="21" t="s">
        <v>235</v>
      </c>
      <c r="F7632" s="21" t="s">
        <v>28210</v>
      </c>
      <c r="G7632" s="21" t="s">
        <v>237</v>
      </c>
      <c r="H7632" s="21" t="s">
        <v>238</v>
      </c>
      <c r="I7632" s="23">
        <v>-1</v>
      </c>
      <c r="J7632" s="23">
        <v>413</v>
      </c>
      <c r="K7632" s="21" t="s">
        <v>27959</v>
      </c>
      <c r="L7632" s="21" t="s">
        <v>27959</v>
      </c>
      <c r="M7632" s="21">
        <v>44270</v>
      </c>
    </row>
    <row r="7633" spans="1:13">
      <c r="A7633" s="21" t="s">
        <v>28211</v>
      </c>
      <c r="B7633" s="21" t="s">
        <v>28212</v>
      </c>
      <c r="C7633" s="21" t="s">
        <v>294</v>
      </c>
      <c r="D7633" s="21" t="s">
        <v>295</v>
      </c>
      <c r="E7633" s="21" t="s">
        <v>235</v>
      </c>
      <c r="F7633" s="21" t="s">
        <v>28213</v>
      </c>
      <c r="G7633" s="21" t="s">
        <v>237</v>
      </c>
      <c r="H7633" s="21" t="s">
        <v>238</v>
      </c>
      <c r="I7633" s="23">
        <v>-1</v>
      </c>
      <c r="J7633" s="23">
        <v>360</v>
      </c>
      <c r="K7633" s="21" t="s">
        <v>27958</v>
      </c>
      <c r="L7633" s="21" t="s">
        <v>27958</v>
      </c>
      <c r="M7633" s="21">
        <v>44270</v>
      </c>
    </row>
    <row r="7634" spans="1:13">
      <c r="A7634" s="21" t="s">
        <v>28214</v>
      </c>
      <c r="B7634" s="21" t="s">
        <v>28215</v>
      </c>
      <c r="C7634" s="21" t="s">
        <v>330</v>
      </c>
      <c r="D7634" s="21" t="s">
        <v>331</v>
      </c>
      <c r="E7634" s="21" t="s">
        <v>235</v>
      </c>
      <c r="F7634" s="21" t="s">
        <v>28216</v>
      </c>
      <c r="G7634" s="21" t="s">
        <v>237</v>
      </c>
      <c r="H7634" s="21" t="s">
        <v>238</v>
      </c>
      <c r="I7634" s="23">
        <v>-1</v>
      </c>
      <c r="J7634" s="23">
        <v>441</v>
      </c>
      <c r="K7634" s="21" t="s">
        <v>27957</v>
      </c>
      <c r="L7634" s="21" t="s">
        <v>27957</v>
      </c>
      <c r="M7634" s="21">
        <v>44270</v>
      </c>
    </row>
    <row r="7635" spans="1:13">
      <c r="A7635" s="21" t="s">
        <v>28217</v>
      </c>
      <c r="B7635" s="21" t="s">
        <v>28218</v>
      </c>
      <c r="C7635" s="21" t="s">
        <v>280</v>
      </c>
      <c r="D7635" s="21" t="s">
        <v>281</v>
      </c>
      <c r="E7635" s="21" t="s">
        <v>235</v>
      </c>
      <c r="F7635" s="21" t="s">
        <v>28219</v>
      </c>
      <c r="G7635" s="21" t="s">
        <v>237</v>
      </c>
      <c r="H7635" s="21" t="s">
        <v>238</v>
      </c>
      <c r="I7635" s="23">
        <v>-1</v>
      </c>
      <c r="J7635" s="23">
        <v>711</v>
      </c>
      <c r="K7635" s="21" t="s">
        <v>27952</v>
      </c>
      <c r="L7635" s="21" t="s">
        <v>27952</v>
      </c>
      <c r="M7635" s="21">
        <v>44270</v>
      </c>
    </row>
    <row r="7636" spans="1:13">
      <c r="A7636" s="21" t="s">
        <v>28220</v>
      </c>
      <c r="B7636" s="21" t="s">
        <v>28221</v>
      </c>
      <c r="C7636" s="21" t="s">
        <v>342</v>
      </c>
      <c r="D7636" s="21" t="s">
        <v>343</v>
      </c>
      <c r="E7636" s="21" t="s">
        <v>235</v>
      </c>
      <c r="F7636" s="21" t="s">
        <v>28222</v>
      </c>
      <c r="G7636" s="21" t="s">
        <v>237</v>
      </c>
      <c r="H7636" s="21" t="s">
        <v>238</v>
      </c>
      <c r="I7636" s="23">
        <v>-1</v>
      </c>
      <c r="J7636" s="23">
        <v>3930</v>
      </c>
      <c r="K7636" s="21" t="s">
        <v>27956</v>
      </c>
      <c r="L7636" s="21" t="s">
        <v>27956</v>
      </c>
      <c r="M7636" s="21">
        <v>44270</v>
      </c>
    </row>
    <row r="7637" spans="1:13">
      <c r="A7637" s="21" t="s">
        <v>28223</v>
      </c>
      <c r="B7637" s="21" t="s">
        <v>28224</v>
      </c>
      <c r="C7637" s="21" t="s">
        <v>372</v>
      </c>
      <c r="D7637" s="21" t="s">
        <v>373</v>
      </c>
      <c r="E7637" s="21" t="s">
        <v>235</v>
      </c>
      <c r="F7637" s="21" t="s">
        <v>27955</v>
      </c>
      <c r="G7637" s="21" t="s">
        <v>237</v>
      </c>
      <c r="H7637" s="21" t="s">
        <v>238</v>
      </c>
      <c r="I7637" s="23">
        <v>-1</v>
      </c>
      <c r="J7637" s="23">
        <v>731</v>
      </c>
      <c r="K7637" s="21" t="s">
        <v>27954</v>
      </c>
      <c r="L7637" s="21" t="s">
        <v>27954</v>
      </c>
      <c r="M7637" s="21">
        <v>44270</v>
      </c>
    </row>
    <row r="7638" spans="1:13">
      <c r="A7638" s="21" t="s">
        <v>28225</v>
      </c>
      <c r="B7638" s="21" t="s">
        <v>28226</v>
      </c>
      <c r="C7638" s="21" t="s">
        <v>233</v>
      </c>
      <c r="D7638" s="21" t="s">
        <v>234</v>
      </c>
      <c r="E7638" s="21" t="s">
        <v>235</v>
      </c>
      <c r="F7638" s="21" t="s">
        <v>28227</v>
      </c>
      <c r="G7638" s="21" t="s">
        <v>237</v>
      </c>
      <c r="H7638" s="21" t="s">
        <v>238</v>
      </c>
      <c r="I7638" s="23">
        <v>-1</v>
      </c>
      <c r="J7638" s="23">
        <v>231</v>
      </c>
      <c r="K7638" s="21" t="s">
        <v>27953</v>
      </c>
      <c r="L7638" s="21" t="s">
        <v>27953</v>
      </c>
      <c r="M7638" s="21">
        <v>44270</v>
      </c>
    </row>
    <row r="7639" spans="1:13">
      <c r="A7639" s="21" t="s">
        <v>28228</v>
      </c>
      <c r="B7639" s="21" t="s">
        <v>28229</v>
      </c>
      <c r="C7639" s="21" t="s">
        <v>446</v>
      </c>
      <c r="D7639" s="21" t="s">
        <v>447</v>
      </c>
      <c r="E7639" s="21" t="s">
        <v>235</v>
      </c>
      <c r="F7639" s="21" t="s">
        <v>28230</v>
      </c>
      <c r="G7639" s="21" t="s">
        <v>237</v>
      </c>
      <c r="H7639" s="21" t="s">
        <v>238</v>
      </c>
      <c r="I7639" s="23">
        <v>-1</v>
      </c>
      <c r="J7639" s="23">
        <v>425</v>
      </c>
      <c r="K7639" s="21" t="s">
        <v>27951</v>
      </c>
      <c r="L7639" s="21" t="s">
        <v>27951</v>
      </c>
      <c r="M7639" s="21">
        <v>44270</v>
      </c>
    </row>
    <row r="7640" spans="1:13">
      <c r="A7640" s="21" t="s">
        <v>28231</v>
      </c>
      <c r="B7640" s="21" t="s">
        <v>28232</v>
      </c>
      <c r="C7640" s="21" t="s">
        <v>342</v>
      </c>
      <c r="D7640" s="21" t="s">
        <v>343</v>
      </c>
      <c r="E7640" s="21" t="s">
        <v>235</v>
      </c>
      <c r="F7640" s="21" t="s">
        <v>27950</v>
      </c>
      <c r="G7640" s="21" t="s">
        <v>237</v>
      </c>
      <c r="H7640" s="21" t="s">
        <v>238</v>
      </c>
      <c r="I7640" s="23">
        <v>-1</v>
      </c>
      <c r="J7640" s="23">
        <v>3931</v>
      </c>
      <c r="K7640" s="21" t="s">
        <v>27949</v>
      </c>
      <c r="L7640" s="21" t="s">
        <v>27949</v>
      </c>
      <c r="M7640" s="21">
        <v>44270</v>
      </c>
    </row>
    <row r="7641" spans="1:13">
      <c r="A7641" s="21" t="s">
        <v>28233</v>
      </c>
      <c r="B7641" s="21" t="s">
        <v>28234</v>
      </c>
      <c r="C7641" s="21" t="s">
        <v>300</v>
      </c>
      <c r="D7641" s="21" t="s">
        <v>301</v>
      </c>
      <c r="E7641" s="21" t="s">
        <v>235</v>
      </c>
      <c r="F7641" s="21" t="s">
        <v>28235</v>
      </c>
      <c r="G7641" s="21" t="s">
        <v>237</v>
      </c>
      <c r="H7641" s="21" t="s">
        <v>238</v>
      </c>
      <c r="I7641" s="23">
        <v>-1</v>
      </c>
      <c r="J7641" s="23">
        <v>259</v>
      </c>
      <c r="K7641" s="21" t="s">
        <v>27339</v>
      </c>
      <c r="L7641" s="21" t="s">
        <v>27339</v>
      </c>
      <c r="M7641" s="21">
        <v>44270</v>
      </c>
    </row>
    <row r="7642" spans="1:13">
      <c r="A7642" s="21" t="s">
        <v>28236</v>
      </c>
      <c r="B7642" s="21" t="s">
        <v>28237</v>
      </c>
      <c r="C7642" s="21" t="s">
        <v>300</v>
      </c>
      <c r="D7642" s="21" t="s">
        <v>301</v>
      </c>
      <c r="E7642" s="21" t="s">
        <v>235</v>
      </c>
      <c r="F7642" s="21" t="s">
        <v>28238</v>
      </c>
      <c r="G7642" s="21" t="s">
        <v>237</v>
      </c>
      <c r="H7642" s="21" t="s">
        <v>238</v>
      </c>
      <c r="I7642" s="23">
        <v>-1</v>
      </c>
      <c r="J7642" s="23">
        <v>260</v>
      </c>
      <c r="K7642" s="21" t="s">
        <v>27338</v>
      </c>
      <c r="L7642" s="21" t="s">
        <v>27338</v>
      </c>
      <c r="M7642" s="21">
        <v>44270</v>
      </c>
    </row>
    <row r="7643" spans="1:13">
      <c r="A7643" s="89" t="s">
        <v>28236</v>
      </c>
      <c r="B7643" s="21" t="s">
        <v>28237</v>
      </c>
      <c r="C7643" s="21" t="s">
        <v>246</v>
      </c>
      <c r="D7643" s="21" t="s">
        <v>247</v>
      </c>
      <c r="E7643" s="21" t="s">
        <v>235</v>
      </c>
      <c r="F7643" s="21" t="s">
        <v>28238</v>
      </c>
      <c r="G7643" s="21" t="s">
        <v>237</v>
      </c>
      <c r="H7643" s="21" t="s">
        <v>238</v>
      </c>
      <c r="I7643" s="23">
        <v>-2</v>
      </c>
      <c r="J7643" s="23">
        <v>746</v>
      </c>
      <c r="K7643" s="21" t="s">
        <v>27338</v>
      </c>
      <c r="L7643" s="21" t="s">
        <v>27338</v>
      </c>
      <c r="M7643" s="21">
        <v>44270</v>
      </c>
    </row>
    <row r="7644" spans="1:13">
      <c r="A7644" s="21" t="s">
        <v>28663</v>
      </c>
      <c r="B7644" s="21"/>
      <c r="C7644" s="21" t="s">
        <v>246</v>
      </c>
      <c r="D7644" s="21" t="s">
        <v>247</v>
      </c>
      <c r="E7644" s="21" t="s">
        <v>235</v>
      </c>
      <c r="F7644" s="21" t="s">
        <v>28664</v>
      </c>
      <c r="G7644" s="21" t="s">
        <v>237</v>
      </c>
      <c r="H7644" s="21" t="s">
        <v>238</v>
      </c>
      <c r="I7644" s="23">
        <v>-1</v>
      </c>
      <c r="J7644" s="23">
        <v>741</v>
      </c>
      <c r="K7644" s="21" t="s">
        <v>28458</v>
      </c>
      <c r="L7644" s="21" t="s">
        <v>28458</v>
      </c>
      <c r="M7644" s="21">
        <v>44283</v>
      </c>
    </row>
    <row r="7645" spans="1:13">
      <c r="A7645" s="21" t="s">
        <v>28665</v>
      </c>
      <c r="B7645" s="21"/>
      <c r="C7645" s="21" t="s">
        <v>392</v>
      </c>
      <c r="D7645" s="21" t="s">
        <v>393</v>
      </c>
      <c r="E7645" s="21" t="s">
        <v>235</v>
      </c>
      <c r="F7645" s="21" t="s">
        <v>28666</v>
      </c>
      <c r="G7645" s="21" t="s">
        <v>237</v>
      </c>
      <c r="H7645" s="21" t="s">
        <v>238</v>
      </c>
      <c r="I7645" s="23">
        <v>-1</v>
      </c>
      <c r="J7645" s="23">
        <v>115</v>
      </c>
      <c r="K7645" s="21" t="s">
        <v>28457</v>
      </c>
      <c r="L7645" s="21" t="s">
        <v>28457</v>
      </c>
      <c r="M7645" s="21">
        <v>44283</v>
      </c>
    </row>
    <row r="7646" spans="1:13">
      <c r="A7646" s="21" t="s">
        <v>28665</v>
      </c>
      <c r="B7646" s="21"/>
      <c r="C7646" s="21" t="s">
        <v>324</v>
      </c>
      <c r="D7646" s="21" t="s">
        <v>325</v>
      </c>
      <c r="E7646" s="21" t="s">
        <v>235</v>
      </c>
      <c r="F7646" s="21" t="s">
        <v>28666</v>
      </c>
      <c r="G7646" s="21" t="s">
        <v>237</v>
      </c>
      <c r="H7646" s="21" t="s">
        <v>238</v>
      </c>
      <c r="I7646" s="23">
        <v>-1</v>
      </c>
      <c r="J7646" s="23">
        <v>659</v>
      </c>
      <c r="K7646" s="21" t="s">
        <v>28457</v>
      </c>
      <c r="L7646" s="21" t="s">
        <v>28457</v>
      </c>
      <c r="M7646" s="21">
        <v>44283</v>
      </c>
    </row>
    <row r="7647" spans="1:13">
      <c r="A7647" s="21" t="s">
        <v>28665</v>
      </c>
      <c r="B7647" s="21"/>
      <c r="C7647" s="21" t="s">
        <v>248</v>
      </c>
      <c r="D7647" s="21" t="s">
        <v>249</v>
      </c>
      <c r="E7647" s="21" t="s">
        <v>235</v>
      </c>
      <c r="F7647" s="21" t="s">
        <v>28666</v>
      </c>
      <c r="G7647" s="21" t="s">
        <v>237</v>
      </c>
      <c r="H7647" s="21" t="s">
        <v>238</v>
      </c>
      <c r="I7647" s="23">
        <v>-1</v>
      </c>
      <c r="J7647" s="23">
        <v>491</v>
      </c>
      <c r="K7647" s="21" t="s">
        <v>28457</v>
      </c>
      <c r="L7647" s="21" t="s">
        <v>28457</v>
      </c>
      <c r="M7647" s="21">
        <v>44283</v>
      </c>
    </row>
    <row r="7648" spans="1:13">
      <c r="A7648" s="21" t="s">
        <v>28667</v>
      </c>
      <c r="B7648" s="21"/>
      <c r="C7648" s="21" t="s">
        <v>294</v>
      </c>
      <c r="D7648" s="21" t="s">
        <v>295</v>
      </c>
      <c r="E7648" s="21" t="s">
        <v>235</v>
      </c>
      <c r="F7648" s="21" t="s">
        <v>28668</v>
      </c>
      <c r="G7648" s="21" t="s">
        <v>237</v>
      </c>
      <c r="H7648" s="21" t="s">
        <v>238</v>
      </c>
      <c r="I7648" s="23">
        <v>-1</v>
      </c>
      <c r="J7648" s="23">
        <v>341</v>
      </c>
      <c r="K7648" s="21" t="s">
        <v>28456</v>
      </c>
      <c r="L7648" s="21" t="s">
        <v>28456</v>
      </c>
      <c r="M7648" s="21">
        <v>44283</v>
      </c>
    </row>
    <row r="7649" spans="1:13">
      <c r="A7649" s="21" t="s">
        <v>28669</v>
      </c>
      <c r="B7649" s="21"/>
      <c r="C7649" s="21" t="s">
        <v>233</v>
      </c>
      <c r="D7649" s="21" t="s">
        <v>234</v>
      </c>
      <c r="E7649" s="21" t="s">
        <v>235</v>
      </c>
      <c r="F7649" s="21" t="s">
        <v>28449</v>
      </c>
      <c r="G7649" s="21" t="s">
        <v>237</v>
      </c>
      <c r="H7649" s="21" t="s">
        <v>238</v>
      </c>
      <c r="I7649" s="23">
        <v>-1</v>
      </c>
      <c r="J7649" s="23">
        <v>218</v>
      </c>
      <c r="K7649" s="21" t="s">
        <v>28448</v>
      </c>
      <c r="L7649" s="21" t="s">
        <v>28448</v>
      </c>
      <c r="M7649" s="21">
        <v>44283</v>
      </c>
    </row>
    <row r="7650" spans="1:13">
      <c r="A7650" s="21" t="s">
        <v>28670</v>
      </c>
      <c r="B7650" s="21"/>
      <c r="C7650" s="21" t="s">
        <v>406</v>
      </c>
      <c r="D7650" s="21" t="s">
        <v>407</v>
      </c>
      <c r="E7650" s="21" t="s">
        <v>235</v>
      </c>
      <c r="F7650" s="21" t="s">
        <v>28447</v>
      </c>
      <c r="G7650" s="21" t="s">
        <v>237</v>
      </c>
      <c r="H7650" s="21" t="s">
        <v>238</v>
      </c>
      <c r="I7650" s="23">
        <v>-1</v>
      </c>
      <c r="J7650" s="23">
        <v>1685</v>
      </c>
      <c r="K7650" s="21" t="s">
        <v>28446</v>
      </c>
      <c r="L7650" s="21" t="s">
        <v>28446</v>
      </c>
      <c r="M7650" s="21">
        <v>44283</v>
      </c>
    </row>
    <row r="7651" spans="1:13">
      <c r="A7651" s="21" t="s">
        <v>28671</v>
      </c>
      <c r="B7651" s="21"/>
      <c r="C7651" s="21" t="s">
        <v>254</v>
      </c>
      <c r="D7651" s="21" t="s">
        <v>255</v>
      </c>
      <c r="E7651" s="21" t="s">
        <v>235</v>
      </c>
      <c r="F7651" s="21" t="s">
        <v>28672</v>
      </c>
      <c r="G7651" s="21" t="s">
        <v>237</v>
      </c>
      <c r="H7651" s="21" t="s">
        <v>238</v>
      </c>
      <c r="I7651" s="23">
        <v>-1</v>
      </c>
      <c r="J7651" s="23">
        <v>387</v>
      </c>
      <c r="K7651" s="21" t="s">
        <v>28443</v>
      </c>
      <c r="L7651" s="21" t="s">
        <v>28443</v>
      </c>
      <c r="M7651" s="21">
        <v>44283</v>
      </c>
    </row>
    <row r="7652" spans="1:13">
      <c r="A7652" s="21" t="s">
        <v>28673</v>
      </c>
      <c r="B7652" s="21"/>
      <c r="C7652" s="21" t="s">
        <v>274</v>
      </c>
      <c r="D7652" s="21" t="s">
        <v>275</v>
      </c>
      <c r="E7652" s="21" t="s">
        <v>235</v>
      </c>
      <c r="F7652" s="21" t="s">
        <v>28674</v>
      </c>
      <c r="G7652" s="21" t="s">
        <v>237</v>
      </c>
      <c r="H7652" s="21" t="s">
        <v>238</v>
      </c>
      <c r="I7652" s="23">
        <v>-1</v>
      </c>
      <c r="J7652" s="23">
        <v>4267</v>
      </c>
      <c r="K7652" s="21" t="s">
        <v>28452</v>
      </c>
      <c r="L7652" s="21" t="s">
        <v>28452</v>
      </c>
      <c r="M7652" s="21">
        <v>44283</v>
      </c>
    </row>
    <row r="7653" spans="1:13">
      <c r="A7653" s="21" t="s">
        <v>28675</v>
      </c>
      <c r="B7653" s="21"/>
      <c r="C7653" s="21" t="s">
        <v>320</v>
      </c>
      <c r="D7653" s="21" t="s">
        <v>321</v>
      </c>
      <c r="E7653" s="21" t="s">
        <v>235</v>
      </c>
      <c r="F7653" s="21" t="s">
        <v>28676</v>
      </c>
      <c r="G7653" s="21" t="s">
        <v>237</v>
      </c>
      <c r="H7653" s="21" t="s">
        <v>238</v>
      </c>
      <c r="I7653" s="23">
        <v>-2</v>
      </c>
      <c r="J7653" s="23">
        <v>668</v>
      </c>
      <c r="K7653" s="21" t="s">
        <v>28451</v>
      </c>
      <c r="L7653" s="21" t="s">
        <v>28451</v>
      </c>
      <c r="M7653" s="21">
        <v>44283</v>
      </c>
    </row>
    <row r="7654" spans="1:13">
      <c r="A7654" s="21" t="s">
        <v>28677</v>
      </c>
      <c r="B7654" s="21"/>
      <c r="C7654" s="21" t="s">
        <v>254</v>
      </c>
      <c r="D7654" s="21" t="s">
        <v>255</v>
      </c>
      <c r="E7654" s="21" t="s">
        <v>235</v>
      </c>
      <c r="F7654" s="21" t="s">
        <v>28678</v>
      </c>
      <c r="G7654" s="21" t="s">
        <v>237</v>
      </c>
      <c r="H7654" s="21" t="s">
        <v>238</v>
      </c>
      <c r="I7654" s="23">
        <v>-1</v>
      </c>
      <c r="J7654" s="23">
        <v>388</v>
      </c>
      <c r="K7654" s="21" t="s">
        <v>28453</v>
      </c>
      <c r="L7654" s="21" t="s">
        <v>28453</v>
      </c>
      <c r="M7654" s="21">
        <v>44283</v>
      </c>
    </row>
    <row r="7655" spans="1:13">
      <c r="A7655" s="21" t="s">
        <v>28679</v>
      </c>
      <c r="B7655" s="21"/>
      <c r="C7655" s="21" t="s">
        <v>274</v>
      </c>
      <c r="D7655" s="21" t="s">
        <v>275</v>
      </c>
      <c r="E7655" s="21" t="s">
        <v>235</v>
      </c>
      <c r="F7655" s="21" t="s">
        <v>28680</v>
      </c>
      <c r="G7655" s="21" t="s">
        <v>237</v>
      </c>
      <c r="H7655" s="21" t="s">
        <v>238</v>
      </c>
      <c r="I7655" s="23">
        <v>-1</v>
      </c>
      <c r="J7655" s="23">
        <v>4268</v>
      </c>
      <c r="K7655" s="21" t="s">
        <v>28450</v>
      </c>
      <c r="L7655" s="21" t="s">
        <v>28450</v>
      </c>
      <c r="M7655" s="21">
        <v>44283</v>
      </c>
    </row>
    <row r="7656" spans="1:13">
      <c r="A7656" s="21" t="s">
        <v>28681</v>
      </c>
      <c r="B7656" s="21"/>
      <c r="C7656" s="21" t="s">
        <v>254</v>
      </c>
      <c r="D7656" s="21" t="s">
        <v>255</v>
      </c>
      <c r="E7656" s="21" t="s">
        <v>235</v>
      </c>
      <c r="F7656" s="21" t="s">
        <v>28682</v>
      </c>
      <c r="G7656" s="21" t="s">
        <v>237</v>
      </c>
      <c r="H7656" s="21" t="s">
        <v>238</v>
      </c>
      <c r="I7656" s="23">
        <v>-1</v>
      </c>
      <c r="J7656" s="23">
        <v>389</v>
      </c>
      <c r="K7656" s="21" t="s">
        <v>28455</v>
      </c>
      <c r="L7656" s="21" t="s">
        <v>28455</v>
      </c>
      <c r="M7656" s="21">
        <v>44283</v>
      </c>
    </row>
    <row r="7657" spans="1:13">
      <c r="A7657" s="21" t="s">
        <v>28683</v>
      </c>
      <c r="B7657" s="21"/>
      <c r="C7657" s="21" t="s">
        <v>342</v>
      </c>
      <c r="D7657" s="21" t="s">
        <v>343</v>
      </c>
      <c r="E7657" s="21" t="s">
        <v>235</v>
      </c>
      <c r="F7657" s="21" t="s">
        <v>28684</v>
      </c>
      <c r="G7657" s="21" t="s">
        <v>237</v>
      </c>
      <c r="H7657" s="21" t="s">
        <v>238</v>
      </c>
      <c r="I7657" s="23">
        <v>-1</v>
      </c>
      <c r="J7657" s="23">
        <v>3919</v>
      </c>
      <c r="K7657" s="21" t="s">
        <v>28454</v>
      </c>
      <c r="L7657" s="21" t="s">
        <v>28454</v>
      </c>
      <c r="M7657" s="21">
        <v>44283</v>
      </c>
    </row>
    <row r="7658" spans="1:13">
      <c r="A7658" s="21" t="s">
        <v>28683</v>
      </c>
      <c r="B7658" s="21"/>
      <c r="C7658" s="21" t="s">
        <v>314</v>
      </c>
      <c r="D7658" s="21" t="s">
        <v>315</v>
      </c>
      <c r="E7658" s="21" t="s">
        <v>235</v>
      </c>
      <c r="F7658" s="21" t="s">
        <v>28684</v>
      </c>
      <c r="G7658" s="21" t="s">
        <v>237</v>
      </c>
      <c r="H7658" s="21" t="s">
        <v>238</v>
      </c>
      <c r="I7658" s="23">
        <v>-1</v>
      </c>
      <c r="J7658" s="23">
        <v>3437</v>
      </c>
      <c r="K7658" s="21" t="s">
        <v>28454</v>
      </c>
      <c r="L7658" s="21" t="s">
        <v>28454</v>
      </c>
      <c r="M7658" s="21">
        <v>44283</v>
      </c>
    </row>
    <row r="7659" spans="1:13">
      <c r="A7659" s="21" t="s">
        <v>28685</v>
      </c>
      <c r="B7659" s="21"/>
      <c r="C7659" s="21" t="s">
        <v>300</v>
      </c>
      <c r="D7659" s="21" t="s">
        <v>301</v>
      </c>
      <c r="E7659" s="21" t="s">
        <v>2870</v>
      </c>
      <c r="F7659" s="21" t="s">
        <v>28686</v>
      </c>
      <c r="G7659" s="21" t="s">
        <v>2904</v>
      </c>
      <c r="H7659" s="21" t="s">
        <v>28687</v>
      </c>
      <c r="I7659" s="23">
        <v>-1</v>
      </c>
      <c r="J7659" s="23">
        <v>0</v>
      </c>
      <c r="K7659" s="21" t="s">
        <v>28688</v>
      </c>
      <c r="L7659" s="21" t="s">
        <v>2868</v>
      </c>
      <c r="M7659" s="21">
        <v>44283</v>
      </c>
    </row>
    <row r="7660" spans="1:13">
      <c r="A7660" s="21" t="s">
        <v>28689</v>
      </c>
      <c r="B7660" s="21"/>
      <c r="C7660" s="21" t="s">
        <v>364</v>
      </c>
      <c r="D7660" s="21" t="s">
        <v>365</v>
      </c>
      <c r="E7660" s="21" t="s">
        <v>235</v>
      </c>
      <c r="F7660" s="21" t="s">
        <v>28445</v>
      </c>
      <c r="G7660" s="21" t="s">
        <v>237</v>
      </c>
      <c r="H7660" s="21" t="s">
        <v>238</v>
      </c>
      <c r="I7660" s="23">
        <v>-1</v>
      </c>
      <c r="J7660" s="23">
        <v>529</v>
      </c>
      <c r="K7660" s="21" t="s">
        <v>28444</v>
      </c>
      <c r="L7660" s="21" t="s">
        <v>28444</v>
      </c>
      <c r="M7660" s="21">
        <v>44282</v>
      </c>
    </row>
    <row r="7661" spans="1:13">
      <c r="A7661" s="21" t="s">
        <v>28689</v>
      </c>
      <c r="B7661" s="21"/>
      <c r="C7661" s="21" t="s">
        <v>360</v>
      </c>
      <c r="D7661" s="21" t="s">
        <v>361</v>
      </c>
      <c r="E7661" s="21" t="s">
        <v>235</v>
      </c>
      <c r="F7661" s="21" t="s">
        <v>28690</v>
      </c>
      <c r="G7661" s="21" t="s">
        <v>237</v>
      </c>
      <c r="H7661" s="21" t="s">
        <v>238</v>
      </c>
      <c r="I7661" s="23">
        <v>-1</v>
      </c>
      <c r="J7661" s="23">
        <v>3709</v>
      </c>
      <c r="K7661" s="21" t="s">
        <v>28444</v>
      </c>
      <c r="L7661" s="21" t="s">
        <v>28444</v>
      </c>
      <c r="M7661" s="21">
        <v>44282</v>
      </c>
    </row>
    <row r="7662" spans="1:13">
      <c r="A7662" s="21" t="s">
        <v>28691</v>
      </c>
      <c r="B7662" s="21"/>
      <c r="C7662" s="21" t="s">
        <v>446</v>
      </c>
      <c r="D7662" s="21" t="s">
        <v>447</v>
      </c>
      <c r="E7662" s="21" t="s">
        <v>235</v>
      </c>
      <c r="F7662" s="21" t="s">
        <v>28692</v>
      </c>
      <c r="G7662" s="21" t="s">
        <v>237</v>
      </c>
      <c r="H7662" s="21" t="s">
        <v>238</v>
      </c>
      <c r="I7662" s="23">
        <v>-1</v>
      </c>
      <c r="J7662" s="23">
        <v>392</v>
      </c>
      <c r="K7662" s="21" t="s">
        <v>28432</v>
      </c>
      <c r="L7662" s="21" t="s">
        <v>28432</v>
      </c>
      <c r="M7662" s="21">
        <v>44282</v>
      </c>
    </row>
    <row r="7663" spans="1:13">
      <c r="A7663" s="21" t="s">
        <v>28691</v>
      </c>
      <c r="B7663" s="21"/>
      <c r="C7663" s="21" t="s">
        <v>233</v>
      </c>
      <c r="D7663" s="21" t="s">
        <v>234</v>
      </c>
      <c r="E7663" s="21" t="s">
        <v>235</v>
      </c>
      <c r="F7663" s="21" t="s">
        <v>28692</v>
      </c>
      <c r="G7663" s="21" t="s">
        <v>237</v>
      </c>
      <c r="H7663" s="21" t="s">
        <v>238</v>
      </c>
      <c r="I7663" s="23">
        <v>-1</v>
      </c>
      <c r="J7663" s="23">
        <v>219</v>
      </c>
      <c r="K7663" s="21" t="s">
        <v>28432</v>
      </c>
      <c r="L7663" s="21" t="s">
        <v>28432</v>
      </c>
      <c r="M7663" s="21">
        <v>44282</v>
      </c>
    </row>
    <row r="7664" spans="1:13">
      <c r="A7664" s="21" t="s">
        <v>28691</v>
      </c>
      <c r="B7664" s="21"/>
      <c r="C7664" s="21" t="s">
        <v>294</v>
      </c>
      <c r="D7664" s="21" t="s">
        <v>295</v>
      </c>
      <c r="E7664" s="21" t="s">
        <v>235</v>
      </c>
      <c r="F7664" s="21" t="s">
        <v>28692</v>
      </c>
      <c r="G7664" s="21" t="s">
        <v>237</v>
      </c>
      <c r="H7664" s="21" t="s">
        <v>238</v>
      </c>
      <c r="I7664" s="23">
        <v>-1</v>
      </c>
      <c r="J7664" s="23">
        <v>342</v>
      </c>
      <c r="K7664" s="21" t="s">
        <v>28432</v>
      </c>
      <c r="L7664" s="21" t="s">
        <v>28432</v>
      </c>
      <c r="M7664" s="21">
        <v>44282</v>
      </c>
    </row>
    <row r="7665" spans="1:13">
      <c r="A7665" s="21" t="s">
        <v>28693</v>
      </c>
      <c r="B7665" s="21"/>
      <c r="C7665" s="21" t="s">
        <v>300</v>
      </c>
      <c r="D7665" s="21" t="s">
        <v>301</v>
      </c>
      <c r="E7665" s="21" t="s">
        <v>235</v>
      </c>
      <c r="F7665" s="21" t="s">
        <v>28694</v>
      </c>
      <c r="G7665" s="21" t="s">
        <v>237</v>
      </c>
      <c r="H7665" s="21" t="s">
        <v>238</v>
      </c>
      <c r="I7665" s="23">
        <v>-1</v>
      </c>
      <c r="J7665" s="23">
        <v>218</v>
      </c>
      <c r="K7665" s="21" t="s">
        <v>28433</v>
      </c>
      <c r="L7665" s="21" t="s">
        <v>28433</v>
      </c>
      <c r="M7665" s="21">
        <v>44282</v>
      </c>
    </row>
    <row r="7666" spans="1:13">
      <c r="A7666" s="21" t="s">
        <v>28693</v>
      </c>
      <c r="B7666" s="21"/>
      <c r="C7666" s="21" t="s">
        <v>324</v>
      </c>
      <c r="D7666" s="21" t="s">
        <v>325</v>
      </c>
      <c r="E7666" s="21" t="s">
        <v>235</v>
      </c>
      <c r="F7666" s="21" t="s">
        <v>28694</v>
      </c>
      <c r="G7666" s="21" t="s">
        <v>237</v>
      </c>
      <c r="H7666" s="21" t="s">
        <v>238</v>
      </c>
      <c r="I7666" s="23">
        <v>-1</v>
      </c>
      <c r="J7666" s="23">
        <v>660</v>
      </c>
      <c r="K7666" s="21" t="s">
        <v>28433</v>
      </c>
      <c r="L7666" s="21" t="s">
        <v>28433</v>
      </c>
      <c r="M7666" s="21">
        <v>44282</v>
      </c>
    </row>
    <row r="7667" spans="1:13">
      <c r="A7667" s="21" t="s">
        <v>28693</v>
      </c>
      <c r="B7667" s="21"/>
      <c r="C7667" s="21" t="s">
        <v>248</v>
      </c>
      <c r="D7667" s="21" t="s">
        <v>249</v>
      </c>
      <c r="E7667" s="21" t="s">
        <v>235</v>
      </c>
      <c r="F7667" s="21" t="s">
        <v>28694</v>
      </c>
      <c r="G7667" s="21" t="s">
        <v>237</v>
      </c>
      <c r="H7667" s="21" t="s">
        <v>238</v>
      </c>
      <c r="I7667" s="23">
        <v>-1</v>
      </c>
      <c r="J7667" s="23">
        <v>492</v>
      </c>
      <c r="K7667" s="21" t="s">
        <v>28433</v>
      </c>
      <c r="L7667" s="21" t="s">
        <v>28433</v>
      </c>
      <c r="M7667" s="21">
        <v>44282</v>
      </c>
    </row>
    <row r="7668" spans="1:13">
      <c r="A7668" s="21" t="s">
        <v>28695</v>
      </c>
      <c r="B7668" s="21"/>
      <c r="C7668" s="21" t="s">
        <v>242</v>
      </c>
      <c r="D7668" s="21" t="s">
        <v>243</v>
      </c>
      <c r="E7668" s="21" t="s">
        <v>235</v>
      </c>
      <c r="F7668" s="21" t="s">
        <v>28442</v>
      </c>
      <c r="G7668" s="21" t="s">
        <v>237</v>
      </c>
      <c r="H7668" s="21" t="s">
        <v>238</v>
      </c>
      <c r="I7668" s="23">
        <v>-1</v>
      </c>
      <c r="J7668" s="23">
        <v>477</v>
      </c>
      <c r="K7668" s="21" t="s">
        <v>28441</v>
      </c>
      <c r="L7668" s="21" t="s">
        <v>28441</v>
      </c>
      <c r="M7668" s="21">
        <v>44282</v>
      </c>
    </row>
    <row r="7669" spans="1:13">
      <c r="A7669" s="21" t="s">
        <v>28695</v>
      </c>
      <c r="B7669" s="21"/>
      <c r="C7669" s="21" t="s">
        <v>314</v>
      </c>
      <c r="D7669" s="21" t="s">
        <v>315</v>
      </c>
      <c r="E7669" s="21" t="s">
        <v>235</v>
      </c>
      <c r="F7669" s="21" t="s">
        <v>28442</v>
      </c>
      <c r="G7669" s="21" t="s">
        <v>237</v>
      </c>
      <c r="H7669" s="21" t="s">
        <v>238</v>
      </c>
      <c r="I7669" s="23">
        <v>-1</v>
      </c>
      <c r="J7669" s="23">
        <v>3438</v>
      </c>
      <c r="K7669" s="21" t="s">
        <v>28441</v>
      </c>
      <c r="L7669" s="21" t="s">
        <v>28441</v>
      </c>
      <c r="M7669" s="21">
        <v>44282</v>
      </c>
    </row>
    <row r="7670" spans="1:13">
      <c r="A7670" s="21" t="s">
        <v>28695</v>
      </c>
      <c r="B7670" s="21"/>
      <c r="C7670" s="21" t="s">
        <v>318</v>
      </c>
      <c r="D7670" s="21" t="s">
        <v>319</v>
      </c>
      <c r="E7670" s="21" t="s">
        <v>235</v>
      </c>
      <c r="F7670" s="21" t="s">
        <v>28442</v>
      </c>
      <c r="G7670" s="21" t="s">
        <v>237</v>
      </c>
      <c r="H7670" s="21" t="s">
        <v>238</v>
      </c>
      <c r="I7670" s="23">
        <v>-1</v>
      </c>
      <c r="J7670" s="23">
        <v>721</v>
      </c>
      <c r="K7670" s="21" t="s">
        <v>28441</v>
      </c>
      <c r="L7670" s="21" t="s">
        <v>28441</v>
      </c>
      <c r="M7670" s="21">
        <v>44282</v>
      </c>
    </row>
    <row r="7671" spans="1:13">
      <c r="A7671" s="21" t="s">
        <v>28696</v>
      </c>
      <c r="B7671" s="21"/>
      <c r="C7671" s="21" t="s">
        <v>242</v>
      </c>
      <c r="D7671" s="21" t="s">
        <v>243</v>
      </c>
      <c r="E7671" s="21" t="s">
        <v>235</v>
      </c>
      <c r="F7671" s="21" t="s">
        <v>28435</v>
      </c>
      <c r="G7671" s="21" t="s">
        <v>237</v>
      </c>
      <c r="H7671" s="21" t="s">
        <v>238</v>
      </c>
      <c r="I7671" s="23">
        <v>-2</v>
      </c>
      <c r="J7671" s="23">
        <v>478</v>
      </c>
      <c r="K7671" s="21" t="s">
        <v>28434</v>
      </c>
      <c r="L7671" s="21" t="s">
        <v>28434</v>
      </c>
      <c r="M7671" s="21">
        <v>44282</v>
      </c>
    </row>
    <row r="7672" spans="1:13">
      <c r="A7672" s="21" t="s">
        <v>28697</v>
      </c>
      <c r="B7672" s="21"/>
      <c r="C7672" s="21" t="s">
        <v>314</v>
      </c>
      <c r="D7672" s="21" t="s">
        <v>315</v>
      </c>
      <c r="E7672" s="21" t="s">
        <v>235</v>
      </c>
      <c r="F7672" s="21" t="s">
        <v>28431</v>
      </c>
      <c r="G7672" s="21" t="s">
        <v>237</v>
      </c>
      <c r="H7672" s="21" t="s">
        <v>238</v>
      </c>
      <c r="I7672" s="23">
        <v>-1</v>
      </c>
      <c r="J7672" s="23">
        <v>3439</v>
      </c>
      <c r="K7672" s="21" t="s">
        <v>28430</v>
      </c>
      <c r="L7672" s="21" t="s">
        <v>28430</v>
      </c>
      <c r="M7672" s="21">
        <v>44282</v>
      </c>
    </row>
    <row r="7673" spans="1:13">
      <c r="A7673" s="21" t="s">
        <v>28697</v>
      </c>
      <c r="B7673" s="21"/>
      <c r="C7673" s="21" t="s">
        <v>320</v>
      </c>
      <c r="D7673" s="21" t="s">
        <v>321</v>
      </c>
      <c r="E7673" s="21" t="s">
        <v>235</v>
      </c>
      <c r="F7673" s="21" t="s">
        <v>28431</v>
      </c>
      <c r="G7673" s="21" t="s">
        <v>237</v>
      </c>
      <c r="H7673" s="21" t="s">
        <v>238</v>
      </c>
      <c r="I7673" s="23">
        <v>-1</v>
      </c>
      <c r="J7673" s="23">
        <v>670</v>
      </c>
      <c r="K7673" s="21" t="s">
        <v>28430</v>
      </c>
      <c r="L7673" s="21" t="s">
        <v>28430</v>
      </c>
      <c r="M7673" s="21">
        <v>44282</v>
      </c>
    </row>
    <row r="7674" spans="1:13">
      <c r="A7674" s="21" t="s">
        <v>28698</v>
      </c>
      <c r="B7674" s="21"/>
      <c r="C7674" s="21" t="s">
        <v>446</v>
      </c>
      <c r="D7674" s="21" t="s">
        <v>447</v>
      </c>
      <c r="E7674" s="21" t="s">
        <v>235</v>
      </c>
      <c r="F7674" s="21" t="s">
        <v>28699</v>
      </c>
      <c r="G7674" s="21" t="s">
        <v>237</v>
      </c>
      <c r="H7674" s="21" t="s">
        <v>238</v>
      </c>
      <c r="I7674" s="23">
        <v>-1</v>
      </c>
      <c r="J7674" s="23">
        <v>393</v>
      </c>
      <c r="K7674" s="21" t="s">
        <v>28440</v>
      </c>
      <c r="L7674" s="21" t="s">
        <v>28440</v>
      </c>
      <c r="M7674" s="21">
        <v>44282</v>
      </c>
    </row>
    <row r="7675" spans="1:13">
      <c r="A7675" s="21" t="s">
        <v>28700</v>
      </c>
      <c r="B7675" s="21"/>
      <c r="C7675" s="21" t="s">
        <v>300</v>
      </c>
      <c r="D7675" s="21" t="s">
        <v>301</v>
      </c>
      <c r="E7675" s="21" t="s">
        <v>2870</v>
      </c>
      <c r="F7675" s="21" t="s">
        <v>28701</v>
      </c>
      <c r="G7675" s="21" t="s">
        <v>2872</v>
      </c>
      <c r="H7675" s="21" t="s">
        <v>28687</v>
      </c>
      <c r="I7675" s="23">
        <v>1</v>
      </c>
      <c r="J7675" s="23">
        <v>1</v>
      </c>
      <c r="K7675" s="21" t="s">
        <v>28688</v>
      </c>
      <c r="L7675" s="21" t="s">
        <v>27973</v>
      </c>
      <c r="M7675" s="21">
        <v>44282</v>
      </c>
    </row>
    <row r="7676" spans="1:13">
      <c r="A7676" s="21" t="s">
        <v>28702</v>
      </c>
      <c r="B7676" s="21"/>
      <c r="C7676" s="21" t="s">
        <v>372</v>
      </c>
      <c r="D7676" s="21" t="s">
        <v>373</v>
      </c>
      <c r="E7676" s="21" t="s">
        <v>235</v>
      </c>
      <c r="F7676" s="21" t="s">
        <v>28703</v>
      </c>
      <c r="G7676" s="21" t="s">
        <v>237</v>
      </c>
      <c r="H7676" s="21" t="s">
        <v>238</v>
      </c>
      <c r="I7676" s="23">
        <v>-2</v>
      </c>
      <c r="J7676" s="23">
        <v>721</v>
      </c>
      <c r="K7676" s="21" t="s">
        <v>28437</v>
      </c>
      <c r="L7676" s="21" t="s">
        <v>28437</v>
      </c>
      <c r="M7676" s="21">
        <v>44282</v>
      </c>
    </row>
    <row r="7677" spans="1:13">
      <c r="A7677" s="21" t="s">
        <v>28704</v>
      </c>
      <c r="B7677" s="21"/>
      <c r="C7677" s="21" t="s">
        <v>432</v>
      </c>
      <c r="D7677" s="21" t="s">
        <v>433</v>
      </c>
      <c r="E7677" s="21" t="s">
        <v>235</v>
      </c>
      <c r="F7677" s="21" t="s">
        <v>28705</v>
      </c>
      <c r="G7677" s="21" t="s">
        <v>237</v>
      </c>
      <c r="H7677" s="21" t="s">
        <v>238</v>
      </c>
      <c r="I7677" s="23">
        <v>-1</v>
      </c>
      <c r="J7677" s="23">
        <v>356</v>
      </c>
      <c r="K7677" s="21" t="s">
        <v>28439</v>
      </c>
      <c r="L7677" s="21" t="s">
        <v>28439</v>
      </c>
      <c r="M7677" s="21">
        <v>44282</v>
      </c>
    </row>
    <row r="7678" spans="1:13">
      <c r="A7678" s="21" t="s">
        <v>28706</v>
      </c>
      <c r="B7678" s="21"/>
      <c r="C7678" s="21" t="s">
        <v>300</v>
      </c>
      <c r="D7678" s="21" t="s">
        <v>301</v>
      </c>
      <c r="E7678" s="21" t="s">
        <v>235</v>
      </c>
      <c r="F7678" s="21" t="s">
        <v>28707</v>
      </c>
      <c r="G7678" s="21" t="s">
        <v>237</v>
      </c>
      <c r="H7678" s="21" t="s">
        <v>238</v>
      </c>
      <c r="I7678" s="23">
        <v>-1</v>
      </c>
      <c r="J7678" s="23">
        <v>219</v>
      </c>
      <c r="K7678" s="21" t="s">
        <v>28436</v>
      </c>
      <c r="L7678" s="21" t="s">
        <v>28436</v>
      </c>
      <c r="M7678" s="21">
        <v>44282</v>
      </c>
    </row>
    <row r="7679" spans="1:13">
      <c r="A7679" s="21" t="s">
        <v>28706</v>
      </c>
      <c r="B7679" s="21"/>
      <c r="C7679" s="21" t="s">
        <v>324</v>
      </c>
      <c r="D7679" s="21" t="s">
        <v>325</v>
      </c>
      <c r="E7679" s="21" t="s">
        <v>235</v>
      </c>
      <c r="F7679" s="21" t="s">
        <v>28707</v>
      </c>
      <c r="G7679" s="21" t="s">
        <v>237</v>
      </c>
      <c r="H7679" s="21" t="s">
        <v>238</v>
      </c>
      <c r="I7679" s="23">
        <v>-1</v>
      </c>
      <c r="J7679" s="23">
        <v>661</v>
      </c>
      <c r="K7679" s="21" t="s">
        <v>28436</v>
      </c>
      <c r="L7679" s="21" t="s">
        <v>28436</v>
      </c>
      <c r="M7679" s="21">
        <v>44282</v>
      </c>
    </row>
    <row r="7680" spans="1:13">
      <c r="A7680" s="21" t="s">
        <v>28706</v>
      </c>
      <c r="B7680" s="21"/>
      <c r="C7680" s="21" t="s">
        <v>248</v>
      </c>
      <c r="D7680" s="21" t="s">
        <v>249</v>
      </c>
      <c r="E7680" s="21" t="s">
        <v>235</v>
      </c>
      <c r="F7680" s="21" t="s">
        <v>28707</v>
      </c>
      <c r="G7680" s="21" t="s">
        <v>237</v>
      </c>
      <c r="H7680" s="21" t="s">
        <v>238</v>
      </c>
      <c r="I7680" s="23">
        <v>-1</v>
      </c>
      <c r="J7680" s="23">
        <v>493</v>
      </c>
      <c r="K7680" s="21" t="s">
        <v>28436</v>
      </c>
      <c r="L7680" s="21" t="s">
        <v>28436</v>
      </c>
      <c r="M7680" s="21">
        <v>44282</v>
      </c>
    </row>
    <row r="7681" spans="1:13">
      <c r="A7681" s="21" t="s">
        <v>28708</v>
      </c>
      <c r="B7681" s="21"/>
      <c r="C7681" s="21" t="s">
        <v>300</v>
      </c>
      <c r="D7681" s="21" t="s">
        <v>301</v>
      </c>
      <c r="E7681" s="21" t="s">
        <v>235</v>
      </c>
      <c r="F7681" s="21" t="s">
        <v>28709</v>
      </c>
      <c r="G7681" s="21" t="s">
        <v>237</v>
      </c>
      <c r="H7681" s="21" t="s">
        <v>238</v>
      </c>
      <c r="I7681" s="23">
        <v>-1</v>
      </c>
      <c r="J7681" s="23">
        <v>220</v>
      </c>
      <c r="K7681" s="21" t="s">
        <v>28438</v>
      </c>
      <c r="L7681" s="21" t="s">
        <v>28438</v>
      </c>
      <c r="M7681" s="21">
        <v>44282</v>
      </c>
    </row>
    <row r="7682" spans="1:13">
      <c r="A7682" s="21" t="s">
        <v>28710</v>
      </c>
      <c r="B7682" s="21"/>
      <c r="C7682" s="21" t="s">
        <v>318</v>
      </c>
      <c r="D7682" s="21" t="s">
        <v>319</v>
      </c>
      <c r="E7682" s="21" t="s">
        <v>235</v>
      </c>
      <c r="F7682" s="21" t="s">
        <v>28711</v>
      </c>
      <c r="G7682" s="21" t="s">
        <v>237</v>
      </c>
      <c r="H7682" s="21" t="s">
        <v>238</v>
      </c>
      <c r="I7682" s="23">
        <v>-1</v>
      </c>
      <c r="J7682" s="23">
        <v>722</v>
      </c>
      <c r="K7682" s="21" t="s">
        <v>28429</v>
      </c>
      <c r="L7682" s="21" t="s">
        <v>28429</v>
      </c>
      <c r="M7682" s="21">
        <v>44282</v>
      </c>
    </row>
    <row r="7683" spans="1:13">
      <c r="A7683" s="21" t="s">
        <v>28712</v>
      </c>
      <c r="B7683" s="21"/>
      <c r="C7683" s="21" t="s">
        <v>392</v>
      </c>
      <c r="D7683" s="21" t="s">
        <v>393</v>
      </c>
      <c r="E7683" s="21" t="s">
        <v>235</v>
      </c>
      <c r="F7683" s="21" t="s">
        <v>28713</v>
      </c>
      <c r="G7683" s="21" t="s">
        <v>237</v>
      </c>
      <c r="H7683" s="21" t="s">
        <v>238</v>
      </c>
      <c r="I7683" s="23">
        <v>-3</v>
      </c>
      <c r="J7683" s="23">
        <v>116</v>
      </c>
      <c r="K7683" s="21" t="s">
        <v>28422</v>
      </c>
      <c r="L7683" s="21" t="s">
        <v>28422</v>
      </c>
      <c r="M7683" s="21">
        <v>44281</v>
      </c>
    </row>
    <row r="7684" spans="1:13">
      <c r="A7684" s="21" t="s">
        <v>28714</v>
      </c>
      <c r="B7684" s="21"/>
      <c r="C7684" s="21" t="s">
        <v>233</v>
      </c>
      <c r="D7684" s="21" t="s">
        <v>234</v>
      </c>
      <c r="E7684" s="21" t="s">
        <v>235</v>
      </c>
      <c r="F7684" s="21" t="s">
        <v>28425</v>
      </c>
      <c r="G7684" s="21" t="s">
        <v>237</v>
      </c>
      <c r="H7684" s="21" t="s">
        <v>238</v>
      </c>
      <c r="I7684" s="23">
        <v>-3</v>
      </c>
      <c r="J7684" s="23">
        <v>220</v>
      </c>
      <c r="K7684" s="21" t="s">
        <v>28424</v>
      </c>
      <c r="L7684" s="21" t="s">
        <v>28424</v>
      </c>
      <c r="M7684" s="21">
        <v>44281</v>
      </c>
    </row>
    <row r="7685" spans="1:13">
      <c r="A7685" s="21" t="s">
        <v>28715</v>
      </c>
      <c r="B7685" s="21"/>
      <c r="C7685" s="21" t="s">
        <v>324</v>
      </c>
      <c r="D7685" s="21" t="s">
        <v>325</v>
      </c>
      <c r="E7685" s="21" t="s">
        <v>235</v>
      </c>
      <c r="F7685" s="21" t="s">
        <v>28716</v>
      </c>
      <c r="G7685" s="21" t="s">
        <v>237</v>
      </c>
      <c r="H7685" s="21" t="s">
        <v>238</v>
      </c>
      <c r="I7685" s="23">
        <v>-3</v>
      </c>
      <c r="J7685" s="23">
        <v>662</v>
      </c>
      <c r="K7685" s="21" t="s">
        <v>28428</v>
      </c>
      <c r="L7685" s="21" t="s">
        <v>28428</v>
      </c>
      <c r="M7685" s="21">
        <v>44281</v>
      </c>
    </row>
    <row r="7686" spans="1:13">
      <c r="A7686" s="21" t="s">
        <v>28717</v>
      </c>
      <c r="B7686" s="21"/>
      <c r="C7686" s="21" t="s">
        <v>392</v>
      </c>
      <c r="D7686" s="21" t="s">
        <v>393</v>
      </c>
      <c r="E7686" s="21" t="s">
        <v>235</v>
      </c>
      <c r="F7686" s="21" t="s">
        <v>28718</v>
      </c>
      <c r="G7686" s="21" t="s">
        <v>237</v>
      </c>
      <c r="H7686" s="21" t="s">
        <v>238</v>
      </c>
      <c r="I7686" s="23">
        <v>-3</v>
      </c>
      <c r="J7686" s="23">
        <v>119</v>
      </c>
      <c r="K7686" s="21" t="s">
        <v>28423</v>
      </c>
      <c r="L7686" s="21" t="s">
        <v>28423</v>
      </c>
      <c r="M7686" s="21">
        <v>44281</v>
      </c>
    </row>
    <row r="7687" spans="1:13">
      <c r="A7687" s="21" t="s">
        <v>28719</v>
      </c>
      <c r="B7687" s="21"/>
      <c r="C7687" s="21" t="s">
        <v>248</v>
      </c>
      <c r="D7687" s="21" t="s">
        <v>249</v>
      </c>
      <c r="E7687" s="21" t="s">
        <v>235</v>
      </c>
      <c r="F7687" s="21" t="s">
        <v>28720</v>
      </c>
      <c r="G7687" s="21" t="s">
        <v>237</v>
      </c>
      <c r="H7687" s="21" t="s">
        <v>238</v>
      </c>
      <c r="I7687" s="23">
        <v>-3</v>
      </c>
      <c r="J7687" s="23">
        <v>494</v>
      </c>
      <c r="K7687" s="21" t="s">
        <v>28427</v>
      </c>
      <c r="L7687" s="21" t="s">
        <v>28427</v>
      </c>
      <c r="M7687" s="21">
        <v>44281</v>
      </c>
    </row>
    <row r="7688" spans="1:13">
      <c r="A7688" s="21" t="s">
        <v>28721</v>
      </c>
      <c r="B7688" s="21"/>
      <c r="C7688" s="21" t="s">
        <v>294</v>
      </c>
      <c r="D7688" s="21" t="s">
        <v>295</v>
      </c>
      <c r="E7688" s="21" t="s">
        <v>235</v>
      </c>
      <c r="F7688" s="21" t="s">
        <v>28722</v>
      </c>
      <c r="G7688" s="21" t="s">
        <v>237</v>
      </c>
      <c r="H7688" s="21" t="s">
        <v>238</v>
      </c>
      <c r="I7688" s="23">
        <v>-3</v>
      </c>
      <c r="J7688" s="23">
        <v>343</v>
      </c>
      <c r="K7688" s="21" t="s">
        <v>28426</v>
      </c>
      <c r="L7688" s="21" t="s">
        <v>28426</v>
      </c>
      <c r="M7688" s="21">
        <v>44281</v>
      </c>
    </row>
    <row r="7689" spans="1:13">
      <c r="A7689" s="21" t="s">
        <v>28723</v>
      </c>
      <c r="B7689" s="21"/>
      <c r="C7689" s="21" t="s">
        <v>300</v>
      </c>
      <c r="D7689" s="21" t="s">
        <v>301</v>
      </c>
      <c r="E7689" s="21" t="s">
        <v>235</v>
      </c>
      <c r="F7689" s="21" t="s">
        <v>28421</v>
      </c>
      <c r="G7689" s="21" t="s">
        <v>237</v>
      </c>
      <c r="H7689" s="21" t="s">
        <v>238</v>
      </c>
      <c r="I7689" s="23">
        <v>-3</v>
      </c>
      <c r="J7689" s="23">
        <v>221</v>
      </c>
      <c r="K7689" s="21" t="s">
        <v>28420</v>
      </c>
      <c r="L7689" s="21" t="s">
        <v>28420</v>
      </c>
      <c r="M7689" s="21">
        <v>44281</v>
      </c>
    </row>
    <row r="7690" spans="1:13">
      <c r="A7690" s="21" t="s">
        <v>28724</v>
      </c>
      <c r="B7690" s="21"/>
      <c r="C7690" s="21" t="s">
        <v>446</v>
      </c>
      <c r="D7690" s="21" t="s">
        <v>447</v>
      </c>
      <c r="E7690" s="21" t="s">
        <v>235</v>
      </c>
      <c r="F7690" s="21" t="s">
        <v>28416</v>
      </c>
      <c r="G7690" s="21" t="s">
        <v>237</v>
      </c>
      <c r="H7690" s="21" t="s">
        <v>238</v>
      </c>
      <c r="I7690" s="23">
        <v>-1</v>
      </c>
      <c r="J7690" s="23">
        <v>394</v>
      </c>
      <c r="K7690" s="21" t="s">
        <v>28415</v>
      </c>
      <c r="L7690" s="21" t="s">
        <v>28415</v>
      </c>
      <c r="M7690" s="21">
        <v>44281</v>
      </c>
    </row>
    <row r="7691" spans="1:13">
      <c r="A7691" s="21" t="s">
        <v>28724</v>
      </c>
      <c r="B7691" s="21"/>
      <c r="C7691" s="21" t="s">
        <v>300</v>
      </c>
      <c r="D7691" s="21" t="s">
        <v>301</v>
      </c>
      <c r="E7691" s="21" t="s">
        <v>235</v>
      </c>
      <c r="F7691" s="21" t="s">
        <v>28416</v>
      </c>
      <c r="G7691" s="21" t="s">
        <v>237</v>
      </c>
      <c r="H7691" s="21" t="s">
        <v>238</v>
      </c>
      <c r="I7691" s="23">
        <v>-1</v>
      </c>
      <c r="J7691" s="23">
        <v>224</v>
      </c>
      <c r="K7691" s="21" t="s">
        <v>28415</v>
      </c>
      <c r="L7691" s="21" t="s">
        <v>28415</v>
      </c>
      <c r="M7691" s="21">
        <v>44281</v>
      </c>
    </row>
    <row r="7692" spans="1:13">
      <c r="A7692" s="21" t="s">
        <v>28724</v>
      </c>
      <c r="B7692" s="21"/>
      <c r="C7692" s="21" t="s">
        <v>324</v>
      </c>
      <c r="D7692" s="21" t="s">
        <v>325</v>
      </c>
      <c r="E7692" s="21" t="s">
        <v>235</v>
      </c>
      <c r="F7692" s="21" t="s">
        <v>28416</v>
      </c>
      <c r="G7692" s="21" t="s">
        <v>237</v>
      </c>
      <c r="H7692" s="21" t="s">
        <v>238</v>
      </c>
      <c r="I7692" s="23">
        <v>-1</v>
      </c>
      <c r="J7692" s="23">
        <v>665</v>
      </c>
      <c r="K7692" s="21" t="s">
        <v>28415</v>
      </c>
      <c r="L7692" s="21" t="s">
        <v>28415</v>
      </c>
      <c r="M7692" s="21">
        <v>44281</v>
      </c>
    </row>
    <row r="7693" spans="1:13">
      <c r="A7693" s="21" t="s">
        <v>28725</v>
      </c>
      <c r="B7693" s="21"/>
      <c r="C7693" s="21" t="s">
        <v>300</v>
      </c>
      <c r="D7693" s="21" t="s">
        <v>301</v>
      </c>
      <c r="E7693" s="21" t="s">
        <v>235</v>
      </c>
      <c r="F7693" s="21" t="s">
        <v>28726</v>
      </c>
      <c r="G7693" s="21" t="s">
        <v>237</v>
      </c>
      <c r="H7693" s="21" t="s">
        <v>238</v>
      </c>
      <c r="I7693" s="23">
        <v>-3</v>
      </c>
      <c r="J7693" s="23">
        <v>225</v>
      </c>
      <c r="K7693" s="21" t="s">
        <v>28405</v>
      </c>
      <c r="L7693" s="21" t="s">
        <v>28405</v>
      </c>
      <c r="M7693" s="21">
        <v>44281</v>
      </c>
    </row>
    <row r="7694" spans="1:13">
      <c r="A7694" s="21" t="s">
        <v>28727</v>
      </c>
      <c r="B7694" s="21"/>
      <c r="C7694" s="21" t="s">
        <v>248</v>
      </c>
      <c r="D7694" s="21" t="s">
        <v>249</v>
      </c>
      <c r="E7694" s="21" t="s">
        <v>235</v>
      </c>
      <c r="F7694" s="21" t="s">
        <v>28728</v>
      </c>
      <c r="G7694" s="21" t="s">
        <v>237</v>
      </c>
      <c r="H7694" s="21" t="s">
        <v>238</v>
      </c>
      <c r="I7694" s="23">
        <v>-3</v>
      </c>
      <c r="J7694" s="23">
        <v>497</v>
      </c>
      <c r="K7694" s="21" t="s">
        <v>28409</v>
      </c>
      <c r="L7694" s="21" t="s">
        <v>28409</v>
      </c>
      <c r="M7694" s="21">
        <v>44281</v>
      </c>
    </row>
    <row r="7695" spans="1:13">
      <c r="A7695" s="21" t="s">
        <v>28729</v>
      </c>
      <c r="B7695" s="21"/>
      <c r="C7695" s="21" t="s">
        <v>300</v>
      </c>
      <c r="D7695" s="21" t="s">
        <v>301</v>
      </c>
      <c r="E7695" s="21" t="s">
        <v>235</v>
      </c>
      <c r="F7695" s="21" t="s">
        <v>28414</v>
      </c>
      <c r="G7695" s="21" t="s">
        <v>237</v>
      </c>
      <c r="H7695" s="21" t="s">
        <v>238</v>
      </c>
      <c r="I7695" s="23">
        <v>-3</v>
      </c>
      <c r="J7695" s="23">
        <v>228</v>
      </c>
      <c r="K7695" s="21" t="s">
        <v>28413</v>
      </c>
      <c r="L7695" s="21" t="s">
        <v>28413</v>
      </c>
      <c r="M7695" s="21">
        <v>44281</v>
      </c>
    </row>
    <row r="7696" spans="1:13">
      <c r="A7696" s="21" t="s">
        <v>28730</v>
      </c>
      <c r="B7696" s="21"/>
      <c r="C7696" s="21" t="s">
        <v>300</v>
      </c>
      <c r="D7696" s="21" t="s">
        <v>301</v>
      </c>
      <c r="E7696" s="21" t="s">
        <v>235</v>
      </c>
      <c r="F7696" s="21" t="s">
        <v>28731</v>
      </c>
      <c r="G7696" s="21" t="s">
        <v>237</v>
      </c>
      <c r="H7696" s="21" t="s">
        <v>238</v>
      </c>
      <c r="I7696" s="23">
        <v>-1</v>
      </c>
      <c r="J7696" s="23">
        <v>231</v>
      </c>
      <c r="K7696" s="21" t="s">
        <v>28419</v>
      </c>
      <c r="L7696" s="21" t="s">
        <v>28419</v>
      </c>
      <c r="M7696" s="21">
        <v>44281</v>
      </c>
    </row>
    <row r="7697" spans="1:13">
      <c r="A7697" s="21" t="s">
        <v>28732</v>
      </c>
      <c r="B7697" s="21"/>
      <c r="C7697" s="21" t="s">
        <v>300</v>
      </c>
      <c r="D7697" s="21" t="s">
        <v>301</v>
      </c>
      <c r="E7697" s="21" t="s">
        <v>235</v>
      </c>
      <c r="F7697" s="21" t="s">
        <v>28418</v>
      </c>
      <c r="G7697" s="21" t="s">
        <v>237</v>
      </c>
      <c r="H7697" s="21" t="s">
        <v>238</v>
      </c>
      <c r="I7697" s="23">
        <v>-1</v>
      </c>
      <c r="J7697" s="23">
        <v>232</v>
      </c>
      <c r="K7697" s="21" t="s">
        <v>28417</v>
      </c>
      <c r="L7697" s="21" t="s">
        <v>28417</v>
      </c>
      <c r="M7697" s="21">
        <v>44281</v>
      </c>
    </row>
    <row r="7698" spans="1:13">
      <c r="A7698" s="21" t="s">
        <v>28733</v>
      </c>
      <c r="B7698" s="21"/>
      <c r="C7698" s="21" t="s">
        <v>392</v>
      </c>
      <c r="D7698" s="21" t="s">
        <v>393</v>
      </c>
      <c r="E7698" s="21" t="s">
        <v>235</v>
      </c>
      <c r="F7698" s="21" t="s">
        <v>28734</v>
      </c>
      <c r="G7698" s="21" t="s">
        <v>237</v>
      </c>
      <c r="H7698" s="21" t="s">
        <v>238</v>
      </c>
      <c r="I7698" s="23">
        <v>-3</v>
      </c>
      <c r="J7698" s="23">
        <v>122</v>
      </c>
      <c r="K7698" s="21" t="s">
        <v>28408</v>
      </c>
      <c r="L7698" s="21" t="s">
        <v>28408</v>
      </c>
      <c r="M7698" s="21">
        <v>44281</v>
      </c>
    </row>
    <row r="7699" spans="1:13">
      <c r="A7699" s="21" t="s">
        <v>28735</v>
      </c>
      <c r="B7699" s="21"/>
      <c r="C7699" s="21" t="s">
        <v>406</v>
      </c>
      <c r="D7699" s="21" t="s">
        <v>407</v>
      </c>
      <c r="E7699" s="21" t="s">
        <v>235</v>
      </c>
      <c r="F7699" s="21" t="s">
        <v>28736</v>
      </c>
      <c r="G7699" s="21" t="s">
        <v>237</v>
      </c>
      <c r="H7699" s="21" t="s">
        <v>238</v>
      </c>
      <c r="I7699" s="23">
        <v>-3</v>
      </c>
      <c r="J7699" s="23">
        <v>1686</v>
      </c>
      <c r="K7699" s="21" t="s">
        <v>28395</v>
      </c>
      <c r="L7699" s="21" t="s">
        <v>28395</v>
      </c>
      <c r="M7699" s="21">
        <v>44281</v>
      </c>
    </row>
    <row r="7700" spans="1:13">
      <c r="A7700" s="21" t="s">
        <v>28735</v>
      </c>
      <c r="B7700" s="21"/>
      <c r="C7700" s="21" t="s">
        <v>274</v>
      </c>
      <c r="D7700" s="21" t="s">
        <v>275</v>
      </c>
      <c r="E7700" s="21" t="s">
        <v>235</v>
      </c>
      <c r="F7700" s="21" t="s">
        <v>28736</v>
      </c>
      <c r="G7700" s="21" t="s">
        <v>237</v>
      </c>
      <c r="H7700" s="21" t="s">
        <v>238</v>
      </c>
      <c r="I7700" s="23">
        <v>-3</v>
      </c>
      <c r="J7700" s="23">
        <v>4269</v>
      </c>
      <c r="K7700" s="21" t="s">
        <v>28395</v>
      </c>
      <c r="L7700" s="21" t="s">
        <v>28395</v>
      </c>
      <c r="M7700" s="21">
        <v>44281</v>
      </c>
    </row>
    <row r="7701" spans="1:13">
      <c r="A7701" s="21" t="s">
        <v>28735</v>
      </c>
      <c r="B7701" s="21"/>
      <c r="C7701" s="21" t="s">
        <v>280</v>
      </c>
      <c r="D7701" s="21" t="s">
        <v>281</v>
      </c>
      <c r="E7701" s="21" t="s">
        <v>235</v>
      </c>
      <c r="F7701" s="21" t="s">
        <v>28736</v>
      </c>
      <c r="G7701" s="21" t="s">
        <v>237</v>
      </c>
      <c r="H7701" s="21" t="s">
        <v>238</v>
      </c>
      <c r="I7701" s="23">
        <v>-3</v>
      </c>
      <c r="J7701" s="23">
        <v>703</v>
      </c>
      <c r="K7701" s="21" t="s">
        <v>28395</v>
      </c>
      <c r="L7701" s="21" t="s">
        <v>28395</v>
      </c>
      <c r="M7701" s="21">
        <v>44281</v>
      </c>
    </row>
    <row r="7702" spans="1:13">
      <c r="A7702" s="21" t="s">
        <v>28735</v>
      </c>
      <c r="B7702" s="21"/>
      <c r="C7702" s="21" t="s">
        <v>254</v>
      </c>
      <c r="D7702" s="21" t="s">
        <v>255</v>
      </c>
      <c r="E7702" s="21" t="s">
        <v>235</v>
      </c>
      <c r="F7702" s="21" t="s">
        <v>28736</v>
      </c>
      <c r="G7702" s="21" t="s">
        <v>237</v>
      </c>
      <c r="H7702" s="21" t="s">
        <v>238</v>
      </c>
      <c r="I7702" s="23">
        <v>-3</v>
      </c>
      <c r="J7702" s="23">
        <v>390</v>
      </c>
      <c r="K7702" s="21" t="s">
        <v>28395</v>
      </c>
      <c r="L7702" s="21" t="s">
        <v>28395</v>
      </c>
      <c r="M7702" s="21">
        <v>44281</v>
      </c>
    </row>
    <row r="7703" spans="1:13">
      <c r="A7703" s="21" t="s">
        <v>28737</v>
      </c>
      <c r="B7703" s="21"/>
      <c r="C7703" s="21" t="s">
        <v>294</v>
      </c>
      <c r="D7703" s="21" t="s">
        <v>295</v>
      </c>
      <c r="E7703" s="21" t="s">
        <v>235</v>
      </c>
      <c r="F7703" s="21" t="s">
        <v>28738</v>
      </c>
      <c r="G7703" s="21" t="s">
        <v>237</v>
      </c>
      <c r="H7703" s="21" t="s">
        <v>238</v>
      </c>
      <c r="I7703" s="23">
        <v>-3</v>
      </c>
      <c r="J7703" s="23">
        <v>346</v>
      </c>
      <c r="K7703" s="21" t="s">
        <v>28403</v>
      </c>
      <c r="L7703" s="21" t="s">
        <v>28403</v>
      </c>
      <c r="M7703" s="21">
        <v>44281</v>
      </c>
    </row>
    <row r="7704" spans="1:13">
      <c r="A7704" s="21" t="s">
        <v>28739</v>
      </c>
      <c r="B7704" s="21"/>
      <c r="C7704" s="21" t="s">
        <v>446</v>
      </c>
      <c r="D7704" s="21" t="s">
        <v>447</v>
      </c>
      <c r="E7704" s="21" t="s">
        <v>235</v>
      </c>
      <c r="F7704" s="21" t="s">
        <v>28407</v>
      </c>
      <c r="G7704" s="21" t="s">
        <v>237</v>
      </c>
      <c r="H7704" s="21" t="s">
        <v>238</v>
      </c>
      <c r="I7704" s="23">
        <v>-3</v>
      </c>
      <c r="J7704" s="23">
        <v>395</v>
      </c>
      <c r="K7704" s="21" t="s">
        <v>28406</v>
      </c>
      <c r="L7704" s="21" t="s">
        <v>28406</v>
      </c>
      <c r="M7704" s="21">
        <v>44281</v>
      </c>
    </row>
    <row r="7705" spans="1:13">
      <c r="A7705" s="21" t="s">
        <v>28740</v>
      </c>
      <c r="B7705" s="21"/>
      <c r="C7705" s="21" t="s">
        <v>446</v>
      </c>
      <c r="D7705" s="21" t="s">
        <v>447</v>
      </c>
      <c r="E7705" s="21" t="s">
        <v>235</v>
      </c>
      <c r="F7705" s="21" t="s">
        <v>28741</v>
      </c>
      <c r="G7705" s="21" t="s">
        <v>237</v>
      </c>
      <c r="H7705" s="21" t="s">
        <v>238</v>
      </c>
      <c r="I7705" s="23">
        <v>-3</v>
      </c>
      <c r="J7705" s="23">
        <v>398</v>
      </c>
      <c r="K7705" s="21" t="s">
        <v>28404</v>
      </c>
      <c r="L7705" s="21" t="s">
        <v>28404</v>
      </c>
      <c r="M7705" s="21">
        <v>44281</v>
      </c>
    </row>
    <row r="7706" spans="1:13">
      <c r="A7706" s="21" t="s">
        <v>28742</v>
      </c>
      <c r="B7706" s="21"/>
      <c r="C7706" s="21" t="s">
        <v>294</v>
      </c>
      <c r="D7706" s="21" t="s">
        <v>295</v>
      </c>
      <c r="E7706" s="21" t="s">
        <v>235</v>
      </c>
      <c r="F7706" s="21" t="s">
        <v>28743</v>
      </c>
      <c r="G7706" s="21" t="s">
        <v>237</v>
      </c>
      <c r="H7706" s="21" t="s">
        <v>238</v>
      </c>
      <c r="I7706" s="23">
        <v>-3</v>
      </c>
      <c r="J7706" s="23">
        <v>349</v>
      </c>
      <c r="K7706" s="21" t="s">
        <v>28412</v>
      </c>
      <c r="L7706" s="21" t="s">
        <v>28412</v>
      </c>
      <c r="M7706" s="21">
        <v>44281</v>
      </c>
    </row>
    <row r="7707" spans="1:13">
      <c r="A7707" s="21" t="s">
        <v>28744</v>
      </c>
      <c r="B7707" s="21"/>
      <c r="C7707" s="21" t="s">
        <v>446</v>
      </c>
      <c r="D7707" s="21" t="s">
        <v>447</v>
      </c>
      <c r="E7707" s="21" t="s">
        <v>235</v>
      </c>
      <c r="F7707" s="21" t="s">
        <v>28397</v>
      </c>
      <c r="G7707" s="21" t="s">
        <v>237</v>
      </c>
      <c r="H7707" s="21" t="s">
        <v>238</v>
      </c>
      <c r="I7707" s="23">
        <v>-1</v>
      </c>
      <c r="J7707" s="23">
        <v>401</v>
      </c>
      <c r="K7707" s="21" t="s">
        <v>28396</v>
      </c>
      <c r="L7707" s="21" t="s">
        <v>28396</v>
      </c>
      <c r="M7707" s="21">
        <v>44281</v>
      </c>
    </row>
    <row r="7708" spans="1:13">
      <c r="A7708" s="21" t="s">
        <v>28745</v>
      </c>
      <c r="B7708" s="21"/>
      <c r="C7708" s="21" t="s">
        <v>250</v>
      </c>
      <c r="D7708" s="21" t="s">
        <v>251</v>
      </c>
      <c r="E7708" s="21" t="s">
        <v>235</v>
      </c>
      <c r="F7708" s="21" t="s">
        <v>28746</v>
      </c>
      <c r="G7708" s="21" t="s">
        <v>237</v>
      </c>
      <c r="H7708" s="21" t="s">
        <v>238</v>
      </c>
      <c r="I7708" s="23">
        <v>-1</v>
      </c>
      <c r="J7708" s="23">
        <v>356</v>
      </c>
      <c r="K7708" s="21" t="s">
        <v>28411</v>
      </c>
      <c r="L7708" s="21" t="s">
        <v>28411</v>
      </c>
      <c r="M7708" s="21">
        <v>44281</v>
      </c>
    </row>
    <row r="7709" spans="1:13">
      <c r="A7709" s="21" t="s">
        <v>28747</v>
      </c>
      <c r="B7709" s="21"/>
      <c r="C7709" s="21" t="s">
        <v>446</v>
      </c>
      <c r="D7709" s="21" t="s">
        <v>447</v>
      </c>
      <c r="E7709" s="21" t="s">
        <v>235</v>
      </c>
      <c r="F7709" s="21" t="s">
        <v>28390</v>
      </c>
      <c r="G7709" s="21" t="s">
        <v>237</v>
      </c>
      <c r="H7709" s="21" t="s">
        <v>238</v>
      </c>
      <c r="I7709" s="23">
        <v>-3</v>
      </c>
      <c r="J7709" s="23">
        <v>402</v>
      </c>
      <c r="K7709" s="21" t="s">
        <v>28389</v>
      </c>
      <c r="L7709" s="21" t="s">
        <v>28389</v>
      </c>
      <c r="M7709" s="21">
        <v>44281</v>
      </c>
    </row>
    <row r="7710" spans="1:13">
      <c r="A7710" s="21" t="s">
        <v>28748</v>
      </c>
      <c r="B7710" s="21"/>
      <c r="C7710" s="21" t="s">
        <v>254</v>
      </c>
      <c r="D7710" s="21" t="s">
        <v>255</v>
      </c>
      <c r="E7710" s="21" t="s">
        <v>235</v>
      </c>
      <c r="F7710" s="21" t="s">
        <v>28749</v>
      </c>
      <c r="G7710" s="21" t="s">
        <v>237</v>
      </c>
      <c r="H7710" s="21" t="s">
        <v>238</v>
      </c>
      <c r="I7710" s="23">
        <v>-1</v>
      </c>
      <c r="J7710" s="23">
        <v>393</v>
      </c>
      <c r="K7710" s="21" t="s">
        <v>28410</v>
      </c>
      <c r="L7710" s="21" t="s">
        <v>28410</v>
      </c>
      <c r="M7710" s="21">
        <v>44281</v>
      </c>
    </row>
    <row r="7711" spans="1:13">
      <c r="A7711" s="21" t="s">
        <v>28750</v>
      </c>
      <c r="B7711" s="21"/>
      <c r="C7711" s="21" t="s">
        <v>392</v>
      </c>
      <c r="D7711" s="21" t="s">
        <v>393</v>
      </c>
      <c r="E7711" s="21" t="s">
        <v>235</v>
      </c>
      <c r="F7711" s="21" t="s">
        <v>28751</v>
      </c>
      <c r="G7711" s="21" t="s">
        <v>237</v>
      </c>
      <c r="H7711" s="21" t="s">
        <v>238</v>
      </c>
      <c r="I7711" s="23">
        <v>-1</v>
      </c>
      <c r="J7711" s="23">
        <v>125</v>
      </c>
      <c r="K7711" s="21" t="s">
        <v>28391</v>
      </c>
      <c r="L7711" s="21" t="s">
        <v>28391</v>
      </c>
      <c r="M7711" s="21">
        <v>44281</v>
      </c>
    </row>
    <row r="7712" spans="1:13">
      <c r="A7712" s="21" t="s">
        <v>28750</v>
      </c>
      <c r="B7712" s="21"/>
      <c r="C7712" s="21" t="s">
        <v>233</v>
      </c>
      <c r="D7712" s="21" t="s">
        <v>234</v>
      </c>
      <c r="E7712" s="21" t="s">
        <v>235</v>
      </c>
      <c r="F7712" s="21" t="s">
        <v>28751</v>
      </c>
      <c r="G7712" s="21" t="s">
        <v>237</v>
      </c>
      <c r="H7712" s="21" t="s">
        <v>238</v>
      </c>
      <c r="I7712" s="23">
        <v>-1</v>
      </c>
      <c r="J7712" s="23">
        <v>223</v>
      </c>
      <c r="K7712" s="21" t="s">
        <v>28391</v>
      </c>
      <c r="L7712" s="21" t="s">
        <v>28391</v>
      </c>
      <c r="M7712" s="21">
        <v>44281</v>
      </c>
    </row>
    <row r="7713" spans="1:13">
      <c r="A7713" s="21" t="s">
        <v>28750</v>
      </c>
      <c r="B7713" s="21"/>
      <c r="C7713" s="21" t="s">
        <v>294</v>
      </c>
      <c r="D7713" s="21" t="s">
        <v>295</v>
      </c>
      <c r="E7713" s="21" t="s">
        <v>235</v>
      </c>
      <c r="F7713" s="21" t="s">
        <v>28751</v>
      </c>
      <c r="G7713" s="21" t="s">
        <v>237</v>
      </c>
      <c r="H7713" s="21" t="s">
        <v>238</v>
      </c>
      <c r="I7713" s="23">
        <v>-1</v>
      </c>
      <c r="J7713" s="23">
        <v>352</v>
      </c>
      <c r="K7713" s="21" t="s">
        <v>28391</v>
      </c>
      <c r="L7713" s="21" t="s">
        <v>28391</v>
      </c>
      <c r="M7713" s="21">
        <v>44281</v>
      </c>
    </row>
    <row r="7714" spans="1:13">
      <c r="A7714" s="21" t="s">
        <v>28752</v>
      </c>
      <c r="B7714" s="21"/>
      <c r="C7714" s="21" t="s">
        <v>254</v>
      </c>
      <c r="D7714" s="21" t="s">
        <v>255</v>
      </c>
      <c r="E7714" s="21" t="s">
        <v>235</v>
      </c>
      <c r="F7714" s="21" t="s">
        <v>28393</v>
      </c>
      <c r="G7714" s="21" t="s">
        <v>237</v>
      </c>
      <c r="H7714" s="21" t="s">
        <v>238</v>
      </c>
      <c r="I7714" s="23">
        <v>-1</v>
      </c>
      <c r="J7714" s="23">
        <v>394</v>
      </c>
      <c r="K7714" s="21" t="s">
        <v>28392</v>
      </c>
      <c r="L7714" s="21" t="s">
        <v>28392</v>
      </c>
      <c r="M7714" s="21">
        <v>44281</v>
      </c>
    </row>
    <row r="7715" spans="1:13">
      <c r="A7715" s="21" t="s">
        <v>28753</v>
      </c>
      <c r="B7715" s="21"/>
      <c r="C7715" s="21" t="s">
        <v>248</v>
      </c>
      <c r="D7715" s="21" t="s">
        <v>249</v>
      </c>
      <c r="E7715" s="21" t="s">
        <v>235</v>
      </c>
      <c r="F7715" s="21" t="s">
        <v>28402</v>
      </c>
      <c r="G7715" s="21" t="s">
        <v>237</v>
      </c>
      <c r="H7715" s="21" t="s">
        <v>238</v>
      </c>
      <c r="I7715" s="23">
        <v>-1</v>
      </c>
      <c r="J7715" s="23">
        <v>500</v>
      </c>
      <c r="K7715" s="21" t="s">
        <v>28401</v>
      </c>
      <c r="L7715" s="21" t="s">
        <v>28401</v>
      </c>
      <c r="M7715" s="21">
        <v>44281</v>
      </c>
    </row>
    <row r="7716" spans="1:13">
      <c r="A7716" s="21" t="s">
        <v>28754</v>
      </c>
      <c r="B7716" s="21"/>
      <c r="C7716" s="21" t="s">
        <v>320</v>
      </c>
      <c r="D7716" s="21" t="s">
        <v>321</v>
      </c>
      <c r="E7716" s="21" t="s">
        <v>235</v>
      </c>
      <c r="F7716" s="21" t="s">
        <v>28399</v>
      </c>
      <c r="G7716" s="21" t="s">
        <v>237</v>
      </c>
      <c r="H7716" s="21" t="s">
        <v>238</v>
      </c>
      <c r="I7716" s="23">
        <v>-2</v>
      </c>
      <c r="J7716" s="23">
        <v>671</v>
      </c>
      <c r="K7716" s="21" t="s">
        <v>28398</v>
      </c>
      <c r="L7716" s="21" t="s">
        <v>28398</v>
      </c>
      <c r="M7716" s="21">
        <v>44281</v>
      </c>
    </row>
    <row r="7717" spans="1:13">
      <c r="A7717" s="21" t="s">
        <v>28755</v>
      </c>
      <c r="B7717" s="21"/>
      <c r="C7717" s="21" t="s">
        <v>392</v>
      </c>
      <c r="D7717" s="21" t="s">
        <v>393</v>
      </c>
      <c r="E7717" s="21" t="s">
        <v>235</v>
      </c>
      <c r="F7717" s="21" t="s">
        <v>28756</v>
      </c>
      <c r="G7717" s="21" t="s">
        <v>237</v>
      </c>
      <c r="H7717" s="21" t="s">
        <v>238</v>
      </c>
      <c r="I7717" s="23">
        <v>-1</v>
      </c>
      <c r="J7717" s="23">
        <v>126</v>
      </c>
      <c r="K7717" s="21" t="s">
        <v>28400</v>
      </c>
      <c r="L7717" s="21" t="s">
        <v>28400</v>
      </c>
      <c r="M7717" s="21">
        <v>44281</v>
      </c>
    </row>
    <row r="7718" spans="1:13">
      <c r="A7718" s="21" t="s">
        <v>28755</v>
      </c>
      <c r="B7718" s="21"/>
      <c r="C7718" s="21" t="s">
        <v>233</v>
      </c>
      <c r="D7718" s="21" t="s">
        <v>234</v>
      </c>
      <c r="E7718" s="21" t="s">
        <v>235</v>
      </c>
      <c r="F7718" s="21" t="s">
        <v>28756</v>
      </c>
      <c r="G7718" s="21" t="s">
        <v>237</v>
      </c>
      <c r="H7718" s="21" t="s">
        <v>238</v>
      </c>
      <c r="I7718" s="23">
        <v>-1</v>
      </c>
      <c r="J7718" s="23">
        <v>224</v>
      </c>
      <c r="K7718" s="21" t="s">
        <v>28400</v>
      </c>
      <c r="L7718" s="21" t="s">
        <v>28400</v>
      </c>
      <c r="M7718" s="21">
        <v>44281</v>
      </c>
    </row>
    <row r="7719" spans="1:13">
      <c r="A7719" s="21" t="s">
        <v>28755</v>
      </c>
      <c r="B7719" s="21"/>
      <c r="C7719" s="21" t="s">
        <v>300</v>
      </c>
      <c r="D7719" s="21" t="s">
        <v>301</v>
      </c>
      <c r="E7719" s="21" t="s">
        <v>235</v>
      </c>
      <c r="F7719" s="21" t="s">
        <v>28756</v>
      </c>
      <c r="G7719" s="21" t="s">
        <v>237</v>
      </c>
      <c r="H7719" s="21" t="s">
        <v>238</v>
      </c>
      <c r="I7719" s="23">
        <v>-1</v>
      </c>
      <c r="J7719" s="23">
        <v>233</v>
      </c>
      <c r="K7719" s="21" t="s">
        <v>28400</v>
      </c>
      <c r="L7719" s="21" t="s">
        <v>28400</v>
      </c>
      <c r="M7719" s="21">
        <v>44281</v>
      </c>
    </row>
    <row r="7720" spans="1:13">
      <c r="A7720" s="21" t="s">
        <v>28757</v>
      </c>
      <c r="B7720" s="21"/>
      <c r="C7720" s="21" t="s">
        <v>372</v>
      </c>
      <c r="D7720" s="21" t="s">
        <v>373</v>
      </c>
      <c r="E7720" s="21" t="s">
        <v>235</v>
      </c>
      <c r="F7720" s="21" t="s">
        <v>28758</v>
      </c>
      <c r="G7720" s="21" t="s">
        <v>237</v>
      </c>
      <c r="H7720" s="21" t="s">
        <v>238</v>
      </c>
      <c r="I7720" s="23">
        <v>-1</v>
      </c>
      <c r="J7720" s="23">
        <v>723</v>
      </c>
      <c r="K7720" s="21" t="s">
        <v>28394</v>
      </c>
      <c r="L7720" s="21" t="s">
        <v>28394</v>
      </c>
      <c r="M7720" s="21">
        <v>44281</v>
      </c>
    </row>
    <row r="7721" spans="1:13">
      <c r="A7721" s="21" t="s">
        <v>28757</v>
      </c>
      <c r="B7721" s="21"/>
      <c r="C7721" s="21" t="s">
        <v>328</v>
      </c>
      <c r="D7721" s="21" t="s">
        <v>329</v>
      </c>
      <c r="E7721" s="21" t="s">
        <v>235</v>
      </c>
      <c r="F7721" s="21" t="s">
        <v>28758</v>
      </c>
      <c r="G7721" s="21" t="s">
        <v>237</v>
      </c>
      <c r="H7721" s="21" t="s">
        <v>238</v>
      </c>
      <c r="I7721" s="23">
        <v>-1</v>
      </c>
      <c r="J7721" s="23">
        <v>364</v>
      </c>
      <c r="K7721" s="21" t="s">
        <v>28394</v>
      </c>
      <c r="L7721" s="21" t="s">
        <v>28394</v>
      </c>
      <c r="M7721" s="21">
        <v>44281</v>
      </c>
    </row>
    <row r="7722" spans="1:13">
      <c r="A7722" s="21" t="s">
        <v>28759</v>
      </c>
      <c r="B7722" s="21"/>
      <c r="C7722" s="21" t="s">
        <v>372</v>
      </c>
      <c r="D7722" s="21" t="s">
        <v>373</v>
      </c>
      <c r="E7722" s="21" t="s">
        <v>235</v>
      </c>
      <c r="F7722" s="21" t="s">
        <v>28760</v>
      </c>
      <c r="G7722" s="21" t="s">
        <v>237</v>
      </c>
      <c r="H7722" s="21" t="s">
        <v>238</v>
      </c>
      <c r="I7722" s="23">
        <v>-2</v>
      </c>
      <c r="J7722" s="23">
        <v>724</v>
      </c>
      <c r="K7722" s="21" t="s">
        <v>28378</v>
      </c>
      <c r="L7722" s="21" t="s">
        <v>28378</v>
      </c>
      <c r="M7722" s="21">
        <v>44280</v>
      </c>
    </row>
    <row r="7723" spans="1:13">
      <c r="A7723" s="21" t="s">
        <v>28759</v>
      </c>
      <c r="B7723" s="21"/>
      <c r="C7723" s="21" t="s">
        <v>364</v>
      </c>
      <c r="D7723" s="21" t="s">
        <v>365</v>
      </c>
      <c r="E7723" s="21" t="s">
        <v>235</v>
      </c>
      <c r="F7723" s="21" t="s">
        <v>28760</v>
      </c>
      <c r="G7723" s="21" t="s">
        <v>237</v>
      </c>
      <c r="H7723" s="21" t="s">
        <v>238</v>
      </c>
      <c r="I7723" s="23">
        <v>-1</v>
      </c>
      <c r="J7723" s="23">
        <v>530</v>
      </c>
      <c r="K7723" s="21" t="s">
        <v>28378</v>
      </c>
      <c r="L7723" s="21" t="s">
        <v>28378</v>
      </c>
      <c r="M7723" s="21">
        <v>44280</v>
      </c>
    </row>
    <row r="7724" spans="1:13">
      <c r="A7724" s="21" t="s">
        <v>28759</v>
      </c>
      <c r="B7724" s="21"/>
      <c r="C7724" s="21" t="s">
        <v>328</v>
      </c>
      <c r="D7724" s="21" t="s">
        <v>329</v>
      </c>
      <c r="E7724" s="21" t="s">
        <v>235</v>
      </c>
      <c r="F7724" s="21" t="s">
        <v>28760</v>
      </c>
      <c r="G7724" s="21" t="s">
        <v>237</v>
      </c>
      <c r="H7724" s="21" t="s">
        <v>238</v>
      </c>
      <c r="I7724" s="23">
        <v>-1</v>
      </c>
      <c r="J7724" s="23">
        <v>365</v>
      </c>
      <c r="K7724" s="21" t="s">
        <v>28378</v>
      </c>
      <c r="L7724" s="21" t="s">
        <v>28378</v>
      </c>
      <c r="M7724" s="21">
        <v>44280</v>
      </c>
    </row>
    <row r="7725" spans="1:13">
      <c r="A7725" s="21" t="s">
        <v>28761</v>
      </c>
      <c r="B7725" s="21"/>
      <c r="C7725" s="21" t="s">
        <v>392</v>
      </c>
      <c r="D7725" s="21" t="s">
        <v>393</v>
      </c>
      <c r="E7725" s="21" t="s">
        <v>235</v>
      </c>
      <c r="F7725" s="21" t="s">
        <v>28361</v>
      </c>
      <c r="G7725" s="21" t="s">
        <v>237</v>
      </c>
      <c r="H7725" s="21" t="s">
        <v>238</v>
      </c>
      <c r="I7725" s="23">
        <v>-1</v>
      </c>
      <c r="J7725" s="23">
        <v>127</v>
      </c>
      <c r="K7725" s="21" t="s">
        <v>28349</v>
      </c>
      <c r="L7725" s="21" t="s">
        <v>28349</v>
      </c>
      <c r="M7725" s="21">
        <v>44280</v>
      </c>
    </row>
    <row r="7726" spans="1:13">
      <c r="A7726" s="21" t="s">
        <v>28761</v>
      </c>
      <c r="B7726" s="21"/>
      <c r="C7726" s="21" t="s">
        <v>324</v>
      </c>
      <c r="D7726" s="21" t="s">
        <v>325</v>
      </c>
      <c r="E7726" s="21" t="s">
        <v>235</v>
      </c>
      <c r="F7726" s="21" t="s">
        <v>28361</v>
      </c>
      <c r="G7726" s="21" t="s">
        <v>237</v>
      </c>
      <c r="H7726" s="21" t="s">
        <v>238</v>
      </c>
      <c r="I7726" s="23">
        <v>-1</v>
      </c>
      <c r="J7726" s="23">
        <v>666</v>
      </c>
      <c r="K7726" s="21" t="s">
        <v>28349</v>
      </c>
      <c r="L7726" s="21" t="s">
        <v>28349</v>
      </c>
      <c r="M7726" s="21">
        <v>44280</v>
      </c>
    </row>
    <row r="7727" spans="1:13">
      <c r="A7727" s="21" t="s">
        <v>28761</v>
      </c>
      <c r="B7727" s="21"/>
      <c r="C7727" s="21" t="s">
        <v>248</v>
      </c>
      <c r="D7727" s="21" t="s">
        <v>249</v>
      </c>
      <c r="E7727" s="21" t="s">
        <v>235</v>
      </c>
      <c r="F7727" s="21" t="s">
        <v>28361</v>
      </c>
      <c r="G7727" s="21" t="s">
        <v>237</v>
      </c>
      <c r="H7727" s="21" t="s">
        <v>238</v>
      </c>
      <c r="I7727" s="23">
        <v>-1</v>
      </c>
      <c r="J7727" s="23">
        <v>501</v>
      </c>
      <c r="K7727" s="21" t="s">
        <v>28349</v>
      </c>
      <c r="L7727" s="21" t="s">
        <v>28349</v>
      </c>
      <c r="M7727" s="21">
        <v>44280</v>
      </c>
    </row>
    <row r="7728" spans="1:13">
      <c r="A7728" s="21" t="s">
        <v>28762</v>
      </c>
      <c r="B7728" s="21"/>
      <c r="C7728" s="21" t="s">
        <v>392</v>
      </c>
      <c r="D7728" s="21" t="s">
        <v>393</v>
      </c>
      <c r="E7728" s="21" t="s">
        <v>235</v>
      </c>
      <c r="F7728" s="21" t="s">
        <v>28763</v>
      </c>
      <c r="G7728" s="21" t="s">
        <v>237</v>
      </c>
      <c r="H7728" s="21" t="s">
        <v>238</v>
      </c>
      <c r="I7728" s="23">
        <v>-1</v>
      </c>
      <c r="J7728" s="23">
        <v>128</v>
      </c>
      <c r="K7728" s="21" t="s">
        <v>28360</v>
      </c>
      <c r="L7728" s="21" t="s">
        <v>28360</v>
      </c>
      <c r="M7728" s="21">
        <v>44280</v>
      </c>
    </row>
    <row r="7729" spans="1:13">
      <c r="A7729" s="21" t="s">
        <v>28762</v>
      </c>
      <c r="B7729" s="21"/>
      <c r="C7729" s="21" t="s">
        <v>446</v>
      </c>
      <c r="D7729" s="21" t="s">
        <v>447</v>
      </c>
      <c r="E7729" s="21" t="s">
        <v>235</v>
      </c>
      <c r="F7729" s="21" t="s">
        <v>28763</v>
      </c>
      <c r="G7729" s="21" t="s">
        <v>237</v>
      </c>
      <c r="H7729" s="21" t="s">
        <v>238</v>
      </c>
      <c r="I7729" s="23">
        <v>-1</v>
      </c>
      <c r="J7729" s="23">
        <v>405</v>
      </c>
      <c r="K7729" s="21" t="s">
        <v>28360</v>
      </c>
      <c r="L7729" s="21" t="s">
        <v>28360</v>
      </c>
      <c r="M7729" s="21">
        <v>44280</v>
      </c>
    </row>
    <row r="7730" spans="1:13">
      <c r="A7730" s="21" t="s">
        <v>28762</v>
      </c>
      <c r="B7730" s="21"/>
      <c r="C7730" s="21" t="s">
        <v>300</v>
      </c>
      <c r="D7730" s="21" t="s">
        <v>301</v>
      </c>
      <c r="E7730" s="21" t="s">
        <v>235</v>
      </c>
      <c r="F7730" s="21" t="s">
        <v>28763</v>
      </c>
      <c r="G7730" s="21" t="s">
        <v>237</v>
      </c>
      <c r="H7730" s="21" t="s">
        <v>238</v>
      </c>
      <c r="I7730" s="23">
        <v>-1</v>
      </c>
      <c r="J7730" s="23">
        <v>234</v>
      </c>
      <c r="K7730" s="21" t="s">
        <v>28360</v>
      </c>
      <c r="L7730" s="21" t="s">
        <v>28360</v>
      </c>
      <c r="M7730" s="21">
        <v>44280</v>
      </c>
    </row>
    <row r="7731" spans="1:13">
      <c r="A7731" s="21" t="s">
        <v>28764</v>
      </c>
      <c r="B7731" s="21"/>
      <c r="C7731" s="21" t="s">
        <v>406</v>
      </c>
      <c r="D7731" s="21" t="s">
        <v>407</v>
      </c>
      <c r="E7731" s="21" t="s">
        <v>235</v>
      </c>
      <c r="F7731" s="21" t="s">
        <v>28377</v>
      </c>
      <c r="G7731" s="21" t="s">
        <v>237</v>
      </c>
      <c r="H7731" s="21" t="s">
        <v>238</v>
      </c>
      <c r="I7731" s="23">
        <v>-1</v>
      </c>
      <c r="J7731" s="23">
        <v>1689</v>
      </c>
      <c r="K7731" s="21" t="s">
        <v>28376</v>
      </c>
      <c r="L7731" s="21" t="s">
        <v>28376</v>
      </c>
      <c r="M7731" s="21">
        <v>44280</v>
      </c>
    </row>
    <row r="7732" spans="1:13">
      <c r="A7732" s="21" t="s">
        <v>28764</v>
      </c>
      <c r="B7732" s="21"/>
      <c r="C7732" s="21" t="s">
        <v>274</v>
      </c>
      <c r="D7732" s="21" t="s">
        <v>275</v>
      </c>
      <c r="E7732" s="21" t="s">
        <v>235</v>
      </c>
      <c r="F7732" s="21" t="s">
        <v>28377</v>
      </c>
      <c r="G7732" s="21" t="s">
        <v>237</v>
      </c>
      <c r="H7732" s="21" t="s">
        <v>238</v>
      </c>
      <c r="I7732" s="23">
        <v>-1</v>
      </c>
      <c r="J7732" s="23">
        <v>4272</v>
      </c>
      <c r="K7732" s="21" t="s">
        <v>28376</v>
      </c>
      <c r="L7732" s="21" t="s">
        <v>28376</v>
      </c>
      <c r="M7732" s="21">
        <v>44280</v>
      </c>
    </row>
    <row r="7733" spans="1:13">
      <c r="A7733" s="21" t="s">
        <v>28764</v>
      </c>
      <c r="B7733" s="21"/>
      <c r="C7733" s="21" t="s">
        <v>280</v>
      </c>
      <c r="D7733" s="21" t="s">
        <v>281</v>
      </c>
      <c r="E7733" s="21" t="s">
        <v>235</v>
      </c>
      <c r="F7733" s="21" t="s">
        <v>28377</v>
      </c>
      <c r="G7733" s="21" t="s">
        <v>237</v>
      </c>
      <c r="H7733" s="21" t="s">
        <v>238</v>
      </c>
      <c r="I7733" s="23">
        <v>-1</v>
      </c>
      <c r="J7733" s="23">
        <v>706</v>
      </c>
      <c r="K7733" s="21" t="s">
        <v>28376</v>
      </c>
      <c r="L7733" s="21" t="s">
        <v>28376</v>
      </c>
      <c r="M7733" s="21">
        <v>44280</v>
      </c>
    </row>
    <row r="7734" spans="1:13">
      <c r="A7734" s="21" t="s">
        <v>28764</v>
      </c>
      <c r="B7734" s="21"/>
      <c r="C7734" s="21" t="s">
        <v>254</v>
      </c>
      <c r="D7734" s="21" t="s">
        <v>255</v>
      </c>
      <c r="E7734" s="21" t="s">
        <v>235</v>
      </c>
      <c r="F7734" s="21" t="s">
        <v>28377</v>
      </c>
      <c r="G7734" s="21" t="s">
        <v>237</v>
      </c>
      <c r="H7734" s="21" t="s">
        <v>238</v>
      </c>
      <c r="I7734" s="23">
        <v>-1</v>
      </c>
      <c r="J7734" s="23">
        <v>395</v>
      </c>
      <c r="K7734" s="21" t="s">
        <v>28376</v>
      </c>
      <c r="L7734" s="21" t="s">
        <v>28376</v>
      </c>
      <c r="M7734" s="21">
        <v>44280</v>
      </c>
    </row>
    <row r="7735" spans="1:13">
      <c r="A7735" s="21" t="s">
        <v>28765</v>
      </c>
      <c r="B7735" s="21"/>
      <c r="C7735" s="21" t="s">
        <v>372</v>
      </c>
      <c r="D7735" s="21" t="s">
        <v>373</v>
      </c>
      <c r="E7735" s="21" t="s">
        <v>235</v>
      </c>
      <c r="F7735" s="21" t="s">
        <v>28766</v>
      </c>
      <c r="G7735" s="21" t="s">
        <v>237</v>
      </c>
      <c r="H7735" s="21" t="s">
        <v>238</v>
      </c>
      <c r="I7735" s="23">
        <v>-2</v>
      </c>
      <c r="J7735" s="23">
        <v>726</v>
      </c>
      <c r="K7735" s="21" t="s">
        <v>28387</v>
      </c>
      <c r="L7735" s="21" t="s">
        <v>28387</v>
      </c>
      <c r="M7735" s="21">
        <v>44280</v>
      </c>
    </row>
    <row r="7736" spans="1:13">
      <c r="A7736" s="21" t="s">
        <v>28767</v>
      </c>
      <c r="B7736" s="21"/>
      <c r="C7736" s="21" t="s">
        <v>432</v>
      </c>
      <c r="D7736" s="21" t="s">
        <v>433</v>
      </c>
      <c r="E7736" s="21" t="s">
        <v>235</v>
      </c>
      <c r="F7736" s="21" t="s">
        <v>28768</v>
      </c>
      <c r="G7736" s="21" t="s">
        <v>237</v>
      </c>
      <c r="H7736" s="21" t="s">
        <v>238</v>
      </c>
      <c r="I7736" s="23">
        <v>-2</v>
      </c>
      <c r="J7736" s="23">
        <v>357</v>
      </c>
      <c r="K7736" s="21" t="s">
        <v>28388</v>
      </c>
      <c r="L7736" s="21" t="s">
        <v>28388</v>
      </c>
      <c r="M7736" s="21">
        <v>44280</v>
      </c>
    </row>
    <row r="7737" spans="1:13">
      <c r="A7737" s="21" t="s">
        <v>28769</v>
      </c>
      <c r="B7737" s="21"/>
      <c r="C7737" s="21" t="s">
        <v>406</v>
      </c>
      <c r="D7737" s="21" t="s">
        <v>407</v>
      </c>
      <c r="E7737" s="21" t="s">
        <v>235</v>
      </c>
      <c r="F7737" s="21" t="s">
        <v>28770</v>
      </c>
      <c r="G7737" s="21" t="s">
        <v>237</v>
      </c>
      <c r="H7737" s="21" t="s">
        <v>238</v>
      </c>
      <c r="I7737" s="23">
        <v>-1</v>
      </c>
      <c r="J7737" s="23">
        <v>1690</v>
      </c>
      <c r="K7737" s="21" t="s">
        <v>28386</v>
      </c>
      <c r="L7737" s="21" t="s">
        <v>28386</v>
      </c>
      <c r="M7737" s="21">
        <v>44280</v>
      </c>
    </row>
    <row r="7738" spans="1:13">
      <c r="A7738" s="21" t="s">
        <v>28771</v>
      </c>
      <c r="B7738" s="21"/>
      <c r="C7738" s="21" t="s">
        <v>300</v>
      </c>
      <c r="D7738" s="21" t="s">
        <v>301</v>
      </c>
      <c r="E7738" s="21" t="s">
        <v>235</v>
      </c>
      <c r="F7738" s="21" t="s">
        <v>28772</v>
      </c>
      <c r="G7738" s="21" t="s">
        <v>237</v>
      </c>
      <c r="H7738" s="21" t="s">
        <v>238</v>
      </c>
      <c r="I7738" s="23">
        <v>-3</v>
      </c>
      <c r="J7738" s="23">
        <v>235</v>
      </c>
      <c r="K7738" s="21" t="s">
        <v>28375</v>
      </c>
      <c r="L7738" s="21" t="s">
        <v>28375</v>
      </c>
      <c r="M7738" s="21">
        <v>44280</v>
      </c>
    </row>
    <row r="7739" spans="1:13">
      <c r="A7739" s="21" t="s">
        <v>28773</v>
      </c>
      <c r="B7739" s="21"/>
      <c r="C7739" s="21" t="s">
        <v>300</v>
      </c>
      <c r="D7739" s="21" t="s">
        <v>301</v>
      </c>
      <c r="E7739" s="21" t="s">
        <v>235</v>
      </c>
      <c r="F7739" s="21" t="s">
        <v>28381</v>
      </c>
      <c r="G7739" s="21" t="s">
        <v>237</v>
      </c>
      <c r="H7739" s="21" t="s">
        <v>238</v>
      </c>
      <c r="I7739" s="23">
        <v>-3</v>
      </c>
      <c r="J7739" s="23">
        <v>238</v>
      </c>
      <c r="K7739" s="21" t="s">
        <v>28380</v>
      </c>
      <c r="L7739" s="21" t="s">
        <v>28380</v>
      </c>
      <c r="M7739" s="21">
        <v>44280</v>
      </c>
    </row>
    <row r="7740" spans="1:13">
      <c r="A7740" s="21" t="s">
        <v>28774</v>
      </c>
      <c r="B7740" s="21"/>
      <c r="C7740" s="21" t="s">
        <v>254</v>
      </c>
      <c r="D7740" s="21" t="s">
        <v>255</v>
      </c>
      <c r="E7740" s="21" t="s">
        <v>235</v>
      </c>
      <c r="F7740" s="21" t="s">
        <v>28385</v>
      </c>
      <c r="G7740" s="21" t="s">
        <v>237</v>
      </c>
      <c r="H7740" s="21" t="s">
        <v>238</v>
      </c>
      <c r="I7740" s="23">
        <v>-1</v>
      </c>
      <c r="J7740" s="23">
        <v>396</v>
      </c>
      <c r="K7740" s="21" t="s">
        <v>28384</v>
      </c>
      <c r="L7740" s="21" t="s">
        <v>28384</v>
      </c>
      <c r="M7740" s="21">
        <v>44280</v>
      </c>
    </row>
    <row r="7741" spans="1:13">
      <c r="A7741" s="21" t="s">
        <v>28775</v>
      </c>
      <c r="B7741" s="21"/>
      <c r="C7741" s="21" t="s">
        <v>300</v>
      </c>
      <c r="D7741" s="21" t="s">
        <v>301</v>
      </c>
      <c r="E7741" s="21" t="s">
        <v>235</v>
      </c>
      <c r="F7741" s="21" t="s">
        <v>28776</v>
      </c>
      <c r="G7741" s="21" t="s">
        <v>237</v>
      </c>
      <c r="H7741" s="21" t="s">
        <v>238</v>
      </c>
      <c r="I7741" s="23">
        <v>-1</v>
      </c>
      <c r="J7741" s="23">
        <v>241</v>
      </c>
      <c r="K7741" s="21" t="s">
        <v>28382</v>
      </c>
      <c r="L7741" s="21" t="s">
        <v>28382</v>
      </c>
      <c r="M7741" s="21">
        <v>44280</v>
      </c>
    </row>
    <row r="7742" spans="1:13">
      <c r="A7742" s="21" t="s">
        <v>28775</v>
      </c>
      <c r="B7742" s="21"/>
      <c r="C7742" s="21" t="s">
        <v>300</v>
      </c>
      <c r="D7742" s="21" t="s">
        <v>301</v>
      </c>
      <c r="E7742" s="21" t="s">
        <v>235</v>
      </c>
      <c r="F7742" s="21" t="s">
        <v>28776</v>
      </c>
      <c r="G7742" s="21" t="s">
        <v>237</v>
      </c>
      <c r="H7742" s="21" t="s">
        <v>238</v>
      </c>
      <c r="I7742" s="23">
        <v>-1</v>
      </c>
      <c r="J7742" s="23">
        <v>242</v>
      </c>
      <c r="K7742" s="21" t="s">
        <v>28382</v>
      </c>
      <c r="L7742" s="21" t="s">
        <v>28382</v>
      </c>
      <c r="M7742" s="21">
        <v>44280</v>
      </c>
    </row>
    <row r="7743" spans="1:13">
      <c r="A7743" s="21" t="s">
        <v>28775</v>
      </c>
      <c r="B7743" s="21"/>
      <c r="C7743" s="21" t="s">
        <v>324</v>
      </c>
      <c r="D7743" s="21" t="s">
        <v>325</v>
      </c>
      <c r="E7743" s="21" t="s">
        <v>235</v>
      </c>
      <c r="F7743" s="21" t="s">
        <v>28776</v>
      </c>
      <c r="G7743" s="21" t="s">
        <v>237</v>
      </c>
      <c r="H7743" s="21" t="s">
        <v>238</v>
      </c>
      <c r="I7743" s="23">
        <v>-1</v>
      </c>
      <c r="J7743" s="23">
        <v>667</v>
      </c>
      <c r="K7743" s="21" t="s">
        <v>28382</v>
      </c>
      <c r="L7743" s="21" t="s">
        <v>28382</v>
      </c>
      <c r="M7743" s="21">
        <v>44280</v>
      </c>
    </row>
    <row r="7744" spans="1:13">
      <c r="A7744" s="21" t="s">
        <v>28775</v>
      </c>
      <c r="B7744" s="21"/>
      <c r="C7744" s="21" t="s">
        <v>324</v>
      </c>
      <c r="D7744" s="21" t="s">
        <v>325</v>
      </c>
      <c r="E7744" s="21" t="s">
        <v>235</v>
      </c>
      <c r="F7744" s="21" t="s">
        <v>28776</v>
      </c>
      <c r="G7744" s="21" t="s">
        <v>237</v>
      </c>
      <c r="H7744" s="21" t="s">
        <v>238</v>
      </c>
      <c r="I7744" s="23">
        <v>-1</v>
      </c>
      <c r="J7744" s="23">
        <v>668</v>
      </c>
      <c r="K7744" s="21" t="s">
        <v>28382</v>
      </c>
      <c r="L7744" s="21" t="s">
        <v>28382</v>
      </c>
      <c r="M7744" s="21">
        <v>44280</v>
      </c>
    </row>
    <row r="7745" spans="1:13">
      <c r="A7745" s="21" t="s">
        <v>28777</v>
      </c>
      <c r="B7745" s="21"/>
      <c r="C7745" s="21" t="s">
        <v>406</v>
      </c>
      <c r="D7745" s="21" t="s">
        <v>407</v>
      </c>
      <c r="E7745" s="21" t="s">
        <v>235</v>
      </c>
      <c r="F7745" s="21" t="s">
        <v>28778</v>
      </c>
      <c r="G7745" s="21" t="s">
        <v>237</v>
      </c>
      <c r="H7745" s="21" t="s">
        <v>238</v>
      </c>
      <c r="I7745" s="23">
        <v>-1</v>
      </c>
      <c r="J7745" s="23">
        <v>1691</v>
      </c>
      <c r="K7745" s="21" t="s">
        <v>28379</v>
      </c>
      <c r="L7745" s="21" t="s">
        <v>28379</v>
      </c>
      <c r="M7745" s="21">
        <v>44280</v>
      </c>
    </row>
    <row r="7746" spans="1:13">
      <c r="A7746" s="21" t="s">
        <v>28779</v>
      </c>
      <c r="B7746" s="21"/>
      <c r="C7746" s="21" t="s">
        <v>233</v>
      </c>
      <c r="D7746" s="21" t="s">
        <v>234</v>
      </c>
      <c r="E7746" s="21" t="s">
        <v>235</v>
      </c>
      <c r="F7746" s="21" t="s">
        <v>28780</v>
      </c>
      <c r="G7746" s="21" t="s">
        <v>237</v>
      </c>
      <c r="H7746" s="21" t="s">
        <v>238</v>
      </c>
      <c r="I7746" s="23">
        <v>-2</v>
      </c>
      <c r="J7746" s="23">
        <v>225</v>
      </c>
      <c r="K7746" s="21" t="s">
        <v>28383</v>
      </c>
      <c r="L7746" s="21" t="s">
        <v>28383</v>
      </c>
      <c r="M7746" s="21">
        <v>44280</v>
      </c>
    </row>
    <row r="7747" spans="1:13">
      <c r="A7747" s="21" t="s">
        <v>28779</v>
      </c>
      <c r="B7747" s="21"/>
      <c r="C7747" s="21" t="s">
        <v>324</v>
      </c>
      <c r="D7747" s="21" t="s">
        <v>325</v>
      </c>
      <c r="E7747" s="21" t="s">
        <v>235</v>
      </c>
      <c r="F7747" s="21" t="s">
        <v>28780</v>
      </c>
      <c r="G7747" s="21" t="s">
        <v>237</v>
      </c>
      <c r="H7747" s="21" t="s">
        <v>238</v>
      </c>
      <c r="I7747" s="23">
        <v>-1</v>
      </c>
      <c r="J7747" s="23">
        <v>669</v>
      </c>
      <c r="K7747" s="21" t="s">
        <v>28383</v>
      </c>
      <c r="L7747" s="21" t="s">
        <v>28383</v>
      </c>
      <c r="M7747" s="21">
        <v>44280</v>
      </c>
    </row>
    <row r="7748" spans="1:13">
      <c r="A7748" s="21" t="s">
        <v>28779</v>
      </c>
      <c r="B7748" s="21"/>
      <c r="C7748" s="21" t="s">
        <v>432</v>
      </c>
      <c r="D7748" s="21" t="s">
        <v>433</v>
      </c>
      <c r="E7748" s="21" t="s">
        <v>235</v>
      </c>
      <c r="F7748" s="21" t="s">
        <v>28780</v>
      </c>
      <c r="G7748" s="21" t="s">
        <v>237</v>
      </c>
      <c r="H7748" s="21" t="s">
        <v>238</v>
      </c>
      <c r="I7748" s="23">
        <v>-2</v>
      </c>
      <c r="J7748" s="23">
        <v>359</v>
      </c>
      <c r="K7748" s="21" t="s">
        <v>28383</v>
      </c>
      <c r="L7748" s="21" t="s">
        <v>28383</v>
      </c>
      <c r="M7748" s="21">
        <v>44280</v>
      </c>
    </row>
    <row r="7749" spans="1:13">
      <c r="A7749" s="21" t="s">
        <v>28781</v>
      </c>
      <c r="B7749" s="21"/>
      <c r="C7749" s="21" t="s">
        <v>446</v>
      </c>
      <c r="D7749" s="21" t="s">
        <v>447</v>
      </c>
      <c r="E7749" s="21" t="s">
        <v>235</v>
      </c>
      <c r="F7749" s="21" t="s">
        <v>28782</v>
      </c>
      <c r="G7749" s="21" t="s">
        <v>237</v>
      </c>
      <c r="H7749" s="21" t="s">
        <v>238</v>
      </c>
      <c r="I7749" s="23">
        <v>-3</v>
      </c>
      <c r="J7749" s="23">
        <v>406</v>
      </c>
      <c r="K7749" s="21" t="s">
        <v>28367</v>
      </c>
      <c r="L7749" s="21" t="s">
        <v>28367</v>
      </c>
      <c r="M7749" s="21">
        <v>44280</v>
      </c>
    </row>
    <row r="7750" spans="1:13">
      <c r="A7750" s="21" t="s">
        <v>28783</v>
      </c>
      <c r="B7750" s="21"/>
      <c r="C7750" s="21" t="s">
        <v>274</v>
      </c>
      <c r="D7750" s="21" t="s">
        <v>275</v>
      </c>
      <c r="E7750" s="21" t="s">
        <v>235</v>
      </c>
      <c r="F7750" s="21" t="s">
        <v>28784</v>
      </c>
      <c r="G7750" s="21" t="s">
        <v>237</v>
      </c>
      <c r="H7750" s="21" t="s">
        <v>238</v>
      </c>
      <c r="I7750" s="23">
        <v>-1</v>
      </c>
      <c r="J7750" s="23">
        <v>4273</v>
      </c>
      <c r="K7750" s="21" t="s">
        <v>28374</v>
      </c>
      <c r="L7750" s="21" t="s">
        <v>28374</v>
      </c>
      <c r="M7750" s="21">
        <v>44280</v>
      </c>
    </row>
    <row r="7751" spans="1:13">
      <c r="A7751" s="21" t="s">
        <v>28785</v>
      </c>
      <c r="B7751" s="21"/>
      <c r="C7751" s="21" t="s">
        <v>406</v>
      </c>
      <c r="D7751" s="21" t="s">
        <v>407</v>
      </c>
      <c r="E7751" s="21" t="s">
        <v>235</v>
      </c>
      <c r="F7751" s="21" t="s">
        <v>28786</v>
      </c>
      <c r="G7751" s="21" t="s">
        <v>237</v>
      </c>
      <c r="H7751" s="21" t="s">
        <v>238</v>
      </c>
      <c r="I7751" s="23">
        <v>-1</v>
      </c>
      <c r="J7751" s="23">
        <v>1692</v>
      </c>
      <c r="K7751" s="21" t="s">
        <v>28369</v>
      </c>
      <c r="L7751" s="21" t="s">
        <v>28369</v>
      </c>
      <c r="M7751" s="21">
        <v>44280</v>
      </c>
    </row>
    <row r="7752" spans="1:13">
      <c r="A7752" s="21" t="s">
        <v>28787</v>
      </c>
      <c r="B7752" s="21"/>
      <c r="C7752" s="21" t="s">
        <v>446</v>
      </c>
      <c r="D7752" s="21" t="s">
        <v>447</v>
      </c>
      <c r="E7752" s="21" t="s">
        <v>235</v>
      </c>
      <c r="F7752" s="21" t="s">
        <v>28788</v>
      </c>
      <c r="G7752" s="21" t="s">
        <v>237</v>
      </c>
      <c r="H7752" s="21" t="s">
        <v>238</v>
      </c>
      <c r="I7752" s="23">
        <v>-1</v>
      </c>
      <c r="J7752" s="23">
        <v>409</v>
      </c>
      <c r="K7752" s="21" t="s">
        <v>28363</v>
      </c>
      <c r="L7752" s="21" t="s">
        <v>28363</v>
      </c>
      <c r="M7752" s="21">
        <v>44280</v>
      </c>
    </row>
    <row r="7753" spans="1:13">
      <c r="A7753" s="21" t="s">
        <v>28787</v>
      </c>
      <c r="B7753" s="21"/>
      <c r="C7753" s="21" t="s">
        <v>233</v>
      </c>
      <c r="D7753" s="21" t="s">
        <v>234</v>
      </c>
      <c r="E7753" s="21" t="s">
        <v>235</v>
      </c>
      <c r="F7753" s="21" t="s">
        <v>28788</v>
      </c>
      <c r="G7753" s="21" t="s">
        <v>237</v>
      </c>
      <c r="H7753" s="21" t="s">
        <v>238</v>
      </c>
      <c r="I7753" s="23">
        <v>-1</v>
      </c>
      <c r="J7753" s="23">
        <v>227</v>
      </c>
      <c r="K7753" s="21" t="s">
        <v>28363</v>
      </c>
      <c r="L7753" s="21" t="s">
        <v>28363</v>
      </c>
      <c r="M7753" s="21">
        <v>44280</v>
      </c>
    </row>
    <row r="7754" spans="1:13">
      <c r="A7754" s="21" t="s">
        <v>28787</v>
      </c>
      <c r="B7754" s="21"/>
      <c r="C7754" s="21" t="s">
        <v>294</v>
      </c>
      <c r="D7754" s="21" t="s">
        <v>295</v>
      </c>
      <c r="E7754" s="21" t="s">
        <v>235</v>
      </c>
      <c r="F7754" s="21" t="s">
        <v>28788</v>
      </c>
      <c r="G7754" s="21" t="s">
        <v>237</v>
      </c>
      <c r="H7754" s="21" t="s">
        <v>238</v>
      </c>
      <c r="I7754" s="23">
        <v>-1</v>
      </c>
      <c r="J7754" s="23">
        <v>353</v>
      </c>
      <c r="K7754" s="21" t="s">
        <v>28363</v>
      </c>
      <c r="L7754" s="21" t="s">
        <v>28363</v>
      </c>
      <c r="M7754" s="21">
        <v>44280</v>
      </c>
    </row>
    <row r="7755" spans="1:13">
      <c r="A7755" s="21" t="s">
        <v>28789</v>
      </c>
      <c r="B7755" s="21"/>
      <c r="C7755" s="21" t="s">
        <v>446</v>
      </c>
      <c r="D7755" s="21" t="s">
        <v>447</v>
      </c>
      <c r="E7755" s="21" t="s">
        <v>235</v>
      </c>
      <c r="F7755" s="21" t="s">
        <v>28790</v>
      </c>
      <c r="G7755" s="21" t="s">
        <v>237</v>
      </c>
      <c r="H7755" s="21" t="s">
        <v>238</v>
      </c>
      <c r="I7755" s="23">
        <v>-2</v>
      </c>
      <c r="J7755" s="23">
        <v>410</v>
      </c>
      <c r="K7755" s="21" t="s">
        <v>28357</v>
      </c>
      <c r="L7755" s="21" t="s">
        <v>28357</v>
      </c>
      <c r="M7755" s="21">
        <v>44280</v>
      </c>
    </row>
    <row r="7756" spans="1:13">
      <c r="A7756" s="21" t="s">
        <v>28789</v>
      </c>
      <c r="B7756" s="21"/>
      <c r="C7756" s="21" t="s">
        <v>324</v>
      </c>
      <c r="D7756" s="21" t="s">
        <v>325</v>
      </c>
      <c r="E7756" s="21" t="s">
        <v>235</v>
      </c>
      <c r="F7756" s="21" t="s">
        <v>28790</v>
      </c>
      <c r="G7756" s="21" t="s">
        <v>237</v>
      </c>
      <c r="H7756" s="21" t="s">
        <v>238</v>
      </c>
      <c r="I7756" s="23">
        <v>-1</v>
      </c>
      <c r="J7756" s="23">
        <v>670</v>
      </c>
      <c r="K7756" s="21" t="s">
        <v>28357</v>
      </c>
      <c r="L7756" s="21" t="s">
        <v>28357</v>
      </c>
      <c r="M7756" s="21">
        <v>44280</v>
      </c>
    </row>
    <row r="7757" spans="1:13">
      <c r="A7757" s="21" t="s">
        <v>28791</v>
      </c>
      <c r="B7757" s="21"/>
      <c r="C7757" s="21" t="s">
        <v>446</v>
      </c>
      <c r="D7757" s="21" t="s">
        <v>447</v>
      </c>
      <c r="E7757" s="21" t="s">
        <v>235</v>
      </c>
      <c r="F7757" s="21" t="s">
        <v>28372</v>
      </c>
      <c r="G7757" s="21" t="s">
        <v>237</v>
      </c>
      <c r="H7757" s="21" t="s">
        <v>238</v>
      </c>
      <c r="I7757" s="23">
        <v>-2</v>
      </c>
      <c r="J7757" s="23">
        <v>412</v>
      </c>
      <c r="K7757" s="21" t="s">
        <v>28371</v>
      </c>
      <c r="L7757" s="21" t="s">
        <v>28371</v>
      </c>
      <c r="M7757" s="21">
        <v>44280</v>
      </c>
    </row>
    <row r="7758" spans="1:13">
      <c r="A7758" s="21" t="s">
        <v>28791</v>
      </c>
      <c r="B7758" s="21"/>
      <c r="C7758" s="21" t="s">
        <v>294</v>
      </c>
      <c r="D7758" s="21" t="s">
        <v>295</v>
      </c>
      <c r="E7758" s="21" t="s">
        <v>235</v>
      </c>
      <c r="F7758" s="21" t="s">
        <v>28372</v>
      </c>
      <c r="G7758" s="21" t="s">
        <v>237</v>
      </c>
      <c r="H7758" s="21" t="s">
        <v>238</v>
      </c>
      <c r="I7758" s="23">
        <v>-1</v>
      </c>
      <c r="J7758" s="23">
        <v>354</v>
      </c>
      <c r="K7758" s="21" t="s">
        <v>28371</v>
      </c>
      <c r="L7758" s="21" t="s">
        <v>28371</v>
      </c>
      <c r="M7758" s="21">
        <v>44280</v>
      </c>
    </row>
    <row r="7759" spans="1:13">
      <c r="A7759" s="21" t="s">
        <v>28792</v>
      </c>
      <c r="B7759" s="21"/>
      <c r="C7759" s="21" t="s">
        <v>320</v>
      </c>
      <c r="D7759" s="21" t="s">
        <v>321</v>
      </c>
      <c r="E7759" s="21" t="s">
        <v>235</v>
      </c>
      <c r="F7759" s="21" t="s">
        <v>28793</v>
      </c>
      <c r="G7759" s="21" t="s">
        <v>237</v>
      </c>
      <c r="H7759" s="21" t="s">
        <v>238</v>
      </c>
      <c r="I7759" s="23">
        <v>-2</v>
      </c>
      <c r="J7759" s="23">
        <v>673</v>
      </c>
      <c r="K7759" s="21" t="s">
        <v>28373</v>
      </c>
      <c r="L7759" s="21" t="s">
        <v>28373</v>
      </c>
      <c r="M7759" s="21">
        <v>44280</v>
      </c>
    </row>
    <row r="7760" spans="1:13">
      <c r="A7760" s="21" t="s">
        <v>28794</v>
      </c>
      <c r="B7760" s="21"/>
      <c r="C7760" s="21" t="s">
        <v>446</v>
      </c>
      <c r="D7760" s="21" t="s">
        <v>447</v>
      </c>
      <c r="E7760" s="21" t="s">
        <v>235</v>
      </c>
      <c r="F7760" s="21" t="s">
        <v>28795</v>
      </c>
      <c r="G7760" s="21" t="s">
        <v>237</v>
      </c>
      <c r="H7760" s="21" t="s">
        <v>238</v>
      </c>
      <c r="I7760" s="23">
        <v>-3</v>
      </c>
      <c r="J7760" s="23">
        <v>414</v>
      </c>
      <c r="K7760" s="21" t="s">
        <v>28352</v>
      </c>
      <c r="L7760" s="21" t="s">
        <v>28352</v>
      </c>
      <c r="M7760" s="21">
        <v>44280</v>
      </c>
    </row>
    <row r="7761" spans="1:13">
      <c r="A7761" s="21" t="s">
        <v>28796</v>
      </c>
      <c r="B7761" s="21"/>
      <c r="C7761" s="21" t="s">
        <v>288</v>
      </c>
      <c r="D7761" s="21" t="s">
        <v>289</v>
      </c>
      <c r="E7761" s="21" t="s">
        <v>235</v>
      </c>
      <c r="F7761" s="21" t="s">
        <v>28365</v>
      </c>
      <c r="G7761" s="21" t="s">
        <v>237</v>
      </c>
      <c r="H7761" s="21" t="s">
        <v>238</v>
      </c>
      <c r="I7761" s="23">
        <v>-3</v>
      </c>
      <c r="J7761" s="23">
        <v>531</v>
      </c>
      <c r="K7761" s="21" t="s">
        <v>28364</v>
      </c>
      <c r="L7761" s="21" t="s">
        <v>28364</v>
      </c>
      <c r="M7761" s="21">
        <v>44280</v>
      </c>
    </row>
    <row r="7762" spans="1:13">
      <c r="A7762" s="21" t="s">
        <v>28796</v>
      </c>
      <c r="B7762" s="21"/>
      <c r="C7762" s="21" t="s">
        <v>446</v>
      </c>
      <c r="D7762" s="21" t="s">
        <v>447</v>
      </c>
      <c r="E7762" s="21" t="s">
        <v>235</v>
      </c>
      <c r="F7762" s="21" t="s">
        <v>28365</v>
      </c>
      <c r="G7762" s="21" t="s">
        <v>237</v>
      </c>
      <c r="H7762" s="21" t="s">
        <v>238</v>
      </c>
      <c r="I7762" s="23">
        <v>-3</v>
      </c>
      <c r="J7762" s="23">
        <v>417</v>
      </c>
      <c r="K7762" s="21" t="s">
        <v>28364</v>
      </c>
      <c r="L7762" s="21" t="s">
        <v>28364</v>
      </c>
      <c r="M7762" s="21">
        <v>44280</v>
      </c>
    </row>
    <row r="7763" spans="1:13">
      <c r="A7763" s="21" t="s">
        <v>28797</v>
      </c>
      <c r="B7763" s="21"/>
      <c r="C7763" s="21" t="s">
        <v>280</v>
      </c>
      <c r="D7763" s="21" t="s">
        <v>281</v>
      </c>
      <c r="E7763" s="21" t="s">
        <v>235</v>
      </c>
      <c r="F7763" s="21" t="s">
        <v>28798</v>
      </c>
      <c r="G7763" s="21" t="s">
        <v>237</v>
      </c>
      <c r="H7763" s="21" t="s">
        <v>238</v>
      </c>
      <c r="I7763" s="23">
        <v>-1</v>
      </c>
      <c r="J7763" s="23">
        <v>707</v>
      </c>
      <c r="K7763" s="21" t="s">
        <v>28366</v>
      </c>
      <c r="L7763" s="21" t="s">
        <v>28366</v>
      </c>
      <c r="M7763" s="21">
        <v>44280</v>
      </c>
    </row>
    <row r="7764" spans="1:13">
      <c r="A7764" s="21" t="s">
        <v>28797</v>
      </c>
      <c r="B7764" s="21"/>
      <c r="C7764" s="21" t="s">
        <v>254</v>
      </c>
      <c r="D7764" s="21" t="s">
        <v>255</v>
      </c>
      <c r="E7764" s="21" t="s">
        <v>235</v>
      </c>
      <c r="F7764" s="21" t="s">
        <v>28798</v>
      </c>
      <c r="G7764" s="21" t="s">
        <v>237</v>
      </c>
      <c r="H7764" s="21" t="s">
        <v>238</v>
      </c>
      <c r="I7764" s="23">
        <v>-1</v>
      </c>
      <c r="J7764" s="23">
        <v>397</v>
      </c>
      <c r="K7764" s="21" t="s">
        <v>28366</v>
      </c>
      <c r="L7764" s="21" t="s">
        <v>28366</v>
      </c>
      <c r="M7764" s="21">
        <v>44280</v>
      </c>
    </row>
    <row r="7765" spans="1:13">
      <c r="A7765" s="21" t="s">
        <v>28799</v>
      </c>
      <c r="B7765" s="21"/>
      <c r="C7765" s="21" t="s">
        <v>300</v>
      </c>
      <c r="D7765" s="21" t="s">
        <v>301</v>
      </c>
      <c r="E7765" s="21" t="s">
        <v>235</v>
      </c>
      <c r="F7765" s="21" t="s">
        <v>28800</v>
      </c>
      <c r="G7765" s="21" t="s">
        <v>237</v>
      </c>
      <c r="H7765" s="21" t="s">
        <v>238</v>
      </c>
      <c r="I7765" s="23">
        <v>-1</v>
      </c>
      <c r="J7765" s="23">
        <v>243</v>
      </c>
      <c r="K7765" s="21" t="s">
        <v>28370</v>
      </c>
      <c r="L7765" s="21" t="s">
        <v>28370</v>
      </c>
      <c r="M7765" s="21">
        <v>44280</v>
      </c>
    </row>
    <row r="7766" spans="1:13">
      <c r="A7766" s="21" t="s">
        <v>28799</v>
      </c>
      <c r="B7766" s="21"/>
      <c r="C7766" s="21" t="s">
        <v>324</v>
      </c>
      <c r="D7766" s="21" t="s">
        <v>325</v>
      </c>
      <c r="E7766" s="21" t="s">
        <v>235</v>
      </c>
      <c r="F7766" s="21" t="s">
        <v>28800</v>
      </c>
      <c r="G7766" s="21" t="s">
        <v>237</v>
      </c>
      <c r="H7766" s="21" t="s">
        <v>238</v>
      </c>
      <c r="I7766" s="23">
        <v>-1</v>
      </c>
      <c r="J7766" s="23">
        <v>671</v>
      </c>
      <c r="K7766" s="21" t="s">
        <v>28370</v>
      </c>
      <c r="L7766" s="21" t="s">
        <v>28370</v>
      </c>
      <c r="M7766" s="21">
        <v>44280</v>
      </c>
    </row>
    <row r="7767" spans="1:13">
      <c r="A7767" s="21" t="s">
        <v>28799</v>
      </c>
      <c r="B7767" s="21"/>
      <c r="C7767" s="21" t="s">
        <v>248</v>
      </c>
      <c r="D7767" s="21" t="s">
        <v>249</v>
      </c>
      <c r="E7767" s="21" t="s">
        <v>235</v>
      </c>
      <c r="F7767" s="21" t="s">
        <v>28800</v>
      </c>
      <c r="G7767" s="21" t="s">
        <v>237</v>
      </c>
      <c r="H7767" s="21" t="s">
        <v>238</v>
      </c>
      <c r="I7767" s="23">
        <v>-1</v>
      </c>
      <c r="J7767" s="23">
        <v>502</v>
      </c>
      <c r="K7767" s="21" t="s">
        <v>28370</v>
      </c>
      <c r="L7767" s="21" t="s">
        <v>28370</v>
      </c>
      <c r="M7767" s="21">
        <v>44280</v>
      </c>
    </row>
    <row r="7768" spans="1:13">
      <c r="A7768" s="21" t="s">
        <v>28799</v>
      </c>
      <c r="B7768" s="21"/>
      <c r="C7768" s="21" t="s">
        <v>318</v>
      </c>
      <c r="D7768" s="21" t="s">
        <v>319</v>
      </c>
      <c r="E7768" s="21" t="s">
        <v>235</v>
      </c>
      <c r="F7768" s="21" t="s">
        <v>28800</v>
      </c>
      <c r="G7768" s="21" t="s">
        <v>237</v>
      </c>
      <c r="H7768" s="21" t="s">
        <v>238</v>
      </c>
      <c r="I7768" s="23">
        <v>-2</v>
      </c>
      <c r="J7768" s="23">
        <v>723</v>
      </c>
      <c r="K7768" s="21" t="s">
        <v>28370</v>
      </c>
      <c r="L7768" s="21" t="s">
        <v>28370</v>
      </c>
      <c r="M7768" s="21">
        <v>44280</v>
      </c>
    </row>
    <row r="7769" spans="1:13">
      <c r="A7769" s="21" t="s">
        <v>28801</v>
      </c>
      <c r="B7769" s="21"/>
      <c r="C7769" s="21" t="s">
        <v>392</v>
      </c>
      <c r="D7769" s="21" t="s">
        <v>393</v>
      </c>
      <c r="E7769" s="21" t="s">
        <v>235</v>
      </c>
      <c r="F7769" s="21" t="s">
        <v>28802</v>
      </c>
      <c r="G7769" s="21" t="s">
        <v>237</v>
      </c>
      <c r="H7769" s="21" t="s">
        <v>238</v>
      </c>
      <c r="I7769" s="23">
        <v>-3</v>
      </c>
      <c r="J7769" s="23">
        <v>129</v>
      </c>
      <c r="K7769" s="21" t="s">
        <v>28356</v>
      </c>
      <c r="L7769" s="21" t="s">
        <v>28356</v>
      </c>
      <c r="M7769" s="21">
        <v>44280</v>
      </c>
    </row>
    <row r="7770" spans="1:13">
      <c r="A7770" s="21" t="s">
        <v>28803</v>
      </c>
      <c r="B7770" s="21"/>
      <c r="C7770" s="21" t="s">
        <v>446</v>
      </c>
      <c r="D7770" s="21" t="s">
        <v>447</v>
      </c>
      <c r="E7770" s="21" t="s">
        <v>235</v>
      </c>
      <c r="F7770" s="21" t="s">
        <v>28804</v>
      </c>
      <c r="G7770" s="21" t="s">
        <v>237</v>
      </c>
      <c r="H7770" s="21" t="s">
        <v>238</v>
      </c>
      <c r="I7770" s="23">
        <v>-1</v>
      </c>
      <c r="J7770" s="23">
        <v>420</v>
      </c>
      <c r="K7770" s="21" t="s">
        <v>28362</v>
      </c>
      <c r="L7770" s="21" t="s">
        <v>28362</v>
      </c>
      <c r="M7770" s="21">
        <v>44280</v>
      </c>
    </row>
    <row r="7771" spans="1:13">
      <c r="A7771" s="21" t="s">
        <v>28803</v>
      </c>
      <c r="B7771" s="21"/>
      <c r="C7771" s="21" t="s">
        <v>300</v>
      </c>
      <c r="D7771" s="21" t="s">
        <v>301</v>
      </c>
      <c r="E7771" s="21" t="s">
        <v>235</v>
      </c>
      <c r="F7771" s="21" t="s">
        <v>28804</v>
      </c>
      <c r="G7771" s="21" t="s">
        <v>237</v>
      </c>
      <c r="H7771" s="21" t="s">
        <v>238</v>
      </c>
      <c r="I7771" s="23">
        <v>-1</v>
      </c>
      <c r="J7771" s="23">
        <v>244</v>
      </c>
      <c r="K7771" s="21" t="s">
        <v>28362</v>
      </c>
      <c r="L7771" s="21" t="s">
        <v>28362</v>
      </c>
      <c r="M7771" s="21">
        <v>44280</v>
      </c>
    </row>
    <row r="7772" spans="1:13">
      <c r="A7772" s="21" t="s">
        <v>28803</v>
      </c>
      <c r="B7772" s="21"/>
      <c r="C7772" s="21" t="s">
        <v>294</v>
      </c>
      <c r="D7772" s="21" t="s">
        <v>295</v>
      </c>
      <c r="E7772" s="21" t="s">
        <v>235</v>
      </c>
      <c r="F7772" s="21" t="s">
        <v>28804</v>
      </c>
      <c r="G7772" s="21" t="s">
        <v>237</v>
      </c>
      <c r="H7772" s="21" t="s">
        <v>238</v>
      </c>
      <c r="I7772" s="23">
        <v>-1</v>
      </c>
      <c r="J7772" s="23">
        <v>355</v>
      </c>
      <c r="K7772" s="21" t="s">
        <v>28362</v>
      </c>
      <c r="L7772" s="21" t="s">
        <v>28362</v>
      </c>
      <c r="M7772" s="21">
        <v>44280</v>
      </c>
    </row>
    <row r="7773" spans="1:13">
      <c r="A7773" s="21" t="s">
        <v>28805</v>
      </c>
      <c r="B7773" s="21"/>
      <c r="C7773" s="21" t="s">
        <v>254</v>
      </c>
      <c r="D7773" s="21" t="s">
        <v>255</v>
      </c>
      <c r="E7773" s="21" t="s">
        <v>235</v>
      </c>
      <c r="F7773" s="21" t="s">
        <v>28806</v>
      </c>
      <c r="G7773" s="21" t="s">
        <v>237</v>
      </c>
      <c r="H7773" s="21" t="s">
        <v>238</v>
      </c>
      <c r="I7773" s="23">
        <v>-1</v>
      </c>
      <c r="J7773" s="23">
        <v>398</v>
      </c>
      <c r="K7773" s="21" t="s">
        <v>28368</v>
      </c>
      <c r="L7773" s="21" t="s">
        <v>28368</v>
      </c>
      <c r="M7773" s="21">
        <v>44280</v>
      </c>
    </row>
    <row r="7774" spans="1:13">
      <c r="A7774" s="21" t="s">
        <v>28807</v>
      </c>
      <c r="B7774" s="21"/>
      <c r="C7774" s="21" t="s">
        <v>446</v>
      </c>
      <c r="D7774" s="21" t="s">
        <v>447</v>
      </c>
      <c r="E7774" s="21" t="s">
        <v>235</v>
      </c>
      <c r="F7774" s="21" t="s">
        <v>28808</v>
      </c>
      <c r="G7774" s="21" t="s">
        <v>237</v>
      </c>
      <c r="H7774" s="21" t="s">
        <v>238</v>
      </c>
      <c r="I7774" s="23">
        <v>-1</v>
      </c>
      <c r="J7774" s="23">
        <v>421</v>
      </c>
      <c r="K7774" s="21" t="s">
        <v>28355</v>
      </c>
      <c r="L7774" s="21" t="s">
        <v>28355</v>
      </c>
      <c r="M7774" s="21">
        <v>44280</v>
      </c>
    </row>
    <row r="7775" spans="1:13">
      <c r="A7775" s="21" t="s">
        <v>28809</v>
      </c>
      <c r="B7775" s="21"/>
      <c r="C7775" s="21" t="s">
        <v>250</v>
      </c>
      <c r="D7775" s="21" t="s">
        <v>251</v>
      </c>
      <c r="E7775" s="21" t="s">
        <v>235</v>
      </c>
      <c r="F7775" s="21" t="s">
        <v>28810</v>
      </c>
      <c r="G7775" s="21" t="s">
        <v>237</v>
      </c>
      <c r="H7775" s="21" t="s">
        <v>238</v>
      </c>
      <c r="I7775" s="23">
        <v>-1</v>
      </c>
      <c r="J7775" s="23">
        <v>357</v>
      </c>
      <c r="K7775" s="21" t="s">
        <v>28343</v>
      </c>
      <c r="L7775" s="21" t="s">
        <v>28343</v>
      </c>
      <c r="M7775" s="21">
        <v>44280</v>
      </c>
    </row>
    <row r="7776" spans="1:13">
      <c r="A7776" s="21" t="s">
        <v>28811</v>
      </c>
      <c r="B7776" s="21"/>
      <c r="C7776" s="21" t="s">
        <v>274</v>
      </c>
      <c r="D7776" s="21" t="s">
        <v>275</v>
      </c>
      <c r="E7776" s="21" t="s">
        <v>235</v>
      </c>
      <c r="F7776" s="21" t="s">
        <v>28354</v>
      </c>
      <c r="G7776" s="21" t="s">
        <v>237</v>
      </c>
      <c r="H7776" s="21" t="s">
        <v>238</v>
      </c>
      <c r="I7776" s="23">
        <v>-1</v>
      </c>
      <c r="J7776" s="23">
        <v>4274</v>
      </c>
      <c r="K7776" s="21" t="s">
        <v>28353</v>
      </c>
      <c r="L7776" s="21" t="s">
        <v>28353</v>
      </c>
      <c r="M7776" s="21">
        <v>44280</v>
      </c>
    </row>
    <row r="7777" spans="1:13">
      <c r="A7777" s="21" t="s">
        <v>28812</v>
      </c>
      <c r="B7777" s="21"/>
      <c r="C7777" s="21" t="s">
        <v>300</v>
      </c>
      <c r="D7777" s="21" t="s">
        <v>301</v>
      </c>
      <c r="E7777" s="21" t="s">
        <v>235</v>
      </c>
      <c r="F7777" s="21" t="s">
        <v>28813</v>
      </c>
      <c r="G7777" s="21" t="s">
        <v>237</v>
      </c>
      <c r="H7777" s="21" t="s">
        <v>238</v>
      </c>
      <c r="I7777" s="23">
        <v>-1</v>
      </c>
      <c r="J7777" s="23">
        <v>245</v>
      </c>
      <c r="K7777" s="21" t="s">
        <v>28344</v>
      </c>
      <c r="L7777" s="21" t="s">
        <v>28344</v>
      </c>
      <c r="M7777" s="21">
        <v>44280</v>
      </c>
    </row>
    <row r="7778" spans="1:13">
      <c r="A7778" s="21" t="s">
        <v>28812</v>
      </c>
      <c r="B7778" s="21"/>
      <c r="C7778" s="21" t="s">
        <v>248</v>
      </c>
      <c r="D7778" s="21" t="s">
        <v>249</v>
      </c>
      <c r="E7778" s="21" t="s">
        <v>235</v>
      </c>
      <c r="F7778" s="21" t="s">
        <v>28813</v>
      </c>
      <c r="G7778" s="21" t="s">
        <v>237</v>
      </c>
      <c r="H7778" s="21" t="s">
        <v>238</v>
      </c>
      <c r="I7778" s="23">
        <v>-2</v>
      </c>
      <c r="J7778" s="23">
        <v>503</v>
      </c>
      <c r="K7778" s="21" t="s">
        <v>28344</v>
      </c>
      <c r="L7778" s="21" t="s">
        <v>28344</v>
      </c>
      <c r="M7778" s="21">
        <v>44280</v>
      </c>
    </row>
    <row r="7779" spans="1:13">
      <c r="A7779" s="21" t="s">
        <v>28814</v>
      </c>
      <c r="B7779" s="21"/>
      <c r="C7779" s="21" t="s">
        <v>233</v>
      </c>
      <c r="D7779" s="21" t="s">
        <v>234</v>
      </c>
      <c r="E7779" s="21" t="s">
        <v>235</v>
      </c>
      <c r="F7779" s="21" t="s">
        <v>28815</v>
      </c>
      <c r="G7779" s="21" t="s">
        <v>237</v>
      </c>
      <c r="H7779" s="21" t="s">
        <v>238</v>
      </c>
      <c r="I7779" s="23">
        <v>-1</v>
      </c>
      <c r="J7779" s="23">
        <v>228</v>
      </c>
      <c r="K7779" s="21" t="s">
        <v>28358</v>
      </c>
      <c r="L7779" s="21" t="s">
        <v>28358</v>
      </c>
      <c r="M7779" s="21">
        <v>44280</v>
      </c>
    </row>
    <row r="7780" spans="1:13">
      <c r="A7780" s="21" t="s">
        <v>28814</v>
      </c>
      <c r="B7780" s="21"/>
      <c r="C7780" s="21" t="s">
        <v>248</v>
      </c>
      <c r="D7780" s="21" t="s">
        <v>249</v>
      </c>
      <c r="E7780" s="21" t="s">
        <v>235</v>
      </c>
      <c r="F7780" s="21" t="s">
        <v>28815</v>
      </c>
      <c r="G7780" s="21" t="s">
        <v>237</v>
      </c>
      <c r="H7780" s="21" t="s">
        <v>238</v>
      </c>
      <c r="I7780" s="23">
        <v>-2</v>
      </c>
      <c r="J7780" s="23">
        <v>505</v>
      </c>
      <c r="K7780" s="21" t="s">
        <v>28358</v>
      </c>
      <c r="L7780" s="21" t="s">
        <v>28358</v>
      </c>
      <c r="M7780" s="21">
        <v>44280</v>
      </c>
    </row>
    <row r="7781" spans="1:13">
      <c r="A7781" s="21" t="s">
        <v>28816</v>
      </c>
      <c r="B7781" s="21"/>
      <c r="C7781" s="21" t="s">
        <v>392</v>
      </c>
      <c r="D7781" s="21" t="s">
        <v>393</v>
      </c>
      <c r="E7781" s="21" t="s">
        <v>235</v>
      </c>
      <c r="F7781" s="21" t="s">
        <v>28817</v>
      </c>
      <c r="G7781" s="21" t="s">
        <v>237</v>
      </c>
      <c r="H7781" s="21" t="s">
        <v>238</v>
      </c>
      <c r="I7781" s="23">
        <v>-1</v>
      </c>
      <c r="J7781" s="23">
        <v>132</v>
      </c>
      <c r="K7781" s="21" t="s">
        <v>28351</v>
      </c>
      <c r="L7781" s="21" t="s">
        <v>28351</v>
      </c>
      <c r="M7781" s="21">
        <v>44280</v>
      </c>
    </row>
    <row r="7782" spans="1:13">
      <c r="A7782" s="21" t="s">
        <v>28816</v>
      </c>
      <c r="B7782" s="21"/>
      <c r="C7782" s="21" t="s">
        <v>300</v>
      </c>
      <c r="D7782" s="21" t="s">
        <v>301</v>
      </c>
      <c r="E7782" s="21" t="s">
        <v>235</v>
      </c>
      <c r="F7782" s="21" t="s">
        <v>28817</v>
      </c>
      <c r="G7782" s="21" t="s">
        <v>237</v>
      </c>
      <c r="H7782" s="21" t="s">
        <v>238</v>
      </c>
      <c r="I7782" s="23">
        <v>-1</v>
      </c>
      <c r="J7782" s="23">
        <v>246</v>
      </c>
      <c r="K7782" s="21" t="s">
        <v>28351</v>
      </c>
      <c r="L7782" s="21" t="s">
        <v>28351</v>
      </c>
      <c r="M7782" s="21">
        <v>44280</v>
      </c>
    </row>
    <row r="7783" spans="1:13">
      <c r="A7783" s="21" t="s">
        <v>28816</v>
      </c>
      <c r="B7783" s="21"/>
      <c r="C7783" s="21" t="s">
        <v>248</v>
      </c>
      <c r="D7783" s="21" t="s">
        <v>249</v>
      </c>
      <c r="E7783" s="21" t="s">
        <v>235</v>
      </c>
      <c r="F7783" s="21" t="s">
        <v>28817</v>
      </c>
      <c r="G7783" s="21" t="s">
        <v>237</v>
      </c>
      <c r="H7783" s="21" t="s">
        <v>238</v>
      </c>
      <c r="I7783" s="23">
        <v>-1</v>
      </c>
      <c r="J7783" s="23">
        <v>507</v>
      </c>
      <c r="K7783" s="21" t="s">
        <v>28351</v>
      </c>
      <c r="L7783" s="21" t="s">
        <v>28351</v>
      </c>
      <c r="M7783" s="21">
        <v>44280</v>
      </c>
    </row>
    <row r="7784" spans="1:13">
      <c r="A7784" s="21" t="s">
        <v>28818</v>
      </c>
      <c r="B7784" s="21"/>
      <c r="C7784" s="21" t="s">
        <v>446</v>
      </c>
      <c r="D7784" s="21" t="s">
        <v>447</v>
      </c>
      <c r="E7784" s="21" t="s">
        <v>235</v>
      </c>
      <c r="F7784" s="21" t="s">
        <v>28819</v>
      </c>
      <c r="G7784" s="21" t="s">
        <v>237</v>
      </c>
      <c r="H7784" s="21" t="s">
        <v>238</v>
      </c>
      <c r="I7784" s="23">
        <v>-1</v>
      </c>
      <c r="J7784" s="23">
        <v>422</v>
      </c>
      <c r="K7784" s="21" t="s">
        <v>28350</v>
      </c>
      <c r="L7784" s="21" t="s">
        <v>28350</v>
      </c>
      <c r="M7784" s="21">
        <v>44280</v>
      </c>
    </row>
    <row r="7785" spans="1:13">
      <c r="A7785" s="21" t="s">
        <v>28818</v>
      </c>
      <c r="B7785" s="21"/>
      <c r="C7785" s="21" t="s">
        <v>233</v>
      </c>
      <c r="D7785" s="21" t="s">
        <v>234</v>
      </c>
      <c r="E7785" s="21" t="s">
        <v>235</v>
      </c>
      <c r="F7785" s="21" t="s">
        <v>28819</v>
      </c>
      <c r="G7785" s="21" t="s">
        <v>237</v>
      </c>
      <c r="H7785" s="21" t="s">
        <v>238</v>
      </c>
      <c r="I7785" s="23">
        <v>-1</v>
      </c>
      <c r="J7785" s="23">
        <v>229</v>
      </c>
      <c r="K7785" s="21" t="s">
        <v>28350</v>
      </c>
      <c r="L7785" s="21" t="s">
        <v>28350</v>
      </c>
      <c r="M7785" s="21">
        <v>44280</v>
      </c>
    </row>
    <row r="7786" spans="1:13">
      <c r="A7786" s="21" t="s">
        <v>28818</v>
      </c>
      <c r="B7786" s="21"/>
      <c r="C7786" s="21" t="s">
        <v>300</v>
      </c>
      <c r="D7786" s="21" t="s">
        <v>301</v>
      </c>
      <c r="E7786" s="21" t="s">
        <v>235</v>
      </c>
      <c r="F7786" s="21" t="s">
        <v>28819</v>
      </c>
      <c r="G7786" s="21" t="s">
        <v>237</v>
      </c>
      <c r="H7786" s="21" t="s">
        <v>238</v>
      </c>
      <c r="I7786" s="23">
        <v>-1</v>
      </c>
      <c r="J7786" s="23">
        <v>247</v>
      </c>
      <c r="K7786" s="21" t="s">
        <v>28350</v>
      </c>
      <c r="L7786" s="21" t="s">
        <v>28350</v>
      </c>
      <c r="M7786" s="21">
        <v>44280</v>
      </c>
    </row>
    <row r="7787" spans="1:13">
      <c r="A7787" s="21" t="s">
        <v>28820</v>
      </c>
      <c r="B7787" s="21"/>
      <c r="C7787" s="21" t="s">
        <v>233</v>
      </c>
      <c r="D7787" s="21" t="s">
        <v>234</v>
      </c>
      <c r="E7787" s="21" t="s">
        <v>235</v>
      </c>
      <c r="F7787" s="21" t="s">
        <v>28821</v>
      </c>
      <c r="G7787" s="21" t="s">
        <v>237</v>
      </c>
      <c r="H7787" s="21" t="s">
        <v>238</v>
      </c>
      <c r="I7787" s="23">
        <v>-1</v>
      </c>
      <c r="J7787" s="23">
        <v>230</v>
      </c>
      <c r="K7787" s="21" t="s">
        <v>28346</v>
      </c>
      <c r="L7787" s="21" t="s">
        <v>28346</v>
      </c>
      <c r="M7787" s="21">
        <v>44280</v>
      </c>
    </row>
    <row r="7788" spans="1:13">
      <c r="A7788" s="21" t="s">
        <v>28820</v>
      </c>
      <c r="B7788" s="21"/>
      <c r="C7788" s="21" t="s">
        <v>300</v>
      </c>
      <c r="D7788" s="21" t="s">
        <v>301</v>
      </c>
      <c r="E7788" s="21" t="s">
        <v>235</v>
      </c>
      <c r="F7788" s="21" t="s">
        <v>28821</v>
      </c>
      <c r="G7788" s="21" t="s">
        <v>237</v>
      </c>
      <c r="H7788" s="21" t="s">
        <v>238</v>
      </c>
      <c r="I7788" s="23">
        <v>-1</v>
      </c>
      <c r="J7788" s="23">
        <v>248</v>
      </c>
      <c r="K7788" s="21" t="s">
        <v>28346</v>
      </c>
      <c r="L7788" s="21" t="s">
        <v>28346</v>
      </c>
      <c r="M7788" s="21">
        <v>44280</v>
      </c>
    </row>
    <row r="7789" spans="1:13">
      <c r="A7789" s="21" t="s">
        <v>28820</v>
      </c>
      <c r="B7789" s="21"/>
      <c r="C7789" s="21" t="s">
        <v>248</v>
      </c>
      <c r="D7789" s="21" t="s">
        <v>249</v>
      </c>
      <c r="E7789" s="21" t="s">
        <v>235</v>
      </c>
      <c r="F7789" s="21" t="s">
        <v>28821</v>
      </c>
      <c r="G7789" s="21" t="s">
        <v>237</v>
      </c>
      <c r="H7789" s="21" t="s">
        <v>238</v>
      </c>
      <c r="I7789" s="23">
        <v>-1</v>
      </c>
      <c r="J7789" s="23">
        <v>508</v>
      </c>
      <c r="K7789" s="21" t="s">
        <v>28346</v>
      </c>
      <c r="L7789" s="21" t="s">
        <v>28346</v>
      </c>
      <c r="M7789" s="21">
        <v>44280</v>
      </c>
    </row>
    <row r="7790" spans="1:13">
      <c r="A7790" s="21" t="s">
        <v>28822</v>
      </c>
      <c r="B7790" s="21"/>
      <c r="C7790" s="21" t="s">
        <v>288</v>
      </c>
      <c r="D7790" s="21" t="s">
        <v>289</v>
      </c>
      <c r="E7790" s="21" t="s">
        <v>235</v>
      </c>
      <c r="F7790" s="21" t="s">
        <v>28823</v>
      </c>
      <c r="G7790" s="21" t="s">
        <v>237</v>
      </c>
      <c r="H7790" s="21" t="s">
        <v>238</v>
      </c>
      <c r="I7790" s="23">
        <v>-6</v>
      </c>
      <c r="J7790" s="23">
        <v>534</v>
      </c>
      <c r="K7790" s="21" t="s">
        <v>28345</v>
      </c>
      <c r="L7790" s="21" t="s">
        <v>28345</v>
      </c>
      <c r="M7790" s="21">
        <v>44280</v>
      </c>
    </row>
    <row r="7791" spans="1:13">
      <c r="A7791" s="21" t="s">
        <v>28824</v>
      </c>
      <c r="B7791" s="21"/>
      <c r="C7791" s="21" t="s">
        <v>342</v>
      </c>
      <c r="D7791" s="21" t="s">
        <v>343</v>
      </c>
      <c r="E7791" s="21" t="s">
        <v>235</v>
      </c>
      <c r="F7791" s="21" t="s">
        <v>28825</v>
      </c>
      <c r="G7791" s="21" t="s">
        <v>237</v>
      </c>
      <c r="H7791" s="21" t="s">
        <v>238</v>
      </c>
      <c r="I7791" s="23">
        <v>-2</v>
      </c>
      <c r="J7791" s="23">
        <v>3920</v>
      </c>
      <c r="K7791" s="21" t="s">
        <v>28347</v>
      </c>
      <c r="L7791" s="21" t="s">
        <v>28347</v>
      </c>
      <c r="M7791" s="21">
        <v>44280</v>
      </c>
    </row>
    <row r="7792" spans="1:13">
      <c r="A7792" s="21" t="s">
        <v>28826</v>
      </c>
      <c r="B7792" s="21"/>
      <c r="C7792" s="21" t="s">
        <v>318</v>
      </c>
      <c r="D7792" s="21" t="s">
        <v>319</v>
      </c>
      <c r="E7792" s="21" t="s">
        <v>235</v>
      </c>
      <c r="F7792" s="21" t="s">
        <v>28827</v>
      </c>
      <c r="G7792" s="21" t="s">
        <v>237</v>
      </c>
      <c r="H7792" s="21" t="s">
        <v>238</v>
      </c>
      <c r="I7792" s="23">
        <v>-1</v>
      </c>
      <c r="J7792" s="23">
        <v>725</v>
      </c>
      <c r="K7792" s="21" t="s">
        <v>28348</v>
      </c>
      <c r="L7792" s="21" t="s">
        <v>28348</v>
      </c>
      <c r="M7792" s="21">
        <v>44280</v>
      </c>
    </row>
    <row r="7793" spans="1:13">
      <c r="A7793" s="21" t="s">
        <v>28828</v>
      </c>
      <c r="B7793" s="21"/>
      <c r="C7793" s="21" t="s">
        <v>288</v>
      </c>
      <c r="D7793" s="21" t="s">
        <v>289</v>
      </c>
      <c r="E7793" s="21" t="s">
        <v>235</v>
      </c>
      <c r="F7793" s="21" t="s">
        <v>28829</v>
      </c>
      <c r="G7793" s="21" t="s">
        <v>237</v>
      </c>
      <c r="H7793" s="21" t="s">
        <v>238</v>
      </c>
      <c r="I7793" s="23">
        <v>-1</v>
      </c>
      <c r="J7793" s="23">
        <v>540</v>
      </c>
      <c r="K7793" s="21" t="s">
        <v>28359</v>
      </c>
      <c r="L7793" s="21" t="s">
        <v>28359</v>
      </c>
      <c r="M7793" s="21">
        <v>44280</v>
      </c>
    </row>
    <row r="7794" spans="1:13">
      <c r="A7794" s="21" t="s">
        <v>28828</v>
      </c>
      <c r="B7794" s="21"/>
      <c r="C7794" s="21" t="s">
        <v>330</v>
      </c>
      <c r="D7794" s="21" t="s">
        <v>331</v>
      </c>
      <c r="E7794" s="21" t="s">
        <v>235</v>
      </c>
      <c r="F7794" s="21" t="s">
        <v>28829</v>
      </c>
      <c r="G7794" s="21" t="s">
        <v>237</v>
      </c>
      <c r="H7794" s="21" t="s">
        <v>238</v>
      </c>
      <c r="I7794" s="23">
        <v>-1</v>
      </c>
      <c r="J7794" s="23">
        <v>438</v>
      </c>
      <c r="K7794" s="21" t="s">
        <v>28359</v>
      </c>
      <c r="L7794" s="21" t="s">
        <v>28359</v>
      </c>
      <c r="M7794" s="21">
        <v>44280</v>
      </c>
    </row>
    <row r="7795" spans="1:13">
      <c r="A7795" s="21" t="s">
        <v>28830</v>
      </c>
      <c r="B7795" s="21"/>
      <c r="C7795" s="21" t="s">
        <v>432</v>
      </c>
      <c r="D7795" s="21" t="s">
        <v>433</v>
      </c>
      <c r="E7795" s="21" t="s">
        <v>235</v>
      </c>
      <c r="F7795" s="21" t="s">
        <v>28831</v>
      </c>
      <c r="G7795" s="21" t="s">
        <v>237</v>
      </c>
      <c r="H7795" s="21" t="s">
        <v>238</v>
      </c>
      <c r="I7795" s="23">
        <v>-1</v>
      </c>
      <c r="J7795" s="23">
        <v>361</v>
      </c>
      <c r="K7795" s="21" t="s">
        <v>28342</v>
      </c>
      <c r="L7795" s="21" t="s">
        <v>28342</v>
      </c>
      <c r="M7795" s="21">
        <v>44279</v>
      </c>
    </row>
    <row r="7796" spans="1:13">
      <c r="A7796" s="21" t="s">
        <v>28832</v>
      </c>
      <c r="B7796" s="21"/>
      <c r="C7796" s="21" t="s">
        <v>288</v>
      </c>
      <c r="D7796" s="21" t="s">
        <v>289</v>
      </c>
      <c r="E7796" s="21" t="s">
        <v>235</v>
      </c>
      <c r="F7796" s="21" t="s">
        <v>28833</v>
      </c>
      <c r="G7796" s="21" t="s">
        <v>237</v>
      </c>
      <c r="H7796" s="21" t="s">
        <v>238</v>
      </c>
      <c r="I7796" s="23">
        <v>-10</v>
      </c>
      <c r="J7796" s="23">
        <v>541</v>
      </c>
      <c r="K7796" s="21" t="s">
        <v>28341</v>
      </c>
      <c r="L7796" s="21" t="s">
        <v>28341</v>
      </c>
      <c r="M7796" s="21">
        <v>44279</v>
      </c>
    </row>
    <row r="7797" spans="1:13">
      <c r="A7797" s="21" t="s">
        <v>28834</v>
      </c>
      <c r="B7797" s="21"/>
      <c r="C7797" s="21" t="s">
        <v>432</v>
      </c>
      <c r="D7797" s="21" t="s">
        <v>433</v>
      </c>
      <c r="E7797" s="21" t="s">
        <v>235</v>
      </c>
      <c r="F7797" s="21" t="s">
        <v>28835</v>
      </c>
      <c r="G7797" s="21" t="s">
        <v>237</v>
      </c>
      <c r="H7797" s="21" t="s">
        <v>238</v>
      </c>
      <c r="I7797" s="23">
        <v>-1</v>
      </c>
      <c r="J7797" s="23">
        <v>362</v>
      </c>
      <c r="K7797" s="21" t="s">
        <v>28340</v>
      </c>
      <c r="L7797" s="21" t="s">
        <v>28340</v>
      </c>
      <c r="M7797" s="21">
        <v>44279</v>
      </c>
    </row>
    <row r="7798" spans="1:13">
      <c r="A7798" s="21" t="s">
        <v>28836</v>
      </c>
      <c r="B7798" s="21"/>
      <c r="C7798" s="21" t="s">
        <v>342</v>
      </c>
      <c r="D7798" s="21" t="s">
        <v>343</v>
      </c>
      <c r="E7798" s="21" t="s">
        <v>235</v>
      </c>
      <c r="F7798" s="21" t="s">
        <v>28339</v>
      </c>
      <c r="G7798" s="21" t="s">
        <v>237</v>
      </c>
      <c r="H7798" s="21" t="s">
        <v>238</v>
      </c>
      <c r="I7798" s="23">
        <v>-1</v>
      </c>
      <c r="J7798" s="23">
        <v>3922</v>
      </c>
      <c r="K7798" s="21" t="s">
        <v>28338</v>
      </c>
      <c r="L7798" s="21" t="s">
        <v>28338</v>
      </c>
      <c r="M7798" s="21">
        <v>44278</v>
      </c>
    </row>
    <row r="7799" spans="1:13">
      <c r="A7799" s="21" t="s">
        <v>28837</v>
      </c>
      <c r="B7799" s="21"/>
      <c r="C7799" s="21" t="s">
        <v>406</v>
      </c>
      <c r="D7799" s="21" t="s">
        <v>407</v>
      </c>
      <c r="E7799" s="21" t="s">
        <v>235</v>
      </c>
      <c r="F7799" s="21" t="s">
        <v>28332</v>
      </c>
      <c r="G7799" s="21" t="s">
        <v>237</v>
      </c>
      <c r="H7799" s="21" t="s">
        <v>238</v>
      </c>
      <c r="I7799" s="23">
        <v>-1</v>
      </c>
      <c r="J7799" s="23">
        <v>1693</v>
      </c>
      <c r="K7799" s="21" t="s">
        <v>28331</v>
      </c>
      <c r="L7799" s="21" t="s">
        <v>28331</v>
      </c>
      <c r="M7799" s="21">
        <v>44278</v>
      </c>
    </row>
    <row r="7800" spans="1:13">
      <c r="A7800" s="21" t="s">
        <v>28837</v>
      </c>
      <c r="B7800" s="21"/>
      <c r="C7800" s="21" t="s">
        <v>254</v>
      </c>
      <c r="D7800" s="21" t="s">
        <v>255</v>
      </c>
      <c r="E7800" s="21" t="s">
        <v>235</v>
      </c>
      <c r="F7800" s="21" t="s">
        <v>28332</v>
      </c>
      <c r="G7800" s="21" t="s">
        <v>237</v>
      </c>
      <c r="H7800" s="21" t="s">
        <v>238</v>
      </c>
      <c r="I7800" s="23">
        <v>-1</v>
      </c>
      <c r="J7800" s="23">
        <v>399</v>
      </c>
      <c r="K7800" s="21" t="s">
        <v>28331</v>
      </c>
      <c r="L7800" s="21" t="s">
        <v>28331</v>
      </c>
      <c r="M7800" s="21">
        <v>44278</v>
      </c>
    </row>
    <row r="7801" spans="1:13">
      <c r="A7801" s="21" t="s">
        <v>28838</v>
      </c>
      <c r="B7801" s="21"/>
      <c r="C7801" s="21" t="s">
        <v>342</v>
      </c>
      <c r="D7801" s="21" t="s">
        <v>343</v>
      </c>
      <c r="E7801" s="21" t="s">
        <v>235</v>
      </c>
      <c r="F7801" s="21" t="s">
        <v>28337</v>
      </c>
      <c r="G7801" s="21" t="s">
        <v>237</v>
      </c>
      <c r="H7801" s="21" t="s">
        <v>238</v>
      </c>
      <c r="I7801" s="23">
        <v>-2</v>
      </c>
      <c r="J7801" s="23">
        <v>3923</v>
      </c>
      <c r="K7801" s="21" t="s">
        <v>28336</v>
      </c>
      <c r="L7801" s="21" t="s">
        <v>28336</v>
      </c>
      <c r="M7801" s="21">
        <v>44278</v>
      </c>
    </row>
    <row r="7802" spans="1:13">
      <c r="A7802" s="21" t="s">
        <v>28839</v>
      </c>
      <c r="B7802" s="21"/>
      <c r="C7802" s="21" t="s">
        <v>320</v>
      </c>
      <c r="D7802" s="21" t="s">
        <v>321</v>
      </c>
      <c r="E7802" s="21" t="s">
        <v>235</v>
      </c>
      <c r="F7802" s="21" t="s">
        <v>28840</v>
      </c>
      <c r="G7802" s="21" t="s">
        <v>237</v>
      </c>
      <c r="H7802" s="21" t="s">
        <v>238</v>
      </c>
      <c r="I7802" s="23">
        <v>-2</v>
      </c>
      <c r="J7802" s="23">
        <v>675</v>
      </c>
      <c r="K7802" s="21" t="s">
        <v>28335</v>
      </c>
      <c r="L7802" s="21" t="s">
        <v>28335</v>
      </c>
      <c r="M7802" s="21">
        <v>44278</v>
      </c>
    </row>
    <row r="7803" spans="1:13">
      <c r="A7803" s="21" t="s">
        <v>28841</v>
      </c>
      <c r="B7803" s="21"/>
      <c r="C7803" s="21" t="s">
        <v>430</v>
      </c>
      <c r="D7803" s="21" t="s">
        <v>431</v>
      </c>
      <c r="E7803" s="21" t="s">
        <v>235</v>
      </c>
      <c r="F7803" s="21" t="s">
        <v>28334</v>
      </c>
      <c r="G7803" s="21" t="s">
        <v>237</v>
      </c>
      <c r="H7803" s="21" t="s">
        <v>238</v>
      </c>
      <c r="I7803" s="23">
        <v>-2</v>
      </c>
      <c r="J7803" s="23">
        <v>224</v>
      </c>
      <c r="K7803" s="21" t="s">
        <v>28333</v>
      </c>
      <c r="L7803" s="21" t="s">
        <v>28333</v>
      </c>
      <c r="M7803" s="21">
        <v>44278</v>
      </c>
    </row>
    <row r="7804" spans="1:13">
      <c r="A7804" s="21" t="s">
        <v>28842</v>
      </c>
      <c r="B7804" s="21"/>
      <c r="C7804" s="21" t="s">
        <v>314</v>
      </c>
      <c r="D7804" s="21" t="s">
        <v>315</v>
      </c>
      <c r="E7804" s="21" t="s">
        <v>235</v>
      </c>
      <c r="F7804" s="21" t="s">
        <v>28843</v>
      </c>
      <c r="G7804" s="21" t="s">
        <v>237</v>
      </c>
      <c r="H7804" s="21" t="s">
        <v>238</v>
      </c>
      <c r="I7804" s="23">
        <v>-1</v>
      </c>
      <c r="J7804" s="23">
        <v>3440</v>
      </c>
      <c r="K7804" s="21" t="s">
        <v>28330</v>
      </c>
      <c r="L7804" s="21" t="s">
        <v>28330</v>
      </c>
      <c r="M7804" s="21">
        <v>44277</v>
      </c>
    </row>
    <row r="7805" spans="1:13">
      <c r="A7805" s="21" t="s">
        <v>28844</v>
      </c>
      <c r="B7805" s="21"/>
      <c r="C7805" s="21" t="s">
        <v>248</v>
      </c>
      <c r="D7805" s="21" t="s">
        <v>249</v>
      </c>
      <c r="E7805" s="21" t="s">
        <v>235</v>
      </c>
      <c r="F7805" s="21" t="s">
        <v>28329</v>
      </c>
      <c r="G7805" s="21" t="s">
        <v>237</v>
      </c>
      <c r="H7805" s="21" t="s">
        <v>238</v>
      </c>
      <c r="I7805" s="23">
        <v>-1</v>
      </c>
      <c r="J7805" s="23">
        <v>509</v>
      </c>
      <c r="K7805" s="21" t="s">
        <v>28328</v>
      </c>
      <c r="L7805" s="21" t="s">
        <v>28328</v>
      </c>
      <c r="M7805" s="21">
        <v>44277</v>
      </c>
    </row>
    <row r="7806" spans="1:13">
      <c r="A7806" s="21" t="s">
        <v>28845</v>
      </c>
      <c r="B7806" s="21"/>
      <c r="C7806" s="21" t="s">
        <v>328</v>
      </c>
      <c r="D7806" s="21" t="s">
        <v>329</v>
      </c>
      <c r="E7806" s="21" t="s">
        <v>235</v>
      </c>
      <c r="F7806" s="21" t="s">
        <v>28846</v>
      </c>
      <c r="G7806" s="21" t="s">
        <v>237</v>
      </c>
      <c r="H7806" s="21" t="s">
        <v>238</v>
      </c>
      <c r="I7806" s="23">
        <v>-1</v>
      </c>
      <c r="J7806" s="23">
        <v>366</v>
      </c>
      <c r="K7806" s="21" t="s">
        <v>28327</v>
      </c>
      <c r="L7806" s="21" t="s">
        <v>28327</v>
      </c>
      <c r="M7806" s="21">
        <v>44277</v>
      </c>
    </row>
    <row r="7807" spans="1:13">
      <c r="A7807" s="21" t="s">
        <v>28847</v>
      </c>
      <c r="B7807" s="21"/>
      <c r="C7807" s="21" t="s">
        <v>300</v>
      </c>
      <c r="D7807" s="21" t="s">
        <v>301</v>
      </c>
      <c r="E7807" s="21" t="s">
        <v>235</v>
      </c>
      <c r="F7807" s="21" t="s">
        <v>28848</v>
      </c>
      <c r="G7807" s="21" t="s">
        <v>237</v>
      </c>
      <c r="H7807" s="21" t="s">
        <v>238</v>
      </c>
      <c r="I7807" s="23">
        <v>-1</v>
      </c>
      <c r="J7807" s="23">
        <v>249</v>
      </c>
      <c r="K7807" s="21" t="s">
        <v>28042</v>
      </c>
      <c r="L7807" s="21" t="s">
        <v>28042</v>
      </c>
      <c r="M7807" s="21">
        <v>44277</v>
      </c>
    </row>
    <row r="7808" spans="1:13">
      <c r="A7808" s="21" t="s">
        <v>28849</v>
      </c>
      <c r="B7808" s="21"/>
      <c r="C7808" s="21" t="s">
        <v>248</v>
      </c>
      <c r="D7808" s="21" t="s">
        <v>249</v>
      </c>
      <c r="E7808" s="21" t="s">
        <v>235</v>
      </c>
      <c r="F7808" s="21" t="s">
        <v>28326</v>
      </c>
      <c r="G7808" s="21" t="s">
        <v>237</v>
      </c>
      <c r="H7808" s="21" t="s">
        <v>238</v>
      </c>
      <c r="I7808" s="23">
        <v>-1</v>
      </c>
      <c r="J7808" s="23">
        <v>510</v>
      </c>
      <c r="K7808" s="21" t="s">
        <v>28325</v>
      </c>
      <c r="L7808" s="21" t="s">
        <v>28325</v>
      </c>
      <c r="M7808" s="21">
        <v>44277</v>
      </c>
    </row>
    <row r="7809" spans="1:13">
      <c r="A7809" s="21" t="s">
        <v>28850</v>
      </c>
      <c r="B7809" s="21"/>
      <c r="C7809" s="21" t="s">
        <v>248</v>
      </c>
      <c r="D7809" s="21" t="s">
        <v>249</v>
      </c>
      <c r="E7809" s="21" t="s">
        <v>235</v>
      </c>
      <c r="F7809" s="21" t="s">
        <v>28851</v>
      </c>
      <c r="G7809" s="21" t="s">
        <v>237</v>
      </c>
      <c r="H7809" s="21" t="s">
        <v>238</v>
      </c>
      <c r="I7809" s="23">
        <v>-1</v>
      </c>
      <c r="J7809" s="23">
        <v>511</v>
      </c>
      <c r="K7809" s="21" t="s">
        <v>28038</v>
      </c>
      <c r="L7809" s="21" t="s">
        <v>28038</v>
      </c>
      <c r="M7809" s="21">
        <v>44277</v>
      </c>
    </row>
    <row r="7810" spans="1:13">
      <c r="A7810" s="21" t="s">
        <v>28852</v>
      </c>
      <c r="B7810" s="21"/>
      <c r="C7810" s="21" t="s">
        <v>280</v>
      </c>
      <c r="D7810" s="21" t="s">
        <v>281</v>
      </c>
      <c r="E7810" s="21" t="s">
        <v>235</v>
      </c>
      <c r="F7810" s="21" t="s">
        <v>28853</v>
      </c>
      <c r="G7810" s="21" t="s">
        <v>237</v>
      </c>
      <c r="H7810" s="21" t="s">
        <v>238</v>
      </c>
      <c r="I7810" s="23">
        <v>-1</v>
      </c>
      <c r="J7810" s="23">
        <v>708</v>
      </c>
      <c r="K7810" s="21" t="s">
        <v>28039</v>
      </c>
      <c r="L7810" s="21" t="s">
        <v>28039</v>
      </c>
      <c r="M7810" s="21">
        <v>44277</v>
      </c>
    </row>
    <row r="7811" spans="1:13">
      <c r="A7811" s="21" t="s">
        <v>28854</v>
      </c>
      <c r="B7811" s="21"/>
      <c r="C7811" s="21" t="s">
        <v>342</v>
      </c>
      <c r="D7811" s="21" t="s">
        <v>343</v>
      </c>
      <c r="E7811" s="21" t="s">
        <v>235</v>
      </c>
      <c r="F7811" s="21" t="s">
        <v>28855</v>
      </c>
      <c r="G7811" s="21" t="s">
        <v>237</v>
      </c>
      <c r="H7811" s="21" t="s">
        <v>238</v>
      </c>
      <c r="I7811" s="23">
        <v>-1</v>
      </c>
      <c r="J7811" s="23">
        <v>3925</v>
      </c>
      <c r="K7811" s="21" t="s">
        <v>28324</v>
      </c>
      <c r="L7811" s="21" t="s">
        <v>28324</v>
      </c>
      <c r="M7811" s="21">
        <v>44277</v>
      </c>
    </row>
    <row r="7812" spans="1:13">
      <c r="A7812" s="21" t="s">
        <v>28856</v>
      </c>
      <c r="B7812" s="21"/>
      <c r="C7812" s="21" t="s">
        <v>246</v>
      </c>
      <c r="D7812" s="21" t="s">
        <v>247</v>
      </c>
      <c r="E7812" s="21" t="s">
        <v>235</v>
      </c>
      <c r="F7812" s="21" t="s">
        <v>28857</v>
      </c>
      <c r="G7812" s="21" t="s">
        <v>237</v>
      </c>
      <c r="H7812" s="21" t="s">
        <v>238</v>
      </c>
      <c r="I7812" s="23">
        <v>-1</v>
      </c>
      <c r="J7812" s="23">
        <v>742</v>
      </c>
      <c r="K7812" s="21" t="s">
        <v>28037</v>
      </c>
      <c r="L7812" s="21" t="s">
        <v>28037</v>
      </c>
      <c r="M7812" s="21">
        <v>44277</v>
      </c>
    </row>
    <row r="7813" spans="1:13">
      <c r="A7813" s="21" t="s">
        <v>28858</v>
      </c>
      <c r="B7813" s="21"/>
      <c r="C7813" s="21" t="s">
        <v>274</v>
      </c>
      <c r="D7813" s="21" t="s">
        <v>275</v>
      </c>
      <c r="E7813" s="21" t="s">
        <v>235</v>
      </c>
      <c r="F7813" s="21" t="s">
        <v>28859</v>
      </c>
      <c r="G7813" s="21" t="s">
        <v>237</v>
      </c>
      <c r="H7813" s="21" t="s">
        <v>238</v>
      </c>
      <c r="I7813" s="23">
        <v>-1</v>
      </c>
      <c r="J7813" s="23">
        <v>4275</v>
      </c>
      <c r="K7813" s="21" t="s">
        <v>28040</v>
      </c>
      <c r="L7813" s="21" t="s">
        <v>28040</v>
      </c>
      <c r="M7813" s="21">
        <v>44277</v>
      </c>
    </row>
    <row r="7814" spans="1:13">
      <c r="A7814" s="89" t="s">
        <v>28860</v>
      </c>
      <c r="B7814" s="21"/>
      <c r="C7814" s="21" t="s">
        <v>248</v>
      </c>
      <c r="D7814" s="21" t="s">
        <v>249</v>
      </c>
      <c r="E7814" s="21" t="s">
        <v>235</v>
      </c>
      <c r="F7814" s="21" t="s">
        <v>28861</v>
      </c>
      <c r="G7814" s="21" t="s">
        <v>237</v>
      </c>
      <c r="H7814" s="21" t="s">
        <v>238</v>
      </c>
      <c r="I7814" s="23">
        <v>-1</v>
      </c>
      <c r="J7814" s="23">
        <v>512</v>
      </c>
      <c r="K7814" s="21" t="s">
        <v>28041</v>
      </c>
      <c r="L7814" s="21" t="s">
        <v>28041</v>
      </c>
      <c r="M7814" s="21">
        <v>44277</v>
      </c>
    </row>
    <row r="7815" spans="1:13">
      <c r="A7815" s="21" t="s">
        <v>29063</v>
      </c>
      <c r="B7815" s="21" t="s">
        <v>29064</v>
      </c>
      <c r="C7815" s="21" t="s">
        <v>314</v>
      </c>
      <c r="D7815" s="21" t="s">
        <v>315</v>
      </c>
      <c r="E7815" s="21" t="s">
        <v>235</v>
      </c>
      <c r="F7815" s="21" t="s">
        <v>29065</v>
      </c>
      <c r="G7815" s="21" t="s">
        <v>237</v>
      </c>
      <c r="H7815" s="21" t="s">
        <v>238</v>
      </c>
      <c r="I7815" s="23">
        <v>-1</v>
      </c>
      <c r="J7815" s="23">
        <v>3429</v>
      </c>
      <c r="K7815" s="21" t="s">
        <v>28927</v>
      </c>
      <c r="L7815" s="21" t="s">
        <v>28927</v>
      </c>
      <c r="M7815" s="21">
        <v>44290</v>
      </c>
    </row>
    <row r="7816" spans="1:13">
      <c r="A7816" s="21" t="s">
        <v>29066</v>
      </c>
      <c r="B7816" s="21" t="s">
        <v>29067</v>
      </c>
      <c r="C7816" s="21" t="s">
        <v>432</v>
      </c>
      <c r="D7816" s="21" t="s">
        <v>433</v>
      </c>
      <c r="E7816" s="21" t="s">
        <v>235</v>
      </c>
      <c r="F7816" s="21" t="s">
        <v>29068</v>
      </c>
      <c r="G7816" s="21" t="s">
        <v>237</v>
      </c>
      <c r="H7816" s="21" t="s">
        <v>238</v>
      </c>
      <c r="I7816" s="23">
        <v>-1</v>
      </c>
      <c r="J7816" s="23">
        <v>350</v>
      </c>
      <c r="K7816" s="21" t="s">
        <v>28926</v>
      </c>
      <c r="L7816" s="21" t="s">
        <v>28926</v>
      </c>
      <c r="M7816" s="21">
        <v>44290</v>
      </c>
    </row>
    <row r="7817" spans="1:13">
      <c r="A7817" s="21" t="s">
        <v>29069</v>
      </c>
      <c r="B7817" s="21" t="s">
        <v>29070</v>
      </c>
      <c r="C7817" s="21" t="s">
        <v>324</v>
      </c>
      <c r="D7817" s="21" t="s">
        <v>325</v>
      </c>
      <c r="E7817" s="21" t="s">
        <v>235</v>
      </c>
      <c r="F7817" s="21" t="s">
        <v>29071</v>
      </c>
      <c r="G7817" s="21" t="s">
        <v>237</v>
      </c>
      <c r="H7817" s="21" t="s">
        <v>238</v>
      </c>
      <c r="I7817" s="23">
        <v>-1</v>
      </c>
      <c r="J7817" s="23">
        <v>656</v>
      </c>
      <c r="K7817" s="21" t="s">
        <v>28925</v>
      </c>
      <c r="L7817" s="21" t="s">
        <v>28925</v>
      </c>
      <c r="M7817" s="21">
        <v>44290</v>
      </c>
    </row>
    <row r="7818" spans="1:13">
      <c r="A7818" s="21" t="s">
        <v>29072</v>
      </c>
      <c r="B7818" s="21" t="s">
        <v>29073</v>
      </c>
      <c r="C7818" s="21" t="s">
        <v>242</v>
      </c>
      <c r="D7818" s="21" t="s">
        <v>243</v>
      </c>
      <c r="E7818" s="21" t="s">
        <v>235</v>
      </c>
      <c r="F7818" s="21" t="s">
        <v>29074</v>
      </c>
      <c r="G7818" s="21" t="s">
        <v>237</v>
      </c>
      <c r="H7818" s="21" t="s">
        <v>238</v>
      </c>
      <c r="I7818" s="23">
        <v>-1</v>
      </c>
      <c r="J7818" s="23">
        <v>470</v>
      </c>
      <c r="K7818" s="21" t="s">
        <v>28924</v>
      </c>
      <c r="L7818" s="21" t="s">
        <v>28924</v>
      </c>
      <c r="M7818" s="21">
        <v>44290</v>
      </c>
    </row>
    <row r="7819" spans="1:13">
      <c r="A7819" s="21" t="s">
        <v>29075</v>
      </c>
      <c r="B7819" s="21" t="s">
        <v>29076</v>
      </c>
      <c r="C7819" s="21" t="s">
        <v>318</v>
      </c>
      <c r="D7819" s="21" t="s">
        <v>319</v>
      </c>
      <c r="E7819" s="21" t="s">
        <v>235</v>
      </c>
      <c r="F7819" s="21" t="s">
        <v>29077</v>
      </c>
      <c r="G7819" s="21" t="s">
        <v>237</v>
      </c>
      <c r="H7819" s="21" t="s">
        <v>238</v>
      </c>
      <c r="I7819" s="23">
        <v>-1</v>
      </c>
      <c r="J7819" s="23">
        <v>718</v>
      </c>
      <c r="K7819" s="21" t="s">
        <v>28923</v>
      </c>
      <c r="L7819" s="21" t="s">
        <v>28923</v>
      </c>
      <c r="M7819" s="21">
        <v>44289</v>
      </c>
    </row>
    <row r="7820" spans="1:13">
      <c r="A7820" s="21" t="s">
        <v>29078</v>
      </c>
      <c r="B7820" s="21" t="s">
        <v>29079</v>
      </c>
      <c r="C7820" s="21" t="s">
        <v>260</v>
      </c>
      <c r="D7820" s="21" t="s">
        <v>261</v>
      </c>
      <c r="E7820" s="21" t="s">
        <v>235</v>
      </c>
      <c r="F7820" s="21" t="s">
        <v>29080</v>
      </c>
      <c r="G7820" s="21" t="s">
        <v>237</v>
      </c>
      <c r="H7820" s="21" t="s">
        <v>238</v>
      </c>
      <c r="I7820" s="23">
        <v>-1</v>
      </c>
      <c r="J7820" s="23">
        <v>673</v>
      </c>
      <c r="K7820" s="21" t="s">
        <v>28921</v>
      </c>
      <c r="L7820" s="21" t="s">
        <v>28921</v>
      </c>
      <c r="M7820" s="21">
        <v>44289</v>
      </c>
    </row>
    <row r="7821" spans="1:13">
      <c r="A7821" s="21" t="s">
        <v>29078</v>
      </c>
      <c r="B7821" s="21" t="s">
        <v>29079</v>
      </c>
      <c r="C7821" s="21" t="s">
        <v>428</v>
      </c>
      <c r="D7821" s="21" t="s">
        <v>429</v>
      </c>
      <c r="E7821" s="21" t="s">
        <v>235</v>
      </c>
      <c r="F7821" s="21" t="s">
        <v>29080</v>
      </c>
      <c r="G7821" s="21" t="s">
        <v>237</v>
      </c>
      <c r="H7821" s="21" t="s">
        <v>238</v>
      </c>
      <c r="I7821" s="23">
        <v>-1</v>
      </c>
      <c r="J7821" s="23">
        <v>528</v>
      </c>
      <c r="K7821" s="21" t="s">
        <v>28921</v>
      </c>
      <c r="L7821" s="21" t="s">
        <v>28921</v>
      </c>
      <c r="M7821" s="21">
        <v>44289</v>
      </c>
    </row>
    <row r="7822" spans="1:13">
      <c r="A7822" s="21" t="s">
        <v>29078</v>
      </c>
      <c r="B7822" s="21" t="s">
        <v>29079</v>
      </c>
      <c r="C7822" s="21" t="s">
        <v>430</v>
      </c>
      <c r="D7822" s="21" t="s">
        <v>431</v>
      </c>
      <c r="E7822" s="21" t="s">
        <v>235</v>
      </c>
      <c r="F7822" s="21" t="s">
        <v>29080</v>
      </c>
      <c r="G7822" s="21" t="s">
        <v>237</v>
      </c>
      <c r="H7822" s="21" t="s">
        <v>238</v>
      </c>
      <c r="I7822" s="23">
        <v>-1</v>
      </c>
      <c r="J7822" s="23">
        <v>221</v>
      </c>
      <c r="K7822" s="21" t="s">
        <v>28921</v>
      </c>
      <c r="L7822" s="21" t="s">
        <v>28921</v>
      </c>
      <c r="M7822" s="21">
        <v>44289</v>
      </c>
    </row>
    <row r="7823" spans="1:13">
      <c r="A7823" s="21" t="s">
        <v>29078</v>
      </c>
      <c r="B7823" s="21" t="s">
        <v>29079</v>
      </c>
      <c r="C7823" s="21" t="s">
        <v>246</v>
      </c>
      <c r="D7823" s="21" t="s">
        <v>247</v>
      </c>
      <c r="E7823" s="21" t="s">
        <v>235</v>
      </c>
      <c r="F7823" s="21" t="s">
        <v>29080</v>
      </c>
      <c r="G7823" s="21" t="s">
        <v>237</v>
      </c>
      <c r="H7823" s="21" t="s">
        <v>238</v>
      </c>
      <c r="I7823" s="23">
        <v>-1</v>
      </c>
      <c r="J7823" s="23">
        <v>735</v>
      </c>
      <c r="K7823" s="21" t="s">
        <v>28921</v>
      </c>
      <c r="L7823" s="21" t="s">
        <v>28921</v>
      </c>
      <c r="M7823" s="21">
        <v>44289</v>
      </c>
    </row>
    <row r="7824" spans="1:13">
      <c r="A7824" s="21" t="s">
        <v>29081</v>
      </c>
      <c r="B7824" s="21"/>
      <c r="C7824" s="21" t="s">
        <v>300</v>
      </c>
      <c r="D7824" s="21" t="s">
        <v>301</v>
      </c>
      <c r="E7824" s="21" t="s">
        <v>235</v>
      </c>
      <c r="F7824" s="21" t="s">
        <v>29082</v>
      </c>
      <c r="G7824" s="21" t="s">
        <v>3145</v>
      </c>
      <c r="H7824" s="21" t="s">
        <v>238</v>
      </c>
      <c r="I7824" s="23">
        <v>1</v>
      </c>
      <c r="J7824" s="23">
        <v>215</v>
      </c>
      <c r="K7824" s="21" t="s">
        <v>28688</v>
      </c>
      <c r="L7824" s="21" t="s">
        <v>2868</v>
      </c>
      <c r="M7824" s="21">
        <v>44289</v>
      </c>
    </row>
    <row r="7825" spans="1:13">
      <c r="A7825" s="21" t="s">
        <v>29083</v>
      </c>
      <c r="B7825" s="21" t="s">
        <v>29084</v>
      </c>
      <c r="C7825" s="21" t="s">
        <v>372</v>
      </c>
      <c r="D7825" s="21" t="s">
        <v>373</v>
      </c>
      <c r="E7825" s="21" t="s">
        <v>235</v>
      </c>
      <c r="F7825" s="21" t="s">
        <v>29085</v>
      </c>
      <c r="G7825" s="21" t="s">
        <v>237</v>
      </c>
      <c r="H7825" s="21" t="s">
        <v>238</v>
      </c>
      <c r="I7825" s="23">
        <v>-1</v>
      </c>
      <c r="J7825" s="23">
        <v>718</v>
      </c>
      <c r="K7825" s="21" t="s">
        <v>28922</v>
      </c>
      <c r="L7825" s="21" t="s">
        <v>28922</v>
      </c>
      <c r="M7825" s="21">
        <v>44289</v>
      </c>
    </row>
    <row r="7826" spans="1:13">
      <c r="A7826" s="21" t="s">
        <v>29083</v>
      </c>
      <c r="B7826" s="21" t="s">
        <v>29084</v>
      </c>
      <c r="C7826" s="21" t="s">
        <v>364</v>
      </c>
      <c r="D7826" s="21" t="s">
        <v>365</v>
      </c>
      <c r="E7826" s="21" t="s">
        <v>235</v>
      </c>
      <c r="F7826" s="21" t="s">
        <v>29085</v>
      </c>
      <c r="G7826" s="21" t="s">
        <v>237</v>
      </c>
      <c r="H7826" s="21" t="s">
        <v>238</v>
      </c>
      <c r="I7826" s="23">
        <v>-1</v>
      </c>
      <c r="J7826" s="23">
        <v>527</v>
      </c>
      <c r="K7826" s="21" t="s">
        <v>28922</v>
      </c>
      <c r="L7826" s="21" t="s">
        <v>28922</v>
      </c>
      <c r="M7826" s="21">
        <v>44289</v>
      </c>
    </row>
    <row r="7827" spans="1:13">
      <c r="A7827" s="21" t="s">
        <v>29086</v>
      </c>
      <c r="B7827" s="21" t="s">
        <v>29087</v>
      </c>
      <c r="C7827" s="21" t="s">
        <v>446</v>
      </c>
      <c r="D7827" s="21" t="s">
        <v>447</v>
      </c>
      <c r="E7827" s="21" t="s">
        <v>235</v>
      </c>
      <c r="F7827" s="21" t="s">
        <v>28915</v>
      </c>
      <c r="G7827" s="21" t="s">
        <v>237</v>
      </c>
      <c r="H7827" s="21" t="s">
        <v>238</v>
      </c>
      <c r="I7827" s="23">
        <v>-1</v>
      </c>
      <c r="J7827" s="23">
        <v>390</v>
      </c>
      <c r="K7827" s="21" t="s">
        <v>28914</v>
      </c>
      <c r="L7827" s="21" t="s">
        <v>28914</v>
      </c>
      <c r="M7827" s="21">
        <v>44289</v>
      </c>
    </row>
    <row r="7828" spans="1:13">
      <c r="A7828" s="21" t="s">
        <v>29088</v>
      </c>
      <c r="B7828" s="21" t="s">
        <v>29089</v>
      </c>
      <c r="C7828" s="21" t="s">
        <v>274</v>
      </c>
      <c r="D7828" s="21" t="s">
        <v>275</v>
      </c>
      <c r="E7828" s="21" t="s">
        <v>235</v>
      </c>
      <c r="F7828" s="21" t="s">
        <v>29090</v>
      </c>
      <c r="G7828" s="21" t="s">
        <v>237</v>
      </c>
      <c r="H7828" s="21" t="s">
        <v>238</v>
      </c>
      <c r="I7828" s="23">
        <v>-2</v>
      </c>
      <c r="J7828" s="23">
        <v>4265</v>
      </c>
      <c r="K7828" s="21" t="s">
        <v>28912</v>
      </c>
      <c r="L7828" s="21" t="s">
        <v>28912</v>
      </c>
      <c r="M7828" s="21">
        <v>44289</v>
      </c>
    </row>
    <row r="7829" spans="1:13">
      <c r="A7829" s="21" t="s">
        <v>29088</v>
      </c>
      <c r="B7829" s="21" t="s">
        <v>29089</v>
      </c>
      <c r="C7829" s="21" t="s">
        <v>288</v>
      </c>
      <c r="D7829" s="21" t="s">
        <v>289</v>
      </c>
      <c r="E7829" s="21" t="s">
        <v>235</v>
      </c>
      <c r="F7829" s="21" t="s">
        <v>29090</v>
      </c>
      <c r="G7829" s="21" t="s">
        <v>237</v>
      </c>
      <c r="H7829" s="21" t="s">
        <v>238</v>
      </c>
      <c r="I7829" s="23">
        <v>-1</v>
      </c>
      <c r="J7829" s="23">
        <v>522</v>
      </c>
      <c r="K7829" s="21" t="s">
        <v>28912</v>
      </c>
      <c r="L7829" s="21" t="s">
        <v>28912</v>
      </c>
      <c r="M7829" s="21">
        <v>44289</v>
      </c>
    </row>
    <row r="7830" spans="1:13">
      <c r="A7830" s="21" t="s">
        <v>29088</v>
      </c>
      <c r="B7830" s="21" t="s">
        <v>29089</v>
      </c>
      <c r="C7830" s="21" t="s">
        <v>372</v>
      </c>
      <c r="D7830" s="21" t="s">
        <v>373</v>
      </c>
      <c r="E7830" s="21" t="s">
        <v>235</v>
      </c>
      <c r="F7830" s="21" t="s">
        <v>29090</v>
      </c>
      <c r="G7830" s="21" t="s">
        <v>237</v>
      </c>
      <c r="H7830" s="21" t="s">
        <v>238</v>
      </c>
      <c r="I7830" s="23">
        <v>-2</v>
      </c>
      <c r="J7830" s="23">
        <v>719</v>
      </c>
      <c r="K7830" s="21" t="s">
        <v>28912</v>
      </c>
      <c r="L7830" s="21" t="s">
        <v>28912</v>
      </c>
      <c r="M7830" s="21">
        <v>44289</v>
      </c>
    </row>
    <row r="7831" spans="1:13">
      <c r="A7831" s="21" t="s">
        <v>29091</v>
      </c>
      <c r="B7831" s="21" t="s">
        <v>29092</v>
      </c>
      <c r="C7831" s="21" t="s">
        <v>300</v>
      </c>
      <c r="D7831" s="21" t="s">
        <v>301</v>
      </c>
      <c r="E7831" s="21" t="s">
        <v>235</v>
      </c>
      <c r="F7831" s="21" t="s">
        <v>29093</v>
      </c>
      <c r="G7831" s="21" t="s">
        <v>237</v>
      </c>
      <c r="H7831" s="21" t="s">
        <v>238</v>
      </c>
      <c r="I7831" s="23">
        <v>-1</v>
      </c>
      <c r="J7831" s="23">
        <v>214</v>
      </c>
      <c r="K7831" s="21" t="s">
        <v>28920</v>
      </c>
      <c r="L7831" s="21" t="s">
        <v>28920</v>
      </c>
      <c r="M7831" s="21">
        <v>44289</v>
      </c>
    </row>
    <row r="7832" spans="1:13">
      <c r="A7832" s="21" t="s">
        <v>29094</v>
      </c>
      <c r="B7832" s="21" t="s">
        <v>29095</v>
      </c>
      <c r="C7832" s="21" t="s">
        <v>248</v>
      </c>
      <c r="D7832" s="21" t="s">
        <v>249</v>
      </c>
      <c r="E7832" s="21" t="s">
        <v>235</v>
      </c>
      <c r="F7832" s="21" t="s">
        <v>28919</v>
      </c>
      <c r="G7832" s="21" t="s">
        <v>237</v>
      </c>
      <c r="H7832" s="21" t="s">
        <v>238</v>
      </c>
      <c r="I7832" s="23">
        <v>-1</v>
      </c>
      <c r="J7832" s="23">
        <v>487</v>
      </c>
      <c r="K7832" s="21" t="s">
        <v>28918</v>
      </c>
      <c r="L7832" s="21" t="s">
        <v>28918</v>
      </c>
      <c r="M7832" s="21">
        <v>44289</v>
      </c>
    </row>
    <row r="7833" spans="1:13">
      <c r="A7833" s="21" t="s">
        <v>29096</v>
      </c>
      <c r="B7833" s="21" t="s">
        <v>29097</v>
      </c>
      <c r="C7833" s="21" t="s">
        <v>392</v>
      </c>
      <c r="D7833" s="21" t="s">
        <v>393</v>
      </c>
      <c r="E7833" s="21" t="s">
        <v>235</v>
      </c>
      <c r="F7833" s="21" t="s">
        <v>28917</v>
      </c>
      <c r="G7833" s="21" t="s">
        <v>237</v>
      </c>
      <c r="H7833" s="21" t="s">
        <v>238</v>
      </c>
      <c r="I7833" s="23">
        <v>-1</v>
      </c>
      <c r="J7833" s="23">
        <v>114</v>
      </c>
      <c r="K7833" s="21" t="s">
        <v>28916</v>
      </c>
      <c r="L7833" s="21" t="s">
        <v>28916</v>
      </c>
      <c r="M7833" s="21">
        <v>44289</v>
      </c>
    </row>
    <row r="7834" spans="1:13">
      <c r="A7834" s="21" t="s">
        <v>29098</v>
      </c>
      <c r="B7834" s="21" t="s">
        <v>29099</v>
      </c>
      <c r="C7834" s="21" t="s">
        <v>300</v>
      </c>
      <c r="D7834" s="21" t="s">
        <v>301</v>
      </c>
      <c r="E7834" s="21" t="s">
        <v>235</v>
      </c>
      <c r="F7834" s="21" t="s">
        <v>29100</v>
      </c>
      <c r="G7834" s="21" t="s">
        <v>237</v>
      </c>
      <c r="H7834" s="21" t="s">
        <v>238</v>
      </c>
      <c r="I7834" s="23">
        <v>-1</v>
      </c>
      <c r="J7834" s="23">
        <v>215</v>
      </c>
      <c r="K7834" s="21" t="s">
        <v>28913</v>
      </c>
      <c r="L7834" s="21" t="s">
        <v>28913</v>
      </c>
      <c r="M7834" s="21">
        <v>44289</v>
      </c>
    </row>
    <row r="7835" spans="1:13">
      <c r="A7835" s="21" t="s">
        <v>29098</v>
      </c>
      <c r="B7835" s="21" t="s">
        <v>29099</v>
      </c>
      <c r="C7835" s="21" t="s">
        <v>324</v>
      </c>
      <c r="D7835" s="21" t="s">
        <v>325</v>
      </c>
      <c r="E7835" s="21" t="s">
        <v>235</v>
      </c>
      <c r="F7835" s="21" t="s">
        <v>29100</v>
      </c>
      <c r="G7835" s="21" t="s">
        <v>237</v>
      </c>
      <c r="H7835" s="21" t="s">
        <v>238</v>
      </c>
      <c r="I7835" s="23">
        <v>-1</v>
      </c>
      <c r="J7835" s="23">
        <v>657</v>
      </c>
      <c r="K7835" s="21" t="s">
        <v>28913</v>
      </c>
      <c r="L7835" s="21" t="s">
        <v>28913</v>
      </c>
      <c r="M7835" s="21">
        <v>44289</v>
      </c>
    </row>
    <row r="7836" spans="1:13">
      <c r="A7836" s="21" t="s">
        <v>29101</v>
      </c>
      <c r="B7836" s="21" t="s">
        <v>29102</v>
      </c>
      <c r="C7836" s="21" t="s">
        <v>320</v>
      </c>
      <c r="D7836" s="21" t="s">
        <v>321</v>
      </c>
      <c r="E7836" s="21" t="s">
        <v>235</v>
      </c>
      <c r="F7836" s="21" t="s">
        <v>29103</v>
      </c>
      <c r="G7836" s="21" t="s">
        <v>237</v>
      </c>
      <c r="H7836" s="21" t="s">
        <v>238</v>
      </c>
      <c r="I7836" s="23">
        <v>-1</v>
      </c>
      <c r="J7836" s="23">
        <v>664</v>
      </c>
      <c r="K7836" s="21" t="s">
        <v>28903</v>
      </c>
      <c r="L7836" s="21" t="s">
        <v>28903</v>
      </c>
      <c r="M7836" s="21">
        <v>44288</v>
      </c>
    </row>
    <row r="7837" spans="1:13">
      <c r="A7837" s="21" t="s">
        <v>29101</v>
      </c>
      <c r="B7837" s="21" t="s">
        <v>29102</v>
      </c>
      <c r="C7837" s="21" t="s">
        <v>432</v>
      </c>
      <c r="D7837" s="21" t="s">
        <v>433</v>
      </c>
      <c r="E7837" s="21" t="s">
        <v>235</v>
      </c>
      <c r="F7837" s="21" t="s">
        <v>29103</v>
      </c>
      <c r="G7837" s="21" t="s">
        <v>237</v>
      </c>
      <c r="H7837" s="21" t="s">
        <v>238</v>
      </c>
      <c r="I7837" s="23">
        <v>-1</v>
      </c>
      <c r="J7837" s="23">
        <v>351</v>
      </c>
      <c r="K7837" s="21" t="s">
        <v>28903</v>
      </c>
      <c r="L7837" s="21" t="s">
        <v>28903</v>
      </c>
      <c r="M7837" s="21">
        <v>44288</v>
      </c>
    </row>
    <row r="7838" spans="1:13">
      <c r="A7838" s="21" t="s">
        <v>29104</v>
      </c>
      <c r="B7838" s="21" t="s">
        <v>29105</v>
      </c>
      <c r="C7838" s="21" t="s">
        <v>406</v>
      </c>
      <c r="D7838" s="21" t="s">
        <v>407</v>
      </c>
      <c r="E7838" s="21" t="s">
        <v>235</v>
      </c>
      <c r="F7838" s="21" t="s">
        <v>29106</v>
      </c>
      <c r="G7838" s="21" t="s">
        <v>237</v>
      </c>
      <c r="H7838" s="21" t="s">
        <v>238</v>
      </c>
      <c r="I7838" s="23">
        <v>-1</v>
      </c>
      <c r="J7838" s="23">
        <v>1682</v>
      </c>
      <c r="K7838" s="21" t="s">
        <v>28904</v>
      </c>
      <c r="L7838" s="21" t="s">
        <v>28904</v>
      </c>
      <c r="M7838" s="21">
        <v>44288</v>
      </c>
    </row>
    <row r="7839" spans="1:13">
      <c r="A7839" s="21" t="s">
        <v>29107</v>
      </c>
      <c r="B7839" s="21" t="s">
        <v>29108</v>
      </c>
      <c r="C7839" s="21" t="s">
        <v>242</v>
      </c>
      <c r="D7839" s="21" t="s">
        <v>243</v>
      </c>
      <c r="E7839" s="21" t="s">
        <v>235</v>
      </c>
      <c r="F7839" s="21" t="s">
        <v>28910</v>
      </c>
      <c r="G7839" s="21" t="s">
        <v>237</v>
      </c>
      <c r="H7839" s="21" t="s">
        <v>238</v>
      </c>
      <c r="I7839" s="23">
        <v>-1</v>
      </c>
      <c r="J7839" s="23">
        <v>471</v>
      </c>
      <c r="K7839" s="21" t="s">
        <v>28909</v>
      </c>
      <c r="L7839" s="21" t="s">
        <v>28909</v>
      </c>
      <c r="M7839" s="21">
        <v>44288</v>
      </c>
    </row>
    <row r="7840" spans="1:13">
      <c r="A7840" s="21" t="s">
        <v>29109</v>
      </c>
      <c r="B7840" s="21" t="s">
        <v>29110</v>
      </c>
      <c r="C7840" s="21" t="s">
        <v>288</v>
      </c>
      <c r="D7840" s="21" t="s">
        <v>289</v>
      </c>
      <c r="E7840" s="21" t="s">
        <v>235</v>
      </c>
      <c r="F7840" s="21" t="s">
        <v>29111</v>
      </c>
      <c r="G7840" s="21" t="s">
        <v>237</v>
      </c>
      <c r="H7840" s="21" t="s">
        <v>238</v>
      </c>
      <c r="I7840" s="23">
        <v>-1</v>
      </c>
      <c r="J7840" s="23">
        <v>523</v>
      </c>
      <c r="K7840" s="21" t="s">
        <v>28911</v>
      </c>
      <c r="L7840" s="21" t="s">
        <v>28911</v>
      </c>
      <c r="M7840" s="21">
        <v>44288</v>
      </c>
    </row>
    <row r="7841" spans="1:13">
      <c r="A7841" s="21" t="s">
        <v>29112</v>
      </c>
      <c r="B7841" s="21" t="s">
        <v>29113</v>
      </c>
      <c r="C7841" s="21" t="s">
        <v>324</v>
      </c>
      <c r="D7841" s="21" t="s">
        <v>325</v>
      </c>
      <c r="E7841" s="21" t="s">
        <v>235</v>
      </c>
      <c r="F7841" s="21" t="s">
        <v>29114</v>
      </c>
      <c r="G7841" s="21" t="s">
        <v>237</v>
      </c>
      <c r="H7841" s="21" t="s">
        <v>238</v>
      </c>
      <c r="I7841" s="23">
        <v>-1</v>
      </c>
      <c r="J7841" s="23">
        <v>658</v>
      </c>
      <c r="K7841" s="21" t="s">
        <v>28908</v>
      </c>
      <c r="L7841" s="21" t="s">
        <v>28908</v>
      </c>
      <c r="M7841" s="21">
        <v>44288</v>
      </c>
    </row>
    <row r="7842" spans="1:13">
      <c r="A7842" s="21" t="s">
        <v>29115</v>
      </c>
      <c r="B7842" s="21" t="s">
        <v>29116</v>
      </c>
      <c r="C7842" s="21" t="s">
        <v>254</v>
      </c>
      <c r="D7842" s="21" t="s">
        <v>255</v>
      </c>
      <c r="E7842" s="21" t="s">
        <v>235</v>
      </c>
      <c r="F7842" s="21" t="s">
        <v>29117</v>
      </c>
      <c r="G7842" s="21" t="s">
        <v>237</v>
      </c>
      <c r="H7842" s="21" t="s">
        <v>238</v>
      </c>
      <c r="I7842" s="23">
        <v>-1</v>
      </c>
      <c r="J7842" s="23">
        <v>385</v>
      </c>
      <c r="K7842" s="21" t="s">
        <v>28905</v>
      </c>
      <c r="L7842" s="21" t="s">
        <v>28905</v>
      </c>
      <c r="M7842" s="21">
        <v>44288</v>
      </c>
    </row>
    <row r="7843" spans="1:13">
      <c r="A7843" s="21" t="s">
        <v>29118</v>
      </c>
      <c r="B7843" s="21" t="s">
        <v>29119</v>
      </c>
      <c r="C7843" s="21" t="s">
        <v>248</v>
      </c>
      <c r="D7843" s="21" t="s">
        <v>249</v>
      </c>
      <c r="E7843" s="21" t="s">
        <v>235</v>
      </c>
      <c r="F7843" s="21" t="s">
        <v>28907</v>
      </c>
      <c r="G7843" s="21" t="s">
        <v>237</v>
      </c>
      <c r="H7843" s="21" t="s">
        <v>238</v>
      </c>
      <c r="I7843" s="23">
        <v>-1</v>
      </c>
      <c r="J7843" s="23">
        <v>488</v>
      </c>
      <c r="K7843" s="21" t="s">
        <v>28906</v>
      </c>
      <c r="L7843" s="21" t="s">
        <v>28906</v>
      </c>
      <c r="M7843" s="21">
        <v>44288</v>
      </c>
    </row>
    <row r="7844" spans="1:13">
      <c r="A7844" s="21" t="s">
        <v>29120</v>
      </c>
      <c r="B7844" s="21" t="s">
        <v>29121</v>
      </c>
      <c r="C7844" s="21" t="s">
        <v>260</v>
      </c>
      <c r="D7844" s="21" t="s">
        <v>261</v>
      </c>
      <c r="E7844" s="21" t="s">
        <v>235</v>
      </c>
      <c r="F7844" s="21" t="s">
        <v>29122</v>
      </c>
      <c r="G7844" s="21" t="s">
        <v>237</v>
      </c>
      <c r="H7844" s="21" t="s">
        <v>238</v>
      </c>
      <c r="I7844" s="23">
        <v>-1</v>
      </c>
      <c r="J7844" s="23">
        <v>674</v>
      </c>
      <c r="K7844" s="21" t="s">
        <v>28901</v>
      </c>
      <c r="L7844" s="21" t="s">
        <v>28901</v>
      </c>
      <c r="M7844" s="21">
        <v>44287</v>
      </c>
    </row>
    <row r="7845" spans="1:13">
      <c r="A7845" s="21" t="s">
        <v>29120</v>
      </c>
      <c r="B7845" s="21" t="s">
        <v>29121</v>
      </c>
      <c r="C7845" s="21" t="s">
        <v>430</v>
      </c>
      <c r="D7845" s="21" t="s">
        <v>431</v>
      </c>
      <c r="E7845" s="21" t="s">
        <v>235</v>
      </c>
      <c r="F7845" s="21" t="s">
        <v>29122</v>
      </c>
      <c r="G7845" s="21" t="s">
        <v>237</v>
      </c>
      <c r="H7845" s="21" t="s">
        <v>238</v>
      </c>
      <c r="I7845" s="23">
        <v>-1</v>
      </c>
      <c r="J7845" s="23">
        <v>222</v>
      </c>
      <c r="K7845" s="21" t="s">
        <v>28901</v>
      </c>
      <c r="L7845" s="21" t="s">
        <v>28901</v>
      </c>
      <c r="M7845" s="21">
        <v>44287</v>
      </c>
    </row>
    <row r="7846" spans="1:13">
      <c r="A7846" s="21" t="s">
        <v>29123</v>
      </c>
      <c r="B7846" s="21" t="s">
        <v>29124</v>
      </c>
      <c r="C7846" s="21" t="s">
        <v>242</v>
      </c>
      <c r="D7846" s="21" t="s">
        <v>243</v>
      </c>
      <c r="E7846" s="21" t="s">
        <v>235</v>
      </c>
      <c r="F7846" s="21" t="s">
        <v>28896</v>
      </c>
      <c r="G7846" s="21" t="s">
        <v>237</v>
      </c>
      <c r="H7846" s="21" t="s">
        <v>238</v>
      </c>
      <c r="I7846" s="23">
        <v>-1</v>
      </c>
      <c r="J7846" s="23">
        <v>472</v>
      </c>
      <c r="K7846" s="21" t="s">
        <v>28895</v>
      </c>
      <c r="L7846" s="21" t="s">
        <v>28895</v>
      </c>
      <c r="M7846" s="21">
        <v>44287</v>
      </c>
    </row>
    <row r="7847" spans="1:13">
      <c r="A7847" s="21" t="s">
        <v>29123</v>
      </c>
      <c r="B7847" s="21" t="s">
        <v>29124</v>
      </c>
      <c r="C7847" s="21" t="s">
        <v>246</v>
      </c>
      <c r="D7847" s="21" t="s">
        <v>247</v>
      </c>
      <c r="E7847" s="21" t="s">
        <v>235</v>
      </c>
      <c r="F7847" s="21" t="s">
        <v>28896</v>
      </c>
      <c r="G7847" s="21" t="s">
        <v>237</v>
      </c>
      <c r="H7847" s="21" t="s">
        <v>238</v>
      </c>
      <c r="I7847" s="23">
        <v>-1</v>
      </c>
      <c r="J7847" s="23">
        <v>736</v>
      </c>
      <c r="K7847" s="21" t="s">
        <v>28895</v>
      </c>
      <c r="L7847" s="21" t="s">
        <v>28895</v>
      </c>
      <c r="M7847" s="21">
        <v>44287</v>
      </c>
    </row>
    <row r="7848" spans="1:13">
      <c r="A7848" s="21" t="s">
        <v>29125</v>
      </c>
      <c r="B7848" s="21" t="s">
        <v>29126</v>
      </c>
      <c r="C7848" s="21" t="s">
        <v>288</v>
      </c>
      <c r="D7848" s="21" t="s">
        <v>289</v>
      </c>
      <c r="E7848" s="21" t="s">
        <v>235</v>
      </c>
      <c r="F7848" s="21" t="s">
        <v>28894</v>
      </c>
      <c r="G7848" s="21" t="s">
        <v>237</v>
      </c>
      <c r="H7848" s="21" t="s">
        <v>238</v>
      </c>
      <c r="I7848" s="23">
        <v>-2</v>
      </c>
      <c r="J7848" s="23">
        <v>524</v>
      </c>
      <c r="K7848" s="21" t="s">
        <v>28893</v>
      </c>
      <c r="L7848" s="21" t="s">
        <v>28893</v>
      </c>
      <c r="M7848" s="21">
        <v>44287</v>
      </c>
    </row>
    <row r="7849" spans="1:13">
      <c r="A7849" s="21" t="s">
        <v>29125</v>
      </c>
      <c r="B7849" s="21" t="s">
        <v>29126</v>
      </c>
      <c r="C7849" s="21" t="s">
        <v>290</v>
      </c>
      <c r="D7849" s="21" t="s">
        <v>291</v>
      </c>
      <c r="E7849" s="21" t="s">
        <v>235</v>
      </c>
      <c r="F7849" s="21" t="s">
        <v>28894</v>
      </c>
      <c r="G7849" s="21" t="s">
        <v>237</v>
      </c>
      <c r="H7849" s="21" t="s">
        <v>238</v>
      </c>
      <c r="I7849" s="23">
        <v>-1</v>
      </c>
      <c r="J7849" s="23">
        <v>432</v>
      </c>
      <c r="K7849" s="21" t="s">
        <v>28893</v>
      </c>
      <c r="L7849" s="21" t="s">
        <v>28893</v>
      </c>
      <c r="M7849" s="21">
        <v>44287</v>
      </c>
    </row>
    <row r="7850" spans="1:13">
      <c r="A7850" s="21" t="s">
        <v>29127</v>
      </c>
      <c r="B7850" s="21" t="s">
        <v>29128</v>
      </c>
      <c r="C7850" s="21" t="s">
        <v>314</v>
      </c>
      <c r="D7850" s="21" t="s">
        <v>315</v>
      </c>
      <c r="E7850" s="21" t="s">
        <v>235</v>
      </c>
      <c r="F7850" s="21" t="s">
        <v>29129</v>
      </c>
      <c r="G7850" s="21" t="s">
        <v>237</v>
      </c>
      <c r="H7850" s="21" t="s">
        <v>238</v>
      </c>
      <c r="I7850" s="23">
        <v>-1</v>
      </c>
      <c r="J7850" s="23">
        <v>3430</v>
      </c>
      <c r="K7850" s="21" t="s">
        <v>28892</v>
      </c>
      <c r="L7850" s="21" t="s">
        <v>28892</v>
      </c>
      <c r="M7850" s="21">
        <v>44287</v>
      </c>
    </row>
    <row r="7851" spans="1:13">
      <c r="A7851" s="21" t="s">
        <v>29127</v>
      </c>
      <c r="B7851" s="21" t="s">
        <v>29128</v>
      </c>
      <c r="C7851" s="21" t="s">
        <v>320</v>
      </c>
      <c r="D7851" s="21" t="s">
        <v>321</v>
      </c>
      <c r="E7851" s="21" t="s">
        <v>235</v>
      </c>
      <c r="F7851" s="21" t="s">
        <v>29129</v>
      </c>
      <c r="G7851" s="21" t="s">
        <v>237</v>
      </c>
      <c r="H7851" s="21" t="s">
        <v>238</v>
      </c>
      <c r="I7851" s="23">
        <v>-1</v>
      </c>
      <c r="J7851" s="23">
        <v>665</v>
      </c>
      <c r="K7851" s="21" t="s">
        <v>28892</v>
      </c>
      <c r="L7851" s="21" t="s">
        <v>28892</v>
      </c>
      <c r="M7851" s="21">
        <v>44287</v>
      </c>
    </row>
    <row r="7852" spans="1:13">
      <c r="A7852" s="21" t="s">
        <v>29127</v>
      </c>
      <c r="B7852" s="21" t="s">
        <v>29128</v>
      </c>
      <c r="C7852" s="21" t="s">
        <v>318</v>
      </c>
      <c r="D7852" s="21" t="s">
        <v>319</v>
      </c>
      <c r="E7852" s="21" t="s">
        <v>235</v>
      </c>
      <c r="F7852" s="21" t="s">
        <v>29129</v>
      </c>
      <c r="G7852" s="21" t="s">
        <v>237</v>
      </c>
      <c r="H7852" s="21" t="s">
        <v>238</v>
      </c>
      <c r="I7852" s="23">
        <v>-1</v>
      </c>
      <c r="J7852" s="23">
        <v>719</v>
      </c>
      <c r="K7852" s="21" t="s">
        <v>28892</v>
      </c>
      <c r="L7852" s="21" t="s">
        <v>28892</v>
      </c>
      <c r="M7852" s="21">
        <v>44287</v>
      </c>
    </row>
    <row r="7853" spans="1:13">
      <c r="A7853" s="21" t="s">
        <v>29130</v>
      </c>
      <c r="B7853" s="21" t="s">
        <v>29131</v>
      </c>
      <c r="C7853" s="21" t="s">
        <v>360</v>
      </c>
      <c r="D7853" s="21" t="s">
        <v>361</v>
      </c>
      <c r="E7853" s="21" t="s">
        <v>235</v>
      </c>
      <c r="F7853" s="21" t="s">
        <v>29132</v>
      </c>
      <c r="G7853" s="21" t="s">
        <v>237</v>
      </c>
      <c r="H7853" s="21" t="s">
        <v>238</v>
      </c>
      <c r="I7853" s="23">
        <v>-1</v>
      </c>
      <c r="J7853" s="23">
        <v>3707</v>
      </c>
      <c r="K7853" s="21" t="s">
        <v>28902</v>
      </c>
      <c r="L7853" s="21" t="s">
        <v>28902</v>
      </c>
      <c r="M7853" s="21">
        <v>44287</v>
      </c>
    </row>
    <row r="7854" spans="1:13">
      <c r="A7854" s="21" t="s">
        <v>29133</v>
      </c>
      <c r="B7854" s="21" t="s">
        <v>29134</v>
      </c>
      <c r="C7854" s="21" t="s">
        <v>300</v>
      </c>
      <c r="D7854" s="21" t="s">
        <v>301</v>
      </c>
      <c r="E7854" s="21" t="s">
        <v>235</v>
      </c>
      <c r="F7854" s="21" t="s">
        <v>29135</v>
      </c>
      <c r="G7854" s="21" t="s">
        <v>237</v>
      </c>
      <c r="H7854" s="21" t="s">
        <v>238</v>
      </c>
      <c r="I7854" s="23">
        <v>-1</v>
      </c>
      <c r="J7854" s="23">
        <v>216</v>
      </c>
      <c r="K7854" s="21" t="s">
        <v>28891</v>
      </c>
      <c r="L7854" s="21" t="s">
        <v>28891</v>
      </c>
      <c r="M7854" s="21">
        <v>44287</v>
      </c>
    </row>
    <row r="7855" spans="1:13">
      <c r="A7855" s="21" t="s">
        <v>29136</v>
      </c>
      <c r="B7855" s="21" t="s">
        <v>29137</v>
      </c>
      <c r="C7855" s="21" t="s">
        <v>248</v>
      </c>
      <c r="D7855" s="21" t="s">
        <v>249</v>
      </c>
      <c r="E7855" s="21" t="s">
        <v>235</v>
      </c>
      <c r="F7855" s="21" t="s">
        <v>29138</v>
      </c>
      <c r="G7855" s="21" t="s">
        <v>237</v>
      </c>
      <c r="H7855" s="21" t="s">
        <v>238</v>
      </c>
      <c r="I7855" s="23">
        <v>-1</v>
      </c>
      <c r="J7855" s="23">
        <v>489</v>
      </c>
      <c r="K7855" s="21" t="s">
        <v>28897</v>
      </c>
      <c r="L7855" s="21" t="s">
        <v>28897</v>
      </c>
      <c r="M7855" s="21">
        <v>44287</v>
      </c>
    </row>
    <row r="7856" spans="1:13">
      <c r="A7856" s="21" t="s">
        <v>29139</v>
      </c>
      <c r="B7856" s="21" t="s">
        <v>29140</v>
      </c>
      <c r="C7856" s="21" t="s">
        <v>320</v>
      </c>
      <c r="D7856" s="21" t="s">
        <v>321</v>
      </c>
      <c r="E7856" s="21" t="s">
        <v>235</v>
      </c>
      <c r="F7856" s="21" t="s">
        <v>28899</v>
      </c>
      <c r="G7856" s="21" t="s">
        <v>237</v>
      </c>
      <c r="H7856" s="21" t="s">
        <v>238</v>
      </c>
      <c r="I7856" s="23">
        <v>-1</v>
      </c>
      <c r="J7856" s="23">
        <v>666</v>
      </c>
      <c r="K7856" s="21" t="s">
        <v>28898</v>
      </c>
      <c r="L7856" s="21" t="s">
        <v>28898</v>
      </c>
      <c r="M7856" s="21">
        <v>44287</v>
      </c>
    </row>
    <row r="7857" spans="1:13">
      <c r="A7857" s="21" t="s">
        <v>29141</v>
      </c>
      <c r="B7857" s="21" t="s">
        <v>29142</v>
      </c>
      <c r="C7857" s="21" t="s">
        <v>250</v>
      </c>
      <c r="D7857" s="21" t="s">
        <v>251</v>
      </c>
      <c r="E7857" s="21" t="s">
        <v>235</v>
      </c>
      <c r="F7857" s="21" t="s">
        <v>29143</v>
      </c>
      <c r="G7857" s="21" t="s">
        <v>237</v>
      </c>
      <c r="H7857" s="21" t="s">
        <v>238</v>
      </c>
      <c r="I7857" s="23">
        <v>-1</v>
      </c>
      <c r="J7857" s="23">
        <v>348</v>
      </c>
      <c r="K7857" s="21" t="s">
        <v>28900</v>
      </c>
      <c r="L7857" s="21" t="s">
        <v>28900</v>
      </c>
      <c r="M7857" s="21">
        <v>44287</v>
      </c>
    </row>
    <row r="7858" spans="1:13">
      <c r="A7858" s="21" t="s">
        <v>29144</v>
      </c>
      <c r="B7858" s="21" t="s">
        <v>29145</v>
      </c>
      <c r="C7858" s="21" t="s">
        <v>406</v>
      </c>
      <c r="D7858" s="21" t="s">
        <v>407</v>
      </c>
      <c r="E7858" s="21" t="s">
        <v>235</v>
      </c>
      <c r="F7858" s="21" t="s">
        <v>29146</v>
      </c>
      <c r="G7858" s="21" t="s">
        <v>237</v>
      </c>
      <c r="H7858" s="21" t="s">
        <v>238</v>
      </c>
      <c r="I7858" s="23">
        <v>-1</v>
      </c>
      <c r="J7858" s="23">
        <v>1683</v>
      </c>
      <c r="K7858" s="21" t="s">
        <v>28890</v>
      </c>
      <c r="L7858" s="21" t="s">
        <v>28890</v>
      </c>
      <c r="M7858" s="21">
        <v>44286</v>
      </c>
    </row>
    <row r="7859" spans="1:13">
      <c r="A7859" s="21" t="s">
        <v>29147</v>
      </c>
      <c r="B7859" s="21" t="s">
        <v>29148</v>
      </c>
      <c r="C7859" s="21" t="s">
        <v>300</v>
      </c>
      <c r="D7859" s="21" t="s">
        <v>301</v>
      </c>
      <c r="E7859" s="21" t="s">
        <v>235</v>
      </c>
      <c r="F7859" s="21" t="s">
        <v>29149</v>
      </c>
      <c r="G7859" s="21" t="s">
        <v>237</v>
      </c>
      <c r="H7859" s="21" t="s">
        <v>238</v>
      </c>
      <c r="I7859" s="23">
        <v>-1</v>
      </c>
      <c r="J7859" s="23">
        <v>217</v>
      </c>
      <c r="K7859" s="21" t="s">
        <v>28889</v>
      </c>
      <c r="L7859" s="21" t="s">
        <v>28889</v>
      </c>
      <c r="M7859" s="21">
        <v>44286</v>
      </c>
    </row>
    <row r="7860" spans="1:13">
      <c r="A7860" s="21" t="s">
        <v>29150</v>
      </c>
      <c r="B7860" s="21" t="s">
        <v>29151</v>
      </c>
      <c r="C7860" s="21" t="s">
        <v>364</v>
      </c>
      <c r="D7860" s="21" t="s">
        <v>365</v>
      </c>
      <c r="E7860" s="21" t="s">
        <v>235</v>
      </c>
      <c r="F7860" s="21" t="s">
        <v>29152</v>
      </c>
      <c r="G7860" s="21" t="s">
        <v>237</v>
      </c>
      <c r="H7860" s="21" t="s">
        <v>238</v>
      </c>
      <c r="I7860" s="23">
        <v>-1</v>
      </c>
      <c r="J7860" s="23">
        <v>528</v>
      </c>
      <c r="K7860" s="21" t="s">
        <v>28886</v>
      </c>
      <c r="L7860" s="21" t="s">
        <v>28886</v>
      </c>
      <c r="M7860" s="21">
        <v>44286</v>
      </c>
    </row>
    <row r="7861" spans="1:13">
      <c r="A7861" s="21" t="s">
        <v>29150</v>
      </c>
      <c r="B7861" s="21" t="s">
        <v>29151</v>
      </c>
      <c r="C7861" s="21" t="s">
        <v>250</v>
      </c>
      <c r="D7861" s="21" t="s">
        <v>251</v>
      </c>
      <c r="E7861" s="21" t="s">
        <v>235</v>
      </c>
      <c r="F7861" s="21" t="s">
        <v>29152</v>
      </c>
      <c r="G7861" s="21" t="s">
        <v>237</v>
      </c>
      <c r="H7861" s="21" t="s">
        <v>238</v>
      </c>
      <c r="I7861" s="23">
        <v>-1</v>
      </c>
      <c r="J7861" s="23">
        <v>349</v>
      </c>
      <c r="K7861" s="21" t="s">
        <v>28886</v>
      </c>
      <c r="L7861" s="21" t="s">
        <v>28886</v>
      </c>
      <c r="M7861" s="21">
        <v>44286</v>
      </c>
    </row>
    <row r="7862" spans="1:13">
      <c r="A7862" s="21" t="s">
        <v>29150</v>
      </c>
      <c r="B7862" s="21" t="s">
        <v>29151</v>
      </c>
      <c r="C7862" s="21" t="s">
        <v>360</v>
      </c>
      <c r="D7862" s="21" t="s">
        <v>361</v>
      </c>
      <c r="E7862" s="21" t="s">
        <v>235</v>
      </c>
      <c r="F7862" s="21" t="s">
        <v>29152</v>
      </c>
      <c r="G7862" s="21" t="s">
        <v>237</v>
      </c>
      <c r="H7862" s="21" t="s">
        <v>238</v>
      </c>
      <c r="I7862" s="23">
        <v>-1</v>
      </c>
      <c r="J7862" s="23">
        <v>3708</v>
      </c>
      <c r="K7862" s="21" t="s">
        <v>28886</v>
      </c>
      <c r="L7862" s="21" t="s">
        <v>28886</v>
      </c>
      <c r="M7862" s="21">
        <v>44286</v>
      </c>
    </row>
    <row r="7863" spans="1:13">
      <c r="A7863" s="21" t="s">
        <v>29153</v>
      </c>
      <c r="B7863" s="21" t="s">
        <v>29154</v>
      </c>
      <c r="C7863" s="21" t="s">
        <v>246</v>
      </c>
      <c r="D7863" s="21" t="s">
        <v>247</v>
      </c>
      <c r="E7863" s="21" t="s">
        <v>235</v>
      </c>
      <c r="F7863" s="21" t="s">
        <v>29155</v>
      </c>
      <c r="G7863" s="21" t="s">
        <v>237</v>
      </c>
      <c r="H7863" s="21" t="s">
        <v>238</v>
      </c>
      <c r="I7863" s="23">
        <v>-1</v>
      </c>
      <c r="J7863" s="23">
        <v>737</v>
      </c>
      <c r="K7863" s="21" t="s">
        <v>28883</v>
      </c>
      <c r="L7863" s="21" t="s">
        <v>28883</v>
      </c>
      <c r="M7863" s="21">
        <v>44286</v>
      </c>
    </row>
    <row r="7864" spans="1:13">
      <c r="A7864" s="21" t="s">
        <v>29153</v>
      </c>
      <c r="B7864" s="21" t="s">
        <v>29154</v>
      </c>
      <c r="C7864" s="21" t="s">
        <v>432</v>
      </c>
      <c r="D7864" s="21" t="s">
        <v>433</v>
      </c>
      <c r="E7864" s="21" t="s">
        <v>235</v>
      </c>
      <c r="F7864" s="21" t="s">
        <v>29155</v>
      </c>
      <c r="G7864" s="21" t="s">
        <v>237</v>
      </c>
      <c r="H7864" s="21" t="s">
        <v>238</v>
      </c>
      <c r="I7864" s="23">
        <v>-1</v>
      </c>
      <c r="J7864" s="23">
        <v>352</v>
      </c>
      <c r="K7864" s="21" t="s">
        <v>28883</v>
      </c>
      <c r="L7864" s="21" t="s">
        <v>28883</v>
      </c>
      <c r="M7864" s="21">
        <v>44286</v>
      </c>
    </row>
    <row r="7865" spans="1:13">
      <c r="A7865" s="21" t="s">
        <v>29156</v>
      </c>
      <c r="B7865" s="21" t="s">
        <v>29157</v>
      </c>
      <c r="C7865" s="21" t="s">
        <v>250</v>
      </c>
      <c r="D7865" s="21" t="s">
        <v>251</v>
      </c>
      <c r="E7865" s="21" t="s">
        <v>235</v>
      </c>
      <c r="F7865" s="21" t="s">
        <v>29158</v>
      </c>
      <c r="G7865" s="21" t="s">
        <v>237</v>
      </c>
      <c r="H7865" s="21" t="s">
        <v>238</v>
      </c>
      <c r="I7865" s="23">
        <v>-1</v>
      </c>
      <c r="J7865" s="23">
        <v>350</v>
      </c>
      <c r="K7865" s="21" t="s">
        <v>28887</v>
      </c>
      <c r="L7865" s="21" t="s">
        <v>28887</v>
      </c>
      <c r="M7865" s="21">
        <v>44286</v>
      </c>
    </row>
    <row r="7866" spans="1:13">
      <c r="A7866" s="21" t="s">
        <v>29156</v>
      </c>
      <c r="B7866" s="21" t="s">
        <v>29157</v>
      </c>
      <c r="C7866" s="21" t="s">
        <v>330</v>
      </c>
      <c r="D7866" s="21" t="s">
        <v>331</v>
      </c>
      <c r="E7866" s="21" t="s">
        <v>235</v>
      </c>
      <c r="F7866" s="21" t="s">
        <v>29158</v>
      </c>
      <c r="G7866" s="21" t="s">
        <v>237</v>
      </c>
      <c r="H7866" s="21" t="s">
        <v>238</v>
      </c>
      <c r="I7866" s="23">
        <v>-1</v>
      </c>
      <c r="J7866" s="23">
        <v>437</v>
      </c>
      <c r="K7866" s="21" t="s">
        <v>28887</v>
      </c>
      <c r="L7866" s="21" t="s">
        <v>28887</v>
      </c>
      <c r="M7866" s="21">
        <v>44286</v>
      </c>
    </row>
    <row r="7867" spans="1:13">
      <c r="A7867" s="21" t="s">
        <v>29159</v>
      </c>
      <c r="B7867" s="21" t="s">
        <v>29160</v>
      </c>
      <c r="C7867" s="21" t="s">
        <v>314</v>
      </c>
      <c r="D7867" s="21" t="s">
        <v>315</v>
      </c>
      <c r="E7867" s="21" t="s">
        <v>235</v>
      </c>
      <c r="F7867" s="21" t="s">
        <v>28885</v>
      </c>
      <c r="G7867" s="21" t="s">
        <v>237</v>
      </c>
      <c r="H7867" s="21" t="s">
        <v>238</v>
      </c>
      <c r="I7867" s="23">
        <v>-3</v>
      </c>
      <c r="J7867" s="23">
        <v>3431</v>
      </c>
      <c r="K7867" s="21" t="s">
        <v>28884</v>
      </c>
      <c r="L7867" s="21" t="s">
        <v>28884</v>
      </c>
      <c r="M7867" s="21">
        <v>44286</v>
      </c>
    </row>
    <row r="7868" spans="1:13">
      <c r="A7868" s="21" t="s">
        <v>29161</v>
      </c>
      <c r="B7868" s="21" t="s">
        <v>29162</v>
      </c>
      <c r="C7868" s="21" t="s">
        <v>254</v>
      </c>
      <c r="D7868" s="21" t="s">
        <v>255</v>
      </c>
      <c r="E7868" s="21" t="s">
        <v>235</v>
      </c>
      <c r="F7868" s="21" t="s">
        <v>29163</v>
      </c>
      <c r="G7868" s="21" t="s">
        <v>237</v>
      </c>
      <c r="H7868" s="21" t="s">
        <v>238</v>
      </c>
      <c r="I7868" s="23">
        <v>-1</v>
      </c>
      <c r="J7868" s="23">
        <v>386</v>
      </c>
      <c r="K7868" s="21" t="s">
        <v>28888</v>
      </c>
      <c r="L7868" s="21" t="s">
        <v>28888</v>
      </c>
      <c r="M7868" s="21">
        <v>44286</v>
      </c>
    </row>
    <row r="7869" spans="1:13">
      <c r="A7869" s="21" t="s">
        <v>29161</v>
      </c>
      <c r="B7869" s="21" t="s">
        <v>29162</v>
      </c>
      <c r="C7869" s="21" t="s">
        <v>446</v>
      </c>
      <c r="D7869" s="21" t="s">
        <v>447</v>
      </c>
      <c r="E7869" s="21" t="s">
        <v>235</v>
      </c>
      <c r="F7869" s="21" t="s">
        <v>29163</v>
      </c>
      <c r="G7869" s="21" t="s">
        <v>237</v>
      </c>
      <c r="H7869" s="21" t="s">
        <v>238</v>
      </c>
      <c r="I7869" s="23">
        <v>-1</v>
      </c>
      <c r="J7869" s="23">
        <v>391</v>
      </c>
      <c r="K7869" s="21" t="s">
        <v>28888</v>
      </c>
      <c r="L7869" s="21" t="s">
        <v>28888</v>
      </c>
      <c r="M7869" s="21">
        <v>44286</v>
      </c>
    </row>
    <row r="7870" spans="1:13">
      <c r="A7870" s="21" t="s">
        <v>29164</v>
      </c>
      <c r="B7870" s="21" t="s">
        <v>29165</v>
      </c>
      <c r="C7870" s="21" t="s">
        <v>248</v>
      </c>
      <c r="D7870" s="21" t="s">
        <v>249</v>
      </c>
      <c r="E7870" s="21" t="s">
        <v>235</v>
      </c>
      <c r="F7870" s="21" t="s">
        <v>29166</v>
      </c>
      <c r="G7870" s="21" t="s">
        <v>237</v>
      </c>
      <c r="H7870" s="21" t="s">
        <v>238</v>
      </c>
      <c r="I7870" s="23">
        <v>-1</v>
      </c>
      <c r="J7870" s="23">
        <v>490</v>
      </c>
      <c r="K7870" s="21" t="s">
        <v>28882</v>
      </c>
      <c r="L7870" s="21" t="s">
        <v>28882</v>
      </c>
      <c r="M7870" s="21">
        <v>44285</v>
      </c>
    </row>
    <row r="7871" spans="1:13">
      <c r="A7871" s="21" t="s">
        <v>29167</v>
      </c>
      <c r="B7871" s="21" t="s">
        <v>29168</v>
      </c>
      <c r="C7871" s="21" t="s">
        <v>288</v>
      </c>
      <c r="D7871" s="21" t="s">
        <v>289</v>
      </c>
      <c r="E7871" s="21" t="s">
        <v>235</v>
      </c>
      <c r="F7871" s="21" t="s">
        <v>29169</v>
      </c>
      <c r="G7871" s="21" t="s">
        <v>237</v>
      </c>
      <c r="H7871" s="21" t="s">
        <v>238</v>
      </c>
      <c r="I7871" s="23">
        <v>-1</v>
      </c>
      <c r="J7871" s="23">
        <v>526</v>
      </c>
      <c r="K7871" s="21" t="s">
        <v>28880</v>
      </c>
      <c r="L7871" s="21" t="s">
        <v>28880</v>
      </c>
      <c r="M7871" s="21">
        <v>44285</v>
      </c>
    </row>
    <row r="7872" spans="1:13">
      <c r="A7872" s="21" t="s">
        <v>29167</v>
      </c>
      <c r="B7872" s="21" t="s">
        <v>29168</v>
      </c>
      <c r="C7872" s="21" t="s">
        <v>430</v>
      </c>
      <c r="D7872" s="21" t="s">
        <v>431</v>
      </c>
      <c r="E7872" s="21" t="s">
        <v>235</v>
      </c>
      <c r="F7872" s="21" t="s">
        <v>29169</v>
      </c>
      <c r="G7872" s="21" t="s">
        <v>237</v>
      </c>
      <c r="H7872" s="21" t="s">
        <v>238</v>
      </c>
      <c r="I7872" s="23">
        <v>-1</v>
      </c>
      <c r="J7872" s="23">
        <v>223</v>
      </c>
      <c r="K7872" s="21" t="s">
        <v>28880</v>
      </c>
      <c r="L7872" s="21" t="s">
        <v>28880</v>
      </c>
      <c r="M7872" s="21">
        <v>44285</v>
      </c>
    </row>
    <row r="7873" spans="1:13">
      <c r="A7873" s="21" t="s">
        <v>29167</v>
      </c>
      <c r="B7873" s="21" t="s">
        <v>29168</v>
      </c>
      <c r="C7873" s="21" t="s">
        <v>246</v>
      </c>
      <c r="D7873" s="21" t="s">
        <v>247</v>
      </c>
      <c r="E7873" s="21" t="s">
        <v>235</v>
      </c>
      <c r="F7873" s="21" t="s">
        <v>29169</v>
      </c>
      <c r="G7873" s="21" t="s">
        <v>237</v>
      </c>
      <c r="H7873" s="21" t="s">
        <v>238</v>
      </c>
      <c r="I7873" s="23">
        <v>-1</v>
      </c>
      <c r="J7873" s="23">
        <v>738</v>
      </c>
      <c r="K7873" s="21" t="s">
        <v>28880</v>
      </c>
      <c r="L7873" s="21" t="s">
        <v>28880</v>
      </c>
      <c r="M7873" s="21">
        <v>44285</v>
      </c>
    </row>
    <row r="7874" spans="1:13">
      <c r="A7874" s="21" t="s">
        <v>29167</v>
      </c>
      <c r="B7874" s="21" t="s">
        <v>29168</v>
      </c>
      <c r="C7874" s="21" t="s">
        <v>250</v>
      </c>
      <c r="D7874" s="21" t="s">
        <v>251</v>
      </c>
      <c r="E7874" s="21" t="s">
        <v>235</v>
      </c>
      <c r="F7874" s="21" t="s">
        <v>29169</v>
      </c>
      <c r="G7874" s="21" t="s">
        <v>237</v>
      </c>
      <c r="H7874" s="21" t="s">
        <v>238</v>
      </c>
      <c r="I7874" s="23">
        <v>-1</v>
      </c>
      <c r="J7874" s="23">
        <v>351</v>
      </c>
      <c r="K7874" s="21" t="s">
        <v>28880</v>
      </c>
      <c r="L7874" s="21" t="s">
        <v>28880</v>
      </c>
      <c r="M7874" s="21">
        <v>44285</v>
      </c>
    </row>
    <row r="7875" spans="1:13">
      <c r="A7875" s="21" t="s">
        <v>29170</v>
      </c>
      <c r="B7875" s="21" t="s">
        <v>29171</v>
      </c>
      <c r="C7875" s="21" t="s">
        <v>288</v>
      </c>
      <c r="D7875" s="21" t="s">
        <v>289</v>
      </c>
      <c r="E7875" s="21" t="s">
        <v>235</v>
      </c>
      <c r="F7875" s="21" t="s">
        <v>29172</v>
      </c>
      <c r="G7875" s="21" t="s">
        <v>237</v>
      </c>
      <c r="H7875" s="21" t="s">
        <v>238</v>
      </c>
      <c r="I7875" s="23">
        <v>-2</v>
      </c>
      <c r="J7875" s="23">
        <v>527</v>
      </c>
      <c r="K7875" s="21" t="s">
        <v>28879</v>
      </c>
      <c r="L7875" s="21" t="s">
        <v>28879</v>
      </c>
      <c r="M7875" s="21">
        <v>44285</v>
      </c>
    </row>
    <row r="7876" spans="1:13">
      <c r="A7876" s="21" t="s">
        <v>29170</v>
      </c>
      <c r="B7876" s="21" t="s">
        <v>29171</v>
      </c>
      <c r="C7876" s="21" t="s">
        <v>242</v>
      </c>
      <c r="D7876" s="21" t="s">
        <v>243</v>
      </c>
      <c r="E7876" s="21" t="s">
        <v>235</v>
      </c>
      <c r="F7876" s="21" t="s">
        <v>29172</v>
      </c>
      <c r="G7876" s="21" t="s">
        <v>237</v>
      </c>
      <c r="H7876" s="21" t="s">
        <v>238</v>
      </c>
      <c r="I7876" s="23">
        <v>-1</v>
      </c>
      <c r="J7876" s="23">
        <v>473</v>
      </c>
      <c r="K7876" s="21" t="s">
        <v>28879</v>
      </c>
      <c r="L7876" s="21" t="s">
        <v>28879</v>
      </c>
      <c r="M7876" s="21">
        <v>44285</v>
      </c>
    </row>
    <row r="7877" spans="1:13">
      <c r="A7877" s="21" t="s">
        <v>29173</v>
      </c>
      <c r="B7877" s="21" t="s">
        <v>29174</v>
      </c>
      <c r="C7877" s="21" t="s">
        <v>246</v>
      </c>
      <c r="D7877" s="21" t="s">
        <v>247</v>
      </c>
      <c r="E7877" s="21" t="s">
        <v>235</v>
      </c>
      <c r="F7877" s="21" t="s">
        <v>29175</v>
      </c>
      <c r="G7877" s="21" t="s">
        <v>237</v>
      </c>
      <c r="H7877" s="21" t="s">
        <v>238</v>
      </c>
      <c r="I7877" s="23">
        <v>-1</v>
      </c>
      <c r="J7877" s="23">
        <v>739</v>
      </c>
      <c r="K7877" s="21" t="s">
        <v>28878</v>
      </c>
      <c r="L7877" s="21" t="s">
        <v>28878</v>
      </c>
      <c r="M7877" s="21">
        <v>44285</v>
      </c>
    </row>
    <row r="7878" spans="1:13">
      <c r="A7878" s="21" t="s">
        <v>29173</v>
      </c>
      <c r="B7878" s="21" t="s">
        <v>29174</v>
      </c>
      <c r="C7878" s="21" t="s">
        <v>250</v>
      </c>
      <c r="D7878" s="21" t="s">
        <v>251</v>
      </c>
      <c r="E7878" s="21" t="s">
        <v>235</v>
      </c>
      <c r="F7878" s="21" t="s">
        <v>29175</v>
      </c>
      <c r="G7878" s="21" t="s">
        <v>237</v>
      </c>
      <c r="H7878" s="21" t="s">
        <v>238</v>
      </c>
      <c r="I7878" s="23">
        <v>-1</v>
      </c>
      <c r="J7878" s="23">
        <v>352</v>
      </c>
      <c r="K7878" s="21" t="s">
        <v>28878</v>
      </c>
      <c r="L7878" s="21" t="s">
        <v>28878</v>
      </c>
      <c r="M7878" s="21">
        <v>44285</v>
      </c>
    </row>
    <row r="7879" spans="1:13">
      <c r="A7879" s="21" t="s">
        <v>29176</v>
      </c>
      <c r="B7879" s="21" t="s">
        <v>29177</v>
      </c>
      <c r="C7879" s="21" t="s">
        <v>320</v>
      </c>
      <c r="D7879" s="21" t="s">
        <v>321</v>
      </c>
      <c r="E7879" s="21" t="s">
        <v>235</v>
      </c>
      <c r="F7879" s="21" t="s">
        <v>29178</v>
      </c>
      <c r="G7879" s="21" t="s">
        <v>237</v>
      </c>
      <c r="H7879" s="21" t="s">
        <v>238</v>
      </c>
      <c r="I7879" s="23">
        <v>-1</v>
      </c>
      <c r="J7879" s="23">
        <v>667</v>
      </c>
      <c r="K7879" s="21" t="s">
        <v>28881</v>
      </c>
      <c r="L7879" s="21" t="s">
        <v>28881</v>
      </c>
      <c r="M7879" s="21">
        <v>44285</v>
      </c>
    </row>
    <row r="7880" spans="1:13">
      <c r="A7880" s="21" t="s">
        <v>29179</v>
      </c>
      <c r="B7880" s="21" t="s">
        <v>29180</v>
      </c>
      <c r="C7880" s="21" t="s">
        <v>260</v>
      </c>
      <c r="D7880" s="21" t="s">
        <v>261</v>
      </c>
      <c r="E7880" s="21" t="s">
        <v>235</v>
      </c>
      <c r="F7880" s="21" t="s">
        <v>28877</v>
      </c>
      <c r="G7880" s="21" t="s">
        <v>237</v>
      </c>
      <c r="H7880" s="21" t="s">
        <v>238</v>
      </c>
      <c r="I7880" s="23">
        <v>-1</v>
      </c>
      <c r="J7880" s="23">
        <v>675</v>
      </c>
      <c r="K7880" s="21" t="s">
        <v>28876</v>
      </c>
      <c r="L7880" s="21" t="s">
        <v>28876</v>
      </c>
      <c r="M7880" s="21">
        <v>44285</v>
      </c>
    </row>
    <row r="7881" spans="1:13">
      <c r="A7881" s="21" t="s">
        <v>29181</v>
      </c>
      <c r="B7881" s="21" t="s">
        <v>29182</v>
      </c>
      <c r="C7881" s="21" t="s">
        <v>250</v>
      </c>
      <c r="D7881" s="21" t="s">
        <v>251</v>
      </c>
      <c r="E7881" s="21" t="s">
        <v>235</v>
      </c>
      <c r="F7881" s="21" t="s">
        <v>28872</v>
      </c>
      <c r="G7881" s="21" t="s">
        <v>237</v>
      </c>
      <c r="H7881" s="21" t="s">
        <v>238</v>
      </c>
      <c r="I7881" s="23">
        <v>-1</v>
      </c>
      <c r="J7881" s="23">
        <v>353</v>
      </c>
      <c r="K7881" s="21" t="s">
        <v>28871</v>
      </c>
      <c r="L7881" s="21" t="s">
        <v>28871</v>
      </c>
      <c r="M7881" s="21">
        <v>44285</v>
      </c>
    </row>
    <row r="7882" spans="1:13">
      <c r="A7882" s="21" t="s">
        <v>29183</v>
      </c>
      <c r="B7882" s="21" t="s">
        <v>29184</v>
      </c>
      <c r="C7882" s="21" t="s">
        <v>288</v>
      </c>
      <c r="D7882" s="21" t="s">
        <v>289</v>
      </c>
      <c r="E7882" s="21" t="s">
        <v>235</v>
      </c>
      <c r="F7882" s="21" t="s">
        <v>28875</v>
      </c>
      <c r="G7882" s="21" t="s">
        <v>237</v>
      </c>
      <c r="H7882" s="21" t="s">
        <v>238</v>
      </c>
      <c r="I7882" s="23">
        <v>-1</v>
      </c>
      <c r="J7882" s="23">
        <v>529</v>
      </c>
      <c r="K7882" s="21" t="s">
        <v>28874</v>
      </c>
      <c r="L7882" s="21" t="s">
        <v>28874</v>
      </c>
      <c r="M7882" s="21">
        <v>44285</v>
      </c>
    </row>
    <row r="7883" spans="1:13">
      <c r="A7883" s="21" t="s">
        <v>29185</v>
      </c>
      <c r="B7883" s="21" t="s">
        <v>29186</v>
      </c>
      <c r="C7883" s="21" t="s">
        <v>288</v>
      </c>
      <c r="D7883" s="21" t="s">
        <v>289</v>
      </c>
      <c r="E7883" s="21" t="s">
        <v>235</v>
      </c>
      <c r="F7883" s="21" t="s">
        <v>29187</v>
      </c>
      <c r="G7883" s="21" t="s">
        <v>237</v>
      </c>
      <c r="H7883" s="21" t="s">
        <v>238</v>
      </c>
      <c r="I7883" s="23">
        <v>-1</v>
      </c>
      <c r="J7883" s="23">
        <v>530</v>
      </c>
      <c r="K7883" s="21" t="s">
        <v>28873</v>
      </c>
      <c r="L7883" s="21" t="s">
        <v>28873</v>
      </c>
      <c r="M7883" s="21">
        <v>44285</v>
      </c>
    </row>
    <row r="7884" spans="1:13">
      <c r="A7884" s="21" t="s">
        <v>29185</v>
      </c>
      <c r="B7884" s="21" t="s">
        <v>29186</v>
      </c>
      <c r="C7884" s="21" t="s">
        <v>250</v>
      </c>
      <c r="D7884" s="21" t="s">
        <v>251</v>
      </c>
      <c r="E7884" s="21" t="s">
        <v>235</v>
      </c>
      <c r="F7884" s="21" t="s">
        <v>29187</v>
      </c>
      <c r="G7884" s="21" t="s">
        <v>237</v>
      </c>
      <c r="H7884" s="21" t="s">
        <v>238</v>
      </c>
      <c r="I7884" s="23">
        <v>-1</v>
      </c>
      <c r="J7884" s="23">
        <v>354</v>
      </c>
      <c r="K7884" s="21" t="s">
        <v>28873</v>
      </c>
      <c r="L7884" s="21" t="s">
        <v>28873</v>
      </c>
      <c r="M7884" s="21">
        <v>44285</v>
      </c>
    </row>
    <row r="7885" spans="1:13">
      <c r="A7885" s="21" t="s">
        <v>29188</v>
      </c>
      <c r="B7885" s="21" t="s">
        <v>29189</v>
      </c>
      <c r="C7885" s="21" t="s">
        <v>432</v>
      </c>
      <c r="D7885" s="21" t="s">
        <v>433</v>
      </c>
      <c r="E7885" s="21" t="s">
        <v>235</v>
      </c>
      <c r="F7885" s="21" t="s">
        <v>29190</v>
      </c>
      <c r="G7885" s="21" t="s">
        <v>237</v>
      </c>
      <c r="H7885" s="21" t="s">
        <v>238</v>
      </c>
      <c r="I7885" s="23">
        <v>-3</v>
      </c>
      <c r="J7885" s="23">
        <v>353</v>
      </c>
      <c r="K7885" s="21" t="s">
        <v>28869</v>
      </c>
      <c r="L7885" s="21" t="s">
        <v>28869</v>
      </c>
      <c r="M7885" s="21">
        <v>44284</v>
      </c>
    </row>
    <row r="7886" spans="1:13">
      <c r="A7886" s="21" t="s">
        <v>29191</v>
      </c>
      <c r="B7886" s="21" t="s">
        <v>29192</v>
      </c>
      <c r="C7886" s="21" t="s">
        <v>242</v>
      </c>
      <c r="D7886" s="21" t="s">
        <v>243</v>
      </c>
      <c r="E7886" s="21" t="s">
        <v>235</v>
      </c>
      <c r="F7886" s="21" t="s">
        <v>29193</v>
      </c>
      <c r="G7886" s="21" t="s">
        <v>237</v>
      </c>
      <c r="H7886" s="21" t="s">
        <v>238</v>
      </c>
      <c r="I7886" s="23">
        <v>-1</v>
      </c>
      <c r="J7886" s="23">
        <v>474</v>
      </c>
      <c r="K7886" s="21" t="s">
        <v>28870</v>
      </c>
      <c r="L7886" s="21" t="s">
        <v>28870</v>
      </c>
      <c r="M7886" s="21">
        <v>44284</v>
      </c>
    </row>
    <row r="7887" spans="1:13">
      <c r="A7887" s="21" t="s">
        <v>29191</v>
      </c>
      <c r="B7887" s="21" t="s">
        <v>29192</v>
      </c>
      <c r="C7887" s="21" t="s">
        <v>290</v>
      </c>
      <c r="D7887" s="21" t="s">
        <v>291</v>
      </c>
      <c r="E7887" s="21" t="s">
        <v>235</v>
      </c>
      <c r="F7887" s="21" t="s">
        <v>29193</v>
      </c>
      <c r="G7887" s="21" t="s">
        <v>237</v>
      </c>
      <c r="H7887" s="21" t="s">
        <v>238</v>
      </c>
      <c r="I7887" s="23">
        <v>-1</v>
      </c>
      <c r="J7887" s="23">
        <v>433</v>
      </c>
      <c r="K7887" s="21" t="s">
        <v>28870</v>
      </c>
      <c r="L7887" s="21" t="s">
        <v>28870</v>
      </c>
      <c r="M7887" s="21">
        <v>44284</v>
      </c>
    </row>
    <row r="7888" spans="1:13">
      <c r="A7888" s="21" t="s">
        <v>29191</v>
      </c>
      <c r="B7888" s="21" t="s">
        <v>29192</v>
      </c>
      <c r="C7888" s="21" t="s">
        <v>260</v>
      </c>
      <c r="D7888" s="21" t="s">
        <v>261</v>
      </c>
      <c r="E7888" s="21" t="s">
        <v>235</v>
      </c>
      <c r="F7888" s="21" t="s">
        <v>29193</v>
      </c>
      <c r="G7888" s="21" t="s">
        <v>237</v>
      </c>
      <c r="H7888" s="21" t="s">
        <v>238</v>
      </c>
      <c r="I7888" s="23">
        <v>-1</v>
      </c>
      <c r="J7888" s="23">
        <v>676</v>
      </c>
      <c r="K7888" s="21" t="s">
        <v>28870</v>
      </c>
      <c r="L7888" s="21" t="s">
        <v>28870</v>
      </c>
      <c r="M7888" s="21">
        <v>44284</v>
      </c>
    </row>
    <row r="7889" spans="1:13">
      <c r="A7889" s="21" t="s">
        <v>29191</v>
      </c>
      <c r="B7889" s="21" t="s">
        <v>29192</v>
      </c>
      <c r="C7889" s="21" t="s">
        <v>428</v>
      </c>
      <c r="D7889" s="21" t="s">
        <v>429</v>
      </c>
      <c r="E7889" s="21" t="s">
        <v>235</v>
      </c>
      <c r="F7889" s="21" t="s">
        <v>29193</v>
      </c>
      <c r="G7889" s="21" t="s">
        <v>237</v>
      </c>
      <c r="H7889" s="21" t="s">
        <v>238</v>
      </c>
      <c r="I7889" s="23">
        <v>-1</v>
      </c>
      <c r="J7889" s="23">
        <v>529</v>
      </c>
      <c r="K7889" s="21" t="s">
        <v>28870</v>
      </c>
      <c r="L7889" s="21" t="s">
        <v>28870</v>
      </c>
      <c r="M7889" s="21">
        <v>44284</v>
      </c>
    </row>
    <row r="7890" spans="1:13">
      <c r="A7890" s="21" t="s">
        <v>29191</v>
      </c>
      <c r="B7890" s="21" t="s">
        <v>29192</v>
      </c>
      <c r="C7890" s="21" t="s">
        <v>246</v>
      </c>
      <c r="D7890" s="21" t="s">
        <v>247</v>
      </c>
      <c r="E7890" s="21" t="s">
        <v>235</v>
      </c>
      <c r="F7890" s="21" t="s">
        <v>29193</v>
      </c>
      <c r="G7890" s="21" t="s">
        <v>237</v>
      </c>
      <c r="H7890" s="21" t="s">
        <v>238</v>
      </c>
      <c r="I7890" s="23">
        <v>-1</v>
      </c>
      <c r="J7890" s="23">
        <v>740</v>
      </c>
      <c r="K7890" s="21" t="s">
        <v>28870</v>
      </c>
      <c r="L7890" s="21" t="s">
        <v>28870</v>
      </c>
      <c r="M7890" s="21">
        <v>44284</v>
      </c>
    </row>
    <row r="7891" spans="1:13">
      <c r="A7891" s="21" t="s">
        <v>29194</v>
      </c>
      <c r="B7891" s="21" t="s">
        <v>29195</v>
      </c>
      <c r="C7891" s="21" t="s">
        <v>242</v>
      </c>
      <c r="D7891" s="21" t="s">
        <v>243</v>
      </c>
      <c r="E7891" s="21" t="s">
        <v>235</v>
      </c>
      <c r="F7891" s="21" t="s">
        <v>29196</v>
      </c>
      <c r="G7891" s="21" t="s">
        <v>237</v>
      </c>
      <c r="H7891" s="21" t="s">
        <v>238</v>
      </c>
      <c r="I7891" s="23">
        <v>-1</v>
      </c>
      <c r="J7891" s="23">
        <v>475</v>
      </c>
      <c r="K7891" s="21" t="s">
        <v>28459</v>
      </c>
      <c r="L7891" s="21" t="s">
        <v>28459</v>
      </c>
      <c r="M7891" s="21">
        <v>44284</v>
      </c>
    </row>
    <row r="7892" spans="1:13">
      <c r="A7892" s="21" t="s">
        <v>29194</v>
      </c>
      <c r="B7892" s="21" t="s">
        <v>29195</v>
      </c>
      <c r="C7892" s="21" t="s">
        <v>250</v>
      </c>
      <c r="D7892" s="21" t="s">
        <v>251</v>
      </c>
      <c r="E7892" s="21" t="s">
        <v>235</v>
      </c>
      <c r="F7892" s="21" t="s">
        <v>29196</v>
      </c>
      <c r="G7892" s="21" t="s">
        <v>237</v>
      </c>
      <c r="H7892" s="21" t="s">
        <v>238</v>
      </c>
      <c r="I7892" s="23">
        <v>-1</v>
      </c>
      <c r="J7892" s="23">
        <v>355</v>
      </c>
      <c r="K7892" s="21" t="s">
        <v>28459</v>
      </c>
      <c r="L7892" s="21" t="s">
        <v>28459</v>
      </c>
      <c r="M7892" s="21">
        <v>44284</v>
      </c>
    </row>
    <row r="7893" spans="1:13">
      <c r="A7893" s="21" t="s">
        <v>29197</v>
      </c>
      <c r="B7893" s="21" t="s">
        <v>29198</v>
      </c>
      <c r="C7893" s="21" t="s">
        <v>314</v>
      </c>
      <c r="D7893" s="21" t="s">
        <v>315</v>
      </c>
      <c r="E7893" s="21" t="s">
        <v>235</v>
      </c>
      <c r="F7893" s="21" t="s">
        <v>29199</v>
      </c>
      <c r="G7893" s="21" t="s">
        <v>237</v>
      </c>
      <c r="H7893" s="21" t="s">
        <v>238</v>
      </c>
      <c r="I7893" s="23">
        <v>-1</v>
      </c>
      <c r="J7893" s="23">
        <v>3434</v>
      </c>
      <c r="K7893" s="21" t="s">
        <v>28867</v>
      </c>
      <c r="L7893" s="21" t="s">
        <v>28867</v>
      </c>
      <c r="M7893" s="21">
        <v>44284</v>
      </c>
    </row>
    <row r="7894" spans="1:13">
      <c r="A7894" s="21" t="s">
        <v>29200</v>
      </c>
      <c r="B7894" s="21" t="s">
        <v>29201</v>
      </c>
      <c r="C7894" s="21" t="s">
        <v>242</v>
      </c>
      <c r="D7894" s="21" t="s">
        <v>243</v>
      </c>
      <c r="E7894" s="21" t="s">
        <v>235</v>
      </c>
      <c r="F7894" s="21" t="s">
        <v>29202</v>
      </c>
      <c r="G7894" s="21" t="s">
        <v>237</v>
      </c>
      <c r="H7894" s="21" t="s">
        <v>238</v>
      </c>
      <c r="I7894" s="23">
        <v>-1</v>
      </c>
      <c r="J7894" s="23">
        <v>476</v>
      </c>
      <c r="K7894" s="21" t="s">
        <v>28868</v>
      </c>
      <c r="L7894" s="21" t="s">
        <v>28868</v>
      </c>
      <c r="M7894" s="21">
        <v>44284</v>
      </c>
    </row>
    <row r="7895" spans="1:13">
      <c r="A7895" s="21" t="s">
        <v>29203</v>
      </c>
      <c r="B7895" s="21" t="s">
        <v>29204</v>
      </c>
      <c r="C7895" s="21" t="s">
        <v>314</v>
      </c>
      <c r="D7895" s="21" t="s">
        <v>315</v>
      </c>
      <c r="E7895" s="21" t="s">
        <v>235</v>
      </c>
      <c r="F7895" s="21" t="s">
        <v>29205</v>
      </c>
      <c r="G7895" s="21" t="s">
        <v>237</v>
      </c>
      <c r="H7895" s="21" t="s">
        <v>238</v>
      </c>
      <c r="I7895" s="23">
        <v>-1</v>
      </c>
      <c r="J7895" s="23">
        <v>3435</v>
      </c>
      <c r="K7895" s="21" t="s">
        <v>28864</v>
      </c>
      <c r="L7895" s="21" t="s">
        <v>28864</v>
      </c>
      <c r="M7895" s="21">
        <v>44284</v>
      </c>
    </row>
    <row r="7896" spans="1:13">
      <c r="A7896" s="21" t="s">
        <v>29206</v>
      </c>
      <c r="B7896" s="21" t="s">
        <v>29207</v>
      </c>
      <c r="C7896" s="21" t="s">
        <v>342</v>
      </c>
      <c r="D7896" s="21" t="s">
        <v>343</v>
      </c>
      <c r="E7896" s="21" t="s">
        <v>235</v>
      </c>
      <c r="F7896" s="21" t="s">
        <v>28863</v>
      </c>
      <c r="G7896" s="21" t="s">
        <v>237</v>
      </c>
      <c r="H7896" s="21" t="s">
        <v>238</v>
      </c>
      <c r="I7896" s="23">
        <v>-1</v>
      </c>
      <c r="J7896" s="23">
        <v>3918</v>
      </c>
      <c r="K7896" s="21" t="s">
        <v>28862</v>
      </c>
      <c r="L7896" s="21" t="s">
        <v>28862</v>
      </c>
      <c r="M7896" s="21">
        <v>44284</v>
      </c>
    </row>
    <row r="7897" spans="1:13">
      <c r="A7897" s="21" t="s">
        <v>29206</v>
      </c>
      <c r="B7897" s="21" t="s">
        <v>29207</v>
      </c>
      <c r="C7897" s="21" t="s">
        <v>314</v>
      </c>
      <c r="D7897" s="21" t="s">
        <v>315</v>
      </c>
      <c r="E7897" s="21" t="s">
        <v>235</v>
      </c>
      <c r="F7897" s="21" t="s">
        <v>28863</v>
      </c>
      <c r="G7897" s="21" t="s">
        <v>237</v>
      </c>
      <c r="H7897" s="21" t="s">
        <v>238</v>
      </c>
      <c r="I7897" s="23">
        <v>-1</v>
      </c>
      <c r="J7897" s="23">
        <v>3436</v>
      </c>
      <c r="K7897" s="21" t="s">
        <v>28862</v>
      </c>
      <c r="L7897" s="21" t="s">
        <v>28862</v>
      </c>
      <c r="M7897" s="21">
        <v>44284</v>
      </c>
    </row>
    <row r="7898" spans="1:13">
      <c r="A7898" s="21" t="s">
        <v>29206</v>
      </c>
      <c r="B7898" s="21" t="s">
        <v>29207</v>
      </c>
      <c r="C7898" s="21" t="s">
        <v>318</v>
      </c>
      <c r="D7898" s="21" t="s">
        <v>319</v>
      </c>
      <c r="E7898" s="21" t="s">
        <v>235</v>
      </c>
      <c r="F7898" s="21" t="s">
        <v>28863</v>
      </c>
      <c r="G7898" s="21" t="s">
        <v>237</v>
      </c>
      <c r="H7898" s="21" t="s">
        <v>238</v>
      </c>
      <c r="I7898" s="23">
        <v>-1</v>
      </c>
      <c r="J7898" s="23">
        <v>720</v>
      </c>
      <c r="K7898" s="21" t="s">
        <v>28862</v>
      </c>
      <c r="L7898" s="21" t="s">
        <v>28862</v>
      </c>
      <c r="M7898" s="21">
        <v>44284</v>
      </c>
    </row>
    <row r="7899" spans="1:13">
      <c r="A7899" s="89" t="s">
        <v>29208</v>
      </c>
      <c r="B7899" s="21" t="s">
        <v>29209</v>
      </c>
      <c r="C7899" s="21" t="s">
        <v>406</v>
      </c>
      <c r="D7899" s="21" t="s">
        <v>407</v>
      </c>
      <c r="E7899" s="21" t="s">
        <v>235</v>
      </c>
      <c r="F7899" s="21" t="s">
        <v>28866</v>
      </c>
      <c r="G7899" s="21" t="s">
        <v>237</v>
      </c>
      <c r="H7899" s="21" t="s">
        <v>238</v>
      </c>
      <c r="I7899" s="23">
        <v>-1</v>
      </c>
      <c r="J7899" s="23">
        <v>1684</v>
      </c>
      <c r="K7899" s="21" t="s">
        <v>28865</v>
      </c>
      <c r="L7899" s="21" t="s">
        <v>28865</v>
      </c>
      <c r="M7899" s="21">
        <v>44284</v>
      </c>
    </row>
    <row r="7900" spans="1:13">
      <c r="A7900" s="21" t="s">
        <v>29296</v>
      </c>
      <c r="B7900" s="21" t="s">
        <v>29297</v>
      </c>
      <c r="C7900" s="21" t="s">
        <v>330</v>
      </c>
      <c r="D7900" s="21" t="s">
        <v>331</v>
      </c>
      <c r="E7900" s="21" t="s">
        <v>235</v>
      </c>
      <c r="F7900" s="21" t="s">
        <v>29298</v>
      </c>
      <c r="G7900" s="21" t="s">
        <v>237</v>
      </c>
      <c r="H7900" s="21" t="s">
        <v>238</v>
      </c>
      <c r="I7900" s="23">
        <v>-2</v>
      </c>
      <c r="J7900" s="23">
        <v>430</v>
      </c>
      <c r="K7900" s="21" t="s">
        <v>29294</v>
      </c>
      <c r="L7900" s="21" t="s">
        <v>29294</v>
      </c>
      <c r="M7900" s="21">
        <v>44297</v>
      </c>
    </row>
    <row r="7901" spans="1:13">
      <c r="A7901" s="21" t="s">
        <v>29299</v>
      </c>
      <c r="B7901" s="21" t="s">
        <v>29300</v>
      </c>
      <c r="C7901" s="21" t="s">
        <v>364</v>
      </c>
      <c r="D7901" s="21" t="s">
        <v>365</v>
      </c>
      <c r="E7901" s="21" t="s">
        <v>235</v>
      </c>
      <c r="F7901" s="21" t="s">
        <v>29301</v>
      </c>
      <c r="G7901" s="21" t="s">
        <v>237</v>
      </c>
      <c r="H7901" s="21" t="s">
        <v>238</v>
      </c>
      <c r="I7901" s="23">
        <v>-1</v>
      </c>
      <c r="J7901" s="23">
        <v>523</v>
      </c>
      <c r="K7901" s="21" t="s">
        <v>29274</v>
      </c>
      <c r="L7901" s="21" t="s">
        <v>29274</v>
      </c>
      <c r="M7901" s="21">
        <v>44297</v>
      </c>
    </row>
    <row r="7902" spans="1:13">
      <c r="A7902" s="21" t="s">
        <v>29302</v>
      </c>
      <c r="B7902" s="21" t="s">
        <v>29303</v>
      </c>
      <c r="C7902" s="21" t="s">
        <v>406</v>
      </c>
      <c r="D7902" s="21" t="s">
        <v>407</v>
      </c>
      <c r="E7902" s="21" t="s">
        <v>235</v>
      </c>
      <c r="F7902" s="21" t="s">
        <v>29304</v>
      </c>
      <c r="G7902" s="21" t="s">
        <v>237</v>
      </c>
      <c r="H7902" s="21" t="s">
        <v>238</v>
      </c>
      <c r="I7902" s="23">
        <v>-1</v>
      </c>
      <c r="J7902" s="23">
        <v>1676</v>
      </c>
      <c r="K7902" s="21" t="s">
        <v>29293</v>
      </c>
      <c r="L7902" s="21" t="s">
        <v>29293</v>
      </c>
      <c r="M7902" s="21">
        <v>44297</v>
      </c>
    </row>
    <row r="7903" spans="1:13">
      <c r="A7903" s="21" t="s">
        <v>29302</v>
      </c>
      <c r="B7903" s="21" t="s">
        <v>29303</v>
      </c>
      <c r="C7903" s="21" t="s">
        <v>274</v>
      </c>
      <c r="D7903" s="21" t="s">
        <v>275</v>
      </c>
      <c r="E7903" s="21" t="s">
        <v>235</v>
      </c>
      <c r="F7903" s="21" t="s">
        <v>29304</v>
      </c>
      <c r="G7903" s="21" t="s">
        <v>237</v>
      </c>
      <c r="H7903" s="21" t="s">
        <v>238</v>
      </c>
      <c r="I7903" s="23">
        <v>-1</v>
      </c>
      <c r="J7903" s="23">
        <v>4257</v>
      </c>
      <c r="K7903" s="21" t="s">
        <v>29293</v>
      </c>
      <c r="L7903" s="21" t="s">
        <v>29293</v>
      </c>
      <c r="M7903" s="21">
        <v>44297</v>
      </c>
    </row>
    <row r="7904" spans="1:13">
      <c r="A7904" s="21" t="s">
        <v>29302</v>
      </c>
      <c r="B7904" s="21" t="s">
        <v>29303</v>
      </c>
      <c r="C7904" s="21" t="s">
        <v>280</v>
      </c>
      <c r="D7904" s="21" t="s">
        <v>281</v>
      </c>
      <c r="E7904" s="21" t="s">
        <v>235</v>
      </c>
      <c r="F7904" s="21" t="s">
        <v>29304</v>
      </c>
      <c r="G7904" s="21" t="s">
        <v>237</v>
      </c>
      <c r="H7904" s="21" t="s">
        <v>238</v>
      </c>
      <c r="I7904" s="23">
        <v>-1</v>
      </c>
      <c r="J7904" s="23">
        <v>700</v>
      </c>
      <c r="K7904" s="21" t="s">
        <v>29293</v>
      </c>
      <c r="L7904" s="21" t="s">
        <v>29293</v>
      </c>
      <c r="M7904" s="21">
        <v>44297</v>
      </c>
    </row>
    <row r="7905" spans="1:13">
      <c r="A7905" s="21" t="s">
        <v>29302</v>
      </c>
      <c r="B7905" s="21" t="s">
        <v>29303</v>
      </c>
      <c r="C7905" s="21" t="s">
        <v>254</v>
      </c>
      <c r="D7905" s="21" t="s">
        <v>255</v>
      </c>
      <c r="E7905" s="21" t="s">
        <v>235</v>
      </c>
      <c r="F7905" s="21" t="s">
        <v>29304</v>
      </c>
      <c r="G7905" s="21" t="s">
        <v>237</v>
      </c>
      <c r="H7905" s="21" t="s">
        <v>238</v>
      </c>
      <c r="I7905" s="23">
        <v>-1</v>
      </c>
      <c r="J7905" s="23">
        <v>373</v>
      </c>
      <c r="K7905" s="21" t="s">
        <v>29293</v>
      </c>
      <c r="L7905" s="21" t="s">
        <v>29293</v>
      </c>
      <c r="M7905" s="21">
        <v>44297</v>
      </c>
    </row>
    <row r="7906" spans="1:13">
      <c r="A7906" s="21" t="s">
        <v>29305</v>
      </c>
      <c r="B7906" s="21" t="s">
        <v>29306</v>
      </c>
      <c r="C7906" s="21" t="s">
        <v>250</v>
      </c>
      <c r="D7906" s="21" t="s">
        <v>251</v>
      </c>
      <c r="E7906" s="21" t="s">
        <v>235</v>
      </c>
      <c r="F7906" s="21" t="s">
        <v>29307</v>
      </c>
      <c r="G7906" s="21" t="s">
        <v>237</v>
      </c>
      <c r="H7906" s="21" t="s">
        <v>238</v>
      </c>
      <c r="I7906" s="23">
        <v>-1</v>
      </c>
      <c r="J7906" s="23">
        <v>341</v>
      </c>
      <c r="K7906" s="21" t="s">
        <v>29292</v>
      </c>
      <c r="L7906" s="21" t="s">
        <v>29292</v>
      </c>
      <c r="M7906" s="21">
        <v>44297</v>
      </c>
    </row>
    <row r="7907" spans="1:13">
      <c r="A7907" s="21" t="s">
        <v>29308</v>
      </c>
      <c r="B7907" s="21" t="s">
        <v>29309</v>
      </c>
      <c r="C7907" s="21" t="s">
        <v>372</v>
      </c>
      <c r="D7907" s="21" t="s">
        <v>373</v>
      </c>
      <c r="E7907" s="21" t="s">
        <v>235</v>
      </c>
      <c r="F7907" s="21" t="s">
        <v>29310</v>
      </c>
      <c r="G7907" s="21" t="s">
        <v>237</v>
      </c>
      <c r="H7907" s="21" t="s">
        <v>238</v>
      </c>
      <c r="I7907" s="23">
        <v>-1</v>
      </c>
      <c r="J7907" s="23">
        <v>710</v>
      </c>
      <c r="K7907" s="21" t="s">
        <v>29291</v>
      </c>
      <c r="L7907" s="21" t="s">
        <v>29291</v>
      </c>
      <c r="M7907" s="21">
        <v>44297</v>
      </c>
    </row>
    <row r="7908" spans="1:13">
      <c r="A7908" s="21" t="s">
        <v>29311</v>
      </c>
      <c r="B7908" s="21" t="s">
        <v>29312</v>
      </c>
      <c r="C7908" s="21" t="s">
        <v>254</v>
      </c>
      <c r="D7908" s="21" t="s">
        <v>255</v>
      </c>
      <c r="E7908" s="21" t="s">
        <v>235</v>
      </c>
      <c r="F7908" s="21" t="s">
        <v>29313</v>
      </c>
      <c r="G7908" s="21" t="s">
        <v>237</v>
      </c>
      <c r="H7908" s="21" t="s">
        <v>238</v>
      </c>
      <c r="I7908" s="23">
        <v>-1</v>
      </c>
      <c r="J7908" s="23">
        <v>374</v>
      </c>
      <c r="K7908" s="21" t="s">
        <v>29290</v>
      </c>
      <c r="L7908" s="21" t="s">
        <v>29290</v>
      </c>
      <c r="M7908" s="21">
        <v>44297</v>
      </c>
    </row>
    <row r="7909" spans="1:13">
      <c r="A7909" s="21" t="s">
        <v>29314</v>
      </c>
      <c r="B7909" s="21" t="s">
        <v>29315</v>
      </c>
      <c r="C7909" s="21" t="s">
        <v>300</v>
      </c>
      <c r="D7909" s="21" t="s">
        <v>301</v>
      </c>
      <c r="E7909" s="21" t="s">
        <v>235</v>
      </c>
      <c r="F7909" s="21" t="s">
        <v>29316</v>
      </c>
      <c r="G7909" s="21" t="s">
        <v>237</v>
      </c>
      <c r="H7909" s="21" t="s">
        <v>238</v>
      </c>
      <c r="I7909" s="23">
        <v>-1</v>
      </c>
      <c r="J7909" s="23">
        <v>212</v>
      </c>
      <c r="K7909" s="21" t="s">
        <v>29289</v>
      </c>
      <c r="L7909" s="21" t="s">
        <v>29289</v>
      </c>
      <c r="M7909" s="21">
        <v>44297</v>
      </c>
    </row>
    <row r="7910" spans="1:13">
      <c r="A7910" s="21" t="s">
        <v>29317</v>
      </c>
      <c r="B7910" s="21" t="s">
        <v>29318</v>
      </c>
      <c r="C7910" s="21" t="s">
        <v>446</v>
      </c>
      <c r="D7910" s="21" t="s">
        <v>447</v>
      </c>
      <c r="E7910" s="21" t="s">
        <v>235</v>
      </c>
      <c r="F7910" s="21" t="s">
        <v>29319</v>
      </c>
      <c r="G7910" s="21" t="s">
        <v>237</v>
      </c>
      <c r="H7910" s="21" t="s">
        <v>238</v>
      </c>
      <c r="I7910" s="23">
        <v>-2</v>
      </c>
      <c r="J7910" s="23">
        <v>384</v>
      </c>
      <c r="K7910" s="21" t="s">
        <v>29278</v>
      </c>
      <c r="L7910" s="21" t="s">
        <v>29278</v>
      </c>
      <c r="M7910" s="21">
        <v>44297</v>
      </c>
    </row>
    <row r="7911" spans="1:13">
      <c r="A7911" s="21" t="s">
        <v>29320</v>
      </c>
      <c r="B7911" s="21" t="s">
        <v>29321</v>
      </c>
      <c r="C7911" s="21" t="s">
        <v>254</v>
      </c>
      <c r="D7911" s="21" t="s">
        <v>255</v>
      </c>
      <c r="E7911" s="21" t="s">
        <v>235</v>
      </c>
      <c r="F7911" s="21" t="s">
        <v>29322</v>
      </c>
      <c r="G7911" s="21" t="s">
        <v>237</v>
      </c>
      <c r="H7911" s="21" t="s">
        <v>238</v>
      </c>
      <c r="I7911" s="23">
        <v>-1</v>
      </c>
      <c r="J7911" s="23">
        <v>375</v>
      </c>
      <c r="K7911" s="21" t="s">
        <v>29288</v>
      </c>
      <c r="L7911" s="21" t="s">
        <v>29288</v>
      </c>
      <c r="M7911" s="21">
        <v>44297</v>
      </c>
    </row>
    <row r="7912" spans="1:13">
      <c r="A7912" s="21" t="s">
        <v>29323</v>
      </c>
      <c r="B7912" s="21" t="s">
        <v>29324</v>
      </c>
      <c r="C7912" s="21" t="s">
        <v>300</v>
      </c>
      <c r="D7912" s="21" t="s">
        <v>301</v>
      </c>
      <c r="E7912" s="21" t="s">
        <v>235</v>
      </c>
      <c r="F7912" s="21" t="s">
        <v>29325</v>
      </c>
      <c r="G7912" s="21" t="s">
        <v>237</v>
      </c>
      <c r="H7912" s="21" t="s">
        <v>238</v>
      </c>
      <c r="I7912" s="23">
        <v>-1</v>
      </c>
      <c r="J7912" s="23">
        <v>213</v>
      </c>
      <c r="K7912" s="21" t="s">
        <v>29287</v>
      </c>
      <c r="L7912" s="21" t="s">
        <v>29287</v>
      </c>
      <c r="M7912" s="21">
        <v>44297</v>
      </c>
    </row>
    <row r="7913" spans="1:13">
      <c r="A7913" s="21" t="s">
        <v>29326</v>
      </c>
      <c r="B7913" s="21" t="s">
        <v>29327</v>
      </c>
      <c r="C7913" s="21" t="s">
        <v>392</v>
      </c>
      <c r="D7913" s="21" t="s">
        <v>393</v>
      </c>
      <c r="E7913" s="21" t="s">
        <v>235</v>
      </c>
      <c r="F7913" s="21" t="s">
        <v>29328</v>
      </c>
      <c r="G7913" s="21" t="s">
        <v>237</v>
      </c>
      <c r="H7913" s="21" t="s">
        <v>238</v>
      </c>
      <c r="I7913" s="23">
        <v>-1</v>
      </c>
      <c r="J7913" s="23">
        <v>113</v>
      </c>
      <c r="K7913" s="21" t="s">
        <v>29277</v>
      </c>
      <c r="L7913" s="21" t="s">
        <v>29277</v>
      </c>
      <c r="M7913" s="21">
        <v>44297</v>
      </c>
    </row>
    <row r="7914" spans="1:13">
      <c r="A7914" s="21" t="s">
        <v>29329</v>
      </c>
      <c r="B7914" s="21" t="s">
        <v>29330</v>
      </c>
      <c r="C7914" s="21" t="s">
        <v>246</v>
      </c>
      <c r="D7914" s="21" t="s">
        <v>247</v>
      </c>
      <c r="E7914" s="21" t="s">
        <v>235</v>
      </c>
      <c r="F7914" s="21" t="s">
        <v>29331</v>
      </c>
      <c r="G7914" s="21" t="s">
        <v>237</v>
      </c>
      <c r="H7914" s="21" t="s">
        <v>238</v>
      </c>
      <c r="I7914" s="23">
        <v>-1</v>
      </c>
      <c r="J7914" s="23">
        <v>731</v>
      </c>
      <c r="K7914" s="21" t="s">
        <v>29282</v>
      </c>
      <c r="L7914" s="21" t="s">
        <v>29282</v>
      </c>
      <c r="M7914" s="21">
        <v>44297</v>
      </c>
    </row>
    <row r="7915" spans="1:13">
      <c r="A7915" s="21" t="s">
        <v>29332</v>
      </c>
      <c r="B7915" s="21" t="s">
        <v>29333</v>
      </c>
      <c r="C7915" s="21" t="s">
        <v>242</v>
      </c>
      <c r="D7915" s="21" t="s">
        <v>243</v>
      </c>
      <c r="E7915" s="21" t="s">
        <v>235</v>
      </c>
      <c r="F7915" s="21" t="s">
        <v>29334</v>
      </c>
      <c r="G7915" s="21" t="s">
        <v>237</v>
      </c>
      <c r="H7915" s="21" t="s">
        <v>238</v>
      </c>
      <c r="I7915" s="23">
        <v>-1</v>
      </c>
      <c r="J7915" s="23">
        <v>464</v>
      </c>
      <c r="K7915" s="21" t="s">
        <v>29283</v>
      </c>
      <c r="L7915" s="21" t="s">
        <v>29283</v>
      </c>
      <c r="M7915" s="21">
        <v>44297</v>
      </c>
    </row>
    <row r="7916" spans="1:13">
      <c r="A7916" s="21" t="s">
        <v>29335</v>
      </c>
      <c r="B7916" s="21" t="s">
        <v>29336</v>
      </c>
      <c r="C7916" s="21" t="s">
        <v>274</v>
      </c>
      <c r="D7916" s="21" t="s">
        <v>275</v>
      </c>
      <c r="E7916" s="21" t="s">
        <v>235</v>
      </c>
      <c r="F7916" s="21" t="s">
        <v>29337</v>
      </c>
      <c r="G7916" s="21" t="s">
        <v>237</v>
      </c>
      <c r="H7916" s="21" t="s">
        <v>238</v>
      </c>
      <c r="I7916" s="23">
        <v>-1</v>
      </c>
      <c r="J7916" s="23">
        <v>4258</v>
      </c>
      <c r="K7916" s="21" t="s">
        <v>29285</v>
      </c>
      <c r="L7916" s="21" t="s">
        <v>29285</v>
      </c>
      <c r="M7916" s="21">
        <v>44297</v>
      </c>
    </row>
    <row r="7917" spans="1:13">
      <c r="A7917" s="21" t="s">
        <v>29338</v>
      </c>
      <c r="B7917" s="21" t="s">
        <v>29339</v>
      </c>
      <c r="C7917" s="21" t="s">
        <v>242</v>
      </c>
      <c r="D7917" s="21" t="s">
        <v>243</v>
      </c>
      <c r="E7917" s="21" t="s">
        <v>235</v>
      </c>
      <c r="F7917" s="21" t="s">
        <v>29340</v>
      </c>
      <c r="G7917" s="21" t="s">
        <v>237</v>
      </c>
      <c r="H7917" s="21" t="s">
        <v>238</v>
      </c>
      <c r="I7917" s="23">
        <v>-1</v>
      </c>
      <c r="J7917" s="23">
        <v>465</v>
      </c>
      <c r="K7917" s="21" t="s">
        <v>29286</v>
      </c>
      <c r="L7917" s="21" t="s">
        <v>29286</v>
      </c>
      <c r="M7917" s="21">
        <v>44297</v>
      </c>
    </row>
    <row r="7918" spans="1:13">
      <c r="A7918" s="21" t="s">
        <v>29341</v>
      </c>
      <c r="B7918" s="21" t="s">
        <v>29342</v>
      </c>
      <c r="C7918" s="21" t="s">
        <v>314</v>
      </c>
      <c r="D7918" s="21" t="s">
        <v>315</v>
      </c>
      <c r="E7918" s="21" t="s">
        <v>235</v>
      </c>
      <c r="F7918" s="21" t="s">
        <v>29343</v>
      </c>
      <c r="G7918" s="21" t="s">
        <v>237</v>
      </c>
      <c r="H7918" s="21" t="s">
        <v>238</v>
      </c>
      <c r="I7918" s="23">
        <v>-1</v>
      </c>
      <c r="J7918" s="23">
        <v>3423</v>
      </c>
      <c r="K7918" s="21" t="s">
        <v>29279</v>
      </c>
      <c r="L7918" s="21" t="s">
        <v>29279</v>
      </c>
      <c r="M7918" s="21">
        <v>44297</v>
      </c>
    </row>
    <row r="7919" spans="1:13">
      <c r="A7919" s="21" t="s">
        <v>29344</v>
      </c>
      <c r="B7919" s="21" t="s">
        <v>29345</v>
      </c>
      <c r="C7919" s="21" t="s">
        <v>254</v>
      </c>
      <c r="D7919" s="21" t="s">
        <v>255</v>
      </c>
      <c r="E7919" s="21" t="s">
        <v>235</v>
      </c>
      <c r="F7919" s="21" t="s">
        <v>29281</v>
      </c>
      <c r="G7919" s="21" t="s">
        <v>237</v>
      </c>
      <c r="H7919" s="21" t="s">
        <v>238</v>
      </c>
      <c r="I7919" s="23">
        <v>-1</v>
      </c>
      <c r="J7919" s="23">
        <v>376</v>
      </c>
      <c r="K7919" s="21" t="s">
        <v>29280</v>
      </c>
      <c r="L7919" s="21" t="s">
        <v>29280</v>
      </c>
      <c r="M7919" s="21">
        <v>44297</v>
      </c>
    </row>
    <row r="7920" spans="1:13">
      <c r="A7920" s="21" t="s">
        <v>29346</v>
      </c>
      <c r="B7920" s="21" t="s">
        <v>29347</v>
      </c>
      <c r="C7920" s="21" t="s">
        <v>372</v>
      </c>
      <c r="D7920" s="21" t="s">
        <v>373</v>
      </c>
      <c r="E7920" s="21" t="s">
        <v>235</v>
      </c>
      <c r="F7920" s="21" t="s">
        <v>29348</v>
      </c>
      <c r="G7920" s="21" t="s">
        <v>237</v>
      </c>
      <c r="H7920" s="21" t="s">
        <v>238</v>
      </c>
      <c r="I7920" s="23">
        <v>-1</v>
      </c>
      <c r="J7920" s="23">
        <v>711</v>
      </c>
      <c r="K7920" s="21" t="s">
        <v>29284</v>
      </c>
      <c r="L7920" s="21" t="s">
        <v>29284</v>
      </c>
      <c r="M7920" s="21">
        <v>44297</v>
      </c>
    </row>
    <row r="7921" spans="1:13">
      <c r="A7921" s="21" t="s">
        <v>29349</v>
      </c>
      <c r="B7921" s="21" t="s">
        <v>29350</v>
      </c>
      <c r="C7921" s="21" t="s">
        <v>330</v>
      </c>
      <c r="D7921" s="21" t="s">
        <v>331</v>
      </c>
      <c r="E7921" s="21" t="s">
        <v>235</v>
      </c>
      <c r="F7921" s="21" t="s">
        <v>29276</v>
      </c>
      <c r="G7921" s="21" t="s">
        <v>237</v>
      </c>
      <c r="H7921" s="21" t="s">
        <v>238</v>
      </c>
      <c r="I7921" s="23">
        <v>-2</v>
      </c>
      <c r="J7921" s="23">
        <v>432</v>
      </c>
      <c r="K7921" s="21" t="s">
        <v>29275</v>
      </c>
      <c r="L7921" s="21" t="s">
        <v>29275</v>
      </c>
      <c r="M7921" s="21">
        <v>44296</v>
      </c>
    </row>
    <row r="7922" spans="1:13">
      <c r="A7922" s="21" t="s">
        <v>29351</v>
      </c>
      <c r="B7922" s="21" t="s">
        <v>29352</v>
      </c>
      <c r="C7922" s="21" t="s">
        <v>430</v>
      </c>
      <c r="D7922" s="21" t="s">
        <v>431</v>
      </c>
      <c r="E7922" s="21" t="s">
        <v>235</v>
      </c>
      <c r="F7922" s="21" t="s">
        <v>29353</v>
      </c>
      <c r="G7922" s="21" t="s">
        <v>237</v>
      </c>
      <c r="H7922" s="21" t="s">
        <v>238</v>
      </c>
      <c r="I7922" s="23">
        <v>-1</v>
      </c>
      <c r="J7922" s="23">
        <v>215</v>
      </c>
      <c r="K7922" s="21" t="s">
        <v>29271</v>
      </c>
      <c r="L7922" s="21" t="s">
        <v>29271</v>
      </c>
      <c r="M7922" s="21">
        <v>44296</v>
      </c>
    </row>
    <row r="7923" spans="1:13">
      <c r="A7923" s="21" t="s">
        <v>29351</v>
      </c>
      <c r="B7923" s="21" t="s">
        <v>29352</v>
      </c>
      <c r="C7923" s="21" t="s">
        <v>250</v>
      </c>
      <c r="D7923" s="21" t="s">
        <v>251</v>
      </c>
      <c r="E7923" s="21" t="s">
        <v>235</v>
      </c>
      <c r="F7923" s="21" t="s">
        <v>29353</v>
      </c>
      <c r="G7923" s="21" t="s">
        <v>237</v>
      </c>
      <c r="H7923" s="21" t="s">
        <v>238</v>
      </c>
      <c r="I7923" s="23">
        <v>-1</v>
      </c>
      <c r="J7923" s="23">
        <v>342</v>
      </c>
      <c r="K7923" s="21" t="s">
        <v>29271</v>
      </c>
      <c r="L7923" s="21" t="s">
        <v>29271</v>
      </c>
      <c r="M7923" s="21">
        <v>44296</v>
      </c>
    </row>
    <row r="7924" spans="1:13">
      <c r="A7924" s="21" t="s">
        <v>29351</v>
      </c>
      <c r="B7924" s="21" t="s">
        <v>29352</v>
      </c>
      <c r="C7924" s="21" t="s">
        <v>330</v>
      </c>
      <c r="D7924" s="21" t="s">
        <v>331</v>
      </c>
      <c r="E7924" s="21" t="s">
        <v>235</v>
      </c>
      <c r="F7924" s="21" t="s">
        <v>29353</v>
      </c>
      <c r="G7924" s="21" t="s">
        <v>237</v>
      </c>
      <c r="H7924" s="21" t="s">
        <v>238</v>
      </c>
      <c r="I7924" s="23">
        <v>-1</v>
      </c>
      <c r="J7924" s="23">
        <v>434</v>
      </c>
      <c r="K7924" s="21" t="s">
        <v>29271</v>
      </c>
      <c r="L7924" s="21" t="s">
        <v>29271</v>
      </c>
      <c r="M7924" s="21">
        <v>44296</v>
      </c>
    </row>
    <row r="7925" spans="1:13">
      <c r="A7925" s="21" t="s">
        <v>29354</v>
      </c>
      <c r="B7925" s="21" t="s">
        <v>29355</v>
      </c>
      <c r="C7925" s="21" t="s">
        <v>254</v>
      </c>
      <c r="D7925" s="21" t="s">
        <v>255</v>
      </c>
      <c r="E7925" s="21" t="s">
        <v>235</v>
      </c>
      <c r="F7925" s="21" t="s">
        <v>29273</v>
      </c>
      <c r="G7925" s="21" t="s">
        <v>237</v>
      </c>
      <c r="H7925" s="21" t="s">
        <v>238</v>
      </c>
      <c r="I7925" s="23">
        <v>-1</v>
      </c>
      <c r="J7925" s="23">
        <v>377</v>
      </c>
      <c r="K7925" s="21" t="s">
        <v>29272</v>
      </c>
      <c r="L7925" s="21" t="s">
        <v>29272</v>
      </c>
      <c r="M7925" s="21">
        <v>44296</v>
      </c>
    </row>
    <row r="7926" spans="1:13">
      <c r="A7926" s="21" t="s">
        <v>29356</v>
      </c>
      <c r="B7926" s="21" t="s">
        <v>29357</v>
      </c>
      <c r="C7926" s="21" t="s">
        <v>342</v>
      </c>
      <c r="D7926" s="21" t="s">
        <v>343</v>
      </c>
      <c r="E7926" s="21" t="s">
        <v>235</v>
      </c>
      <c r="F7926" s="21" t="s">
        <v>29270</v>
      </c>
      <c r="G7926" s="21" t="s">
        <v>237</v>
      </c>
      <c r="H7926" s="21" t="s">
        <v>238</v>
      </c>
      <c r="I7926" s="23">
        <v>-1</v>
      </c>
      <c r="J7926" s="23">
        <v>3915</v>
      </c>
      <c r="K7926" s="21" t="s">
        <v>29269</v>
      </c>
      <c r="L7926" s="21" t="s">
        <v>29269</v>
      </c>
      <c r="M7926" s="21">
        <v>44296</v>
      </c>
    </row>
    <row r="7927" spans="1:13">
      <c r="A7927" s="21" t="s">
        <v>29358</v>
      </c>
      <c r="B7927" s="21" t="s">
        <v>29359</v>
      </c>
      <c r="C7927" s="21" t="s">
        <v>254</v>
      </c>
      <c r="D7927" s="21" t="s">
        <v>255</v>
      </c>
      <c r="E7927" s="21" t="s">
        <v>235</v>
      </c>
      <c r="F7927" s="21" t="s">
        <v>29360</v>
      </c>
      <c r="G7927" s="21" t="s">
        <v>237</v>
      </c>
      <c r="H7927" s="21" t="s">
        <v>238</v>
      </c>
      <c r="I7927" s="23">
        <v>-1</v>
      </c>
      <c r="J7927" s="23">
        <v>378</v>
      </c>
      <c r="K7927" s="21" t="s">
        <v>29268</v>
      </c>
      <c r="L7927" s="21" t="s">
        <v>29268</v>
      </c>
      <c r="M7927" s="21">
        <v>44296</v>
      </c>
    </row>
    <row r="7928" spans="1:13">
      <c r="A7928" s="21" t="s">
        <v>29361</v>
      </c>
      <c r="B7928" s="21" t="s">
        <v>29362</v>
      </c>
      <c r="C7928" s="21" t="s">
        <v>280</v>
      </c>
      <c r="D7928" s="21" t="s">
        <v>281</v>
      </c>
      <c r="E7928" s="21" t="s">
        <v>235</v>
      </c>
      <c r="F7928" s="21" t="s">
        <v>29363</v>
      </c>
      <c r="G7928" s="21" t="s">
        <v>237</v>
      </c>
      <c r="H7928" s="21" t="s">
        <v>238</v>
      </c>
      <c r="I7928" s="23">
        <v>-1</v>
      </c>
      <c r="J7928" s="23">
        <v>701</v>
      </c>
      <c r="K7928" s="21" t="s">
        <v>29264</v>
      </c>
      <c r="L7928" s="21" t="s">
        <v>29264</v>
      </c>
      <c r="M7928" s="21">
        <v>44296</v>
      </c>
    </row>
    <row r="7929" spans="1:13">
      <c r="A7929" s="21" t="s">
        <v>29364</v>
      </c>
      <c r="B7929" s="21" t="s">
        <v>29365</v>
      </c>
      <c r="C7929" s="21" t="s">
        <v>274</v>
      </c>
      <c r="D7929" s="21" t="s">
        <v>275</v>
      </c>
      <c r="E7929" s="21" t="s">
        <v>235</v>
      </c>
      <c r="F7929" s="21" t="s">
        <v>29366</v>
      </c>
      <c r="G7929" s="21" t="s">
        <v>237</v>
      </c>
      <c r="H7929" s="21" t="s">
        <v>238</v>
      </c>
      <c r="I7929" s="23">
        <v>-1</v>
      </c>
      <c r="J7929" s="23">
        <v>4259</v>
      </c>
      <c r="K7929" s="21" t="s">
        <v>29267</v>
      </c>
      <c r="L7929" s="21" t="s">
        <v>29267</v>
      </c>
      <c r="M7929" s="21">
        <v>44296</v>
      </c>
    </row>
    <row r="7930" spans="1:13">
      <c r="A7930" s="21" t="s">
        <v>29367</v>
      </c>
      <c r="B7930" s="21" t="s">
        <v>29368</v>
      </c>
      <c r="C7930" s="21" t="s">
        <v>446</v>
      </c>
      <c r="D7930" s="21" t="s">
        <v>447</v>
      </c>
      <c r="E7930" s="21" t="s">
        <v>235</v>
      </c>
      <c r="F7930" s="21" t="s">
        <v>29266</v>
      </c>
      <c r="G7930" s="21" t="s">
        <v>237</v>
      </c>
      <c r="H7930" s="21" t="s">
        <v>238</v>
      </c>
      <c r="I7930" s="23">
        <v>-1</v>
      </c>
      <c r="J7930" s="23">
        <v>386</v>
      </c>
      <c r="K7930" s="21" t="s">
        <v>29265</v>
      </c>
      <c r="L7930" s="21" t="s">
        <v>29265</v>
      </c>
      <c r="M7930" s="21">
        <v>44296</v>
      </c>
    </row>
    <row r="7931" spans="1:13">
      <c r="A7931" s="21" t="s">
        <v>29369</v>
      </c>
      <c r="B7931" s="21" t="s">
        <v>29370</v>
      </c>
      <c r="C7931" s="21" t="s">
        <v>318</v>
      </c>
      <c r="D7931" s="21" t="s">
        <v>319</v>
      </c>
      <c r="E7931" s="21" t="s">
        <v>235</v>
      </c>
      <c r="F7931" s="21" t="s">
        <v>29371</v>
      </c>
      <c r="G7931" s="21" t="s">
        <v>237</v>
      </c>
      <c r="H7931" s="21" t="s">
        <v>238</v>
      </c>
      <c r="I7931" s="23">
        <v>-1</v>
      </c>
      <c r="J7931" s="23">
        <v>712</v>
      </c>
      <c r="K7931" s="21" t="s">
        <v>29262</v>
      </c>
      <c r="L7931" s="21" t="s">
        <v>29262</v>
      </c>
      <c r="M7931" s="21">
        <v>44295</v>
      </c>
    </row>
    <row r="7932" spans="1:13">
      <c r="A7932" s="21" t="s">
        <v>29372</v>
      </c>
      <c r="B7932" s="21" t="s">
        <v>29373</v>
      </c>
      <c r="C7932" s="21" t="s">
        <v>432</v>
      </c>
      <c r="D7932" s="21" t="s">
        <v>433</v>
      </c>
      <c r="E7932" s="21" t="s">
        <v>235</v>
      </c>
      <c r="F7932" s="21" t="s">
        <v>29374</v>
      </c>
      <c r="G7932" s="21" t="s">
        <v>237</v>
      </c>
      <c r="H7932" s="21" t="s">
        <v>238</v>
      </c>
      <c r="I7932" s="23">
        <v>-1</v>
      </c>
      <c r="J7932" s="23">
        <v>345</v>
      </c>
      <c r="K7932" s="21" t="s">
        <v>29263</v>
      </c>
      <c r="L7932" s="21" t="s">
        <v>29263</v>
      </c>
      <c r="M7932" s="21">
        <v>44295</v>
      </c>
    </row>
    <row r="7933" spans="1:13">
      <c r="A7933" s="21" t="s">
        <v>29375</v>
      </c>
      <c r="B7933" s="21" t="s">
        <v>29376</v>
      </c>
      <c r="C7933" s="21" t="s">
        <v>318</v>
      </c>
      <c r="D7933" s="21" t="s">
        <v>319</v>
      </c>
      <c r="E7933" s="21" t="s">
        <v>235</v>
      </c>
      <c r="F7933" s="21" t="s">
        <v>29377</v>
      </c>
      <c r="G7933" s="21" t="s">
        <v>237</v>
      </c>
      <c r="H7933" s="21" t="s">
        <v>238</v>
      </c>
      <c r="I7933" s="23">
        <v>-1</v>
      </c>
      <c r="J7933" s="23">
        <v>713</v>
      </c>
      <c r="K7933" s="21" t="s">
        <v>29261</v>
      </c>
      <c r="L7933" s="21" t="s">
        <v>29261</v>
      </c>
      <c r="M7933" s="21">
        <v>44295</v>
      </c>
    </row>
    <row r="7934" spans="1:13">
      <c r="A7934" s="21" t="s">
        <v>29378</v>
      </c>
      <c r="B7934" s="21" t="s">
        <v>29379</v>
      </c>
      <c r="C7934" s="21" t="s">
        <v>254</v>
      </c>
      <c r="D7934" s="21" t="s">
        <v>255</v>
      </c>
      <c r="E7934" s="21" t="s">
        <v>235</v>
      </c>
      <c r="F7934" s="21" t="s">
        <v>29380</v>
      </c>
      <c r="G7934" s="21" t="s">
        <v>237</v>
      </c>
      <c r="H7934" s="21" t="s">
        <v>238</v>
      </c>
      <c r="I7934" s="23">
        <v>-1</v>
      </c>
      <c r="J7934" s="23">
        <v>379</v>
      </c>
      <c r="K7934" s="21" t="s">
        <v>29260</v>
      </c>
      <c r="L7934" s="21" t="s">
        <v>29260</v>
      </c>
      <c r="M7934" s="21">
        <v>44295</v>
      </c>
    </row>
    <row r="7935" spans="1:13">
      <c r="A7935" s="21" t="s">
        <v>29381</v>
      </c>
      <c r="B7935" s="21" t="s">
        <v>29382</v>
      </c>
      <c r="C7935" s="21" t="s">
        <v>372</v>
      </c>
      <c r="D7935" s="21" t="s">
        <v>373</v>
      </c>
      <c r="E7935" s="21" t="s">
        <v>235</v>
      </c>
      <c r="F7935" s="21" t="s">
        <v>29383</v>
      </c>
      <c r="G7935" s="21" t="s">
        <v>237</v>
      </c>
      <c r="H7935" s="21" t="s">
        <v>238</v>
      </c>
      <c r="I7935" s="23">
        <v>-1</v>
      </c>
      <c r="J7935" s="23">
        <v>712</v>
      </c>
      <c r="K7935" s="21" t="s">
        <v>29257</v>
      </c>
      <c r="L7935" s="21" t="s">
        <v>29257</v>
      </c>
      <c r="M7935" s="21">
        <v>44294</v>
      </c>
    </row>
    <row r="7936" spans="1:13">
      <c r="A7936" s="21" t="s">
        <v>29384</v>
      </c>
      <c r="B7936" s="21" t="s">
        <v>29385</v>
      </c>
      <c r="C7936" s="21" t="s">
        <v>254</v>
      </c>
      <c r="D7936" s="21" t="s">
        <v>255</v>
      </c>
      <c r="E7936" s="21" t="s">
        <v>235</v>
      </c>
      <c r="F7936" s="21" t="s">
        <v>29386</v>
      </c>
      <c r="G7936" s="21" t="s">
        <v>237</v>
      </c>
      <c r="H7936" s="21" t="s">
        <v>238</v>
      </c>
      <c r="I7936" s="23">
        <v>-1</v>
      </c>
      <c r="J7936" s="23">
        <v>380</v>
      </c>
      <c r="K7936" s="21" t="s">
        <v>29258</v>
      </c>
      <c r="L7936" s="21" t="s">
        <v>29258</v>
      </c>
      <c r="M7936" s="21">
        <v>44294</v>
      </c>
    </row>
    <row r="7937" spans="1:13">
      <c r="A7937" s="21" t="s">
        <v>29387</v>
      </c>
      <c r="B7937" s="21" t="s">
        <v>29388</v>
      </c>
      <c r="C7937" s="21" t="s">
        <v>242</v>
      </c>
      <c r="D7937" s="21" t="s">
        <v>243</v>
      </c>
      <c r="E7937" s="21" t="s">
        <v>235</v>
      </c>
      <c r="F7937" s="21" t="s">
        <v>29256</v>
      </c>
      <c r="G7937" s="21" t="s">
        <v>237</v>
      </c>
      <c r="H7937" s="21" t="s">
        <v>238</v>
      </c>
      <c r="I7937" s="23">
        <v>-1</v>
      </c>
      <c r="J7937" s="23">
        <v>466</v>
      </c>
      <c r="K7937" s="21" t="s">
        <v>29255</v>
      </c>
      <c r="L7937" s="21" t="s">
        <v>29255</v>
      </c>
      <c r="M7937" s="21">
        <v>44294</v>
      </c>
    </row>
    <row r="7938" spans="1:13">
      <c r="A7938" s="21" t="s">
        <v>29387</v>
      </c>
      <c r="B7938" s="21" t="s">
        <v>29388</v>
      </c>
      <c r="C7938" s="21" t="s">
        <v>290</v>
      </c>
      <c r="D7938" s="21" t="s">
        <v>291</v>
      </c>
      <c r="E7938" s="21" t="s">
        <v>235</v>
      </c>
      <c r="F7938" s="21" t="s">
        <v>29389</v>
      </c>
      <c r="G7938" s="21" t="s">
        <v>237</v>
      </c>
      <c r="H7938" s="21" t="s">
        <v>238</v>
      </c>
      <c r="I7938" s="23">
        <v>-1</v>
      </c>
      <c r="J7938" s="23">
        <v>429</v>
      </c>
      <c r="K7938" s="21" t="s">
        <v>29255</v>
      </c>
      <c r="L7938" s="21" t="s">
        <v>29255</v>
      </c>
      <c r="M7938" s="21">
        <v>44294</v>
      </c>
    </row>
    <row r="7939" spans="1:13">
      <c r="A7939" s="21" t="s">
        <v>29387</v>
      </c>
      <c r="B7939" s="21" t="s">
        <v>29388</v>
      </c>
      <c r="C7939" s="21" t="s">
        <v>430</v>
      </c>
      <c r="D7939" s="21" t="s">
        <v>431</v>
      </c>
      <c r="E7939" s="21" t="s">
        <v>235</v>
      </c>
      <c r="F7939" s="21" t="s">
        <v>29389</v>
      </c>
      <c r="G7939" s="21" t="s">
        <v>237</v>
      </c>
      <c r="H7939" s="21" t="s">
        <v>238</v>
      </c>
      <c r="I7939" s="23">
        <v>-2</v>
      </c>
      <c r="J7939" s="23">
        <v>216</v>
      </c>
      <c r="K7939" s="21" t="s">
        <v>29255</v>
      </c>
      <c r="L7939" s="21" t="s">
        <v>29255</v>
      </c>
      <c r="M7939" s="21">
        <v>44294</v>
      </c>
    </row>
    <row r="7940" spans="1:13">
      <c r="A7940" s="21" t="s">
        <v>29387</v>
      </c>
      <c r="B7940" s="21" t="s">
        <v>29388</v>
      </c>
      <c r="C7940" s="21" t="s">
        <v>246</v>
      </c>
      <c r="D7940" s="21" t="s">
        <v>247</v>
      </c>
      <c r="E7940" s="21" t="s">
        <v>235</v>
      </c>
      <c r="F7940" s="21" t="s">
        <v>29389</v>
      </c>
      <c r="G7940" s="21" t="s">
        <v>237</v>
      </c>
      <c r="H7940" s="21" t="s">
        <v>238</v>
      </c>
      <c r="I7940" s="23">
        <v>-1</v>
      </c>
      <c r="J7940" s="23">
        <v>732</v>
      </c>
      <c r="K7940" s="21" t="s">
        <v>29255</v>
      </c>
      <c r="L7940" s="21" t="s">
        <v>29255</v>
      </c>
      <c r="M7940" s="21">
        <v>44294</v>
      </c>
    </row>
    <row r="7941" spans="1:13">
      <c r="A7941" s="21" t="s">
        <v>29387</v>
      </c>
      <c r="B7941" s="21" t="s">
        <v>29388</v>
      </c>
      <c r="C7941" s="21" t="s">
        <v>250</v>
      </c>
      <c r="D7941" s="21" t="s">
        <v>251</v>
      </c>
      <c r="E7941" s="21" t="s">
        <v>235</v>
      </c>
      <c r="F7941" s="21" t="s">
        <v>29389</v>
      </c>
      <c r="G7941" s="21" t="s">
        <v>237</v>
      </c>
      <c r="H7941" s="21" t="s">
        <v>238</v>
      </c>
      <c r="I7941" s="23">
        <v>-3</v>
      </c>
      <c r="J7941" s="23">
        <v>343</v>
      </c>
      <c r="K7941" s="21" t="s">
        <v>29255</v>
      </c>
      <c r="L7941" s="21" t="s">
        <v>29255</v>
      </c>
      <c r="M7941" s="21">
        <v>44294</v>
      </c>
    </row>
    <row r="7942" spans="1:13">
      <c r="A7942" s="21" t="s">
        <v>29390</v>
      </c>
      <c r="B7942" s="21" t="s">
        <v>29391</v>
      </c>
      <c r="C7942" s="21" t="s">
        <v>330</v>
      </c>
      <c r="D7942" s="21" t="s">
        <v>331</v>
      </c>
      <c r="E7942" s="21" t="s">
        <v>235</v>
      </c>
      <c r="F7942" s="21" t="s">
        <v>29392</v>
      </c>
      <c r="G7942" s="21" t="s">
        <v>237</v>
      </c>
      <c r="H7942" s="21" t="s">
        <v>238</v>
      </c>
      <c r="I7942" s="23">
        <v>-1</v>
      </c>
      <c r="J7942" s="23">
        <v>435</v>
      </c>
      <c r="K7942" s="21" t="s">
        <v>29259</v>
      </c>
      <c r="L7942" s="21" t="s">
        <v>29259</v>
      </c>
      <c r="M7942" s="21">
        <v>44294</v>
      </c>
    </row>
    <row r="7943" spans="1:13">
      <c r="A7943" s="21" t="s">
        <v>29393</v>
      </c>
      <c r="B7943" s="21" t="s">
        <v>29394</v>
      </c>
      <c r="C7943" s="21" t="s">
        <v>432</v>
      </c>
      <c r="D7943" s="21" t="s">
        <v>433</v>
      </c>
      <c r="E7943" s="21" t="s">
        <v>235</v>
      </c>
      <c r="F7943" s="21" t="s">
        <v>29395</v>
      </c>
      <c r="G7943" s="21" t="s">
        <v>237</v>
      </c>
      <c r="H7943" s="21" t="s">
        <v>238</v>
      </c>
      <c r="I7943" s="23">
        <v>-1</v>
      </c>
      <c r="J7943" s="23">
        <v>346</v>
      </c>
      <c r="K7943" s="21" t="s">
        <v>29252</v>
      </c>
      <c r="L7943" s="21" t="s">
        <v>29252</v>
      </c>
      <c r="M7943" s="21">
        <v>44294</v>
      </c>
    </row>
    <row r="7944" spans="1:13">
      <c r="A7944" s="21" t="s">
        <v>29396</v>
      </c>
      <c r="B7944" s="21" t="s">
        <v>29397</v>
      </c>
      <c r="C7944" s="21" t="s">
        <v>372</v>
      </c>
      <c r="D7944" s="21" t="s">
        <v>373</v>
      </c>
      <c r="E7944" s="21" t="s">
        <v>235</v>
      </c>
      <c r="F7944" s="21" t="s">
        <v>29398</v>
      </c>
      <c r="G7944" s="21" t="s">
        <v>237</v>
      </c>
      <c r="H7944" s="21" t="s">
        <v>238</v>
      </c>
      <c r="I7944" s="23">
        <v>-2</v>
      </c>
      <c r="J7944" s="23">
        <v>713</v>
      </c>
      <c r="K7944" s="21" t="s">
        <v>29254</v>
      </c>
      <c r="L7944" s="21" t="s">
        <v>29254</v>
      </c>
      <c r="M7944" s="21">
        <v>44294</v>
      </c>
    </row>
    <row r="7945" spans="1:13">
      <c r="A7945" s="21" t="s">
        <v>29399</v>
      </c>
      <c r="B7945" s="21" t="s">
        <v>29400</v>
      </c>
      <c r="C7945" s="21" t="s">
        <v>446</v>
      </c>
      <c r="D7945" s="21" t="s">
        <v>447</v>
      </c>
      <c r="E7945" s="21" t="s">
        <v>235</v>
      </c>
      <c r="F7945" s="21" t="s">
        <v>29401</v>
      </c>
      <c r="G7945" s="21" t="s">
        <v>237</v>
      </c>
      <c r="H7945" s="21" t="s">
        <v>238</v>
      </c>
      <c r="I7945" s="23">
        <v>-1</v>
      </c>
      <c r="J7945" s="23">
        <v>387</v>
      </c>
      <c r="K7945" s="21" t="s">
        <v>29253</v>
      </c>
      <c r="L7945" s="21" t="s">
        <v>29253</v>
      </c>
      <c r="M7945" s="21">
        <v>44294</v>
      </c>
    </row>
    <row r="7946" spans="1:13">
      <c r="A7946" s="21" t="s">
        <v>29399</v>
      </c>
      <c r="B7946" s="21" t="s">
        <v>29400</v>
      </c>
      <c r="C7946" s="21" t="s">
        <v>290</v>
      </c>
      <c r="D7946" s="21" t="s">
        <v>291</v>
      </c>
      <c r="E7946" s="21" t="s">
        <v>235</v>
      </c>
      <c r="F7946" s="21" t="s">
        <v>29401</v>
      </c>
      <c r="G7946" s="21" t="s">
        <v>237</v>
      </c>
      <c r="H7946" s="21" t="s">
        <v>238</v>
      </c>
      <c r="I7946" s="23">
        <v>-1</v>
      </c>
      <c r="J7946" s="23">
        <v>430</v>
      </c>
      <c r="K7946" s="21" t="s">
        <v>29253</v>
      </c>
      <c r="L7946" s="21" t="s">
        <v>29253</v>
      </c>
      <c r="M7946" s="21">
        <v>44294</v>
      </c>
    </row>
    <row r="7947" spans="1:13">
      <c r="A7947" s="21" t="s">
        <v>29399</v>
      </c>
      <c r="B7947" s="21" t="s">
        <v>29400</v>
      </c>
      <c r="C7947" s="21" t="s">
        <v>260</v>
      </c>
      <c r="D7947" s="21" t="s">
        <v>261</v>
      </c>
      <c r="E7947" s="21" t="s">
        <v>235</v>
      </c>
      <c r="F7947" s="21" t="s">
        <v>29401</v>
      </c>
      <c r="G7947" s="21" t="s">
        <v>237</v>
      </c>
      <c r="H7947" s="21" t="s">
        <v>238</v>
      </c>
      <c r="I7947" s="23">
        <v>-1</v>
      </c>
      <c r="J7947" s="23">
        <v>671</v>
      </c>
      <c r="K7947" s="21" t="s">
        <v>29253</v>
      </c>
      <c r="L7947" s="21" t="s">
        <v>29253</v>
      </c>
      <c r="M7947" s="21">
        <v>44294</v>
      </c>
    </row>
    <row r="7948" spans="1:13">
      <c r="A7948" s="21" t="s">
        <v>29399</v>
      </c>
      <c r="B7948" s="21" t="s">
        <v>29400</v>
      </c>
      <c r="C7948" s="21" t="s">
        <v>428</v>
      </c>
      <c r="D7948" s="21" t="s">
        <v>429</v>
      </c>
      <c r="E7948" s="21" t="s">
        <v>235</v>
      </c>
      <c r="F7948" s="21" t="s">
        <v>29401</v>
      </c>
      <c r="G7948" s="21" t="s">
        <v>237</v>
      </c>
      <c r="H7948" s="21" t="s">
        <v>238</v>
      </c>
      <c r="I7948" s="23">
        <v>-1</v>
      </c>
      <c r="J7948" s="23">
        <v>525</v>
      </c>
      <c r="K7948" s="21" t="s">
        <v>29253</v>
      </c>
      <c r="L7948" s="21" t="s">
        <v>29253</v>
      </c>
      <c r="M7948" s="21">
        <v>44294</v>
      </c>
    </row>
    <row r="7949" spans="1:13">
      <c r="A7949" s="21" t="s">
        <v>29402</v>
      </c>
      <c r="B7949" s="21" t="s">
        <v>29403</v>
      </c>
      <c r="C7949" s="21" t="s">
        <v>372</v>
      </c>
      <c r="D7949" s="21" t="s">
        <v>373</v>
      </c>
      <c r="E7949" s="21" t="s">
        <v>235</v>
      </c>
      <c r="F7949" s="21" t="s">
        <v>29404</v>
      </c>
      <c r="G7949" s="21" t="s">
        <v>237</v>
      </c>
      <c r="H7949" s="21" t="s">
        <v>238</v>
      </c>
      <c r="I7949" s="23">
        <v>-1</v>
      </c>
      <c r="J7949" s="23">
        <v>715</v>
      </c>
      <c r="K7949" s="21" t="s">
        <v>29251</v>
      </c>
      <c r="L7949" s="21" t="s">
        <v>29251</v>
      </c>
      <c r="M7949" s="21">
        <v>44294</v>
      </c>
    </row>
    <row r="7950" spans="1:13">
      <c r="A7950" s="21" t="s">
        <v>29402</v>
      </c>
      <c r="B7950" s="21" t="s">
        <v>29403</v>
      </c>
      <c r="C7950" s="21" t="s">
        <v>250</v>
      </c>
      <c r="D7950" s="21" t="s">
        <v>251</v>
      </c>
      <c r="E7950" s="21" t="s">
        <v>235</v>
      </c>
      <c r="F7950" s="21" t="s">
        <v>29404</v>
      </c>
      <c r="G7950" s="21" t="s">
        <v>237</v>
      </c>
      <c r="H7950" s="21" t="s">
        <v>238</v>
      </c>
      <c r="I7950" s="23">
        <v>-1</v>
      </c>
      <c r="J7950" s="23">
        <v>346</v>
      </c>
      <c r="K7950" s="21" t="s">
        <v>29251</v>
      </c>
      <c r="L7950" s="21" t="s">
        <v>29251</v>
      </c>
      <c r="M7950" s="21">
        <v>44294</v>
      </c>
    </row>
    <row r="7951" spans="1:13">
      <c r="A7951" s="21" t="s">
        <v>29402</v>
      </c>
      <c r="B7951" s="21" t="s">
        <v>29403</v>
      </c>
      <c r="C7951" s="21" t="s">
        <v>320</v>
      </c>
      <c r="D7951" s="21" t="s">
        <v>321</v>
      </c>
      <c r="E7951" s="21" t="s">
        <v>235</v>
      </c>
      <c r="F7951" s="21" t="s">
        <v>29404</v>
      </c>
      <c r="G7951" s="21" t="s">
        <v>237</v>
      </c>
      <c r="H7951" s="21" t="s">
        <v>238</v>
      </c>
      <c r="I7951" s="23">
        <v>-2</v>
      </c>
      <c r="J7951" s="23">
        <v>660</v>
      </c>
      <c r="K7951" s="21" t="s">
        <v>29251</v>
      </c>
      <c r="L7951" s="21" t="s">
        <v>29251</v>
      </c>
      <c r="M7951" s="21">
        <v>44294</v>
      </c>
    </row>
    <row r="7952" spans="1:13">
      <c r="A7952" s="21" t="s">
        <v>29405</v>
      </c>
      <c r="B7952" s="21" t="s">
        <v>29406</v>
      </c>
      <c r="C7952" s="21" t="s">
        <v>274</v>
      </c>
      <c r="D7952" s="21" t="s">
        <v>275</v>
      </c>
      <c r="E7952" s="21" t="s">
        <v>235</v>
      </c>
      <c r="F7952" s="21" t="s">
        <v>29407</v>
      </c>
      <c r="G7952" s="21" t="s">
        <v>237</v>
      </c>
      <c r="H7952" s="21" t="s">
        <v>238</v>
      </c>
      <c r="I7952" s="23">
        <v>-1</v>
      </c>
      <c r="J7952" s="23">
        <v>4260</v>
      </c>
      <c r="K7952" s="21" t="s">
        <v>29250</v>
      </c>
      <c r="L7952" s="21" t="s">
        <v>29250</v>
      </c>
      <c r="M7952" s="21">
        <v>44294</v>
      </c>
    </row>
    <row r="7953" spans="1:13">
      <c r="A7953" s="21" t="s">
        <v>29405</v>
      </c>
      <c r="B7953" s="21" t="s">
        <v>29406</v>
      </c>
      <c r="C7953" s="21" t="s">
        <v>300</v>
      </c>
      <c r="D7953" s="21" t="s">
        <v>301</v>
      </c>
      <c r="E7953" s="21" t="s">
        <v>235</v>
      </c>
      <c r="F7953" s="21" t="s">
        <v>29407</v>
      </c>
      <c r="G7953" s="21" t="s">
        <v>237</v>
      </c>
      <c r="H7953" s="21" t="s">
        <v>238</v>
      </c>
      <c r="I7953" s="23">
        <v>-1</v>
      </c>
      <c r="J7953" s="23">
        <v>214</v>
      </c>
      <c r="K7953" s="21" t="s">
        <v>29250</v>
      </c>
      <c r="L7953" s="21" t="s">
        <v>29250</v>
      </c>
      <c r="M7953" s="21">
        <v>44294</v>
      </c>
    </row>
    <row r="7954" spans="1:13">
      <c r="A7954" s="21" t="s">
        <v>29408</v>
      </c>
      <c r="B7954" s="21" t="s">
        <v>29409</v>
      </c>
      <c r="C7954" s="21" t="s">
        <v>406</v>
      </c>
      <c r="D7954" s="21" t="s">
        <v>407</v>
      </c>
      <c r="E7954" s="21" t="s">
        <v>235</v>
      </c>
      <c r="F7954" s="21" t="s">
        <v>29410</v>
      </c>
      <c r="G7954" s="21" t="s">
        <v>237</v>
      </c>
      <c r="H7954" s="21" t="s">
        <v>238</v>
      </c>
      <c r="I7954" s="23">
        <v>-1</v>
      </c>
      <c r="J7954" s="23">
        <v>1677</v>
      </c>
      <c r="K7954" s="21" t="s">
        <v>29240</v>
      </c>
      <c r="L7954" s="21" t="s">
        <v>29240</v>
      </c>
      <c r="M7954" s="21">
        <v>44294</v>
      </c>
    </row>
    <row r="7955" spans="1:13">
      <c r="A7955" s="21" t="s">
        <v>29411</v>
      </c>
      <c r="B7955" s="21" t="s">
        <v>29412</v>
      </c>
      <c r="C7955" s="21" t="s">
        <v>242</v>
      </c>
      <c r="D7955" s="21" t="s">
        <v>243</v>
      </c>
      <c r="E7955" s="21" t="s">
        <v>235</v>
      </c>
      <c r="F7955" s="21" t="s">
        <v>29249</v>
      </c>
      <c r="G7955" s="21" t="s">
        <v>237</v>
      </c>
      <c r="H7955" s="21" t="s">
        <v>238</v>
      </c>
      <c r="I7955" s="23">
        <v>-1</v>
      </c>
      <c r="J7955" s="23">
        <v>467</v>
      </c>
      <c r="K7955" s="21" t="s">
        <v>29248</v>
      </c>
      <c r="L7955" s="21" t="s">
        <v>29248</v>
      </c>
      <c r="M7955" s="21">
        <v>44294</v>
      </c>
    </row>
    <row r="7956" spans="1:13">
      <c r="A7956" s="21" t="s">
        <v>29413</v>
      </c>
      <c r="B7956" s="21" t="s">
        <v>29414</v>
      </c>
      <c r="C7956" s="21" t="s">
        <v>372</v>
      </c>
      <c r="D7956" s="21" t="s">
        <v>373</v>
      </c>
      <c r="E7956" s="21" t="s">
        <v>235</v>
      </c>
      <c r="F7956" s="21" t="s">
        <v>29239</v>
      </c>
      <c r="G7956" s="21" t="s">
        <v>237</v>
      </c>
      <c r="H7956" s="21" t="s">
        <v>238</v>
      </c>
      <c r="I7956" s="23">
        <v>-1</v>
      </c>
      <c r="J7956" s="23">
        <v>716</v>
      </c>
      <c r="K7956" s="21" t="s">
        <v>29238</v>
      </c>
      <c r="L7956" s="21" t="s">
        <v>29238</v>
      </c>
      <c r="M7956" s="21">
        <v>44294</v>
      </c>
    </row>
    <row r="7957" spans="1:13">
      <c r="A7957" s="21" t="s">
        <v>29415</v>
      </c>
      <c r="B7957" s="21" t="s">
        <v>29416</v>
      </c>
      <c r="C7957" s="21" t="s">
        <v>430</v>
      </c>
      <c r="D7957" s="21" t="s">
        <v>431</v>
      </c>
      <c r="E7957" s="21" t="s">
        <v>235</v>
      </c>
      <c r="F7957" s="21" t="s">
        <v>29417</v>
      </c>
      <c r="G7957" s="21" t="s">
        <v>237</v>
      </c>
      <c r="H7957" s="21" t="s">
        <v>238</v>
      </c>
      <c r="I7957" s="23">
        <v>-1</v>
      </c>
      <c r="J7957" s="23">
        <v>218</v>
      </c>
      <c r="K7957" s="21" t="s">
        <v>29237</v>
      </c>
      <c r="L7957" s="21" t="s">
        <v>29237</v>
      </c>
      <c r="M7957" s="21">
        <v>44294</v>
      </c>
    </row>
    <row r="7958" spans="1:13">
      <c r="A7958" s="21" t="s">
        <v>29415</v>
      </c>
      <c r="B7958" s="21" t="s">
        <v>29416</v>
      </c>
      <c r="C7958" s="21" t="s">
        <v>246</v>
      </c>
      <c r="D7958" s="21" t="s">
        <v>247</v>
      </c>
      <c r="E7958" s="21" t="s">
        <v>235</v>
      </c>
      <c r="F7958" s="21" t="s">
        <v>29417</v>
      </c>
      <c r="G7958" s="21" t="s">
        <v>237</v>
      </c>
      <c r="H7958" s="21" t="s">
        <v>238</v>
      </c>
      <c r="I7958" s="23">
        <v>-1</v>
      </c>
      <c r="J7958" s="23">
        <v>733</v>
      </c>
      <c r="K7958" s="21" t="s">
        <v>29237</v>
      </c>
      <c r="L7958" s="21" t="s">
        <v>29237</v>
      </c>
      <c r="M7958" s="21">
        <v>44294</v>
      </c>
    </row>
    <row r="7959" spans="1:13">
      <c r="A7959" s="21" t="s">
        <v>29415</v>
      </c>
      <c r="B7959" s="21" t="s">
        <v>29416</v>
      </c>
      <c r="C7959" s="21" t="s">
        <v>330</v>
      </c>
      <c r="D7959" s="21" t="s">
        <v>331</v>
      </c>
      <c r="E7959" s="21" t="s">
        <v>235</v>
      </c>
      <c r="F7959" s="21" t="s">
        <v>29417</v>
      </c>
      <c r="G7959" s="21" t="s">
        <v>237</v>
      </c>
      <c r="H7959" s="21" t="s">
        <v>238</v>
      </c>
      <c r="I7959" s="23">
        <v>-1</v>
      </c>
      <c r="J7959" s="23">
        <v>436</v>
      </c>
      <c r="K7959" s="21" t="s">
        <v>29237</v>
      </c>
      <c r="L7959" s="21" t="s">
        <v>29237</v>
      </c>
      <c r="M7959" s="21">
        <v>44294</v>
      </c>
    </row>
    <row r="7960" spans="1:13">
      <c r="A7960" s="21" t="s">
        <v>29418</v>
      </c>
      <c r="B7960" s="21" t="s">
        <v>29419</v>
      </c>
      <c r="C7960" s="21" t="s">
        <v>233</v>
      </c>
      <c r="D7960" s="21" t="s">
        <v>234</v>
      </c>
      <c r="E7960" s="21" t="s">
        <v>235</v>
      </c>
      <c r="F7960" s="21" t="s">
        <v>29420</v>
      </c>
      <c r="G7960" s="21" t="s">
        <v>237</v>
      </c>
      <c r="H7960" s="21" t="s">
        <v>238</v>
      </c>
      <c r="I7960" s="23">
        <v>-1</v>
      </c>
      <c r="J7960" s="23">
        <v>217</v>
      </c>
      <c r="K7960" s="21" t="s">
        <v>29247</v>
      </c>
      <c r="L7960" s="21" t="s">
        <v>29247</v>
      </c>
      <c r="M7960" s="21">
        <v>44294</v>
      </c>
    </row>
    <row r="7961" spans="1:13">
      <c r="A7961" s="21" t="s">
        <v>29421</v>
      </c>
      <c r="B7961" s="21" t="s">
        <v>29422</v>
      </c>
      <c r="C7961" s="21" t="s">
        <v>430</v>
      </c>
      <c r="D7961" s="21" t="s">
        <v>431</v>
      </c>
      <c r="E7961" s="21" t="s">
        <v>235</v>
      </c>
      <c r="F7961" s="21" t="s">
        <v>29244</v>
      </c>
      <c r="G7961" s="21" t="s">
        <v>237</v>
      </c>
      <c r="H7961" s="21" t="s">
        <v>238</v>
      </c>
      <c r="I7961" s="23">
        <v>-1</v>
      </c>
      <c r="J7961" s="23">
        <v>219</v>
      </c>
      <c r="K7961" s="21" t="s">
        <v>29243</v>
      </c>
      <c r="L7961" s="21" t="s">
        <v>29243</v>
      </c>
      <c r="M7961" s="21">
        <v>44294</v>
      </c>
    </row>
    <row r="7962" spans="1:13">
      <c r="A7962" s="21" t="s">
        <v>29423</v>
      </c>
      <c r="B7962" s="21" t="s">
        <v>29424</v>
      </c>
      <c r="C7962" s="21" t="s">
        <v>242</v>
      </c>
      <c r="D7962" s="21" t="s">
        <v>243</v>
      </c>
      <c r="E7962" s="21" t="s">
        <v>235</v>
      </c>
      <c r="F7962" s="21" t="s">
        <v>29246</v>
      </c>
      <c r="G7962" s="21" t="s">
        <v>237</v>
      </c>
      <c r="H7962" s="21" t="s">
        <v>238</v>
      </c>
      <c r="I7962" s="23">
        <v>-1</v>
      </c>
      <c r="J7962" s="23">
        <v>468</v>
      </c>
      <c r="K7962" s="21" t="s">
        <v>29245</v>
      </c>
      <c r="L7962" s="21" t="s">
        <v>29245</v>
      </c>
      <c r="M7962" s="21">
        <v>44294</v>
      </c>
    </row>
    <row r="7963" spans="1:13">
      <c r="A7963" s="21" t="s">
        <v>29423</v>
      </c>
      <c r="B7963" s="21" t="s">
        <v>29424</v>
      </c>
      <c r="C7963" s="21" t="s">
        <v>246</v>
      </c>
      <c r="D7963" s="21" t="s">
        <v>247</v>
      </c>
      <c r="E7963" s="21" t="s">
        <v>235</v>
      </c>
      <c r="F7963" s="21" t="s">
        <v>29246</v>
      </c>
      <c r="G7963" s="21" t="s">
        <v>237</v>
      </c>
      <c r="H7963" s="21" t="s">
        <v>238</v>
      </c>
      <c r="I7963" s="23">
        <v>-1</v>
      </c>
      <c r="J7963" s="23">
        <v>734</v>
      </c>
      <c r="K7963" s="21" t="s">
        <v>29245</v>
      </c>
      <c r="L7963" s="21" t="s">
        <v>29245</v>
      </c>
      <c r="M7963" s="21">
        <v>44294</v>
      </c>
    </row>
    <row r="7964" spans="1:13">
      <c r="A7964" s="21" t="s">
        <v>29423</v>
      </c>
      <c r="B7964" s="21" t="s">
        <v>29424</v>
      </c>
      <c r="C7964" s="21" t="s">
        <v>432</v>
      </c>
      <c r="D7964" s="21" t="s">
        <v>433</v>
      </c>
      <c r="E7964" s="21" t="s">
        <v>235</v>
      </c>
      <c r="F7964" s="21" t="s">
        <v>29246</v>
      </c>
      <c r="G7964" s="21" t="s">
        <v>237</v>
      </c>
      <c r="H7964" s="21" t="s">
        <v>238</v>
      </c>
      <c r="I7964" s="23">
        <v>-1</v>
      </c>
      <c r="J7964" s="23">
        <v>347</v>
      </c>
      <c r="K7964" s="21" t="s">
        <v>29245</v>
      </c>
      <c r="L7964" s="21" t="s">
        <v>29245</v>
      </c>
      <c r="M7964" s="21">
        <v>44294</v>
      </c>
    </row>
    <row r="7965" spans="1:13">
      <c r="A7965" s="21" t="s">
        <v>29425</v>
      </c>
      <c r="B7965" s="21" t="s">
        <v>29426</v>
      </c>
      <c r="C7965" s="21" t="s">
        <v>314</v>
      </c>
      <c r="D7965" s="21" t="s">
        <v>315</v>
      </c>
      <c r="E7965" s="21" t="s">
        <v>235</v>
      </c>
      <c r="F7965" s="21" t="s">
        <v>29242</v>
      </c>
      <c r="G7965" s="21" t="s">
        <v>237</v>
      </c>
      <c r="H7965" s="21" t="s">
        <v>238</v>
      </c>
      <c r="I7965" s="23">
        <v>-1</v>
      </c>
      <c r="J7965" s="23">
        <v>3424</v>
      </c>
      <c r="K7965" s="21" t="s">
        <v>29241</v>
      </c>
      <c r="L7965" s="21" t="s">
        <v>29241</v>
      </c>
      <c r="M7965" s="21">
        <v>44294</v>
      </c>
    </row>
    <row r="7966" spans="1:13">
      <c r="A7966" s="21" t="s">
        <v>29425</v>
      </c>
      <c r="B7966" s="21" t="s">
        <v>29426</v>
      </c>
      <c r="C7966" s="21" t="s">
        <v>318</v>
      </c>
      <c r="D7966" s="21" t="s">
        <v>319</v>
      </c>
      <c r="E7966" s="21" t="s">
        <v>235</v>
      </c>
      <c r="F7966" s="21" t="s">
        <v>29427</v>
      </c>
      <c r="G7966" s="21" t="s">
        <v>237</v>
      </c>
      <c r="H7966" s="21" t="s">
        <v>238</v>
      </c>
      <c r="I7966" s="23">
        <v>-1</v>
      </c>
      <c r="J7966" s="23">
        <v>714</v>
      </c>
      <c r="K7966" s="21" t="s">
        <v>29241</v>
      </c>
      <c r="L7966" s="21" t="s">
        <v>29241</v>
      </c>
      <c r="M7966" s="21">
        <v>44294</v>
      </c>
    </row>
    <row r="7967" spans="1:13">
      <c r="A7967" s="21" t="s">
        <v>29428</v>
      </c>
      <c r="B7967" s="21" t="s">
        <v>29429</v>
      </c>
      <c r="C7967" s="21" t="s">
        <v>288</v>
      </c>
      <c r="D7967" s="21" t="s">
        <v>289</v>
      </c>
      <c r="E7967" s="21" t="s">
        <v>235</v>
      </c>
      <c r="F7967" s="21" t="s">
        <v>29430</v>
      </c>
      <c r="G7967" s="21" t="s">
        <v>237</v>
      </c>
      <c r="H7967" s="21" t="s">
        <v>238</v>
      </c>
      <c r="I7967" s="23">
        <v>-1</v>
      </c>
      <c r="J7967" s="23">
        <v>521</v>
      </c>
      <c r="K7967" s="21" t="s">
        <v>29236</v>
      </c>
      <c r="L7967" s="21" t="s">
        <v>29236</v>
      </c>
      <c r="M7967" s="21">
        <v>44293</v>
      </c>
    </row>
    <row r="7968" spans="1:13">
      <c r="A7968" s="21" t="s">
        <v>29428</v>
      </c>
      <c r="B7968" s="21" t="s">
        <v>29429</v>
      </c>
      <c r="C7968" s="21" t="s">
        <v>242</v>
      </c>
      <c r="D7968" s="21" t="s">
        <v>243</v>
      </c>
      <c r="E7968" s="21" t="s">
        <v>235</v>
      </c>
      <c r="F7968" s="21" t="s">
        <v>29430</v>
      </c>
      <c r="G7968" s="21" t="s">
        <v>237</v>
      </c>
      <c r="H7968" s="21" t="s">
        <v>238</v>
      </c>
      <c r="I7968" s="23">
        <v>-1</v>
      </c>
      <c r="J7968" s="23">
        <v>469</v>
      </c>
      <c r="K7968" s="21" t="s">
        <v>29236</v>
      </c>
      <c r="L7968" s="21" t="s">
        <v>29236</v>
      </c>
      <c r="M7968" s="21">
        <v>44293</v>
      </c>
    </row>
    <row r="7969" spans="1:13">
      <c r="A7969" s="21" t="s">
        <v>29428</v>
      </c>
      <c r="B7969" s="21" t="s">
        <v>29429</v>
      </c>
      <c r="C7969" s="21" t="s">
        <v>428</v>
      </c>
      <c r="D7969" s="21" t="s">
        <v>429</v>
      </c>
      <c r="E7969" s="21" t="s">
        <v>235</v>
      </c>
      <c r="F7969" s="21" t="s">
        <v>29430</v>
      </c>
      <c r="G7969" s="21" t="s">
        <v>237</v>
      </c>
      <c r="H7969" s="21" t="s">
        <v>238</v>
      </c>
      <c r="I7969" s="23">
        <v>-1</v>
      </c>
      <c r="J7969" s="23">
        <v>526</v>
      </c>
      <c r="K7969" s="21" t="s">
        <v>29236</v>
      </c>
      <c r="L7969" s="21" t="s">
        <v>29236</v>
      </c>
      <c r="M7969" s="21">
        <v>44293</v>
      </c>
    </row>
    <row r="7970" spans="1:13">
      <c r="A7970" s="21" t="s">
        <v>29431</v>
      </c>
      <c r="B7970" s="21" t="s">
        <v>29432</v>
      </c>
      <c r="C7970" s="21" t="s">
        <v>406</v>
      </c>
      <c r="D7970" s="21" t="s">
        <v>407</v>
      </c>
      <c r="E7970" s="21" t="s">
        <v>235</v>
      </c>
      <c r="F7970" s="21" t="s">
        <v>29433</v>
      </c>
      <c r="G7970" s="21" t="s">
        <v>237</v>
      </c>
      <c r="H7970" s="21" t="s">
        <v>238</v>
      </c>
      <c r="I7970" s="23">
        <v>-1</v>
      </c>
      <c r="J7970" s="23">
        <v>1678</v>
      </c>
      <c r="K7970" s="21" t="s">
        <v>29235</v>
      </c>
      <c r="L7970" s="21" t="s">
        <v>29235</v>
      </c>
      <c r="M7970" s="21">
        <v>44293</v>
      </c>
    </row>
    <row r="7971" spans="1:13">
      <c r="A7971" s="21" t="s">
        <v>29434</v>
      </c>
      <c r="B7971" s="21" t="s">
        <v>29435</v>
      </c>
      <c r="C7971" s="21" t="s">
        <v>342</v>
      </c>
      <c r="D7971" s="21" t="s">
        <v>343</v>
      </c>
      <c r="E7971" s="21" t="s">
        <v>235</v>
      </c>
      <c r="F7971" s="21" t="s">
        <v>29436</v>
      </c>
      <c r="G7971" s="21" t="s">
        <v>237</v>
      </c>
      <c r="H7971" s="21" t="s">
        <v>238</v>
      </c>
      <c r="I7971" s="23">
        <v>-1</v>
      </c>
      <c r="J7971" s="23">
        <v>3916</v>
      </c>
      <c r="K7971" s="21" t="s">
        <v>29234</v>
      </c>
      <c r="L7971" s="21" t="s">
        <v>29234</v>
      </c>
      <c r="M7971" s="21">
        <v>44293</v>
      </c>
    </row>
    <row r="7972" spans="1:13">
      <c r="A7972" s="21" t="s">
        <v>29434</v>
      </c>
      <c r="B7972" s="21" t="s">
        <v>29435</v>
      </c>
      <c r="C7972" s="21" t="s">
        <v>364</v>
      </c>
      <c r="D7972" s="21" t="s">
        <v>365</v>
      </c>
      <c r="E7972" s="21" t="s">
        <v>235</v>
      </c>
      <c r="F7972" s="21" t="s">
        <v>29436</v>
      </c>
      <c r="G7972" s="21" t="s">
        <v>237</v>
      </c>
      <c r="H7972" s="21" t="s">
        <v>238</v>
      </c>
      <c r="I7972" s="23">
        <v>-1</v>
      </c>
      <c r="J7972" s="23">
        <v>524</v>
      </c>
      <c r="K7972" s="21" t="s">
        <v>29234</v>
      </c>
      <c r="L7972" s="21" t="s">
        <v>29234</v>
      </c>
      <c r="M7972" s="21">
        <v>44293</v>
      </c>
    </row>
    <row r="7973" spans="1:13">
      <c r="A7973" s="21" t="s">
        <v>29434</v>
      </c>
      <c r="B7973" s="21" t="s">
        <v>29435</v>
      </c>
      <c r="C7973" s="21" t="s">
        <v>432</v>
      </c>
      <c r="D7973" s="21" t="s">
        <v>433</v>
      </c>
      <c r="E7973" s="21" t="s">
        <v>235</v>
      </c>
      <c r="F7973" s="21" t="s">
        <v>29436</v>
      </c>
      <c r="G7973" s="21" t="s">
        <v>237</v>
      </c>
      <c r="H7973" s="21" t="s">
        <v>238</v>
      </c>
      <c r="I7973" s="23">
        <v>-1</v>
      </c>
      <c r="J7973" s="23">
        <v>348</v>
      </c>
      <c r="K7973" s="21" t="s">
        <v>29234</v>
      </c>
      <c r="L7973" s="21" t="s">
        <v>29234</v>
      </c>
      <c r="M7973" s="21">
        <v>44293</v>
      </c>
    </row>
    <row r="7974" spans="1:13">
      <c r="A7974" s="21" t="s">
        <v>29437</v>
      </c>
      <c r="B7974" s="21" t="s">
        <v>29438</v>
      </c>
      <c r="C7974" s="21" t="s">
        <v>364</v>
      </c>
      <c r="D7974" s="21" t="s">
        <v>365</v>
      </c>
      <c r="E7974" s="21" t="s">
        <v>235</v>
      </c>
      <c r="F7974" s="21" t="s">
        <v>29439</v>
      </c>
      <c r="G7974" s="21" t="s">
        <v>237</v>
      </c>
      <c r="H7974" s="21" t="s">
        <v>238</v>
      </c>
      <c r="I7974" s="23">
        <v>-1</v>
      </c>
      <c r="J7974" s="23">
        <v>525</v>
      </c>
      <c r="K7974" s="21" t="s">
        <v>29233</v>
      </c>
      <c r="L7974" s="21" t="s">
        <v>29233</v>
      </c>
      <c r="M7974" s="21">
        <v>44293</v>
      </c>
    </row>
    <row r="7975" spans="1:13">
      <c r="A7975" s="21" t="s">
        <v>29437</v>
      </c>
      <c r="B7975" s="21" t="s">
        <v>29438</v>
      </c>
      <c r="C7975" s="21" t="s">
        <v>428</v>
      </c>
      <c r="D7975" s="21" t="s">
        <v>429</v>
      </c>
      <c r="E7975" s="21" t="s">
        <v>235</v>
      </c>
      <c r="F7975" s="21" t="s">
        <v>29439</v>
      </c>
      <c r="G7975" s="21" t="s">
        <v>237</v>
      </c>
      <c r="H7975" s="21" t="s">
        <v>238</v>
      </c>
      <c r="I7975" s="23">
        <v>-1</v>
      </c>
      <c r="J7975" s="23">
        <v>527</v>
      </c>
      <c r="K7975" s="21" t="s">
        <v>29233</v>
      </c>
      <c r="L7975" s="21" t="s">
        <v>29233</v>
      </c>
      <c r="M7975" s="21">
        <v>44293</v>
      </c>
    </row>
    <row r="7976" spans="1:13">
      <c r="A7976" s="21" t="s">
        <v>29437</v>
      </c>
      <c r="B7976" s="21" t="s">
        <v>29438</v>
      </c>
      <c r="C7976" s="21" t="s">
        <v>320</v>
      </c>
      <c r="D7976" s="21" t="s">
        <v>321</v>
      </c>
      <c r="E7976" s="21" t="s">
        <v>235</v>
      </c>
      <c r="F7976" s="21" t="s">
        <v>29439</v>
      </c>
      <c r="G7976" s="21" t="s">
        <v>237</v>
      </c>
      <c r="H7976" s="21" t="s">
        <v>238</v>
      </c>
      <c r="I7976" s="23">
        <v>-1</v>
      </c>
      <c r="J7976" s="23">
        <v>662</v>
      </c>
      <c r="K7976" s="21" t="s">
        <v>29233</v>
      </c>
      <c r="L7976" s="21" t="s">
        <v>29233</v>
      </c>
      <c r="M7976" s="21">
        <v>44293</v>
      </c>
    </row>
    <row r="7977" spans="1:13">
      <c r="A7977" s="21" t="s">
        <v>29440</v>
      </c>
      <c r="B7977" s="21" t="s">
        <v>29441</v>
      </c>
      <c r="C7977" s="21" t="s">
        <v>314</v>
      </c>
      <c r="D7977" s="21" t="s">
        <v>315</v>
      </c>
      <c r="E7977" s="21" t="s">
        <v>235</v>
      </c>
      <c r="F7977" s="21" t="s">
        <v>29232</v>
      </c>
      <c r="G7977" s="21" t="s">
        <v>237</v>
      </c>
      <c r="H7977" s="21" t="s">
        <v>238</v>
      </c>
      <c r="I7977" s="23">
        <v>-1</v>
      </c>
      <c r="J7977" s="23">
        <v>3425</v>
      </c>
      <c r="K7977" s="21" t="s">
        <v>29231</v>
      </c>
      <c r="L7977" s="21" t="s">
        <v>29231</v>
      </c>
      <c r="M7977" s="21">
        <v>44292</v>
      </c>
    </row>
    <row r="7978" spans="1:13">
      <c r="A7978" s="21" t="s">
        <v>29442</v>
      </c>
      <c r="B7978" s="21" t="s">
        <v>29443</v>
      </c>
      <c r="C7978" s="21" t="s">
        <v>446</v>
      </c>
      <c r="D7978" s="21" t="s">
        <v>447</v>
      </c>
      <c r="E7978" s="21" t="s">
        <v>235</v>
      </c>
      <c r="F7978" s="21" t="s">
        <v>29230</v>
      </c>
      <c r="G7978" s="21" t="s">
        <v>237</v>
      </c>
      <c r="H7978" s="21" t="s">
        <v>238</v>
      </c>
      <c r="I7978" s="23">
        <v>-1</v>
      </c>
      <c r="J7978" s="23">
        <v>388</v>
      </c>
      <c r="K7978" s="21" t="s">
        <v>29229</v>
      </c>
      <c r="L7978" s="21" t="s">
        <v>29229</v>
      </c>
      <c r="M7978" s="21">
        <v>44292</v>
      </c>
    </row>
    <row r="7979" spans="1:13">
      <c r="A7979" s="21" t="s">
        <v>29444</v>
      </c>
      <c r="B7979" s="21" t="s">
        <v>29445</v>
      </c>
      <c r="C7979" s="21" t="s">
        <v>314</v>
      </c>
      <c r="D7979" s="21" t="s">
        <v>315</v>
      </c>
      <c r="E7979" s="21" t="s">
        <v>235</v>
      </c>
      <c r="F7979" s="21" t="s">
        <v>29446</v>
      </c>
      <c r="G7979" s="21" t="s">
        <v>237</v>
      </c>
      <c r="H7979" s="21" t="s">
        <v>238</v>
      </c>
      <c r="I7979" s="23">
        <v>-1</v>
      </c>
      <c r="J7979" s="23">
        <v>3426</v>
      </c>
      <c r="K7979" s="21" t="s">
        <v>29228</v>
      </c>
      <c r="L7979" s="21" t="s">
        <v>29228</v>
      </c>
      <c r="M7979" s="21">
        <v>44292</v>
      </c>
    </row>
    <row r="7980" spans="1:13">
      <c r="A7980" s="21" t="s">
        <v>29447</v>
      </c>
      <c r="B7980" s="21" t="s">
        <v>29448</v>
      </c>
      <c r="C7980" s="21" t="s">
        <v>406</v>
      </c>
      <c r="D7980" s="21" t="s">
        <v>407</v>
      </c>
      <c r="E7980" s="21" t="s">
        <v>235</v>
      </c>
      <c r="F7980" s="21" t="s">
        <v>29223</v>
      </c>
      <c r="G7980" s="21" t="s">
        <v>237</v>
      </c>
      <c r="H7980" s="21" t="s">
        <v>238</v>
      </c>
      <c r="I7980" s="23">
        <v>-1</v>
      </c>
      <c r="J7980" s="23">
        <v>1679</v>
      </c>
      <c r="K7980" s="21" t="s">
        <v>29222</v>
      </c>
      <c r="L7980" s="21" t="s">
        <v>29222</v>
      </c>
      <c r="M7980" s="21">
        <v>44292</v>
      </c>
    </row>
    <row r="7981" spans="1:13">
      <c r="A7981" s="21" t="s">
        <v>29447</v>
      </c>
      <c r="B7981" s="21" t="s">
        <v>29448</v>
      </c>
      <c r="C7981" s="21" t="s">
        <v>274</v>
      </c>
      <c r="D7981" s="21" t="s">
        <v>275</v>
      </c>
      <c r="E7981" s="21" t="s">
        <v>235</v>
      </c>
      <c r="F7981" s="21" t="s">
        <v>29223</v>
      </c>
      <c r="G7981" s="21" t="s">
        <v>237</v>
      </c>
      <c r="H7981" s="21" t="s">
        <v>238</v>
      </c>
      <c r="I7981" s="23">
        <v>-1</v>
      </c>
      <c r="J7981" s="23">
        <v>4261</v>
      </c>
      <c r="K7981" s="21" t="s">
        <v>29222</v>
      </c>
      <c r="L7981" s="21" t="s">
        <v>29222</v>
      </c>
      <c r="M7981" s="21">
        <v>44292</v>
      </c>
    </row>
    <row r="7982" spans="1:13">
      <c r="A7982" s="21" t="s">
        <v>29447</v>
      </c>
      <c r="B7982" s="21" t="s">
        <v>29448</v>
      </c>
      <c r="C7982" s="21" t="s">
        <v>280</v>
      </c>
      <c r="D7982" s="21" t="s">
        <v>281</v>
      </c>
      <c r="E7982" s="21" t="s">
        <v>235</v>
      </c>
      <c r="F7982" s="21" t="s">
        <v>29223</v>
      </c>
      <c r="G7982" s="21" t="s">
        <v>237</v>
      </c>
      <c r="H7982" s="21" t="s">
        <v>238</v>
      </c>
      <c r="I7982" s="23">
        <v>-1</v>
      </c>
      <c r="J7982" s="23">
        <v>702</v>
      </c>
      <c r="K7982" s="21" t="s">
        <v>29222</v>
      </c>
      <c r="L7982" s="21" t="s">
        <v>29222</v>
      </c>
      <c r="M7982" s="21">
        <v>44292</v>
      </c>
    </row>
    <row r="7983" spans="1:13">
      <c r="A7983" s="21" t="s">
        <v>29447</v>
      </c>
      <c r="B7983" s="21" t="s">
        <v>29448</v>
      </c>
      <c r="C7983" s="21" t="s">
        <v>254</v>
      </c>
      <c r="D7983" s="21" t="s">
        <v>255</v>
      </c>
      <c r="E7983" s="21" t="s">
        <v>235</v>
      </c>
      <c r="F7983" s="21" t="s">
        <v>29223</v>
      </c>
      <c r="G7983" s="21" t="s">
        <v>237</v>
      </c>
      <c r="H7983" s="21" t="s">
        <v>238</v>
      </c>
      <c r="I7983" s="23">
        <v>-1</v>
      </c>
      <c r="J7983" s="23">
        <v>381</v>
      </c>
      <c r="K7983" s="21" t="s">
        <v>29222</v>
      </c>
      <c r="L7983" s="21" t="s">
        <v>29222</v>
      </c>
      <c r="M7983" s="21">
        <v>44292</v>
      </c>
    </row>
    <row r="7984" spans="1:13">
      <c r="A7984" s="21" t="s">
        <v>29449</v>
      </c>
      <c r="B7984" s="21" t="s">
        <v>29450</v>
      </c>
      <c r="C7984" s="21" t="s">
        <v>274</v>
      </c>
      <c r="D7984" s="21" t="s">
        <v>275</v>
      </c>
      <c r="E7984" s="21" t="s">
        <v>235</v>
      </c>
      <c r="F7984" s="21" t="s">
        <v>29451</v>
      </c>
      <c r="G7984" s="21" t="s">
        <v>237</v>
      </c>
      <c r="H7984" s="21" t="s">
        <v>238</v>
      </c>
      <c r="I7984" s="23">
        <v>-2</v>
      </c>
      <c r="J7984" s="23">
        <v>4262</v>
      </c>
      <c r="K7984" s="21" t="s">
        <v>29225</v>
      </c>
      <c r="L7984" s="21" t="s">
        <v>29225</v>
      </c>
      <c r="M7984" s="21">
        <v>44292</v>
      </c>
    </row>
    <row r="7985" spans="1:13">
      <c r="A7985" s="21" t="s">
        <v>29452</v>
      </c>
      <c r="B7985" s="21" t="s">
        <v>29453</v>
      </c>
      <c r="C7985" s="21" t="s">
        <v>342</v>
      </c>
      <c r="D7985" s="21" t="s">
        <v>343</v>
      </c>
      <c r="E7985" s="21" t="s">
        <v>235</v>
      </c>
      <c r="F7985" s="21" t="s">
        <v>29454</v>
      </c>
      <c r="G7985" s="21" t="s">
        <v>237</v>
      </c>
      <c r="H7985" s="21" t="s">
        <v>238</v>
      </c>
      <c r="I7985" s="23">
        <v>-1</v>
      </c>
      <c r="J7985" s="23">
        <v>3917</v>
      </c>
      <c r="K7985" s="21" t="s">
        <v>29221</v>
      </c>
      <c r="L7985" s="21" t="s">
        <v>29221</v>
      </c>
      <c r="M7985" s="21">
        <v>44292</v>
      </c>
    </row>
    <row r="7986" spans="1:13">
      <c r="A7986" s="21" t="s">
        <v>29452</v>
      </c>
      <c r="B7986" s="21" t="s">
        <v>29453</v>
      </c>
      <c r="C7986" s="21" t="s">
        <v>290</v>
      </c>
      <c r="D7986" s="21" t="s">
        <v>291</v>
      </c>
      <c r="E7986" s="21" t="s">
        <v>235</v>
      </c>
      <c r="F7986" s="21" t="s">
        <v>29454</v>
      </c>
      <c r="G7986" s="21" t="s">
        <v>237</v>
      </c>
      <c r="H7986" s="21" t="s">
        <v>238</v>
      </c>
      <c r="I7986" s="23">
        <v>-1</v>
      </c>
      <c r="J7986" s="23">
        <v>431</v>
      </c>
      <c r="K7986" s="21" t="s">
        <v>29221</v>
      </c>
      <c r="L7986" s="21" t="s">
        <v>29221</v>
      </c>
      <c r="M7986" s="21">
        <v>44292</v>
      </c>
    </row>
    <row r="7987" spans="1:13">
      <c r="A7987" s="21" t="s">
        <v>29455</v>
      </c>
      <c r="B7987" s="21" t="s">
        <v>29456</v>
      </c>
      <c r="C7987" s="21" t="s">
        <v>254</v>
      </c>
      <c r="D7987" s="21" t="s">
        <v>255</v>
      </c>
      <c r="E7987" s="21" t="s">
        <v>235</v>
      </c>
      <c r="F7987" s="21" t="s">
        <v>29457</v>
      </c>
      <c r="G7987" s="21" t="s">
        <v>237</v>
      </c>
      <c r="H7987" s="21" t="s">
        <v>238</v>
      </c>
      <c r="I7987" s="23">
        <v>-1</v>
      </c>
      <c r="J7987" s="23">
        <v>382</v>
      </c>
      <c r="K7987" s="21" t="s">
        <v>29227</v>
      </c>
      <c r="L7987" s="21" t="s">
        <v>29227</v>
      </c>
      <c r="M7987" s="21">
        <v>44292</v>
      </c>
    </row>
    <row r="7988" spans="1:13">
      <c r="A7988" s="21" t="s">
        <v>29458</v>
      </c>
      <c r="B7988" s="21" t="s">
        <v>29459</v>
      </c>
      <c r="C7988" s="21" t="s">
        <v>260</v>
      </c>
      <c r="D7988" s="21" t="s">
        <v>261</v>
      </c>
      <c r="E7988" s="21" t="s">
        <v>235</v>
      </c>
      <c r="F7988" s="21" t="s">
        <v>29460</v>
      </c>
      <c r="G7988" s="21" t="s">
        <v>237</v>
      </c>
      <c r="H7988" s="21" t="s">
        <v>238</v>
      </c>
      <c r="I7988" s="23">
        <v>-1</v>
      </c>
      <c r="J7988" s="23">
        <v>672</v>
      </c>
      <c r="K7988" s="21" t="s">
        <v>29224</v>
      </c>
      <c r="L7988" s="21" t="s">
        <v>29224</v>
      </c>
      <c r="M7988" s="21">
        <v>44292</v>
      </c>
    </row>
    <row r="7989" spans="1:13">
      <c r="A7989" s="21" t="s">
        <v>29458</v>
      </c>
      <c r="B7989" s="21" t="s">
        <v>29459</v>
      </c>
      <c r="C7989" s="21" t="s">
        <v>430</v>
      </c>
      <c r="D7989" s="21" t="s">
        <v>431</v>
      </c>
      <c r="E7989" s="21" t="s">
        <v>235</v>
      </c>
      <c r="F7989" s="21" t="s">
        <v>29460</v>
      </c>
      <c r="G7989" s="21" t="s">
        <v>237</v>
      </c>
      <c r="H7989" s="21" t="s">
        <v>238</v>
      </c>
      <c r="I7989" s="23">
        <v>-1</v>
      </c>
      <c r="J7989" s="23">
        <v>220</v>
      </c>
      <c r="K7989" s="21" t="s">
        <v>29224</v>
      </c>
      <c r="L7989" s="21" t="s">
        <v>29224</v>
      </c>
      <c r="M7989" s="21">
        <v>44292</v>
      </c>
    </row>
    <row r="7990" spans="1:13">
      <c r="A7990" s="21" t="s">
        <v>29458</v>
      </c>
      <c r="B7990" s="21" t="s">
        <v>29459</v>
      </c>
      <c r="C7990" s="21" t="s">
        <v>250</v>
      </c>
      <c r="D7990" s="21" t="s">
        <v>251</v>
      </c>
      <c r="E7990" s="21" t="s">
        <v>235</v>
      </c>
      <c r="F7990" s="21" t="s">
        <v>29460</v>
      </c>
      <c r="G7990" s="21" t="s">
        <v>237</v>
      </c>
      <c r="H7990" s="21" t="s">
        <v>238</v>
      </c>
      <c r="I7990" s="23">
        <v>-1</v>
      </c>
      <c r="J7990" s="23">
        <v>347</v>
      </c>
      <c r="K7990" s="21" t="s">
        <v>29224</v>
      </c>
      <c r="L7990" s="21" t="s">
        <v>29224</v>
      </c>
      <c r="M7990" s="21">
        <v>44292</v>
      </c>
    </row>
    <row r="7991" spans="1:13">
      <c r="A7991" s="21" t="s">
        <v>29461</v>
      </c>
      <c r="B7991" s="21" t="s">
        <v>29462</v>
      </c>
      <c r="C7991" s="21" t="s">
        <v>432</v>
      </c>
      <c r="D7991" s="21" t="s">
        <v>433</v>
      </c>
      <c r="E7991" s="21" t="s">
        <v>235</v>
      </c>
      <c r="F7991" s="21" t="s">
        <v>29463</v>
      </c>
      <c r="G7991" s="21" t="s">
        <v>237</v>
      </c>
      <c r="H7991" s="21" t="s">
        <v>238</v>
      </c>
      <c r="I7991" s="23">
        <v>-1</v>
      </c>
      <c r="J7991" s="23">
        <v>349</v>
      </c>
      <c r="K7991" s="21" t="s">
        <v>29226</v>
      </c>
      <c r="L7991" s="21" t="s">
        <v>29226</v>
      </c>
      <c r="M7991" s="21">
        <v>44292</v>
      </c>
    </row>
    <row r="7992" spans="1:13">
      <c r="A7992" s="21" t="s">
        <v>29464</v>
      </c>
      <c r="B7992" s="21" t="s">
        <v>29465</v>
      </c>
      <c r="C7992" s="21" t="s">
        <v>446</v>
      </c>
      <c r="D7992" s="21" t="s">
        <v>447</v>
      </c>
      <c r="E7992" s="21" t="s">
        <v>235</v>
      </c>
      <c r="F7992" s="21" t="s">
        <v>29220</v>
      </c>
      <c r="G7992" s="21" t="s">
        <v>237</v>
      </c>
      <c r="H7992" s="21" t="s">
        <v>238</v>
      </c>
      <c r="I7992" s="23">
        <v>-1</v>
      </c>
      <c r="J7992" s="23">
        <v>389</v>
      </c>
      <c r="K7992" s="21" t="s">
        <v>29219</v>
      </c>
      <c r="L7992" s="21" t="s">
        <v>29219</v>
      </c>
      <c r="M7992" s="21">
        <v>44292</v>
      </c>
    </row>
    <row r="7993" spans="1:13">
      <c r="A7993" s="21" t="s">
        <v>29466</v>
      </c>
      <c r="B7993" s="21" t="s">
        <v>29467</v>
      </c>
      <c r="C7993" s="21" t="s">
        <v>254</v>
      </c>
      <c r="D7993" s="21" t="s">
        <v>255</v>
      </c>
      <c r="E7993" s="21" t="s">
        <v>235</v>
      </c>
      <c r="F7993" s="21" t="s">
        <v>29468</v>
      </c>
      <c r="G7993" s="21" t="s">
        <v>237</v>
      </c>
      <c r="H7993" s="21" t="s">
        <v>238</v>
      </c>
      <c r="I7993" s="23">
        <v>-1</v>
      </c>
      <c r="J7993" s="23">
        <v>383</v>
      </c>
      <c r="K7993" s="21" t="s">
        <v>29218</v>
      </c>
      <c r="L7993" s="21" t="s">
        <v>29218</v>
      </c>
      <c r="M7993" s="21">
        <v>44291</v>
      </c>
    </row>
    <row r="7994" spans="1:13">
      <c r="A7994" s="21" t="s">
        <v>29469</v>
      </c>
      <c r="B7994" s="21" t="s">
        <v>29470</v>
      </c>
      <c r="C7994" s="21" t="s">
        <v>274</v>
      </c>
      <c r="D7994" s="21" t="s">
        <v>275</v>
      </c>
      <c r="E7994" s="21" t="s">
        <v>235</v>
      </c>
      <c r="F7994" s="21" t="s">
        <v>29471</v>
      </c>
      <c r="G7994" s="21" t="s">
        <v>237</v>
      </c>
      <c r="H7994" s="21" t="s">
        <v>238</v>
      </c>
      <c r="I7994" s="23">
        <v>-1</v>
      </c>
      <c r="J7994" s="23">
        <v>4264</v>
      </c>
      <c r="K7994" s="21" t="s">
        <v>29217</v>
      </c>
      <c r="L7994" s="21" t="s">
        <v>29217</v>
      </c>
      <c r="M7994" s="21">
        <v>44291</v>
      </c>
    </row>
    <row r="7995" spans="1:13">
      <c r="A7995" s="21" t="s">
        <v>29472</v>
      </c>
      <c r="B7995" s="21" t="s">
        <v>29473</v>
      </c>
      <c r="C7995" s="21" t="s">
        <v>406</v>
      </c>
      <c r="D7995" s="21" t="s">
        <v>407</v>
      </c>
      <c r="E7995" s="21" t="s">
        <v>235</v>
      </c>
      <c r="F7995" s="21" t="s">
        <v>29474</v>
      </c>
      <c r="G7995" s="21" t="s">
        <v>237</v>
      </c>
      <c r="H7995" s="21" t="s">
        <v>238</v>
      </c>
      <c r="I7995" s="23">
        <v>-1</v>
      </c>
      <c r="J7995" s="23">
        <v>1680</v>
      </c>
      <c r="K7995" s="21" t="s">
        <v>29216</v>
      </c>
      <c r="L7995" s="21" t="s">
        <v>29216</v>
      </c>
      <c r="M7995" s="21">
        <v>44291</v>
      </c>
    </row>
    <row r="7996" spans="1:13">
      <c r="A7996" s="21" t="s">
        <v>29472</v>
      </c>
      <c r="B7996" s="21" t="s">
        <v>29473</v>
      </c>
      <c r="C7996" s="21" t="s">
        <v>320</v>
      </c>
      <c r="D7996" s="21" t="s">
        <v>321</v>
      </c>
      <c r="E7996" s="21" t="s">
        <v>235</v>
      </c>
      <c r="F7996" s="21" t="s">
        <v>29474</v>
      </c>
      <c r="G7996" s="21" t="s">
        <v>237</v>
      </c>
      <c r="H7996" s="21" t="s">
        <v>238</v>
      </c>
      <c r="I7996" s="23">
        <v>-1</v>
      </c>
      <c r="J7996" s="23">
        <v>663</v>
      </c>
      <c r="K7996" s="21" t="s">
        <v>29216</v>
      </c>
      <c r="L7996" s="21" t="s">
        <v>29216</v>
      </c>
      <c r="M7996" s="21">
        <v>44291</v>
      </c>
    </row>
    <row r="7997" spans="1:13">
      <c r="A7997" s="21" t="s">
        <v>29475</v>
      </c>
      <c r="B7997" s="21" t="s">
        <v>29476</v>
      </c>
      <c r="C7997" s="21" t="s">
        <v>406</v>
      </c>
      <c r="D7997" s="21" t="s">
        <v>407</v>
      </c>
      <c r="E7997" s="21" t="s">
        <v>235</v>
      </c>
      <c r="F7997" s="21" t="s">
        <v>29213</v>
      </c>
      <c r="G7997" s="21" t="s">
        <v>237</v>
      </c>
      <c r="H7997" s="21" t="s">
        <v>238</v>
      </c>
      <c r="I7997" s="23">
        <v>-1</v>
      </c>
      <c r="J7997" s="23">
        <v>1681</v>
      </c>
      <c r="K7997" s="21" t="s">
        <v>29212</v>
      </c>
      <c r="L7997" s="21" t="s">
        <v>29212</v>
      </c>
      <c r="M7997" s="21">
        <v>44291</v>
      </c>
    </row>
    <row r="7998" spans="1:13">
      <c r="A7998" s="21" t="s">
        <v>29477</v>
      </c>
      <c r="B7998" s="21" t="s">
        <v>29478</v>
      </c>
      <c r="C7998" s="21" t="s">
        <v>254</v>
      </c>
      <c r="D7998" s="21" t="s">
        <v>255</v>
      </c>
      <c r="E7998" s="21" t="s">
        <v>235</v>
      </c>
      <c r="F7998" s="21" t="s">
        <v>29479</v>
      </c>
      <c r="G7998" s="21" t="s">
        <v>237</v>
      </c>
      <c r="H7998" s="21" t="s">
        <v>238</v>
      </c>
      <c r="I7998" s="23">
        <v>-1</v>
      </c>
      <c r="J7998" s="23">
        <v>384</v>
      </c>
      <c r="K7998" s="21" t="s">
        <v>29214</v>
      </c>
      <c r="L7998" s="21" t="s">
        <v>29214</v>
      </c>
      <c r="M7998" s="21">
        <v>44291</v>
      </c>
    </row>
    <row r="7999" spans="1:13">
      <c r="A7999" s="21" t="s">
        <v>29480</v>
      </c>
      <c r="B7999" s="21" t="s">
        <v>29481</v>
      </c>
      <c r="C7999" s="21" t="s">
        <v>360</v>
      </c>
      <c r="D7999" s="21" t="s">
        <v>361</v>
      </c>
      <c r="E7999" s="21" t="s">
        <v>235</v>
      </c>
      <c r="F7999" s="21" t="s">
        <v>29482</v>
      </c>
      <c r="G7999" s="21" t="s">
        <v>237</v>
      </c>
      <c r="H7999" s="21" t="s">
        <v>238</v>
      </c>
      <c r="I7999" s="23">
        <v>-1</v>
      </c>
      <c r="J7999" s="23">
        <v>3706</v>
      </c>
      <c r="K7999" s="21" t="s">
        <v>28928</v>
      </c>
      <c r="L7999" s="21" t="s">
        <v>28928</v>
      </c>
      <c r="M7999" s="21">
        <v>44291</v>
      </c>
    </row>
    <row r="8000" spans="1:13">
      <c r="A8000" s="21" t="s">
        <v>29483</v>
      </c>
      <c r="B8000" s="21" t="s">
        <v>29484</v>
      </c>
      <c r="C8000" s="21" t="s">
        <v>372</v>
      </c>
      <c r="D8000" s="21" t="s">
        <v>373</v>
      </c>
      <c r="E8000" s="21" t="s">
        <v>235</v>
      </c>
      <c r="F8000" s="21" t="s">
        <v>29211</v>
      </c>
      <c r="G8000" s="21" t="s">
        <v>237</v>
      </c>
      <c r="H8000" s="21" t="s">
        <v>238</v>
      </c>
      <c r="I8000" s="23">
        <v>-1</v>
      </c>
      <c r="J8000" s="23">
        <v>717</v>
      </c>
      <c r="K8000" s="21" t="s">
        <v>29210</v>
      </c>
      <c r="L8000" s="21" t="s">
        <v>29210</v>
      </c>
      <c r="M8000" s="21">
        <v>44291</v>
      </c>
    </row>
    <row r="8001" spans="1:13">
      <c r="A8001" s="21" t="s">
        <v>29483</v>
      </c>
      <c r="B8001" s="21" t="s">
        <v>29484</v>
      </c>
      <c r="C8001" s="21" t="s">
        <v>364</v>
      </c>
      <c r="D8001" s="21" t="s">
        <v>365</v>
      </c>
      <c r="E8001" s="21" t="s">
        <v>235</v>
      </c>
      <c r="F8001" s="21" t="s">
        <v>29211</v>
      </c>
      <c r="G8001" s="21" t="s">
        <v>237</v>
      </c>
      <c r="H8001" s="21" t="s">
        <v>238</v>
      </c>
      <c r="I8001" s="23">
        <v>-1</v>
      </c>
      <c r="J8001" s="23">
        <v>526</v>
      </c>
      <c r="K8001" s="21" t="s">
        <v>29210</v>
      </c>
      <c r="L8001" s="21" t="s">
        <v>29210</v>
      </c>
      <c r="M8001" s="21">
        <v>44291</v>
      </c>
    </row>
    <row r="8002" spans="1:13">
      <c r="A8002" s="21" t="s">
        <v>29483</v>
      </c>
      <c r="B8002" s="21" t="s">
        <v>29484</v>
      </c>
      <c r="C8002" s="21" t="s">
        <v>314</v>
      </c>
      <c r="D8002" s="21" t="s">
        <v>315</v>
      </c>
      <c r="E8002" s="21" t="s">
        <v>235</v>
      </c>
      <c r="F8002" s="21" t="s">
        <v>29211</v>
      </c>
      <c r="G8002" s="21" t="s">
        <v>237</v>
      </c>
      <c r="H8002" s="21" t="s">
        <v>238</v>
      </c>
      <c r="I8002" s="23">
        <v>-1</v>
      </c>
      <c r="J8002" s="23">
        <v>3427</v>
      </c>
      <c r="K8002" s="21" t="s">
        <v>29210</v>
      </c>
      <c r="L8002" s="21" t="s">
        <v>29210</v>
      </c>
      <c r="M8002" s="21">
        <v>44291</v>
      </c>
    </row>
    <row r="8003" spans="1:13">
      <c r="A8003" s="21" t="s">
        <v>29485</v>
      </c>
      <c r="B8003" s="21" t="s">
        <v>29486</v>
      </c>
      <c r="C8003" s="21" t="s">
        <v>318</v>
      </c>
      <c r="D8003" s="21" t="s">
        <v>319</v>
      </c>
      <c r="E8003" s="21" t="s">
        <v>235</v>
      </c>
      <c r="F8003" s="21" t="s">
        <v>29487</v>
      </c>
      <c r="G8003" s="21" t="s">
        <v>237</v>
      </c>
      <c r="H8003" s="21" t="s">
        <v>238</v>
      </c>
      <c r="I8003" s="23">
        <v>-3</v>
      </c>
      <c r="J8003" s="23">
        <v>715</v>
      </c>
      <c r="K8003" s="21" t="s">
        <v>28929</v>
      </c>
      <c r="L8003" s="21" t="s">
        <v>28929</v>
      </c>
      <c r="M8003" s="21">
        <v>44291</v>
      </c>
    </row>
    <row r="8004" spans="1:13">
      <c r="A8004" s="89" t="s">
        <v>29488</v>
      </c>
      <c r="B8004" s="21" t="s">
        <v>29489</v>
      </c>
      <c r="C8004" s="21" t="s">
        <v>314</v>
      </c>
      <c r="D8004" s="21" t="s">
        <v>315</v>
      </c>
      <c r="E8004" s="21" t="s">
        <v>235</v>
      </c>
      <c r="F8004" s="21" t="s">
        <v>29490</v>
      </c>
      <c r="G8004" s="21" t="s">
        <v>237</v>
      </c>
      <c r="H8004" s="21" t="s">
        <v>238</v>
      </c>
      <c r="I8004" s="23">
        <v>-1</v>
      </c>
      <c r="J8004" s="23">
        <v>3428</v>
      </c>
      <c r="K8004" s="21" t="s">
        <v>29215</v>
      </c>
      <c r="L8004" s="21" t="s">
        <v>29215</v>
      </c>
      <c r="M8004" s="21">
        <v>44291</v>
      </c>
    </row>
    <row r="8005" spans="1:13">
      <c r="A8005" s="21" t="s">
        <v>29737</v>
      </c>
      <c r="B8005" s="21" t="s">
        <v>29738</v>
      </c>
      <c r="C8005" s="21" t="s">
        <v>248</v>
      </c>
      <c r="D8005" s="21" t="s">
        <v>249</v>
      </c>
      <c r="E8005" s="21" t="s">
        <v>235</v>
      </c>
      <c r="F8005" s="21" t="s">
        <v>29614</v>
      </c>
      <c r="G8005" s="21" t="s">
        <v>237</v>
      </c>
      <c r="H8005" s="21" t="s">
        <v>238</v>
      </c>
      <c r="I8005" s="23">
        <v>-1</v>
      </c>
      <c r="J8005" s="23">
        <v>486</v>
      </c>
      <c r="K8005" s="21" t="s">
        <v>29613</v>
      </c>
      <c r="L8005" s="21" t="s">
        <v>29613</v>
      </c>
      <c r="M8005" s="21">
        <v>44304</v>
      </c>
    </row>
    <row r="8006" spans="1:13">
      <c r="A8006" s="21" t="s">
        <v>29739</v>
      </c>
      <c r="B8006" s="21" t="s">
        <v>29740</v>
      </c>
      <c r="C8006" s="21" t="s">
        <v>342</v>
      </c>
      <c r="D8006" s="21" t="s">
        <v>343</v>
      </c>
      <c r="E8006" s="21" t="s">
        <v>235</v>
      </c>
      <c r="F8006" s="21" t="s">
        <v>29741</v>
      </c>
      <c r="G8006" s="21" t="s">
        <v>237</v>
      </c>
      <c r="H8006" s="21" t="s">
        <v>238</v>
      </c>
      <c r="I8006" s="23">
        <v>-2</v>
      </c>
      <c r="J8006" s="23">
        <v>3912</v>
      </c>
      <c r="K8006" s="21" t="s">
        <v>29612</v>
      </c>
      <c r="L8006" s="21" t="s">
        <v>29612</v>
      </c>
      <c r="M8006" s="21">
        <v>44304</v>
      </c>
    </row>
    <row r="8007" spans="1:13">
      <c r="A8007" s="21" t="s">
        <v>29742</v>
      </c>
      <c r="B8007" s="21" t="s">
        <v>29743</v>
      </c>
      <c r="C8007" s="21" t="s">
        <v>242</v>
      </c>
      <c r="D8007" s="21" t="s">
        <v>243</v>
      </c>
      <c r="E8007" s="21" t="s">
        <v>235</v>
      </c>
      <c r="F8007" s="21" t="s">
        <v>29744</v>
      </c>
      <c r="G8007" s="21" t="s">
        <v>237</v>
      </c>
      <c r="H8007" s="21" t="s">
        <v>238</v>
      </c>
      <c r="I8007" s="23">
        <v>-1</v>
      </c>
      <c r="J8007" s="23">
        <v>457</v>
      </c>
      <c r="K8007" s="21" t="s">
        <v>29610</v>
      </c>
      <c r="L8007" s="21" t="s">
        <v>29610</v>
      </c>
      <c r="M8007" s="21">
        <v>44304</v>
      </c>
    </row>
    <row r="8008" spans="1:13">
      <c r="A8008" s="21" t="s">
        <v>29745</v>
      </c>
      <c r="B8008" s="21" t="s">
        <v>29746</v>
      </c>
      <c r="C8008" s="21" t="s">
        <v>294</v>
      </c>
      <c r="D8008" s="21" t="s">
        <v>295</v>
      </c>
      <c r="E8008" s="21" t="s">
        <v>235</v>
      </c>
      <c r="F8008" s="21" t="s">
        <v>29747</v>
      </c>
      <c r="G8008" s="21" t="s">
        <v>237</v>
      </c>
      <c r="H8008" s="21" t="s">
        <v>238</v>
      </c>
      <c r="I8008" s="23">
        <v>-1</v>
      </c>
      <c r="J8008" s="23">
        <v>339</v>
      </c>
      <c r="K8008" s="21" t="s">
        <v>29611</v>
      </c>
      <c r="L8008" s="21" t="s">
        <v>29611</v>
      </c>
      <c r="M8008" s="21">
        <v>44304</v>
      </c>
    </row>
    <row r="8009" spans="1:13">
      <c r="A8009" s="21" t="s">
        <v>29745</v>
      </c>
      <c r="B8009" s="21" t="s">
        <v>29746</v>
      </c>
      <c r="C8009" s="21" t="s">
        <v>320</v>
      </c>
      <c r="D8009" s="21" t="s">
        <v>321</v>
      </c>
      <c r="E8009" s="21" t="s">
        <v>235</v>
      </c>
      <c r="F8009" s="21" t="s">
        <v>29747</v>
      </c>
      <c r="G8009" s="21" t="s">
        <v>237</v>
      </c>
      <c r="H8009" s="21" t="s">
        <v>238</v>
      </c>
      <c r="I8009" s="23">
        <v>-1</v>
      </c>
      <c r="J8009" s="23">
        <v>654</v>
      </c>
      <c r="K8009" s="21" t="s">
        <v>29611</v>
      </c>
      <c r="L8009" s="21" t="s">
        <v>29611</v>
      </c>
      <c r="M8009" s="21">
        <v>44304</v>
      </c>
    </row>
    <row r="8010" spans="1:13">
      <c r="A8010" s="21" t="s">
        <v>29748</v>
      </c>
      <c r="B8010" s="21" t="s">
        <v>29749</v>
      </c>
      <c r="C8010" s="21" t="s">
        <v>254</v>
      </c>
      <c r="D8010" s="21" t="s">
        <v>255</v>
      </c>
      <c r="E8010" s="21" t="s">
        <v>235</v>
      </c>
      <c r="F8010" s="21" t="s">
        <v>29607</v>
      </c>
      <c r="G8010" s="21" t="s">
        <v>237</v>
      </c>
      <c r="H8010" s="21" t="s">
        <v>238</v>
      </c>
      <c r="I8010" s="23">
        <v>-1</v>
      </c>
      <c r="J8010" s="23">
        <v>358</v>
      </c>
      <c r="K8010" s="21" t="s">
        <v>29606</v>
      </c>
      <c r="L8010" s="21" t="s">
        <v>29606</v>
      </c>
      <c r="M8010" s="21">
        <v>44304</v>
      </c>
    </row>
    <row r="8011" spans="1:13">
      <c r="A8011" s="21" t="s">
        <v>29750</v>
      </c>
      <c r="B8011" s="21" t="s">
        <v>29751</v>
      </c>
      <c r="C8011" s="21" t="s">
        <v>320</v>
      </c>
      <c r="D8011" s="21" t="s">
        <v>321</v>
      </c>
      <c r="E8011" s="21" t="s">
        <v>235</v>
      </c>
      <c r="F8011" s="21" t="s">
        <v>29752</v>
      </c>
      <c r="G8011" s="21" t="s">
        <v>237</v>
      </c>
      <c r="H8011" s="21" t="s">
        <v>238</v>
      </c>
      <c r="I8011" s="23">
        <v>-1</v>
      </c>
      <c r="J8011" s="23">
        <v>655</v>
      </c>
      <c r="K8011" s="21" t="s">
        <v>29608</v>
      </c>
      <c r="L8011" s="21" t="s">
        <v>29608</v>
      </c>
      <c r="M8011" s="21">
        <v>44304</v>
      </c>
    </row>
    <row r="8012" spans="1:13">
      <c r="A8012" s="21" t="s">
        <v>29753</v>
      </c>
      <c r="B8012" s="21" t="s">
        <v>29754</v>
      </c>
      <c r="C8012" s="21" t="s">
        <v>246</v>
      </c>
      <c r="D8012" s="21" t="s">
        <v>247</v>
      </c>
      <c r="E8012" s="21" t="s">
        <v>235</v>
      </c>
      <c r="F8012" s="21" t="s">
        <v>29755</v>
      </c>
      <c r="G8012" s="21" t="s">
        <v>237</v>
      </c>
      <c r="H8012" s="21" t="s">
        <v>238</v>
      </c>
      <c r="I8012" s="23">
        <v>-1</v>
      </c>
      <c r="J8012" s="23">
        <v>725</v>
      </c>
      <c r="K8012" s="21" t="s">
        <v>29605</v>
      </c>
      <c r="L8012" s="21" t="s">
        <v>29605</v>
      </c>
      <c r="M8012" s="21">
        <v>44304</v>
      </c>
    </row>
    <row r="8013" spans="1:13">
      <c r="A8013" s="21" t="s">
        <v>29753</v>
      </c>
      <c r="B8013" s="21" t="s">
        <v>29754</v>
      </c>
      <c r="C8013" s="21" t="s">
        <v>330</v>
      </c>
      <c r="D8013" s="21" t="s">
        <v>331</v>
      </c>
      <c r="E8013" s="21" t="s">
        <v>235</v>
      </c>
      <c r="F8013" s="21" t="s">
        <v>29755</v>
      </c>
      <c r="G8013" s="21" t="s">
        <v>237</v>
      </c>
      <c r="H8013" s="21" t="s">
        <v>238</v>
      </c>
      <c r="I8013" s="23">
        <v>-1</v>
      </c>
      <c r="J8013" s="23">
        <v>428</v>
      </c>
      <c r="K8013" s="21" t="s">
        <v>29605</v>
      </c>
      <c r="L8013" s="21" t="s">
        <v>29605</v>
      </c>
      <c r="M8013" s="21">
        <v>44304</v>
      </c>
    </row>
    <row r="8014" spans="1:13">
      <c r="A8014" s="21" t="s">
        <v>29753</v>
      </c>
      <c r="B8014" s="21" t="s">
        <v>29754</v>
      </c>
      <c r="C8014" s="21" t="s">
        <v>432</v>
      </c>
      <c r="D8014" s="21" t="s">
        <v>433</v>
      </c>
      <c r="E8014" s="21" t="s">
        <v>235</v>
      </c>
      <c r="F8014" s="21" t="s">
        <v>29755</v>
      </c>
      <c r="G8014" s="21" t="s">
        <v>237</v>
      </c>
      <c r="H8014" s="21" t="s">
        <v>238</v>
      </c>
      <c r="I8014" s="23">
        <v>-1</v>
      </c>
      <c r="J8014" s="23">
        <v>339</v>
      </c>
      <c r="K8014" s="21" t="s">
        <v>29605</v>
      </c>
      <c r="L8014" s="21" t="s">
        <v>29605</v>
      </c>
      <c r="M8014" s="21">
        <v>44304</v>
      </c>
    </row>
    <row r="8015" spans="1:13">
      <c r="A8015" s="21" t="s">
        <v>29753</v>
      </c>
      <c r="B8015" s="21" t="s">
        <v>29754</v>
      </c>
      <c r="C8015" s="21" t="s">
        <v>432</v>
      </c>
      <c r="D8015" s="21" t="s">
        <v>433</v>
      </c>
      <c r="E8015" s="21" t="s">
        <v>235</v>
      </c>
      <c r="F8015" s="21" t="s">
        <v>29755</v>
      </c>
      <c r="G8015" s="21" t="s">
        <v>237</v>
      </c>
      <c r="H8015" s="21" t="s">
        <v>238</v>
      </c>
      <c r="I8015" s="23">
        <v>-1</v>
      </c>
      <c r="J8015" s="23">
        <v>340</v>
      </c>
      <c r="K8015" s="21" t="s">
        <v>29605</v>
      </c>
      <c r="L8015" s="21" t="s">
        <v>29605</v>
      </c>
      <c r="M8015" s="21">
        <v>44304</v>
      </c>
    </row>
    <row r="8016" spans="1:13">
      <c r="A8016" s="21" t="s">
        <v>29756</v>
      </c>
      <c r="B8016" s="21" t="s">
        <v>29757</v>
      </c>
      <c r="C8016" s="21" t="s">
        <v>300</v>
      </c>
      <c r="D8016" s="21" t="s">
        <v>301</v>
      </c>
      <c r="E8016" s="21" t="s">
        <v>235</v>
      </c>
      <c r="F8016" s="21" t="s">
        <v>29758</v>
      </c>
      <c r="G8016" s="21" t="s">
        <v>237</v>
      </c>
      <c r="H8016" s="21" t="s">
        <v>238</v>
      </c>
      <c r="I8016" s="23">
        <v>-1</v>
      </c>
      <c r="J8016" s="23">
        <v>205</v>
      </c>
      <c r="K8016" s="21" t="s">
        <v>29609</v>
      </c>
      <c r="L8016" s="21" t="s">
        <v>29609</v>
      </c>
      <c r="M8016" s="21">
        <v>44304</v>
      </c>
    </row>
    <row r="8017" spans="1:13">
      <c r="A8017" s="21" t="s">
        <v>29759</v>
      </c>
      <c r="B8017" s="21" t="s">
        <v>29760</v>
      </c>
      <c r="C8017" s="21" t="s">
        <v>242</v>
      </c>
      <c r="D8017" s="21" t="s">
        <v>243</v>
      </c>
      <c r="E8017" s="21" t="s">
        <v>235</v>
      </c>
      <c r="F8017" s="21" t="s">
        <v>29761</v>
      </c>
      <c r="G8017" s="21" t="s">
        <v>237</v>
      </c>
      <c r="H8017" s="21" t="s">
        <v>238</v>
      </c>
      <c r="I8017" s="23">
        <v>-1</v>
      </c>
      <c r="J8017" s="23">
        <v>458</v>
      </c>
      <c r="K8017" s="21" t="s">
        <v>29602</v>
      </c>
      <c r="L8017" s="21" t="s">
        <v>29602</v>
      </c>
      <c r="M8017" s="21">
        <v>44303</v>
      </c>
    </row>
    <row r="8018" spans="1:13">
      <c r="A8018" s="21" t="s">
        <v>29762</v>
      </c>
      <c r="B8018" s="21" t="s">
        <v>29763</v>
      </c>
      <c r="C8018" s="21" t="s">
        <v>314</v>
      </c>
      <c r="D8018" s="21" t="s">
        <v>315</v>
      </c>
      <c r="E8018" s="21" t="s">
        <v>235</v>
      </c>
      <c r="F8018" s="21" t="s">
        <v>29604</v>
      </c>
      <c r="G8018" s="21" t="s">
        <v>237</v>
      </c>
      <c r="H8018" s="21" t="s">
        <v>238</v>
      </c>
      <c r="I8018" s="23">
        <v>-1</v>
      </c>
      <c r="J8018" s="23">
        <v>3420</v>
      </c>
      <c r="K8018" s="21" t="s">
        <v>29603</v>
      </c>
      <c r="L8018" s="21" t="s">
        <v>29603</v>
      </c>
      <c r="M8018" s="21">
        <v>44303</v>
      </c>
    </row>
    <row r="8019" spans="1:13">
      <c r="A8019" s="21" t="s">
        <v>29764</v>
      </c>
      <c r="B8019" s="21" t="s">
        <v>29765</v>
      </c>
      <c r="C8019" s="21" t="s">
        <v>392</v>
      </c>
      <c r="D8019" s="21" t="s">
        <v>393</v>
      </c>
      <c r="E8019" s="21" t="s">
        <v>235</v>
      </c>
      <c r="F8019" s="21" t="s">
        <v>29766</v>
      </c>
      <c r="G8019" s="21" t="s">
        <v>237</v>
      </c>
      <c r="H8019" s="21" t="s">
        <v>238</v>
      </c>
      <c r="I8019" s="23">
        <v>-1</v>
      </c>
      <c r="J8019" s="23">
        <v>110</v>
      </c>
      <c r="K8019" s="21" t="s">
        <v>29600</v>
      </c>
      <c r="L8019" s="21" t="s">
        <v>29600</v>
      </c>
      <c r="M8019" s="21">
        <v>44303</v>
      </c>
    </row>
    <row r="8020" spans="1:13">
      <c r="A8020" s="21" t="s">
        <v>29764</v>
      </c>
      <c r="B8020" s="21" t="s">
        <v>29765</v>
      </c>
      <c r="C8020" s="21" t="s">
        <v>250</v>
      </c>
      <c r="D8020" s="21" t="s">
        <v>251</v>
      </c>
      <c r="E8020" s="21" t="s">
        <v>235</v>
      </c>
      <c r="F8020" s="21" t="s">
        <v>29766</v>
      </c>
      <c r="G8020" s="21" t="s">
        <v>237</v>
      </c>
      <c r="H8020" s="21" t="s">
        <v>238</v>
      </c>
      <c r="I8020" s="23">
        <v>-1</v>
      </c>
      <c r="J8020" s="23">
        <v>336</v>
      </c>
      <c r="K8020" s="21" t="s">
        <v>29600</v>
      </c>
      <c r="L8020" s="21" t="s">
        <v>29600</v>
      </c>
      <c r="M8020" s="21">
        <v>44303</v>
      </c>
    </row>
    <row r="8021" spans="1:13">
      <c r="A8021" s="21" t="s">
        <v>29767</v>
      </c>
      <c r="B8021" s="21" t="s">
        <v>29768</v>
      </c>
      <c r="C8021" s="21" t="s">
        <v>430</v>
      </c>
      <c r="D8021" s="21" t="s">
        <v>431</v>
      </c>
      <c r="E8021" s="21" t="s">
        <v>235</v>
      </c>
      <c r="F8021" s="21" t="s">
        <v>29769</v>
      </c>
      <c r="G8021" s="21" t="s">
        <v>237</v>
      </c>
      <c r="H8021" s="21" t="s">
        <v>238</v>
      </c>
      <c r="I8021" s="23">
        <v>-1</v>
      </c>
      <c r="J8021" s="23">
        <v>213</v>
      </c>
      <c r="K8021" s="21" t="s">
        <v>29601</v>
      </c>
      <c r="L8021" s="21" t="s">
        <v>29601</v>
      </c>
      <c r="M8021" s="21">
        <v>44303</v>
      </c>
    </row>
    <row r="8022" spans="1:13">
      <c r="A8022" s="21" t="s">
        <v>29767</v>
      </c>
      <c r="B8022" s="21" t="s">
        <v>29768</v>
      </c>
      <c r="C8022" s="21" t="s">
        <v>320</v>
      </c>
      <c r="D8022" s="21" t="s">
        <v>321</v>
      </c>
      <c r="E8022" s="21" t="s">
        <v>235</v>
      </c>
      <c r="F8022" s="21" t="s">
        <v>29769</v>
      </c>
      <c r="G8022" s="21" t="s">
        <v>237</v>
      </c>
      <c r="H8022" s="21" t="s">
        <v>238</v>
      </c>
      <c r="I8022" s="23">
        <v>-1</v>
      </c>
      <c r="J8022" s="23">
        <v>656</v>
      </c>
      <c r="K8022" s="21" t="s">
        <v>29601</v>
      </c>
      <c r="L8022" s="21" t="s">
        <v>29601</v>
      </c>
      <c r="M8022" s="21">
        <v>44303</v>
      </c>
    </row>
    <row r="8023" spans="1:13">
      <c r="A8023" s="21" t="s">
        <v>29767</v>
      </c>
      <c r="B8023" s="21" t="s">
        <v>29768</v>
      </c>
      <c r="C8023" s="21" t="s">
        <v>432</v>
      </c>
      <c r="D8023" s="21" t="s">
        <v>433</v>
      </c>
      <c r="E8023" s="21" t="s">
        <v>235</v>
      </c>
      <c r="F8023" s="21" t="s">
        <v>29769</v>
      </c>
      <c r="G8023" s="21" t="s">
        <v>237</v>
      </c>
      <c r="H8023" s="21" t="s">
        <v>238</v>
      </c>
      <c r="I8023" s="23">
        <v>-1</v>
      </c>
      <c r="J8023" s="23">
        <v>341</v>
      </c>
      <c r="K8023" s="21" t="s">
        <v>29601</v>
      </c>
      <c r="L8023" s="21" t="s">
        <v>29601</v>
      </c>
      <c r="M8023" s="21">
        <v>44303</v>
      </c>
    </row>
    <row r="8024" spans="1:13">
      <c r="A8024" s="21" t="s">
        <v>29770</v>
      </c>
      <c r="B8024" s="21" t="s">
        <v>29771</v>
      </c>
      <c r="C8024" s="21" t="s">
        <v>392</v>
      </c>
      <c r="D8024" s="21" t="s">
        <v>393</v>
      </c>
      <c r="E8024" s="21" t="s">
        <v>235</v>
      </c>
      <c r="F8024" s="21" t="s">
        <v>29598</v>
      </c>
      <c r="G8024" s="21" t="s">
        <v>237</v>
      </c>
      <c r="H8024" s="21" t="s">
        <v>238</v>
      </c>
      <c r="I8024" s="23">
        <v>-1</v>
      </c>
      <c r="J8024" s="23">
        <v>111</v>
      </c>
      <c r="K8024" s="21" t="s">
        <v>29597</v>
      </c>
      <c r="L8024" s="21" t="s">
        <v>29597</v>
      </c>
      <c r="M8024" s="21">
        <v>44303</v>
      </c>
    </row>
    <row r="8025" spans="1:13">
      <c r="A8025" s="21" t="s">
        <v>29772</v>
      </c>
      <c r="B8025" s="21" t="s">
        <v>29773</v>
      </c>
      <c r="C8025" s="21" t="s">
        <v>392</v>
      </c>
      <c r="D8025" s="21" t="s">
        <v>393</v>
      </c>
      <c r="E8025" s="21" t="s">
        <v>235</v>
      </c>
      <c r="F8025" s="21" t="s">
        <v>29774</v>
      </c>
      <c r="G8025" s="21" t="s">
        <v>237</v>
      </c>
      <c r="H8025" s="21" t="s">
        <v>238</v>
      </c>
      <c r="I8025" s="23">
        <v>-1</v>
      </c>
      <c r="J8025" s="23">
        <v>112</v>
      </c>
      <c r="K8025" s="21" t="s">
        <v>29599</v>
      </c>
      <c r="L8025" s="21" t="s">
        <v>29599</v>
      </c>
      <c r="M8025" s="21">
        <v>44303</v>
      </c>
    </row>
    <row r="8026" spans="1:13">
      <c r="A8026" s="21" t="s">
        <v>29775</v>
      </c>
      <c r="B8026" s="21" t="s">
        <v>29776</v>
      </c>
      <c r="C8026" s="21" t="s">
        <v>290</v>
      </c>
      <c r="D8026" s="21" t="s">
        <v>291</v>
      </c>
      <c r="E8026" s="21" t="s">
        <v>235</v>
      </c>
      <c r="F8026" s="21" t="s">
        <v>29777</v>
      </c>
      <c r="G8026" s="21" t="s">
        <v>237</v>
      </c>
      <c r="H8026" s="21" t="s">
        <v>238</v>
      </c>
      <c r="I8026" s="23">
        <v>-2</v>
      </c>
      <c r="J8026" s="23">
        <v>427</v>
      </c>
      <c r="K8026" s="21" t="s">
        <v>29588</v>
      </c>
      <c r="L8026" s="21" t="s">
        <v>29588</v>
      </c>
      <c r="M8026" s="21">
        <v>44302</v>
      </c>
    </row>
    <row r="8027" spans="1:13">
      <c r="A8027" s="21" t="s">
        <v>29775</v>
      </c>
      <c r="B8027" s="21" t="s">
        <v>29776</v>
      </c>
      <c r="C8027" s="21" t="s">
        <v>246</v>
      </c>
      <c r="D8027" s="21" t="s">
        <v>247</v>
      </c>
      <c r="E8027" s="21" t="s">
        <v>235</v>
      </c>
      <c r="F8027" s="21" t="s">
        <v>29777</v>
      </c>
      <c r="G8027" s="21" t="s">
        <v>237</v>
      </c>
      <c r="H8027" s="21" t="s">
        <v>238</v>
      </c>
      <c r="I8027" s="23">
        <v>-2</v>
      </c>
      <c r="J8027" s="23">
        <v>726</v>
      </c>
      <c r="K8027" s="21" t="s">
        <v>29588</v>
      </c>
      <c r="L8027" s="21" t="s">
        <v>29588</v>
      </c>
      <c r="M8027" s="21">
        <v>44302</v>
      </c>
    </row>
    <row r="8028" spans="1:13">
      <c r="A8028" s="21" t="s">
        <v>29778</v>
      </c>
      <c r="B8028" s="21" t="s">
        <v>29779</v>
      </c>
      <c r="C8028" s="21" t="s">
        <v>372</v>
      </c>
      <c r="D8028" s="21" t="s">
        <v>373</v>
      </c>
      <c r="E8028" s="21" t="s">
        <v>235</v>
      </c>
      <c r="F8028" s="21" t="s">
        <v>29780</v>
      </c>
      <c r="G8028" s="21" t="s">
        <v>237</v>
      </c>
      <c r="H8028" s="21" t="s">
        <v>238</v>
      </c>
      <c r="I8028" s="23">
        <v>-2</v>
      </c>
      <c r="J8028" s="23">
        <v>703</v>
      </c>
      <c r="K8028" s="21" t="s">
        <v>29596</v>
      </c>
      <c r="L8028" s="21" t="s">
        <v>29596</v>
      </c>
      <c r="M8028" s="21">
        <v>44302</v>
      </c>
    </row>
    <row r="8029" spans="1:13">
      <c r="A8029" s="21" t="s">
        <v>29781</v>
      </c>
      <c r="B8029" s="21" t="s">
        <v>29782</v>
      </c>
      <c r="C8029" s="21" t="s">
        <v>300</v>
      </c>
      <c r="D8029" s="21" t="s">
        <v>301</v>
      </c>
      <c r="E8029" s="21" t="s">
        <v>235</v>
      </c>
      <c r="F8029" s="21" t="s">
        <v>29590</v>
      </c>
      <c r="G8029" s="21" t="s">
        <v>237</v>
      </c>
      <c r="H8029" s="21" t="s">
        <v>238</v>
      </c>
      <c r="I8029" s="23">
        <v>-1</v>
      </c>
      <c r="J8029" s="23">
        <v>206</v>
      </c>
      <c r="K8029" s="21" t="s">
        <v>29589</v>
      </c>
      <c r="L8029" s="21" t="s">
        <v>29589</v>
      </c>
      <c r="M8029" s="21">
        <v>44302</v>
      </c>
    </row>
    <row r="8030" spans="1:13">
      <c r="A8030" s="21" t="s">
        <v>29783</v>
      </c>
      <c r="B8030" s="21" t="s">
        <v>29784</v>
      </c>
      <c r="C8030" s="21" t="s">
        <v>254</v>
      </c>
      <c r="D8030" s="21" t="s">
        <v>255</v>
      </c>
      <c r="E8030" s="21" t="s">
        <v>235</v>
      </c>
      <c r="F8030" s="21" t="s">
        <v>29785</v>
      </c>
      <c r="G8030" s="21" t="s">
        <v>237</v>
      </c>
      <c r="H8030" s="21" t="s">
        <v>238</v>
      </c>
      <c r="I8030" s="23">
        <v>-1</v>
      </c>
      <c r="J8030" s="23">
        <v>359</v>
      </c>
      <c r="K8030" s="21" t="s">
        <v>29595</v>
      </c>
      <c r="L8030" s="21" t="s">
        <v>29595</v>
      </c>
      <c r="M8030" s="21">
        <v>44302</v>
      </c>
    </row>
    <row r="8031" spans="1:13">
      <c r="A8031" s="21" t="s">
        <v>29786</v>
      </c>
      <c r="B8031" s="21" t="s">
        <v>29787</v>
      </c>
      <c r="C8031" s="21" t="s">
        <v>254</v>
      </c>
      <c r="D8031" s="21" t="s">
        <v>255</v>
      </c>
      <c r="E8031" s="21" t="s">
        <v>235</v>
      </c>
      <c r="F8031" s="21" t="s">
        <v>29788</v>
      </c>
      <c r="G8031" s="21" t="s">
        <v>237</v>
      </c>
      <c r="H8031" s="21" t="s">
        <v>238</v>
      </c>
      <c r="I8031" s="23">
        <v>-1</v>
      </c>
      <c r="J8031" s="23">
        <v>360</v>
      </c>
      <c r="K8031" s="21" t="s">
        <v>29583</v>
      </c>
      <c r="L8031" s="21" t="s">
        <v>29583</v>
      </c>
      <c r="M8031" s="21">
        <v>44302</v>
      </c>
    </row>
    <row r="8032" spans="1:13">
      <c r="A8032" s="21" t="s">
        <v>29789</v>
      </c>
      <c r="B8032" s="21" t="s">
        <v>29790</v>
      </c>
      <c r="C8032" s="21" t="s">
        <v>280</v>
      </c>
      <c r="D8032" s="21" t="s">
        <v>281</v>
      </c>
      <c r="E8032" s="21" t="s">
        <v>235</v>
      </c>
      <c r="F8032" s="21" t="s">
        <v>29791</v>
      </c>
      <c r="G8032" s="21" t="s">
        <v>237</v>
      </c>
      <c r="H8032" s="21" t="s">
        <v>238</v>
      </c>
      <c r="I8032" s="23">
        <v>-1</v>
      </c>
      <c r="J8032" s="23">
        <v>698</v>
      </c>
      <c r="K8032" s="21" t="s">
        <v>29585</v>
      </c>
      <c r="L8032" s="21" t="s">
        <v>29585</v>
      </c>
      <c r="M8032" s="21">
        <v>44302</v>
      </c>
    </row>
    <row r="8033" spans="1:13">
      <c r="A8033" s="21" t="s">
        <v>29792</v>
      </c>
      <c r="B8033" s="21" t="s">
        <v>29793</v>
      </c>
      <c r="C8033" s="21" t="s">
        <v>446</v>
      </c>
      <c r="D8033" s="21" t="s">
        <v>447</v>
      </c>
      <c r="E8033" s="21" t="s">
        <v>235</v>
      </c>
      <c r="F8033" s="21" t="s">
        <v>29794</v>
      </c>
      <c r="G8033" s="21" t="s">
        <v>237</v>
      </c>
      <c r="H8033" s="21" t="s">
        <v>238</v>
      </c>
      <c r="I8033" s="23">
        <v>-1</v>
      </c>
      <c r="J8033" s="23">
        <v>379</v>
      </c>
      <c r="K8033" s="21" t="s">
        <v>29584</v>
      </c>
      <c r="L8033" s="21" t="s">
        <v>29584</v>
      </c>
      <c r="M8033" s="21">
        <v>44302</v>
      </c>
    </row>
    <row r="8034" spans="1:13">
      <c r="A8034" s="21" t="s">
        <v>29795</v>
      </c>
      <c r="B8034" s="21" t="s">
        <v>29796</v>
      </c>
      <c r="C8034" s="21" t="s">
        <v>372</v>
      </c>
      <c r="D8034" s="21" t="s">
        <v>373</v>
      </c>
      <c r="E8034" s="21" t="s">
        <v>235</v>
      </c>
      <c r="F8034" s="21" t="s">
        <v>29587</v>
      </c>
      <c r="G8034" s="21" t="s">
        <v>237</v>
      </c>
      <c r="H8034" s="21" t="s">
        <v>238</v>
      </c>
      <c r="I8034" s="23">
        <v>-3</v>
      </c>
      <c r="J8034" s="23">
        <v>705</v>
      </c>
      <c r="K8034" s="21" t="s">
        <v>29586</v>
      </c>
      <c r="L8034" s="21" t="s">
        <v>29586</v>
      </c>
      <c r="M8034" s="21">
        <v>44302</v>
      </c>
    </row>
    <row r="8035" spans="1:13">
      <c r="A8035" s="21" t="s">
        <v>29797</v>
      </c>
      <c r="B8035" s="21" t="s">
        <v>29798</v>
      </c>
      <c r="C8035" s="21" t="s">
        <v>406</v>
      </c>
      <c r="D8035" s="21" t="s">
        <v>407</v>
      </c>
      <c r="E8035" s="21" t="s">
        <v>235</v>
      </c>
      <c r="F8035" s="21" t="s">
        <v>29594</v>
      </c>
      <c r="G8035" s="21" t="s">
        <v>237</v>
      </c>
      <c r="H8035" s="21" t="s">
        <v>238</v>
      </c>
      <c r="I8035" s="23">
        <v>-1</v>
      </c>
      <c r="J8035" s="23">
        <v>1674</v>
      </c>
      <c r="K8035" s="21" t="s">
        <v>29593</v>
      </c>
      <c r="L8035" s="21" t="s">
        <v>29593</v>
      </c>
      <c r="M8035" s="21">
        <v>44302</v>
      </c>
    </row>
    <row r="8036" spans="1:13">
      <c r="A8036" s="21" t="s">
        <v>29797</v>
      </c>
      <c r="B8036" s="21" t="s">
        <v>29798</v>
      </c>
      <c r="C8036" s="21" t="s">
        <v>274</v>
      </c>
      <c r="D8036" s="21" t="s">
        <v>275</v>
      </c>
      <c r="E8036" s="21" t="s">
        <v>235</v>
      </c>
      <c r="F8036" s="21" t="s">
        <v>29594</v>
      </c>
      <c r="G8036" s="21" t="s">
        <v>237</v>
      </c>
      <c r="H8036" s="21" t="s">
        <v>238</v>
      </c>
      <c r="I8036" s="23">
        <v>-1</v>
      </c>
      <c r="J8036" s="23">
        <v>4253</v>
      </c>
      <c r="K8036" s="21" t="s">
        <v>29593</v>
      </c>
      <c r="L8036" s="21" t="s">
        <v>29593</v>
      </c>
      <c r="M8036" s="21">
        <v>44302</v>
      </c>
    </row>
    <row r="8037" spans="1:13">
      <c r="A8037" s="21" t="s">
        <v>29797</v>
      </c>
      <c r="B8037" s="21" t="s">
        <v>29798</v>
      </c>
      <c r="C8037" s="21" t="s">
        <v>280</v>
      </c>
      <c r="D8037" s="21" t="s">
        <v>281</v>
      </c>
      <c r="E8037" s="21" t="s">
        <v>235</v>
      </c>
      <c r="F8037" s="21" t="s">
        <v>29799</v>
      </c>
      <c r="G8037" s="21" t="s">
        <v>237</v>
      </c>
      <c r="H8037" s="21" t="s">
        <v>238</v>
      </c>
      <c r="I8037" s="23">
        <v>-1</v>
      </c>
      <c r="J8037" s="23">
        <v>699</v>
      </c>
      <c r="K8037" s="21" t="s">
        <v>29593</v>
      </c>
      <c r="L8037" s="21" t="s">
        <v>29593</v>
      </c>
      <c r="M8037" s="21">
        <v>44302</v>
      </c>
    </row>
    <row r="8038" spans="1:13">
      <c r="A8038" s="21" t="s">
        <v>29797</v>
      </c>
      <c r="B8038" s="21" t="s">
        <v>29798</v>
      </c>
      <c r="C8038" s="21" t="s">
        <v>254</v>
      </c>
      <c r="D8038" s="21" t="s">
        <v>255</v>
      </c>
      <c r="E8038" s="21" t="s">
        <v>235</v>
      </c>
      <c r="F8038" s="21" t="s">
        <v>29799</v>
      </c>
      <c r="G8038" s="21" t="s">
        <v>237</v>
      </c>
      <c r="H8038" s="21" t="s">
        <v>238</v>
      </c>
      <c r="I8038" s="23">
        <v>-1</v>
      </c>
      <c r="J8038" s="23">
        <v>361</v>
      </c>
      <c r="K8038" s="21" t="s">
        <v>29593</v>
      </c>
      <c r="L8038" s="21" t="s">
        <v>29593</v>
      </c>
      <c r="M8038" s="21">
        <v>44302</v>
      </c>
    </row>
    <row r="8039" spans="1:13">
      <c r="A8039" s="21" t="s">
        <v>29800</v>
      </c>
      <c r="B8039" s="21" t="s">
        <v>29801</v>
      </c>
      <c r="C8039" s="21" t="s">
        <v>320</v>
      </c>
      <c r="D8039" s="21" t="s">
        <v>321</v>
      </c>
      <c r="E8039" s="21" t="s">
        <v>235</v>
      </c>
      <c r="F8039" s="21" t="s">
        <v>29592</v>
      </c>
      <c r="G8039" s="21" t="s">
        <v>237</v>
      </c>
      <c r="H8039" s="21" t="s">
        <v>238</v>
      </c>
      <c r="I8039" s="23">
        <v>-1</v>
      </c>
      <c r="J8039" s="23">
        <v>657</v>
      </c>
      <c r="K8039" s="21" t="s">
        <v>29591</v>
      </c>
      <c r="L8039" s="21" t="s">
        <v>29591</v>
      </c>
      <c r="M8039" s="21">
        <v>44302</v>
      </c>
    </row>
    <row r="8040" spans="1:13">
      <c r="A8040" s="21" t="s">
        <v>29802</v>
      </c>
      <c r="B8040" s="21" t="s">
        <v>29803</v>
      </c>
      <c r="C8040" s="21" t="s">
        <v>242</v>
      </c>
      <c r="D8040" s="21" t="s">
        <v>243</v>
      </c>
      <c r="E8040" s="21" t="s">
        <v>235</v>
      </c>
      <c r="F8040" s="21" t="s">
        <v>29582</v>
      </c>
      <c r="G8040" s="21" t="s">
        <v>237</v>
      </c>
      <c r="H8040" s="21" t="s">
        <v>238</v>
      </c>
      <c r="I8040" s="23">
        <v>-1</v>
      </c>
      <c r="J8040" s="23">
        <v>459</v>
      </c>
      <c r="K8040" s="21" t="s">
        <v>29581</v>
      </c>
      <c r="L8040" s="21" t="s">
        <v>29581</v>
      </c>
      <c r="M8040" s="21">
        <v>44301</v>
      </c>
    </row>
    <row r="8041" spans="1:13">
      <c r="A8041" s="21" t="s">
        <v>29802</v>
      </c>
      <c r="B8041" s="21" t="s">
        <v>29803</v>
      </c>
      <c r="C8041" s="21" t="s">
        <v>250</v>
      </c>
      <c r="D8041" s="21" t="s">
        <v>251</v>
      </c>
      <c r="E8041" s="21" t="s">
        <v>235</v>
      </c>
      <c r="F8041" s="21" t="s">
        <v>29582</v>
      </c>
      <c r="G8041" s="21" t="s">
        <v>237</v>
      </c>
      <c r="H8041" s="21" t="s">
        <v>238</v>
      </c>
      <c r="I8041" s="23">
        <v>-1</v>
      </c>
      <c r="J8041" s="23">
        <v>337</v>
      </c>
      <c r="K8041" s="21" t="s">
        <v>29581</v>
      </c>
      <c r="L8041" s="21" t="s">
        <v>29581</v>
      </c>
      <c r="M8041" s="21">
        <v>44301</v>
      </c>
    </row>
    <row r="8042" spans="1:13">
      <c r="A8042" s="21" t="s">
        <v>29804</v>
      </c>
      <c r="B8042" s="21" t="s">
        <v>29805</v>
      </c>
      <c r="C8042" s="21" t="s">
        <v>300</v>
      </c>
      <c r="D8042" s="21" t="s">
        <v>301</v>
      </c>
      <c r="E8042" s="21" t="s">
        <v>235</v>
      </c>
      <c r="F8042" s="21" t="s">
        <v>29806</v>
      </c>
      <c r="G8042" s="21" t="s">
        <v>237</v>
      </c>
      <c r="H8042" s="21" t="s">
        <v>238</v>
      </c>
      <c r="I8042" s="23">
        <v>-1</v>
      </c>
      <c r="J8042" s="23">
        <v>207</v>
      </c>
      <c r="K8042" s="21" t="s">
        <v>29580</v>
      </c>
      <c r="L8042" s="21" t="s">
        <v>29580</v>
      </c>
      <c r="M8042" s="21">
        <v>44301</v>
      </c>
    </row>
    <row r="8043" spans="1:13">
      <c r="A8043" s="21" t="s">
        <v>29807</v>
      </c>
      <c r="B8043" s="21" t="s">
        <v>29808</v>
      </c>
      <c r="C8043" s="21" t="s">
        <v>430</v>
      </c>
      <c r="D8043" s="21" t="s">
        <v>431</v>
      </c>
      <c r="E8043" s="21" t="s">
        <v>235</v>
      </c>
      <c r="F8043" s="21" t="s">
        <v>29809</v>
      </c>
      <c r="G8043" s="21" t="s">
        <v>237</v>
      </c>
      <c r="H8043" s="21" t="s">
        <v>238</v>
      </c>
      <c r="I8043" s="23">
        <v>-1</v>
      </c>
      <c r="J8043" s="23">
        <v>214</v>
      </c>
      <c r="K8043" s="21" t="s">
        <v>29577</v>
      </c>
      <c r="L8043" s="21" t="s">
        <v>29577</v>
      </c>
      <c r="M8043" s="21">
        <v>44301</v>
      </c>
    </row>
    <row r="8044" spans="1:13">
      <c r="A8044" s="21" t="s">
        <v>29810</v>
      </c>
      <c r="B8044" s="21" t="s">
        <v>29811</v>
      </c>
      <c r="C8044" s="21" t="s">
        <v>432</v>
      </c>
      <c r="D8044" s="21" t="s">
        <v>433</v>
      </c>
      <c r="E8044" s="21" t="s">
        <v>235</v>
      </c>
      <c r="F8044" s="21" t="s">
        <v>29812</v>
      </c>
      <c r="G8044" s="21" t="s">
        <v>237</v>
      </c>
      <c r="H8044" s="21" t="s">
        <v>238</v>
      </c>
      <c r="I8044" s="23">
        <v>-1</v>
      </c>
      <c r="J8044" s="23">
        <v>342</v>
      </c>
      <c r="K8044" s="21" t="s">
        <v>29576</v>
      </c>
      <c r="L8044" s="21" t="s">
        <v>29576</v>
      </c>
      <c r="M8044" s="21">
        <v>44301</v>
      </c>
    </row>
    <row r="8045" spans="1:13">
      <c r="A8045" s="21" t="s">
        <v>29810</v>
      </c>
      <c r="B8045" s="21" t="s">
        <v>29811</v>
      </c>
      <c r="C8045" s="21" t="s">
        <v>318</v>
      </c>
      <c r="D8045" s="21" t="s">
        <v>319</v>
      </c>
      <c r="E8045" s="21" t="s">
        <v>235</v>
      </c>
      <c r="F8045" s="21" t="s">
        <v>29812</v>
      </c>
      <c r="G8045" s="21" t="s">
        <v>237</v>
      </c>
      <c r="H8045" s="21" t="s">
        <v>238</v>
      </c>
      <c r="I8045" s="23">
        <v>-1</v>
      </c>
      <c r="J8045" s="23">
        <v>710</v>
      </c>
      <c r="K8045" s="21" t="s">
        <v>29576</v>
      </c>
      <c r="L8045" s="21" t="s">
        <v>29576</v>
      </c>
      <c r="M8045" s="21">
        <v>44301</v>
      </c>
    </row>
    <row r="8046" spans="1:13">
      <c r="A8046" s="21" t="s">
        <v>29813</v>
      </c>
      <c r="B8046" s="21" t="s">
        <v>29814</v>
      </c>
      <c r="C8046" s="21" t="s">
        <v>446</v>
      </c>
      <c r="D8046" s="21" t="s">
        <v>447</v>
      </c>
      <c r="E8046" s="21" t="s">
        <v>235</v>
      </c>
      <c r="F8046" s="21" t="s">
        <v>29579</v>
      </c>
      <c r="G8046" s="21" t="s">
        <v>237</v>
      </c>
      <c r="H8046" s="21" t="s">
        <v>238</v>
      </c>
      <c r="I8046" s="23">
        <v>-1</v>
      </c>
      <c r="J8046" s="23">
        <v>380</v>
      </c>
      <c r="K8046" s="21" t="s">
        <v>29578</v>
      </c>
      <c r="L8046" s="21" t="s">
        <v>29578</v>
      </c>
      <c r="M8046" s="21">
        <v>44301</v>
      </c>
    </row>
    <row r="8047" spans="1:13">
      <c r="A8047" s="21" t="s">
        <v>29815</v>
      </c>
      <c r="B8047" s="21" t="s">
        <v>29816</v>
      </c>
      <c r="C8047" s="21" t="s">
        <v>294</v>
      </c>
      <c r="D8047" s="21" t="s">
        <v>295</v>
      </c>
      <c r="E8047" s="21" t="s">
        <v>235</v>
      </c>
      <c r="F8047" s="21" t="s">
        <v>29817</v>
      </c>
      <c r="G8047" s="21" t="s">
        <v>237</v>
      </c>
      <c r="H8047" s="21" t="s">
        <v>238</v>
      </c>
      <c r="I8047" s="23">
        <v>-1</v>
      </c>
      <c r="J8047" s="23">
        <v>340</v>
      </c>
      <c r="K8047" s="21" t="s">
        <v>29569</v>
      </c>
      <c r="L8047" s="21" t="s">
        <v>29569</v>
      </c>
      <c r="M8047" s="21">
        <v>44301</v>
      </c>
    </row>
    <row r="8048" spans="1:13">
      <c r="A8048" s="21" t="s">
        <v>29818</v>
      </c>
      <c r="B8048" s="21" t="s">
        <v>29819</v>
      </c>
      <c r="C8048" s="21" t="s">
        <v>246</v>
      </c>
      <c r="D8048" s="21" t="s">
        <v>247</v>
      </c>
      <c r="E8048" s="21" t="s">
        <v>235</v>
      </c>
      <c r="F8048" s="21" t="s">
        <v>29820</v>
      </c>
      <c r="G8048" s="21" t="s">
        <v>237</v>
      </c>
      <c r="H8048" s="21" t="s">
        <v>238</v>
      </c>
      <c r="I8048" s="23">
        <v>-1</v>
      </c>
      <c r="J8048" s="23">
        <v>728</v>
      </c>
      <c r="K8048" s="21" t="s">
        <v>29570</v>
      </c>
      <c r="L8048" s="21" t="s">
        <v>29570</v>
      </c>
      <c r="M8048" s="21">
        <v>44301</v>
      </c>
    </row>
    <row r="8049" spans="1:13">
      <c r="A8049" s="21" t="s">
        <v>29821</v>
      </c>
      <c r="B8049" s="21" t="s">
        <v>29822</v>
      </c>
      <c r="C8049" s="21" t="s">
        <v>254</v>
      </c>
      <c r="D8049" s="21" t="s">
        <v>255</v>
      </c>
      <c r="E8049" s="21" t="s">
        <v>235</v>
      </c>
      <c r="F8049" s="21" t="s">
        <v>29823</v>
      </c>
      <c r="G8049" s="21" t="s">
        <v>237</v>
      </c>
      <c r="H8049" s="21" t="s">
        <v>238</v>
      </c>
      <c r="I8049" s="23">
        <v>-1</v>
      </c>
      <c r="J8049" s="23">
        <v>362</v>
      </c>
      <c r="K8049" s="21" t="s">
        <v>29571</v>
      </c>
      <c r="L8049" s="21" t="s">
        <v>29571</v>
      </c>
      <c r="M8049" s="21">
        <v>44301</v>
      </c>
    </row>
    <row r="8050" spans="1:13">
      <c r="A8050" s="21" t="s">
        <v>29824</v>
      </c>
      <c r="B8050" s="21" t="s">
        <v>29825</v>
      </c>
      <c r="C8050" s="21" t="s">
        <v>250</v>
      </c>
      <c r="D8050" s="21" t="s">
        <v>251</v>
      </c>
      <c r="E8050" s="21" t="s">
        <v>235</v>
      </c>
      <c r="F8050" s="21" t="s">
        <v>29573</v>
      </c>
      <c r="G8050" s="21" t="s">
        <v>237</v>
      </c>
      <c r="H8050" s="21" t="s">
        <v>238</v>
      </c>
      <c r="I8050" s="23">
        <v>-1</v>
      </c>
      <c r="J8050" s="23">
        <v>338</v>
      </c>
      <c r="K8050" s="21" t="s">
        <v>29572</v>
      </c>
      <c r="L8050" s="21" t="s">
        <v>29572</v>
      </c>
      <c r="M8050" s="21">
        <v>44301</v>
      </c>
    </row>
    <row r="8051" spans="1:13">
      <c r="A8051" s="21" t="s">
        <v>29826</v>
      </c>
      <c r="B8051" s="21" t="s">
        <v>29827</v>
      </c>
      <c r="C8051" s="21" t="s">
        <v>246</v>
      </c>
      <c r="D8051" s="21" t="s">
        <v>247</v>
      </c>
      <c r="E8051" s="21" t="s">
        <v>235</v>
      </c>
      <c r="F8051" s="21" t="s">
        <v>29575</v>
      </c>
      <c r="G8051" s="21" t="s">
        <v>237</v>
      </c>
      <c r="H8051" s="21" t="s">
        <v>238</v>
      </c>
      <c r="I8051" s="23">
        <v>-1</v>
      </c>
      <c r="J8051" s="23">
        <v>729</v>
      </c>
      <c r="K8051" s="21" t="s">
        <v>29574</v>
      </c>
      <c r="L8051" s="21" t="s">
        <v>29574</v>
      </c>
      <c r="M8051" s="21">
        <v>44301</v>
      </c>
    </row>
    <row r="8052" spans="1:13">
      <c r="A8052" s="21" t="s">
        <v>29828</v>
      </c>
      <c r="B8052" s="21" t="s">
        <v>29829</v>
      </c>
      <c r="C8052" s="21" t="s">
        <v>446</v>
      </c>
      <c r="D8052" s="21" t="s">
        <v>447</v>
      </c>
      <c r="E8052" s="21" t="s">
        <v>235</v>
      </c>
      <c r="F8052" s="21" t="s">
        <v>29830</v>
      </c>
      <c r="G8052" s="21" t="s">
        <v>237</v>
      </c>
      <c r="H8052" s="21" t="s">
        <v>238</v>
      </c>
      <c r="I8052" s="23">
        <v>-1</v>
      </c>
      <c r="J8052" s="23">
        <v>381</v>
      </c>
      <c r="K8052" s="21" t="s">
        <v>29568</v>
      </c>
      <c r="L8052" s="21" t="s">
        <v>29568</v>
      </c>
      <c r="M8052" s="21">
        <v>44300</v>
      </c>
    </row>
    <row r="8053" spans="1:13">
      <c r="A8053" s="21" t="s">
        <v>29831</v>
      </c>
      <c r="B8053" s="21" t="s">
        <v>29832</v>
      </c>
      <c r="C8053" s="21" t="s">
        <v>254</v>
      </c>
      <c r="D8053" s="21" t="s">
        <v>255</v>
      </c>
      <c r="E8053" s="21" t="s">
        <v>235</v>
      </c>
      <c r="F8053" s="21" t="s">
        <v>29833</v>
      </c>
      <c r="G8053" s="21" t="s">
        <v>237</v>
      </c>
      <c r="H8053" s="21" t="s">
        <v>238</v>
      </c>
      <c r="I8053" s="23">
        <v>-1</v>
      </c>
      <c r="J8053" s="23">
        <v>363</v>
      </c>
      <c r="K8053" s="21" t="s">
        <v>29567</v>
      </c>
      <c r="L8053" s="21" t="s">
        <v>29567</v>
      </c>
      <c r="M8053" s="21">
        <v>44300</v>
      </c>
    </row>
    <row r="8054" spans="1:13">
      <c r="A8054" s="21" t="s">
        <v>29834</v>
      </c>
      <c r="B8054" s="21" t="s">
        <v>29835</v>
      </c>
      <c r="C8054" s="21" t="s">
        <v>242</v>
      </c>
      <c r="D8054" s="21" t="s">
        <v>243</v>
      </c>
      <c r="E8054" s="21" t="s">
        <v>235</v>
      </c>
      <c r="F8054" s="21" t="s">
        <v>29566</v>
      </c>
      <c r="G8054" s="21" t="s">
        <v>237</v>
      </c>
      <c r="H8054" s="21" t="s">
        <v>238</v>
      </c>
      <c r="I8054" s="23">
        <v>-1</v>
      </c>
      <c r="J8054" s="23">
        <v>460</v>
      </c>
      <c r="K8054" s="21" t="s">
        <v>29565</v>
      </c>
      <c r="L8054" s="21" t="s">
        <v>29565</v>
      </c>
      <c r="M8054" s="21">
        <v>44300</v>
      </c>
    </row>
    <row r="8055" spans="1:13">
      <c r="A8055" s="21" t="s">
        <v>29836</v>
      </c>
      <c r="B8055" s="21" t="s">
        <v>29837</v>
      </c>
      <c r="C8055" s="21" t="s">
        <v>242</v>
      </c>
      <c r="D8055" s="21" t="s">
        <v>243</v>
      </c>
      <c r="E8055" s="21" t="s">
        <v>235</v>
      </c>
      <c r="F8055" s="21" t="s">
        <v>29563</v>
      </c>
      <c r="G8055" s="21" t="s">
        <v>237</v>
      </c>
      <c r="H8055" s="21" t="s">
        <v>238</v>
      </c>
      <c r="I8055" s="23">
        <v>-1</v>
      </c>
      <c r="J8055" s="23">
        <v>461</v>
      </c>
      <c r="K8055" s="21" t="s">
        <v>29562</v>
      </c>
      <c r="L8055" s="21" t="s">
        <v>29562</v>
      </c>
      <c r="M8055" s="21">
        <v>44300</v>
      </c>
    </row>
    <row r="8056" spans="1:13">
      <c r="A8056" s="21" t="s">
        <v>29838</v>
      </c>
      <c r="B8056" s="21" t="s">
        <v>29839</v>
      </c>
      <c r="C8056" s="21" t="s">
        <v>342</v>
      </c>
      <c r="D8056" s="21" t="s">
        <v>343</v>
      </c>
      <c r="E8056" s="21" t="s">
        <v>235</v>
      </c>
      <c r="F8056" s="21" t="s">
        <v>29840</v>
      </c>
      <c r="G8056" s="21" t="s">
        <v>237</v>
      </c>
      <c r="H8056" s="21" t="s">
        <v>238</v>
      </c>
      <c r="I8056" s="23">
        <v>-1</v>
      </c>
      <c r="J8056" s="23">
        <v>3914</v>
      </c>
      <c r="K8056" s="21" t="s">
        <v>29564</v>
      </c>
      <c r="L8056" s="21" t="s">
        <v>29564</v>
      </c>
      <c r="M8056" s="21">
        <v>44300</v>
      </c>
    </row>
    <row r="8057" spans="1:13">
      <c r="A8057" s="21" t="s">
        <v>29841</v>
      </c>
      <c r="B8057" s="21" t="s">
        <v>29842</v>
      </c>
      <c r="C8057" s="21" t="s">
        <v>254</v>
      </c>
      <c r="D8057" s="21" t="s">
        <v>255</v>
      </c>
      <c r="E8057" s="21" t="s">
        <v>235</v>
      </c>
      <c r="F8057" s="21" t="s">
        <v>29843</v>
      </c>
      <c r="G8057" s="21" t="s">
        <v>237</v>
      </c>
      <c r="H8057" s="21" t="s">
        <v>238</v>
      </c>
      <c r="I8057" s="23">
        <v>-1</v>
      </c>
      <c r="J8057" s="23">
        <v>364</v>
      </c>
      <c r="K8057" s="21" t="s">
        <v>29560</v>
      </c>
      <c r="L8057" s="21" t="s">
        <v>29560</v>
      </c>
      <c r="M8057" s="21">
        <v>44300</v>
      </c>
    </row>
    <row r="8058" spans="1:13">
      <c r="A8058" s="21" t="s">
        <v>29844</v>
      </c>
      <c r="B8058" s="21" t="s">
        <v>29845</v>
      </c>
      <c r="C8058" s="21" t="s">
        <v>274</v>
      </c>
      <c r="D8058" s="21" t="s">
        <v>275</v>
      </c>
      <c r="E8058" s="21" t="s">
        <v>235</v>
      </c>
      <c r="F8058" s="21" t="s">
        <v>29846</v>
      </c>
      <c r="G8058" s="21" t="s">
        <v>237</v>
      </c>
      <c r="H8058" s="21" t="s">
        <v>238</v>
      </c>
      <c r="I8058" s="23">
        <v>-1</v>
      </c>
      <c r="J8058" s="23">
        <v>4254</v>
      </c>
      <c r="K8058" s="21" t="s">
        <v>29557</v>
      </c>
      <c r="L8058" s="21" t="s">
        <v>29557</v>
      </c>
      <c r="M8058" s="21">
        <v>44300</v>
      </c>
    </row>
    <row r="8059" spans="1:13">
      <c r="A8059" s="21" t="s">
        <v>29844</v>
      </c>
      <c r="B8059" s="21" t="s">
        <v>29845</v>
      </c>
      <c r="C8059" s="21" t="s">
        <v>300</v>
      </c>
      <c r="D8059" s="21" t="s">
        <v>301</v>
      </c>
      <c r="E8059" s="21" t="s">
        <v>235</v>
      </c>
      <c r="F8059" s="21" t="s">
        <v>29846</v>
      </c>
      <c r="G8059" s="21" t="s">
        <v>237</v>
      </c>
      <c r="H8059" s="21" t="s">
        <v>238</v>
      </c>
      <c r="I8059" s="23">
        <v>-1</v>
      </c>
      <c r="J8059" s="23">
        <v>208</v>
      </c>
      <c r="K8059" s="21" t="s">
        <v>29557</v>
      </c>
      <c r="L8059" s="21" t="s">
        <v>29557</v>
      </c>
      <c r="M8059" s="21">
        <v>44300</v>
      </c>
    </row>
    <row r="8060" spans="1:13">
      <c r="A8060" s="21" t="s">
        <v>29847</v>
      </c>
      <c r="B8060" s="21" t="s">
        <v>29848</v>
      </c>
      <c r="C8060" s="21" t="s">
        <v>372</v>
      </c>
      <c r="D8060" s="21" t="s">
        <v>373</v>
      </c>
      <c r="E8060" s="21" t="s">
        <v>235</v>
      </c>
      <c r="F8060" s="21" t="s">
        <v>29849</v>
      </c>
      <c r="G8060" s="21" t="s">
        <v>237</v>
      </c>
      <c r="H8060" s="21" t="s">
        <v>238</v>
      </c>
      <c r="I8060" s="23">
        <v>-1</v>
      </c>
      <c r="J8060" s="23">
        <v>708</v>
      </c>
      <c r="K8060" s="21" t="s">
        <v>29561</v>
      </c>
      <c r="L8060" s="21" t="s">
        <v>29561</v>
      </c>
      <c r="M8060" s="21">
        <v>44300</v>
      </c>
    </row>
    <row r="8061" spans="1:13">
      <c r="A8061" s="21" t="s">
        <v>29847</v>
      </c>
      <c r="B8061" s="21" t="s">
        <v>29848</v>
      </c>
      <c r="C8061" s="21" t="s">
        <v>250</v>
      </c>
      <c r="D8061" s="21" t="s">
        <v>251</v>
      </c>
      <c r="E8061" s="21" t="s">
        <v>235</v>
      </c>
      <c r="F8061" s="21" t="s">
        <v>29849</v>
      </c>
      <c r="G8061" s="21" t="s">
        <v>237</v>
      </c>
      <c r="H8061" s="21" t="s">
        <v>238</v>
      </c>
      <c r="I8061" s="23">
        <v>-1</v>
      </c>
      <c r="J8061" s="23">
        <v>339</v>
      </c>
      <c r="K8061" s="21" t="s">
        <v>29561</v>
      </c>
      <c r="L8061" s="21" t="s">
        <v>29561</v>
      </c>
      <c r="M8061" s="21">
        <v>44300</v>
      </c>
    </row>
    <row r="8062" spans="1:13">
      <c r="A8062" s="21" t="s">
        <v>29850</v>
      </c>
      <c r="B8062" s="21" t="s">
        <v>29851</v>
      </c>
      <c r="C8062" s="21" t="s">
        <v>328</v>
      </c>
      <c r="D8062" s="21" t="s">
        <v>329</v>
      </c>
      <c r="E8062" s="21" t="s">
        <v>235</v>
      </c>
      <c r="F8062" s="21" t="s">
        <v>29852</v>
      </c>
      <c r="G8062" s="21" t="s">
        <v>237</v>
      </c>
      <c r="H8062" s="21" t="s">
        <v>238</v>
      </c>
      <c r="I8062" s="23">
        <v>-1</v>
      </c>
      <c r="J8062" s="23">
        <v>363</v>
      </c>
      <c r="K8062" s="21" t="s">
        <v>29559</v>
      </c>
      <c r="L8062" s="21" t="s">
        <v>29559</v>
      </c>
      <c r="M8062" s="21">
        <v>44300</v>
      </c>
    </row>
    <row r="8063" spans="1:13">
      <c r="A8063" s="21" t="s">
        <v>29850</v>
      </c>
      <c r="B8063" s="21" t="s">
        <v>29851</v>
      </c>
      <c r="C8063" s="21" t="s">
        <v>320</v>
      </c>
      <c r="D8063" s="21" t="s">
        <v>321</v>
      </c>
      <c r="E8063" s="21" t="s">
        <v>235</v>
      </c>
      <c r="F8063" s="21" t="s">
        <v>29852</v>
      </c>
      <c r="G8063" s="21" t="s">
        <v>237</v>
      </c>
      <c r="H8063" s="21" t="s">
        <v>238</v>
      </c>
      <c r="I8063" s="23">
        <v>-1</v>
      </c>
      <c r="J8063" s="23">
        <v>658</v>
      </c>
      <c r="K8063" s="21" t="s">
        <v>29559</v>
      </c>
      <c r="L8063" s="21" t="s">
        <v>29559</v>
      </c>
      <c r="M8063" s="21">
        <v>44300</v>
      </c>
    </row>
    <row r="8064" spans="1:13">
      <c r="A8064" s="21" t="s">
        <v>29853</v>
      </c>
      <c r="B8064" s="21" t="s">
        <v>29854</v>
      </c>
      <c r="C8064" s="21" t="s">
        <v>288</v>
      </c>
      <c r="D8064" s="21" t="s">
        <v>289</v>
      </c>
      <c r="E8064" s="21" t="s">
        <v>235</v>
      </c>
      <c r="F8064" s="21" t="s">
        <v>29855</v>
      </c>
      <c r="G8064" s="21" t="s">
        <v>237</v>
      </c>
      <c r="H8064" s="21" t="s">
        <v>238</v>
      </c>
      <c r="I8064" s="23">
        <v>-1</v>
      </c>
      <c r="J8064" s="23">
        <v>518</v>
      </c>
      <c r="K8064" s="21" t="s">
        <v>29558</v>
      </c>
      <c r="L8064" s="21" t="s">
        <v>29558</v>
      </c>
      <c r="M8064" s="21">
        <v>44300</v>
      </c>
    </row>
    <row r="8065" spans="1:13">
      <c r="A8065" s="21" t="s">
        <v>29856</v>
      </c>
      <c r="B8065" s="21" t="s">
        <v>29857</v>
      </c>
      <c r="C8065" s="21" t="s">
        <v>242</v>
      </c>
      <c r="D8065" s="21" t="s">
        <v>243</v>
      </c>
      <c r="E8065" s="21" t="s">
        <v>235</v>
      </c>
      <c r="F8065" s="21" t="s">
        <v>29858</v>
      </c>
      <c r="G8065" s="21" t="s">
        <v>237</v>
      </c>
      <c r="H8065" s="21" t="s">
        <v>238</v>
      </c>
      <c r="I8065" s="23">
        <v>-1</v>
      </c>
      <c r="J8065" s="23">
        <v>462</v>
      </c>
      <c r="K8065" s="21" t="s">
        <v>29556</v>
      </c>
      <c r="L8065" s="21" t="s">
        <v>29556</v>
      </c>
      <c r="M8065" s="21">
        <v>44299</v>
      </c>
    </row>
    <row r="8066" spans="1:13">
      <c r="A8066" s="21" t="s">
        <v>29859</v>
      </c>
      <c r="B8066" s="21" t="s">
        <v>29860</v>
      </c>
      <c r="C8066" s="21" t="s">
        <v>300</v>
      </c>
      <c r="D8066" s="21" t="s">
        <v>301</v>
      </c>
      <c r="E8066" s="21" t="s">
        <v>235</v>
      </c>
      <c r="F8066" s="21" t="s">
        <v>29555</v>
      </c>
      <c r="G8066" s="21" t="s">
        <v>237</v>
      </c>
      <c r="H8066" s="21" t="s">
        <v>238</v>
      </c>
      <c r="I8066" s="23">
        <v>-1</v>
      </c>
      <c r="J8066" s="23">
        <v>209</v>
      </c>
      <c r="K8066" s="21" t="s">
        <v>29554</v>
      </c>
      <c r="L8066" s="21" t="s">
        <v>29554</v>
      </c>
      <c r="M8066" s="21">
        <v>44299</v>
      </c>
    </row>
    <row r="8067" spans="1:13">
      <c r="A8067" s="21" t="s">
        <v>29861</v>
      </c>
      <c r="B8067" s="21" t="s">
        <v>29862</v>
      </c>
      <c r="C8067" s="21" t="s">
        <v>254</v>
      </c>
      <c r="D8067" s="21" t="s">
        <v>255</v>
      </c>
      <c r="E8067" s="21" t="s">
        <v>235</v>
      </c>
      <c r="F8067" s="21" t="s">
        <v>29553</v>
      </c>
      <c r="G8067" s="21" t="s">
        <v>237</v>
      </c>
      <c r="H8067" s="21" t="s">
        <v>238</v>
      </c>
      <c r="I8067" s="23">
        <v>-1</v>
      </c>
      <c r="J8067" s="23">
        <v>365</v>
      </c>
      <c r="K8067" s="21" t="s">
        <v>29552</v>
      </c>
      <c r="L8067" s="21" t="s">
        <v>29552</v>
      </c>
      <c r="M8067" s="21">
        <v>44299</v>
      </c>
    </row>
    <row r="8068" spans="1:13">
      <c r="A8068" s="21" t="s">
        <v>29863</v>
      </c>
      <c r="B8068" s="21" t="s">
        <v>29864</v>
      </c>
      <c r="C8068" s="21" t="s">
        <v>254</v>
      </c>
      <c r="D8068" s="21" t="s">
        <v>255</v>
      </c>
      <c r="E8068" s="21" t="s">
        <v>235</v>
      </c>
      <c r="F8068" s="21" t="s">
        <v>29865</v>
      </c>
      <c r="G8068" s="21" t="s">
        <v>237</v>
      </c>
      <c r="H8068" s="21" t="s">
        <v>238</v>
      </c>
      <c r="I8068" s="23">
        <v>-1</v>
      </c>
      <c r="J8068" s="23">
        <v>366</v>
      </c>
      <c r="K8068" s="21" t="s">
        <v>29551</v>
      </c>
      <c r="L8068" s="21" t="s">
        <v>29551</v>
      </c>
      <c r="M8068" s="21">
        <v>44299</v>
      </c>
    </row>
    <row r="8069" spans="1:13">
      <c r="A8069" s="21" t="s">
        <v>29866</v>
      </c>
      <c r="B8069" s="21" t="s">
        <v>29867</v>
      </c>
      <c r="C8069" s="21" t="s">
        <v>288</v>
      </c>
      <c r="D8069" s="21" t="s">
        <v>289</v>
      </c>
      <c r="E8069" s="21" t="s">
        <v>235</v>
      </c>
      <c r="F8069" s="21" t="s">
        <v>29868</v>
      </c>
      <c r="G8069" s="21" t="s">
        <v>237</v>
      </c>
      <c r="H8069" s="21" t="s">
        <v>238</v>
      </c>
      <c r="I8069" s="23">
        <v>-1</v>
      </c>
      <c r="J8069" s="23">
        <v>519</v>
      </c>
      <c r="K8069" s="21" t="s">
        <v>29550</v>
      </c>
      <c r="L8069" s="21" t="s">
        <v>29550</v>
      </c>
      <c r="M8069" s="21">
        <v>44299</v>
      </c>
    </row>
    <row r="8070" spans="1:13">
      <c r="A8070" s="21" t="s">
        <v>29866</v>
      </c>
      <c r="B8070" s="21" t="s">
        <v>29867</v>
      </c>
      <c r="C8070" s="21" t="s">
        <v>428</v>
      </c>
      <c r="D8070" s="21" t="s">
        <v>429</v>
      </c>
      <c r="E8070" s="21" t="s">
        <v>235</v>
      </c>
      <c r="F8070" s="21" t="s">
        <v>29868</v>
      </c>
      <c r="G8070" s="21" t="s">
        <v>237</v>
      </c>
      <c r="H8070" s="21" t="s">
        <v>238</v>
      </c>
      <c r="I8070" s="23">
        <v>-1</v>
      </c>
      <c r="J8070" s="23">
        <v>524</v>
      </c>
      <c r="K8070" s="21" t="s">
        <v>29550</v>
      </c>
      <c r="L8070" s="21" t="s">
        <v>29550</v>
      </c>
      <c r="M8070" s="21">
        <v>44299</v>
      </c>
    </row>
    <row r="8071" spans="1:13">
      <c r="A8071" s="21" t="s">
        <v>29866</v>
      </c>
      <c r="B8071" s="21" t="s">
        <v>29867</v>
      </c>
      <c r="C8071" s="21" t="s">
        <v>330</v>
      </c>
      <c r="D8071" s="21" t="s">
        <v>331</v>
      </c>
      <c r="E8071" s="21" t="s">
        <v>235</v>
      </c>
      <c r="F8071" s="21" t="s">
        <v>29868</v>
      </c>
      <c r="G8071" s="21" t="s">
        <v>237</v>
      </c>
      <c r="H8071" s="21" t="s">
        <v>238</v>
      </c>
      <c r="I8071" s="23">
        <v>-1</v>
      </c>
      <c r="J8071" s="23">
        <v>429</v>
      </c>
      <c r="K8071" s="21" t="s">
        <v>29550</v>
      </c>
      <c r="L8071" s="21" t="s">
        <v>29550</v>
      </c>
      <c r="M8071" s="21">
        <v>44299</v>
      </c>
    </row>
    <row r="8072" spans="1:13">
      <c r="A8072" s="21" t="s">
        <v>29869</v>
      </c>
      <c r="B8072" s="21" t="s">
        <v>29870</v>
      </c>
      <c r="C8072" s="21" t="s">
        <v>274</v>
      </c>
      <c r="D8072" s="21" t="s">
        <v>275</v>
      </c>
      <c r="E8072" s="21" t="s">
        <v>235</v>
      </c>
      <c r="F8072" s="21" t="s">
        <v>29871</v>
      </c>
      <c r="G8072" s="21" t="s">
        <v>237</v>
      </c>
      <c r="H8072" s="21" t="s">
        <v>238</v>
      </c>
      <c r="I8072" s="23">
        <v>-1</v>
      </c>
      <c r="J8072" s="23">
        <v>4255</v>
      </c>
      <c r="K8072" s="21" t="s">
        <v>29549</v>
      </c>
      <c r="L8072" s="21" t="s">
        <v>29549</v>
      </c>
      <c r="M8072" s="21">
        <v>44299</v>
      </c>
    </row>
    <row r="8073" spans="1:13">
      <c r="A8073" s="21" t="s">
        <v>29869</v>
      </c>
      <c r="B8073" s="21" t="s">
        <v>29870</v>
      </c>
      <c r="C8073" s="21" t="s">
        <v>288</v>
      </c>
      <c r="D8073" s="21" t="s">
        <v>289</v>
      </c>
      <c r="E8073" s="21" t="s">
        <v>235</v>
      </c>
      <c r="F8073" s="21" t="s">
        <v>29871</v>
      </c>
      <c r="G8073" s="21" t="s">
        <v>237</v>
      </c>
      <c r="H8073" s="21" t="s">
        <v>238</v>
      </c>
      <c r="I8073" s="23">
        <v>-1</v>
      </c>
      <c r="J8073" s="23">
        <v>520</v>
      </c>
      <c r="K8073" s="21" t="s">
        <v>29549</v>
      </c>
      <c r="L8073" s="21" t="s">
        <v>29549</v>
      </c>
      <c r="M8073" s="21">
        <v>44299</v>
      </c>
    </row>
    <row r="8074" spans="1:13">
      <c r="A8074" s="21" t="s">
        <v>29869</v>
      </c>
      <c r="B8074" s="21" t="s">
        <v>29870</v>
      </c>
      <c r="C8074" s="21" t="s">
        <v>446</v>
      </c>
      <c r="D8074" s="21" t="s">
        <v>447</v>
      </c>
      <c r="E8074" s="21" t="s">
        <v>235</v>
      </c>
      <c r="F8074" s="21" t="s">
        <v>29871</v>
      </c>
      <c r="G8074" s="21" t="s">
        <v>237</v>
      </c>
      <c r="H8074" s="21" t="s">
        <v>238</v>
      </c>
      <c r="I8074" s="23">
        <v>-1</v>
      </c>
      <c r="J8074" s="23">
        <v>382</v>
      </c>
      <c r="K8074" s="21" t="s">
        <v>29549</v>
      </c>
      <c r="L8074" s="21" t="s">
        <v>29549</v>
      </c>
      <c r="M8074" s="21">
        <v>44299</v>
      </c>
    </row>
    <row r="8075" spans="1:13">
      <c r="A8075" s="21" t="s">
        <v>29872</v>
      </c>
      <c r="B8075" s="21" t="s">
        <v>29873</v>
      </c>
      <c r="C8075" s="21" t="s">
        <v>254</v>
      </c>
      <c r="D8075" s="21" t="s">
        <v>255</v>
      </c>
      <c r="E8075" s="21" t="s">
        <v>235</v>
      </c>
      <c r="F8075" s="21" t="s">
        <v>29874</v>
      </c>
      <c r="G8075" s="21" t="s">
        <v>237</v>
      </c>
      <c r="H8075" s="21" t="s">
        <v>238</v>
      </c>
      <c r="I8075" s="23">
        <v>-1</v>
      </c>
      <c r="J8075" s="23">
        <v>367</v>
      </c>
      <c r="K8075" s="21" t="s">
        <v>29548</v>
      </c>
      <c r="L8075" s="21" t="s">
        <v>29548</v>
      </c>
      <c r="M8075" s="21">
        <v>44299</v>
      </c>
    </row>
    <row r="8076" spans="1:13">
      <c r="A8076" s="21" t="s">
        <v>29875</v>
      </c>
      <c r="B8076" s="21" t="s">
        <v>29876</v>
      </c>
      <c r="C8076" s="21" t="s">
        <v>372</v>
      </c>
      <c r="D8076" s="21" t="s">
        <v>373</v>
      </c>
      <c r="E8076" s="21" t="s">
        <v>235</v>
      </c>
      <c r="F8076" s="21" t="s">
        <v>29877</v>
      </c>
      <c r="G8076" s="21" t="s">
        <v>237</v>
      </c>
      <c r="H8076" s="21" t="s">
        <v>238</v>
      </c>
      <c r="I8076" s="23">
        <v>-1</v>
      </c>
      <c r="J8076" s="23">
        <v>709</v>
      </c>
      <c r="K8076" s="21" t="s">
        <v>29547</v>
      </c>
      <c r="L8076" s="21" t="s">
        <v>29547</v>
      </c>
      <c r="M8076" s="21">
        <v>44299</v>
      </c>
    </row>
    <row r="8077" spans="1:13">
      <c r="A8077" s="21" t="s">
        <v>29875</v>
      </c>
      <c r="B8077" s="21" t="s">
        <v>29876</v>
      </c>
      <c r="C8077" s="21" t="s">
        <v>246</v>
      </c>
      <c r="D8077" s="21" t="s">
        <v>247</v>
      </c>
      <c r="E8077" s="21" t="s">
        <v>235</v>
      </c>
      <c r="F8077" s="21" t="s">
        <v>29877</v>
      </c>
      <c r="G8077" s="21" t="s">
        <v>237</v>
      </c>
      <c r="H8077" s="21" t="s">
        <v>238</v>
      </c>
      <c r="I8077" s="23">
        <v>-1</v>
      </c>
      <c r="J8077" s="23">
        <v>730</v>
      </c>
      <c r="K8077" s="21" t="s">
        <v>29547</v>
      </c>
      <c r="L8077" s="21" t="s">
        <v>29547</v>
      </c>
      <c r="M8077" s="21">
        <v>44299</v>
      </c>
    </row>
    <row r="8078" spans="1:13">
      <c r="A8078" s="21" t="s">
        <v>29878</v>
      </c>
      <c r="B8078" s="21" t="s">
        <v>29879</v>
      </c>
      <c r="C8078" s="21" t="s">
        <v>318</v>
      </c>
      <c r="D8078" s="21" t="s">
        <v>319</v>
      </c>
      <c r="E8078" s="21" t="s">
        <v>235</v>
      </c>
      <c r="F8078" s="21" t="s">
        <v>29544</v>
      </c>
      <c r="G8078" s="21" t="s">
        <v>237</v>
      </c>
      <c r="H8078" s="21" t="s">
        <v>238</v>
      </c>
      <c r="I8078" s="23">
        <v>-1</v>
      </c>
      <c r="J8078" s="23">
        <v>711</v>
      </c>
      <c r="K8078" s="21" t="s">
        <v>29543</v>
      </c>
      <c r="L8078" s="21" t="s">
        <v>29543</v>
      </c>
      <c r="M8078" s="21">
        <v>44299</v>
      </c>
    </row>
    <row r="8079" spans="1:13">
      <c r="A8079" s="21" t="s">
        <v>29880</v>
      </c>
      <c r="B8079" s="21" t="s">
        <v>29881</v>
      </c>
      <c r="C8079" s="21" t="s">
        <v>254</v>
      </c>
      <c r="D8079" s="21" t="s">
        <v>255</v>
      </c>
      <c r="E8079" s="21" t="s">
        <v>235</v>
      </c>
      <c r="F8079" s="21" t="s">
        <v>29882</v>
      </c>
      <c r="G8079" s="21" t="s">
        <v>237</v>
      </c>
      <c r="H8079" s="21" t="s">
        <v>238</v>
      </c>
      <c r="I8079" s="23">
        <v>-2</v>
      </c>
      <c r="J8079" s="23">
        <v>368</v>
      </c>
      <c r="K8079" s="21" t="s">
        <v>29546</v>
      </c>
      <c r="L8079" s="21" t="s">
        <v>29546</v>
      </c>
      <c r="M8079" s="21">
        <v>44299</v>
      </c>
    </row>
    <row r="8080" spans="1:13">
      <c r="A8080" s="21" t="s">
        <v>29883</v>
      </c>
      <c r="B8080" s="21" t="s">
        <v>29884</v>
      </c>
      <c r="C8080" s="21" t="s">
        <v>274</v>
      </c>
      <c r="D8080" s="21" t="s">
        <v>275</v>
      </c>
      <c r="E8080" s="21" t="s">
        <v>235</v>
      </c>
      <c r="F8080" s="21" t="s">
        <v>29885</v>
      </c>
      <c r="G8080" s="21" t="s">
        <v>237</v>
      </c>
      <c r="H8080" s="21" t="s">
        <v>238</v>
      </c>
      <c r="I8080" s="23">
        <v>-1</v>
      </c>
      <c r="J8080" s="23">
        <v>4256</v>
      </c>
      <c r="K8080" s="21" t="s">
        <v>29542</v>
      </c>
      <c r="L8080" s="21" t="s">
        <v>29542</v>
      </c>
      <c r="M8080" s="21">
        <v>44299</v>
      </c>
    </row>
    <row r="8081" spans="1:13">
      <c r="A8081" s="21" t="s">
        <v>29886</v>
      </c>
      <c r="B8081" s="21" t="s">
        <v>29887</v>
      </c>
      <c r="C8081" s="21" t="s">
        <v>254</v>
      </c>
      <c r="D8081" s="21" t="s">
        <v>255</v>
      </c>
      <c r="E8081" s="21" t="s">
        <v>235</v>
      </c>
      <c r="F8081" s="21" t="s">
        <v>29888</v>
      </c>
      <c r="G8081" s="21" t="s">
        <v>237</v>
      </c>
      <c r="H8081" s="21" t="s">
        <v>238</v>
      </c>
      <c r="I8081" s="23">
        <v>-1</v>
      </c>
      <c r="J8081" s="23">
        <v>370</v>
      </c>
      <c r="K8081" s="21" t="s">
        <v>29545</v>
      </c>
      <c r="L8081" s="21" t="s">
        <v>29545</v>
      </c>
      <c r="M8081" s="21">
        <v>44299</v>
      </c>
    </row>
    <row r="8082" spans="1:13">
      <c r="A8082" s="21" t="s">
        <v>29889</v>
      </c>
      <c r="B8082" s="21" t="s">
        <v>29890</v>
      </c>
      <c r="C8082" s="21" t="s">
        <v>300</v>
      </c>
      <c r="D8082" s="21" t="s">
        <v>301</v>
      </c>
      <c r="E8082" s="21" t="s">
        <v>235</v>
      </c>
      <c r="F8082" s="21" t="s">
        <v>29541</v>
      </c>
      <c r="G8082" s="21" t="s">
        <v>237</v>
      </c>
      <c r="H8082" s="21" t="s">
        <v>238</v>
      </c>
      <c r="I8082" s="23">
        <v>-1</v>
      </c>
      <c r="J8082" s="23">
        <v>210</v>
      </c>
      <c r="K8082" s="21" t="s">
        <v>29540</v>
      </c>
      <c r="L8082" s="21" t="s">
        <v>29540</v>
      </c>
      <c r="M8082" s="21">
        <v>44299</v>
      </c>
    </row>
    <row r="8083" spans="1:13">
      <c r="A8083" s="21" t="s">
        <v>29891</v>
      </c>
      <c r="B8083" s="21" t="s">
        <v>29892</v>
      </c>
      <c r="C8083" s="21" t="s">
        <v>406</v>
      </c>
      <c r="D8083" s="21" t="s">
        <v>407</v>
      </c>
      <c r="E8083" s="21" t="s">
        <v>235</v>
      </c>
      <c r="F8083" s="21" t="s">
        <v>29538</v>
      </c>
      <c r="G8083" s="21" t="s">
        <v>237</v>
      </c>
      <c r="H8083" s="21" t="s">
        <v>238</v>
      </c>
      <c r="I8083" s="23">
        <v>-1</v>
      </c>
      <c r="J8083" s="23">
        <v>1675</v>
      </c>
      <c r="K8083" s="21" t="s">
        <v>29537</v>
      </c>
      <c r="L8083" s="21" t="s">
        <v>29537</v>
      </c>
      <c r="M8083" s="21">
        <v>44299</v>
      </c>
    </row>
    <row r="8084" spans="1:13">
      <c r="A8084" s="21" t="s">
        <v>29893</v>
      </c>
      <c r="B8084" s="21" t="s">
        <v>29894</v>
      </c>
      <c r="C8084" s="21" t="s">
        <v>446</v>
      </c>
      <c r="D8084" s="21" t="s">
        <v>447</v>
      </c>
      <c r="E8084" s="21" t="s">
        <v>235</v>
      </c>
      <c r="F8084" s="21" t="s">
        <v>29895</v>
      </c>
      <c r="G8084" s="21" t="s">
        <v>237</v>
      </c>
      <c r="H8084" s="21" t="s">
        <v>238</v>
      </c>
      <c r="I8084" s="23">
        <v>-1</v>
      </c>
      <c r="J8084" s="23">
        <v>383</v>
      </c>
      <c r="K8084" s="21" t="s">
        <v>29539</v>
      </c>
      <c r="L8084" s="21" t="s">
        <v>29539</v>
      </c>
      <c r="M8084" s="21">
        <v>44299</v>
      </c>
    </row>
    <row r="8085" spans="1:13">
      <c r="A8085" s="21" t="s">
        <v>29896</v>
      </c>
      <c r="B8085" s="21" t="s">
        <v>29897</v>
      </c>
      <c r="C8085" s="21" t="s">
        <v>320</v>
      </c>
      <c r="D8085" s="21" t="s">
        <v>321</v>
      </c>
      <c r="E8085" s="21" t="s">
        <v>235</v>
      </c>
      <c r="F8085" s="21" t="s">
        <v>29898</v>
      </c>
      <c r="G8085" s="21" t="s">
        <v>237</v>
      </c>
      <c r="H8085" s="21" t="s">
        <v>238</v>
      </c>
      <c r="I8085" s="23">
        <v>-1</v>
      </c>
      <c r="J8085" s="23">
        <v>659</v>
      </c>
      <c r="K8085" s="21" t="s">
        <v>29534</v>
      </c>
      <c r="L8085" s="21" t="s">
        <v>29534</v>
      </c>
      <c r="M8085" s="21">
        <v>44298</v>
      </c>
    </row>
    <row r="8086" spans="1:13">
      <c r="A8086" s="21" t="s">
        <v>29896</v>
      </c>
      <c r="B8086" s="21" t="s">
        <v>29897</v>
      </c>
      <c r="C8086" s="21" t="s">
        <v>432</v>
      </c>
      <c r="D8086" s="21" t="s">
        <v>433</v>
      </c>
      <c r="E8086" s="21" t="s">
        <v>235</v>
      </c>
      <c r="F8086" s="21" t="s">
        <v>29898</v>
      </c>
      <c r="G8086" s="21" t="s">
        <v>237</v>
      </c>
      <c r="H8086" s="21" t="s">
        <v>238</v>
      </c>
      <c r="I8086" s="23">
        <v>-1</v>
      </c>
      <c r="J8086" s="23">
        <v>343</v>
      </c>
      <c r="K8086" s="21" t="s">
        <v>29534</v>
      </c>
      <c r="L8086" s="21" t="s">
        <v>29534</v>
      </c>
      <c r="M8086" s="21">
        <v>44298</v>
      </c>
    </row>
    <row r="8087" spans="1:13">
      <c r="A8087" s="21" t="s">
        <v>29899</v>
      </c>
      <c r="B8087" s="21" t="s">
        <v>29900</v>
      </c>
      <c r="C8087" s="21" t="s">
        <v>300</v>
      </c>
      <c r="D8087" s="21" t="s">
        <v>301</v>
      </c>
      <c r="E8087" s="21" t="s">
        <v>235</v>
      </c>
      <c r="F8087" s="21" t="s">
        <v>29901</v>
      </c>
      <c r="G8087" s="21" t="s">
        <v>237</v>
      </c>
      <c r="H8087" s="21" t="s">
        <v>238</v>
      </c>
      <c r="I8087" s="23">
        <v>-1</v>
      </c>
      <c r="J8087" s="23">
        <v>211</v>
      </c>
      <c r="K8087" s="21" t="s">
        <v>29528</v>
      </c>
      <c r="L8087" s="21" t="s">
        <v>29528</v>
      </c>
      <c r="M8087" s="21">
        <v>44298</v>
      </c>
    </row>
    <row r="8088" spans="1:13">
      <c r="A8088" s="21" t="s">
        <v>29902</v>
      </c>
      <c r="B8088" s="21" t="s">
        <v>29903</v>
      </c>
      <c r="C8088" s="21" t="s">
        <v>432</v>
      </c>
      <c r="D8088" s="21" t="s">
        <v>433</v>
      </c>
      <c r="E8088" s="21" t="s">
        <v>235</v>
      </c>
      <c r="F8088" s="21" t="s">
        <v>29904</v>
      </c>
      <c r="G8088" s="21" t="s">
        <v>237</v>
      </c>
      <c r="H8088" s="21" t="s">
        <v>238</v>
      </c>
      <c r="I8088" s="23">
        <v>-1</v>
      </c>
      <c r="J8088" s="23">
        <v>344</v>
      </c>
      <c r="K8088" s="21" t="s">
        <v>29533</v>
      </c>
      <c r="L8088" s="21" t="s">
        <v>29533</v>
      </c>
      <c r="M8088" s="21">
        <v>44298</v>
      </c>
    </row>
    <row r="8089" spans="1:13">
      <c r="A8089" s="21" t="s">
        <v>29905</v>
      </c>
      <c r="B8089" s="21" t="s">
        <v>29906</v>
      </c>
      <c r="C8089" s="21" t="s">
        <v>242</v>
      </c>
      <c r="D8089" s="21" t="s">
        <v>243</v>
      </c>
      <c r="E8089" s="21" t="s">
        <v>235</v>
      </c>
      <c r="F8089" s="21" t="s">
        <v>29907</v>
      </c>
      <c r="G8089" s="21" t="s">
        <v>237</v>
      </c>
      <c r="H8089" s="21" t="s">
        <v>238</v>
      </c>
      <c r="I8089" s="23">
        <v>-1</v>
      </c>
      <c r="J8089" s="23">
        <v>463</v>
      </c>
      <c r="K8089" s="21" t="s">
        <v>29530</v>
      </c>
      <c r="L8089" s="21" t="s">
        <v>29530</v>
      </c>
      <c r="M8089" s="21">
        <v>44298</v>
      </c>
    </row>
    <row r="8090" spans="1:13">
      <c r="A8090" s="21" t="s">
        <v>29908</v>
      </c>
      <c r="B8090" s="21" t="s">
        <v>29909</v>
      </c>
      <c r="C8090" s="21" t="s">
        <v>250</v>
      </c>
      <c r="D8090" s="21" t="s">
        <v>251</v>
      </c>
      <c r="E8090" s="21" t="s">
        <v>235</v>
      </c>
      <c r="F8090" s="21" t="s">
        <v>29910</v>
      </c>
      <c r="G8090" s="21" t="s">
        <v>237</v>
      </c>
      <c r="H8090" s="21" t="s">
        <v>238</v>
      </c>
      <c r="I8090" s="23">
        <v>-1</v>
      </c>
      <c r="J8090" s="23">
        <v>340</v>
      </c>
      <c r="K8090" s="21" t="s">
        <v>29529</v>
      </c>
      <c r="L8090" s="21" t="s">
        <v>29529</v>
      </c>
      <c r="M8090" s="21">
        <v>44298</v>
      </c>
    </row>
    <row r="8091" spans="1:13">
      <c r="A8091" s="21" t="s">
        <v>29911</v>
      </c>
      <c r="B8091" s="21" t="s">
        <v>29912</v>
      </c>
      <c r="C8091" s="21" t="s">
        <v>314</v>
      </c>
      <c r="D8091" s="21" t="s">
        <v>315</v>
      </c>
      <c r="E8091" s="21" t="s">
        <v>235</v>
      </c>
      <c r="F8091" s="21" t="s">
        <v>29913</v>
      </c>
      <c r="G8091" s="21" t="s">
        <v>237</v>
      </c>
      <c r="H8091" s="21" t="s">
        <v>238</v>
      </c>
      <c r="I8091" s="23">
        <v>-1</v>
      </c>
      <c r="J8091" s="23">
        <v>3421</v>
      </c>
      <c r="K8091" s="21" t="s">
        <v>29536</v>
      </c>
      <c r="L8091" s="21" t="s">
        <v>29536</v>
      </c>
      <c r="M8091" s="21">
        <v>44298</v>
      </c>
    </row>
    <row r="8092" spans="1:13">
      <c r="A8092" s="21" t="s">
        <v>29914</v>
      </c>
      <c r="B8092" s="21" t="s">
        <v>29915</v>
      </c>
      <c r="C8092" s="21" t="s">
        <v>314</v>
      </c>
      <c r="D8092" s="21" t="s">
        <v>315</v>
      </c>
      <c r="E8092" s="21" t="s">
        <v>235</v>
      </c>
      <c r="F8092" s="21" t="s">
        <v>29916</v>
      </c>
      <c r="G8092" s="21" t="s">
        <v>237</v>
      </c>
      <c r="H8092" s="21" t="s">
        <v>238</v>
      </c>
      <c r="I8092" s="23">
        <v>-1</v>
      </c>
      <c r="J8092" s="23">
        <v>3422</v>
      </c>
      <c r="K8092" s="21" t="s">
        <v>29535</v>
      </c>
      <c r="L8092" s="21" t="s">
        <v>29535</v>
      </c>
      <c r="M8092" s="21">
        <v>44298</v>
      </c>
    </row>
    <row r="8093" spans="1:13">
      <c r="A8093" s="21" t="s">
        <v>29917</v>
      </c>
      <c r="B8093" s="21" t="s">
        <v>29918</v>
      </c>
      <c r="C8093" s="21" t="s">
        <v>254</v>
      </c>
      <c r="D8093" s="21" t="s">
        <v>255</v>
      </c>
      <c r="E8093" s="21" t="s">
        <v>235</v>
      </c>
      <c r="F8093" s="21" t="s">
        <v>29532</v>
      </c>
      <c r="G8093" s="21" t="s">
        <v>237</v>
      </c>
      <c r="H8093" s="21" t="s">
        <v>238</v>
      </c>
      <c r="I8093" s="23">
        <v>-1</v>
      </c>
      <c r="J8093" s="23">
        <v>371</v>
      </c>
      <c r="K8093" s="21" t="s">
        <v>29531</v>
      </c>
      <c r="L8093" s="21" t="s">
        <v>29531</v>
      </c>
      <c r="M8093" s="21">
        <v>44298</v>
      </c>
    </row>
    <row r="8094" spans="1:13">
      <c r="A8094" s="21" t="s">
        <v>29919</v>
      </c>
      <c r="B8094" s="21" t="s">
        <v>29920</v>
      </c>
      <c r="C8094" s="21" t="s">
        <v>233</v>
      </c>
      <c r="D8094" s="21" t="s">
        <v>234</v>
      </c>
      <c r="E8094" s="21" t="s">
        <v>235</v>
      </c>
      <c r="F8094" s="21" t="s">
        <v>29921</v>
      </c>
      <c r="G8094" s="21" t="s">
        <v>237</v>
      </c>
      <c r="H8094" s="21" t="s">
        <v>238</v>
      </c>
      <c r="I8094" s="23">
        <v>-1</v>
      </c>
      <c r="J8094" s="23">
        <v>216</v>
      </c>
      <c r="K8094" s="21" t="s">
        <v>29295</v>
      </c>
      <c r="L8094" s="21" t="s">
        <v>29295</v>
      </c>
      <c r="M8094" s="21">
        <v>44298</v>
      </c>
    </row>
    <row r="8095" spans="1:13">
      <c r="A8095" s="89" t="s">
        <v>29922</v>
      </c>
      <c r="B8095" s="21" t="s">
        <v>29923</v>
      </c>
      <c r="C8095" s="21" t="s">
        <v>254</v>
      </c>
      <c r="D8095" s="21" t="s">
        <v>255</v>
      </c>
      <c r="E8095" s="21" t="s">
        <v>235</v>
      </c>
      <c r="F8095" s="21" t="s">
        <v>29924</v>
      </c>
      <c r="G8095" s="21" t="s">
        <v>237</v>
      </c>
      <c r="H8095" s="21" t="s">
        <v>238</v>
      </c>
      <c r="I8095" s="23">
        <v>-1</v>
      </c>
      <c r="J8095" s="23">
        <v>372</v>
      </c>
      <c r="K8095" s="21" t="s">
        <v>29527</v>
      </c>
      <c r="L8095" s="21" t="s">
        <v>29527</v>
      </c>
      <c r="M8095" s="21">
        <v>44298</v>
      </c>
    </row>
    <row r="8096" spans="1:13">
      <c r="A8096" s="21" t="s">
        <v>29931</v>
      </c>
      <c r="B8096" s="21" t="s">
        <v>29932</v>
      </c>
      <c r="C8096" s="21" t="s">
        <v>268</v>
      </c>
      <c r="D8096" s="21" t="s">
        <v>269</v>
      </c>
      <c r="E8096" s="21" t="s">
        <v>235</v>
      </c>
      <c r="F8096" s="21" t="s">
        <v>29933</v>
      </c>
      <c r="G8096" s="21" t="s">
        <v>237</v>
      </c>
      <c r="H8096" s="21" t="s">
        <v>238</v>
      </c>
      <c r="I8096" s="23">
        <v>-3</v>
      </c>
      <c r="J8096" s="23">
        <v>948</v>
      </c>
      <c r="K8096" s="21" t="s">
        <v>29934</v>
      </c>
      <c r="L8096" s="21" t="s">
        <v>29934</v>
      </c>
      <c r="M8096" s="21">
        <v>44311</v>
      </c>
    </row>
    <row r="8097" spans="1:13">
      <c r="A8097" s="21" t="s">
        <v>29935</v>
      </c>
      <c r="B8097" s="21" t="s">
        <v>29936</v>
      </c>
      <c r="C8097" s="21" t="s">
        <v>270</v>
      </c>
      <c r="D8097" s="21" t="s">
        <v>271</v>
      </c>
      <c r="E8097" s="21" t="s">
        <v>235</v>
      </c>
      <c r="F8097" s="21" t="s">
        <v>29937</v>
      </c>
      <c r="G8097" s="21" t="s">
        <v>237</v>
      </c>
      <c r="H8097" s="21" t="s">
        <v>238</v>
      </c>
      <c r="I8097" s="23">
        <v>-3</v>
      </c>
      <c r="J8097" s="23">
        <v>287</v>
      </c>
      <c r="K8097" s="21" t="s">
        <v>29938</v>
      </c>
      <c r="L8097" s="21" t="s">
        <v>29938</v>
      </c>
      <c r="M8097" s="21">
        <v>44311</v>
      </c>
    </row>
    <row r="8098" spans="1:13">
      <c r="A8098" s="21" t="s">
        <v>29939</v>
      </c>
      <c r="B8098" s="21" t="s">
        <v>29940</v>
      </c>
      <c r="C8098" s="21" t="s">
        <v>268</v>
      </c>
      <c r="D8098" s="21" t="s">
        <v>269</v>
      </c>
      <c r="E8098" s="21" t="s">
        <v>235</v>
      </c>
      <c r="F8098" s="21" t="s">
        <v>29941</v>
      </c>
      <c r="G8098" s="21" t="s">
        <v>237</v>
      </c>
      <c r="H8098" s="21" t="s">
        <v>238</v>
      </c>
      <c r="I8098" s="23">
        <v>-3</v>
      </c>
      <c r="J8098" s="23">
        <v>951</v>
      </c>
      <c r="K8098" s="21" t="s">
        <v>29942</v>
      </c>
      <c r="L8098" s="21" t="s">
        <v>29942</v>
      </c>
      <c r="M8098" s="21">
        <v>44311</v>
      </c>
    </row>
    <row r="8099" spans="1:13">
      <c r="A8099" s="21" t="s">
        <v>29943</v>
      </c>
      <c r="B8099" s="21" t="s">
        <v>29944</v>
      </c>
      <c r="C8099" s="21" t="s">
        <v>270</v>
      </c>
      <c r="D8099" s="21" t="s">
        <v>271</v>
      </c>
      <c r="E8099" s="21" t="s">
        <v>235</v>
      </c>
      <c r="F8099" s="21" t="s">
        <v>29945</v>
      </c>
      <c r="G8099" s="21" t="s">
        <v>237</v>
      </c>
      <c r="H8099" s="21" t="s">
        <v>238</v>
      </c>
      <c r="I8099" s="23">
        <v>-3</v>
      </c>
      <c r="J8099" s="23">
        <v>290</v>
      </c>
      <c r="K8099" s="21" t="s">
        <v>29946</v>
      </c>
      <c r="L8099" s="21" t="s">
        <v>29946</v>
      </c>
      <c r="M8099" s="21">
        <v>44311</v>
      </c>
    </row>
    <row r="8100" spans="1:13">
      <c r="A8100" s="21" t="s">
        <v>29947</v>
      </c>
      <c r="B8100" s="21" t="s">
        <v>29948</v>
      </c>
      <c r="C8100" s="21" t="s">
        <v>446</v>
      </c>
      <c r="D8100" s="21" t="s">
        <v>447</v>
      </c>
      <c r="E8100" s="21" t="s">
        <v>235</v>
      </c>
      <c r="F8100" s="21" t="s">
        <v>29949</v>
      </c>
      <c r="G8100" s="21" t="s">
        <v>237</v>
      </c>
      <c r="H8100" s="21" t="s">
        <v>238</v>
      </c>
      <c r="I8100" s="23">
        <v>-3</v>
      </c>
      <c r="J8100" s="23">
        <v>483</v>
      </c>
      <c r="K8100" s="21" t="s">
        <v>29950</v>
      </c>
      <c r="L8100" s="21" t="s">
        <v>29950</v>
      </c>
      <c r="M8100" s="21">
        <v>44311</v>
      </c>
    </row>
    <row r="8101" spans="1:13">
      <c r="A8101" s="21" t="s">
        <v>29951</v>
      </c>
      <c r="B8101" s="21" t="s">
        <v>29952</v>
      </c>
      <c r="C8101" s="21" t="s">
        <v>320</v>
      </c>
      <c r="D8101" s="21" t="s">
        <v>321</v>
      </c>
      <c r="E8101" s="21" t="s">
        <v>235</v>
      </c>
      <c r="F8101" s="21" t="s">
        <v>29953</v>
      </c>
      <c r="G8101" s="21" t="s">
        <v>237</v>
      </c>
      <c r="H8101" s="21" t="s">
        <v>238</v>
      </c>
      <c r="I8101" s="23">
        <v>-1</v>
      </c>
      <c r="J8101" s="23">
        <v>642</v>
      </c>
      <c r="K8101" s="21" t="s">
        <v>29954</v>
      </c>
      <c r="L8101" s="21" t="s">
        <v>29954</v>
      </c>
      <c r="M8101" s="21">
        <v>44311</v>
      </c>
    </row>
    <row r="8102" spans="1:13">
      <c r="A8102" s="21" t="s">
        <v>29951</v>
      </c>
      <c r="B8102" s="21" t="s">
        <v>29952</v>
      </c>
      <c r="C8102" s="21" t="s">
        <v>432</v>
      </c>
      <c r="D8102" s="21" t="s">
        <v>433</v>
      </c>
      <c r="E8102" s="21" t="s">
        <v>235</v>
      </c>
      <c r="F8102" s="21" t="s">
        <v>29953</v>
      </c>
      <c r="G8102" s="21" t="s">
        <v>237</v>
      </c>
      <c r="H8102" s="21" t="s">
        <v>238</v>
      </c>
      <c r="I8102" s="23">
        <v>-1</v>
      </c>
      <c r="J8102" s="23">
        <v>331</v>
      </c>
      <c r="K8102" s="21" t="s">
        <v>29954</v>
      </c>
      <c r="L8102" s="21" t="s">
        <v>29954</v>
      </c>
      <c r="M8102" s="21">
        <v>44311</v>
      </c>
    </row>
    <row r="8103" spans="1:13">
      <c r="A8103" s="21" t="s">
        <v>29955</v>
      </c>
      <c r="B8103" s="21" t="s">
        <v>29956</v>
      </c>
      <c r="C8103" s="21" t="s">
        <v>392</v>
      </c>
      <c r="D8103" s="21" t="s">
        <v>393</v>
      </c>
      <c r="E8103" s="21" t="s">
        <v>235</v>
      </c>
      <c r="F8103" s="21" t="s">
        <v>29957</v>
      </c>
      <c r="G8103" s="21" t="s">
        <v>237</v>
      </c>
      <c r="H8103" s="21" t="s">
        <v>238</v>
      </c>
      <c r="I8103" s="23">
        <v>-1</v>
      </c>
      <c r="J8103" s="23">
        <v>216</v>
      </c>
      <c r="K8103" s="21" t="s">
        <v>29958</v>
      </c>
      <c r="L8103" s="21" t="s">
        <v>29958</v>
      </c>
      <c r="M8103" s="21">
        <v>44311</v>
      </c>
    </row>
    <row r="8104" spans="1:13">
      <c r="A8104" s="21" t="s">
        <v>29955</v>
      </c>
      <c r="B8104" s="21" t="s">
        <v>29956</v>
      </c>
      <c r="C8104" s="21" t="s">
        <v>446</v>
      </c>
      <c r="D8104" s="21" t="s">
        <v>447</v>
      </c>
      <c r="E8104" s="21" t="s">
        <v>235</v>
      </c>
      <c r="F8104" s="21" t="s">
        <v>29957</v>
      </c>
      <c r="G8104" s="21" t="s">
        <v>237</v>
      </c>
      <c r="H8104" s="21" t="s">
        <v>238</v>
      </c>
      <c r="I8104" s="23">
        <v>-1</v>
      </c>
      <c r="J8104" s="23">
        <v>486</v>
      </c>
      <c r="K8104" s="21" t="s">
        <v>29958</v>
      </c>
      <c r="L8104" s="21" t="s">
        <v>29958</v>
      </c>
      <c r="M8104" s="21">
        <v>44311</v>
      </c>
    </row>
    <row r="8105" spans="1:13">
      <c r="A8105" s="21" t="s">
        <v>29955</v>
      </c>
      <c r="B8105" s="21" t="s">
        <v>29956</v>
      </c>
      <c r="C8105" s="21" t="s">
        <v>324</v>
      </c>
      <c r="D8105" s="21" t="s">
        <v>325</v>
      </c>
      <c r="E8105" s="21" t="s">
        <v>235</v>
      </c>
      <c r="F8105" s="21" t="s">
        <v>29957</v>
      </c>
      <c r="G8105" s="21" t="s">
        <v>237</v>
      </c>
      <c r="H8105" s="21" t="s">
        <v>238</v>
      </c>
      <c r="I8105" s="23">
        <v>-1</v>
      </c>
      <c r="J8105" s="23">
        <v>645</v>
      </c>
      <c r="K8105" s="21" t="s">
        <v>29958</v>
      </c>
      <c r="L8105" s="21" t="s">
        <v>29958</v>
      </c>
      <c r="M8105" s="21">
        <v>44311</v>
      </c>
    </row>
    <row r="8106" spans="1:13">
      <c r="A8106" s="21" t="s">
        <v>29959</v>
      </c>
      <c r="B8106" s="21" t="s">
        <v>29960</v>
      </c>
      <c r="C8106" s="21" t="s">
        <v>446</v>
      </c>
      <c r="D8106" s="21" t="s">
        <v>447</v>
      </c>
      <c r="E8106" s="21" t="s">
        <v>235</v>
      </c>
      <c r="F8106" s="21" t="s">
        <v>29961</v>
      </c>
      <c r="G8106" s="21" t="s">
        <v>237</v>
      </c>
      <c r="H8106" s="21" t="s">
        <v>238</v>
      </c>
      <c r="I8106" s="23">
        <v>-1</v>
      </c>
      <c r="J8106" s="23">
        <v>487</v>
      </c>
      <c r="K8106" s="21" t="s">
        <v>29962</v>
      </c>
      <c r="L8106" s="21" t="s">
        <v>29962</v>
      </c>
      <c r="M8106" s="21">
        <v>44311</v>
      </c>
    </row>
    <row r="8107" spans="1:13">
      <c r="A8107" s="21" t="s">
        <v>29959</v>
      </c>
      <c r="B8107" s="21" t="s">
        <v>29960</v>
      </c>
      <c r="C8107" s="21" t="s">
        <v>300</v>
      </c>
      <c r="D8107" s="21" t="s">
        <v>301</v>
      </c>
      <c r="E8107" s="21" t="s">
        <v>235</v>
      </c>
      <c r="F8107" s="21" t="s">
        <v>29961</v>
      </c>
      <c r="G8107" s="21" t="s">
        <v>237</v>
      </c>
      <c r="H8107" s="21" t="s">
        <v>238</v>
      </c>
      <c r="I8107" s="23">
        <v>-1</v>
      </c>
      <c r="J8107" s="23">
        <v>460</v>
      </c>
      <c r="K8107" s="21" t="s">
        <v>29962</v>
      </c>
      <c r="L8107" s="21" t="s">
        <v>29962</v>
      </c>
      <c r="M8107" s="21">
        <v>44311</v>
      </c>
    </row>
    <row r="8108" spans="1:13">
      <c r="A8108" s="21" t="s">
        <v>29959</v>
      </c>
      <c r="B8108" s="21" t="s">
        <v>29960</v>
      </c>
      <c r="C8108" s="21" t="s">
        <v>248</v>
      </c>
      <c r="D8108" s="21" t="s">
        <v>249</v>
      </c>
      <c r="E8108" s="21" t="s">
        <v>235</v>
      </c>
      <c r="F8108" s="21" t="s">
        <v>29961</v>
      </c>
      <c r="G8108" s="21" t="s">
        <v>237</v>
      </c>
      <c r="H8108" s="21" t="s">
        <v>238</v>
      </c>
      <c r="I8108" s="23">
        <v>-1</v>
      </c>
      <c r="J8108" s="23">
        <v>465</v>
      </c>
      <c r="K8108" s="21" t="s">
        <v>29962</v>
      </c>
      <c r="L8108" s="21" t="s">
        <v>29962</v>
      </c>
      <c r="M8108" s="21">
        <v>44311</v>
      </c>
    </row>
    <row r="8109" spans="1:13">
      <c r="A8109" s="21" t="s">
        <v>29963</v>
      </c>
      <c r="B8109" s="21" t="s">
        <v>29964</v>
      </c>
      <c r="C8109" s="21" t="s">
        <v>260</v>
      </c>
      <c r="D8109" s="21" t="s">
        <v>261</v>
      </c>
      <c r="E8109" s="21" t="s">
        <v>235</v>
      </c>
      <c r="F8109" s="21" t="s">
        <v>29965</v>
      </c>
      <c r="G8109" s="21" t="s">
        <v>237</v>
      </c>
      <c r="H8109" s="21" t="s">
        <v>238</v>
      </c>
      <c r="I8109" s="23">
        <v>-1</v>
      </c>
      <c r="J8109" s="23">
        <v>668</v>
      </c>
      <c r="K8109" s="21" t="s">
        <v>29966</v>
      </c>
      <c r="L8109" s="21" t="s">
        <v>29966</v>
      </c>
      <c r="M8109" s="21">
        <v>44311</v>
      </c>
    </row>
    <row r="8110" spans="1:13">
      <c r="A8110" s="21" t="s">
        <v>29963</v>
      </c>
      <c r="B8110" s="21" t="s">
        <v>29964</v>
      </c>
      <c r="C8110" s="21" t="s">
        <v>430</v>
      </c>
      <c r="D8110" s="21" t="s">
        <v>431</v>
      </c>
      <c r="E8110" s="21" t="s">
        <v>235</v>
      </c>
      <c r="F8110" s="21" t="s">
        <v>29965</v>
      </c>
      <c r="G8110" s="21" t="s">
        <v>237</v>
      </c>
      <c r="H8110" s="21" t="s">
        <v>238</v>
      </c>
      <c r="I8110" s="23">
        <v>-1</v>
      </c>
      <c r="J8110" s="23">
        <v>420</v>
      </c>
      <c r="K8110" s="21" t="s">
        <v>29966</v>
      </c>
      <c r="L8110" s="21" t="s">
        <v>29966</v>
      </c>
      <c r="M8110" s="21">
        <v>44311</v>
      </c>
    </row>
    <row r="8111" spans="1:13">
      <c r="A8111" s="21" t="s">
        <v>29967</v>
      </c>
      <c r="B8111" s="21" t="s">
        <v>29968</v>
      </c>
      <c r="C8111" s="21" t="s">
        <v>248</v>
      </c>
      <c r="D8111" s="21" t="s">
        <v>249</v>
      </c>
      <c r="E8111" s="21" t="s">
        <v>235</v>
      </c>
      <c r="F8111" s="21" t="s">
        <v>29969</v>
      </c>
      <c r="G8111" s="21" t="s">
        <v>237</v>
      </c>
      <c r="H8111" s="21" t="s">
        <v>238</v>
      </c>
      <c r="I8111" s="23">
        <v>-2</v>
      </c>
      <c r="J8111" s="23">
        <v>466</v>
      </c>
      <c r="K8111" s="21" t="s">
        <v>29970</v>
      </c>
      <c r="L8111" s="21" t="s">
        <v>29970</v>
      </c>
      <c r="M8111" s="21">
        <v>44311</v>
      </c>
    </row>
    <row r="8112" spans="1:13">
      <c r="A8112" s="21" t="s">
        <v>29971</v>
      </c>
      <c r="B8112" s="21" t="s">
        <v>29972</v>
      </c>
      <c r="C8112" s="21" t="s">
        <v>274</v>
      </c>
      <c r="D8112" s="21" t="s">
        <v>275</v>
      </c>
      <c r="E8112" s="21" t="s">
        <v>235</v>
      </c>
      <c r="F8112" s="21" t="s">
        <v>29973</v>
      </c>
      <c r="G8112" s="21" t="s">
        <v>237</v>
      </c>
      <c r="H8112" s="21" t="s">
        <v>238</v>
      </c>
      <c r="I8112" s="23">
        <v>-1</v>
      </c>
      <c r="J8112" s="23">
        <v>4231</v>
      </c>
      <c r="K8112" s="21" t="s">
        <v>29974</v>
      </c>
      <c r="L8112" s="21" t="s">
        <v>29974</v>
      </c>
      <c r="M8112" s="21">
        <v>44311</v>
      </c>
    </row>
    <row r="8113" spans="1:13">
      <c r="A8113" s="21" t="s">
        <v>29975</v>
      </c>
      <c r="B8113" s="21" t="s">
        <v>29976</v>
      </c>
      <c r="C8113" s="21" t="s">
        <v>254</v>
      </c>
      <c r="D8113" s="21" t="s">
        <v>255</v>
      </c>
      <c r="E8113" s="21" t="s">
        <v>235</v>
      </c>
      <c r="F8113" s="21" t="s">
        <v>29977</v>
      </c>
      <c r="G8113" s="21" t="s">
        <v>237</v>
      </c>
      <c r="H8113" s="21" t="s">
        <v>238</v>
      </c>
      <c r="I8113" s="23">
        <v>-1</v>
      </c>
      <c r="J8113" s="23">
        <v>339</v>
      </c>
      <c r="K8113" s="21" t="s">
        <v>29978</v>
      </c>
      <c r="L8113" s="21" t="s">
        <v>29978</v>
      </c>
      <c r="M8113" s="21">
        <v>44311</v>
      </c>
    </row>
    <row r="8114" spans="1:13">
      <c r="A8114" s="21" t="s">
        <v>29979</v>
      </c>
      <c r="B8114" s="21" t="s">
        <v>29980</v>
      </c>
      <c r="C8114" s="21" t="s">
        <v>254</v>
      </c>
      <c r="D8114" s="21" t="s">
        <v>255</v>
      </c>
      <c r="E8114" s="21" t="s">
        <v>235</v>
      </c>
      <c r="F8114" s="21" t="s">
        <v>29981</v>
      </c>
      <c r="G8114" s="21" t="s">
        <v>237</v>
      </c>
      <c r="H8114" s="21" t="s">
        <v>238</v>
      </c>
      <c r="I8114" s="23">
        <v>-1</v>
      </c>
      <c r="J8114" s="23">
        <v>340</v>
      </c>
      <c r="K8114" s="21" t="s">
        <v>29982</v>
      </c>
      <c r="L8114" s="21" t="s">
        <v>29982</v>
      </c>
      <c r="M8114" s="21">
        <v>44311</v>
      </c>
    </row>
    <row r="8115" spans="1:13">
      <c r="A8115" s="21" t="s">
        <v>29983</v>
      </c>
      <c r="B8115" s="21" t="s">
        <v>29984</v>
      </c>
      <c r="C8115" s="21" t="s">
        <v>342</v>
      </c>
      <c r="D8115" s="21" t="s">
        <v>343</v>
      </c>
      <c r="E8115" s="21" t="s">
        <v>235</v>
      </c>
      <c r="F8115" s="21" t="s">
        <v>29985</v>
      </c>
      <c r="G8115" s="21" t="s">
        <v>237</v>
      </c>
      <c r="H8115" s="21" t="s">
        <v>238</v>
      </c>
      <c r="I8115" s="23">
        <v>-1</v>
      </c>
      <c r="J8115" s="23">
        <v>3900</v>
      </c>
      <c r="K8115" s="21" t="s">
        <v>29986</v>
      </c>
      <c r="L8115" s="21" t="s">
        <v>29986</v>
      </c>
      <c r="M8115" s="21">
        <v>44311</v>
      </c>
    </row>
    <row r="8116" spans="1:13">
      <c r="A8116" s="21" t="s">
        <v>29983</v>
      </c>
      <c r="B8116" s="21" t="s">
        <v>29984</v>
      </c>
      <c r="C8116" s="21" t="s">
        <v>320</v>
      </c>
      <c r="D8116" s="21" t="s">
        <v>321</v>
      </c>
      <c r="E8116" s="21" t="s">
        <v>235</v>
      </c>
      <c r="F8116" s="21" t="s">
        <v>29985</v>
      </c>
      <c r="G8116" s="21" t="s">
        <v>237</v>
      </c>
      <c r="H8116" s="21" t="s">
        <v>238</v>
      </c>
      <c r="I8116" s="23">
        <v>-1</v>
      </c>
      <c r="J8116" s="23">
        <v>643</v>
      </c>
      <c r="K8116" s="21" t="s">
        <v>29986</v>
      </c>
      <c r="L8116" s="21" t="s">
        <v>29986</v>
      </c>
      <c r="M8116" s="21">
        <v>44311</v>
      </c>
    </row>
    <row r="8117" spans="1:13">
      <c r="A8117" s="21" t="s">
        <v>29983</v>
      </c>
      <c r="B8117" s="21" t="s">
        <v>29984</v>
      </c>
      <c r="C8117" s="21" t="s">
        <v>318</v>
      </c>
      <c r="D8117" s="21" t="s">
        <v>319</v>
      </c>
      <c r="E8117" s="21" t="s">
        <v>235</v>
      </c>
      <c r="F8117" s="21" t="s">
        <v>29987</v>
      </c>
      <c r="G8117" s="21" t="s">
        <v>237</v>
      </c>
      <c r="H8117" s="21" t="s">
        <v>238</v>
      </c>
      <c r="I8117" s="23">
        <v>-1</v>
      </c>
      <c r="J8117" s="23">
        <v>704</v>
      </c>
      <c r="K8117" s="21" t="s">
        <v>29986</v>
      </c>
      <c r="L8117" s="21" t="s">
        <v>29986</v>
      </c>
      <c r="M8117" s="21">
        <v>44311</v>
      </c>
    </row>
    <row r="8118" spans="1:13">
      <c r="A8118" s="21" t="s">
        <v>29988</v>
      </c>
      <c r="B8118" s="21" t="s">
        <v>29989</v>
      </c>
      <c r="C8118" s="21" t="s">
        <v>392</v>
      </c>
      <c r="D8118" s="21" t="s">
        <v>393</v>
      </c>
      <c r="E8118" s="21" t="s">
        <v>235</v>
      </c>
      <c r="F8118" s="21" t="s">
        <v>29990</v>
      </c>
      <c r="G8118" s="21" t="s">
        <v>237</v>
      </c>
      <c r="H8118" s="21" t="s">
        <v>238</v>
      </c>
      <c r="I8118" s="23">
        <v>-1</v>
      </c>
      <c r="J8118" s="23">
        <v>217</v>
      </c>
      <c r="K8118" s="21" t="s">
        <v>29991</v>
      </c>
      <c r="L8118" s="21" t="s">
        <v>29991</v>
      </c>
      <c r="M8118" s="21">
        <v>44311</v>
      </c>
    </row>
    <row r="8119" spans="1:13">
      <c r="A8119" s="21" t="s">
        <v>29988</v>
      </c>
      <c r="B8119" s="21" t="s">
        <v>29989</v>
      </c>
      <c r="C8119" s="21" t="s">
        <v>294</v>
      </c>
      <c r="D8119" s="21" t="s">
        <v>295</v>
      </c>
      <c r="E8119" s="21" t="s">
        <v>235</v>
      </c>
      <c r="F8119" s="21" t="s">
        <v>29990</v>
      </c>
      <c r="G8119" s="21" t="s">
        <v>237</v>
      </c>
      <c r="H8119" s="21" t="s">
        <v>238</v>
      </c>
      <c r="I8119" s="23">
        <v>-2</v>
      </c>
      <c r="J8119" s="23">
        <v>323</v>
      </c>
      <c r="K8119" s="21" t="s">
        <v>29991</v>
      </c>
      <c r="L8119" s="21" t="s">
        <v>29991</v>
      </c>
      <c r="M8119" s="21">
        <v>44311</v>
      </c>
    </row>
    <row r="8120" spans="1:13">
      <c r="A8120" s="21" t="s">
        <v>29992</v>
      </c>
      <c r="B8120" s="21" t="s">
        <v>29993</v>
      </c>
      <c r="C8120" s="21" t="s">
        <v>406</v>
      </c>
      <c r="D8120" s="21" t="s">
        <v>407</v>
      </c>
      <c r="E8120" s="21" t="s">
        <v>235</v>
      </c>
      <c r="F8120" s="21" t="s">
        <v>29994</v>
      </c>
      <c r="G8120" s="21" t="s">
        <v>237</v>
      </c>
      <c r="H8120" s="21" t="s">
        <v>238</v>
      </c>
      <c r="I8120" s="23">
        <v>-3</v>
      </c>
      <c r="J8120" s="23">
        <v>1663</v>
      </c>
      <c r="K8120" s="21" t="s">
        <v>29995</v>
      </c>
      <c r="L8120" s="21" t="s">
        <v>29995</v>
      </c>
      <c r="M8120" s="21">
        <v>44311</v>
      </c>
    </row>
    <row r="8121" spans="1:13">
      <c r="A8121" s="21" t="s">
        <v>29992</v>
      </c>
      <c r="B8121" s="21" t="s">
        <v>29993</v>
      </c>
      <c r="C8121" s="21" t="s">
        <v>274</v>
      </c>
      <c r="D8121" s="21" t="s">
        <v>275</v>
      </c>
      <c r="E8121" s="21" t="s">
        <v>235</v>
      </c>
      <c r="F8121" s="21" t="s">
        <v>29994</v>
      </c>
      <c r="G8121" s="21" t="s">
        <v>237</v>
      </c>
      <c r="H8121" s="21" t="s">
        <v>238</v>
      </c>
      <c r="I8121" s="23">
        <v>-3</v>
      </c>
      <c r="J8121" s="23">
        <v>4232</v>
      </c>
      <c r="K8121" s="21" t="s">
        <v>29995</v>
      </c>
      <c r="L8121" s="21" t="s">
        <v>29995</v>
      </c>
      <c r="M8121" s="21">
        <v>44311</v>
      </c>
    </row>
    <row r="8122" spans="1:13">
      <c r="A8122" s="21" t="s">
        <v>29992</v>
      </c>
      <c r="B8122" s="21" t="s">
        <v>29993</v>
      </c>
      <c r="C8122" s="21" t="s">
        <v>280</v>
      </c>
      <c r="D8122" s="21" t="s">
        <v>281</v>
      </c>
      <c r="E8122" s="21" t="s">
        <v>235</v>
      </c>
      <c r="F8122" s="21" t="s">
        <v>29994</v>
      </c>
      <c r="G8122" s="21" t="s">
        <v>237</v>
      </c>
      <c r="H8122" s="21" t="s">
        <v>238</v>
      </c>
      <c r="I8122" s="23">
        <v>-3</v>
      </c>
      <c r="J8122" s="23">
        <v>688</v>
      </c>
      <c r="K8122" s="21" t="s">
        <v>29995</v>
      </c>
      <c r="L8122" s="21" t="s">
        <v>29995</v>
      </c>
      <c r="M8122" s="21">
        <v>44311</v>
      </c>
    </row>
    <row r="8123" spans="1:13">
      <c r="A8123" s="21" t="s">
        <v>29992</v>
      </c>
      <c r="B8123" s="21" t="s">
        <v>29993</v>
      </c>
      <c r="C8123" s="21" t="s">
        <v>254</v>
      </c>
      <c r="D8123" s="21" t="s">
        <v>255</v>
      </c>
      <c r="E8123" s="21" t="s">
        <v>235</v>
      </c>
      <c r="F8123" s="21" t="s">
        <v>29994</v>
      </c>
      <c r="G8123" s="21" t="s">
        <v>237</v>
      </c>
      <c r="H8123" s="21" t="s">
        <v>238</v>
      </c>
      <c r="I8123" s="23">
        <v>-3</v>
      </c>
      <c r="J8123" s="23">
        <v>341</v>
      </c>
      <c r="K8123" s="21" t="s">
        <v>29995</v>
      </c>
      <c r="L8123" s="21" t="s">
        <v>29995</v>
      </c>
      <c r="M8123" s="21">
        <v>44311</v>
      </c>
    </row>
    <row r="8124" spans="1:13">
      <c r="A8124" s="21" t="s">
        <v>29996</v>
      </c>
      <c r="B8124" s="21" t="s">
        <v>29997</v>
      </c>
      <c r="C8124" s="21" t="s">
        <v>406</v>
      </c>
      <c r="D8124" s="21" t="s">
        <v>407</v>
      </c>
      <c r="E8124" s="21" t="s">
        <v>235</v>
      </c>
      <c r="F8124" s="21" t="s">
        <v>29998</v>
      </c>
      <c r="G8124" s="21" t="s">
        <v>237</v>
      </c>
      <c r="H8124" s="21" t="s">
        <v>238</v>
      </c>
      <c r="I8124" s="23">
        <v>-1</v>
      </c>
      <c r="J8124" s="23">
        <v>1666</v>
      </c>
      <c r="K8124" s="21" t="s">
        <v>29999</v>
      </c>
      <c r="L8124" s="21" t="s">
        <v>29999</v>
      </c>
      <c r="M8124" s="21">
        <v>44311</v>
      </c>
    </row>
    <row r="8125" spans="1:13">
      <c r="A8125" s="21" t="s">
        <v>30000</v>
      </c>
      <c r="B8125" s="21" t="s">
        <v>30001</v>
      </c>
      <c r="C8125" s="21" t="s">
        <v>290</v>
      </c>
      <c r="D8125" s="21" t="s">
        <v>291</v>
      </c>
      <c r="E8125" s="21" t="s">
        <v>235</v>
      </c>
      <c r="F8125" s="21" t="s">
        <v>30002</v>
      </c>
      <c r="G8125" s="21" t="s">
        <v>237</v>
      </c>
      <c r="H8125" s="21" t="s">
        <v>238</v>
      </c>
      <c r="I8125" s="23">
        <v>-1</v>
      </c>
      <c r="J8125" s="23">
        <v>420</v>
      </c>
      <c r="K8125" s="21" t="s">
        <v>30003</v>
      </c>
      <c r="L8125" s="21" t="s">
        <v>30003</v>
      </c>
      <c r="M8125" s="21">
        <v>44311</v>
      </c>
    </row>
    <row r="8126" spans="1:13">
      <c r="A8126" s="21" t="s">
        <v>30000</v>
      </c>
      <c r="B8126" s="21" t="s">
        <v>30001</v>
      </c>
      <c r="C8126" s="21" t="s">
        <v>250</v>
      </c>
      <c r="D8126" s="21" t="s">
        <v>251</v>
      </c>
      <c r="E8126" s="21" t="s">
        <v>235</v>
      </c>
      <c r="F8126" s="21" t="s">
        <v>30004</v>
      </c>
      <c r="G8126" s="21" t="s">
        <v>237</v>
      </c>
      <c r="H8126" s="21" t="s">
        <v>238</v>
      </c>
      <c r="I8126" s="23">
        <v>-1</v>
      </c>
      <c r="J8126" s="23">
        <v>332</v>
      </c>
      <c r="K8126" s="21" t="s">
        <v>30003</v>
      </c>
      <c r="L8126" s="21" t="s">
        <v>30003</v>
      </c>
      <c r="M8126" s="21">
        <v>44311</v>
      </c>
    </row>
    <row r="8127" spans="1:13">
      <c r="A8127" s="21" t="s">
        <v>30005</v>
      </c>
      <c r="B8127" s="21" t="s">
        <v>30006</v>
      </c>
      <c r="C8127" s="21" t="s">
        <v>270</v>
      </c>
      <c r="D8127" s="21" t="s">
        <v>271</v>
      </c>
      <c r="E8127" s="21" t="s">
        <v>235</v>
      </c>
      <c r="F8127" s="21" t="s">
        <v>30007</v>
      </c>
      <c r="G8127" s="21" t="s">
        <v>237</v>
      </c>
      <c r="H8127" s="21" t="s">
        <v>238</v>
      </c>
      <c r="I8127" s="23">
        <v>-3</v>
      </c>
      <c r="J8127" s="23">
        <v>293</v>
      </c>
      <c r="K8127" s="21" t="s">
        <v>30008</v>
      </c>
      <c r="L8127" s="21" t="s">
        <v>30008</v>
      </c>
      <c r="M8127" s="21">
        <v>44311</v>
      </c>
    </row>
    <row r="8128" spans="1:13">
      <c r="A8128" s="21" t="s">
        <v>30009</v>
      </c>
      <c r="B8128" s="21" t="s">
        <v>30010</v>
      </c>
      <c r="C8128" s="21" t="s">
        <v>342</v>
      </c>
      <c r="D8128" s="21" t="s">
        <v>343</v>
      </c>
      <c r="E8128" s="21" t="s">
        <v>235</v>
      </c>
      <c r="F8128" s="21" t="s">
        <v>30011</v>
      </c>
      <c r="G8128" s="21" t="s">
        <v>237</v>
      </c>
      <c r="H8128" s="21" t="s">
        <v>238</v>
      </c>
      <c r="I8128" s="23">
        <v>-1</v>
      </c>
      <c r="J8128" s="23">
        <v>3901</v>
      </c>
      <c r="K8128" s="21" t="s">
        <v>30012</v>
      </c>
      <c r="L8128" s="21" t="s">
        <v>30012</v>
      </c>
      <c r="M8128" s="21">
        <v>44311</v>
      </c>
    </row>
    <row r="8129" spans="1:13">
      <c r="A8129" s="21" t="s">
        <v>30009</v>
      </c>
      <c r="B8129" s="21" t="s">
        <v>30010</v>
      </c>
      <c r="C8129" s="21" t="s">
        <v>314</v>
      </c>
      <c r="D8129" s="21" t="s">
        <v>315</v>
      </c>
      <c r="E8129" s="21" t="s">
        <v>235</v>
      </c>
      <c r="F8129" s="21" t="s">
        <v>30011</v>
      </c>
      <c r="G8129" s="21" t="s">
        <v>237</v>
      </c>
      <c r="H8129" s="21" t="s">
        <v>238</v>
      </c>
      <c r="I8129" s="23">
        <v>-1</v>
      </c>
      <c r="J8129" s="23">
        <v>3413</v>
      </c>
      <c r="K8129" s="21" t="s">
        <v>30012</v>
      </c>
      <c r="L8129" s="21" t="s">
        <v>30012</v>
      </c>
      <c r="M8129" s="21">
        <v>44311</v>
      </c>
    </row>
    <row r="8130" spans="1:13">
      <c r="A8130" s="21" t="s">
        <v>30013</v>
      </c>
      <c r="B8130" s="21" t="s">
        <v>30014</v>
      </c>
      <c r="C8130" s="21" t="s">
        <v>294</v>
      </c>
      <c r="D8130" s="21" t="s">
        <v>295</v>
      </c>
      <c r="E8130" s="21" t="s">
        <v>235</v>
      </c>
      <c r="F8130" s="21" t="s">
        <v>30015</v>
      </c>
      <c r="G8130" s="21" t="s">
        <v>237</v>
      </c>
      <c r="H8130" s="21" t="s">
        <v>238</v>
      </c>
      <c r="I8130" s="23">
        <v>-1</v>
      </c>
      <c r="J8130" s="23">
        <v>325</v>
      </c>
      <c r="K8130" s="21" t="s">
        <v>30016</v>
      </c>
      <c r="L8130" s="21" t="s">
        <v>30016</v>
      </c>
      <c r="M8130" s="21">
        <v>44311</v>
      </c>
    </row>
    <row r="8131" spans="1:13">
      <c r="A8131" s="21" t="s">
        <v>30013</v>
      </c>
      <c r="B8131" s="21" t="s">
        <v>30014</v>
      </c>
      <c r="C8131" s="21" t="s">
        <v>270</v>
      </c>
      <c r="D8131" s="21" t="s">
        <v>271</v>
      </c>
      <c r="E8131" s="21" t="s">
        <v>235</v>
      </c>
      <c r="F8131" s="21" t="s">
        <v>30015</v>
      </c>
      <c r="G8131" s="21" t="s">
        <v>237</v>
      </c>
      <c r="H8131" s="21" t="s">
        <v>238</v>
      </c>
      <c r="I8131" s="23">
        <v>-2</v>
      </c>
      <c r="J8131" s="23">
        <v>296</v>
      </c>
      <c r="K8131" s="21" t="s">
        <v>30016</v>
      </c>
      <c r="L8131" s="21" t="s">
        <v>30016</v>
      </c>
      <c r="M8131" s="21">
        <v>44311</v>
      </c>
    </row>
    <row r="8132" spans="1:13">
      <c r="A8132" s="21" t="s">
        <v>30017</v>
      </c>
      <c r="B8132" s="21" t="s">
        <v>30018</v>
      </c>
      <c r="C8132" s="21" t="s">
        <v>372</v>
      </c>
      <c r="D8132" s="21" t="s">
        <v>373</v>
      </c>
      <c r="E8132" s="21" t="s">
        <v>235</v>
      </c>
      <c r="F8132" s="21" t="s">
        <v>30019</v>
      </c>
      <c r="G8132" s="21" t="s">
        <v>237</v>
      </c>
      <c r="H8132" s="21" t="s">
        <v>238</v>
      </c>
      <c r="I8132" s="23">
        <v>-2</v>
      </c>
      <c r="J8132" s="23">
        <v>690</v>
      </c>
      <c r="K8132" s="21" t="s">
        <v>30020</v>
      </c>
      <c r="L8132" s="21" t="s">
        <v>30020</v>
      </c>
      <c r="M8132" s="21">
        <v>44311</v>
      </c>
    </row>
    <row r="8133" spans="1:13">
      <c r="A8133" s="21" t="s">
        <v>30021</v>
      </c>
      <c r="B8133" s="21" t="s">
        <v>30022</v>
      </c>
      <c r="C8133" s="21" t="s">
        <v>446</v>
      </c>
      <c r="D8133" s="21" t="s">
        <v>447</v>
      </c>
      <c r="E8133" s="21" t="s">
        <v>235</v>
      </c>
      <c r="F8133" s="21" t="s">
        <v>30023</v>
      </c>
      <c r="G8133" s="21" t="s">
        <v>237</v>
      </c>
      <c r="H8133" s="21" t="s">
        <v>238</v>
      </c>
      <c r="I8133" s="23">
        <v>-1</v>
      </c>
      <c r="J8133" s="23">
        <v>488</v>
      </c>
      <c r="K8133" s="21" t="s">
        <v>30024</v>
      </c>
      <c r="L8133" s="21" t="s">
        <v>30024</v>
      </c>
      <c r="M8133" s="21">
        <v>44311</v>
      </c>
    </row>
    <row r="8134" spans="1:13">
      <c r="A8134" s="21" t="s">
        <v>30021</v>
      </c>
      <c r="B8134" s="21" t="s">
        <v>30022</v>
      </c>
      <c r="C8134" s="21" t="s">
        <v>300</v>
      </c>
      <c r="D8134" s="21" t="s">
        <v>301</v>
      </c>
      <c r="E8134" s="21" t="s">
        <v>235</v>
      </c>
      <c r="F8134" s="21" t="s">
        <v>30023</v>
      </c>
      <c r="G8134" s="21" t="s">
        <v>237</v>
      </c>
      <c r="H8134" s="21" t="s">
        <v>238</v>
      </c>
      <c r="I8134" s="23">
        <v>-1</v>
      </c>
      <c r="J8134" s="23">
        <v>461</v>
      </c>
      <c r="K8134" s="21" t="s">
        <v>30024</v>
      </c>
      <c r="L8134" s="21" t="s">
        <v>30024</v>
      </c>
      <c r="M8134" s="21">
        <v>44311</v>
      </c>
    </row>
    <row r="8135" spans="1:13">
      <c r="A8135" s="21" t="s">
        <v>30021</v>
      </c>
      <c r="B8135" s="21" t="s">
        <v>30022</v>
      </c>
      <c r="C8135" s="21" t="s">
        <v>294</v>
      </c>
      <c r="D8135" s="21" t="s">
        <v>295</v>
      </c>
      <c r="E8135" s="21" t="s">
        <v>235</v>
      </c>
      <c r="F8135" s="21" t="s">
        <v>30023</v>
      </c>
      <c r="G8135" s="21" t="s">
        <v>237</v>
      </c>
      <c r="H8135" s="21" t="s">
        <v>238</v>
      </c>
      <c r="I8135" s="23">
        <v>-1</v>
      </c>
      <c r="J8135" s="23">
        <v>326</v>
      </c>
      <c r="K8135" s="21" t="s">
        <v>30024</v>
      </c>
      <c r="L8135" s="21" t="s">
        <v>30024</v>
      </c>
      <c r="M8135" s="21">
        <v>44311</v>
      </c>
    </row>
    <row r="8136" spans="1:13">
      <c r="A8136" s="21" t="s">
        <v>30025</v>
      </c>
      <c r="B8136" s="21" t="s">
        <v>30026</v>
      </c>
      <c r="C8136" s="21" t="s">
        <v>300</v>
      </c>
      <c r="D8136" s="21" t="s">
        <v>301</v>
      </c>
      <c r="E8136" s="21" t="s">
        <v>235</v>
      </c>
      <c r="F8136" s="21" t="s">
        <v>30027</v>
      </c>
      <c r="G8136" s="21" t="s">
        <v>237</v>
      </c>
      <c r="H8136" s="21" t="s">
        <v>238</v>
      </c>
      <c r="I8136" s="23">
        <v>-1</v>
      </c>
      <c r="J8136" s="23">
        <v>462</v>
      </c>
      <c r="K8136" s="21" t="s">
        <v>30028</v>
      </c>
      <c r="L8136" s="21" t="s">
        <v>30028</v>
      </c>
      <c r="M8136" s="21">
        <v>44311</v>
      </c>
    </row>
    <row r="8137" spans="1:13">
      <c r="A8137" s="21" t="s">
        <v>30025</v>
      </c>
      <c r="B8137" s="21" t="s">
        <v>30026</v>
      </c>
      <c r="C8137" s="21" t="s">
        <v>294</v>
      </c>
      <c r="D8137" s="21" t="s">
        <v>295</v>
      </c>
      <c r="E8137" s="21" t="s">
        <v>235</v>
      </c>
      <c r="F8137" s="21" t="s">
        <v>30027</v>
      </c>
      <c r="G8137" s="21" t="s">
        <v>237</v>
      </c>
      <c r="H8137" s="21" t="s">
        <v>238</v>
      </c>
      <c r="I8137" s="23">
        <v>-1</v>
      </c>
      <c r="J8137" s="23">
        <v>327</v>
      </c>
      <c r="K8137" s="21" t="s">
        <v>30028</v>
      </c>
      <c r="L8137" s="21" t="s">
        <v>30028</v>
      </c>
      <c r="M8137" s="21">
        <v>44311</v>
      </c>
    </row>
    <row r="8138" spans="1:13">
      <c r="A8138" s="21" t="s">
        <v>30025</v>
      </c>
      <c r="B8138" s="21" t="s">
        <v>30026</v>
      </c>
      <c r="C8138" s="21" t="s">
        <v>248</v>
      </c>
      <c r="D8138" s="21" t="s">
        <v>249</v>
      </c>
      <c r="E8138" s="21" t="s">
        <v>235</v>
      </c>
      <c r="F8138" s="21" t="s">
        <v>30027</v>
      </c>
      <c r="G8138" s="21" t="s">
        <v>237</v>
      </c>
      <c r="H8138" s="21" t="s">
        <v>238</v>
      </c>
      <c r="I8138" s="23">
        <v>-1</v>
      </c>
      <c r="J8138" s="23">
        <v>468</v>
      </c>
      <c r="K8138" s="21" t="s">
        <v>30028</v>
      </c>
      <c r="L8138" s="21" t="s">
        <v>30028</v>
      </c>
      <c r="M8138" s="21">
        <v>44311</v>
      </c>
    </row>
    <row r="8139" spans="1:13">
      <c r="A8139" s="21" t="s">
        <v>30029</v>
      </c>
      <c r="B8139" s="21" t="s">
        <v>30030</v>
      </c>
      <c r="C8139" s="21" t="s">
        <v>300</v>
      </c>
      <c r="D8139" s="21" t="s">
        <v>301</v>
      </c>
      <c r="E8139" s="21" t="s">
        <v>235</v>
      </c>
      <c r="F8139" s="21" t="s">
        <v>30031</v>
      </c>
      <c r="G8139" s="21" t="s">
        <v>237</v>
      </c>
      <c r="H8139" s="21" t="s">
        <v>238</v>
      </c>
      <c r="I8139" s="23">
        <v>-1</v>
      </c>
      <c r="J8139" s="23">
        <v>463</v>
      </c>
      <c r="K8139" s="21" t="s">
        <v>30032</v>
      </c>
      <c r="L8139" s="21" t="s">
        <v>30032</v>
      </c>
      <c r="M8139" s="21">
        <v>44311</v>
      </c>
    </row>
    <row r="8140" spans="1:13">
      <c r="A8140" s="21" t="s">
        <v>30029</v>
      </c>
      <c r="B8140" s="21" t="s">
        <v>30030</v>
      </c>
      <c r="C8140" s="21" t="s">
        <v>388</v>
      </c>
      <c r="D8140" s="21" t="s">
        <v>389</v>
      </c>
      <c r="E8140" s="21" t="s">
        <v>235</v>
      </c>
      <c r="F8140" s="21" t="s">
        <v>30031</v>
      </c>
      <c r="G8140" s="21" t="s">
        <v>237</v>
      </c>
      <c r="H8140" s="21" t="s">
        <v>238</v>
      </c>
      <c r="I8140" s="23">
        <v>-2</v>
      </c>
      <c r="J8140" s="23">
        <v>235</v>
      </c>
      <c r="K8140" s="21" t="s">
        <v>30032</v>
      </c>
      <c r="L8140" s="21" t="s">
        <v>30032</v>
      </c>
      <c r="M8140" s="21">
        <v>44311</v>
      </c>
    </row>
    <row r="8141" spans="1:13">
      <c r="A8141" s="21" t="s">
        <v>30033</v>
      </c>
      <c r="B8141" s="21" t="s">
        <v>30034</v>
      </c>
      <c r="C8141" s="21" t="s">
        <v>388</v>
      </c>
      <c r="D8141" s="21" t="s">
        <v>389</v>
      </c>
      <c r="E8141" s="21" t="s">
        <v>235</v>
      </c>
      <c r="F8141" s="21" t="s">
        <v>30035</v>
      </c>
      <c r="G8141" s="21" t="s">
        <v>237</v>
      </c>
      <c r="H8141" s="21" t="s">
        <v>238</v>
      </c>
      <c r="I8141" s="23">
        <v>-3</v>
      </c>
      <c r="J8141" s="23">
        <v>237</v>
      </c>
      <c r="K8141" s="21" t="s">
        <v>30036</v>
      </c>
      <c r="L8141" s="21" t="s">
        <v>30036</v>
      </c>
      <c r="M8141" s="21">
        <v>44311</v>
      </c>
    </row>
    <row r="8142" spans="1:13">
      <c r="A8142" s="21" t="s">
        <v>30037</v>
      </c>
      <c r="B8142" s="21" t="s">
        <v>30038</v>
      </c>
      <c r="C8142" s="21" t="s">
        <v>268</v>
      </c>
      <c r="D8142" s="21" t="s">
        <v>269</v>
      </c>
      <c r="E8142" s="21" t="s">
        <v>235</v>
      </c>
      <c r="F8142" s="21" t="s">
        <v>30039</v>
      </c>
      <c r="G8142" s="21" t="s">
        <v>237</v>
      </c>
      <c r="H8142" s="21" t="s">
        <v>238</v>
      </c>
      <c r="I8142" s="23">
        <v>-3</v>
      </c>
      <c r="J8142" s="23">
        <v>954</v>
      </c>
      <c r="K8142" s="21" t="s">
        <v>30040</v>
      </c>
      <c r="L8142" s="21" t="s">
        <v>30040</v>
      </c>
      <c r="M8142" s="21">
        <v>44311</v>
      </c>
    </row>
    <row r="8143" spans="1:13">
      <c r="A8143" s="21" t="s">
        <v>30041</v>
      </c>
      <c r="B8143" s="21" t="s">
        <v>30042</v>
      </c>
      <c r="C8143" s="21" t="s">
        <v>268</v>
      </c>
      <c r="D8143" s="21" t="s">
        <v>269</v>
      </c>
      <c r="E8143" s="21" t="s">
        <v>235</v>
      </c>
      <c r="F8143" s="21" t="s">
        <v>30043</v>
      </c>
      <c r="G8143" s="21" t="s">
        <v>237</v>
      </c>
      <c r="H8143" s="21" t="s">
        <v>238</v>
      </c>
      <c r="I8143" s="23">
        <v>-3</v>
      </c>
      <c r="J8143" s="23">
        <v>957</v>
      </c>
      <c r="K8143" s="21" t="s">
        <v>30044</v>
      </c>
      <c r="L8143" s="21" t="s">
        <v>30044</v>
      </c>
      <c r="M8143" s="21">
        <v>44311</v>
      </c>
    </row>
    <row r="8144" spans="1:13">
      <c r="A8144" s="21" t="s">
        <v>30045</v>
      </c>
      <c r="B8144" s="21" t="s">
        <v>30046</v>
      </c>
      <c r="C8144" s="21" t="s">
        <v>233</v>
      </c>
      <c r="D8144" s="21" t="s">
        <v>234</v>
      </c>
      <c r="E8144" s="21" t="s">
        <v>235</v>
      </c>
      <c r="F8144" s="21" t="s">
        <v>30047</v>
      </c>
      <c r="G8144" s="21" t="s">
        <v>237</v>
      </c>
      <c r="H8144" s="21" t="s">
        <v>238</v>
      </c>
      <c r="I8144" s="23">
        <v>-3</v>
      </c>
      <c r="J8144" s="23">
        <v>636</v>
      </c>
      <c r="K8144" s="21" t="s">
        <v>30048</v>
      </c>
      <c r="L8144" s="21" t="s">
        <v>30048</v>
      </c>
      <c r="M8144" s="21">
        <v>44311</v>
      </c>
    </row>
    <row r="8145" spans="1:13">
      <c r="A8145" s="21" t="s">
        <v>30049</v>
      </c>
      <c r="B8145" s="21" t="s">
        <v>30050</v>
      </c>
      <c r="C8145" s="21" t="s">
        <v>288</v>
      </c>
      <c r="D8145" s="21" t="s">
        <v>289</v>
      </c>
      <c r="E8145" s="21" t="s">
        <v>235</v>
      </c>
      <c r="F8145" s="21" t="s">
        <v>30051</v>
      </c>
      <c r="G8145" s="21" t="s">
        <v>237</v>
      </c>
      <c r="H8145" s="21" t="s">
        <v>238</v>
      </c>
      <c r="I8145" s="23">
        <v>-1</v>
      </c>
      <c r="J8145" s="23">
        <v>506</v>
      </c>
      <c r="K8145" s="21" t="s">
        <v>30052</v>
      </c>
      <c r="L8145" s="21" t="s">
        <v>30052</v>
      </c>
      <c r="M8145" s="21">
        <v>44311</v>
      </c>
    </row>
    <row r="8146" spans="1:13">
      <c r="A8146" s="21" t="s">
        <v>30049</v>
      </c>
      <c r="B8146" s="21" t="s">
        <v>30050</v>
      </c>
      <c r="C8146" s="21" t="s">
        <v>250</v>
      </c>
      <c r="D8146" s="21" t="s">
        <v>251</v>
      </c>
      <c r="E8146" s="21" t="s">
        <v>235</v>
      </c>
      <c r="F8146" s="21" t="s">
        <v>30051</v>
      </c>
      <c r="G8146" s="21" t="s">
        <v>237</v>
      </c>
      <c r="H8146" s="21" t="s">
        <v>238</v>
      </c>
      <c r="I8146" s="23">
        <v>-1</v>
      </c>
      <c r="J8146" s="23">
        <v>333</v>
      </c>
      <c r="K8146" s="21" t="s">
        <v>30052</v>
      </c>
      <c r="L8146" s="21" t="s">
        <v>30052</v>
      </c>
      <c r="M8146" s="21">
        <v>44311</v>
      </c>
    </row>
    <row r="8147" spans="1:13">
      <c r="A8147" s="21" t="s">
        <v>30053</v>
      </c>
      <c r="B8147" s="21" t="s">
        <v>30054</v>
      </c>
      <c r="C8147" s="21" t="s">
        <v>320</v>
      </c>
      <c r="D8147" s="21" t="s">
        <v>321</v>
      </c>
      <c r="E8147" s="21" t="s">
        <v>235</v>
      </c>
      <c r="F8147" s="21" t="s">
        <v>30055</v>
      </c>
      <c r="G8147" s="21" t="s">
        <v>237</v>
      </c>
      <c r="H8147" s="21" t="s">
        <v>238</v>
      </c>
      <c r="I8147" s="23">
        <v>-2</v>
      </c>
      <c r="J8147" s="23">
        <v>644</v>
      </c>
      <c r="K8147" s="21" t="s">
        <v>30056</v>
      </c>
      <c r="L8147" s="21" t="s">
        <v>30056</v>
      </c>
      <c r="M8147" s="21">
        <v>44311</v>
      </c>
    </row>
    <row r="8148" spans="1:13">
      <c r="A8148" s="21" t="s">
        <v>30057</v>
      </c>
      <c r="B8148" s="21" t="s">
        <v>30058</v>
      </c>
      <c r="C8148" s="21" t="s">
        <v>300</v>
      </c>
      <c r="D8148" s="21" t="s">
        <v>301</v>
      </c>
      <c r="E8148" s="21" t="s">
        <v>235</v>
      </c>
      <c r="F8148" s="21" t="s">
        <v>30059</v>
      </c>
      <c r="G8148" s="21" t="s">
        <v>237</v>
      </c>
      <c r="H8148" s="21" t="s">
        <v>238</v>
      </c>
      <c r="I8148" s="23">
        <v>-1</v>
      </c>
      <c r="J8148" s="23">
        <v>464</v>
      </c>
      <c r="K8148" s="21" t="s">
        <v>30060</v>
      </c>
      <c r="L8148" s="21" t="s">
        <v>30060</v>
      </c>
      <c r="M8148" s="21">
        <v>44311</v>
      </c>
    </row>
    <row r="8149" spans="1:13">
      <c r="A8149" s="21" t="s">
        <v>30061</v>
      </c>
      <c r="B8149" s="21" t="s">
        <v>30062</v>
      </c>
      <c r="C8149" s="21" t="s">
        <v>446</v>
      </c>
      <c r="D8149" s="21" t="s">
        <v>447</v>
      </c>
      <c r="E8149" s="21" t="s">
        <v>235</v>
      </c>
      <c r="F8149" s="21" t="s">
        <v>30063</v>
      </c>
      <c r="G8149" s="21" t="s">
        <v>237</v>
      </c>
      <c r="H8149" s="21" t="s">
        <v>238</v>
      </c>
      <c r="I8149" s="23">
        <v>-3</v>
      </c>
      <c r="J8149" s="23">
        <v>489</v>
      </c>
      <c r="K8149" s="21" t="s">
        <v>30064</v>
      </c>
      <c r="L8149" s="21" t="s">
        <v>30064</v>
      </c>
      <c r="M8149" s="21">
        <v>44311</v>
      </c>
    </row>
    <row r="8150" spans="1:13">
      <c r="A8150" s="21" t="s">
        <v>30065</v>
      </c>
      <c r="B8150" s="21" t="s">
        <v>30066</v>
      </c>
      <c r="C8150" s="21" t="s">
        <v>300</v>
      </c>
      <c r="D8150" s="21" t="s">
        <v>301</v>
      </c>
      <c r="E8150" s="21" t="s">
        <v>235</v>
      </c>
      <c r="F8150" s="21" t="s">
        <v>30067</v>
      </c>
      <c r="G8150" s="21" t="s">
        <v>237</v>
      </c>
      <c r="H8150" s="21" t="s">
        <v>238</v>
      </c>
      <c r="I8150" s="23">
        <v>-1</v>
      </c>
      <c r="J8150" s="23">
        <v>465</v>
      </c>
      <c r="K8150" s="21" t="s">
        <v>30068</v>
      </c>
      <c r="L8150" s="21" t="s">
        <v>30068</v>
      </c>
      <c r="M8150" s="21">
        <v>44311</v>
      </c>
    </row>
    <row r="8151" spans="1:13">
      <c r="A8151" s="21" t="s">
        <v>30065</v>
      </c>
      <c r="B8151" s="21" t="s">
        <v>30066</v>
      </c>
      <c r="C8151" s="21" t="s">
        <v>324</v>
      </c>
      <c r="D8151" s="21" t="s">
        <v>325</v>
      </c>
      <c r="E8151" s="21" t="s">
        <v>235</v>
      </c>
      <c r="F8151" s="21" t="s">
        <v>30067</v>
      </c>
      <c r="G8151" s="21" t="s">
        <v>237</v>
      </c>
      <c r="H8151" s="21" t="s">
        <v>238</v>
      </c>
      <c r="I8151" s="23">
        <v>-1</v>
      </c>
      <c r="J8151" s="23">
        <v>646</v>
      </c>
      <c r="K8151" s="21" t="s">
        <v>30068</v>
      </c>
      <c r="L8151" s="21" t="s">
        <v>30068</v>
      </c>
      <c r="M8151" s="21">
        <v>44311</v>
      </c>
    </row>
    <row r="8152" spans="1:13">
      <c r="A8152" s="21" t="s">
        <v>30065</v>
      </c>
      <c r="B8152" s="21" t="s">
        <v>30066</v>
      </c>
      <c r="C8152" s="21" t="s">
        <v>248</v>
      </c>
      <c r="D8152" s="21" t="s">
        <v>249</v>
      </c>
      <c r="E8152" s="21" t="s">
        <v>235</v>
      </c>
      <c r="F8152" s="21" t="s">
        <v>30067</v>
      </c>
      <c r="G8152" s="21" t="s">
        <v>237</v>
      </c>
      <c r="H8152" s="21" t="s">
        <v>238</v>
      </c>
      <c r="I8152" s="23">
        <v>-1</v>
      </c>
      <c r="J8152" s="23">
        <v>469</v>
      </c>
      <c r="K8152" s="21" t="s">
        <v>30068</v>
      </c>
      <c r="L8152" s="21" t="s">
        <v>30068</v>
      </c>
      <c r="M8152" s="21">
        <v>44311</v>
      </c>
    </row>
    <row r="8153" spans="1:13">
      <c r="A8153" s="21" t="s">
        <v>30069</v>
      </c>
      <c r="B8153" s="21" t="s">
        <v>30070</v>
      </c>
      <c r="C8153" s="21" t="s">
        <v>372</v>
      </c>
      <c r="D8153" s="21" t="s">
        <v>373</v>
      </c>
      <c r="E8153" s="21" t="s">
        <v>235</v>
      </c>
      <c r="F8153" s="21" t="s">
        <v>30071</v>
      </c>
      <c r="G8153" s="21" t="s">
        <v>237</v>
      </c>
      <c r="H8153" s="21" t="s">
        <v>238</v>
      </c>
      <c r="I8153" s="23">
        <v>-4</v>
      </c>
      <c r="J8153" s="23">
        <v>692</v>
      </c>
      <c r="K8153" s="21" t="s">
        <v>30072</v>
      </c>
      <c r="L8153" s="21" t="s">
        <v>30072</v>
      </c>
      <c r="M8153" s="21">
        <v>44311</v>
      </c>
    </row>
    <row r="8154" spans="1:13">
      <c r="A8154" s="21" t="s">
        <v>30073</v>
      </c>
      <c r="B8154" s="21" t="s">
        <v>30074</v>
      </c>
      <c r="C8154" s="21" t="s">
        <v>270</v>
      </c>
      <c r="D8154" s="21" t="s">
        <v>271</v>
      </c>
      <c r="E8154" s="21" t="s">
        <v>235</v>
      </c>
      <c r="F8154" s="21" t="s">
        <v>30075</v>
      </c>
      <c r="G8154" s="21" t="s">
        <v>237</v>
      </c>
      <c r="H8154" s="21" t="s">
        <v>238</v>
      </c>
      <c r="I8154" s="23">
        <v>-1</v>
      </c>
      <c r="J8154" s="23">
        <v>298</v>
      </c>
      <c r="K8154" s="21" t="s">
        <v>30076</v>
      </c>
      <c r="L8154" s="21" t="s">
        <v>30076</v>
      </c>
      <c r="M8154" s="21">
        <v>44311</v>
      </c>
    </row>
    <row r="8155" spans="1:13">
      <c r="A8155" s="21" t="s">
        <v>30077</v>
      </c>
      <c r="B8155" s="21" t="s">
        <v>30078</v>
      </c>
      <c r="C8155" s="21" t="s">
        <v>330</v>
      </c>
      <c r="D8155" s="21" t="s">
        <v>331</v>
      </c>
      <c r="E8155" s="21" t="s">
        <v>235</v>
      </c>
      <c r="F8155" s="21" t="s">
        <v>30079</v>
      </c>
      <c r="G8155" s="21" t="s">
        <v>237</v>
      </c>
      <c r="H8155" s="21" t="s">
        <v>238</v>
      </c>
      <c r="I8155" s="23">
        <v>-1</v>
      </c>
      <c r="J8155" s="23">
        <v>418</v>
      </c>
      <c r="K8155" s="21" t="s">
        <v>30080</v>
      </c>
      <c r="L8155" s="21" t="s">
        <v>30080</v>
      </c>
      <c r="M8155" s="21">
        <v>44311</v>
      </c>
    </row>
    <row r="8156" spans="1:13">
      <c r="A8156" s="21" t="s">
        <v>30081</v>
      </c>
      <c r="B8156" s="21"/>
      <c r="C8156" s="21" t="s">
        <v>372</v>
      </c>
      <c r="D8156" s="21" t="s">
        <v>373</v>
      </c>
      <c r="E8156" s="21" t="s">
        <v>2870</v>
      </c>
      <c r="F8156" s="21" t="s">
        <v>30082</v>
      </c>
      <c r="G8156" s="21" t="s">
        <v>2904</v>
      </c>
      <c r="H8156" s="21" t="s">
        <v>28687</v>
      </c>
      <c r="I8156" s="23">
        <v>-1</v>
      </c>
      <c r="J8156" s="23">
        <v>0</v>
      </c>
      <c r="K8156" s="21" t="s">
        <v>30083</v>
      </c>
      <c r="L8156" s="21" t="s">
        <v>2868</v>
      </c>
      <c r="M8156" s="21">
        <v>44311</v>
      </c>
    </row>
    <row r="8157" spans="1:13">
      <c r="A8157" s="21" t="s">
        <v>30084</v>
      </c>
      <c r="B8157" s="21"/>
      <c r="C8157" s="21" t="s">
        <v>254</v>
      </c>
      <c r="D8157" s="21" t="s">
        <v>255</v>
      </c>
      <c r="E8157" s="21" t="s">
        <v>2870</v>
      </c>
      <c r="F8157" s="21" t="s">
        <v>30085</v>
      </c>
      <c r="G8157" s="21" t="s">
        <v>2904</v>
      </c>
      <c r="H8157" s="21" t="s">
        <v>28687</v>
      </c>
      <c r="I8157" s="23">
        <v>-1</v>
      </c>
      <c r="J8157" s="23">
        <v>0</v>
      </c>
      <c r="K8157" s="21" t="s">
        <v>30086</v>
      </c>
      <c r="L8157" s="21" t="s">
        <v>2868</v>
      </c>
      <c r="M8157" s="21">
        <v>44311</v>
      </c>
    </row>
    <row r="8158" spans="1:13">
      <c r="A8158" s="21" t="s">
        <v>30087</v>
      </c>
      <c r="B8158" s="21" t="s">
        <v>30088</v>
      </c>
      <c r="C8158" s="21" t="s">
        <v>294</v>
      </c>
      <c r="D8158" s="21" t="s">
        <v>295</v>
      </c>
      <c r="E8158" s="21" t="s">
        <v>235</v>
      </c>
      <c r="F8158" s="21" t="s">
        <v>30089</v>
      </c>
      <c r="G8158" s="21" t="s">
        <v>237</v>
      </c>
      <c r="H8158" s="21" t="s">
        <v>238</v>
      </c>
      <c r="I8158" s="23">
        <v>-1</v>
      </c>
      <c r="J8158" s="23">
        <v>328</v>
      </c>
      <c r="K8158" s="21" t="s">
        <v>30090</v>
      </c>
      <c r="L8158" s="21" t="s">
        <v>30090</v>
      </c>
      <c r="M8158" s="21">
        <v>44311</v>
      </c>
    </row>
    <row r="8159" spans="1:13">
      <c r="A8159" s="21" t="s">
        <v>30091</v>
      </c>
      <c r="B8159" s="21" t="s">
        <v>30092</v>
      </c>
      <c r="C8159" s="21" t="s">
        <v>280</v>
      </c>
      <c r="D8159" s="21" t="s">
        <v>281</v>
      </c>
      <c r="E8159" s="21" t="s">
        <v>235</v>
      </c>
      <c r="F8159" s="21" t="s">
        <v>30093</v>
      </c>
      <c r="G8159" s="21" t="s">
        <v>237</v>
      </c>
      <c r="H8159" s="21" t="s">
        <v>238</v>
      </c>
      <c r="I8159" s="23">
        <v>-1</v>
      </c>
      <c r="J8159" s="23">
        <v>691</v>
      </c>
      <c r="K8159" s="21" t="s">
        <v>30094</v>
      </c>
      <c r="L8159" s="21" t="s">
        <v>30094</v>
      </c>
      <c r="M8159" s="21">
        <v>44311</v>
      </c>
    </row>
    <row r="8160" spans="1:13">
      <c r="A8160" s="21" t="s">
        <v>30095</v>
      </c>
      <c r="B8160" s="21" t="s">
        <v>30096</v>
      </c>
      <c r="C8160" s="21" t="s">
        <v>300</v>
      </c>
      <c r="D8160" s="21" t="s">
        <v>301</v>
      </c>
      <c r="E8160" s="21" t="s">
        <v>235</v>
      </c>
      <c r="F8160" s="21" t="s">
        <v>30097</v>
      </c>
      <c r="G8160" s="21" t="s">
        <v>237</v>
      </c>
      <c r="H8160" s="21" t="s">
        <v>238</v>
      </c>
      <c r="I8160" s="23">
        <v>-1</v>
      </c>
      <c r="J8160" s="23">
        <v>466</v>
      </c>
      <c r="K8160" s="21" t="s">
        <v>30098</v>
      </c>
      <c r="L8160" s="21" t="s">
        <v>30098</v>
      </c>
      <c r="M8160" s="21">
        <v>44310</v>
      </c>
    </row>
    <row r="8161" spans="1:13">
      <c r="A8161" s="21" t="s">
        <v>30099</v>
      </c>
      <c r="B8161" s="21"/>
      <c r="C8161" s="21" t="s">
        <v>372</v>
      </c>
      <c r="D8161" s="21" t="s">
        <v>373</v>
      </c>
      <c r="E8161" s="21" t="s">
        <v>2870</v>
      </c>
      <c r="F8161" s="21" t="s">
        <v>30100</v>
      </c>
      <c r="G8161" s="21" t="s">
        <v>2872</v>
      </c>
      <c r="H8161" s="21" t="s">
        <v>28687</v>
      </c>
      <c r="I8161" s="23">
        <v>1</v>
      </c>
      <c r="J8161" s="23">
        <v>1</v>
      </c>
      <c r="K8161" s="21" t="s">
        <v>30083</v>
      </c>
      <c r="L8161" s="21" t="s">
        <v>29238</v>
      </c>
      <c r="M8161" s="21">
        <v>44310</v>
      </c>
    </row>
    <row r="8162" spans="1:13">
      <c r="A8162" s="21" t="s">
        <v>30101</v>
      </c>
      <c r="B8162" s="21" t="s">
        <v>30102</v>
      </c>
      <c r="C8162" s="21" t="s">
        <v>246</v>
      </c>
      <c r="D8162" s="21" t="s">
        <v>247</v>
      </c>
      <c r="E8162" s="21" t="s">
        <v>235</v>
      </c>
      <c r="F8162" s="21" t="s">
        <v>30103</v>
      </c>
      <c r="G8162" s="21" t="s">
        <v>237</v>
      </c>
      <c r="H8162" s="21" t="s">
        <v>238</v>
      </c>
      <c r="I8162" s="23">
        <v>-1</v>
      </c>
      <c r="J8162" s="23">
        <v>707</v>
      </c>
      <c r="K8162" s="21" t="s">
        <v>30104</v>
      </c>
      <c r="L8162" s="21" t="s">
        <v>30104</v>
      </c>
      <c r="M8162" s="21">
        <v>44310</v>
      </c>
    </row>
    <row r="8163" spans="1:13">
      <c r="A8163" s="21" t="s">
        <v>30105</v>
      </c>
      <c r="B8163" s="21" t="s">
        <v>30106</v>
      </c>
      <c r="C8163" s="21" t="s">
        <v>294</v>
      </c>
      <c r="D8163" s="21" t="s">
        <v>295</v>
      </c>
      <c r="E8163" s="21" t="s">
        <v>235</v>
      </c>
      <c r="F8163" s="21" t="s">
        <v>30107</v>
      </c>
      <c r="G8163" s="21" t="s">
        <v>237</v>
      </c>
      <c r="H8163" s="21" t="s">
        <v>238</v>
      </c>
      <c r="I8163" s="23">
        <v>-1</v>
      </c>
      <c r="J8163" s="23">
        <v>329</v>
      </c>
      <c r="K8163" s="21" t="s">
        <v>30108</v>
      </c>
      <c r="L8163" s="21" t="s">
        <v>30108</v>
      </c>
      <c r="M8163" s="21">
        <v>44310</v>
      </c>
    </row>
    <row r="8164" spans="1:13">
      <c r="A8164" s="21" t="s">
        <v>30109</v>
      </c>
      <c r="B8164" s="21" t="s">
        <v>30110</v>
      </c>
      <c r="C8164" s="21" t="s">
        <v>300</v>
      </c>
      <c r="D8164" s="21" t="s">
        <v>301</v>
      </c>
      <c r="E8164" s="21" t="s">
        <v>235</v>
      </c>
      <c r="F8164" s="21" t="s">
        <v>30111</v>
      </c>
      <c r="G8164" s="21" t="s">
        <v>237</v>
      </c>
      <c r="H8164" s="21" t="s">
        <v>238</v>
      </c>
      <c r="I8164" s="23">
        <v>-1</v>
      </c>
      <c r="J8164" s="23">
        <v>467</v>
      </c>
      <c r="K8164" s="21" t="s">
        <v>30112</v>
      </c>
      <c r="L8164" s="21" t="s">
        <v>30112</v>
      </c>
      <c r="M8164" s="21">
        <v>44310</v>
      </c>
    </row>
    <row r="8165" spans="1:13">
      <c r="A8165" s="21" t="s">
        <v>30113</v>
      </c>
      <c r="B8165" s="21" t="s">
        <v>30114</v>
      </c>
      <c r="C8165" s="21" t="s">
        <v>270</v>
      </c>
      <c r="D8165" s="21" t="s">
        <v>271</v>
      </c>
      <c r="E8165" s="21" t="s">
        <v>235</v>
      </c>
      <c r="F8165" s="21" t="s">
        <v>30115</v>
      </c>
      <c r="G8165" s="21" t="s">
        <v>237</v>
      </c>
      <c r="H8165" s="21" t="s">
        <v>238</v>
      </c>
      <c r="I8165" s="23">
        <v>-1</v>
      </c>
      <c r="J8165" s="23">
        <v>299</v>
      </c>
      <c r="K8165" s="21" t="s">
        <v>30116</v>
      </c>
      <c r="L8165" s="21" t="s">
        <v>30116</v>
      </c>
      <c r="M8165" s="21">
        <v>44310</v>
      </c>
    </row>
    <row r="8166" spans="1:13">
      <c r="A8166" s="21" t="s">
        <v>30117</v>
      </c>
      <c r="B8166" s="21"/>
      <c r="C8166" s="21" t="s">
        <v>254</v>
      </c>
      <c r="D8166" s="21" t="s">
        <v>255</v>
      </c>
      <c r="E8166" s="21" t="s">
        <v>2870</v>
      </c>
      <c r="F8166" s="21" t="s">
        <v>30118</v>
      </c>
      <c r="G8166" s="21" t="s">
        <v>2872</v>
      </c>
      <c r="H8166" s="21" t="s">
        <v>28687</v>
      </c>
      <c r="I8166" s="23">
        <v>1</v>
      </c>
      <c r="J8166" s="23">
        <v>1</v>
      </c>
      <c r="K8166" s="21" t="s">
        <v>30086</v>
      </c>
      <c r="L8166" s="21" t="s">
        <v>29268</v>
      </c>
      <c r="M8166" s="21">
        <v>44310</v>
      </c>
    </row>
    <row r="8167" spans="1:13">
      <c r="A8167" s="21" t="s">
        <v>30119</v>
      </c>
      <c r="B8167" s="21" t="s">
        <v>30120</v>
      </c>
      <c r="C8167" s="21" t="s">
        <v>406</v>
      </c>
      <c r="D8167" s="21" t="s">
        <v>407</v>
      </c>
      <c r="E8167" s="21" t="s">
        <v>235</v>
      </c>
      <c r="F8167" s="21" t="s">
        <v>30121</v>
      </c>
      <c r="G8167" s="21" t="s">
        <v>237</v>
      </c>
      <c r="H8167" s="21" t="s">
        <v>238</v>
      </c>
      <c r="I8167" s="23">
        <v>-1</v>
      </c>
      <c r="J8167" s="23">
        <v>1667</v>
      </c>
      <c r="K8167" s="21" t="s">
        <v>30122</v>
      </c>
      <c r="L8167" s="21" t="s">
        <v>30122</v>
      </c>
      <c r="M8167" s="21">
        <v>44310</v>
      </c>
    </row>
    <row r="8168" spans="1:13">
      <c r="A8168" s="21" t="s">
        <v>30123</v>
      </c>
      <c r="B8168" s="21" t="s">
        <v>30124</v>
      </c>
      <c r="C8168" s="21" t="s">
        <v>342</v>
      </c>
      <c r="D8168" s="21" t="s">
        <v>343</v>
      </c>
      <c r="E8168" s="21" t="s">
        <v>235</v>
      </c>
      <c r="F8168" s="21" t="s">
        <v>30125</v>
      </c>
      <c r="G8168" s="21" t="s">
        <v>237</v>
      </c>
      <c r="H8168" s="21" t="s">
        <v>238</v>
      </c>
      <c r="I8168" s="23">
        <v>-1</v>
      </c>
      <c r="J8168" s="23">
        <v>3902</v>
      </c>
      <c r="K8168" s="21" t="s">
        <v>30126</v>
      </c>
      <c r="L8168" s="21" t="s">
        <v>30126</v>
      </c>
      <c r="M8168" s="21">
        <v>44310</v>
      </c>
    </row>
    <row r="8169" spans="1:13">
      <c r="A8169" s="21" t="s">
        <v>30127</v>
      </c>
      <c r="B8169" s="21" t="s">
        <v>30128</v>
      </c>
      <c r="C8169" s="21" t="s">
        <v>294</v>
      </c>
      <c r="D8169" s="21" t="s">
        <v>295</v>
      </c>
      <c r="E8169" s="21" t="s">
        <v>235</v>
      </c>
      <c r="F8169" s="21" t="s">
        <v>30129</v>
      </c>
      <c r="G8169" s="21" t="s">
        <v>237</v>
      </c>
      <c r="H8169" s="21" t="s">
        <v>238</v>
      </c>
      <c r="I8169" s="23">
        <v>-2</v>
      </c>
      <c r="J8169" s="23">
        <v>330</v>
      </c>
      <c r="K8169" s="21" t="s">
        <v>30130</v>
      </c>
      <c r="L8169" s="21" t="s">
        <v>30130</v>
      </c>
      <c r="M8169" s="21">
        <v>44309</v>
      </c>
    </row>
    <row r="8170" spans="1:13">
      <c r="A8170" s="21" t="s">
        <v>30131</v>
      </c>
      <c r="B8170" s="21" t="s">
        <v>30132</v>
      </c>
      <c r="C8170" s="21" t="s">
        <v>406</v>
      </c>
      <c r="D8170" s="21" t="s">
        <v>407</v>
      </c>
      <c r="E8170" s="21" t="s">
        <v>235</v>
      </c>
      <c r="F8170" s="21" t="s">
        <v>30133</v>
      </c>
      <c r="G8170" s="21" t="s">
        <v>237</v>
      </c>
      <c r="H8170" s="21" t="s">
        <v>238</v>
      </c>
      <c r="I8170" s="23">
        <v>-1</v>
      </c>
      <c r="J8170" s="23">
        <v>1668</v>
      </c>
      <c r="K8170" s="21" t="s">
        <v>30134</v>
      </c>
      <c r="L8170" s="21" t="s">
        <v>30134</v>
      </c>
      <c r="M8170" s="21">
        <v>44309</v>
      </c>
    </row>
    <row r="8171" spans="1:13">
      <c r="A8171" s="21" t="s">
        <v>30135</v>
      </c>
      <c r="B8171" s="21" t="s">
        <v>30136</v>
      </c>
      <c r="C8171" s="21" t="s">
        <v>254</v>
      </c>
      <c r="D8171" s="21" t="s">
        <v>255</v>
      </c>
      <c r="E8171" s="21" t="s">
        <v>235</v>
      </c>
      <c r="F8171" s="21" t="s">
        <v>30137</v>
      </c>
      <c r="G8171" s="21" t="s">
        <v>237</v>
      </c>
      <c r="H8171" s="21" t="s">
        <v>238</v>
      </c>
      <c r="I8171" s="23">
        <v>-1</v>
      </c>
      <c r="J8171" s="23">
        <v>344</v>
      </c>
      <c r="K8171" s="21" t="s">
        <v>30138</v>
      </c>
      <c r="L8171" s="21" t="s">
        <v>30138</v>
      </c>
      <c r="M8171" s="21">
        <v>44309</v>
      </c>
    </row>
    <row r="8172" spans="1:13">
      <c r="A8172" s="21" t="s">
        <v>30139</v>
      </c>
      <c r="B8172" s="21" t="s">
        <v>30140</v>
      </c>
      <c r="C8172" s="21" t="s">
        <v>300</v>
      </c>
      <c r="D8172" s="21" t="s">
        <v>301</v>
      </c>
      <c r="E8172" s="21" t="s">
        <v>235</v>
      </c>
      <c r="F8172" s="21" t="s">
        <v>30141</v>
      </c>
      <c r="G8172" s="21" t="s">
        <v>237</v>
      </c>
      <c r="H8172" s="21" t="s">
        <v>238</v>
      </c>
      <c r="I8172" s="23">
        <v>-3</v>
      </c>
      <c r="J8172" s="23">
        <v>168</v>
      </c>
      <c r="K8172" s="21" t="s">
        <v>30142</v>
      </c>
      <c r="L8172" s="21" t="s">
        <v>30142</v>
      </c>
      <c r="M8172" s="21">
        <v>44309</v>
      </c>
    </row>
    <row r="8173" spans="1:13">
      <c r="A8173" s="21" t="s">
        <v>30143</v>
      </c>
      <c r="B8173" s="21" t="s">
        <v>30144</v>
      </c>
      <c r="C8173" s="21" t="s">
        <v>372</v>
      </c>
      <c r="D8173" s="21" t="s">
        <v>373</v>
      </c>
      <c r="E8173" s="21" t="s">
        <v>235</v>
      </c>
      <c r="F8173" s="21" t="s">
        <v>30145</v>
      </c>
      <c r="G8173" s="21" t="s">
        <v>237</v>
      </c>
      <c r="H8173" s="21" t="s">
        <v>238</v>
      </c>
      <c r="I8173" s="23">
        <v>-1</v>
      </c>
      <c r="J8173" s="23">
        <v>696</v>
      </c>
      <c r="K8173" s="21" t="s">
        <v>30146</v>
      </c>
      <c r="L8173" s="21" t="s">
        <v>30146</v>
      </c>
      <c r="M8173" s="21">
        <v>44309</v>
      </c>
    </row>
    <row r="8174" spans="1:13">
      <c r="A8174" s="21" t="s">
        <v>30143</v>
      </c>
      <c r="B8174" s="21" t="s">
        <v>30144</v>
      </c>
      <c r="C8174" s="21" t="s">
        <v>364</v>
      </c>
      <c r="D8174" s="21" t="s">
        <v>365</v>
      </c>
      <c r="E8174" s="21" t="s">
        <v>235</v>
      </c>
      <c r="F8174" s="21" t="s">
        <v>30145</v>
      </c>
      <c r="G8174" s="21" t="s">
        <v>237</v>
      </c>
      <c r="H8174" s="21" t="s">
        <v>238</v>
      </c>
      <c r="I8174" s="23">
        <v>-1</v>
      </c>
      <c r="J8174" s="23">
        <v>518</v>
      </c>
      <c r="K8174" s="21" t="s">
        <v>30146</v>
      </c>
      <c r="L8174" s="21" t="s">
        <v>30146</v>
      </c>
      <c r="M8174" s="21">
        <v>44309</v>
      </c>
    </row>
    <row r="8175" spans="1:13">
      <c r="A8175" s="21" t="s">
        <v>30143</v>
      </c>
      <c r="B8175" s="21" t="s">
        <v>30144</v>
      </c>
      <c r="C8175" s="21" t="s">
        <v>318</v>
      </c>
      <c r="D8175" s="21" t="s">
        <v>319</v>
      </c>
      <c r="E8175" s="21" t="s">
        <v>235</v>
      </c>
      <c r="F8175" s="21" t="s">
        <v>30145</v>
      </c>
      <c r="G8175" s="21" t="s">
        <v>237</v>
      </c>
      <c r="H8175" s="21" t="s">
        <v>238</v>
      </c>
      <c r="I8175" s="23">
        <v>-1</v>
      </c>
      <c r="J8175" s="23">
        <v>705</v>
      </c>
      <c r="K8175" s="21" t="s">
        <v>30146</v>
      </c>
      <c r="L8175" s="21" t="s">
        <v>30146</v>
      </c>
      <c r="M8175" s="21">
        <v>44309</v>
      </c>
    </row>
    <row r="8176" spans="1:13">
      <c r="A8176" s="21" t="s">
        <v>30147</v>
      </c>
      <c r="B8176" s="21" t="s">
        <v>30148</v>
      </c>
      <c r="C8176" s="21" t="s">
        <v>300</v>
      </c>
      <c r="D8176" s="21" t="s">
        <v>301</v>
      </c>
      <c r="E8176" s="21" t="s">
        <v>235</v>
      </c>
      <c r="F8176" s="21" t="s">
        <v>30149</v>
      </c>
      <c r="G8176" s="21" t="s">
        <v>237</v>
      </c>
      <c r="H8176" s="21" t="s">
        <v>238</v>
      </c>
      <c r="I8176" s="23">
        <v>-3</v>
      </c>
      <c r="J8176" s="23">
        <v>171</v>
      </c>
      <c r="K8176" s="21" t="s">
        <v>30150</v>
      </c>
      <c r="L8176" s="21" t="s">
        <v>30150</v>
      </c>
      <c r="M8176" s="21">
        <v>44309</v>
      </c>
    </row>
    <row r="8177" spans="1:13">
      <c r="A8177" s="21" t="s">
        <v>30151</v>
      </c>
      <c r="B8177" s="21" t="s">
        <v>30152</v>
      </c>
      <c r="C8177" s="21" t="s">
        <v>446</v>
      </c>
      <c r="D8177" s="21" t="s">
        <v>447</v>
      </c>
      <c r="E8177" s="21" t="s">
        <v>235</v>
      </c>
      <c r="F8177" s="21" t="s">
        <v>30153</v>
      </c>
      <c r="G8177" s="21" t="s">
        <v>237</v>
      </c>
      <c r="H8177" s="21" t="s">
        <v>238</v>
      </c>
      <c r="I8177" s="23">
        <v>-1</v>
      </c>
      <c r="J8177" s="23">
        <v>348</v>
      </c>
      <c r="K8177" s="21" t="s">
        <v>30154</v>
      </c>
      <c r="L8177" s="21" t="s">
        <v>30154</v>
      </c>
      <c r="M8177" s="21">
        <v>44309</v>
      </c>
    </row>
    <row r="8178" spans="1:13">
      <c r="A8178" s="21" t="s">
        <v>30151</v>
      </c>
      <c r="B8178" s="21" t="s">
        <v>30152</v>
      </c>
      <c r="C8178" s="21" t="s">
        <v>300</v>
      </c>
      <c r="D8178" s="21" t="s">
        <v>301</v>
      </c>
      <c r="E8178" s="21" t="s">
        <v>235</v>
      </c>
      <c r="F8178" s="21" t="s">
        <v>30153</v>
      </c>
      <c r="G8178" s="21" t="s">
        <v>237</v>
      </c>
      <c r="H8178" s="21" t="s">
        <v>238</v>
      </c>
      <c r="I8178" s="23">
        <v>-1</v>
      </c>
      <c r="J8178" s="23">
        <v>174</v>
      </c>
      <c r="K8178" s="21" t="s">
        <v>30154</v>
      </c>
      <c r="L8178" s="21" t="s">
        <v>30154</v>
      </c>
      <c r="M8178" s="21">
        <v>44309</v>
      </c>
    </row>
    <row r="8179" spans="1:13">
      <c r="A8179" s="21" t="s">
        <v>30151</v>
      </c>
      <c r="B8179" s="21" t="s">
        <v>30152</v>
      </c>
      <c r="C8179" s="21" t="s">
        <v>294</v>
      </c>
      <c r="D8179" s="21" t="s">
        <v>295</v>
      </c>
      <c r="E8179" s="21" t="s">
        <v>235</v>
      </c>
      <c r="F8179" s="21" t="s">
        <v>30153</v>
      </c>
      <c r="G8179" s="21" t="s">
        <v>237</v>
      </c>
      <c r="H8179" s="21" t="s">
        <v>238</v>
      </c>
      <c r="I8179" s="23">
        <v>-1</v>
      </c>
      <c r="J8179" s="23">
        <v>332</v>
      </c>
      <c r="K8179" s="21" t="s">
        <v>30154</v>
      </c>
      <c r="L8179" s="21" t="s">
        <v>30154</v>
      </c>
      <c r="M8179" s="21">
        <v>44309</v>
      </c>
    </row>
    <row r="8180" spans="1:13">
      <c r="A8180" s="21" t="s">
        <v>30155</v>
      </c>
      <c r="B8180" s="21" t="s">
        <v>30156</v>
      </c>
      <c r="C8180" s="21" t="s">
        <v>300</v>
      </c>
      <c r="D8180" s="21" t="s">
        <v>301</v>
      </c>
      <c r="E8180" s="21" t="s">
        <v>235</v>
      </c>
      <c r="F8180" s="21" t="s">
        <v>30157</v>
      </c>
      <c r="G8180" s="21" t="s">
        <v>237</v>
      </c>
      <c r="H8180" s="21" t="s">
        <v>238</v>
      </c>
      <c r="I8180" s="23">
        <v>-1</v>
      </c>
      <c r="J8180" s="23">
        <v>175</v>
      </c>
      <c r="K8180" s="21" t="s">
        <v>30158</v>
      </c>
      <c r="L8180" s="21" t="s">
        <v>30158</v>
      </c>
      <c r="M8180" s="21">
        <v>44309</v>
      </c>
    </row>
    <row r="8181" spans="1:13">
      <c r="A8181" s="21" t="s">
        <v>30155</v>
      </c>
      <c r="B8181" s="21" t="s">
        <v>30156</v>
      </c>
      <c r="C8181" s="21" t="s">
        <v>324</v>
      </c>
      <c r="D8181" s="21" t="s">
        <v>325</v>
      </c>
      <c r="E8181" s="21" t="s">
        <v>235</v>
      </c>
      <c r="F8181" s="21" t="s">
        <v>30157</v>
      </c>
      <c r="G8181" s="21" t="s">
        <v>237</v>
      </c>
      <c r="H8181" s="21" t="s">
        <v>238</v>
      </c>
      <c r="I8181" s="23">
        <v>-1</v>
      </c>
      <c r="J8181" s="23">
        <v>647</v>
      </c>
      <c r="K8181" s="21" t="s">
        <v>30158</v>
      </c>
      <c r="L8181" s="21" t="s">
        <v>30158</v>
      </c>
      <c r="M8181" s="21">
        <v>44309</v>
      </c>
    </row>
    <row r="8182" spans="1:13">
      <c r="A8182" s="21" t="s">
        <v>30155</v>
      </c>
      <c r="B8182" s="21" t="s">
        <v>30156</v>
      </c>
      <c r="C8182" s="21" t="s">
        <v>248</v>
      </c>
      <c r="D8182" s="21" t="s">
        <v>249</v>
      </c>
      <c r="E8182" s="21" t="s">
        <v>235</v>
      </c>
      <c r="F8182" s="21" t="s">
        <v>30157</v>
      </c>
      <c r="G8182" s="21" t="s">
        <v>237</v>
      </c>
      <c r="H8182" s="21" t="s">
        <v>238</v>
      </c>
      <c r="I8182" s="23">
        <v>-1</v>
      </c>
      <c r="J8182" s="23">
        <v>470</v>
      </c>
      <c r="K8182" s="21" t="s">
        <v>30158</v>
      </c>
      <c r="L8182" s="21" t="s">
        <v>30158</v>
      </c>
      <c r="M8182" s="21">
        <v>44309</v>
      </c>
    </row>
    <row r="8183" spans="1:13">
      <c r="A8183" s="21" t="s">
        <v>30159</v>
      </c>
      <c r="B8183" s="21" t="s">
        <v>30160</v>
      </c>
      <c r="C8183" s="21" t="s">
        <v>372</v>
      </c>
      <c r="D8183" s="21" t="s">
        <v>373</v>
      </c>
      <c r="E8183" s="21" t="s">
        <v>235</v>
      </c>
      <c r="F8183" s="21" t="s">
        <v>30161</v>
      </c>
      <c r="G8183" s="21" t="s">
        <v>237</v>
      </c>
      <c r="H8183" s="21" t="s">
        <v>238</v>
      </c>
      <c r="I8183" s="23">
        <v>-1</v>
      </c>
      <c r="J8183" s="23">
        <v>697</v>
      </c>
      <c r="K8183" s="21" t="s">
        <v>30162</v>
      </c>
      <c r="L8183" s="21" t="s">
        <v>30162</v>
      </c>
      <c r="M8183" s="21">
        <v>44309</v>
      </c>
    </row>
    <row r="8184" spans="1:13">
      <c r="A8184" s="21" t="s">
        <v>30163</v>
      </c>
      <c r="B8184" s="21" t="s">
        <v>30164</v>
      </c>
      <c r="C8184" s="21" t="s">
        <v>248</v>
      </c>
      <c r="D8184" s="21" t="s">
        <v>249</v>
      </c>
      <c r="E8184" s="21" t="s">
        <v>235</v>
      </c>
      <c r="F8184" s="21" t="s">
        <v>30165</v>
      </c>
      <c r="G8184" s="21" t="s">
        <v>237</v>
      </c>
      <c r="H8184" s="21" t="s">
        <v>238</v>
      </c>
      <c r="I8184" s="23">
        <v>-3</v>
      </c>
      <c r="J8184" s="23">
        <v>471</v>
      </c>
      <c r="K8184" s="21" t="s">
        <v>30166</v>
      </c>
      <c r="L8184" s="21" t="s">
        <v>30166</v>
      </c>
      <c r="M8184" s="21">
        <v>44309</v>
      </c>
    </row>
    <row r="8185" spans="1:13">
      <c r="A8185" s="21" t="s">
        <v>30167</v>
      </c>
      <c r="B8185" s="21" t="s">
        <v>30168</v>
      </c>
      <c r="C8185" s="21" t="s">
        <v>274</v>
      </c>
      <c r="D8185" s="21" t="s">
        <v>275</v>
      </c>
      <c r="E8185" s="21" t="s">
        <v>235</v>
      </c>
      <c r="F8185" s="21" t="s">
        <v>30169</v>
      </c>
      <c r="G8185" s="21" t="s">
        <v>237</v>
      </c>
      <c r="H8185" s="21" t="s">
        <v>238</v>
      </c>
      <c r="I8185" s="23">
        <v>-1</v>
      </c>
      <c r="J8185" s="23">
        <v>4235</v>
      </c>
      <c r="K8185" s="21" t="s">
        <v>30170</v>
      </c>
      <c r="L8185" s="21" t="s">
        <v>30170</v>
      </c>
      <c r="M8185" s="21">
        <v>44309</v>
      </c>
    </row>
    <row r="8186" spans="1:13">
      <c r="A8186" s="21" t="s">
        <v>30171</v>
      </c>
      <c r="B8186" s="21" t="s">
        <v>30172</v>
      </c>
      <c r="C8186" s="21" t="s">
        <v>446</v>
      </c>
      <c r="D8186" s="21" t="s">
        <v>447</v>
      </c>
      <c r="E8186" s="21" t="s">
        <v>235</v>
      </c>
      <c r="F8186" s="21" t="s">
        <v>30173</v>
      </c>
      <c r="G8186" s="21" t="s">
        <v>237</v>
      </c>
      <c r="H8186" s="21" t="s">
        <v>238</v>
      </c>
      <c r="I8186" s="23">
        <v>-1</v>
      </c>
      <c r="J8186" s="23">
        <v>349</v>
      </c>
      <c r="K8186" s="21" t="s">
        <v>30174</v>
      </c>
      <c r="L8186" s="21" t="s">
        <v>30174</v>
      </c>
      <c r="M8186" s="21">
        <v>44309</v>
      </c>
    </row>
    <row r="8187" spans="1:13">
      <c r="A8187" s="21" t="s">
        <v>30175</v>
      </c>
      <c r="B8187" s="21" t="s">
        <v>30176</v>
      </c>
      <c r="C8187" s="21" t="s">
        <v>233</v>
      </c>
      <c r="D8187" s="21" t="s">
        <v>234</v>
      </c>
      <c r="E8187" s="21" t="s">
        <v>235</v>
      </c>
      <c r="F8187" s="21" t="s">
        <v>30177</v>
      </c>
      <c r="G8187" s="21" t="s">
        <v>237</v>
      </c>
      <c r="H8187" s="21" t="s">
        <v>238</v>
      </c>
      <c r="I8187" s="23">
        <v>-3</v>
      </c>
      <c r="J8187" s="23">
        <v>207</v>
      </c>
      <c r="K8187" s="21" t="s">
        <v>30178</v>
      </c>
      <c r="L8187" s="21" t="s">
        <v>30178</v>
      </c>
      <c r="M8187" s="21">
        <v>44309</v>
      </c>
    </row>
    <row r="8188" spans="1:13">
      <c r="A8188" s="21" t="s">
        <v>30179</v>
      </c>
      <c r="B8188" s="21" t="s">
        <v>30180</v>
      </c>
      <c r="C8188" s="21" t="s">
        <v>392</v>
      </c>
      <c r="D8188" s="21" t="s">
        <v>393</v>
      </c>
      <c r="E8188" s="21" t="s">
        <v>235</v>
      </c>
      <c r="F8188" s="21" t="s">
        <v>30181</v>
      </c>
      <c r="G8188" s="21" t="s">
        <v>237</v>
      </c>
      <c r="H8188" s="21" t="s">
        <v>238</v>
      </c>
      <c r="I8188" s="23">
        <v>-3</v>
      </c>
      <c r="J8188" s="23">
        <v>98</v>
      </c>
      <c r="K8188" s="21" t="s">
        <v>30182</v>
      </c>
      <c r="L8188" s="21" t="s">
        <v>30182</v>
      </c>
      <c r="M8188" s="21">
        <v>44309</v>
      </c>
    </row>
    <row r="8189" spans="1:13">
      <c r="A8189" s="21" t="s">
        <v>30183</v>
      </c>
      <c r="B8189" s="21" t="s">
        <v>30184</v>
      </c>
      <c r="C8189" s="21" t="s">
        <v>392</v>
      </c>
      <c r="D8189" s="21" t="s">
        <v>393</v>
      </c>
      <c r="E8189" s="21" t="s">
        <v>235</v>
      </c>
      <c r="F8189" s="21" t="s">
        <v>30185</v>
      </c>
      <c r="G8189" s="21" t="s">
        <v>237</v>
      </c>
      <c r="H8189" s="21" t="s">
        <v>238</v>
      </c>
      <c r="I8189" s="23">
        <v>-3</v>
      </c>
      <c r="J8189" s="23">
        <v>101</v>
      </c>
      <c r="K8189" s="21" t="s">
        <v>30186</v>
      </c>
      <c r="L8189" s="21" t="s">
        <v>30186</v>
      </c>
      <c r="M8189" s="21">
        <v>44309</v>
      </c>
    </row>
    <row r="8190" spans="1:13">
      <c r="A8190" s="21" t="s">
        <v>30187</v>
      </c>
      <c r="B8190" s="21" t="s">
        <v>30188</v>
      </c>
      <c r="C8190" s="21" t="s">
        <v>288</v>
      </c>
      <c r="D8190" s="21" t="s">
        <v>289</v>
      </c>
      <c r="E8190" s="21" t="s">
        <v>235</v>
      </c>
      <c r="F8190" s="21" t="s">
        <v>30189</v>
      </c>
      <c r="G8190" s="21" t="s">
        <v>237</v>
      </c>
      <c r="H8190" s="21" t="s">
        <v>238</v>
      </c>
      <c r="I8190" s="23">
        <v>-1</v>
      </c>
      <c r="J8190" s="23">
        <v>507</v>
      </c>
      <c r="K8190" s="21" t="s">
        <v>30190</v>
      </c>
      <c r="L8190" s="21" t="s">
        <v>30190</v>
      </c>
      <c r="M8190" s="21">
        <v>44309</v>
      </c>
    </row>
    <row r="8191" spans="1:13">
      <c r="A8191" s="21" t="s">
        <v>30191</v>
      </c>
      <c r="B8191" s="21" t="s">
        <v>30192</v>
      </c>
      <c r="C8191" s="21" t="s">
        <v>274</v>
      </c>
      <c r="D8191" s="21" t="s">
        <v>275</v>
      </c>
      <c r="E8191" s="21" t="s">
        <v>235</v>
      </c>
      <c r="F8191" s="21" t="s">
        <v>30193</v>
      </c>
      <c r="G8191" s="21" t="s">
        <v>237</v>
      </c>
      <c r="H8191" s="21" t="s">
        <v>238</v>
      </c>
      <c r="I8191" s="23">
        <v>-4</v>
      </c>
      <c r="J8191" s="23">
        <v>4236</v>
      </c>
      <c r="K8191" s="21" t="s">
        <v>30194</v>
      </c>
      <c r="L8191" s="21" t="s">
        <v>30194</v>
      </c>
      <c r="M8191" s="21">
        <v>44309</v>
      </c>
    </row>
    <row r="8192" spans="1:13">
      <c r="A8192" s="21" t="s">
        <v>30195</v>
      </c>
      <c r="B8192" s="21" t="s">
        <v>30196</v>
      </c>
      <c r="C8192" s="21" t="s">
        <v>314</v>
      </c>
      <c r="D8192" s="21" t="s">
        <v>315</v>
      </c>
      <c r="E8192" s="21" t="s">
        <v>235</v>
      </c>
      <c r="F8192" s="21" t="s">
        <v>30197</v>
      </c>
      <c r="G8192" s="21" t="s">
        <v>237</v>
      </c>
      <c r="H8192" s="21" t="s">
        <v>238</v>
      </c>
      <c r="I8192" s="23">
        <v>-1</v>
      </c>
      <c r="J8192" s="23">
        <v>3414</v>
      </c>
      <c r="K8192" s="21" t="s">
        <v>30198</v>
      </c>
      <c r="L8192" s="21" t="s">
        <v>30198</v>
      </c>
      <c r="M8192" s="21">
        <v>44309</v>
      </c>
    </row>
    <row r="8193" spans="1:13">
      <c r="A8193" s="21" t="s">
        <v>30195</v>
      </c>
      <c r="B8193" s="21" t="s">
        <v>30196</v>
      </c>
      <c r="C8193" s="21" t="s">
        <v>320</v>
      </c>
      <c r="D8193" s="21" t="s">
        <v>321</v>
      </c>
      <c r="E8193" s="21" t="s">
        <v>235</v>
      </c>
      <c r="F8193" s="21" t="s">
        <v>30197</v>
      </c>
      <c r="G8193" s="21" t="s">
        <v>237</v>
      </c>
      <c r="H8193" s="21" t="s">
        <v>238</v>
      </c>
      <c r="I8193" s="23">
        <v>-1</v>
      </c>
      <c r="J8193" s="23">
        <v>646</v>
      </c>
      <c r="K8193" s="21" t="s">
        <v>30198</v>
      </c>
      <c r="L8193" s="21" t="s">
        <v>30198</v>
      </c>
      <c r="M8193" s="21">
        <v>44309</v>
      </c>
    </row>
    <row r="8194" spans="1:13">
      <c r="A8194" s="21" t="s">
        <v>30199</v>
      </c>
      <c r="B8194" s="21" t="s">
        <v>30200</v>
      </c>
      <c r="C8194" s="21" t="s">
        <v>342</v>
      </c>
      <c r="D8194" s="21" t="s">
        <v>343</v>
      </c>
      <c r="E8194" s="21" t="s">
        <v>235</v>
      </c>
      <c r="F8194" s="21" t="s">
        <v>30201</v>
      </c>
      <c r="G8194" s="21" t="s">
        <v>237</v>
      </c>
      <c r="H8194" s="21" t="s">
        <v>238</v>
      </c>
      <c r="I8194" s="23">
        <v>-1</v>
      </c>
      <c r="J8194" s="23">
        <v>3903</v>
      </c>
      <c r="K8194" s="21" t="s">
        <v>30202</v>
      </c>
      <c r="L8194" s="21" t="s">
        <v>30202</v>
      </c>
      <c r="M8194" s="21">
        <v>44309</v>
      </c>
    </row>
    <row r="8195" spans="1:13">
      <c r="A8195" s="21" t="s">
        <v>30203</v>
      </c>
      <c r="B8195" s="21" t="s">
        <v>30204</v>
      </c>
      <c r="C8195" s="21" t="s">
        <v>242</v>
      </c>
      <c r="D8195" s="21" t="s">
        <v>243</v>
      </c>
      <c r="E8195" s="21" t="s">
        <v>235</v>
      </c>
      <c r="F8195" s="21" t="s">
        <v>30205</v>
      </c>
      <c r="G8195" s="21" t="s">
        <v>237</v>
      </c>
      <c r="H8195" s="21" t="s">
        <v>238</v>
      </c>
      <c r="I8195" s="23">
        <v>-1</v>
      </c>
      <c r="J8195" s="23">
        <v>445</v>
      </c>
      <c r="K8195" s="21" t="s">
        <v>30206</v>
      </c>
      <c r="L8195" s="21" t="s">
        <v>30206</v>
      </c>
      <c r="M8195" s="21">
        <v>44309</v>
      </c>
    </row>
    <row r="8196" spans="1:13">
      <c r="A8196" s="21" t="s">
        <v>30203</v>
      </c>
      <c r="B8196" s="21" t="s">
        <v>30204</v>
      </c>
      <c r="C8196" s="21" t="s">
        <v>342</v>
      </c>
      <c r="D8196" s="21" t="s">
        <v>343</v>
      </c>
      <c r="E8196" s="21" t="s">
        <v>235</v>
      </c>
      <c r="F8196" s="21" t="s">
        <v>30205</v>
      </c>
      <c r="G8196" s="21" t="s">
        <v>237</v>
      </c>
      <c r="H8196" s="21" t="s">
        <v>238</v>
      </c>
      <c r="I8196" s="23">
        <v>-1</v>
      </c>
      <c r="J8196" s="23">
        <v>3904</v>
      </c>
      <c r="K8196" s="21" t="s">
        <v>30206</v>
      </c>
      <c r="L8196" s="21" t="s">
        <v>30206</v>
      </c>
      <c r="M8196" s="21">
        <v>44309</v>
      </c>
    </row>
    <row r="8197" spans="1:13">
      <c r="A8197" s="21" t="s">
        <v>30203</v>
      </c>
      <c r="B8197" s="21" t="s">
        <v>30204</v>
      </c>
      <c r="C8197" s="21" t="s">
        <v>246</v>
      </c>
      <c r="D8197" s="21" t="s">
        <v>247</v>
      </c>
      <c r="E8197" s="21" t="s">
        <v>235</v>
      </c>
      <c r="F8197" s="21" t="s">
        <v>30205</v>
      </c>
      <c r="G8197" s="21" t="s">
        <v>237</v>
      </c>
      <c r="H8197" s="21" t="s">
        <v>238</v>
      </c>
      <c r="I8197" s="23">
        <v>-1</v>
      </c>
      <c r="J8197" s="23">
        <v>708</v>
      </c>
      <c r="K8197" s="21" t="s">
        <v>30206</v>
      </c>
      <c r="L8197" s="21" t="s">
        <v>30206</v>
      </c>
      <c r="M8197" s="21">
        <v>44309</v>
      </c>
    </row>
    <row r="8198" spans="1:13">
      <c r="A8198" s="21" t="s">
        <v>30207</v>
      </c>
      <c r="B8198" s="21" t="s">
        <v>30208</v>
      </c>
      <c r="C8198" s="21" t="s">
        <v>280</v>
      </c>
      <c r="D8198" s="21" t="s">
        <v>281</v>
      </c>
      <c r="E8198" s="21" t="s">
        <v>235</v>
      </c>
      <c r="F8198" s="21" t="s">
        <v>30209</v>
      </c>
      <c r="G8198" s="21" t="s">
        <v>237</v>
      </c>
      <c r="H8198" s="21" t="s">
        <v>238</v>
      </c>
      <c r="I8198" s="23">
        <v>-1</v>
      </c>
      <c r="J8198" s="23">
        <v>692</v>
      </c>
      <c r="K8198" s="21" t="s">
        <v>30210</v>
      </c>
      <c r="L8198" s="21" t="s">
        <v>30210</v>
      </c>
      <c r="M8198" s="21">
        <v>44309</v>
      </c>
    </row>
    <row r="8199" spans="1:13">
      <c r="A8199" s="21" t="s">
        <v>30211</v>
      </c>
      <c r="B8199" s="21" t="s">
        <v>30212</v>
      </c>
      <c r="C8199" s="21" t="s">
        <v>280</v>
      </c>
      <c r="D8199" s="21" t="s">
        <v>281</v>
      </c>
      <c r="E8199" s="21" t="s">
        <v>235</v>
      </c>
      <c r="F8199" s="21" t="s">
        <v>30213</v>
      </c>
      <c r="G8199" s="21" t="s">
        <v>237</v>
      </c>
      <c r="H8199" s="21" t="s">
        <v>238</v>
      </c>
      <c r="I8199" s="23">
        <v>-1</v>
      </c>
      <c r="J8199" s="23">
        <v>693</v>
      </c>
      <c r="K8199" s="21" t="s">
        <v>30214</v>
      </c>
      <c r="L8199" s="21" t="s">
        <v>30214</v>
      </c>
      <c r="M8199" s="21">
        <v>44309</v>
      </c>
    </row>
    <row r="8200" spans="1:13">
      <c r="A8200" s="21" t="s">
        <v>30211</v>
      </c>
      <c r="B8200" s="21" t="s">
        <v>30212</v>
      </c>
      <c r="C8200" s="21" t="s">
        <v>342</v>
      </c>
      <c r="D8200" s="21" t="s">
        <v>343</v>
      </c>
      <c r="E8200" s="21" t="s">
        <v>235</v>
      </c>
      <c r="F8200" s="21" t="s">
        <v>30213</v>
      </c>
      <c r="G8200" s="21" t="s">
        <v>237</v>
      </c>
      <c r="H8200" s="21" t="s">
        <v>238</v>
      </c>
      <c r="I8200" s="23">
        <v>-1</v>
      </c>
      <c r="J8200" s="23">
        <v>3905</v>
      </c>
      <c r="K8200" s="21" t="s">
        <v>30214</v>
      </c>
      <c r="L8200" s="21" t="s">
        <v>30214</v>
      </c>
      <c r="M8200" s="21">
        <v>44309</v>
      </c>
    </row>
    <row r="8201" spans="1:13">
      <c r="A8201" s="21" t="s">
        <v>30215</v>
      </c>
      <c r="B8201" s="21" t="s">
        <v>30216</v>
      </c>
      <c r="C8201" s="21" t="s">
        <v>318</v>
      </c>
      <c r="D8201" s="21" t="s">
        <v>319</v>
      </c>
      <c r="E8201" s="21" t="s">
        <v>235</v>
      </c>
      <c r="F8201" s="21" t="s">
        <v>30217</v>
      </c>
      <c r="G8201" s="21" t="s">
        <v>237</v>
      </c>
      <c r="H8201" s="21" t="s">
        <v>238</v>
      </c>
      <c r="I8201" s="23">
        <v>-2</v>
      </c>
      <c r="J8201" s="23">
        <v>706</v>
      </c>
      <c r="K8201" s="21" t="s">
        <v>30218</v>
      </c>
      <c r="L8201" s="21" t="s">
        <v>30218</v>
      </c>
      <c r="M8201" s="21">
        <v>44309</v>
      </c>
    </row>
    <row r="8202" spans="1:13">
      <c r="A8202" s="21" t="s">
        <v>30219</v>
      </c>
      <c r="B8202" s="21" t="s">
        <v>30220</v>
      </c>
      <c r="C8202" s="21" t="s">
        <v>406</v>
      </c>
      <c r="D8202" s="21" t="s">
        <v>407</v>
      </c>
      <c r="E8202" s="21" t="s">
        <v>235</v>
      </c>
      <c r="F8202" s="21" t="s">
        <v>30221</v>
      </c>
      <c r="G8202" s="21" t="s">
        <v>237</v>
      </c>
      <c r="H8202" s="21" t="s">
        <v>238</v>
      </c>
      <c r="I8202" s="23">
        <v>-1</v>
      </c>
      <c r="J8202" s="23">
        <v>1669</v>
      </c>
      <c r="K8202" s="21" t="s">
        <v>30222</v>
      </c>
      <c r="L8202" s="21" t="s">
        <v>30222</v>
      </c>
      <c r="M8202" s="21">
        <v>44309</v>
      </c>
    </row>
    <row r="8203" spans="1:13">
      <c r="A8203" s="21" t="s">
        <v>30223</v>
      </c>
      <c r="B8203" s="21" t="s">
        <v>30224</v>
      </c>
      <c r="C8203" s="21" t="s">
        <v>330</v>
      </c>
      <c r="D8203" s="21" t="s">
        <v>331</v>
      </c>
      <c r="E8203" s="21" t="s">
        <v>235</v>
      </c>
      <c r="F8203" s="21" t="s">
        <v>30225</v>
      </c>
      <c r="G8203" s="21" t="s">
        <v>237</v>
      </c>
      <c r="H8203" s="21" t="s">
        <v>238</v>
      </c>
      <c r="I8203" s="23">
        <v>-1</v>
      </c>
      <c r="J8203" s="23">
        <v>419</v>
      </c>
      <c r="K8203" s="21" t="s">
        <v>30226</v>
      </c>
      <c r="L8203" s="21" t="s">
        <v>30226</v>
      </c>
      <c r="M8203" s="21">
        <v>44309</v>
      </c>
    </row>
    <row r="8204" spans="1:13">
      <c r="A8204" s="21" t="s">
        <v>30227</v>
      </c>
      <c r="B8204" s="21" t="s">
        <v>30228</v>
      </c>
      <c r="C8204" s="21" t="s">
        <v>290</v>
      </c>
      <c r="D8204" s="21" t="s">
        <v>291</v>
      </c>
      <c r="E8204" s="21" t="s">
        <v>235</v>
      </c>
      <c r="F8204" s="21" t="s">
        <v>30229</v>
      </c>
      <c r="G8204" s="21" t="s">
        <v>237</v>
      </c>
      <c r="H8204" s="21" t="s">
        <v>238</v>
      </c>
      <c r="I8204" s="23">
        <v>-1</v>
      </c>
      <c r="J8204" s="23">
        <v>421</v>
      </c>
      <c r="K8204" s="21" t="s">
        <v>30230</v>
      </c>
      <c r="L8204" s="21" t="s">
        <v>30230</v>
      </c>
      <c r="M8204" s="21">
        <v>44309</v>
      </c>
    </row>
    <row r="8205" spans="1:13">
      <c r="A8205" s="21" t="s">
        <v>30227</v>
      </c>
      <c r="B8205" s="21" t="s">
        <v>30228</v>
      </c>
      <c r="C8205" s="21" t="s">
        <v>246</v>
      </c>
      <c r="D8205" s="21" t="s">
        <v>247</v>
      </c>
      <c r="E8205" s="21" t="s">
        <v>235</v>
      </c>
      <c r="F8205" s="21" t="s">
        <v>30229</v>
      </c>
      <c r="G8205" s="21" t="s">
        <v>237</v>
      </c>
      <c r="H8205" s="21" t="s">
        <v>238</v>
      </c>
      <c r="I8205" s="23">
        <v>-1</v>
      </c>
      <c r="J8205" s="23">
        <v>709</v>
      </c>
      <c r="K8205" s="21" t="s">
        <v>30230</v>
      </c>
      <c r="L8205" s="21" t="s">
        <v>30230</v>
      </c>
      <c r="M8205" s="21">
        <v>44309</v>
      </c>
    </row>
    <row r="8206" spans="1:13">
      <c r="A8206" s="21" t="s">
        <v>30231</v>
      </c>
      <c r="B8206" s="21" t="s">
        <v>30232</v>
      </c>
      <c r="C8206" s="21" t="s">
        <v>446</v>
      </c>
      <c r="D8206" s="21" t="s">
        <v>447</v>
      </c>
      <c r="E8206" s="21" t="s">
        <v>235</v>
      </c>
      <c r="F8206" s="21" t="s">
        <v>30233</v>
      </c>
      <c r="G8206" s="21" t="s">
        <v>237</v>
      </c>
      <c r="H8206" s="21" t="s">
        <v>238</v>
      </c>
      <c r="I8206" s="23">
        <v>-3</v>
      </c>
      <c r="J8206" s="23">
        <v>350</v>
      </c>
      <c r="K8206" s="21" t="s">
        <v>30234</v>
      </c>
      <c r="L8206" s="21" t="s">
        <v>30234</v>
      </c>
      <c r="M8206" s="21">
        <v>44309</v>
      </c>
    </row>
    <row r="8207" spans="1:13">
      <c r="A8207" s="21" t="s">
        <v>30235</v>
      </c>
      <c r="B8207" s="21" t="s">
        <v>30236</v>
      </c>
      <c r="C8207" s="21" t="s">
        <v>242</v>
      </c>
      <c r="D8207" s="21" t="s">
        <v>243</v>
      </c>
      <c r="E8207" s="21" t="s">
        <v>235</v>
      </c>
      <c r="F8207" s="21" t="s">
        <v>30237</v>
      </c>
      <c r="G8207" s="21" t="s">
        <v>237</v>
      </c>
      <c r="H8207" s="21" t="s">
        <v>238</v>
      </c>
      <c r="I8207" s="23">
        <v>-2</v>
      </c>
      <c r="J8207" s="23">
        <v>446</v>
      </c>
      <c r="K8207" s="21" t="s">
        <v>30238</v>
      </c>
      <c r="L8207" s="21" t="s">
        <v>30238</v>
      </c>
      <c r="M8207" s="21">
        <v>44309</v>
      </c>
    </row>
    <row r="8208" spans="1:13">
      <c r="A8208" s="21" t="s">
        <v>30239</v>
      </c>
      <c r="B8208" s="21" t="s">
        <v>30240</v>
      </c>
      <c r="C8208" s="21" t="s">
        <v>242</v>
      </c>
      <c r="D8208" s="21" t="s">
        <v>243</v>
      </c>
      <c r="E8208" s="21" t="s">
        <v>235</v>
      </c>
      <c r="F8208" s="21" t="s">
        <v>30241</v>
      </c>
      <c r="G8208" s="21" t="s">
        <v>237</v>
      </c>
      <c r="H8208" s="21" t="s">
        <v>238</v>
      </c>
      <c r="I8208" s="23">
        <v>-1</v>
      </c>
      <c r="J8208" s="23">
        <v>448</v>
      </c>
      <c r="K8208" s="21" t="s">
        <v>30242</v>
      </c>
      <c r="L8208" s="21" t="s">
        <v>30242</v>
      </c>
      <c r="M8208" s="21">
        <v>44309</v>
      </c>
    </row>
    <row r="8209" spans="1:13">
      <c r="A8209" s="21" t="s">
        <v>30239</v>
      </c>
      <c r="B8209" s="21" t="s">
        <v>30240</v>
      </c>
      <c r="C8209" s="21" t="s">
        <v>246</v>
      </c>
      <c r="D8209" s="21" t="s">
        <v>247</v>
      </c>
      <c r="E8209" s="21" t="s">
        <v>235</v>
      </c>
      <c r="F8209" s="21" t="s">
        <v>30241</v>
      </c>
      <c r="G8209" s="21" t="s">
        <v>237</v>
      </c>
      <c r="H8209" s="21" t="s">
        <v>238</v>
      </c>
      <c r="I8209" s="23">
        <v>-1</v>
      </c>
      <c r="J8209" s="23">
        <v>710</v>
      </c>
      <c r="K8209" s="21" t="s">
        <v>30242</v>
      </c>
      <c r="L8209" s="21" t="s">
        <v>30242</v>
      </c>
      <c r="M8209" s="21">
        <v>44309</v>
      </c>
    </row>
    <row r="8210" spans="1:13">
      <c r="A8210" s="21" t="s">
        <v>30243</v>
      </c>
      <c r="B8210" s="21" t="s">
        <v>30244</v>
      </c>
      <c r="C8210" s="21" t="s">
        <v>446</v>
      </c>
      <c r="D8210" s="21" t="s">
        <v>447</v>
      </c>
      <c r="E8210" s="21" t="s">
        <v>235</v>
      </c>
      <c r="F8210" s="21" t="s">
        <v>30245</v>
      </c>
      <c r="G8210" s="21" t="s">
        <v>237</v>
      </c>
      <c r="H8210" s="21" t="s">
        <v>238</v>
      </c>
      <c r="I8210" s="23">
        <v>-3</v>
      </c>
      <c r="J8210" s="23">
        <v>353</v>
      </c>
      <c r="K8210" s="21" t="s">
        <v>30246</v>
      </c>
      <c r="L8210" s="21" t="s">
        <v>30246</v>
      </c>
      <c r="M8210" s="21">
        <v>44309</v>
      </c>
    </row>
    <row r="8211" spans="1:13">
      <c r="A8211" s="21" t="s">
        <v>30247</v>
      </c>
      <c r="B8211" s="21" t="s">
        <v>30248</v>
      </c>
      <c r="C8211" s="21" t="s">
        <v>446</v>
      </c>
      <c r="D8211" s="21" t="s">
        <v>447</v>
      </c>
      <c r="E8211" s="21" t="s">
        <v>235</v>
      </c>
      <c r="F8211" s="21" t="s">
        <v>30249</v>
      </c>
      <c r="G8211" s="21" t="s">
        <v>237</v>
      </c>
      <c r="H8211" s="21" t="s">
        <v>238</v>
      </c>
      <c r="I8211" s="23">
        <v>-3</v>
      </c>
      <c r="J8211" s="23">
        <v>356</v>
      </c>
      <c r="K8211" s="21" t="s">
        <v>30250</v>
      </c>
      <c r="L8211" s="21" t="s">
        <v>30250</v>
      </c>
      <c r="M8211" s="21">
        <v>44309</v>
      </c>
    </row>
    <row r="8212" spans="1:13">
      <c r="A8212" s="21" t="s">
        <v>30251</v>
      </c>
      <c r="B8212" s="21" t="s">
        <v>30252</v>
      </c>
      <c r="C8212" s="21" t="s">
        <v>324</v>
      </c>
      <c r="D8212" s="21" t="s">
        <v>325</v>
      </c>
      <c r="E8212" s="21" t="s">
        <v>235</v>
      </c>
      <c r="F8212" s="21" t="s">
        <v>30253</v>
      </c>
      <c r="G8212" s="21" t="s">
        <v>237</v>
      </c>
      <c r="H8212" s="21" t="s">
        <v>238</v>
      </c>
      <c r="I8212" s="23">
        <v>-1</v>
      </c>
      <c r="J8212" s="23">
        <v>648</v>
      </c>
      <c r="K8212" s="21" t="s">
        <v>30254</v>
      </c>
      <c r="L8212" s="21" t="s">
        <v>30254</v>
      </c>
      <c r="M8212" s="21">
        <v>44308</v>
      </c>
    </row>
    <row r="8213" spans="1:13">
      <c r="A8213" s="21" t="s">
        <v>30255</v>
      </c>
      <c r="B8213" s="21" t="s">
        <v>30256</v>
      </c>
      <c r="C8213" s="21" t="s">
        <v>246</v>
      </c>
      <c r="D8213" s="21" t="s">
        <v>247</v>
      </c>
      <c r="E8213" s="21" t="s">
        <v>235</v>
      </c>
      <c r="F8213" s="21" t="s">
        <v>30257</v>
      </c>
      <c r="G8213" s="21" t="s">
        <v>237</v>
      </c>
      <c r="H8213" s="21" t="s">
        <v>238</v>
      </c>
      <c r="I8213" s="23">
        <v>-2</v>
      </c>
      <c r="J8213" s="23">
        <v>711</v>
      </c>
      <c r="K8213" s="21" t="s">
        <v>30258</v>
      </c>
      <c r="L8213" s="21" t="s">
        <v>30258</v>
      </c>
      <c r="M8213" s="21">
        <v>44308</v>
      </c>
    </row>
    <row r="8214" spans="1:13">
      <c r="A8214" s="21" t="s">
        <v>30259</v>
      </c>
      <c r="B8214" s="21" t="s">
        <v>30260</v>
      </c>
      <c r="C8214" s="21" t="s">
        <v>314</v>
      </c>
      <c r="D8214" s="21" t="s">
        <v>315</v>
      </c>
      <c r="E8214" s="21" t="s">
        <v>235</v>
      </c>
      <c r="F8214" s="21" t="s">
        <v>30261</v>
      </c>
      <c r="G8214" s="21" t="s">
        <v>237</v>
      </c>
      <c r="H8214" s="21" t="s">
        <v>238</v>
      </c>
      <c r="I8214" s="23">
        <v>-1</v>
      </c>
      <c r="J8214" s="23">
        <v>3415</v>
      </c>
      <c r="K8214" s="21" t="s">
        <v>30262</v>
      </c>
      <c r="L8214" s="21" t="s">
        <v>30262</v>
      </c>
      <c r="M8214" s="21">
        <v>44308</v>
      </c>
    </row>
    <row r="8215" spans="1:13">
      <c r="A8215" s="21" t="s">
        <v>30259</v>
      </c>
      <c r="B8215" s="21" t="s">
        <v>30260</v>
      </c>
      <c r="C8215" s="21" t="s">
        <v>320</v>
      </c>
      <c r="D8215" s="21" t="s">
        <v>321</v>
      </c>
      <c r="E8215" s="21" t="s">
        <v>235</v>
      </c>
      <c r="F8215" s="21" t="s">
        <v>30261</v>
      </c>
      <c r="G8215" s="21" t="s">
        <v>237</v>
      </c>
      <c r="H8215" s="21" t="s">
        <v>238</v>
      </c>
      <c r="I8215" s="23">
        <v>-1</v>
      </c>
      <c r="J8215" s="23">
        <v>647</v>
      </c>
      <c r="K8215" s="21" t="s">
        <v>30262</v>
      </c>
      <c r="L8215" s="21" t="s">
        <v>30262</v>
      </c>
      <c r="M8215" s="21">
        <v>44308</v>
      </c>
    </row>
    <row r="8216" spans="1:13">
      <c r="A8216" s="21" t="s">
        <v>30263</v>
      </c>
      <c r="B8216" s="21" t="s">
        <v>30264</v>
      </c>
      <c r="C8216" s="21" t="s">
        <v>446</v>
      </c>
      <c r="D8216" s="21" t="s">
        <v>447</v>
      </c>
      <c r="E8216" s="21" t="s">
        <v>235</v>
      </c>
      <c r="F8216" s="21" t="s">
        <v>30265</v>
      </c>
      <c r="G8216" s="21" t="s">
        <v>237</v>
      </c>
      <c r="H8216" s="21" t="s">
        <v>238</v>
      </c>
      <c r="I8216" s="23">
        <v>-3</v>
      </c>
      <c r="J8216" s="23">
        <v>359</v>
      </c>
      <c r="K8216" s="21" t="s">
        <v>30266</v>
      </c>
      <c r="L8216" s="21" t="s">
        <v>30266</v>
      </c>
      <c r="M8216" s="21">
        <v>44308</v>
      </c>
    </row>
    <row r="8217" spans="1:13">
      <c r="A8217" s="21" t="s">
        <v>30267</v>
      </c>
      <c r="B8217" s="21" t="s">
        <v>30268</v>
      </c>
      <c r="C8217" s="21" t="s">
        <v>364</v>
      </c>
      <c r="D8217" s="21" t="s">
        <v>365</v>
      </c>
      <c r="E8217" s="21" t="s">
        <v>235</v>
      </c>
      <c r="F8217" s="21" t="s">
        <v>30269</v>
      </c>
      <c r="G8217" s="21" t="s">
        <v>237</v>
      </c>
      <c r="H8217" s="21" t="s">
        <v>238</v>
      </c>
      <c r="I8217" s="23">
        <v>-1</v>
      </c>
      <c r="J8217" s="23">
        <v>519</v>
      </c>
      <c r="K8217" s="21" t="s">
        <v>30270</v>
      </c>
      <c r="L8217" s="21" t="s">
        <v>30270</v>
      </c>
      <c r="M8217" s="21">
        <v>44308</v>
      </c>
    </row>
    <row r="8218" spans="1:13">
      <c r="A8218" s="21" t="s">
        <v>30271</v>
      </c>
      <c r="B8218" s="21" t="s">
        <v>30272</v>
      </c>
      <c r="C8218" s="21" t="s">
        <v>406</v>
      </c>
      <c r="D8218" s="21" t="s">
        <v>407</v>
      </c>
      <c r="E8218" s="21" t="s">
        <v>235</v>
      </c>
      <c r="F8218" s="21" t="s">
        <v>30273</v>
      </c>
      <c r="G8218" s="21" t="s">
        <v>237</v>
      </c>
      <c r="H8218" s="21" t="s">
        <v>238</v>
      </c>
      <c r="I8218" s="23">
        <v>-1</v>
      </c>
      <c r="J8218" s="23">
        <v>1670</v>
      </c>
      <c r="K8218" s="21" t="s">
        <v>30274</v>
      </c>
      <c r="L8218" s="21" t="s">
        <v>30274</v>
      </c>
      <c r="M8218" s="21">
        <v>44308</v>
      </c>
    </row>
    <row r="8219" spans="1:13">
      <c r="A8219" s="21" t="s">
        <v>30271</v>
      </c>
      <c r="B8219" s="21" t="s">
        <v>30272</v>
      </c>
      <c r="C8219" s="21" t="s">
        <v>274</v>
      </c>
      <c r="D8219" s="21" t="s">
        <v>275</v>
      </c>
      <c r="E8219" s="21" t="s">
        <v>235</v>
      </c>
      <c r="F8219" s="21" t="s">
        <v>30273</v>
      </c>
      <c r="G8219" s="21" t="s">
        <v>237</v>
      </c>
      <c r="H8219" s="21" t="s">
        <v>238</v>
      </c>
      <c r="I8219" s="23">
        <v>-1</v>
      </c>
      <c r="J8219" s="23">
        <v>4240</v>
      </c>
      <c r="K8219" s="21" t="s">
        <v>30274</v>
      </c>
      <c r="L8219" s="21" t="s">
        <v>30274</v>
      </c>
      <c r="M8219" s="21">
        <v>44308</v>
      </c>
    </row>
    <row r="8220" spans="1:13">
      <c r="A8220" s="21" t="s">
        <v>30271</v>
      </c>
      <c r="B8220" s="21" t="s">
        <v>30272</v>
      </c>
      <c r="C8220" s="21" t="s">
        <v>280</v>
      </c>
      <c r="D8220" s="21" t="s">
        <v>281</v>
      </c>
      <c r="E8220" s="21" t="s">
        <v>235</v>
      </c>
      <c r="F8220" s="21" t="s">
        <v>30273</v>
      </c>
      <c r="G8220" s="21" t="s">
        <v>237</v>
      </c>
      <c r="H8220" s="21" t="s">
        <v>238</v>
      </c>
      <c r="I8220" s="23">
        <v>-1</v>
      </c>
      <c r="J8220" s="23">
        <v>694</v>
      </c>
      <c r="K8220" s="21" t="s">
        <v>30274</v>
      </c>
      <c r="L8220" s="21" t="s">
        <v>30274</v>
      </c>
      <c r="M8220" s="21">
        <v>44308</v>
      </c>
    </row>
    <row r="8221" spans="1:13">
      <c r="A8221" s="21" t="s">
        <v>30271</v>
      </c>
      <c r="B8221" s="21" t="s">
        <v>30272</v>
      </c>
      <c r="C8221" s="21" t="s">
        <v>254</v>
      </c>
      <c r="D8221" s="21" t="s">
        <v>255</v>
      </c>
      <c r="E8221" s="21" t="s">
        <v>235</v>
      </c>
      <c r="F8221" s="21" t="s">
        <v>30273</v>
      </c>
      <c r="G8221" s="21" t="s">
        <v>237</v>
      </c>
      <c r="H8221" s="21" t="s">
        <v>238</v>
      </c>
      <c r="I8221" s="23">
        <v>-1</v>
      </c>
      <c r="J8221" s="23">
        <v>345</v>
      </c>
      <c r="K8221" s="21" t="s">
        <v>30274</v>
      </c>
      <c r="L8221" s="21" t="s">
        <v>30274</v>
      </c>
      <c r="M8221" s="21">
        <v>44308</v>
      </c>
    </row>
    <row r="8222" spans="1:13">
      <c r="A8222" s="21" t="s">
        <v>30275</v>
      </c>
      <c r="B8222" s="21" t="s">
        <v>30276</v>
      </c>
      <c r="C8222" s="21" t="s">
        <v>406</v>
      </c>
      <c r="D8222" s="21" t="s">
        <v>407</v>
      </c>
      <c r="E8222" s="21" t="s">
        <v>235</v>
      </c>
      <c r="F8222" s="21" t="s">
        <v>30277</v>
      </c>
      <c r="G8222" s="21" t="s">
        <v>237</v>
      </c>
      <c r="H8222" s="21" t="s">
        <v>238</v>
      </c>
      <c r="I8222" s="23">
        <v>-1</v>
      </c>
      <c r="J8222" s="23">
        <v>1671</v>
      </c>
      <c r="K8222" s="21" t="s">
        <v>30278</v>
      </c>
      <c r="L8222" s="21" t="s">
        <v>30278</v>
      </c>
      <c r="M8222" s="21">
        <v>44308</v>
      </c>
    </row>
    <row r="8223" spans="1:13">
      <c r="A8223" s="21" t="s">
        <v>30279</v>
      </c>
      <c r="B8223" s="21" t="s">
        <v>30280</v>
      </c>
      <c r="C8223" s="21" t="s">
        <v>280</v>
      </c>
      <c r="D8223" s="21" t="s">
        <v>281</v>
      </c>
      <c r="E8223" s="21" t="s">
        <v>235</v>
      </c>
      <c r="F8223" s="21" t="s">
        <v>30281</v>
      </c>
      <c r="G8223" s="21" t="s">
        <v>237</v>
      </c>
      <c r="H8223" s="21" t="s">
        <v>238</v>
      </c>
      <c r="I8223" s="23">
        <v>-1</v>
      </c>
      <c r="J8223" s="23">
        <v>695</v>
      </c>
      <c r="K8223" s="21" t="s">
        <v>30282</v>
      </c>
      <c r="L8223" s="21" t="s">
        <v>30282</v>
      </c>
      <c r="M8223" s="21">
        <v>44308</v>
      </c>
    </row>
    <row r="8224" spans="1:13">
      <c r="A8224" s="21" t="s">
        <v>30283</v>
      </c>
      <c r="B8224" s="21" t="s">
        <v>30284</v>
      </c>
      <c r="C8224" s="21" t="s">
        <v>288</v>
      </c>
      <c r="D8224" s="21" t="s">
        <v>289</v>
      </c>
      <c r="E8224" s="21" t="s">
        <v>235</v>
      </c>
      <c r="F8224" s="21" t="s">
        <v>30285</v>
      </c>
      <c r="G8224" s="21" t="s">
        <v>237</v>
      </c>
      <c r="H8224" s="21" t="s">
        <v>238</v>
      </c>
      <c r="I8224" s="23">
        <v>-2</v>
      </c>
      <c r="J8224" s="23">
        <v>508</v>
      </c>
      <c r="K8224" s="21" t="s">
        <v>30286</v>
      </c>
      <c r="L8224" s="21" t="s">
        <v>30286</v>
      </c>
      <c r="M8224" s="21">
        <v>44308</v>
      </c>
    </row>
    <row r="8225" spans="1:13">
      <c r="A8225" s="21" t="s">
        <v>30283</v>
      </c>
      <c r="B8225" s="21" t="s">
        <v>30284</v>
      </c>
      <c r="C8225" s="21" t="s">
        <v>446</v>
      </c>
      <c r="D8225" s="21" t="s">
        <v>447</v>
      </c>
      <c r="E8225" s="21" t="s">
        <v>235</v>
      </c>
      <c r="F8225" s="21" t="s">
        <v>30285</v>
      </c>
      <c r="G8225" s="21" t="s">
        <v>237</v>
      </c>
      <c r="H8225" s="21" t="s">
        <v>238</v>
      </c>
      <c r="I8225" s="23">
        <v>-3</v>
      </c>
      <c r="J8225" s="23">
        <v>362</v>
      </c>
      <c r="K8225" s="21" t="s">
        <v>30286</v>
      </c>
      <c r="L8225" s="21" t="s">
        <v>30286</v>
      </c>
      <c r="M8225" s="21">
        <v>44308</v>
      </c>
    </row>
    <row r="8226" spans="1:13">
      <c r="A8226" s="21" t="s">
        <v>30287</v>
      </c>
      <c r="B8226" s="21" t="s">
        <v>30288</v>
      </c>
      <c r="C8226" s="21" t="s">
        <v>342</v>
      </c>
      <c r="D8226" s="21" t="s">
        <v>343</v>
      </c>
      <c r="E8226" s="21" t="s">
        <v>235</v>
      </c>
      <c r="F8226" s="21" t="s">
        <v>30289</v>
      </c>
      <c r="G8226" s="21" t="s">
        <v>237</v>
      </c>
      <c r="H8226" s="21" t="s">
        <v>238</v>
      </c>
      <c r="I8226" s="23">
        <v>-2</v>
      </c>
      <c r="J8226" s="23">
        <v>3906</v>
      </c>
      <c r="K8226" s="21" t="s">
        <v>30290</v>
      </c>
      <c r="L8226" s="21" t="s">
        <v>30290</v>
      </c>
      <c r="M8226" s="21">
        <v>44308</v>
      </c>
    </row>
    <row r="8227" spans="1:13">
      <c r="A8227" s="21" t="s">
        <v>30291</v>
      </c>
      <c r="B8227" s="21" t="s">
        <v>30292</v>
      </c>
      <c r="C8227" s="21" t="s">
        <v>242</v>
      </c>
      <c r="D8227" s="21" t="s">
        <v>243</v>
      </c>
      <c r="E8227" s="21" t="s">
        <v>235</v>
      </c>
      <c r="F8227" s="21" t="s">
        <v>30293</v>
      </c>
      <c r="G8227" s="21" t="s">
        <v>237</v>
      </c>
      <c r="H8227" s="21" t="s">
        <v>238</v>
      </c>
      <c r="I8227" s="23">
        <v>-1</v>
      </c>
      <c r="J8227" s="23">
        <v>449</v>
      </c>
      <c r="K8227" s="21" t="s">
        <v>30294</v>
      </c>
      <c r="L8227" s="21" t="s">
        <v>30294</v>
      </c>
      <c r="M8227" s="21">
        <v>44308</v>
      </c>
    </row>
    <row r="8228" spans="1:13">
      <c r="A8228" s="21" t="s">
        <v>30291</v>
      </c>
      <c r="B8228" s="21" t="s">
        <v>30292</v>
      </c>
      <c r="C8228" s="21" t="s">
        <v>250</v>
      </c>
      <c r="D8228" s="21" t="s">
        <v>251</v>
      </c>
      <c r="E8228" s="21" t="s">
        <v>235</v>
      </c>
      <c r="F8228" s="21" t="s">
        <v>30293</v>
      </c>
      <c r="G8228" s="21" t="s">
        <v>237</v>
      </c>
      <c r="H8228" s="21" t="s">
        <v>238</v>
      </c>
      <c r="I8228" s="23">
        <v>-1</v>
      </c>
      <c r="J8228" s="23">
        <v>334</v>
      </c>
      <c r="K8228" s="21" t="s">
        <v>30294</v>
      </c>
      <c r="L8228" s="21" t="s">
        <v>30294</v>
      </c>
      <c r="M8228" s="21">
        <v>44308</v>
      </c>
    </row>
    <row r="8229" spans="1:13">
      <c r="A8229" s="21" t="s">
        <v>30295</v>
      </c>
      <c r="B8229" s="21" t="s">
        <v>30296</v>
      </c>
      <c r="C8229" s="21" t="s">
        <v>288</v>
      </c>
      <c r="D8229" s="21" t="s">
        <v>289</v>
      </c>
      <c r="E8229" s="21" t="s">
        <v>235</v>
      </c>
      <c r="F8229" s="21" t="s">
        <v>30297</v>
      </c>
      <c r="G8229" s="21" t="s">
        <v>237</v>
      </c>
      <c r="H8229" s="21" t="s">
        <v>238</v>
      </c>
      <c r="I8229" s="23">
        <v>-1</v>
      </c>
      <c r="J8229" s="23">
        <v>510</v>
      </c>
      <c r="K8229" s="21" t="s">
        <v>30298</v>
      </c>
      <c r="L8229" s="21" t="s">
        <v>30298</v>
      </c>
      <c r="M8229" s="21">
        <v>44308</v>
      </c>
    </row>
    <row r="8230" spans="1:13">
      <c r="A8230" s="21" t="s">
        <v>30295</v>
      </c>
      <c r="B8230" s="21" t="s">
        <v>30296</v>
      </c>
      <c r="C8230" s="21" t="s">
        <v>250</v>
      </c>
      <c r="D8230" s="21" t="s">
        <v>251</v>
      </c>
      <c r="E8230" s="21" t="s">
        <v>235</v>
      </c>
      <c r="F8230" s="21" t="s">
        <v>30297</v>
      </c>
      <c r="G8230" s="21" t="s">
        <v>237</v>
      </c>
      <c r="H8230" s="21" t="s">
        <v>238</v>
      </c>
      <c r="I8230" s="23">
        <v>-1</v>
      </c>
      <c r="J8230" s="23">
        <v>335</v>
      </c>
      <c r="K8230" s="21" t="s">
        <v>30298</v>
      </c>
      <c r="L8230" s="21" t="s">
        <v>30298</v>
      </c>
      <c r="M8230" s="21">
        <v>44308</v>
      </c>
    </row>
    <row r="8231" spans="1:13">
      <c r="A8231" s="21" t="s">
        <v>30299</v>
      </c>
      <c r="B8231" s="21" t="s">
        <v>30300</v>
      </c>
      <c r="C8231" s="21" t="s">
        <v>342</v>
      </c>
      <c r="D8231" s="21" t="s">
        <v>343</v>
      </c>
      <c r="E8231" s="21" t="s">
        <v>235</v>
      </c>
      <c r="F8231" s="21" t="s">
        <v>30301</v>
      </c>
      <c r="G8231" s="21" t="s">
        <v>237</v>
      </c>
      <c r="H8231" s="21" t="s">
        <v>238</v>
      </c>
      <c r="I8231" s="23">
        <v>-1</v>
      </c>
      <c r="J8231" s="23">
        <v>3908</v>
      </c>
      <c r="K8231" s="21" t="s">
        <v>30302</v>
      </c>
      <c r="L8231" s="21" t="s">
        <v>30302</v>
      </c>
      <c r="M8231" s="21">
        <v>44308</v>
      </c>
    </row>
    <row r="8232" spans="1:13">
      <c r="A8232" s="21" t="s">
        <v>30299</v>
      </c>
      <c r="B8232" s="21" t="s">
        <v>30300</v>
      </c>
      <c r="C8232" s="21" t="s">
        <v>314</v>
      </c>
      <c r="D8232" s="21" t="s">
        <v>315</v>
      </c>
      <c r="E8232" s="21" t="s">
        <v>235</v>
      </c>
      <c r="F8232" s="21" t="s">
        <v>30301</v>
      </c>
      <c r="G8232" s="21" t="s">
        <v>237</v>
      </c>
      <c r="H8232" s="21" t="s">
        <v>238</v>
      </c>
      <c r="I8232" s="23">
        <v>-1</v>
      </c>
      <c r="J8232" s="23">
        <v>3416</v>
      </c>
      <c r="K8232" s="21" t="s">
        <v>30302</v>
      </c>
      <c r="L8232" s="21" t="s">
        <v>30302</v>
      </c>
      <c r="M8232" s="21">
        <v>44308</v>
      </c>
    </row>
    <row r="8233" spans="1:13">
      <c r="A8233" s="21" t="s">
        <v>30303</v>
      </c>
      <c r="B8233" s="21" t="s">
        <v>30304</v>
      </c>
      <c r="C8233" s="21" t="s">
        <v>300</v>
      </c>
      <c r="D8233" s="21" t="s">
        <v>301</v>
      </c>
      <c r="E8233" s="21" t="s">
        <v>235</v>
      </c>
      <c r="F8233" s="21" t="s">
        <v>30305</v>
      </c>
      <c r="G8233" s="21" t="s">
        <v>237</v>
      </c>
      <c r="H8233" s="21" t="s">
        <v>238</v>
      </c>
      <c r="I8233" s="23">
        <v>-2</v>
      </c>
      <c r="J8233" s="23">
        <v>176</v>
      </c>
      <c r="K8233" s="21" t="s">
        <v>30306</v>
      </c>
      <c r="L8233" s="21" t="s">
        <v>30306</v>
      </c>
      <c r="M8233" s="21">
        <v>44308</v>
      </c>
    </row>
    <row r="8234" spans="1:13">
      <c r="A8234" s="21" t="s">
        <v>30303</v>
      </c>
      <c r="B8234" s="21" t="s">
        <v>30304</v>
      </c>
      <c r="C8234" s="21" t="s">
        <v>324</v>
      </c>
      <c r="D8234" s="21" t="s">
        <v>325</v>
      </c>
      <c r="E8234" s="21" t="s">
        <v>235</v>
      </c>
      <c r="F8234" s="21" t="s">
        <v>30305</v>
      </c>
      <c r="G8234" s="21" t="s">
        <v>237</v>
      </c>
      <c r="H8234" s="21" t="s">
        <v>238</v>
      </c>
      <c r="I8234" s="23">
        <v>-1</v>
      </c>
      <c r="J8234" s="23">
        <v>649</v>
      </c>
      <c r="K8234" s="21" t="s">
        <v>30306</v>
      </c>
      <c r="L8234" s="21" t="s">
        <v>30306</v>
      </c>
      <c r="M8234" s="21">
        <v>44308</v>
      </c>
    </row>
    <row r="8235" spans="1:13">
      <c r="A8235" s="21" t="s">
        <v>30307</v>
      </c>
      <c r="B8235" s="21" t="s">
        <v>30308</v>
      </c>
      <c r="C8235" s="21" t="s">
        <v>242</v>
      </c>
      <c r="D8235" s="21" t="s">
        <v>243</v>
      </c>
      <c r="E8235" s="21" t="s">
        <v>235</v>
      </c>
      <c r="F8235" s="21" t="s">
        <v>30309</v>
      </c>
      <c r="G8235" s="21" t="s">
        <v>237</v>
      </c>
      <c r="H8235" s="21" t="s">
        <v>238</v>
      </c>
      <c r="I8235" s="23">
        <v>-1</v>
      </c>
      <c r="J8235" s="23">
        <v>450</v>
      </c>
      <c r="K8235" s="21" t="s">
        <v>30310</v>
      </c>
      <c r="L8235" s="21" t="s">
        <v>30310</v>
      </c>
      <c r="M8235" s="21">
        <v>44308</v>
      </c>
    </row>
    <row r="8236" spans="1:13">
      <c r="A8236" s="21" t="s">
        <v>30311</v>
      </c>
      <c r="B8236" s="21" t="s">
        <v>30312</v>
      </c>
      <c r="C8236" s="21" t="s">
        <v>274</v>
      </c>
      <c r="D8236" s="21" t="s">
        <v>275</v>
      </c>
      <c r="E8236" s="21" t="s">
        <v>235</v>
      </c>
      <c r="F8236" s="21" t="s">
        <v>30313</v>
      </c>
      <c r="G8236" s="21" t="s">
        <v>237</v>
      </c>
      <c r="H8236" s="21" t="s">
        <v>238</v>
      </c>
      <c r="I8236" s="23">
        <v>-1</v>
      </c>
      <c r="J8236" s="23">
        <v>4241</v>
      </c>
      <c r="K8236" s="21" t="s">
        <v>30314</v>
      </c>
      <c r="L8236" s="21" t="s">
        <v>30314</v>
      </c>
      <c r="M8236" s="21">
        <v>44308</v>
      </c>
    </row>
    <row r="8237" spans="1:13">
      <c r="A8237" s="21" t="s">
        <v>30315</v>
      </c>
      <c r="B8237" s="21"/>
      <c r="C8237" s="21" t="s">
        <v>294</v>
      </c>
      <c r="D8237" s="21" t="s">
        <v>295</v>
      </c>
      <c r="E8237" s="21" t="s">
        <v>235</v>
      </c>
      <c r="F8237" s="21" t="s">
        <v>30316</v>
      </c>
      <c r="G8237" s="21" t="s">
        <v>30317</v>
      </c>
      <c r="H8237" s="21" t="s">
        <v>238</v>
      </c>
      <c r="I8237" s="23">
        <v>-1</v>
      </c>
      <c r="J8237" s="23">
        <v>333</v>
      </c>
      <c r="K8237" s="21" t="s">
        <v>30318</v>
      </c>
      <c r="L8237" s="21" t="s">
        <v>2868</v>
      </c>
      <c r="M8237" s="21">
        <v>44308</v>
      </c>
    </row>
    <row r="8238" spans="1:13">
      <c r="A8238" s="21" t="s">
        <v>30319</v>
      </c>
      <c r="B8238" s="21"/>
      <c r="C8238" s="21" t="s">
        <v>248</v>
      </c>
      <c r="D8238" s="21" t="s">
        <v>249</v>
      </c>
      <c r="E8238" s="21" t="s">
        <v>235</v>
      </c>
      <c r="F8238" s="21" t="s">
        <v>30320</v>
      </c>
      <c r="G8238" s="21" t="s">
        <v>30317</v>
      </c>
      <c r="H8238" s="21" t="s">
        <v>238</v>
      </c>
      <c r="I8238" s="23">
        <v>-1</v>
      </c>
      <c r="J8238" s="23">
        <v>474</v>
      </c>
      <c r="K8238" s="21" t="s">
        <v>30321</v>
      </c>
      <c r="L8238" s="21" t="s">
        <v>2868</v>
      </c>
      <c r="M8238" s="21">
        <v>44308</v>
      </c>
    </row>
    <row r="8239" spans="1:13">
      <c r="A8239" s="21" t="s">
        <v>30322</v>
      </c>
      <c r="B8239" s="21"/>
      <c r="C8239" s="21" t="s">
        <v>372</v>
      </c>
      <c r="D8239" s="21" t="s">
        <v>373</v>
      </c>
      <c r="E8239" s="21" t="s">
        <v>235</v>
      </c>
      <c r="F8239" s="21" t="s">
        <v>30323</v>
      </c>
      <c r="G8239" s="21" t="s">
        <v>30317</v>
      </c>
      <c r="H8239" s="21" t="s">
        <v>238</v>
      </c>
      <c r="I8239" s="23">
        <v>-1</v>
      </c>
      <c r="J8239" s="23">
        <v>698</v>
      </c>
      <c r="K8239" s="21" t="s">
        <v>30324</v>
      </c>
      <c r="L8239" s="21" t="s">
        <v>2868</v>
      </c>
      <c r="M8239" s="21">
        <v>44308</v>
      </c>
    </row>
    <row r="8240" spans="1:13">
      <c r="A8240" s="21" t="s">
        <v>30325</v>
      </c>
      <c r="B8240" s="21"/>
      <c r="C8240" s="21" t="s">
        <v>330</v>
      </c>
      <c r="D8240" s="21" t="s">
        <v>331</v>
      </c>
      <c r="E8240" s="21" t="s">
        <v>235</v>
      </c>
      <c r="F8240" s="21" t="s">
        <v>30326</v>
      </c>
      <c r="G8240" s="21" t="s">
        <v>30317</v>
      </c>
      <c r="H8240" s="21" t="s">
        <v>238</v>
      </c>
      <c r="I8240" s="23">
        <v>-1</v>
      </c>
      <c r="J8240" s="23">
        <v>420</v>
      </c>
      <c r="K8240" s="21" t="s">
        <v>30327</v>
      </c>
      <c r="L8240" s="21" t="s">
        <v>2868</v>
      </c>
      <c r="M8240" s="21">
        <v>44308</v>
      </c>
    </row>
    <row r="8241" spans="1:13">
      <c r="A8241" s="21" t="s">
        <v>30328</v>
      </c>
      <c r="B8241" s="21" t="s">
        <v>30329</v>
      </c>
      <c r="C8241" s="21" t="s">
        <v>432</v>
      </c>
      <c r="D8241" s="21" t="s">
        <v>433</v>
      </c>
      <c r="E8241" s="21" t="s">
        <v>235</v>
      </c>
      <c r="F8241" s="21" t="s">
        <v>30330</v>
      </c>
      <c r="G8241" s="21" t="s">
        <v>237</v>
      </c>
      <c r="H8241" s="21" t="s">
        <v>238</v>
      </c>
      <c r="I8241" s="23">
        <v>-1</v>
      </c>
      <c r="J8241" s="23">
        <v>332</v>
      </c>
      <c r="K8241" s="21" t="s">
        <v>30331</v>
      </c>
      <c r="L8241" s="21" t="s">
        <v>30331</v>
      </c>
      <c r="M8241" s="21">
        <v>44308</v>
      </c>
    </row>
    <row r="8242" spans="1:13">
      <c r="A8242" s="21" t="s">
        <v>30332</v>
      </c>
      <c r="B8242" s="21" t="s">
        <v>30333</v>
      </c>
      <c r="C8242" s="21" t="s">
        <v>364</v>
      </c>
      <c r="D8242" s="21" t="s">
        <v>365</v>
      </c>
      <c r="E8242" s="21" t="s">
        <v>235</v>
      </c>
      <c r="F8242" s="21" t="s">
        <v>30334</v>
      </c>
      <c r="G8242" s="21" t="s">
        <v>237</v>
      </c>
      <c r="H8242" s="21" t="s">
        <v>238</v>
      </c>
      <c r="I8242" s="23">
        <v>-1</v>
      </c>
      <c r="J8242" s="23">
        <v>520</v>
      </c>
      <c r="K8242" s="21" t="s">
        <v>30335</v>
      </c>
      <c r="L8242" s="21" t="s">
        <v>30335</v>
      </c>
      <c r="M8242" s="21">
        <v>44308</v>
      </c>
    </row>
    <row r="8243" spans="1:13">
      <c r="A8243" s="21" t="s">
        <v>30332</v>
      </c>
      <c r="B8243" s="21" t="s">
        <v>30333</v>
      </c>
      <c r="C8243" s="21" t="s">
        <v>318</v>
      </c>
      <c r="D8243" s="21" t="s">
        <v>319</v>
      </c>
      <c r="E8243" s="21" t="s">
        <v>235</v>
      </c>
      <c r="F8243" s="21" t="s">
        <v>30334</v>
      </c>
      <c r="G8243" s="21" t="s">
        <v>237</v>
      </c>
      <c r="H8243" s="21" t="s">
        <v>238</v>
      </c>
      <c r="I8243" s="23">
        <v>-1</v>
      </c>
      <c r="J8243" s="23">
        <v>708</v>
      </c>
      <c r="K8243" s="21" t="s">
        <v>30335</v>
      </c>
      <c r="L8243" s="21" t="s">
        <v>30335</v>
      </c>
      <c r="M8243" s="21">
        <v>44308</v>
      </c>
    </row>
    <row r="8244" spans="1:13">
      <c r="A8244" s="21" t="s">
        <v>30336</v>
      </c>
      <c r="B8244" s="21" t="s">
        <v>30337</v>
      </c>
      <c r="C8244" s="21" t="s">
        <v>290</v>
      </c>
      <c r="D8244" s="21" t="s">
        <v>291</v>
      </c>
      <c r="E8244" s="21" t="s">
        <v>235</v>
      </c>
      <c r="F8244" s="21" t="s">
        <v>30338</v>
      </c>
      <c r="G8244" s="21" t="s">
        <v>237</v>
      </c>
      <c r="H8244" s="21" t="s">
        <v>238</v>
      </c>
      <c r="I8244" s="23">
        <v>-2</v>
      </c>
      <c r="J8244" s="23">
        <v>422</v>
      </c>
      <c r="K8244" s="21" t="s">
        <v>30339</v>
      </c>
      <c r="L8244" s="21" t="s">
        <v>30339</v>
      </c>
      <c r="M8244" s="21">
        <v>44308</v>
      </c>
    </row>
    <row r="8245" spans="1:13">
      <c r="A8245" s="21" t="s">
        <v>30340</v>
      </c>
      <c r="B8245" s="21" t="s">
        <v>30341</v>
      </c>
      <c r="C8245" s="21" t="s">
        <v>372</v>
      </c>
      <c r="D8245" s="21" t="s">
        <v>373</v>
      </c>
      <c r="E8245" s="21" t="s">
        <v>235</v>
      </c>
      <c r="F8245" s="21" t="s">
        <v>30342</v>
      </c>
      <c r="G8245" s="21" t="s">
        <v>237</v>
      </c>
      <c r="H8245" s="21" t="s">
        <v>238</v>
      </c>
      <c r="I8245" s="23">
        <v>-1</v>
      </c>
      <c r="J8245" s="23">
        <v>699</v>
      </c>
      <c r="K8245" s="21" t="s">
        <v>30343</v>
      </c>
      <c r="L8245" s="21" t="s">
        <v>30343</v>
      </c>
      <c r="M8245" s="21">
        <v>44308</v>
      </c>
    </row>
    <row r="8246" spans="1:13">
      <c r="A8246" s="21" t="s">
        <v>30340</v>
      </c>
      <c r="B8246" s="21" t="s">
        <v>30341</v>
      </c>
      <c r="C8246" s="21" t="s">
        <v>328</v>
      </c>
      <c r="D8246" s="21" t="s">
        <v>329</v>
      </c>
      <c r="E8246" s="21" t="s">
        <v>235</v>
      </c>
      <c r="F8246" s="21" t="s">
        <v>30342</v>
      </c>
      <c r="G8246" s="21" t="s">
        <v>237</v>
      </c>
      <c r="H8246" s="21" t="s">
        <v>238</v>
      </c>
      <c r="I8246" s="23">
        <v>-1</v>
      </c>
      <c r="J8246" s="23">
        <v>361</v>
      </c>
      <c r="K8246" s="21" t="s">
        <v>30343</v>
      </c>
      <c r="L8246" s="21" t="s">
        <v>30343</v>
      </c>
      <c r="M8246" s="21">
        <v>44308</v>
      </c>
    </row>
    <row r="8247" spans="1:13">
      <c r="A8247" s="21" t="s">
        <v>30344</v>
      </c>
      <c r="B8247" s="21" t="s">
        <v>30345</v>
      </c>
      <c r="C8247" s="21" t="s">
        <v>446</v>
      </c>
      <c r="D8247" s="21" t="s">
        <v>447</v>
      </c>
      <c r="E8247" s="21" t="s">
        <v>235</v>
      </c>
      <c r="F8247" s="21" t="s">
        <v>30346</v>
      </c>
      <c r="G8247" s="21" t="s">
        <v>237</v>
      </c>
      <c r="H8247" s="21" t="s">
        <v>238</v>
      </c>
      <c r="I8247" s="23">
        <v>-1</v>
      </c>
      <c r="J8247" s="23">
        <v>365</v>
      </c>
      <c r="K8247" s="21" t="s">
        <v>30347</v>
      </c>
      <c r="L8247" s="21" t="s">
        <v>30347</v>
      </c>
      <c r="M8247" s="21">
        <v>44308</v>
      </c>
    </row>
    <row r="8248" spans="1:13">
      <c r="A8248" s="21" t="s">
        <v>30344</v>
      </c>
      <c r="B8248" s="21" t="s">
        <v>30345</v>
      </c>
      <c r="C8248" s="21" t="s">
        <v>300</v>
      </c>
      <c r="D8248" s="21" t="s">
        <v>301</v>
      </c>
      <c r="E8248" s="21" t="s">
        <v>235</v>
      </c>
      <c r="F8248" s="21" t="s">
        <v>30346</v>
      </c>
      <c r="G8248" s="21" t="s">
        <v>237</v>
      </c>
      <c r="H8248" s="21" t="s">
        <v>238</v>
      </c>
      <c r="I8248" s="23">
        <v>-1</v>
      </c>
      <c r="J8248" s="23">
        <v>178</v>
      </c>
      <c r="K8248" s="21" t="s">
        <v>30347</v>
      </c>
      <c r="L8248" s="21" t="s">
        <v>30347</v>
      </c>
      <c r="M8248" s="21">
        <v>44308</v>
      </c>
    </row>
    <row r="8249" spans="1:13">
      <c r="A8249" s="21" t="s">
        <v>30344</v>
      </c>
      <c r="B8249" s="21" t="s">
        <v>30345</v>
      </c>
      <c r="C8249" s="21" t="s">
        <v>294</v>
      </c>
      <c r="D8249" s="21" t="s">
        <v>295</v>
      </c>
      <c r="E8249" s="21" t="s">
        <v>235</v>
      </c>
      <c r="F8249" s="21" t="s">
        <v>30348</v>
      </c>
      <c r="G8249" s="21" t="s">
        <v>237</v>
      </c>
      <c r="H8249" s="21" t="s">
        <v>238</v>
      </c>
      <c r="I8249" s="23">
        <v>-1</v>
      </c>
      <c r="J8249" s="23">
        <v>334</v>
      </c>
      <c r="K8249" s="21" t="s">
        <v>30347</v>
      </c>
      <c r="L8249" s="21" t="s">
        <v>30347</v>
      </c>
      <c r="M8249" s="21">
        <v>44308</v>
      </c>
    </row>
    <row r="8250" spans="1:13">
      <c r="A8250" s="21" t="s">
        <v>30344</v>
      </c>
      <c r="B8250" s="21" t="s">
        <v>30345</v>
      </c>
      <c r="C8250" s="21" t="s">
        <v>432</v>
      </c>
      <c r="D8250" s="21" t="s">
        <v>433</v>
      </c>
      <c r="E8250" s="21" t="s">
        <v>235</v>
      </c>
      <c r="F8250" s="21" t="s">
        <v>30348</v>
      </c>
      <c r="G8250" s="21" t="s">
        <v>237</v>
      </c>
      <c r="H8250" s="21" t="s">
        <v>238</v>
      </c>
      <c r="I8250" s="23">
        <v>-2</v>
      </c>
      <c r="J8250" s="23">
        <v>333</v>
      </c>
      <c r="K8250" s="21" t="s">
        <v>30347</v>
      </c>
      <c r="L8250" s="21" t="s">
        <v>30347</v>
      </c>
      <c r="M8250" s="21">
        <v>44308</v>
      </c>
    </row>
    <row r="8251" spans="1:13">
      <c r="A8251" s="21" t="s">
        <v>30349</v>
      </c>
      <c r="B8251" s="21" t="s">
        <v>30350</v>
      </c>
      <c r="C8251" s="21" t="s">
        <v>432</v>
      </c>
      <c r="D8251" s="21" t="s">
        <v>433</v>
      </c>
      <c r="E8251" s="21" t="s">
        <v>235</v>
      </c>
      <c r="F8251" s="21" t="s">
        <v>30351</v>
      </c>
      <c r="G8251" s="21" t="s">
        <v>237</v>
      </c>
      <c r="H8251" s="21" t="s">
        <v>238</v>
      </c>
      <c r="I8251" s="23">
        <v>-2</v>
      </c>
      <c r="J8251" s="23">
        <v>335</v>
      </c>
      <c r="K8251" s="21" t="s">
        <v>30352</v>
      </c>
      <c r="L8251" s="21" t="s">
        <v>30352</v>
      </c>
      <c r="M8251" s="21">
        <v>44307</v>
      </c>
    </row>
    <row r="8252" spans="1:13">
      <c r="A8252" s="21" t="s">
        <v>30353</v>
      </c>
      <c r="B8252" s="21" t="s">
        <v>30354</v>
      </c>
      <c r="C8252" s="21" t="s">
        <v>364</v>
      </c>
      <c r="D8252" s="21" t="s">
        <v>365</v>
      </c>
      <c r="E8252" s="21" t="s">
        <v>235</v>
      </c>
      <c r="F8252" s="21" t="s">
        <v>30355</v>
      </c>
      <c r="G8252" s="21" t="s">
        <v>237</v>
      </c>
      <c r="H8252" s="21" t="s">
        <v>238</v>
      </c>
      <c r="I8252" s="23">
        <v>-1</v>
      </c>
      <c r="J8252" s="23">
        <v>521</v>
      </c>
      <c r="K8252" s="21" t="s">
        <v>30356</v>
      </c>
      <c r="L8252" s="21" t="s">
        <v>30356</v>
      </c>
      <c r="M8252" s="21">
        <v>44307</v>
      </c>
    </row>
    <row r="8253" spans="1:13">
      <c r="A8253" s="21" t="s">
        <v>30353</v>
      </c>
      <c r="B8253" s="21" t="s">
        <v>30354</v>
      </c>
      <c r="C8253" s="21" t="s">
        <v>294</v>
      </c>
      <c r="D8253" s="21" t="s">
        <v>295</v>
      </c>
      <c r="E8253" s="21" t="s">
        <v>235</v>
      </c>
      <c r="F8253" s="21" t="s">
        <v>30355</v>
      </c>
      <c r="G8253" s="21" t="s">
        <v>237</v>
      </c>
      <c r="H8253" s="21" t="s">
        <v>238</v>
      </c>
      <c r="I8253" s="23">
        <v>-1</v>
      </c>
      <c r="J8253" s="23">
        <v>335</v>
      </c>
      <c r="K8253" s="21" t="s">
        <v>30356</v>
      </c>
      <c r="L8253" s="21" t="s">
        <v>30356</v>
      </c>
      <c r="M8253" s="21">
        <v>44307</v>
      </c>
    </row>
    <row r="8254" spans="1:13">
      <c r="A8254" s="21" t="s">
        <v>30353</v>
      </c>
      <c r="B8254" s="21" t="s">
        <v>30354</v>
      </c>
      <c r="C8254" s="21" t="s">
        <v>324</v>
      </c>
      <c r="D8254" s="21" t="s">
        <v>325</v>
      </c>
      <c r="E8254" s="21" t="s">
        <v>235</v>
      </c>
      <c r="F8254" s="21" t="s">
        <v>30355</v>
      </c>
      <c r="G8254" s="21" t="s">
        <v>237</v>
      </c>
      <c r="H8254" s="21" t="s">
        <v>238</v>
      </c>
      <c r="I8254" s="23">
        <v>-2</v>
      </c>
      <c r="J8254" s="23">
        <v>650</v>
      </c>
      <c r="K8254" s="21" t="s">
        <v>30356</v>
      </c>
      <c r="L8254" s="21" t="s">
        <v>30356</v>
      </c>
      <c r="M8254" s="21">
        <v>44307</v>
      </c>
    </row>
    <row r="8255" spans="1:13">
      <c r="A8255" s="21" t="s">
        <v>30357</v>
      </c>
      <c r="B8255" s="21" t="s">
        <v>30358</v>
      </c>
      <c r="C8255" s="21" t="s">
        <v>392</v>
      </c>
      <c r="D8255" s="21" t="s">
        <v>393</v>
      </c>
      <c r="E8255" s="21" t="s">
        <v>235</v>
      </c>
      <c r="F8255" s="21" t="s">
        <v>30359</v>
      </c>
      <c r="G8255" s="21" t="s">
        <v>237</v>
      </c>
      <c r="H8255" s="21" t="s">
        <v>238</v>
      </c>
      <c r="I8255" s="23">
        <v>-1</v>
      </c>
      <c r="J8255" s="23">
        <v>104</v>
      </c>
      <c r="K8255" s="21" t="s">
        <v>30360</v>
      </c>
      <c r="L8255" s="21" t="s">
        <v>30360</v>
      </c>
      <c r="M8255" s="21">
        <v>44307</v>
      </c>
    </row>
    <row r="8256" spans="1:13">
      <c r="A8256" s="21" t="s">
        <v>30357</v>
      </c>
      <c r="B8256" s="21" t="s">
        <v>30358</v>
      </c>
      <c r="C8256" s="21" t="s">
        <v>300</v>
      </c>
      <c r="D8256" s="21" t="s">
        <v>301</v>
      </c>
      <c r="E8256" s="21" t="s">
        <v>235</v>
      </c>
      <c r="F8256" s="21" t="s">
        <v>30359</v>
      </c>
      <c r="G8256" s="21" t="s">
        <v>237</v>
      </c>
      <c r="H8256" s="21" t="s">
        <v>238</v>
      </c>
      <c r="I8256" s="23">
        <v>-1</v>
      </c>
      <c r="J8256" s="23">
        <v>179</v>
      </c>
      <c r="K8256" s="21" t="s">
        <v>30360</v>
      </c>
      <c r="L8256" s="21" t="s">
        <v>30360</v>
      </c>
      <c r="M8256" s="21">
        <v>44307</v>
      </c>
    </row>
    <row r="8257" spans="1:13">
      <c r="A8257" s="21" t="s">
        <v>30357</v>
      </c>
      <c r="B8257" s="21" t="s">
        <v>30358</v>
      </c>
      <c r="C8257" s="21" t="s">
        <v>294</v>
      </c>
      <c r="D8257" s="21" t="s">
        <v>295</v>
      </c>
      <c r="E8257" s="21" t="s">
        <v>235</v>
      </c>
      <c r="F8257" s="21" t="s">
        <v>30359</v>
      </c>
      <c r="G8257" s="21" t="s">
        <v>237</v>
      </c>
      <c r="H8257" s="21" t="s">
        <v>238</v>
      </c>
      <c r="I8257" s="23">
        <v>-1</v>
      </c>
      <c r="J8257" s="23">
        <v>336</v>
      </c>
      <c r="K8257" s="21" t="s">
        <v>30360</v>
      </c>
      <c r="L8257" s="21" t="s">
        <v>30360</v>
      </c>
      <c r="M8257" s="21">
        <v>44307</v>
      </c>
    </row>
    <row r="8258" spans="1:13">
      <c r="A8258" s="21" t="s">
        <v>30361</v>
      </c>
      <c r="B8258" s="21" t="s">
        <v>30362</v>
      </c>
      <c r="C8258" s="21" t="s">
        <v>342</v>
      </c>
      <c r="D8258" s="21" t="s">
        <v>343</v>
      </c>
      <c r="E8258" s="21" t="s">
        <v>235</v>
      </c>
      <c r="F8258" s="21" t="s">
        <v>30363</v>
      </c>
      <c r="G8258" s="21" t="s">
        <v>237</v>
      </c>
      <c r="H8258" s="21" t="s">
        <v>238</v>
      </c>
      <c r="I8258" s="23">
        <v>-1</v>
      </c>
      <c r="J8258" s="23">
        <v>3909</v>
      </c>
      <c r="K8258" s="21" t="s">
        <v>30364</v>
      </c>
      <c r="L8258" s="21" t="s">
        <v>30364</v>
      </c>
      <c r="M8258" s="21">
        <v>44307</v>
      </c>
    </row>
    <row r="8259" spans="1:13">
      <c r="A8259" s="21" t="s">
        <v>30361</v>
      </c>
      <c r="B8259" s="21" t="s">
        <v>30362</v>
      </c>
      <c r="C8259" s="21" t="s">
        <v>364</v>
      </c>
      <c r="D8259" s="21" t="s">
        <v>365</v>
      </c>
      <c r="E8259" s="21" t="s">
        <v>235</v>
      </c>
      <c r="F8259" s="21" t="s">
        <v>30363</v>
      </c>
      <c r="G8259" s="21" t="s">
        <v>237</v>
      </c>
      <c r="H8259" s="21" t="s">
        <v>238</v>
      </c>
      <c r="I8259" s="23">
        <v>-1</v>
      </c>
      <c r="J8259" s="23">
        <v>522</v>
      </c>
      <c r="K8259" s="21" t="s">
        <v>30364</v>
      </c>
      <c r="L8259" s="21" t="s">
        <v>30364</v>
      </c>
      <c r="M8259" s="21">
        <v>44307</v>
      </c>
    </row>
    <row r="8260" spans="1:13">
      <c r="A8260" s="21" t="s">
        <v>30361</v>
      </c>
      <c r="B8260" s="21" t="s">
        <v>30362</v>
      </c>
      <c r="C8260" s="21" t="s">
        <v>320</v>
      </c>
      <c r="D8260" s="21" t="s">
        <v>321</v>
      </c>
      <c r="E8260" s="21" t="s">
        <v>235</v>
      </c>
      <c r="F8260" s="21" t="s">
        <v>30363</v>
      </c>
      <c r="G8260" s="21" t="s">
        <v>237</v>
      </c>
      <c r="H8260" s="21" t="s">
        <v>238</v>
      </c>
      <c r="I8260" s="23">
        <v>-1</v>
      </c>
      <c r="J8260" s="23">
        <v>648</v>
      </c>
      <c r="K8260" s="21" t="s">
        <v>30364</v>
      </c>
      <c r="L8260" s="21" t="s">
        <v>30364</v>
      </c>
      <c r="M8260" s="21">
        <v>44307</v>
      </c>
    </row>
    <row r="8261" spans="1:13">
      <c r="A8261" s="21" t="s">
        <v>30361</v>
      </c>
      <c r="B8261" s="21" t="s">
        <v>30362</v>
      </c>
      <c r="C8261" s="21" t="s">
        <v>432</v>
      </c>
      <c r="D8261" s="21" t="s">
        <v>433</v>
      </c>
      <c r="E8261" s="21" t="s">
        <v>235</v>
      </c>
      <c r="F8261" s="21" t="s">
        <v>30363</v>
      </c>
      <c r="G8261" s="21" t="s">
        <v>237</v>
      </c>
      <c r="H8261" s="21" t="s">
        <v>238</v>
      </c>
      <c r="I8261" s="23">
        <v>-1</v>
      </c>
      <c r="J8261" s="23">
        <v>337</v>
      </c>
      <c r="K8261" s="21" t="s">
        <v>30364</v>
      </c>
      <c r="L8261" s="21" t="s">
        <v>30364</v>
      </c>
      <c r="M8261" s="21">
        <v>44307</v>
      </c>
    </row>
    <row r="8262" spans="1:13">
      <c r="A8262" s="21" t="s">
        <v>30365</v>
      </c>
      <c r="B8262" s="21" t="s">
        <v>30366</v>
      </c>
      <c r="C8262" s="21" t="s">
        <v>288</v>
      </c>
      <c r="D8262" s="21" t="s">
        <v>289</v>
      </c>
      <c r="E8262" s="21" t="s">
        <v>235</v>
      </c>
      <c r="F8262" s="21" t="s">
        <v>30367</v>
      </c>
      <c r="G8262" s="21" t="s">
        <v>237</v>
      </c>
      <c r="H8262" s="21" t="s">
        <v>238</v>
      </c>
      <c r="I8262" s="23">
        <v>-3</v>
      </c>
      <c r="J8262" s="23">
        <v>511</v>
      </c>
      <c r="K8262" s="21" t="s">
        <v>30368</v>
      </c>
      <c r="L8262" s="21" t="s">
        <v>30368</v>
      </c>
      <c r="M8262" s="21">
        <v>44307</v>
      </c>
    </row>
    <row r="8263" spans="1:13">
      <c r="A8263" s="21" t="s">
        <v>30365</v>
      </c>
      <c r="B8263" s="21" t="s">
        <v>30366</v>
      </c>
      <c r="C8263" s="21" t="s">
        <v>290</v>
      </c>
      <c r="D8263" s="21" t="s">
        <v>291</v>
      </c>
      <c r="E8263" s="21" t="s">
        <v>235</v>
      </c>
      <c r="F8263" s="21" t="s">
        <v>30367</v>
      </c>
      <c r="G8263" s="21" t="s">
        <v>237</v>
      </c>
      <c r="H8263" s="21" t="s">
        <v>238</v>
      </c>
      <c r="I8263" s="23">
        <v>-1</v>
      </c>
      <c r="J8263" s="23">
        <v>424</v>
      </c>
      <c r="K8263" s="21" t="s">
        <v>30368</v>
      </c>
      <c r="L8263" s="21" t="s">
        <v>30368</v>
      </c>
      <c r="M8263" s="21">
        <v>44307</v>
      </c>
    </row>
    <row r="8264" spans="1:13">
      <c r="A8264" s="21" t="s">
        <v>30365</v>
      </c>
      <c r="B8264" s="21" t="s">
        <v>30366</v>
      </c>
      <c r="C8264" s="21" t="s">
        <v>428</v>
      </c>
      <c r="D8264" s="21" t="s">
        <v>429</v>
      </c>
      <c r="E8264" s="21" t="s">
        <v>235</v>
      </c>
      <c r="F8264" s="21" t="s">
        <v>30367</v>
      </c>
      <c r="G8264" s="21" t="s">
        <v>237</v>
      </c>
      <c r="H8264" s="21" t="s">
        <v>238</v>
      </c>
      <c r="I8264" s="23">
        <v>-1</v>
      </c>
      <c r="J8264" s="23">
        <v>520</v>
      </c>
      <c r="K8264" s="21" t="s">
        <v>30368</v>
      </c>
      <c r="L8264" s="21" t="s">
        <v>30368</v>
      </c>
      <c r="M8264" s="21">
        <v>44307</v>
      </c>
    </row>
    <row r="8265" spans="1:13">
      <c r="A8265" s="21" t="s">
        <v>30365</v>
      </c>
      <c r="B8265" s="21" t="s">
        <v>30366</v>
      </c>
      <c r="C8265" s="21" t="s">
        <v>430</v>
      </c>
      <c r="D8265" s="21" t="s">
        <v>431</v>
      </c>
      <c r="E8265" s="21" t="s">
        <v>235</v>
      </c>
      <c r="F8265" s="21" t="s">
        <v>30367</v>
      </c>
      <c r="G8265" s="21" t="s">
        <v>237</v>
      </c>
      <c r="H8265" s="21" t="s">
        <v>238</v>
      </c>
      <c r="I8265" s="23">
        <v>-1</v>
      </c>
      <c r="J8265" s="23">
        <v>205</v>
      </c>
      <c r="K8265" s="21" t="s">
        <v>30368</v>
      </c>
      <c r="L8265" s="21" t="s">
        <v>30368</v>
      </c>
      <c r="M8265" s="21">
        <v>44307</v>
      </c>
    </row>
    <row r="8266" spans="1:13">
      <c r="A8266" s="21" t="s">
        <v>30365</v>
      </c>
      <c r="B8266" s="21" t="s">
        <v>30366</v>
      </c>
      <c r="C8266" s="21" t="s">
        <v>246</v>
      </c>
      <c r="D8266" s="21" t="s">
        <v>247</v>
      </c>
      <c r="E8266" s="21" t="s">
        <v>235</v>
      </c>
      <c r="F8266" s="21" t="s">
        <v>30367</v>
      </c>
      <c r="G8266" s="21" t="s">
        <v>237</v>
      </c>
      <c r="H8266" s="21" t="s">
        <v>238</v>
      </c>
      <c r="I8266" s="23">
        <v>-1</v>
      </c>
      <c r="J8266" s="23">
        <v>713</v>
      </c>
      <c r="K8266" s="21" t="s">
        <v>30368</v>
      </c>
      <c r="L8266" s="21" t="s">
        <v>30368</v>
      </c>
      <c r="M8266" s="21">
        <v>44307</v>
      </c>
    </row>
    <row r="8267" spans="1:13">
      <c r="A8267" s="21" t="s">
        <v>30369</v>
      </c>
      <c r="B8267" s="21" t="s">
        <v>30370</v>
      </c>
      <c r="C8267" s="21" t="s">
        <v>392</v>
      </c>
      <c r="D8267" s="21" t="s">
        <v>393</v>
      </c>
      <c r="E8267" s="21" t="s">
        <v>235</v>
      </c>
      <c r="F8267" s="21" t="s">
        <v>30371</v>
      </c>
      <c r="G8267" s="21" t="s">
        <v>237</v>
      </c>
      <c r="H8267" s="21" t="s">
        <v>238</v>
      </c>
      <c r="I8267" s="23">
        <v>-1</v>
      </c>
      <c r="J8267" s="23">
        <v>105</v>
      </c>
      <c r="K8267" s="21" t="s">
        <v>30372</v>
      </c>
      <c r="L8267" s="21" t="s">
        <v>30372</v>
      </c>
      <c r="M8267" s="21">
        <v>44307</v>
      </c>
    </row>
    <row r="8268" spans="1:13">
      <c r="A8268" s="21" t="s">
        <v>30369</v>
      </c>
      <c r="B8268" s="21" t="s">
        <v>30370</v>
      </c>
      <c r="C8268" s="21" t="s">
        <v>300</v>
      </c>
      <c r="D8268" s="21" t="s">
        <v>301</v>
      </c>
      <c r="E8268" s="21" t="s">
        <v>235</v>
      </c>
      <c r="F8268" s="21" t="s">
        <v>30371</v>
      </c>
      <c r="G8268" s="21" t="s">
        <v>237</v>
      </c>
      <c r="H8268" s="21" t="s">
        <v>238</v>
      </c>
      <c r="I8268" s="23">
        <v>-1</v>
      </c>
      <c r="J8268" s="23">
        <v>180</v>
      </c>
      <c r="K8268" s="21" t="s">
        <v>30372</v>
      </c>
      <c r="L8268" s="21" t="s">
        <v>30372</v>
      </c>
      <c r="M8268" s="21">
        <v>44307</v>
      </c>
    </row>
    <row r="8269" spans="1:13">
      <c r="A8269" s="21" t="s">
        <v>30369</v>
      </c>
      <c r="B8269" s="21" t="s">
        <v>30370</v>
      </c>
      <c r="C8269" s="21" t="s">
        <v>294</v>
      </c>
      <c r="D8269" s="21" t="s">
        <v>295</v>
      </c>
      <c r="E8269" s="21" t="s">
        <v>235</v>
      </c>
      <c r="F8269" s="21" t="s">
        <v>30371</v>
      </c>
      <c r="G8269" s="21" t="s">
        <v>237</v>
      </c>
      <c r="H8269" s="21" t="s">
        <v>238</v>
      </c>
      <c r="I8269" s="23">
        <v>-1</v>
      </c>
      <c r="J8269" s="23">
        <v>337</v>
      </c>
      <c r="K8269" s="21" t="s">
        <v>30372</v>
      </c>
      <c r="L8269" s="21" t="s">
        <v>30372</v>
      </c>
      <c r="M8269" s="21">
        <v>44307</v>
      </c>
    </row>
    <row r="8270" spans="1:13">
      <c r="A8270" s="21" t="s">
        <v>30373</v>
      </c>
      <c r="B8270" s="21" t="s">
        <v>30374</v>
      </c>
      <c r="C8270" s="21" t="s">
        <v>254</v>
      </c>
      <c r="D8270" s="21" t="s">
        <v>255</v>
      </c>
      <c r="E8270" s="21" t="s">
        <v>235</v>
      </c>
      <c r="F8270" s="21" t="s">
        <v>30375</v>
      </c>
      <c r="G8270" s="21" t="s">
        <v>237</v>
      </c>
      <c r="H8270" s="21" t="s">
        <v>238</v>
      </c>
      <c r="I8270" s="23">
        <v>-1</v>
      </c>
      <c r="J8270" s="23">
        <v>346</v>
      </c>
      <c r="K8270" s="21" t="s">
        <v>30376</v>
      </c>
      <c r="L8270" s="21" t="s">
        <v>30376</v>
      </c>
      <c r="M8270" s="21">
        <v>44307</v>
      </c>
    </row>
    <row r="8271" spans="1:13">
      <c r="A8271" s="21" t="s">
        <v>30377</v>
      </c>
      <c r="B8271" s="21" t="s">
        <v>30378</v>
      </c>
      <c r="C8271" s="21" t="s">
        <v>300</v>
      </c>
      <c r="D8271" s="21" t="s">
        <v>301</v>
      </c>
      <c r="E8271" s="21" t="s">
        <v>235</v>
      </c>
      <c r="F8271" s="21" t="s">
        <v>30379</v>
      </c>
      <c r="G8271" s="21" t="s">
        <v>237</v>
      </c>
      <c r="H8271" s="21" t="s">
        <v>238</v>
      </c>
      <c r="I8271" s="23">
        <v>-1</v>
      </c>
      <c r="J8271" s="23">
        <v>181</v>
      </c>
      <c r="K8271" s="21" t="s">
        <v>30380</v>
      </c>
      <c r="L8271" s="21" t="s">
        <v>30380</v>
      </c>
      <c r="M8271" s="21">
        <v>44307</v>
      </c>
    </row>
    <row r="8272" spans="1:13">
      <c r="A8272" s="21" t="s">
        <v>30381</v>
      </c>
      <c r="B8272" s="21" t="s">
        <v>30382</v>
      </c>
      <c r="C8272" s="21" t="s">
        <v>288</v>
      </c>
      <c r="D8272" s="21" t="s">
        <v>289</v>
      </c>
      <c r="E8272" s="21" t="s">
        <v>235</v>
      </c>
      <c r="F8272" s="21" t="s">
        <v>30383</v>
      </c>
      <c r="G8272" s="21" t="s">
        <v>237</v>
      </c>
      <c r="H8272" s="21" t="s">
        <v>238</v>
      </c>
      <c r="I8272" s="23">
        <v>-1</v>
      </c>
      <c r="J8272" s="23">
        <v>514</v>
      </c>
      <c r="K8272" s="21" t="s">
        <v>30384</v>
      </c>
      <c r="L8272" s="21" t="s">
        <v>30384</v>
      </c>
      <c r="M8272" s="21">
        <v>44307</v>
      </c>
    </row>
    <row r="8273" spans="1:13">
      <c r="A8273" s="21" t="s">
        <v>30381</v>
      </c>
      <c r="B8273" s="21" t="s">
        <v>30382</v>
      </c>
      <c r="C8273" s="21" t="s">
        <v>242</v>
      </c>
      <c r="D8273" s="21" t="s">
        <v>243</v>
      </c>
      <c r="E8273" s="21" t="s">
        <v>235</v>
      </c>
      <c r="F8273" s="21" t="s">
        <v>30383</v>
      </c>
      <c r="G8273" s="21" t="s">
        <v>237</v>
      </c>
      <c r="H8273" s="21" t="s">
        <v>238</v>
      </c>
      <c r="I8273" s="23">
        <v>-2</v>
      </c>
      <c r="J8273" s="23">
        <v>451</v>
      </c>
      <c r="K8273" s="21" t="s">
        <v>30384</v>
      </c>
      <c r="L8273" s="21" t="s">
        <v>30384</v>
      </c>
      <c r="M8273" s="21">
        <v>44307</v>
      </c>
    </row>
    <row r="8274" spans="1:13">
      <c r="A8274" s="21" t="s">
        <v>30381</v>
      </c>
      <c r="B8274" s="21" t="s">
        <v>30382</v>
      </c>
      <c r="C8274" s="21" t="s">
        <v>260</v>
      </c>
      <c r="D8274" s="21" t="s">
        <v>261</v>
      </c>
      <c r="E8274" s="21" t="s">
        <v>235</v>
      </c>
      <c r="F8274" s="21" t="s">
        <v>30383</v>
      </c>
      <c r="G8274" s="21" t="s">
        <v>237</v>
      </c>
      <c r="H8274" s="21" t="s">
        <v>238</v>
      </c>
      <c r="I8274" s="23">
        <v>-1</v>
      </c>
      <c r="J8274" s="23">
        <v>669</v>
      </c>
      <c r="K8274" s="21" t="s">
        <v>30384</v>
      </c>
      <c r="L8274" s="21" t="s">
        <v>30384</v>
      </c>
      <c r="M8274" s="21">
        <v>44307</v>
      </c>
    </row>
    <row r="8275" spans="1:13">
      <c r="A8275" s="21" t="s">
        <v>30381</v>
      </c>
      <c r="B8275" s="21" t="s">
        <v>30382</v>
      </c>
      <c r="C8275" s="21" t="s">
        <v>428</v>
      </c>
      <c r="D8275" s="21" t="s">
        <v>429</v>
      </c>
      <c r="E8275" s="21" t="s">
        <v>235</v>
      </c>
      <c r="F8275" s="21" t="s">
        <v>30383</v>
      </c>
      <c r="G8275" s="21" t="s">
        <v>237</v>
      </c>
      <c r="H8275" s="21" t="s">
        <v>238</v>
      </c>
      <c r="I8275" s="23">
        <v>-2</v>
      </c>
      <c r="J8275" s="23">
        <v>521</v>
      </c>
      <c r="K8275" s="21" t="s">
        <v>30384</v>
      </c>
      <c r="L8275" s="21" t="s">
        <v>30384</v>
      </c>
      <c r="M8275" s="21">
        <v>44307</v>
      </c>
    </row>
    <row r="8276" spans="1:13">
      <c r="A8276" s="21" t="s">
        <v>30381</v>
      </c>
      <c r="B8276" s="21" t="s">
        <v>30382</v>
      </c>
      <c r="C8276" s="21" t="s">
        <v>430</v>
      </c>
      <c r="D8276" s="21" t="s">
        <v>431</v>
      </c>
      <c r="E8276" s="21" t="s">
        <v>235</v>
      </c>
      <c r="F8276" s="21" t="s">
        <v>30383</v>
      </c>
      <c r="G8276" s="21" t="s">
        <v>237</v>
      </c>
      <c r="H8276" s="21" t="s">
        <v>238</v>
      </c>
      <c r="I8276" s="23">
        <v>-2</v>
      </c>
      <c r="J8276" s="23">
        <v>206</v>
      </c>
      <c r="K8276" s="21" t="s">
        <v>30384</v>
      </c>
      <c r="L8276" s="21" t="s">
        <v>30384</v>
      </c>
      <c r="M8276" s="21">
        <v>44307</v>
      </c>
    </row>
    <row r="8277" spans="1:13">
      <c r="A8277" s="21" t="s">
        <v>30381</v>
      </c>
      <c r="B8277" s="21" t="s">
        <v>30382</v>
      </c>
      <c r="C8277" s="21" t="s">
        <v>246</v>
      </c>
      <c r="D8277" s="21" t="s">
        <v>247</v>
      </c>
      <c r="E8277" s="21" t="s">
        <v>235</v>
      </c>
      <c r="F8277" s="21" t="s">
        <v>30383</v>
      </c>
      <c r="G8277" s="21" t="s">
        <v>237</v>
      </c>
      <c r="H8277" s="21" t="s">
        <v>238</v>
      </c>
      <c r="I8277" s="23">
        <v>-2</v>
      </c>
      <c r="J8277" s="23">
        <v>714</v>
      </c>
      <c r="K8277" s="21" t="s">
        <v>30384</v>
      </c>
      <c r="L8277" s="21" t="s">
        <v>30384</v>
      </c>
      <c r="M8277" s="21">
        <v>44307</v>
      </c>
    </row>
    <row r="8278" spans="1:13">
      <c r="A8278" s="21" t="s">
        <v>30385</v>
      </c>
      <c r="B8278" s="21" t="s">
        <v>30386</v>
      </c>
      <c r="C8278" s="21" t="s">
        <v>314</v>
      </c>
      <c r="D8278" s="21" t="s">
        <v>315</v>
      </c>
      <c r="E8278" s="21" t="s">
        <v>235</v>
      </c>
      <c r="F8278" s="21" t="s">
        <v>30387</v>
      </c>
      <c r="G8278" s="21" t="s">
        <v>237</v>
      </c>
      <c r="H8278" s="21" t="s">
        <v>238</v>
      </c>
      <c r="I8278" s="23">
        <v>-1</v>
      </c>
      <c r="J8278" s="23">
        <v>3417</v>
      </c>
      <c r="K8278" s="21" t="s">
        <v>30388</v>
      </c>
      <c r="L8278" s="21" t="s">
        <v>30388</v>
      </c>
      <c r="M8278" s="21">
        <v>44307</v>
      </c>
    </row>
    <row r="8279" spans="1:13">
      <c r="A8279" s="21" t="s">
        <v>30385</v>
      </c>
      <c r="B8279" s="21" t="s">
        <v>30386</v>
      </c>
      <c r="C8279" s="21" t="s">
        <v>320</v>
      </c>
      <c r="D8279" s="21" t="s">
        <v>321</v>
      </c>
      <c r="E8279" s="21" t="s">
        <v>235</v>
      </c>
      <c r="F8279" s="21" t="s">
        <v>30387</v>
      </c>
      <c r="G8279" s="21" t="s">
        <v>237</v>
      </c>
      <c r="H8279" s="21" t="s">
        <v>238</v>
      </c>
      <c r="I8279" s="23">
        <v>-1</v>
      </c>
      <c r="J8279" s="23">
        <v>649</v>
      </c>
      <c r="K8279" s="21" t="s">
        <v>30388</v>
      </c>
      <c r="L8279" s="21" t="s">
        <v>30388</v>
      </c>
      <c r="M8279" s="21">
        <v>44307</v>
      </c>
    </row>
    <row r="8280" spans="1:13">
      <c r="A8280" s="21" t="s">
        <v>30389</v>
      </c>
      <c r="B8280" s="21" t="s">
        <v>30390</v>
      </c>
      <c r="C8280" s="21" t="s">
        <v>246</v>
      </c>
      <c r="D8280" s="21" t="s">
        <v>247</v>
      </c>
      <c r="E8280" s="21" t="s">
        <v>235</v>
      </c>
      <c r="F8280" s="21" t="s">
        <v>30391</v>
      </c>
      <c r="G8280" s="21" t="s">
        <v>237</v>
      </c>
      <c r="H8280" s="21" t="s">
        <v>238</v>
      </c>
      <c r="I8280" s="23">
        <v>-2</v>
      </c>
      <c r="J8280" s="23">
        <v>716</v>
      </c>
      <c r="K8280" s="21" t="s">
        <v>30392</v>
      </c>
      <c r="L8280" s="21" t="s">
        <v>30392</v>
      </c>
      <c r="M8280" s="21">
        <v>44307</v>
      </c>
    </row>
    <row r="8281" spans="1:13">
      <c r="A8281" s="21" t="s">
        <v>30393</v>
      </c>
      <c r="B8281" s="21" t="s">
        <v>30394</v>
      </c>
      <c r="C8281" s="21" t="s">
        <v>300</v>
      </c>
      <c r="D8281" s="21" t="s">
        <v>301</v>
      </c>
      <c r="E8281" s="21" t="s">
        <v>235</v>
      </c>
      <c r="F8281" s="21" t="s">
        <v>30395</v>
      </c>
      <c r="G8281" s="21" t="s">
        <v>237</v>
      </c>
      <c r="H8281" s="21" t="s">
        <v>238</v>
      </c>
      <c r="I8281" s="23">
        <v>-2</v>
      </c>
      <c r="J8281" s="23">
        <v>182</v>
      </c>
      <c r="K8281" s="21" t="s">
        <v>30396</v>
      </c>
      <c r="L8281" s="21" t="s">
        <v>30396</v>
      </c>
      <c r="M8281" s="21">
        <v>44307</v>
      </c>
    </row>
    <row r="8282" spans="1:13">
      <c r="A8282" s="21" t="s">
        <v>30393</v>
      </c>
      <c r="B8282" s="21" t="s">
        <v>30394</v>
      </c>
      <c r="C8282" s="21" t="s">
        <v>324</v>
      </c>
      <c r="D8282" s="21" t="s">
        <v>325</v>
      </c>
      <c r="E8282" s="21" t="s">
        <v>235</v>
      </c>
      <c r="F8282" s="21" t="s">
        <v>30395</v>
      </c>
      <c r="G8282" s="21" t="s">
        <v>237</v>
      </c>
      <c r="H8282" s="21" t="s">
        <v>238</v>
      </c>
      <c r="I8282" s="23">
        <v>-1</v>
      </c>
      <c r="J8282" s="23">
        <v>652</v>
      </c>
      <c r="K8282" s="21" t="s">
        <v>30396</v>
      </c>
      <c r="L8282" s="21" t="s">
        <v>30396</v>
      </c>
      <c r="M8282" s="21">
        <v>44307</v>
      </c>
    </row>
    <row r="8283" spans="1:13">
      <c r="A8283" s="21" t="s">
        <v>30397</v>
      </c>
      <c r="B8283" s="21" t="s">
        <v>30398</v>
      </c>
      <c r="C8283" s="21" t="s">
        <v>246</v>
      </c>
      <c r="D8283" s="21" t="s">
        <v>247</v>
      </c>
      <c r="E8283" s="21" t="s">
        <v>235</v>
      </c>
      <c r="F8283" s="21" t="s">
        <v>30399</v>
      </c>
      <c r="G8283" s="21" t="s">
        <v>237</v>
      </c>
      <c r="H8283" s="21" t="s">
        <v>238</v>
      </c>
      <c r="I8283" s="23">
        <v>-1</v>
      </c>
      <c r="J8283" s="23">
        <v>718</v>
      </c>
      <c r="K8283" s="21" t="s">
        <v>30400</v>
      </c>
      <c r="L8283" s="21" t="s">
        <v>30400</v>
      </c>
      <c r="M8283" s="21">
        <v>44307</v>
      </c>
    </row>
    <row r="8284" spans="1:13">
      <c r="A8284" s="21" t="s">
        <v>30397</v>
      </c>
      <c r="B8284" s="21" t="s">
        <v>30398</v>
      </c>
      <c r="C8284" s="21" t="s">
        <v>330</v>
      </c>
      <c r="D8284" s="21" t="s">
        <v>331</v>
      </c>
      <c r="E8284" s="21" t="s">
        <v>235</v>
      </c>
      <c r="F8284" s="21" t="s">
        <v>30399</v>
      </c>
      <c r="G8284" s="21" t="s">
        <v>237</v>
      </c>
      <c r="H8284" s="21" t="s">
        <v>238</v>
      </c>
      <c r="I8284" s="23">
        <v>-1</v>
      </c>
      <c r="J8284" s="23">
        <v>421</v>
      </c>
      <c r="K8284" s="21" t="s">
        <v>30400</v>
      </c>
      <c r="L8284" s="21" t="s">
        <v>30400</v>
      </c>
      <c r="M8284" s="21">
        <v>44307</v>
      </c>
    </row>
    <row r="8285" spans="1:13">
      <c r="A8285" s="21" t="s">
        <v>30401</v>
      </c>
      <c r="B8285" s="21" t="s">
        <v>30402</v>
      </c>
      <c r="C8285" s="21" t="s">
        <v>314</v>
      </c>
      <c r="D8285" s="21" t="s">
        <v>315</v>
      </c>
      <c r="E8285" s="21" t="s">
        <v>235</v>
      </c>
      <c r="F8285" s="21" t="s">
        <v>30403</v>
      </c>
      <c r="G8285" s="21" t="s">
        <v>237</v>
      </c>
      <c r="H8285" s="21" t="s">
        <v>238</v>
      </c>
      <c r="I8285" s="23">
        <v>-1</v>
      </c>
      <c r="J8285" s="23">
        <v>3418</v>
      </c>
      <c r="K8285" s="21" t="s">
        <v>30404</v>
      </c>
      <c r="L8285" s="21" t="s">
        <v>30404</v>
      </c>
      <c r="M8285" s="21">
        <v>44307</v>
      </c>
    </row>
    <row r="8286" spans="1:13">
      <c r="A8286" s="21" t="s">
        <v>30401</v>
      </c>
      <c r="B8286" s="21" t="s">
        <v>30402</v>
      </c>
      <c r="C8286" s="21" t="s">
        <v>360</v>
      </c>
      <c r="D8286" s="21" t="s">
        <v>361</v>
      </c>
      <c r="E8286" s="21" t="s">
        <v>235</v>
      </c>
      <c r="F8286" s="21" t="s">
        <v>30403</v>
      </c>
      <c r="G8286" s="21" t="s">
        <v>237</v>
      </c>
      <c r="H8286" s="21" t="s">
        <v>238</v>
      </c>
      <c r="I8286" s="23">
        <v>-1</v>
      </c>
      <c r="J8286" s="23">
        <v>3705</v>
      </c>
      <c r="K8286" s="21" t="s">
        <v>30404</v>
      </c>
      <c r="L8286" s="21" t="s">
        <v>30404</v>
      </c>
      <c r="M8286" s="21">
        <v>44307</v>
      </c>
    </row>
    <row r="8287" spans="1:13">
      <c r="A8287" s="21" t="s">
        <v>30405</v>
      </c>
      <c r="B8287" s="21" t="s">
        <v>30406</v>
      </c>
      <c r="C8287" s="21" t="s">
        <v>254</v>
      </c>
      <c r="D8287" s="21" t="s">
        <v>255</v>
      </c>
      <c r="E8287" s="21" t="s">
        <v>235</v>
      </c>
      <c r="F8287" s="21" t="s">
        <v>30407</v>
      </c>
      <c r="G8287" s="21" t="s">
        <v>237</v>
      </c>
      <c r="H8287" s="21" t="s">
        <v>238</v>
      </c>
      <c r="I8287" s="23">
        <v>-1</v>
      </c>
      <c r="J8287" s="23">
        <v>347</v>
      </c>
      <c r="K8287" s="21" t="s">
        <v>30408</v>
      </c>
      <c r="L8287" s="21" t="s">
        <v>30408</v>
      </c>
      <c r="M8287" s="21">
        <v>44307</v>
      </c>
    </row>
    <row r="8288" spans="1:13">
      <c r="A8288" s="21" t="s">
        <v>30409</v>
      </c>
      <c r="B8288" s="21" t="s">
        <v>30410</v>
      </c>
      <c r="C8288" s="21" t="s">
        <v>254</v>
      </c>
      <c r="D8288" s="21" t="s">
        <v>255</v>
      </c>
      <c r="E8288" s="21" t="s">
        <v>235</v>
      </c>
      <c r="F8288" s="21" t="s">
        <v>30411</v>
      </c>
      <c r="G8288" s="21" t="s">
        <v>237</v>
      </c>
      <c r="H8288" s="21" t="s">
        <v>238</v>
      </c>
      <c r="I8288" s="23">
        <v>-1</v>
      </c>
      <c r="J8288" s="23">
        <v>348</v>
      </c>
      <c r="K8288" s="21" t="s">
        <v>30412</v>
      </c>
      <c r="L8288" s="21" t="s">
        <v>30412</v>
      </c>
      <c r="M8288" s="21">
        <v>44307</v>
      </c>
    </row>
    <row r="8289" spans="1:13">
      <c r="A8289" s="21" t="s">
        <v>30413</v>
      </c>
      <c r="B8289" s="21" t="s">
        <v>30414</v>
      </c>
      <c r="C8289" s="21" t="s">
        <v>446</v>
      </c>
      <c r="D8289" s="21" t="s">
        <v>447</v>
      </c>
      <c r="E8289" s="21" t="s">
        <v>235</v>
      </c>
      <c r="F8289" s="21" t="s">
        <v>30415</v>
      </c>
      <c r="G8289" s="21" t="s">
        <v>237</v>
      </c>
      <c r="H8289" s="21" t="s">
        <v>238</v>
      </c>
      <c r="I8289" s="23">
        <v>-1</v>
      </c>
      <c r="J8289" s="23">
        <v>366</v>
      </c>
      <c r="K8289" s="21" t="s">
        <v>30416</v>
      </c>
      <c r="L8289" s="21" t="s">
        <v>30416</v>
      </c>
      <c r="M8289" s="21">
        <v>44307</v>
      </c>
    </row>
    <row r="8290" spans="1:13">
      <c r="A8290" s="21" t="s">
        <v>30413</v>
      </c>
      <c r="B8290" s="21" t="s">
        <v>30414</v>
      </c>
      <c r="C8290" s="21" t="s">
        <v>300</v>
      </c>
      <c r="D8290" s="21" t="s">
        <v>301</v>
      </c>
      <c r="E8290" s="21" t="s">
        <v>235</v>
      </c>
      <c r="F8290" s="21" t="s">
        <v>30415</v>
      </c>
      <c r="G8290" s="21" t="s">
        <v>237</v>
      </c>
      <c r="H8290" s="21" t="s">
        <v>238</v>
      </c>
      <c r="I8290" s="23">
        <v>-1</v>
      </c>
      <c r="J8290" s="23">
        <v>184</v>
      </c>
      <c r="K8290" s="21" t="s">
        <v>30416</v>
      </c>
      <c r="L8290" s="21" t="s">
        <v>30416</v>
      </c>
      <c r="M8290" s="21">
        <v>44307</v>
      </c>
    </row>
    <row r="8291" spans="1:13">
      <c r="A8291" s="21" t="s">
        <v>30413</v>
      </c>
      <c r="B8291" s="21" t="s">
        <v>30414</v>
      </c>
      <c r="C8291" s="21" t="s">
        <v>324</v>
      </c>
      <c r="D8291" s="21" t="s">
        <v>325</v>
      </c>
      <c r="E8291" s="21" t="s">
        <v>235</v>
      </c>
      <c r="F8291" s="21" t="s">
        <v>30415</v>
      </c>
      <c r="G8291" s="21" t="s">
        <v>237</v>
      </c>
      <c r="H8291" s="21" t="s">
        <v>238</v>
      </c>
      <c r="I8291" s="23">
        <v>-1</v>
      </c>
      <c r="J8291" s="23">
        <v>653</v>
      </c>
      <c r="K8291" s="21" t="s">
        <v>30416</v>
      </c>
      <c r="L8291" s="21" t="s">
        <v>30416</v>
      </c>
      <c r="M8291" s="21">
        <v>44307</v>
      </c>
    </row>
    <row r="8292" spans="1:13">
      <c r="A8292" s="21" t="s">
        <v>30417</v>
      </c>
      <c r="B8292" s="21" t="s">
        <v>30418</v>
      </c>
      <c r="C8292" s="21" t="s">
        <v>406</v>
      </c>
      <c r="D8292" s="21" t="s">
        <v>407</v>
      </c>
      <c r="E8292" s="21" t="s">
        <v>235</v>
      </c>
      <c r="F8292" s="21" t="s">
        <v>30419</v>
      </c>
      <c r="G8292" s="21" t="s">
        <v>237</v>
      </c>
      <c r="H8292" s="21" t="s">
        <v>238</v>
      </c>
      <c r="I8292" s="23">
        <v>-1</v>
      </c>
      <c r="J8292" s="23">
        <v>1672</v>
      </c>
      <c r="K8292" s="21" t="s">
        <v>30420</v>
      </c>
      <c r="L8292" s="21" t="s">
        <v>30420</v>
      </c>
      <c r="M8292" s="21">
        <v>44307</v>
      </c>
    </row>
    <row r="8293" spans="1:13">
      <c r="A8293" s="21" t="s">
        <v>30421</v>
      </c>
      <c r="B8293" s="21" t="s">
        <v>30422</v>
      </c>
      <c r="C8293" s="21" t="s">
        <v>254</v>
      </c>
      <c r="D8293" s="21" t="s">
        <v>255</v>
      </c>
      <c r="E8293" s="21" t="s">
        <v>235</v>
      </c>
      <c r="F8293" s="21" t="s">
        <v>30423</v>
      </c>
      <c r="G8293" s="21" t="s">
        <v>237</v>
      </c>
      <c r="H8293" s="21" t="s">
        <v>238</v>
      </c>
      <c r="I8293" s="23">
        <v>-1</v>
      </c>
      <c r="J8293" s="23">
        <v>349</v>
      </c>
      <c r="K8293" s="21" t="s">
        <v>30424</v>
      </c>
      <c r="L8293" s="21" t="s">
        <v>30424</v>
      </c>
      <c r="M8293" s="21">
        <v>44307</v>
      </c>
    </row>
    <row r="8294" spans="1:13">
      <c r="A8294" s="21" t="s">
        <v>30425</v>
      </c>
      <c r="B8294" s="21" t="s">
        <v>30426</v>
      </c>
      <c r="C8294" s="21" t="s">
        <v>274</v>
      </c>
      <c r="D8294" s="21" t="s">
        <v>275</v>
      </c>
      <c r="E8294" s="21" t="s">
        <v>235</v>
      </c>
      <c r="F8294" s="21" t="s">
        <v>30427</v>
      </c>
      <c r="G8294" s="21" t="s">
        <v>237</v>
      </c>
      <c r="H8294" s="21" t="s">
        <v>238</v>
      </c>
      <c r="I8294" s="23">
        <v>-1</v>
      </c>
      <c r="J8294" s="23">
        <v>4242</v>
      </c>
      <c r="K8294" s="21" t="s">
        <v>30428</v>
      </c>
      <c r="L8294" s="21" t="s">
        <v>30428</v>
      </c>
      <c r="M8294" s="21">
        <v>44307</v>
      </c>
    </row>
    <row r="8295" spans="1:13">
      <c r="A8295" s="21" t="s">
        <v>30429</v>
      </c>
      <c r="B8295" s="21" t="s">
        <v>30430</v>
      </c>
      <c r="C8295" s="21" t="s">
        <v>254</v>
      </c>
      <c r="D8295" s="21" t="s">
        <v>255</v>
      </c>
      <c r="E8295" s="21" t="s">
        <v>235</v>
      </c>
      <c r="F8295" s="21" t="s">
        <v>30431</v>
      </c>
      <c r="G8295" s="21" t="s">
        <v>237</v>
      </c>
      <c r="H8295" s="21" t="s">
        <v>238</v>
      </c>
      <c r="I8295" s="23">
        <v>-1</v>
      </c>
      <c r="J8295" s="23">
        <v>350</v>
      </c>
      <c r="K8295" s="21" t="s">
        <v>30432</v>
      </c>
      <c r="L8295" s="21" t="s">
        <v>30432</v>
      </c>
      <c r="M8295" s="21">
        <v>44307</v>
      </c>
    </row>
    <row r="8296" spans="1:13">
      <c r="A8296" s="21" t="s">
        <v>30433</v>
      </c>
      <c r="B8296" s="21" t="s">
        <v>30434</v>
      </c>
      <c r="C8296" s="21" t="s">
        <v>290</v>
      </c>
      <c r="D8296" s="21" t="s">
        <v>291</v>
      </c>
      <c r="E8296" s="21" t="s">
        <v>235</v>
      </c>
      <c r="F8296" s="21" t="s">
        <v>30435</v>
      </c>
      <c r="G8296" s="21" t="s">
        <v>237</v>
      </c>
      <c r="H8296" s="21" t="s">
        <v>238</v>
      </c>
      <c r="I8296" s="23">
        <v>-1</v>
      </c>
      <c r="J8296" s="23">
        <v>425</v>
      </c>
      <c r="K8296" s="21" t="s">
        <v>30436</v>
      </c>
      <c r="L8296" s="21" t="s">
        <v>30436</v>
      </c>
      <c r="M8296" s="21">
        <v>44307</v>
      </c>
    </row>
    <row r="8297" spans="1:13">
      <c r="A8297" s="21" t="s">
        <v>30433</v>
      </c>
      <c r="B8297" s="21" t="s">
        <v>30434</v>
      </c>
      <c r="C8297" s="21" t="s">
        <v>246</v>
      </c>
      <c r="D8297" s="21" t="s">
        <v>247</v>
      </c>
      <c r="E8297" s="21" t="s">
        <v>235</v>
      </c>
      <c r="F8297" s="21" t="s">
        <v>30435</v>
      </c>
      <c r="G8297" s="21" t="s">
        <v>237</v>
      </c>
      <c r="H8297" s="21" t="s">
        <v>238</v>
      </c>
      <c r="I8297" s="23">
        <v>-1</v>
      </c>
      <c r="J8297" s="23">
        <v>719</v>
      </c>
      <c r="K8297" s="21" t="s">
        <v>30436</v>
      </c>
      <c r="L8297" s="21" t="s">
        <v>30436</v>
      </c>
      <c r="M8297" s="21">
        <v>44307</v>
      </c>
    </row>
    <row r="8298" spans="1:13">
      <c r="A8298" s="21" t="s">
        <v>30437</v>
      </c>
      <c r="B8298" s="21" t="s">
        <v>30438</v>
      </c>
      <c r="C8298" s="21" t="s">
        <v>274</v>
      </c>
      <c r="D8298" s="21" t="s">
        <v>275</v>
      </c>
      <c r="E8298" s="21" t="s">
        <v>235</v>
      </c>
      <c r="F8298" s="21" t="s">
        <v>30439</v>
      </c>
      <c r="G8298" s="21" t="s">
        <v>237</v>
      </c>
      <c r="H8298" s="21" t="s">
        <v>238</v>
      </c>
      <c r="I8298" s="23">
        <v>-1</v>
      </c>
      <c r="J8298" s="23">
        <v>4243</v>
      </c>
      <c r="K8298" s="21" t="s">
        <v>30440</v>
      </c>
      <c r="L8298" s="21" t="s">
        <v>30440</v>
      </c>
      <c r="M8298" s="21">
        <v>44307</v>
      </c>
    </row>
    <row r="8299" spans="1:13">
      <c r="A8299" s="21" t="s">
        <v>30441</v>
      </c>
      <c r="B8299" s="21" t="s">
        <v>30442</v>
      </c>
      <c r="C8299" s="21" t="s">
        <v>274</v>
      </c>
      <c r="D8299" s="21" t="s">
        <v>275</v>
      </c>
      <c r="E8299" s="21" t="s">
        <v>235</v>
      </c>
      <c r="F8299" s="21" t="s">
        <v>30443</v>
      </c>
      <c r="G8299" s="21" t="s">
        <v>237</v>
      </c>
      <c r="H8299" s="21" t="s">
        <v>238</v>
      </c>
      <c r="I8299" s="23">
        <v>-1</v>
      </c>
      <c r="J8299" s="23">
        <v>4244</v>
      </c>
      <c r="K8299" s="21" t="s">
        <v>30444</v>
      </c>
      <c r="L8299" s="21" t="s">
        <v>30444</v>
      </c>
      <c r="M8299" s="21">
        <v>44307</v>
      </c>
    </row>
    <row r="8300" spans="1:13">
      <c r="A8300" s="21" t="s">
        <v>30445</v>
      </c>
      <c r="B8300" s="21" t="s">
        <v>30446</v>
      </c>
      <c r="C8300" s="21" t="s">
        <v>274</v>
      </c>
      <c r="D8300" s="21" t="s">
        <v>275</v>
      </c>
      <c r="E8300" s="21" t="s">
        <v>235</v>
      </c>
      <c r="F8300" s="21" t="s">
        <v>30447</v>
      </c>
      <c r="G8300" s="21" t="s">
        <v>237</v>
      </c>
      <c r="H8300" s="21" t="s">
        <v>238</v>
      </c>
      <c r="I8300" s="23">
        <v>-1</v>
      </c>
      <c r="J8300" s="23">
        <v>4245</v>
      </c>
      <c r="K8300" s="21" t="s">
        <v>30448</v>
      </c>
      <c r="L8300" s="21" t="s">
        <v>30448</v>
      </c>
      <c r="M8300" s="21">
        <v>44307</v>
      </c>
    </row>
    <row r="8301" spans="1:13">
      <c r="A8301" s="21" t="s">
        <v>30449</v>
      </c>
      <c r="B8301" s="21" t="s">
        <v>30450</v>
      </c>
      <c r="C8301" s="21" t="s">
        <v>254</v>
      </c>
      <c r="D8301" s="21" t="s">
        <v>255</v>
      </c>
      <c r="E8301" s="21" t="s">
        <v>235</v>
      </c>
      <c r="F8301" s="21" t="s">
        <v>30451</v>
      </c>
      <c r="G8301" s="21" t="s">
        <v>237</v>
      </c>
      <c r="H8301" s="21" t="s">
        <v>238</v>
      </c>
      <c r="I8301" s="23">
        <v>-1</v>
      </c>
      <c r="J8301" s="23">
        <v>351</v>
      </c>
      <c r="K8301" s="21" t="s">
        <v>30452</v>
      </c>
      <c r="L8301" s="21" t="s">
        <v>30452</v>
      </c>
      <c r="M8301" s="21">
        <v>44306</v>
      </c>
    </row>
    <row r="8302" spans="1:13">
      <c r="A8302" s="21" t="s">
        <v>30449</v>
      </c>
      <c r="B8302" s="21" t="s">
        <v>30450</v>
      </c>
      <c r="C8302" s="21" t="s">
        <v>392</v>
      </c>
      <c r="D8302" s="21" t="s">
        <v>393</v>
      </c>
      <c r="E8302" s="21" t="s">
        <v>235</v>
      </c>
      <c r="F8302" s="21" t="s">
        <v>30451</v>
      </c>
      <c r="G8302" s="21" t="s">
        <v>237</v>
      </c>
      <c r="H8302" s="21" t="s">
        <v>238</v>
      </c>
      <c r="I8302" s="23">
        <v>-1</v>
      </c>
      <c r="J8302" s="23">
        <v>106</v>
      </c>
      <c r="K8302" s="21" t="s">
        <v>30452</v>
      </c>
      <c r="L8302" s="21" t="s">
        <v>30452</v>
      </c>
      <c r="M8302" s="21">
        <v>44306</v>
      </c>
    </row>
    <row r="8303" spans="1:13">
      <c r="A8303" s="21" t="s">
        <v>30449</v>
      </c>
      <c r="B8303" s="21" t="s">
        <v>30450</v>
      </c>
      <c r="C8303" s="21" t="s">
        <v>300</v>
      </c>
      <c r="D8303" s="21" t="s">
        <v>301</v>
      </c>
      <c r="E8303" s="21" t="s">
        <v>235</v>
      </c>
      <c r="F8303" s="21" t="s">
        <v>30451</v>
      </c>
      <c r="G8303" s="21" t="s">
        <v>237</v>
      </c>
      <c r="H8303" s="21" t="s">
        <v>238</v>
      </c>
      <c r="I8303" s="23">
        <v>-1</v>
      </c>
      <c r="J8303" s="23">
        <v>185</v>
      </c>
      <c r="K8303" s="21" t="s">
        <v>30452</v>
      </c>
      <c r="L8303" s="21" t="s">
        <v>30452</v>
      </c>
      <c r="M8303" s="21">
        <v>44306</v>
      </c>
    </row>
    <row r="8304" spans="1:13">
      <c r="A8304" s="21" t="s">
        <v>30449</v>
      </c>
      <c r="B8304" s="21" t="s">
        <v>30450</v>
      </c>
      <c r="C8304" s="21" t="s">
        <v>248</v>
      </c>
      <c r="D8304" s="21" t="s">
        <v>249</v>
      </c>
      <c r="E8304" s="21" t="s">
        <v>235</v>
      </c>
      <c r="F8304" s="21" t="s">
        <v>30451</v>
      </c>
      <c r="G8304" s="21" t="s">
        <v>237</v>
      </c>
      <c r="H8304" s="21" t="s">
        <v>238</v>
      </c>
      <c r="I8304" s="23">
        <v>-1</v>
      </c>
      <c r="J8304" s="23">
        <v>475</v>
      </c>
      <c r="K8304" s="21" t="s">
        <v>30452</v>
      </c>
      <c r="L8304" s="21" t="s">
        <v>30452</v>
      </c>
      <c r="M8304" s="21">
        <v>44306</v>
      </c>
    </row>
    <row r="8305" spans="1:13">
      <c r="A8305" s="21" t="s">
        <v>30453</v>
      </c>
      <c r="B8305" s="21" t="s">
        <v>30454</v>
      </c>
      <c r="C8305" s="21" t="s">
        <v>290</v>
      </c>
      <c r="D8305" s="21" t="s">
        <v>291</v>
      </c>
      <c r="E8305" s="21" t="s">
        <v>235</v>
      </c>
      <c r="F8305" s="21" t="s">
        <v>30455</v>
      </c>
      <c r="G8305" s="21" t="s">
        <v>237</v>
      </c>
      <c r="H8305" s="21" t="s">
        <v>238</v>
      </c>
      <c r="I8305" s="23">
        <v>-1</v>
      </c>
      <c r="J8305" s="23">
        <v>426</v>
      </c>
      <c r="K8305" s="21" t="s">
        <v>30456</v>
      </c>
      <c r="L8305" s="21" t="s">
        <v>30456</v>
      </c>
      <c r="M8305" s="21">
        <v>44306</v>
      </c>
    </row>
    <row r="8306" spans="1:13">
      <c r="A8306" s="21" t="s">
        <v>30453</v>
      </c>
      <c r="B8306" s="21" t="s">
        <v>30454</v>
      </c>
      <c r="C8306" s="21" t="s">
        <v>260</v>
      </c>
      <c r="D8306" s="21" t="s">
        <v>261</v>
      </c>
      <c r="E8306" s="21" t="s">
        <v>235</v>
      </c>
      <c r="F8306" s="21" t="s">
        <v>30455</v>
      </c>
      <c r="G8306" s="21" t="s">
        <v>237</v>
      </c>
      <c r="H8306" s="21" t="s">
        <v>238</v>
      </c>
      <c r="I8306" s="23">
        <v>-1</v>
      </c>
      <c r="J8306" s="23">
        <v>670</v>
      </c>
      <c r="K8306" s="21" t="s">
        <v>30456</v>
      </c>
      <c r="L8306" s="21" t="s">
        <v>30456</v>
      </c>
      <c r="M8306" s="21">
        <v>44306</v>
      </c>
    </row>
    <row r="8307" spans="1:13">
      <c r="A8307" s="21" t="s">
        <v>30453</v>
      </c>
      <c r="B8307" s="21" t="s">
        <v>30454</v>
      </c>
      <c r="C8307" s="21" t="s">
        <v>430</v>
      </c>
      <c r="D8307" s="21" t="s">
        <v>431</v>
      </c>
      <c r="E8307" s="21" t="s">
        <v>235</v>
      </c>
      <c r="F8307" s="21" t="s">
        <v>30455</v>
      </c>
      <c r="G8307" s="21" t="s">
        <v>237</v>
      </c>
      <c r="H8307" s="21" t="s">
        <v>238</v>
      </c>
      <c r="I8307" s="23">
        <v>-1</v>
      </c>
      <c r="J8307" s="23">
        <v>208</v>
      </c>
      <c r="K8307" s="21" t="s">
        <v>30456</v>
      </c>
      <c r="L8307" s="21" t="s">
        <v>30456</v>
      </c>
      <c r="M8307" s="21">
        <v>44306</v>
      </c>
    </row>
    <row r="8308" spans="1:13">
      <c r="A8308" s="21" t="s">
        <v>30457</v>
      </c>
      <c r="B8308" s="21" t="s">
        <v>30458</v>
      </c>
      <c r="C8308" s="21" t="s">
        <v>430</v>
      </c>
      <c r="D8308" s="21" t="s">
        <v>431</v>
      </c>
      <c r="E8308" s="21" t="s">
        <v>235</v>
      </c>
      <c r="F8308" s="21" t="s">
        <v>30459</v>
      </c>
      <c r="G8308" s="21" t="s">
        <v>237</v>
      </c>
      <c r="H8308" s="21" t="s">
        <v>238</v>
      </c>
      <c r="I8308" s="23">
        <v>-1</v>
      </c>
      <c r="J8308" s="23">
        <v>209</v>
      </c>
      <c r="K8308" s="21" t="s">
        <v>30460</v>
      </c>
      <c r="L8308" s="21" t="s">
        <v>30460</v>
      </c>
      <c r="M8308" s="21">
        <v>44306</v>
      </c>
    </row>
    <row r="8309" spans="1:13">
      <c r="A8309" s="21" t="s">
        <v>30457</v>
      </c>
      <c r="B8309" s="21" t="s">
        <v>30458</v>
      </c>
      <c r="C8309" s="21" t="s">
        <v>246</v>
      </c>
      <c r="D8309" s="21" t="s">
        <v>247</v>
      </c>
      <c r="E8309" s="21" t="s">
        <v>235</v>
      </c>
      <c r="F8309" s="21" t="s">
        <v>30459</v>
      </c>
      <c r="G8309" s="21" t="s">
        <v>237</v>
      </c>
      <c r="H8309" s="21" t="s">
        <v>238</v>
      </c>
      <c r="I8309" s="23">
        <v>-1</v>
      </c>
      <c r="J8309" s="23">
        <v>720</v>
      </c>
      <c r="K8309" s="21" t="s">
        <v>30460</v>
      </c>
      <c r="L8309" s="21" t="s">
        <v>30460</v>
      </c>
      <c r="M8309" s="21">
        <v>44306</v>
      </c>
    </row>
    <row r="8310" spans="1:13">
      <c r="A8310" s="21" t="s">
        <v>30461</v>
      </c>
      <c r="B8310" s="21" t="s">
        <v>30462</v>
      </c>
      <c r="C8310" s="21" t="s">
        <v>446</v>
      </c>
      <c r="D8310" s="21" t="s">
        <v>447</v>
      </c>
      <c r="E8310" s="21" t="s">
        <v>235</v>
      </c>
      <c r="F8310" s="21" t="s">
        <v>30463</v>
      </c>
      <c r="G8310" s="21" t="s">
        <v>237</v>
      </c>
      <c r="H8310" s="21" t="s">
        <v>238</v>
      </c>
      <c r="I8310" s="23">
        <v>-3</v>
      </c>
      <c r="J8310" s="23">
        <v>367</v>
      </c>
      <c r="K8310" s="21" t="s">
        <v>30464</v>
      </c>
      <c r="L8310" s="21" t="s">
        <v>30464</v>
      </c>
      <c r="M8310" s="21">
        <v>44306</v>
      </c>
    </row>
    <row r="8311" spans="1:13">
      <c r="A8311" s="21" t="s">
        <v>30465</v>
      </c>
      <c r="B8311" s="21" t="s">
        <v>30466</v>
      </c>
      <c r="C8311" s="21" t="s">
        <v>446</v>
      </c>
      <c r="D8311" s="21" t="s">
        <v>447</v>
      </c>
      <c r="E8311" s="21" t="s">
        <v>235</v>
      </c>
      <c r="F8311" s="21" t="s">
        <v>30467</v>
      </c>
      <c r="G8311" s="21" t="s">
        <v>237</v>
      </c>
      <c r="H8311" s="21" t="s">
        <v>238</v>
      </c>
      <c r="I8311" s="23">
        <v>-1</v>
      </c>
      <c r="J8311" s="23">
        <v>370</v>
      </c>
      <c r="K8311" s="21" t="s">
        <v>30468</v>
      </c>
      <c r="L8311" s="21" t="s">
        <v>30468</v>
      </c>
      <c r="M8311" s="21">
        <v>44306</v>
      </c>
    </row>
    <row r="8312" spans="1:13">
      <c r="A8312" s="21" t="s">
        <v>30465</v>
      </c>
      <c r="B8312" s="21" t="s">
        <v>30466</v>
      </c>
      <c r="C8312" s="21" t="s">
        <v>233</v>
      </c>
      <c r="D8312" s="21" t="s">
        <v>234</v>
      </c>
      <c r="E8312" s="21" t="s">
        <v>235</v>
      </c>
      <c r="F8312" s="21" t="s">
        <v>30467</v>
      </c>
      <c r="G8312" s="21" t="s">
        <v>237</v>
      </c>
      <c r="H8312" s="21" t="s">
        <v>238</v>
      </c>
      <c r="I8312" s="23">
        <v>-1</v>
      </c>
      <c r="J8312" s="23">
        <v>210</v>
      </c>
      <c r="K8312" s="21" t="s">
        <v>30468</v>
      </c>
      <c r="L8312" s="21" t="s">
        <v>30468</v>
      </c>
      <c r="M8312" s="21">
        <v>44306</v>
      </c>
    </row>
    <row r="8313" spans="1:13">
      <c r="A8313" s="21" t="s">
        <v>30469</v>
      </c>
      <c r="B8313" s="21" t="s">
        <v>30470</v>
      </c>
      <c r="C8313" s="21" t="s">
        <v>318</v>
      </c>
      <c r="D8313" s="21" t="s">
        <v>319</v>
      </c>
      <c r="E8313" s="21" t="s">
        <v>235</v>
      </c>
      <c r="F8313" s="21" t="s">
        <v>30471</v>
      </c>
      <c r="G8313" s="21" t="s">
        <v>237</v>
      </c>
      <c r="H8313" s="21" t="s">
        <v>238</v>
      </c>
      <c r="I8313" s="23">
        <v>-1</v>
      </c>
      <c r="J8313" s="23">
        <v>709</v>
      </c>
      <c r="K8313" s="21" t="s">
        <v>30472</v>
      </c>
      <c r="L8313" s="21" t="s">
        <v>30472</v>
      </c>
      <c r="M8313" s="21">
        <v>44306</v>
      </c>
    </row>
    <row r="8314" spans="1:13">
      <c r="A8314" s="21" t="s">
        <v>30473</v>
      </c>
      <c r="B8314" s="21" t="s">
        <v>30474</v>
      </c>
      <c r="C8314" s="21" t="s">
        <v>446</v>
      </c>
      <c r="D8314" s="21" t="s">
        <v>447</v>
      </c>
      <c r="E8314" s="21" t="s">
        <v>235</v>
      </c>
      <c r="F8314" s="21" t="s">
        <v>30475</v>
      </c>
      <c r="G8314" s="21" t="s">
        <v>237</v>
      </c>
      <c r="H8314" s="21" t="s">
        <v>238</v>
      </c>
      <c r="I8314" s="23">
        <v>-2</v>
      </c>
      <c r="J8314" s="23">
        <v>371</v>
      </c>
      <c r="K8314" s="21" t="s">
        <v>30476</v>
      </c>
      <c r="L8314" s="21" t="s">
        <v>30476</v>
      </c>
      <c r="M8314" s="21">
        <v>44306</v>
      </c>
    </row>
    <row r="8315" spans="1:13">
      <c r="A8315" s="21" t="s">
        <v>30473</v>
      </c>
      <c r="B8315" s="21" t="s">
        <v>30474</v>
      </c>
      <c r="C8315" s="21" t="s">
        <v>233</v>
      </c>
      <c r="D8315" s="21" t="s">
        <v>234</v>
      </c>
      <c r="E8315" s="21" t="s">
        <v>235</v>
      </c>
      <c r="F8315" s="21" t="s">
        <v>30475</v>
      </c>
      <c r="G8315" s="21" t="s">
        <v>237</v>
      </c>
      <c r="H8315" s="21" t="s">
        <v>238</v>
      </c>
      <c r="I8315" s="23">
        <v>-1</v>
      </c>
      <c r="J8315" s="23">
        <v>211</v>
      </c>
      <c r="K8315" s="21" t="s">
        <v>30476</v>
      </c>
      <c r="L8315" s="21" t="s">
        <v>30476</v>
      </c>
      <c r="M8315" s="21">
        <v>44306</v>
      </c>
    </row>
    <row r="8316" spans="1:13">
      <c r="A8316" s="21" t="s">
        <v>30477</v>
      </c>
      <c r="B8316" s="21" t="s">
        <v>30478</v>
      </c>
      <c r="C8316" s="21" t="s">
        <v>320</v>
      </c>
      <c r="D8316" s="21" t="s">
        <v>321</v>
      </c>
      <c r="E8316" s="21" t="s">
        <v>235</v>
      </c>
      <c r="F8316" s="21" t="s">
        <v>30479</v>
      </c>
      <c r="G8316" s="21" t="s">
        <v>237</v>
      </c>
      <c r="H8316" s="21" t="s">
        <v>238</v>
      </c>
      <c r="I8316" s="23">
        <v>-2</v>
      </c>
      <c r="J8316" s="23">
        <v>650</v>
      </c>
      <c r="K8316" s="21" t="s">
        <v>30480</v>
      </c>
      <c r="L8316" s="21" t="s">
        <v>30480</v>
      </c>
      <c r="M8316" s="21">
        <v>44306</v>
      </c>
    </row>
    <row r="8317" spans="1:13">
      <c r="A8317" s="21" t="s">
        <v>30481</v>
      </c>
      <c r="B8317" s="21" t="s">
        <v>30482</v>
      </c>
      <c r="C8317" s="21" t="s">
        <v>300</v>
      </c>
      <c r="D8317" s="21" t="s">
        <v>301</v>
      </c>
      <c r="E8317" s="21" t="s">
        <v>235</v>
      </c>
      <c r="F8317" s="21" t="s">
        <v>30483</v>
      </c>
      <c r="G8317" s="21" t="s">
        <v>237</v>
      </c>
      <c r="H8317" s="21" t="s">
        <v>238</v>
      </c>
      <c r="I8317" s="23">
        <v>-2</v>
      </c>
      <c r="J8317" s="23">
        <v>186</v>
      </c>
      <c r="K8317" s="21" t="s">
        <v>30484</v>
      </c>
      <c r="L8317" s="21" t="s">
        <v>30484</v>
      </c>
      <c r="M8317" s="21">
        <v>44306</v>
      </c>
    </row>
    <row r="8318" spans="1:13">
      <c r="A8318" s="21" t="s">
        <v>30481</v>
      </c>
      <c r="B8318" s="21" t="s">
        <v>30482</v>
      </c>
      <c r="C8318" s="21" t="s">
        <v>248</v>
      </c>
      <c r="D8318" s="21" t="s">
        <v>249</v>
      </c>
      <c r="E8318" s="21" t="s">
        <v>235</v>
      </c>
      <c r="F8318" s="21" t="s">
        <v>30483</v>
      </c>
      <c r="G8318" s="21" t="s">
        <v>237</v>
      </c>
      <c r="H8318" s="21" t="s">
        <v>238</v>
      </c>
      <c r="I8318" s="23">
        <v>-1</v>
      </c>
      <c r="J8318" s="23">
        <v>476</v>
      </c>
      <c r="K8318" s="21" t="s">
        <v>30484</v>
      </c>
      <c r="L8318" s="21" t="s">
        <v>30484</v>
      </c>
      <c r="M8318" s="21">
        <v>44306</v>
      </c>
    </row>
    <row r="8319" spans="1:13">
      <c r="A8319" s="21" t="s">
        <v>30485</v>
      </c>
      <c r="B8319" s="21" t="s">
        <v>30486</v>
      </c>
      <c r="C8319" s="21" t="s">
        <v>246</v>
      </c>
      <c r="D8319" s="21" t="s">
        <v>247</v>
      </c>
      <c r="E8319" s="21" t="s">
        <v>235</v>
      </c>
      <c r="F8319" s="21" t="s">
        <v>30487</v>
      </c>
      <c r="G8319" s="21" t="s">
        <v>237</v>
      </c>
      <c r="H8319" s="21" t="s">
        <v>238</v>
      </c>
      <c r="I8319" s="23">
        <v>-1</v>
      </c>
      <c r="J8319" s="23">
        <v>721</v>
      </c>
      <c r="K8319" s="21" t="s">
        <v>30488</v>
      </c>
      <c r="L8319" s="21" t="s">
        <v>30488</v>
      </c>
      <c r="M8319" s="21">
        <v>44306</v>
      </c>
    </row>
    <row r="8320" spans="1:13">
      <c r="A8320" s="21" t="s">
        <v>30485</v>
      </c>
      <c r="B8320" s="21" t="s">
        <v>30486</v>
      </c>
      <c r="C8320" s="21" t="s">
        <v>330</v>
      </c>
      <c r="D8320" s="21" t="s">
        <v>331</v>
      </c>
      <c r="E8320" s="21" t="s">
        <v>235</v>
      </c>
      <c r="F8320" s="21" t="s">
        <v>30487</v>
      </c>
      <c r="G8320" s="21" t="s">
        <v>237</v>
      </c>
      <c r="H8320" s="21" t="s">
        <v>238</v>
      </c>
      <c r="I8320" s="23">
        <v>-1</v>
      </c>
      <c r="J8320" s="23">
        <v>422</v>
      </c>
      <c r="K8320" s="21" t="s">
        <v>30488</v>
      </c>
      <c r="L8320" s="21" t="s">
        <v>30488</v>
      </c>
      <c r="M8320" s="21">
        <v>44306</v>
      </c>
    </row>
    <row r="8321" spans="1:13">
      <c r="A8321" s="21" t="s">
        <v>30489</v>
      </c>
      <c r="B8321" s="21" t="s">
        <v>30490</v>
      </c>
      <c r="C8321" s="21" t="s">
        <v>274</v>
      </c>
      <c r="D8321" s="21" t="s">
        <v>275</v>
      </c>
      <c r="E8321" s="21" t="s">
        <v>235</v>
      </c>
      <c r="F8321" s="21" t="s">
        <v>30491</v>
      </c>
      <c r="G8321" s="21" t="s">
        <v>237</v>
      </c>
      <c r="H8321" s="21" t="s">
        <v>238</v>
      </c>
      <c r="I8321" s="23">
        <v>-6</v>
      </c>
      <c r="J8321" s="23">
        <v>4246</v>
      </c>
      <c r="K8321" s="21" t="s">
        <v>30492</v>
      </c>
      <c r="L8321" s="21" t="s">
        <v>30492</v>
      </c>
      <c r="M8321" s="21">
        <v>44306</v>
      </c>
    </row>
    <row r="8322" spans="1:13">
      <c r="A8322" s="21" t="s">
        <v>30493</v>
      </c>
      <c r="B8322" s="21" t="s">
        <v>30494</v>
      </c>
      <c r="C8322" s="21" t="s">
        <v>300</v>
      </c>
      <c r="D8322" s="21" t="s">
        <v>301</v>
      </c>
      <c r="E8322" s="21" t="s">
        <v>235</v>
      </c>
      <c r="F8322" s="21" t="s">
        <v>30495</v>
      </c>
      <c r="G8322" s="21" t="s">
        <v>237</v>
      </c>
      <c r="H8322" s="21" t="s">
        <v>238</v>
      </c>
      <c r="I8322" s="23">
        <v>-3</v>
      </c>
      <c r="J8322" s="23">
        <v>188</v>
      </c>
      <c r="K8322" s="21" t="s">
        <v>30496</v>
      </c>
      <c r="L8322" s="21" t="s">
        <v>30496</v>
      </c>
      <c r="M8322" s="21">
        <v>44306</v>
      </c>
    </row>
    <row r="8323" spans="1:13">
      <c r="A8323" s="21" t="s">
        <v>30497</v>
      </c>
      <c r="B8323" s="21" t="s">
        <v>30498</v>
      </c>
      <c r="C8323" s="21" t="s">
        <v>430</v>
      </c>
      <c r="D8323" s="21" t="s">
        <v>431</v>
      </c>
      <c r="E8323" s="21" t="s">
        <v>235</v>
      </c>
      <c r="F8323" s="21" t="s">
        <v>30499</v>
      </c>
      <c r="G8323" s="21" t="s">
        <v>237</v>
      </c>
      <c r="H8323" s="21" t="s">
        <v>238</v>
      </c>
      <c r="I8323" s="23">
        <v>-1</v>
      </c>
      <c r="J8323" s="23">
        <v>210</v>
      </c>
      <c r="K8323" s="21" t="s">
        <v>30500</v>
      </c>
      <c r="L8323" s="21" t="s">
        <v>30500</v>
      </c>
      <c r="M8323" s="21">
        <v>44306</v>
      </c>
    </row>
    <row r="8324" spans="1:13">
      <c r="A8324" s="21" t="s">
        <v>30497</v>
      </c>
      <c r="B8324" s="21" t="s">
        <v>30498</v>
      </c>
      <c r="C8324" s="21" t="s">
        <v>330</v>
      </c>
      <c r="D8324" s="21" t="s">
        <v>331</v>
      </c>
      <c r="E8324" s="21" t="s">
        <v>235</v>
      </c>
      <c r="F8324" s="21" t="s">
        <v>30499</v>
      </c>
      <c r="G8324" s="21" t="s">
        <v>237</v>
      </c>
      <c r="H8324" s="21" t="s">
        <v>238</v>
      </c>
      <c r="I8324" s="23">
        <v>-1</v>
      </c>
      <c r="J8324" s="23">
        <v>423</v>
      </c>
      <c r="K8324" s="21" t="s">
        <v>30500</v>
      </c>
      <c r="L8324" s="21" t="s">
        <v>30500</v>
      </c>
      <c r="M8324" s="21">
        <v>44306</v>
      </c>
    </row>
    <row r="8325" spans="1:13">
      <c r="A8325" s="21" t="s">
        <v>30501</v>
      </c>
      <c r="B8325" s="21" t="s">
        <v>30502</v>
      </c>
      <c r="C8325" s="21" t="s">
        <v>392</v>
      </c>
      <c r="D8325" s="21" t="s">
        <v>393</v>
      </c>
      <c r="E8325" s="21" t="s">
        <v>235</v>
      </c>
      <c r="F8325" s="21" t="s">
        <v>30503</v>
      </c>
      <c r="G8325" s="21" t="s">
        <v>237</v>
      </c>
      <c r="H8325" s="21" t="s">
        <v>238</v>
      </c>
      <c r="I8325" s="23">
        <v>-3</v>
      </c>
      <c r="J8325" s="23">
        <v>107</v>
      </c>
      <c r="K8325" s="21" t="s">
        <v>30504</v>
      </c>
      <c r="L8325" s="21" t="s">
        <v>30504</v>
      </c>
      <c r="M8325" s="21">
        <v>44306</v>
      </c>
    </row>
    <row r="8326" spans="1:13">
      <c r="A8326" s="21" t="s">
        <v>30505</v>
      </c>
      <c r="B8326" s="21" t="s">
        <v>30506</v>
      </c>
      <c r="C8326" s="21" t="s">
        <v>233</v>
      </c>
      <c r="D8326" s="21" t="s">
        <v>234</v>
      </c>
      <c r="E8326" s="21" t="s">
        <v>235</v>
      </c>
      <c r="F8326" s="21" t="s">
        <v>30507</v>
      </c>
      <c r="G8326" s="21" t="s">
        <v>237</v>
      </c>
      <c r="H8326" s="21" t="s">
        <v>238</v>
      </c>
      <c r="I8326" s="23">
        <v>-3</v>
      </c>
      <c r="J8326" s="23">
        <v>212</v>
      </c>
      <c r="K8326" s="21" t="s">
        <v>30508</v>
      </c>
      <c r="L8326" s="21" t="s">
        <v>30508</v>
      </c>
      <c r="M8326" s="21">
        <v>44306</v>
      </c>
    </row>
    <row r="8327" spans="1:13">
      <c r="A8327" s="21" t="s">
        <v>30509</v>
      </c>
      <c r="B8327" s="21" t="s">
        <v>30510</v>
      </c>
      <c r="C8327" s="21" t="s">
        <v>280</v>
      </c>
      <c r="D8327" s="21" t="s">
        <v>281</v>
      </c>
      <c r="E8327" s="21" t="s">
        <v>235</v>
      </c>
      <c r="F8327" s="21" t="s">
        <v>30511</v>
      </c>
      <c r="G8327" s="21" t="s">
        <v>237</v>
      </c>
      <c r="H8327" s="21" t="s">
        <v>238</v>
      </c>
      <c r="I8327" s="23">
        <v>-1</v>
      </c>
      <c r="J8327" s="23">
        <v>696</v>
      </c>
      <c r="K8327" s="21" t="s">
        <v>30512</v>
      </c>
      <c r="L8327" s="21" t="s">
        <v>30512</v>
      </c>
      <c r="M8327" s="21">
        <v>44306</v>
      </c>
    </row>
    <row r="8328" spans="1:13">
      <c r="A8328" s="21" t="s">
        <v>30509</v>
      </c>
      <c r="B8328" s="21" t="s">
        <v>30510</v>
      </c>
      <c r="C8328" s="21" t="s">
        <v>288</v>
      </c>
      <c r="D8328" s="21" t="s">
        <v>289</v>
      </c>
      <c r="E8328" s="21" t="s">
        <v>235</v>
      </c>
      <c r="F8328" s="21" t="s">
        <v>30511</v>
      </c>
      <c r="G8328" s="21" t="s">
        <v>237</v>
      </c>
      <c r="H8328" s="21" t="s">
        <v>238</v>
      </c>
      <c r="I8328" s="23">
        <v>-1</v>
      </c>
      <c r="J8328" s="23">
        <v>515</v>
      </c>
      <c r="K8328" s="21" t="s">
        <v>30512</v>
      </c>
      <c r="L8328" s="21" t="s">
        <v>30512</v>
      </c>
      <c r="M8328" s="21">
        <v>44306</v>
      </c>
    </row>
    <row r="8329" spans="1:13">
      <c r="A8329" s="21" t="s">
        <v>30509</v>
      </c>
      <c r="B8329" s="21" t="s">
        <v>30510</v>
      </c>
      <c r="C8329" s="21" t="s">
        <v>328</v>
      </c>
      <c r="D8329" s="21" t="s">
        <v>329</v>
      </c>
      <c r="E8329" s="21" t="s">
        <v>235</v>
      </c>
      <c r="F8329" s="21" t="s">
        <v>30511</v>
      </c>
      <c r="G8329" s="21" t="s">
        <v>237</v>
      </c>
      <c r="H8329" s="21" t="s">
        <v>238</v>
      </c>
      <c r="I8329" s="23">
        <v>-1</v>
      </c>
      <c r="J8329" s="23">
        <v>362</v>
      </c>
      <c r="K8329" s="21" t="s">
        <v>30512</v>
      </c>
      <c r="L8329" s="21" t="s">
        <v>30512</v>
      </c>
      <c r="M8329" s="21">
        <v>44306</v>
      </c>
    </row>
    <row r="8330" spans="1:13">
      <c r="A8330" s="21" t="s">
        <v>30513</v>
      </c>
      <c r="B8330" s="21" t="s">
        <v>30514</v>
      </c>
      <c r="C8330" s="21" t="s">
        <v>446</v>
      </c>
      <c r="D8330" s="21" t="s">
        <v>447</v>
      </c>
      <c r="E8330" s="21" t="s">
        <v>235</v>
      </c>
      <c r="F8330" s="21" t="s">
        <v>30515</v>
      </c>
      <c r="G8330" s="21" t="s">
        <v>237</v>
      </c>
      <c r="H8330" s="21" t="s">
        <v>238</v>
      </c>
      <c r="I8330" s="23">
        <v>-3</v>
      </c>
      <c r="J8330" s="23">
        <v>373</v>
      </c>
      <c r="K8330" s="21" t="s">
        <v>30516</v>
      </c>
      <c r="L8330" s="21" t="s">
        <v>30516</v>
      </c>
      <c r="M8330" s="21">
        <v>44306</v>
      </c>
    </row>
    <row r="8331" spans="1:13">
      <c r="A8331" s="21" t="s">
        <v>30517</v>
      </c>
      <c r="B8331" s="21" t="s">
        <v>30518</v>
      </c>
      <c r="C8331" s="21" t="s">
        <v>300</v>
      </c>
      <c r="D8331" s="21" t="s">
        <v>301</v>
      </c>
      <c r="E8331" s="21" t="s">
        <v>235</v>
      </c>
      <c r="F8331" s="21" t="s">
        <v>30519</v>
      </c>
      <c r="G8331" s="21" t="s">
        <v>237</v>
      </c>
      <c r="H8331" s="21" t="s">
        <v>238</v>
      </c>
      <c r="I8331" s="23">
        <v>-3</v>
      </c>
      <c r="J8331" s="23">
        <v>191</v>
      </c>
      <c r="K8331" s="21" t="s">
        <v>30520</v>
      </c>
      <c r="L8331" s="21" t="s">
        <v>30520</v>
      </c>
      <c r="M8331" s="21">
        <v>44306</v>
      </c>
    </row>
    <row r="8332" spans="1:13">
      <c r="A8332" s="21" t="s">
        <v>30521</v>
      </c>
      <c r="B8332" s="21" t="s">
        <v>30522</v>
      </c>
      <c r="C8332" s="21" t="s">
        <v>300</v>
      </c>
      <c r="D8332" s="21" t="s">
        <v>301</v>
      </c>
      <c r="E8332" s="21" t="s">
        <v>235</v>
      </c>
      <c r="F8332" s="21" t="s">
        <v>30523</v>
      </c>
      <c r="G8332" s="21" t="s">
        <v>237</v>
      </c>
      <c r="H8332" s="21" t="s">
        <v>238</v>
      </c>
      <c r="I8332" s="23">
        <v>-3</v>
      </c>
      <c r="J8332" s="23">
        <v>194</v>
      </c>
      <c r="K8332" s="21" t="s">
        <v>30524</v>
      </c>
      <c r="L8332" s="21" t="s">
        <v>30524</v>
      </c>
      <c r="M8332" s="21">
        <v>44306</v>
      </c>
    </row>
    <row r="8333" spans="1:13">
      <c r="A8333" s="21" t="s">
        <v>30525</v>
      </c>
      <c r="B8333" s="21" t="s">
        <v>30526</v>
      </c>
      <c r="C8333" s="21" t="s">
        <v>300</v>
      </c>
      <c r="D8333" s="21" t="s">
        <v>301</v>
      </c>
      <c r="E8333" s="21" t="s">
        <v>235</v>
      </c>
      <c r="F8333" s="21" t="s">
        <v>30527</v>
      </c>
      <c r="G8333" s="21" t="s">
        <v>237</v>
      </c>
      <c r="H8333" s="21" t="s">
        <v>238</v>
      </c>
      <c r="I8333" s="23">
        <v>-3</v>
      </c>
      <c r="J8333" s="23">
        <v>197</v>
      </c>
      <c r="K8333" s="21" t="s">
        <v>30528</v>
      </c>
      <c r="L8333" s="21" t="s">
        <v>30528</v>
      </c>
      <c r="M8333" s="21">
        <v>44306</v>
      </c>
    </row>
    <row r="8334" spans="1:13">
      <c r="A8334" s="21" t="s">
        <v>30529</v>
      </c>
      <c r="B8334" s="21" t="s">
        <v>30530</v>
      </c>
      <c r="C8334" s="21" t="s">
        <v>300</v>
      </c>
      <c r="D8334" s="21" t="s">
        <v>301</v>
      </c>
      <c r="E8334" s="21" t="s">
        <v>235</v>
      </c>
      <c r="F8334" s="21" t="s">
        <v>30531</v>
      </c>
      <c r="G8334" s="21" t="s">
        <v>237</v>
      </c>
      <c r="H8334" s="21" t="s">
        <v>238</v>
      </c>
      <c r="I8334" s="23">
        <v>-1</v>
      </c>
      <c r="J8334" s="23">
        <v>200</v>
      </c>
      <c r="K8334" s="21" t="s">
        <v>30532</v>
      </c>
      <c r="L8334" s="21" t="s">
        <v>30532</v>
      </c>
      <c r="M8334" s="21">
        <v>44306</v>
      </c>
    </row>
    <row r="8335" spans="1:13">
      <c r="A8335" s="21" t="s">
        <v>30529</v>
      </c>
      <c r="B8335" s="21" t="s">
        <v>30530</v>
      </c>
      <c r="C8335" s="21" t="s">
        <v>294</v>
      </c>
      <c r="D8335" s="21" t="s">
        <v>295</v>
      </c>
      <c r="E8335" s="21" t="s">
        <v>235</v>
      </c>
      <c r="F8335" s="21" t="s">
        <v>30531</v>
      </c>
      <c r="G8335" s="21" t="s">
        <v>237</v>
      </c>
      <c r="H8335" s="21" t="s">
        <v>238</v>
      </c>
      <c r="I8335" s="23">
        <v>-1</v>
      </c>
      <c r="J8335" s="23">
        <v>338</v>
      </c>
      <c r="K8335" s="21" t="s">
        <v>30532</v>
      </c>
      <c r="L8335" s="21" t="s">
        <v>30532</v>
      </c>
      <c r="M8335" s="21">
        <v>44306</v>
      </c>
    </row>
    <row r="8336" spans="1:13">
      <c r="A8336" s="21" t="s">
        <v>30529</v>
      </c>
      <c r="B8336" s="21" t="s">
        <v>30530</v>
      </c>
      <c r="C8336" s="21" t="s">
        <v>248</v>
      </c>
      <c r="D8336" s="21" t="s">
        <v>249</v>
      </c>
      <c r="E8336" s="21" t="s">
        <v>235</v>
      </c>
      <c r="F8336" s="21" t="s">
        <v>30531</v>
      </c>
      <c r="G8336" s="21" t="s">
        <v>237</v>
      </c>
      <c r="H8336" s="21" t="s">
        <v>238</v>
      </c>
      <c r="I8336" s="23">
        <v>-1</v>
      </c>
      <c r="J8336" s="23">
        <v>477</v>
      </c>
      <c r="K8336" s="21" t="s">
        <v>30532</v>
      </c>
      <c r="L8336" s="21" t="s">
        <v>30532</v>
      </c>
      <c r="M8336" s="21">
        <v>44306</v>
      </c>
    </row>
    <row r="8337" spans="1:13">
      <c r="A8337" s="21" t="s">
        <v>30533</v>
      </c>
      <c r="B8337" s="21" t="s">
        <v>30534</v>
      </c>
      <c r="C8337" s="21" t="s">
        <v>428</v>
      </c>
      <c r="D8337" s="21" t="s">
        <v>429</v>
      </c>
      <c r="E8337" s="21" t="s">
        <v>235</v>
      </c>
      <c r="F8337" s="21" t="s">
        <v>30535</v>
      </c>
      <c r="G8337" s="21" t="s">
        <v>237</v>
      </c>
      <c r="H8337" s="21" t="s">
        <v>238</v>
      </c>
      <c r="I8337" s="23">
        <v>-1</v>
      </c>
      <c r="J8337" s="23">
        <v>523</v>
      </c>
      <c r="K8337" s="21" t="s">
        <v>30536</v>
      </c>
      <c r="L8337" s="21" t="s">
        <v>30536</v>
      </c>
      <c r="M8337" s="21">
        <v>44306</v>
      </c>
    </row>
    <row r="8338" spans="1:13">
      <c r="A8338" s="21" t="s">
        <v>30533</v>
      </c>
      <c r="B8338" s="21" t="s">
        <v>30534</v>
      </c>
      <c r="C8338" s="21" t="s">
        <v>430</v>
      </c>
      <c r="D8338" s="21" t="s">
        <v>431</v>
      </c>
      <c r="E8338" s="21" t="s">
        <v>235</v>
      </c>
      <c r="F8338" s="21" t="s">
        <v>30535</v>
      </c>
      <c r="G8338" s="21" t="s">
        <v>237</v>
      </c>
      <c r="H8338" s="21" t="s">
        <v>238</v>
      </c>
      <c r="I8338" s="23">
        <v>-1</v>
      </c>
      <c r="J8338" s="23">
        <v>211</v>
      </c>
      <c r="K8338" s="21" t="s">
        <v>30536</v>
      </c>
      <c r="L8338" s="21" t="s">
        <v>30536</v>
      </c>
      <c r="M8338" s="21">
        <v>44306</v>
      </c>
    </row>
    <row r="8339" spans="1:13">
      <c r="A8339" s="21" t="s">
        <v>30537</v>
      </c>
      <c r="B8339" s="21" t="s">
        <v>30538</v>
      </c>
      <c r="C8339" s="21" t="s">
        <v>233</v>
      </c>
      <c r="D8339" s="21" t="s">
        <v>234</v>
      </c>
      <c r="E8339" s="21" t="s">
        <v>235</v>
      </c>
      <c r="F8339" s="21" t="s">
        <v>30539</v>
      </c>
      <c r="G8339" s="21" t="s">
        <v>237</v>
      </c>
      <c r="H8339" s="21" t="s">
        <v>238</v>
      </c>
      <c r="I8339" s="23">
        <v>-1</v>
      </c>
      <c r="J8339" s="23">
        <v>215</v>
      </c>
      <c r="K8339" s="21" t="s">
        <v>30540</v>
      </c>
      <c r="L8339" s="21" t="s">
        <v>30540</v>
      </c>
      <c r="M8339" s="21">
        <v>44306</v>
      </c>
    </row>
    <row r="8340" spans="1:13">
      <c r="A8340" s="21" t="s">
        <v>30537</v>
      </c>
      <c r="B8340" s="21" t="s">
        <v>30538</v>
      </c>
      <c r="C8340" s="21" t="s">
        <v>300</v>
      </c>
      <c r="D8340" s="21" t="s">
        <v>301</v>
      </c>
      <c r="E8340" s="21" t="s">
        <v>235</v>
      </c>
      <c r="F8340" s="21" t="s">
        <v>30539</v>
      </c>
      <c r="G8340" s="21" t="s">
        <v>237</v>
      </c>
      <c r="H8340" s="21" t="s">
        <v>238</v>
      </c>
      <c r="I8340" s="23">
        <v>-1</v>
      </c>
      <c r="J8340" s="23">
        <v>201</v>
      </c>
      <c r="K8340" s="21" t="s">
        <v>30540</v>
      </c>
      <c r="L8340" s="21" t="s">
        <v>30540</v>
      </c>
      <c r="M8340" s="21">
        <v>44306</v>
      </c>
    </row>
    <row r="8341" spans="1:13">
      <c r="A8341" s="21" t="s">
        <v>30537</v>
      </c>
      <c r="B8341" s="21" t="s">
        <v>30538</v>
      </c>
      <c r="C8341" s="21" t="s">
        <v>248</v>
      </c>
      <c r="D8341" s="21" t="s">
        <v>249</v>
      </c>
      <c r="E8341" s="21" t="s">
        <v>235</v>
      </c>
      <c r="F8341" s="21" t="s">
        <v>30539</v>
      </c>
      <c r="G8341" s="21" t="s">
        <v>237</v>
      </c>
      <c r="H8341" s="21" t="s">
        <v>238</v>
      </c>
      <c r="I8341" s="23">
        <v>-1</v>
      </c>
      <c r="J8341" s="23">
        <v>478</v>
      </c>
      <c r="K8341" s="21" t="s">
        <v>30540</v>
      </c>
      <c r="L8341" s="21" t="s">
        <v>30540</v>
      </c>
      <c r="M8341" s="21">
        <v>44306</v>
      </c>
    </row>
    <row r="8342" spans="1:13">
      <c r="A8342" s="21" t="s">
        <v>30541</v>
      </c>
      <c r="B8342" s="21" t="s">
        <v>30542</v>
      </c>
      <c r="C8342" s="21" t="s">
        <v>300</v>
      </c>
      <c r="D8342" s="21" t="s">
        <v>301</v>
      </c>
      <c r="E8342" s="21" t="s">
        <v>235</v>
      </c>
      <c r="F8342" s="21" t="s">
        <v>30543</v>
      </c>
      <c r="G8342" s="21" t="s">
        <v>237</v>
      </c>
      <c r="H8342" s="21" t="s">
        <v>238</v>
      </c>
      <c r="I8342" s="23">
        <v>-1</v>
      </c>
      <c r="J8342" s="23">
        <v>202</v>
      </c>
      <c r="K8342" s="21" t="s">
        <v>30544</v>
      </c>
      <c r="L8342" s="21" t="s">
        <v>30544</v>
      </c>
      <c r="M8342" s="21">
        <v>44306</v>
      </c>
    </row>
    <row r="8343" spans="1:13">
      <c r="A8343" s="21" t="s">
        <v>30541</v>
      </c>
      <c r="B8343" s="21" t="s">
        <v>30542</v>
      </c>
      <c r="C8343" s="21" t="s">
        <v>324</v>
      </c>
      <c r="D8343" s="21" t="s">
        <v>325</v>
      </c>
      <c r="E8343" s="21" t="s">
        <v>235</v>
      </c>
      <c r="F8343" s="21" t="s">
        <v>30543</v>
      </c>
      <c r="G8343" s="21" t="s">
        <v>237</v>
      </c>
      <c r="H8343" s="21" t="s">
        <v>238</v>
      </c>
      <c r="I8343" s="23">
        <v>-2</v>
      </c>
      <c r="J8343" s="23">
        <v>654</v>
      </c>
      <c r="K8343" s="21" t="s">
        <v>30544</v>
      </c>
      <c r="L8343" s="21" t="s">
        <v>30544</v>
      </c>
      <c r="M8343" s="21">
        <v>44306</v>
      </c>
    </row>
    <row r="8344" spans="1:13">
      <c r="A8344" s="21" t="s">
        <v>30545</v>
      </c>
      <c r="B8344" s="21" t="s">
        <v>30546</v>
      </c>
      <c r="C8344" s="21" t="s">
        <v>300</v>
      </c>
      <c r="D8344" s="21" t="s">
        <v>301</v>
      </c>
      <c r="E8344" s="21" t="s">
        <v>235</v>
      </c>
      <c r="F8344" s="21" t="s">
        <v>30547</v>
      </c>
      <c r="G8344" s="21" t="s">
        <v>237</v>
      </c>
      <c r="H8344" s="21" t="s">
        <v>238</v>
      </c>
      <c r="I8344" s="23">
        <v>-1</v>
      </c>
      <c r="J8344" s="23">
        <v>203</v>
      </c>
      <c r="K8344" s="21" t="s">
        <v>30548</v>
      </c>
      <c r="L8344" s="21" t="s">
        <v>30548</v>
      </c>
      <c r="M8344" s="21">
        <v>44306</v>
      </c>
    </row>
    <row r="8345" spans="1:13">
      <c r="A8345" s="21" t="s">
        <v>30545</v>
      </c>
      <c r="B8345" s="21" t="s">
        <v>30546</v>
      </c>
      <c r="C8345" s="21" t="s">
        <v>314</v>
      </c>
      <c r="D8345" s="21" t="s">
        <v>315</v>
      </c>
      <c r="E8345" s="21" t="s">
        <v>235</v>
      </c>
      <c r="F8345" s="21" t="s">
        <v>30547</v>
      </c>
      <c r="G8345" s="21" t="s">
        <v>237</v>
      </c>
      <c r="H8345" s="21" t="s">
        <v>238</v>
      </c>
      <c r="I8345" s="23">
        <v>-1</v>
      </c>
      <c r="J8345" s="23">
        <v>3419</v>
      </c>
      <c r="K8345" s="21" t="s">
        <v>30548</v>
      </c>
      <c r="L8345" s="21" t="s">
        <v>30548</v>
      </c>
      <c r="M8345" s="21">
        <v>44306</v>
      </c>
    </row>
    <row r="8346" spans="1:13">
      <c r="A8346" s="21" t="s">
        <v>30545</v>
      </c>
      <c r="B8346" s="21" t="s">
        <v>30546</v>
      </c>
      <c r="C8346" s="21" t="s">
        <v>320</v>
      </c>
      <c r="D8346" s="21" t="s">
        <v>321</v>
      </c>
      <c r="E8346" s="21" t="s">
        <v>235</v>
      </c>
      <c r="F8346" s="21" t="s">
        <v>30547</v>
      </c>
      <c r="G8346" s="21" t="s">
        <v>237</v>
      </c>
      <c r="H8346" s="21" t="s">
        <v>238</v>
      </c>
      <c r="I8346" s="23">
        <v>-1</v>
      </c>
      <c r="J8346" s="23">
        <v>652</v>
      </c>
      <c r="K8346" s="21" t="s">
        <v>30548</v>
      </c>
      <c r="L8346" s="21" t="s">
        <v>30548</v>
      </c>
      <c r="M8346" s="21">
        <v>44306</v>
      </c>
    </row>
    <row r="8347" spans="1:13">
      <c r="A8347" s="21" t="s">
        <v>30549</v>
      </c>
      <c r="B8347" s="21" t="s">
        <v>30550</v>
      </c>
      <c r="C8347" s="21" t="s">
        <v>254</v>
      </c>
      <c r="D8347" s="21" t="s">
        <v>255</v>
      </c>
      <c r="E8347" s="21" t="s">
        <v>235</v>
      </c>
      <c r="F8347" s="21" t="s">
        <v>30551</v>
      </c>
      <c r="G8347" s="21" t="s">
        <v>237</v>
      </c>
      <c r="H8347" s="21" t="s">
        <v>238</v>
      </c>
      <c r="I8347" s="23">
        <v>-1</v>
      </c>
      <c r="J8347" s="23">
        <v>352</v>
      </c>
      <c r="K8347" s="21" t="s">
        <v>30552</v>
      </c>
      <c r="L8347" s="21" t="s">
        <v>30552</v>
      </c>
      <c r="M8347" s="21">
        <v>44306</v>
      </c>
    </row>
    <row r="8348" spans="1:13">
      <c r="A8348" s="21" t="s">
        <v>30553</v>
      </c>
      <c r="B8348" s="21" t="s">
        <v>30554</v>
      </c>
      <c r="C8348" s="21" t="s">
        <v>246</v>
      </c>
      <c r="D8348" s="21" t="s">
        <v>247</v>
      </c>
      <c r="E8348" s="21" t="s">
        <v>235</v>
      </c>
      <c r="F8348" s="21" t="s">
        <v>30555</v>
      </c>
      <c r="G8348" s="21" t="s">
        <v>237</v>
      </c>
      <c r="H8348" s="21" t="s">
        <v>238</v>
      </c>
      <c r="I8348" s="23">
        <v>-1</v>
      </c>
      <c r="J8348" s="23">
        <v>722</v>
      </c>
      <c r="K8348" s="21" t="s">
        <v>30556</v>
      </c>
      <c r="L8348" s="21" t="s">
        <v>30556</v>
      </c>
      <c r="M8348" s="21">
        <v>44306</v>
      </c>
    </row>
    <row r="8349" spans="1:13">
      <c r="A8349" s="21" t="s">
        <v>30557</v>
      </c>
      <c r="B8349" s="21" t="s">
        <v>30558</v>
      </c>
      <c r="C8349" s="21" t="s">
        <v>242</v>
      </c>
      <c r="D8349" s="21" t="s">
        <v>243</v>
      </c>
      <c r="E8349" s="21" t="s">
        <v>235</v>
      </c>
      <c r="F8349" s="21" t="s">
        <v>30559</v>
      </c>
      <c r="G8349" s="21" t="s">
        <v>237</v>
      </c>
      <c r="H8349" s="21" t="s">
        <v>238</v>
      </c>
      <c r="I8349" s="23">
        <v>-1</v>
      </c>
      <c r="J8349" s="23">
        <v>453</v>
      </c>
      <c r="K8349" s="21" t="s">
        <v>30560</v>
      </c>
      <c r="L8349" s="21" t="s">
        <v>30560</v>
      </c>
      <c r="M8349" s="21">
        <v>44306</v>
      </c>
    </row>
    <row r="8350" spans="1:13">
      <c r="A8350" s="21" t="s">
        <v>30557</v>
      </c>
      <c r="B8350" s="21" t="s">
        <v>30558</v>
      </c>
      <c r="C8350" s="21" t="s">
        <v>242</v>
      </c>
      <c r="D8350" s="21" t="s">
        <v>243</v>
      </c>
      <c r="E8350" s="21" t="s">
        <v>235</v>
      </c>
      <c r="F8350" s="21" t="s">
        <v>30559</v>
      </c>
      <c r="G8350" s="21" t="s">
        <v>237</v>
      </c>
      <c r="H8350" s="21" t="s">
        <v>238</v>
      </c>
      <c r="I8350" s="23">
        <v>-1</v>
      </c>
      <c r="J8350" s="23">
        <v>454</v>
      </c>
      <c r="K8350" s="21" t="s">
        <v>30560</v>
      </c>
      <c r="L8350" s="21" t="s">
        <v>30560</v>
      </c>
      <c r="M8350" s="21">
        <v>44306</v>
      </c>
    </row>
    <row r="8351" spans="1:13">
      <c r="A8351" s="21" t="s">
        <v>30561</v>
      </c>
      <c r="B8351" s="21" t="s">
        <v>30562</v>
      </c>
      <c r="C8351" s="21" t="s">
        <v>288</v>
      </c>
      <c r="D8351" s="21" t="s">
        <v>289</v>
      </c>
      <c r="E8351" s="21" t="s">
        <v>235</v>
      </c>
      <c r="F8351" s="21" t="s">
        <v>30563</v>
      </c>
      <c r="G8351" s="21" t="s">
        <v>237</v>
      </c>
      <c r="H8351" s="21" t="s">
        <v>238</v>
      </c>
      <c r="I8351" s="23">
        <v>-2</v>
      </c>
      <c r="J8351" s="23">
        <v>516</v>
      </c>
      <c r="K8351" s="21" t="s">
        <v>30564</v>
      </c>
      <c r="L8351" s="21" t="s">
        <v>30564</v>
      </c>
      <c r="M8351" s="21">
        <v>44306</v>
      </c>
    </row>
    <row r="8352" spans="1:13">
      <c r="A8352" s="21" t="s">
        <v>30561</v>
      </c>
      <c r="B8352" s="21" t="s">
        <v>30562</v>
      </c>
      <c r="C8352" s="21" t="s">
        <v>372</v>
      </c>
      <c r="D8352" s="21" t="s">
        <v>373</v>
      </c>
      <c r="E8352" s="21" t="s">
        <v>235</v>
      </c>
      <c r="F8352" s="21" t="s">
        <v>30563</v>
      </c>
      <c r="G8352" s="21" t="s">
        <v>237</v>
      </c>
      <c r="H8352" s="21" t="s">
        <v>238</v>
      </c>
      <c r="I8352" s="23">
        <v>-2</v>
      </c>
      <c r="J8352" s="23">
        <v>700</v>
      </c>
      <c r="K8352" s="21" t="s">
        <v>30564</v>
      </c>
      <c r="L8352" s="21" t="s">
        <v>30564</v>
      </c>
      <c r="M8352" s="21">
        <v>44306</v>
      </c>
    </row>
    <row r="8353" spans="1:13">
      <c r="A8353" s="21" t="s">
        <v>30565</v>
      </c>
      <c r="B8353" s="21" t="s">
        <v>30566</v>
      </c>
      <c r="C8353" s="21" t="s">
        <v>254</v>
      </c>
      <c r="D8353" s="21" t="s">
        <v>255</v>
      </c>
      <c r="E8353" s="21" t="s">
        <v>235</v>
      </c>
      <c r="F8353" s="21" t="s">
        <v>30567</v>
      </c>
      <c r="G8353" s="21" t="s">
        <v>237</v>
      </c>
      <c r="H8353" s="21" t="s">
        <v>238</v>
      </c>
      <c r="I8353" s="23">
        <v>-1</v>
      </c>
      <c r="J8353" s="23">
        <v>353</v>
      </c>
      <c r="K8353" s="21" t="s">
        <v>30568</v>
      </c>
      <c r="L8353" s="21" t="s">
        <v>30568</v>
      </c>
      <c r="M8353" s="21">
        <v>44306</v>
      </c>
    </row>
    <row r="8354" spans="1:13">
      <c r="A8354" s="21" t="s">
        <v>30569</v>
      </c>
      <c r="B8354" s="21" t="s">
        <v>30570</v>
      </c>
      <c r="C8354" s="21" t="s">
        <v>248</v>
      </c>
      <c r="D8354" s="21" t="s">
        <v>249</v>
      </c>
      <c r="E8354" s="21" t="s">
        <v>235</v>
      </c>
      <c r="F8354" s="21" t="s">
        <v>30571</v>
      </c>
      <c r="G8354" s="21" t="s">
        <v>237</v>
      </c>
      <c r="H8354" s="21" t="s">
        <v>238</v>
      </c>
      <c r="I8354" s="23">
        <v>-3</v>
      </c>
      <c r="J8354" s="23">
        <v>479</v>
      </c>
      <c r="K8354" s="21" t="s">
        <v>30572</v>
      </c>
      <c r="L8354" s="21" t="s">
        <v>30572</v>
      </c>
      <c r="M8354" s="21">
        <v>44306</v>
      </c>
    </row>
    <row r="8355" spans="1:13">
      <c r="A8355" s="21" t="s">
        <v>30573</v>
      </c>
      <c r="B8355" s="21" t="s">
        <v>30574</v>
      </c>
      <c r="C8355" s="21" t="s">
        <v>248</v>
      </c>
      <c r="D8355" s="21" t="s">
        <v>249</v>
      </c>
      <c r="E8355" s="21" t="s">
        <v>235</v>
      </c>
      <c r="F8355" s="21" t="s">
        <v>30575</v>
      </c>
      <c r="G8355" s="21" t="s">
        <v>237</v>
      </c>
      <c r="H8355" s="21" t="s">
        <v>238</v>
      </c>
      <c r="I8355" s="23">
        <v>-3</v>
      </c>
      <c r="J8355" s="23">
        <v>482</v>
      </c>
      <c r="K8355" s="21" t="s">
        <v>30576</v>
      </c>
      <c r="L8355" s="21" t="s">
        <v>30576</v>
      </c>
      <c r="M8355" s="21">
        <v>44306</v>
      </c>
    </row>
    <row r="8356" spans="1:13">
      <c r="A8356" s="21" t="s">
        <v>30577</v>
      </c>
      <c r="B8356" s="21" t="s">
        <v>30578</v>
      </c>
      <c r="C8356" s="21" t="s">
        <v>446</v>
      </c>
      <c r="D8356" s="21" t="s">
        <v>447</v>
      </c>
      <c r="E8356" s="21" t="s">
        <v>235</v>
      </c>
      <c r="F8356" s="21" t="s">
        <v>30579</v>
      </c>
      <c r="G8356" s="21" t="s">
        <v>237</v>
      </c>
      <c r="H8356" s="21" t="s">
        <v>238</v>
      </c>
      <c r="I8356" s="23">
        <v>-3</v>
      </c>
      <c r="J8356" s="23">
        <v>376</v>
      </c>
      <c r="K8356" s="21" t="s">
        <v>30580</v>
      </c>
      <c r="L8356" s="21" t="s">
        <v>30580</v>
      </c>
      <c r="M8356" s="21">
        <v>44306</v>
      </c>
    </row>
    <row r="8357" spans="1:13">
      <c r="A8357" s="21" t="s">
        <v>30581</v>
      </c>
      <c r="B8357" s="21" t="s">
        <v>30582</v>
      </c>
      <c r="C8357" s="21" t="s">
        <v>242</v>
      </c>
      <c r="D8357" s="21" t="s">
        <v>243</v>
      </c>
      <c r="E8357" s="21" t="s">
        <v>235</v>
      </c>
      <c r="F8357" s="21" t="s">
        <v>30583</v>
      </c>
      <c r="G8357" s="21" t="s">
        <v>237</v>
      </c>
      <c r="H8357" s="21" t="s">
        <v>238</v>
      </c>
      <c r="I8357" s="23">
        <v>-1</v>
      </c>
      <c r="J8357" s="23">
        <v>455</v>
      </c>
      <c r="K8357" s="21" t="s">
        <v>30584</v>
      </c>
      <c r="L8357" s="21" t="s">
        <v>30584</v>
      </c>
      <c r="M8357" s="21">
        <v>44306</v>
      </c>
    </row>
    <row r="8358" spans="1:13">
      <c r="A8358" s="21" t="s">
        <v>30581</v>
      </c>
      <c r="B8358" s="21" t="s">
        <v>30582</v>
      </c>
      <c r="C8358" s="21" t="s">
        <v>330</v>
      </c>
      <c r="D8358" s="21" t="s">
        <v>331</v>
      </c>
      <c r="E8358" s="21" t="s">
        <v>235</v>
      </c>
      <c r="F8358" s="21" t="s">
        <v>30583</v>
      </c>
      <c r="G8358" s="21" t="s">
        <v>237</v>
      </c>
      <c r="H8358" s="21" t="s">
        <v>238</v>
      </c>
      <c r="I8358" s="23">
        <v>-1</v>
      </c>
      <c r="J8358" s="23">
        <v>424</v>
      </c>
      <c r="K8358" s="21" t="s">
        <v>30584</v>
      </c>
      <c r="L8358" s="21" t="s">
        <v>30584</v>
      </c>
      <c r="M8358" s="21">
        <v>44306</v>
      </c>
    </row>
    <row r="8359" spans="1:13">
      <c r="A8359" s="21" t="s">
        <v>30585</v>
      </c>
      <c r="B8359" s="21" t="s">
        <v>30586</v>
      </c>
      <c r="C8359" s="21" t="s">
        <v>254</v>
      </c>
      <c r="D8359" s="21" t="s">
        <v>255</v>
      </c>
      <c r="E8359" s="21" t="s">
        <v>235</v>
      </c>
      <c r="F8359" s="21" t="s">
        <v>30587</v>
      </c>
      <c r="G8359" s="21" t="s">
        <v>237</v>
      </c>
      <c r="H8359" s="21" t="s">
        <v>238</v>
      </c>
      <c r="I8359" s="23">
        <v>-1</v>
      </c>
      <c r="J8359" s="23">
        <v>354</v>
      </c>
      <c r="K8359" s="21" t="s">
        <v>30588</v>
      </c>
      <c r="L8359" s="21" t="s">
        <v>30588</v>
      </c>
      <c r="M8359" s="21">
        <v>44306</v>
      </c>
    </row>
    <row r="8360" spans="1:13">
      <c r="A8360" s="21" t="s">
        <v>30589</v>
      </c>
      <c r="B8360" s="21" t="s">
        <v>30590</v>
      </c>
      <c r="C8360" s="21" t="s">
        <v>248</v>
      </c>
      <c r="D8360" s="21" t="s">
        <v>249</v>
      </c>
      <c r="E8360" s="21" t="s">
        <v>235</v>
      </c>
      <c r="F8360" s="21" t="s">
        <v>30591</v>
      </c>
      <c r="G8360" s="21" t="s">
        <v>237</v>
      </c>
      <c r="H8360" s="21" t="s">
        <v>238</v>
      </c>
      <c r="I8360" s="23">
        <v>-1</v>
      </c>
      <c r="J8360" s="23">
        <v>485</v>
      </c>
      <c r="K8360" s="21" t="s">
        <v>30592</v>
      </c>
      <c r="L8360" s="21" t="s">
        <v>30592</v>
      </c>
      <c r="M8360" s="21">
        <v>44306</v>
      </c>
    </row>
    <row r="8361" spans="1:13">
      <c r="A8361" s="21" t="s">
        <v>30593</v>
      </c>
      <c r="B8361" s="21" t="s">
        <v>30594</v>
      </c>
      <c r="C8361" s="21" t="s">
        <v>330</v>
      </c>
      <c r="D8361" s="21" t="s">
        <v>331</v>
      </c>
      <c r="E8361" s="21" t="s">
        <v>235</v>
      </c>
      <c r="F8361" s="21" t="s">
        <v>30595</v>
      </c>
      <c r="G8361" s="21" t="s">
        <v>237</v>
      </c>
      <c r="H8361" s="21" t="s">
        <v>238</v>
      </c>
      <c r="I8361" s="23">
        <v>-2</v>
      </c>
      <c r="J8361" s="23">
        <v>425</v>
      </c>
      <c r="K8361" s="21" t="s">
        <v>30596</v>
      </c>
      <c r="L8361" s="21" t="s">
        <v>30596</v>
      </c>
      <c r="M8361" s="21">
        <v>44306</v>
      </c>
    </row>
    <row r="8362" spans="1:13">
      <c r="A8362" s="21" t="s">
        <v>30597</v>
      </c>
      <c r="B8362" s="21" t="s">
        <v>30598</v>
      </c>
      <c r="C8362" s="21" t="s">
        <v>342</v>
      </c>
      <c r="D8362" s="21" t="s">
        <v>343</v>
      </c>
      <c r="E8362" s="21" t="s">
        <v>235</v>
      </c>
      <c r="F8362" s="21" t="s">
        <v>30599</v>
      </c>
      <c r="G8362" s="21" t="s">
        <v>237</v>
      </c>
      <c r="H8362" s="21" t="s">
        <v>238</v>
      </c>
      <c r="I8362" s="23">
        <v>-2</v>
      </c>
      <c r="J8362" s="23">
        <v>3910</v>
      </c>
      <c r="K8362" s="21" t="s">
        <v>29617</v>
      </c>
      <c r="L8362" s="21" t="s">
        <v>29617</v>
      </c>
      <c r="M8362" s="21">
        <v>44305</v>
      </c>
    </row>
    <row r="8363" spans="1:13">
      <c r="A8363" s="21" t="s">
        <v>30597</v>
      </c>
      <c r="B8363" s="21" t="s">
        <v>30598</v>
      </c>
      <c r="C8363" s="21" t="s">
        <v>432</v>
      </c>
      <c r="D8363" s="21" t="s">
        <v>433</v>
      </c>
      <c r="E8363" s="21" t="s">
        <v>235</v>
      </c>
      <c r="F8363" s="21" t="s">
        <v>30599</v>
      </c>
      <c r="G8363" s="21" t="s">
        <v>237</v>
      </c>
      <c r="H8363" s="21" t="s">
        <v>238</v>
      </c>
      <c r="I8363" s="23">
        <v>-1</v>
      </c>
      <c r="J8363" s="23">
        <v>338</v>
      </c>
      <c r="K8363" s="21" t="s">
        <v>29617</v>
      </c>
      <c r="L8363" s="21" t="s">
        <v>29617</v>
      </c>
      <c r="M8363" s="21">
        <v>44305</v>
      </c>
    </row>
    <row r="8364" spans="1:13">
      <c r="A8364" s="21" t="s">
        <v>30600</v>
      </c>
      <c r="B8364" s="21" t="s">
        <v>30601</v>
      </c>
      <c r="C8364" s="21" t="s">
        <v>406</v>
      </c>
      <c r="D8364" s="21" t="s">
        <v>407</v>
      </c>
      <c r="E8364" s="21" t="s">
        <v>235</v>
      </c>
      <c r="F8364" s="21" t="s">
        <v>30602</v>
      </c>
      <c r="G8364" s="21" t="s">
        <v>237</v>
      </c>
      <c r="H8364" s="21" t="s">
        <v>238</v>
      </c>
      <c r="I8364" s="23">
        <v>-1</v>
      </c>
      <c r="J8364" s="23">
        <v>1673</v>
      </c>
      <c r="K8364" s="21" t="s">
        <v>30603</v>
      </c>
      <c r="L8364" s="21" t="s">
        <v>30603</v>
      </c>
      <c r="M8364" s="21">
        <v>44305</v>
      </c>
    </row>
    <row r="8365" spans="1:13">
      <c r="A8365" s="21" t="s">
        <v>30600</v>
      </c>
      <c r="B8365" s="21" t="s">
        <v>30601</v>
      </c>
      <c r="C8365" s="21" t="s">
        <v>274</v>
      </c>
      <c r="D8365" s="21" t="s">
        <v>275</v>
      </c>
      <c r="E8365" s="21" t="s">
        <v>235</v>
      </c>
      <c r="F8365" s="21" t="s">
        <v>30602</v>
      </c>
      <c r="G8365" s="21" t="s">
        <v>237</v>
      </c>
      <c r="H8365" s="21" t="s">
        <v>238</v>
      </c>
      <c r="I8365" s="23">
        <v>-1</v>
      </c>
      <c r="J8365" s="23">
        <v>4252</v>
      </c>
      <c r="K8365" s="21" t="s">
        <v>30603</v>
      </c>
      <c r="L8365" s="21" t="s">
        <v>30603</v>
      </c>
      <c r="M8365" s="21">
        <v>44305</v>
      </c>
    </row>
    <row r="8366" spans="1:13">
      <c r="A8366" s="21" t="s">
        <v>30600</v>
      </c>
      <c r="B8366" s="21" t="s">
        <v>30601</v>
      </c>
      <c r="C8366" s="21" t="s">
        <v>280</v>
      </c>
      <c r="D8366" s="21" t="s">
        <v>281</v>
      </c>
      <c r="E8366" s="21" t="s">
        <v>235</v>
      </c>
      <c r="F8366" s="21" t="s">
        <v>30602</v>
      </c>
      <c r="G8366" s="21" t="s">
        <v>237</v>
      </c>
      <c r="H8366" s="21" t="s">
        <v>238</v>
      </c>
      <c r="I8366" s="23">
        <v>-1</v>
      </c>
      <c r="J8366" s="23">
        <v>697</v>
      </c>
      <c r="K8366" s="21" t="s">
        <v>30603</v>
      </c>
      <c r="L8366" s="21" t="s">
        <v>30603</v>
      </c>
      <c r="M8366" s="21">
        <v>44305</v>
      </c>
    </row>
    <row r="8367" spans="1:13">
      <c r="A8367" s="21" t="s">
        <v>30600</v>
      </c>
      <c r="B8367" s="21" t="s">
        <v>30601</v>
      </c>
      <c r="C8367" s="21" t="s">
        <v>254</v>
      </c>
      <c r="D8367" s="21" t="s">
        <v>255</v>
      </c>
      <c r="E8367" s="21" t="s">
        <v>235</v>
      </c>
      <c r="F8367" s="21" t="s">
        <v>30602</v>
      </c>
      <c r="G8367" s="21" t="s">
        <v>237</v>
      </c>
      <c r="H8367" s="21" t="s">
        <v>238</v>
      </c>
      <c r="I8367" s="23">
        <v>-1</v>
      </c>
      <c r="J8367" s="23">
        <v>355</v>
      </c>
      <c r="K8367" s="21" t="s">
        <v>30603</v>
      </c>
      <c r="L8367" s="21" t="s">
        <v>30603</v>
      </c>
      <c r="M8367" s="21">
        <v>44305</v>
      </c>
    </row>
    <row r="8368" spans="1:13">
      <c r="A8368" s="21" t="s">
        <v>30604</v>
      </c>
      <c r="B8368" s="21" t="s">
        <v>30605</v>
      </c>
      <c r="C8368" s="21" t="s">
        <v>300</v>
      </c>
      <c r="D8368" s="21" t="s">
        <v>301</v>
      </c>
      <c r="E8368" s="21" t="s">
        <v>235</v>
      </c>
      <c r="F8368" s="21" t="s">
        <v>30606</v>
      </c>
      <c r="G8368" s="21" t="s">
        <v>237</v>
      </c>
      <c r="H8368" s="21" t="s">
        <v>238</v>
      </c>
      <c r="I8368" s="23">
        <v>-1</v>
      </c>
      <c r="J8368" s="23">
        <v>204</v>
      </c>
      <c r="K8368" s="21" t="s">
        <v>30607</v>
      </c>
      <c r="L8368" s="21" t="s">
        <v>30607</v>
      </c>
      <c r="M8368" s="21">
        <v>44305</v>
      </c>
    </row>
    <row r="8369" spans="1:13">
      <c r="A8369" s="21" t="s">
        <v>30608</v>
      </c>
      <c r="B8369" s="21" t="s">
        <v>30609</v>
      </c>
      <c r="C8369" s="21" t="s">
        <v>320</v>
      </c>
      <c r="D8369" s="21" t="s">
        <v>321</v>
      </c>
      <c r="E8369" s="21" t="s">
        <v>235</v>
      </c>
      <c r="F8369" s="21" t="s">
        <v>30610</v>
      </c>
      <c r="G8369" s="21" t="s">
        <v>237</v>
      </c>
      <c r="H8369" s="21" t="s">
        <v>238</v>
      </c>
      <c r="I8369" s="23">
        <v>-1</v>
      </c>
      <c r="J8369" s="23">
        <v>653</v>
      </c>
      <c r="K8369" s="21" t="s">
        <v>30611</v>
      </c>
      <c r="L8369" s="21" t="s">
        <v>30611</v>
      </c>
      <c r="M8369" s="21">
        <v>44305</v>
      </c>
    </row>
    <row r="8370" spans="1:13">
      <c r="A8370" s="21" t="s">
        <v>30612</v>
      </c>
      <c r="B8370" s="21" t="s">
        <v>30613</v>
      </c>
      <c r="C8370" s="21" t="s">
        <v>242</v>
      </c>
      <c r="D8370" s="21" t="s">
        <v>243</v>
      </c>
      <c r="E8370" s="21" t="s">
        <v>235</v>
      </c>
      <c r="F8370" s="21" t="s">
        <v>30614</v>
      </c>
      <c r="G8370" s="21" t="s">
        <v>237</v>
      </c>
      <c r="H8370" s="21" t="s">
        <v>238</v>
      </c>
      <c r="I8370" s="23">
        <v>-1</v>
      </c>
      <c r="J8370" s="23">
        <v>456</v>
      </c>
      <c r="K8370" s="21" t="s">
        <v>29618</v>
      </c>
      <c r="L8370" s="21" t="s">
        <v>29618</v>
      </c>
      <c r="M8370" s="21">
        <v>44305</v>
      </c>
    </row>
    <row r="8371" spans="1:13">
      <c r="A8371" s="21" t="s">
        <v>30612</v>
      </c>
      <c r="B8371" s="21" t="s">
        <v>30613</v>
      </c>
      <c r="C8371" s="21" t="s">
        <v>246</v>
      </c>
      <c r="D8371" s="21" t="s">
        <v>247</v>
      </c>
      <c r="E8371" s="21" t="s">
        <v>235</v>
      </c>
      <c r="F8371" s="21" t="s">
        <v>30614</v>
      </c>
      <c r="G8371" s="21" t="s">
        <v>237</v>
      </c>
      <c r="H8371" s="21" t="s">
        <v>238</v>
      </c>
      <c r="I8371" s="23">
        <v>-1</v>
      </c>
      <c r="J8371" s="23">
        <v>723</v>
      </c>
      <c r="K8371" s="21" t="s">
        <v>29618</v>
      </c>
      <c r="L8371" s="21" t="s">
        <v>29618</v>
      </c>
      <c r="M8371" s="21">
        <v>44305</v>
      </c>
    </row>
    <row r="8372" spans="1:13">
      <c r="A8372" s="21" t="s">
        <v>30612</v>
      </c>
      <c r="B8372" s="21" t="s">
        <v>30613</v>
      </c>
      <c r="C8372" s="21" t="s">
        <v>330</v>
      </c>
      <c r="D8372" s="21" t="s">
        <v>331</v>
      </c>
      <c r="E8372" s="21" t="s">
        <v>235</v>
      </c>
      <c r="F8372" s="21" t="s">
        <v>30614</v>
      </c>
      <c r="G8372" s="21" t="s">
        <v>237</v>
      </c>
      <c r="H8372" s="21" t="s">
        <v>238</v>
      </c>
      <c r="I8372" s="23">
        <v>-1</v>
      </c>
      <c r="J8372" s="23">
        <v>427</v>
      </c>
      <c r="K8372" s="21" t="s">
        <v>29618</v>
      </c>
      <c r="L8372" s="21" t="s">
        <v>29618</v>
      </c>
      <c r="M8372" s="21">
        <v>44305</v>
      </c>
    </row>
    <row r="8373" spans="1:13">
      <c r="A8373" s="21" t="s">
        <v>30615</v>
      </c>
      <c r="B8373" s="21" t="s">
        <v>30616</v>
      </c>
      <c r="C8373" s="21" t="s">
        <v>372</v>
      </c>
      <c r="D8373" s="21" t="s">
        <v>373</v>
      </c>
      <c r="E8373" s="21" t="s">
        <v>235</v>
      </c>
      <c r="F8373" s="21" t="s">
        <v>30617</v>
      </c>
      <c r="G8373" s="21" t="s">
        <v>237</v>
      </c>
      <c r="H8373" s="21" t="s">
        <v>238</v>
      </c>
      <c r="I8373" s="23">
        <v>-1</v>
      </c>
      <c r="J8373" s="23">
        <v>702</v>
      </c>
      <c r="K8373" s="21" t="s">
        <v>30618</v>
      </c>
      <c r="L8373" s="21" t="s">
        <v>30618</v>
      </c>
      <c r="M8373" s="21">
        <v>44305</v>
      </c>
    </row>
    <row r="8374" spans="1:13">
      <c r="A8374" s="21" t="s">
        <v>30615</v>
      </c>
      <c r="B8374" s="21" t="s">
        <v>30616</v>
      </c>
      <c r="C8374" s="21" t="s">
        <v>430</v>
      </c>
      <c r="D8374" s="21" t="s">
        <v>431</v>
      </c>
      <c r="E8374" s="21" t="s">
        <v>235</v>
      </c>
      <c r="F8374" s="21" t="s">
        <v>30617</v>
      </c>
      <c r="G8374" s="21" t="s">
        <v>237</v>
      </c>
      <c r="H8374" s="21" t="s">
        <v>238</v>
      </c>
      <c r="I8374" s="23">
        <v>-1</v>
      </c>
      <c r="J8374" s="23">
        <v>212</v>
      </c>
      <c r="K8374" s="21" t="s">
        <v>30618</v>
      </c>
      <c r="L8374" s="21" t="s">
        <v>30618</v>
      </c>
      <c r="M8374" s="21">
        <v>44305</v>
      </c>
    </row>
    <row r="8375" spans="1:13">
      <c r="A8375" s="21" t="s">
        <v>30615</v>
      </c>
      <c r="B8375" s="21" t="s">
        <v>30616</v>
      </c>
      <c r="C8375" s="21" t="s">
        <v>246</v>
      </c>
      <c r="D8375" s="21" t="s">
        <v>247</v>
      </c>
      <c r="E8375" s="21" t="s">
        <v>235</v>
      </c>
      <c r="F8375" s="21" t="s">
        <v>30617</v>
      </c>
      <c r="G8375" s="21" t="s">
        <v>237</v>
      </c>
      <c r="H8375" s="21" t="s">
        <v>238</v>
      </c>
      <c r="I8375" s="23">
        <v>-1</v>
      </c>
      <c r="J8375" s="23">
        <v>724</v>
      </c>
      <c r="K8375" s="21" t="s">
        <v>30618</v>
      </c>
      <c r="L8375" s="21" t="s">
        <v>30618</v>
      </c>
      <c r="M8375" s="21">
        <v>44305</v>
      </c>
    </row>
    <row r="8376" spans="1:13">
      <c r="A8376" s="89" t="s">
        <v>30619</v>
      </c>
      <c r="B8376" s="21" t="s">
        <v>30620</v>
      </c>
      <c r="C8376" s="21" t="s">
        <v>254</v>
      </c>
      <c r="D8376" s="21" t="s">
        <v>255</v>
      </c>
      <c r="E8376" s="21" t="s">
        <v>235</v>
      </c>
      <c r="F8376" s="21" t="s">
        <v>29616</v>
      </c>
      <c r="G8376" s="21" t="s">
        <v>237</v>
      </c>
      <c r="H8376" s="21" t="s">
        <v>238</v>
      </c>
      <c r="I8376" s="23">
        <v>-2</v>
      </c>
      <c r="J8376" s="23">
        <v>356</v>
      </c>
      <c r="K8376" s="21" t="s">
        <v>29615</v>
      </c>
      <c r="L8376" s="21" t="s">
        <v>29615</v>
      </c>
      <c r="M8376" s="21">
        <v>44305</v>
      </c>
    </row>
    <row r="8377" spans="1:13">
      <c r="A8377" s="21" t="s">
        <v>30704</v>
      </c>
      <c r="B8377" s="21" t="s">
        <v>30705</v>
      </c>
      <c r="C8377" s="21" t="s">
        <v>254</v>
      </c>
      <c r="D8377" s="21" t="s">
        <v>255</v>
      </c>
      <c r="E8377" s="21" t="s">
        <v>235</v>
      </c>
      <c r="F8377" s="21" t="s">
        <v>30706</v>
      </c>
      <c r="G8377" s="21" t="s">
        <v>237</v>
      </c>
      <c r="H8377" s="21" t="s">
        <v>238</v>
      </c>
      <c r="I8377" s="23">
        <v>-1</v>
      </c>
      <c r="J8377" s="23">
        <v>333</v>
      </c>
      <c r="K8377" s="21" t="s">
        <v>30707</v>
      </c>
      <c r="L8377" s="21" t="s">
        <v>30707</v>
      </c>
      <c r="M8377" s="21">
        <v>44318</v>
      </c>
    </row>
    <row r="8378" spans="1:13">
      <c r="A8378" s="21" t="s">
        <v>30708</v>
      </c>
      <c r="B8378" s="21" t="s">
        <v>30709</v>
      </c>
      <c r="C8378" s="21" t="s">
        <v>242</v>
      </c>
      <c r="D8378" s="21" t="s">
        <v>243</v>
      </c>
      <c r="E8378" s="21" t="s">
        <v>235</v>
      </c>
      <c r="F8378" s="21" t="s">
        <v>30710</v>
      </c>
      <c r="G8378" s="21" t="s">
        <v>237</v>
      </c>
      <c r="H8378" s="21" t="s">
        <v>238</v>
      </c>
      <c r="I8378" s="23">
        <v>-1</v>
      </c>
      <c r="J8378" s="23">
        <v>440</v>
      </c>
      <c r="K8378" s="21" t="s">
        <v>30711</v>
      </c>
      <c r="L8378" s="21" t="s">
        <v>30711</v>
      </c>
      <c r="M8378" s="21">
        <v>44318</v>
      </c>
    </row>
    <row r="8379" spans="1:13">
      <c r="A8379" s="21" t="s">
        <v>30712</v>
      </c>
      <c r="B8379" s="21" t="s">
        <v>30713</v>
      </c>
      <c r="C8379" s="21" t="s">
        <v>242</v>
      </c>
      <c r="D8379" s="21" t="s">
        <v>243</v>
      </c>
      <c r="E8379" s="21" t="s">
        <v>235</v>
      </c>
      <c r="F8379" s="21" t="s">
        <v>30714</v>
      </c>
      <c r="G8379" s="21" t="s">
        <v>237</v>
      </c>
      <c r="H8379" s="21" t="s">
        <v>238</v>
      </c>
      <c r="I8379" s="23">
        <v>-1</v>
      </c>
      <c r="J8379" s="23">
        <v>441</v>
      </c>
      <c r="K8379" s="21" t="s">
        <v>30715</v>
      </c>
      <c r="L8379" s="21" t="s">
        <v>30715</v>
      </c>
      <c r="M8379" s="21">
        <v>44318</v>
      </c>
    </row>
    <row r="8380" spans="1:13">
      <c r="A8380" s="21" t="s">
        <v>30716</v>
      </c>
      <c r="B8380" s="21" t="s">
        <v>30717</v>
      </c>
      <c r="C8380" s="21" t="s">
        <v>242</v>
      </c>
      <c r="D8380" s="21" t="s">
        <v>243</v>
      </c>
      <c r="E8380" s="21" t="s">
        <v>235</v>
      </c>
      <c r="F8380" s="21" t="s">
        <v>30718</v>
      </c>
      <c r="G8380" s="21" t="s">
        <v>237</v>
      </c>
      <c r="H8380" s="21" t="s">
        <v>238</v>
      </c>
      <c r="I8380" s="23">
        <v>-1</v>
      </c>
      <c r="J8380" s="23">
        <v>442</v>
      </c>
      <c r="K8380" s="21" t="s">
        <v>30719</v>
      </c>
      <c r="L8380" s="21" t="s">
        <v>30719</v>
      </c>
      <c r="M8380" s="21">
        <v>44318</v>
      </c>
    </row>
    <row r="8381" spans="1:13">
      <c r="A8381" s="21" t="s">
        <v>30716</v>
      </c>
      <c r="B8381" s="21" t="s">
        <v>30717</v>
      </c>
      <c r="C8381" s="21" t="s">
        <v>246</v>
      </c>
      <c r="D8381" s="21" t="s">
        <v>247</v>
      </c>
      <c r="E8381" s="21" t="s">
        <v>235</v>
      </c>
      <c r="F8381" s="21" t="s">
        <v>30718</v>
      </c>
      <c r="G8381" s="21" t="s">
        <v>237</v>
      </c>
      <c r="H8381" s="21" t="s">
        <v>238</v>
      </c>
      <c r="I8381" s="23">
        <v>-1</v>
      </c>
      <c r="J8381" s="23">
        <v>704</v>
      </c>
      <c r="K8381" s="21" t="s">
        <v>30719</v>
      </c>
      <c r="L8381" s="21" t="s">
        <v>30719</v>
      </c>
      <c r="M8381" s="21">
        <v>44318</v>
      </c>
    </row>
    <row r="8382" spans="1:13">
      <c r="A8382" s="21" t="s">
        <v>30720</v>
      </c>
      <c r="B8382" s="21" t="s">
        <v>30721</v>
      </c>
      <c r="C8382" s="21" t="s">
        <v>314</v>
      </c>
      <c r="D8382" s="21" t="s">
        <v>315</v>
      </c>
      <c r="E8382" s="21" t="s">
        <v>235</v>
      </c>
      <c r="F8382" s="21" t="s">
        <v>30722</v>
      </c>
      <c r="G8382" s="21" t="s">
        <v>237</v>
      </c>
      <c r="H8382" s="21" t="s">
        <v>238</v>
      </c>
      <c r="I8382" s="23">
        <v>-1</v>
      </c>
      <c r="J8382" s="23">
        <v>3410</v>
      </c>
      <c r="K8382" s="21" t="s">
        <v>30723</v>
      </c>
      <c r="L8382" s="21" t="s">
        <v>30723</v>
      </c>
      <c r="M8382" s="21">
        <v>44318</v>
      </c>
    </row>
    <row r="8383" spans="1:13">
      <c r="A8383" s="21" t="s">
        <v>30724</v>
      </c>
      <c r="B8383" s="21" t="s">
        <v>30725</v>
      </c>
      <c r="C8383" s="21" t="s">
        <v>300</v>
      </c>
      <c r="D8383" s="21" t="s">
        <v>301</v>
      </c>
      <c r="E8383" s="21" t="s">
        <v>235</v>
      </c>
      <c r="F8383" s="21" t="s">
        <v>30726</v>
      </c>
      <c r="G8383" s="21" t="s">
        <v>237</v>
      </c>
      <c r="H8383" s="21" t="s">
        <v>238</v>
      </c>
      <c r="I8383" s="23">
        <v>-1</v>
      </c>
      <c r="J8383" s="23">
        <v>452</v>
      </c>
      <c r="K8383" s="21" t="s">
        <v>30727</v>
      </c>
      <c r="L8383" s="21" t="s">
        <v>30727</v>
      </c>
      <c r="M8383" s="21">
        <v>44318</v>
      </c>
    </row>
    <row r="8384" spans="1:13">
      <c r="A8384" s="21" t="s">
        <v>30728</v>
      </c>
      <c r="B8384" s="21" t="s">
        <v>30729</v>
      </c>
      <c r="C8384" s="21" t="s">
        <v>342</v>
      </c>
      <c r="D8384" s="21" t="s">
        <v>343</v>
      </c>
      <c r="E8384" s="21" t="s">
        <v>235</v>
      </c>
      <c r="F8384" s="21" t="s">
        <v>30730</v>
      </c>
      <c r="G8384" s="21" t="s">
        <v>237</v>
      </c>
      <c r="H8384" s="21" t="s">
        <v>238</v>
      </c>
      <c r="I8384" s="23">
        <v>-1</v>
      </c>
      <c r="J8384" s="23">
        <v>3893</v>
      </c>
      <c r="K8384" s="21" t="s">
        <v>30731</v>
      </c>
      <c r="L8384" s="21" t="s">
        <v>30731</v>
      </c>
      <c r="M8384" s="21">
        <v>44318</v>
      </c>
    </row>
    <row r="8385" spans="1:13">
      <c r="A8385" s="21" t="s">
        <v>30732</v>
      </c>
      <c r="B8385" s="21" t="s">
        <v>30733</v>
      </c>
      <c r="C8385" s="21" t="s">
        <v>378</v>
      </c>
      <c r="D8385" s="21" t="s">
        <v>379</v>
      </c>
      <c r="E8385" s="21" t="s">
        <v>235</v>
      </c>
      <c r="F8385" s="21" t="s">
        <v>30734</v>
      </c>
      <c r="G8385" s="21" t="s">
        <v>237</v>
      </c>
      <c r="H8385" s="21" t="s">
        <v>238</v>
      </c>
      <c r="I8385" s="23">
        <v>-1</v>
      </c>
      <c r="J8385" s="23">
        <v>191</v>
      </c>
      <c r="K8385" s="21" t="s">
        <v>30735</v>
      </c>
      <c r="L8385" s="21" t="s">
        <v>30735</v>
      </c>
      <c r="M8385" s="21">
        <v>44318</v>
      </c>
    </row>
    <row r="8386" spans="1:13">
      <c r="A8386" s="21" t="s">
        <v>30732</v>
      </c>
      <c r="B8386" s="21" t="s">
        <v>30733</v>
      </c>
      <c r="C8386" s="21" t="s">
        <v>300</v>
      </c>
      <c r="D8386" s="21" t="s">
        <v>301</v>
      </c>
      <c r="E8386" s="21" t="s">
        <v>235</v>
      </c>
      <c r="F8386" s="21" t="s">
        <v>30734</v>
      </c>
      <c r="G8386" s="21" t="s">
        <v>237</v>
      </c>
      <c r="H8386" s="21" t="s">
        <v>238</v>
      </c>
      <c r="I8386" s="23">
        <v>-1</v>
      </c>
      <c r="J8386" s="23">
        <v>453</v>
      </c>
      <c r="K8386" s="21" t="s">
        <v>30735</v>
      </c>
      <c r="L8386" s="21" t="s">
        <v>30735</v>
      </c>
      <c r="M8386" s="21">
        <v>44318</v>
      </c>
    </row>
    <row r="8387" spans="1:13">
      <c r="A8387" s="21" t="s">
        <v>30732</v>
      </c>
      <c r="B8387" s="21" t="s">
        <v>30733</v>
      </c>
      <c r="C8387" s="21" t="s">
        <v>324</v>
      </c>
      <c r="D8387" s="21" t="s">
        <v>325</v>
      </c>
      <c r="E8387" s="21" t="s">
        <v>235</v>
      </c>
      <c r="F8387" s="21" t="s">
        <v>30734</v>
      </c>
      <c r="G8387" s="21" t="s">
        <v>237</v>
      </c>
      <c r="H8387" s="21" t="s">
        <v>238</v>
      </c>
      <c r="I8387" s="23">
        <v>-1</v>
      </c>
      <c r="J8387" s="23">
        <v>644</v>
      </c>
      <c r="K8387" s="21" t="s">
        <v>30735</v>
      </c>
      <c r="L8387" s="21" t="s">
        <v>30735</v>
      </c>
      <c r="M8387" s="21">
        <v>44318</v>
      </c>
    </row>
    <row r="8388" spans="1:13">
      <c r="A8388" s="21" t="s">
        <v>30732</v>
      </c>
      <c r="B8388" s="21" t="s">
        <v>30733</v>
      </c>
      <c r="C8388" s="21" t="s">
        <v>314</v>
      </c>
      <c r="D8388" s="21" t="s">
        <v>315</v>
      </c>
      <c r="E8388" s="21" t="s">
        <v>235</v>
      </c>
      <c r="F8388" s="21" t="s">
        <v>30734</v>
      </c>
      <c r="G8388" s="21" t="s">
        <v>237</v>
      </c>
      <c r="H8388" s="21" t="s">
        <v>238</v>
      </c>
      <c r="I8388" s="23">
        <v>-1</v>
      </c>
      <c r="J8388" s="23">
        <v>3411</v>
      </c>
      <c r="K8388" s="21" t="s">
        <v>30735</v>
      </c>
      <c r="L8388" s="21" t="s">
        <v>30735</v>
      </c>
      <c r="M8388" s="21">
        <v>44318</v>
      </c>
    </row>
    <row r="8389" spans="1:13">
      <c r="A8389" s="21" t="s">
        <v>30732</v>
      </c>
      <c r="B8389" s="21" t="s">
        <v>30733</v>
      </c>
      <c r="C8389" s="21" t="s">
        <v>360</v>
      </c>
      <c r="D8389" s="21" t="s">
        <v>361</v>
      </c>
      <c r="E8389" s="21" t="s">
        <v>235</v>
      </c>
      <c r="F8389" s="21" t="s">
        <v>30734</v>
      </c>
      <c r="G8389" s="21" t="s">
        <v>237</v>
      </c>
      <c r="H8389" s="21" t="s">
        <v>238</v>
      </c>
      <c r="I8389" s="23">
        <v>-1</v>
      </c>
      <c r="J8389" s="23">
        <v>3704</v>
      </c>
      <c r="K8389" s="21" t="s">
        <v>30735</v>
      </c>
      <c r="L8389" s="21" t="s">
        <v>30735</v>
      </c>
      <c r="M8389" s="21">
        <v>44318</v>
      </c>
    </row>
    <row r="8390" spans="1:13">
      <c r="A8390" s="21" t="s">
        <v>30732</v>
      </c>
      <c r="B8390" s="21" t="s">
        <v>30733</v>
      </c>
      <c r="C8390" s="21" t="s">
        <v>320</v>
      </c>
      <c r="D8390" s="21" t="s">
        <v>321</v>
      </c>
      <c r="E8390" s="21" t="s">
        <v>235</v>
      </c>
      <c r="F8390" s="21" t="s">
        <v>30734</v>
      </c>
      <c r="G8390" s="21" t="s">
        <v>237</v>
      </c>
      <c r="H8390" s="21" t="s">
        <v>238</v>
      </c>
      <c r="I8390" s="23">
        <v>-1</v>
      </c>
      <c r="J8390" s="23">
        <v>641</v>
      </c>
      <c r="K8390" s="21" t="s">
        <v>30735</v>
      </c>
      <c r="L8390" s="21" t="s">
        <v>30735</v>
      </c>
      <c r="M8390" s="21">
        <v>44318</v>
      </c>
    </row>
    <row r="8391" spans="1:13">
      <c r="A8391" s="21" t="s">
        <v>30732</v>
      </c>
      <c r="B8391" s="21" t="s">
        <v>30733</v>
      </c>
      <c r="C8391" s="21" t="s">
        <v>432</v>
      </c>
      <c r="D8391" s="21" t="s">
        <v>433</v>
      </c>
      <c r="E8391" s="21" t="s">
        <v>235</v>
      </c>
      <c r="F8391" s="21" t="s">
        <v>30736</v>
      </c>
      <c r="G8391" s="21" t="s">
        <v>237</v>
      </c>
      <c r="H8391" s="21" t="s">
        <v>238</v>
      </c>
      <c r="I8391" s="23">
        <v>-1</v>
      </c>
      <c r="J8391" s="23">
        <v>325</v>
      </c>
      <c r="K8391" s="21" t="s">
        <v>30735</v>
      </c>
      <c r="L8391" s="21" t="s">
        <v>30735</v>
      </c>
      <c r="M8391" s="21">
        <v>44318</v>
      </c>
    </row>
    <row r="8392" spans="1:13">
      <c r="A8392" s="21" t="s">
        <v>30732</v>
      </c>
      <c r="B8392" s="21" t="s">
        <v>30733</v>
      </c>
      <c r="C8392" s="21" t="s">
        <v>248</v>
      </c>
      <c r="D8392" s="21" t="s">
        <v>249</v>
      </c>
      <c r="E8392" s="21" t="s">
        <v>235</v>
      </c>
      <c r="F8392" s="21" t="s">
        <v>30736</v>
      </c>
      <c r="G8392" s="21" t="s">
        <v>237</v>
      </c>
      <c r="H8392" s="21" t="s">
        <v>238</v>
      </c>
      <c r="I8392" s="23">
        <v>-1</v>
      </c>
      <c r="J8392" s="23">
        <v>461</v>
      </c>
      <c r="K8392" s="21" t="s">
        <v>30735</v>
      </c>
      <c r="L8392" s="21" t="s">
        <v>30735</v>
      </c>
      <c r="M8392" s="21">
        <v>44318</v>
      </c>
    </row>
    <row r="8393" spans="1:13">
      <c r="A8393" s="21" t="s">
        <v>30732</v>
      </c>
      <c r="B8393" s="21" t="s">
        <v>30733</v>
      </c>
      <c r="C8393" s="21" t="s">
        <v>318</v>
      </c>
      <c r="D8393" s="21" t="s">
        <v>319</v>
      </c>
      <c r="E8393" s="21" t="s">
        <v>235</v>
      </c>
      <c r="F8393" s="21" t="s">
        <v>30736</v>
      </c>
      <c r="G8393" s="21" t="s">
        <v>237</v>
      </c>
      <c r="H8393" s="21" t="s">
        <v>238</v>
      </c>
      <c r="I8393" s="23">
        <v>-1</v>
      </c>
      <c r="J8393" s="23">
        <v>702</v>
      </c>
      <c r="K8393" s="21" t="s">
        <v>30735</v>
      </c>
      <c r="L8393" s="21" t="s">
        <v>30735</v>
      </c>
      <c r="M8393" s="21">
        <v>44318</v>
      </c>
    </row>
    <row r="8394" spans="1:13">
      <c r="A8394" s="21" t="s">
        <v>30737</v>
      </c>
      <c r="B8394" s="21" t="s">
        <v>30738</v>
      </c>
      <c r="C8394" s="21" t="s">
        <v>233</v>
      </c>
      <c r="D8394" s="21" t="s">
        <v>234</v>
      </c>
      <c r="E8394" s="21" t="s">
        <v>235</v>
      </c>
      <c r="F8394" s="21" t="s">
        <v>30739</v>
      </c>
      <c r="G8394" s="21" t="s">
        <v>237</v>
      </c>
      <c r="H8394" s="21" t="s">
        <v>238</v>
      </c>
      <c r="I8394" s="23">
        <v>-1</v>
      </c>
      <c r="J8394" s="23">
        <v>631</v>
      </c>
      <c r="K8394" s="21" t="s">
        <v>30740</v>
      </c>
      <c r="L8394" s="21" t="s">
        <v>30740</v>
      </c>
      <c r="M8394" s="21">
        <v>44318</v>
      </c>
    </row>
    <row r="8395" spans="1:13">
      <c r="A8395" s="21" t="s">
        <v>30741</v>
      </c>
      <c r="B8395" s="21" t="s">
        <v>30742</v>
      </c>
      <c r="C8395" s="21" t="s">
        <v>388</v>
      </c>
      <c r="D8395" s="21" t="s">
        <v>389</v>
      </c>
      <c r="E8395" s="21" t="s">
        <v>235</v>
      </c>
      <c r="F8395" s="21" t="s">
        <v>30743</v>
      </c>
      <c r="G8395" s="21" t="s">
        <v>237</v>
      </c>
      <c r="H8395" s="21" t="s">
        <v>238</v>
      </c>
      <c r="I8395" s="23">
        <v>-1</v>
      </c>
      <c r="J8395" s="23">
        <v>227</v>
      </c>
      <c r="K8395" s="21" t="s">
        <v>30744</v>
      </c>
      <c r="L8395" s="21" t="s">
        <v>30744</v>
      </c>
      <c r="M8395" s="21">
        <v>44318</v>
      </c>
    </row>
    <row r="8396" spans="1:13">
      <c r="A8396" s="21" t="s">
        <v>30745</v>
      </c>
      <c r="B8396" s="21" t="s">
        <v>30746</v>
      </c>
      <c r="C8396" s="21" t="s">
        <v>446</v>
      </c>
      <c r="D8396" s="21" t="s">
        <v>447</v>
      </c>
      <c r="E8396" s="21" t="s">
        <v>235</v>
      </c>
      <c r="F8396" s="21" t="s">
        <v>30747</v>
      </c>
      <c r="G8396" s="21" t="s">
        <v>237</v>
      </c>
      <c r="H8396" s="21" t="s">
        <v>238</v>
      </c>
      <c r="I8396" s="23">
        <v>-1</v>
      </c>
      <c r="J8396" s="23">
        <v>479</v>
      </c>
      <c r="K8396" s="21" t="s">
        <v>30748</v>
      </c>
      <c r="L8396" s="21" t="s">
        <v>30748</v>
      </c>
      <c r="M8396" s="21">
        <v>44318</v>
      </c>
    </row>
    <row r="8397" spans="1:13">
      <c r="A8397" s="21" t="s">
        <v>30749</v>
      </c>
      <c r="B8397" s="21" t="s">
        <v>30750</v>
      </c>
      <c r="C8397" s="21" t="s">
        <v>250</v>
      </c>
      <c r="D8397" s="21" t="s">
        <v>251</v>
      </c>
      <c r="E8397" s="21" t="s">
        <v>235</v>
      </c>
      <c r="F8397" s="21" t="s">
        <v>30751</v>
      </c>
      <c r="G8397" s="21" t="s">
        <v>237</v>
      </c>
      <c r="H8397" s="21" t="s">
        <v>238</v>
      </c>
      <c r="I8397" s="23">
        <v>-1</v>
      </c>
      <c r="J8397" s="23">
        <v>329</v>
      </c>
      <c r="K8397" s="21" t="s">
        <v>30752</v>
      </c>
      <c r="L8397" s="21" t="s">
        <v>30752</v>
      </c>
      <c r="M8397" s="21">
        <v>44318</v>
      </c>
    </row>
    <row r="8398" spans="1:13">
      <c r="A8398" s="21" t="s">
        <v>30753</v>
      </c>
      <c r="B8398" s="21" t="s">
        <v>30754</v>
      </c>
      <c r="C8398" s="21" t="s">
        <v>254</v>
      </c>
      <c r="D8398" s="21" t="s">
        <v>255</v>
      </c>
      <c r="E8398" s="21" t="s">
        <v>235</v>
      </c>
      <c r="F8398" s="21" t="s">
        <v>30755</v>
      </c>
      <c r="G8398" s="21" t="s">
        <v>237</v>
      </c>
      <c r="H8398" s="21" t="s">
        <v>238</v>
      </c>
      <c r="I8398" s="23">
        <v>-1</v>
      </c>
      <c r="J8398" s="23">
        <v>334</v>
      </c>
      <c r="K8398" s="21" t="s">
        <v>30756</v>
      </c>
      <c r="L8398" s="21" t="s">
        <v>30756</v>
      </c>
      <c r="M8398" s="21">
        <v>44318</v>
      </c>
    </row>
    <row r="8399" spans="1:13">
      <c r="A8399" s="21" t="s">
        <v>30757</v>
      </c>
      <c r="B8399" s="21" t="s">
        <v>30758</v>
      </c>
      <c r="C8399" s="21" t="s">
        <v>300</v>
      </c>
      <c r="D8399" s="21" t="s">
        <v>301</v>
      </c>
      <c r="E8399" s="21" t="s">
        <v>235</v>
      </c>
      <c r="F8399" s="21" t="s">
        <v>30759</v>
      </c>
      <c r="G8399" s="21" t="s">
        <v>237</v>
      </c>
      <c r="H8399" s="21" t="s">
        <v>238</v>
      </c>
      <c r="I8399" s="23">
        <v>-1</v>
      </c>
      <c r="J8399" s="23">
        <v>454</v>
      </c>
      <c r="K8399" s="21" t="s">
        <v>30760</v>
      </c>
      <c r="L8399" s="21" t="s">
        <v>30760</v>
      </c>
      <c r="M8399" s="21">
        <v>44318</v>
      </c>
    </row>
    <row r="8400" spans="1:13">
      <c r="A8400" s="21" t="s">
        <v>30761</v>
      </c>
      <c r="B8400" s="21" t="s">
        <v>30762</v>
      </c>
      <c r="C8400" s="21" t="s">
        <v>432</v>
      </c>
      <c r="D8400" s="21" t="s">
        <v>433</v>
      </c>
      <c r="E8400" s="21" t="s">
        <v>235</v>
      </c>
      <c r="F8400" s="21" t="s">
        <v>30763</v>
      </c>
      <c r="G8400" s="21" t="s">
        <v>237</v>
      </c>
      <c r="H8400" s="21" t="s">
        <v>238</v>
      </c>
      <c r="I8400" s="23">
        <v>-1</v>
      </c>
      <c r="J8400" s="23">
        <v>326</v>
      </c>
      <c r="K8400" s="21" t="s">
        <v>30764</v>
      </c>
      <c r="L8400" s="21" t="s">
        <v>30764</v>
      </c>
      <c r="M8400" s="21">
        <v>44318</v>
      </c>
    </row>
    <row r="8401" spans="1:13">
      <c r="A8401" s="21" t="s">
        <v>30765</v>
      </c>
      <c r="B8401" s="21" t="s">
        <v>30766</v>
      </c>
      <c r="C8401" s="21" t="s">
        <v>428</v>
      </c>
      <c r="D8401" s="21" t="s">
        <v>429</v>
      </c>
      <c r="E8401" s="21" t="s">
        <v>235</v>
      </c>
      <c r="F8401" s="21" t="s">
        <v>30767</v>
      </c>
      <c r="G8401" s="21" t="s">
        <v>237</v>
      </c>
      <c r="H8401" s="21" t="s">
        <v>238</v>
      </c>
      <c r="I8401" s="23">
        <v>-1</v>
      </c>
      <c r="J8401" s="23">
        <v>516</v>
      </c>
      <c r="K8401" s="21" t="s">
        <v>30768</v>
      </c>
      <c r="L8401" s="21" t="s">
        <v>30768</v>
      </c>
      <c r="M8401" s="21">
        <v>44318</v>
      </c>
    </row>
    <row r="8402" spans="1:13">
      <c r="A8402" s="21" t="s">
        <v>30769</v>
      </c>
      <c r="B8402" s="21" t="s">
        <v>30770</v>
      </c>
      <c r="C8402" s="21" t="s">
        <v>294</v>
      </c>
      <c r="D8402" s="21" t="s">
        <v>295</v>
      </c>
      <c r="E8402" s="21" t="s">
        <v>235</v>
      </c>
      <c r="F8402" s="21" t="s">
        <v>30771</v>
      </c>
      <c r="G8402" s="21" t="s">
        <v>237</v>
      </c>
      <c r="H8402" s="21" t="s">
        <v>238</v>
      </c>
      <c r="I8402" s="23">
        <v>-1</v>
      </c>
      <c r="J8402" s="23">
        <v>318</v>
      </c>
      <c r="K8402" s="21" t="s">
        <v>30772</v>
      </c>
      <c r="L8402" s="21" t="s">
        <v>30772</v>
      </c>
      <c r="M8402" s="21">
        <v>44317</v>
      </c>
    </row>
    <row r="8403" spans="1:13">
      <c r="A8403" s="21" t="s">
        <v>30773</v>
      </c>
      <c r="B8403" s="21" t="s">
        <v>30774</v>
      </c>
      <c r="C8403" s="21" t="s">
        <v>254</v>
      </c>
      <c r="D8403" s="21" t="s">
        <v>255</v>
      </c>
      <c r="E8403" s="21" t="s">
        <v>235</v>
      </c>
      <c r="F8403" s="21" t="s">
        <v>30775</v>
      </c>
      <c r="G8403" s="21" t="s">
        <v>237</v>
      </c>
      <c r="H8403" s="21" t="s">
        <v>238</v>
      </c>
      <c r="I8403" s="23">
        <v>-1</v>
      </c>
      <c r="J8403" s="23">
        <v>335</v>
      </c>
      <c r="K8403" s="21" t="s">
        <v>30776</v>
      </c>
      <c r="L8403" s="21" t="s">
        <v>30776</v>
      </c>
      <c r="M8403" s="21">
        <v>44317</v>
      </c>
    </row>
    <row r="8404" spans="1:13">
      <c r="A8404" s="21" t="s">
        <v>30773</v>
      </c>
      <c r="B8404" s="21" t="s">
        <v>30774</v>
      </c>
      <c r="C8404" s="21" t="s">
        <v>364</v>
      </c>
      <c r="D8404" s="21" t="s">
        <v>365</v>
      </c>
      <c r="E8404" s="21" t="s">
        <v>235</v>
      </c>
      <c r="F8404" s="21" t="s">
        <v>30775</v>
      </c>
      <c r="G8404" s="21" t="s">
        <v>237</v>
      </c>
      <c r="H8404" s="21" t="s">
        <v>238</v>
      </c>
      <c r="I8404" s="23">
        <v>-1</v>
      </c>
      <c r="J8404" s="23">
        <v>515</v>
      </c>
      <c r="K8404" s="21" t="s">
        <v>30776</v>
      </c>
      <c r="L8404" s="21" t="s">
        <v>30776</v>
      </c>
      <c r="M8404" s="21">
        <v>44317</v>
      </c>
    </row>
    <row r="8405" spans="1:13">
      <c r="A8405" s="21" t="s">
        <v>30773</v>
      </c>
      <c r="B8405" s="21" t="s">
        <v>30774</v>
      </c>
      <c r="C8405" s="21" t="s">
        <v>328</v>
      </c>
      <c r="D8405" s="21" t="s">
        <v>329</v>
      </c>
      <c r="E8405" s="21" t="s">
        <v>235</v>
      </c>
      <c r="F8405" s="21" t="s">
        <v>30775</v>
      </c>
      <c r="G8405" s="21" t="s">
        <v>237</v>
      </c>
      <c r="H8405" s="21" t="s">
        <v>238</v>
      </c>
      <c r="I8405" s="23">
        <v>-1</v>
      </c>
      <c r="J8405" s="23">
        <v>359</v>
      </c>
      <c r="K8405" s="21" t="s">
        <v>30776</v>
      </c>
      <c r="L8405" s="21" t="s">
        <v>30776</v>
      </c>
      <c r="M8405" s="21">
        <v>44317</v>
      </c>
    </row>
    <row r="8406" spans="1:13">
      <c r="A8406" s="21" t="s">
        <v>30777</v>
      </c>
      <c r="B8406" s="21" t="s">
        <v>30778</v>
      </c>
      <c r="C8406" s="21" t="s">
        <v>290</v>
      </c>
      <c r="D8406" s="21" t="s">
        <v>291</v>
      </c>
      <c r="E8406" s="21" t="s">
        <v>235</v>
      </c>
      <c r="F8406" s="21" t="s">
        <v>30779</v>
      </c>
      <c r="G8406" s="21" t="s">
        <v>237</v>
      </c>
      <c r="H8406" s="21" t="s">
        <v>238</v>
      </c>
      <c r="I8406" s="23">
        <v>-1</v>
      </c>
      <c r="J8406" s="23">
        <v>418</v>
      </c>
      <c r="K8406" s="21" t="s">
        <v>30780</v>
      </c>
      <c r="L8406" s="21" t="s">
        <v>30780</v>
      </c>
      <c r="M8406" s="21">
        <v>44317</v>
      </c>
    </row>
    <row r="8407" spans="1:13">
      <c r="A8407" s="21" t="s">
        <v>30777</v>
      </c>
      <c r="B8407" s="21" t="s">
        <v>30778</v>
      </c>
      <c r="C8407" s="21" t="s">
        <v>260</v>
      </c>
      <c r="D8407" s="21" t="s">
        <v>261</v>
      </c>
      <c r="E8407" s="21" t="s">
        <v>235</v>
      </c>
      <c r="F8407" s="21" t="s">
        <v>30779</v>
      </c>
      <c r="G8407" s="21" t="s">
        <v>237</v>
      </c>
      <c r="H8407" s="21" t="s">
        <v>238</v>
      </c>
      <c r="I8407" s="23">
        <v>-1</v>
      </c>
      <c r="J8407" s="23">
        <v>667</v>
      </c>
      <c r="K8407" s="21" t="s">
        <v>30780</v>
      </c>
      <c r="L8407" s="21" t="s">
        <v>30780</v>
      </c>
      <c r="M8407" s="21">
        <v>44317</v>
      </c>
    </row>
    <row r="8408" spans="1:13">
      <c r="A8408" s="21" t="s">
        <v>30777</v>
      </c>
      <c r="B8408" s="21" t="s">
        <v>30778</v>
      </c>
      <c r="C8408" s="21" t="s">
        <v>428</v>
      </c>
      <c r="D8408" s="21" t="s">
        <v>429</v>
      </c>
      <c r="E8408" s="21" t="s">
        <v>235</v>
      </c>
      <c r="F8408" s="21" t="s">
        <v>30779</v>
      </c>
      <c r="G8408" s="21" t="s">
        <v>237</v>
      </c>
      <c r="H8408" s="21" t="s">
        <v>238</v>
      </c>
      <c r="I8408" s="23">
        <v>-1</v>
      </c>
      <c r="J8408" s="23">
        <v>517</v>
      </c>
      <c r="K8408" s="21" t="s">
        <v>30780</v>
      </c>
      <c r="L8408" s="21" t="s">
        <v>30780</v>
      </c>
      <c r="M8408" s="21">
        <v>44317</v>
      </c>
    </row>
    <row r="8409" spans="1:13">
      <c r="A8409" s="21" t="s">
        <v>30781</v>
      </c>
      <c r="B8409" s="21" t="s">
        <v>30782</v>
      </c>
      <c r="C8409" s="21" t="s">
        <v>280</v>
      </c>
      <c r="D8409" s="21" t="s">
        <v>281</v>
      </c>
      <c r="E8409" s="21" t="s">
        <v>235</v>
      </c>
      <c r="F8409" s="21" t="s">
        <v>30783</v>
      </c>
      <c r="G8409" s="21" t="s">
        <v>237</v>
      </c>
      <c r="H8409" s="21" t="s">
        <v>238</v>
      </c>
      <c r="I8409" s="23">
        <v>-1</v>
      </c>
      <c r="J8409" s="23">
        <v>685</v>
      </c>
      <c r="K8409" s="21" t="s">
        <v>30784</v>
      </c>
      <c r="L8409" s="21" t="s">
        <v>30784</v>
      </c>
      <c r="M8409" s="21">
        <v>44317</v>
      </c>
    </row>
    <row r="8410" spans="1:13">
      <c r="A8410" s="21" t="s">
        <v>30781</v>
      </c>
      <c r="B8410" s="21" t="s">
        <v>30782</v>
      </c>
      <c r="C8410" s="21" t="s">
        <v>342</v>
      </c>
      <c r="D8410" s="21" t="s">
        <v>343</v>
      </c>
      <c r="E8410" s="21" t="s">
        <v>235</v>
      </c>
      <c r="F8410" s="21" t="s">
        <v>30783</v>
      </c>
      <c r="G8410" s="21" t="s">
        <v>237</v>
      </c>
      <c r="H8410" s="21" t="s">
        <v>238</v>
      </c>
      <c r="I8410" s="23">
        <v>-1</v>
      </c>
      <c r="J8410" s="23">
        <v>3894</v>
      </c>
      <c r="K8410" s="21" t="s">
        <v>30784</v>
      </c>
      <c r="L8410" s="21" t="s">
        <v>30784</v>
      </c>
      <c r="M8410" s="21">
        <v>44317</v>
      </c>
    </row>
    <row r="8411" spans="1:13">
      <c r="A8411" s="21" t="s">
        <v>30785</v>
      </c>
      <c r="B8411" s="21" t="s">
        <v>30786</v>
      </c>
      <c r="C8411" s="21" t="s">
        <v>280</v>
      </c>
      <c r="D8411" s="21" t="s">
        <v>281</v>
      </c>
      <c r="E8411" s="21" t="s">
        <v>235</v>
      </c>
      <c r="F8411" s="21" t="s">
        <v>30787</v>
      </c>
      <c r="G8411" s="21" t="s">
        <v>237</v>
      </c>
      <c r="H8411" s="21" t="s">
        <v>238</v>
      </c>
      <c r="I8411" s="23">
        <v>-1</v>
      </c>
      <c r="J8411" s="23">
        <v>686</v>
      </c>
      <c r="K8411" s="21" t="s">
        <v>30788</v>
      </c>
      <c r="L8411" s="21" t="s">
        <v>30788</v>
      </c>
      <c r="M8411" s="21">
        <v>44317</v>
      </c>
    </row>
    <row r="8412" spans="1:13">
      <c r="A8412" s="21" t="s">
        <v>30789</v>
      </c>
      <c r="B8412" s="21" t="s">
        <v>30790</v>
      </c>
      <c r="C8412" s="21" t="s">
        <v>342</v>
      </c>
      <c r="D8412" s="21" t="s">
        <v>343</v>
      </c>
      <c r="E8412" s="21" t="s">
        <v>235</v>
      </c>
      <c r="F8412" s="21" t="s">
        <v>30791</v>
      </c>
      <c r="G8412" s="21" t="s">
        <v>237</v>
      </c>
      <c r="H8412" s="21" t="s">
        <v>238</v>
      </c>
      <c r="I8412" s="23">
        <v>-1</v>
      </c>
      <c r="J8412" s="23">
        <v>3895</v>
      </c>
      <c r="K8412" s="21" t="s">
        <v>30792</v>
      </c>
      <c r="L8412" s="21" t="s">
        <v>30792</v>
      </c>
      <c r="M8412" s="21">
        <v>44317</v>
      </c>
    </row>
    <row r="8413" spans="1:13">
      <c r="A8413" s="21" t="s">
        <v>30793</v>
      </c>
      <c r="B8413" s="21" t="s">
        <v>30794</v>
      </c>
      <c r="C8413" s="21" t="s">
        <v>274</v>
      </c>
      <c r="D8413" s="21" t="s">
        <v>275</v>
      </c>
      <c r="E8413" s="21" t="s">
        <v>235</v>
      </c>
      <c r="F8413" s="21" t="s">
        <v>30795</v>
      </c>
      <c r="G8413" s="21" t="s">
        <v>237</v>
      </c>
      <c r="H8413" s="21" t="s">
        <v>238</v>
      </c>
      <c r="I8413" s="23">
        <v>-1</v>
      </c>
      <c r="J8413" s="23">
        <v>4225</v>
      </c>
      <c r="K8413" s="21" t="s">
        <v>30796</v>
      </c>
      <c r="L8413" s="21" t="s">
        <v>30796</v>
      </c>
      <c r="M8413" s="21">
        <v>44317</v>
      </c>
    </row>
    <row r="8414" spans="1:13">
      <c r="A8414" s="21" t="s">
        <v>30797</v>
      </c>
      <c r="B8414" s="21" t="s">
        <v>30798</v>
      </c>
      <c r="C8414" s="21" t="s">
        <v>288</v>
      </c>
      <c r="D8414" s="21" t="s">
        <v>289</v>
      </c>
      <c r="E8414" s="21" t="s">
        <v>235</v>
      </c>
      <c r="F8414" s="21" t="s">
        <v>30799</v>
      </c>
      <c r="G8414" s="21" t="s">
        <v>237</v>
      </c>
      <c r="H8414" s="21" t="s">
        <v>238</v>
      </c>
      <c r="I8414" s="23">
        <v>-2</v>
      </c>
      <c r="J8414" s="23">
        <v>498</v>
      </c>
      <c r="K8414" s="21" t="s">
        <v>30800</v>
      </c>
      <c r="L8414" s="21" t="s">
        <v>30800</v>
      </c>
      <c r="M8414" s="21">
        <v>44317</v>
      </c>
    </row>
    <row r="8415" spans="1:13">
      <c r="A8415" s="21" t="s">
        <v>30797</v>
      </c>
      <c r="B8415" s="21" t="s">
        <v>30798</v>
      </c>
      <c r="C8415" s="21" t="s">
        <v>290</v>
      </c>
      <c r="D8415" s="21" t="s">
        <v>291</v>
      </c>
      <c r="E8415" s="21" t="s">
        <v>235</v>
      </c>
      <c r="F8415" s="21" t="s">
        <v>30799</v>
      </c>
      <c r="G8415" s="21" t="s">
        <v>237</v>
      </c>
      <c r="H8415" s="21" t="s">
        <v>238</v>
      </c>
      <c r="I8415" s="23">
        <v>-1</v>
      </c>
      <c r="J8415" s="23">
        <v>419</v>
      </c>
      <c r="K8415" s="21" t="s">
        <v>30800</v>
      </c>
      <c r="L8415" s="21" t="s">
        <v>30800</v>
      </c>
      <c r="M8415" s="21">
        <v>44317</v>
      </c>
    </row>
    <row r="8416" spans="1:13">
      <c r="A8416" s="21" t="s">
        <v>30797</v>
      </c>
      <c r="B8416" s="21" t="s">
        <v>30798</v>
      </c>
      <c r="C8416" s="21" t="s">
        <v>430</v>
      </c>
      <c r="D8416" s="21" t="s">
        <v>431</v>
      </c>
      <c r="E8416" s="21" t="s">
        <v>235</v>
      </c>
      <c r="F8416" s="21" t="s">
        <v>30799</v>
      </c>
      <c r="G8416" s="21" t="s">
        <v>237</v>
      </c>
      <c r="H8416" s="21" t="s">
        <v>238</v>
      </c>
      <c r="I8416" s="23">
        <v>-1</v>
      </c>
      <c r="J8416" s="23">
        <v>419</v>
      </c>
      <c r="K8416" s="21" t="s">
        <v>30800</v>
      </c>
      <c r="L8416" s="21" t="s">
        <v>30800</v>
      </c>
      <c r="M8416" s="21">
        <v>44317</v>
      </c>
    </row>
    <row r="8417" spans="1:13">
      <c r="A8417" s="21" t="s">
        <v>30801</v>
      </c>
      <c r="B8417" s="21" t="s">
        <v>30802</v>
      </c>
      <c r="C8417" s="21" t="s">
        <v>432</v>
      </c>
      <c r="D8417" s="21" t="s">
        <v>433</v>
      </c>
      <c r="E8417" s="21" t="s">
        <v>235</v>
      </c>
      <c r="F8417" s="21" t="s">
        <v>30803</v>
      </c>
      <c r="G8417" s="21" t="s">
        <v>237</v>
      </c>
      <c r="H8417" s="21" t="s">
        <v>238</v>
      </c>
      <c r="I8417" s="23">
        <v>-1</v>
      </c>
      <c r="J8417" s="23">
        <v>327</v>
      </c>
      <c r="K8417" s="21" t="s">
        <v>30804</v>
      </c>
      <c r="L8417" s="21" t="s">
        <v>30804</v>
      </c>
      <c r="M8417" s="21">
        <v>44317</v>
      </c>
    </row>
    <row r="8418" spans="1:13">
      <c r="A8418" s="21" t="s">
        <v>30801</v>
      </c>
      <c r="B8418" s="21" t="s">
        <v>30802</v>
      </c>
      <c r="C8418" s="21" t="s">
        <v>318</v>
      </c>
      <c r="D8418" s="21" t="s">
        <v>319</v>
      </c>
      <c r="E8418" s="21" t="s">
        <v>235</v>
      </c>
      <c r="F8418" s="21" t="s">
        <v>30803</v>
      </c>
      <c r="G8418" s="21" t="s">
        <v>237</v>
      </c>
      <c r="H8418" s="21" t="s">
        <v>238</v>
      </c>
      <c r="I8418" s="23">
        <v>-1</v>
      </c>
      <c r="J8418" s="23">
        <v>703</v>
      </c>
      <c r="K8418" s="21" t="s">
        <v>30804</v>
      </c>
      <c r="L8418" s="21" t="s">
        <v>30804</v>
      </c>
      <c r="M8418" s="21">
        <v>44317</v>
      </c>
    </row>
    <row r="8419" spans="1:13">
      <c r="A8419" s="21" t="s">
        <v>30805</v>
      </c>
      <c r="B8419" s="21" t="s">
        <v>30806</v>
      </c>
      <c r="C8419" s="21" t="s">
        <v>342</v>
      </c>
      <c r="D8419" s="21" t="s">
        <v>343</v>
      </c>
      <c r="E8419" s="21" t="s">
        <v>235</v>
      </c>
      <c r="F8419" s="21" t="s">
        <v>30807</v>
      </c>
      <c r="G8419" s="21" t="s">
        <v>237</v>
      </c>
      <c r="H8419" s="21" t="s">
        <v>238</v>
      </c>
      <c r="I8419" s="23">
        <v>-1</v>
      </c>
      <c r="J8419" s="23">
        <v>3896</v>
      </c>
      <c r="K8419" s="21" t="s">
        <v>30808</v>
      </c>
      <c r="L8419" s="21" t="s">
        <v>30808</v>
      </c>
      <c r="M8419" s="21">
        <v>44317</v>
      </c>
    </row>
    <row r="8420" spans="1:13">
      <c r="A8420" s="21" t="s">
        <v>30805</v>
      </c>
      <c r="B8420" s="21" t="s">
        <v>30806</v>
      </c>
      <c r="C8420" s="21" t="s">
        <v>372</v>
      </c>
      <c r="D8420" s="21" t="s">
        <v>373</v>
      </c>
      <c r="E8420" s="21" t="s">
        <v>235</v>
      </c>
      <c r="F8420" s="21" t="s">
        <v>30807</v>
      </c>
      <c r="G8420" s="21" t="s">
        <v>237</v>
      </c>
      <c r="H8420" s="21" t="s">
        <v>238</v>
      </c>
      <c r="I8420" s="23">
        <v>-1</v>
      </c>
      <c r="J8420" s="23">
        <v>686</v>
      </c>
      <c r="K8420" s="21" t="s">
        <v>30808</v>
      </c>
      <c r="L8420" s="21" t="s">
        <v>30808</v>
      </c>
      <c r="M8420" s="21">
        <v>44317</v>
      </c>
    </row>
    <row r="8421" spans="1:13">
      <c r="A8421" s="21" t="s">
        <v>30809</v>
      </c>
      <c r="B8421" s="21" t="s">
        <v>30810</v>
      </c>
      <c r="C8421" s="21" t="s">
        <v>233</v>
      </c>
      <c r="D8421" s="21" t="s">
        <v>234</v>
      </c>
      <c r="E8421" s="21" t="s">
        <v>235</v>
      </c>
      <c r="F8421" s="21" t="s">
        <v>30811</v>
      </c>
      <c r="G8421" s="21" t="s">
        <v>237</v>
      </c>
      <c r="H8421" s="21" t="s">
        <v>238</v>
      </c>
      <c r="I8421" s="23">
        <v>-1</v>
      </c>
      <c r="J8421" s="23">
        <v>632</v>
      </c>
      <c r="K8421" s="21" t="s">
        <v>30812</v>
      </c>
      <c r="L8421" s="21" t="s">
        <v>30812</v>
      </c>
      <c r="M8421" s="21">
        <v>44317</v>
      </c>
    </row>
    <row r="8422" spans="1:13">
      <c r="A8422" s="21" t="s">
        <v>30813</v>
      </c>
      <c r="B8422" s="21" t="s">
        <v>30814</v>
      </c>
      <c r="C8422" s="21" t="s">
        <v>364</v>
      </c>
      <c r="D8422" s="21" t="s">
        <v>365</v>
      </c>
      <c r="E8422" s="21" t="s">
        <v>235</v>
      </c>
      <c r="F8422" s="21" t="s">
        <v>30815</v>
      </c>
      <c r="G8422" s="21" t="s">
        <v>237</v>
      </c>
      <c r="H8422" s="21" t="s">
        <v>238</v>
      </c>
      <c r="I8422" s="23">
        <v>-1</v>
      </c>
      <c r="J8422" s="23">
        <v>516</v>
      </c>
      <c r="K8422" s="21" t="s">
        <v>30816</v>
      </c>
      <c r="L8422" s="21" t="s">
        <v>30816</v>
      </c>
      <c r="M8422" s="21">
        <v>44317</v>
      </c>
    </row>
    <row r="8423" spans="1:13">
      <c r="A8423" s="21" t="s">
        <v>30817</v>
      </c>
      <c r="B8423" s="21" t="s">
        <v>30818</v>
      </c>
      <c r="C8423" s="21" t="s">
        <v>274</v>
      </c>
      <c r="D8423" s="21" t="s">
        <v>275</v>
      </c>
      <c r="E8423" s="21" t="s">
        <v>235</v>
      </c>
      <c r="F8423" s="21" t="s">
        <v>30819</v>
      </c>
      <c r="G8423" s="21" t="s">
        <v>237</v>
      </c>
      <c r="H8423" s="21" t="s">
        <v>238</v>
      </c>
      <c r="I8423" s="23">
        <v>-1</v>
      </c>
      <c r="J8423" s="23">
        <v>4226</v>
      </c>
      <c r="K8423" s="21" t="s">
        <v>30820</v>
      </c>
      <c r="L8423" s="21" t="s">
        <v>30820</v>
      </c>
      <c r="M8423" s="21">
        <v>44317</v>
      </c>
    </row>
    <row r="8424" spans="1:13">
      <c r="A8424" s="21" t="s">
        <v>30821</v>
      </c>
      <c r="B8424" s="21" t="s">
        <v>30822</v>
      </c>
      <c r="C8424" s="21" t="s">
        <v>406</v>
      </c>
      <c r="D8424" s="21" t="s">
        <v>407</v>
      </c>
      <c r="E8424" s="21" t="s">
        <v>235</v>
      </c>
      <c r="F8424" s="21" t="s">
        <v>30823</v>
      </c>
      <c r="G8424" s="21" t="s">
        <v>237</v>
      </c>
      <c r="H8424" s="21" t="s">
        <v>238</v>
      </c>
      <c r="I8424" s="23">
        <v>-1</v>
      </c>
      <c r="J8424" s="23">
        <v>1661</v>
      </c>
      <c r="K8424" s="21" t="s">
        <v>30824</v>
      </c>
      <c r="L8424" s="21" t="s">
        <v>30824</v>
      </c>
      <c r="M8424" s="21">
        <v>44316</v>
      </c>
    </row>
    <row r="8425" spans="1:13">
      <c r="A8425" s="21" t="s">
        <v>30825</v>
      </c>
      <c r="B8425" s="21" t="s">
        <v>30826</v>
      </c>
      <c r="C8425" s="21" t="s">
        <v>268</v>
      </c>
      <c r="D8425" s="21" t="s">
        <v>269</v>
      </c>
      <c r="E8425" s="21" t="s">
        <v>235</v>
      </c>
      <c r="F8425" s="21" t="s">
        <v>30827</v>
      </c>
      <c r="G8425" s="21" t="s">
        <v>237</v>
      </c>
      <c r="H8425" s="21" t="s">
        <v>238</v>
      </c>
      <c r="I8425" s="23">
        <v>-1</v>
      </c>
      <c r="J8425" s="23">
        <v>946</v>
      </c>
      <c r="K8425" s="21" t="s">
        <v>30828</v>
      </c>
      <c r="L8425" s="21" t="s">
        <v>30828</v>
      </c>
      <c r="M8425" s="21">
        <v>44316</v>
      </c>
    </row>
    <row r="8426" spans="1:13">
      <c r="A8426" s="21" t="s">
        <v>30825</v>
      </c>
      <c r="B8426" s="21" t="s">
        <v>30826</v>
      </c>
      <c r="C8426" s="21" t="s">
        <v>300</v>
      </c>
      <c r="D8426" s="21" t="s">
        <v>301</v>
      </c>
      <c r="E8426" s="21" t="s">
        <v>235</v>
      </c>
      <c r="F8426" s="21" t="s">
        <v>30827</v>
      </c>
      <c r="G8426" s="21" t="s">
        <v>237</v>
      </c>
      <c r="H8426" s="21" t="s">
        <v>238</v>
      </c>
      <c r="I8426" s="23">
        <v>-1</v>
      </c>
      <c r="J8426" s="23">
        <v>455</v>
      </c>
      <c r="K8426" s="21" t="s">
        <v>30828</v>
      </c>
      <c r="L8426" s="21" t="s">
        <v>30828</v>
      </c>
      <c r="M8426" s="21">
        <v>44316</v>
      </c>
    </row>
    <row r="8427" spans="1:13">
      <c r="A8427" s="21" t="s">
        <v>30829</v>
      </c>
      <c r="B8427" s="21" t="s">
        <v>30830</v>
      </c>
      <c r="C8427" s="21" t="s">
        <v>274</v>
      </c>
      <c r="D8427" s="21" t="s">
        <v>275</v>
      </c>
      <c r="E8427" s="21" t="s">
        <v>235</v>
      </c>
      <c r="F8427" s="21" t="s">
        <v>30831</v>
      </c>
      <c r="G8427" s="21" t="s">
        <v>237</v>
      </c>
      <c r="H8427" s="21" t="s">
        <v>238</v>
      </c>
      <c r="I8427" s="23">
        <v>-1</v>
      </c>
      <c r="J8427" s="23">
        <v>4227</v>
      </c>
      <c r="K8427" s="21" t="s">
        <v>30832</v>
      </c>
      <c r="L8427" s="21" t="s">
        <v>30832</v>
      </c>
      <c r="M8427" s="21">
        <v>44316</v>
      </c>
    </row>
    <row r="8428" spans="1:13">
      <c r="A8428" s="21" t="s">
        <v>30833</v>
      </c>
      <c r="B8428" s="21" t="s">
        <v>30834</v>
      </c>
      <c r="C8428" s="21" t="s">
        <v>254</v>
      </c>
      <c r="D8428" s="21" t="s">
        <v>255</v>
      </c>
      <c r="E8428" s="21" t="s">
        <v>235</v>
      </c>
      <c r="F8428" s="21" t="s">
        <v>30835</v>
      </c>
      <c r="G8428" s="21" t="s">
        <v>237</v>
      </c>
      <c r="H8428" s="21" t="s">
        <v>238</v>
      </c>
      <c r="I8428" s="23">
        <v>-1</v>
      </c>
      <c r="J8428" s="23">
        <v>336</v>
      </c>
      <c r="K8428" s="21" t="s">
        <v>30836</v>
      </c>
      <c r="L8428" s="21" t="s">
        <v>30836</v>
      </c>
      <c r="M8428" s="21">
        <v>44316</v>
      </c>
    </row>
    <row r="8429" spans="1:13">
      <c r="A8429" s="21" t="s">
        <v>30837</v>
      </c>
      <c r="B8429" s="21" t="s">
        <v>30838</v>
      </c>
      <c r="C8429" s="21" t="s">
        <v>254</v>
      </c>
      <c r="D8429" s="21" t="s">
        <v>255</v>
      </c>
      <c r="E8429" s="21" t="s">
        <v>235</v>
      </c>
      <c r="F8429" s="21" t="s">
        <v>30839</v>
      </c>
      <c r="G8429" s="21" t="s">
        <v>237</v>
      </c>
      <c r="H8429" s="21" t="s">
        <v>238</v>
      </c>
      <c r="I8429" s="23">
        <v>-1</v>
      </c>
      <c r="J8429" s="23">
        <v>337</v>
      </c>
      <c r="K8429" s="21" t="s">
        <v>30840</v>
      </c>
      <c r="L8429" s="21" t="s">
        <v>30840</v>
      </c>
      <c r="M8429" s="21">
        <v>44315</v>
      </c>
    </row>
    <row r="8430" spans="1:13">
      <c r="A8430" s="21" t="s">
        <v>30841</v>
      </c>
      <c r="B8430" s="21" t="s">
        <v>30842</v>
      </c>
      <c r="C8430" s="21" t="s">
        <v>248</v>
      </c>
      <c r="D8430" s="21" t="s">
        <v>249</v>
      </c>
      <c r="E8430" s="21" t="s">
        <v>235</v>
      </c>
      <c r="F8430" s="21" t="s">
        <v>30843</v>
      </c>
      <c r="G8430" s="21" t="s">
        <v>237</v>
      </c>
      <c r="H8430" s="21" t="s">
        <v>238</v>
      </c>
      <c r="I8430" s="23">
        <v>-1</v>
      </c>
      <c r="J8430" s="23">
        <v>462</v>
      </c>
      <c r="K8430" s="21" t="s">
        <v>30844</v>
      </c>
      <c r="L8430" s="21" t="s">
        <v>30844</v>
      </c>
      <c r="M8430" s="21">
        <v>44315</v>
      </c>
    </row>
    <row r="8431" spans="1:13">
      <c r="A8431" s="21" t="s">
        <v>30845</v>
      </c>
      <c r="B8431" s="21" t="s">
        <v>30846</v>
      </c>
      <c r="C8431" s="21" t="s">
        <v>446</v>
      </c>
      <c r="D8431" s="21" t="s">
        <v>447</v>
      </c>
      <c r="E8431" s="21" t="s">
        <v>235</v>
      </c>
      <c r="F8431" s="21" t="s">
        <v>30847</v>
      </c>
      <c r="G8431" s="21" t="s">
        <v>237</v>
      </c>
      <c r="H8431" s="21" t="s">
        <v>238</v>
      </c>
      <c r="I8431" s="23">
        <v>-1</v>
      </c>
      <c r="J8431" s="23">
        <v>480</v>
      </c>
      <c r="K8431" s="21" t="s">
        <v>30848</v>
      </c>
      <c r="L8431" s="21" t="s">
        <v>30848</v>
      </c>
      <c r="M8431" s="21">
        <v>44314</v>
      </c>
    </row>
    <row r="8432" spans="1:13">
      <c r="A8432" s="21" t="s">
        <v>30849</v>
      </c>
      <c r="B8432" s="21" t="s">
        <v>30850</v>
      </c>
      <c r="C8432" s="21" t="s">
        <v>274</v>
      </c>
      <c r="D8432" s="21" t="s">
        <v>275</v>
      </c>
      <c r="E8432" s="21" t="s">
        <v>235</v>
      </c>
      <c r="F8432" s="21" t="s">
        <v>30851</v>
      </c>
      <c r="G8432" s="21" t="s">
        <v>237</v>
      </c>
      <c r="H8432" s="21" t="s">
        <v>238</v>
      </c>
      <c r="I8432" s="23">
        <v>-1</v>
      </c>
      <c r="J8432" s="23">
        <v>4228</v>
      </c>
      <c r="K8432" s="21" t="s">
        <v>30852</v>
      </c>
      <c r="L8432" s="21" t="s">
        <v>30852</v>
      </c>
      <c r="M8432" s="21">
        <v>44314</v>
      </c>
    </row>
    <row r="8433" spans="1:13">
      <c r="A8433" s="21" t="s">
        <v>30853</v>
      </c>
      <c r="B8433" s="21" t="s">
        <v>30854</v>
      </c>
      <c r="C8433" s="21" t="s">
        <v>428</v>
      </c>
      <c r="D8433" s="21" t="s">
        <v>429</v>
      </c>
      <c r="E8433" s="21" t="s">
        <v>235</v>
      </c>
      <c r="F8433" s="21" t="s">
        <v>30855</v>
      </c>
      <c r="G8433" s="21" t="s">
        <v>237</v>
      </c>
      <c r="H8433" s="21" t="s">
        <v>238</v>
      </c>
      <c r="I8433" s="23">
        <v>-1</v>
      </c>
      <c r="J8433" s="23">
        <v>518</v>
      </c>
      <c r="K8433" s="21" t="s">
        <v>30856</v>
      </c>
      <c r="L8433" s="21" t="s">
        <v>30856</v>
      </c>
      <c r="M8433" s="21">
        <v>44313</v>
      </c>
    </row>
    <row r="8434" spans="1:13">
      <c r="A8434" s="21" t="s">
        <v>30853</v>
      </c>
      <c r="B8434" s="21" t="s">
        <v>30854</v>
      </c>
      <c r="C8434" s="21" t="s">
        <v>246</v>
      </c>
      <c r="D8434" s="21" t="s">
        <v>247</v>
      </c>
      <c r="E8434" s="21" t="s">
        <v>235</v>
      </c>
      <c r="F8434" s="21" t="s">
        <v>30855</v>
      </c>
      <c r="G8434" s="21" t="s">
        <v>237</v>
      </c>
      <c r="H8434" s="21" t="s">
        <v>238</v>
      </c>
      <c r="I8434" s="23">
        <v>-1</v>
      </c>
      <c r="J8434" s="23">
        <v>705</v>
      </c>
      <c r="K8434" s="21" t="s">
        <v>30856</v>
      </c>
      <c r="L8434" s="21" t="s">
        <v>30856</v>
      </c>
      <c r="M8434" s="21">
        <v>44313</v>
      </c>
    </row>
    <row r="8435" spans="1:13">
      <c r="A8435" s="21" t="s">
        <v>30857</v>
      </c>
      <c r="B8435" s="21" t="s">
        <v>30858</v>
      </c>
      <c r="C8435" s="21" t="s">
        <v>270</v>
      </c>
      <c r="D8435" s="21" t="s">
        <v>271</v>
      </c>
      <c r="E8435" s="21" t="s">
        <v>235</v>
      </c>
      <c r="F8435" s="21" t="s">
        <v>30859</v>
      </c>
      <c r="G8435" s="21" t="s">
        <v>237</v>
      </c>
      <c r="H8435" s="21" t="s">
        <v>238</v>
      </c>
      <c r="I8435" s="23">
        <v>-1</v>
      </c>
      <c r="J8435" s="23">
        <v>282</v>
      </c>
      <c r="K8435" s="21" t="s">
        <v>30860</v>
      </c>
      <c r="L8435" s="21" t="s">
        <v>30860</v>
      </c>
      <c r="M8435" s="21">
        <v>44313</v>
      </c>
    </row>
    <row r="8436" spans="1:13">
      <c r="A8436" s="21" t="s">
        <v>30861</v>
      </c>
      <c r="B8436" s="21" t="s">
        <v>30862</v>
      </c>
      <c r="C8436" s="21" t="s">
        <v>288</v>
      </c>
      <c r="D8436" s="21" t="s">
        <v>289</v>
      </c>
      <c r="E8436" s="21" t="s">
        <v>235</v>
      </c>
      <c r="F8436" s="21" t="s">
        <v>30863</v>
      </c>
      <c r="G8436" s="21" t="s">
        <v>237</v>
      </c>
      <c r="H8436" s="21" t="s">
        <v>238</v>
      </c>
      <c r="I8436" s="23">
        <v>-3</v>
      </c>
      <c r="J8436" s="23">
        <v>500</v>
      </c>
      <c r="K8436" s="21" t="s">
        <v>30864</v>
      </c>
      <c r="L8436" s="21" t="s">
        <v>30864</v>
      </c>
      <c r="M8436" s="21">
        <v>44313</v>
      </c>
    </row>
    <row r="8437" spans="1:13">
      <c r="A8437" s="21" t="s">
        <v>30865</v>
      </c>
      <c r="B8437" s="21" t="s">
        <v>30866</v>
      </c>
      <c r="C8437" s="21" t="s">
        <v>254</v>
      </c>
      <c r="D8437" s="21" t="s">
        <v>255</v>
      </c>
      <c r="E8437" s="21" t="s">
        <v>235</v>
      </c>
      <c r="F8437" s="21" t="s">
        <v>30867</v>
      </c>
      <c r="G8437" s="21" t="s">
        <v>237</v>
      </c>
      <c r="H8437" s="21" t="s">
        <v>238</v>
      </c>
      <c r="I8437" s="23">
        <v>-1</v>
      </c>
      <c r="J8437" s="23">
        <v>338</v>
      </c>
      <c r="K8437" s="21" t="s">
        <v>30868</v>
      </c>
      <c r="L8437" s="21" t="s">
        <v>30868</v>
      </c>
      <c r="M8437" s="21">
        <v>44313</v>
      </c>
    </row>
    <row r="8438" spans="1:13">
      <c r="A8438" s="21" t="s">
        <v>30869</v>
      </c>
      <c r="B8438" s="21" t="s">
        <v>30870</v>
      </c>
      <c r="C8438" s="21" t="s">
        <v>372</v>
      </c>
      <c r="D8438" s="21" t="s">
        <v>373</v>
      </c>
      <c r="E8438" s="21" t="s">
        <v>235</v>
      </c>
      <c r="F8438" s="21" t="s">
        <v>30871</v>
      </c>
      <c r="G8438" s="21" t="s">
        <v>237</v>
      </c>
      <c r="H8438" s="21" t="s">
        <v>238</v>
      </c>
      <c r="I8438" s="23">
        <v>-1</v>
      </c>
      <c r="J8438" s="23">
        <v>687</v>
      </c>
      <c r="K8438" s="21" t="s">
        <v>30872</v>
      </c>
      <c r="L8438" s="21" t="s">
        <v>30872</v>
      </c>
      <c r="M8438" s="21">
        <v>44313</v>
      </c>
    </row>
    <row r="8439" spans="1:13">
      <c r="A8439" s="21" t="s">
        <v>30869</v>
      </c>
      <c r="B8439" s="21" t="s">
        <v>30870</v>
      </c>
      <c r="C8439" s="21" t="s">
        <v>364</v>
      </c>
      <c r="D8439" s="21" t="s">
        <v>365</v>
      </c>
      <c r="E8439" s="21" t="s">
        <v>235</v>
      </c>
      <c r="F8439" s="21" t="s">
        <v>30871</v>
      </c>
      <c r="G8439" s="21" t="s">
        <v>237</v>
      </c>
      <c r="H8439" s="21" t="s">
        <v>238</v>
      </c>
      <c r="I8439" s="23">
        <v>-1</v>
      </c>
      <c r="J8439" s="23">
        <v>517</v>
      </c>
      <c r="K8439" s="21" t="s">
        <v>30872</v>
      </c>
      <c r="L8439" s="21" t="s">
        <v>30872</v>
      </c>
      <c r="M8439" s="21">
        <v>44313</v>
      </c>
    </row>
    <row r="8440" spans="1:13">
      <c r="A8440" s="21" t="s">
        <v>30869</v>
      </c>
      <c r="B8440" s="21" t="s">
        <v>30870</v>
      </c>
      <c r="C8440" s="21" t="s">
        <v>250</v>
      </c>
      <c r="D8440" s="21" t="s">
        <v>251</v>
      </c>
      <c r="E8440" s="21" t="s">
        <v>235</v>
      </c>
      <c r="F8440" s="21" t="s">
        <v>30871</v>
      </c>
      <c r="G8440" s="21" t="s">
        <v>237</v>
      </c>
      <c r="H8440" s="21" t="s">
        <v>238</v>
      </c>
      <c r="I8440" s="23">
        <v>-1</v>
      </c>
      <c r="J8440" s="23">
        <v>330</v>
      </c>
      <c r="K8440" s="21" t="s">
        <v>30872</v>
      </c>
      <c r="L8440" s="21" t="s">
        <v>30872</v>
      </c>
      <c r="M8440" s="21">
        <v>44313</v>
      </c>
    </row>
    <row r="8441" spans="1:13">
      <c r="A8441" s="21" t="s">
        <v>30869</v>
      </c>
      <c r="B8441" s="21" t="s">
        <v>30870</v>
      </c>
      <c r="C8441" s="21" t="s">
        <v>330</v>
      </c>
      <c r="D8441" s="21" t="s">
        <v>331</v>
      </c>
      <c r="E8441" s="21" t="s">
        <v>235</v>
      </c>
      <c r="F8441" s="21" t="s">
        <v>30871</v>
      </c>
      <c r="G8441" s="21" t="s">
        <v>237</v>
      </c>
      <c r="H8441" s="21" t="s">
        <v>238</v>
      </c>
      <c r="I8441" s="23">
        <v>-1</v>
      </c>
      <c r="J8441" s="23">
        <v>417</v>
      </c>
      <c r="K8441" s="21" t="s">
        <v>30872</v>
      </c>
      <c r="L8441" s="21" t="s">
        <v>30872</v>
      </c>
      <c r="M8441" s="21">
        <v>44313</v>
      </c>
    </row>
    <row r="8442" spans="1:13">
      <c r="A8442" s="21" t="s">
        <v>30873</v>
      </c>
      <c r="B8442" s="21" t="s">
        <v>30874</v>
      </c>
      <c r="C8442" s="21" t="s">
        <v>300</v>
      </c>
      <c r="D8442" s="21" t="s">
        <v>301</v>
      </c>
      <c r="E8442" s="21" t="s">
        <v>235</v>
      </c>
      <c r="F8442" s="21" t="s">
        <v>30875</v>
      </c>
      <c r="G8442" s="21" t="s">
        <v>237</v>
      </c>
      <c r="H8442" s="21" t="s">
        <v>238</v>
      </c>
      <c r="I8442" s="23">
        <v>-3</v>
      </c>
      <c r="J8442" s="23">
        <v>456</v>
      </c>
      <c r="K8442" s="21" t="s">
        <v>30876</v>
      </c>
      <c r="L8442" s="21" t="s">
        <v>30876</v>
      </c>
      <c r="M8442" s="21">
        <v>44312</v>
      </c>
    </row>
    <row r="8443" spans="1:13">
      <c r="A8443" s="21" t="s">
        <v>30877</v>
      </c>
      <c r="B8443" s="21" t="s">
        <v>30878</v>
      </c>
      <c r="C8443" s="21" t="s">
        <v>288</v>
      </c>
      <c r="D8443" s="21" t="s">
        <v>289</v>
      </c>
      <c r="E8443" s="21" t="s">
        <v>235</v>
      </c>
      <c r="F8443" s="21" t="s">
        <v>30879</v>
      </c>
      <c r="G8443" s="21" t="s">
        <v>237</v>
      </c>
      <c r="H8443" s="21" t="s">
        <v>238</v>
      </c>
      <c r="I8443" s="23">
        <v>-2</v>
      </c>
      <c r="J8443" s="23">
        <v>503</v>
      </c>
      <c r="K8443" s="21" t="s">
        <v>30880</v>
      </c>
      <c r="L8443" s="21" t="s">
        <v>30880</v>
      </c>
      <c r="M8443" s="21">
        <v>44312</v>
      </c>
    </row>
    <row r="8444" spans="1:13">
      <c r="A8444" s="21" t="s">
        <v>30877</v>
      </c>
      <c r="B8444" s="21" t="s">
        <v>30878</v>
      </c>
      <c r="C8444" s="21" t="s">
        <v>428</v>
      </c>
      <c r="D8444" s="21" t="s">
        <v>429</v>
      </c>
      <c r="E8444" s="21" t="s">
        <v>235</v>
      </c>
      <c r="F8444" s="21" t="s">
        <v>30879</v>
      </c>
      <c r="G8444" s="21" t="s">
        <v>237</v>
      </c>
      <c r="H8444" s="21" t="s">
        <v>238</v>
      </c>
      <c r="I8444" s="23">
        <v>-1</v>
      </c>
      <c r="J8444" s="23">
        <v>519</v>
      </c>
      <c r="K8444" s="21" t="s">
        <v>30880</v>
      </c>
      <c r="L8444" s="21" t="s">
        <v>30880</v>
      </c>
      <c r="M8444" s="21">
        <v>44312</v>
      </c>
    </row>
    <row r="8445" spans="1:13">
      <c r="A8445" s="21" t="s">
        <v>30877</v>
      </c>
      <c r="B8445" s="21" t="s">
        <v>30878</v>
      </c>
      <c r="C8445" s="21" t="s">
        <v>246</v>
      </c>
      <c r="D8445" s="21" t="s">
        <v>247</v>
      </c>
      <c r="E8445" s="21" t="s">
        <v>235</v>
      </c>
      <c r="F8445" s="21" t="s">
        <v>30879</v>
      </c>
      <c r="G8445" s="21" t="s">
        <v>237</v>
      </c>
      <c r="H8445" s="21" t="s">
        <v>238</v>
      </c>
      <c r="I8445" s="23">
        <v>-1</v>
      </c>
      <c r="J8445" s="23">
        <v>706</v>
      </c>
      <c r="K8445" s="21" t="s">
        <v>30880</v>
      </c>
      <c r="L8445" s="21" t="s">
        <v>30880</v>
      </c>
      <c r="M8445" s="21">
        <v>44312</v>
      </c>
    </row>
    <row r="8446" spans="1:13">
      <c r="A8446" s="21" t="s">
        <v>30881</v>
      </c>
      <c r="B8446" s="21" t="s">
        <v>30882</v>
      </c>
      <c r="C8446" s="21" t="s">
        <v>233</v>
      </c>
      <c r="D8446" s="21" t="s">
        <v>234</v>
      </c>
      <c r="E8446" s="21" t="s">
        <v>235</v>
      </c>
      <c r="F8446" s="21" t="s">
        <v>30883</v>
      </c>
      <c r="G8446" s="21" t="s">
        <v>237</v>
      </c>
      <c r="H8446" s="21" t="s">
        <v>238</v>
      </c>
      <c r="I8446" s="23">
        <v>-3</v>
      </c>
      <c r="J8446" s="23">
        <v>633</v>
      </c>
      <c r="K8446" s="21" t="s">
        <v>30884</v>
      </c>
      <c r="L8446" s="21" t="s">
        <v>30884</v>
      </c>
      <c r="M8446" s="21">
        <v>44312</v>
      </c>
    </row>
    <row r="8447" spans="1:13">
      <c r="A8447" s="21" t="s">
        <v>30885</v>
      </c>
      <c r="B8447" s="21" t="s">
        <v>30886</v>
      </c>
      <c r="C8447" s="21" t="s">
        <v>388</v>
      </c>
      <c r="D8447" s="21" t="s">
        <v>389</v>
      </c>
      <c r="E8447" s="21" t="s">
        <v>235</v>
      </c>
      <c r="F8447" s="21" t="s">
        <v>30887</v>
      </c>
      <c r="G8447" s="21" t="s">
        <v>237</v>
      </c>
      <c r="H8447" s="21" t="s">
        <v>238</v>
      </c>
      <c r="I8447" s="23">
        <v>-3</v>
      </c>
      <c r="J8447" s="23">
        <v>228</v>
      </c>
      <c r="K8447" s="21" t="s">
        <v>30888</v>
      </c>
      <c r="L8447" s="21" t="s">
        <v>30888</v>
      </c>
      <c r="M8447" s="21">
        <v>44312</v>
      </c>
    </row>
    <row r="8448" spans="1:13">
      <c r="A8448" s="21" t="s">
        <v>30889</v>
      </c>
      <c r="B8448" s="21" t="s">
        <v>30890</v>
      </c>
      <c r="C8448" s="21" t="s">
        <v>270</v>
      </c>
      <c r="D8448" s="21" t="s">
        <v>271</v>
      </c>
      <c r="E8448" s="21" t="s">
        <v>235</v>
      </c>
      <c r="F8448" s="21" t="s">
        <v>30891</v>
      </c>
      <c r="G8448" s="21" t="s">
        <v>237</v>
      </c>
      <c r="H8448" s="21" t="s">
        <v>238</v>
      </c>
      <c r="I8448" s="23">
        <v>-3</v>
      </c>
      <c r="J8448" s="23">
        <v>283</v>
      </c>
      <c r="K8448" s="21" t="s">
        <v>30892</v>
      </c>
      <c r="L8448" s="21" t="s">
        <v>30892</v>
      </c>
      <c r="M8448" s="21">
        <v>44312</v>
      </c>
    </row>
    <row r="8449" spans="1:13">
      <c r="A8449" s="21" t="s">
        <v>30893</v>
      </c>
      <c r="B8449" s="21" t="s">
        <v>30894</v>
      </c>
      <c r="C8449" s="21" t="s">
        <v>392</v>
      </c>
      <c r="D8449" s="21" t="s">
        <v>393</v>
      </c>
      <c r="E8449" s="21" t="s">
        <v>235</v>
      </c>
      <c r="F8449" s="21" t="s">
        <v>30895</v>
      </c>
      <c r="G8449" s="21" t="s">
        <v>237</v>
      </c>
      <c r="H8449" s="21" t="s">
        <v>238</v>
      </c>
      <c r="I8449" s="23">
        <v>-1</v>
      </c>
      <c r="J8449" s="23">
        <v>215</v>
      </c>
      <c r="K8449" s="21" t="s">
        <v>30896</v>
      </c>
      <c r="L8449" s="21" t="s">
        <v>30896</v>
      </c>
      <c r="M8449" s="21">
        <v>44312</v>
      </c>
    </row>
    <row r="8450" spans="1:13">
      <c r="A8450" s="21" t="s">
        <v>30893</v>
      </c>
      <c r="B8450" s="21" t="s">
        <v>30894</v>
      </c>
      <c r="C8450" s="21" t="s">
        <v>446</v>
      </c>
      <c r="D8450" s="21" t="s">
        <v>447</v>
      </c>
      <c r="E8450" s="21" t="s">
        <v>235</v>
      </c>
      <c r="F8450" s="21" t="s">
        <v>30895</v>
      </c>
      <c r="G8450" s="21" t="s">
        <v>237</v>
      </c>
      <c r="H8450" s="21" t="s">
        <v>238</v>
      </c>
      <c r="I8450" s="23">
        <v>-1</v>
      </c>
      <c r="J8450" s="23">
        <v>481</v>
      </c>
      <c r="K8450" s="21" t="s">
        <v>30896</v>
      </c>
      <c r="L8450" s="21" t="s">
        <v>30896</v>
      </c>
      <c r="M8450" s="21">
        <v>44312</v>
      </c>
    </row>
    <row r="8451" spans="1:13">
      <c r="A8451" s="21" t="s">
        <v>30893</v>
      </c>
      <c r="B8451" s="21" t="s">
        <v>30894</v>
      </c>
      <c r="C8451" s="21" t="s">
        <v>294</v>
      </c>
      <c r="D8451" s="21" t="s">
        <v>295</v>
      </c>
      <c r="E8451" s="21" t="s">
        <v>235</v>
      </c>
      <c r="F8451" s="21" t="s">
        <v>30895</v>
      </c>
      <c r="G8451" s="21" t="s">
        <v>237</v>
      </c>
      <c r="H8451" s="21" t="s">
        <v>238</v>
      </c>
      <c r="I8451" s="23">
        <v>-1</v>
      </c>
      <c r="J8451" s="23">
        <v>319</v>
      </c>
      <c r="K8451" s="21" t="s">
        <v>30896</v>
      </c>
      <c r="L8451" s="21" t="s">
        <v>30896</v>
      </c>
      <c r="M8451" s="21">
        <v>44312</v>
      </c>
    </row>
    <row r="8452" spans="1:13">
      <c r="A8452" s="21" t="s">
        <v>30897</v>
      </c>
      <c r="B8452" s="21" t="s">
        <v>30898</v>
      </c>
      <c r="C8452" s="21" t="s">
        <v>406</v>
      </c>
      <c r="D8452" s="21" t="s">
        <v>407</v>
      </c>
      <c r="E8452" s="21" t="s">
        <v>235</v>
      </c>
      <c r="F8452" s="21" t="s">
        <v>30899</v>
      </c>
      <c r="G8452" s="21" t="s">
        <v>237</v>
      </c>
      <c r="H8452" s="21" t="s">
        <v>238</v>
      </c>
      <c r="I8452" s="23">
        <v>-1</v>
      </c>
      <c r="J8452" s="23">
        <v>1662</v>
      </c>
      <c r="K8452" s="21" t="s">
        <v>30900</v>
      </c>
      <c r="L8452" s="21" t="s">
        <v>30900</v>
      </c>
      <c r="M8452" s="21">
        <v>44312</v>
      </c>
    </row>
    <row r="8453" spans="1:13">
      <c r="A8453" s="21" t="s">
        <v>30901</v>
      </c>
      <c r="B8453" s="21" t="s">
        <v>30902</v>
      </c>
      <c r="C8453" s="21" t="s">
        <v>274</v>
      </c>
      <c r="D8453" s="21" t="s">
        <v>275</v>
      </c>
      <c r="E8453" s="21" t="s">
        <v>235</v>
      </c>
      <c r="F8453" s="21" t="s">
        <v>30903</v>
      </c>
      <c r="G8453" s="21" t="s">
        <v>237</v>
      </c>
      <c r="H8453" s="21" t="s">
        <v>238</v>
      </c>
      <c r="I8453" s="23">
        <v>-1</v>
      </c>
      <c r="J8453" s="23">
        <v>4229</v>
      </c>
      <c r="K8453" s="21" t="s">
        <v>30904</v>
      </c>
      <c r="L8453" s="21" t="s">
        <v>30904</v>
      </c>
      <c r="M8453" s="21">
        <v>44312</v>
      </c>
    </row>
    <row r="8454" spans="1:13">
      <c r="A8454" s="21" t="s">
        <v>30905</v>
      </c>
      <c r="B8454" s="21" t="s">
        <v>30906</v>
      </c>
      <c r="C8454" s="21" t="s">
        <v>388</v>
      </c>
      <c r="D8454" s="21" t="s">
        <v>389</v>
      </c>
      <c r="E8454" s="21" t="s">
        <v>235</v>
      </c>
      <c r="F8454" s="21" t="s">
        <v>30907</v>
      </c>
      <c r="G8454" s="21" t="s">
        <v>237</v>
      </c>
      <c r="H8454" s="21" t="s">
        <v>238</v>
      </c>
      <c r="I8454" s="23">
        <v>-3</v>
      </c>
      <c r="J8454" s="23">
        <v>231</v>
      </c>
      <c r="K8454" s="21" t="s">
        <v>30908</v>
      </c>
      <c r="L8454" s="21" t="s">
        <v>30908</v>
      </c>
      <c r="M8454" s="21">
        <v>44312</v>
      </c>
    </row>
    <row r="8455" spans="1:13">
      <c r="A8455" s="21" t="s">
        <v>30909</v>
      </c>
      <c r="B8455" s="21" t="s">
        <v>30910</v>
      </c>
      <c r="C8455" s="21" t="s">
        <v>372</v>
      </c>
      <c r="D8455" s="21" t="s">
        <v>373</v>
      </c>
      <c r="E8455" s="21" t="s">
        <v>235</v>
      </c>
      <c r="F8455" s="21" t="s">
        <v>30911</v>
      </c>
      <c r="G8455" s="21" t="s">
        <v>237</v>
      </c>
      <c r="H8455" s="21" t="s">
        <v>238</v>
      </c>
      <c r="I8455" s="23">
        <v>-1</v>
      </c>
      <c r="J8455" s="23">
        <v>688</v>
      </c>
      <c r="K8455" s="21" t="s">
        <v>30912</v>
      </c>
      <c r="L8455" s="21" t="s">
        <v>30912</v>
      </c>
      <c r="M8455" s="21">
        <v>44312</v>
      </c>
    </row>
    <row r="8456" spans="1:13">
      <c r="A8456" s="21" t="s">
        <v>30909</v>
      </c>
      <c r="B8456" s="21" t="s">
        <v>30910</v>
      </c>
      <c r="C8456" s="21" t="s">
        <v>314</v>
      </c>
      <c r="D8456" s="21" t="s">
        <v>315</v>
      </c>
      <c r="E8456" s="21" t="s">
        <v>235</v>
      </c>
      <c r="F8456" s="21" t="s">
        <v>30911</v>
      </c>
      <c r="G8456" s="21" t="s">
        <v>237</v>
      </c>
      <c r="H8456" s="21" t="s">
        <v>238</v>
      </c>
      <c r="I8456" s="23">
        <v>-1</v>
      </c>
      <c r="J8456" s="23">
        <v>3412</v>
      </c>
      <c r="K8456" s="21" t="s">
        <v>30912</v>
      </c>
      <c r="L8456" s="21" t="s">
        <v>30912</v>
      </c>
      <c r="M8456" s="21">
        <v>44312</v>
      </c>
    </row>
    <row r="8457" spans="1:13">
      <c r="A8457" s="21" t="s">
        <v>30913</v>
      </c>
      <c r="B8457" s="21" t="s">
        <v>30914</v>
      </c>
      <c r="C8457" s="21" t="s">
        <v>280</v>
      </c>
      <c r="D8457" s="21" t="s">
        <v>281</v>
      </c>
      <c r="E8457" s="21" t="s">
        <v>235</v>
      </c>
      <c r="F8457" s="21" t="s">
        <v>30915</v>
      </c>
      <c r="G8457" s="21" t="s">
        <v>237</v>
      </c>
      <c r="H8457" s="21" t="s">
        <v>238</v>
      </c>
      <c r="I8457" s="23">
        <v>-1</v>
      </c>
      <c r="J8457" s="23">
        <v>687</v>
      </c>
      <c r="K8457" s="21" t="s">
        <v>30916</v>
      </c>
      <c r="L8457" s="21" t="s">
        <v>30916</v>
      </c>
      <c r="M8457" s="21">
        <v>44312</v>
      </c>
    </row>
    <row r="8458" spans="1:13">
      <c r="A8458" s="21" t="s">
        <v>30917</v>
      </c>
      <c r="B8458" s="21" t="s">
        <v>30918</v>
      </c>
      <c r="C8458" s="21" t="s">
        <v>268</v>
      </c>
      <c r="D8458" s="21" t="s">
        <v>269</v>
      </c>
      <c r="E8458" s="21" t="s">
        <v>235</v>
      </c>
      <c r="F8458" s="21" t="s">
        <v>30919</v>
      </c>
      <c r="G8458" s="21" t="s">
        <v>237</v>
      </c>
      <c r="H8458" s="21" t="s">
        <v>238</v>
      </c>
      <c r="I8458" s="23">
        <v>-1</v>
      </c>
      <c r="J8458" s="23">
        <v>947</v>
      </c>
      <c r="K8458" s="21" t="s">
        <v>30920</v>
      </c>
      <c r="L8458" s="21" t="s">
        <v>30920</v>
      </c>
      <c r="M8458" s="21">
        <v>44312</v>
      </c>
    </row>
    <row r="8459" spans="1:13">
      <c r="A8459" s="21" t="s">
        <v>30917</v>
      </c>
      <c r="B8459" s="21" t="s">
        <v>30918</v>
      </c>
      <c r="C8459" s="21" t="s">
        <v>300</v>
      </c>
      <c r="D8459" s="21" t="s">
        <v>301</v>
      </c>
      <c r="E8459" s="21" t="s">
        <v>235</v>
      </c>
      <c r="F8459" s="21" t="s">
        <v>30919</v>
      </c>
      <c r="G8459" s="21" t="s">
        <v>237</v>
      </c>
      <c r="H8459" s="21" t="s">
        <v>238</v>
      </c>
      <c r="I8459" s="23">
        <v>-1</v>
      </c>
      <c r="J8459" s="23">
        <v>459</v>
      </c>
      <c r="K8459" s="21" t="s">
        <v>30920</v>
      </c>
      <c r="L8459" s="21" t="s">
        <v>30920</v>
      </c>
      <c r="M8459" s="21">
        <v>44312</v>
      </c>
    </row>
    <row r="8460" spans="1:13">
      <c r="A8460" s="21" t="s">
        <v>30917</v>
      </c>
      <c r="B8460" s="21" t="s">
        <v>30918</v>
      </c>
      <c r="C8460" s="21" t="s">
        <v>294</v>
      </c>
      <c r="D8460" s="21" t="s">
        <v>295</v>
      </c>
      <c r="E8460" s="21" t="s">
        <v>235</v>
      </c>
      <c r="F8460" s="21" t="s">
        <v>30919</v>
      </c>
      <c r="G8460" s="21" t="s">
        <v>237</v>
      </c>
      <c r="H8460" s="21" t="s">
        <v>238</v>
      </c>
      <c r="I8460" s="23">
        <v>-1</v>
      </c>
      <c r="J8460" s="23">
        <v>320</v>
      </c>
      <c r="K8460" s="21" t="s">
        <v>30920</v>
      </c>
      <c r="L8460" s="21" t="s">
        <v>30920</v>
      </c>
      <c r="M8460" s="21">
        <v>44312</v>
      </c>
    </row>
    <row r="8461" spans="1:13">
      <c r="A8461" s="21" t="s">
        <v>30921</v>
      </c>
      <c r="B8461" s="21" t="s">
        <v>30922</v>
      </c>
      <c r="C8461" s="21" t="s">
        <v>446</v>
      </c>
      <c r="D8461" s="21" t="s">
        <v>447</v>
      </c>
      <c r="E8461" s="21" t="s">
        <v>235</v>
      </c>
      <c r="F8461" s="21" t="s">
        <v>30923</v>
      </c>
      <c r="G8461" s="21" t="s">
        <v>237</v>
      </c>
      <c r="H8461" s="21" t="s">
        <v>238</v>
      </c>
      <c r="I8461" s="23">
        <v>-1</v>
      </c>
      <c r="J8461" s="23">
        <v>482</v>
      </c>
      <c r="K8461" s="21" t="s">
        <v>30924</v>
      </c>
      <c r="L8461" s="21" t="s">
        <v>30924</v>
      </c>
      <c r="M8461" s="21">
        <v>44312</v>
      </c>
    </row>
    <row r="8462" spans="1:13">
      <c r="A8462" s="21" t="s">
        <v>30921</v>
      </c>
      <c r="B8462" s="21" t="s">
        <v>30922</v>
      </c>
      <c r="C8462" s="21" t="s">
        <v>294</v>
      </c>
      <c r="D8462" s="21" t="s">
        <v>295</v>
      </c>
      <c r="E8462" s="21" t="s">
        <v>235</v>
      </c>
      <c r="F8462" s="21" t="s">
        <v>30923</v>
      </c>
      <c r="G8462" s="21" t="s">
        <v>237</v>
      </c>
      <c r="H8462" s="21" t="s">
        <v>238</v>
      </c>
      <c r="I8462" s="23">
        <v>-1</v>
      </c>
      <c r="J8462" s="23">
        <v>321</v>
      </c>
      <c r="K8462" s="21" t="s">
        <v>30924</v>
      </c>
      <c r="L8462" s="21" t="s">
        <v>30924</v>
      </c>
      <c r="M8462" s="21">
        <v>44312</v>
      </c>
    </row>
    <row r="8463" spans="1:13">
      <c r="A8463" s="21" t="s">
        <v>30921</v>
      </c>
      <c r="B8463" s="21" t="s">
        <v>30922</v>
      </c>
      <c r="C8463" s="21" t="s">
        <v>248</v>
      </c>
      <c r="D8463" s="21" t="s">
        <v>249</v>
      </c>
      <c r="E8463" s="21" t="s">
        <v>235</v>
      </c>
      <c r="F8463" s="21" t="s">
        <v>30923</v>
      </c>
      <c r="G8463" s="21" t="s">
        <v>237</v>
      </c>
      <c r="H8463" s="21" t="s">
        <v>238</v>
      </c>
      <c r="I8463" s="23">
        <v>-1</v>
      </c>
      <c r="J8463" s="23">
        <v>463</v>
      </c>
      <c r="K8463" s="21" t="s">
        <v>30924</v>
      </c>
      <c r="L8463" s="21" t="s">
        <v>30924</v>
      </c>
      <c r="M8463" s="21">
        <v>44312</v>
      </c>
    </row>
    <row r="8464" spans="1:13">
      <c r="A8464" s="21" t="s">
        <v>30925</v>
      </c>
      <c r="B8464" s="21" t="s">
        <v>30926</v>
      </c>
      <c r="C8464" s="21" t="s">
        <v>328</v>
      </c>
      <c r="D8464" s="21" t="s">
        <v>329</v>
      </c>
      <c r="E8464" s="21" t="s">
        <v>235</v>
      </c>
      <c r="F8464" s="21" t="s">
        <v>30927</v>
      </c>
      <c r="G8464" s="21" t="s">
        <v>237</v>
      </c>
      <c r="H8464" s="21" t="s">
        <v>238</v>
      </c>
      <c r="I8464" s="23">
        <v>-1</v>
      </c>
      <c r="J8464" s="23">
        <v>360</v>
      </c>
      <c r="K8464" s="21" t="s">
        <v>30928</v>
      </c>
      <c r="L8464" s="21" t="s">
        <v>30928</v>
      </c>
      <c r="M8464" s="21">
        <v>44312</v>
      </c>
    </row>
    <row r="8465" spans="1:13">
      <c r="A8465" s="21" t="s">
        <v>30929</v>
      </c>
      <c r="B8465" s="21" t="s">
        <v>30930</v>
      </c>
      <c r="C8465" s="21" t="s">
        <v>388</v>
      </c>
      <c r="D8465" s="21" t="s">
        <v>389</v>
      </c>
      <c r="E8465" s="21" t="s">
        <v>235</v>
      </c>
      <c r="F8465" s="21" t="s">
        <v>30931</v>
      </c>
      <c r="G8465" s="21" t="s">
        <v>237</v>
      </c>
      <c r="H8465" s="21" t="s">
        <v>238</v>
      </c>
      <c r="I8465" s="23">
        <v>-1</v>
      </c>
      <c r="J8465" s="23">
        <v>234</v>
      </c>
      <c r="K8465" s="21" t="s">
        <v>30932</v>
      </c>
      <c r="L8465" s="21" t="s">
        <v>30932</v>
      </c>
      <c r="M8465" s="21">
        <v>44312</v>
      </c>
    </row>
    <row r="8466" spans="1:13">
      <c r="A8466" s="21" t="s">
        <v>30933</v>
      </c>
      <c r="B8466" s="21" t="s">
        <v>30934</v>
      </c>
      <c r="C8466" s="21" t="s">
        <v>342</v>
      </c>
      <c r="D8466" s="21" t="s">
        <v>343</v>
      </c>
      <c r="E8466" s="21" t="s">
        <v>235</v>
      </c>
      <c r="F8466" s="21" t="s">
        <v>30935</v>
      </c>
      <c r="G8466" s="21" t="s">
        <v>237</v>
      </c>
      <c r="H8466" s="21" t="s">
        <v>238</v>
      </c>
      <c r="I8466" s="23">
        <v>-2</v>
      </c>
      <c r="J8466" s="23">
        <v>3897</v>
      </c>
      <c r="K8466" s="21" t="s">
        <v>30936</v>
      </c>
      <c r="L8466" s="21" t="s">
        <v>30936</v>
      </c>
      <c r="M8466" s="21">
        <v>44312</v>
      </c>
    </row>
    <row r="8467" spans="1:13">
      <c r="A8467" s="21" t="s">
        <v>30937</v>
      </c>
      <c r="B8467" s="21" t="s">
        <v>30938</v>
      </c>
      <c r="C8467" s="21" t="s">
        <v>432</v>
      </c>
      <c r="D8467" s="21" t="s">
        <v>433</v>
      </c>
      <c r="E8467" s="21" t="s">
        <v>235</v>
      </c>
      <c r="F8467" s="21" t="s">
        <v>30939</v>
      </c>
      <c r="G8467" s="21" t="s">
        <v>237</v>
      </c>
      <c r="H8467" s="21" t="s">
        <v>238</v>
      </c>
      <c r="I8467" s="23">
        <v>-2</v>
      </c>
      <c r="J8467" s="23">
        <v>328</v>
      </c>
      <c r="K8467" s="21" t="s">
        <v>30622</v>
      </c>
      <c r="L8467" s="21" t="s">
        <v>30622</v>
      </c>
      <c r="M8467" s="21">
        <v>44312</v>
      </c>
    </row>
    <row r="8468" spans="1:13">
      <c r="A8468" s="21" t="s">
        <v>30940</v>
      </c>
      <c r="B8468" s="21" t="s">
        <v>30941</v>
      </c>
      <c r="C8468" s="21" t="s">
        <v>274</v>
      </c>
      <c r="D8468" s="21" t="s">
        <v>275</v>
      </c>
      <c r="E8468" s="21" t="s">
        <v>235</v>
      </c>
      <c r="F8468" s="21" t="s">
        <v>30942</v>
      </c>
      <c r="G8468" s="21" t="s">
        <v>237</v>
      </c>
      <c r="H8468" s="21" t="s">
        <v>238</v>
      </c>
      <c r="I8468" s="23">
        <v>-1</v>
      </c>
      <c r="J8468" s="23">
        <v>4230</v>
      </c>
      <c r="K8468" s="21" t="s">
        <v>30626</v>
      </c>
      <c r="L8468" s="21" t="s">
        <v>30626</v>
      </c>
      <c r="M8468" s="21">
        <v>44312</v>
      </c>
    </row>
    <row r="8469" spans="1:13">
      <c r="A8469" s="21" t="s">
        <v>30943</v>
      </c>
      <c r="B8469" s="21" t="s">
        <v>30944</v>
      </c>
      <c r="C8469" s="21" t="s">
        <v>288</v>
      </c>
      <c r="D8469" s="21" t="s">
        <v>289</v>
      </c>
      <c r="E8469" s="21" t="s">
        <v>235</v>
      </c>
      <c r="F8469" s="21" t="s">
        <v>30945</v>
      </c>
      <c r="G8469" s="21" t="s">
        <v>237</v>
      </c>
      <c r="H8469" s="21" t="s">
        <v>238</v>
      </c>
      <c r="I8469" s="23">
        <v>-1</v>
      </c>
      <c r="J8469" s="23">
        <v>505</v>
      </c>
      <c r="K8469" s="21" t="s">
        <v>30625</v>
      </c>
      <c r="L8469" s="21" t="s">
        <v>30625</v>
      </c>
      <c r="M8469" s="21">
        <v>44312</v>
      </c>
    </row>
    <row r="8470" spans="1:13">
      <c r="A8470" s="21" t="s">
        <v>30943</v>
      </c>
      <c r="B8470" s="21" t="s">
        <v>30944</v>
      </c>
      <c r="C8470" s="21" t="s">
        <v>242</v>
      </c>
      <c r="D8470" s="21" t="s">
        <v>243</v>
      </c>
      <c r="E8470" s="21" t="s">
        <v>235</v>
      </c>
      <c r="F8470" s="21" t="s">
        <v>30945</v>
      </c>
      <c r="G8470" s="21" t="s">
        <v>237</v>
      </c>
      <c r="H8470" s="21" t="s">
        <v>238</v>
      </c>
      <c r="I8470" s="23">
        <v>-1</v>
      </c>
      <c r="J8470" s="23">
        <v>443</v>
      </c>
      <c r="K8470" s="21" t="s">
        <v>30625</v>
      </c>
      <c r="L8470" s="21" t="s">
        <v>30625</v>
      </c>
      <c r="M8470" s="21">
        <v>44312</v>
      </c>
    </row>
    <row r="8471" spans="1:13">
      <c r="A8471" s="21" t="s">
        <v>30946</v>
      </c>
      <c r="B8471" s="21" t="s">
        <v>30947</v>
      </c>
      <c r="C8471" s="21" t="s">
        <v>242</v>
      </c>
      <c r="D8471" s="21" t="s">
        <v>243</v>
      </c>
      <c r="E8471" s="21" t="s">
        <v>235</v>
      </c>
      <c r="F8471" s="21" t="s">
        <v>30948</v>
      </c>
      <c r="G8471" s="21" t="s">
        <v>237</v>
      </c>
      <c r="H8471" s="21" t="s">
        <v>238</v>
      </c>
      <c r="I8471" s="23">
        <v>-1</v>
      </c>
      <c r="J8471" s="23">
        <v>444</v>
      </c>
      <c r="K8471" s="21" t="s">
        <v>30621</v>
      </c>
      <c r="L8471" s="21" t="s">
        <v>30621</v>
      </c>
      <c r="M8471" s="21">
        <v>44312</v>
      </c>
    </row>
    <row r="8472" spans="1:13">
      <c r="A8472" s="21" t="s">
        <v>30946</v>
      </c>
      <c r="B8472" s="21" t="s">
        <v>30947</v>
      </c>
      <c r="C8472" s="21" t="s">
        <v>250</v>
      </c>
      <c r="D8472" s="21" t="s">
        <v>251</v>
      </c>
      <c r="E8472" s="21" t="s">
        <v>235</v>
      </c>
      <c r="F8472" s="21" t="s">
        <v>30948</v>
      </c>
      <c r="G8472" s="21" t="s">
        <v>237</v>
      </c>
      <c r="H8472" s="21" t="s">
        <v>238</v>
      </c>
      <c r="I8472" s="23">
        <v>-1</v>
      </c>
      <c r="J8472" s="23">
        <v>331</v>
      </c>
      <c r="K8472" s="21" t="s">
        <v>30621</v>
      </c>
      <c r="L8472" s="21" t="s">
        <v>30621</v>
      </c>
      <c r="M8472" s="21">
        <v>44312</v>
      </c>
    </row>
    <row r="8473" spans="1:13">
      <c r="A8473" s="21" t="s">
        <v>30949</v>
      </c>
      <c r="B8473" s="21" t="s">
        <v>30950</v>
      </c>
      <c r="C8473" s="21" t="s">
        <v>342</v>
      </c>
      <c r="D8473" s="21" t="s">
        <v>343</v>
      </c>
      <c r="E8473" s="21" t="s">
        <v>235</v>
      </c>
      <c r="F8473" s="21" t="s">
        <v>30951</v>
      </c>
      <c r="G8473" s="21" t="s">
        <v>237</v>
      </c>
      <c r="H8473" s="21" t="s">
        <v>238</v>
      </c>
      <c r="I8473" s="23">
        <v>-1</v>
      </c>
      <c r="J8473" s="23">
        <v>3899</v>
      </c>
      <c r="K8473" s="21" t="s">
        <v>30952</v>
      </c>
      <c r="L8473" s="21" t="s">
        <v>30952</v>
      </c>
      <c r="M8473" s="21">
        <v>44312</v>
      </c>
    </row>
    <row r="8474" spans="1:13">
      <c r="A8474" s="21" t="s">
        <v>30949</v>
      </c>
      <c r="B8474" s="21" t="s">
        <v>30950</v>
      </c>
      <c r="C8474" s="21" t="s">
        <v>372</v>
      </c>
      <c r="D8474" s="21" t="s">
        <v>373</v>
      </c>
      <c r="E8474" s="21" t="s">
        <v>235</v>
      </c>
      <c r="F8474" s="21" t="s">
        <v>30951</v>
      </c>
      <c r="G8474" s="21" t="s">
        <v>237</v>
      </c>
      <c r="H8474" s="21" t="s">
        <v>238</v>
      </c>
      <c r="I8474" s="23">
        <v>-1</v>
      </c>
      <c r="J8474" s="23">
        <v>689</v>
      </c>
      <c r="K8474" s="21" t="s">
        <v>30952</v>
      </c>
      <c r="L8474" s="21" t="s">
        <v>30952</v>
      </c>
      <c r="M8474" s="21">
        <v>44312</v>
      </c>
    </row>
    <row r="8475" spans="1:13">
      <c r="A8475" s="21" t="s">
        <v>30949</v>
      </c>
      <c r="B8475" s="21" t="s">
        <v>30950</v>
      </c>
      <c r="C8475" s="21" t="s">
        <v>432</v>
      </c>
      <c r="D8475" s="21" t="s">
        <v>433</v>
      </c>
      <c r="E8475" s="21" t="s">
        <v>235</v>
      </c>
      <c r="F8475" s="21" t="s">
        <v>30951</v>
      </c>
      <c r="G8475" s="21" t="s">
        <v>237</v>
      </c>
      <c r="H8475" s="21" t="s">
        <v>238</v>
      </c>
      <c r="I8475" s="23">
        <v>-1</v>
      </c>
      <c r="J8475" s="23">
        <v>330</v>
      </c>
      <c r="K8475" s="21" t="s">
        <v>30952</v>
      </c>
      <c r="L8475" s="21" t="s">
        <v>30952</v>
      </c>
      <c r="M8475" s="21">
        <v>44312</v>
      </c>
    </row>
    <row r="8476" spans="1:13">
      <c r="A8476" s="21" t="s">
        <v>30953</v>
      </c>
      <c r="B8476" s="21" t="s">
        <v>30954</v>
      </c>
      <c r="C8476" s="21" t="s">
        <v>294</v>
      </c>
      <c r="D8476" s="21" t="s">
        <v>295</v>
      </c>
      <c r="E8476" s="21" t="s">
        <v>235</v>
      </c>
      <c r="F8476" s="21" t="s">
        <v>30624</v>
      </c>
      <c r="G8476" s="21" t="s">
        <v>237</v>
      </c>
      <c r="H8476" s="21" t="s">
        <v>238</v>
      </c>
      <c r="I8476" s="23">
        <v>-1</v>
      </c>
      <c r="J8476" s="23">
        <v>322</v>
      </c>
      <c r="K8476" s="21" t="s">
        <v>30623</v>
      </c>
      <c r="L8476" s="21" t="s">
        <v>30623</v>
      </c>
      <c r="M8476" s="21">
        <v>44312</v>
      </c>
    </row>
    <row r="8477" spans="1:13">
      <c r="A8477" s="21" t="s">
        <v>30953</v>
      </c>
      <c r="B8477" s="21" t="s">
        <v>30954</v>
      </c>
      <c r="C8477" s="21" t="s">
        <v>270</v>
      </c>
      <c r="D8477" s="21" t="s">
        <v>271</v>
      </c>
      <c r="E8477" s="21" t="s">
        <v>235</v>
      </c>
      <c r="F8477" s="21" t="s">
        <v>30624</v>
      </c>
      <c r="G8477" s="21" t="s">
        <v>237</v>
      </c>
      <c r="H8477" s="21" t="s">
        <v>238</v>
      </c>
      <c r="I8477" s="23">
        <v>-1</v>
      </c>
      <c r="J8477" s="23">
        <v>286</v>
      </c>
      <c r="K8477" s="21" t="s">
        <v>30623</v>
      </c>
      <c r="L8477" s="21" t="s">
        <v>30623</v>
      </c>
      <c r="M8477" s="21">
        <v>44312</v>
      </c>
    </row>
    <row r="8478" spans="1:13">
      <c r="A8478" s="89" t="s">
        <v>30953</v>
      </c>
      <c r="B8478" s="21" t="s">
        <v>30954</v>
      </c>
      <c r="C8478" s="21" t="s">
        <v>248</v>
      </c>
      <c r="D8478" s="21" t="s">
        <v>249</v>
      </c>
      <c r="E8478" s="21" t="s">
        <v>235</v>
      </c>
      <c r="F8478" s="21" t="s">
        <v>30624</v>
      </c>
      <c r="G8478" s="21" t="s">
        <v>237</v>
      </c>
      <c r="H8478" s="21" t="s">
        <v>238</v>
      </c>
      <c r="I8478" s="23">
        <v>-1</v>
      </c>
      <c r="J8478" s="23">
        <v>464</v>
      </c>
      <c r="K8478" s="21" t="s">
        <v>30623</v>
      </c>
      <c r="L8478" s="21" t="s">
        <v>30623</v>
      </c>
      <c r="M8478" s="21">
        <v>44312</v>
      </c>
    </row>
    <row r="8479" spans="1:13">
      <c r="A8479" s="21" t="s">
        <v>31208</v>
      </c>
      <c r="B8479" s="21" t="s">
        <v>31209</v>
      </c>
      <c r="C8479" s="21" t="s">
        <v>274</v>
      </c>
      <c r="D8479" s="21" t="s">
        <v>275</v>
      </c>
      <c r="E8479" s="21" t="s">
        <v>235</v>
      </c>
      <c r="F8479" s="21" t="s">
        <v>31154</v>
      </c>
      <c r="G8479" s="21" t="s">
        <v>237</v>
      </c>
      <c r="H8479" s="21" t="s">
        <v>238</v>
      </c>
      <c r="I8479" s="23">
        <v>-1</v>
      </c>
      <c r="J8479" s="23">
        <v>4217</v>
      </c>
      <c r="K8479" s="21" t="s">
        <v>31153</v>
      </c>
      <c r="L8479" s="21" t="s">
        <v>31153</v>
      </c>
      <c r="M8479" s="21">
        <v>44325</v>
      </c>
    </row>
    <row r="8480" spans="1:13">
      <c r="A8480" s="21" t="s">
        <v>31210</v>
      </c>
      <c r="B8480" s="21" t="s">
        <v>31211</v>
      </c>
      <c r="C8480" s="21" t="s">
        <v>268</v>
      </c>
      <c r="D8480" s="21" t="s">
        <v>269</v>
      </c>
      <c r="E8480" s="21" t="s">
        <v>235</v>
      </c>
      <c r="F8480" s="21" t="s">
        <v>31212</v>
      </c>
      <c r="G8480" s="21" t="s">
        <v>237</v>
      </c>
      <c r="H8480" s="21" t="s">
        <v>238</v>
      </c>
      <c r="I8480" s="23">
        <v>-1</v>
      </c>
      <c r="J8480" s="23">
        <v>944</v>
      </c>
      <c r="K8480" s="21" t="s">
        <v>31152</v>
      </c>
      <c r="L8480" s="21" t="s">
        <v>31152</v>
      </c>
      <c r="M8480" s="21">
        <v>44325</v>
      </c>
    </row>
    <row r="8481" spans="1:13">
      <c r="A8481" s="21" t="s">
        <v>31213</v>
      </c>
      <c r="B8481" s="21" t="s">
        <v>31214</v>
      </c>
      <c r="C8481" s="21" t="s">
        <v>406</v>
      </c>
      <c r="D8481" s="21" t="s">
        <v>407</v>
      </c>
      <c r="E8481" s="21" t="s">
        <v>235</v>
      </c>
      <c r="F8481" s="21" t="s">
        <v>31215</v>
      </c>
      <c r="G8481" s="21" t="s">
        <v>237</v>
      </c>
      <c r="H8481" s="21" t="s">
        <v>238</v>
      </c>
      <c r="I8481" s="23">
        <v>-1</v>
      </c>
      <c r="J8481" s="23">
        <v>1654</v>
      </c>
      <c r="K8481" s="21" t="s">
        <v>31151</v>
      </c>
      <c r="L8481" s="21" t="s">
        <v>31151</v>
      </c>
      <c r="M8481" s="21">
        <v>44325</v>
      </c>
    </row>
    <row r="8482" spans="1:13">
      <c r="A8482" s="21" t="s">
        <v>31216</v>
      </c>
      <c r="B8482" s="21" t="s">
        <v>31217</v>
      </c>
      <c r="C8482" s="21" t="s">
        <v>406</v>
      </c>
      <c r="D8482" s="21" t="s">
        <v>407</v>
      </c>
      <c r="E8482" s="21" t="s">
        <v>235</v>
      </c>
      <c r="F8482" s="21" t="s">
        <v>31218</v>
      </c>
      <c r="G8482" s="21" t="s">
        <v>237</v>
      </c>
      <c r="H8482" s="21" t="s">
        <v>238</v>
      </c>
      <c r="I8482" s="23">
        <v>-1</v>
      </c>
      <c r="J8482" s="23">
        <v>1655</v>
      </c>
      <c r="K8482" s="21" t="s">
        <v>31150</v>
      </c>
      <c r="L8482" s="21" t="s">
        <v>31150</v>
      </c>
      <c r="M8482" s="21">
        <v>44325</v>
      </c>
    </row>
    <row r="8483" spans="1:13">
      <c r="A8483" s="21" t="s">
        <v>31216</v>
      </c>
      <c r="B8483" s="21" t="s">
        <v>31217</v>
      </c>
      <c r="C8483" s="21" t="s">
        <v>406</v>
      </c>
      <c r="D8483" s="21" t="s">
        <v>407</v>
      </c>
      <c r="E8483" s="21" t="s">
        <v>235</v>
      </c>
      <c r="F8483" s="21" t="s">
        <v>31218</v>
      </c>
      <c r="G8483" s="21" t="s">
        <v>237</v>
      </c>
      <c r="H8483" s="21" t="s">
        <v>238</v>
      </c>
      <c r="I8483" s="23">
        <v>-1</v>
      </c>
      <c r="J8483" s="23">
        <v>1656</v>
      </c>
      <c r="K8483" s="21" t="s">
        <v>31150</v>
      </c>
      <c r="L8483" s="21" t="s">
        <v>31150</v>
      </c>
      <c r="M8483" s="21">
        <v>44325</v>
      </c>
    </row>
    <row r="8484" spans="1:13">
      <c r="A8484" s="21" t="s">
        <v>31219</v>
      </c>
      <c r="B8484" s="21" t="s">
        <v>31220</v>
      </c>
      <c r="C8484" s="21" t="s">
        <v>406</v>
      </c>
      <c r="D8484" s="21" t="s">
        <v>407</v>
      </c>
      <c r="E8484" s="21" t="s">
        <v>235</v>
      </c>
      <c r="F8484" s="21" t="s">
        <v>31221</v>
      </c>
      <c r="G8484" s="21" t="s">
        <v>237</v>
      </c>
      <c r="H8484" s="21" t="s">
        <v>238</v>
      </c>
      <c r="I8484" s="23">
        <v>-1</v>
      </c>
      <c r="J8484" s="23">
        <v>1657</v>
      </c>
      <c r="K8484" s="21" t="s">
        <v>31137</v>
      </c>
      <c r="L8484" s="21" t="s">
        <v>31137</v>
      </c>
      <c r="M8484" s="21">
        <v>44325</v>
      </c>
    </row>
    <row r="8485" spans="1:13">
      <c r="A8485" s="21" t="s">
        <v>31219</v>
      </c>
      <c r="B8485" s="21" t="s">
        <v>31220</v>
      </c>
      <c r="C8485" s="21" t="s">
        <v>274</v>
      </c>
      <c r="D8485" s="21" t="s">
        <v>275</v>
      </c>
      <c r="E8485" s="21" t="s">
        <v>235</v>
      </c>
      <c r="F8485" s="21" t="s">
        <v>31221</v>
      </c>
      <c r="G8485" s="21" t="s">
        <v>237</v>
      </c>
      <c r="H8485" s="21" t="s">
        <v>238</v>
      </c>
      <c r="I8485" s="23">
        <v>-1</v>
      </c>
      <c r="J8485" s="23">
        <v>4218</v>
      </c>
      <c r="K8485" s="21" t="s">
        <v>31137</v>
      </c>
      <c r="L8485" s="21" t="s">
        <v>31137</v>
      </c>
      <c r="M8485" s="21">
        <v>44325</v>
      </c>
    </row>
    <row r="8486" spans="1:13">
      <c r="A8486" s="21" t="s">
        <v>31219</v>
      </c>
      <c r="B8486" s="21" t="s">
        <v>31220</v>
      </c>
      <c r="C8486" s="21" t="s">
        <v>280</v>
      </c>
      <c r="D8486" s="21" t="s">
        <v>281</v>
      </c>
      <c r="E8486" s="21" t="s">
        <v>235</v>
      </c>
      <c r="F8486" s="21" t="s">
        <v>31221</v>
      </c>
      <c r="G8486" s="21" t="s">
        <v>237</v>
      </c>
      <c r="H8486" s="21" t="s">
        <v>238</v>
      </c>
      <c r="I8486" s="23">
        <v>-1</v>
      </c>
      <c r="J8486" s="23">
        <v>678</v>
      </c>
      <c r="K8486" s="21" t="s">
        <v>31137</v>
      </c>
      <c r="L8486" s="21" t="s">
        <v>31137</v>
      </c>
      <c r="M8486" s="21">
        <v>44325</v>
      </c>
    </row>
    <row r="8487" spans="1:13">
      <c r="A8487" s="21" t="s">
        <v>31219</v>
      </c>
      <c r="B8487" s="21" t="s">
        <v>31220</v>
      </c>
      <c r="C8487" s="21" t="s">
        <v>254</v>
      </c>
      <c r="D8487" s="21" t="s">
        <v>255</v>
      </c>
      <c r="E8487" s="21" t="s">
        <v>235</v>
      </c>
      <c r="F8487" s="21" t="s">
        <v>31221</v>
      </c>
      <c r="G8487" s="21" t="s">
        <v>237</v>
      </c>
      <c r="H8487" s="21" t="s">
        <v>238</v>
      </c>
      <c r="I8487" s="23">
        <v>-1</v>
      </c>
      <c r="J8487" s="23">
        <v>315</v>
      </c>
      <c r="K8487" s="21" t="s">
        <v>31137</v>
      </c>
      <c r="L8487" s="21" t="s">
        <v>31137</v>
      </c>
      <c r="M8487" s="21">
        <v>44325</v>
      </c>
    </row>
    <row r="8488" spans="1:13">
      <c r="A8488" s="21" t="s">
        <v>31222</v>
      </c>
      <c r="B8488" s="21" t="s">
        <v>31223</v>
      </c>
      <c r="C8488" s="21" t="s">
        <v>254</v>
      </c>
      <c r="D8488" s="21" t="s">
        <v>255</v>
      </c>
      <c r="E8488" s="21" t="s">
        <v>235</v>
      </c>
      <c r="F8488" s="21" t="s">
        <v>31224</v>
      </c>
      <c r="G8488" s="21" t="s">
        <v>237</v>
      </c>
      <c r="H8488" s="21" t="s">
        <v>238</v>
      </c>
      <c r="I8488" s="23">
        <v>-1</v>
      </c>
      <c r="J8488" s="23">
        <v>316</v>
      </c>
      <c r="K8488" s="21" t="s">
        <v>31149</v>
      </c>
      <c r="L8488" s="21" t="s">
        <v>31149</v>
      </c>
      <c r="M8488" s="21">
        <v>44325</v>
      </c>
    </row>
    <row r="8489" spans="1:13">
      <c r="A8489" s="21" t="s">
        <v>31225</v>
      </c>
      <c r="B8489" s="21" t="s">
        <v>31226</v>
      </c>
      <c r="C8489" s="21" t="s">
        <v>372</v>
      </c>
      <c r="D8489" s="21" t="s">
        <v>373</v>
      </c>
      <c r="E8489" s="21" t="s">
        <v>235</v>
      </c>
      <c r="F8489" s="21" t="s">
        <v>31227</v>
      </c>
      <c r="G8489" s="21" t="s">
        <v>237</v>
      </c>
      <c r="H8489" s="21" t="s">
        <v>238</v>
      </c>
      <c r="I8489" s="23">
        <v>-2</v>
      </c>
      <c r="J8489" s="23">
        <v>681</v>
      </c>
      <c r="K8489" s="21" t="s">
        <v>31148</v>
      </c>
      <c r="L8489" s="21" t="s">
        <v>31148</v>
      </c>
      <c r="M8489" s="21">
        <v>44325</v>
      </c>
    </row>
    <row r="8490" spans="1:13">
      <c r="A8490" s="21" t="s">
        <v>31225</v>
      </c>
      <c r="B8490" s="21" t="s">
        <v>31226</v>
      </c>
      <c r="C8490" s="21" t="s">
        <v>364</v>
      </c>
      <c r="D8490" s="21" t="s">
        <v>365</v>
      </c>
      <c r="E8490" s="21" t="s">
        <v>235</v>
      </c>
      <c r="F8490" s="21" t="s">
        <v>31227</v>
      </c>
      <c r="G8490" s="21" t="s">
        <v>237</v>
      </c>
      <c r="H8490" s="21" t="s">
        <v>238</v>
      </c>
      <c r="I8490" s="23">
        <v>-1</v>
      </c>
      <c r="J8490" s="23">
        <v>511</v>
      </c>
      <c r="K8490" s="21" t="s">
        <v>31148</v>
      </c>
      <c r="L8490" s="21" t="s">
        <v>31148</v>
      </c>
      <c r="M8490" s="21">
        <v>44325</v>
      </c>
    </row>
    <row r="8491" spans="1:13">
      <c r="A8491" s="21" t="s">
        <v>31228</v>
      </c>
      <c r="B8491" s="21" t="s">
        <v>31229</v>
      </c>
      <c r="C8491" s="21" t="s">
        <v>388</v>
      </c>
      <c r="D8491" s="21" t="s">
        <v>389</v>
      </c>
      <c r="E8491" s="21" t="s">
        <v>235</v>
      </c>
      <c r="F8491" s="21" t="s">
        <v>31230</v>
      </c>
      <c r="G8491" s="21" t="s">
        <v>237</v>
      </c>
      <c r="H8491" s="21" t="s">
        <v>238</v>
      </c>
      <c r="I8491" s="23">
        <v>-1</v>
      </c>
      <c r="J8491" s="23">
        <v>225</v>
      </c>
      <c r="K8491" s="21" t="s">
        <v>31135</v>
      </c>
      <c r="L8491" s="21" t="s">
        <v>31135</v>
      </c>
      <c r="M8491" s="21">
        <v>44325</v>
      </c>
    </row>
    <row r="8492" spans="1:13">
      <c r="A8492" s="21" t="s">
        <v>31231</v>
      </c>
      <c r="B8492" s="21" t="s">
        <v>31232</v>
      </c>
      <c r="C8492" s="21" t="s">
        <v>294</v>
      </c>
      <c r="D8492" s="21" t="s">
        <v>295</v>
      </c>
      <c r="E8492" s="21" t="s">
        <v>235</v>
      </c>
      <c r="F8492" s="21" t="s">
        <v>31233</v>
      </c>
      <c r="G8492" s="21" t="s">
        <v>237</v>
      </c>
      <c r="H8492" s="21" t="s">
        <v>238</v>
      </c>
      <c r="I8492" s="23">
        <v>-1</v>
      </c>
      <c r="J8492" s="23">
        <v>315</v>
      </c>
      <c r="K8492" s="21" t="s">
        <v>31147</v>
      </c>
      <c r="L8492" s="21" t="s">
        <v>31147</v>
      </c>
      <c r="M8492" s="21">
        <v>44325</v>
      </c>
    </row>
    <row r="8493" spans="1:13">
      <c r="A8493" s="21" t="s">
        <v>31234</v>
      </c>
      <c r="B8493" s="21" t="s">
        <v>31235</v>
      </c>
      <c r="C8493" s="21" t="s">
        <v>254</v>
      </c>
      <c r="D8493" s="21" t="s">
        <v>255</v>
      </c>
      <c r="E8493" s="21" t="s">
        <v>235</v>
      </c>
      <c r="F8493" s="21" t="s">
        <v>31134</v>
      </c>
      <c r="G8493" s="21" t="s">
        <v>237</v>
      </c>
      <c r="H8493" s="21" t="s">
        <v>238</v>
      </c>
      <c r="I8493" s="23">
        <v>-1</v>
      </c>
      <c r="J8493" s="23">
        <v>317</v>
      </c>
      <c r="K8493" s="21" t="s">
        <v>31133</v>
      </c>
      <c r="L8493" s="21" t="s">
        <v>31133</v>
      </c>
      <c r="M8493" s="21">
        <v>44325</v>
      </c>
    </row>
    <row r="8494" spans="1:13">
      <c r="A8494" s="21" t="s">
        <v>31236</v>
      </c>
      <c r="B8494" s="21" t="s">
        <v>31237</v>
      </c>
      <c r="C8494" s="21" t="s">
        <v>288</v>
      </c>
      <c r="D8494" s="21" t="s">
        <v>289</v>
      </c>
      <c r="E8494" s="21" t="s">
        <v>235</v>
      </c>
      <c r="F8494" s="21" t="s">
        <v>31238</v>
      </c>
      <c r="G8494" s="21" t="s">
        <v>237</v>
      </c>
      <c r="H8494" s="21" t="s">
        <v>238</v>
      </c>
      <c r="I8494" s="23">
        <v>-3</v>
      </c>
      <c r="J8494" s="23">
        <v>490</v>
      </c>
      <c r="K8494" s="21" t="s">
        <v>31144</v>
      </c>
      <c r="L8494" s="21" t="s">
        <v>31144</v>
      </c>
      <c r="M8494" s="21">
        <v>44325</v>
      </c>
    </row>
    <row r="8495" spans="1:13">
      <c r="A8495" s="21" t="s">
        <v>31239</v>
      </c>
      <c r="B8495" s="21" t="s">
        <v>31240</v>
      </c>
      <c r="C8495" s="21" t="s">
        <v>270</v>
      </c>
      <c r="D8495" s="21" t="s">
        <v>271</v>
      </c>
      <c r="E8495" s="21" t="s">
        <v>235</v>
      </c>
      <c r="F8495" s="21" t="s">
        <v>31241</v>
      </c>
      <c r="G8495" s="21" t="s">
        <v>237</v>
      </c>
      <c r="H8495" s="21" t="s">
        <v>238</v>
      </c>
      <c r="I8495" s="23">
        <v>-1</v>
      </c>
      <c r="J8495" s="23">
        <v>275</v>
      </c>
      <c r="K8495" s="21" t="s">
        <v>31138</v>
      </c>
      <c r="L8495" s="21" t="s">
        <v>31138</v>
      </c>
      <c r="M8495" s="21">
        <v>44325</v>
      </c>
    </row>
    <row r="8496" spans="1:13">
      <c r="A8496" s="21" t="s">
        <v>31242</v>
      </c>
      <c r="B8496" s="21" t="s">
        <v>31243</v>
      </c>
      <c r="C8496" s="21" t="s">
        <v>254</v>
      </c>
      <c r="D8496" s="21" t="s">
        <v>255</v>
      </c>
      <c r="E8496" s="21" t="s">
        <v>235</v>
      </c>
      <c r="F8496" s="21" t="s">
        <v>31131</v>
      </c>
      <c r="G8496" s="21" t="s">
        <v>237</v>
      </c>
      <c r="H8496" s="21" t="s">
        <v>238</v>
      </c>
      <c r="I8496" s="23">
        <v>-1</v>
      </c>
      <c r="J8496" s="23">
        <v>318</v>
      </c>
      <c r="K8496" s="21" t="s">
        <v>31130</v>
      </c>
      <c r="L8496" s="21" t="s">
        <v>31130</v>
      </c>
      <c r="M8496" s="21">
        <v>44325</v>
      </c>
    </row>
    <row r="8497" spans="1:13">
      <c r="A8497" s="21" t="s">
        <v>31244</v>
      </c>
      <c r="B8497" s="21" t="s">
        <v>31245</v>
      </c>
      <c r="C8497" s="21" t="s">
        <v>280</v>
      </c>
      <c r="D8497" s="21" t="s">
        <v>281</v>
      </c>
      <c r="E8497" s="21" t="s">
        <v>235</v>
      </c>
      <c r="F8497" s="21" t="s">
        <v>31246</v>
      </c>
      <c r="G8497" s="21" t="s">
        <v>237</v>
      </c>
      <c r="H8497" s="21" t="s">
        <v>238</v>
      </c>
      <c r="I8497" s="23">
        <v>-1</v>
      </c>
      <c r="J8497" s="23">
        <v>679</v>
      </c>
      <c r="K8497" s="21" t="s">
        <v>31139</v>
      </c>
      <c r="L8497" s="21" t="s">
        <v>31139</v>
      </c>
      <c r="M8497" s="21">
        <v>44325</v>
      </c>
    </row>
    <row r="8498" spans="1:13">
      <c r="A8498" s="21" t="s">
        <v>31247</v>
      </c>
      <c r="B8498" s="21" t="s">
        <v>31248</v>
      </c>
      <c r="C8498" s="21" t="s">
        <v>342</v>
      </c>
      <c r="D8498" s="21" t="s">
        <v>343</v>
      </c>
      <c r="E8498" s="21" t="s">
        <v>235</v>
      </c>
      <c r="F8498" s="21" t="s">
        <v>31249</v>
      </c>
      <c r="G8498" s="21" t="s">
        <v>237</v>
      </c>
      <c r="H8498" s="21" t="s">
        <v>238</v>
      </c>
      <c r="I8498" s="23">
        <v>-1</v>
      </c>
      <c r="J8498" s="23">
        <v>3889</v>
      </c>
      <c r="K8498" s="21" t="s">
        <v>31140</v>
      </c>
      <c r="L8498" s="21" t="s">
        <v>31140</v>
      </c>
      <c r="M8498" s="21">
        <v>44325</v>
      </c>
    </row>
    <row r="8499" spans="1:13">
      <c r="A8499" s="21" t="s">
        <v>31247</v>
      </c>
      <c r="B8499" s="21" t="s">
        <v>31248</v>
      </c>
      <c r="C8499" s="21" t="s">
        <v>314</v>
      </c>
      <c r="D8499" s="21" t="s">
        <v>315</v>
      </c>
      <c r="E8499" s="21" t="s">
        <v>235</v>
      </c>
      <c r="F8499" s="21" t="s">
        <v>31249</v>
      </c>
      <c r="G8499" s="21" t="s">
        <v>237</v>
      </c>
      <c r="H8499" s="21" t="s">
        <v>238</v>
      </c>
      <c r="I8499" s="23">
        <v>-1</v>
      </c>
      <c r="J8499" s="23">
        <v>3406</v>
      </c>
      <c r="K8499" s="21" t="s">
        <v>31140</v>
      </c>
      <c r="L8499" s="21" t="s">
        <v>31140</v>
      </c>
      <c r="M8499" s="21">
        <v>44325</v>
      </c>
    </row>
    <row r="8500" spans="1:13">
      <c r="A8500" s="21" t="s">
        <v>31247</v>
      </c>
      <c r="B8500" s="21" t="s">
        <v>31248</v>
      </c>
      <c r="C8500" s="21" t="s">
        <v>318</v>
      </c>
      <c r="D8500" s="21" t="s">
        <v>319</v>
      </c>
      <c r="E8500" s="21" t="s">
        <v>235</v>
      </c>
      <c r="F8500" s="21" t="s">
        <v>31249</v>
      </c>
      <c r="G8500" s="21" t="s">
        <v>237</v>
      </c>
      <c r="H8500" s="21" t="s">
        <v>238</v>
      </c>
      <c r="I8500" s="23">
        <v>-1</v>
      </c>
      <c r="J8500" s="23">
        <v>700</v>
      </c>
      <c r="K8500" s="21" t="s">
        <v>31140</v>
      </c>
      <c r="L8500" s="21" t="s">
        <v>31140</v>
      </c>
      <c r="M8500" s="21">
        <v>44325</v>
      </c>
    </row>
    <row r="8501" spans="1:13">
      <c r="A8501" s="21" t="s">
        <v>31250</v>
      </c>
      <c r="B8501" s="21" t="s">
        <v>31251</v>
      </c>
      <c r="C8501" s="21" t="s">
        <v>280</v>
      </c>
      <c r="D8501" s="21" t="s">
        <v>281</v>
      </c>
      <c r="E8501" s="21" t="s">
        <v>235</v>
      </c>
      <c r="F8501" s="21" t="s">
        <v>31146</v>
      </c>
      <c r="G8501" s="21" t="s">
        <v>237</v>
      </c>
      <c r="H8501" s="21" t="s">
        <v>238</v>
      </c>
      <c r="I8501" s="23">
        <v>-1</v>
      </c>
      <c r="J8501" s="23">
        <v>680</v>
      </c>
      <c r="K8501" s="21" t="s">
        <v>31145</v>
      </c>
      <c r="L8501" s="21" t="s">
        <v>31145</v>
      </c>
      <c r="M8501" s="21">
        <v>44325</v>
      </c>
    </row>
    <row r="8502" spans="1:13">
      <c r="A8502" s="21" t="s">
        <v>31252</v>
      </c>
      <c r="B8502" s="21" t="s">
        <v>31253</v>
      </c>
      <c r="C8502" s="21" t="s">
        <v>364</v>
      </c>
      <c r="D8502" s="21" t="s">
        <v>365</v>
      </c>
      <c r="E8502" s="21" t="s">
        <v>235</v>
      </c>
      <c r="F8502" s="21" t="s">
        <v>31143</v>
      </c>
      <c r="G8502" s="21" t="s">
        <v>237</v>
      </c>
      <c r="H8502" s="21" t="s">
        <v>238</v>
      </c>
      <c r="I8502" s="23">
        <v>-1</v>
      </c>
      <c r="J8502" s="23">
        <v>512</v>
      </c>
      <c r="K8502" s="21" t="s">
        <v>31142</v>
      </c>
      <c r="L8502" s="21" t="s">
        <v>31142</v>
      </c>
      <c r="M8502" s="21">
        <v>44325</v>
      </c>
    </row>
    <row r="8503" spans="1:13">
      <c r="A8503" s="21" t="s">
        <v>31254</v>
      </c>
      <c r="B8503" s="21" t="s">
        <v>31255</v>
      </c>
      <c r="C8503" s="21" t="s">
        <v>378</v>
      </c>
      <c r="D8503" s="21" t="s">
        <v>379</v>
      </c>
      <c r="E8503" s="21" t="s">
        <v>235</v>
      </c>
      <c r="F8503" s="21" t="s">
        <v>31256</v>
      </c>
      <c r="G8503" s="21" t="s">
        <v>237</v>
      </c>
      <c r="H8503" s="21" t="s">
        <v>238</v>
      </c>
      <c r="I8503" s="23">
        <v>-1</v>
      </c>
      <c r="J8503" s="23">
        <v>190</v>
      </c>
      <c r="K8503" s="21" t="s">
        <v>31132</v>
      </c>
      <c r="L8503" s="21" t="s">
        <v>31132</v>
      </c>
      <c r="M8503" s="21">
        <v>44325</v>
      </c>
    </row>
    <row r="8504" spans="1:13">
      <c r="A8504" s="21" t="s">
        <v>31257</v>
      </c>
      <c r="B8504" s="21" t="s">
        <v>31258</v>
      </c>
      <c r="C8504" s="21" t="s">
        <v>270</v>
      </c>
      <c r="D8504" s="21" t="s">
        <v>271</v>
      </c>
      <c r="E8504" s="21" t="s">
        <v>235</v>
      </c>
      <c r="F8504" s="21" t="s">
        <v>31259</v>
      </c>
      <c r="G8504" s="21" t="s">
        <v>237</v>
      </c>
      <c r="H8504" s="21" t="s">
        <v>238</v>
      </c>
      <c r="I8504" s="23">
        <v>-2</v>
      </c>
      <c r="J8504" s="23">
        <v>276</v>
      </c>
      <c r="K8504" s="21" t="s">
        <v>31129</v>
      </c>
      <c r="L8504" s="21" t="s">
        <v>31129</v>
      </c>
      <c r="M8504" s="21">
        <v>44325</v>
      </c>
    </row>
    <row r="8505" spans="1:13">
      <c r="A8505" s="21" t="s">
        <v>31260</v>
      </c>
      <c r="B8505" s="21" t="s">
        <v>31261</v>
      </c>
      <c r="C8505" s="21" t="s">
        <v>274</v>
      </c>
      <c r="D8505" s="21" t="s">
        <v>275</v>
      </c>
      <c r="E8505" s="21" t="s">
        <v>235</v>
      </c>
      <c r="F8505" s="21" t="s">
        <v>31262</v>
      </c>
      <c r="G8505" s="21" t="s">
        <v>237</v>
      </c>
      <c r="H8505" s="21" t="s">
        <v>238</v>
      </c>
      <c r="I8505" s="23">
        <v>-1</v>
      </c>
      <c r="J8505" s="23">
        <v>4219</v>
      </c>
      <c r="K8505" s="21" t="s">
        <v>31141</v>
      </c>
      <c r="L8505" s="21" t="s">
        <v>31141</v>
      </c>
      <c r="M8505" s="21">
        <v>44325</v>
      </c>
    </row>
    <row r="8506" spans="1:13">
      <c r="A8506" s="21" t="s">
        <v>31260</v>
      </c>
      <c r="B8506" s="21" t="s">
        <v>31261</v>
      </c>
      <c r="C8506" s="21" t="s">
        <v>280</v>
      </c>
      <c r="D8506" s="21" t="s">
        <v>281</v>
      </c>
      <c r="E8506" s="21" t="s">
        <v>235</v>
      </c>
      <c r="F8506" s="21" t="s">
        <v>31262</v>
      </c>
      <c r="G8506" s="21" t="s">
        <v>237</v>
      </c>
      <c r="H8506" s="21" t="s">
        <v>238</v>
      </c>
      <c r="I8506" s="23">
        <v>-1</v>
      </c>
      <c r="J8506" s="23">
        <v>681</v>
      </c>
      <c r="K8506" s="21" t="s">
        <v>31141</v>
      </c>
      <c r="L8506" s="21" t="s">
        <v>31141</v>
      </c>
      <c r="M8506" s="21">
        <v>44325</v>
      </c>
    </row>
    <row r="8507" spans="1:13">
      <c r="A8507" s="21" t="s">
        <v>31263</v>
      </c>
      <c r="B8507" s="21" t="s">
        <v>31264</v>
      </c>
      <c r="C8507" s="21" t="s">
        <v>364</v>
      </c>
      <c r="D8507" s="21" t="s">
        <v>365</v>
      </c>
      <c r="E8507" s="21" t="s">
        <v>235</v>
      </c>
      <c r="F8507" s="21" t="s">
        <v>31265</v>
      </c>
      <c r="G8507" s="21" t="s">
        <v>237</v>
      </c>
      <c r="H8507" s="21" t="s">
        <v>238</v>
      </c>
      <c r="I8507" s="23">
        <v>-1</v>
      </c>
      <c r="J8507" s="23">
        <v>513</v>
      </c>
      <c r="K8507" s="21" t="s">
        <v>31136</v>
      </c>
      <c r="L8507" s="21" t="s">
        <v>31136</v>
      </c>
      <c r="M8507" s="21">
        <v>44325</v>
      </c>
    </row>
    <row r="8508" spans="1:13">
      <c r="A8508" s="21" t="s">
        <v>31266</v>
      </c>
      <c r="B8508" s="21" t="s">
        <v>31267</v>
      </c>
      <c r="C8508" s="21" t="s">
        <v>242</v>
      </c>
      <c r="D8508" s="21" t="s">
        <v>243</v>
      </c>
      <c r="E8508" s="21" t="s">
        <v>235</v>
      </c>
      <c r="F8508" s="21" t="s">
        <v>31125</v>
      </c>
      <c r="G8508" s="21" t="s">
        <v>237</v>
      </c>
      <c r="H8508" s="21" t="s">
        <v>238</v>
      </c>
      <c r="I8508" s="23">
        <v>-1</v>
      </c>
      <c r="J8508" s="23">
        <v>433</v>
      </c>
      <c r="K8508" s="21" t="s">
        <v>31124</v>
      </c>
      <c r="L8508" s="21" t="s">
        <v>31124</v>
      </c>
      <c r="M8508" s="21">
        <v>44324</v>
      </c>
    </row>
    <row r="8509" spans="1:13">
      <c r="A8509" s="21" t="s">
        <v>31266</v>
      </c>
      <c r="B8509" s="21" t="s">
        <v>31267</v>
      </c>
      <c r="C8509" s="21" t="s">
        <v>260</v>
      </c>
      <c r="D8509" s="21" t="s">
        <v>261</v>
      </c>
      <c r="E8509" s="21" t="s">
        <v>235</v>
      </c>
      <c r="F8509" s="21" t="s">
        <v>31125</v>
      </c>
      <c r="G8509" s="21" t="s">
        <v>237</v>
      </c>
      <c r="H8509" s="21" t="s">
        <v>238</v>
      </c>
      <c r="I8509" s="23">
        <v>-1</v>
      </c>
      <c r="J8509" s="23">
        <v>665</v>
      </c>
      <c r="K8509" s="21" t="s">
        <v>31124</v>
      </c>
      <c r="L8509" s="21" t="s">
        <v>31124</v>
      </c>
      <c r="M8509" s="21">
        <v>44324</v>
      </c>
    </row>
    <row r="8510" spans="1:13">
      <c r="A8510" s="21" t="s">
        <v>31266</v>
      </c>
      <c r="B8510" s="21" t="s">
        <v>31267</v>
      </c>
      <c r="C8510" s="21" t="s">
        <v>428</v>
      </c>
      <c r="D8510" s="21" t="s">
        <v>429</v>
      </c>
      <c r="E8510" s="21" t="s">
        <v>235</v>
      </c>
      <c r="F8510" s="21" t="s">
        <v>31125</v>
      </c>
      <c r="G8510" s="21" t="s">
        <v>237</v>
      </c>
      <c r="H8510" s="21" t="s">
        <v>238</v>
      </c>
      <c r="I8510" s="23">
        <v>-1</v>
      </c>
      <c r="J8510" s="23">
        <v>512</v>
      </c>
      <c r="K8510" s="21" t="s">
        <v>31124</v>
      </c>
      <c r="L8510" s="21" t="s">
        <v>31124</v>
      </c>
      <c r="M8510" s="21">
        <v>44324</v>
      </c>
    </row>
    <row r="8511" spans="1:13">
      <c r="A8511" s="21" t="s">
        <v>31268</v>
      </c>
      <c r="B8511" s="21" t="s">
        <v>31269</v>
      </c>
      <c r="C8511" s="21" t="s">
        <v>406</v>
      </c>
      <c r="D8511" s="21" t="s">
        <v>407</v>
      </c>
      <c r="E8511" s="21" t="s">
        <v>235</v>
      </c>
      <c r="F8511" s="21" t="s">
        <v>31110</v>
      </c>
      <c r="G8511" s="21" t="s">
        <v>237</v>
      </c>
      <c r="H8511" s="21" t="s">
        <v>238</v>
      </c>
      <c r="I8511" s="23">
        <v>-1</v>
      </c>
      <c r="J8511" s="23">
        <v>1658</v>
      </c>
      <c r="K8511" s="21" t="s">
        <v>31109</v>
      </c>
      <c r="L8511" s="21" t="s">
        <v>31109</v>
      </c>
      <c r="M8511" s="21">
        <v>44324</v>
      </c>
    </row>
    <row r="8512" spans="1:13">
      <c r="A8512" s="21" t="s">
        <v>31270</v>
      </c>
      <c r="B8512" s="21" t="s">
        <v>31271</v>
      </c>
      <c r="C8512" s="21" t="s">
        <v>254</v>
      </c>
      <c r="D8512" s="21" t="s">
        <v>255</v>
      </c>
      <c r="E8512" s="21" t="s">
        <v>235</v>
      </c>
      <c r="F8512" s="21" t="s">
        <v>31127</v>
      </c>
      <c r="G8512" s="21" t="s">
        <v>237</v>
      </c>
      <c r="H8512" s="21" t="s">
        <v>238</v>
      </c>
      <c r="I8512" s="23">
        <v>-1</v>
      </c>
      <c r="J8512" s="23">
        <v>319</v>
      </c>
      <c r="K8512" s="21" t="s">
        <v>31126</v>
      </c>
      <c r="L8512" s="21" t="s">
        <v>31126</v>
      </c>
      <c r="M8512" s="21">
        <v>44324</v>
      </c>
    </row>
    <row r="8513" spans="1:13">
      <c r="A8513" s="21" t="s">
        <v>31272</v>
      </c>
      <c r="B8513" s="21" t="s">
        <v>31273</v>
      </c>
      <c r="C8513" s="21" t="s">
        <v>242</v>
      </c>
      <c r="D8513" s="21" t="s">
        <v>243</v>
      </c>
      <c r="E8513" s="21" t="s">
        <v>235</v>
      </c>
      <c r="F8513" s="21" t="s">
        <v>31274</v>
      </c>
      <c r="G8513" s="21" t="s">
        <v>237</v>
      </c>
      <c r="H8513" s="21" t="s">
        <v>238</v>
      </c>
      <c r="I8513" s="23">
        <v>-1</v>
      </c>
      <c r="J8513" s="23">
        <v>434</v>
      </c>
      <c r="K8513" s="21" t="s">
        <v>31128</v>
      </c>
      <c r="L8513" s="21" t="s">
        <v>31128</v>
      </c>
      <c r="M8513" s="21">
        <v>44324</v>
      </c>
    </row>
    <row r="8514" spans="1:13">
      <c r="A8514" s="21" t="s">
        <v>31272</v>
      </c>
      <c r="B8514" s="21" t="s">
        <v>31273</v>
      </c>
      <c r="C8514" s="21" t="s">
        <v>260</v>
      </c>
      <c r="D8514" s="21" t="s">
        <v>261</v>
      </c>
      <c r="E8514" s="21" t="s">
        <v>235</v>
      </c>
      <c r="F8514" s="21" t="s">
        <v>31274</v>
      </c>
      <c r="G8514" s="21" t="s">
        <v>237</v>
      </c>
      <c r="H8514" s="21" t="s">
        <v>238</v>
      </c>
      <c r="I8514" s="23">
        <v>-1</v>
      </c>
      <c r="J8514" s="23">
        <v>666</v>
      </c>
      <c r="K8514" s="21" t="s">
        <v>31128</v>
      </c>
      <c r="L8514" s="21" t="s">
        <v>31128</v>
      </c>
      <c r="M8514" s="21">
        <v>44324</v>
      </c>
    </row>
    <row r="8515" spans="1:13">
      <c r="A8515" s="21" t="s">
        <v>31272</v>
      </c>
      <c r="B8515" s="21" t="s">
        <v>31273</v>
      </c>
      <c r="C8515" s="21" t="s">
        <v>246</v>
      </c>
      <c r="D8515" s="21" t="s">
        <v>247</v>
      </c>
      <c r="E8515" s="21" t="s">
        <v>235</v>
      </c>
      <c r="F8515" s="21" t="s">
        <v>31274</v>
      </c>
      <c r="G8515" s="21" t="s">
        <v>237</v>
      </c>
      <c r="H8515" s="21" t="s">
        <v>238</v>
      </c>
      <c r="I8515" s="23">
        <v>-2</v>
      </c>
      <c r="J8515" s="23">
        <v>694</v>
      </c>
      <c r="K8515" s="21" t="s">
        <v>31128</v>
      </c>
      <c r="L8515" s="21" t="s">
        <v>31128</v>
      </c>
      <c r="M8515" s="21">
        <v>44324</v>
      </c>
    </row>
    <row r="8516" spans="1:13">
      <c r="A8516" s="21" t="s">
        <v>31275</v>
      </c>
      <c r="B8516" s="21" t="s">
        <v>31276</v>
      </c>
      <c r="C8516" s="21" t="s">
        <v>246</v>
      </c>
      <c r="D8516" s="21" t="s">
        <v>247</v>
      </c>
      <c r="E8516" s="21" t="s">
        <v>235</v>
      </c>
      <c r="F8516" s="21" t="s">
        <v>31123</v>
      </c>
      <c r="G8516" s="21" t="s">
        <v>237</v>
      </c>
      <c r="H8516" s="21" t="s">
        <v>238</v>
      </c>
      <c r="I8516" s="23">
        <v>-1</v>
      </c>
      <c r="J8516" s="23">
        <v>696</v>
      </c>
      <c r="K8516" s="21" t="s">
        <v>31122</v>
      </c>
      <c r="L8516" s="21" t="s">
        <v>31122</v>
      </c>
      <c r="M8516" s="21">
        <v>44324</v>
      </c>
    </row>
    <row r="8517" spans="1:13">
      <c r="A8517" s="21" t="s">
        <v>31277</v>
      </c>
      <c r="B8517" s="21" t="s">
        <v>31278</v>
      </c>
      <c r="C8517" s="21" t="s">
        <v>242</v>
      </c>
      <c r="D8517" s="21" t="s">
        <v>243</v>
      </c>
      <c r="E8517" s="21" t="s">
        <v>235</v>
      </c>
      <c r="F8517" s="21" t="s">
        <v>31121</v>
      </c>
      <c r="G8517" s="21" t="s">
        <v>237</v>
      </c>
      <c r="H8517" s="21" t="s">
        <v>238</v>
      </c>
      <c r="I8517" s="23">
        <v>-1</v>
      </c>
      <c r="J8517" s="23">
        <v>435</v>
      </c>
      <c r="K8517" s="21" t="s">
        <v>31120</v>
      </c>
      <c r="L8517" s="21" t="s">
        <v>31120</v>
      </c>
      <c r="M8517" s="21">
        <v>44324</v>
      </c>
    </row>
    <row r="8518" spans="1:13">
      <c r="A8518" s="21" t="s">
        <v>31277</v>
      </c>
      <c r="B8518" s="21" t="s">
        <v>31278</v>
      </c>
      <c r="C8518" s="21" t="s">
        <v>246</v>
      </c>
      <c r="D8518" s="21" t="s">
        <v>247</v>
      </c>
      <c r="E8518" s="21" t="s">
        <v>235</v>
      </c>
      <c r="F8518" s="21" t="s">
        <v>31121</v>
      </c>
      <c r="G8518" s="21" t="s">
        <v>237</v>
      </c>
      <c r="H8518" s="21" t="s">
        <v>238</v>
      </c>
      <c r="I8518" s="23">
        <v>-1</v>
      </c>
      <c r="J8518" s="23">
        <v>697</v>
      </c>
      <c r="K8518" s="21" t="s">
        <v>31120</v>
      </c>
      <c r="L8518" s="21" t="s">
        <v>31120</v>
      </c>
      <c r="M8518" s="21">
        <v>44324</v>
      </c>
    </row>
    <row r="8519" spans="1:13">
      <c r="A8519" s="21" t="s">
        <v>31277</v>
      </c>
      <c r="B8519" s="21" t="s">
        <v>31278</v>
      </c>
      <c r="C8519" s="21" t="s">
        <v>330</v>
      </c>
      <c r="D8519" s="21" t="s">
        <v>331</v>
      </c>
      <c r="E8519" s="21" t="s">
        <v>235</v>
      </c>
      <c r="F8519" s="21" t="s">
        <v>31121</v>
      </c>
      <c r="G8519" s="21" t="s">
        <v>237</v>
      </c>
      <c r="H8519" s="21" t="s">
        <v>238</v>
      </c>
      <c r="I8519" s="23">
        <v>-1</v>
      </c>
      <c r="J8519" s="23">
        <v>414</v>
      </c>
      <c r="K8519" s="21" t="s">
        <v>31120</v>
      </c>
      <c r="L8519" s="21" t="s">
        <v>31120</v>
      </c>
      <c r="M8519" s="21">
        <v>44324</v>
      </c>
    </row>
    <row r="8520" spans="1:13">
      <c r="A8520" s="21" t="s">
        <v>31279</v>
      </c>
      <c r="B8520" s="21" t="s">
        <v>31280</v>
      </c>
      <c r="C8520" s="21" t="s">
        <v>314</v>
      </c>
      <c r="D8520" s="21" t="s">
        <v>315</v>
      </c>
      <c r="E8520" s="21" t="s">
        <v>235</v>
      </c>
      <c r="F8520" s="21" t="s">
        <v>31281</v>
      </c>
      <c r="G8520" s="21" t="s">
        <v>237</v>
      </c>
      <c r="H8520" s="21" t="s">
        <v>238</v>
      </c>
      <c r="I8520" s="23">
        <v>-1</v>
      </c>
      <c r="J8520" s="23">
        <v>3407</v>
      </c>
      <c r="K8520" s="21" t="s">
        <v>31113</v>
      </c>
      <c r="L8520" s="21" t="s">
        <v>31113</v>
      </c>
      <c r="M8520" s="21">
        <v>44324</v>
      </c>
    </row>
    <row r="8521" spans="1:13">
      <c r="A8521" s="21" t="s">
        <v>31282</v>
      </c>
      <c r="B8521" s="21" t="s">
        <v>31283</v>
      </c>
      <c r="C8521" s="21" t="s">
        <v>268</v>
      </c>
      <c r="D8521" s="21" t="s">
        <v>269</v>
      </c>
      <c r="E8521" s="21" t="s">
        <v>235</v>
      </c>
      <c r="F8521" s="21" t="s">
        <v>31117</v>
      </c>
      <c r="G8521" s="21" t="s">
        <v>237</v>
      </c>
      <c r="H8521" s="21" t="s">
        <v>238</v>
      </c>
      <c r="I8521" s="23">
        <v>-1</v>
      </c>
      <c r="J8521" s="23">
        <v>945</v>
      </c>
      <c r="K8521" s="21" t="s">
        <v>31116</v>
      </c>
      <c r="L8521" s="21" t="s">
        <v>31116</v>
      </c>
      <c r="M8521" s="21">
        <v>44324</v>
      </c>
    </row>
    <row r="8522" spans="1:13">
      <c r="A8522" s="21" t="s">
        <v>31284</v>
      </c>
      <c r="B8522" s="21" t="s">
        <v>31285</v>
      </c>
      <c r="C8522" s="21" t="s">
        <v>314</v>
      </c>
      <c r="D8522" s="21" t="s">
        <v>315</v>
      </c>
      <c r="E8522" s="21" t="s">
        <v>235</v>
      </c>
      <c r="F8522" s="21" t="s">
        <v>31286</v>
      </c>
      <c r="G8522" s="21" t="s">
        <v>237</v>
      </c>
      <c r="H8522" s="21" t="s">
        <v>238</v>
      </c>
      <c r="I8522" s="23">
        <v>-1</v>
      </c>
      <c r="J8522" s="23">
        <v>3408</v>
      </c>
      <c r="K8522" s="21" t="s">
        <v>31115</v>
      </c>
      <c r="L8522" s="21" t="s">
        <v>31115</v>
      </c>
      <c r="M8522" s="21">
        <v>44324</v>
      </c>
    </row>
    <row r="8523" spans="1:13">
      <c r="A8523" s="21" t="s">
        <v>31287</v>
      </c>
      <c r="B8523" s="21" t="s">
        <v>31288</v>
      </c>
      <c r="C8523" s="21" t="s">
        <v>254</v>
      </c>
      <c r="D8523" s="21" t="s">
        <v>255</v>
      </c>
      <c r="E8523" s="21" t="s">
        <v>235</v>
      </c>
      <c r="F8523" s="21" t="s">
        <v>31112</v>
      </c>
      <c r="G8523" s="21" t="s">
        <v>237</v>
      </c>
      <c r="H8523" s="21" t="s">
        <v>238</v>
      </c>
      <c r="I8523" s="23">
        <v>-1</v>
      </c>
      <c r="J8523" s="23">
        <v>320</v>
      </c>
      <c r="K8523" s="21" t="s">
        <v>31111</v>
      </c>
      <c r="L8523" s="21" t="s">
        <v>31111</v>
      </c>
      <c r="M8523" s="21">
        <v>44324</v>
      </c>
    </row>
    <row r="8524" spans="1:13">
      <c r="A8524" s="21" t="s">
        <v>31289</v>
      </c>
      <c r="B8524" s="21" t="s">
        <v>31290</v>
      </c>
      <c r="C8524" s="21" t="s">
        <v>300</v>
      </c>
      <c r="D8524" s="21" t="s">
        <v>301</v>
      </c>
      <c r="E8524" s="21" t="s">
        <v>235</v>
      </c>
      <c r="F8524" s="21" t="s">
        <v>31119</v>
      </c>
      <c r="G8524" s="21" t="s">
        <v>237</v>
      </c>
      <c r="H8524" s="21" t="s">
        <v>238</v>
      </c>
      <c r="I8524" s="23">
        <v>-1</v>
      </c>
      <c r="J8524" s="23">
        <v>443</v>
      </c>
      <c r="K8524" s="21" t="s">
        <v>31118</v>
      </c>
      <c r="L8524" s="21" t="s">
        <v>31118</v>
      </c>
      <c r="M8524" s="21">
        <v>44324</v>
      </c>
    </row>
    <row r="8525" spans="1:13">
      <c r="A8525" s="21" t="s">
        <v>31291</v>
      </c>
      <c r="B8525" s="21" t="s">
        <v>31292</v>
      </c>
      <c r="C8525" s="21" t="s">
        <v>300</v>
      </c>
      <c r="D8525" s="21" t="s">
        <v>301</v>
      </c>
      <c r="E8525" s="21" t="s">
        <v>235</v>
      </c>
      <c r="F8525" s="21" t="s">
        <v>31293</v>
      </c>
      <c r="G8525" s="21" t="s">
        <v>237</v>
      </c>
      <c r="H8525" s="21" t="s">
        <v>238</v>
      </c>
      <c r="I8525" s="23">
        <v>-1</v>
      </c>
      <c r="J8525" s="23">
        <v>444</v>
      </c>
      <c r="K8525" s="21" t="s">
        <v>31114</v>
      </c>
      <c r="L8525" s="21" t="s">
        <v>31114</v>
      </c>
      <c r="M8525" s="21">
        <v>44324</v>
      </c>
    </row>
    <row r="8526" spans="1:13">
      <c r="A8526" s="21" t="s">
        <v>31291</v>
      </c>
      <c r="B8526" s="21" t="s">
        <v>31292</v>
      </c>
      <c r="C8526" s="21" t="s">
        <v>324</v>
      </c>
      <c r="D8526" s="21" t="s">
        <v>325</v>
      </c>
      <c r="E8526" s="21" t="s">
        <v>235</v>
      </c>
      <c r="F8526" s="21" t="s">
        <v>31293</v>
      </c>
      <c r="G8526" s="21" t="s">
        <v>237</v>
      </c>
      <c r="H8526" s="21" t="s">
        <v>238</v>
      </c>
      <c r="I8526" s="23">
        <v>-1</v>
      </c>
      <c r="J8526" s="23">
        <v>641</v>
      </c>
      <c r="K8526" s="21" t="s">
        <v>31114</v>
      </c>
      <c r="L8526" s="21" t="s">
        <v>31114</v>
      </c>
      <c r="M8526" s="21">
        <v>44324</v>
      </c>
    </row>
    <row r="8527" spans="1:13">
      <c r="A8527" s="21" t="s">
        <v>31294</v>
      </c>
      <c r="B8527" s="21" t="s">
        <v>31295</v>
      </c>
      <c r="C8527" s="21" t="s">
        <v>446</v>
      </c>
      <c r="D8527" s="21" t="s">
        <v>447</v>
      </c>
      <c r="E8527" s="21" t="s">
        <v>235</v>
      </c>
      <c r="F8527" s="21" t="s">
        <v>31106</v>
      </c>
      <c r="G8527" s="21" t="s">
        <v>237</v>
      </c>
      <c r="H8527" s="21" t="s">
        <v>238</v>
      </c>
      <c r="I8527" s="23">
        <v>-1</v>
      </c>
      <c r="J8527" s="23">
        <v>469</v>
      </c>
      <c r="K8527" s="21" t="s">
        <v>31105</v>
      </c>
      <c r="L8527" s="21" t="s">
        <v>31105</v>
      </c>
      <c r="M8527" s="21">
        <v>44324</v>
      </c>
    </row>
    <row r="8528" spans="1:13">
      <c r="A8528" s="21" t="s">
        <v>31296</v>
      </c>
      <c r="B8528" s="21" t="s">
        <v>31297</v>
      </c>
      <c r="C8528" s="21" t="s">
        <v>254</v>
      </c>
      <c r="D8528" s="21" t="s">
        <v>255</v>
      </c>
      <c r="E8528" s="21" t="s">
        <v>235</v>
      </c>
      <c r="F8528" s="21" t="s">
        <v>31298</v>
      </c>
      <c r="G8528" s="21" t="s">
        <v>237</v>
      </c>
      <c r="H8528" s="21" t="s">
        <v>238</v>
      </c>
      <c r="I8528" s="23">
        <v>-1</v>
      </c>
      <c r="J8528" s="23">
        <v>321</v>
      </c>
      <c r="K8528" s="21" t="s">
        <v>31108</v>
      </c>
      <c r="L8528" s="21" t="s">
        <v>31108</v>
      </c>
      <c r="M8528" s="21">
        <v>44324</v>
      </c>
    </row>
    <row r="8529" spans="1:13">
      <c r="A8529" s="21" t="s">
        <v>31299</v>
      </c>
      <c r="B8529" s="21" t="s">
        <v>31300</v>
      </c>
      <c r="C8529" s="21" t="s">
        <v>388</v>
      </c>
      <c r="D8529" s="21" t="s">
        <v>389</v>
      </c>
      <c r="E8529" s="21" t="s">
        <v>235</v>
      </c>
      <c r="F8529" s="21" t="s">
        <v>31301</v>
      </c>
      <c r="G8529" s="21" t="s">
        <v>237</v>
      </c>
      <c r="H8529" s="21" t="s">
        <v>238</v>
      </c>
      <c r="I8529" s="23">
        <v>-1</v>
      </c>
      <c r="J8529" s="23">
        <v>226</v>
      </c>
      <c r="K8529" s="21" t="s">
        <v>31107</v>
      </c>
      <c r="L8529" s="21" t="s">
        <v>31107</v>
      </c>
      <c r="M8529" s="21">
        <v>44323</v>
      </c>
    </row>
    <row r="8530" spans="1:13">
      <c r="A8530" s="21" t="s">
        <v>31299</v>
      </c>
      <c r="B8530" s="21" t="s">
        <v>31300</v>
      </c>
      <c r="C8530" s="21" t="s">
        <v>270</v>
      </c>
      <c r="D8530" s="21" t="s">
        <v>271</v>
      </c>
      <c r="E8530" s="21" t="s">
        <v>235</v>
      </c>
      <c r="F8530" s="21" t="s">
        <v>31301</v>
      </c>
      <c r="G8530" s="21" t="s">
        <v>237</v>
      </c>
      <c r="H8530" s="21" t="s">
        <v>238</v>
      </c>
      <c r="I8530" s="23">
        <v>-1</v>
      </c>
      <c r="J8530" s="23">
        <v>278</v>
      </c>
      <c r="K8530" s="21" t="s">
        <v>31107</v>
      </c>
      <c r="L8530" s="21" t="s">
        <v>31107</v>
      </c>
      <c r="M8530" s="21">
        <v>44323</v>
      </c>
    </row>
    <row r="8531" spans="1:13">
      <c r="A8531" s="21" t="s">
        <v>31302</v>
      </c>
      <c r="B8531" s="21" t="s">
        <v>31303</v>
      </c>
      <c r="C8531" s="21" t="s">
        <v>372</v>
      </c>
      <c r="D8531" s="21" t="s">
        <v>373</v>
      </c>
      <c r="E8531" s="21" t="s">
        <v>235</v>
      </c>
      <c r="F8531" s="21" t="s">
        <v>31304</v>
      </c>
      <c r="G8531" s="21" t="s">
        <v>237</v>
      </c>
      <c r="H8531" s="21" t="s">
        <v>238</v>
      </c>
      <c r="I8531" s="23">
        <v>-1</v>
      </c>
      <c r="J8531" s="23">
        <v>683</v>
      </c>
      <c r="K8531" s="21" t="s">
        <v>31104</v>
      </c>
      <c r="L8531" s="21" t="s">
        <v>31104</v>
      </c>
      <c r="M8531" s="21">
        <v>44323</v>
      </c>
    </row>
    <row r="8532" spans="1:13">
      <c r="A8532" s="21" t="s">
        <v>31305</v>
      </c>
      <c r="B8532" s="21" t="s">
        <v>31306</v>
      </c>
      <c r="C8532" s="21" t="s">
        <v>288</v>
      </c>
      <c r="D8532" s="21" t="s">
        <v>289</v>
      </c>
      <c r="E8532" s="21" t="s">
        <v>235</v>
      </c>
      <c r="F8532" s="21" t="s">
        <v>31307</v>
      </c>
      <c r="G8532" s="21" t="s">
        <v>237</v>
      </c>
      <c r="H8532" s="21" t="s">
        <v>238</v>
      </c>
      <c r="I8532" s="23">
        <v>-1</v>
      </c>
      <c r="J8532" s="23">
        <v>493</v>
      </c>
      <c r="K8532" s="21" t="s">
        <v>31103</v>
      </c>
      <c r="L8532" s="21" t="s">
        <v>31103</v>
      </c>
      <c r="M8532" s="21">
        <v>44323</v>
      </c>
    </row>
    <row r="8533" spans="1:13">
      <c r="A8533" s="21" t="s">
        <v>31305</v>
      </c>
      <c r="B8533" s="21" t="s">
        <v>31306</v>
      </c>
      <c r="C8533" s="21" t="s">
        <v>242</v>
      </c>
      <c r="D8533" s="21" t="s">
        <v>243</v>
      </c>
      <c r="E8533" s="21" t="s">
        <v>235</v>
      </c>
      <c r="F8533" s="21" t="s">
        <v>31307</v>
      </c>
      <c r="G8533" s="21" t="s">
        <v>237</v>
      </c>
      <c r="H8533" s="21" t="s">
        <v>238</v>
      </c>
      <c r="I8533" s="23">
        <v>-1</v>
      </c>
      <c r="J8533" s="23">
        <v>436</v>
      </c>
      <c r="K8533" s="21" t="s">
        <v>31103</v>
      </c>
      <c r="L8533" s="21" t="s">
        <v>31103</v>
      </c>
      <c r="M8533" s="21">
        <v>44323</v>
      </c>
    </row>
    <row r="8534" spans="1:13">
      <c r="A8534" s="21" t="s">
        <v>31305</v>
      </c>
      <c r="B8534" s="21" t="s">
        <v>31306</v>
      </c>
      <c r="C8534" s="21" t="s">
        <v>290</v>
      </c>
      <c r="D8534" s="21" t="s">
        <v>291</v>
      </c>
      <c r="E8534" s="21" t="s">
        <v>235</v>
      </c>
      <c r="F8534" s="21" t="s">
        <v>31307</v>
      </c>
      <c r="G8534" s="21" t="s">
        <v>237</v>
      </c>
      <c r="H8534" s="21" t="s">
        <v>238</v>
      </c>
      <c r="I8534" s="23">
        <v>-1</v>
      </c>
      <c r="J8534" s="23">
        <v>416</v>
      </c>
      <c r="K8534" s="21" t="s">
        <v>31103</v>
      </c>
      <c r="L8534" s="21" t="s">
        <v>31103</v>
      </c>
      <c r="M8534" s="21">
        <v>44323</v>
      </c>
    </row>
    <row r="8535" spans="1:13">
      <c r="A8535" s="21" t="s">
        <v>31305</v>
      </c>
      <c r="B8535" s="21" t="s">
        <v>31306</v>
      </c>
      <c r="C8535" s="21" t="s">
        <v>428</v>
      </c>
      <c r="D8535" s="21" t="s">
        <v>429</v>
      </c>
      <c r="E8535" s="21" t="s">
        <v>235</v>
      </c>
      <c r="F8535" s="21" t="s">
        <v>31307</v>
      </c>
      <c r="G8535" s="21" t="s">
        <v>237</v>
      </c>
      <c r="H8535" s="21" t="s">
        <v>238</v>
      </c>
      <c r="I8535" s="23">
        <v>-1</v>
      </c>
      <c r="J8535" s="23">
        <v>513</v>
      </c>
      <c r="K8535" s="21" t="s">
        <v>31103</v>
      </c>
      <c r="L8535" s="21" t="s">
        <v>31103</v>
      </c>
      <c r="M8535" s="21">
        <v>44323</v>
      </c>
    </row>
    <row r="8536" spans="1:13">
      <c r="A8536" s="21" t="s">
        <v>31305</v>
      </c>
      <c r="B8536" s="21" t="s">
        <v>31306</v>
      </c>
      <c r="C8536" s="21" t="s">
        <v>430</v>
      </c>
      <c r="D8536" s="21" t="s">
        <v>431</v>
      </c>
      <c r="E8536" s="21" t="s">
        <v>235</v>
      </c>
      <c r="F8536" s="21" t="s">
        <v>31307</v>
      </c>
      <c r="G8536" s="21" t="s">
        <v>237</v>
      </c>
      <c r="H8536" s="21" t="s">
        <v>238</v>
      </c>
      <c r="I8536" s="23">
        <v>-1</v>
      </c>
      <c r="J8536" s="23">
        <v>414</v>
      </c>
      <c r="K8536" s="21" t="s">
        <v>31103</v>
      </c>
      <c r="L8536" s="21" t="s">
        <v>31103</v>
      </c>
      <c r="M8536" s="21">
        <v>44323</v>
      </c>
    </row>
    <row r="8537" spans="1:13">
      <c r="A8537" s="21" t="s">
        <v>31305</v>
      </c>
      <c r="B8537" s="21" t="s">
        <v>31306</v>
      </c>
      <c r="C8537" s="21" t="s">
        <v>330</v>
      </c>
      <c r="D8537" s="21" t="s">
        <v>331</v>
      </c>
      <c r="E8537" s="21" t="s">
        <v>235</v>
      </c>
      <c r="F8537" s="21" t="s">
        <v>31307</v>
      </c>
      <c r="G8537" s="21" t="s">
        <v>237</v>
      </c>
      <c r="H8537" s="21" t="s">
        <v>238</v>
      </c>
      <c r="I8537" s="23">
        <v>-1</v>
      </c>
      <c r="J8537" s="23">
        <v>415</v>
      </c>
      <c r="K8537" s="21" t="s">
        <v>31103</v>
      </c>
      <c r="L8537" s="21" t="s">
        <v>31103</v>
      </c>
      <c r="M8537" s="21">
        <v>44323</v>
      </c>
    </row>
    <row r="8538" spans="1:13">
      <c r="A8538" s="21" t="s">
        <v>31308</v>
      </c>
      <c r="B8538" s="21" t="s">
        <v>31309</v>
      </c>
      <c r="C8538" s="21" t="s">
        <v>446</v>
      </c>
      <c r="D8538" s="21" t="s">
        <v>447</v>
      </c>
      <c r="E8538" s="21" t="s">
        <v>235</v>
      </c>
      <c r="F8538" s="21" t="s">
        <v>31102</v>
      </c>
      <c r="G8538" s="21" t="s">
        <v>237</v>
      </c>
      <c r="H8538" s="21" t="s">
        <v>238</v>
      </c>
      <c r="I8538" s="23">
        <v>-1</v>
      </c>
      <c r="J8538" s="23">
        <v>470</v>
      </c>
      <c r="K8538" s="21" t="s">
        <v>31101</v>
      </c>
      <c r="L8538" s="21" t="s">
        <v>31101</v>
      </c>
      <c r="M8538" s="21">
        <v>44323</v>
      </c>
    </row>
    <row r="8539" spans="1:13">
      <c r="A8539" s="21" t="s">
        <v>31310</v>
      </c>
      <c r="B8539" s="21" t="s">
        <v>31311</v>
      </c>
      <c r="C8539" s="21" t="s">
        <v>246</v>
      </c>
      <c r="D8539" s="21" t="s">
        <v>247</v>
      </c>
      <c r="E8539" s="21" t="s">
        <v>235</v>
      </c>
      <c r="F8539" s="21" t="s">
        <v>31312</v>
      </c>
      <c r="G8539" s="21" t="s">
        <v>237</v>
      </c>
      <c r="H8539" s="21" t="s">
        <v>238</v>
      </c>
      <c r="I8539" s="23">
        <v>-1</v>
      </c>
      <c r="J8539" s="23">
        <v>698</v>
      </c>
      <c r="K8539" s="21" t="s">
        <v>31100</v>
      </c>
      <c r="L8539" s="21" t="s">
        <v>31100</v>
      </c>
      <c r="M8539" s="21">
        <v>44323</v>
      </c>
    </row>
    <row r="8540" spans="1:13">
      <c r="A8540" s="21" t="s">
        <v>31313</v>
      </c>
      <c r="B8540" s="21" t="s">
        <v>31314</v>
      </c>
      <c r="C8540" s="21" t="s">
        <v>254</v>
      </c>
      <c r="D8540" s="21" t="s">
        <v>255</v>
      </c>
      <c r="E8540" s="21" t="s">
        <v>235</v>
      </c>
      <c r="F8540" s="21" t="s">
        <v>31315</v>
      </c>
      <c r="G8540" s="21" t="s">
        <v>237</v>
      </c>
      <c r="H8540" s="21" t="s">
        <v>238</v>
      </c>
      <c r="I8540" s="23">
        <v>-1</v>
      </c>
      <c r="J8540" s="23">
        <v>322</v>
      </c>
      <c r="K8540" s="21" t="s">
        <v>31093</v>
      </c>
      <c r="L8540" s="21" t="s">
        <v>31093</v>
      </c>
      <c r="M8540" s="21">
        <v>44323</v>
      </c>
    </row>
    <row r="8541" spans="1:13">
      <c r="A8541" s="21" t="s">
        <v>31316</v>
      </c>
      <c r="B8541" s="21" t="s">
        <v>31317</v>
      </c>
      <c r="C8541" s="21" t="s">
        <v>446</v>
      </c>
      <c r="D8541" s="21" t="s">
        <v>447</v>
      </c>
      <c r="E8541" s="21" t="s">
        <v>235</v>
      </c>
      <c r="F8541" s="21" t="s">
        <v>31318</v>
      </c>
      <c r="G8541" s="21" t="s">
        <v>237</v>
      </c>
      <c r="H8541" s="21" t="s">
        <v>238</v>
      </c>
      <c r="I8541" s="23">
        <v>-1</v>
      </c>
      <c r="J8541" s="23">
        <v>471</v>
      </c>
      <c r="K8541" s="21" t="s">
        <v>31092</v>
      </c>
      <c r="L8541" s="21" t="s">
        <v>31092</v>
      </c>
      <c r="M8541" s="21">
        <v>44323</v>
      </c>
    </row>
    <row r="8542" spans="1:13">
      <c r="A8542" s="21" t="s">
        <v>31319</v>
      </c>
      <c r="B8542" s="21"/>
      <c r="C8542" s="21" t="s">
        <v>254</v>
      </c>
      <c r="D8542" s="21" t="s">
        <v>255</v>
      </c>
      <c r="E8542" s="21" t="s">
        <v>235</v>
      </c>
      <c r="F8542" s="21" t="s">
        <v>31320</v>
      </c>
      <c r="G8542" s="21" t="s">
        <v>3145</v>
      </c>
      <c r="H8542" s="21" t="s">
        <v>238</v>
      </c>
      <c r="I8542" s="23">
        <v>1</v>
      </c>
      <c r="J8542" s="23">
        <v>323</v>
      </c>
      <c r="K8542" s="21" t="s">
        <v>30086</v>
      </c>
      <c r="L8542" s="21" t="s">
        <v>2868</v>
      </c>
      <c r="M8542" s="21">
        <v>44323</v>
      </c>
    </row>
    <row r="8543" spans="1:13">
      <c r="A8543" s="21" t="s">
        <v>31321</v>
      </c>
      <c r="B8543" s="21"/>
      <c r="C8543" s="21" t="s">
        <v>372</v>
      </c>
      <c r="D8543" s="21" t="s">
        <v>373</v>
      </c>
      <c r="E8543" s="21" t="s">
        <v>235</v>
      </c>
      <c r="F8543" s="21" t="s">
        <v>31320</v>
      </c>
      <c r="G8543" s="21" t="s">
        <v>3145</v>
      </c>
      <c r="H8543" s="21" t="s">
        <v>238</v>
      </c>
      <c r="I8543" s="23">
        <v>1</v>
      </c>
      <c r="J8543" s="23">
        <v>684</v>
      </c>
      <c r="K8543" s="21" t="s">
        <v>30083</v>
      </c>
      <c r="L8543" s="21" t="s">
        <v>2868</v>
      </c>
      <c r="M8543" s="21">
        <v>44323</v>
      </c>
    </row>
    <row r="8544" spans="1:13">
      <c r="A8544" s="21" t="s">
        <v>31322</v>
      </c>
      <c r="B8544" s="21" t="s">
        <v>31323</v>
      </c>
      <c r="C8544" s="21" t="s">
        <v>254</v>
      </c>
      <c r="D8544" s="21" t="s">
        <v>255</v>
      </c>
      <c r="E8544" s="21" t="s">
        <v>235</v>
      </c>
      <c r="F8544" s="21" t="s">
        <v>31095</v>
      </c>
      <c r="G8544" s="21" t="s">
        <v>237</v>
      </c>
      <c r="H8544" s="21" t="s">
        <v>238</v>
      </c>
      <c r="I8544" s="23">
        <v>-1</v>
      </c>
      <c r="J8544" s="23">
        <v>322</v>
      </c>
      <c r="K8544" s="21" t="s">
        <v>31094</v>
      </c>
      <c r="L8544" s="21" t="s">
        <v>31094</v>
      </c>
      <c r="M8544" s="21">
        <v>44323</v>
      </c>
    </row>
    <row r="8545" spans="1:13">
      <c r="A8545" s="21" t="s">
        <v>31324</v>
      </c>
      <c r="B8545" s="21" t="s">
        <v>31325</v>
      </c>
      <c r="C8545" s="21" t="s">
        <v>432</v>
      </c>
      <c r="D8545" s="21" t="s">
        <v>433</v>
      </c>
      <c r="E8545" s="21" t="s">
        <v>235</v>
      </c>
      <c r="F8545" s="21" t="s">
        <v>31326</v>
      </c>
      <c r="G8545" s="21" t="s">
        <v>237</v>
      </c>
      <c r="H8545" s="21" t="s">
        <v>238</v>
      </c>
      <c r="I8545" s="23">
        <v>-1</v>
      </c>
      <c r="J8545" s="23">
        <v>320</v>
      </c>
      <c r="K8545" s="21" t="s">
        <v>31099</v>
      </c>
      <c r="L8545" s="21" t="s">
        <v>31099</v>
      </c>
      <c r="M8545" s="21">
        <v>44323</v>
      </c>
    </row>
    <row r="8546" spans="1:13">
      <c r="A8546" s="21" t="s">
        <v>31327</v>
      </c>
      <c r="B8546" s="21" t="s">
        <v>31328</v>
      </c>
      <c r="C8546" s="21" t="s">
        <v>246</v>
      </c>
      <c r="D8546" s="21" t="s">
        <v>247</v>
      </c>
      <c r="E8546" s="21" t="s">
        <v>235</v>
      </c>
      <c r="F8546" s="21" t="s">
        <v>31098</v>
      </c>
      <c r="G8546" s="21" t="s">
        <v>237</v>
      </c>
      <c r="H8546" s="21" t="s">
        <v>238</v>
      </c>
      <c r="I8546" s="23">
        <v>-1</v>
      </c>
      <c r="J8546" s="23">
        <v>699</v>
      </c>
      <c r="K8546" s="21" t="s">
        <v>31097</v>
      </c>
      <c r="L8546" s="21" t="s">
        <v>31097</v>
      </c>
      <c r="M8546" s="21">
        <v>44323</v>
      </c>
    </row>
    <row r="8547" spans="1:13">
      <c r="A8547" s="21" t="s">
        <v>31329</v>
      </c>
      <c r="B8547" s="21" t="s">
        <v>31330</v>
      </c>
      <c r="C8547" s="21" t="s">
        <v>246</v>
      </c>
      <c r="D8547" s="21" t="s">
        <v>247</v>
      </c>
      <c r="E8547" s="21" t="s">
        <v>235</v>
      </c>
      <c r="F8547" s="21" t="s">
        <v>31331</v>
      </c>
      <c r="G8547" s="21" t="s">
        <v>237</v>
      </c>
      <c r="H8547" s="21" t="s">
        <v>238</v>
      </c>
      <c r="I8547" s="23">
        <v>-1</v>
      </c>
      <c r="J8547" s="23">
        <v>700</v>
      </c>
      <c r="K8547" s="21" t="s">
        <v>31096</v>
      </c>
      <c r="L8547" s="21" t="s">
        <v>31096</v>
      </c>
      <c r="M8547" s="21">
        <v>44323</v>
      </c>
    </row>
    <row r="8548" spans="1:13">
      <c r="A8548" s="21" t="s">
        <v>31332</v>
      </c>
      <c r="B8548" s="21" t="s">
        <v>31333</v>
      </c>
      <c r="C8548" s="21" t="s">
        <v>280</v>
      </c>
      <c r="D8548" s="21" t="s">
        <v>281</v>
      </c>
      <c r="E8548" s="21" t="s">
        <v>235</v>
      </c>
      <c r="F8548" s="21" t="s">
        <v>31334</v>
      </c>
      <c r="G8548" s="21" t="s">
        <v>237</v>
      </c>
      <c r="H8548" s="21" t="s">
        <v>238</v>
      </c>
      <c r="I8548" s="23">
        <v>-1</v>
      </c>
      <c r="J8548" s="23">
        <v>682</v>
      </c>
      <c r="K8548" s="21" t="s">
        <v>31089</v>
      </c>
      <c r="L8548" s="21" t="s">
        <v>31089</v>
      </c>
      <c r="M8548" s="21">
        <v>44323</v>
      </c>
    </row>
    <row r="8549" spans="1:13">
      <c r="A8549" s="21" t="s">
        <v>31335</v>
      </c>
      <c r="B8549" s="21" t="s">
        <v>31336</v>
      </c>
      <c r="C8549" s="21" t="s">
        <v>288</v>
      </c>
      <c r="D8549" s="21" t="s">
        <v>289</v>
      </c>
      <c r="E8549" s="21" t="s">
        <v>235</v>
      </c>
      <c r="F8549" s="21" t="s">
        <v>31337</v>
      </c>
      <c r="G8549" s="21" t="s">
        <v>237</v>
      </c>
      <c r="H8549" s="21" t="s">
        <v>238</v>
      </c>
      <c r="I8549" s="23">
        <v>-3</v>
      </c>
      <c r="J8549" s="23">
        <v>494</v>
      </c>
      <c r="K8549" s="21" t="s">
        <v>31091</v>
      </c>
      <c r="L8549" s="21" t="s">
        <v>31091</v>
      </c>
      <c r="M8549" s="21">
        <v>44323</v>
      </c>
    </row>
    <row r="8550" spans="1:13">
      <c r="A8550" s="21" t="s">
        <v>31338</v>
      </c>
      <c r="B8550" s="21" t="s">
        <v>31339</v>
      </c>
      <c r="C8550" s="21" t="s">
        <v>280</v>
      </c>
      <c r="D8550" s="21" t="s">
        <v>281</v>
      </c>
      <c r="E8550" s="21" t="s">
        <v>235</v>
      </c>
      <c r="F8550" s="21" t="s">
        <v>31340</v>
      </c>
      <c r="G8550" s="21" t="s">
        <v>237</v>
      </c>
      <c r="H8550" s="21" t="s">
        <v>238</v>
      </c>
      <c r="I8550" s="23">
        <v>-1</v>
      </c>
      <c r="J8550" s="23">
        <v>683</v>
      </c>
      <c r="K8550" s="21" t="s">
        <v>31090</v>
      </c>
      <c r="L8550" s="21" t="s">
        <v>31090</v>
      </c>
      <c r="M8550" s="21">
        <v>44323</v>
      </c>
    </row>
    <row r="8551" spans="1:13">
      <c r="A8551" s="21" t="s">
        <v>31338</v>
      </c>
      <c r="B8551" s="21" t="s">
        <v>31339</v>
      </c>
      <c r="C8551" s="21" t="s">
        <v>254</v>
      </c>
      <c r="D8551" s="21" t="s">
        <v>255</v>
      </c>
      <c r="E8551" s="21" t="s">
        <v>235</v>
      </c>
      <c r="F8551" s="21" t="s">
        <v>31340</v>
      </c>
      <c r="G8551" s="21" t="s">
        <v>237</v>
      </c>
      <c r="H8551" s="21" t="s">
        <v>238</v>
      </c>
      <c r="I8551" s="23">
        <v>-1</v>
      </c>
      <c r="J8551" s="23">
        <v>323</v>
      </c>
      <c r="K8551" s="21" t="s">
        <v>31090</v>
      </c>
      <c r="L8551" s="21" t="s">
        <v>31090</v>
      </c>
      <c r="M8551" s="21">
        <v>44323</v>
      </c>
    </row>
    <row r="8552" spans="1:13">
      <c r="A8552" s="21" t="s">
        <v>31341</v>
      </c>
      <c r="B8552" s="21" t="s">
        <v>31342</v>
      </c>
      <c r="C8552" s="21" t="s">
        <v>250</v>
      </c>
      <c r="D8552" s="21" t="s">
        <v>251</v>
      </c>
      <c r="E8552" s="21" t="s">
        <v>235</v>
      </c>
      <c r="F8552" s="21" t="s">
        <v>31343</v>
      </c>
      <c r="G8552" s="21" t="s">
        <v>237</v>
      </c>
      <c r="H8552" s="21" t="s">
        <v>238</v>
      </c>
      <c r="I8552" s="23">
        <v>-1</v>
      </c>
      <c r="J8552" s="23">
        <v>327</v>
      </c>
      <c r="K8552" s="21" t="s">
        <v>31088</v>
      </c>
      <c r="L8552" s="21" t="s">
        <v>31088</v>
      </c>
      <c r="M8552" s="21">
        <v>44322</v>
      </c>
    </row>
    <row r="8553" spans="1:13">
      <c r="A8553" s="21" t="s">
        <v>31344</v>
      </c>
      <c r="B8553" s="21" t="s">
        <v>31345</v>
      </c>
      <c r="C8553" s="21" t="s">
        <v>254</v>
      </c>
      <c r="D8553" s="21" t="s">
        <v>255</v>
      </c>
      <c r="E8553" s="21" t="s">
        <v>235</v>
      </c>
      <c r="F8553" s="21" t="s">
        <v>31087</v>
      </c>
      <c r="G8553" s="21" t="s">
        <v>237</v>
      </c>
      <c r="H8553" s="21" t="s">
        <v>238</v>
      </c>
      <c r="I8553" s="23">
        <v>-1</v>
      </c>
      <c r="J8553" s="23">
        <v>324</v>
      </c>
      <c r="K8553" s="21" t="s">
        <v>31086</v>
      </c>
      <c r="L8553" s="21" t="s">
        <v>31086</v>
      </c>
      <c r="M8553" s="21">
        <v>44322</v>
      </c>
    </row>
    <row r="8554" spans="1:13">
      <c r="A8554" s="21" t="s">
        <v>31346</v>
      </c>
      <c r="B8554" s="21" t="s">
        <v>31347</v>
      </c>
      <c r="C8554" s="21" t="s">
        <v>406</v>
      </c>
      <c r="D8554" s="21" t="s">
        <v>407</v>
      </c>
      <c r="E8554" s="21" t="s">
        <v>235</v>
      </c>
      <c r="F8554" s="21" t="s">
        <v>31348</v>
      </c>
      <c r="G8554" s="21" t="s">
        <v>237</v>
      </c>
      <c r="H8554" s="21" t="s">
        <v>238</v>
      </c>
      <c r="I8554" s="23">
        <v>-1</v>
      </c>
      <c r="J8554" s="23">
        <v>1659</v>
      </c>
      <c r="K8554" s="21" t="s">
        <v>31064</v>
      </c>
      <c r="L8554" s="21" t="s">
        <v>31064</v>
      </c>
      <c r="M8554" s="21">
        <v>44322</v>
      </c>
    </row>
    <row r="8555" spans="1:13">
      <c r="A8555" s="21" t="s">
        <v>31349</v>
      </c>
      <c r="B8555" s="21" t="s">
        <v>31350</v>
      </c>
      <c r="C8555" s="21" t="s">
        <v>248</v>
      </c>
      <c r="D8555" s="21" t="s">
        <v>249</v>
      </c>
      <c r="E8555" s="21" t="s">
        <v>235</v>
      </c>
      <c r="F8555" s="21" t="s">
        <v>31351</v>
      </c>
      <c r="G8555" s="21" t="s">
        <v>237</v>
      </c>
      <c r="H8555" s="21" t="s">
        <v>238</v>
      </c>
      <c r="I8555" s="23">
        <v>-1</v>
      </c>
      <c r="J8555" s="23">
        <v>458</v>
      </c>
      <c r="K8555" s="21" t="s">
        <v>31082</v>
      </c>
      <c r="L8555" s="21" t="s">
        <v>31082</v>
      </c>
      <c r="M8555" s="21">
        <v>44322</v>
      </c>
    </row>
    <row r="8556" spans="1:13">
      <c r="A8556" s="21" t="s">
        <v>31352</v>
      </c>
      <c r="B8556" s="21" t="s">
        <v>31353</v>
      </c>
      <c r="C8556" s="21" t="s">
        <v>274</v>
      </c>
      <c r="D8556" s="21" t="s">
        <v>275</v>
      </c>
      <c r="E8556" s="21" t="s">
        <v>235</v>
      </c>
      <c r="F8556" s="21" t="s">
        <v>31354</v>
      </c>
      <c r="G8556" s="21" t="s">
        <v>237</v>
      </c>
      <c r="H8556" s="21" t="s">
        <v>238</v>
      </c>
      <c r="I8556" s="23">
        <v>-1</v>
      </c>
      <c r="J8556" s="23">
        <v>4220</v>
      </c>
      <c r="K8556" s="21" t="s">
        <v>31081</v>
      </c>
      <c r="L8556" s="21" t="s">
        <v>31081</v>
      </c>
      <c r="M8556" s="21">
        <v>44322</v>
      </c>
    </row>
    <row r="8557" spans="1:13">
      <c r="A8557" s="21" t="s">
        <v>31355</v>
      </c>
      <c r="B8557" s="21" t="s">
        <v>31356</v>
      </c>
      <c r="C8557" s="21" t="s">
        <v>274</v>
      </c>
      <c r="D8557" s="21" t="s">
        <v>275</v>
      </c>
      <c r="E8557" s="21" t="s">
        <v>235</v>
      </c>
      <c r="F8557" s="21" t="s">
        <v>31357</v>
      </c>
      <c r="G8557" s="21" t="s">
        <v>237</v>
      </c>
      <c r="H8557" s="21" t="s">
        <v>238</v>
      </c>
      <c r="I8557" s="23">
        <v>-1</v>
      </c>
      <c r="J8557" s="23">
        <v>4221</v>
      </c>
      <c r="K8557" s="21" t="s">
        <v>31084</v>
      </c>
      <c r="L8557" s="21" t="s">
        <v>31084</v>
      </c>
      <c r="M8557" s="21">
        <v>44322</v>
      </c>
    </row>
    <row r="8558" spans="1:13">
      <c r="A8558" s="21" t="s">
        <v>31358</v>
      </c>
      <c r="B8558" s="21" t="s">
        <v>31359</v>
      </c>
      <c r="C8558" s="21" t="s">
        <v>446</v>
      </c>
      <c r="D8558" s="21" t="s">
        <v>447</v>
      </c>
      <c r="E8558" s="21" t="s">
        <v>235</v>
      </c>
      <c r="F8558" s="21" t="s">
        <v>31360</v>
      </c>
      <c r="G8558" s="21" t="s">
        <v>237</v>
      </c>
      <c r="H8558" s="21" t="s">
        <v>238</v>
      </c>
      <c r="I8558" s="23">
        <v>-1</v>
      </c>
      <c r="J8558" s="23">
        <v>472</v>
      </c>
      <c r="K8558" s="21" t="s">
        <v>31085</v>
      </c>
      <c r="L8558" s="21" t="s">
        <v>31085</v>
      </c>
      <c r="M8558" s="21">
        <v>44322</v>
      </c>
    </row>
    <row r="8559" spans="1:13">
      <c r="A8559" s="21" t="s">
        <v>31361</v>
      </c>
      <c r="B8559" s="21" t="s">
        <v>31362</v>
      </c>
      <c r="C8559" s="21" t="s">
        <v>432</v>
      </c>
      <c r="D8559" s="21" t="s">
        <v>433</v>
      </c>
      <c r="E8559" s="21" t="s">
        <v>235</v>
      </c>
      <c r="F8559" s="21" t="s">
        <v>31080</v>
      </c>
      <c r="G8559" s="21" t="s">
        <v>237</v>
      </c>
      <c r="H8559" s="21" t="s">
        <v>238</v>
      </c>
      <c r="I8559" s="23">
        <v>-1</v>
      </c>
      <c r="J8559" s="23">
        <v>321</v>
      </c>
      <c r="K8559" s="21" t="s">
        <v>31079</v>
      </c>
      <c r="L8559" s="21" t="s">
        <v>31079</v>
      </c>
      <c r="M8559" s="21">
        <v>44322</v>
      </c>
    </row>
    <row r="8560" spans="1:13">
      <c r="A8560" s="21" t="s">
        <v>31363</v>
      </c>
      <c r="B8560" s="21" t="s">
        <v>31364</v>
      </c>
      <c r="C8560" s="21" t="s">
        <v>320</v>
      </c>
      <c r="D8560" s="21" t="s">
        <v>321</v>
      </c>
      <c r="E8560" s="21" t="s">
        <v>235</v>
      </c>
      <c r="F8560" s="21" t="s">
        <v>31365</v>
      </c>
      <c r="G8560" s="21" t="s">
        <v>237</v>
      </c>
      <c r="H8560" s="21" t="s">
        <v>238</v>
      </c>
      <c r="I8560" s="23">
        <v>-1</v>
      </c>
      <c r="J8560" s="23">
        <v>640</v>
      </c>
      <c r="K8560" s="21" t="s">
        <v>31083</v>
      </c>
      <c r="L8560" s="21" t="s">
        <v>31083</v>
      </c>
      <c r="M8560" s="21">
        <v>44322</v>
      </c>
    </row>
    <row r="8561" spans="1:13">
      <c r="A8561" s="21" t="s">
        <v>31366</v>
      </c>
      <c r="B8561" s="21" t="s">
        <v>31367</v>
      </c>
      <c r="C8561" s="21" t="s">
        <v>290</v>
      </c>
      <c r="D8561" s="21" t="s">
        <v>291</v>
      </c>
      <c r="E8561" s="21" t="s">
        <v>235</v>
      </c>
      <c r="F8561" s="21" t="s">
        <v>31077</v>
      </c>
      <c r="G8561" s="21" t="s">
        <v>237</v>
      </c>
      <c r="H8561" s="21" t="s">
        <v>238</v>
      </c>
      <c r="I8561" s="23">
        <v>-1</v>
      </c>
      <c r="J8561" s="23">
        <v>417</v>
      </c>
      <c r="K8561" s="21" t="s">
        <v>31076</v>
      </c>
      <c r="L8561" s="21" t="s">
        <v>31076</v>
      </c>
      <c r="M8561" s="21">
        <v>44322</v>
      </c>
    </row>
    <row r="8562" spans="1:13">
      <c r="A8562" s="21" t="s">
        <v>31366</v>
      </c>
      <c r="B8562" s="21" t="s">
        <v>31367</v>
      </c>
      <c r="C8562" s="21" t="s">
        <v>428</v>
      </c>
      <c r="D8562" s="21" t="s">
        <v>429</v>
      </c>
      <c r="E8562" s="21" t="s">
        <v>235</v>
      </c>
      <c r="F8562" s="21" t="s">
        <v>31077</v>
      </c>
      <c r="G8562" s="21" t="s">
        <v>237</v>
      </c>
      <c r="H8562" s="21" t="s">
        <v>238</v>
      </c>
      <c r="I8562" s="23">
        <v>-1</v>
      </c>
      <c r="J8562" s="23">
        <v>514</v>
      </c>
      <c r="K8562" s="21" t="s">
        <v>31076</v>
      </c>
      <c r="L8562" s="21" t="s">
        <v>31076</v>
      </c>
      <c r="M8562" s="21">
        <v>44322</v>
      </c>
    </row>
    <row r="8563" spans="1:13">
      <c r="A8563" s="21" t="s">
        <v>31366</v>
      </c>
      <c r="B8563" s="21" t="s">
        <v>31367</v>
      </c>
      <c r="C8563" s="21" t="s">
        <v>430</v>
      </c>
      <c r="D8563" s="21" t="s">
        <v>431</v>
      </c>
      <c r="E8563" s="21" t="s">
        <v>235</v>
      </c>
      <c r="F8563" s="21" t="s">
        <v>31077</v>
      </c>
      <c r="G8563" s="21" t="s">
        <v>237</v>
      </c>
      <c r="H8563" s="21" t="s">
        <v>238</v>
      </c>
      <c r="I8563" s="23">
        <v>-1</v>
      </c>
      <c r="J8563" s="23">
        <v>415</v>
      </c>
      <c r="K8563" s="21" t="s">
        <v>31076</v>
      </c>
      <c r="L8563" s="21" t="s">
        <v>31076</v>
      </c>
      <c r="M8563" s="21">
        <v>44322</v>
      </c>
    </row>
    <row r="8564" spans="1:13">
      <c r="A8564" s="21" t="s">
        <v>31366</v>
      </c>
      <c r="B8564" s="21" t="s">
        <v>31367</v>
      </c>
      <c r="C8564" s="21" t="s">
        <v>246</v>
      </c>
      <c r="D8564" s="21" t="s">
        <v>247</v>
      </c>
      <c r="E8564" s="21" t="s">
        <v>235</v>
      </c>
      <c r="F8564" s="21" t="s">
        <v>31077</v>
      </c>
      <c r="G8564" s="21" t="s">
        <v>237</v>
      </c>
      <c r="H8564" s="21" t="s">
        <v>238</v>
      </c>
      <c r="I8564" s="23">
        <v>-1</v>
      </c>
      <c r="J8564" s="23">
        <v>701</v>
      </c>
      <c r="K8564" s="21" t="s">
        <v>31076</v>
      </c>
      <c r="L8564" s="21" t="s">
        <v>31076</v>
      </c>
      <c r="M8564" s="21">
        <v>44322</v>
      </c>
    </row>
    <row r="8565" spans="1:13">
      <c r="A8565" s="21" t="s">
        <v>31368</v>
      </c>
      <c r="B8565" s="21" t="s">
        <v>31369</v>
      </c>
      <c r="C8565" s="21" t="s">
        <v>446</v>
      </c>
      <c r="D8565" s="21" t="s">
        <v>447</v>
      </c>
      <c r="E8565" s="21" t="s">
        <v>235</v>
      </c>
      <c r="F8565" s="21" t="s">
        <v>31370</v>
      </c>
      <c r="G8565" s="21" t="s">
        <v>237</v>
      </c>
      <c r="H8565" s="21" t="s">
        <v>238</v>
      </c>
      <c r="I8565" s="23">
        <v>-2</v>
      </c>
      <c r="J8565" s="23">
        <v>473</v>
      </c>
      <c r="K8565" s="21" t="s">
        <v>31078</v>
      </c>
      <c r="L8565" s="21" t="s">
        <v>31078</v>
      </c>
      <c r="M8565" s="21">
        <v>44322</v>
      </c>
    </row>
    <row r="8566" spans="1:13">
      <c r="A8566" s="21" t="s">
        <v>31368</v>
      </c>
      <c r="B8566" s="21" t="s">
        <v>31369</v>
      </c>
      <c r="C8566" s="21" t="s">
        <v>300</v>
      </c>
      <c r="D8566" s="21" t="s">
        <v>301</v>
      </c>
      <c r="E8566" s="21" t="s">
        <v>235</v>
      </c>
      <c r="F8566" s="21" t="s">
        <v>31370</v>
      </c>
      <c r="G8566" s="21" t="s">
        <v>237</v>
      </c>
      <c r="H8566" s="21" t="s">
        <v>238</v>
      </c>
      <c r="I8566" s="23">
        <v>-2</v>
      </c>
      <c r="J8566" s="23">
        <v>445</v>
      </c>
      <c r="K8566" s="21" t="s">
        <v>31078</v>
      </c>
      <c r="L8566" s="21" t="s">
        <v>31078</v>
      </c>
      <c r="M8566" s="21">
        <v>44322</v>
      </c>
    </row>
    <row r="8567" spans="1:13">
      <c r="A8567" s="21" t="s">
        <v>31368</v>
      </c>
      <c r="B8567" s="21" t="s">
        <v>31369</v>
      </c>
      <c r="C8567" s="21" t="s">
        <v>270</v>
      </c>
      <c r="D8567" s="21" t="s">
        <v>271</v>
      </c>
      <c r="E8567" s="21" t="s">
        <v>235</v>
      </c>
      <c r="F8567" s="21" t="s">
        <v>31370</v>
      </c>
      <c r="G8567" s="21" t="s">
        <v>237</v>
      </c>
      <c r="H8567" s="21" t="s">
        <v>238</v>
      </c>
      <c r="I8567" s="23">
        <v>-2</v>
      </c>
      <c r="J8567" s="23">
        <v>279</v>
      </c>
      <c r="K8567" s="21" t="s">
        <v>31078</v>
      </c>
      <c r="L8567" s="21" t="s">
        <v>31078</v>
      </c>
      <c r="M8567" s="21">
        <v>44322</v>
      </c>
    </row>
    <row r="8568" spans="1:13">
      <c r="A8568" s="21" t="s">
        <v>31371</v>
      </c>
      <c r="B8568" s="21" t="s">
        <v>31372</v>
      </c>
      <c r="C8568" s="21" t="s">
        <v>406</v>
      </c>
      <c r="D8568" s="21" t="s">
        <v>407</v>
      </c>
      <c r="E8568" s="21" t="s">
        <v>235</v>
      </c>
      <c r="F8568" s="21" t="s">
        <v>31373</v>
      </c>
      <c r="G8568" s="21" t="s">
        <v>237</v>
      </c>
      <c r="H8568" s="21" t="s">
        <v>238</v>
      </c>
      <c r="I8568" s="23">
        <v>-1</v>
      </c>
      <c r="J8568" s="23">
        <v>1660</v>
      </c>
      <c r="K8568" s="21" t="s">
        <v>31068</v>
      </c>
      <c r="L8568" s="21" t="s">
        <v>31068</v>
      </c>
      <c r="M8568" s="21">
        <v>44322</v>
      </c>
    </row>
    <row r="8569" spans="1:13">
      <c r="A8569" s="21" t="s">
        <v>31371</v>
      </c>
      <c r="B8569" s="21" t="s">
        <v>31372</v>
      </c>
      <c r="C8569" s="21" t="s">
        <v>274</v>
      </c>
      <c r="D8569" s="21" t="s">
        <v>275</v>
      </c>
      <c r="E8569" s="21" t="s">
        <v>235</v>
      </c>
      <c r="F8569" s="21" t="s">
        <v>31373</v>
      </c>
      <c r="G8569" s="21" t="s">
        <v>237</v>
      </c>
      <c r="H8569" s="21" t="s">
        <v>238</v>
      </c>
      <c r="I8569" s="23">
        <v>-1</v>
      </c>
      <c r="J8569" s="23">
        <v>4222</v>
      </c>
      <c r="K8569" s="21" t="s">
        <v>31068</v>
      </c>
      <c r="L8569" s="21" t="s">
        <v>31068</v>
      </c>
      <c r="M8569" s="21">
        <v>44322</v>
      </c>
    </row>
    <row r="8570" spans="1:13">
      <c r="A8570" s="21" t="s">
        <v>31371</v>
      </c>
      <c r="B8570" s="21" t="s">
        <v>31372</v>
      </c>
      <c r="C8570" s="21" t="s">
        <v>280</v>
      </c>
      <c r="D8570" s="21" t="s">
        <v>281</v>
      </c>
      <c r="E8570" s="21" t="s">
        <v>235</v>
      </c>
      <c r="F8570" s="21" t="s">
        <v>31373</v>
      </c>
      <c r="G8570" s="21" t="s">
        <v>237</v>
      </c>
      <c r="H8570" s="21" t="s">
        <v>238</v>
      </c>
      <c r="I8570" s="23">
        <v>-1</v>
      </c>
      <c r="J8570" s="23">
        <v>684</v>
      </c>
      <c r="K8570" s="21" t="s">
        <v>31068</v>
      </c>
      <c r="L8570" s="21" t="s">
        <v>31068</v>
      </c>
      <c r="M8570" s="21">
        <v>44322</v>
      </c>
    </row>
    <row r="8571" spans="1:13">
      <c r="A8571" s="21" t="s">
        <v>31371</v>
      </c>
      <c r="B8571" s="21" t="s">
        <v>31372</v>
      </c>
      <c r="C8571" s="21" t="s">
        <v>254</v>
      </c>
      <c r="D8571" s="21" t="s">
        <v>255</v>
      </c>
      <c r="E8571" s="21" t="s">
        <v>235</v>
      </c>
      <c r="F8571" s="21" t="s">
        <v>31373</v>
      </c>
      <c r="G8571" s="21" t="s">
        <v>237</v>
      </c>
      <c r="H8571" s="21" t="s">
        <v>238</v>
      </c>
      <c r="I8571" s="23">
        <v>-1</v>
      </c>
      <c r="J8571" s="23">
        <v>325</v>
      </c>
      <c r="K8571" s="21" t="s">
        <v>31068</v>
      </c>
      <c r="L8571" s="21" t="s">
        <v>31068</v>
      </c>
      <c r="M8571" s="21">
        <v>44322</v>
      </c>
    </row>
    <row r="8572" spans="1:13">
      <c r="A8572" s="21" t="s">
        <v>31374</v>
      </c>
      <c r="B8572" s="21" t="s">
        <v>31375</v>
      </c>
      <c r="C8572" s="21" t="s">
        <v>274</v>
      </c>
      <c r="D8572" s="21" t="s">
        <v>275</v>
      </c>
      <c r="E8572" s="21" t="s">
        <v>235</v>
      </c>
      <c r="F8572" s="21" t="s">
        <v>31376</v>
      </c>
      <c r="G8572" s="21" t="s">
        <v>237</v>
      </c>
      <c r="H8572" s="21" t="s">
        <v>238</v>
      </c>
      <c r="I8572" s="23">
        <v>-1</v>
      </c>
      <c r="J8572" s="23">
        <v>4223</v>
      </c>
      <c r="K8572" s="21" t="s">
        <v>31075</v>
      </c>
      <c r="L8572" s="21" t="s">
        <v>31075</v>
      </c>
      <c r="M8572" s="21">
        <v>44322</v>
      </c>
    </row>
    <row r="8573" spans="1:13">
      <c r="A8573" s="21" t="s">
        <v>31377</v>
      </c>
      <c r="B8573" s="21" t="s">
        <v>31378</v>
      </c>
      <c r="C8573" s="21" t="s">
        <v>254</v>
      </c>
      <c r="D8573" s="21" t="s">
        <v>255</v>
      </c>
      <c r="E8573" s="21" t="s">
        <v>235</v>
      </c>
      <c r="F8573" s="21" t="s">
        <v>31379</v>
      </c>
      <c r="G8573" s="21" t="s">
        <v>237</v>
      </c>
      <c r="H8573" s="21" t="s">
        <v>238</v>
      </c>
      <c r="I8573" s="23">
        <v>-1</v>
      </c>
      <c r="J8573" s="23">
        <v>326</v>
      </c>
      <c r="K8573" s="21" t="s">
        <v>31074</v>
      </c>
      <c r="L8573" s="21" t="s">
        <v>31074</v>
      </c>
      <c r="M8573" s="21">
        <v>44322</v>
      </c>
    </row>
    <row r="8574" spans="1:13">
      <c r="A8574" s="21" t="s">
        <v>31380</v>
      </c>
      <c r="B8574" s="21" t="s">
        <v>31381</v>
      </c>
      <c r="C8574" s="21" t="s">
        <v>372</v>
      </c>
      <c r="D8574" s="21" t="s">
        <v>373</v>
      </c>
      <c r="E8574" s="21" t="s">
        <v>235</v>
      </c>
      <c r="F8574" s="21" t="s">
        <v>31073</v>
      </c>
      <c r="G8574" s="21" t="s">
        <v>237</v>
      </c>
      <c r="H8574" s="21" t="s">
        <v>238</v>
      </c>
      <c r="I8574" s="23">
        <v>-1</v>
      </c>
      <c r="J8574" s="23">
        <v>683</v>
      </c>
      <c r="K8574" s="21" t="s">
        <v>31072</v>
      </c>
      <c r="L8574" s="21" t="s">
        <v>31072</v>
      </c>
      <c r="M8574" s="21">
        <v>44322</v>
      </c>
    </row>
    <row r="8575" spans="1:13">
      <c r="A8575" s="21" t="s">
        <v>31382</v>
      </c>
      <c r="B8575" s="21" t="s">
        <v>31383</v>
      </c>
      <c r="C8575" s="21" t="s">
        <v>300</v>
      </c>
      <c r="D8575" s="21" t="s">
        <v>301</v>
      </c>
      <c r="E8575" s="21" t="s">
        <v>235</v>
      </c>
      <c r="F8575" s="21" t="s">
        <v>31384</v>
      </c>
      <c r="G8575" s="21" t="s">
        <v>237</v>
      </c>
      <c r="H8575" s="21" t="s">
        <v>238</v>
      </c>
      <c r="I8575" s="23">
        <v>-1</v>
      </c>
      <c r="J8575" s="23">
        <v>447</v>
      </c>
      <c r="K8575" s="21" t="s">
        <v>31063</v>
      </c>
      <c r="L8575" s="21" t="s">
        <v>31063</v>
      </c>
      <c r="M8575" s="21">
        <v>44322</v>
      </c>
    </row>
    <row r="8576" spans="1:13">
      <c r="A8576" s="21" t="s">
        <v>31385</v>
      </c>
      <c r="B8576" s="21" t="s">
        <v>31386</v>
      </c>
      <c r="C8576" s="21" t="s">
        <v>324</v>
      </c>
      <c r="D8576" s="21" t="s">
        <v>325</v>
      </c>
      <c r="E8576" s="21" t="s">
        <v>235</v>
      </c>
      <c r="F8576" s="21" t="s">
        <v>31067</v>
      </c>
      <c r="G8576" s="21" t="s">
        <v>237</v>
      </c>
      <c r="H8576" s="21" t="s">
        <v>238</v>
      </c>
      <c r="I8576" s="23">
        <v>-1</v>
      </c>
      <c r="J8576" s="23">
        <v>642</v>
      </c>
      <c r="K8576" s="21" t="s">
        <v>31066</v>
      </c>
      <c r="L8576" s="21" t="s">
        <v>31066</v>
      </c>
      <c r="M8576" s="21">
        <v>44322</v>
      </c>
    </row>
    <row r="8577" spans="1:13">
      <c r="A8577" s="21" t="s">
        <v>31387</v>
      </c>
      <c r="B8577" s="21" t="s">
        <v>31388</v>
      </c>
      <c r="C8577" s="21" t="s">
        <v>430</v>
      </c>
      <c r="D8577" s="21" t="s">
        <v>431</v>
      </c>
      <c r="E8577" s="21" t="s">
        <v>235</v>
      </c>
      <c r="F8577" s="21" t="s">
        <v>31389</v>
      </c>
      <c r="G8577" s="21" t="s">
        <v>237</v>
      </c>
      <c r="H8577" s="21" t="s">
        <v>238</v>
      </c>
      <c r="I8577" s="23">
        <v>-1</v>
      </c>
      <c r="J8577" s="23">
        <v>416</v>
      </c>
      <c r="K8577" s="21" t="s">
        <v>31069</v>
      </c>
      <c r="L8577" s="21" t="s">
        <v>31069</v>
      </c>
      <c r="M8577" s="21">
        <v>44322</v>
      </c>
    </row>
    <row r="8578" spans="1:13">
      <c r="A8578" s="21" t="s">
        <v>31390</v>
      </c>
      <c r="B8578" s="21" t="s">
        <v>31391</v>
      </c>
      <c r="C8578" s="21" t="s">
        <v>372</v>
      </c>
      <c r="D8578" s="21" t="s">
        <v>373</v>
      </c>
      <c r="E8578" s="21" t="s">
        <v>235</v>
      </c>
      <c r="F8578" s="21" t="s">
        <v>31392</v>
      </c>
      <c r="G8578" s="21" t="s">
        <v>237</v>
      </c>
      <c r="H8578" s="21" t="s">
        <v>238</v>
      </c>
      <c r="I8578" s="23">
        <v>-1</v>
      </c>
      <c r="J8578" s="23">
        <v>684</v>
      </c>
      <c r="K8578" s="21" t="s">
        <v>31070</v>
      </c>
      <c r="L8578" s="21" t="s">
        <v>31070</v>
      </c>
      <c r="M8578" s="21">
        <v>44322</v>
      </c>
    </row>
    <row r="8579" spans="1:13">
      <c r="A8579" s="21" t="s">
        <v>31390</v>
      </c>
      <c r="B8579" s="21" t="s">
        <v>31391</v>
      </c>
      <c r="C8579" s="21" t="s">
        <v>432</v>
      </c>
      <c r="D8579" s="21" t="s">
        <v>433</v>
      </c>
      <c r="E8579" s="21" t="s">
        <v>235</v>
      </c>
      <c r="F8579" s="21" t="s">
        <v>31392</v>
      </c>
      <c r="G8579" s="21" t="s">
        <v>237</v>
      </c>
      <c r="H8579" s="21" t="s">
        <v>238</v>
      </c>
      <c r="I8579" s="23">
        <v>-1</v>
      </c>
      <c r="J8579" s="23">
        <v>322</v>
      </c>
      <c r="K8579" s="21" t="s">
        <v>31070</v>
      </c>
      <c r="L8579" s="21" t="s">
        <v>31070</v>
      </c>
      <c r="M8579" s="21">
        <v>44322</v>
      </c>
    </row>
    <row r="8580" spans="1:13">
      <c r="A8580" s="21" t="s">
        <v>31393</v>
      </c>
      <c r="B8580" s="21" t="s">
        <v>31394</v>
      </c>
      <c r="C8580" s="21" t="s">
        <v>314</v>
      </c>
      <c r="D8580" s="21" t="s">
        <v>315</v>
      </c>
      <c r="E8580" s="21" t="s">
        <v>235</v>
      </c>
      <c r="F8580" s="21" t="s">
        <v>31395</v>
      </c>
      <c r="G8580" s="21" t="s">
        <v>237</v>
      </c>
      <c r="H8580" s="21" t="s">
        <v>238</v>
      </c>
      <c r="I8580" s="23">
        <v>-1</v>
      </c>
      <c r="J8580" s="23">
        <v>3409</v>
      </c>
      <c r="K8580" s="21" t="s">
        <v>31065</v>
      </c>
      <c r="L8580" s="21" t="s">
        <v>31065</v>
      </c>
      <c r="M8580" s="21">
        <v>44322</v>
      </c>
    </row>
    <row r="8581" spans="1:13">
      <c r="A8581" s="21" t="s">
        <v>31396</v>
      </c>
      <c r="B8581" s="21" t="s">
        <v>31397</v>
      </c>
      <c r="C8581" s="21" t="s">
        <v>432</v>
      </c>
      <c r="D8581" s="21" t="s">
        <v>433</v>
      </c>
      <c r="E8581" s="21" t="s">
        <v>235</v>
      </c>
      <c r="F8581" s="21" t="s">
        <v>31398</v>
      </c>
      <c r="G8581" s="21" t="s">
        <v>237</v>
      </c>
      <c r="H8581" s="21" t="s">
        <v>238</v>
      </c>
      <c r="I8581" s="23">
        <v>-1</v>
      </c>
      <c r="J8581" s="23">
        <v>323</v>
      </c>
      <c r="K8581" s="21" t="s">
        <v>31071</v>
      </c>
      <c r="L8581" s="21" t="s">
        <v>31071</v>
      </c>
      <c r="M8581" s="21">
        <v>44322</v>
      </c>
    </row>
    <row r="8582" spans="1:13">
      <c r="A8582" s="21" t="s">
        <v>31399</v>
      </c>
      <c r="B8582" s="21" t="s">
        <v>31400</v>
      </c>
      <c r="C8582" s="21" t="s">
        <v>372</v>
      </c>
      <c r="D8582" s="21" t="s">
        <v>373</v>
      </c>
      <c r="E8582" s="21" t="s">
        <v>235</v>
      </c>
      <c r="F8582" s="21" t="s">
        <v>31401</v>
      </c>
      <c r="G8582" s="21" t="s">
        <v>237</v>
      </c>
      <c r="H8582" s="21" t="s">
        <v>238</v>
      </c>
      <c r="I8582" s="23">
        <v>-1</v>
      </c>
      <c r="J8582" s="23">
        <v>685</v>
      </c>
      <c r="K8582" s="21" t="s">
        <v>31062</v>
      </c>
      <c r="L8582" s="21" t="s">
        <v>31062</v>
      </c>
      <c r="M8582" s="21">
        <v>44321</v>
      </c>
    </row>
    <row r="8583" spans="1:13">
      <c r="A8583" s="21" t="s">
        <v>31402</v>
      </c>
      <c r="B8583" s="21" t="s">
        <v>31403</v>
      </c>
      <c r="C8583" s="21" t="s">
        <v>254</v>
      </c>
      <c r="D8583" s="21" t="s">
        <v>255</v>
      </c>
      <c r="E8583" s="21" t="s">
        <v>235</v>
      </c>
      <c r="F8583" s="21" t="s">
        <v>31404</v>
      </c>
      <c r="G8583" s="21" t="s">
        <v>237</v>
      </c>
      <c r="H8583" s="21" t="s">
        <v>238</v>
      </c>
      <c r="I8583" s="23">
        <v>-1</v>
      </c>
      <c r="J8583" s="23">
        <v>327</v>
      </c>
      <c r="K8583" s="21" t="s">
        <v>31061</v>
      </c>
      <c r="L8583" s="21" t="s">
        <v>31061</v>
      </c>
      <c r="M8583" s="21">
        <v>44321</v>
      </c>
    </row>
    <row r="8584" spans="1:13">
      <c r="A8584" s="21" t="s">
        <v>31405</v>
      </c>
      <c r="B8584" s="21" t="s">
        <v>31406</v>
      </c>
      <c r="C8584" s="21" t="s">
        <v>430</v>
      </c>
      <c r="D8584" s="21" t="s">
        <v>431</v>
      </c>
      <c r="E8584" s="21" t="s">
        <v>235</v>
      </c>
      <c r="F8584" s="21" t="s">
        <v>31407</v>
      </c>
      <c r="G8584" s="21" t="s">
        <v>237</v>
      </c>
      <c r="H8584" s="21" t="s">
        <v>238</v>
      </c>
      <c r="I8584" s="23">
        <v>-1</v>
      </c>
      <c r="J8584" s="23">
        <v>417</v>
      </c>
      <c r="K8584" s="21" t="s">
        <v>31050</v>
      </c>
      <c r="L8584" s="21" t="s">
        <v>31050</v>
      </c>
      <c r="M8584" s="21">
        <v>44321</v>
      </c>
    </row>
    <row r="8585" spans="1:13">
      <c r="A8585" s="21" t="s">
        <v>31408</v>
      </c>
      <c r="B8585" s="21" t="s">
        <v>31409</v>
      </c>
      <c r="C8585" s="21" t="s">
        <v>300</v>
      </c>
      <c r="D8585" s="21" t="s">
        <v>301</v>
      </c>
      <c r="E8585" s="21" t="s">
        <v>235</v>
      </c>
      <c r="F8585" s="21" t="s">
        <v>31410</v>
      </c>
      <c r="G8585" s="21" t="s">
        <v>237</v>
      </c>
      <c r="H8585" s="21" t="s">
        <v>238</v>
      </c>
      <c r="I8585" s="23">
        <v>-1</v>
      </c>
      <c r="J8585" s="23">
        <v>448</v>
      </c>
      <c r="K8585" s="21" t="s">
        <v>31051</v>
      </c>
      <c r="L8585" s="21" t="s">
        <v>31051</v>
      </c>
      <c r="M8585" s="21">
        <v>44321</v>
      </c>
    </row>
    <row r="8586" spans="1:13">
      <c r="A8586" s="21" t="s">
        <v>31411</v>
      </c>
      <c r="B8586" s="21" t="s">
        <v>31412</v>
      </c>
      <c r="C8586" s="21" t="s">
        <v>446</v>
      </c>
      <c r="D8586" s="21" t="s">
        <v>447</v>
      </c>
      <c r="E8586" s="21" t="s">
        <v>235</v>
      </c>
      <c r="F8586" s="21" t="s">
        <v>31413</v>
      </c>
      <c r="G8586" s="21" t="s">
        <v>237</v>
      </c>
      <c r="H8586" s="21" t="s">
        <v>238</v>
      </c>
      <c r="I8586" s="23">
        <v>-1</v>
      </c>
      <c r="J8586" s="23">
        <v>475</v>
      </c>
      <c r="K8586" s="21" t="s">
        <v>31060</v>
      </c>
      <c r="L8586" s="21" t="s">
        <v>31060</v>
      </c>
      <c r="M8586" s="21">
        <v>44321</v>
      </c>
    </row>
    <row r="8587" spans="1:13">
      <c r="A8587" s="21" t="s">
        <v>31414</v>
      </c>
      <c r="B8587" s="21" t="s">
        <v>31415</v>
      </c>
      <c r="C8587" s="21" t="s">
        <v>364</v>
      </c>
      <c r="D8587" s="21" t="s">
        <v>365</v>
      </c>
      <c r="E8587" s="21" t="s">
        <v>235</v>
      </c>
      <c r="F8587" s="21" t="s">
        <v>31416</v>
      </c>
      <c r="G8587" s="21" t="s">
        <v>237</v>
      </c>
      <c r="H8587" s="21" t="s">
        <v>238</v>
      </c>
      <c r="I8587" s="23">
        <v>-1</v>
      </c>
      <c r="J8587" s="23">
        <v>514</v>
      </c>
      <c r="K8587" s="21" t="s">
        <v>31059</v>
      </c>
      <c r="L8587" s="21" t="s">
        <v>31059</v>
      </c>
      <c r="M8587" s="21">
        <v>44321</v>
      </c>
    </row>
    <row r="8588" spans="1:13">
      <c r="A8588" s="21" t="s">
        <v>31417</v>
      </c>
      <c r="B8588" s="21" t="s">
        <v>31418</v>
      </c>
      <c r="C8588" s="21" t="s">
        <v>242</v>
      </c>
      <c r="D8588" s="21" t="s">
        <v>243</v>
      </c>
      <c r="E8588" s="21" t="s">
        <v>235</v>
      </c>
      <c r="F8588" s="21" t="s">
        <v>31057</v>
      </c>
      <c r="G8588" s="21" t="s">
        <v>237</v>
      </c>
      <c r="H8588" s="21" t="s">
        <v>238</v>
      </c>
      <c r="I8588" s="23">
        <v>-1</v>
      </c>
      <c r="J8588" s="23">
        <v>437</v>
      </c>
      <c r="K8588" s="21" t="s">
        <v>31056</v>
      </c>
      <c r="L8588" s="21" t="s">
        <v>31056</v>
      </c>
      <c r="M8588" s="21">
        <v>44321</v>
      </c>
    </row>
    <row r="8589" spans="1:13">
      <c r="A8589" s="21" t="s">
        <v>31419</v>
      </c>
      <c r="B8589" s="21" t="s">
        <v>31420</v>
      </c>
      <c r="C8589" s="21" t="s">
        <v>446</v>
      </c>
      <c r="D8589" s="21" t="s">
        <v>447</v>
      </c>
      <c r="E8589" s="21" t="s">
        <v>235</v>
      </c>
      <c r="F8589" s="21" t="s">
        <v>31421</v>
      </c>
      <c r="G8589" s="21" t="s">
        <v>237</v>
      </c>
      <c r="H8589" s="21" t="s">
        <v>238</v>
      </c>
      <c r="I8589" s="23">
        <v>-1</v>
      </c>
      <c r="J8589" s="23">
        <v>476</v>
      </c>
      <c r="K8589" s="21" t="s">
        <v>31058</v>
      </c>
      <c r="L8589" s="21" t="s">
        <v>31058</v>
      </c>
      <c r="M8589" s="21">
        <v>44321</v>
      </c>
    </row>
    <row r="8590" spans="1:13">
      <c r="A8590" s="21" t="s">
        <v>31422</v>
      </c>
      <c r="B8590" s="21" t="s">
        <v>31423</v>
      </c>
      <c r="C8590" s="21" t="s">
        <v>300</v>
      </c>
      <c r="D8590" s="21" t="s">
        <v>301</v>
      </c>
      <c r="E8590" s="21" t="s">
        <v>235</v>
      </c>
      <c r="F8590" s="21" t="s">
        <v>31424</v>
      </c>
      <c r="G8590" s="21" t="s">
        <v>237</v>
      </c>
      <c r="H8590" s="21" t="s">
        <v>238</v>
      </c>
      <c r="I8590" s="23">
        <v>-1</v>
      </c>
      <c r="J8590" s="23">
        <v>449</v>
      </c>
      <c r="K8590" s="21" t="s">
        <v>31049</v>
      </c>
      <c r="L8590" s="21" t="s">
        <v>31049</v>
      </c>
      <c r="M8590" s="21">
        <v>44321</v>
      </c>
    </row>
    <row r="8591" spans="1:13">
      <c r="A8591" s="21" t="s">
        <v>31425</v>
      </c>
      <c r="B8591" s="21" t="s">
        <v>31426</v>
      </c>
      <c r="C8591" s="21" t="s">
        <v>300</v>
      </c>
      <c r="D8591" s="21" t="s">
        <v>301</v>
      </c>
      <c r="E8591" s="21" t="s">
        <v>235</v>
      </c>
      <c r="F8591" s="21" t="s">
        <v>31427</v>
      </c>
      <c r="G8591" s="21" t="s">
        <v>237</v>
      </c>
      <c r="H8591" s="21" t="s">
        <v>238</v>
      </c>
      <c r="I8591" s="23">
        <v>-1</v>
      </c>
      <c r="J8591" s="23">
        <v>450</v>
      </c>
      <c r="K8591" s="21" t="s">
        <v>31055</v>
      </c>
      <c r="L8591" s="21" t="s">
        <v>31055</v>
      </c>
      <c r="M8591" s="21">
        <v>44321</v>
      </c>
    </row>
    <row r="8592" spans="1:13">
      <c r="A8592" s="21" t="s">
        <v>31428</v>
      </c>
      <c r="B8592" s="21" t="s">
        <v>31429</v>
      </c>
      <c r="C8592" s="21" t="s">
        <v>324</v>
      </c>
      <c r="D8592" s="21" t="s">
        <v>325</v>
      </c>
      <c r="E8592" s="21" t="s">
        <v>235</v>
      </c>
      <c r="F8592" s="21" t="s">
        <v>31054</v>
      </c>
      <c r="G8592" s="21" t="s">
        <v>237</v>
      </c>
      <c r="H8592" s="21" t="s">
        <v>238</v>
      </c>
      <c r="I8592" s="23">
        <v>-1</v>
      </c>
      <c r="J8592" s="23">
        <v>643</v>
      </c>
      <c r="K8592" s="21" t="s">
        <v>31053</v>
      </c>
      <c r="L8592" s="21" t="s">
        <v>31053</v>
      </c>
      <c r="M8592" s="21">
        <v>44321</v>
      </c>
    </row>
    <row r="8593" spans="1:13">
      <c r="A8593" s="21" t="s">
        <v>31430</v>
      </c>
      <c r="B8593" s="21" t="s">
        <v>31431</v>
      </c>
      <c r="C8593" s="21" t="s">
        <v>342</v>
      </c>
      <c r="D8593" s="21" t="s">
        <v>343</v>
      </c>
      <c r="E8593" s="21" t="s">
        <v>235</v>
      </c>
      <c r="F8593" s="21" t="s">
        <v>31048</v>
      </c>
      <c r="G8593" s="21" t="s">
        <v>237</v>
      </c>
      <c r="H8593" s="21" t="s">
        <v>238</v>
      </c>
      <c r="I8593" s="23">
        <v>-1</v>
      </c>
      <c r="J8593" s="23">
        <v>3890</v>
      </c>
      <c r="K8593" s="21" t="s">
        <v>31047</v>
      </c>
      <c r="L8593" s="21" t="s">
        <v>31047</v>
      </c>
      <c r="M8593" s="21">
        <v>44321</v>
      </c>
    </row>
    <row r="8594" spans="1:13">
      <c r="A8594" s="21" t="s">
        <v>31432</v>
      </c>
      <c r="B8594" s="21" t="s">
        <v>31433</v>
      </c>
      <c r="C8594" s="21" t="s">
        <v>254</v>
      </c>
      <c r="D8594" s="21" t="s">
        <v>255</v>
      </c>
      <c r="E8594" s="21" t="s">
        <v>235</v>
      </c>
      <c r="F8594" s="21" t="s">
        <v>31434</v>
      </c>
      <c r="G8594" s="21" t="s">
        <v>237</v>
      </c>
      <c r="H8594" s="21" t="s">
        <v>238</v>
      </c>
      <c r="I8594" s="23">
        <v>-1</v>
      </c>
      <c r="J8594" s="23">
        <v>328</v>
      </c>
      <c r="K8594" s="21" t="s">
        <v>31052</v>
      </c>
      <c r="L8594" s="21" t="s">
        <v>31052</v>
      </c>
      <c r="M8594" s="21">
        <v>44321</v>
      </c>
    </row>
    <row r="8595" spans="1:13">
      <c r="A8595" s="21" t="s">
        <v>31435</v>
      </c>
      <c r="B8595" s="21" t="s">
        <v>31436</v>
      </c>
      <c r="C8595" s="21" t="s">
        <v>242</v>
      </c>
      <c r="D8595" s="21" t="s">
        <v>243</v>
      </c>
      <c r="E8595" s="21" t="s">
        <v>235</v>
      </c>
      <c r="F8595" s="21" t="s">
        <v>31437</v>
      </c>
      <c r="G8595" s="21" t="s">
        <v>237</v>
      </c>
      <c r="H8595" s="21" t="s">
        <v>238</v>
      </c>
      <c r="I8595" s="23">
        <v>-1</v>
      </c>
      <c r="J8595" s="23">
        <v>438</v>
      </c>
      <c r="K8595" s="21" t="s">
        <v>31045</v>
      </c>
      <c r="L8595" s="21" t="s">
        <v>31045</v>
      </c>
      <c r="M8595" s="21">
        <v>44320</v>
      </c>
    </row>
    <row r="8596" spans="1:13">
      <c r="A8596" s="21" t="s">
        <v>31435</v>
      </c>
      <c r="B8596" s="21" t="s">
        <v>31436</v>
      </c>
      <c r="C8596" s="21" t="s">
        <v>428</v>
      </c>
      <c r="D8596" s="21" t="s">
        <v>429</v>
      </c>
      <c r="E8596" s="21" t="s">
        <v>235</v>
      </c>
      <c r="F8596" s="21" t="s">
        <v>31437</v>
      </c>
      <c r="G8596" s="21" t="s">
        <v>237</v>
      </c>
      <c r="H8596" s="21" t="s">
        <v>238</v>
      </c>
      <c r="I8596" s="23">
        <v>-1</v>
      </c>
      <c r="J8596" s="23">
        <v>515</v>
      </c>
      <c r="K8596" s="21" t="s">
        <v>31045</v>
      </c>
      <c r="L8596" s="21" t="s">
        <v>31045</v>
      </c>
      <c r="M8596" s="21">
        <v>44320</v>
      </c>
    </row>
    <row r="8597" spans="1:13">
      <c r="A8597" s="21" t="s">
        <v>31435</v>
      </c>
      <c r="B8597" s="21" t="s">
        <v>31436</v>
      </c>
      <c r="C8597" s="21" t="s">
        <v>246</v>
      </c>
      <c r="D8597" s="21" t="s">
        <v>247</v>
      </c>
      <c r="E8597" s="21" t="s">
        <v>235</v>
      </c>
      <c r="F8597" s="21" t="s">
        <v>31437</v>
      </c>
      <c r="G8597" s="21" t="s">
        <v>237</v>
      </c>
      <c r="H8597" s="21" t="s">
        <v>238</v>
      </c>
      <c r="I8597" s="23">
        <v>-1</v>
      </c>
      <c r="J8597" s="23">
        <v>702</v>
      </c>
      <c r="K8597" s="21" t="s">
        <v>31045</v>
      </c>
      <c r="L8597" s="21" t="s">
        <v>31045</v>
      </c>
      <c r="M8597" s="21">
        <v>44320</v>
      </c>
    </row>
    <row r="8598" spans="1:13">
      <c r="A8598" s="21" t="s">
        <v>31438</v>
      </c>
      <c r="B8598" s="21" t="s">
        <v>31439</v>
      </c>
      <c r="C8598" s="21" t="s">
        <v>288</v>
      </c>
      <c r="D8598" s="21" t="s">
        <v>289</v>
      </c>
      <c r="E8598" s="21" t="s">
        <v>235</v>
      </c>
      <c r="F8598" s="21" t="s">
        <v>31440</v>
      </c>
      <c r="G8598" s="21" t="s">
        <v>237</v>
      </c>
      <c r="H8598" s="21" t="s">
        <v>238</v>
      </c>
      <c r="I8598" s="23">
        <v>-1</v>
      </c>
      <c r="J8598" s="23">
        <v>497</v>
      </c>
      <c r="K8598" s="21" t="s">
        <v>31046</v>
      </c>
      <c r="L8598" s="21" t="s">
        <v>31046</v>
      </c>
      <c r="M8598" s="21">
        <v>44320</v>
      </c>
    </row>
    <row r="8599" spans="1:13">
      <c r="A8599" s="21" t="s">
        <v>31441</v>
      </c>
      <c r="B8599" s="21" t="s">
        <v>31442</v>
      </c>
      <c r="C8599" s="21" t="s">
        <v>254</v>
      </c>
      <c r="D8599" s="21" t="s">
        <v>255</v>
      </c>
      <c r="E8599" s="21" t="s">
        <v>235</v>
      </c>
      <c r="F8599" s="21" t="s">
        <v>31044</v>
      </c>
      <c r="G8599" s="21" t="s">
        <v>237</v>
      </c>
      <c r="H8599" s="21" t="s">
        <v>238</v>
      </c>
      <c r="I8599" s="23">
        <v>-1</v>
      </c>
      <c r="J8599" s="23">
        <v>329</v>
      </c>
      <c r="K8599" s="21" t="s">
        <v>31043</v>
      </c>
      <c r="L8599" s="21" t="s">
        <v>31043</v>
      </c>
      <c r="M8599" s="21">
        <v>44320</v>
      </c>
    </row>
    <row r="8600" spans="1:13">
      <c r="A8600" s="21" t="s">
        <v>31441</v>
      </c>
      <c r="B8600" s="21" t="s">
        <v>31442</v>
      </c>
      <c r="C8600" s="21" t="s">
        <v>250</v>
      </c>
      <c r="D8600" s="21" t="s">
        <v>251</v>
      </c>
      <c r="E8600" s="21" t="s">
        <v>235</v>
      </c>
      <c r="F8600" s="21" t="s">
        <v>31044</v>
      </c>
      <c r="G8600" s="21" t="s">
        <v>237</v>
      </c>
      <c r="H8600" s="21" t="s">
        <v>238</v>
      </c>
      <c r="I8600" s="23">
        <v>-1</v>
      </c>
      <c r="J8600" s="23">
        <v>328</v>
      </c>
      <c r="K8600" s="21" t="s">
        <v>31043</v>
      </c>
      <c r="L8600" s="21" t="s">
        <v>31043</v>
      </c>
      <c r="M8600" s="21">
        <v>44320</v>
      </c>
    </row>
    <row r="8601" spans="1:13">
      <c r="A8601" s="21" t="s">
        <v>31443</v>
      </c>
      <c r="B8601" s="21" t="s">
        <v>31444</v>
      </c>
      <c r="C8601" s="21" t="s">
        <v>242</v>
      </c>
      <c r="D8601" s="21" t="s">
        <v>243</v>
      </c>
      <c r="E8601" s="21" t="s">
        <v>235</v>
      </c>
      <c r="F8601" s="21" t="s">
        <v>31445</v>
      </c>
      <c r="G8601" s="21" t="s">
        <v>237</v>
      </c>
      <c r="H8601" s="21" t="s">
        <v>238</v>
      </c>
      <c r="I8601" s="23">
        <v>-1</v>
      </c>
      <c r="J8601" s="23">
        <v>439</v>
      </c>
      <c r="K8601" s="21" t="s">
        <v>31042</v>
      </c>
      <c r="L8601" s="21" t="s">
        <v>31042</v>
      </c>
      <c r="M8601" s="21">
        <v>44320</v>
      </c>
    </row>
    <row r="8602" spans="1:13">
      <c r="A8602" s="21" t="s">
        <v>31443</v>
      </c>
      <c r="B8602" s="21" t="s">
        <v>31444</v>
      </c>
      <c r="C8602" s="21" t="s">
        <v>342</v>
      </c>
      <c r="D8602" s="21" t="s">
        <v>343</v>
      </c>
      <c r="E8602" s="21" t="s">
        <v>235</v>
      </c>
      <c r="F8602" s="21" t="s">
        <v>31445</v>
      </c>
      <c r="G8602" s="21" t="s">
        <v>237</v>
      </c>
      <c r="H8602" s="21" t="s">
        <v>238</v>
      </c>
      <c r="I8602" s="23">
        <v>-1</v>
      </c>
      <c r="J8602" s="23">
        <v>3891</v>
      </c>
      <c r="K8602" s="21" t="s">
        <v>31042</v>
      </c>
      <c r="L8602" s="21" t="s">
        <v>31042</v>
      </c>
      <c r="M8602" s="21">
        <v>44320</v>
      </c>
    </row>
    <row r="8603" spans="1:13">
      <c r="A8603" s="21" t="s">
        <v>31446</v>
      </c>
      <c r="B8603" s="21" t="s">
        <v>31447</v>
      </c>
      <c r="C8603" s="21" t="s">
        <v>254</v>
      </c>
      <c r="D8603" s="21" t="s">
        <v>255</v>
      </c>
      <c r="E8603" s="21" t="s">
        <v>235</v>
      </c>
      <c r="F8603" s="21" t="s">
        <v>31040</v>
      </c>
      <c r="G8603" s="21" t="s">
        <v>237</v>
      </c>
      <c r="H8603" s="21" t="s">
        <v>238</v>
      </c>
      <c r="I8603" s="23">
        <v>-2</v>
      </c>
      <c r="J8603" s="23">
        <v>330</v>
      </c>
      <c r="K8603" s="21" t="s">
        <v>31039</v>
      </c>
      <c r="L8603" s="21" t="s">
        <v>31039</v>
      </c>
      <c r="M8603" s="21">
        <v>44319</v>
      </c>
    </row>
    <row r="8604" spans="1:13">
      <c r="A8604" s="21" t="s">
        <v>31448</v>
      </c>
      <c r="B8604" s="21" t="s">
        <v>31449</v>
      </c>
      <c r="C8604" s="21" t="s">
        <v>446</v>
      </c>
      <c r="D8604" s="21" t="s">
        <v>447</v>
      </c>
      <c r="E8604" s="21" t="s">
        <v>235</v>
      </c>
      <c r="F8604" s="21" t="s">
        <v>31450</v>
      </c>
      <c r="G8604" s="21" t="s">
        <v>237</v>
      </c>
      <c r="H8604" s="21" t="s">
        <v>238</v>
      </c>
      <c r="I8604" s="23">
        <v>-1</v>
      </c>
      <c r="J8604" s="23">
        <v>477</v>
      </c>
      <c r="K8604" s="21" t="s">
        <v>31041</v>
      </c>
      <c r="L8604" s="21" t="s">
        <v>31041</v>
      </c>
      <c r="M8604" s="21">
        <v>44319</v>
      </c>
    </row>
    <row r="8605" spans="1:13">
      <c r="A8605" s="21" t="s">
        <v>31451</v>
      </c>
      <c r="B8605" s="21" t="s">
        <v>31452</v>
      </c>
      <c r="C8605" s="21" t="s">
        <v>246</v>
      </c>
      <c r="D8605" s="21" t="s">
        <v>247</v>
      </c>
      <c r="E8605" s="21" t="s">
        <v>235</v>
      </c>
      <c r="F8605" s="21" t="s">
        <v>31453</v>
      </c>
      <c r="G8605" s="21" t="s">
        <v>237</v>
      </c>
      <c r="H8605" s="21" t="s">
        <v>238</v>
      </c>
      <c r="I8605" s="23">
        <v>-1</v>
      </c>
      <c r="J8605" s="23">
        <v>703</v>
      </c>
      <c r="K8605" s="21" t="s">
        <v>31031</v>
      </c>
      <c r="L8605" s="21" t="s">
        <v>31031</v>
      </c>
      <c r="M8605" s="21">
        <v>44319</v>
      </c>
    </row>
    <row r="8606" spans="1:13">
      <c r="A8606" s="21" t="s">
        <v>31454</v>
      </c>
      <c r="B8606" s="21" t="s">
        <v>31455</v>
      </c>
      <c r="C8606" s="21" t="s">
        <v>300</v>
      </c>
      <c r="D8606" s="21" t="s">
        <v>301</v>
      </c>
      <c r="E8606" s="21" t="s">
        <v>235</v>
      </c>
      <c r="F8606" s="21" t="s">
        <v>31456</v>
      </c>
      <c r="G8606" s="21" t="s">
        <v>237</v>
      </c>
      <c r="H8606" s="21" t="s">
        <v>238</v>
      </c>
      <c r="I8606" s="23">
        <v>-1</v>
      </c>
      <c r="J8606" s="23">
        <v>451</v>
      </c>
      <c r="K8606" s="21" t="s">
        <v>31037</v>
      </c>
      <c r="L8606" s="21" t="s">
        <v>31037</v>
      </c>
      <c r="M8606" s="21">
        <v>44319</v>
      </c>
    </row>
    <row r="8607" spans="1:13">
      <c r="A8607" s="21" t="s">
        <v>31457</v>
      </c>
      <c r="B8607" s="21" t="s">
        <v>31458</v>
      </c>
      <c r="C8607" s="21" t="s">
        <v>430</v>
      </c>
      <c r="D8607" s="21" t="s">
        <v>431</v>
      </c>
      <c r="E8607" s="21" t="s">
        <v>235</v>
      </c>
      <c r="F8607" s="21" t="s">
        <v>31459</v>
      </c>
      <c r="G8607" s="21" t="s">
        <v>237</v>
      </c>
      <c r="H8607" s="21" t="s">
        <v>238</v>
      </c>
      <c r="I8607" s="23">
        <v>-1</v>
      </c>
      <c r="J8607" s="23">
        <v>418</v>
      </c>
      <c r="K8607" s="21" t="s">
        <v>31038</v>
      </c>
      <c r="L8607" s="21" t="s">
        <v>31038</v>
      </c>
      <c r="M8607" s="21">
        <v>44319</v>
      </c>
    </row>
    <row r="8608" spans="1:13">
      <c r="A8608" s="21" t="s">
        <v>31457</v>
      </c>
      <c r="B8608" s="21" t="s">
        <v>31458</v>
      </c>
      <c r="C8608" s="21" t="s">
        <v>330</v>
      </c>
      <c r="D8608" s="21" t="s">
        <v>331</v>
      </c>
      <c r="E8608" s="21" t="s">
        <v>235</v>
      </c>
      <c r="F8608" s="21" t="s">
        <v>31459</v>
      </c>
      <c r="G8608" s="21" t="s">
        <v>237</v>
      </c>
      <c r="H8608" s="21" t="s">
        <v>238</v>
      </c>
      <c r="I8608" s="23">
        <v>-1</v>
      </c>
      <c r="J8608" s="23">
        <v>416</v>
      </c>
      <c r="K8608" s="21" t="s">
        <v>31038</v>
      </c>
      <c r="L8608" s="21" t="s">
        <v>31038</v>
      </c>
      <c r="M8608" s="21">
        <v>44319</v>
      </c>
    </row>
    <row r="8609" spans="1:13">
      <c r="A8609" s="21" t="s">
        <v>31460</v>
      </c>
      <c r="B8609" s="21" t="s">
        <v>31461</v>
      </c>
      <c r="C8609" s="21" t="s">
        <v>294</v>
      </c>
      <c r="D8609" s="21" t="s">
        <v>295</v>
      </c>
      <c r="E8609" s="21" t="s">
        <v>235</v>
      </c>
      <c r="F8609" s="21" t="s">
        <v>31462</v>
      </c>
      <c r="G8609" s="21" t="s">
        <v>237</v>
      </c>
      <c r="H8609" s="21" t="s">
        <v>238</v>
      </c>
      <c r="I8609" s="23">
        <v>-1</v>
      </c>
      <c r="J8609" s="23">
        <v>316</v>
      </c>
      <c r="K8609" s="21" t="s">
        <v>31032</v>
      </c>
      <c r="L8609" s="21" t="s">
        <v>31032</v>
      </c>
      <c r="M8609" s="21">
        <v>44319</v>
      </c>
    </row>
    <row r="8610" spans="1:13">
      <c r="A8610" s="21" t="s">
        <v>31460</v>
      </c>
      <c r="B8610" s="21" t="s">
        <v>31461</v>
      </c>
      <c r="C8610" s="21" t="s">
        <v>248</v>
      </c>
      <c r="D8610" s="21" t="s">
        <v>249</v>
      </c>
      <c r="E8610" s="21" t="s">
        <v>235</v>
      </c>
      <c r="F8610" s="21" t="s">
        <v>31462</v>
      </c>
      <c r="G8610" s="21" t="s">
        <v>237</v>
      </c>
      <c r="H8610" s="21" t="s">
        <v>238</v>
      </c>
      <c r="I8610" s="23">
        <v>-1</v>
      </c>
      <c r="J8610" s="23">
        <v>459</v>
      </c>
      <c r="K8610" s="21" t="s">
        <v>31032</v>
      </c>
      <c r="L8610" s="21" t="s">
        <v>31032</v>
      </c>
      <c r="M8610" s="21">
        <v>44319</v>
      </c>
    </row>
    <row r="8611" spans="1:13">
      <c r="A8611" s="21" t="s">
        <v>31463</v>
      </c>
      <c r="B8611" s="21" t="s">
        <v>31464</v>
      </c>
      <c r="C8611" s="21" t="s">
        <v>254</v>
      </c>
      <c r="D8611" s="21" t="s">
        <v>255</v>
      </c>
      <c r="E8611" s="21" t="s">
        <v>235</v>
      </c>
      <c r="F8611" s="21" t="s">
        <v>31034</v>
      </c>
      <c r="G8611" s="21" t="s">
        <v>237</v>
      </c>
      <c r="H8611" s="21" t="s">
        <v>238</v>
      </c>
      <c r="I8611" s="23">
        <v>-1</v>
      </c>
      <c r="J8611" s="23">
        <v>332</v>
      </c>
      <c r="K8611" s="21" t="s">
        <v>31033</v>
      </c>
      <c r="L8611" s="21" t="s">
        <v>31033</v>
      </c>
      <c r="M8611" s="21">
        <v>44319</v>
      </c>
    </row>
    <row r="8612" spans="1:13">
      <c r="A8612" s="21" t="s">
        <v>31465</v>
      </c>
      <c r="B8612" s="21" t="s">
        <v>31466</v>
      </c>
      <c r="C8612" s="21" t="s">
        <v>294</v>
      </c>
      <c r="D8612" s="21" t="s">
        <v>295</v>
      </c>
      <c r="E8612" s="21" t="s">
        <v>235</v>
      </c>
      <c r="F8612" s="21" t="s">
        <v>31036</v>
      </c>
      <c r="G8612" s="21" t="s">
        <v>237</v>
      </c>
      <c r="H8612" s="21" t="s">
        <v>238</v>
      </c>
      <c r="I8612" s="23">
        <v>-1</v>
      </c>
      <c r="J8612" s="23">
        <v>317</v>
      </c>
      <c r="K8612" s="21" t="s">
        <v>31035</v>
      </c>
      <c r="L8612" s="21" t="s">
        <v>31035</v>
      </c>
      <c r="M8612" s="21">
        <v>44319</v>
      </c>
    </row>
    <row r="8613" spans="1:13">
      <c r="A8613" s="21" t="s">
        <v>31467</v>
      </c>
      <c r="B8613" s="21" t="s">
        <v>31468</v>
      </c>
      <c r="C8613" s="21" t="s">
        <v>270</v>
      </c>
      <c r="D8613" s="21" t="s">
        <v>271</v>
      </c>
      <c r="E8613" s="21" t="s">
        <v>235</v>
      </c>
      <c r="F8613" s="21" t="s">
        <v>31469</v>
      </c>
      <c r="G8613" s="21" t="s">
        <v>237</v>
      </c>
      <c r="H8613" s="21" t="s">
        <v>238</v>
      </c>
      <c r="I8613" s="23">
        <v>-1</v>
      </c>
      <c r="J8613" s="23">
        <v>281</v>
      </c>
      <c r="K8613" s="21" t="s">
        <v>31030</v>
      </c>
      <c r="L8613" s="21" t="s">
        <v>31030</v>
      </c>
      <c r="M8613" s="21">
        <v>44319</v>
      </c>
    </row>
    <row r="8614" spans="1:13">
      <c r="A8614" s="21" t="s">
        <v>31470</v>
      </c>
      <c r="B8614" s="21" t="s">
        <v>31471</v>
      </c>
      <c r="C8614" s="21" t="s">
        <v>446</v>
      </c>
      <c r="D8614" s="21" t="s">
        <v>447</v>
      </c>
      <c r="E8614" s="21" t="s">
        <v>235</v>
      </c>
      <c r="F8614" s="21" t="s">
        <v>31472</v>
      </c>
      <c r="G8614" s="21" t="s">
        <v>237</v>
      </c>
      <c r="H8614" s="21" t="s">
        <v>238</v>
      </c>
      <c r="I8614" s="23">
        <v>-1</v>
      </c>
      <c r="J8614" s="23">
        <v>478</v>
      </c>
      <c r="K8614" s="21" t="s">
        <v>31029</v>
      </c>
      <c r="L8614" s="21" t="s">
        <v>31029</v>
      </c>
      <c r="M8614" s="21">
        <v>44319</v>
      </c>
    </row>
    <row r="8615" spans="1:13">
      <c r="A8615" s="21" t="s">
        <v>31473</v>
      </c>
      <c r="B8615" s="21" t="s">
        <v>31474</v>
      </c>
      <c r="C8615" s="21" t="s">
        <v>342</v>
      </c>
      <c r="D8615" s="21" t="s">
        <v>343</v>
      </c>
      <c r="E8615" s="21" t="s">
        <v>235</v>
      </c>
      <c r="F8615" s="21" t="s">
        <v>31475</v>
      </c>
      <c r="G8615" s="21" t="s">
        <v>237</v>
      </c>
      <c r="H8615" s="21" t="s">
        <v>238</v>
      </c>
      <c r="I8615" s="23">
        <v>-1</v>
      </c>
      <c r="J8615" s="23">
        <v>3892</v>
      </c>
      <c r="K8615" s="21" t="s">
        <v>31027</v>
      </c>
      <c r="L8615" s="21" t="s">
        <v>31027</v>
      </c>
      <c r="M8615" s="21">
        <v>44319</v>
      </c>
    </row>
    <row r="8616" spans="1:13">
      <c r="A8616" s="21" t="s">
        <v>31473</v>
      </c>
      <c r="B8616" s="21" t="s">
        <v>31474</v>
      </c>
      <c r="C8616" s="21" t="s">
        <v>432</v>
      </c>
      <c r="D8616" s="21" t="s">
        <v>433</v>
      </c>
      <c r="E8616" s="21" t="s">
        <v>235</v>
      </c>
      <c r="F8616" s="21" t="s">
        <v>31475</v>
      </c>
      <c r="G8616" s="21" t="s">
        <v>237</v>
      </c>
      <c r="H8616" s="21" t="s">
        <v>238</v>
      </c>
      <c r="I8616" s="23">
        <v>-1</v>
      </c>
      <c r="J8616" s="23">
        <v>324</v>
      </c>
      <c r="K8616" s="21" t="s">
        <v>31027</v>
      </c>
      <c r="L8616" s="21" t="s">
        <v>31027</v>
      </c>
      <c r="M8616" s="21">
        <v>44319</v>
      </c>
    </row>
    <row r="8617" spans="1:13">
      <c r="A8617" s="21" t="s">
        <v>31473</v>
      </c>
      <c r="B8617" s="21" t="s">
        <v>31474</v>
      </c>
      <c r="C8617" s="21" t="s">
        <v>318</v>
      </c>
      <c r="D8617" s="21" t="s">
        <v>319</v>
      </c>
      <c r="E8617" s="21" t="s">
        <v>235</v>
      </c>
      <c r="F8617" s="21" t="s">
        <v>31475</v>
      </c>
      <c r="G8617" s="21" t="s">
        <v>237</v>
      </c>
      <c r="H8617" s="21" t="s">
        <v>238</v>
      </c>
      <c r="I8617" s="23">
        <v>-1</v>
      </c>
      <c r="J8617" s="23">
        <v>701</v>
      </c>
      <c r="K8617" s="21" t="s">
        <v>31027</v>
      </c>
      <c r="L8617" s="21" t="s">
        <v>31027</v>
      </c>
      <c r="M8617" s="21">
        <v>44319</v>
      </c>
    </row>
    <row r="8618" spans="1:13">
      <c r="A8618" s="21" t="s">
        <v>31476</v>
      </c>
      <c r="B8618" s="21" t="s">
        <v>31477</v>
      </c>
      <c r="C8618" s="21" t="s">
        <v>274</v>
      </c>
      <c r="D8618" s="21" t="s">
        <v>275</v>
      </c>
      <c r="E8618" s="21" t="s">
        <v>235</v>
      </c>
      <c r="F8618" s="21" t="s">
        <v>31478</v>
      </c>
      <c r="G8618" s="21" t="s">
        <v>237</v>
      </c>
      <c r="H8618" s="21" t="s">
        <v>238</v>
      </c>
      <c r="I8618" s="23">
        <v>-1</v>
      </c>
      <c r="J8618" s="23">
        <v>4224</v>
      </c>
      <c r="K8618" s="21" t="s">
        <v>31028</v>
      </c>
      <c r="L8618" s="21" t="s">
        <v>31028</v>
      </c>
      <c r="M8618" s="21">
        <v>44319</v>
      </c>
    </row>
    <row r="8619" spans="1:13">
      <c r="A8619" s="21" t="s">
        <v>31479</v>
      </c>
      <c r="B8619" s="21" t="s">
        <v>31480</v>
      </c>
      <c r="C8619" s="21" t="s">
        <v>248</v>
      </c>
      <c r="D8619" s="21" t="s">
        <v>249</v>
      </c>
      <c r="E8619" s="21" t="s">
        <v>235</v>
      </c>
      <c r="F8619" s="21" t="s">
        <v>31481</v>
      </c>
      <c r="G8619" s="21" t="s">
        <v>237</v>
      </c>
      <c r="H8619" s="21" t="s">
        <v>238</v>
      </c>
      <c r="I8619" s="23">
        <v>-1</v>
      </c>
      <c r="J8619" s="23">
        <v>460</v>
      </c>
      <c r="K8619" s="21" t="s">
        <v>30955</v>
      </c>
      <c r="L8619" s="21" t="s">
        <v>30955</v>
      </c>
      <c r="M8619" s="21">
        <v>44319</v>
      </c>
    </row>
    <row r="8620" spans="1:13">
      <c r="A8620" t="s">
        <v>31718</v>
      </c>
      <c r="B8620" t="s">
        <v>31719</v>
      </c>
      <c r="C8620" t="s">
        <v>406</v>
      </c>
      <c r="D8620" t="s">
        <v>407</v>
      </c>
      <c r="E8620" t="s">
        <v>235</v>
      </c>
      <c r="F8620" t="s">
        <v>31720</v>
      </c>
      <c r="G8620" t="s">
        <v>237</v>
      </c>
      <c r="H8620" t="s">
        <v>238</v>
      </c>
      <c r="I8620" s="20">
        <v>-1</v>
      </c>
      <c r="J8620" s="20">
        <v>1647</v>
      </c>
      <c r="K8620" t="s">
        <v>31717</v>
      </c>
      <c r="L8620" t="s">
        <v>31717</v>
      </c>
      <c r="M8620">
        <v>44332</v>
      </c>
    </row>
    <row r="8621" spans="1:13">
      <c r="A8621" t="s">
        <v>31721</v>
      </c>
      <c r="B8621" t="s">
        <v>31722</v>
      </c>
      <c r="C8621" t="s">
        <v>432</v>
      </c>
      <c r="D8621" t="s">
        <v>433</v>
      </c>
      <c r="E8621" t="s">
        <v>235</v>
      </c>
      <c r="F8621" t="s">
        <v>31723</v>
      </c>
      <c r="G8621" t="s">
        <v>237</v>
      </c>
      <c r="H8621" t="s">
        <v>238</v>
      </c>
      <c r="I8621" s="20">
        <v>-1</v>
      </c>
      <c r="J8621" s="20">
        <v>300</v>
      </c>
      <c r="K8621" t="s">
        <v>31716</v>
      </c>
      <c r="L8621" t="s">
        <v>31716</v>
      </c>
      <c r="M8621">
        <v>44332</v>
      </c>
    </row>
    <row r="8622" spans="1:13">
      <c r="A8622" t="s">
        <v>31724</v>
      </c>
      <c r="B8622" t="s">
        <v>31725</v>
      </c>
      <c r="C8622" t="s">
        <v>274</v>
      </c>
      <c r="D8622" t="s">
        <v>275</v>
      </c>
      <c r="E8622" t="s">
        <v>235</v>
      </c>
      <c r="F8622" t="s">
        <v>31726</v>
      </c>
      <c r="G8622" t="s">
        <v>237</v>
      </c>
      <c r="H8622" t="s">
        <v>238</v>
      </c>
      <c r="I8622" s="20">
        <v>-1</v>
      </c>
      <c r="J8622" s="20">
        <v>4206</v>
      </c>
      <c r="K8622" t="s">
        <v>31714</v>
      </c>
      <c r="L8622" t="s">
        <v>31714</v>
      </c>
      <c r="M8622">
        <v>44332</v>
      </c>
    </row>
    <row r="8623" spans="1:13">
      <c r="A8623" t="s">
        <v>31727</v>
      </c>
      <c r="B8623" t="s">
        <v>31728</v>
      </c>
      <c r="C8623" t="s">
        <v>254</v>
      </c>
      <c r="D8623" t="s">
        <v>255</v>
      </c>
      <c r="E8623" t="s">
        <v>235</v>
      </c>
      <c r="F8623" t="s">
        <v>31729</v>
      </c>
      <c r="G8623" t="s">
        <v>237</v>
      </c>
      <c r="H8623" t="s">
        <v>238</v>
      </c>
      <c r="I8623" s="20">
        <v>-1</v>
      </c>
      <c r="J8623" s="20">
        <v>296</v>
      </c>
      <c r="K8623" t="s">
        <v>31715</v>
      </c>
      <c r="L8623" t="s">
        <v>31715</v>
      </c>
      <c r="M8623">
        <v>44332</v>
      </c>
    </row>
    <row r="8624" spans="1:13">
      <c r="A8624" t="s">
        <v>31730</v>
      </c>
      <c r="B8624" t="s">
        <v>31731</v>
      </c>
      <c r="C8624" t="s">
        <v>314</v>
      </c>
      <c r="D8624" t="s">
        <v>315</v>
      </c>
      <c r="E8624" t="s">
        <v>235</v>
      </c>
      <c r="F8624" t="s">
        <v>31713</v>
      </c>
      <c r="G8624" t="s">
        <v>237</v>
      </c>
      <c r="H8624" t="s">
        <v>238</v>
      </c>
      <c r="I8624" s="20">
        <v>-1</v>
      </c>
      <c r="J8624" s="20">
        <v>3398</v>
      </c>
      <c r="K8624" t="s">
        <v>31712</v>
      </c>
      <c r="L8624" t="s">
        <v>31712</v>
      </c>
      <c r="M8624">
        <v>44332</v>
      </c>
    </row>
    <row r="8625" spans="1:13">
      <c r="A8625" t="s">
        <v>31732</v>
      </c>
      <c r="B8625" t="s">
        <v>31733</v>
      </c>
      <c r="C8625" t="s">
        <v>314</v>
      </c>
      <c r="D8625" t="s">
        <v>315</v>
      </c>
      <c r="E8625" t="s">
        <v>235</v>
      </c>
      <c r="F8625" t="s">
        <v>31734</v>
      </c>
      <c r="G8625" t="s">
        <v>237</v>
      </c>
      <c r="H8625" t="s">
        <v>238</v>
      </c>
      <c r="I8625" s="20">
        <v>-1</v>
      </c>
      <c r="J8625" s="20">
        <v>3399</v>
      </c>
      <c r="K8625" t="s">
        <v>31710</v>
      </c>
      <c r="L8625" t="s">
        <v>31710</v>
      </c>
      <c r="M8625">
        <v>44332</v>
      </c>
    </row>
    <row r="8626" spans="1:13">
      <c r="A8626" t="s">
        <v>31732</v>
      </c>
      <c r="B8626" t="s">
        <v>31733</v>
      </c>
      <c r="C8626" t="s">
        <v>432</v>
      </c>
      <c r="D8626" t="s">
        <v>433</v>
      </c>
      <c r="E8626" t="s">
        <v>235</v>
      </c>
      <c r="F8626" t="s">
        <v>31734</v>
      </c>
      <c r="G8626" t="s">
        <v>237</v>
      </c>
      <c r="H8626" t="s">
        <v>238</v>
      </c>
      <c r="I8626" s="20">
        <v>-1</v>
      </c>
      <c r="J8626" s="20">
        <v>301</v>
      </c>
      <c r="K8626" t="s">
        <v>31710</v>
      </c>
      <c r="L8626" t="s">
        <v>31710</v>
      </c>
      <c r="M8626">
        <v>44332</v>
      </c>
    </row>
    <row r="8627" spans="1:13">
      <c r="A8627" t="s">
        <v>31735</v>
      </c>
      <c r="B8627" t="s">
        <v>31736</v>
      </c>
      <c r="C8627" t="s">
        <v>328</v>
      </c>
      <c r="D8627" t="s">
        <v>329</v>
      </c>
      <c r="E8627" t="s">
        <v>235</v>
      </c>
      <c r="F8627" t="s">
        <v>31737</v>
      </c>
      <c r="G8627" t="s">
        <v>237</v>
      </c>
      <c r="H8627" t="s">
        <v>238</v>
      </c>
      <c r="I8627" s="20">
        <v>-1</v>
      </c>
      <c r="J8627" s="20">
        <v>356</v>
      </c>
      <c r="K8627" t="s">
        <v>31711</v>
      </c>
      <c r="L8627" t="s">
        <v>31711</v>
      </c>
      <c r="M8627">
        <v>44332</v>
      </c>
    </row>
    <row r="8628" spans="1:13">
      <c r="A8628" t="s">
        <v>31738</v>
      </c>
      <c r="B8628" t="s">
        <v>31739</v>
      </c>
      <c r="C8628" t="s">
        <v>254</v>
      </c>
      <c r="D8628" t="s">
        <v>255</v>
      </c>
      <c r="E8628" t="s">
        <v>235</v>
      </c>
      <c r="F8628" t="s">
        <v>31740</v>
      </c>
      <c r="G8628" t="s">
        <v>237</v>
      </c>
      <c r="H8628" t="s">
        <v>238</v>
      </c>
      <c r="I8628" s="20">
        <v>-1</v>
      </c>
      <c r="J8628" s="20">
        <v>297</v>
      </c>
      <c r="K8628" t="s">
        <v>31704</v>
      </c>
      <c r="L8628" t="s">
        <v>31704</v>
      </c>
      <c r="M8628">
        <v>44332</v>
      </c>
    </row>
    <row r="8629" spans="1:13">
      <c r="A8629" t="s">
        <v>31741</v>
      </c>
      <c r="B8629" t="s">
        <v>31742</v>
      </c>
      <c r="C8629" t="s">
        <v>254</v>
      </c>
      <c r="D8629" t="s">
        <v>255</v>
      </c>
      <c r="E8629" t="s">
        <v>235</v>
      </c>
      <c r="F8629" t="s">
        <v>31706</v>
      </c>
      <c r="G8629" t="s">
        <v>237</v>
      </c>
      <c r="H8629" t="s">
        <v>238</v>
      </c>
      <c r="I8629" s="20">
        <v>-1</v>
      </c>
      <c r="J8629" s="20">
        <v>298</v>
      </c>
      <c r="K8629" t="s">
        <v>31705</v>
      </c>
      <c r="L8629" t="s">
        <v>31705</v>
      </c>
      <c r="M8629">
        <v>44332</v>
      </c>
    </row>
    <row r="8630" spans="1:13">
      <c r="A8630" t="s">
        <v>31743</v>
      </c>
      <c r="B8630" t="s">
        <v>31744</v>
      </c>
      <c r="C8630" t="s">
        <v>250</v>
      </c>
      <c r="D8630" t="s">
        <v>251</v>
      </c>
      <c r="E8630" t="s">
        <v>235</v>
      </c>
      <c r="F8630" t="s">
        <v>31745</v>
      </c>
      <c r="G8630" t="s">
        <v>237</v>
      </c>
      <c r="H8630" t="s">
        <v>238</v>
      </c>
      <c r="I8630" s="20">
        <v>-1</v>
      </c>
      <c r="J8630" s="20">
        <v>321</v>
      </c>
      <c r="K8630" t="s">
        <v>31707</v>
      </c>
      <c r="L8630" t="s">
        <v>31707</v>
      </c>
      <c r="M8630">
        <v>44332</v>
      </c>
    </row>
    <row r="8631" spans="1:13">
      <c r="A8631" t="s">
        <v>31746</v>
      </c>
      <c r="B8631" t="s">
        <v>31747</v>
      </c>
      <c r="C8631" t="s">
        <v>364</v>
      </c>
      <c r="D8631" t="s">
        <v>365</v>
      </c>
      <c r="E8631" t="s">
        <v>235</v>
      </c>
      <c r="F8631" t="s">
        <v>31709</v>
      </c>
      <c r="G8631" t="s">
        <v>237</v>
      </c>
      <c r="H8631" t="s">
        <v>238</v>
      </c>
      <c r="I8631" s="20">
        <v>-1</v>
      </c>
      <c r="J8631" s="20">
        <v>505</v>
      </c>
      <c r="K8631" t="s">
        <v>31708</v>
      </c>
      <c r="L8631" t="s">
        <v>31708</v>
      </c>
      <c r="M8631">
        <v>44332</v>
      </c>
    </row>
    <row r="8632" spans="1:13">
      <c r="A8632" t="s">
        <v>31748</v>
      </c>
      <c r="B8632" t="s">
        <v>31749</v>
      </c>
      <c r="C8632" t="s">
        <v>364</v>
      </c>
      <c r="D8632" t="s">
        <v>365</v>
      </c>
      <c r="E8632" t="s">
        <v>235</v>
      </c>
      <c r="F8632" t="s">
        <v>31750</v>
      </c>
      <c r="G8632" t="s">
        <v>237</v>
      </c>
      <c r="H8632" t="s">
        <v>238</v>
      </c>
      <c r="I8632" s="20">
        <v>-3</v>
      </c>
      <c r="J8632" s="20">
        <v>506</v>
      </c>
      <c r="K8632" t="s">
        <v>31703</v>
      </c>
      <c r="L8632" t="s">
        <v>31703</v>
      </c>
      <c r="M8632">
        <v>44332</v>
      </c>
    </row>
    <row r="8633" spans="1:13">
      <c r="A8633" t="s">
        <v>31751</v>
      </c>
      <c r="B8633" t="s">
        <v>31752</v>
      </c>
      <c r="C8633" t="s">
        <v>23673</v>
      </c>
      <c r="D8633" t="s">
        <v>23674</v>
      </c>
      <c r="E8633" t="s">
        <v>235</v>
      </c>
      <c r="F8633" t="s">
        <v>31753</v>
      </c>
      <c r="G8633" t="s">
        <v>237</v>
      </c>
      <c r="H8633" t="s">
        <v>238</v>
      </c>
      <c r="I8633" s="20">
        <v>-1</v>
      </c>
      <c r="J8633" s="20">
        <v>107</v>
      </c>
      <c r="K8633" t="s">
        <v>31694</v>
      </c>
      <c r="L8633" t="s">
        <v>31694</v>
      </c>
      <c r="M8633">
        <v>44331</v>
      </c>
    </row>
    <row r="8634" spans="1:13">
      <c r="A8634" t="s">
        <v>31751</v>
      </c>
      <c r="B8634" t="s">
        <v>31752</v>
      </c>
      <c r="C8634" t="s">
        <v>23685</v>
      </c>
      <c r="D8634" t="s">
        <v>23686</v>
      </c>
      <c r="E8634" t="s">
        <v>235</v>
      </c>
      <c r="F8634" t="s">
        <v>31753</v>
      </c>
      <c r="G8634" t="s">
        <v>237</v>
      </c>
      <c r="H8634" t="s">
        <v>238</v>
      </c>
      <c r="I8634" s="20">
        <v>-1</v>
      </c>
      <c r="J8634" s="20">
        <v>107</v>
      </c>
      <c r="K8634" t="s">
        <v>31694</v>
      </c>
      <c r="L8634" t="s">
        <v>31694</v>
      </c>
      <c r="M8634">
        <v>44331</v>
      </c>
    </row>
    <row r="8635" spans="1:13">
      <c r="A8635" t="s">
        <v>31751</v>
      </c>
      <c r="B8635" t="s">
        <v>31752</v>
      </c>
      <c r="C8635" t="s">
        <v>342</v>
      </c>
      <c r="D8635" t="s">
        <v>343</v>
      </c>
      <c r="E8635" t="s">
        <v>235</v>
      </c>
      <c r="F8635" t="s">
        <v>31753</v>
      </c>
      <c r="G8635" t="s">
        <v>237</v>
      </c>
      <c r="H8635" t="s">
        <v>238</v>
      </c>
      <c r="I8635" s="20">
        <v>-1</v>
      </c>
      <c r="J8635" s="20">
        <v>3882</v>
      </c>
      <c r="K8635" t="s">
        <v>31694</v>
      </c>
      <c r="L8635" t="s">
        <v>31694</v>
      </c>
      <c r="M8635">
        <v>44331</v>
      </c>
    </row>
    <row r="8636" spans="1:13">
      <c r="A8636" t="s">
        <v>31754</v>
      </c>
      <c r="B8636" t="s">
        <v>31755</v>
      </c>
      <c r="C8636" t="s">
        <v>246</v>
      </c>
      <c r="D8636" t="s">
        <v>247</v>
      </c>
      <c r="E8636" t="s">
        <v>235</v>
      </c>
      <c r="F8636" t="s">
        <v>31701</v>
      </c>
      <c r="G8636" t="s">
        <v>237</v>
      </c>
      <c r="H8636" t="s">
        <v>238</v>
      </c>
      <c r="I8636" s="20">
        <v>-1</v>
      </c>
      <c r="J8636" s="20">
        <v>684</v>
      </c>
      <c r="K8636" t="s">
        <v>31700</v>
      </c>
      <c r="L8636" t="s">
        <v>31700</v>
      </c>
      <c r="M8636">
        <v>44331</v>
      </c>
    </row>
    <row r="8637" spans="1:13">
      <c r="A8637" t="s">
        <v>31756</v>
      </c>
      <c r="B8637" t="s">
        <v>31757</v>
      </c>
      <c r="C8637" t="s">
        <v>242</v>
      </c>
      <c r="D8637" t="s">
        <v>243</v>
      </c>
      <c r="E8637" t="s">
        <v>235</v>
      </c>
      <c r="F8637" t="s">
        <v>31758</v>
      </c>
      <c r="G8637" t="s">
        <v>237</v>
      </c>
      <c r="H8637" t="s">
        <v>238</v>
      </c>
      <c r="I8637" s="20">
        <v>-1</v>
      </c>
      <c r="J8637" s="20">
        <v>416</v>
      </c>
      <c r="K8637" t="s">
        <v>31702</v>
      </c>
      <c r="L8637" t="s">
        <v>31702</v>
      </c>
      <c r="M8637">
        <v>44331</v>
      </c>
    </row>
    <row r="8638" spans="1:13">
      <c r="A8638" t="s">
        <v>31759</v>
      </c>
      <c r="B8638" t="s">
        <v>31760</v>
      </c>
      <c r="C8638" t="s">
        <v>342</v>
      </c>
      <c r="D8638" t="s">
        <v>343</v>
      </c>
      <c r="E8638" t="s">
        <v>235</v>
      </c>
      <c r="F8638" t="s">
        <v>31761</v>
      </c>
      <c r="G8638" t="s">
        <v>237</v>
      </c>
      <c r="H8638" t="s">
        <v>238</v>
      </c>
      <c r="I8638" s="20">
        <v>-1</v>
      </c>
      <c r="J8638" s="20">
        <v>3883</v>
      </c>
      <c r="K8638" t="s">
        <v>31698</v>
      </c>
      <c r="L8638" t="s">
        <v>31698</v>
      </c>
      <c r="M8638">
        <v>44331</v>
      </c>
    </row>
    <row r="8639" spans="1:13">
      <c r="A8639" t="s">
        <v>31759</v>
      </c>
      <c r="B8639" t="s">
        <v>31760</v>
      </c>
      <c r="C8639" t="s">
        <v>372</v>
      </c>
      <c r="D8639" t="s">
        <v>373</v>
      </c>
      <c r="E8639" t="s">
        <v>235</v>
      </c>
      <c r="F8639" t="s">
        <v>31761</v>
      </c>
      <c r="G8639" t="s">
        <v>237</v>
      </c>
      <c r="H8639" t="s">
        <v>238</v>
      </c>
      <c r="I8639" s="20">
        <v>-1</v>
      </c>
      <c r="J8639" s="20">
        <v>674</v>
      </c>
      <c r="K8639" t="s">
        <v>31698</v>
      </c>
      <c r="L8639" t="s">
        <v>31698</v>
      </c>
      <c r="M8639">
        <v>44331</v>
      </c>
    </row>
    <row r="8640" spans="1:13">
      <c r="A8640" t="s">
        <v>31759</v>
      </c>
      <c r="B8640" t="s">
        <v>31760</v>
      </c>
      <c r="C8640" t="s">
        <v>360</v>
      </c>
      <c r="D8640" t="s">
        <v>361</v>
      </c>
      <c r="E8640" t="s">
        <v>235</v>
      </c>
      <c r="F8640" t="s">
        <v>31761</v>
      </c>
      <c r="G8640" t="s">
        <v>237</v>
      </c>
      <c r="H8640" t="s">
        <v>238</v>
      </c>
      <c r="I8640" s="20">
        <v>-1</v>
      </c>
      <c r="J8640" s="20">
        <v>3701</v>
      </c>
      <c r="K8640" t="s">
        <v>31698</v>
      </c>
      <c r="L8640" t="s">
        <v>31698</v>
      </c>
      <c r="M8640">
        <v>44331</v>
      </c>
    </row>
    <row r="8641" spans="1:13">
      <c r="A8641" t="s">
        <v>31762</v>
      </c>
      <c r="B8641" t="s">
        <v>31763</v>
      </c>
      <c r="C8641" t="s">
        <v>242</v>
      </c>
      <c r="D8641" t="s">
        <v>243</v>
      </c>
      <c r="E8641" t="s">
        <v>235</v>
      </c>
      <c r="F8641" t="s">
        <v>31764</v>
      </c>
      <c r="G8641" t="s">
        <v>237</v>
      </c>
      <c r="H8641" t="s">
        <v>238</v>
      </c>
      <c r="I8641" s="20">
        <v>-1</v>
      </c>
      <c r="J8641" s="20">
        <v>417</v>
      </c>
      <c r="K8641" t="s">
        <v>31697</v>
      </c>
      <c r="L8641" t="s">
        <v>31697</v>
      </c>
      <c r="M8641">
        <v>44331</v>
      </c>
    </row>
    <row r="8642" spans="1:13">
      <c r="A8642" t="s">
        <v>31762</v>
      </c>
      <c r="B8642" t="s">
        <v>31763</v>
      </c>
      <c r="C8642" t="s">
        <v>290</v>
      </c>
      <c r="D8642" t="s">
        <v>291</v>
      </c>
      <c r="E8642" t="s">
        <v>235</v>
      </c>
      <c r="F8642" t="s">
        <v>31764</v>
      </c>
      <c r="G8642" t="s">
        <v>237</v>
      </c>
      <c r="H8642" t="s">
        <v>238</v>
      </c>
      <c r="I8642" s="20">
        <v>-1</v>
      </c>
      <c r="J8642" s="20">
        <v>415</v>
      </c>
      <c r="K8642" t="s">
        <v>31697</v>
      </c>
      <c r="L8642" t="s">
        <v>31697</v>
      </c>
      <c r="M8642">
        <v>44331</v>
      </c>
    </row>
    <row r="8643" spans="1:13">
      <c r="A8643" t="s">
        <v>31762</v>
      </c>
      <c r="B8643" t="s">
        <v>31763</v>
      </c>
      <c r="C8643" t="s">
        <v>430</v>
      </c>
      <c r="D8643" t="s">
        <v>431</v>
      </c>
      <c r="E8643" t="s">
        <v>235</v>
      </c>
      <c r="F8643" t="s">
        <v>31764</v>
      </c>
      <c r="G8643" t="s">
        <v>237</v>
      </c>
      <c r="H8643" t="s">
        <v>238</v>
      </c>
      <c r="I8643" s="20">
        <v>-1</v>
      </c>
      <c r="J8643" s="20">
        <v>407</v>
      </c>
      <c r="K8643" t="s">
        <v>31697</v>
      </c>
      <c r="L8643" t="s">
        <v>31697</v>
      </c>
      <c r="M8643">
        <v>44331</v>
      </c>
    </row>
    <row r="8644" spans="1:13">
      <c r="A8644" t="s">
        <v>31765</v>
      </c>
      <c r="B8644" t="s">
        <v>31766</v>
      </c>
      <c r="C8644" t="s">
        <v>233</v>
      </c>
      <c r="D8644" t="s">
        <v>234</v>
      </c>
      <c r="E8644" t="s">
        <v>235</v>
      </c>
      <c r="F8644" t="s">
        <v>31767</v>
      </c>
      <c r="G8644" t="s">
        <v>237</v>
      </c>
      <c r="H8644" t="s">
        <v>238</v>
      </c>
      <c r="I8644" s="20">
        <v>-1</v>
      </c>
      <c r="J8644" s="20">
        <v>629</v>
      </c>
      <c r="K8644" t="s">
        <v>31699</v>
      </c>
      <c r="L8644" t="s">
        <v>31699</v>
      </c>
      <c r="M8644">
        <v>44331</v>
      </c>
    </row>
    <row r="8645" spans="1:13">
      <c r="A8645" t="s">
        <v>31768</v>
      </c>
      <c r="B8645" t="s">
        <v>31769</v>
      </c>
      <c r="C8645" t="s">
        <v>280</v>
      </c>
      <c r="D8645" t="s">
        <v>281</v>
      </c>
      <c r="E8645" t="s">
        <v>235</v>
      </c>
      <c r="F8645" t="s">
        <v>31770</v>
      </c>
      <c r="G8645" t="s">
        <v>237</v>
      </c>
      <c r="H8645" t="s">
        <v>238</v>
      </c>
      <c r="I8645" s="20">
        <v>-1</v>
      </c>
      <c r="J8645" s="20">
        <v>672</v>
      </c>
      <c r="K8645" t="s">
        <v>31696</v>
      </c>
      <c r="L8645" t="s">
        <v>31696</v>
      </c>
      <c r="M8645">
        <v>44331</v>
      </c>
    </row>
    <row r="8646" spans="1:13">
      <c r="A8646" t="s">
        <v>31768</v>
      </c>
      <c r="B8646" t="s">
        <v>31769</v>
      </c>
      <c r="C8646" t="s">
        <v>378</v>
      </c>
      <c r="D8646" t="s">
        <v>379</v>
      </c>
      <c r="E8646" t="s">
        <v>235</v>
      </c>
      <c r="F8646" t="s">
        <v>31770</v>
      </c>
      <c r="G8646" t="s">
        <v>237</v>
      </c>
      <c r="H8646" t="s">
        <v>238</v>
      </c>
      <c r="I8646" s="20">
        <v>-1</v>
      </c>
      <c r="J8646" s="20">
        <v>187</v>
      </c>
      <c r="K8646" t="s">
        <v>31696</v>
      </c>
      <c r="L8646" t="s">
        <v>31696</v>
      </c>
      <c r="M8646">
        <v>44331</v>
      </c>
    </row>
    <row r="8647" spans="1:13">
      <c r="A8647" t="s">
        <v>31768</v>
      </c>
      <c r="B8647" t="s">
        <v>31769</v>
      </c>
      <c r="C8647" t="s">
        <v>430</v>
      </c>
      <c r="D8647" t="s">
        <v>431</v>
      </c>
      <c r="E8647" t="s">
        <v>235</v>
      </c>
      <c r="F8647" t="s">
        <v>31770</v>
      </c>
      <c r="G8647" t="s">
        <v>237</v>
      </c>
      <c r="H8647" t="s">
        <v>238</v>
      </c>
      <c r="I8647" s="20">
        <v>-1</v>
      </c>
      <c r="J8647" s="20">
        <v>408</v>
      </c>
      <c r="K8647" t="s">
        <v>31696</v>
      </c>
      <c r="L8647" t="s">
        <v>31696</v>
      </c>
      <c r="M8647">
        <v>44331</v>
      </c>
    </row>
    <row r="8648" spans="1:13">
      <c r="A8648" t="s">
        <v>31768</v>
      </c>
      <c r="B8648" t="s">
        <v>31769</v>
      </c>
      <c r="C8648" t="s">
        <v>246</v>
      </c>
      <c r="D8648" t="s">
        <v>247</v>
      </c>
      <c r="E8648" t="s">
        <v>235</v>
      </c>
      <c r="F8648" t="s">
        <v>31770</v>
      </c>
      <c r="G8648" t="s">
        <v>237</v>
      </c>
      <c r="H8648" t="s">
        <v>238</v>
      </c>
      <c r="I8648" s="20">
        <v>-1</v>
      </c>
      <c r="J8648" s="20">
        <v>685</v>
      </c>
      <c r="K8648" t="s">
        <v>31696</v>
      </c>
      <c r="L8648" t="s">
        <v>31696</v>
      </c>
      <c r="M8648">
        <v>44331</v>
      </c>
    </row>
    <row r="8649" spans="1:13">
      <c r="A8649" t="s">
        <v>31768</v>
      </c>
      <c r="B8649" t="s">
        <v>31769</v>
      </c>
      <c r="C8649" t="s">
        <v>330</v>
      </c>
      <c r="D8649" t="s">
        <v>331</v>
      </c>
      <c r="E8649" t="s">
        <v>235</v>
      </c>
      <c r="F8649" t="s">
        <v>31770</v>
      </c>
      <c r="G8649" t="s">
        <v>237</v>
      </c>
      <c r="H8649" t="s">
        <v>238</v>
      </c>
      <c r="I8649" s="20">
        <v>-1</v>
      </c>
      <c r="J8649" s="20">
        <v>408</v>
      </c>
      <c r="K8649" t="s">
        <v>31696</v>
      </c>
      <c r="L8649" t="s">
        <v>31696</v>
      </c>
      <c r="M8649">
        <v>44331</v>
      </c>
    </row>
    <row r="8650" spans="1:13">
      <c r="A8650" t="s">
        <v>31771</v>
      </c>
      <c r="B8650" t="s">
        <v>31772</v>
      </c>
      <c r="C8650" t="s">
        <v>372</v>
      </c>
      <c r="D8650" t="s">
        <v>373</v>
      </c>
      <c r="E8650" t="s">
        <v>235</v>
      </c>
      <c r="F8650" t="s">
        <v>31773</v>
      </c>
      <c r="G8650" t="s">
        <v>237</v>
      </c>
      <c r="H8650" t="s">
        <v>238</v>
      </c>
      <c r="I8650" s="20">
        <v>-3</v>
      </c>
      <c r="J8650" s="20">
        <v>675</v>
      </c>
      <c r="K8650" t="s">
        <v>31695</v>
      </c>
      <c r="L8650" t="s">
        <v>31695</v>
      </c>
      <c r="M8650">
        <v>44331</v>
      </c>
    </row>
    <row r="8651" spans="1:13">
      <c r="A8651" t="s">
        <v>31774</v>
      </c>
      <c r="B8651" t="s">
        <v>31775</v>
      </c>
      <c r="C8651" t="s">
        <v>324</v>
      </c>
      <c r="D8651" t="s">
        <v>325</v>
      </c>
      <c r="E8651" t="s">
        <v>235</v>
      </c>
      <c r="F8651" t="s">
        <v>31776</v>
      </c>
      <c r="G8651" t="s">
        <v>237</v>
      </c>
      <c r="H8651" t="s">
        <v>238</v>
      </c>
      <c r="I8651" s="20">
        <v>-1</v>
      </c>
      <c r="J8651" s="20">
        <v>639</v>
      </c>
      <c r="K8651" t="s">
        <v>31693</v>
      </c>
      <c r="L8651" t="s">
        <v>31693</v>
      </c>
      <c r="M8651">
        <v>44331</v>
      </c>
    </row>
    <row r="8652" spans="1:13">
      <c r="A8652" t="s">
        <v>31777</v>
      </c>
      <c r="B8652" t="s">
        <v>31778</v>
      </c>
      <c r="C8652" t="s">
        <v>406</v>
      </c>
      <c r="D8652" t="s">
        <v>407</v>
      </c>
      <c r="E8652" t="s">
        <v>235</v>
      </c>
      <c r="F8652" t="s">
        <v>31779</v>
      </c>
      <c r="G8652" t="s">
        <v>237</v>
      </c>
      <c r="H8652" t="s">
        <v>238</v>
      </c>
      <c r="I8652" s="20">
        <v>-1</v>
      </c>
      <c r="J8652" s="20">
        <v>1648</v>
      </c>
      <c r="K8652" t="s">
        <v>31689</v>
      </c>
      <c r="L8652" t="s">
        <v>31689</v>
      </c>
      <c r="M8652">
        <v>44331</v>
      </c>
    </row>
    <row r="8653" spans="1:13">
      <c r="A8653" t="s">
        <v>31777</v>
      </c>
      <c r="B8653" t="s">
        <v>31778</v>
      </c>
      <c r="C8653" t="s">
        <v>274</v>
      </c>
      <c r="D8653" t="s">
        <v>275</v>
      </c>
      <c r="E8653" t="s">
        <v>235</v>
      </c>
      <c r="F8653" t="s">
        <v>31779</v>
      </c>
      <c r="G8653" t="s">
        <v>237</v>
      </c>
      <c r="H8653" t="s">
        <v>238</v>
      </c>
      <c r="I8653" s="20">
        <v>-1</v>
      </c>
      <c r="J8653" s="20">
        <v>4207</v>
      </c>
      <c r="K8653" t="s">
        <v>31689</v>
      </c>
      <c r="L8653" t="s">
        <v>31689</v>
      </c>
      <c r="M8653">
        <v>44331</v>
      </c>
    </row>
    <row r="8654" spans="1:13">
      <c r="A8654" t="s">
        <v>31777</v>
      </c>
      <c r="B8654" t="s">
        <v>31778</v>
      </c>
      <c r="C8654" t="s">
        <v>280</v>
      </c>
      <c r="D8654" t="s">
        <v>281</v>
      </c>
      <c r="E8654" t="s">
        <v>235</v>
      </c>
      <c r="F8654" t="s">
        <v>31779</v>
      </c>
      <c r="G8654" t="s">
        <v>237</v>
      </c>
      <c r="H8654" t="s">
        <v>238</v>
      </c>
      <c r="I8654" s="20">
        <v>-1</v>
      </c>
      <c r="J8654" s="20">
        <v>673</v>
      </c>
      <c r="K8654" t="s">
        <v>31689</v>
      </c>
      <c r="L8654" t="s">
        <v>31689</v>
      </c>
      <c r="M8654">
        <v>44331</v>
      </c>
    </row>
    <row r="8655" spans="1:13">
      <c r="A8655" t="s">
        <v>31777</v>
      </c>
      <c r="B8655" t="s">
        <v>31778</v>
      </c>
      <c r="C8655" t="s">
        <v>254</v>
      </c>
      <c r="D8655" t="s">
        <v>255</v>
      </c>
      <c r="E8655" t="s">
        <v>235</v>
      </c>
      <c r="F8655" t="s">
        <v>31779</v>
      </c>
      <c r="G8655" t="s">
        <v>237</v>
      </c>
      <c r="H8655" t="s">
        <v>238</v>
      </c>
      <c r="I8655" s="20">
        <v>-1</v>
      </c>
      <c r="J8655" s="20">
        <v>299</v>
      </c>
      <c r="K8655" t="s">
        <v>31689</v>
      </c>
      <c r="L8655" t="s">
        <v>31689</v>
      </c>
      <c r="M8655">
        <v>44331</v>
      </c>
    </row>
    <row r="8656" spans="1:13">
      <c r="A8656" t="s">
        <v>31780</v>
      </c>
      <c r="B8656" t="s">
        <v>31781</v>
      </c>
      <c r="C8656" t="s">
        <v>242</v>
      </c>
      <c r="D8656" t="s">
        <v>243</v>
      </c>
      <c r="E8656" t="s">
        <v>235</v>
      </c>
      <c r="F8656" t="s">
        <v>31782</v>
      </c>
      <c r="G8656" t="s">
        <v>237</v>
      </c>
      <c r="H8656" t="s">
        <v>238</v>
      </c>
      <c r="I8656" s="20">
        <v>-1</v>
      </c>
      <c r="J8656" s="20">
        <v>418</v>
      </c>
      <c r="K8656" t="s">
        <v>31688</v>
      </c>
      <c r="L8656" t="s">
        <v>31688</v>
      </c>
      <c r="M8656">
        <v>44331</v>
      </c>
    </row>
    <row r="8657" spans="1:13">
      <c r="A8657" t="s">
        <v>31780</v>
      </c>
      <c r="B8657" t="s">
        <v>31781</v>
      </c>
      <c r="C8657" t="s">
        <v>246</v>
      </c>
      <c r="D8657" t="s">
        <v>247</v>
      </c>
      <c r="E8657" t="s">
        <v>235</v>
      </c>
      <c r="F8657" t="s">
        <v>31782</v>
      </c>
      <c r="G8657" t="s">
        <v>237</v>
      </c>
      <c r="H8657" t="s">
        <v>238</v>
      </c>
      <c r="I8657" s="20">
        <v>-1</v>
      </c>
      <c r="J8657" s="20">
        <v>686</v>
      </c>
      <c r="K8657" t="s">
        <v>31688</v>
      </c>
      <c r="L8657" t="s">
        <v>31688</v>
      </c>
      <c r="M8657">
        <v>44331</v>
      </c>
    </row>
    <row r="8658" spans="1:13">
      <c r="A8658" t="s">
        <v>31783</v>
      </c>
      <c r="B8658" t="s">
        <v>31784</v>
      </c>
      <c r="C8658" t="s">
        <v>320</v>
      </c>
      <c r="D8658" t="s">
        <v>321</v>
      </c>
      <c r="E8658" t="s">
        <v>235</v>
      </c>
      <c r="F8658" t="s">
        <v>31785</v>
      </c>
      <c r="G8658" t="s">
        <v>237</v>
      </c>
      <c r="H8658" t="s">
        <v>238</v>
      </c>
      <c r="I8658" s="20">
        <v>-1</v>
      </c>
      <c r="J8658" s="20">
        <v>635</v>
      </c>
      <c r="K8658" t="s">
        <v>31690</v>
      </c>
      <c r="L8658" t="s">
        <v>31690</v>
      </c>
      <c r="M8658">
        <v>44331</v>
      </c>
    </row>
    <row r="8659" spans="1:13">
      <c r="A8659" t="s">
        <v>31783</v>
      </c>
      <c r="B8659" t="s">
        <v>31784</v>
      </c>
      <c r="C8659" t="s">
        <v>318</v>
      </c>
      <c r="D8659" t="s">
        <v>319</v>
      </c>
      <c r="E8659" t="s">
        <v>235</v>
      </c>
      <c r="F8659" t="s">
        <v>31785</v>
      </c>
      <c r="G8659" t="s">
        <v>237</v>
      </c>
      <c r="H8659" t="s">
        <v>238</v>
      </c>
      <c r="I8659" s="20">
        <v>-2</v>
      </c>
      <c r="J8659" s="20">
        <v>694</v>
      </c>
      <c r="K8659" t="s">
        <v>31690</v>
      </c>
      <c r="L8659" t="s">
        <v>31690</v>
      </c>
      <c r="M8659">
        <v>44331</v>
      </c>
    </row>
    <row r="8660" spans="1:13">
      <c r="A8660" t="s">
        <v>31786</v>
      </c>
      <c r="B8660" t="s">
        <v>31787</v>
      </c>
      <c r="C8660" t="s">
        <v>250</v>
      </c>
      <c r="D8660" t="s">
        <v>251</v>
      </c>
      <c r="E8660" t="s">
        <v>235</v>
      </c>
      <c r="F8660" t="s">
        <v>31687</v>
      </c>
      <c r="G8660" t="s">
        <v>237</v>
      </c>
      <c r="H8660" t="s">
        <v>238</v>
      </c>
      <c r="I8660" s="20">
        <v>-1</v>
      </c>
      <c r="J8660" s="20">
        <v>322</v>
      </c>
      <c r="K8660" t="s">
        <v>31686</v>
      </c>
      <c r="L8660" t="s">
        <v>31686</v>
      </c>
      <c r="M8660">
        <v>44331</v>
      </c>
    </row>
    <row r="8661" spans="1:13">
      <c r="A8661" t="s">
        <v>31788</v>
      </c>
      <c r="B8661" t="s">
        <v>31789</v>
      </c>
      <c r="C8661" t="s">
        <v>242</v>
      </c>
      <c r="D8661" t="s">
        <v>243</v>
      </c>
      <c r="E8661" t="s">
        <v>235</v>
      </c>
      <c r="F8661" t="s">
        <v>31790</v>
      </c>
      <c r="G8661" t="s">
        <v>237</v>
      </c>
      <c r="H8661" t="s">
        <v>238</v>
      </c>
      <c r="I8661" s="20">
        <v>-1</v>
      </c>
      <c r="J8661" s="20">
        <v>419</v>
      </c>
      <c r="K8661" t="s">
        <v>31692</v>
      </c>
      <c r="L8661" t="s">
        <v>31692</v>
      </c>
      <c r="M8661">
        <v>44331</v>
      </c>
    </row>
    <row r="8662" spans="1:13">
      <c r="A8662" t="s">
        <v>31791</v>
      </c>
      <c r="B8662" t="s">
        <v>31792</v>
      </c>
      <c r="C8662" t="s">
        <v>254</v>
      </c>
      <c r="D8662" t="s">
        <v>255</v>
      </c>
      <c r="E8662" t="s">
        <v>235</v>
      </c>
      <c r="F8662" t="s">
        <v>31793</v>
      </c>
      <c r="G8662" t="s">
        <v>237</v>
      </c>
      <c r="H8662" t="s">
        <v>238</v>
      </c>
      <c r="I8662" s="20">
        <v>-1</v>
      </c>
      <c r="J8662" s="20">
        <v>300</v>
      </c>
      <c r="K8662" t="s">
        <v>31691</v>
      </c>
      <c r="L8662" t="s">
        <v>31691</v>
      </c>
      <c r="M8662">
        <v>44331</v>
      </c>
    </row>
    <row r="8663" spans="1:13">
      <c r="A8663" t="s">
        <v>31794</v>
      </c>
      <c r="B8663" t="s">
        <v>31795</v>
      </c>
      <c r="C8663" t="s">
        <v>274</v>
      </c>
      <c r="D8663" t="s">
        <v>275</v>
      </c>
      <c r="E8663" t="s">
        <v>235</v>
      </c>
      <c r="F8663" t="s">
        <v>31796</v>
      </c>
      <c r="G8663" t="s">
        <v>237</v>
      </c>
      <c r="H8663" t="s">
        <v>238</v>
      </c>
      <c r="I8663" s="20">
        <v>-1</v>
      </c>
      <c r="J8663" s="20">
        <v>4208</v>
      </c>
      <c r="K8663" t="s">
        <v>31685</v>
      </c>
      <c r="L8663" t="s">
        <v>31685</v>
      </c>
      <c r="M8663">
        <v>44330</v>
      </c>
    </row>
    <row r="8664" spans="1:13">
      <c r="A8664" t="s">
        <v>31797</v>
      </c>
      <c r="B8664" t="s">
        <v>31798</v>
      </c>
      <c r="C8664" t="s">
        <v>268</v>
      </c>
      <c r="D8664" t="s">
        <v>269</v>
      </c>
      <c r="E8664" t="s">
        <v>235</v>
      </c>
      <c r="F8664" t="s">
        <v>31799</v>
      </c>
      <c r="G8664" t="s">
        <v>237</v>
      </c>
      <c r="H8664" t="s">
        <v>238</v>
      </c>
      <c r="I8664" s="20">
        <v>-1</v>
      </c>
      <c r="J8664" s="20">
        <v>943</v>
      </c>
      <c r="K8664" t="s">
        <v>31684</v>
      </c>
      <c r="L8664" t="s">
        <v>31684</v>
      </c>
      <c r="M8664">
        <v>44330</v>
      </c>
    </row>
    <row r="8665" spans="1:13">
      <c r="A8665" t="s">
        <v>31800</v>
      </c>
      <c r="B8665" t="s">
        <v>31801</v>
      </c>
      <c r="C8665" t="s">
        <v>314</v>
      </c>
      <c r="D8665" t="s">
        <v>315</v>
      </c>
      <c r="E8665" t="s">
        <v>235</v>
      </c>
      <c r="F8665" t="s">
        <v>31683</v>
      </c>
      <c r="G8665" t="s">
        <v>237</v>
      </c>
      <c r="H8665" t="s">
        <v>238</v>
      </c>
      <c r="I8665" s="20">
        <v>-2</v>
      </c>
      <c r="J8665" s="20">
        <v>3400</v>
      </c>
      <c r="K8665" t="s">
        <v>31682</v>
      </c>
      <c r="L8665" t="s">
        <v>31682</v>
      </c>
      <c r="M8665">
        <v>44330</v>
      </c>
    </row>
    <row r="8666" spans="1:13">
      <c r="A8666" t="s">
        <v>31800</v>
      </c>
      <c r="B8666" t="s">
        <v>31801</v>
      </c>
      <c r="C8666" t="s">
        <v>432</v>
      </c>
      <c r="D8666" t="s">
        <v>433</v>
      </c>
      <c r="E8666" t="s">
        <v>235</v>
      </c>
      <c r="F8666" t="s">
        <v>31683</v>
      </c>
      <c r="G8666" t="s">
        <v>237</v>
      </c>
      <c r="H8666" t="s">
        <v>238</v>
      </c>
      <c r="I8666" s="20">
        <v>-1</v>
      </c>
      <c r="J8666" s="20">
        <v>302</v>
      </c>
      <c r="K8666" t="s">
        <v>31682</v>
      </c>
      <c r="L8666" t="s">
        <v>31682</v>
      </c>
      <c r="M8666">
        <v>44330</v>
      </c>
    </row>
    <row r="8667" spans="1:13">
      <c r="A8667" t="s">
        <v>31802</v>
      </c>
      <c r="B8667" t="s">
        <v>31803</v>
      </c>
      <c r="C8667" t="s">
        <v>254</v>
      </c>
      <c r="D8667" t="s">
        <v>255</v>
      </c>
      <c r="E8667" t="s">
        <v>235</v>
      </c>
      <c r="F8667" t="s">
        <v>31804</v>
      </c>
      <c r="G8667" t="s">
        <v>237</v>
      </c>
      <c r="H8667" t="s">
        <v>238</v>
      </c>
      <c r="I8667" s="20">
        <v>-1</v>
      </c>
      <c r="J8667" s="20">
        <v>301</v>
      </c>
      <c r="K8667" t="s">
        <v>31672</v>
      </c>
      <c r="L8667" t="s">
        <v>31672</v>
      </c>
      <c r="M8667">
        <v>44330</v>
      </c>
    </row>
    <row r="8668" spans="1:13">
      <c r="A8668" t="s">
        <v>31802</v>
      </c>
      <c r="B8668" t="s">
        <v>31803</v>
      </c>
      <c r="C8668" t="s">
        <v>432</v>
      </c>
      <c r="D8668" t="s">
        <v>433</v>
      </c>
      <c r="E8668" t="s">
        <v>235</v>
      </c>
      <c r="F8668" t="s">
        <v>31804</v>
      </c>
      <c r="G8668" t="s">
        <v>237</v>
      </c>
      <c r="H8668" t="s">
        <v>238</v>
      </c>
      <c r="I8668" s="20">
        <v>-1</v>
      </c>
      <c r="J8668" s="20">
        <v>303</v>
      </c>
      <c r="K8668" t="s">
        <v>31672</v>
      </c>
      <c r="L8668" t="s">
        <v>31672</v>
      </c>
      <c r="M8668">
        <v>44330</v>
      </c>
    </row>
    <row r="8669" spans="1:13">
      <c r="A8669" t="s">
        <v>31805</v>
      </c>
      <c r="B8669" t="s">
        <v>31806</v>
      </c>
      <c r="C8669" t="s">
        <v>378</v>
      </c>
      <c r="D8669" t="s">
        <v>379</v>
      </c>
      <c r="E8669" t="s">
        <v>235</v>
      </c>
      <c r="F8669" t="s">
        <v>31807</v>
      </c>
      <c r="G8669" t="s">
        <v>237</v>
      </c>
      <c r="H8669" t="s">
        <v>238</v>
      </c>
      <c r="I8669" s="20">
        <v>-1</v>
      </c>
      <c r="J8669" s="20">
        <v>188</v>
      </c>
      <c r="K8669" t="s">
        <v>31681</v>
      </c>
      <c r="L8669" t="s">
        <v>31681</v>
      </c>
      <c r="M8669">
        <v>44330</v>
      </c>
    </row>
    <row r="8670" spans="1:13">
      <c r="A8670" t="s">
        <v>31805</v>
      </c>
      <c r="B8670" t="s">
        <v>31806</v>
      </c>
      <c r="C8670" t="s">
        <v>432</v>
      </c>
      <c r="D8670" t="s">
        <v>433</v>
      </c>
      <c r="E8670" t="s">
        <v>235</v>
      </c>
      <c r="F8670" t="s">
        <v>31807</v>
      </c>
      <c r="G8670" t="s">
        <v>237</v>
      </c>
      <c r="H8670" t="s">
        <v>238</v>
      </c>
      <c r="I8670" s="20">
        <v>-1</v>
      </c>
      <c r="J8670" s="20">
        <v>304</v>
      </c>
      <c r="K8670" t="s">
        <v>31681</v>
      </c>
      <c r="L8670" t="s">
        <v>31681</v>
      </c>
      <c r="M8670">
        <v>44330</v>
      </c>
    </row>
    <row r="8671" spans="1:13">
      <c r="A8671" t="s">
        <v>31808</v>
      </c>
      <c r="B8671" t="s">
        <v>31809</v>
      </c>
      <c r="C8671" t="s">
        <v>320</v>
      </c>
      <c r="D8671" t="s">
        <v>321</v>
      </c>
      <c r="E8671" t="s">
        <v>235</v>
      </c>
      <c r="F8671" t="s">
        <v>31810</v>
      </c>
      <c r="G8671" t="s">
        <v>237</v>
      </c>
      <c r="H8671" t="s">
        <v>238</v>
      </c>
      <c r="I8671" s="20">
        <v>-1</v>
      </c>
      <c r="J8671" s="20">
        <v>636</v>
      </c>
      <c r="K8671" t="s">
        <v>31674</v>
      </c>
      <c r="L8671" t="s">
        <v>31674</v>
      </c>
      <c r="M8671">
        <v>44330</v>
      </c>
    </row>
    <row r="8672" spans="1:13">
      <c r="A8672" t="s">
        <v>31811</v>
      </c>
      <c r="B8672" t="s">
        <v>31812</v>
      </c>
      <c r="C8672" t="s">
        <v>432</v>
      </c>
      <c r="D8672" t="s">
        <v>433</v>
      </c>
      <c r="E8672" t="s">
        <v>235</v>
      </c>
      <c r="F8672" t="s">
        <v>31813</v>
      </c>
      <c r="G8672" t="s">
        <v>237</v>
      </c>
      <c r="H8672" t="s">
        <v>238</v>
      </c>
      <c r="I8672" s="20">
        <v>-1</v>
      </c>
      <c r="J8672" s="20">
        <v>305</v>
      </c>
      <c r="K8672" t="s">
        <v>31680</v>
      </c>
      <c r="L8672" t="s">
        <v>31680</v>
      </c>
      <c r="M8672">
        <v>44330</v>
      </c>
    </row>
    <row r="8673" spans="1:13">
      <c r="A8673" t="s">
        <v>31814</v>
      </c>
      <c r="B8673" t="s">
        <v>31815</v>
      </c>
      <c r="C8673" t="s">
        <v>254</v>
      </c>
      <c r="D8673" t="s">
        <v>255</v>
      </c>
      <c r="E8673" t="s">
        <v>235</v>
      </c>
      <c r="F8673" t="s">
        <v>31816</v>
      </c>
      <c r="G8673" t="s">
        <v>237</v>
      </c>
      <c r="H8673" t="s">
        <v>238</v>
      </c>
      <c r="I8673" s="20">
        <v>-1</v>
      </c>
      <c r="J8673" s="20">
        <v>302</v>
      </c>
      <c r="K8673" t="s">
        <v>31679</v>
      </c>
      <c r="L8673" t="s">
        <v>31679</v>
      </c>
      <c r="M8673">
        <v>44330</v>
      </c>
    </row>
    <row r="8674" spans="1:13">
      <c r="A8674" t="s">
        <v>31817</v>
      </c>
      <c r="B8674" t="s">
        <v>31818</v>
      </c>
      <c r="C8674" t="s">
        <v>242</v>
      </c>
      <c r="D8674" t="s">
        <v>243</v>
      </c>
      <c r="E8674" t="s">
        <v>235</v>
      </c>
      <c r="F8674" t="s">
        <v>31678</v>
      </c>
      <c r="G8674" t="s">
        <v>237</v>
      </c>
      <c r="H8674" t="s">
        <v>238</v>
      </c>
      <c r="I8674" s="20">
        <v>-1</v>
      </c>
      <c r="J8674" s="20">
        <v>420</v>
      </c>
      <c r="K8674" t="s">
        <v>31677</v>
      </c>
      <c r="L8674" t="s">
        <v>31677</v>
      </c>
      <c r="M8674">
        <v>44330</v>
      </c>
    </row>
    <row r="8675" spans="1:13">
      <c r="A8675" t="s">
        <v>31817</v>
      </c>
      <c r="B8675" t="s">
        <v>31818</v>
      </c>
      <c r="C8675" t="s">
        <v>364</v>
      </c>
      <c r="D8675" t="s">
        <v>365</v>
      </c>
      <c r="E8675" t="s">
        <v>235</v>
      </c>
      <c r="F8675" t="s">
        <v>31678</v>
      </c>
      <c r="G8675" t="s">
        <v>237</v>
      </c>
      <c r="H8675" t="s">
        <v>238</v>
      </c>
      <c r="I8675" s="20">
        <v>-1</v>
      </c>
      <c r="J8675" s="20">
        <v>509</v>
      </c>
      <c r="K8675" t="s">
        <v>31677</v>
      </c>
      <c r="L8675" t="s">
        <v>31677</v>
      </c>
      <c r="M8675">
        <v>44330</v>
      </c>
    </row>
    <row r="8676" spans="1:13">
      <c r="A8676" t="s">
        <v>31817</v>
      </c>
      <c r="B8676" t="s">
        <v>31818</v>
      </c>
      <c r="C8676" t="s">
        <v>360</v>
      </c>
      <c r="D8676" t="s">
        <v>361</v>
      </c>
      <c r="E8676" t="s">
        <v>235</v>
      </c>
      <c r="F8676" t="s">
        <v>31678</v>
      </c>
      <c r="G8676" t="s">
        <v>237</v>
      </c>
      <c r="H8676" t="s">
        <v>238</v>
      </c>
      <c r="I8676" s="20">
        <v>-1</v>
      </c>
      <c r="J8676" s="20">
        <v>3702</v>
      </c>
      <c r="K8676" t="s">
        <v>31677</v>
      </c>
      <c r="L8676" t="s">
        <v>31677</v>
      </c>
      <c r="M8676">
        <v>44330</v>
      </c>
    </row>
    <row r="8677" spans="1:13">
      <c r="A8677" t="s">
        <v>31819</v>
      </c>
      <c r="B8677" t="s">
        <v>31820</v>
      </c>
      <c r="C8677" t="s">
        <v>430</v>
      </c>
      <c r="D8677" t="s">
        <v>431</v>
      </c>
      <c r="E8677" t="s">
        <v>235</v>
      </c>
      <c r="F8677" t="s">
        <v>31676</v>
      </c>
      <c r="G8677" t="s">
        <v>237</v>
      </c>
      <c r="H8677" t="s">
        <v>238</v>
      </c>
      <c r="I8677" s="20">
        <v>-2</v>
      </c>
      <c r="J8677" s="20">
        <v>409</v>
      </c>
      <c r="K8677" t="s">
        <v>31675</v>
      </c>
      <c r="L8677" t="s">
        <v>31675</v>
      </c>
      <c r="M8677">
        <v>44330</v>
      </c>
    </row>
    <row r="8678" spans="1:13">
      <c r="A8678" t="s">
        <v>31821</v>
      </c>
      <c r="B8678" t="s">
        <v>31822</v>
      </c>
      <c r="C8678" t="s">
        <v>23671</v>
      </c>
      <c r="D8678" t="s">
        <v>23672</v>
      </c>
      <c r="E8678" t="s">
        <v>235</v>
      </c>
      <c r="F8678" t="s">
        <v>31823</v>
      </c>
      <c r="G8678" t="s">
        <v>237</v>
      </c>
      <c r="H8678" t="s">
        <v>238</v>
      </c>
      <c r="I8678" s="20">
        <v>-1</v>
      </c>
      <c r="J8678" s="20">
        <v>103</v>
      </c>
      <c r="K8678" t="s">
        <v>31667</v>
      </c>
      <c r="L8678" t="s">
        <v>31667</v>
      </c>
      <c r="M8678">
        <v>44330</v>
      </c>
    </row>
    <row r="8679" spans="1:13">
      <c r="A8679" t="s">
        <v>31824</v>
      </c>
      <c r="B8679" t="s">
        <v>31825</v>
      </c>
      <c r="C8679" t="s">
        <v>314</v>
      </c>
      <c r="D8679" t="s">
        <v>315</v>
      </c>
      <c r="E8679" t="s">
        <v>235</v>
      </c>
      <c r="F8679" t="s">
        <v>31671</v>
      </c>
      <c r="G8679" t="s">
        <v>237</v>
      </c>
      <c r="H8679" t="s">
        <v>238</v>
      </c>
      <c r="I8679" s="20">
        <v>-1</v>
      </c>
      <c r="J8679" s="20">
        <v>3402</v>
      </c>
      <c r="K8679" t="s">
        <v>31670</v>
      </c>
      <c r="L8679" t="s">
        <v>31670</v>
      </c>
      <c r="M8679">
        <v>44330</v>
      </c>
    </row>
    <row r="8680" spans="1:13">
      <c r="A8680" t="s">
        <v>31826</v>
      </c>
      <c r="B8680" t="s">
        <v>31827</v>
      </c>
      <c r="C8680" t="s">
        <v>342</v>
      </c>
      <c r="D8680" t="s">
        <v>343</v>
      </c>
      <c r="E8680" t="s">
        <v>235</v>
      </c>
      <c r="F8680" t="s">
        <v>31828</v>
      </c>
      <c r="G8680" t="s">
        <v>237</v>
      </c>
      <c r="H8680" t="s">
        <v>238</v>
      </c>
      <c r="I8680" s="20">
        <v>-1</v>
      </c>
      <c r="J8680" s="20">
        <v>3884</v>
      </c>
      <c r="K8680" t="s">
        <v>31668</v>
      </c>
      <c r="L8680" t="s">
        <v>31668</v>
      </c>
      <c r="M8680">
        <v>44330</v>
      </c>
    </row>
    <row r="8681" spans="1:13">
      <c r="A8681" t="s">
        <v>31829</v>
      </c>
      <c r="B8681" t="s">
        <v>31830</v>
      </c>
      <c r="C8681" t="s">
        <v>406</v>
      </c>
      <c r="D8681" t="s">
        <v>407</v>
      </c>
      <c r="E8681" t="s">
        <v>235</v>
      </c>
      <c r="F8681" t="s">
        <v>31831</v>
      </c>
      <c r="G8681" t="s">
        <v>237</v>
      </c>
      <c r="H8681" t="s">
        <v>238</v>
      </c>
      <c r="I8681" s="20">
        <v>-1</v>
      </c>
      <c r="J8681" s="20">
        <v>1649</v>
      </c>
      <c r="K8681" t="s">
        <v>31669</v>
      </c>
      <c r="L8681" t="s">
        <v>31669</v>
      </c>
      <c r="M8681">
        <v>44330</v>
      </c>
    </row>
    <row r="8682" spans="1:13">
      <c r="A8682" t="s">
        <v>31829</v>
      </c>
      <c r="B8682" t="s">
        <v>31830</v>
      </c>
      <c r="C8682" t="s">
        <v>274</v>
      </c>
      <c r="D8682" t="s">
        <v>275</v>
      </c>
      <c r="E8682" t="s">
        <v>235</v>
      </c>
      <c r="F8682" t="s">
        <v>31831</v>
      </c>
      <c r="G8682" t="s">
        <v>237</v>
      </c>
      <c r="H8682" t="s">
        <v>238</v>
      </c>
      <c r="I8682" s="20">
        <v>-1</v>
      </c>
      <c r="J8682" s="20">
        <v>4209</v>
      </c>
      <c r="K8682" t="s">
        <v>31669</v>
      </c>
      <c r="L8682" t="s">
        <v>31669</v>
      </c>
      <c r="M8682">
        <v>44330</v>
      </c>
    </row>
    <row r="8683" spans="1:13">
      <c r="A8683" t="s">
        <v>31829</v>
      </c>
      <c r="B8683" t="s">
        <v>31830</v>
      </c>
      <c r="C8683" t="s">
        <v>280</v>
      </c>
      <c r="D8683" t="s">
        <v>281</v>
      </c>
      <c r="E8683" t="s">
        <v>235</v>
      </c>
      <c r="F8683" t="s">
        <v>31831</v>
      </c>
      <c r="G8683" t="s">
        <v>237</v>
      </c>
      <c r="H8683" t="s">
        <v>238</v>
      </c>
      <c r="I8683" s="20">
        <v>-1</v>
      </c>
      <c r="J8683" s="20">
        <v>674</v>
      </c>
      <c r="K8683" t="s">
        <v>31669</v>
      </c>
      <c r="L8683" t="s">
        <v>31669</v>
      </c>
      <c r="M8683">
        <v>44330</v>
      </c>
    </row>
    <row r="8684" spans="1:13">
      <c r="A8684" t="s">
        <v>31829</v>
      </c>
      <c r="B8684" t="s">
        <v>31830</v>
      </c>
      <c r="C8684" t="s">
        <v>254</v>
      </c>
      <c r="D8684" t="s">
        <v>255</v>
      </c>
      <c r="E8684" t="s">
        <v>235</v>
      </c>
      <c r="F8684" t="s">
        <v>31831</v>
      </c>
      <c r="G8684" t="s">
        <v>237</v>
      </c>
      <c r="H8684" t="s">
        <v>238</v>
      </c>
      <c r="I8684" s="20">
        <v>-1</v>
      </c>
      <c r="J8684" s="20">
        <v>303</v>
      </c>
      <c r="K8684" t="s">
        <v>31669</v>
      </c>
      <c r="L8684" t="s">
        <v>31669</v>
      </c>
      <c r="M8684">
        <v>44330</v>
      </c>
    </row>
    <row r="8685" spans="1:13">
      <c r="A8685" t="s">
        <v>31832</v>
      </c>
      <c r="B8685" t="s">
        <v>31833</v>
      </c>
      <c r="C8685" t="s">
        <v>378</v>
      </c>
      <c r="D8685" t="s">
        <v>379</v>
      </c>
      <c r="E8685" t="s">
        <v>235</v>
      </c>
      <c r="F8685" t="s">
        <v>31834</v>
      </c>
      <c r="G8685" t="s">
        <v>237</v>
      </c>
      <c r="H8685" t="s">
        <v>238</v>
      </c>
      <c r="I8685" s="20">
        <v>-1</v>
      </c>
      <c r="J8685" s="20">
        <v>189</v>
      </c>
      <c r="K8685" t="s">
        <v>31673</v>
      </c>
      <c r="L8685" t="s">
        <v>31673</v>
      </c>
      <c r="M8685">
        <v>44330</v>
      </c>
    </row>
    <row r="8686" spans="1:13">
      <c r="A8686" t="s">
        <v>31832</v>
      </c>
      <c r="B8686" t="s">
        <v>31833</v>
      </c>
      <c r="C8686" t="s">
        <v>432</v>
      </c>
      <c r="D8686" t="s">
        <v>433</v>
      </c>
      <c r="E8686" t="s">
        <v>235</v>
      </c>
      <c r="F8686" t="s">
        <v>31834</v>
      </c>
      <c r="G8686" t="s">
        <v>237</v>
      </c>
      <c r="H8686" t="s">
        <v>238</v>
      </c>
      <c r="I8686" s="20">
        <v>-1</v>
      </c>
      <c r="J8686" s="20">
        <v>306</v>
      </c>
      <c r="K8686" t="s">
        <v>31673</v>
      </c>
      <c r="L8686" t="s">
        <v>31673</v>
      </c>
      <c r="M8686">
        <v>44330</v>
      </c>
    </row>
    <row r="8687" spans="1:13">
      <c r="A8687" t="s">
        <v>31832</v>
      </c>
      <c r="B8687" t="s">
        <v>31833</v>
      </c>
      <c r="C8687" t="s">
        <v>318</v>
      </c>
      <c r="D8687" t="s">
        <v>319</v>
      </c>
      <c r="E8687" t="s">
        <v>235</v>
      </c>
      <c r="F8687" t="s">
        <v>31834</v>
      </c>
      <c r="G8687" t="s">
        <v>237</v>
      </c>
      <c r="H8687" t="s">
        <v>238</v>
      </c>
      <c r="I8687" s="20">
        <v>-1</v>
      </c>
      <c r="J8687" s="20">
        <v>696</v>
      </c>
      <c r="K8687" t="s">
        <v>31673</v>
      </c>
      <c r="L8687" t="s">
        <v>31673</v>
      </c>
      <c r="M8687">
        <v>44330</v>
      </c>
    </row>
    <row r="8688" spans="1:13">
      <c r="A8688" t="s">
        <v>31835</v>
      </c>
      <c r="B8688" t="s">
        <v>31836</v>
      </c>
      <c r="C8688" t="s">
        <v>242</v>
      </c>
      <c r="D8688" t="s">
        <v>243</v>
      </c>
      <c r="E8688" t="s">
        <v>235</v>
      </c>
      <c r="F8688" t="s">
        <v>31837</v>
      </c>
      <c r="G8688" t="s">
        <v>237</v>
      </c>
      <c r="H8688" t="s">
        <v>238</v>
      </c>
      <c r="I8688" s="20">
        <v>-1</v>
      </c>
      <c r="J8688" s="20">
        <v>421</v>
      </c>
      <c r="K8688" t="s">
        <v>31666</v>
      </c>
      <c r="L8688" t="s">
        <v>31666</v>
      </c>
      <c r="M8688">
        <v>44329</v>
      </c>
    </row>
    <row r="8689" spans="1:13">
      <c r="A8689" t="s">
        <v>31835</v>
      </c>
      <c r="B8689" t="s">
        <v>31836</v>
      </c>
      <c r="C8689" t="s">
        <v>246</v>
      </c>
      <c r="D8689" t="s">
        <v>247</v>
      </c>
      <c r="E8689" t="s">
        <v>235</v>
      </c>
      <c r="F8689" t="s">
        <v>31837</v>
      </c>
      <c r="G8689" t="s">
        <v>237</v>
      </c>
      <c r="H8689" t="s">
        <v>238</v>
      </c>
      <c r="I8689" s="20">
        <v>-1</v>
      </c>
      <c r="J8689" s="20">
        <v>687</v>
      </c>
      <c r="K8689" t="s">
        <v>31666</v>
      </c>
      <c r="L8689" t="s">
        <v>31666</v>
      </c>
      <c r="M8689">
        <v>44329</v>
      </c>
    </row>
    <row r="8690" spans="1:13">
      <c r="A8690" t="s">
        <v>31838</v>
      </c>
      <c r="B8690" t="s">
        <v>31839</v>
      </c>
      <c r="C8690" t="s">
        <v>274</v>
      </c>
      <c r="D8690" t="s">
        <v>275</v>
      </c>
      <c r="E8690" t="s">
        <v>235</v>
      </c>
      <c r="F8690" t="s">
        <v>31840</v>
      </c>
      <c r="G8690" t="s">
        <v>237</v>
      </c>
      <c r="H8690" t="s">
        <v>238</v>
      </c>
      <c r="I8690" s="20">
        <v>-1</v>
      </c>
      <c r="J8690" s="20">
        <v>4210</v>
      </c>
      <c r="K8690" t="s">
        <v>31653</v>
      </c>
      <c r="L8690" t="s">
        <v>31653</v>
      </c>
      <c r="M8690">
        <v>44329</v>
      </c>
    </row>
    <row r="8691" spans="1:13">
      <c r="A8691" t="s">
        <v>31841</v>
      </c>
      <c r="B8691" t="s">
        <v>31842</v>
      </c>
      <c r="C8691" t="s">
        <v>432</v>
      </c>
      <c r="D8691" t="s">
        <v>433</v>
      </c>
      <c r="E8691" t="s">
        <v>235</v>
      </c>
      <c r="F8691" t="s">
        <v>31843</v>
      </c>
      <c r="G8691" t="s">
        <v>237</v>
      </c>
      <c r="H8691" t="s">
        <v>238</v>
      </c>
      <c r="I8691" s="20">
        <v>-3</v>
      </c>
      <c r="J8691" s="20">
        <v>307</v>
      </c>
      <c r="K8691" t="s">
        <v>31664</v>
      </c>
      <c r="L8691" t="s">
        <v>31664</v>
      </c>
      <c r="M8691">
        <v>44329</v>
      </c>
    </row>
    <row r="8692" spans="1:13">
      <c r="A8692" t="s">
        <v>31844</v>
      </c>
      <c r="B8692" t="s">
        <v>31845</v>
      </c>
      <c r="C8692" t="s">
        <v>254</v>
      </c>
      <c r="D8692" t="s">
        <v>255</v>
      </c>
      <c r="E8692" t="s">
        <v>235</v>
      </c>
      <c r="F8692" t="s">
        <v>31846</v>
      </c>
      <c r="G8692" t="s">
        <v>237</v>
      </c>
      <c r="H8692" t="s">
        <v>238</v>
      </c>
      <c r="I8692" s="20">
        <v>-1</v>
      </c>
      <c r="J8692" s="20">
        <v>304</v>
      </c>
      <c r="K8692" t="s">
        <v>31665</v>
      </c>
      <c r="L8692" t="s">
        <v>31665</v>
      </c>
      <c r="M8692">
        <v>44329</v>
      </c>
    </row>
    <row r="8693" spans="1:13">
      <c r="A8693" t="s">
        <v>31847</v>
      </c>
      <c r="B8693" t="s">
        <v>31848</v>
      </c>
      <c r="C8693" t="s">
        <v>328</v>
      </c>
      <c r="D8693" t="s">
        <v>329</v>
      </c>
      <c r="E8693" t="s">
        <v>235</v>
      </c>
      <c r="F8693" t="s">
        <v>31849</v>
      </c>
      <c r="G8693" t="s">
        <v>237</v>
      </c>
      <c r="H8693" t="s">
        <v>238</v>
      </c>
      <c r="I8693" s="20">
        <v>-1</v>
      </c>
      <c r="J8693" s="20">
        <v>357</v>
      </c>
      <c r="K8693" t="s">
        <v>31663</v>
      </c>
      <c r="L8693" t="s">
        <v>31663</v>
      </c>
      <c r="M8693">
        <v>44329</v>
      </c>
    </row>
    <row r="8694" spans="1:13">
      <c r="A8694" t="s">
        <v>31847</v>
      </c>
      <c r="B8694" t="s">
        <v>31848</v>
      </c>
      <c r="C8694" t="s">
        <v>260</v>
      </c>
      <c r="D8694" t="s">
        <v>261</v>
      </c>
      <c r="E8694" t="s">
        <v>235</v>
      </c>
      <c r="F8694" t="s">
        <v>31849</v>
      </c>
      <c r="G8694" t="s">
        <v>237</v>
      </c>
      <c r="H8694" t="s">
        <v>238</v>
      </c>
      <c r="I8694" s="20">
        <v>-1</v>
      </c>
      <c r="J8694" s="20">
        <v>664</v>
      </c>
      <c r="K8694" t="s">
        <v>31663</v>
      </c>
      <c r="L8694" t="s">
        <v>31663</v>
      </c>
      <c r="M8694">
        <v>44329</v>
      </c>
    </row>
    <row r="8695" spans="1:13">
      <c r="A8695" t="s">
        <v>31850</v>
      </c>
      <c r="B8695" t="s">
        <v>31851</v>
      </c>
      <c r="C8695" t="s">
        <v>324</v>
      </c>
      <c r="D8695" t="s">
        <v>325</v>
      </c>
      <c r="E8695" t="s">
        <v>235</v>
      </c>
      <c r="F8695" t="s">
        <v>31661</v>
      </c>
      <c r="G8695" t="s">
        <v>237</v>
      </c>
      <c r="H8695" t="s">
        <v>238</v>
      </c>
      <c r="I8695" s="20">
        <v>-1</v>
      </c>
      <c r="J8695" s="20">
        <v>640</v>
      </c>
      <c r="K8695" t="s">
        <v>31660</v>
      </c>
      <c r="L8695" t="s">
        <v>31660</v>
      </c>
      <c r="M8695">
        <v>44329</v>
      </c>
    </row>
    <row r="8696" spans="1:13">
      <c r="A8696" t="s">
        <v>31852</v>
      </c>
      <c r="B8696" t="s">
        <v>31853</v>
      </c>
      <c r="C8696" t="s">
        <v>406</v>
      </c>
      <c r="D8696" t="s">
        <v>407</v>
      </c>
      <c r="E8696" t="s">
        <v>235</v>
      </c>
      <c r="F8696" t="s">
        <v>31655</v>
      </c>
      <c r="G8696" t="s">
        <v>237</v>
      </c>
      <c r="H8696" t="s">
        <v>238</v>
      </c>
      <c r="I8696" s="20">
        <v>-1</v>
      </c>
      <c r="J8696" s="20">
        <v>1650</v>
      </c>
      <c r="K8696" t="s">
        <v>31654</v>
      </c>
      <c r="L8696" t="s">
        <v>31654</v>
      </c>
      <c r="M8696">
        <v>44329</v>
      </c>
    </row>
    <row r="8697" spans="1:13">
      <c r="A8697" t="s">
        <v>31854</v>
      </c>
      <c r="B8697" t="s">
        <v>31855</v>
      </c>
      <c r="C8697" t="s">
        <v>388</v>
      </c>
      <c r="D8697" t="s">
        <v>389</v>
      </c>
      <c r="E8697" t="s">
        <v>235</v>
      </c>
      <c r="F8697" t="s">
        <v>31856</v>
      </c>
      <c r="G8697" t="s">
        <v>237</v>
      </c>
      <c r="H8697" t="s">
        <v>238</v>
      </c>
      <c r="I8697" s="20">
        <v>-1</v>
      </c>
      <c r="J8697" s="20">
        <v>223</v>
      </c>
      <c r="K8697" t="s">
        <v>31652</v>
      </c>
      <c r="L8697" t="s">
        <v>31652</v>
      </c>
      <c r="M8697">
        <v>44329</v>
      </c>
    </row>
    <row r="8698" spans="1:13">
      <c r="A8698" t="s">
        <v>31857</v>
      </c>
      <c r="B8698" t="s">
        <v>31858</v>
      </c>
      <c r="C8698" t="s">
        <v>428</v>
      </c>
      <c r="D8698" t="s">
        <v>429</v>
      </c>
      <c r="E8698" t="s">
        <v>235</v>
      </c>
      <c r="F8698" t="s">
        <v>31859</v>
      </c>
      <c r="G8698" t="s">
        <v>237</v>
      </c>
      <c r="H8698" t="s">
        <v>238</v>
      </c>
      <c r="I8698" s="20">
        <v>-6</v>
      </c>
      <c r="J8698" s="20">
        <v>497</v>
      </c>
      <c r="K8698" t="s">
        <v>31662</v>
      </c>
      <c r="L8698" t="s">
        <v>31662</v>
      </c>
      <c r="M8698">
        <v>44329</v>
      </c>
    </row>
    <row r="8699" spans="1:13">
      <c r="A8699" t="s">
        <v>31860</v>
      </c>
      <c r="B8699" t="s">
        <v>31861</v>
      </c>
      <c r="C8699" t="s">
        <v>246</v>
      </c>
      <c r="D8699" t="s">
        <v>247</v>
      </c>
      <c r="E8699" t="s">
        <v>235</v>
      </c>
      <c r="F8699" t="s">
        <v>31658</v>
      </c>
      <c r="G8699" t="s">
        <v>237</v>
      </c>
      <c r="H8699" t="s">
        <v>238</v>
      </c>
      <c r="I8699" s="20">
        <v>-1</v>
      </c>
      <c r="J8699" s="20">
        <v>688</v>
      </c>
      <c r="K8699" t="s">
        <v>31657</v>
      </c>
      <c r="L8699" t="s">
        <v>31657</v>
      </c>
      <c r="M8699">
        <v>44329</v>
      </c>
    </row>
    <row r="8700" spans="1:13">
      <c r="A8700" t="s">
        <v>31862</v>
      </c>
      <c r="B8700" t="s">
        <v>31863</v>
      </c>
      <c r="C8700" t="s">
        <v>432</v>
      </c>
      <c r="D8700" t="s">
        <v>433</v>
      </c>
      <c r="E8700" t="s">
        <v>235</v>
      </c>
      <c r="F8700" t="s">
        <v>31864</v>
      </c>
      <c r="G8700" t="s">
        <v>237</v>
      </c>
      <c r="H8700" t="s">
        <v>238</v>
      </c>
      <c r="I8700" s="20">
        <v>-1</v>
      </c>
      <c r="J8700" s="20">
        <v>310</v>
      </c>
      <c r="K8700" t="s">
        <v>31656</v>
      </c>
      <c r="L8700" t="s">
        <v>31656</v>
      </c>
      <c r="M8700">
        <v>44329</v>
      </c>
    </row>
    <row r="8701" spans="1:13">
      <c r="A8701" t="s">
        <v>31865</v>
      </c>
      <c r="B8701" t="s">
        <v>31866</v>
      </c>
      <c r="C8701" t="s">
        <v>342</v>
      </c>
      <c r="D8701" t="s">
        <v>343</v>
      </c>
      <c r="E8701" t="s">
        <v>235</v>
      </c>
      <c r="F8701" t="s">
        <v>31651</v>
      </c>
      <c r="G8701" t="s">
        <v>237</v>
      </c>
      <c r="H8701" t="s">
        <v>238</v>
      </c>
      <c r="I8701" s="20">
        <v>-1</v>
      </c>
      <c r="J8701" s="20">
        <v>3885</v>
      </c>
      <c r="K8701" t="s">
        <v>31650</v>
      </c>
      <c r="L8701" t="s">
        <v>31650</v>
      </c>
      <c r="M8701">
        <v>44329</v>
      </c>
    </row>
    <row r="8702" spans="1:13">
      <c r="A8702" t="s">
        <v>31865</v>
      </c>
      <c r="B8702" t="s">
        <v>31866</v>
      </c>
      <c r="C8702" t="s">
        <v>364</v>
      </c>
      <c r="D8702" t="s">
        <v>365</v>
      </c>
      <c r="E8702" t="s">
        <v>235</v>
      </c>
      <c r="F8702" t="s">
        <v>31651</v>
      </c>
      <c r="G8702" t="s">
        <v>237</v>
      </c>
      <c r="H8702" t="s">
        <v>238</v>
      </c>
      <c r="I8702" s="20">
        <v>-1</v>
      </c>
      <c r="J8702" s="20">
        <v>510</v>
      </c>
      <c r="K8702" t="s">
        <v>31650</v>
      </c>
      <c r="L8702" t="s">
        <v>31650</v>
      </c>
      <c r="M8702">
        <v>44329</v>
      </c>
    </row>
    <row r="8703" spans="1:13">
      <c r="A8703" t="s">
        <v>31865</v>
      </c>
      <c r="B8703" t="s">
        <v>31866</v>
      </c>
      <c r="C8703" t="s">
        <v>318</v>
      </c>
      <c r="D8703" t="s">
        <v>319</v>
      </c>
      <c r="E8703" t="s">
        <v>235</v>
      </c>
      <c r="F8703" t="s">
        <v>31651</v>
      </c>
      <c r="G8703" t="s">
        <v>237</v>
      </c>
      <c r="H8703" t="s">
        <v>238</v>
      </c>
      <c r="I8703" s="20">
        <v>-1</v>
      </c>
      <c r="J8703" s="20">
        <v>697</v>
      </c>
      <c r="K8703" t="s">
        <v>31650</v>
      </c>
      <c r="L8703" t="s">
        <v>31650</v>
      </c>
      <c r="M8703">
        <v>44329</v>
      </c>
    </row>
    <row r="8704" spans="1:13">
      <c r="A8704" t="s">
        <v>31867</v>
      </c>
      <c r="B8704" t="s">
        <v>31868</v>
      </c>
      <c r="C8704" t="s">
        <v>254</v>
      </c>
      <c r="D8704" t="s">
        <v>255</v>
      </c>
      <c r="E8704" t="s">
        <v>235</v>
      </c>
      <c r="F8704" t="s">
        <v>31869</v>
      </c>
      <c r="G8704" t="s">
        <v>237</v>
      </c>
      <c r="H8704" t="s">
        <v>238</v>
      </c>
      <c r="I8704" s="20">
        <v>-1</v>
      </c>
      <c r="J8704" s="20">
        <v>305</v>
      </c>
      <c r="K8704" t="s">
        <v>31659</v>
      </c>
      <c r="L8704" t="s">
        <v>31659</v>
      </c>
      <c r="M8704">
        <v>44329</v>
      </c>
    </row>
    <row r="8705" spans="1:13">
      <c r="A8705" t="s">
        <v>31870</v>
      </c>
      <c r="B8705" t="s">
        <v>31871</v>
      </c>
      <c r="C8705" t="s">
        <v>342</v>
      </c>
      <c r="D8705" t="s">
        <v>343</v>
      </c>
      <c r="E8705" t="s">
        <v>235</v>
      </c>
      <c r="F8705" t="s">
        <v>31646</v>
      </c>
      <c r="G8705" t="s">
        <v>237</v>
      </c>
      <c r="H8705" t="s">
        <v>238</v>
      </c>
      <c r="I8705" s="20">
        <v>-1</v>
      </c>
      <c r="J8705" s="20">
        <v>3886</v>
      </c>
      <c r="K8705" t="s">
        <v>31645</v>
      </c>
      <c r="L8705" t="s">
        <v>31645</v>
      </c>
      <c r="M8705">
        <v>44328</v>
      </c>
    </row>
    <row r="8706" spans="1:13">
      <c r="A8706" t="s">
        <v>31872</v>
      </c>
      <c r="B8706" t="s">
        <v>31873</v>
      </c>
      <c r="C8706" t="s">
        <v>233</v>
      </c>
      <c r="D8706" t="s">
        <v>234</v>
      </c>
      <c r="E8706" t="s">
        <v>235</v>
      </c>
      <c r="F8706" t="s">
        <v>31874</v>
      </c>
      <c r="G8706" t="s">
        <v>237</v>
      </c>
      <c r="H8706" t="s">
        <v>238</v>
      </c>
      <c r="I8706" s="20">
        <v>-1</v>
      </c>
      <c r="J8706" s="20">
        <v>630</v>
      </c>
      <c r="K8706" t="s">
        <v>31649</v>
      </c>
      <c r="L8706" t="s">
        <v>31649</v>
      </c>
      <c r="M8706">
        <v>44328</v>
      </c>
    </row>
    <row r="8707" spans="1:13">
      <c r="A8707" t="s">
        <v>31875</v>
      </c>
      <c r="B8707" t="s">
        <v>31876</v>
      </c>
      <c r="C8707" t="s">
        <v>242</v>
      </c>
      <c r="D8707" t="s">
        <v>243</v>
      </c>
      <c r="E8707" t="s">
        <v>235</v>
      </c>
      <c r="F8707" t="s">
        <v>31648</v>
      </c>
      <c r="G8707" t="s">
        <v>237</v>
      </c>
      <c r="H8707" t="s">
        <v>238</v>
      </c>
      <c r="I8707" s="20">
        <v>-1</v>
      </c>
      <c r="J8707" s="20">
        <v>422</v>
      </c>
      <c r="K8707" t="s">
        <v>31647</v>
      </c>
      <c r="L8707" t="s">
        <v>31647</v>
      </c>
      <c r="M8707">
        <v>44328</v>
      </c>
    </row>
    <row r="8708" spans="1:13">
      <c r="A8708" t="s">
        <v>31875</v>
      </c>
      <c r="B8708" t="s">
        <v>31876</v>
      </c>
      <c r="C8708" t="s">
        <v>246</v>
      </c>
      <c r="D8708" t="s">
        <v>247</v>
      </c>
      <c r="E8708" t="s">
        <v>235</v>
      </c>
      <c r="F8708" t="s">
        <v>31648</v>
      </c>
      <c r="G8708" t="s">
        <v>237</v>
      </c>
      <c r="H8708" t="s">
        <v>238</v>
      </c>
      <c r="I8708" s="20">
        <v>-1</v>
      </c>
      <c r="J8708" s="20">
        <v>689</v>
      </c>
      <c r="K8708" t="s">
        <v>31647</v>
      </c>
      <c r="L8708" t="s">
        <v>31647</v>
      </c>
      <c r="M8708">
        <v>44328</v>
      </c>
    </row>
    <row r="8709" spans="1:13">
      <c r="A8709" t="s">
        <v>31875</v>
      </c>
      <c r="B8709" t="s">
        <v>31876</v>
      </c>
      <c r="C8709" t="s">
        <v>250</v>
      </c>
      <c r="D8709" t="s">
        <v>251</v>
      </c>
      <c r="E8709" t="s">
        <v>235</v>
      </c>
      <c r="F8709" t="s">
        <v>31648</v>
      </c>
      <c r="G8709" t="s">
        <v>237</v>
      </c>
      <c r="H8709" t="s">
        <v>238</v>
      </c>
      <c r="I8709" s="20">
        <v>-1</v>
      </c>
      <c r="J8709" s="20">
        <v>323</v>
      </c>
      <c r="K8709" t="s">
        <v>31647</v>
      </c>
      <c r="L8709" t="s">
        <v>31647</v>
      </c>
      <c r="M8709">
        <v>44328</v>
      </c>
    </row>
    <row r="8710" spans="1:13">
      <c r="A8710" t="s">
        <v>31877</v>
      </c>
      <c r="B8710" t="s">
        <v>31878</v>
      </c>
      <c r="C8710" t="s">
        <v>446</v>
      </c>
      <c r="D8710" t="s">
        <v>447</v>
      </c>
      <c r="E8710" t="s">
        <v>235</v>
      </c>
      <c r="F8710" t="s">
        <v>31879</v>
      </c>
      <c r="G8710" t="s">
        <v>237</v>
      </c>
      <c r="H8710" t="s">
        <v>238</v>
      </c>
      <c r="I8710" s="20">
        <v>-1</v>
      </c>
      <c r="J8710" s="20">
        <v>466</v>
      </c>
      <c r="K8710" t="s">
        <v>31644</v>
      </c>
      <c r="L8710" t="s">
        <v>31644</v>
      </c>
      <c r="M8710">
        <v>44328</v>
      </c>
    </row>
    <row r="8711" spans="1:13">
      <c r="A8711" t="s">
        <v>31880</v>
      </c>
      <c r="B8711" t="s">
        <v>31881</v>
      </c>
      <c r="C8711" t="s">
        <v>242</v>
      </c>
      <c r="D8711" t="s">
        <v>243</v>
      </c>
      <c r="E8711" t="s">
        <v>235</v>
      </c>
      <c r="F8711" t="s">
        <v>31882</v>
      </c>
      <c r="G8711" t="s">
        <v>237</v>
      </c>
      <c r="H8711" t="s">
        <v>238</v>
      </c>
      <c r="I8711" s="20">
        <v>-1</v>
      </c>
      <c r="J8711" s="20">
        <v>423</v>
      </c>
      <c r="K8711" t="s">
        <v>31643</v>
      </c>
      <c r="L8711" t="s">
        <v>31643</v>
      </c>
      <c r="M8711">
        <v>44328</v>
      </c>
    </row>
    <row r="8712" spans="1:13">
      <c r="A8712" t="s">
        <v>31883</v>
      </c>
      <c r="B8712" t="s">
        <v>31884</v>
      </c>
      <c r="C8712" t="s">
        <v>248</v>
      </c>
      <c r="D8712" t="s">
        <v>249</v>
      </c>
      <c r="E8712" t="s">
        <v>235</v>
      </c>
      <c r="F8712" t="s">
        <v>31885</v>
      </c>
      <c r="G8712" t="s">
        <v>237</v>
      </c>
      <c r="H8712" t="s">
        <v>238</v>
      </c>
      <c r="I8712" s="20">
        <v>-1</v>
      </c>
      <c r="J8712" s="20">
        <v>456</v>
      </c>
      <c r="K8712" t="s">
        <v>31635</v>
      </c>
      <c r="L8712" t="s">
        <v>31635</v>
      </c>
      <c r="M8712">
        <v>44328</v>
      </c>
    </row>
    <row r="8713" spans="1:13">
      <c r="A8713" t="s">
        <v>31886</v>
      </c>
      <c r="B8713" t="s">
        <v>31887</v>
      </c>
      <c r="C8713" t="s">
        <v>274</v>
      </c>
      <c r="D8713" t="s">
        <v>275</v>
      </c>
      <c r="E8713" t="s">
        <v>235</v>
      </c>
      <c r="F8713" t="s">
        <v>31888</v>
      </c>
      <c r="G8713" t="s">
        <v>237</v>
      </c>
      <c r="H8713" t="s">
        <v>238</v>
      </c>
      <c r="I8713" s="20">
        <v>-1</v>
      </c>
      <c r="J8713" s="20">
        <v>4211</v>
      </c>
      <c r="K8713" t="s">
        <v>31642</v>
      </c>
      <c r="L8713" t="s">
        <v>31642</v>
      </c>
      <c r="M8713">
        <v>44328</v>
      </c>
    </row>
    <row r="8714" spans="1:13">
      <c r="A8714" t="s">
        <v>31889</v>
      </c>
      <c r="B8714" t="s">
        <v>31890</v>
      </c>
      <c r="C8714" t="s">
        <v>446</v>
      </c>
      <c r="D8714" t="s">
        <v>447</v>
      </c>
      <c r="E8714" t="s">
        <v>235</v>
      </c>
      <c r="F8714" t="s">
        <v>31634</v>
      </c>
      <c r="G8714" t="s">
        <v>237</v>
      </c>
      <c r="H8714" t="s">
        <v>238</v>
      </c>
      <c r="I8714" s="20">
        <v>-1</v>
      </c>
      <c r="J8714" s="20">
        <v>467</v>
      </c>
      <c r="K8714" t="s">
        <v>31633</v>
      </c>
      <c r="L8714" t="s">
        <v>31633</v>
      </c>
      <c r="M8714">
        <v>44328</v>
      </c>
    </row>
    <row r="8715" spans="1:13">
      <c r="A8715" t="s">
        <v>31891</v>
      </c>
      <c r="B8715" t="s">
        <v>31892</v>
      </c>
      <c r="C8715" t="s">
        <v>288</v>
      </c>
      <c r="D8715" t="s">
        <v>289</v>
      </c>
      <c r="E8715" t="s">
        <v>235</v>
      </c>
      <c r="F8715" t="s">
        <v>31893</v>
      </c>
      <c r="G8715" t="s">
        <v>237</v>
      </c>
      <c r="H8715" t="s">
        <v>238</v>
      </c>
      <c r="I8715" s="20">
        <v>-1</v>
      </c>
      <c r="J8715" s="20">
        <v>487</v>
      </c>
      <c r="K8715" t="s">
        <v>31636</v>
      </c>
      <c r="L8715" t="s">
        <v>31636</v>
      </c>
      <c r="M8715">
        <v>44328</v>
      </c>
    </row>
    <row r="8716" spans="1:13">
      <c r="A8716" t="s">
        <v>31894</v>
      </c>
      <c r="B8716" t="s">
        <v>31895</v>
      </c>
      <c r="C8716" t="s">
        <v>314</v>
      </c>
      <c r="D8716" t="s">
        <v>315</v>
      </c>
      <c r="E8716" t="s">
        <v>235</v>
      </c>
      <c r="F8716" t="s">
        <v>31640</v>
      </c>
      <c r="G8716" t="s">
        <v>237</v>
      </c>
      <c r="H8716" t="s">
        <v>238</v>
      </c>
      <c r="I8716" s="20">
        <v>-1</v>
      </c>
      <c r="J8716" s="20">
        <v>3403</v>
      </c>
      <c r="K8716" t="s">
        <v>31639</v>
      </c>
      <c r="L8716" t="s">
        <v>31639</v>
      </c>
      <c r="M8716">
        <v>44328</v>
      </c>
    </row>
    <row r="8717" spans="1:13">
      <c r="A8717" t="s">
        <v>31896</v>
      </c>
      <c r="B8717" t="s">
        <v>31897</v>
      </c>
      <c r="C8717" t="s">
        <v>280</v>
      </c>
      <c r="D8717" t="s">
        <v>281</v>
      </c>
      <c r="E8717" t="s">
        <v>235</v>
      </c>
      <c r="F8717" t="s">
        <v>31898</v>
      </c>
      <c r="G8717" t="s">
        <v>237</v>
      </c>
      <c r="H8717" t="s">
        <v>238</v>
      </c>
      <c r="I8717" s="20">
        <v>-1</v>
      </c>
      <c r="J8717" s="20">
        <v>675</v>
      </c>
      <c r="K8717" t="s">
        <v>31641</v>
      </c>
      <c r="L8717" t="s">
        <v>31641</v>
      </c>
      <c r="M8717">
        <v>44328</v>
      </c>
    </row>
    <row r="8718" spans="1:13">
      <c r="A8718" t="s">
        <v>31899</v>
      </c>
      <c r="B8718" t="s">
        <v>31900</v>
      </c>
      <c r="C8718" t="s">
        <v>254</v>
      </c>
      <c r="D8718" t="s">
        <v>255</v>
      </c>
      <c r="E8718" t="s">
        <v>235</v>
      </c>
      <c r="F8718" t="s">
        <v>31638</v>
      </c>
      <c r="G8718" t="s">
        <v>237</v>
      </c>
      <c r="H8718" t="s">
        <v>238</v>
      </c>
      <c r="I8718" s="20">
        <v>-1</v>
      </c>
      <c r="J8718" s="20">
        <v>306</v>
      </c>
      <c r="K8718" t="s">
        <v>31637</v>
      </c>
      <c r="L8718" t="s">
        <v>31637</v>
      </c>
      <c r="M8718">
        <v>44328</v>
      </c>
    </row>
    <row r="8719" spans="1:13">
      <c r="A8719" t="s">
        <v>31901</v>
      </c>
      <c r="B8719" t="s">
        <v>31902</v>
      </c>
      <c r="C8719" t="s">
        <v>270</v>
      </c>
      <c r="D8719" t="s">
        <v>271</v>
      </c>
      <c r="E8719" t="s">
        <v>235</v>
      </c>
      <c r="F8719" t="s">
        <v>31903</v>
      </c>
      <c r="G8719" t="s">
        <v>237</v>
      </c>
      <c r="H8719" t="s">
        <v>238</v>
      </c>
      <c r="I8719" s="20">
        <v>-1</v>
      </c>
      <c r="J8719" s="20">
        <v>271</v>
      </c>
      <c r="K8719" t="s">
        <v>31632</v>
      </c>
      <c r="L8719" t="s">
        <v>31632</v>
      </c>
      <c r="M8719">
        <v>44328</v>
      </c>
    </row>
    <row r="8720" spans="1:13">
      <c r="A8720" t="s">
        <v>31904</v>
      </c>
      <c r="B8720" t="s">
        <v>31905</v>
      </c>
      <c r="C8720" t="s">
        <v>372</v>
      </c>
      <c r="D8720" t="s">
        <v>373</v>
      </c>
      <c r="E8720" t="s">
        <v>235</v>
      </c>
      <c r="F8720" t="s">
        <v>31906</v>
      </c>
      <c r="G8720" t="s">
        <v>237</v>
      </c>
      <c r="H8720" t="s">
        <v>238</v>
      </c>
      <c r="I8720" s="20">
        <v>-2</v>
      </c>
      <c r="J8720" s="20">
        <v>678</v>
      </c>
      <c r="K8720" t="s">
        <v>31631</v>
      </c>
      <c r="L8720" t="s">
        <v>31631</v>
      </c>
      <c r="M8720">
        <v>44327</v>
      </c>
    </row>
    <row r="8721" spans="1:13">
      <c r="A8721" t="s">
        <v>31904</v>
      </c>
      <c r="B8721" t="s">
        <v>31905</v>
      </c>
      <c r="C8721" t="s">
        <v>360</v>
      </c>
      <c r="D8721" t="s">
        <v>361</v>
      </c>
      <c r="E8721" t="s">
        <v>235</v>
      </c>
      <c r="F8721" t="s">
        <v>31906</v>
      </c>
      <c r="G8721" t="s">
        <v>237</v>
      </c>
      <c r="H8721" t="s">
        <v>238</v>
      </c>
      <c r="I8721" s="20">
        <v>-1</v>
      </c>
      <c r="J8721" s="20">
        <v>3703</v>
      </c>
      <c r="K8721" t="s">
        <v>31631</v>
      </c>
      <c r="L8721" t="s">
        <v>31631</v>
      </c>
      <c r="M8721">
        <v>44327</v>
      </c>
    </row>
    <row r="8722" spans="1:13">
      <c r="A8722" t="s">
        <v>31904</v>
      </c>
      <c r="B8722" t="s">
        <v>31905</v>
      </c>
      <c r="C8722" t="s">
        <v>320</v>
      </c>
      <c r="D8722" t="s">
        <v>321</v>
      </c>
      <c r="E8722" t="s">
        <v>235</v>
      </c>
      <c r="F8722" t="s">
        <v>31906</v>
      </c>
      <c r="G8722" t="s">
        <v>237</v>
      </c>
      <c r="H8722" t="s">
        <v>238</v>
      </c>
      <c r="I8722" s="20">
        <v>-1</v>
      </c>
      <c r="J8722" s="20">
        <v>637</v>
      </c>
      <c r="K8722" t="s">
        <v>31631</v>
      </c>
      <c r="L8722" t="s">
        <v>31631</v>
      </c>
      <c r="M8722">
        <v>44327</v>
      </c>
    </row>
    <row r="8723" spans="1:13">
      <c r="A8723" t="s">
        <v>31904</v>
      </c>
      <c r="B8723" t="s">
        <v>31905</v>
      </c>
      <c r="C8723" t="s">
        <v>432</v>
      </c>
      <c r="D8723" t="s">
        <v>433</v>
      </c>
      <c r="E8723" t="s">
        <v>235</v>
      </c>
      <c r="F8723" t="s">
        <v>31906</v>
      </c>
      <c r="G8723" t="s">
        <v>237</v>
      </c>
      <c r="H8723" t="s">
        <v>238</v>
      </c>
      <c r="I8723" s="20">
        <v>-2</v>
      </c>
      <c r="J8723" s="20">
        <v>311</v>
      </c>
      <c r="K8723" t="s">
        <v>31631</v>
      </c>
      <c r="L8723" t="s">
        <v>31631</v>
      </c>
      <c r="M8723">
        <v>44327</v>
      </c>
    </row>
    <row r="8724" spans="1:13">
      <c r="A8724" t="s">
        <v>31907</v>
      </c>
      <c r="B8724" t="s">
        <v>31908</v>
      </c>
      <c r="C8724" t="s">
        <v>320</v>
      </c>
      <c r="D8724" t="s">
        <v>321</v>
      </c>
      <c r="E8724" t="s">
        <v>235</v>
      </c>
      <c r="F8724" t="s">
        <v>31909</v>
      </c>
      <c r="G8724" t="s">
        <v>237</v>
      </c>
      <c r="H8724" t="s">
        <v>238</v>
      </c>
      <c r="I8724" s="20">
        <v>-1</v>
      </c>
      <c r="J8724" s="20">
        <v>638</v>
      </c>
      <c r="K8724" t="s">
        <v>31630</v>
      </c>
      <c r="L8724" t="s">
        <v>31630</v>
      </c>
      <c r="M8724">
        <v>44327</v>
      </c>
    </row>
    <row r="8725" spans="1:13">
      <c r="A8725" t="s">
        <v>31907</v>
      </c>
      <c r="B8725" t="s">
        <v>31908</v>
      </c>
      <c r="C8725" t="s">
        <v>432</v>
      </c>
      <c r="D8725" t="s">
        <v>433</v>
      </c>
      <c r="E8725" t="s">
        <v>235</v>
      </c>
      <c r="F8725" t="s">
        <v>31909</v>
      </c>
      <c r="G8725" t="s">
        <v>237</v>
      </c>
      <c r="H8725" t="s">
        <v>238</v>
      </c>
      <c r="I8725" s="20">
        <v>-2</v>
      </c>
      <c r="J8725" s="20">
        <v>313</v>
      </c>
      <c r="K8725" t="s">
        <v>31630</v>
      </c>
      <c r="L8725" t="s">
        <v>31630</v>
      </c>
      <c r="M8725">
        <v>44327</v>
      </c>
    </row>
    <row r="8726" spans="1:13">
      <c r="A8726" t="s">
        <v>31910</v>
      </c>
      <c r="B8726" t="s">
        <v>31911</v>
      </c>
      <c r="C8726" t="s">
        <v>342</v>
      </c>
      <c r="D8726" t="s">
        <v>343</v>
      </c>
      <c r="E8726" t="s">
        <v>235</v>
      </c>
      <c r="F8726" t="s">
        <v>31614</v>
      </c>
      <c r="G8726" t="s">
        <v>237</v>
      </c>
      <c r="H8726" t="s">
        <v>238</v>
      </c>
      <c r="I8726" s="20">
        <v>-1</v>
      </c>
      <c r="J8726" s="20">
        <v>3887</v>
      </c>
      <c r="K8726" t="s">
        <v>31613</v>
      </c>
      <c r="L8726" t="s">
        <v>31613</v>
      </c>
      <c r="M8726">
        <v>44327</v>
      </c>
    </row>
    <row r="8727" spans="1:13">
      <c r="A8727" t="s">
        <v>31910</v>
      </c>
      <c r="B8727" t="s">
        <v>31911</v>
      </c>
      <c r="C8727" t="s">
        <v>430</v>
      </c>
      <c r="D8727" t="s">
        <v>431</v>
      </c>
      <c r="E8727" t="s">
        <v>235</v>
      </c>
      <c r="F8727" t="s">
        <v>31614</v>
      </c>
      <c r="G8727" t="s">
        <v>237</v>
      </c>
      <c r="H8727" t="s">
        <v>238</v>
      </c>
      <c r="I8727" s="20">
        <v>-1</v>
      </c>
      <c r="J8727" s="20">
        <v>411</v>
      </c>
      <c r="K8727" t="s">
        <v>31613</v>
      </c>
      <c r="L8727" t="s">
        <v>31613</v>
      </c>
      <c r="M8727">
        <v>44327</v>
      </c>
    </row>
    <row r="8728" spans="1:13">
      <c r="A8728" t="s">
        <v>31910</v>
      </c>
      <c r="B8728" t="s">
        <v>31911</v>
      </c>
      <c r="C8728" t="s">
        <v>246</v>
      </c>
      <c r="D8728" t="s">
        <v>247</v>
      </c>
      <c r="E8728" t="s">
        <v>235</v>
      </c>
      <c r="F8728" t="s">
        <v>31614</v>
      </c>
      <c r="G8728" t="s">
        <v>237</v>
      </c>
      <c r="H8728" t="s">
        <v>238</v>
      </c>
      <c r="I8728" s="20">
        <v>-1</v>
      </c>
      <c r="J8728" s="20">
        <v>690</v>
      </c>
      <c r="K8728" t="s">
        <v>31613</v>
      </c>
      <c r="L8728" t="s">
        <v>31613</v>
      </c>
      <c r="M8728">
        <v>44327</v>
      </c>
    </row>
    <row r="8729" spans="1:13">
      <c r="A8729" t="s">
        <v>31912</v>
      </c>
      <c r="B8729" t="s">
        <v>31913</v>
      </c>
      <c r="C8729" t="s">
        <v>428</v>
      </c>
      <c r="D8729" t="s">
        <v>429</v>
      </c>
      <c r="E8729" t="s">
        <v>235</v>
      </c>
      <c r="F8729" t="s">
        <v>31914</v>
      </c>
      <c r="G8729" t="s">
        <v>237</v>
      </c>
      <c r="H8729" t="s">
        <v>238</v>
      </c>
      <c r="I8729" s="20">
        <v>-6</v>
      </c>
      <c r="J8729" s="20">
        <v>503</v>
      </c>
      <c r="K8729" t="s">
        <v>31624</v>
      </c>
      <c r="L8729" t="s">
        <v>31624</v>
      </c>
      <c r="M8729">
        <v>44327</v>
      </c>
    </row>
    <row r="8730" spans="1:13">
      <c r="A8730" t="s">
        <v>31912</v>
      </c>
      <c r="B8730" t="s">
        <v>31913</v>
      </c>
      <c r="C8730" t="s">
        <v>330</v>
      </c>
      <c r="D8730" t="s">
        <v>331</v>
      </c>
      <c r="E8730" t="s">
        <v>235</v>
      </c>
      <c r="F8730" t="s">
        <v>31914</v>
      </c>
      <c r="G8730" t="s">
        <v>237</v>
      </c>
      <c r="H8730" t="s">
        <v>238</v>
      </c>
      <c r="I8730" s="20">
        <v>-2</v>
      </c>
      <c r="J8730" s="20">
        <v>409</v>
      </c>
      <c r="K8730" t="s">
        <v>31624</v>
      </c>
      <c r="L8730" t="s">
        <v>31624</v>
      </c>
      <c r="M8730">
        <v>44327</v>
      </c>
    </row>
    <row r="8731" spans="1:13">
      <c r="A8731" t="s">
        <v>31915</v>
      </c>
      <c r="B8731" t="s">
        <v>31916</v>
      </c>
      <c r="C8731" t="s">
        <v>330</v>
      </c>
      <c r="D8731" t="s">
        <v>331</v>
      </c>
      <c r="E8731" t="s">
        <v>235</v>
      </c>
      <c r="F8731" t="s">
        <v>31917</v>
      </c>
      <c r="G8731" t="s">
        <v>237</v>
      </c>
      <c r="H8731" t="s">
        <v>238</v>
      </c>
      <c r="I8731" s="20">
        <v>-1</v>
      </c>
      <c r="J8731" s="20">
        <v>411</v>
      </c>
      <c r="K8731" t="s">
        <v>31625</v>
      </c>
      <c r="L8731" t="s">
        <v>31625</v>
      </c>
      <c r="M8731">
        <v>44327</v>
      </c>
    </row>
    <row r="8732" spans="1:13">
      <c r="A8732" t="s">
        <v>31918</v>
      </c>
      <c r="B8732" t="s">
        <v>31919</v>
      </c>
      <c r="C8732" t="s">
        <v>288</v>
      </c>
      <c r="D8732" t="s">
        <v>289</v>
      </c>
      <c r="E8732" t="s">
        <v>235</v>
      </c>
      <c r="F8732" t="s">
        <v>31920</v>
      </c>
      <c r="G8732" t="s">
        <v>237</v>
      </c>
      <c r="H8732" t="s">
        <v>238</v>
      </c>
      <c r="I8732" s="20">
        <v>-2</v>
      </c>
      <c r="J8732" s="20">
        <v>488</v>
      </c>
      <c r="K8732" t="s">
        <v>31629</v>
      </c>
      <c r="L8732" t="s">
        <v>31629</v>
      </c>
      <c r="M8732">
        <v>44327</v>
      </c>
    </row>
    <row r="8733" spans="1:13">
      <c r="A8733" t="s">
        <v>31918</v>
      </c>
      <c r="B8733" t="s">
        <v>31919</v>
      </c>
      <c r="C8733" t="s">
        <v>242</v>
      </c>
      <c r="D8733" t="s">
        <v>243</v>
      </c>
      <c r="E8733" t="s">
        <v>235</v>
      </c>
      <c r="F8733" t="s">
        <v>31920</v>
      </c>
      <c r="G8733" t="s">
        <v>237</v>
      </c>
      <c r="H8733" t="s">
        <v>238</v>
      </c>
      <c r="I8733" s="20">
        <v>-2</v>
      </c>
      <c r="J8733" s="20">
        <v>424</v>
      </c>
      <c r="K8733" t="s">
        <v>31629</v>
      </c>
      <c r="L8733" t="s">
        <v>31629</v>
      </c>
      <c r="M8733">
        <v>44327</v>
      </c>
    </row>
    <row r="8734" spans="1:13">
      <c r="A8734" t="s">
        <v>31918</v>
      </c>
      <c r="B8734" t="s">
        <v>31919</v>
      </c>
      <c r="C8734" t="s">
        <v>428</v>
      </c>
      <c r="D8734" t="s">
        <v>429</v>
      </c>
      <c r="E8734" t="s">
        <v>235</v>
      </c>
      <c r="F8734" t="s">
        <v>31920</v>
      </c>
      <c r="G8734" t="s">
        <v>237</v>
      </c>
      <c r="H8734" t="s">
        <v>238</v>
      </c>
      <c r="I8734" s="20">
        <v>-2</v>
      </c>
      <c r="J8734" s="20">
        <v>509</v>
      </c>
      <c r="K8734" t="s">
        <v>31629</v>
      </c>
      <c r="L8734" t="s">
        <v>31629</v>
      </c>
      <c r="M8734">
        <v>44327</v>
      </c>
    </row>
    <row r="8735" spans="1:13">
      <c r="A8735" t="s">
        <v>31918</v>
      </c>
      <c r="B8735" t="s">
        <v>31919</v>
      </c>
      <c r="C8735" t="s">
        <v>430</v>
      </c>
      <c r="D8735" t="s">
        <v>431</v>
      </c>
      <c r="E8735" t="s">
        <v>235</v>
      </c>
      <c r="F8735" t="s">
        <v>31920</v>
      </c>
      <c r="G8735" t="s">
        <v>237</v>
      </c>
      <c r="H8735" t="s">
        <v>238</v>
      </c>
      <c r="I8735" s="20">
        <v>-2</v>
      </c>
      <c r="J8735" s="20">
        <v>412</v>
      </c>
      <c r="K8735" t="s">
        <v>31629</v>
      </c>
      <c r="L8735" t="s">
        <v>31629</v>
      </c>
      <c r="M8735">
        <v>44327</v>
      </c>
    </row>
    <row r="8736" spans="1:13">
      <c r="A8736" t="s">
        <v>31918</v>
      </c>
      <c r="B8736" t="s">
        <v>31919</v>
      </c>
      <c r="C8736" t="s">
        <v>246</v>
      </c>
      <c r="D8736" t="s">
        <v>247</v>
      </c>
      <c r="E8736" t="s">
        <v>235</v>
      </c>
      <c r="F8736" t="s">
        <v>31920</v>
      </c>
      <c r="G8736" t="s">
        <v>237</v>
      </c>
      <c r="H8736" t="s">
        <v>238</v>
      </c>
      <c r="I8736" s="20">
        <v>-2</v>
      </c>
      <c r="J8736" s="20">
        <v>691</v>
      </c>
      <c r="K8736" t="s">
        <v>31629</v>
      </c>
      <c r="L8736" t="s">
        <v>31629</v>
      </c>
      <c r="M8736">
        <v>44327</v>
      </c>
    </row>
    <row r="8737" spans="1:13">
      <c r="A8737" t="s">
        <v>31918</v>
      </c>
      <c r="B8737" t="s">
        <v>31919</v>
      </c>
      <c r="C8737" t="s">
        <v>250</v>
      </c>
      <c r="D8737" t="s">
        <v>251</v>
      </c>
      <c r="E8737" t="s">
        <v>235</v>
      </c>
      <c r="F8737" t="s">
        <v>31920</v>
      </c>
      <c r="G8737" t="s">
        <v>237</v>
      </c>
      <c r="H8737" t="s">
        <v>238</v>
      </c>
      <c r="I8737" s="20">
        <v>-2</v>
      </c>
      <c r="J8737" s="20">
        <v>324</v>
      </c>
      <c r="K8737" t="s">
        <v>31629</v>
      </c>
      <c r="L8737" t="s">
        <v>31629</v>
      </c>
      <c r="M8737">
        <v>44327</v>
      </c>
    </row>
    <row r="8738" spans="1:13">
      <c r="A8738" t="s">
        <v>31918</v>
      </c>
      <c r="B8738" t="s">
        <v>31919</v>
      </c>
      <c r="C8738" t="s">
        <v>330</v>
      </c>
      <c r="D8738" t="s">
        <v>331</v>
      </c>
      <c r="E8738" t="s">
        <v>235</v>
      </c>
      <c r="F8738" t="s">
        <v>31920</v>
      </c>
      <c r="G8738" t="s">
        <v>237</v>
      </c>
      <c r="H8738" t="s">
        <v>238</v>
      </c>
      <c r="I8738" s="20">
        <v>-2</v>
      </c>
      <c r="J8738" s="20">
        <v>412</v>
      </c>
      <c r="K8738" t="s">
        <v>31629</v>
      </c>
      <c r="L8738" t="s">
        <v>31629</v>
      </c>
      <c r="M8738">
        <v>44327</v>
      </c>
    </row>
    <row r="8739" spans="1:13">
      <c r="A8739" t="s">
        <v>31921</v>
      </c>
      <c r="B8739" t="s">
        <v>31922</v>
      </c>
      <c r="C8739" t="s">
        <v>328</v>
      </c>
      <c r="D8739" t="s">
        <v>329</v>
      </c>
      <c r="E8739" t="s">
        <v>235</v>
      </c>
      <c r="F8739" t="s">
        <v>31923</v>
      </c>
      <c r="G8739" t="s">
        <v>237</v>
      </c>
      <c r="H8739" t="s">
        <v>238</v>
      </c>
      <c r="I8739" s="20">
        <v>-1</v>
      </c>
      <c r="J8739" s="20">
        <v>358</v>
      </c>
      <c r="K8739" t="s">
        <v>31627</v>
      </c>
      <c r="L8739" t="s">
        <v>31627</v>
      </c>
      <c r="M8739">
        <v>44327</v>
      </c>
    </row>
    <row r="8740" spans="1:13">
      <c r="A8740" t="s">
        <v>31924</v>
      </c>
      <c r="B8740" t="s">
        <v>31925</v>
      </c>
      <c r="C8740" t="s">
        <v>294</v>
      </c>
      <c r="D8740" t="s">
        <v>295</v>
      </c>
      <c r="E8740" t="s">
        <v>235</v>
      </c>
      <c r="F8740" t="s">
        <v>31926</v>
      </c>
      <c r="G8740" t="s">
        <v>237</v>
      </c>
      <c r="H8740" t="s">
        <v>238</v>
      </c>
      <c r="I8740" s="20">
        <v>-1</v>
      </c>
      <c r="J8740" s="20">
        <v>313</v>
      </c>
      <c r="K8740" t="s">
        <v>31628</v>
      </c>
      <c r="L8740" t="s">
        <v>31628</v>
      </c>
      <c r="M8740">
        <v>44327</v>
      </c>
    </row>
    <row r="8741" spans="1:13">
      <c r="A8741" t="s">
        <v>31927</v>
      </c>
      <c r="B8741" t="s">
        <v>31928</v>
      </c>
      <c r="C8741" t="s">
        <v>242</v>
      </c>
      <c r="D8741" t="s">
        <v>243</v>
      </c>
      <c r="E8741" t="s">
        <v>235</v>
      </c>
      <c r="F8741" t="s">
        <v>31929</v>
      </c>
      <c r="G8741" t="s">
        <v>237</v>
      </c>
      <c r="H8741" t="s">
        <v>238</v>
      </c>
      <c r="I8741" s="20">
        <v>-1</v>
      </c>
      <c r="J8741" s="20">
        <v>426</v>
      </c>
      <c r="K8741" t="s">
        <v>31626</v>
      </c>
      <c r="L8741" t="s">
        <v>31626</v>
      </c>
      <c r="M8741">
        <v>44327</v>
      </c>
    </row>
    <row r="8742" spans="1:13">
      <c r="A8742" t="s">
        <v>31927</v>
      </c>
      <c r="B8742" t="s">
        <v>31928</v>
      </c>
      <c r="C8742" t="s">
        <v>428</v>
      </c>
      <c r="D8742" t="s">
        <v>429</v>
      </c>
      <c r="E8742" t="s">
        <v>235</v>
      </c>
      <c r="F8742" t="s">
        <v>31929</v>
      </c>
      <c r="G8742" t="s">
        <v>237</v>
      </c>
      <c r="H8742" t="s">
        <v>238</v>
      </c>
      <c r="I8742" s="20">
        <v>-1</v>
      </c>
      <c r="J8742" s="20">
        <v>511</v>
      </c>
      <c r="K8742" t="s">
        <v>31626</v>
      </c>
      <c r="L8742" t="s">
        <v>31626</v>
      </c>
      <c r="M8742">
        <v>44327</v>
      </c>
    </row>
    <row r="8743" spans="1:13">
      <c r="A8743" t="s">
        <v>31927</v>
      </c>
      <c r="B8743" t="s">
        <v>31928</v>
      </c>
      <c r="C8743" t="s">
        <v>250</v>
      </c>
      <c r="D8743" t="s">
        <v>251</v>
      </c>
      <c r="E8743" t="s">
        <v>235</v>
      </c>
      <c r="F8743" t="s">
        <v>31929</v>
      </c>
      <c r="G8743" t="s">
        <v>237</v>
      </c>
      <c r="H8743" t="s">
        <v>238</v>
      </c>
      <c r="I8743" s="20">
        <v>-1</v>
      </c>
      <c r="J8743" s="20">
        <v>326</v>
      </c>
      <c r="K8743" t="s">
        <v>31626</v>
      </c>
      <c r="L8743" t="s">
        <v>31626</v>
      </c>
      <c r="M8743">
        <v>44327</v>
      </c>
    </row>
    <row r="8744" spans="1:13">
      <c r="A8744" t="s">
        <v>31930</v>
      </c>
      <c r="B8744" t="s">
        <v>31931</v>
      </c>
      <c r="C8744" t="s">
        <v>388</v>
      </c>
      <c r="D8744" t="s">
        <v>389</v>
      </c>
      <c r="E8744" t="s">
        <v>235</v>
      </c>
      <c r="F8744" t="s">
        <v>31932</v>
      </c>
      <c r="G8744" t="s">
        <v>237</v>
      </c>
      <c r="H8744" t="s">
        <v>238</v>
      </c>
      <c r="I8744" s="20">
        <v>-1</v>
      </c>
      <c r="J8744" s="20">
        <v>224</v>
      </c>
      <c r="K8744" t="s">
        <v>31607</v>
      </c>
      <c r="L8744" t="s">
        <v>31607</v>
      </c>
      <c r="M8744">
        <v>44327</v>
      </c>
    </row>
    <row r="8745" spans="1:13">
      <c r="A8745" t="s">
        <v>31933</v>
      </c>
      <c r="B8745" t="s">
        <v>31934</v>
      </c>
      <c r="C8745" t="s">
        <v>242</v>
      </c>
      <c r="D8745" t="s">
        <v>243</v>
      </c>
      <c r="E8745" t="s">
        <v>235</v>
      </c>
      <c r="F8745" t="s">
        <v>31935</v>
      </c>
      <c r="G8745" t="s">
        <v>237</v>
      </c>
      <c r="H8745" t="s">
        <v>238</v>
      </c>
      <c r="I8745" s="20">
        <v>-1</v>
      </c>
      <c r="J8745" s="20">
        <v>427</v>
      </c>
      <c r="K8745" t="s">
        <v>31608</v>
      </c>
      <c r="L8745" t="s">
        <v>31608</v>
      </c>
      <c r="M8745">
        <v>44327</v>
      </c>
    </row>
    <row r="8746" spans="1:13">
      <c r="A8746" t="s">
        <v>31936</v>
      </c>
      <c r="B8746" t="s">
        <v>31937</v>
      </c>
      <c r="C8746" t="s">
        <v>406</v>
      </c>
      <c r="D8746" t="s">
        <v>407</v>
      </c>
      <c r="E8746" t="s">
        <v>235</v>
      </c>
      <c r="F8746" t="s">
        <v>31612</v>
      </c>
      <c r="G8746" t="s">
        <v>237</v>
      </c>
      <c r="H8746" t="s">
        <v>238</v>
      </c>
      <c r="I8746" s="20">
        <v>-1</v>
      </c>
      <c r="J8746" s="20">
        <v>1651</v>
      </c>
      <c r="K8746" t="s">
        <v>31611</v>
      </c>
      <c r="L8746" t="s">
        <v>31611</v>
      </c>
      <c r="M8746">
        <v>44327</v>
      </c>
    </row>
    <row r="8747" spans="1:13">
      <c r="A8747" t="s">
        <v>31938</v>
      </c>
      <c r="B8747" t="s">
        <v>31939</v>
      </c>
      <c r="C8747" t="s">
        <v>274</v>
      </c>
      <c r="D8747" t="s">
        <v>275</v>
      </c>
      <c r="E8747" t="s">
        <v>235</v>
      </c>
      <c r="F8747" t="s">
        <v>31940</v>
      </c>
      <c r="G8747" t="s">
        <v>237</v>
      </c>
      <c r="H8747" t="s">
        <v>238</v>
      </c>
      <c r="I8747" s="20">
        <v>-1</v>
      </c>
      <c r="J8747" s="20">
        <v>4212</v>
      </c>
      <c r="K8747" t="s">
        <v>31619</v>
      </c>
      <c r="L8747" t="s">
        <v>31619</v>
      </c>
      <c r="M8747">
        <v>44327</v>
      </c>
    </row>
    <row r="8748" spans="1:13">
      <c r="A8748" t="s">
        <v>31941</v>
      </c>
      <c r="B8748" t="s">
        <v>31942</v>
      </c>
      <c r="C8748" t="s">
        <v>274</v>
      </c>
      <c r="D8748" t="s">
        <v>275</v>
      </c>
      <c r="E8748" t="s">
        <v>235</v>
      </c>
      <c r="F8748" t="s">
        <v>31943</v>
      </c>
      <c r="G8748" t="s">
        <v>237</v>
      </c>
      <c r="H8748" t="s">
        <v>238</v>
      </c>
      <c r="I8748" s="20">
        <v>-1</v>
      </c>
      <c r="J8748" s="20">
        <v>4213</v>
      </c>
      <c r="K8748" t="s">
        <v>31610</v>
      </c>
      <c r="L8748" t="s">
        <v>31610</v>
      </c>
      <c r="M8748">
        <v>44327</v>
      </c>
    </row>
    <row r="8749" spans="1:13">
      <c r="A8749" t="s">
        <v>31944</v>
      </c>
      <c r="B8749" t="s">
        <v>31945</v>
      </c>
      <c r="C8749" t="s">
        <v>314</v>
      </c>
      <c r="D8749" t="s">
        <v>315</v>
      </c>
      <c r="E8749" t="s">
        <v>235</v>
      </c>
      <c r="F8749" t="s">
        <v>31623</v>
      </c>
      <c r="G8749" t="s">
        <v>237</v>
      </c>
      <c r="H8749" t="s">
        <v>238</v>
      </c>
      <c r="I8749" s="20">
        <v>-1</v>
      </c>
      <c r="J8749" s="20">
        <v>3404</v>
      </c>
      <c r="K8749" t="s">
        <v>31622</v>
      </c>
      <c r="L8749" t="s">
        <v>31622</v>
      </c>
      <c r="M8749">
        <v>44327</v>
      </c>
    </row>
    <row r="8750" spans="1:13">
      <c r="A8750" t="s">
        <v>31944</v>
      </c>
      <c r="B8750" t="s">
        <v>31945</v>
      </c>
      <c r="C8750" t="s">
        <v>320</v>
      </c>
      <c r="D8750" t="s">
        <v>321</v>
      </c>
      <c r="E8750" t="s">
        <v>235</v>
      </c>
      <c r="F8750" t="s">
        <v>31623</v>
      </c>
      <c r="G8750" t="s">
        <v>237</v>
      </c>
      <c r="H8750" t="s">
        <v>238</v>
      </c>
      <c r="I8750" s="20">
        <v>-1</v>
      </c>
      <c r="J8750" s="20">
        <v>639</v>
      </c>
      <c r="K8750" t="s">
        <v>31622</v>
      </c>
      <c r="L8750" t="s">
        <v>31622</v>
      </c>
      <c r="M8750">
        <v>44327</v>
      </c>
    </row>
    <row r="8751" spans="1:13">
      <c r="A8751" t="s">
        <v>31944</v>
      </c>
      <c r="B8751" t="s">
        <v>31945</v>
      </c>
      <c r="C8751" t="s">
        <v>270</v>
      </c>
      <c r="D8751" t="s">
        <v>271</v>
      </c>
      <c r="E8751" t="s">
        <v>235</v>
      </c>
      <c r="F8751" t="s">
        <v>31623</v>
      </c>
      <c r="G8751" t="s">
        <v>237</v>
      </c>
      <c r="H8751" t="s">
        <v>238</v>
      </c>
      <c r="I8751" s="20">
        <v>-1</v>
      </c>
      <c r="J8751" s="20">
        <v>272</v>
      </c>
      <c r="K8751" t="s">
        <v>31622</v>
      </c>
      <c r="L8751" t="s">
        <v>31622</v>
      </c>
      <c r="M8751">
        <v>44327</v>
      </c>
    </row>
    <row r="8752" spans="1:13">
      <c r="A8752" t="s">
        <v>31944</v>
      </c>
      <c r="B8752" t="s">
        <v>31945</v>
      </c>
      <c r="C8752" t="s">
        <v>318</v>
      </c>
      <c r="D8752" t="s">
        <v>319</v>
      </c>
      <c r="E8752" t="s">
        <v>235</v>
      </c>
      <c r="F8752" t="s">
        <v>31623</v>
      </c>
      <c r="G8752" t="s">
        <v>237</v>
      </c>
      <c r="H8752" t="s">
        <v>238</v>
      </c>
      <c r="I8752" s="20">
        <v>-1</v>
      </c>
      <c r="J8752" s="20">
        <v>698</v>
      </c>
      <c r="K8752" t="s">
        <v>31622</v>
      </c>
      <c r="L8752" t="s">
        <v>31622</v>
      </c>
      <c r="M8752">
        <v>44327</v>
      </c>
    </row>
    <row r="8753" spans="1:13">
      <c r="A8753" t="s">
        <v>31946</v>
      </c>
      <c r="B8753" t="s">
        <v>31947</v>
      </c>
      <c r="C8753" t="s">
        <v>254</v>
      </c>
      <c r="D8753" t="s">
        <v>255</v>
      </c>
      <c r="E8753" t="s">
        <v>235</v>
      </c>
      <c r="F8753" t="s">
        <v>31618</v>
      </c>
      <c r="G8753" t="s">
        <v>237</v>
      </c>
      <c r="H8753" t="s">
        <v>238</v>
      </c>
      <c r="I8753" s="20">
        <v>-1</v>
      </c>
      <c r="J8753" s="20">
        <v>307</v>
      </c>
      <c r="K8753" t="s">
        <v>31617</v>
      </c>
      <c r="L8753" t="s">
        <v>31617</v>
      </c>
      <c r="M8753">
        <v>44327</v>
      </c>
    </row>
    <row r="8754" spans="1:13">
      <c r="A8754" t="s">
        <v>31948</v>
      </c>
      <c r="B8754" t="s">
        <v>31949</v>
      </c>
      <c r="C8754" t="s">
        <v>372</v>
      </c>
      <c r="D8754" t="s">
        <v>373</v>
      </c>
      <c r="E8754" t="s">
        <v>235</v>
      </c>
      <c r="F8754" t="s">
        <v>31950</v>
      </c>
      <c r="G8754" t="s">
        <v>237</v>
      </c>
      <c r="H8754" t="s">
        <v>238</v>
      </c>
      <c r="I8754" s="20">
        <v>-1</v>
      </c>
      <c r="J8754" s="20">
        <v>680</v>
      </c>
      <c r="K8754" t="s">
        <v>31620</v>
      </c>
      <c r="L8754" t="s">
        <v>31620</v>
      </c>
      <c r="M8754">
        <v>44327</v>
      </c>
    </row>
    <row r="8755" spans="1:13">
      <c r="A8755" t="s">
        <v>31951</v>
      </c>
      <c r="B8755" t="s">
        <v>31952</v>
      </c>
      <c r="C8755" t="s">
        <v>406</v>
      </c>
      <c r="D8755" t="s">
        <v>407</v>
      </c>
      <c r="E8755" t="s">
        <v>235</v>
      </c>
      <c r="F8755" t="s">
        <v>31953</v>
      </c>
      <c r="G8755" t="s">
        <v>237</v>
      </c>
      <c r="H8755" t="s">
        <v>238</v>
      </c>
      <c r="I8755" s="20">
        <v>-1</v>
      </c>
      <c r="J8755" s="20">
        <v>1652</v>
      </c>
      <c r="K8755" t="s">
        <v>31621</v>
      </c>
      <c r="L8755" t="s">
        <v>31621</v>
      </c>
      <c r="M8755">
        <v>44327</v>
      </c>
    </row>
    <row r="8756" spans="1:13">
      <c r="A8756" t="s">
        <v>31951</v>
      </c>
      <c r="B8756" t="s">
        <v>31952</v>
      </c>
      <c r="C8756" t="s">
        <v>274</v>
      </c>
      <c r="D8756" t="s">
        <v>275</v>
      </c>
      <c r="E8756" t="s">
        <v>235</v>
      </c>
      <c r="F8756" t="s">
        <v>31953</v>
      </c>
      <c r="G8756" t="s">
        <v>237</v>
      </c>
      <c r="H8756" t="s">
        <v>238</v>
      </c>
      <c r="I8756" s="20">
        <v>-1</v>
      </c>
      <c r="J8756" s="20">
        <v>4214</v>
      </c>
      <c r="K8756" t="s">
        <v>31621</v>
      </c>
      <c r="L8756" t="s">
        <v>31621</v>
      </c>
      <c r="M8756">
        <v>44327</v>
      </c>
    </row>
    <row r="8757" spans="1:13">
      <c r="A8757" t="s">
        <v>31951</v>
      </c>
      <c r="B8757" t="s">
        <v>31952</v>
      </c>
      <c r="C8757" t="s">
        <v>280</v>
      </c>
      <c r="D8757" t="s">
        <v>281</v>
      </c>
      <c r="E8757" t="s">
        <v>235</v>
      </c>
      <c r="F8757" t="s">
        <v>31953</v>
      </c>
      <c r="G8757" t="s">
        <v>237</v>
      </c>
      <c r="H8757" t="s">
        <v>238</v>
      </c>
      <c r="I8757" s="20">
        <v>-1</v>
      </c>
      <c r="J8757" s="20">
        <v>676</v>
      </c>
      <c r="K8757" t="s">
        <v>31621</v>
      </c>
      <c r="L8757" t="s">
        <v>31621</v>
      </c>
      <c r="M8757">
        <v>44327</v>
      </c>
    </row>
    <row r="8758" spans="1:13">
      <c r="A8758" t="s">
        <v>31951</v>
      </c>
      <c r="B8758" t="s">
        <v>31952</v>
      </c>
      <c r="C8758" t="s">
        <v>254</v>
      </c>
      <c r="D8758" t="s">
        <v>255</v>
      </c>
      <c r="E8758" t="s">
        <v>235</v>
      </c>
      <c r="F8758" t="s">
        <v>31953</v>
      </c>
      <c r="G8758" t="s">
        <v>237</v>
      </c>
      <c r="H8758" t="s">
        <v>238</v>
      </c>
      <c r="I8758" s="20">
        <v>-1</v>
      </c>
      <c r="J8758" s="20">
        <v>308</v>
      </c>
      <c r="K8758" t="s">
        <v>31621</v>
      </c>
      <c r="L8758" t="s">
        <v>31621</v>
      </c>
      <c r="M8758">
        <v>44327</v>
      </c>
    </row>
    <row r="8759" spans="1:13">
      <c r="A8759" t="s">
        <v>31954</v>
      </c>
      <c r="B8759" t="s">
        <v>31955</v>
      </c>
      <c r="C8759" t="s">
        <v>406</v>
      </c>
      <c r="D8759" t="s">
        <v>407</v>
      </c>
      <c r="E8759" t="s">
        <v>235</v>
      </c>
      <c r="F8759" t="s">
        <v>31956</v>
      </c>
      <c r="G8759" t="s">
        <v>237</v>
      </c>
      <c r="H8759" t="s">
        <v>238</v>
      </c>
      <c r="I8759" s="20">
        <v>-1</v>
      </c>
      <c r="J8759" s="20">
        <v>1653</v>
      </c>
      <c r="K8759" t="s">
        <v>31609</v>
      </c>
      <c r="L8759" t="s">
        <v>31609</v>
      </c>
      <c r="M8759">
        <v>44327</v>
      </c>
    </row>
    <row r="8760" spans="1:13">
      <c r="A8760" t="s">
        <v>31954</v>
      </c>
      <c r="B8760" t="s">
        <v>31955</v>
      </c>
      <c r="C8760" t="s">
        <v>274</v>
      </c>
      <c r="D8760" t="s">
        <v>275</v>
      </c>
      <c r="E8760" t="s">
        <v>235</v>
      </c>
      <c r="F8760" t="s">
        <v>31956</v>
      </c>
      <c r="G8760" t="s">
        <v>237</v>
      </c>
      <c r="H8760" t="s">
        <v>238</v>
      </c>
      <c r="I8760" s="20">
        <v>-1</v>
      </c>
      <c r="J8760" s="20">
        <v>4215</v>
      </c>
      <c r="K8760" t="s">
        <v>31609</v>
      </c>
      <c r="L8760" t="s">
        <v>31609</v>
      </c>
      <c r="M8760">
        <v>44327</v>
      </c>
    </row>
    <row r="8761" spans="1:13">
      <c r="A8761" t="s">
        <v>31954</v>
      </c>
      <c r="B8761" t="s">
        <v>31955</v>
      </c>
      <c r="C8761" t="s">
        <v>280</v>
      </c>
      <c r="D8761" t="s">
        <v>281</v>
      </c>
      <c r="E8761" t="s">
        <v>235</v>
      </c>
      <c r="F8761" t="s">
        <v>31956</v>
      </c>
      <c r="G8761" t="s">
        <v>237</v>
      </c>
      <c r="H8761" t="s">
        <v>238</v>
      </c>
      <c r="I8761" s="20">
        <v>-1</v>
      </c>
      <c r="J8761" s="20">
        <v>677</v>
      </c>
      <c r="K8761" t="s">
        <v>31609</v>
      </c>
      <c r="L8761" t="s">
        <v>31609</v>
      </c>
      <c r="M8761">
        <v>44327</v>
      </c>
    </row>
    <row r="8762" spans="1:13">
      <c r="A8762" t="s">
        <v>31954</v>
      </c>
      <c r="B8762" t="s">
        <v>31955</v>
      </c>
      <c r="C8762" t="s">
        <v>254</v>
      </c>
      <c r="D8762" t="s">
        <v>255</v>
      </c>
      <c r="E8762" t="s">
        <v>235</v>
      </c>
      <c r="F8762" t="s">
        <v>31956</v>
      </c>
      <c r="G8762" t="s">
        <v>237</v>
      </c>
      <c r="H8762" t="s">
        <v>238</v>
      </c>
      <c r="I8762" s="20">
        <v>-1</v>
      </c>
      <c r="J8762" s="20">
        <v>309</v>
      </c>
      <c r="K8762" t="s">
        <v>31609</v>
      </c>
      <c r="L8762" t="s">
        <v>31609</v>
      </c>
      <c r="M8762">
        <v>44327</v>
      </c>
    </row>
    <row r="8763" spans="1:13">
      <c r="A8763" t="s">
        <v>31957</v>
      </c>
      <c r="B8763" t="s">
        <v>31958</v>
      </c>
      <c r="C8763" t="s">
        <v>432</v>
      </c>
      <c r="D8763" t="s">
        <v>433</v>
      </c>
      <c r="E8763" t="s">
        <v>235</v>
      </c>
      <c r="F8763" t="s">
        <v>31616</v>
      </c>
      <c r="G8763" t="s">
        <v>237</v>
      </c>
      <c r="H8763" t="s">
        <v>238</v>
      </c>
      <c r="I8763" s="20">
        <v>-3</v>
      </c>
      <c r="J8763" s="20">
        <v>315</v>
      </c>
      <c r="K8763" t="s">
        <v>31615</v>
      </c>
      <c r="L8763" t="s">
        <v>31615</v>
      </c>
      <c r="M8763">
        <v>44327</v>
      </c>
    </row>
    <row r="8764" spans="1:13">
      <c r="A8764" t="s">
        <v>31959</v>
      </c>
      <c r="B8764" t="s">
        <v>31960</v>
      </c>
      <c r="C8764" t="s">
        <v>254</v>
      </c>
      <c r="D8764" t="s">
        <v>255</v>
      </c>
      <c r="E8764" t="s">
        <v>235</v>
      </c>
      <c r="F8764" t="s">
        <v>31961</v>
      </c>
      <c r="G8764" t="s">
        <v>237</v>
      </c>
      <c r="H8764" t="s">
        <v>238</v>
      </c>
      <c r="I8764" s="20">
        <v>-1</v>
      </c>
      <c r="J8764" s="20">
        <v>310</v>
      </c>
      <c r="K8764" t="s">
        <v>31606</v>
      </c>
      <c r="L8764" t="s">
        <v>31606</v>
      </c>
      <c r="M8764">
        <v>44326</v>
      </c>
    </row>
    <row r="8765" spans="1:13">
      <c r="A8765" t="s">
        <v>31962</v>
      </c>
      <c r="B8765" t="s">
        <v>31963</v>
      </c>
      <c r="C8765" t="s">
        <v>274</v>
      </c>
      <c r="D8765" t="s">
        <v>275</v>
      </c>
      <c r="E8765" t="s">
        <v>235</v>
      </c>
      <c r="F8765" t="s">
        <v>31964</v>
      </c>
      <c r="G8765" t="s">
        <v>237</v>
      </c>
      <c r="H8765" t="s">
        <v>238</v>
      </c>
      <c r="I8765" s="20">
        <v>-1</v>
      </c>
      <c r="J8765" s="20">
        <v>4216</v>
      </c>
      <c r="K8765" t="s">
        <v>31605</v>
      </c>
      <c r="L8765" t="s">
        <v>31605</v>
      </c>
      <c r="M8765">
        <v>44326</v>
      </c>
    </row>
    <row r="8766" spans="1:13">
      <c r="A8766" t="s">
        <v>31965</v>
      </c>
      <c r="B8766" t="s">
        <v>31966</v>
      </c>
      <c r="C8766" t="s">
        <v>254</v>
      </c>
      <c r="D8766" t="s">
        <v>255</v>
      </c>
      <c r="E8766" t="s">
        <v>235</v>
      </c>
      <c r="F8766" t="s">
        <v>31602</v>
      </c>
      <c r="G8766" t="s">
        <v>237</v>
      </c>
      <c r="H8766" t="s">
        <v>238</v>
      </c>
      <c r="I8766" s="20">
        <v>-1</v>
      </c>
      <c r="J8766" s="20">
        <v>311</v>
      </c>
      <c r="K8766" t="s">
        <v>31601</v>
      </c>
      <c r="L8766" t="s">
        <v>31601</v>
      </c>
      <c r="M8766">
        <v>44326</v>
      </c>
    </row>
    <row r="8767" spans="1:13">
      <c r="A8767" t="s">
        <v>31967</v>
      </c>
      <c r="B8767" t="s">
        <v>31968</v>
      </c>
      <c r="C8767" t="s">
        <v>392</v>
      </c>
      <c r="D8767" t="s">
        <v>393</v>
      </c>
      <c r="E8767" t="s">
        <v>235</v>
      </c>
      <c r="F8767" t="s">
        <v>31604</v>
      </c>
      <c r="G8767" t="s">
        <v>237</v>
      </c>
      <c r="H8767" t="s">
        <v>238</v>
      </c>
      <c r="I8767" s="20">
        <v>-1</v>
      </c>
      <c r="J8767" s="20">
        <v>214</v>
      </c>
      <c r="K8767" t="s">
        <v>31603</v>
      </c>
      <c r="L8767" t="s">
        <v>31603</v>
      </c>
      <c r="M8767">
        <v>44326</v>
      </c>
    </row>
    <row r="8768" spans="1:13">
      <c r="A8768" t="s">
        <v>31969</v>
      </c>
      <c r="B8768" t="s">
        <v>31970</v>
      </c>
      <c r="C8768" t="s">
        <v>342</v>
      </c>
      <c r="D8768" t="s">
        <v>343</v>
      </c>
      <c r="E8768" t="s">
        <v>235</v>
      </c>
      <c r="F8768" t="s">
        <v>31971</v>
      </c>
      <c r="G8768" t="s">
        <v>237</v>
      </c>
      <c r="H8768" t="s">
        <v>238</v>
      </c>
      <c r="I8768" s="20">
        <v>-1</v>
      </c>
      <c r="J8768" s="20">
        <v>3888</v>
      </c>
      <c r="K8768" t="s">
        <v>31600</v>
      </c>
      <c r="L8768" t="s">
        <v>31600</v>
      </c>
      <c r="M8768">
        <v>44326</v>
      </c>
    </row>
    <row r="8769" spans="1:13">
      <c r="A8769" t="s">
        <v>31969</v>
      </c>
      <c r="B8769" t="s">
        <v>31970</v>
      </c>
      <c r="C8769" t="s">
        <v>432</v>
      </c>
      <c r="D8769" t="s">
        <v>433</v>
      </c>
      <c r="E8769" t="s">
        <v>235</v>
      </c>
      <c r="F8769" t="s">
        <v>31971</v>
      </c>
      <c r="G8769" t="s">
        <v>237</v>
      </c>
      <c r="H8769" t="s">
        <v>238</v>
      </c>
      <c r="I8769" s="20">
        <v>-1</v>
      </c>
      <c r="J8769" s="20">
        <v>318</v>
      </c>
      <c r="K8769" t="s">
        <v>31600</v>
      </c>
      <c r="L8769" t="s">
        <v>31600</v>
      </c>
      <c r="M8769">
        <v>44326</v>
      </c>
    </row>
    <row r="8770" spans="1:13">
      <c r="A8770" t="s">
        <v>31969</v>
      </c>
      <c r="B8770" t="s">
        <v>31970</v>
      </c>
      <c r="C8770" t="s">
        <v>318</v>
      </c>
      <c r="D8770" t="s">
        <v>319</v>
      </c>
      <c r="E8770" t="s">
        <v>235</v>
      </c>
      <c r="F8770" t="s">
        <v>31971</v>
      </c>
      <c r="G8770" t="s">
        <v>237</v>
      </c>
      <c r="H8770" t="s">
        <v>238</v>
      </c>
      <c r="I8770" s="20">
        <v>-1</v>
      </c>
      <c r="J8770" s="20">
        <v>699</v>
      </c>
      <c r="K8770" t="s">
        <v>31600</v>
      </c>
      <c r="L8770" t="s">
        <v>31600</v>
      </c>
      <c r="M8770">
        <v>44326</v>
      </c>
    </row>
    <row r="8771" spans="1:13">
      <c r="A8771" t="s">
        <v>31972</v>
      </c>
      <c r="B8771" t="s">
        <v>31973</v>
      </c>
      <c r="C8771" t="s">
        <v>246</v>
      </c>
      <c r="D8771" t="s">
        <v>247</v>
      </c>
      <c r="E8771" t="s">
        <v>235</v>
      </c>
      <c r="F8771" t="s">
        <v>31974</v>
      </c>
      <c r="G8771" t="s">
        <v>237</v>
      </c>
      <c r="H8771" t="s">
        <v>238</v>
      </c>
      <c r="I8771" s="20">
        <v>-1</v>
      </c>
      <c r="J8771" s="20">
        <v>693</v>
      </c>
      <c r="K8771" t="s">
        <v>31599</v>
      </c>
      <c r="L8771" t="s">
        <v>31599</v>
      </c>
      <c r="M8771">
        <v>44326</v>
      </c>
    </row>
    <row r="8772" spans="1:13">
      <c r="A8772" t="s">
        <v>31975</v>
      </c>
      <c r="B8772" t="s">
        <v>31976</v>
      </c>
      <c r="C8772" t="s">
        <v>294</v>
      </c>
      <c r="D8772" t="s">
        <v>295</v>
      </c>
      <c r="E8772" t="s">
        <v>235</v>
      </c>
      <c r="F8772" t="s">
        <v>31977</v>
      </c>
      <c r="G8772" t="s">
        <v>237</v>
      </c>
      <c r="H8772" t="s">
        <v>238</v>
      </c>
      <c r="I8772" s="20">
        <v>-1</v>
      </c>
      <c r="J8772" s="20">
        <v>314</v>
      </c>
      <c r="K8772" t="s">
        <v>31156</v>
      </c>
      <c r="L8772" t="s">
        <v>31156</v>
      </c>
      <c r="M8772">
        <v>44326</v>
      </c>
    </row>
    <row r="8773" spans="1:13">
      <c r="A8773" t="s">
        <v>31975</v>
      </c>
      <c r="B8773" t="s">
        <v>31976</v>
      </c>
      <c r="C8773" t="s">
        <v>270</v>
      </c>
      <c r="D8773" t="s">
        <v>271</v>
      </c>
      <c r="E8773" t="s">
        <v>235</v>
      </c>
      <c r="F8773" t="s">
        <v>31977</v>
      </c>
      <c r="G8773" t="s">
        <v>237</v>
      </c>
      <c r="H8773" t="s">
        <v>238</v>
      </c>
      <c r="I8773" s="20">
        <v>-1</v>
      </c>
      <c r="J8773" s="20">
        <v>273</v>
      </c>
      <c r="K8773" t="s">
        <v>31156</v>
      </c>
      <c r="L8773" t="s">
        <v>31156</v>
      </c>
      <c r="M8773">
        <v>44326</v>
      </c>
    </row>
    <row r="8774" spans="1:13">
      <c r="A8774" t="s">
        <v>31978</v>
      </c>
      <c r="B8774" t="s">
        <v>31979</v>
      </c>
      <c r="C8774" t="s">
        <v>300</v>
      </c>
      <c r="D8774" t="s">
        <v>301</v>
      </c>
      <c r="E8774" t="s">
        <v>235</v>
      </c>
      <c r="F8774" t="s">
        <v>31598</v>
      </c>
      <c r="G8774" t="s">
        <v>237</v>
      </c>
      <c r="H8774" t="s">
        <v>238</v>
      </c>
      <c r="I8774" s="20">
        <v>-1</v>
      </c>
      <c r="J8774" s="20">
        <v>442</v>
      </c>
      <c r="K8774" t="s">
        <v>31597</v>
      </c>
      <c r="L8774" t="s">
        <v>31597</v>
      </c>
      <c r="M8774">
        <v>44326</v>
      </c>
    </row>
    <row r="8775" spans="1:13">
      <c r="A8775" t="s">
        <v>31980</v>
      </c>
      <c r="B8775" t="s">
        <v>31981</v>
      </c>
      <c r="C8775" t="s">
        <v>254</v>
      </c>
      <c r="D8775" t="s">
        <v>255</v>
      </c>
      <c r="E8775" t="s">
        <v>235</v>
      </c>
      <c r="F8775" t="s">
        <v>31596</v>
      </c>
      <c r="G8775" t="s">
        <v>237</v>
      </c>
      <c r="H8775" t="s">
        <v>238</v>
      </c>
      <c r="I8775" s="20">
        <v>-1</v>
      </c>
      <c r="J8775" s="20">
        <v>312</v>
      </c>
      <c r="K8775" t="s">
        <v>31595</v>
      </c>
      <c r="L8775" t="s">
        <v>31595</v>
      </c>
      <c r="M8775">
        <v>44326</v>
      </c>
    </row>
    <row r="8776" spans="1:13">
      <c r="A8776" t="s">
        <v>31982</v>
      </c>
      <c r="B8776" t="s">
        <v>31983</v>
      </c>
      <c r="C8776" t="s">
        <v>270</v>
      </c>
      <c r="D8776" t="s">
        <v>271</v>
      </c>
      <c r="E8776" t="s">
        <v>235</v>
      </c>
      <c r="F8776" t="s">
        <v>31984</v>
      </c>
      <c r="G8776" t="s">
        <v>237</v>
      </c>
      <c r="H8776" t="s">
        <v>238</v>
      </c>
      <c r="I8776" s="20">
        <v>-1</v>
      </c>
      <c r="J8776" s="20">
        <v>274</v>
      </c>
      <c r="K8776" t="s">
        <v>31157</v>
      </c>
      <c r="L8776" t="s">
        <v>31157</v>
      </c>
      <c r="M8776">
        <v>44326</v>
      </c>
    </row>
    <row r="8777" spans="1:13">
      <c r="A8777" t="s">
        <v>31985</v>
      </c>
      <c r="B8777" t="s">
        <v>31986</v>
      </c>
      <c r="C8777" t="s">
        <v>254</v>
      </c>
      <c r="D8777" t="s">
        <v>255</v>
      </c>
      <c r="E8777" t="s">
        <v>235</v>
      </c>
      <c r="F8777" t="s">
        <v>31987</v>
      </c>
      <c r="G8777" t="s">
        <v>237</v>
      </c>
      <c r="H8777" t="s">
        <v>238</v>
      </c>
      <c r="I8777" s="20">
        <v>-1</v>
      </c>
      <c r="J8777" s="20">
        <v>313</v>
      </c>
      <c r="K8777" t="s">
        <v>31158</v>
      </c>
      <c r="L8777" t="s">
        <v>31158</v>
      </c>
      <c r="M8777">
        <v>44326</v>
      </c>
    </row>
    <row r="8778" spans="1:13">
      <c r="A8778" t="s">
        <v>31988</v>
      </c>
      <c r="B8778" t="s">
        <v>31989</v>
      </c>
      <c r="C8778" t="s">
        <v>242</v>
      </c>
      <c r="D8778" t="s">
        <v>243</v>
      </c>
      <c r="E8778" t="s">
        <v>235</v>
      </c>
      <c r="F8778" t="s">
        <v>31990</v>
      </c>
      <c r="G8778" t="s">
        <v>237</v>
      </c>
      <c r="H8778" t="s">
        <v>238</v>
      </c>
      <c r="I8778" s="20">
        <v>-3</v>
      </c>
      <c r="J8778" s="20">
        <v>428</v>
      </c>
      <c r="K8778" t="s">
        <v>31159</v>
      </c>
      <c r="L8778" t="s">
        <v>31159</v>
      </c>
      <c r="M8778">
        <v>44326</v>
      </c>
    </row>
    <row r="8779" spans="1:13">
      <c r="A8779" t="s">
        <v>31988</v>
      </c>
      <c r="B8779" t="s">
        <v>31989</v>
      </c>
      <c r="C8779" t="s">
        <v>242</v>
      </c>
      <c r="D8779" t="s">
        <v>243</v>
      </c>
      <c r="E8779" t="s">
        <v>235</v>
      </c>
      <c r="F8779" t="s">
        <v>31990</v>
      </c>
      <c r="G8779" t="s">
        <v>237</v>
      </c>
      <c r="H8779" t="s">
        <v>238</v>
      </c>
      <c r="I8779" s="20">
        <v>-2</v>
      </c>
      <c r="J8779" s="20">
        <v>431</v>
      </c>
      <c r="K8779" t="s">
        <v>31159</v>
      </c>
      <c r="L8779" t="s">
        <v>31159</v>
      </c>
      <c r="M8779">
        <v>44326</v>
      </c>
    </row>
    <row r="8780" spans="1:13">
      <c r="A8780" t="s">
        <v>31991</v>
      </c>
      <c r="B8780" t="s">
        <v>31992</v>
      </c>
      <c r="C8780" t="s">
        <v>248</v>
      </c>
      <c r="D8780" t="s">
        <v>249</v>
      </c>
      <c r="E8780" t="s">
        <v>235</v>
      </c>
      <c r="F8780" t="s">
        <v>31993</v>
      </c>
      <c r="G8780" t="s">
        <v>237</v>
      </c>
      <c r="H8780" t="s">
        <v>238</v>
      </c>
      <c r="I8780" s="20">
        <v>-1</v>
      </c>
      <c r="J8780" s="20">
        <v>457</v>
      </c>
      <c r="K8780" t="s">
        <v>31160</v>
      </c>
      <c r="L8780" t="s">
        <v>31160</v>
      </c>
      <c r="M8780">
        <v>44326</v>
      </c>
    </row>
    <row r="8781" spans="1:13">
      <c r="A8781" t="s">
        <v>31994</v>
      </c>
      <c r="B8781" t="s">
        <v>31995</v>
      </c>
      <c r="C8781" t="s">
        <v>314</v>
      </c>
      <c r="D8781" t="s">
        <v>315</v>
      </c>
      <c r="E8781" t="s">
        <v>235</v>
      </c>
      <c r="F8781" t="s">
        <v>31593</v>
      </c>
      <c r="G8781" t="s">
        <v>237</v>
      </c>
      <c r="H8781" t="s">
        <v>238</v>
      </c>
      <c r="I8781" s="20">
        <v>-1</v>
      </c>
      <c r="J8781" s="20">
        <v>3405</v>
      </c>
      <c r="K8781" t="s">
        <v>31592</v>
      </c>
      <c r="L8781" t="s">
        <v>31592</v>
      </c>
      <c r="M8781">
        <v>44326</v>
      </c>
    </row>
    <row r="8782" spans="1:13">
      <c r="A8782" t="s">
        <v>31996</v>
      </c>
      <c r="B8782" t="s">
        <v>31997</v>
      </c>
      <c r="C8782" t="s">
        <v>446</v>
      </c>
      <c r="D8782" t="s">
        <v>447</v>
      </c>
      <c r="E8782" t="s">
        <v>235</v>
      </c>
      <c r="F8782" t="s">
        <v>31998</v>
      </c>
      <c r="G8782" t="s">
        <v>237</v>
      </c>
      <c r="H8782" t="s">
        <v>238</v>
      </c>
      <c r="I8782" s="20">
        <v>-1</v>
      </c>
      <c r="J8782" s="20">
        <v>468</v>
      </c>
      <c r="K8782" t="s">
        <v>31594</v>
      </c>
      <c r="L8782" t="s">
        <v>31594</v>
      </c>
      <c r="M8782">
        <v>44326</v>
      </c>
    </row>
    <row r="8783" spans="1:13">
      <c r="A8783" t="s">
        <v>31999</v>
      </c>
      <c r="B8783" t="s">
        <v>32000</v>
      </c>
      <c r="C8783" t="s">
        <v>254</v>
      </c>
      <c r="D8783" t="s">
        <v>255</v>
      </c>
      <c r="E8783" t="s">
        <v>235</v>
      </c>
      <c r="F8783" t="s">
        <v>32001</v>
      </c>
      <c r="G8783" t="s">
        <v>237</v>
      </c>
      <c r="H8783" t="s">
        <v>238</v>
      </c>
      <c r="I8783" s="20">
        <v>-1</v>
      </c>
      <c r="J8783" s="20">
        <v>314</v>
      </c>
      <c r="K8783" t="s">
        <v>31155</v>
      </c>
      <c r="L8783" t="s">
        <v>31155</v>
      </c>
      <c r="M8783">
        <v>44326</v>
      </c>
    </row>
    <row r="8784" spans="1:13">
      <c r="A8784" t="s">
        <v>31999</v>
      </c>
      <c r="B8784" t="s">
        <v>32000</v>
      </c>
      <c r="C8784" t="s">
        <v>432</v>
      </c>
      <c r="D8784" t="s">
        <v>433</v>
      </c>
      <c r="E8784" t="s">
        <v>235</v>
      </c>
      <c r="F8784" t="s">
        <v>32001</v>
      </c>
      <c r="G8784" t="s">
        <v>237</v>
      </c>
      <c r="H8784" t="s">
        <v>238</v>
      </c>
      <c r="I8784" s="20">
        <v>-1</v>
      </c>
      <c r="J8784" s="20">
        <v>319</v>
      </c>
      <c r="K8784" t="s">
        <v>31155</v>
      </c>
      <c r="L8784" t="s">
        <v>31155</v>
      </c>
      <c r="M8784">
        <v>44326</v>
      </c>
    </row>
    <row r="8785" spans="1:14">
      <c r="A8785" t="s">
        <v>32390</v>
      </c>
      <c r="B8785" t="s">
        <v>32391</v>
      </c>
      <c r="C8785" t="s">
        <v>260</v>
      </c>
      <c r="D8785" t="s">
        <v>261</v>
      </c>
      <c r="E8785" t="s">
        <v>235</v>
      </c>
      <c r="F8785" t="s">
        <v>32392</v>
      </c>
      <c r="G8785" t="s">
        <v>237</v>
      </c>
      <c r="H8785" t="s">
        <v>238</v>
      </c>
      <c r="I8785" s="20">
        <v>-1</v>
      </c>
      <c r="J8785" s="20">
        <v>656</v>
      </c>
      <c r="K8785" t="s">
        <v>32379</v>
      </c>
      <c r="L8785" t="s">
        <v>32379</v>
      </c>
      <c r="M8785" s="125">
        <v>44339</v>
      </c>
    </row>
    <row r="8786" spans="1:14">
      <c r="A8786" t="s">
        <v>32390</v>
      </c>
      <c r="B8786" t="s">
        <v>32391</v>
      </c>
      <c r="C8786" t="s">
        <v>250</v>
      </c>
      <c r="D8786" t="s">
        <v>251</v>
      </c>
      <c r="E8786" t="s">
        <v>235</v>
      </c>
      <c r="F8786" t="s">
        <v>32392</v>
      </c>
      <c r="G8786" t="s">
        <v>237</v>
      </c>
      <c r="H8786" t="s">
        <v>238</v>
      </c>
      <c r="I8786" s="20">
        <v>-1</v>
      </c>
      <c r="J8786" s="20">
        <v>314</v>
      </c>
      <c r="K8786" t="s">
        <v>32379</v>
      </c>
      <c r="L8786" t="s">
        <v>32379</v>
      </c>
      <c r="M8786" s="125">
        <v>44339</v>
      </c>
    </row>
    <row r="8787" spans="1:14">
      <c r="A8787" t="s">
        <v>32390</v>
      </c>
      <c r="B8787" t="s">
        <v>32391</v>
      </c>
      <c r="C8787" t="s">
        <v>330</v>
      </c>
      <c r="D8787" t="s">
        <v>331</v>
      </c>
      <c r="E8787" t="s">
        <v>235</v>
      </c>
      <c r="F8787" t="s">
        <v>32392</v>
      </c>
      <c r="G8787" t="s">
        <v>237</v>
      </c>
      <c r="H8787" t="s">
        <v>238</v>
      </c>
      <c r="I8787" s="20">
        <v>-1</v>
      </c>
      <c r="J8787" s="20">
        <v>405</v>
      </c>
      <c r="K8787" t="s">
        <v>32379</v>
      </c>
      <c r="L8787" t="s">
        <v>32379</v>
      </c>
      <c r="M8787" s="125">
        <v>44339</v>
      </c>
      <c r="N8787" s="125"/>
    </row>
    <row r="8788" spans="1:14">
      <c r="A8788" t="s">
        <v>32393</v>
      </c>
      <c r="B8788" t="s">
        <v>32394</v>
      </c>
      <c r="C8788" t="s">
        <v>242</v>
      </c>
      <c r="D8788" t="s">
        <v>243</v>
      </c>
      <c r="E8788" t="s">
        <v>235</v>
      </c>
      <c r="F8788" t="s">
        <v>32395</v>
      </c>
      <c r="G8788" t="s">
        <v>237</v>
      </c>
      <c r="H8788" t="s">
        <v>238</v>
      </c>
      <c r="I8788" s="20">
        <v>-1</v>
      </c>
      <c r="J8788" s="20">
        <v>400</v>
      </c>
      <c r="K8788" t="s">
        <v>32378</v>
      </c>
      <c r="L8788" t="s">
        <v>32378</v>
      </c>
      <c r="M8788" s="125">
        <v>44339</v>
      </c>
      <c r="N8788" s="125"/>
    </row>
    <row r="8789" spans="1:14">
      <c r="A8789" t="s">
        <v>32396</v>
      </c>
      <c r="B8789" t="s">
        <v>32397</v>
      </c>
      <c r="C8789" t="s">
        <v>314</v>
      </c>
      <c r="D8789" t="s">
        <v>315</v>
      </c>
      <c r="E8789" t="s">
        <v>235</v>
      </c>
      <c r="F8789" t="s">
        <v>32398</v>
      </c>
      <c r="G8789" t="s">
        <v>237</v>
      </c>
      <c r="H8789" t="s">
        <v>238</v>
      </c>
      <c r="I8789" s="20">
        <v>-1</v>
      </c>
      <c r="J8789" s="20">
        <v>3389</v>
      </c>
      <c r="K8789" t="s">
        <v>32377</v>
      </c>
      <c r="L8789" t="s">
        <v>32377</v>
      </c>
      <c r="M8789" s="125">
        <v>44339</v>
      </c>
      <c r="N8789" s="125"/>
    </row>
    <row r="8790" spans="1:14">
      <c r="A8790" t="s">
        <v>32399</v>
      </c>
      <c r="B8790" t="s">
        <v>32400</v>
      </c>
      <c r="C8790" t="s">
        <v>274</v>
      </c>
      <c r="D8790" t="s">
        <v>275</v>
      </c>
      <c r="E8790" t="s">
        <v>235</v>
      </c>
      <c r="F8790" t="s">
        <v>32376</v>
      </c>
      <c r="G8790" t="s">
        <v>237</v>
      </c>
      <c r="H8790" t="s">
        <v>238</v>
      </c>
      <c r="I8790" s="20">
        <v>-1</v>
      </c>
      <c r="J8790" s="20">
        <v>4194</v>
      </c>
      <c r="K8790" t="s">
        <v>32375</v>
      </c>
      <c r="L8790" t="s">
        <v>32375</v>
      </c>
      <c r="M8790" s="125">
        <v>44339</v>
      </c>
      <c r="N8790" s="125"/>
    </row>
    <row r="8791" spans="1:14">
      <c r="A8791" t="s">
        <v>32401</v>
      </c>
      <c r="B8791" t="s">
        <v>32402</v>
      </c>
      <c r="C8791" t="s">
        <v>300</v>
      </c>
      <c r="D8791" t="s">
        <v>301</v>
      </c>
      <c r="E8791" t="s">
        <v>235</v>
      </c>
      <c r="F8791" t="s">
        <v>32403</v>
      </c>
      <c r="G8791" t="s">
        <v>237</v>
      </c>
      <c r="H8791" t="s">
        <v>238</v>
      </c>
      <c r="I8791" s="20">
        <v>-1</v>
      </c>
      <c r="J8791" s="20">
        <v>410</v>
      </c>
      <c r="K8791" t="s">
        <v>32374</v>
      </c>
      <c r="L8791" t="s">
        <v>32374</v>
      </c>
      <c r="M8791" s="125">
        <v>44339</v>
      </c>
      <c r="N8791" s="125"/>
    </row>
    <row r="8792" spans="1:14">
      <c r="A8792" t="s">
        <v>32404</v>
      </c>
      <c r="B8792" t="s">
        <v>32405</v>
      </c>
      <c r="C8792" t="s">
        <v>254</v>
      </c>
      <c r="D8792" t="s">
        <v>255</v>
      </c>
      <c r="E8792" t="s">
        <v>235</v>
      </c>
      <c r="F8792" t="s">
        <v>32406</v>
      </c>
      <c r="G8792" t="s">
        <v>237</v>
      </c>
      <c r="H8792" t="s">
        <v>238</v>
      </c>
      <c r="I8792" s="20">
        <v>-1</v>
      </c>
      <c r="J8792" s="20">
        <v>264</v>
      </c>
      <c r="K8792" t="s">
        <v>32371</v>
      </c>
      <c r="L8792" t="s">
        <v>32371</v>
      </c>
      <c r="M8792" s="125">
        <v>44339</v>
      </c>
      <c r="N8792" s="125"/>
    </row>
    <row r="8793" spans="1:14">
      <c r="A8793" t="s">
        <v>32407</v>
      </c>
      <c r="B8793" t="s">
        <v>32408</v>
      </c>
      <c r="C8793" t="s">
        <v>233</v>
      </c>
      <c r="D8793" t="s">
        <v>234</v>
      </c>
      <c r="E8793" t="s">
        <v>235</v>
      </c>
      <c r="F8793" t="s">
        <v>32370</v>
      </c>
      <c r="G8793" t="s">
        <v>237</v>
      </c>
      <c r="H8793" t="s">
        <v>238</v>
      </c>
      <c r="I8793" s="20">
        <v>-1</v>
      </c>
      <c r="J8793" s="20">
        <v>616</v>
      </c>
      <c r="K8793" t="s">
        <v>32369</v>
      </c>
      <c r="L8793" t="s">
        <v>32369</v>
      </c>
      <c r="M8793" s="125">
        <v>44339</v>
      </c>
      <c r="N8793" s="125"/>
    </row>
    <row r="8794" spans="1:14">
      <c r="A8794" t="s">
        <v>32409</v>
      </c>
      <c r="B8794" t="s">
        <v>32410</v>
      </c>
      <c r="C8794" t="s">
        <v>274</v>
      </c>
      <c r="D8794" t="s">
        <v>275</v>
      </c>
      <c r="E8794" t="s">
        <v>235</v>
      </c>
      <c r="F8794" t="s">
        <v>32411</v>
      </c>
      <c r="G8794" t="s">
        <v>237</v>
      </c>
      <c r="H8794" t="s">
        <v>238</v>
      </c>
      <c r="I8794" s="20">
        <v>-1</v>
      </c>
      <c r="J8794" s="20">
        <v>4195</v>
      </c>
      <c r="K8794" t="s">
        <v>32367</v>
      </c>
      <c r="L8794" t="s">
        <v>32367</v>
      </c>
      <c r="M8794" s="125">
        <v>44339</v>
      </c>
      <c r="N8794" s="125"/>
    </row>
    <row r="8795" spans="1:14">
      <c r="A8795" t="s">
        <v>32412</v>
      </c>
      <c r="B8795" t="s">
        <v>32413</v>
      </c>
      <c r="C8795" t="s">
        <v>274</v>
      </c>
      <c r="D8795" t="s">
        <v>275</v>
      </c>
      <c r="E8795" t="s">
        <v>235</v>
      </c>
      <c r="F8795" t="s">
        <v>32373</v>
      </c>
      <c r="G8795" t="s">
        <v>237</v>
      </c>
      <c r="H8795" t="s">
        <v>238</v>
      </c>
      <c r="I8795" s="20">
        <v>-1</v>
      </c>
      <c r="J8795" s="20">
        <v>4196</v>
      </c>
      <c r="K8795" t="s">
        <v>32372</v>
      </c>
      <c r="L8795" t="s">
        <v>32372</v>
      </c>
      <c r="M8795" s="125">
        <v>44339</v>
      </c>
      <c r="N8795" s="125"/>
    </row>
    <row r="8796" spans="1:14">
      <c r="A8796" t="s">
        <v>32414</v>
      </c>
      <c r="B8796" t="s">
        <v>32415</v>
      </c>
      <c r="C8796" t="s">
        <v>432</v>
      </c>
      <c r="D8796" t="s">
        <v>433</v>
      </c>
      <c r="E8796" t="s">
        <v>235</v>
      </c>
      <c r="F8796" t="s">
        <v>32416</v>
      </c>
      <c r="G8796" t="s">
        <v>237</v>
      </c>
      <c r="H8796" t="s">
        <v>238</v>
      </c>
      <c r="I8796" s="20">
        <v>-1</v>
      </c>
      <c r="J8796" s="20">
        <v>285</v>
      </c>
      <c r="K8796" t="s">
        <v>32363</v>
      </c>
      <c r="L8796" t="s">
        <v>32363</v>
      </c>
      <c r="M8796" s="125">
        <v>44339</v>
      </c>
      <c r="N8796" s="125"/>
    </row>
    <row r="8797" spans="1:14">
      <c r="A8797" t="s">
        <v>32417</v>
      </c>
      <c r="B8797" t="s">
        <v>32418</v>
      </c>
      <c r="C8797" t="s">
        <v>254</v>
      </c>
      <c r="D8797" t="s">
        <v>255</v>
      </c>
      <c r="E8797" t="s">
        <v>235</v>
      </c>
      <c r="F8797" t="s">
        <v>32365</v>
      </c>
      <c r="G8797" t="s">
        <v>237</v>
      </c>
      <c r="H8797" t="s">
        <v>238</v>
      </c>
      <c r="I8797" s="20">
        <v>-1</v>
      </c>
      <c r="J8797" s="20">
        <v>265</v>
      </c>
      <c r="K8797" t="s">
        <v>32364</v>
      </c>
      <c r="L8797" t="s">
        <v>32364</v>
      </c>
      <c r="M8797" s="125">
        <v>44339</v>
      </c>
      <c r="N8797" s="125"/>
    </row>
    <row r="8798" spans="1:14">
      <c r="A8798" t="s">
        <v>32419</v>
      </c>
      <c r="B8798" t="s">
        <v>32420</v>
      </c>
      <c r="C8798" t="s">
        <v>242</v>
      </c>
      <c r="D8798" t="s">
        <v>243</v>
      </c>
      <c r="E8798" t="s">
        <v>235</v>
      </c>
      <c r="F8798" t="s">
        <v>32421</v>
      </c>
      <c r="G8798" t="s">
        <v>237</v>
      </c>
      <c r="H8798" t="s">
        <v>238</v>
      </c>
      <c r="I8798" s="20">
        <v>-1</v>
      </c>
      <c r="J8798" s="20">
        <v>401</v>
      </c>
      <c r="K8798" t="s">
        <v>32366</v>
      </c>
      <c r="L8798" t="s">
        <v>32366</v>
      </c>
      <c r="M8798" s="125">
        <v>44339</v>
      </c>
      <c r="N8798" s="125"/>
    </row>
    <row r="8799" spans="1:14">
      <c r="A8799" t="s">
        <v>32422</v>
      </c>
      <c r="B8799" t="s">
        <v>32423</v>
      </c>
      <c r="C8799" t="s">
        <v>246</v>
      </c>
      <c r="D8799" t="s">
        <v>247</v>
      </c>
      <c r="E8799" t="s">
        <v>235</v>
      </c>
      <c r="F8799" t="s">
        <v>32424</v>
      </c>
      <c r="G8799" t="s">
        <v>237</v>
      </c>
      <c r="H8799" t="s">
        <v>238</v>
      </c>
      <c r="I8799" s="20">
        <v>-1</v>
      </c>
      <c r="J8799" s="20">
        <v>669</v>
      </c>
      <c r="K8799" t="s">
        <v>32368</v>
      </c>
      <c r="L8799" t="s">
        <v>32368</v>
      </c>
      <c r="M8799" s="125">
        <v>44339</v>
      </c>
      <c r="N8799" s="125"/>
    </row>
    <row r="8800" spans="1:14">
      <c r="A8800" t="s">
        <v>32425</v>
      </c>
      <c r="B8800" t="s">
        <v>32426</v>
      </c>
      <c r="C8800" t="s">
        <v>388</v>
      </c>
      <c r="D8800" t="s">
        <v>389</v>
      </c>
      <c r="E8800" t="s">
        <v>235</v>
      </c>
      <c r="F8800" t="s">
        <v>32427</v>
      </c>
      <c r="G8800" t="s">
        <v>237</v>
      </c>
      <c r="H8800" t="s">
        <v>238</v>
      </c>
      <c r="I8800" s="20">
        <v>-1</v>
      </c>
      <c r="J8800" s="20">
        <v>199</v>
      </c>
      <c r="K8800" t="s">
        <v>32360</v>
      </c>
      <c r="L8800" t="s">
        <v>32360</v>
      </c>
      <c r="M8800" s="125">
        <v>44339</v>
      </c>
      <c r="N8800" s="125"/>
    </row>
    <row r="8801" spans="1:14">
      <c r="A8801" t="s">
        <v>32428</v>
      </c>
      <c r="B8801" t="s">
        <v>32429</v>
      </c>
      <c r="C8801" t="s">
        <v>294</v>
      </c>
      <c r="D8801" t="s">
        <v>295</v>
      </c>
      <c r="E8801" t="s">
        <v>235</v>
      </c>
      <c r="F8801" t="s">
        <v>32430</v>
      </c>
      <c r="G8801" t="s">
        <v>237</v>
      </c>
      <c r="H8801" t="s">
        <v>238</v>
      </c>
      <c r="I8801" s="20">
        <v>-1</v>
      </c>
      <c r="J8801" s="20">
        <v>306</v>
      </c>
      <c r="K8801" t="s">
        <v>32362</v>
      </c>
      <c r="L8801" t="s">
        <v>32362</v>
      </c>
      <c r="M8801" s="125">
        <v>44339</v>
      </c>
      <c r="N8801" s="125"/>
    </row>
    <row r="8802" spans="1:14">
      <c r="A8802" t="s">
        <v>32431</v>
      </c>
      <c r="B8802" t="s">
        <v>32432</v>
      </c>
      <c r="C8802" t="s">
        <v>318</v>
      </c>
      <c r="D8802" t="s">
        <v>319</v>
      </c>
      <c r="E8802" t="s">
        <v>235</v>
      </c>
      <c r="F8802" t="s">
        <v>32433</v>
      </c>
      <c r="G8802" t="s">
        <v>237</v>
      </c>
      <c r="H8802" t="s">
        <v>238</v>
      </c>
      <c r="I8802" s="20">
        <v>-1</v>
      </c>
      <c r="J8802" s="20">
        <v>687</v>
      </c>
      <c r="K8802" t="s">
        <v>32359</v>
      </c>
      <c r="L8802" t="s">
        <v>32359</v>
      </c>
      <c r="M8802" s="125">
        <v>44339</v>
      </c>
      <c r="N8802" s="125"/>
    </row>
    <row r="8803" spans="1:14">
      <c r="A8803" t="s">
        <v>32434</v>
      </c>
      <c r="B8803" t="s">
        <v>32435</v>
      </c>
      <c r="C8803" t="s">
        <v>242</v>
      </c>
      <c r="D8803" t="s">
        <v>243</v>
      </c>
      <c r="E8803" t="s">
        <v>235</v>
      </c>
      <c r="F8803" t="s">
        <v>32436</v>
      </c>
      <c r="G8803" t="s">
        <v>237</v>
      </c>
      <c r="H8803" t="s">
        <v>238</v>
      </c>
      <c r="I8803" s="20">
        <v>-1</v>
      </c>
      <c r="J8803" s="20">
        <v>402</v>
      </c>
      <c r="K8803" t="s">
        <v>32361</v>
      </c>
      <c r="L8803" t="s">
        <v>32361</v>
      </c>
      <c r="M8803" s="125">
        <v>44339</v>
      </c>
      <c r="N8803" s="125"/>
    </row>
    <row r="8804" spans="1:14">
      <c r="A8804" t="s">
        <v>32434</v>
      </c>
      <c r="B8804" t="s">
        <v>32435</v>
      </c>
      <c r="C8804" t="s">
        <v>250</v>
      </c>
      <c r="D8804" t="s">
        <v>251</v>
      </c>
      <c r="E8804" t="s">
        <v>235</v>
      </c>
      <c r="F8804" t="s">
        <v>32436</v>
      </c>
      <c r="G8804" t="s">
        <v>237</v>
      </c>
      <c r="H8804" t="s">
        <v>238</v>
      </c>
      <c r="I8804" s="20">
        <v>-1</v>
      </c>
      <c r="J8804" s="20">
        <v>315</v>
      </c>
      <c r="K8804" t="s">
        <v>32361</v>
      </c>
      <c r="L8804" t="s">
        <v>32361</v>
      </c>
      <c r="M8804" s="125">
        <v>44339</v>
      </c>
      <c r="N8804" s="125"/>
    </row>
    <row r="8805" spans="1:14">
      <c r="A8805" t="s">
        <v>32434</v>
      </c>
      <c r="B8805" t="s">
        <v>32435</v>
      </c>
      <c r="C8805" t="s">
        <v>330</v>
      </c>
      <c r="D8805" t="s">
        <v>331</v>
      </c>
      <c r="E8805" t="s">
        <v>235</v>
      </c>
      <c r="F8805" t="s">
        <v>32436</v>
      </c>
      <c r="G8805" t="s">
        <v>237</v>
      </c>
      <c r="H8805" t="s">
        <v>238</v>
      </c>
      <c r="I8805" s="20">
        <v>-1</v>
      </c>
      <c r="J8805" s="20">
        <v>406</v>
      </c>
      <c r="K8805" t="s">
        <v>32361</v>
      </c>
      <c r="L8805" t="s">
        <v>32361</v>
      </c>
      <c r="M8805" s="125">
        <v>44339</v>
      </c>
      <c r="N8805" s="125"/>
    </row>
    <row r="8806" spans="1:14">
      <c r="A8806" t="s">
        <v>32437</v>
      </c>
      <c r="B8806" t="s">
        <v>32438</v>
      </c>
      <c r="C8806" t="s">
        <v>242</v>
      </c>
      <c r="D8806" t="s">
        <v>243</v>
      </c>
      <c r="E8806" t="s">
        <v>235</v>
      </c>
      <c r="F8806" t="s">
        <v>32439</v>
      </c>
      <c r="G8806" t="s">
        <v>237</v>
      </c>
      <c r="H8806" t="s">
        <v>238</v>
      </c>
      <c r="I8806" s="20">
        <v>-3</v>
      </c>
      <c r="J8806" s="20">
        <v>403</v>
      </c>
      <c r="K8806" t="s">
        <v>32358</v>
      </c>
      <c r="L8806" t="s">
        <v>32358</v>
      </c>
      <c r="M8806" s="125">
        <v>44339</v>
      </c>
      <c r="N8806" s="125"/>
    </row>
    <row r="8807" spans="1:14">
      <c r="A8807" t="s">
        <v>32440</v>
      </c>
      <c r="B8807" t="s">
        <v>32441</v>
      </c>
      <c r="C8807" t="s">
        <v>430</v>
      </c>
      <c r="D8807" t="s">
        <v>431</v>
      </c>
      <c r="E8807" t="s">
        <v>235</v>
      </c>
      <c r="F8807" t="s">
        <v>32356</v>
      </c>
      <c r="G8807" t="s">
        <v>237</v>
      </c>
      <c r="H8807" t="s">
        <v>238</v>
      </c>
      <c r="I8807" s="20">
        <v>-3</v>
      </c>
      <c r="J8807" s="20">
        <v>399</v>
      </c>
      <c r="K8807" t="s">
        <v>32355</v>
      </c>
      <c r="L8807" t="s">
        <v>32355</v>
      </c>
      <c r="M8807" s="125">
        <v>44339</v>
      </c>
      <c r="N8807" s="125"/>
    </row>
    <row r="8808" spans="1:14">
      <c r="A8808" t="s">
        <v>32442</v>
      </c>
      <c r="B8808" t="s">
        <v>32443</v>
      </c>
      <c r="C8808" t="s">
        <v>268</v>
      </c>
      <c r="D8808" t="s">
        <v>269</v>
      </c>
      <c r="E8808" t="s">
        <v>235</v>
      </c>
      <c r="F8808" t="s">
        <v>32444</v>
      </c>
      <c r="G8808" t="s">
        <v>237</v>
      </c>
      <c r="H8808" t="s">
        <v>238</v>
      </c>
      <c r="I8808" s="20">
        <v>-1</v>
      </c>
      <c r="J8808" s="20">
        <v>918</v>
      </c>
      <c r="K8808" t="s">
        <v>32357</v>
      </c>
      <c r="L8808" t="s">
        <v>32357</v>
      </c>
      <c r="M8808" s="125">
        <v>44339</v>
      </c>
      <c r="N8808" s="125"/>
    </row>
    <row r="8809" spans="1:14">
      <c r="A8809" t="s">
        <v>32445</v>
      </c>
      <c r="B8809" t="s">
        <v>32446</v>
      </c>
      <c r="C8809" t="s">
        <v>274</v>
      </c>
      <c r="D8809" t="s">
        <v>275</v>
      </c>
      <c r="E8809" t="s">
        <v>235</v>
      </c>
      <c r="F8809" t="s">
        <v>32354</v>
      </c>
      <c r="G8809" t="s">
        <v>237</v>
      </c>
      <c r="H8809" t="s">
        <v>238</v>
      </c>
      <c r="I8809" s="20">
        <v>-1</v>
      </c>
      <c r="J8809" s="20">
        <v>4197</v>
      </c>
      <c r="K8809" t="s">
        <v>32353</v>
      </c>
      <c r="L8809" t="s">
        <v>32353</v>
      </c>
      <c r="M8809" s="125">
        <v>44339</v>
      </c>
      <c r="N8809" s="125"/>
    </row>
    <row r="8810" spans="1:14">
      <c r="A8810" t="s">
        <v>32445</v>
      </c>
      <c r="B8810" t="s">
        <v>32446</v>
      </c>
      <c r="C8810" t="s">
        <v>288</v>
      </c>
      <c r="D8810" t="s">
        <v>289</v>
      </c>
      <c r="E8810" t="s">
        <v>235</v>
      </c>
      <c r="F8810" t="s">
        <v>32354</v>
      </c>
      <c r="G8810" t="s">
        <v>237</v>
      </c>
      <c r="H8810" t="s">
        <v>238</v>
      </c>
      <c r="I8810" s="20">
        <v>-1</v>
      </c>
      <c r="J8810" s="20">
        <v>470</v>
      </c>
      <c r="K8810" t="s">
        <v>32353</v>
      </c>
      <c r="L8810" t="s">
        <v>32353</v>
      </c>
      <c r="M8810" s="125">
        <v>44339</v>
      </c>
      <c r="N8810" s="125"/>
    </row>
    <row r="8811" spans="1:14">
      <c r="A8811" t="s">
        <v>32445</v>
      </c>
      <c r="B8811" t="s">
        <v>32446</v>
      </c>
      <c r="C8811" t="s">
        <v>428</v>
      </c>
      <c r="D8811" t="s">
        <v>429</v>
      </c>
      <c r="E8811" t="s">
        <v>235</v>
      </c>
      <c r="F8811" t="s">
        <v>32354</v>
      </c>
      <c r="G8811" t="s">
        <v>237</v>
      </c>
      <c r="H8811" t="s">
        <v>238</v>
      </c>
      <c r="I8811" s="20">
        <v>-1</v>
      </c>
      <c r="J8811" s="20">
        <v>485</v>
      </c>
      <c r="K8811" t="s">
        <v>32353</v>
      </c>
      <c r="L8811" t="s">
        <v>32353</v>
      </c>
      <c r="M8811" s="125">
        <v>44339</v>
      </c>
      <c r="N8811" s="125"/>
    </row>
    <row r="8812" spans="1:14">
      <c r="A8812" t="s">
        <v>32445</v>
      </c>
      <c r="B8812" t="s">
        <v>32446</v>
      </c>
      <c r="C8812" t="s">
        <v>430</v>
      </c>
      <c r="D8812" t="s">
        <v>431</v>
      </c>
      <c r="E8812" t="s">
        <v>235</v>
      </c>
      <c r="F8812" t="s">
        <v>32354</v>
      </c>
      <c r="G8812" t="s">
        <v>237</v>
      </c>
      <c r="H8812" t="s">
        <v>238</v>
      </c>
      <c r="I8812" s="20">
        <v>-1</v>
      </c>
      <c r="J8812" s="20">
        <v>402</v>
      </c>
      <c r="K8812" t="s">
        <v>32353</v>
      </c>
      <c r="L8812" t="s">
        <v>32353</v>
      </c>
      <c r="M8812" s="125">
        <v>44339</v>
      </c>
      <c r="N8812" s="125"/>
    </row>
    <row r="8813" spans="1:14">
      <c r="A8813" t="s">
        <v>32447</v>
      </c>
      <c r="B8813" t="s">
        <v>32448</v>
      </c>
      <c r="C8813" t="s">
        <v>246</v>
      </c>
      <c r="D8813" t="s">
        <v>247</v>
      </c>
      <c r="E8813" t="s">
        <v>235</v>
      </c>
      <c r="F8813" t="s">
        <v>32352</v>
      </c>
      <c r="G8813" t="s">
        <v>237</v>
      </c>
      <c r="H8813" t="s">
        <v>238</v>
      </c>
      <c r="I8813" s="20">
        <v>-3</v>
      </c>
      <c r="J8813" s="20">
        <v>670</v>
      </c>
      <c r="K8813" t="s">
        <v>32351</v>
      </c>
      <c r="L8813" t="s">
        <v>32351</v>
      </c>
      <c r="M8813" s="125">
        <v>44339</v>
      </c>
      <c r="N8813" s="125"/>
    </row>
    <row r="8814" spans="1:14">
      <c r="A8814" t="s">
        <v>32449</v>
      </c>
      <c r="B8814" t="s">
        <v>32450</v>
      </c>
      <c r="C8814" t="s">
        <v>342</v>
      </c>
      <c r="D8814" t="s">
        <v>343</v>
      </c>
      <c r="E8814" t="s">
        <v>235</v>
      </c>
      <c r="F8814" t="s">
        <v>32348</v>
      </c>
      <c r="G8814" t="s">
        <v>237</v>
      </c>
      <c r="H8814" t="s">
        <v>238</v>
      </c>
      <c r="I8814" s="20">
        <v>-1</v>
      </c>
      <c r="J8814" s="20">
        <v>3873</v>
      </c>
      <c r="K8814" t="s">
        <v>32347</v>
      </c>
      <c r="L8814" t="s">
        <v>32347</v>
      </c>
      <c r="M8814" s="125">
        <v>44339</v>
      </c>
      <c r="N8814" s="125"/>
    </row>
    <row r="8815" spans="1:14">
      <c r="A8815" t="s">
        <v>32451</v>
      </c>
      <c r="B8815" t="s">
        <v>32452</v>
      </c>
      <c r="C8815" t="s">
        <v>314</v>
      </c>
      <c r="D8815" t="s">
        <v>315</v>
      </c>
      <c r="E8815" t="s">
        <v>235</v>
      </c>
      <c r="F8815" t="s">
        <v>32453</v>
      </c>
      <c r="G8815" t="s">
        <v>237</v>
      </c>
      <c r="H8815" t="s">
        <v>238</v>
      </c>
      <c r="I8815" s="20">
        <v>-1</v>
      </c>
      <c r="J8815" s="20">
        <v>3390</v>
      </c>
      <c r="K8815" t="s">
        <v>32346</v>
      </c>
      <c r="L8815" t="s">
        <v>32346</v>
      </c>
      <c r="M8815" s="125">
        <v>44339</v>
      </c>
      <c r="N8815" s="125"/>
    </row>
    <row r="8816" spans="1:14">
      <c r="A8816" t="s">
        <v>32454</v>
      </c>
      <c r="B8816" t="s">
        <v>32455</v>
      </c>
      <c r="C8816" t="s">
        <v>364</v>
      </c>
      <c r="D8816" t="s">
        <v>365</v>
      </c>
      <c r="E8816" t="s">
        <v>235</v>
      </c>
      <c r="F8816" t="s">
        <v>32456</v>
      </c>
      <c r="G8816" t="s">
        <v>237</v>
      </c>
      <c r="H8816" t="s">
        <v>238</v>
      </c>
      <c r="I8816" s="20">
        <v>-1</v>
      </c>
      <c r="J8816" s="20">
        <v>497</v>
      </c>
      <c r="K8816" t="s">
        <v>32341</v>
      </c>
      <c r="L8816" t="s">
        <v>32341</v>
      </c>
      <c r="M8816" s="125">
        <v>44339</v>
      </c>
      <c r="N8816" s="125"/>
    </row>
    <row r="8817" spans="1:14">
      <c r="A8817" t="s">
        <v>32457</v>
      </c>
      <c r="B8817" t="s">
        <v>32458</v>
      </c>
      <c r="C8817" t="s">
        <v>260</v>
      </c>
      <c r="D8817" t="s">
        <v>261</v>
      </c>
      <c r="E8817" t="s">
        <v>235</v>
      </c>
      <c r="F8817" t="s">
        <v>32350</v>
      </c>
      <c r="G8817" t="s">
        <v>237</v>
      </c>
      <c r="H8817" t="s">
        <v>238</v>
      </c>
      <c r="I8817" s="20">
        <v>-1</v>
      </c>
      <c r="J8817" s="20">
        <v>657</v>
      </c>
      <c r="K8817" t="s">
        <v>32349</v>
      </c>
      <c r="L8817" t="s">
        <v>32349</v>
      </c>
      <c r="M8817" s="125">
        <v>44339</v>
      </c>
      <c r="N8817" s="125"/>
    </row>
    <row r="8818" spans="1:14">
      <c r="A8818" t="s">
        <v>32457</v>
      </c>
      <c r="B8818" t="s">
        <v>32458</v>
      </c>
      <c r="C8818" t="s">
        <v>428</v>
      </c>
      <c r="D8818" t="s">
        <v>429</v>
      </c>
      <c r="E8818" t="s">
        <v>235</v>
      </c>
      <c r="F8818" t="s">
        <v>32350</v>
      </c>
      <c r="G8818" t="s">
        <v>237</v>
      </c>
      <c r="H8818" t="s">
        <v>238</v>
      </c>
      <c r="I8818" s="20">
        <v>-1</v>
      </c>
      <c r="J8818" s="20">
        <v>486</v>
      </c>
      <c r="K8818" t="s">
        <v>32349</v>
      </c>
      <c r="L8818" t="s">
        <v>32349</v>
      </c>
      <c r="M8818" s="125">
        <v>44339</v>
      </c>
      <c r="N8818" s="125"/>
    </row>
    <row r="8819" spans="1:14">
      <c r="A8819" t="s">
        <v>32457</v>
      </c>
      <c r="B8819" t="s">
        <v>32458</v>
      </c>
      <c r="C8819" t="s">
        <v>430</v>
      </c>
      <c r="D8819" t="s">
        <v>431</v>
      </c>
      <c r="E8819" t="s">
        <v>235</v>
      </c>
      <c r="F8819" t="s">
        <v>32350</v>
      </c>
      <c r="G8819" t="s">
        <v>237</v>
      </c>
      <c r="H8819" t="s">
        <v>238</v>
      </c>
      <c r="I8819" s="20">
        <v>-1</v>
      </c>
      <c r="J8819" s="20">
        <v>403</v>
      </c>
      <c r="K8819" t="s">
        <v>32349</v>
      </c>
      <c r="L8819" t="s">
        <v>32349</v>
      </c>
      <c r="M8819" s="125">
        <v>44339</v>
      </c>
      <c r="N8819" s="125"/>
    </row>
    <row r="8820" spans="1:14">
      <c r="A8820" t="s">
        <v>32457</v>
      </c>
      <c r="B8820" t="s">
        <v>32458</v>
      </c>
      <c r="C8820" t="s">
        <v>246</v>
      </c>
      <c r="D8820" t="s">
        <v>247</v>
      </c>
      <c r="E8820" t="s">
        <v>235</v>
      </c>
      <c r="F8820" t="s">
        <v>32350</v>
      </c>
      <c r="G8820" t="s">
        <v>237</v>
      </c>
      <c r="H8820" t="s">
        <v>238</v>
      </c>
      <c r="I8820" s="20">
        <v>-1</v>
      </c>
      <c r="J8820" s="20">
        <v>673</v>
      </c>
      <c r="K8820" t="s">
        <v>32349</v>
      </c>
      <c r="L8820" t="s">
        <v>32349</v>
      </c>
      <c r="M8820" s="125">
        <v>44339</v>
      </c>
      <c r="N8820" s="125"/>
    </row>
    <row r="8821" spans="1:14">
      <c r="A8821" t="s">
        <v>32459</v>
      </c>
      <c r="B8821" t="s">
        <v>32460</v>
      </c>
      <c r="C8821" t="s">
        <v>428</v>
      </c>
      <c r="D8821" t="s">
        <v>429</v>
      </c>
      <c r="E8821" t="s">
        <v>235</v>
      </c>
      <c r="F8821" t="s">
        <v>32344</v>
      </c>
      <c r="G8821" t="s">
        <v>237</v>
      </c>
      <c r="H8821" t="s">
        <v>238</v>
      </c>
      <c r="I8821" s="20">
        <v>-3</v>
      </c>
      <c r="J8821" s="20">
        <v>487</v>
      </c>
      <c r="K8821" t="s">
        <v>32343</v>
      </c>
      <c r="L8821" t="s">
        <v>32343</v>
      </c>
      <c r="M8821" s="125">
        <v>44339</v>
      </c>
      <c r="N8821" s="125"/>
    </row>
    <row r="8822" spans="1:14">
      <c r="A8822" t="s">
        <v>32461</v>
      </c>
      <c r="B8822" t="s">
        <v>32462</v>
      </c>
      <c r="C8822" t="s">
        <v>23677</v>
      </c>
      <c r="D8822" t="s">
        <v>23678</v>
      </c>
      <c r="E8822" t="s">
        <v>235</v>
      </c>
      <c r="F8822" t="s">
        <v>32463</v>
      </c>
      <c r="G8822" t="s">
        <v>237</v>
      </c>
      <c r="H8822" t="s">
        <v>238</v>
      </c>
      <c r="I8822" s="20">
        <v>-2</v>
      </c>
      <c r="J8822" s="20">
        <v>101</v>
      </c>
      <c r="K8822" t="s">
        <v>32342</v>
      </c>
      <c r="L8822" t="s">
        <v>32342</v>
      </c>
      <c r="M8822" s="125">
        <v>44339</v>
      </c>
      <c r="N8822" s="125"/>
    </row>
    <row r="8823" spans="1:14">
      <c r="A8823" t="s">
        <v>32461</v>
      </c>
      <c r="B8823" t="s">
        <v>32462</v>
      </c>
      <c r="C8823" t="s">
        <v>406</v>
      </c>
      <c r="D8823" t="s">
        <v>407</v>
      </c>
      <c r="E8823" t="s">
        <v>235</v>
      </c>
      <c r="F8823" t="s">
        <v>32463</v>
      </c>
      <c r="G8823" t="s">
        <v>237</v>
      </c>
      <c r="H8823" t="s">
        <v>238</v>
      </c>
      <c r="I8823" s="20">
        <v>-1</v>
      </c>
      <c r="J8823" s="20">
        <v>1637</v>
      </c>
      <c r="K8823" t="s">
        <v>32342</v>
      </c>
      <c r="L8823" t="s">
        <v>32342</v>
      </c>
      <c r="M8823" s="125">
        <v>44339</v>
      </c>
      <c r="N8823" s="125"/>
    </row>
    <row r="8824" spans="1:14">
      <c r="A8824" t="s">
        <v>32464</v>
      </c>
      <c r="B8824" t="s">
        <v>32465</v>
      </c>
      <c r="C8824" t="s">
        <v>432</v>
      </c>
      <c r="D8824" t="s">
        <v>433</v>
      </c>
      <c r="E8824" t="s">
        <v>235</v>
      </c>
      <c r="F8824" t="s">
        <v>32466</v>
      </c>
      <c r="G8824" t="s">
        <v>237</v>
      </c>
      <c r="H8824" t="s">
        <v>238</v>
      </c>
      <c r="I8824" s="20">
        <v>-1</v>
      </c>
      <c r="J8824" s="20">
        <v>286</v>
      </c>
      <c r="K8824" t="s">
        <v>32345</v>
      </c>
      <c r="L8824" t="s">
        <v>32345</v>
      </c>
      <c r="M8824" s="125">
        <v>44339</v>
      </c>
      <c r="N8824" s="125"/>
    </row>
    <row r="8825" spans="1:14">
      <c r="A8825" t="s">
        <v>32467</v>
      </c>
      <c r="B8825" t="s">
        <v>32468</v>
      </c>
      <c r="C8825" t="s">
        <v>242</v>
      </c>
      <c r="D8825" t="s">
        <v>243</v>
      </c>
      <c r="E8825" t="s">
        <v>235</v>
      </c>
      <c r="F8825" t="s">
        <v>32469</v>
      </c>
      <c r="G8825" t="s">
        <v>237</v>
      </c>
      <c r="H8825" t="s">
        <v>238</v>
      </c>
      <c r="I8825" s="20">
        <v>-1</v>
      </c>
      <c r="J8825" s="20">
        <v>406</v>
      </c>
      <c r="K8825" t="s">
        <v>32340</v>
      </c>
      <c r="L8825" t="s">
        <v>32340</v>
      </c>
      <c r="M8825" s="125">
        <v>44339</v>
      </c>
      <c r="N8825" s="125"/>
    </row>
    <row r="8826" spans="1:14">
      <c r="A8826" t="s">
        <v>32470</v>
      </c>
      <c r="B8826" t="s">
        <v>32471</v>
      </c>
      <c r="C8826" t="s">
        <v>254</v>
      </c>
      <c r="D8826" t="s">
        <v>255</v>
      </c>
      <c r="E8826" t="s">
        <v>235</v>
      </c>
      <c r="F8826" t="s">
        <v>32472</v>
      </c>
      <c r="G8826" t="s">
        <v>237</v>
      </c>
      <c r="H8826" t="s">
        <v>238</v>
      </c>
      <c r="I8826" s="20">
        <v>-1</v>
      </c>
      <c r="J8826" s="20">
        <v>266</v>
      </c>
      <c r="K8826" t="s">
        <v>32339</v>
      </c>
      <c r="L8826" t="s">
        <v>32339</v>
      </c>
      <c r="M8826" s="125">
        <v>44339</v>
      </c>
      <c r="N8826" s="125"/>
    </row>
    <row r="8827" spans="1:14">
      <c r="A8827" t="s">
        <v>32473</v>
      </c>
      <c r="B8827" t="s">
        <v>32474</v>
      </c>
      <c r="C8827" t="s">
        <v>342</v>
      </c>
      <c r="D8827" t="s">
        <v>343</v>
      </c>
      <c r="E8827" t="s">
        <v>235</v>
      </c>
      <c r="F8827" t="s">
        <v>32338</v>
      </c>
      <c r="G8827" t="s">
        <v>237</v>
      </c>
      <c r="H8827" t="s">
        <v>238</v>
      </c>
      <c r="I8827" s="20">
        <v>-1</v>
      </c>
      <c r="J8827" s="20">
        <v>3874</v>
      </c>
      <c r="K8827" t="s">
        <v>32337</v>
      </c>
      <c r="L8827" t="s">
        <v>32337</v>
      </c>
      <c r="M8827" s="125">
        <v>44339</v>
      </c>
      <c r="N8827" s="125"/>
    </row>
    <row r="8828" spans="1:14">
      <c r="A8828" t="s">
        <v>32475</v>
      </c>
      <c r="B8828" t="s">
        <v>32476</v>
      </c>
      <c r="C8828" t="s">
        <v>446</v>
      </c>
      <c r="D8828" t="s">
        <v>447</v>
      </c>
      <c r="E8828" t="s">
        <v>235</v>
      </c>
      <c r="F8828" t="s">
        <v>32477</v>
      </c>
      <c r="G8828" t="s">
        <v>237</v>
      </c>
      <c r="H8828" t="s">
        <v>238</v>
      </c>
      <c r="I8828" s="20">
        <v>-1</v>
      </c>
      <c r="J8828" s="20">
        <v>445</v>
      </c>
      <c r="K8828" t="s">
        <v>32318</v>
      </c>
      <c r="L8828" t="s">
        <v>32318</v>
      </c>
      <c r="M8828" s="125">
        <v>44339</v>
      </c>
      <c r="N8828" s="125"/>
    </row>
    <row r="8829" spans="1:14">
      <c r="A8829" t="s">
        <v>32475</v>
      </c>
      <c r="B8829" t="s">
        <v>32476</v>
      </c>
      <c r="C8829" t="s">
        <v>233</v>
      </c>
      <c r="D8829" t="s">
        <v>234</v>
      </c>
      <c r="E8829" t="s">
        <v>235</v>
      </c>
      <c r="F8829" t="s">
        <v>32477</v>
      </c>
      <c r="G8829" t="s">
        <v>237</v>
      </c>
      <c r="H8829" t="s">
        <v>238</v>
      </c>
      <c r="I8829" s="20">
        <v>-1</v>
      </c>
      <c r="J8829" s="20">
        <v>617</v>
      </c>
      <c r="K8829" t="s">
        <v>32318</v>
      </c>
      <c r="L8829" t="s">
        <v>32318</v>
      </c>
      <c r="M8829" s="125">
        <v>44339</v>
      </c>
      <c r="N8829" s="125"/>
    </row>
    <row r="8830" spans="1:14">
      <c r="A8830" t="s">
        <v>32475</v>
      </c>
      <c r="B8830" t="s">
        <v>32476</v>
      </c>
      <c r="C8830" t="s">
        <v>270</v>
      </c>
      <c r="D8830" t="s">
        <v>271</v>
      </c>
      <c r="E8830" t="s">
        <v>235</v>
      </c>
      <c r="F8830" t="s">
        <v>32477</v>
      </c>
      <c r="G8830" t="s">
        <v>237</v>
      </c>
      <c r="H8830" t="s">
        <v>238</v>
      </c>
      <c r="I8830" s="20">
        <v>-1</v>
      </c>
      <c r="J8830" s="20">
        <v>236</v>
      </c>
      <c r="K8830" t="s">
        <v>32318</v>
      </c>
      <c r="L8830" t="s">
        <v>32318</v>
      </c>
      <c r="M8830" s="125">
        <v>44339</v>
      </c>
      <c r="N8830" s="125"/>
    </row>
    <row r="8831" spans="1:14">
      <c r="A8831" t="s">
        <v>32478</v>
      </c>
      <c r="B8831" t="s">
        <v>32479</v>
      </c>
      <c r="C8831" t="s">
        <v>274</v>
      </c>
      <c r="D8831" t="s">
        <v>275</v>
      </c>
      <c r="E8831" t="s">
        <v>235</v>
      </c>
      <c r="F8831" t="s">
        <v>32327</v>
      </c>
      <c r="G8831" t="s">
        <v>237</v>
      </c>
      <c r="H8831" t="s">
        <v>238</v>
      </c>
      <c r="I8831" s="20">
        <v>-1</v>
      </c>
      <c r="J8831" s="20">
        <v>4198</v>
      </c>
      <c r="K8831" t="s">
        <v>32326</v>
      </c>
      <c r="L8831" t="s">
        <v>32326</v>
      </c>
      <c r="M8831" s="125">
        <v>44339</v>
      </c>
      <c r="N8831" s="125"/>
    </row>
    <row r="8832" spans="1:14">
      <c r="A8832" t="s">
        <v>32480</v>
      </c>
      <c r="B8832" t="s">
        <v>32481</v>
      </c>
      <c r="C8832" t="s">
        <v>314</v>
      </c>
      <c r="D8832" t="s">
        <v>315</v>
      </c>
      <c r="E8832" t="s">
        <v>235</v>
      </c>
      <c r="F8832" t="s">
        <v>32482</v>
      </c>
      <c r="G8832" t="s">
        <v>237</v>
      </c>
      <c r="H8832" t="s">
        <v>238</v>
      </c>
      <c r="I8832" s="20">
        <v>-1</v>
      </c>
      <c r="J8832" s="20">
        <v>3391</v>
      </c>
      <c r="K8832" t="s">
        <v>32325</v>
      </c>
      <c r="L8832" t="s">
        <v>32325</v>
      </c>
      <c r="M8832" s="125">
        <v>44339</v>
      </c>
      <c r="N8832" s="125"/>
    </row>
    <row r="8833" spans="1:14">
      <c r="A8833" t="s">
        <v>32480</v>
      </c>
      <c r="B8833" t="s">
        <v>32481</v>
      </c>
      <c r="C8833" t="s">
        <v>432</v>
      </c>
      <c r="D8833" t="s">
        <v>433</v>
      </c>
      <c r="E8833" t="s">
        <v>235</v>
      </c>
      <c r="F8833" t="s">
        <v>32482</v>
      </c>
      <c r="G8833" t="s">
        <v>237</v>
      </c>
      <c r="H8833" t="s">
        <v>238</v>
      </c>
      <c r="I8833" s="20">
        <v>-1</v>
      </c>
      <c r="J8833" s="20">
        <v>287</v>
      </c>
      <c r="K8833" t="s">
        <v>32325</v>
      </c>
      <c r="L8833" t="s">
        <v>32325</v>
      </c>
      <c r="M8833" s="125">
        <v>44339</v>
      </c>
      <c r="N8833" s="125"/>
    </row>
    <row r="8834" spans="1:14">
      <c r="A8834" t="s">
        <v>32483</v>
      </c>
      <c r="B8834" t="s">
        <v>32484</v>
      </c>
      <c r="C8834" t="s">
        <v>288</v>
      </c>
      <c r="D8834" t="s">
        <v>289</v>
      </c>
      <c r="E8834" t="s">
        <v>235</v>
      </c>
      <c r="F8834" t="s">
        <v>32485</v>
      </c>
      <c r="G8834" t="s">
        <v>237</v>
      </c>
      <c r="H8834" t="s">
        <v>238</v>
      </c>
      <c r="I8834" s="20">
        <v>-1</v>
      </c>
      <c r="J8834" s="20">
        <v>471</v>
      </c>
      <c r="K8834" t="s">
        <v>32317</v>
      </c>
      <c r="L8834" t="s">
        <v>32317</v>
      </c>
      <c r="M8834" s="125">
        <v>44339</v>
      </c>
      <c r="N8834" s="125"/>
    </row>
    <row r="8835" spans="1:14">
      <c r="A8835" t="s">
        <v>32483</v>
      </c>
      <c r="B8835" t="s">
        <v>32484</v>
      </c>
      <c r="C8835" t="s">
        <v>446</v>
      </c>
      <c r="D8835" t="s">
        <v>447</v>
      </c>
      <c r="E8835" t="s">
        <v>235</v>
      </c>
      <c r="F8835" t="s">
        <v>32485</v>
      </c>
      <c r="G8835" t="s">
        <v>237</v>
      </c>
      <c r="H8835" t="s">
        <v>238</v>
      </c>
      <c r="I8835" s="20">
        <v>-1</v>
      </c>
      <c r="J8835" s="20">
        <v>446</v>
      </c>
      <c r="K8835" t="s">
        <v>32317</v>
      </c>
      <c r="L8835" t="s">
        <v>32317</v>
      </c>
      <c r="M8835" s="125">
        <v>44339</v>
      </c>
      <c r="N8835" s="125"/>
    </row>
    <row r="8836" spans="1:14">
      <c r="A8836" t="s">
        <v>32483</v>
      </c>
      <c r="B8836" t="s">
        <v>32484</v>
      </c>
      <c r="C8836" t="s">
        <v>260</v>
      </c>
      <c r="D8836" t="s">
        <v>261</v>
      </c>
      <c r="E8836" t="s">
        <v>235</v>
      </c>
      <c r="F8836" t="s">
        <v>32485</v>
      </c>
      <c r="G8836" t="s">
        <v>237</v>
      </c>
      <c r="H8836" t="s">
        <v>238</v>
      </c>
      <c r="I8836" s="20">
        <v>-1</v>
      </c>
      <c r="J8836" s="20">
        <v>658</v>
      </c>
      <c r="K8836" t="s">
        <v>32317</v>
      </c>
      <c r="L8836" t="s">
        <v>32317</v>
      </c>
      <c r="M8836" s="125">
        <v>44339</v>
      </c>
      <c r="N8836" s="125"/>
    </row>
    <row r="8837" spans="1:14">
      <c r="A8837" t="s">
        <v>32483</v>
      </c>
      <c r="B8837" t="s">
        <v>32484</v>
      </c>
      <c r="C8837" t="s">
        <v>428</v>
      </c>
      <c r="D8837" t="s">
        <v>429</v>
      </c>
      <c r="E8837" t="s">
        <v>235</v>
      </c>
      <c r="F8837" t="s">
        <v>32485</v>
      </c>
      <c r="G8837" t="s">
        <v>237</v>
      </c>
      <c r="H8837" t="s">
        <v>238</v>
      </c>
      <c r="I8837" s="20">
        <v>-1</v>
      </c>
      <c r="J8837" s="20">
        <v>490</v>
      </c>
      <c r="K8837" t="s">
        <v>32317</v>
      </c>
      <c r="L8837" t="s">
        <v>32317</v>
      </c>
      <c r="M8837" s="125">
        <v>44339</v>
      </c>
      <c r="N8837" s="125"/>
    </row>
    <row r="8838" spans="1:14">
      <c r="A8838" t="s">
        <v>32486</v>
      </c>
      <c r="B8838" t="s">
        <v>32487</v>
      </c>
      <c r="C8838" t="s">
        <v>254</v>
      </c>
      <c r="D8838" t="s">
        <v>255</v>
      </c>
      <c r="E8838" t="s">
        <v>235</v>
      </c>
      <c r="F8838" t="s">
        <v>32488</v>
      </c>
      <c r="G8838" t="s">
        <v>237</v>
      </c>
      <c r="H8838" t="s">
        <v>238</v>
      </c>
      <c r="I8838" s="20">
        <v>-1</v>
      </c>
      <c r="J8838" s="20">
        <v>267</v>
      </c>
      <c r="K8838" t="s">
        <v>32324</v>
      </c>
      <c r="L8838" t="s">
        <v>32324</v>
      </c>
      <c r="M8838" s="125">
        <v>44339</v>
      </c>
      <c r="N8838" s="125"/>
    </row>
    <row r="8839" spans="1:14">
      <c r="A8839" t="s">
        <v>32489</v>
      </c>
      <c r="B8839" t="s">
        <v>32490</v>
      </c>
      <c r="C8839" t="s">
        <v>254</v>
      </c>
      <c r="D8839" t="s">
        <v>255</v>
      </c>
      <c r="E8839" t="s">
        <v>235</v>
      </c>
      <c r="F8839" t="s">
        <v>32491</v>
      </c>
      <c r="G8839" t="s">
        <v>237</v>
      </c>
      <c r="H8839" t="s">
        <v>238</v>
      </c>
      <c r="I8839" s="20">
        <v>-1</v>
      </c>
      <c r="J8839" s="20">
        <v>268</v>
      </c>
      <c r="K8839" t="s">
        <v>32336</v>
      </c>
      <c r="L8839" t="s">
        <v>32336</v>
      </c>
      <c r="M8839" s="125">
        <v>44339</v>
      </c>
      <c r="N8839" s="125"/>
    </row>
    <row r="8840" spans="1:14">
      <c r="A8840" t="s">
        <v>32492</v>
      </c>
      <c r="B8840" t="s">
        <v>32493</v>
      </c>
      <c r="C8840" t="s">
        <v>254</v>
      </c>
      <c r="D8840" t="s">
        <v>255</v>
      </c>
      <c r="E8840" t="s">
        <v>235</v>
      </c>
      <c r="F8840" t="s">
        <v>32494</v>
      </c>
      <c r="G8840" t="s">
        <v>237</v>
      </c>
      <c r="H8840" t="s">
        <v>238</v>
      </c>
      <c r="I8840" s="20">
        <v>-1</v>
      </c>
      <c r="J8840" s="20">
        <v>269</v>
      </c>
      <c r="K8840" t="s">
        <v>32335</v>
      </c>
      <c r="L8840" t="s">
        <v>32335</v>
      </c>
      <c r="M8840" s="125">
        <v>44339</v>
      </c>
      <c r="N8840" s="125"/>
    </row>
    <row r="8841" spans="1:14">
      <c r="A8841" t="s">
        <v>32495</v>
      </c>
      <c r="B8841" t="s">
        <v>32496</v>
      </c>
      <c r="C8841" t="s">
        <v>254</v>
      </c>
      <c r="D8841" t="s">
        <v>255</v>
      </c>
      <c r="E8841" t="s">
        <v>235</v>
      </c>
      <c r="F8841" t="s">
        <v>32497</v>
      </c>
      <c r="G8841" t="s">
        <v>237</v>
      </c>
      <c r="H8841" t="s">
        <v>238</v>
      </c>
      <c r="I8841" s="20">
        <v>-1</v>
      </c>
      <c r="J8841" s="20">
        <v>270</v>
      </c>
      <c r="K8841" t="s">
        <v>32331</v>
      </c>
      <c r="L8841" t="s">
        <v>32331</v>
      </c>
      <c r="M8841" s="125">
        <v>44339</v>
      </c>
      <c r="N8841" s="125"/>
    </row>
    <row r="8842" spans="1:14">
      <c r="A8842" t="s">
        <v>32498</v>
      </c>
      <c r="B8842" t="s">
        <v>32499</v>
      </c>
      <c r="C8842" t="s">
        <v>288</v>
      </c>
      <c r="D8842" t="s">
        <v>289</v>
      </c>
      <c r="E8842" t="s">
        <v>235</v>
      </c>
      <c r="F8842" t="s">
        <v>32333</v>
      </c>
      <c r="G8842" t="s">
        <v>237</v>
      </c>
      <c r="H8842" t="s">
        <v>238</v>
      </c>
      <c r="I8842" s="20">
        <v>-1</v>
      </c>
      <c r="J8842" s="20">
        <v>472</v>
      </c>
      <c r="K8842" t="s">
        <v>32332</v>
      </c>
      <c r="L8842" t="s">
        <v>32332</v>
      </c>
      <c r="M8842" s="125">
        <v>44339</v>
      </c>
      <c r="N8842" s="125"/>
    </row>
    <row r="8843" spans="1:14">
      <c r="A8843" t="s">
        <v>32500</v>
      </c>
      <c r="B8843" t="s">
        <v>32501</v>
      </c>
      <c r="C8843" t="s">
        <v>280</v>
      </c>
      <c r="D8843" t="s">
        <v>281</v>
      </c>
      <c r="E8843" t="s">
        <v>235</v>
      </c>
      <c r="F8843" t="s">
        <v>32502</v>
      </c>
      <c r="G8843" t="s">
        <v>237</v>
      </c>
      <c r="H8843" t="s">
        <v>238</v>
      </c>
      <c r="I8843" s="20">
        <v>-1</v>
      </c>
      <c r="J8843" s="20">
        <v>666</v>
      </c>
      <c r="K8843" t="s">
        <v>32334</v>
      </c>
      <c r="L8843" t="s">
        <v>32334</v>
      </c>
      <c r="M8843" s="125">
        <v>44339</v>
      </c>
      <c r="N8843" s="125"/>
    </row>
    <row r="8844" spans="1:14">
      <c r="A8844" t="s">
        <v>32503</v>
      </c>
      <c r="B8844" t="s">
        <v>32504</v>
      </c>
      <c r="C8844" t="s">
        <v>254</v>
      </c>
      <c r="D8844" t="s">
        <v>255</v>
      </c>
      <c r="E8844" t="s">
        <v>235</v>
      </c>
      <c r="F8844" t="s">
        <v>32505</v>
      </c>
      <c r="G8844" t="s">
        <v>237</v>
      </c>
      <c r="H8844" t="s">
        <v>238</v>
      </c>
      <c r="I8844" s="20">
        <v>-1</v>
      </c>
      <c r="J8844" s="20">
        <v>271</v>
      </c>
      <c r="K8844" t="s">
        <v>32330</v>
      </c>
      <c r="L8844" t="s">
        <v>32330</v>
      </c>
      <c r="M8844" s="125">
        <v>44339</v>
      </c>
      <c r="N8844" s="125"/>
    </row>
    <row r="8845" spans="1:14">
      <c r="A8845" t="s">
        <v>32506</v>
      </c>
      <c r="B8845" t="s">
        <v>32507</v>
      </c>
      <c r="C8845" t="s">
        <v>300</v>
      </c>
      <c r="D8845" t="s">
        <v>301</v>
      </c>
      <c r="E8845" t="s">
        <v>235</v>
      </c>
      <c r="F8845" t="s">
        <v>32323</v>
      </c>
      <c r="G8845" t="s">
        <v>237</v>
      </c>
      <c r="H8845" t="s">
        <v>238</v>
      </c>
      <c r="I8845" s="20">
        <v>-1</v>
      </c>
      <c r="J8845" s="20">
        <v>411</v>
      </c>
      <c r="K8845" t="s">
        <v>32322</v>
      </c>
      <c r="L8845" t="s">
        <v>32322</v>
      </c>
      <c r="M8845" s="125">
        <v>44339</v>
      </c>
      <c r="N8845" s="125"/>
    </row>
    <row r="8846" spans="1:14">
      <c r="A8846" t="s">
        <v>32506</v>
      </c>
      <c r="B8846" t="s">
        <v>32507</v>
      </c>
      <c r="C8846" t="s">
        <v>324</v>
      </c>
      <c r="D8846" t="s">
        <v>325</v>
      </c>
      <c r="E8846" t="s">
        <v>235</v>
      </c>
      <c r="F8846" t="s">
        <v>32323</v>
      </c>
      <c r="G8846" t="s">
        <v>237</v>
      </c>
      <c r="H8846" t="s">
        <v>238</v>
      </c>
      <c r="I8846" s="20">
        <v>-1</v>
      </c>
      <c r="J8846" s="20">
        <v>627</v>
      </c>
      <c r="K8846" t="s">
        <v>32322</v>
      </c>
      <c r="L8846" t="s">
        <v>32322</v>
      </c>
      <c r="M8846" s="125">
        <v>44339</v>
      </c>
      <c r="N8846" s="125"/>
    </row>
    <row r="8847" spans="1:14">
      <c r="A8847" t="s">
        <v>32506</v>
      </c>
      <c r="B8847" t="s">
        <v>32507</v>
      </c>
      <c r="C8847" t="s">
        <v>270</v>
      </c>
      <c r="D8847" t="s">
        <v>271</v>
      </c>
      <c r="E8847" t="s">
        <v>235</v>
      </c>
      <c r="F8847" t="s">
        <v>32323</v>
      </c>
      <c r="G8847" t="s">
        <v>237</v>
      </c>
      <c r="H8847" t="s">
        <v>238</v>
      </c>
      <c r="I8847" s="20">
        <v>-1</v>
      </c>
      <c r="J8847" s="20">
        <v>237</v>
      </c>
      <c r="K8847" t="s">
        <v>32322</v>
      </c>
      <c r="L8847" t="s">
        <v>32322</v>
      </c>
      <c r="M8847" s="125">
        <v>44339</v>
      </c>
      <c r="N8847" s="125"/>
    </row>
    <row r="8848" spans="1:14">
      <c r="A8848" t="s">
        <v>32508</v>
      </c>
      <c r="B8848" t="s">
        <v>32509</v>
      </c>
      <c r="C8848" t="s">
        <v>274</v>
      </c>
      <c r="D8848" t="s">
        <v>275</v>
      </c>
      <c r="E8848" t="s">
        <v>235</v>
      </c>
      <c r="F8848" t="s">
        <v>32510</v>
      </c>
      <c r="G8848" t="s">
        <v>237</v>
      </c>
      <c r="H8848" t="s">
        <v>238</v>
      </c>
      <c r="I8848" s="20">
        <v>-1</v>
      </c>
      <c r="J8848" s="20">
        <v>4199</v>
      </c>
      <c r="K8848" t="s">
        <v>32328</v>
      </c>
      <c r="L8848" t="s">
        <v>32328</v>
      </c>
      <c r="M8848" s="125">
        <v>44339</v>
      </c>
      <c r="N8848" s="125"/>
    </row>
    <row r="8849" spans="1:14">
      <c r="A8849" t="s">
        <v>32508</v>
      </c>
      <c r="B8849" t="s">
        <v>32509</v>
      </c>
      <c r="C8849" t="s">
        <v>288</v>
      </c>
      <c r="D8849" t="s">
        <v>289</v>
      </c>
      <c r="E8849" t="s">
        <v>235</v>
      </c>
      <c r="F8849" t="s">
        <v>32510</v>
      </c>
      <c r="G8849" t="s">
        <v>237</v>
      </c>
      <c r="H8849" t="s">
        <v>238</v>
      </c>
      <c r="I8849" s="20">
        <v>-1</v>
      </c>
      <c r="J8849" s="20">
        <v>473</v>
      </c>
      <c r="K8849" t="s">
        <v>32328</v>
      </c>
      <c r="L8849" t="s">
        <v>32328</v>
      </c>
      <c r="M8849" s="125">
        <v>44339</v>
      </c>
      <c r="N8849" s="125"/>
    </row>
    <row r="8850" spans="1:14">
      <c r="A8850" t="s">
        <v>32508</v>
      </c>
      <c r="B8850" t="s">
        <v>32509</v>
      </c>
      <c r="C8850" t="s">
        <v>233</v>
      </c>
      <c r="D8850" t="s">
        <v>234</v>
      </c>
      <c r="E8850" t="s">
        <v>235</v>
      </c>
      <c r="F8850" t="s">
        <v>32510</v>
      </c>
      <c r="G8850" t="s">
        <v>237</v>
      </c>
      <c r="H8850" t="s">
        <v>238</v>
      </c>
      <c r="I8850" s="20">
        <v>-1</v>
      </c>
      <c r="J8850" s="20">
        <v>618</v>
      </c>
      <c r="K8850" t="s">
        <v>32328</v>
      </c>
      <c r="L8850" t="s">
        <v>32328</v>
      </c>
      <c r="M8850" s="125">
        <v>44339</v>
      </c>
      <c r="N8850" s="125"/>
    </row>
    <row r="8851" spans="1:14">
      <c r="A8851" t="s">
        <v>32508</v>
      </c>
      <c r="B8851" t="s">
        <v>32509</v>
      </c>
      <c r="C8851" t="s">
        <v>268</v>
      </c>
      <c r="D8851" t="s">
        <v>269</v>
      </c>
      <c r="E8851" t="s">
        <v>235</v>
      </c>
      <c r="F8851" t="s">
        <v>32510</v>
      </c>
      <c r="G8851" t="s">
        <v>237</v>
      </c>
      <c r="H8851" t="s">
        <v>238</v>
      </c>
      <c r="I8851" s="20">
        <v>-1</v>
      </c>
      <c r="J8851" s="20">
        <v>919</v>
      </c>
      <c r="K8851" t="s">
        <v>32328</v>
      </c>
      <c r="L8851" t="s">
        <v>32328</v>
      </c>
      <c r="M8851" s="125">
        <v>44339</v>
      </c>
      <c r="N8851" s="125"/>
    </row>
    <row r="8852" spans="1:14">
      <c r="A8852" t="s">
        <v>32511</v>
      </c>
      <c r="B8852" t="s">
        <v>32512</v>
      </c>
      <c r="C8852" t="s">
        <v>342</v>
      </c>
      <c r="D8852" t="s">
        <v>343</v>
      </c>
      <c r="E8852" t="s">
        <v>235</v>
      </c>
      <c r="F8852" t="s">
        <v>32513</v>
      </c>
      <c r="G8852" t="s">
        <v>237</v>
      </c>
      <c r="H8852" t="s">
        <v>238</v>
      </c>
      <c r="I8852" s="20">
        <v>-1</v>
      </c>
      <c r="J8852" s="20">
        <v>3875</v>
      </c>
      <c r="K8852" t="s">
        <v>32320</v>
      </c>
      <c r="L8852" t="s">
        <v>32320</v>
      </c>
      <c r="M8852" s="125">
        <v>44339</v>
      </c>
      <c r="N8852" s="125"/>
    </row>
    <row r="8853" spans="1:14">
      <c r="A8853" t="s">
        <v>32511</v>
      </c>
      <c r="B8853" t="s">
        <v>32512</v>
      </c>
      <c r="C8853" t="s">
        <v>320</v>
      </c>
      <c r="D8853" t="s">
        <v>321</v>
      </c>
      <c r="E8853" t="s">
        <v>235</v>
      </c>
      <c r="F8853" t="s">
        <v>32513</v>
      </c>
      <c r="G8853" t="s">
        <v>237</v>
      </c>
      <c r="H8853" t="s">
        <v>238</v>
      </c>
      <c r="I8853" s="20">
        <v>-1</v>
      </c>
      <c r="J8853" s="20">
        <v>625</v>
      </c>
      <c r="K8853" t="s">
        <v>32320</v>
      </c>
      <c r="L8853" t="s">
        <v>32320</v>
      </c>
      <c r="M8853" s="125">
        <v>44339</v>
      </c>
      <c r="N8853" s="125"/>
    </row>
    <row r="8854" spans="1:14">
      <c r="A8854" t="s">
        <v>32514</v>
      </c>
      <c r="B8854" t="s">
        <v>32515</v>
      </c>
      <c r="C8854" t="s">
        <v>246</v>
      </c>
      <c r="D8854" t="s">
        <v>247</v>
      </c>
      <c r="E8854" t="s">
        <v>235</v>
      </c>
      <c r="F8854" t="s">
        <v>32516</v>
      </c>
      <c r="G8854" t="s">
        <v>237</v>
      </c>
      <c r="H8854" t="s">
        <v>238</v>
      </c>
      <c r="I8854" s="20">
        <v>-1</v>
      </c>
      <c r="J8854" s="20">
        <v>674</v>
      </c>
      <c r="K8854" t="s">
        <v>32319</v>
      </c>
      <c r="L8854" t="s">
        <v>32319</v>
      </c>
      <c r="M8854" s="125">
        <v>44339</v>
      </c>
      <c r="N8854" s="125"/>
    </row>
    <row r="8855" spans="1:14">
      <c r="A8855" t="s">
        <v>32514</v>
      </c>
      <c r="B8855" t="s">
        <v>32515</v>
      </c>
      <c r="C8855" t="s">
        <v>250</v>
      </c>
      <c r="D8855" t="s">
        <v>251</v>
      </c>
      <c r="E8855" t="s">
        <v>235</v>
      </c>
      <c r="F8855" t="s">
        <v>32516</v>
      </c>
      <c r="G8855" t="s">
        <v>237</v>
      </c>
      <c r="H8855" t="s">
        <v>238</v>
      </c>
      <c r="I8855" s="20">
        <v>-1</v>
      </c>
      <c r="J8855" s="20">
        <v>316</v>
      </c>
      <c r="K8855" t="s">
        <v>32319</v>
      </c>
      <c r="L8855" t="s">
        <v>32319</v>
      </c>
      <c r="M8855" s="125">
        <v>44339</v>
      </c>
      <c r="N8855" s="125"/>
    </row>
    <row r="8856" spans="1:14">
      <c r="A8856" t="s">
        <v>32517</v>
      </c>
      <c r="B8856" t="s">
        <v>32518</v>
      </c>
      <c r="C8856" t="s">
        <v>233</v>
      </c>
      <c r="D8856" t="s">
        <v>234</v>
      </c>
      <c r="E8856" t="s">
        <v>235</v>
      </c>
      <c r="F8856" t="s">
        <v>32519</v>
      </c>
      <c r="G8856" t="s">
        <v>237</v>
      </c>
      <c r="H8856" t="s">
        <v>238</v>
      </c>
      <c r="I8856" s="20">
        <v>-1</v>
      </c>
      <c r="J8856" s="20">
        <v>619</v>
      </c>
      <c r="K8856" t="s">
        <v>32329</v>
      </c>
      <c r="L8856" t="s">
        <v>32329</v>
      </c>
      <c r="M8856" s="125">
        <v>44339</v>
      </c>
      <c r="N8856" s="125"/>
    </row>
    <row r="8857" spans="1:14">
      <c r="A8857" t="s">
        <v>32520</v>
      </c>
      <c r="B8857" t="s">
        <v>32521</v>
      </c>
      <c r="C8857" t="s">
        <v>320</v>
      </c>
      <c r="D8857" t="s">
        <v>321</v>
      </c>
      <c r="E8857" t="s">
        <v>235</v>
      </c>
      <c r="F8857" t="s">
        <v>32522</v>
      </c>
      <c r="G8857" t="s">
        <v>237</v>
      </c>
      <c r="H8857" t="s">
        <v>238</v>
      </c>
      <c r="I8857" s="20">
        <v>-1</v>
      </c>
      <c r="J8857" s="20">
        <v>626</v>
      </c>
      <c r="K8857" t="s">
        <v>32321</v>
      </c>
      <c r="L8857" t="s">
        <v>32321</v>
      </c>
      <c r="M8857" s="125">
        <v>44339</v>
      </c>
      <c r="N8857" s="125"/>
    </row>
    <row r="8858" spans="1:14">
      <c r="A8858" t="s">
        <v>32520</v>
      </c>
      <c r="B8858" t="s">
        <v>32521</v>
      </c>
      <c r="C8858" t="s">
        <v>318</v>
      </c>
      <c r="D8858" t="s">
        <v>319</v>
      </c>
      <c r="E8858" t="s">
        <v>235</v>
      </c>
      <c r="F8858" t="s">
        <v>32522</v>
      </c>
      <c r="G8858" t="s">
        <v>237</v>
      </c>
      <c r="H8858" t="s">
        <v>238</v>
      </c>
      <c r="I8858" s="20">
        <v>-1</v>
      </c>
      <c r="J8858" s="20">
        <v>688</v>
      </c>
      <c r="K8858" t="s">
        <v>32321</v>
      </c>
      <c r="L8858" t="s">
        <v>32321</v>
      </c>
      <c r="M8858" s="125">
        <v>44339</v>
      </c>
      <c r="N8858" s="125"/>
    </row>
    <row r="8859" spans="1:14">
      <c r="A8859" t="s">
        <v>32523</v>
      </c>
      <c r="B8859" t="s">
        <v>32524</v>
      </c>
      <c r="C8859" t="s">
        <v>372</v>
      </c>
      <c r="D8859" t="s">
        <v>373</v>
      </c>
      <c r="E8859" t="s">
        <v>235</v>
      </c>
      <c r="F8859" t="s">
        <v>32525</v>
      </c>
      <c r="G8859" t="s">
        <v>237</v>
      </c>
      <c r="H8859" t="s">
        <v>238</v>
      </c>
      <c r="I8859" s="20">
        <v>-2</v>
      </c>
      <c r="J8859" s="20">
        <v>666</v>
      </c>
      <c r="K8859" t="s">
        <v>32316</v>
      </c>
      <c r="L8859" t="s">
        <v>32316</v>
      </c>
      <c r="M8859" s="125">
        <v>44339</v>
      </c>
      <c r="N8859" s="125"/>
    </row>
    <row r="8860" spans="1:14">
      <c r="A8860" t="s">
        <v>32523</v>
      </c>
      <c r="B8860" t="s">
        <v>32524</v>
      </c>
      <c r="C8860" t="s">
        <v>364</v>
      </c>
      <c r="D8860" t="s">
        <v>365</v>
      </c>
      <c r="E8860" t="s">
        <v>235</v>
      </c>
      <c r="F8860" t="s">
        <v>32525</v>
      </c>
      <c r="G8860" t="s">
        <v>237</v>
      </c>
      <c r="H8860" t="s">
        <v>238</v>
      </c>
      <c r="I8860" s="20">
        <v>-2</v>
      </c>
      <c r="J8860" s="20">
        <v>498</v>
      </c>
      <c r="K8860" t="s">
        <v>32316</v>
      </c>
      <c r="L8860" t="s">
        <v>32316</v>
      </c>
      <c r="M8860" s="125">
        <v>44339</v>
      </c>
      <c r="N8860" s="125"/>
    </row>
    <row r="8861" spans="1:14">
      <c r="A8861" t="s">
        <v>32526</v>
      </c>
      <c r="B8861" t="s">
        <v>32527</v>
      </c>
      <c r="C8861" t="s">
        <v>280</v>
      </c>
      <c r="D8861" t="s">
        <v>281</v>
      </c>
      <c r="E8861" t="s">
        <v>235</v>
      </c>
      <c r="F8861" t="s">
        <v>32315</v>
      </c>
      <c r="G8861" t="s">
        <v>237</v>
      </c>
      <c r="H8861" t="s">
        <v>238</v>
      </c>
      <c r="I8861" s="20">
        <v>-1</v>
      </c>
      <c r="J8861" s="20">
        <v>667</v>
      </c>
      <c r="K8861" t="s">
        <v>32314</v>
      </c>
      <c r="L8861" t="s">
        <v>32314</v>
      </c>
      <c r="M8861" s="125">
        <v>44339</v>
      </c>
      <c r="N8861" s="125"/>
    </row>
    <row r="8862" spans="1:14">
      <c r="A8862" t="s">
        <v>32528</v>
      </c>
      <c r="B8862" t="s">
        <v>32529</v>
      </c>
      <c r="C8862" t="s">
        <v>364</v>
      </c>
      <c r="D8862" t="s">
        <v>365</v>
      </c>
      <c r="E8862" t="s">
        <v>235</v>
      </c>
      <c r="F8862" t="s">
        <v>32530</v>
      </c>
      <c r="G8862" t="s">
        <v>237</v>
      </c>
      <c r="H8862" t="s">
        <v>238</v>
      </c>
      <c r="I8862" s="20">
        <v>-1</v>
      </c>
      <c r="J8862" s="20">
        <v>500</v>
      </c>
      <c r="K8862" t="s">
        <v>32311</v>
      </c>
      <c r="L8862" t="s">
        <v>32311</v>
      </c>
      <c r="M8862" s="125">
        <v>44339</v>
      </c>
      <c r="N8862" s="125"/>
    </row>
    <row r="8863" spans="1:14">
      <c r="A8863" t="s">
        <v>32531</v>
      </c>
      <c r="B8863" t="s">
        <v>32532</v>
      </c>
      <c r="C8863" t="s">
        <v>372</v>
      </c>
      <c r="D8863" t="s">
        <v>373</v>
      </c>
      <c r="E8863" t="s">
        <v>235</v>
      </c>
      <c r="F8863" t="s">
        <v>32313</v>
      </c>
      <c r="G8863" t="s">
        <v>237</v>
      </c>
      <c r="H8863" t="s">
        <v>238</v>
      </c>
      <c r="I8863" s="20">
        <v>-1</v>
      </c>
      <c r="J8863" s="20">
        <v>668</v>
      </c>
      <c r="K8863" t="s">
        <v>32312</v>
      </c>
      <c r="L8863" t="s">
        <v>32312</v>
      </c>
      <c r="M8863" s="125">
        <v>44339</v>
      </c>
      <c r="N8863" s="125"/>
    </row>
    <row r="8864" spans="1:14">
      <c r="A8864" t="s">
        <v>32531</v>
      </c>
      <c r="B8864" t="s">
        <v>32532</v>
      </c>
      <c r="C8864" t="s">
        <v>360</v>
      </c>
      <c r="D8864" t="s">
        <v>361</v>
      </c>
      <c r="E8864" t="s">
        <v>235</v>
      </c>
      <c r="F8864" t="s">
        <v>32313</v>
      </c>
      <c r="G8864" t="s">
        <v>237</v>
      </c>
      <c r="H8864" t="s">
        <v>238</v>
      </c>
      <c r="I8864" s="20">
        <v>-1</v>
      </c>
      <c r="J8864" s="20">
        <v>3698</v>
      </c>
      <c r="K8864" t="s">
        <v>32312</v>
      </c>
      <c r="L8864" t="s">
        <v>32312</v>
      </c>
      <c r="M8864" s="125">
        <v>44339</v>
      </c>
      <c r="N8864" s="125"/>
    </row>
    <row r="8865" spans="1:14">
      <c r="A8865" t="s">
        <v>32533</v>
      </c>
      <c r="B8865" t="s">
        <v>32534</v>
      </c>
      <c r="C8865" t="s">
        <v>270</v>
      </c>
      <c r="D8865" t="s">
        <v>271</v>
      </c>
      <c r="E8865" t="s">
        <v>235</v>
      </c>
      <c r="F8865" t="s">
        <v>32535</v>
      </c>
      <c r="G8865" t="s">
        <v>237</v>
      </c>
      <c r="H8865" t="s">
        <v>238</v>
      </c>
      <c r="I8865" s="20">
        <v>-1</v>
      </c>
      <c r="J8865" s="20">
        <v>238</v>
      </c>
      <c r="K8865" t="s">
        <v>32302</v>
      </c>
      <c r="L8865" t="s">
        <v>32302</v>
      </c>
      <c r="M8865" s="125">
        <v>44339</v>
      </c>
      <c r="N8865" s="125"/>
    </row>
    <row r="8866" spans="1:14">
      <c r="A8866" t="s">
        <v>32536</v>
      </c>
      <c r="B8866" t="s">
        <v>32537</v>
      </c>
      <c r="C8866" t="s">
        <v>254</v>
      </c>
      <c r="D8866" t="s">
        <v>255</v>
      </c>
      <c r="E8866" t="s">
        <v>235</v>
      </c>
      <c r="F8866" t="s">
        <v>32538</v>
      </c>
      <c r="G8866" t="s">
        <v>237</v>
      </c>
      <c r="H8866" t="s">
        <v>238</v>
      </c>
      <c r="I8866" s="20">
        <v>-1</v>
      </c>
      <c r="J8866" s="20">
        <v>272</v>
      </c>
      <c r="K8866" t="s">
        <v>32310</v>
      </c>
      <c r="L8866" t="s">
        <v>32310</v>
      </c>
      <c r="M8866" s="125">
        <v>44339</v>
      </c>
      <c r="N8866" s="125"/>
    </row>
    <row r="8867" spans="1:14">
      <c r="A8867" t="s">
        <v>32539</v>
      </c>
      <c r="B8867" t="s">
        <v>32540</v>
      </c>
      <c r="C8867" t="s">
        <v>268</v>
      </c>
      <c r="D8867" t="s">
        <v>269</v>
      </c>
      <c r="E8867" t="s">
        <v>235</v>
      </c>
      <c r="F8867" t="s">
        <v>32541</v>
      </c>
      <c r="G8867" t="s">
        <v>237</v>
      </c>
      <c r="H8867" t="s">
        <v>238</v>
      </c>
      <c r="I8867" s="20">
        <v>-1</v>
      </c>
      <c r="J8867" s="20">
        <v>920</v>
      </c>
      <c r="K8867" t="s">
        <v>32300</v>
      </c>
      <c r="L8867" t="s">
        <v>32300</v>
      </c>
      <c r="M8867" s="125">
        <v>44339</v>
      </c>
      <c r="N8867" s="125"/>
    </row>
    <row r="8868" spans="1:14">
      <c r="A8868" t="s">
        <v>32539</v>
      </c>
      <c r="B8868" t="s">
        <v>32540</v>
      </c>
      <c r="C8868" t="s">
        <v>388</v>
      </c>
      <c r="D8868" t="s">
        <v>389</v>
      </c>
      <c r="E8868" t="s">
        <v>235</v>
      </c>
      <c r="F8868" t="s">
        <v>32541</v>
      </c>
      <c r="G8868" t="s">
        <v>237</v>
      </c>
      <c r="H8868" t="s">
        <v>238</v>
      </c>
      <c r="I8868" s="20">
        <v>-1</v>
      </c>
      <c r="J8868" s="20">
        <v>200</v>
      </c>
      <c r="K8868" t="s">
        <v>32300</v>
      </c>
      <c r="L8868" t="s">
        <v>32300</v>
      </c>
      <c r="M8868" s="125">
        <v>44339</v>
      </c>
      <c r="N8868" s="125"/>
    </row>
    <row r="8869" spans="1:14">
      <c r="A8869" t="s">
        <v>32539</v>
      </c>
      <c r="B8869" t="s">
        <v>32540</v>
      </c>
      <c r="C8869" t="s">
        <v>248</v>
      </c>
      <c r="D8869" t="s">
        <v>249</v>
      </c>
      <c r="E8869" t="s">
        <v>235</v>
      </c>
      <c r="F8869" t="s">
        <v>32541</v>
      </c>
      <c r="G8869" t="s">
        <v>237</v>
      </c>
      <c r="H8869" t="s">
        <v>238</v>
      </c>
      <c r="I8869" s="20">
        <v>-1</v>
      </c>
      <c r="J8869" s="20">
        <v>424</v>
      </c>
      <c r="K8869" t="s">
        <v>32300</v>
      </c>
      <c r="L8869" t="s">
        <v>32300</v>
      </c>
      <c r="M8869" s="125">
        <v>44339</v>
      </c>
      <c r="N8869" s="125"/>
    </row>
    <row r="8870" spans="1:14">
      <c r="A8870" t="s">
        <v>32542</v>
      </c>
      <c r="B8870" t="s">
        <v>32543</v>
      </c>
      <c r="C8870" t="s">
        <v>320</v>
      </c>
      <c r="D8870" t="s">
        <v>321</v>
      </c>
      <c r="E8870" t="s">
        <v>235</v>
      </c>
      <c r="F8870" t="s">
        <v>32544</v>
      </c>
      <c r="G8870" t="s">
        <v>237</v>
      </c>
      <c r="H8870" t="s">
        <v>238</v>
      </c>
      <c r="I8870" s="20">
        <v>-1</v>
      </c>
      <c r="J8870" s="20">
        <v>627</v>
      </c>
      <c r="K8870" t="s">
        <v>32299</v>
      </c>
      <c r="L8870" t="s">
        <v>32299</v>
      </c>
      <c r="M8870" s="125">
        <v>44339</v>
      </c>
      <c r="N8870" s="125"/>
    </row>
    <row r="8871" spans="1:14">
      <c r="A8871" t="s">
        <v>32542</v>
      </c>
      <c r="B8871" t="s">
        <v>32543</v>
      </c>
      <c r="C8871" t="s">
        <v>318</v>
      </c>
      <c r="D8871" t="s">
        <v>319</v>
      </c>
      <c r="E8871" t="s">
        <v>235</v>
      </c>
      <c r="F8871" t="s">
        <v>32544</v>
      </c>
      <c r="G8871" t="s">
        <v>237</v>
      </c>
      <c r="H8871" t="s">
        <v>238</v>
      </c>
      <c r="I8871" s="20">
        <v>-1</v>
      </c>
      <c r="J8871" s="20">
        <v>689</v>
      </c>
      <c r="K8871" t="s">
        <v>32299</v>
      </c>
      <c r="L8871" t="s">
        <v>32299</v>
      </c>
      <c r="M8871" s="125">
        <v>44339</v>
      </c>
      <c r="N8871" s="125"/>
    </row>
    <row r="8872" spans="1:14">
      <c r="A8872" t="s">
        <v>32545</v>
      </c>
      <c r="B8872" t="s">
        <v>32546</v>
      </c>
      <c r="C8872" t="s">
        <v>288</v>
      </c>
      <c r="D8872" t="s">
        <v>289</v>
      </c>
      <c r="E8872" t="s">
        <v>235</v>
      </c>
      <c r="F8872" t="s">
        <v>32547</v>
      </c>
      <c r="G8872" t="s">
        <v>237</v>
      </c>
      <c r="H8872" t="s">
        <v>238</v>
      </c>
      <c r="I8872" s="20">
        <v>-1</v>
      </c>
      <c r="J8872" s="20">
        <v>474</v>
      </c>
      <c r="K8872" t="s">
        <v>32298</v>
      </c>
      <c r="L8872" t="s">
        <v>32298</v>
      </c>
      <c r="M8872" s="125">
        <v>44339</v>
      </c>
      <c r="N8872" s="125"/>
    </row>
    <row r="8873" spans="1:14">
      <c r="A8873" t="s">
        <v>32545</v>
      </c>
      <c r="B8873" t="s">
        <v>32546</v>
      </c>
      <c r="C8873" t="s">
        <v>260</v>
      </c>
      <c r="D8873" t="s">
        <v>261</v>
      </c>
      <c r="E8873" t="s">
        <v>235</v>
      </c>
      <c r="F8873" t="s">
        <v>32547</v>
      </c>
      <c r="G8873" t="s">
        <v>237</v>
      </c>
      <c r="H8873" t="s">
        <v>238</v>
      </c>
      <c r="I8873" s="20">
        <v>-1</v>
      </c>
      <c r="J8873" s="20">
        <v>659</v>
      </c>
      <c r="K8873" t="s">
        <v>32298</v>
      </c>
      <c r="L8873" t="s">
        <v>32298</v>
      </c>
      <c r="M8873" s="125">
        <v>44339</v>
      </c>
      <c r="N8873" s="125"/>
    </row>
    <row r="8874" spans="1:14">
      <c r="A8874" t="s">
        <v>32548</v>
      </c>
      <c r="B8874" t="s">
        <v>32549</v>
      </c>
      <c r="C8874" t="s">
        <v>274</v>
      </c>
      <c r="D8874" t="s">
        <v>275</v>
      </c>
      <c r="E8874" t="s">
        <v>235</v>
      </c>
      <c r="F8874" t="s">
        <v>32304</v>
      </c>
      <c r="G8874" t="s">
        <v>237</v>
      </c>
      <c r="H8874" t="s">
        <v>238</v>
      </c>
      <c r="I8874" s="20">
        <v>-1</v>
      </c>
      <c r="J8874" s="20">
        <v>4200</v>
      </c>
      <c r="K8874" t="s">
        <v>32303</v>
      </c>
      <c r="L8874" t="s">
        <v>32303</v>
      </c>
      <c r="M8874" s="125">
        <v>44339</v>
      </c>
      <c r="N8874" s="125"/>
    </row>
    <row r="8875" spans="1:14">
      <c r="A8875" t="s">
        <v>32550</v>
      </c>
      <c r="B8875" t="s">
        <v>32551</v>
      </c>
      <c r="C8875" t="s">
        <v>260</v>
      </c>
      <c r="D8875" t="s">
        <v>261</v>
      </c>
      <c r="E8875" t="s">
        <v>235</v>
      </c>
      <c r="F8875" t="s">
        <v>32552</v>
      </c>
      <c r="G8875" t="s">
        <v>237</v>
      </c>
      <c r="H8875" t="s">
        <v>238</v>
      </c>
      <c r="I8875" s="20">
        <v>-1</v>
      </c>
      <c r="J8875" s="20">
        <v>660</v>
      </c>
      <c r="K8875" t="s">
        <v>32307</v>
      </c>
      <c r="L8875" t="s">
        <v>32307</v>
      </c>
      <c r="M8875" s="125">
        <v>44339</v>
      </c>
      <c r="N8875" s="125"/>
    </row>
    <row r="8876" spans="1:14">
      <c r="A8876" t="s">
        <v>32550</v>
      </c>
      <c r="B8876" t="s">
        <v>32551</v>
      </c>
      <c r="C8876" t="s">
        <v>250</v>
      </c>
      <c r="D8876" t="s">
        <v>251</v>
      </c>
      <c r="E8876" t="s">
        <v>235</v>
      </c>
      <c r="F8876" t="s">
        <v>32552</v>
      </c>
      <c r="G8876" t="s">
        <v>237</v>
      </c>
      <c r="H8876" t="s">
        <v>238</v>
      </c>
      <c r="I8876" s="20">
        <v>-1</v>
      </c>
      <c r="J8876" s="20">
        <v>317</v>
      </c>
      <c r="K8876" t="s">
        <v>32307</v>
      </c>
      <c r="L8876" t="s">
        <v>32307</v>
      </c>
      <c r="M8876" s="125">
        <v>44339</v>
      </c>
      <c r="N8876" s="125"/>
    </row>
    <row r="8877" spans="1:14">
      <c r="A8877" t="s">
        <v>32553</v>
      </c>
      <c r="B8877" t="s">
        <v>32554</v>
      </c>
      <c r="C8877" t="s">
        <v>392</v>
      </c>
      <c r="D8877" t="s">
        <v>393</v>
      </c>
      <c r="E8877" t="s">
        <v>235</v>
      </c>
      <c r="F8877" t="s">
        <v>32555</v>
      </c>
      <c r="G8877" t="s">
        <v>237</v>
      </c>
      <c r="H8877" t="s">
        <v>238</v>
      </c>
      <c r="I8877" s="20">
        <v>-1</v>
      </c>
      <c r="J8877" s="20">
        <v>210</v>
      </c>
      <c r="K8877" t="s">
        <v>32301</v>
      </c>
      <c r="L8877" t="s">
        <v>32301</v>
      </c>
      <c r="M8877" s="125">
        <v>44339</v>
      </c>
      <c r="N8877" s="125"/>
    </row>
    <row r="8878" spans="1:14">
      <c r="A8878" t="s">
        <v>32556</v>
      </c>
      <c r="B8878" t="s">
        <v>32557</v>
      </c>
      <c r="C8878" t="s">
        <v>254</v>
      </c>
      <c r="D8878" t="s">
        <v>255</v>
      </c>
      <c r="E8878" t="s">
        <v>235</v>
      </c>
      <c r="F8878" t="s">
        <v>32306</v>
      </c>
      <c r="G8878" t="s">
        <v>237</v>
      </c>
      <c r="H8878" t="s">
        <v>238</v>
      </c>
      <c r="I8878" s="20">
        <v>-1</v>
      </c>
      <c r="J8878" s="20">
        <v>273</v>
      </c>
      <c r="K8878" t="s">
        <v>32305</v>
      </c>
      <c r="L8878" t="s">
        <v>32305</v>
      </c>
      <c r="M8878" s="125">
        <v>44339</v>
      </c>
      <c r="N8878" s="125"/>
    </row>
    <row r="8879" spans="1:14">
      <c r="A8879" t="s">
        <v>32558</v>
      </c>
      <c r="B8879" t="s">
        <v>32559</v>
      </c>
      <c r="C8879" t="s">
        <v>406</v>
      </c>
      <c r="D8879" t="s">
        <v>407</v>
      </c>
      <c r="E8879" t="s">
        <v>235</v>
      </c>
      <c r="F8879" t="s">
        <v>32309</v>
      </c>
      <c r="G8879" t="s">
        <v>237</v>
      </c>
      <c r="H8879" t="s">
        <v>238</v>
      </c>
      <c r="I8879" s="20">
        <v>-1</v>
      </c>
      <c r="J8879" s="20">
        <v>1638</v>
      </c>
      <c r="K8879" t="s">
        <v>32308</v>
      </c>
      <c r="L8879" t="s">
        <v>32308</v>
      </c>
      <c r="M8879" s="125">
        <v>44339</v>
      </c>
      <c r="N8879" s="125"/>
    </row>
    <row r="8880" spans="1:14">
      <c r="A8880" t="s">
        <v>32558</v>
      </c>
      <c r="B8880" t="s">
        <v>32559</v>
      </c>
      <c r="C8880" t="s">
        <v>290</v>
      </c>
      <c r="D8880" t="s">
        <v>291</v>
      </c>
      <c r="E8880" t="s">
        <v>235</v>
      </c>
      <c r="F8880" t="s">
        <v>32309</v>
      </c>
      <c r="G8880" t="s">
        <v>237</v>
      </c>
      <c r="H8880" t="s">
        <v>238</v>
      </c>
      <c r="I8880" s="20">
        <v>-1</v>
      </c>
      <c r="J8880" s="20">
        <v>412</v>
      </c>
      <c r="K8880" t="s">
        <v>32308</v>
      </c>
      <c r="L8880" t="s">
        <v>32308</v>
      </c>
      <c r="M8880" s="125">
        <v>44339</v>
      </c>
      <c r="N8880" s="125"/>
    </row>
    <row r="8881" spans="1:14">
      <c r="A8881" t="s">
        <v>32558</v>
      </c>
      <c r="B8881" t="s">
        <v>32559</v>
      </c>
      <c r="C8881" t="s">
        <v>246</v>
      </c>
      <c r="D8881" t="s">
        <v>247</v>
      </c>
      <c r="E8881" t="s">
        <v>235</v>
      </c>
      <c r="F8881" t="s">
        <v>32309</v>
      </c>
      <c r="G8881" t="s">
        <v>237</v>
      </c>
      <c r="H8881" t="s">
        <v>238</v>
      </c>
      <c r="I8881" s="20">
        <v>-1</v>
      </c>
      <c r="J8881" s="20">
        <v>675</v>
      </c>
      <c r="K8881" t="s">
        <v>32308</v>
      </c>
      <c r="L8881" t="s">
        <v>32308</v>
      </c>
      <c r="M8881" s="125">
        <v>44339</v>
      </c>
      <c r="N8881" s="125"/>
    </row>
    <row r="8882" spans="1:14">
      <c r="A8882" t="s">
        <v>32560</v>
      </c>
      <c r="B8882" t="s">
        <v>32561</v>
      </c>
      <c r="C8882" t="s">
        <v>23677</v>
      </c>
      <c r="D8882" t="s">
        <v>23678</v>
      </c>
      <c r="E8882" t="s">
        <v>235</v>
      </c>
      <c r="F8882" t="s">
        <v>32283</v>
      </c>
      <c r="G8882" t="s">
        <v>237</v>
      </c>
      <c r="H8882" t="s">
        <v>238</v>
      </c>
      <c r="I8882" s="20">
        <v>-2</v>
      </c>
      <c r="J8882" s="20">
        <v>103</v>
      </c>
      <c r="K8882" t="s">
        <v>32282</v>
      </c>
      <c r="L8882" t="s">
        <v>32282</v>
      </c>
      <c r="M8882" s="125">
        <v>44339</v>
      </c>
      <c r="N8882" s="125"/>
    </row>
    <row r="8883" spans="1:14">
      <c r="A8883" t="s">
        <v>32560</v>
      </c>
      <c r="B8883" t="s">
        <v>32561</v>
      </c>
      <c r="C8883" t="s">
        <v>432</v>
      </c>
      <c r="D8883" t="s">
        <v>433</v>
      </c>
      <c r="E8883" t="s">
        <v>235</v>
      </c>
      <c r="F8883" t="s">
        <v>32283</v>
      </c>
      <c r="G8883" t="s">
        <v>237</v>
      </c>
      <c r="H8883" t="s">
        <v>238</v>
      </c>
      <c r="I8883" s="20">
        <v>-2</v>
      </c>
      <c r="J8883" s="20">
        <v>288</v>
      </c>
      <c r="K8883" t="s">
        <v>32282</v>
      </c>
      <c r="L8883" t="s">
        <v>32282</v>
      </c>
      <c r="M8883" s="125">
        <v>44339</v>
      </c>
      <c r="N8883" s="125"/>
    </row>
    <row r="8884" spans="1:14">
      <c r="A8884" t="s">
        <v>32562</v>
      </c>
      <c r="B8884" t="s">
        <v>32563</v>
      </c>
      <c r="C8884" t="s">
        <v>364</v>
      </c>
      <c r="D8884" t="s">
        <v>365</v>
      </c>
      <c r="E8884" t="s">
        <v>235</v>
      </c>
      <c r="F8884" t="s">
        <v>32564</v>
      </c>
      <c r="G8884" t="s">
        <v>237</v>
      </c>
      <c r="H8884" t="s">
        <v>238</v>
      </c>
      <c r="I8884" s="20">
        <v>-1</v>
      </c>
      <c r="J8884" s="20">
        <v>501</v>
      </c>
      <c r="K8884" t="s">
        <v>32277</v>
      </c>
      <c r="L8884" t="s">
        <v>32277</v>
      </c>
      <c r="M8884" s="125">
        <v>44339</v>
      </c>
      <c r="N8884" s="125"/>
    </row>
    <row r="8885" spans="1:14">
      <c r="A8885" t="s">
        <v>32562</v>
      </c>
      <c r="B8885" t="s">
        <v>32563</v>
      </c>
      <c r="C8885" t="s">
        <v>314</v>
      </c>
      <c r="D8885" t="s">
        <v>315</v>
      </c>
      <c r="E8885" t="s">
        <v>235</v>
      </c>
      <c r="F8885" t="s">
        <v>32564</v>
      </c>
      <c r="G8885" t="s">
        <v>237</v>
      </c>
      <c r="H8885" t="s">
        <v>238</v>
      </c>
      <c r="I8885" s="20">
        <v>-1</v>
      </c>
      <c r="J8885" s="20">
        <v>3392</v>
      </c>
      <c r="K8885" t="s">
        <v>32277</v>
      </c>
      <c r="L8885" t="s">
        <v>32277</v>
      </c>
      <c r="M8885" s="125">
        <v>44339</v>
      </c>
      <c r="N8885" s="125"/>
    </row>
    <row r="8886" spans="1:14">
      <c r="A8886" t="s">
        <v>32565</v>
      </c>
      <c r="B8886" t="s">
        <v>32566</v>
      </c>
      <c r="C8886" t="s">
        <v>406</v>
      </c>
      <c r="D8886" t="s">
        <v>407</v>
      </c>
      <c r="E8886" t="s">
        <v>235</v>
      </c>
      <c r="F8886" t="s">
        <v>32279</v>
      </c>
      <c r="G8886" t="s">
        <v>237</v>
      </c>
      <c r="H8886" t="s">
        <v>238</v>
      </c>
      <c r="I8886" s="20">
        <v>-1</v>
      </c>
      <c r="J8886" s="20">
        <v>1639</v>
      </c>
      <c r="K8886" t="s">
        <v>32278</v>
      </c>
      <c r="L8886" t="s">
        <v>32278</v>
      </c>
      <c r="M8886" s="125">
        <v>44339</v>
      </c>
      <c r="N8886" s="125"/>
    </row>
    <row r="8887" spans="1:14">
      <c r="A8887" t="s">
        <v>32565</v>
      </c>
      <c r="B8887" t="s">
        <v>32566</v>
      </c>
      <c r="C8887" t="s">
        <v>274</v>
      </c>
      <c r="D8887" t="s">
        <v>275</v>
      </c>
      <c r="E8887" t="s">
        <v>235</v>
      </c>
      <c r="F8887" t="s">
        <v>32279</v>
      </c>
      <c r="G8887" t="s">
        <v>237</v>
      </c>
      <c r="H8887" t="s">
        <v>238</v>
      </c>
      <c r="I8887" s="20">
        <v>-1</v>
      </c>
      <c r="J8887" s="20">
        <v>4201</v>
      </c>
      <c r="K8887" t="s">
        <v>32278</v>
      </c>
      <c r="L8887" t="s">
        <v>32278</v>
      </c>
      <c r="M8887" s="125">
        <v>44339</v>
      </c>
      <c r="N8887" s="125"/>
    </row>
    <row r="8888" spans="1:14">
      <c r="A8888" t="s">
        <v>32565</v>
      </c>
      <c r="B8888" t="s">
        <v>32566</v>
      </c>
      <c r="C8888" t="s">
        <v>280</v>
      </c>
      <c r="D8888" t="s">
        <v>281</v>
      </c>
      <c r="E8888" t="s">
        <v>235</v>
      </c>
      <c r="F8888" t="s">
        <v>32279</v>
      </c>
      <c r="G8888" t="s">
        <v>237</v>
      </c>
      <c r="H8888" t="s">
        <v>238</v>
      </c>
      <c r="I8888" s="20">
        <v>-1</v>
      </c>
      <c r="J8888" s="20">
        <v>668</v>
      </c>
      <c r="K8888" t="s">
        <v>32278</v>
      </c>
      <c r="L8888" t="s">
        <v>32278</v>
      </c>
      <c r="M8888" s="125">
        <v>44339</v>
      </c>
      <c r="N8888" s="125"/>
    </row>
    <row r="8889" spans="1:14">
      <c r="A8889" t="s">
        <v>32565</v>
      </c>
      <c r="B8889" t="s">
        <v>32566</v>
      </c>
      <c r="C8889" t="s">
        <v>254</v>
      </c>
      <c r="D8889" t="s">
        <v>255</v>
      </c>
      <c r="E8889" t="s">
        <v>235</v>
      </c>
      <c r="F8889" t="s">
        <v>32279</v>
      </c>
      <c r="G8889" t="s">
        <v>237</v>
      </c>
      <c r="H8889" t="s">
        <v>238</v>
      </c>
      <c r="I8889" s="20">
        <v>-1</v>
      </c>
      <c r="J8889" s="20">
        <v>274</v>
      </c>
      <c r="K8889" t="s">
        <v>32278</v>
      </c>
      <c r="L8889" t="s">
        <v>32278</v>
      </c>
      <c r="M8889" s="125">
        <v>44339</v>
      </c>
      <c r="N8889" s="125"/>
    </row>
    <row r="8890" spans="1:14">
      <c r="A8890" t="s">
        <v>32567</v>
      </c>
      <c r="B8890" t="s">
        <v>32568</v>
      </c>
      <c r="C8890" t="s">
        <v>364</v>
      </c>
      <c r="D8890" t="s">
        <v>365</v>
      </c>
      <c r="E8890" t="s">
        <v>235</v>
      </c>
      <c r="F8890" t="s">
        <v>32569</v>
      </c>
      <c r="G8890" t="s">
        <v>237</v>
      </c>
      <c r="H8890" t="s">
        <v>238</v>
      </c>
      <c r="I8890" s="20">
        <v>-2</v>
      </c>
      <c r="J8890" s="20">
        <v>502</v>
      </c>
      <c r="K8890" t="s">
        <v>32272</v>
      </c>
      <c r="L8890" t="s">
        <v>32272</v>
      </c>
      <c r="M8890" s="125">
        <v>44339</v>
      </c>
      <c r="N8890" s="125"/>
    </row>
    <row r="8891" spans="1:14">
      <c r="A8891" t="s">
        <v>32570</v>
      </c>
      <c r="B8891" t="s">
        <v>32571</v>
      </c>
      <c r="C8891" t="s">
        <v>406</v>
      </c>
      <c r="D8891" t="s">
        <v>407</v>
      </c>
      <c r="E8891" t="s">
        <v>235</v>
      </c>
      <c r="F8891" t="s">
        <v>32296</v>
      </c>
      <c r="G8891" t="s">
        <v>237</v>
      </c>
      <c r="H8891" t="s">
        <v>238</v>
      </c>
      <c r="I8891" s="20">
        <v>-1</v>
      </c>
      <c r="J8891" s="20">
        <v>1640</v>
      </c>
      <c r="K8891" t="s">
        <v>32295</v>
      </c>
      <c r="L8891" t="s">
        <v>32295</v>
      </c>
      <c r="M8891" s="125">
        <v>44339</v>
      </c>
      <c r="N8891" s="125"/>
    </row>
    <row r="8892" spans="1:14">
      <c r="A8892" t="s">
        <v>32572</v>
      </c>
      <c r="B8892" t="s">
        <v>32573</v>
      </c>
      <c r="C8892" t="s">
        <v>254</v>
      </c>
      <c r="D8892" t="s">
        <v>255</v>
      </c>
      <c r="E8892" t="s">
        <v>235</v>
      </c>
      <c r="F8892" t="s">
        <v>32294</v>
      </c>
      <c r="G8892" t="s">
        <v>237</v>
      </c>
      <c r="H8892" t="s">
        <v>238</v>
      </c>
      <c r="I8892" s="20">
        <v>-1</v>
      </c>
      <c r="J8892" s="20">
        <v>275</v>
      </c>
      <c r="K8892" t="s">
        <v>32293</v>
      </c>
      <c r="L8892" t="s">
        <v>32293</v>
      </c>
      <c r="M8892" s="125">
        <v>44339</v>
      </c>
      <c r="N8892" s="125"/>
    </row>
    <row r="8893" spans="1:14">
      <c r="A8893" t="s">
        <v>32574</v>
      </c>
      <c r="B8893" t="s">
        <v>32575</v>
      </c>
      <c r="C8893" t="s">
        <v>388</v>
      </c>
      <c r="D8893" t="s">
        <v>389</v>
      </c>
      <c r="E8893" t="s">
        <v>235</v>
      </c>
      <c r="F8893" t="s">
        <v>32576</v>
      </c>
      <c r="G8893" t="s">
        <v>237</v>
      </c>
      <c r="H8893" t="s">
        <v>238</v>
      </c>
      <c r="I8893" s="20">
        <v>-1</v>
      </c>
      <c r="J8893" s="20">
        <v>201</v>
      </c>
      <c r="K8893" t="s">
        <v>32292</v>
      </c>
      <c r="L8893" t="s">
        <v>32292</v>
      </c>
      <c r="M8893" s="125">
        <v>44339</v>
      </c>
      <c r="N8893" s="125"/>
    </row>
    <row r="8894" spans="1:14">
      <c r="A8894" t="s">
        <v>32577</v>
      </c>
      <c r="B8894" t="s">
        <v>32578</v>
      </c>
      <c r="C8894" t="s">
        <v>254</v>
      </c>
      <c r="D8894" t="s">
        <v>255</v>
      </c>
      <c r="E8894" t="s">
        <v>235</v>
      </c>
      <c r="F8894" t="s">
        <v>32281</v>
      </c>
      <c r="G8894" t="s">
        <v>237</v>
      </c>
      <c r="H8894" t="s">
        <v>238</v>
      </c>
      <c r="I8894" s="20">
        <v>-1</v>
      </c>
      <c r="J8894" s="20">
        <v>276</v>
      </c>
      <c r="K8894" t="s">
        <v>32280</v>
      </c>
      <c r="L8894" t="s">
        <v>32280</v>
      </c>
      <c r="M8894" s="125">
        <v>44339</v>
      </c>
      <c r="N8894" s="125"/>
    </row>
    <row r="8895" spans="1:14">
      <c r="A8895" t="s">
        <v>32579</v>
      </c>
      <c r="B8895" t="s">
        <v>32580</v>
      </c>
      <c r="C8895" t="s">
        <v>274</v>
      </c>
      <c r="D8895" t="s">
        <v>275</v>
      </c>
      <c r="E8895" t="s">
        <v>235</v>
      </c>
      <c r="F8895" t="s">
        <v>32286</v>
      </c>
      <c r="G8895" t="s">
        <v>237</v>
      </c>
      <c r="H8895" t="s">
        <v>238</v>
      </c>
      <c r="I8895" s="20">
        <v>-1</v>
      </c>
      <c r="J8895" s="20">
        <v>4202</v>
      </c>
      <c r="K8895" t="s">
        <v>32285</v>
      </c>
      <c r="L8895" t="s">
        <v>32285</v>
      </c>
      <c r="M8895" s="125">
        <v>44339</v>
      </c>
      <c r="N8895" s="125"/>
    </row>
    <row r="8896" spans="1:14">
      <c r="A8896" t="s">
        <v>32581</v>
      </c>
      <c r="B8896" t="s">
        <v>32582</v>
      </c>
      <c r="C8896" t="s">
        <v>300</v>
      </c>
      <c r="D8896" t="s">
        <v>301</v>
      </c>
      <c r="E8896" t="s">
        <v>235</v>
      </c>
      <c r="F8896" t="s">
        <v>32583</v>
      </c>
      <c r="G8896" t="s">
        <v>237</v>
      </c>
      <c r="H8896" t="s">
        <v>238</v>
      </c>
      <c r="I8896" s="20">
        <v>-1</v>
      </c>
      <c r="J8896" s="20">
        <v>412</v>
      </c>
      <c r="K8896" t="s">
        <v>32269</v>
      </c>
      <c r="L8896" t="s">
        <v>32269</v>
      </c>
      <c r="M8896" s="125">
        <v>44339</v>
      </c>
      <c r="N8896" s="125"/>
    </row>
    <row r="8897" spans="1:14">
      <c r="A8897" t="s">
        <v>32581</v>
      </c>
      <c r="B8897" t="s">
        <v>32582</v>
      </c>
      <c r="C8897" t="s">
        <v>324</v>
      </c>
      <c r="D8897" t="s">
        <v>325</v>
      </c>
      <c r="E8897" t="s">
        <v>235</v>
      </c>
      <c r="F8897" t="s">
        <v>32583</v>
      </c>
      <c r="G8897" t="s">
        <v>237</v>
      </c>
      <c r="H8897" t="s">
        <v>238</v>
      </c>
      <c r="I8897" s="20">
        <v>-1</v>
      </c>
      <c r="J8897" s="20">
        <v>628</v>
      </c>
      <c r="K8897" t="s">
        <v>32269</v>
      </c>
      <c r="L8897" t="s">
        <v>32269</v>
      </c>
      <c r="M8897" s="125">
        <v>44339</v>
      </c>
      <c r="N8897" s="125"/>
    </row>
    <row r="8898" spans="1:14">
      <c r="A8898" t="s">
        <v>32581</v>
      </c>
      <c r="B8898" t="s">
        <v>32582</v>
      </c>
      <c r="C8898" t="s">
        <v>248</v>
      </c>
      <c r="D8898" t="s">
        <v>249</v>
      </c>
      <c r="E8898" t="s">
        <v>235</v>
      </c>
      <c r="F8898" t="s">
        <v>32583</v>
      </c>
      <c r="G8898" t="s">
        <v>237</v>
      </c>
      <c r="H8898" t="s">
        <v>238</v>
      </c>
      <c r="I8898" s="20">
        <v>-1</v>
      </c>
      <c r="J8898" s="20">
        <v>425</v>
      </c>
      <c r="K8898" t="s">
        <v>32269</v>
      </c>
      <c r="L8898" t="s">
        <v>32269</v>
      </c>
      <c r="M8898" s="125">
        <v>44339</v>
      </c>
      <c r="N8898" s="125"/>
    </row>
    <row r="8899" spans="1:14">
      <c r="A8899" t="s">
        <v>32584</v>
      </c>
      <c r="B8899" t="s">
        <v>32585</v>
      </c>
      <c r="C8899" t="s">
        <v>23096</v>
      </c>
      <c r="D8899" t="s">
        <v>23097</v>
      </c>
      <c r="E8899" t="s">
        <v>235</v>
      </c>
      <c r="F8899" t="s">
        <v>32586</v>
      </c>
      <c r="G8899" t="s">
        <v>237</v>
      </c>
      <c r="H8899" t="s">
        <v>238</v>
      </c>
      <c r="I8899" s="20">
        <v>-1</v>
      </c>
      <c r="J8899" s="20">
        <v>35</v>
      </c>
      <c r="K8899" t="s">
        <v>32297</v>
      </c>
      <c r="L8899" t="s">
        <v>32297</v>
      </c>
      <c r="M8899" s="125">
        <v>44339</v>
      </c>
      <c r="N8899" s="125"/>
    </row>
    <row r="8900" spans="1:14">
      <c r="A8900" t="s">
        <v>32587</v>
      </c>
      <c r="B8900" t="s">
        <v>32588</v>
      </c>
      <c r="C8900" t="s">
        <v>446</v>
      </c>
      <c r="D8900" t="s">
        <v>447</v>
      </c>
      <c r="E8900" t="s">
        <v>235</v>
      </c>
      <c r="F8900" t="s">
        <v>32589</v>
      </c>
      <c r="G8900" t="s">
        <v>237</v>
      </c>
      <c r="H8900" t="s">
        <v>238</v>
      </c>
      <c r="I8900" s="20">
        <v>-1</v>
      </c>
      <c r="J8900" s="20">
        <v>447</v>
      </c>
      <c r="K8900" t="s">
        <v>32284</v>
      </c>
      <c r="L8900" t="s">
        <v>32284</v>
      </c>
      <c r="M8900" s="125">
        <v>44339</v>
      </c>
      <c r="N8900" s="125"/>
    </row>
    <row r="8901" spans="1:14">
      <c r="A8901" t="s">
        <v>32587</v>
      </c>
      <c r="B8901" t="s">
        <v>32588</v>
      </c>
      <c r="C8901" t="s">
        <v>324</v>
      </c>
      <c r="D8901" t="s">
        <v>325</v>
      </c>
      <c r="E8901" t="s">
        <v>235</v>
      </c>
      <c r="F8901" t="s">
        <v>32589</v>
      </c>
      <c r="G8901" t="s">
        <v>237</v>
      </c>
      <c r="H8901" t="s">
        <v>238</v>
      </c>
      <c r="I8901" s="20">
        <v>-1</v>
      </c>
      <c r="J8901" s="20">
        <v>629</v>
      </c>
      <c r="K8901" t="s">
        <v>32284</v>
      </c>
      <c r="L8901" t="s">
        <v>32284</v>
      </c>
      <c r="M8901" s="125">
        <v>44339</v>
      </c>
      <c r="N8901" s="125"/>
    </row>
    <row r="8902" spans="1:14">
      <c r="A8902" t="s">
        <v>32587</v>
      </c>
      <c r="B8902" t="s">
        <v>32588</v>
      </c>
      <c r="C8902" t="s">
        <v>248</v>
      </c>
      <c r="D8902" t="s">
        <v>249</v>
      </c>
      <c r="E8902" t="s">
        <v>235</v>
      </c>
      <c r="F8902" t="s">
        <v>32589</v>
      </c>
      <c r="G8902" t="s">
        <v>237</v>
      </c>
      <c r="H8902" t="s">
        <v>238</v>
      </c>
      <c r="I8902" s="20">
        <v>-1</v>
      </c>
      <c r="J8902" s="20">
        <v>426</v>
      </c>
      <c r="K8902" t="s">
        <v>32284</v>
      </c>
      <c r="L8902" t="s">
        <v>32284</v>
      </c>
      <c r="M8902" s="125">
        <v>44339</v>
      </c>
      <c r="N8902" s="125"/>
    </row>
    <row r="8903" spans="1:14">
      <c r="A8903" t="s">
        <v>32590</v>
      </c>
      <c r="B8903" t="s">
        <v>32591</v>
      </c>
      <c r="C8903" t="s">
        <v>270</v>
      </c>
      <c r="D8903" t="s">
        <v>271</v>
      </c>
      <c r="E8903" t="s">
        <v>235</v>
      </c>
      <c r="F8903" t="s">
        <v>32274</v>
      </c>
      <c r="G8903" t="s">
        <v>237</v>
      </c>
      <c r="H8903" t="s">
        <v>238</v>
      </c>
      <c r="I8903" s="20">
        <v>-3</v>
      </c>
      <c r="J8903" s="20">
        <v>239</v>
      </c>
      <c r="K8903" t="s">
        <v>32273</v>
      </c>
      <c r="L8903" t="s">
        <v>32273</v>
      </c>
      <c r="M8903" s="125">
        <v>44339</v>
      </c>
      <c r="N8903" s="125"/>
    </row>
    <row r="8904" spans="1:14">
      <c r="A8904" t="s">
        <v>32592</v>
      </c>
      <c r="B8904" t="s">
        <v>32593</v>
      </c>
      <c r="C8904" t="s">
        <v>314</v>
      </c>
      <c r="D8904" t="s">
        <v>315</v>
      </c>
      <c r="E8904" t="s">
        <v>235</v>
      </c>
      <c r="F8904" t="s">
        <v>32594</v>
      </c>
      <c r="G8904" t="s">
        <v>237</v>
      </c>
      <c r="H8904" t="s">
        <v>238</v>
      </c>
      <c r="I8904" s="20">
        <v>-1</v>
      </c>
      <c r="J8904" s="20">
        <v>3393</v>
      </c>
      <c r="K8904" t="s">
        <v>32288</v>
      </c>
      <c r="L8904" t="s">
        <v>32288</v>
      </c>
      <c r="M8904" s="125">
        <v>44339</v>
      </c>
      <c r="N8904" s="125"/>
    </row>
    <row r="8905" spans="1:14">
      <c r="A8905" t="s">
        <v>32592</v>
      </c>
      <c r="B8905" t="s">
        <v>32593</v>
      </c>
      <c r="C8905" t="s">
        <v>318</v>
      </c>
      <c r="D8905" t="s">
        <v>319</v>
      </c>
      <c r="E8905" t="s">
        <v>235</v>
      </c>
      <c r="F8905" t="s">
        <v>32594</v>
      </c>
      <c r="G8905" t="s">
        <v>237</v>
      </c>
      <c r="H8905" t="s">
        <v>238</v>
      </c>
      <c r="I8905" s="20">
        <v>-1</v>
      </c>
      <c r="J8905" s="20">
        <v>690</v>
      </c>
      <c r="K8905" t="s">
        <v>32288</v>
      </c>
      <c r="L8905" t="s">
        <v>32288</v>
      </c>
      <c r="M8905" s="125">
        <v>44339</v>
      </c>
      <c r="N8905" s="125"/>
    </row>
    <row r="8906" spans="1:14">
      <c r="A8906" t="s">
        <v>32595</v>
      </c>
      <c r="B8906" t="s">
        <v>32596</v>
      </c>
      <c r="C8906" t="s">
        <v>288</v>
      </c>
      <c r="D8906" t="s">
        <v>289</v>
      </c>
      <c r="E8906" t="s">
        <v>235</v>
      </c>
      <c r="F8906" t="s">
        <v>32271</v>
      </c>
      <c r="G8906" t="s">
        <v>237</v>
      </c>
      <c r="H8906" t="s">
        <v>238</v>
      </c>
      <c r="I8906" s="20">
        <v>-3</v>
      </c>
      <c r="J8906" s="20">
        <v>475</v>
      </c>
      <c r="K8906" t="s">
        <v>32270</v>
      </c>
      <c r="L8906" t="s">
        <v>32270</v>
      </c>
      <c r="M8906" s="125">
        <v>44339</v>
      </c>
      <c r="N8906" s="125"/>
    </row>
    <row r="8907" spans="1:14">
      <c r="A8907" t="s">
        <v>32595</v>
      </c>
      <c r="B8907" t="s">
        <v>32596</v>
      </c>
      <c r="C8907" t="s">
        <v>242</v>
      </c>
      <c r="D8907" t="s">
        <v>243</v>
      </c>
      <c r="E8907" t="s">
        <v>235</v>
      </c>
      <c r="F8907" t="s">
        <v>32271</v>
      </c>
      <c r="G8907" t="s">
        <v>237</v>
      </c>
      <c r="H8907" t="s">
        <v>238</v>
      </c>
      <c r="I8907" s="20">
        <v>-1</v>
      </c>
      <c r="J8907" s="20">
        <v>407</v>
      </c>
      <c r="K8907" t="s">
        <v>32270</v>
      </c>
      <c r="L8907" t="s">
        <v>32270</v>
      </c>
      <c r="M8907" s="125">
        <v>44339</v>
      </c>
      <c r="N8907" s="125"/>
    </row>
    <row r="8908" spans="1:14">
      <c r="A8908" t="s">
        <v>32595</v>
      </c>
      <c r="B8908" t="s">
        <v>32596</v>
      </c>
      <c r="C8908" t="s">
        <v>428</v>
      </c>
      <c r="D8908" t="s">
        <v>429</v>
      </c>
      <c r="E8908" t="s">
        <v>235</v>
      </c>
      <c r="F8908" t="s">
        <v>32271</v>
      </c>
      <c r="G8908" t="s">
        <v>237</v>
      </c>
      <c r="H8908" t="s">
        <v>238</v>
      </c>
      <c r="I8908" s="20">
        <v>-1</v>
      </c>
      <c r="J8908" s="20">
        <v>491</v>
      </c>
      <c r="K8908" t="s">
        <v>32270</v>
      </c>
      <c r="L8908" t="s">
        <v>32270</v>
      </c>
      <c r="M8908" s="125">
        <v>44339</v>
      </c>
      <c r="N8908" s="125"/>
    </row>
    <row r="8909" spans="1:14">
      <c r="A8909" t="s">
        <v>32595</v>
      </c>
      <c r="B8909" t="s">
        <v>32596</v>
      </c>
      <c r="C8909" t="s">
        <v>246</v>
      </c>
      <c r="D8909" t="s">
        <v>247</v>
      </c>
      <c r="E8909" t="s">
        <v>235</v>
      </c>
      <c r="F8909" t="s">
        <v>32271</v>
      </c>
      <c r="G8909" t="s">
        <v>237</v>
      </c>
      <c r="H8909" t="s">
        <v>238</v>
      </c>
      <c r="I8909" s="20">
        <v>-1</v>
      </c>
      <c r="J8909" s="20">
        <v>676</v>
      </c>
      <c r="K8909" t="s">
        <v>32270</v>
      </c>
      <c r="L8909" t="s">
        <v>32270</v>
      </c>
      <c r="M8909" s="125">
        <v>44339</v>
      </c>
      <c r="N8909" s="125"/>
    </row>
    <row r="8910" spans="1:14">
      <c r="A8910" t="s">
        <v>32597</v>
      </c>
      <c r="B8910" t="s">
        <v>32598</v>
      </c>
      <c r="C8910" t="s">
        <v>446</v>
      </c>
      <c r="D8910" t="s">
        <v>447</v>
      </c>
      <c r="E8910" t="s">
        <v>235</v>
      </c>
      <c r="F8910" t="s">
        <v>32599</v>
      </c>
      <c r="G8910" t="s">
        <v>237</v>
      </c>
      <c r="H8910" t="s">
        <v>238</v>
      </c>
      <c r="I8910" s="20">
        <v>-3</v>
      </c>
      <c r="J8910" s="20">
        <v>448</v>
      </c>
      <c r="K8910" t="s">
        <v>32287</v>
      </c>
      <c r="L8910" t="s">
        <v>32287</v>
      </c>
      <c r="M8910" s="125">
        <v>44339</v>
      </c>
      <c r="N8910" s="125"/>
    </row>
    <row r="8911" spans="1:14">
      <c r="A8911" t="s">
        <v>32600</v>
      </c>
      <c r="B8911" t="s">
        <v>32601</v>
      </c>
      <c r="C8911" t="s">
        <v>288</v>
      </c>
      <c r="D8911" t="s">
        <v>289</v>
      </c>
      <c r="E8911" t="s">
        <v>235</v>
      </c>
      <c r="F8911" t="s">
        <v>32602</v>
      </c>
      <c r="G8911" t="s">
        <v>237</v>
      </c>
      <c r="H8911" t="s">
        <v>238</v>
      </c>
      <c r="I8911" s="20">
        <v>-2</v>
      </c>
      <c r="J8911" s="20">
        <v>478</v>
      </c>
      <c r="K8911" t="s">
        <v>32289</v>
      </c>
      <c r="L8911" t="s">
        <v>32289</v>
      </c>
      <c r="M8911" s="125">
        <v>44339</v>
      </c>
      <c r="N8911" s="125"/>
    </row>
    <row r="8912" spans="1:14">
      <c r="A8912" t="s">
        <v>32600</v>
      </c>
      <c r="B8912" t="s">
        <v>32601</v>
      </c>
      <c r="C8912" t="s">
        <v>242</v>
      </c>
      <c r="D8912" t="s">
        <v>243</v>
      </c>
      <c r="E8912" t="s">
        <v>235</v>
      </c>
      <c r="F8912" t="s">
        <v>32602</v>
      </c>
      <c r="G8912" t="s">
        <v>237</v>
      </c>
      <c r="H8912" t="s">
        <v>238</v>
      </c>
      <c r="I8912" s="20">
        <v>-1</v>
      </c>
      <c r="J8912" s="20">
        <v>408</v>
      </c>
      <c r="K8912" t="s">
        <v>32289</v>
      </c>
      <c r="L8912" t="s">
        <v>32289</v>
      </c>
      <c r="M8912" s="125">
        <v>44339</v>
      </c>
      <c r="N8912" s="125"/>
    </row>
    <row r="8913" spans="1:14">
      <c r="A8913" t="s">
        <v>32600</v>
      </c>
      <c r="B8913" t="s">
        <v>32601</v>
      </c>
      <c r="C8913" t="s">
        <v>430</v>
      </c>
      <c r="D8913" t="s">
        <v>431</v>
      </c>
      <c r="E8913" t="s">
        <v>235</v>
      </c>
      <c r="F8913" t="s">
        <v>32602</v>
      </c>
      <c r="G8913" t="s">
        <v>237</v>
      </c>
      <c r="H8913" t="s">
        <v>238</v>
      </c>
      <c r="I8913" s="20">
        <v>-1</v>
      </c>
      <c r="J8913" s="20">
        <v>404</v>
      </c>
      <c r="K8913" t="s">
        <v>32289</v>
      </c>
      <c r="L8913" t="s">
        <v>32289</v>
      </c>
      <c r="M8913" s="125">
        <v>44339</v>
      </c>
      <c r="N8913" s="125"/>
    </row>
    <row r="8914" spans="1:14">
      <c r="A8914" t="s">
        <v>32600</v>
      </c>
      <c r="B8914" t="s">
        <v>32601</v>
      </c>
      <c r="C8914" t="s">
        <v>246</v>
      </c>
      <c r="D8914" t="s">
        <v>247</v>
      </c>
      <c r="E8914" t="s">
        <v>235</v>
      </c>
      <c r="F8914" t="s">
        <v>32602</v>
      </c>
      <c r="G8914" t="s">
        <v>237</v>
      </c>
      <c r="H8914" t="s">
        <v>238</v>
      </c>
      <c r="I8914" s="20">
        <v>-1</v>
      </c>
      <c r="J8914" s="20">
        <v>677</v>
      </c>
      <c r="K8914" t="s">
        <v>32289</v>
      </c>
      <c r="L8914" t="s">
        <v>32289</v>
      </c>
      <c r="M8914" s="125">
        <v>44339</v>
      </c>
      <c r="N8914" s="125"/>
    </row>
    <row r="8915" spans="1:14">
      <c r="A8915" t="s">
        <v>32600</v>
      </c>
      <c r="B8915" t="s">
        <v>32601</v>
      </c>
      <c r="C8915" t="s">
        <v>250</v>
      </c>
      <c r="D8915" t="s">
        <v>251</v>
      </c>
      <c r="E8915" t="s">
        <v>235</v>
      </c>
      <c r="F8915" t="s">
        <v>32602</v>
      </c>
      <c r="G8915" t="s">
        <v>237</v>
      </c>
      <c r="H8915" t="s">
        <v>238</v>
      </c>
      <c r="I8915" s="20">
        <v>-1</v>
      </c>
      <c r="J8915" s="20">
        <v>318</v>
      </c>
      <c r="K8915" t="s">
        <v>32289</v>
      </c>
      <c r="L8915" t="s">
        <v>32289</v>
      </c>
      <c r="M8915" s="125">
        <v>44339</v>
      </c>
      <c r="N8915" s="125"/>
    </row>
    <row r="8916" spans="1:14">
      <c r="A8916" t="s">
        <v>32603</v>
      </c>
      <c r="B8916" t="s">
        <v>32604</v>
      </c>
      <c r="C8916" t="s">
        <v>324</v>
      </c>
      <c r="D8916" t="s">
        <v>325</v>
      </c>
      <c r="E8916" t="s">
        <v>235</v>
      </c>
      <c r="F8916" t="s">
        <v>32291</v>
      </c>
      <c r="G8916" t="s">
        <v>237</v>
      </c>
      <c r="H8916" t="s">
        <v>238</v>
      </c>
      <c r="I8916" s="20">
        <v>-1</v>
      </c>
      <c r="J8916" s="20">
        <v>630</v>
      </c>
      <c r="K8916" t="s">
        <v>32290</v>
      </c>
      <c r="L8916" t="s">
        <v>32290</v>
      </c>
      <c r="M8916" s="125">
        <v>44339</v>
      </c>
      <c r="N8916" s="125"/>
    </row>
    <row r="8917" spans="1:14">
      <c r="A8917" t="s">
        <v>32603</v>
      </c>
      <c r="B8917" t="s">
        <v>32604</v>
      </c>
      <c r="C8917" t="s">
        <v>388</v>
      </c>
      <c r="D8917" t="s">
        <v>389</v>
      </c>
      <c r="E8917" t="s">
        <v>235</v>
      </c>
      <c r="F8917" t="s">
        <v>32291</v>
      </c>
      <c r="G8917" t="s">
        <v>237</v>
      </c>
      <c r="H8917" t="s">
        <v>238</v>
      </c>
      <c r="I8917" s="20">
        <v>-1</v>
      </c>
      <c r="J8917" s="20">
        <v>202</v>
      </c>
      <c r="K8917" t="s">
        <v>32290</v>
      </c>
      <c r="L8917" t="s">
        <v>32290</v>
      </c>
      <c r="M8917" s="125">
        <v>44339</v>
      </c>
      <c r="N8917" s="125"/>
    </row>
    <row r="8918" spans="1:14">
      <c r="A8918" t="s">
        <v>32603</v>
      </c>
      <c r="B8918" t="s">
        <v>32604</v>
      </c>
      <c r="C8918" t="s">
        <v>248</v>
      </c>
      <c r="D8918" t="s">
        <v>249</v>
      </c>
      <c r="E8918" t="s">
        <v>235</v>
      </c>
      <c r="F8918" t="s">
        <v>32291</v>
      </c>
      <c r="G8918" t="s">
        <v>237</v>
      </c>
      <c r="H8918" t="s">
        <v>238</v>
      </c>
      <c r="I8918" s="20">
        <v>-1</v>
      </c>
      <c r="J8918" s="20">
        <v>427</v>
      </c>
      <c r="K8918" t="s">
        <v>32290</v>
      </c>
      <c r="L8918" t="s">
        <v>32290</v>
      </c>
      <c r="M8918" s="125">
        <v>44339</v>
      </c>
      <c r="N8918" s="125"/>
    </row>
    <row r="8919" spans="1:14">
      <c r="A8919" t="s">
        <v>32605</v>
      </c>
      <c r="B8919" t="s">
        <v>32606</v>
      </c>
      <c r="C8919" t="s">
        <v>23677</v>
      </c>
      <c r="D8919" t="s">
        <v>23678</v>
      </c>
      <c r="E8919" t="s">
        <v>235</v>
      </c>
      <c r="F8919" t="s">
        <v>32276</v>
      </c>
      <c r="G8919" t="s">
        <v>237</v>
      </c>
      <c r="H8919" t="s">
        <v>238</v>
      </c>
      <c r="I8919" s="20">
        <v>-1</v>
      </c>
      <c r="J8919" s="20">
        <v>105</v>
      </c>
      <c r="K8919" t="s">
        <v>32275</v>
      </c>
      <c r="L8919" t="s">
        <v>32275</v>
      </c>
      <c r="M8919" s="125">
        <v>44339</v>
      </c>
      <c r="N8919" s="125"/>
    </row>
    <row r="8920" spans="1:14">
      <c r="A8920" t="s">
        <v>32605</v>
      </c>
      <c r="B8920" t="s">
        <v>32606</v>
      </c>
      <c r="C8920" t="s">
        <v>23673</v>
      </c>
      <c r="D8920" t="s">
        <v>23674</v>
      </c>
      <c r="E8920" t="s">
        <v>235</v>
      </c>
      <c r="F8920" t="s">
        <v>32276</v>
      </c>
      <c r="G8920" t="s">
        <v>237</v>
      </c>
      <c r="H8920" t="s">
        <v>238</v>
      </c>
      <c r="I8920" s="20">
        <v>-1</v>
      </c>
      <c r="J8920" s="20">
        <v>105</v>
      </c>
      <c r="K8920" t="s">
        <v>32275</v>
      </c>
      <c r="L8920" t="s">
        <v>32275</v>
      </c>
      <c r="M8920" s="125">
        <v>44339</v>
      </c>
      <c r="N8920" s="125"/>
    </row>
    <row r="8921" spans="1:14">
      <c r="A8921" t="s">
        <v>32607</v>
      </c>
      <c r="B8921" t="s">
        <v>32608</v>
      </c>
      <c r="C8921" t="s">
        <v>378</v>
      </c>
      <c r="D8921" t="s">
        <v>379</v>
      </c>
      <c r="E8921" t="s">
        <v>235</v>
      </c>
      <c r="F8921" t="s">
        <v>32251</v>
      </c>
      <c r="G8921" t="s">
        <v>237</v>
      </c>
      <c r="H8921" t="s">
        <v>238</v>
      </c>
      <c r="I8921" s="20">
        <v>-1</v>
      </c>
      <c r="J8921" s="20">
        <v>182</v>
      </c>
      <c r="K8921" t="s">
        <v>32250</v>
      </c>
      <c r="L8921" t="s">
        <v>32250</v>
      </c>
      <c r="M8921" s="125">
        <v>44339</v>
      </c>
      <c r="N8921" s="125"/>
    </row>
    <row r="8922" spans="1:14">
      <c r="A8922" t="s">
        <v>32607</v>
      </c>
      <c r="B8922" t="s">
        <v>32608</v>
      </c>
      <c r="C8922" t="s">
        <v>432</v>
      </c>
      <c r="D8922" t="s">
        <v>433</v>
      </c>
      <c r="E8922" t="s">
        <v>235</v>
      </c>
      <c r="F8922" t="s">
        <v>32251</v>
      </c>
      <c r="G8922" t="s">
        <v>237</v>
      </c>
      <c r="H8922" t="s">
        <v>238</v>
      </c>
      <c r="I8922" s="20">
        <v>-1</v>
      </c>
      <c r="J8922" s="20">
        <v>290</v>
      </c>
      <c r="K8922" t="s">
        <v>32250</v>
      </c>
      <c r="L8922" t="s">
        <v>32250</v>
      </c>
      <c r="M8922" s="125">
        <v>44339</v>
      </c>
      <c r="N8922" s="125"/>
    </row>
    <row r="8923" spans="1:14">
      <c r="A8923" t="s">
        <v>32609</v>
      </c>
      <c r="B8923" t="s">
        <v>32610</v>
      </c>
      <c r="C8923" t="s">
        <v>378</v>
      </c>
      <c r="D8923" t="s">
        <v>379</v>
      </c>
      <c r="E8923" t="s">
        <v>235</v>
      </c>
      <c r="F8923" t="s">
        <v>32611</v>
      </c>
      <c r="G8923" t="s">
        <v>237</v>
      </c>
      <c r="H8923" t="s">
        <v>238</v>
      </c>
      <c r="I8923" s="20">
        <v>-1</v>
      </c>
      <c r="J8923" s="20">
        <v>183</v>
      </c>
      <c r="K8923" t="s">
        <v>32268</v>
      </c>
      <c r="L8923" t="s">
        <v>32268</v>
      </c>
      <c r="M8923" s="125">
        <v>44339</v>
      </c>
      <c r="N8923" s="125"/>
    </row>
    <row r="8924" spans="1:14">
      <c r="A8924" t="s">
        <v>32609</v>
      </c>
      <c r="B8924" t="s">
        <v>32610</v>
      </c>
      <c r="C8924" t="s">
        <v>342</v>
      </c>
      <c r="D8924" t="s">
        <v>343</v>
      </c>
      <c r="E8924" t="s">
        <v>235</v>
      </c>
      <c r="F8924" t="s">
        <v>32611</v>
      </c>
      <c r="G8924" t="s">
        <v>237</v>
      </c>
      <c r="H8924" t="s">
        <v>238</v>
      </c>
      <c r="I8924" s="20">
        <v>-1</v>
      </c>
      <c r="J8924" s="20">
        <v>3876</v>
      </c>
      <c r="K8924" t="s">
        <v>32268</v>
      </c>
      <c r="L8924" t="s">
        <v>32268</v>
      </c>
      <c r="M8924" s="125">
        <v>44339</v>
      </c>
      <c r="N8924" s="125"/>
    </row>
    <row r="8925" spans="1:14">
      <c r="A8925" t="s">
        <v>32609</v>
      </c>
      <c r="B8925" t="s">
        <v>32610</v>
      </c>
      <c r="C8925" t="s">
        <v>432</v>
      </c>
      <c r="D8925" t="s">
        <v>433</v>
      </c>
      <c r="E8925" t="s">
        <v>235</v>
      </c>
      <c r="F8925" t="s">
        <v>32611</v>
      </c>
      <c r="G8925" t="s">
        <v>237</v>
      </c>
      <c r="H8925" t="s">
        <v>238</v>
      </c>
      <c r="I8925" s="20">
        <v>-1</v>
      </c>
      <c r="J8925" s="20">
        <v>291</v>
      </c>
      <c r="K8925" t="s">
        <v>32268</v>
      </c>
      <c r="L8925" t="s">
        <v>32268</v>
      </c>
      <c r="M8925" s="125">
        <v>44339</v>
      </c>
      <c r="N8925" s="125"/>
    </row>
    <row r="8926" spans="1:14">
      <c r="A8926" t="s">
        <v>32612</v>
      </c>
      <c r="B8926" t="s">
        <v>32613</v>
      </c>
      <c r="C8926" t="s">
        <v>406</v>
      </c>
      <c r="D8926" t="s">
        <v>407</v>
      </c>
      <c r="E8926" t="s">
        <v>235</v>
      </c>
      <c r="F8926" t="s">
        <v>32614</v>
      </c>
      <c r="G8926" t="s">
        <v>237</v>
      </c>
      <c r="H8926" t="s">
        <v>238</v>
      </c>
      <c r="I8926" s="20">
        <v>-2</v>
      </c>
      <c r="J8926" s="20">
        <v>1641</v>
      </c>
      <c r="K8926" t="s">
        <v>32267</v>
      </c>
      <c r="L8926" t="s">
        <v>32267</v>
      </c>
      <c r="M8926" s="125">
        <v>44339</v>
      </c>
      <c r="N8926" s="125"/>
    </row>
    <row r="8927" spans="1:14">
      <c r="A8927" t="s">
        <v>32612</v>
      </c>
      <c r="B8927" t="s">
        <v>32613</v>
      </c>
      <c r="C8927" t="s">
        <v>280</v>
      </c>
      <c r="D8927" t="s">
        <v>281</v>
      </c>
      <c r="E8927" t="s">
        <v>235</v>
      </c>
      <c r="F8927" t="s">
        <v>32614</v>
      </c>
      <c r="G8927" t="s">
        <v>237</v>
      </c>
      <c r="H8927" t="s">
        <v>238</v>
      </c>
      <c r="I8927" s="20">
        <v>-2</v>
      </c>
      <c r="J8927" s="20">
        <v>669</v>
      </c>
      <c r="K8927" t="s">
        <v>32267</v>
      </c>
      <c r="L8927" t="s">
        <v>32267</v>
      </c>
      <c r="M8927" s="125">
        <v>44339</v>
      </c>
      <c r="N8927" s="125"/>
    </row>
    <row r="8928" spans="1:14">
      <c r="A8928" t="s">
        <v>32612</v>
      </c>
      <c r="B8928" t="s">
        <v>32613</v>
      </c>
      <c r="C8928" t="s">
        <v>320</v>
      </c>
      <c r="D8928" t="s">
        <v>321</v>
      </c>
      <c r="E8928" t="s">
        <v>235</v>
      </c>
      <c r="F8928" t="s">
        <v>32614</v>
      </c>
      <c r="G8928" t="s">
        <v>237</v>
      </c>
      <c r="H8928" t="s">
        <v>238</v>
      </c>
      <c r="I8928" s="20">
        <v>-1</v>
      </c>
      <c r="J8928" s="20">
        <v>628</v>
      </c>
      <c r="K8928" t="s">
        <v>32267</v>
      </c>
      <c r="L8928" t="s">
        <v>32267</v>
      </c>
      <c r="M8928" s="125">
        <v>44339</v>
      </c>
      <c r="N8928" s="125"/>
    </row>
    <row r="8929" spans="1:14">
      <c r="A8929" t="s">
        <v>32612</v>
      </c>
      <c r="B8929" t="s">
        <v>32613</v>
      </c>
      <c r="C8929" t="s">
        <v>318</v>
      </c>
      <c r="D8929" t="s">
        <v>319</v>
      </c>
      <c r="E8929" t="s">
        <v>235</v>
      </c>
      <c r="F8929" t="s">
        <v>32614</v>
      </c>
      <c r="G8929" t="s">
        <v>237</v>
      </c>
      <c r="H8929" t="s">
        <v>238</v>
      </c>
      <c r="I8929" s="20">
        <v>-1</v>
      </c>
      <c r="J8929" s="20">
        <v>691</v>
      </c>
      <c r="K8929" t="s">
        <v>32267</v>
      </c>
      <c r="L8929" t="s">
        <v>32267</v>
      </c>
      <c r="M8929" s="125">
        <v>44339</v>
      </c>
      <c r="N8929" s="125"/>
    </row>
    <row r="8930" spans="1:14">
      <c r="A8930" t="s">
        <v>32615</v>
      </c>
      <c r="B8930" t="s">
        <v>32616</v>
      </c>
      <c r="C8930" t="s">
        <v>406</v>
      </c>
      <c r="D8930" t="s">
        <v>407</v>
      </c>
      <c r="E8930" t="s">
        <v>235</v>
      </c>
      <c r="F8930" t="s">
        <v>32261</v>
      </c>
      <c r="G8930" t="s">
        <v>237</v>
      </c>
      <c r="H8930" t="s">
        <v>238</v>
      </c>
      <c r="I8930" s="20">
        <v>-1</v>
      </c>
      <c r="J8930" s="20">
        <v>1643</v>
      </c>
      <c r="K8930" t="s">
        <v>32260</v>
      </c>
      <c r="L8930" t="s">
        <v>32260</v>
      </c>
      <c r="M8930" s="125">
        <v>44339</v>
      </c>
      <c r="N8930" s="125"/>
    </row>
    <row r="8931" spans="1:14">
      <c r="A8931" t="s">
        <v>32615</v>
      </c>
      <c r="B8931" t="s">
        <v>32616</v>
      </c>
      <c r="C8931" t="s">
        <v>254</v>
      </c>
      <c r="D8931" t="s">
        <v>255</v>
      </c>
      <c r="E8931" t="s">
        <v>235</v>
      </c>
      <c r="F8931" t="s">
        <v>32261</v>
      </c>
      <c r="G8931" t="s">
        <v>237</v>
      </c>
      <c r="H8931" t="s">
        <v>238</v>
      </c>
      <c r="I8931" s="20">
        <v>-1</v>
      </c>
      <c r="J8931" s="20">
        <v>277</v>
      </c>
      <c r="K8931" t="s">
        <v>32260</v>
      </c>
      <c r="L8931" t="s">
        <v>32260</v>
      </c>
      <c r="M8931" s="125">
        <v>44339</v>
      </c>
      <c r="N8931" s="125"/>
    </row>
    <row r="8932" spans="1:14">
      <c r="A8932" t="s">
        <v>32617</v>
      </c>
      <c r="B8932" t="s">
        <v>32618</v>
      </c>
      <c r="C8932" t="s">
        <v>288</v>
      </c>
      <c r="D8932" t="s">
        <v>289</v>
      </c>
      <c r="E8932" t="s">
        <v>235</v>
      </c>
      <c r="F8932" t="s">
        <v>32257</v>
      </c>
      <c r="G8932" t="s">
        <v>237</v>
      </c>
      <c r="H8932" t="s">
        <v>238</v>
      </c>
      <c r="I8932" s="20">
        <v>-1</v>
      </c>
      <c r="J8932" s="20">
        <v>480</v>
      </c>
      <c r="K8932" t="s">
        <v>32256</v>
      </c>
      <c r="L8932" t="s">
        <v>32256</v>
      </c>
      <c r="M8932" s="125">
        <v>44339</v>
      </c>
      <c r="N8932" s="125"/>
    </row>
    <row r="8933" spans="1:14">
      <c r="A8933" t="s">
        <v>32617</v>
      </c>
      <c r="B8933" t="s">
        <v>32618</v>
      </c>
      <c r="C8933" t="s">
        <v>242</v>
      </c>
      <c r="D8933" t="s">
        <v>243</v>
      </c>
      <c r="E8933" t="s">
        <v>235</v>
      </c>
      <c r="F8933" t="s">
        <v>32257</v>
      </c>
      <c r="G8933" t="s">
        <v>237</v>
      </c>
      <c r="H8933" t="s">
        <v>238</v>
      </c>
      <c r="I8933" s="20">
        <v>-1</v>
      </c>
      <c r="J8933" s="20">
        <v>409</v>
      </c>
      <c r="K8933" t="s">
        <v>32256</v>
      </c>
      <c r="L8933" t="s">
        <v>32256</v>
      </c>
      <c r="M8933" s="125">
        <v>44339</v>
      </c>
      <c r="N8933" s="125"/>
    </row>
    <row r="8934" spans="1:14">
      <c r="A8934" t="s">
        <v>32617</v>
      </c>
      <c r="B8934" t="s">
        <v>32618</v>
      </c>
      <c r="C8934" t="s">
        <v>428</v>
      </c>
      <c r="D8934" t="s">
        <v>429</v>
      </c>
      <c r="E8934" t="s">
        <v>235</v>
      </c>
      <c r="F8934" t="s">
        <v>32257</v>
      </c>
      <c r="G8934" t="s">
        <v>237</v>
      </c>
      <c r="H8934" t="s">
        <v>238</v>
      </c>
      <c r="I8934" s="20">
        <v>-1</v>
      </c>
      <c r="J8934" s="20">
        <v>492</v>
      </c>
      <c r="K8934" t="s">
        <v>32256</v>
      </c>
      <c r="L8934" t="s">
        <v>32256</v>
      </c>
      <c r="M8934" s="125">
        <v>44339</v>
      </c>
      <c r="N8934" s="125"/>
    </row>
    <row r="8935" spans="1:14">
      <c r="A8935" t="s">
        <v>32617</v>
      </c>
      <c r="B8935" t="s">
        <v>32618</v>
      </c>
      <c r="C8935" t="s">
        <v>246</v>
      </c>
      <c r="D8935" t="s">
        <v>247</v>
      </c>
      <c r="E8935" t="s">
        <v>235</v>
      </c>
      <c r="F8935" t="s">
        <v>32257</v>
      </c>
      <c r="G8935" t="s">
        <v>237</v>
      </c>
      <c r="H8935" t="s">
        <v>238</v>
      </c>
      <c r="I8935" s="20">
        <v>-1</v>
      </c>
      <c r="J8935" s="20">
        <v>678</v>
      </c>
      <c r="K8935" t="s">
        <v>32256</v>
      </c>
      <c r="L8935" t="s">
        <v>32256</v>
      </c>
      <c r="M8935" s="125">
        <v>44339</v>
      </c>
      <c r="N8935" s="125"/>
    </row>
    <row r="8936" spans="1:14">
      <c r="A8936" t="s">
        <v>32617</v>
      </c>
      <c r="B8936" t="s">
        <v>32618</v>
      </c>
      <c r="C8936" t="s">
        <v>250</v>
      </c>
      <c r="D8936" t="s">
        <v>251</v>
      </c>
      <c r="E8936" t="s">
        <v>235</v>
      </c>
      <c r="F8936" t="s">
        <v>32257</v>
      </c>
      <c r="G8936" t="s">
        <v>237</v>
      </c>
      <c r="H8936" t="s">
        <v>238</v>
      </c>
      <c r="I8936" s="20">
        <v>-1</v>
      </c>
      <c r="J8936" s="20">
        <v>319</v>
      </c>
      <c r="K8936" t="s">
        <v>32256</v>
      </c>
      <c r="L8936" t="s">
        <v>32256</v>
      </c>
      <c r="M8936" s="125">
        <v>44339</v>
      </c>
      <c r="N8936" s="125"/>
    </row>
    <row r="8937" spans="1:14">
      <c r="A8937" t="s">
        <v>32617</v>
      </c>
      <c r="B8937" t="s">
        <v>32618</v>
      </c>
      <c r="C8937" t="s">
        <v>330</v>
      </c>
      <c r="D8937" t="s">
        <v>331</v>
      </c>
      <c r="E8937" t="s">
        <v>235</v>
      </c>
      <c r="F8937" t="s">
        <v>32257</v>
      </c>
      <c r="G8937" t="s">
        <v>237</v>
      </c>
      <c r="H8937" t="s">
        <v>238</v>
      </c>
      <c r="I8937" s="20">
        <v>-1</v>
      </c>
      <c r="J8937" s="20">
        <v>407</v>
      </c>
      <c r="K8937" t="s">
        <v>32256</v>
      </c>
      <c r="L8937" t="s">
        <v>32256</v>
      </c>
      <c r="M8937" s="125">
        <v>44339</v>
      </c>
      <c r="N8937" s="125"/>
    </row>
    <row r="8938" spans="1:14">
      <c r="A8938" t="s">
        <v>32619</v>
      </c>
      <c r="B8938" t="s">
        <v>32620</v>
      </c>
      <c r="C8938" t="s">
        <v>432</v>
      </c>
      <c r="D8938" t="s">
        <v>433</v>
      </c>
      <c r="E8938" t="s">
        <v>235</v>
      </c>
      <c r="F8938" t="s">
        <v>32621</v>
      </c>
      <c r="G8938" t="s">
        <v>237</v>
      </c>
      <c r="H8938" t="s">
        <v>238</v>
      </c>
      <c r="I8938" s="20">
        <v>-2</v>
      </c>
      <c r="J8938" s="20">
        <v>292</v>
      </c>
      <c r="K8938" t="s">
        <v>32258</v>
      </c>
      <c r="L8938" t="s">
        <v>32258</v>
      </c>
      <c r="M8938" s="125">
        <v>44339</v>
      </c>
      <c r="N8938" s="125"/>
    </row>
    <row r="8939" spans="1:14">
      <c r="A8939" t="s">
        <v>32622</v>
      </c>
      <c r="B8939" t="s">
        <v>32623</v>
      </c>
      <c r="C8939" t="s">
        <v>23677</v>
      </c>
      <c r="D8939" t="s">
        <v>23678</v>
      </c>
      <c r="E8939" t="s">
        <v>235</v>
      </c>
      <c r="F8939" t="s">
        <v>32266</v>
      </c>
      <c r="G8939" t="s">
        <v>237</v>
      </c>
      <c r="H8939" t="s">
        <v>238</v>
      </c>
      <c r="I8939" s="20">
        <v>-1</v>
      </c>
      <c r="J8939" s="20">
        <v>106</v>
      </c>
      <c r="K8939" t="s">
        <v>32265</v>
      </c>
      <c r="L8939" t="s">
        <v>32265</v>
      </c>
      <c r="M8939" s="125">
        <v>44339</v>
      </c>
      <c r="N8939" s="125"/>
    </row>
    <row r="8940" spans="1:14">
      <c r="A8940" t="s">
        <v>32622</v>
      </c>
      <c r="B8940" t="s">
        <v>32623</v>
      </c>
      <c r="C8940" t="s">
        <v>23685</v>
      </c>
      <c r="D8940" t="s">
        <v>23686</v>
      </c>
      <c r="E8940" t="s">
        <v>235</v>
      </c>
      <c r="F8940" t="s">
        <v>32266</v>
      </c>
      <c r="G8940" t="s">
        <v>237</v>
      </c>
      <c r="H8940" t="s">
        <v>238</v>
      </c>
      <c r="I8940" s="20">
        <v>-1</v>
      </c>
      <c r="J8940" s="20">
        <v>106</v>
      </c>
      <c r="K8940" t="s">
        <v>32265</v>
      </c>
      <c r="L8940" t="s">
        <v>32265</v>
      </c>
      <c r="M8940" s="125">
        <v>44339</v>
      </c>
      <c r="N8940" s="125"/>
    </row>
    <row r="8941" spans="1:14">
      <c r="A8941" t="s">
        <v>32624</v>
      </c>
      <c r="B8941" t="s">
        <v>32625</v>
      </c>
      <c r="C8941" t="s">
        <v>290</v>
      </c>
      <c r="D8941" t="s">
        <v>291</v>
      </c>
      <c r="E8941" t="s">
        <v>235</v>
      </c>
      <c r="F8941" t="s">
        <v>32264</v>
      </c>
      <c r="G8941" t="s">
        <v>237</v>
      </c>
      <c r="H8941" t="s">
        <v>238</v>
      </c>
      <c r="I8941" s="20">
        <v>-1</v>
      </c>
      <c r="J8941" s="20">
        <v>413</v>
      </c>
      <c r="K8941" t="s">
        <v>32263</v>
      </c>
      <c r="L8941" t="s">
        <v>32263</v>
      </c>
      <c r="M8941" s="125">
        <v>44339</v>
      </c>
      <c r="N8941" s="125"/>
    </row>
    <row r="8942" spans="1:14">
      <c r="A8942" t="s">
        <v>32624</v>
      </c>
      <c r="B8942" t="s">
        <v>32625</v>
      </c>
      <c r="C8942" t="s">
        <v>328</v>
      </c>
      <c r="D8942" t="s">
        <v>329</v>
      </c>
      <c r="E8942" t="s">
        <v>235</v>
      </c>
      <c r="F8942" t="s">
        <v>32264</v>
      </c>
      <c r="G8942" t="s">
        <v>237</v>
      </c>
      <c r="H8942" t="s">
        <v>238</v>
      </c>
      <c r="I8942" s="20">
        <v>-1</v>
      </c>
      <c r="J8942" s="20">
        <v>354</v>
      </c>
      <c r="K8942" t="s">
        <v>32263</v>
      </c>
      <c r="L8942" t="s">
        <v>32263</v>
      </c>
      <c r="M8942" s="125">
        <v>44339</v>
      </c>
      <c r="N8942" s="125"/>
    </row>
    <row r="8943" spans="1:14">
      <c r="A8943" t="s">
        <v>32624</v>
      </c>
      <c r="B8943" t="s">
        <v>32625</v>
      </c>
      <c r="C8943" t="s">
        <v>260</v>
      </c>
      <c r="D8943" t="s">
        <v>261</v>
      </c>
      <c r="E8943" t="s">
        <v>235</v>
      </c>
      <c r="F8943" t="s">
        <v>32264</v>
      </c>
      <c r="G8943" t="s">
        <v>237</v>
      </c>
      <c r="H8943" t="s">
        <v>238</v>
      </c>
      <c r="I8943" s="20">
        <v>-1</v>
      </c>
      <c r="J8943" s="20">
        <v>661</v>
      </c>
      <c r="K8943" t="s">
        <v>32263</v>
      </c>
      <c r="L8943" t="s">
        <v>32263</v>
      </c>
      <c r="M8943" s="125">
        <v>44339</v>
      </c>
      <c r="N8943" s="125"/>
    </row>
    <row r="8944" spans="1:14">
      <c r="A8944" t="s">
        <v>32624</v>
      </c>
      <c r="B8944" t="s">
        <v>32625</v>
      </c>
      <c r="C8944" t="s">
        <v>428</v>
      </c>
      <c r="D8944" t="s">
        <v>429</v>
      </c>
      <c r="E8944" t="s">
        <v>235</v>
      </c>
      <c r="F8944" t="s">
        <v>32264</v>
      </c>
      <c r="G8944" t="s">
        <v>237</v>
      </c>
      <c r="H8944" t="s">
        <v>238</v>
      </c>
      <c r="I8944" s="20">
        <v>-1</v>
      </c>
      <c r="J8944" s="20">
        <v>493</v>
      </c>
      <c r="K8944" t="s">
        <v>32263</v>
      </c>
      <c r="L8944" t="s">
        <v>32263</v>
      </c>
      <c r="M8944" s="125">
        <v>44339</v>
      </c>
      <c r="N8944" s="125"/>
    </row>
    <row r="8945" spans="1:14">
      <c r="A8945" t="s">
        <v>32624</v>
      </c>
      <c r="B8945" t="s">
        <v>32625</v>
      </c>
      <c r="C8945" t="s">
        <v>430</v>
      </c>
      <c r="D8945" t="s">
        <v>431</v>
      </c>
      <c r="E8945" t="s">
        <v>235</v>
      </c>
      <c r="F8945" t="s">
        <v>32264</v>
      </c>
      <c r="G8945" t="s">
        <v>237</v>
      </c>
      <c r="H8945" t="s">
        <v>238</v>
      </c>
      <c r="I8945" s="20">
        <v>-1</v>
      </c>
      <c r="J8945" s="20">
        <v>405</v>
      </c>
      <c r="K8945" t="s">
        <v>32263</v>
      </c>
      <c r="L8945" t="s">
        <v>32263</v>
      </c>
      <c r="M8945" s="125">
        <v>44339</v>
      </c>
      <c r="N8945" s="125"/>
    </row>
    <row r="8946" spans="1:14">
      <c r="A8946" t="s">
        <v>32624</v>
      </c>
      <c r="B8946" t="s">
        <v>32625</v>
      </c>
      <c r="C8946" t="s">
        <v>320</v>
      </c>
      <c r="D8946" t="s">
        <v>321</v>
      </c>
      <c r="E8946" t="s">
        <v>235</v>
      </c>
      <c r="F8946" t="s">
        <v>32264</v>
      </c>
      <c r="G8946" t="s">
        <v>237</v>
      </c>
      <c r="H8946" t="s">
        <v>238</v>
      </c>
      <c r="I8946" s="20">
        <v>-1</v>
      </c>
      <c r="J8946" s="20">
        <v>629</v>
      </c>
      <c r="K8946" t="s">
        <v>32263</v>
      </c>
      <c r="L8946" t="s">
        <v>32263</v>
      </c>
      <c r="M8946" s="125">
        <v>44339</v>
      </c>
      <c r="N8946" s="125"/>
    </row>
    <row r="8947" spans="1:14">
      <c r="A8947" t="s">
        <v>32626</v>
      </c>
      <c r="B8947" t="s">
        <v>32627</v>
      </c>
      <c r="C8947" t="s">
        <v>432</v>
      </c>
      <c r="D8947" t="s">
        <v>433</v>
      </c>
      <c r="E8947" t="s">
        <v>235</v>
      </c>
      <c r="F8947" t="s">
        <v>32628</v>
      </c>
      <c r="G8947" t="s">
        <v>237</v>
      </c>
      <c r="H8947" t="s">
        <v>238</v>
      </c>
      <c r="I8947" s="20">
        <v>-1</v>
      </c>
      <c r="J8947" s="20">
        <v>294</v>
      </c>
      <c r="K8947" t="s">
        <v>32262</v>
      </c>
      <c r="L8947" t="s">
        <v>32262</v>
      </c>
      <c r="M8947" s="125">
        <v>44339</v>
      </c>
      <c r="N8947" s="125"/>
    </row>
    <row r="8948" spans="1:14">
      <c r="A8948" t="s">
        <v>32626</v>
      </c>
      <c r="B8948" t="s">
        <v>32627</v>
      </c>
      <c r="C8948" t="s">
        <v>318</v>
      </c>
      <c r="D8948" t="s">
        <v>319</v>
      </c>
      <c r="E8948" t="s">
        <v>235</v>
      </c>
      <c r="F8948" t="s">
        <v>32628</v>
      </c>
      <c r="G8948" t="s">
        <v>237</v>
      </c>
      <c r="H8948" t="s">
        <v>238</v>
      </c>
      <c r="I8948" s="20">
        <v>-2</v>
      </c>
      <c r="J8948" s="20">
        <v>692</v>
      </c>
      <c r="K8948" t="s">
        <v>32262</v>
      </c>
      <c r="L8948" t="s">
        <v>32262</v>
      </c>
      <c r="M8948" s="125">
        <v>44339</v>
      </c>
      <c r="N8948" s="125"/>
    </row>
    <row r="8949" spans="1:14">
      <c r="A8949" t="s">
        <v>32629</v>
      </c>
      <c r="B8949" t="s">
        <v>32630</v>
      </c>
      <c r="C8949" t="s">
        <v>254</v>
      </c>
      <c r="D8949" t="s">
        <v>255</v>
      </c>
      <c r="E8949" t="s">
        <v>235</v>
      </c>
      <c r="F8949" t="s">
        <v>32255</v>
      </c>
      <c r="G8949" t="s">
        <v>237</v>
      </c>
      <c r="H8949" t="s">
        <v>238</v>
      </c>
      <c r="I8949" s="20">
        <v>-1</v>
      </c>
      <c r="J8949" s="20">
        <v>278</v>
      </c>
      <c r="K8949" t="s">
        <v>32254</v>
      </c>
      <c r="L8949" t="s">
        <v>32254</v>
      </c>
      <c r="M8949" s="125">
        <v>44339</v>
      </c>
      <c r="N8949" s="125"/>
    </row>
    <row r="8950" spans="1:14">
      <c r="A8950" t="s">
        <v>32631</v>
      </c>
      <c r="B8950" t="s">
        <v>32632</v>
      </c>
      <c r="C8950" t="s">
        <v>364</v>
      </c>
      <c r="D8950" t="s">
        <v>365</v>
      </c>
      <c r="E8950" t="s">
        <v>235</v>
      </c>
      <c r="F8950" t="s">
        <v>32633</v>
      </c>
      <c r="G8950" t="s">
        <v>237</v>
      </c>
      <c r="H8950" t="s">
        <v>238</v>
      </c>
      <c r="I8950" s="20">
        <v>-1</v>
      </c>
      <c r="J8950" s="20">
        <v>504</v>
      </c>
      <c r="K8950" t="s">
        <v>32259</v>
      </c>
      <c r="L8950" t="s">
        <v>32259</v>
      </c>
      <c r="M8950" s="125">
        <v>44339</v>
      </c>
      <c r="N8950" s="125"/>
    </row>
    <row r="8951" spans="1:14">
      <c r="A8951" t="s">
        <v>32631</v>
      </c>
      <c r="B8951" t="s">
        <v>32632</v>
      </c>
      <c r="C8951" t="s">
        <v>360</v>
      </c>
      <c r="D8951" t="s">
        <v>361</v>
      </c>
      <c r="E8951" t="s">
        <v>235</v>
      </c>
      <c r="F8951" t="s">
        <v>32633</v>
      </c>
      <c r="G8951" t="s">
        <v>237</v>
      </c>
      <c r="H8951" t="s">
        <v>238</v>
      </c>
      <c r="I8951" s="20">
        <v>-1</v>
      </c>
      <c r="J8951" s="20">
        <v>3699</v>
      </c>
      <c r="K8951" t="s">
        <v>32259</v>
      </c>
      <c r="L8951" t="s">
        <v>32259</v>
      </c>
      <c r="M8951" s="125">
        <v>44339</v>
      </c>
      <c r="N8951" s="125"/>
    </row>
    <row r="8952" spans="1:14">
      <c r="A8952" t="s">
        <v>32634</v>
      </c>
      <c r="B8952" t="s">
        <v>32635</v>
      </c>
      <c r="C8952" t="s">
        <v>378</v>
      </c>
      <c r="D8952" t="s">
        <v>379</v>
      </c>
      <c r="E8952" t="s">
        <v>235</v>
      </c>
      <c r="F8952" t="s">
        <v>32636</v>
      </c>
      <c r="G8952" t="s">
        <v>237</v>
      </c>
      <c r="H8952" t="s">
        <v>238</v>
      </c>
      <c r="I8952" s="20">
        <v>-1</v>
      </c>
      <c r="J8952" s="20">
        <v>184</v>
      </c>
      <c r="K8952" t="s">
        <v>32253</v>
      </c>
      <c r="L8952" t="s">
        <v>32253</v>
      </c>
      <c r="M8952" s="125">
        <v>44339</v>
      </c>
      <c r="N8952" s="125"/>
    </row>
    <row r="8953" spans="1:14">
      <c r="A8953" t="s">
        <v>32634</v>
      </c>
      <c r="B8953" t="s">
        <v>32635</v>
      </c>
      <c r="C8953" t="s">
        <v>432</v>
      </c>
      <c r="D8953" t="s">
        <v>433</v>
      </c>
      <c r="E8953" t="s">
        <v>235</v>
      </c>
      <c r="F8953" t="s">
        <v>32636</v>
      </c>
      <c r="G8953" t="s">
        <v>237</v>
      </c>
      <c r="H8953" t="s">
        <v>238</v>
      </c>
      <c r="I8953" s="20">
        <v>-1</v>
      </c>
      <c r="J8953" s="20">
        <v>295</v>
      </c>
      <c r="K8953" t="s">
        <v>32253</v>
      </c>
      <c r="L8953" t="s">
        <v>32253</v>
      </c>
      <c r="M8953" s="125">
        <v>44339</v>
      </c>
      <c r="N8953" s="125"/>
    </row>
    <row r="8954" spans="1:14">
      <c r="A8954" t="s">
        <v>32637</v>
      </c>
      <c r="B8954" t="s">
        <v>32638</v>
      </c>
      <c r="C8954" t="s">
        <v>268</v>
      </c>
      <c r="D8954" t="s">
        <v>269</v>
      </c>
      <c r="E8954" t="s">
        <v>235</v>
      </c>
      <c r="F8954" t="s">
        <v>32639</v>
      </c>
      <c r="G8954" t="s">
        <v>237</v>
      </c>
      <c r="H8954" t="s">
        <v>238</v>
      </c>
      <c r="I8954" s="20">
        <v>-1</v>
      </c>
      <c r="J8954" s="20">
        <v>921</v>
      </c>
      <c r="K8954" t="s">
        <v>32252</v>
      </c>
      <c r="L8954" t="s">
        <v>32252</v>
      </c>
      <c r="M8954" s="125">
        <v>44339</v>
      </c>
      <c r="N8954" s="125"/>
    </row>
    <row r="8955" spans="1:14">
      <c r="A8955" t="s">
        <v>32637</v>
      </c>
      <c r="B8955" t="s">
        <v>32638</v>
      </c>
      <c r="C8955" t="s">
        <v>300</v>
      </c>
      <c r="D8955" t="s">
        <v>301</v>
      </c>
      <c r="E8955" t="s">
        <v>235</v>
      </c>
      <c r="F8955" t="s">
        <v>32639</v>
      </c>
      <c r="G8955" t="s">
        <v>237</v>
      </c>
      <c r="H8955" t="s">
        <v>238</v>
      </c>
      <c r="I8955" s="20">
        <v>-1</v>
      </c>
      <c r="J8955" s="20">
        <v>413</v>
      </c>
      <c r="K8955" t="s">
        <v>32252</v>
      </c>
      <c r="L8955" t="s">
        <v>32252</v>
      </c>
      <c r="M8955" s="125">
        <v>44339</v>
      </c>
      <c r="N8955" s="125"/>
    </row>
    <row r="8956" spans="1:14">
      <c r="A8956" t="s">
        <v>32637</v>
      </c>
      <c r="B8956" t="s">
        <v>32638</v>
      </c>
      <c r="C8956" t="s">
        <v>294</v>
      </c>
      <c r="D8956" t="s">
        <v>295</v>
      </c>
      <c r="E8956" t="s">
        <v>235</v>
      </c>
      <c r="F8956" t="s">
        <v>32639</v>
      </c>
      <c r="G8956" t="s">
        <v>237</v>
      </c>
      <c r="H8956" t="s">
        <v>238</v>
      </c>
      <c r="I8956" s="20">
        <v>-1</v>
      </c>
      <c r="J8956" s="20">
        <v>307</v>
      </c>
      <c r="K8956" t="s">
        <v>32252</v>
      </c>
      <c r="L8956" t="s">
        <v>32252</v>
      </c>
      <c r="M8956" s="125">
        <v>44339</v>
      </c>
      <c r="N8956" s="125"/>
    </row>
    <row r="8957" spans="1:14">
      <c r="A8957" t="s">
        <v>32640</v>
      </c>
      <c r="B8957" t="s">
        <v>32641</v>
      </c>
      <c r="C8957" t="s">
        <v>446</v>
      </c>
      <c r="D8957" t="s">
        <v>447</v>
      </c>
      <c r="E8957" t="s">
        <v>235</v>
      </c>
      <c r="F8957" t="s">
        <v>32642</v>
      </c>
      <c r="G8957" t="s">
        <v>237</v>
      </c>
      <c r="H8957" t="s">
        <v>238</v>
      </c>
      <c r="I8957" s="20">
        <v>-1</v>
      </c>
      <c r="J8957" s="20">
        <v>451</v>
      </c>
      <c r="K8957" t="s">
        <v>32213</v>
      </c>
      <c r="L8957" t="s">
        <v>32213</v>
      </c>
      <c r="M8957" s="125">
        <v>44339</v>
      </c>
      <c r="N8957" s="125"/>
    </row>
    <row r="8958" spans="1:14">
      <c r="A8958" t="s">
        <v>32643</v>
      </c>
      <c r="B8958" t="s">
        <v>32644</v>
      </c>
      <c r="C8958" t="s">
        <v>300</v>
      </c>
      <c r="D8958" t="s">
        <v>301</v>
      </c>
      <c r="E8958" t="s">
        <v>235</v>
      </c>
      <c r="F8958" t="s">
        <v>32645</v>
      </c>
      <c r="G8958" t="s">
        <v>237</v>
      </c>
      <c r="H8958" t="s">
        <v>238</v>
      </c>
      <c r="I8958" s="20">
        <v>-1</v>
      </c>
      <c r="J8958" s="20">
        <v>414</v>
      </c>
      <c r="K8958" t="s">
        <v>32249</v>
      </c>
      <c r="L8958" t="s">
        <v>32249</v>
      </c>
      <c r="M8958" s="125">
        <v>44339</v>
      </c>
      <c r="N8958" s="125"/>
    </row>
    <row r="8959" spans="1:14">
      <c r="A8959" t="s">
        <v>32643</v>
      </c>
      <c r="B8959" t="s">
        <v>32644</v>
      </c>
      <c r="C8959" t="s">
        <v>294</v>
      </c>
      <c r="D8959" t="s">
        <v>295</v>
      </c>
      <c r="E8959" t="s">
        <v>235</v>
      </c>
      <c r="F8959" t="s">
        <v>32645</v>
      </c>
      <c r="G8959" t="s">
        <v>237</v>
      </c>
      <c r="H8959" t="s">
        <v>238</v>
      </c>
      <c r="I8959" s="20">
        <v>-2</v>
      </c>
      <c r="J8959" s="20">
        <v>308</v>
      </c>
      <c r="K8959" t="s">
        <v>32249</v>
      </c>
      <c r="L8959" t="s">
        <v>32249</v>
      </c>
      <c r="M8959" s="125">
        <v>44339</v>
      </c>
      <c r="N8959" s="125"/>
    </row>
    <row r="8960" spans="1:14">
      <c r="A8960" t="s">
        <v>32646</v>
      </c>
      <c r="B8960" t="s">
        <v>32647</v>
      </c>
      <c r="C8960" t="s">
        <v>254</v>
      </c>
      <c r="D8960" t="s">
        <v>255</v>
      </c>
      <c r="E8960" t="s">
        <v>235</v>
      </c>
      <c r="F8960" t="s">
        <v>32648</v>
      </c>
      <c r="G8960" t="s">
        <v>237</v>
      </c>
      <c r="H8960" t="s">
        <v>238</v>
      </c>
      <c r="I8960" s="20">
        <v>-1</v>
      </c>
      <c r="J8960" s="20">
        <v>279</v>
      </c>
      <c r="K8960" t="s">
        <v>32228</v>
      </c>
      <c r="L8960" t="s">
        <v>32228</v>
      </c>
      <c r="M8960" s="125">
        <v>44339</v>
      </c>
      <c r="N8960" s="125"/>
    </row>
    <row r="8961" spans="1:14">
      <c r="A8961" t="s">
        <v>32649</v>
      </c>
      <c r="B8961" t="s">
        <v>32650</v>
      </c>
      <c r="C8961" t="s">
        <v>254</v>
      </c>
      <c r="D8961" t="s">
        <v>255</v>
      </c>
      <c r="E8961" t="s">
        <v>235</v>
      </c>
      <c r="F8961" t="s">
        <v>32651</v>
      </c>
      <c r="G8961" t="s">
        <v>237</v>
      </c>
      <c r="H8961" t="s">
        <v>238</v>
      </c>
      <c r="I8961" s="20">
        <v>-1</v>
      </c>
      <c r="J8961" s="20">
        <v>280</v>
      </c>
      <c r="K8961" t="s">
        <v>32209</v>
      </c>
      <c r="L8961" t="s">
        <v>32209</v>
      </c>
      <c r="M8961" s="125">
        <v>44339</v>
      </c>
      <c r="N8961" s="125"/>
    </row>
    <row r="8962" spans="1:14">
      <c r="A8962" t="s">
        <v>32652</v>
      </c>
      <c r="B8962" t="s">
        <v>32653</v>
      </c>
      <c r="C8962" t="s">
        <v>300</v>
      </c>
      <c r="D8962" t="s">
        <v>301</v>
      </c>
      <c r="E8962" t="s">
        <v>235</v>
      </c>
      <c r="F8962" t="s">
        <v>32654</v>
      </c>
      <c r="G8962" t="s">
        <v>237</v>
      </c>
      <c r="H8962" t="s">
        <v>238</v>
      </c>
      <c r="I8962" s="20">
        <v>-1</v>
      </c>
      <c r="J8962" s="20">
        <v>415</v>
      </c>
      <c r="K8962" t="s">
        <v>32247</v>
      </c>
      <c r="L8962" t="s">
        <v>32247</v>
      </c>
      <c r="M8962" s="125">
        <v>44339</v>
      </c>
      <c r="N8962" s="125"/>
    </row>
    <row r="8963" spans="1:14">
      <c r="A8963" t="s">
        <v>32655</v>
      </c>
      <c r="B8963" t="s">
        <v>32656</v>
      </c>
      <c r="C8963" t="s">
        <v>406</v>
      </c>
      <c r="D8963" t="s">
        <v>407</v>
      </c>
      <c r="E8963" t="s">
        <v>235</v>
      </c>
      <c r="F8963" t="s">
        <v>32657</v>
      </c>
      <c r="G8963" t="s">
        <v>237</v>
      </c>
      <c r="H8963" t="s">
        <v>238</v>
      </c>
      <c r="I8963" s="20">
        <v>-1</v>
      </c>
      <c r="J8963" s="20">
        <v>1644</v>
      </c>
      <c r="K8963" t="s">
        <v>32248</v>
      </c>
      <c r="L8963" t="s">
        <v>32248</v>
      </c>
      <c r="M8963" s="125">
        <v>44339</v>
      </c>
      <c r="N8963" s="125"/>
    </row>
    <row r="8964" spans="1:14">
      <c r="A8964" t="s">
        <v>32658</v>
      </c>
      <c r="B8964" t="s">
        <v>32659</v>
      </c>
      <c r="C8964" t="s">
        <v>324</v>
      </c>
      <c r="D8964" t="s">
        <v>325</v>
      </c>
      <c r="E8964" t="s">
        <v>235</v>
      </c>
      <c r="F8964" t="s">
        <v>32660</v>
      </c>
      <c r="G8964" t="s">
        <v>237</v>
      </c>
      <c r="H8964" t="s">
        <v>238</v>
      </c>
      <c r="I8964" s="20">
        <v>-3</v>
      </c>
      <c r="J8964" s="20">
        <v>631</v>
      </c>
      <c r="K8964" t="s">
        <v>32235</v>
      </c>
      <c r="L8964" t="s">
        <v>32235</v>
      </c>
      <c r="M8964" s="125">
        <v>44339</v>
      </c>
      <c r="N8964" s="125"/>
    </row>
    <row r="8965" spans="1:14">
      <c r="A8965" t="s">
        <v>32661</v>
      </c>
      <c r="B8965" t="s">
        <v>32662</v>
      </c>
      <c r="C8965" t="s">
        <v>392</v>
      </c>
      <c r="D8965" t="s">
        <v>393</v>
      </c>
      <c r="E8965" t="s">
        <v>235</v>
      </c>
      <c r="F8965" t="s">
        <v>32663</v>
      </c>
      <c r="G8965" t="s">
        <v>237</v>
      </c>
      <c r="H8965" t="s">
        <v>238</v>
      </c>
      <c r="I8965" s="20">
        <v>-1</v>
      </c>
      <c r="J8965" s="20">
        <v>211</v>
      </c>
      <c r="K8965" t="s">
        <v>32206</v>
      </c>
      <c r="L8965" t="s">
        <v>32206</v>
      </c>
      <c r="M8965" s="125">
        <v>44339</v>
      </c>
      <c r="N8965" s="125"/>
    </row>
    <row r="8966" spans="1:14">
      <c r="A8966" t="s">
        <v>32661</v>
      </c>
      <c r="B8966" t="s">
        <v>32662</v>
      </c>
      <c r="C8966" t="s">
        <v>446</v>
      </c>
      <c r="D8966" t="s">
        <v>447</v>
      </c>
      <c r="E8966" t="s">
        <v>235</v>
      </c>
      <c r="F8966" t="s">
        <v>32663</v>
      </c>
      <c r="G8966" t="s">
        <v>237</v>
      </c>
      <c r="H8966" t="s">
        <v>238</v>
      </c>
      <c r="I8966" s="20">
        <v>-1</v>
      </c>
      <c r="J8966" s="20">
        <v>452</v>
      </c>
      <c r="K8966" t="s">
        <v>32206</v>
      </c>
      <c r="L8966" t="s">
        <v>32206</v>
      </c>
      <c r="M8966" s="125">
        <v>44339</v>
      </c>
      <c r="N8966" s="125"/>
    </row>
    <row r="8967" spans="1:14">
      <c r="A8967" t="s">
        <v>32661</v>
      </c>
      <c r="B8967" t="s">
        <v>32662</v>
      </c>
      <c r="C8967" t="s">
        <v>300</v>
      </c>
      <c r="D8967" t="s">
        <v>301</v>
      </c>
      <c r="E8967" t="s">
        <v>235</v>
      </c>
      <c r="F8967" t="s">
        <v>32663</v>
      </c>
      <c r="G8967" t="s">
        <v>237</v>
      </c>
      <c r="H8967" t="s">
        <v>238</v>
      </c>
      <c r="I8967" s="20">
        <v>-1</v>
      </c>
      <c r="J8967" s="20">
        <v>416</v>
      </c>
      <c r="K8967" t="s">
        <v>32206</v>
      </c>
      <c r="L8967" t="s">
        <v>32206</v>
      </c>
      <c r="M8967" s="125">
        <v>44339</v>
      </c>
      <c r="N8967" s="125"/>
    </row>
    <row r="8968" spans="1:14">
      <c r="A8968" t="s">
        <v>32664</v>
      </c>
      <c r="B8968" t="s">
        <v>32665</v>
      </c>
      <c r="C8968" t="s">
        <v>324</v>
      </c>
      <c r="D8968" t="s">
        <v>325</v>
      </c>
      <c r="E8968" t="s">
        <v>235</v>
      </c>
      <c r="F8968" t="s">
        <v>32666</v>
      </c>
      <c r="G8968" t="s">
        <v>237</v>
      </c>
      <c r="H8968" t="s">
        <v>238</v>
      </c>
      <c r="I8968" s="20">
        <v>-1</v>
      </c>
      <c r="J8968" s="20">
        <v>634</v>
      </c>
      <c r="K8968" t="s">
        <v>32243</v>
      </c>
      <c r="L8968" t="s">
        <v>32243</v>
      </c>
      <c r="M8968" s="125">
        <v>44339</v>
      </c>
      <c r="N8968" s="125"/>
    </row>
    <row r="8969" spans="1:14">
      <c r="A8969" t="s">
        <v>32664</v>
      </c>
      <c r="B8969" t="s">
        <v>32665</v>
      </c>
      <c r="C8969" t="s">
        <v>270</v>
      </c>
      <c r="D8969" t="s">
        <v>271</v>
      </c>
      <c r="E8969" t="s">
        <v>235</v>
      </c>
      <c r="F8969" t="s">
        <v>32666</v>
      </c>
      <c r="G8969" t="s">
        <v>237</v>
      </c>
      <c r="H8969" t="s">
        <v>238</v>
      </c>
      <c r="I8969" s="20">
        <v>-1</v>
      </c>
      <c r="J8969" s="20">
        <v>242</v>
      </c>
      <c r="K8969" t="s">
        <v>32243</v>
      </c>
      <c r="L8969" t="s">
        <v>32243</v>
      </c>
      <c r="M8969" s="125">
        <v>44339</v>
      </c>
      <c r="N8969" s="125"/>
    </row>
    <row r="8970" spans="1:14">
      <c r="A8970" t="s">
        <v>32664</v>
      </c>
      <c r="B8970" t="s">
        <v>32665</v>
      </c>
      <c r="C8970" t="s">
        <v>248</v>
      </c>
      <c r="D8970" t="s">
        <v>249</v>
      </c>
      <c r="E8970" t="s">
        <v>235</v>
      </c>
      <c r="F8970" t="s">
        <v>32666</v>
      </c>
      <c r="G8970" t="s">
        <v>237</v>
      </c>
      <c r="H8970" t="s">
        <v>238</v>
      </c>
      <c r="I8970" s="20">
        <v>-1</v>
      </c>
      <c r="J8970" s="20">
        <v>428</v>
      </c>
      <c r="K8970" t="s">
        <v>32243</v>
      </c>
      <c r="L8970" t="s">
        <v>32243</v>
      </c>
      <c r="M8970" s="125">
        <v>44339</v>
      </c>
      <c r="N8970" s="125"/>
    </row>
    <row r="8971" spans="1:14">
      <c r="A8971" t="s">
        <v>32667</v>
      </c>
      <c r="B8971" t="s">
        <v>32668</v>
      </c>
      <c r="C8971" t="s">
        <v>254</v>
      </c>
      <c r="D8971" t="s">
        <v>255</v>
      </c>
      <c r="E8971" t="s">
        <v>235</v>
      </c>
      <c r="F8971" t="s">
        <v>32669</v>
      </c>
      <c r="G8971" t="s">
        <v>237</v>
      </c>
      <c r="H8971" t="s">
        <v>238</v>
      </c>
      <c r="I8971" s="20">
        <v>-1</v>
      </c>
      <c r="J8971" s="20">
        <v>281</v>
      </c>
      <c r="K8971" t="s">
        <v>32246</v>
      </c>
      <c r="L8971" t="s">
        <v>32246</v>
      </c>
      <c r="M8971" s="125">
        <v>44339</v>
      </c>
      <c r="N8971" s="125"/>
    </row>
    <row r="8972" spans="1:14">
      <c r="A8972" t="s">
        <v>32670</v>
      </c>
      <c r="B8972" t="s">
        <v>32671</v>
      </c>
      <c r="C8972" t="s">
        <v>254</v>
      </c>
      <c r="D8972" t="s">
        <v>255</v>
      </c>
      <c r="E8972" t="s">
        <v>235</v>
      </c>
      <c r="F8972" t="s">
        <v>32672</v>
      </c>
      <c r="G8972" t="s">
        <v>237</v>
      </c>
      <c r="H8972" t="s">
        <v>238</v>
      </c>
      <c r="I8972" s="20">
        <v>-1</v>
      </c>
      <c r="J8972" s="20">
        <v>282</v>
      </c>
      <c r="K8972" t="s">
        <v>32244</v>
      </c>
      <c r="L8972" t="s">
        <v>32244</v>
      </c>
      <c r="M8972" s="125">
        <v>44339</v>
      </c>
      <c r="N8972" s="125"/>
    </row>
    <row r="8973" spans="1:14">
      <c r="A8973" t="s">
        <v>32673</v>
      </c>
      <c r="B8973" t="s">
        <v>32674</v>
      </c>
      <c r="C8973" t="s">
        <v>268</v>
      </c>
      <c r="D8973" t="s">
        <v>269</v>
      </c>
      <c r="E8973" t="s">
        <v>235</v>
      </c>
      <c r="F8973" t="s">
        <v>32675</v>
      </c>
      <c r="G8973" t="s">
        <v>237</v>
      </c>
      <c r="H8973" t="s">
        <v>238</v>
      </c>
      <c r="I8973" s="20">
        <v>-1</v>
      </c>
      <c r="J8973" s="20">
        <v>922</v>
      </c>
      <c r="K8973" t="s">
        <v>32210</v>
      </c>
      <c r="L8973" t="s">
        <v>32210</v>
      </c>
      <c r="M8973" s="125">
        <v>44339</v>
      </c>
      <c r="N8973" s="125"/>
    </row>
    <row r="8974" spans="1:14">
      <c r="A8974" t="s">
        <v>32673</v>
      </c>
      <c r="B8974" t="s">
        <v>32674</v>
      </c>
      <c r="C8974" t="s">
        <v>388</v>
      </c>
      <c r="D8974" t="s">
        <v>389</v>
      </c>
      <c r="E8974" t="s">
        <v>235</v>
      </c>
      <c r="F8974" t="s">
        <v>32675</v>
      </c>
      <c r="G8974" t="s">
        <v>237</v>
      </c>
      <c r="H8974" t="s">
        <v>238</v>
      </c>
      <c r="I8974" s="20">
        <v>-1</v>
      </c>
      <c r="J8974" s="20">
        <v>203</v>
      </c>
      <c r="K8974" t="s">
        <v>32210</v>
      </c>
      <c r="L8974" t="s">
        <v>32210</v>
      </c>
      <c r="M8974" s="125">
        <v>44339</v>
      </c>
      <c r="N8974" s="125"/>
    </row>
    <row r="8975" spans="1:14">
      <c r="A8975" t="s">
        <v>32673</v>
      </c>
      <c r="B8975" t="s">
        <v>32674</v>
      </c>
      <c r="C8975" t="s">
        <v>248</v>
      </c>
      <c r="D8975" t="s">
        <v>249</v>
      </c>
      <c r="E8975" t="s">
        <v>235</v>
      </c>
      <c r="F8975" t="s">
        <v>32675</v>
      </c>
      <c r="G8975" t="s">
        <v>237</v>
      </c>
      <c r="H8975" t="s">
        <v>238</v>
      </c>
      <c r="I8975" s="20">
        <v>-1</v>
      </c>
      <c r="J8975" s="20">
        <v>429</v>
      </c>
      <c r="K8975" t="s">
        <v>32210</v>
      </c>
      <c r="L8975" t="s">
        <v>32210</v>
      </c>
      <c r="M8975" s="125">
        <v>44339</v>
      </c>
      <c r="N8975" s="125"/>
    </row>
    <row r="8976" spans="1:14">
      <c r="A8976" t="s">
        <v>32676</v>
      </c>
      <c r="B8976" t="s">
        <v>32677</v>
      </c>
      <c r="C8976" t="s">
        <v>300</v>
      </c>
      <c r="D8976" t="s">
        <v>301</v>
      </c>
      <c r="E8976" t="s">
        <v>235</v>
      </c>
      <c r="F8976" t="s">
        <v>32678</v>
      </c>
      <c r="G8976" t="s">
        <v>237</v>
      </c>
      <c r="H8976" t="s">
        <v>238</v>
      </c>
      <c r="I8976" s="20">
        <v>-1</v>
      </c>
      <c r="J8976" s="20">
        <v>417</v>
      </c>
      <c r="K8976" t="s">
        <v>32234</v>
      </c>
      <c r="L8976" t="s">
        <v>32234</v>
      </c>
      <c r="M8976" s="125">
        <v>44339</v>
      </c>
      <c r="N8976" s="125"/>
    </row>
    <row r="8977" spans="1:14">
      <c r="A8977" t="s">
        <v>32676</v>
      </c>
      <c r="B8977" t="s">
        <v>32677</v>
      </c>
      <c r="C8977" t="s">
        <v>388</v>
      </c>
      <c r="D8977" t="s">
        <v>389</v>
      </c>
      <c r="E8977" t="s">
        <v>235</v>
      </c>
      <c r="F8977" t="s">
        <v>32678</v>
      </c>
      <c r="G8977" t="s">
        <v>237</v>
      </c>
      <c r="H8977" t="s">
        <v>238</v>
      </c>
      <c r="I8977" s="20">
        <v>-1</v>
      </c>
      <c r="J8977" s="20">
        <v>204</v>
      </c>
      <c r="K8977" t="s">
        <v>32234</v>
      </c>
      <c r="L8977" t="s">
        <v>32234</v>
      </c>
      <c r="M8977" s="125">
        <v>44339</v>
      </c>
      <c r="N8977" s="125"/>
    </row>
    <row r="8978" spans="1:14">
      <c r="A8978" t="s">
        <v>32676</v>
      </c>
      <c r="B8978" t="s">
        <v>32677</v>
      </c>
      <c r="C8978" t="s">
        <v>248</v>
      </c>
      <c r="D8978" t="s">
        <v>249</v>
      </c>
      <c r="E8978" t="s">
        <v>235</v>
      </c>
      <c r="F8978" t="s">
        <v>32678</v>
      </c>
      <c r="G8978" t="s">
        <v>237</v>
      </c>
      <c r="H8978" t="s">
        <v>238</v>
      </c>
      <c r="I8978" s="20">
        <v>-1</v>
      </c>
      <c r="J8978" s="20">
        <v>430</v>
      </c>
      <c r="K8978" t="s">
        <v>32234</v>
      </c>
      <c r="L8978" t="s">
        <v>32234</v>
      </c>
      <c r="M8978" s="125">
        <v>44339</v>
      </c>
      <c r="N8978" s="125"/>
    </row>
    <row r="8979" spans="1:14">
      <c r="A8979" t="s">
        <v>32679</v>
      </c>
      <c r="B8979" t="s">
        <v>32680</v>
      </c>
      <c r="C8979" t="s">
        <v>392</v>
      </c>
      <c r="D8979" t="s">
        <v>393</v>
      </c>
      <c r="E8979" t="s">
        <v>235</v>
      </c>
      <c r="F8979" t="s">
        <v>32681</v>
      </c>
      <c r="G8979" t="s">
        <v>237</v>
      </c>
      <c r="H8979" t="s">
        <v>238</v>
      </c>
      <c r="I8979" s="20">
        <v>-1</v>
      </c>
      <c r="J8979" s="20">
        <v>212</v>
      </c>
      <c r="K8979" t="s">
        <v>32218</v>
      </c>
      <c r="L8979" t="s">
        <v>32218</v>
      </c>
      <c r="M8979" s="125">
        <v>44339</v>
      </c>
      <c r="N8979" s="125"/>
    </row>
    <row r="8980" spans="1:14">
      <c r="A8980" t="s">
        <v>32679</v>
      </c>
      <c r="B8980" t="s">
        <v>32680</v>
      </c>
      <c r="C8980" t="s">
        <v>268</v>
      </c>
      <c r="D8980" t="s">
        <v>269</v>
      </c>
      <c r="E8980" t="s">
        <v>235</v>
      </c>
      <c r="F8980" t="s">
        <v>32681</v>
      </c>
      <c r="G8980" t="s">
        <v>237</v>
      </c>
      <c r="H8980" t="s">
        <v>238</v>
      </c>
      <c r="I8980" s="20">
        <v>-1</v>
      </c>
      <c r="J8980" s="20">
        <v>923</v>
      </c>
      <c r="K8980" t="s">
        <v>32218</v>
      </c>
      <c r="L8980" t="s">
        <v>32218</v>
      </c>
      <c r="M8980" s="125">
        <v>44339</v>
      </c>
      <c r="N8980" s="125"/>
    </row>
    <row r="8981" spans="1:14">
      <c r="A8981" t="s">
        <v>32679</v>
      </c>
      <c r="B8981" t="s">
        <v>32680</v>
      </c>
      <c r="C8981" t="s">
        <v>248</v>
      </c>
      <c r="D8981" t="s">
        <v>249</v>
      </c>
      <c r="E8981" t="s">
        <v>235</v>
      </c>
      <c r="F8981" t="s">
        <v>32681</v>
      </c>
      <c r="G8981" t="s">
        <v>237</v>
      </c>
      <c r="H8981" t="s">
        <v>238</v>
      </c>
      <c r="I8981" s="20">
        <v>-1</v>
      </c>
      <c r="J8981" s="20">
        <v>431</v>
      </c>
      <c r="K8981" t="s">
        <v>32218</v>
      </c>
      <c r="L8981" t="s">
        <v>32218</v>
      </c>
      <c r="M8981" s="125">
        <v>44339</v>
      </c>
      <c r="N8981" s="125"/>
    </row>
    <row r="8982" spans="1:14">
      <c r="A8982" t="s">
        <v>32682</v>
      </c>
      <c r="B8982" t="s">
        <v>32683</v>
      </c>
      <c r="C8982" t="s">
        <v>300</v>
      </c>
      <c r="D8982" t="s">
        <v>301</v>
      </c>
      <c r="E8982" t="s">
        <v>235</v>
      </c>
      <c r="F8982" t="s">
        <v>32684</v>
      </c>
      <c r="G8982" t="s">
        <v>237</v>
      </c>
      <c r="H8982" t="s">
        <v>238</v>
      </c>
      <c r="I8982" s="20">
        <v>-2</v>
      </c>
      <c r="J8982" s="20">
        <v>418</v>
      </c>
      <c r="K8982" t="s">
        <v>32245</v>
      </c>
      <c r="L8982" t="s">
        <v>32245</v>
      </c>
      <c r="M8982" s="125">
        <v>44339</v>
      </c>
      <c r="N8982" s="125"/>
    </row>
    <row r="8983" spans="1:14">
      <c r="A8983" t="s">
        <v>32682</v>
      </c>
      <c r="B8983" t="s">
        <v>32683</v>
      </c>
      <c r="C8983" t="s">
        <v>270</v>
      </c>
      <c r="D8983" t="s">
        <v>271</v>
      </c>
      <c r="E8983" t="s">
        <v>235</v>
      </c>
      <c r="F8983" t="s">
        <v>32684</v>
      </c>
      <c r="G8983" t="s">
        <v>237</v>
      </c>
      <c r="H8983" t="s">
        <v>238</v>
      </c>
      <c r="I8983" s="20">
        <v>-1</v>
      </c>
      <c r="J8983" s="20">
        <v>243</v>
      </c>
      <c r="K8983" t="s">
        <v>32245</v>
      </c>
      <c r="L8983" t="s">
        <v>32245</v>
      </c>
      <c r="M8983" s="125">
        <v>44339</v>
      </c>
      <c r="N8983" s="125"/>
    </row>
    <row r="8984" spans="1:14">
      <c r="A8984" t="s">
        <v>32685</v>
      </c>
      <c r="B8984" t="s">
        <v>32686</v>
      </c>
      <c r="C8984" t="s">
        <v>372</v>
      </c>
      <c r="D8984" t="s">
        <v>373</v>
      </c>
      <c r="E8984" t="s">
        <v>235</v>
      </c>
      <c r="F8984" t="s">
        <v>32222</v>
      </c>
      <c r="G8984" t="s">
        <v>237</v>
      </c>
      <c r="H8984" t="s">
        <v>238</v>
      </c>
      <c r="I8984" s="20">
        <v>-2</v>
      </c>
      <c r="J8984" s="20">
        <v>669</v>
      </c>
      <c r="K8984" t="s">
        <v>32221</v>
      </c>
      <c r="L8984" t="s">
        <v>32221</v>
      </c>
      <c r="M8984" s="125">
        <v>44339</v>
      </c>
      <c r="N8984" s="125"/>
    </row>
    <row r="8985" spans="1:14">
      <c r="A8985" t="s">
        <v>32687</v>
      </c>
      <c r="B8985" t="s">
        <v>32688</v>
      </c>
      <c r="C8985" t="s">
        <v>288</v>
      </c>
      <c r="D8985" t="s">
        <v>289</v>
      </c>
      <c r="E8985" t="s">
        <v>235</v>
      </c>
      <c r="F8985" t="s">
        <v>32689</v>
      </c>
      <c r="G8985" t="s">
        <v>237</v>
      </c>
      <c r="H8985" t="s">
        <v>238</v>
      </c>
      <c r="I8985" s="20">
        <v>-2</v>
      </c>
      <c r="J8985" s="20">
        <v>481</v>
      </c>
      <c r="K8985" t="s">
        <v>32242</v>
      </c>
      <c r="L8985" t="s">
        <v>32242</v>
      </c>
      <c r="M8985" s="125">
        <v>44339</v>
      </c>
      <c r="N8985" s="125"/>
    </row>
    <row r="8986" spans="1:14">
      <c r="A8986" t="s">
        <v>32690</v>
      </c>
      <c r="B8986" t="s">
        <v>32691</v>
      </c>
      <c r="C8986" t="s">
        <v>388</v>
      </c>
      <c r="D8986" t="s">
        <v>389</v>
      </c>
      <c r="E8986" t="s">
        <v>235</v>
      </c>
      <c r="F8986" t="s">
        <v>32692</v>
      </c>
      <c r="G8986" t="s">
        <v>237</v>
      </c>
      <c r="H8986" t="s">
        <v>238</v>
      </c>
      <c r="I8986" s="20">
        <v>-1</v>
      </c>
      <c r="J8986" s="20">
        <v>205</v>
      </c>
      <c r="K8986" t="s">
        <v>32212</v>
      </c>
      <c r="L8986" t="s">
        <v>32212</v>
      </c>
      <c r="M8986" s="125">
        <v>44339</v>
      </c>
      <c r="N8986" s="125"/>
    </row>
    <row r="8987" spans="1:14">
      <c r="A8987" t="s">
        <v>32690</v>
      </c>
      <c r="B8987" t="s">
        <v>32691</v>
      </c>
      <c r="C8987" t="s">
        <v>270</v>
      </c>
      <c r="D8987" t="s">
        <v>271</v>
      </c>
      <c r="E8987" t="s">
        <v>235</v>
      </c>
      <c r="F8987" t="s">
        <v>32692</v>
      </c>
      <c r="G8987" t="s">
        <v>237</v>
      </c>
      <c r="H8987" t="s">
        <v>238</v>
      </c>
      <c r="I8987" s="20">
        <v>-1</v>
      </c>
      <c r="J8987" s="20">
        <v>244</v>
      </c>
      <c r="K8987" t="s">
        <v>32212</v>
      </c>
      <c r="L8987" t="s">
        <v>32212</v>
      </c>
      <c r="M8987" s="125">
        <v>44339</v>
      </c>
      <c r="N8987" s="125"/>
    </row>
    <row r="8988" spans="1:14">
      <c r="A8988" t="s">
        <v>32690</v>
      </c>
      <c r="B8988" t="s">
        <v>32691</v>
      </c>
      <c r="C8988" t="s">
        <v>248</v>
      </c>
      <c r="D8988" t="s">
        <v>249</v>
      </c>
      <c r="E8988" t="s">
        <v>235</v>
      </c>
      <c r="F8988" t="s">
        <v>32692</v>
      </c>
      <c r="G8988" t="s">
        <v>237</v>
      </c>
      <c r="H8988" t="s">
        <v>238</v>
      </c>
      <c r="I8988" s="20">
        <v>-1</v>
      </c>
      <c r="J8988" s="20">
        <v>432</v>
      </c>
      <c r="K8988" t="s">
        <v>32212</v>
      </c>
      <c r="L8988" t="s">
        <v>32212</v>
      </c>
      <c r="M8988" s="125">
        <v>44339</v>
      </c>
      <c r="N8988" s="125"/>
    </row>
    <row r="8989" spans="1:14">
      <c r="A8989" t="s">
        <v>32693</v>
      </c>
      <c r="B8989" t="s">
        <v>32694</v>
      </c>
      <c r="C8989" t="s">
        <v>314</v>
      </c>
      <c r="D8989" t="s">
        <v>315</v>
      </c>
      <c r="E8989" t="s">
        <v>235</v>
      </c>
      <c r="F8989" t="s">
        <v>32220</v>
      </c>
      <c r="G8989" t="s">
        <v>237</v>
      </c>
      <c r="H8989" t="s">
        <v>238</v>
      </c>
      <c r="I8989" s="20">
        <v>-1</v>
      </c>
      <c r="J8989" s="20">
        <v>3394</v>
      </c>
      <c r="K8989" t="s">
        <v>32219</v>
      </c>
      <c r="L8989" t="s">
        <v>32219</v>
      </c>
      <c r="M8989" s="125">
        <v>44339</v>
      </c>
      <c r="N8989" s="125"/>
    </row>
    <row r="8990" spans="1:14">
      <c r="A8990" t="s">
        <v>32695</v>
      </c>
      <c r="B8990" t="s">
        <v>32696</v>
      </c>
      <c r="C8990" t="s">
        <v>320</v>
      </c>
      <c r="D8990" t="s">
        <v>321</v>
      </c>
      <c r="E8990" t="s">
        <v>235</v>
      </c>
      <c r="F8990" t="s">
        <v>32697</v>
      </c>
      <c r="G8990" t="s">
        <v>237</v>
      </c>
      <c r="H8990" t="s">
        <v>238</v>
      </c>
      <c r="I8990" s="20">
        <v>-1</v>
      </c>
      <c r="J8990" s="20">
        <v>630</v>
      </c>
      <c r="K8990" t="s">
        <v>32239</v>
      </c>
      <c r="L8990" t="s">
        <v>32239</v>
      </c>
      <c r="M8990" s="125">
        <v>44339</v>
      </c>
      <c r="N8990" s="125"/>
    </row>
    <row r="8991" spans="1:14">
      <c r="A8991" t="s">
        <v>32698</v>
      </c>
      <c r="B8991" t="s">
        <v>32699</v>
      </c>
      <c r="C8991" t="s">
        <v>254</v>
      </c>
      <c r="D8991" t="s">
        <v>255</v>
      </c>
      <c r="E8991" t="s">
        <v>235</v>
      </c>
      <c r="F8991" t="s">
        <v>32700</v>
      </c>
      <c r="G8991" t="s">
        <v>237</v>
      </c>
      <c r="H8991" t="s">
        <v>238</v>
      </c>
      <c r="I8991" s="20">
        <v>-1</v>
      </c>
      <c r="J8991" s="20">
        <v>283</v>
      </c>
      <c r="K8991" t="s">
        <v>32211</v>
      </c>
      <c r="L8991" t="s">
        <v>32211</v>
      </c>
      <c r="M8991" s="125">
        <v>44339</v>
      </c>
      <c r="N8991" s="125"/>
    </row>
    <row r="8992" spans="1:14">
      <c r="A8992" t="s">
        <v>32701</v>
      </c>
      <c r="B8992" t="s">
        <v>32702</v>
      </c>
      <c r="C8992" t="s">
        <v>406</v>
      </c>
      <c r="D8992" t="s">
        <v>407</v>
      </c>
      <c r="E8992" t="s">
        <v>235</v>
      </c>
      <c r="F8992" t="s">
        <v>32703</v>
      </c>
      <c r="G8992" t="s">
        <v>237</v>
      </c>
      <c r="H8992" t="s">
        <v>238</v>
      </c>
      <c r="I8992" s="20">
        <v>-1</v>
      </c>
      <c r="J8992" s="20">
        <v>1645</v>
      </c>
      <c r="K8992" t="s">
        <v>32226</v>
      </c>
      <c r="L8992" t="s">
        <v>32226</v>
      </c>
      <c r="M8992" s="125">
        <v>44339</v>
      </c>
      <c r="N8992" s="125"/>
    </row>
    <row r="8993" spans="1:14">
      <c r="A8993" t="s">
        <v>32704</v>
      </c>
      <c r="B8993" t="s">
        <v>32705</v>
      </c>
      <c r="C8993" t="s">
        <v>378</v>
      </c>
      <c r="D8993" t="s">
        <v>379</v>
      </c>
      <c r="E8993" t="s">
        <v>235</v>
      </c>
      <c r="F8993" t="s">
        <v>32706</v>
      </c>
      <c r="G8993" t="s">
        <v>237</v>
      </c>
      <c r="H8993" t="s">
        <v>238</v>
      </c>
      <c r="I8993" s="20">
        <v>-1</v>
      </c>
      <c r="J8993" s="20">
        <v>185</v>
      </c>
      <c r="K8993" t="s">
        <v>32225</v>
      </c>
      <c r="L8993" t="s">
        <v>32225</v>
      </c>
      <c r="M8993" s="125">
        <v>44339</v>
      </c>
      <c r="N8993" s="125"/>
    </row>
    <row r="8994" spans="1:14">
      <c r="A8994" t="s">
        <v>32707</v>
      </c>
      <c r="B8994" t="s">
        <v>32708</v>
      </c>
      <c r="C8994" t="s">
        <v>274</v>
      </c>
      <c r="D8994" t="s">
        <v>275</v>
      </c>
      <c r="E8994" t="s">
        <v>235</v>
      </c>
      <c r="F8994" t="s">
        <v>32709</v>
      </c>
      <c r="G8994" t="s">
        <v>237</v>
      </c>
      <c r="H8994" t="s">
        <v>238</v>
      </c>
      <c r="I8994" s="20">
        <v>-1</v>
      </c>
      <c r="J8994" s="20">
        <v>4203</v>
      </c>
      <c r="K8994" t="s">
        <v>32214</v>
      </c>
      <c r="L8994" t="s">
        <v>32214</v>
      </c>
      <c r="M8994" s="125">
        <v>44339</v>
      </c>
      <c r="N8994" s="125"/>
    </row>
    <row r="8995" spans="1:14">
      <c r="A8995" t="s">
        <v>32710</v>
      </c>
      <c r="B8995" t="s">
        <v>32711</v>
      </c>
      <c r="C8995" t="s">
        <v>392</v>
      </c>
      <c r="D8995" t="s">
        <v>393</v>
      </c>
      <c r="E8995" t="s">
        <v>235</v>
      </c>
      <c r="F8995" t="s">
        <v>32216</v>
      </c>
      <c r="G8995" t="s">
        <v>237</v>
      </c>
      <c r="H8995" t="s">
        <v>238</v>
      </c>
      <c r="I8995" s="20">
        <v>-1</v>
      </c>
      <c r="J8995" s="20">
        <v>213</v>
      </c>
      <c r="K8995" t="s">
        <v>32215</v>
      </c>
      <c r="L8995" t="s">
        <v>32215</v>
      </c>
      <c r="M8995" s="125">
        <v>44339</v>
      </c>
      <c r="N8995" s="125"/>
    </row>
    <row r="8996" spans="1:14">
      <c r="A8996" t="s">
        <v>32710</v>
      </c>
      <c r="B8996" t="s">
        <v>32711</v>
      </c>
      <c r="C8996" t="s">
        <v>268</v>
      </c>
      <c r="D8996" t="s">
        <v>269</v>
      </c>
      <c r="E8996" t="s">
        <v>235</v>
      </c>
      <c r="F8996" t="s">
        <v>32216</v>
      </c>
      <c r="G8996" t="s">
        <v>237</v>
      </c>
      <c r="H8996" t="s">
        <v>238</v>
      </c>
      <c r="I8996" s="20">
        <v>-1</v>
      </c>
      <c r="J8996" s="20">
        <v>924</v>
      </c>
      <c r="K8996" t="s">
        <v>32215</v>
      </c>
      <c r="L8996" t="s">
        <v>32215</v>
      </c>
      <c r="M8996" s="125">
        <v>44339</v>
      </c>
      <c r="N8996" s="125"/>
    </row>
    <row r="8997" spans="1:14">
      <c r="A8997" t="s">
        <v>32710</v>
      </c>
      <c r="B8997" t="s">
        <v>32711</v>
      </c>
      <c r="C8997" t="s">
        <v>388</v>
      </c>
      <c r="D8997" t="s">
        <v>389</v>
      </c>
      <c r="E8997" t="s">
        <v>235</v>
      </c>
      <c r="F8997" t="s">
        <v>32216</v>
      </c>
      <c r="G8997" t="s">
        <v>237</v>
      </c>
      <c r="H8997" t="s">
        <v>238</v>
      </c>
      <c r="I8997" s="20">
        <v>-1</v>
      </c>
      <c r="J8997" s="20">
        <v>206</v>
      </c>
      <c r="K8997" t="s">
        <v>32215</v>
      </c>
      <c r="L8997" t="s">
        <v>32215</v>
      </c>
      <c r="M8997" s="125">
        <v>44339</v>
      </c>
      <c r="N8997" s="125"/>
    </row>
    <row r="8998" spans="1:14">
      <c r="A8998" t="s">
        <v>32712</v>
      </c>
      <c r="B8998" t="s">
        <v>32713</v>
      </c>
      <c r="C8998" t="s">
        <v>270</v>
      </c>
      <c r="D8998" t="s">
        <v>271</v>
      </c>
      <c r="E8998" t="s">
        <v>235</v>
      </c>
      <c r="F8998" t="s">
        <v>32230</v>
      </c>
      <c r="G8998" t="s">
        <v>237</v>
      </c>
      <c r="H8998" t="s">
        <v>238</v>
      </c>
      <c r="I8998" s="20">
        <v>-3</v>
      </c>
      <c r="J8998" s="20">
        <v>245</v>
      </c>
      <c r="K8998" t="s">
        <v>32229</v>
      </c>
      <c r="L8998" t="s">
        <v>32229</v>
      </c>
      <c r="M8998" s="125">
        <v>44339</v>
      </c>
      <c r="N8998" s="125"/>
    </row>
    <row r="8999" spans="1:14">
      <c r="A8999" t="s">
        <v>32714</v>
      </c>
      <c r="B8999" t="s">
        <v>32715</v>
      </c>
      <c r="C8999" t="s">
        <v>233</v>
      </c>
      <c r="D8999" t="s">
        <v>234</v>
      </c>
      <c r="E8999" t="s">
        <v>235</v>
      </c>
      <c r="F8999" t="s">
        <v>32716</v>
      </c>
      <c r="G8999" t="s">
        <v>237</v>
      </c>
      <c r="H8999" t="s">
        <v>238</v>
      </c>
      <c r="I8999" s="20">
        <v>-1</v>
      </c>
      <c r="J8999" s="20">
        <v>620</v>
      </c>
      <c r="K8999" t="s">
        <v>32237</v>
      </c>
      <c r="L8999" t="s">
        <v>32237</v>
      </c>
      <c r="M8999" s="125">
        <v>44339</v>
      </c>
      <c r="N8999" s="125"/>
    </row>
    <row r="9000" spans="1:14">
      <c r="A9000" t="s">
        <v>32714</v>
      </c>
      <c r="B9000" t="s">
        <v>32715</v>
      </c>
      <c r="C9000" t="s">
        <v>300</v>
      </c>
      <c r="D9000" t="s">
        <v>301</v>
      </c>
      <c r="E9000" t="s">
        <v>235</v>
      </c>
      <c r="F9000" t="s">
        <v>32716</v>
      </c>
      <c r="G9000" t="s">
        <v>237</v>
      </c>
      <c r="H9000" t="s">
        <v>238</v>
      </c>
      <c r="I9000" s="20">
        <v>-1</v>
      </c>
      <c r="J9000" s="20">
        <v>420</v>
      </c>
      <c r="K9000" t="s">
        <v>32237</v>
      </c>
      <c r="L9000" t="s">
        <v>32237</v>
      </c>
      <c r="M9000" s="125">
        <v>44339</v>
      </c>
      <c r="N9000" s="125"/>
    </row>
    <row r="9001" spans="1:14">
      <c r="A9001" t="s">
        <v>32714</v>
      </c>
      <c r="B9001" t="s">
        <v>32715</v>
      </c>
      <c r="C9001" t="s">
        <v>270</v>
      </c>
      <c r="D9001" t="s">
        <v>271</v>
      </c>
      <c r="E9001" t="s">
        <v>235</v>
      </c>
      <c r="F9001" t="s">
        <v>32716</v>
      </c>
      <c r="G9001" t="s">
        <v>237</v>
      </c>
      <c r="H9001" t="s">
        <v>238</v>
      </c>
      <c r="I9001" s="20">
        <v>-1</v>
      </c>
      <c r="J9001" s="20">
        <v>248</v>
      </c>
      <c r="K9001" t="s">
        <v>32237</v>
      </c>
      <c r="L9001" t="s">
        <v>32237</v>
      </c>
      <c r="M9001" s="125">
        <v>44339</v>
      </c>
      <c r="N9001" s="125"/>
    </row>
    <row r="9002" spans="1:14">
      <c r="A9002" t="s">
        <v>32717</v>
      </c>
      <c r="B9002" t="s">
        <v>32718</v>
      </c>
      <c r="C9002" t="s">
        <v>270</v>
      </c>
      <c r="D9002" t="s">
        <v>271</v>
      </c>
      <c r="E9002" t="s">
        <v>235</v>
      </c>
      <c r="F9002" t="s">
        <v>32719</v>
      </c>
      <c r="G9002" t="s">
        <v>237</v>
      </c>
      <c r="H9002" t="s">
        <v>238</v>
      </c>
      <c r="I9002" s="20">
        <v>-3</v>
      </c>
      <c r="J9002" s="20">
        <v>249</v>
      </c>
      <c r="K9002" t="s">
        <v>32233</v>
      </c>
      <c r="L9002" t="s">
        <v>32233</v>
      </c>
      <c r="M9002" s="125">
        <v>44339</v>
      </c>
      <c r="N9002" s="125"/>
    </row>
    <row r="9003" spans="1:14">
      <c r="A9003" t="s">
        <v>32720</v>
      </c>
      <c r="B9003" t="s">
        <v>32721</v>
      </c>
      <c r="C9003" t="s">
        <v>300</v>
      </c>
      <c r="D9003" t="s">
        <v>301</v>
      </c>
      <c r="E9003" t="s">
        <v>235</v>
      </c>
      <c r="F9003" t="s">
        <v>32722</v>
      </c>
      <c r="G9003" t="s">
        <v>237</v>
      </c>
      <c r="H9003" t="s">
        <v>238</v>
      </c>
      <c r="I9003" s="20">
        <v>-3</v>
      </c>
      <c r="J9003" s="20">
        <v>421</v>
      </c>
      <c r="K9003" t="s">
        <v>32232</v>
      </c>
      <c r="L9003" t="s">
        <v>32232</v>
      </c>
      <c r="M9003" s="125">
        <v>44339</v>
      </c>
      <c r="N9003" s="125"/>
    </row>
    <row r="9004" spans="1:14">
      <c r="A9004" t="s">
        <v>32723</v>
      </c>
      <c r="B9004" t="s">
        <v>32724</v>
      </c>
      <c r="C9004" t="s">
        <v>268</v>
      </c>
      <c r="D9004" t="s">
        <v>269</v>
      </c>
      <c r="E9004" t="s">
        <v>235</v>
      </c>
      <c r="F9004" t="s">
        <v>32725</v>
      </c>
      <c r="G9004" t="s">
        <v>237</v>
      </c>
      <c r="H9004" t="s">
        <v>238</v>
      </c>
      <c r="I9004" s="20">
        <v>-3</v>
      </c>
      <c r="J9004" s="20">
        <v>925</v>
      </c>
      <c r="K9004" t="s">
        <v>32231</v>
      </c>
      <c r="L9004" t="s">
        <v>32231</v>
      </c>
      <c r="M9004" s="125">
        <v>44339</v>
      </c>
      <c r="N9004" s="125"/>
    </row>
    <row r="9005" spans="1:14">
      <c r="A9005" t="s">
        <v>32726</v>
      </c>
      <c r="B9005" t="s">
        <v>32727</v>
      </c>
      <c r="C9005" t="s">
        <v>428</v>
      </c>
      <c r="D9005" t="s">
        <v>429</v>
      </c>
      <c r="E9005" t="s">
        <v>235</v>
      </c>
      <c r="F9005" t="s">
        <v>32728</v>
      </c>
      <c r="G9005" t="s">
        <v>237</v>
      </c>
      <c r="H9005" t="s">
        <v>238</v>
      </c>
      <c r="I9005" s="20">
        <v>-1</v>
      </c>
      <c r="J9005" s="20">
        <v>494</v>
      </c>
      <c r="K9005" t="s">
        <v>32227</v>
      </c>
      <c r="L9005" t="s">
        <v>32227</v>
      </c>
      <c r="M9005" s="125">
        <v>44339</v>
      </c>
      <c r="N9005" s="125"/>
    </row>
    <row r="9006" spans="1:14">
      <c r="A9006" t="s">
        <v>32726</v>
      </c>
      <c r="B9006" t="s">
        <v>32727</v>
      </c>
      <c r="C9006" t="s">
        <v>246</v>
      </c>
      <c r="D9006" t="s">
        <v>247</v>
      </c>
      <c r="E9006" t="s">
        <v>235</v>
      </c>
      <c r="F9006" t="s">
        <v>32728</v>
      </c>
      <c r="G9006" t="s">
        <v>237</v>
      </c>
      <c r="H9006" t="s">
        <v>238</v>
      </c>
      <c r="I9006" s="20">
        <v>-1</v>
      </c>
      <c r="J9006" s="20">
        <v>679</v>
      </c>
      <c r="K9006" t="s">
        <v>32227</v>
      </c>
      <c r="L9006" t="s">
        <v>32227</v>
      </c>
      <c r="M9006" s="125">
        <v>44339</v>
      </c>
      <c r="N9006" s="125"/>
    </row>
    <row r="9007" spans="1:14">
      <c r="A9007" t="s">
        <v>32729</v>
      </c>
      <c r="B9007" t="s">
        <v>32730</v>
      </c>
      <c r="C9007" t="s">
        <v>300</v>
      </c>
      <c r="D9007" t="s">
        <v>301</v>
      </c>
      <c r="E9007" t="s">
        <v>235</v>
      </c>
      <c r="F9007" t="s">
        <v>32241</v>
      </c>
      <c r="G9007" t="s">
        <v>237</v>
      </c>
      <c r="H9007" t="s">
        <v>238</v>
      </c>
      <c r="I9007" s="20">
        <v>-3</v>
      </c>
      <c r="J9007" s="20">
        <v>424</v>
      </c>
      <c r="K9007" t="s">
        <v>32240</v>
      </c>
      <c r="L9007" t="s">
        <v>32240</v>
      </c>
      <c r="M9007" s="125">
        <v>44339</v>
      </c>
      <c r="N9007" s="125"/>
    </row>
    <row r="9008" spans="1:14">
      <c r="A9008" t="s">
        <v>32731</v>
      </c>
      <c r="B9008" t="s">
        <v>32732</v>
      </c>
      <c r="C9008" t="s">
        <v>314</v>
      </c>
      <c r="D9008" t="s">
        <v>315</v>
      </c>
      <c r="E9008" t="s">
        <v>235</v>
      </c>
      <c r="F9008" t="s">
        <v>32733</v>
      </c>
      <c r="G9008" t="s">
        <v>237</v>
      </c>
      <c r="H9008" t="s">
        <v>238</v>
      </c>
      <c r="I9008" s="20">
        <v>-1</v>
      </c>
      <c r="J9008" s="20">
        <v>3395</v>
      </c>
      <c r="K9008" t="s">
        <v>32238</v>
      </c>
      <c r="L9008" t="s">
        <v>32238</v>
      </c>
      <c r="M9008" s="125">
        <v>44339</v>
      </c>
      <c r="N9008" s="125"/>
    </row>
    <row r="9009" spans="1:14">
      <c r="A9009" t="s">
        <v>32731</v>
      </c>
      <c r="B9009" t="s">
        <v>32732</v>
      </c>
      <c r="C9009" t="s">
        <v>432</v>
      </c>
      <c r="D9009" t="s">
        <v>433</v>
      </c>
      <c r="E9009" t="s">
        <v>235</v>
      </c>
      <c r="F9009" t="s">
        <v>32733</v>
      </c>
      <c r="G9009" t="s">
        <v>237</v>
      </c>
      <c r="H9009" t="s">
        <v>238</v>
      </c>
      <c r="I9009" s="20">
        <v>-1</v>
      </c>
      <c r="J9009" s="20">
        <v>296</v>
      </c>
      <c r="K9009" t="s">
        <v>32238</v>
      </c>
      <c r="L9009" t="s">
        <v>32238</v>
      </c>
      <c r="M9009" s="125">
        <v>44339</v>
      </c>
      <c r="N9009" s="125"/>
    </row>
    <row r="9010" spans="1:14">
      <c r="A9010" t="s">
        <v>32734</v>
      </c>
      <c r="B9010" t="s">
        <v>32735</v>
      </c>
      <c r="C9010" t="s">
        <v>342</v>
      </c>
      <c r="D9010" t="s">
        <v>343</v>
      </c>
      <c r="E9010" t="s">
        <v>235</v>
      </c>
      <c r="F9010" t="s">
        <v>32736</v>
      </c>
      <c r="G9010" t="s">
        <v>237</v>
      </c>
      <c r="H9010" t="s">
        <v>238</v>
      </c>
      <c r="I9010" s="20">
        <v>-1</v>
      </c>
      <c r="J9010" s="20">
        <v>3877</v>
      </c>
      <c r="K9010" t="s">
        <v>32236</v>
      </c>
      <c r="L9010" t="s">
        <v>32236</v>
      </c>
      <c r="M9010" s="125">
        <v>44339</v>
      </c>
      <c r="N9010" s="125"/>
    </row>
    <row r="9011" spans="1:14">
      <c r="A9011" t="s">
        <v>32734</v>
      </c>
      <c r="B9011" t="s">
        <v>32735</v>
      </c>
      <c r="C9011" t="s">
        <v>314</v>
      </c>
      <c r="D9011" t="s">
        <v>315</v>
      </c>
      <c r="E9011" t="s">
        <v>235</v>
      </c>
      <c r="F9011" t="s">
        <v>32736</v>
      </c>
      <c r="G9011" t="s">
        <v>237</v>
      </c>
      <c r="H9011" t="s">
        <v>238</v>
      </c>
      <c r="I9011" s="20">
        <v>-1</v>
      </c>
      <c r="J9011" s="20">
        <v>3396</v>
      </c>
      <c r="K9011" t="s">
        <v>32236</v>
      </c>
      <c r="L9011" t="s">
        <v>32236</v>
      </c>
      <c r="M9011" s="125">
        <v>44339</v>
      </c>
      <c r="N9011" s="125"/>
    </row>
    <row r="9012" spans="1:14">
      <c r="A9012" t="s">
        <v>32737</v>
      </c>
      <c r="B9012" t="s">
        <v>32738</v>
      </c>
      <c r="C9012" t="s">
        <v>242</v>
      </c>
      <c r="D9012" t="s">
        <v>243</v>
      </c>
      <c r="E9012" t="s">
        <v>235</v>
      </c>
      <c r="F9012" t="s">
        <v>32739</v>
      </c>
      <c r="G9012" t="s">
        <v>237</v>
      </c>
      <c r="H9012" t="s">
        <v>238</v>
      </c>
      <c r="I9012" s="20">
        <v>-1</v>
      </c>
      <c r="J9012" s="20">
        <v>410</v>
      </c>
      <c r="K9012" t="s">
        <v>32217</v>
      </c>
      <c r="L9012" t="s">
        <v>32217</v>
      </c>
      <c r="M9012" s="125">
        <v>44339</v>
      </c>
      <c r="N9012" s="125"/>
    </row>
    <row r="9013" spans="1:14">
      <c r="A9013" t="s">
        <v>32737</v>
      </c>
      <c r="B9013" t="s">
        <v>32738</v>
      </c>
      <c r="C9013" t="s">
        <v>246</v>
      </c>
      <c r="D9013" t="s">
        <v>247</v>
      </c>
      <c r="E9013" t="s">
        <v>235</v>
      </c>
      <c r="F9013" t="s">
        <v>32739</v>
      </c>
      <c r="G9013" t="s">
        <v>237</v>
      </c>
      <c r="H9013" t="s">
        <v>238</v>
      </c>
      <c r="I9013" s="20">
        <v>-1</v>
      </c>
      <c r="J9013" s="20">
        <v>680</v>
      </c>
      <c r="K9013" t="s">
        <v>32217</v>
      </c>
      <c r="L9013" t="s">
        <v>32217</v>
      </c>
      <c r="M9013" s="125">
        <v>44339</v>
      </c>
      <c r="N9013" s="125"/>
    </row>
    <row r="9014" spans="1:14">
      <c r="A9014" t="s">
        <v>32740</v>
      </c>
      <c r="B9014" t="s">
        <v>32741</v>
      </c>
      <c r="C9014" t="s">
        <v>342</v>
      </c>
      <c r="D9014" t="s">
        <v>343</v>
      </c>
      <c r="E9014" t="s">
        <v>235</v>
      </c>
      <c r="F9014" t="s">
        <v>32224</v>
      </c>
      <c r="G9014" t="s">
        <v>237</v>
      </c>
      <c r="H9014" t="s">
        <v>238</v>
      </c>
      <c r="I9014" s="20">
        <v>-2</v>
      </c>
      <c r="J9014" s="20">
        <v>3878</v>
      </c>
      <c r="K9014" t="s">
        <v>32223</v>
      </c>
      <c r="L9014" t="s">
        <v>32223</v>
      </c>
      <c r="M9014" s="125">
        <v>44339</v>
      </c>
      <c r="N9014" s="125"/>
    </row>
    <row r="9015" spans="1:14">
      <c r="A9015" t="s">
        <v>32742</v>
      </c>
      <c r="B9015" t="s">
        <v>32743</v>
      </c>
      <c r="C9015" t="s">
        <v>268</v>
      </c>
      <c r="D9015" t="s">
        <v>269</v>
      </c>
      <c r="E9015" t="s">
        <v>235</v>
      </c>
      <c r="F9015" t="s">
        <v>32208</v>
      </c>
      <c r="G9015" t="s">
        <v>237</v>
      </c>
      <c r="H9015" t="s">
        <v>238</v>
      </c>
      <c r="I9015" s="20">
        <v>-1</v>
      </c>
      <c r="J9015" s="20">
        <v>928</v>
      </c>
      <c r="K9015" t="s">
        <v>32207</v>
      </c>
      <c r="L9015" t="s">
        <v>32207</v>
      </c>
      <c r="M9015" s="125">
        <v>44339</v>
      </c>
      <c r="N9015" s="125"/>
    </row>
    <row r="9016" spans="1:14">
      <c r="A9016" t="s">
        <v>32742</v>
      </c>
      <c r="B9016" t="s">
        <v>32743</v>
      </c>
      <c r="C9016" t="s">
        <v>300</v>
      </c>
      <c r="D9016" t="s">
        <v>301</v>
      </c>
      <c r="E9016" t="s">
        <v>235</v>
      </c>
      <c r="F9016" t="s">
        <v>32208</v>
      </c>
      <c r="G9016" t="s">
        <v>237</v>
      </c>
      <c r="H9016" t="s">
        <v>238</v>
      </c>
      <c r="I9016" s="20">
        <v>-1</v>
      </c>
      <c r="J9016" s="20">
        <v>427</v>
      </c>
      <c r="K9016" t="s">
        <v>32207</v>
      </c>
      <c r="L9016" t="s">
        <v>32207</v>
      </c>
      <c r="M9016" s="125">
        <v>44339</v>
      </c>
      <c r="N9016" s="125"/>
    </row>
    <row r="9017" spans="1:14">
      <c r="A9017" t="s">
        <v>32742</v>
      </c>
      <c r="B9017" t="s">
        <v>32743</v>
      </c>
      <c r="C9017" t="s">
        <v>388</v>
      </c>
      <c r="D9017" t="s">
        <v>389</v>
      </c>
      <c r="E9017" t="s">
        <v>235</v>
      </c>
      <c r="F9017" t="s">
        <v>32208</v>
      </c>
      <c r="G9017" t="s">
        <v>237</v>
      </c>
      <c r="H9017" t="s">
        <v>238</v>
      </c>
      <c r="I9017" s="20">
        <v>-1</v>
      </c>
      <c r="J9017" s="20">
        <v>207</v>
      </c>
      <c r="K9017" t="s">
        <v>32207</v>
      </c>
      <c r="L9017" t="s">
        <v>32207</v>
      </c>
      <c r="M9017" s="125">
        <v>44339</v>
      </c>
      <c r="N9017" s="125"/>
    </row>
    <row r="9018" spans="1:14">
      <c r="A9018" t="s">
        <v>32744</v>
      </c>
      <c r="B9018" t="s">
        <v>32745</v>
      </c>
      <c r="C9018" t="s">
        <v>23671</v>
      </c>
      <c r="D9018" t="s">
        <v>23672</v>
      </c>
      <c r="E9018" t="s">
        <v>235</v>
      </c>
      <c r="F9018" t="s">
        <v>32204</v>
      </c>
      <c r="G9018" t="s">
        <v>237</v>
      </c>
      <c r="H9018" t="s">
        <v>238</v>
      </c>
      <c r="I9018" s="20">
        <v>-1</v>
      </c>
      <c r="J9018" s="20">
        <v>102</v>
      </c>
      <c r="K9018" t="s">
        <v>32203</v>
      </c>
      <c r="L9018" t="s">
        <v>32203</v>
      </c>
      <c r="M9018" s="125">
        <v>44339</v>
      </c>
      <c r="N9018" s="125"/>
    </row>
    <row r="9019" spans="1:14">
      <c r="A9019" t="s">
        <v>32746</v>
      </c>
      <c r="B9019" t="s">
        <v>32747</v>
      </c>
      <c r="C9019" t="s">
        <v>446</v>
      </c>
      <c r="D9019" t="s">
        <v>447</v>
      </c>
      <c r="E9019" t="s">
        <v>235</v>
      </c>
      <c r="F9019" t="s">
        <v>32202</v>
      </c>
      <c r="G9019" t="s">
        <v>237</v>
      </c>
      <c r="H9019" t="s">
        <v>238</v>
      </c>
      <c r="I9019" s="20">
        <v>-3</v>
      </c>
      <c r="J9019" s="20">
        <v>453</v>
      </c>
      <c r="K9019" t="s">
        <v>32201</v>
      </c>
      <c r="L9019" t="s">
        <v>32201</v>
      </c>
      <c r="M9019" s="125">
        <v>44339</v>
      </c>
      <c r="N9019" s="125"/>
    </row>
    <row r="9020" spans="1:14">
      <c r="A9020" t="s">
        <v>32748</v>
      </c>
      <c r="B9020" t="s">
        <v>32749</v>
      </c>
      <c r="C9020" t="s">
        <v>242</v>
      </c>
      <c r="D9020" t="s">
        <v>243</v>
      </c>
      <c r="E9020" t="s">
        <v>235</v>
      </c>
      <c r="F9020" t="s">
        <v>32750</v>
      </c>
      <c r="G9020" t="s">
        <v>237</v>
      </c>
      <c r="H9020" t="s">
        <v>238</v>
      </c>
      <c r="I9020" s="20">
        <v>-2</v>
      </c>
      <c r="J9020" s="20">
        <v>411</v>
      </c>
      <c r="K9020" t="s">
        <v>32205</v>
      </c>
      <c r="L9020" t="s">
        <v>32205</v>
      </c>
      <c r="M9020" s="125">
        <v>44339</v>
      </c>
      <c r="N9020" s="125"/>
    </row>
    <row r="9021" spans="1:14">
      <c r="A9021" t="s">
        <v>32748</v>
      </c>
      <c r="B9021" t="s">
        <v>32749</v>
      </c>
      <c r="C9021" t="s">
        <v>446</v>
      </c>
      <c r="D9021" t="s">
        <v>447</v>
      </c>
      <c r="E9021" t="s">
        <v>235</v>
      </c>
      <c r="F9021" t="s">
        <v>32750</v>
      </c>
      <c r="G9021" t="s">
        <v>237</v>
      </c>
      <c r="H9021" t="s">
        <v>238</v>
      </c>
      <c r="I9021" s="20">
        <v>-6</v>
      </c>
      <c r="J9021" s="20">
        <v>456</v>
      </c>
      <c r="K9021" t="s">
        <v>32205</v>
      </c>
      <c r="L9021" t="s">
        <v>32205</v>
      </c>
      <c r="M9021" s="125">
        <v>44339</v>
      </c>
      <c r="N9021" s="125"/>
    </row>
    <row r="9022" spans="1:14">
      <c r="A9022" t="s">
        <v>32748</v>
      </c>
      <c r="B9022" t="s">
        <v>32749</v>
      </c>
      <c r="C9022" t="s">
        <v>260</v>
      </c>
      <c r="D9022" t="s">
        <v>261</v>
      </c>
      <c r="E9022" t="s">
        <v>235</v>
      </c>
      <c r="F9022" t="s">
        <v>32750</v>
      </c>
      <c r="G9022" t="s">
        <v>237</v>
      </c>
      <c r="H9022" t="s">
        <v>238</v>
      </c>
      <c r="I9022" s="20">
        <v>-1</v>
      </c>
      <c r="J9022" s="20">
        <v>662</v>
      </c>
      <c r="K9022" t="s">
        <v>32205</v>
      </c>
      <c r="L9022" t="s">
        <v>32205</v>
      </c>
      <c r="M9022" s="125">
        <v>44339</v>
      </c>
      <c r="N9022" s="125"/>
    </row>
    <row r="9023" spans="1:14">
      <c r="A9023" t="s">
        <v>32748</v>
      </c>
      <c r="B9023" t="s">
        <v>32749</v>
      </c>
      <c r="C9023" t="s">
        <v>428</v>
      </c>
      <c r="D9023" t="s">
        <v>429</v>
      </c>
      <c r="E9023" t="s">
        <v>235</v>
      </c>
      <c r="F9023" t="s">
        <v>32750</v>
      </c>
      <c r="G9023" t="s">
        <v>237</v>
      </c>
      <c r="H9023" t="s">
        <v>238</v>
      </c>
      <c r="I9023" s="20">
        <v>-2</v>
      </c>
      <c r="J9023" s="20">
        <v>495</v>
      </c>
      <c r="K9023" t="s">
        <v>32205</v>
      </c>
      <c r="L9023" t="s">
        <v>32205</v>
      </c>
      <c r="M9023" s="125">
        <v>44339</v>
      </c>
      <c r="N9023" s="125"/>
    </row>
    <row r="9024" spans="1:14">
      <c r="A9024" t="s">
        <v>32748</v>
      </c>
      <c r="B9024" t="s">
        <v>32749</v>
      </c>
      <c r="C9024" t="s">
        <v>246</v>
      </c>
      <c r="D9024" t="s">
        <v>247</v>
      </c>
      <c r="E9024" t="s">
        <v>235</v>
      </c>
      <c r="F9024" t="s">
        <v>32750</v>
      </c>
      <c r="G9024" t="s">
        <v>237</v>
      </c>
      <c r="H9024" t="s">
        <v>238</v>
      </c>
      <c r="I9024" s="20">
        <v>-1</v>
      </c>
      <c r="J9024" s="20">
        <v>681</v>
      </c>
      <c r="K9024" t="s">
        <v>32205</v>
      </c>
      <c r="L9024" t="s">
        <v>32205</v>
      </c>
      <c r="M9024" s="125">
        <v>44339</v>
      </c>
      <c r="N9024" s="125"/>
    </row>
    <row r="9025" spans="1:14">
      <c r="A9025" t="s">
        <v>32751</v>
      </c>
      <c r="B9025" t="s">
        <v>32752</v>
      </c>
      <c r="C9025" t="s">
        <v>300</v>
      </c>
      <c r="D9025" t="s">
        <v>301</v>
      </c>
      <c r="E9025" t="s">
        <v>235</v>
      </c>
      <c r="F9025" t="s">
        <v>32753</v>
      </c>
      <c r="G9025" t="s">
        <v>237</v>
      </c>
      <c r="H9025" t="s">
        <v>238</v>
      </c>
      <c r="I9025" s="20">
        <v>-1</v>
      </c>
      <c r="J9025" s="20">
        <v>428</v>
      </c>
      <c r="K9025" t="s">
        <v>32200</v>
      </c>
      <c r="L9025" t="s">
        <v>32200</v>
      </c>
      <c r="M9025" s="125">
        <v>44339</v>
      </c>
      <c r="N9025" s="125"/>
    </row>
    <row r="9026" spans="1:14">
      <c r="A9026" t="s">
        <v>32751</v>
      </c>
      <c r="B9026" t="s">
        <v>32752</v>
      </c>
      <c r="C9026" t="s">
        <v>388</v>
      </c>
      <c r="D9026" t="s">
        <v>389</v>
      </c>
      <c r="E9026" t="s">
        <v>235</v>
      </c>
      <c r="F9026" t="s">
        <v>32753</v>
      </c>
      <c r="G9026" t="s">
        <v>237</v>
      </c>
      <c r="H9026" t="s">
        <v>238</v>
      </c>
      <c r="I9026" s="20">
        <v>-2</v>
      </c>
      <c r="J9026" s="20">
        <v>208</v>
      </c>
      <c r="K9026" t="s">
        <v>32200</v>
      </c>
      <c r="L9026" t="s">
        <v>32200</v>
      </c>
      <c r="M9026" s="125">
        <v>44339</v>
      </c>
      <c r="N9026" s="125"/>
    </row>
    <row r="9027" spans="1:14">
      <c r="A9027" t="s">
        <v>32754</v>
      </c>
      <c r="B9027" t="s">
        <v>32755</v>
      </c>
      <c r="C9027" t="s">
        <v>300</v>
      </c>
      <c r="D9027" t="s">
        <v>301</v>
      </c>
      <c r="E9027" t="s">
        <v>235</v>
      </c>
      <c r="F9027" t="s">
        <v>32756</v>
      </c>
      <c r="G9027" t="s">
        <v>237</v>
      </c>
      <c r="H9027" t="s">
        <v>238</v>
      </c>
      <c r="I9027" s="20">
        <v>-3</v>
      </c>
      <c r="J9027" s="20">
        <v>429</v>
      </c>
      <c r="K9027" t="s">
        <v>32196</v>
      </c>
      <c r="L9027" t="s">
        <v>32196</v>
      </c>
      <c r="M9027" s="125">
        <v>44339</v>
      </c>
      <c r="N9027" s="125"/>
    </row>
    <row r="9028" spans="1:14">
      <c r="A9028" t="s">
        <v>32757</v>
      </c>
      <c r="B9028" t="s">
        <v>32758</v>
      </c>
      <c r="C9028" t="s">
        <v>432</v>
      </c>
      <c r="D9028" t="s">
        <v>433</v>
      </c>
      <c r="E9028" t="s">
        <v>235</v>
      </c>
      <c r="F9028" t="s">
        <v>32759</v>
      </c>
      <c r="G9028" t="s">
        <v>237</v>
      </c>
      <c r="H9028" t="s">
        <v>238</v>
      </c>
      <c r="I9028" s="20">
        <v>-1</v>
      </c>
      <c r="J9028" s="20">
        <v>297</v>
      </c>
      <c r="K9028" t="s">
        <v>32199</v>
      </c>
      <c r="L9028" t="s">
        <v>32199</v>
      </c>
      <c r="M9028" s="125">
        <v>44339</v>
      </c>
      <c r="N9028" s="125"/>
    </row>
    <row r="9029" spans="1:14">
      <c r="A9029" t="s">
        <v>32757</v>
      </c>
      <c r="B9029" t="s">
        <v>32758</v>
      </c>
      <c r="C9029" t="s">
        <v>270</v>
      </c>
      <c r="D9029" t="s">
        <v>271</v>
      </c>
      <c r="E9029" t="s">
        <v>235</v>
      </c>
      <c r="F9029" t="s">
        <v>32759</v>
      </c>
      <c r="G9029" t="s">
        <v>237</v>
      </c>
      <c r="H9029" t="s">
        <v>238</v>
      </c>
      <c r="I9029" s="20">
        <v>-1</v>
      </c>
      <c r="J9029" s="20">
        <v>252</v>
      </c>
      <c r="K9029" t="s">
        <v>32199</v>
      </c>
      <c r="L9029" t="s">
        <v>32199</v>
      </c>
      <c r="M9029" s="125">
        <v>44339</v>
      </c>
      <c r="N9029" s="125"/>
    </row>
    <row r="9030" spans="1:14">
      <c r="A9030" t="s">
        <v>32760</v>
      </c>
      <c r="B9030" t="s">
        <v>32761</v>
      </c>
      <c r="C9030" t="s">
        <v>280</v>
      </c>
      <c r="D9030" t="s">
        <v>281</v>
      </c>
      <c r="E9030" t="s">
        <v>235</v>
      </c>
      <c r="F9030" t="s">
        <v>32198</v>
      </c>
      <c r="G9030" t="s">
        <v>237</v>
      </c>
      <c r="H9030" t="s">
        <v>238</v>
      </c>
      <c r="I9030" s="20">
        <v>-1</v>
      </c>
      <c r="J9030" s="20">
        <v>671</v>
      </c>
      <c r="K9030" t="s">
        <v>32197</v>
      </c>
      <c r="L9030" t="s">
        <v>32197</v>
      </c>
      <c r="M9030" s="125">
        <v>44339</v>
      </c>
      <c r="N9030" s="125"/>
    </row>
    <row r="9031" spans="1:14">
      <c r="A9031" t="s">
        <v>32760</v>
      </c>
      <c r="B9031" t="s">
        <v>32761</v>
      </c>
      <c r="C9031" t="s">
        <v>254</v>
      </c>
      <c r="D9031" t="s">
        <v>255</v>
      </c>
      <c r="E9031" t="s">
        <v>235</v>
      </c>
      <c r="F9031" t="s">
        <v>32198</v>
      </c>
      <c r="G9031" t="s">
        <v>237</v>
      </c>
      <c r="H9031" t="s">
        <v>238</v>
      </c>
      <c r="I9031" s="20">
        <v>-1</v>
      </c>
      <c r="J9031" s="20">
        <v>284</v>
      </c>
      <c r="K9031" t="s">
        <v>32197</v>
      </c>
      <c r="L9031" t="s">
        <v>32197</v>
      </c>
      <c r="M9031" s="125">
        <v>44339</v>
      </c>
      <c r="N9031" s="125"/>
    </row>
    <row r="9032" spans="1:14">
      <c r="A9032" t="s">
        <v>32762</v>
      </c>
      <c r="B9032" t="s">
        <v>32763</v>
      </c>
      <c r="C9032" t="s">
        <v>254</v>
      </c>
      <c r="D9032" t="s">
        <v>255</v>
      </c>
      <c r="E9032" t="s">
        <v>235</v>
      </c>
      <c r="F9032" t="s">
        <v>32195</v>
      </c>
      <c r="G9032" t="s">
        <v>237</v>
      </c>
      <c r="H9032" t="s">
        <v>238</v>
      </c>
      <c r="I9032" s="20">
        <v>-1</v>
      </c>
      <c r="J9032" s="20">
        <v>285</v>
      </c>
      <c r="K9032" t="s">
        <v>32194</v>
      </c>
      <c r="L9032" t="s">
        <v>32194</v>
      </c>
      <c r="M9032" s="125">
        <v>44339</v>
      </c>
      <c r="N9032" s="125"/>
    </row>
    <row r="9033" spans="1:14">
      <c r="A9033" t="s">
        <v>32764</v>
      </c>
      <c r="B9033" t="s">
        <v>32765</v>
      </c>
      <c r="C9033" t="s">
        <v>446</v>
      </c>
      <c r="D9033" t="s">
        <v>447</v>
      </c>
      <c r="E9033" t="s">
        <v>235</v>
      </c>
      <c r="F9033" t="s">
        <v>32190</v>
      </c>
      <c r="G9033" t="s">
        <v>237</v>
      </c>
      <c r="H9033" t="s">
        <v>238</v>
      </c>
      <c r="I9033" s="20">
        <v>-1</v>
      </c>
      <c r="J9033" s="20">
        <v>462</v>
      </c>
      <c r="K9033" t="s">
        <v>32189</v>
      </c>
      <c r="L9033" t="s">
        <v>32189</v>
      </c>
      <c r="M9033" s="125">
        <v>44339</v>
      </c>
      <c r="N9033" s="125"/>
    </row>
    <row r="9034" spans="1:14">
      <c r="A9034" t="s">
        <v>32764</v>
      </c>
      <c r="B9034" t="s">
        <v>32765</v>
      </c>
      <c r="C9034" t="s">
        <v>233</v>
      </c>
      <c r="D9034" t="s">
        <v>234</v>
      </c>
      <c r="E9034" t="s">
        <v>235</v>
      </c>
      <c r="F9034" t="s">
        <v>32190</v>
      </c>
      <c r="G9034" t="s">
        <v>237</v>
      </c>
      <c r="H9034" t="s">
        <v>238</v>
      </c>
      <c r="I9034" s="20">
        <v>-1</v>
      </c>
      <c r="J9034" s="20">
        <v>621</v>
      </c>
      <c r="K9034" t="s">
        <v>32189</v>
      </c>
      <c r="L9034" t="s">
        <v>32189</v>
      </c>
      <c r="M9034" s="125">
        <v>44339</v>
      </c>
      <c r="N9034" s="125"/>
    </row>
    <row r="9035" spans="1:14">
      <c r="A9035" t="s">
        <v>32764</v>
      </c>
      <c r="B9035" t="s">
        <v>32765</v>
      </c>
      <c r="C9035" t="s">
        <v>300</v>
      </c>
      <c r="D9035" t="s">
        <v>301</v>
      </c>
      <c r="E9035" t="s">
        <v>235</v>
      </c>
      <c r="F9035" t="s">
        <v>32190</v>
      </c>
      <c r="G9035" t="s">
        <v>237</v>
      </c>
      <c r="H9035" t="s">
        <v>238</v>
      </c>
      <c r="I9035" s="20">
        <v>-1</v>
      </c>
      <c r="J9035" s="20">
        <v>432</v>
      </c>
      <c r="K9035" t="s">
        <v>32189</v>
      </c>
      <c r="L9035" t="s">
        <v>32189</v>
      </c>
      <c r="M9035" s="125">
        <v>44339</v>
      </c>
      <c r="N9035" s="125"/>
    </row>
    <row r="9036" spans="1:14">
      <c r="A9036" t="s">
        <v>32766</v>
      </c>
      <c r="B9036" t="s">
        <v>32767</v>
      </c>
      <c r="C9036" t="s">
        <v>388</v>
      </c>
      <c r="D9036" t="s">
        <v>389</v>
      </c>
      <c r="E9036" t="s">
        <v>235</v>
      </c>
      <c r="F9036" t="s">
        <v>32768</v>
      </c>
      <c r="G9036" t="s">
        <v>237</v>
      </c>
      <c r="H9036" t="s">
        <v>238</v>
      </c>
      <c r="I9036" s="20">
        <v>-3</v>
      </c>
      <c r="J9036" s="20">
        <v>210</v>
      </c>
      <c r="K9036" t="s">
        <v>32183</v>
      </c>
      <c r="L9036" t="s">
        <v>32183</v>
      </c>
      <c r="M9036" s="125">
        <v>44339</v>
      </c>
      <c r="N9036" s="125"/>
    </row>
    <row r="9037" spans="1:14">
      <c r="A9037" t="s">
        <v>32769</v>
      </c>
      <c r="B9037" t="s">
        <v>32770</v>
      </c>
      <c r="C9037" t="s">
        <v>268</v>
      </c>
      <c r="D9037" t="s">
        <v>269</v>
      </c>
      <c r="E9037" t="s">
        <v>235</v>
      </c>
      <c r="F9037" t="s">
        <v>32771</v>
      </c>
      <c r="G9037" t="s">
        <v>237</v>
      </c>
      <c r="H9037" t="s">
        <v>238</v>
      </c>
      <c r="I9037" s="20">
        <v>-1</v>
      </c>
      <c r="J9037" s="20">
        <v>929</v>
      </c>
      <c r="K9037" t="s">
        <v>32191</v>
      </c>
      <c r="L9037" t="s">
        <v>32191</v>
      </c>
      <c r="M9037" s="125">
        <v>44339</v>
      </c>
      <c r="N9037" s="125"/>
    </row>
    <row r="9038" spans="1:14">
      <c r="A9038" t="s">
        <v>32769</v>
      </c>
      <c r="B9038" t="s">
        <v>32770</v>
      </c>
      <c r="C9038" t="s">
        <v>300</v>
      </c>
      <c r="D9038" t="s">
        <v>301</v>
      </c>
      <c r="E9038" t="s">
        <v>235</v>
      </c>
      <c r="F9038" t="s">
        <v>32771</v>
      </c>
      <c r="G9038" t="s">
        <v>237</v>
      </c>
      <c r="H9038" t="s">
        <v>238</v>
      </c>
      <c r="I9038" s="20">
        <v>-1</v>
      </c>
      <c r="J9038" s="20">
        <v>433</v>
      </c>
      <c r="K9038" t="s">
        <v>32191</v>
      </c>
      <c r="L9038" t="s">
        <v>32191</v>
      </c>
      <c r="M9038" s="125">
        <v>44339</v>
      </c>
      <c r="N9038" s="125"/>
    </row>
    <row r="9039" spans="1:14">
      <c r="A9039" t="s">
        <v>32769</v>
      </c>
      <c r="B9039" t="s">
        <v>32770</v>
      </c>
      <c r="C9039" t="s">
        <v>270</v>
      </c>
      <c r="D9039" t="s">
        <v>271</v>
      </c>
      <c r="E9039" t="s">
        <v>235</v>
      </c>
      <c r="F9039" t="s">
        <v>32771</v>
      </c>
      <c r="G9039" t="s">
        <v>237</v>
      </c>
      <c r="H9039" t="s">
        <v>238</v>
      </c>
      <c r="I9039" s="20">
        <v>-1</v>
      </c>
      <c r="J9039" s="20">
        <v>253</v>
      </c>
      <c r="K9039" t="s">
        <v>32191</v>
      </c>
      <c r="L9039" t="s">
        <v>32191</v>
      </c>
      <c r="M9039" s="125">
        <v>44339</v>
      </c>
      <c r="N9039" s="125"/>
    </row>
    <row r="9040" spans="1:14">
      <c r="A9040" t="s">
        <v>32772</v>
      </c>
      <c r="B9040" t="s">
        <v>32773</v>
      </c>
      <c r="C9040" t="s">
        <v>300</v>
      </c>
      <c r="D9040" t="s">
        <v>301</v>
      </c>
      <c r="E9040" t="s">
        <v>235</v>
      </c>
      <c r="F9040" t="s">
        <v>32774</v>
      </c>
      <c r="G9040" t="s">
        <v>237</v>
      </c>
      <c r="H9040" t="s">
        <v>238</v>
      </c>
      <c r="I9040" s="20">
        <v>-1</v>
      </c>
      <c r="J9040" s="20">
        <v>434</v>
      </c>
      <c r="K9040" t="s">
        <v>32178</v>
      </c>
      <c r="L9040" t="s">
        <v>32178</v>
      </c>
      <c r="M9040" s="125">
        <v>44339</v>
      </c>
      <c r="N9040" s="125"/>
    </row>
    <row r="9041" spans="1:14">
      <c r="A9041" t="s">
        <v>32772</v>
      </c>
      <c r="B9041" t="s">
        <v>32773</v>
      </c>
      <c r="C9041" t="s">
        <v>324</v>
      </c>
      <c r="D9041" t="s">
        <v>325</v>
      </c>
      <c r="E9041" t="s">
        <v>235</v>
      </c>
      <c r="F9041" t="s">
        <v>32774</v>
      </c>
      <c r="G9041" t="s">
        <v>237</v>
      </c>
      <c r="H9041" t="s">
        <v>238</v>
      </c>
      <c r="I9041" s="20">
        <v>-1</v>
      </c>
      <c r="J9041" s="20">
        <v>635</v>
      </c>
      <c r="K9041" t="s">
        <v>32178</v>
      </c>
      <c r="L9041" t="s">
        <v>32178</v>
      </c>
      <c r="M9041" s="125">
        <v>44339</v>
      </c>
      <c r="N9041" s="125"/>
    </row>
    <row r="9042" spans="1:14">
      <c r="A9042" t="s">
        <v>32772</v>
      </c>
      <c r="B9042" t="s">
        <v>32773</v>
      </c>
      <c r="C9042" t="s">
        <v>270</v>
      </c>
      <c r="D9042" t="s">
        <v>271</v>
      </c>
      <c r="E9042" t="s">
        <v>235</v>
      </c>
      <c r="F9042" t="s">
        <v>32774</v>
      </c>
      <c r="G9042" t="s">
        <v>237</v>
      </c>
      <c r="H9042" t="s">
        <v>238</v>
      </c>
      <c r="I9042" s="20">
        <v>-1</v>
      </c>
      <c r="J9042" s="20">
        <v>254</v>
      </c>
      <c r="K9042" t="s">
        <v>32178</v>
      </c>
      <c r="L9042" t="s">
        <v>32178</v>
      </c>
      <c r="M9042" s="125">
        <v>44339</v>
      </c>
      <c r="N9042" s="125"/>
    </row>
    <row r="9043" spans="1:14">
      <c r="A9043" t="s">
        <v>32775</v>
      </c>
      <c r="B9043" t="s">
        <v>32776</v>
      </c>
      <c r="C9043" t="s">
        <v>233</v>
      </c>
      <c r="D9043" t="s">
        <v>234</v>
      </c>
      <c r="E9043" t="s">
        <v>235</v>
      </c>
      <c r="F9043" t="s">
        <v>32193</v>
      </c>
      <c r="G9043" t="s">
        <v>237</v>
      </c>
      <c r="H9043" t="s">
        <v>238</v>
      </c>
      <c r="I9043" s="20">
        <v>-1</v>
      </c>
      <c r="J9043" s="20">
        <v>622</v>
      </c>
      <c r="K9043" t="s">
        <v>32192</v>
      </c>
      <c r="L9043" t="s">
        <v>32192</v>
      </c>
      <c r="M9043" s="125">
        <v>44339</v>
      </c>
      <c r="N9043" s="125"/>
    </row>
    <row r="9044" spans="1:14">
      <c r="A9044" t="s">
        <v>32775</v>
      </c>
      <c r="B9044" t="s">
        <v>32776</v>
      </c>
      <c r="C9044" t="s">
        <v>324</v>
      </c>
      <c r="D9044" t="s">
        <v>325</v>
      </c>
      <c r="E9044" t="s">
        <v>235</v>
      </c>
      <c r="F9044" t="s">
        <v>32193</v>
      </c>
      <c r="G9044" t="s">
        <v>237</v>
      </c>
      <c r="H9044" t="s">
        <v>238</v>
      </c>
      <c r="I9044" s="20">
        <v>-1</v>
      </c>
      <c r="J9044" s="20">
        <v>636</v>
      </c>
      <c r="K9044" t="s">
        <v>32192</v>
      </c>
      <c r="L9044" t="s">
        <v>32192</v>
      </c>
      <c r="M9044" s="125">
        <v>44339</v>
      </c>
      <c r="N9044" s="125"/>
    </row>
    <row r="9045" spans="1:14">
      <c r="A9045" t="s">
        <v>32775</v>
      </c>
      <c r="B9045" t="s">
        <v>32776</v>
      </c>
      <c r="C9045" t="s">
        <v>248</v>
      </c>
      <c r="D9045" t="s">
        <v>249</v>
      </c>
      <c r="E9045" t="s">
        <v>235</v>
      </c>
      <c r="F9045" t="s">
        <v>32193</v>
      </c>
      <c r="G9045" t="s">
        <v>237</v>
      </c>
      <c r="H9045" t="s">
        <v>238</v>
      </c>
      <c r="I9045" s="20">
        <v>-1</v>
      </c>
      <c r="J9045" s="20">
        <v>433</v>
      </c>
      <c r="K9045" t="s">
        <v>32192</v>
      </c>
      <c r="L9045" t="s">
        <v>32192</v>
      </c>
      <c r="M9045" s="125">
        <v>44339</v>
      </c>
      <c r="N9045" s="125"/>
    </row>
    <row r="9046" spans="1:14">
      <c r="A9046" t="s">
        <v>32777</v>
      </c>
      <c r="B9046" t="s">
        <v>32778</v>
      </c>
      <c r="C9046" t="s">
        <v>268</v>
      </c>
      <c r="D9046" t="s">
        <v>269</v>
      </c>
      <c r="E9046" t="s">
        <v>235</v>
      </c>
      <c r="F9046" t="s">
        <v>32779</v>
      </c>
      <c r="G9046" t="s">
        <v>237</v>
      </c>
      <c r="H9046" t="s">
        <v>238</v>
      </c>
      <c r="I9046" s="20">
        <v>-1</v>
      </c>
      <c r="J9046" s="20">
        <v>930</v>
      </c>
      <c r="K9046" t="s">
        <v>32182</v>
      </c>
      <c r="L9046" t="s">
        <v>32182</v>
      </c>
      <c r="M9046" s="125">
        <v>44339</v>
      </c>
      <c r="N9046" s="125"/>
    </row>
    <row r="9047" spans="1:14">
      <c r="A9047" t="s">
        <v>32777</v>
      </c>
      <c r="B9047" t="s">
        <v>32778</v>
      </c>
      <c r="C9047" t="s">
        <v>388</v>
      </c>
      <c r="D9047" t="s">
        <v>389</v>
      </c>
      <c r="E9047" t="s">
        <v>235</v>
      </c>
      <c r="F9047" t="s">
        <v>32779</v>
      </c>
      <c r="G9047" t="s">
        <v>237</v>
      </c>
      <c r="H9047" t="s">
        <v>238</v>
      </c>
      <c r="I9047" s="20">
        <v>-2</v>
      </c>
      <c r="J9047" s="20">
        <v>213</v>
      </c>
      <c r="K9047" t="s">
        <v>32182</v>
      </c>
      <c r="L9047" t="s">
        <v>32182</v>
      </c>
      <c r="M9047" s="125">
        <v>44339</v>
      </c>
      <c r="N9047" s="125"/>
    </row>
    <row r="9048" spans="1:14">
      <c r="A9048" t="s">
        <v>32780</v>
      </c>
      <c r="B9048" t="s">
        <v>32781</v>
      </c>
      <c r="C9048" t="s">
        <v>268</v>
      </c>
      <c r="D9048" t="s">
        <v>269</v>
      </c>
      <c r="E9048" t="s">
        <v>235</v>
      </c>
      <c r="F9048" t="s">
        <v>32782</v>
      </c>
      <c r="G9048" t="s">
        <v>237</v>
      </c>
      <c r="H9048" t="s">
        <v>238</v>
      </c>
      <c r="I9048" s="20">
        <v>-1</v>
      </c>
      <c r="J9048" s="20">
        <v>931</v>
      </c>
      <c r="K9048" t="s">
        <v>32165</v>
      </c>
      <c r="L9048" t="s">
        <v>32165</v>
      </c>
      <c r="M9048" s="125">
        <v>44339</v>
      </c>
      <c r="N9048" s="125"/>
    </row>
    <row r="9049" spans="1:14">
      <c r="A9049" t="s">
        <v>32780</v>
      </c>
      <c r="B9049" t="s">
        <v>32781</v>
      </c>
      <c r="C9049" t="s">
        <v>300</v>
      </c>
      <c r="D9049" t="s">
        <v>301</v>
      </c>
      <c r="E9049" t="s">
        <v>235</v>
      </c>
      <c r="F9049" t="s">
        <v>32782</v>
      </c>
      <c r="G9049" t="s">
        <v>237</v>
      </c>
      <c r="H9049" t="s">
        <v>238</v>
      </c>
      <c r="I9049" s="20">
        <v>-1</v>
      </c>
      <c r="J9049" s="20">
        <v>435</v>
      </c>
      <c r="K9049" t="s">
        <v>32165</v>
      </c>
      <c r="L9049" t="s">
        <v>32165</v>
      </c>
      <c r="M9049" s="125">
        <v>44339</v>
      </c>
      <c r="N9049" s="125"/>
    </row>
    <row r="9050" spans="1:14">
      <c r="A9050" t="s">
        <v>32780</v>
      </c>
      <c r="B9050" t="s">
        <v>32781</v>
      </c>
      <c r="C9050" t="s">
        <v>388</v>
      </c>
      <c r="D9050" t="s">
        <v>389</v>
      </c>
      <c r="E9050" t="s">
        <v>235</v>
      </c>
      <c r="F9050" t="s">
        <v>32782</v>
      </c>
      <c r="G9050" t="s">
        <v>237</v>
      </c>
      <c r="H9050" t="s">
        <v>238</v>
      </c>
      <c r="I9050" s="20">
        <v>-1</v>
      </c>
      <c r="J9050" s="20">
        <v>215</v>
      </c>
      <c r="K9050" t="s">
        <v>32165</v>
      </c>
      <c r="L9050" t="s">
        <v>32165</v>
      </c>
      <c r="M9050" s="125">
        <v>44339</v>
      </c>
      <c r="N9050" s="125"/>
    </row>
    <row r="9051" spans="1:14">
      <c r="A9051" t="s">
        <v>32783</v>
      </c>
      <c r="B9051" t="s">
        <v>32784</v>
      </c>
      <c r="C9051" t="s">
        <v>254</v>
      </c>
      <c r="D9051" t="s">
        <v>255</v>
      </c>
      <c r="E9051" t="s">
        <v>235</v>
      </c>
      <c r="F9051" t="s">
        <v>32181</v>
      </c>
      <c r="G9051" t="s">
        <v>237</v>
      </c>
      <c r="H9051" t="s">
        <v>238</v>
      </c>
      <c r="I9051" s="20">
        <v>-1</v>
      </c>
      <c r="J9051" s="20">
        <v>286</v>
      </c>
      <c r="K9051" t="s">
        <v>32180</v>
      </c>
      <c r="L9051" t="s">
        <v>32180</v>
      </c>
      <c r="M9051" s="125">
        <v>44339</v>
      </c>
      <c r="N9051" s="125"/>
    </row>
    <row r="9052" spans="1:14">
      <c r="A9052" t="s">
        <v>32785</v>
      </c>
      <c r="B9052" t="s">
        <v>32786</v>
      </c>
      <c r="C9052" t="s">
        <v>372</v>
      </c>
      <c r="D9052" t="s">
        <v>373</v>
      </c>
      <c r="E9052" t="s">
        <v>235</v>
      </c>
      <c r="F9052" t="s">
        <v>32141</v>
      </c>
      <c r="G9052" t="s">
        <v>237</v>
      </c>
      <c r="H9052" t="s">
        <v>238</v>
      </c>
      <c r="I9052" s="20">
        <v>-1</v>
      </c>
      <c r="J9052" s="20">
        <v>671</v>
      </c>
      <c r="K9052" t="s">
        <v>32140</v>
      </c>
      <c r="L9052" t="s">
        <v>32140</v>
      </c>
      <c r="M9052" s="125">
        <v>44339</v>
      </c>
      <c r="N9052" s="125"/>
    </row>
    <row r="9053" spans="1:14">
      <c r="A9053" t="s">
        <v>32785</v>
      </c>
      <c r="B9053" t="s">
        <v>32786</v>
      </c>
      <c r="C9053" t="s">
        <v>328</v>
      </c>
      <c r="D9053" t="s">
        <v>329</v>
      </c>
      <c r="E9053" t="s">
        <v>235</v>
      </c>
      <c r="F9053" t="s">
        <v>32141</v>
      </c>
      <c r="G9053" t="s">
        <v>237</v>
      </c>
      <c r="H9053" t="s">
        <v>238</v>
      </c>
      <c r="I9053" s="20">
        <v>-1</v>
      </c>
      <c r="J9053" s="20">
        <v>355</v>
      </c>
      <c r="K9053" t="s">
        <v>32140</v>
      </c>
      <c r="L9053" t="s">
        <v>32140</v>
      </c>
      <c r="M9053" s="125">
        <v>44339</v>
      </c>
      <c r="N9053" s="125"/>
    </row>
    <row r="9054" spans="1:14">
      <c r="A9054" t="s">
        <v>32787</v>
      </c>
      <c r="B9054" t="s">
        <v>32788</v>
      </c>
      <c r="C9054" t="s">
        <v>342</v>
      </c>
      <c r="D9054" t="s">
        <v>343</v>
      </c>
      <c r="E9054" t="s">
        <v>235</v>
      </c>
      <c r="F9054" t="s">
        <v>32164</v>
      </c>
      <c r="G9054" t="s">
        <v>237</v>
      </c>
      <c r="H9054" t="s">
        <v>238</v>
      </c>
      <c r="I9054" s="20">
        <v>-1</v>
      </c>
      <c r="J9054" s="20">
        <v>3880</v>
      </c>
      <c r="K9054" t="s">
        <v>32163</v>
      </c>
      <c r="L9054" t="s">
        <v>32163</v>
      </c>
      <c r="M9054" s="125">
        <v>44339</v>
      </c>
      <c r="N9054" s="125"/>
    </row>
    <row r="9055" spans="1:14">
      <c r="A9055" t="s">
        <v>32787</v>
      </c>
      <c r="B9055" t="s">
        <v>32788</v>
      </c>
      <c r="C9055" t="s">
        <v>314</v>
      </c>
      <c r="D9055" t="s">
        <v>315</v>
      </c>
      <c r="E9055" t="s">
        <v>235</v>
      </c>
      <c r="F9055" t="s">
        <v>32164</v>
      </c>
      <c r="G9055" t="s">
        <v>237</v>
      </c>
      <c r="H9055" t="s">
        <v>238</v>
      </c>
      <c r="I9055" s="20">
        <v>-1</v>
      </c>
      <c r="J9055" s="20">
        <v>3397</v>
      </c>
      <c r="K9055" t="s">
        <v>32163</v>
      </c>
      <c r="L9055" t="s">
        <v>32163</v>
      </c>
      <c r="M9055" s="125">
        <v>44339</v>
      </c>
      <c r="N9055" s="125"/>
    </row>
    <row r="9056" spans="1:14">
      <c r="A9056" t="s">
        <v>32787</v>
      </c>
      <c r="B9056" t="s">
        <v>32788</v>
      </c>
      <c r="C9056" t="s">
        <v>360</v>
      </c>
      <c r="D9056" t="s">
        <v>361</v>
      </c>
      <c r="E9056" t="s">
        <v>235</v>
      </c>
      <c r="F9056" t="s">
        <v>32164</v>
      </c>
      <c r="G9056" t="s">
        <v>237</v>
      </c>
      <c r="H9056" t="s">
        <v>238</v>
      </c>
      <c r="I9056" s="20">
        <v>-1</v>
      </c>
      <c r="J9056" s="20">
        <v>3700</v>
      </c>
      <c r="K9056" t="s">
        <v>32163</v>
      </c>
      <c r="L9056" t="s">
        <v>32163</v>
      </c>
      <c r="M9056" s="125">
        <v>44339</v>
      </c>
      <c r="N9056" s="125"/>
    </row>
    <row r="9057" spans="1:14">
      <c r="A9057" t="s">
        <v>32789</v>
      </c>
      <c r="B9057" t="s">
        <v>32790</v>
      </c>
      <c r="C9057" t="s">
        <v>270</v>
      </c>
      <c r="D9057" t="s">
        <v>271</v>
      </c>
      <c r="E9057" t="s">
        <v>235</v>
      </c>
      <c r="F9057" t="s">
        <v>32791</v>
      </c>
      <c r="G9057" t="s">
        <v>237</v>
      </c>
      <c r="H9057" t="s">
        <v>238</v>
      </c>
      <c r="I9057" s="20">
        <v>-3</v>
      </c>
      <c r="J9057" s="20">
        <v>255</v>
      </c>
      <c r="K9057" t="s">
        <v>32166</v>
      </c>
      <c r="L9057" t="s">
        <v>32166</v>
      </c>
      <c r="M9057" s="125">
        <v>44339</v>
      </c>
      <c r="N9057" s="125"/>
    </row>
    <row r="9058" spans="1:14">
      <c r="A9058" t="s">
        <v>32792</v>
      </c>
      <c r="B9058" t="s">
        <v>32793</v>
      </c>
      <c r="C9058" t="s">
        <v>270</v>
      </c>
      <c r="D9058" t="s">
        <v>271</v>
      </c>
      <c r="E9058" t="s">
        <v>235</v>
      </c>
      <c r="F9058" t="s">
        <v>32159</v>
      </c>
      <c r="G9058" t="s">
        <v>237</v>
      </c>
      <c r="H9058" t="s">
        <v>238</v>
      </c>
      <c r="I9058" s="20">
        <v>-3</v>
      </c>
      <c r="J9058" s="20">
        <v>258</v>
      </c>
      <c r="K9058" t="s">
        <v>32158</v>
      </c>
      <c r="L9058" t="s">
        <v>32158</v>
      </c>
      <c r="M9058" s="125">
        <v>44339</v>
      </c>
      <c r="N9058" s="125"/>
    </row>
    <row r="9059" spans="1:14">
      <c r="A9059" t="s">
        <v>32794</v>
      </c>
      <c r="B9059" t="s">
        <v>32795</v>
      </c>
      <c r="C9059" t="s">
        <v>270</v>
      </c>
      <c r="D9059" t="s">
        <v>271</v>
      </c>
      <c r="E9059" t="s">
        <v>235</v>
      </c>
      <c r="F9059" t="s">
        <v>32796</v>
      </c>
      <c r="G9059" t="s">
        <v>237</v>
      </c>
      <c r="H9059" t="s">
        <v>238</v>
      </c>
      <c r="I9059" s="20">
        <v>-3</v>
      </c>
      <c r="J9059" s="20">
        <v>261</v>
      </c>
      <c r="K9059" t="s">
        <v>32161</v>
      </c>
      <c r="L9059" t="s">
        <v>32161</v>
      </c>
      <c r="M9059" s="125">
        <v>44339</v>
      </c>
      <c r="N9059" s="125"/>
    </row>
    <row r="9060" spans="1:14">
      <c r="A9060" t="s">
        <v>32797</v>
      </c>
      <c r="B9060" t="s">
        <v>32798</v>
      </c>
      <c r="C9060" t="s">
        <v>233</v>
      </c>
      <c r="D9060" t="s">
        <v>234</v>
      </c>
      <c r="E9060" t="s">
        <v>235</v>
      </c>
      <c r="F9060" t="s">
        <v>32799</v>
      </c>
      <c r="G9060" t="s">
        <v>237</v>
      </c>
      <c r="H9060" t="s">
        <v>238</v>
      </c>
      <c r="I9060" s="20">
        <v>-2</v>
      </c>
      <c r="J9060" s="20">
        <v>623</v>
      </c>
      <c r="K9060" t="s">
        <v>32188</v>
      </c>
      <c r="L9060" t="s">
        <v>32188</v>
      </c>
      <c r="M9060" s="125">
        <v>44339</v>
      </c>
      <c r="N9060" s="125"/>
    </row>
    <row r="9061" spans="1:14">
      <c r="A9061" t="s">
        <v>32797</v>
      </c>
      <c r="B9061" t="s">
        <v>32798</v>
      </c>
      <c r="C9061" t="s">
        <v>248</v>
      </c>
      <c r="D9061" t="s">
        <v>249</v>
      </c>
      <c r="E9061" t="s">
        <v>235</v>
      </c>
      <c r="F9061" t="s">
        <v>32799</v>
      </c>
      <c r="G9061" t="s">
        <v>237</v>
      </c>
      <c r="H9061" t="s">
        <v>238</v>
      </c>
      <c r="I9061" s="20">
        <v>-1</v>
      </c>
      <c r="J9061" s="20">
        <v>434</v>
      </c>
      <c r="K9061" t="s">
        <v>32188</v>
      </c>
      <c r="L9061" t="s">
        <v>32188</v>
      </c>
      <c r="M9061" s="125">
        <v>44339</v>
      </c>
      <c r="N9061" s="125"/>
    </row>
    <row r="9062" spans="1:14">
      <c r="A9062" t="s">
        <v>32800</v>
      </c>
      <c r="B9062" t="s">
        <v>32801</v>
      </c>
      <c r="C9062" t="s">
        <v>254</v>
      </c>
      <c r="D9062" t="s">
        <v>255</v>
      </c>
      <c r="E9062" t="s">
        <v>235</v>
      </c>
      <c r="F9062" t="s">
        <v>32139</v>
      </c>
      <c r="G9062" t="s">
        <v>237</v>
      </c>
      <c r="H9062" t="s">
        <v>238</v>
      </c>
      <c r="I9062" s="20">
        <v>-1</v>
      </c>
      <c r="J9062" s="20">
        <v>287</v>
      </c>
      <c r="K9062" t="s">
        <v>32138</v>
      </c>
      <c r="L9062" t="s">
        <v>32138</v>
      </c>
      <c r="M9062" s="125">
        <v>44339</v>
      </c>
      <c r="N9062" s="125"/>
    </row>
    <row r="9063" spans="1:14">
      <c r="A9063" t="s">
        <v>32802</v>
      </c>
      <c r="B9063" t="s">
        <v>32803</v>
      </c>
      <c r="C9063" t="s">
        <v>233</v>
      </c>
      <c r="D9063" t="s">
        <v>234</v>
      </c>
      <c r="E9063" t="s">
        <v>235</v>
      </c>
      <c r="F9063" t="s">
        <v>32804</v>
      </c>
      <c r="G9063" t="s">
        <v>237</v>
      </c>
      <c r="H9063" t="s">
        <v>238</v>
      </c>
      <c r="I9063" s="20">
        <v>-1</v>
      </c>
      <c r="J9063" s="20">
        <v>625</v>
      </c>
      <c r="K9063" t="s">
        <v>32175</v>
      </c>
      <c r="L9063" t="s">
        <v>32175</v>
      </c>
      <c r="M9063" s="125">
        <v>44339</v>
      </c>
      <c r="N9063" s="125"/>
    </row>
    <row r="9064" spans="1:14">
      <c r="A9064" t="s">
        <v>32802</v>
      </c>
      <c r="B9064" t="s">
        <v>32803</v>
      </c>
      <c r="C9064" t="s">
        <v>300</v>
      </c>
      <c r="D9064" t="s">
        <v>301</v>
      </c>
      <c r="E9064" t="s">
        <v>235</v>
      </c>
      <c r="F9064" t="s">
        <v>32804</v>
      </c>
      <c r="G9064" t="s">
        <v>237</v>
      </c>
      <c r="H9064" t="s">
        <v>238</v>
      </c>
      <c r="I9064" s="20">
        <v>-1</v>
      </c>
      <c r="J9064" s="20">
        <v>436</v>
      </c>
      <c r="K9064" t="s">
        <v>32175</v>
      </c>
      <c r="L9064" t="s">
        <v>32175</v>
      </c>
      <c r="M9064" s="125">
        <v>44339</v>
      </c>
      <c r="N9064" s="125"/>
    </row>
    <row r="9065" spans="1:14">
      <c r="A9065" t="s">
        <v>32802</v>
      </c>
      <c r="B9065" t="s">
        <v>32803</v>
      </c>
      <c r="C9065" t="s">
        <v>248</v>
      </c>
      <c r="D9065" t="s">
        <v>249</v>
      </c>
      <c r="E9065" t="s">
        <v>235</v>
      </c>
      <c r="F9065" t="s">
        <v>32804</v>
      </c>
      <c r="G9065" t="s">
        <v>237</v>
      </c>
      <c r="H9065" t="s">
        <v>238</v>
      </c>
      <c r="I9065" s="20">
        <v>-1</v>
      </c>
      <c r="J9065" s="20">
        <v>435</v>
      </c>
      <c r="K9065" t="s">
        <v>32175</v>
      </c>
      <c r="L9065" t="s">
        <v>32175</v>
      </c>
      <c r="M9065" s="125">
        <v>44339</v>
      </c>
      <c r="N9065" s="125"/>
    </row>
    <row r="9066" spans="1:14">
      <c r="A9066" t="s">
        <v>32805</v>
      </c>
      <c r="B9066" t="s">
        <v>32806</v>
      </c>
      <c r="C9066" t="s">
        <v>446</v>
      </c>
      <c r="D9066" t="s">
        <v>447</v>
      </c>
      <c r="E9066" t="s">
        <v>235</v>
      </c>
      <c r="F9066" t="s">
        <v>32187</v>
      </c>
      <c r="G9066" t="s">
        <v>237</v>
      </c>
      <c r="H9066" t="s">
        <v>238</v>
      </c>
      <c r="I9066" s="20">
        <v>-1</v>
      </c>
      <c r="J9066" s="20">
        <v>463</v>
      </c>
      <c r="K9066" t="s">
        <v>32186</v>
      </c>
      <c r="L9066" t="s">
        <v>32186</v>
      </c>
      <c r="M9066" s="125">
        <v>44339</v>
      </c>
      <c r="N9066" s="125"/>
    </row>
    <row r="9067" spans="1:14">
      <c r="A9067" t="s">
        <v>32805</v>
      </c>
      <c r="B9067" t="s">
        <v>32806</v>
      </c>
      <c r="C9067" t="s">
        <v>233</v>
      </c>
      <c r="D9067" t="s">
        <v>234</v>
      </c>
      <c r="E9067" t="s">
        <v>235</v>
      </c>
      <c r="F9067" t="s">
        <v>32187</v>
      </c>
      <c r="G9067" t="s">
        <v>237</v>
      </c>
      <c r="H9067" t="s">
        <v>238</v>
      </c>
      <c r="I9067" s="20">
        <v>-1</v>
      </c>
      <c r="J9067" s="20">
        <v>626</v>
      </c>
      <c r="K9067" t="s">
        <v>32186</v>
      </c>
      <c r="L9067" t="s">
        <v>32186</v>
      </c>
      <c r="M9067" s="125">
        <v>44339</v>
      </c>
      <c r="N9067" s="125"/>
    </row>
    <row r="9068" spans="1:14">
      <c r="A9068" t="s">
        <v>32805</v>
      </c>
      <c r="B9068" t="s">
        <v>32806</v>
      </c>
      <c r="C9068" t="s">
        <v>268</v>
      </c>
      <c r="D9068" t="s">
        <v>269</v>
      </c>
      <c r="E9068" t="s">
        <v>235</v>
      </c>
      <c r="F9068" t="s">
        <v>32187</v>
      </c>
      <c r="G9068" t="s">
        <v>237</v>
      </c>
      <c r="H9068" t="s">
        <v>238</v>
      </c>
      <c r="I9068" s="20">
        <v>-1</v>
      </c>
      <c r="J9068" s="20">
        <v>932</v>
      </c>
      <c r="K9068" t="s">
        <v>32186</v>
      </c>
      <c r="L9068" t="s">
        <v>32186</v>
      </c>
      <c r="M9068" s="125">
        <v>44339</v>
      </c>
      <c r="N9068" s="125"/>
    </row>
    <row r="9069" spans="1:14">
      <c r="A9069" t="s">
        <v>32807</v>
      </c>
      <c r="B9069" t="s">
        <v>32808</v>
      </c>
      <c r="C9069" t="s">
        <v>23677</v>
      </c>
      <c r="D9069" t="s">
        <v>23678</v>
      </c>
      <c r="E9069" t="s">
        <v>235</v>
      </c>
      <c r="F9069" t="s">
        <v>32809</v>
      </c>
      <c r="G9069" t="s">
        <v>237</v>
      </c>
      <c r="H9069" t="s">
        <v>238</v>
      </c>
      <c r="I9069" s="20">
        <v>-1</v>
      </c>
      <c r="J9069" s="20">
        <v>107</v>
      </c>
      <c r="K9069" t="s">
        <v>32157</v>
      </c>
      <c r="L9069" t="s">
        <v>32157</v>
      </c>
      <c r="M9069" s="125">
        <v>44339</v>
      </c>
      <c r="N9069" s="125"/>
    </row>
    <row r="9070" spans="1:14">
      <c r="A9070" t="s">
        <v>32807</v>
      </c>
      <c r="B9070" t="s">
        <v>32808</v>
      </c>
      <c r="C9070" t="s">
        <v>23673</v>
      </c>
      <c r="D9070" t="s">
        <v>23674</v>
      </c>
      <c r="E9070" t="s">
        <v>235</v>
      </c>
      <c r="F9070" t="s">
        <v>32809</v>
      </c>
      <c r="G9070" t="s">
        <v>237</v>
      </c>
      <c r="H9070" t="s">
        <v>238</v>
      </c>
      <c r="I9070" s="20">
        <v>-1</v>
      </c>
      <c r="J9070" s="20">
        <v>106</v>
      </c>
      <c r="K9070" t="s">
        <v>32157</v>
      </c>
      <c r="L9070" t="s">
        <v>32157</v>
      </c>
      <c r="M9070" s="125">
        <v>44339</v>
      </c>
      <c r="N9070" s="125"/>
    </row>
    <row r="9071" spans="1:14">
      <c r="A9071" t="s">
        <v>32810</v>
      </c>
      <c r="B9071" t="s">
        <v>32811</v>
      </c>
      <c r="C9071" t="s">
        <v>320</v>
      </c>
      <c r="D9071" t="s">
        <v>321</v>
      </c>
      <c r="E9071" t="s">
        <v>235</v>
      </c>
      <c r="F9071" t="s">
        <v>32812</v>
      </c>
      <c r="G9071" t="s">
        <v>237</v>
      </c>
      <c r="H9071" t="s">
        <v>238</v>
      </c>
      <c r="I9071" s="20">
        <v>-1</v>
      </c>
      <c r="J9071" s="20">
        <v>631</v>
      </c>
      <c r="K9071" t="s">
        <v>32136</v>
      </c>
      <c r="L9071" t="s">
        <v>32136</v>
      </c>
      <c r="M9071" s="125">
        <v>44339</v>
      </c>
      <c r="N9071" s="125"/>
    </row>
    <row r="9072" spans="1:14">
      <c r="A9072" t="s">
        <v>32813</v>
      </c>
      <c r="B9072" t="s">
        <v>32814</v>
      </c>
      <c r="C9072" t="s">
        <v>242</v>
      </c>
      <c r="D9072" t="s">
        <v>243</v>
      </c>
      <c r="E9072" t="s">
        <v>235</v>
      </c>
      <c r="F9072" t="s">
        <v>32815</v>
      </c>
      <c r="G9072" t="s">
        <v>237</v>
      </c>
      <c r="H9072" t="s">
        <v>238</v>
      </c>
      <c r="I9072" s="20">
        <v>-1</v>
      </c>
      <c r="J9072" s="20">
        <v>413</v>
      </c>
      <c r="K9072" t="s">
        <v>32185</v>
      </c>
      <c r="L9072" t="s">
        <v>32185</v>
      </c>
      <c r="M9072" s="125">
        <v>44339</v>
      </c>
      <c r="N9072" s="125"/>
    </row>
    <row r="9073" spans="1:14">
      <c r="A9073" t="s">
        <v>32813</v>
      </c>
      <c r="B9073" t="s">
        <v>32814</v>
      </c>
      <c r="C9073" t="s">
        <v>250</v>
      </c>
      <c r="D9073" t="s">
        <v>251</v>
      </c>
      <c r="E9073" t="s">
        <v>235</v>
      </c>
      <c r="F9073" t="s">
        <v>32815</v>
      </c>
      <c r="G9073" t="s">
        <v>237</v>
      </c>
      <c r="H9073" t="s">
        <v>238</v>
      </c>
      <c r="I9073" s="20">
        <v>-1</v>
      </c>
      <c r="J9073" s="20">
        <v>320</v>
      </c>
      <c r="K9073" t="s">
        <v>32185</v>
      </c>
      <c r="L9073" t="s">
        <v>32185</v>
      </c>
      <c r="M9073" s="125">
        <v>44339</v>
      </c>
      <c r="N9073" s="125"/>
    </row>
    <row r="9074" spans="1:14">
      <c r="A9074" t="s">
        <v>32816</v>
      </c>
      <c r="B9074" t="s">
        <v>32817</v>
      </c>
      <c r="C9074" t="s">
        <v>268</v>
      </c>
      <c r="D9074" t="s">
        <v>269</v>
      </c>
      <c r="E9074" t="s">
        <v>235</v>
      </c>
      <c r="F9074" t="s">
        <v>32818</v>
      </c>
      <c r="G9074" t="s">
        <v>237</v>
      </c>
      <c r="H9074" t="s">
        <v>238</v>
      </c>
      <c r="I9074" s="20">
        <v>-1</v>
      </c>
      <c r="J9074" s="20">
        <v>933</v>
      </c>
      <c r="K9074" t="s">
        <v>32184</v>
      </c>
      <c r="L9074" t="s">
        <v>32184</v>
      </c>
      <c r="M9074" s="125">
        <v>44339</v>
      </c>
      <c r="N9074" s="125"/>
    </row>
    <row r="9075" spans="1:14">
      <c r="A9075" t="s">
        <v>32816</v>
      </c>
      <c r="B9075" t="s">
        <v>32817</v>
      </c>
      <c r="C9075" t="s">
        <v>300</v>
      </c>
      <c r="D9075" t="s">
        <v>301</v>
      </c>
      <c r="E9075" t="s">
        <v>235</v>
      </c>
      <c r="F9075" t="s">
        <v>32818</v>
      </c>
      <c r="G9075" t="s">
        <v>237</v>
      </c>
      <c r="H9075" t="s">
        <v>238</v>
      </c>
      <c r="I9075" s="20">
        <v>-1</v>
      </c>
      <c r="J9075" s="20">
        <v>437</v>
      </c>
      <c r="K9075" t="s">
        <v>32184</v>
      </c>
      <c r="L9075" t="s">
        <v>32184</v>
      </c>
      <c r="M9075" s="125">
        <v>44339</v>
      </c>
      <c r="N9075" s="125"/>
    </row>
    <row r="9076" spans="1:14">
      <c r="A9076" t="s">
        <v>32816</v>
      </c>
      <c r="B9076" t="s">
        <v>32817</v>
      </c>
      <c r="C9076" t="s">
        <v>270</v>
      </c>
      <c r="D9076" t="s">
        <v>271</v>
      </c>
      <c r="E9076" t="s">
        <v>235</v>
      </c>
      <c r="F9076" t="s">
        <v>32818</v>
      </c>
      <c r="G9076" t="s">
        <v>237</v>
      </c>
      <c r="H9076" t="s">
        <v>238</v>
      </c>
      <c r="I9076" s="20">
        <v>-1</v>
      </c>
      <c r="J9076" s="20">
        <v>264</v>
      </c>
      <c r="K9076" t="s">
        <v>32184</v>
      </c>
      <c r="L9076" t="s">
        <v>32184</v>
      </c>
      <c r="M9076" s="125">
        <v>44339</v>
      </c>
      <c r="N9076" s="125"/>
    </row>
    <row r="9077" spans="1:14">
      <c r="A9077" t="s">
        <v>32819</v>
      </c>
      <c r="B9077" t="s">
        <v>32820</v>
      </c>
      <c r="C9077" t="s">
        <v>342</v>
      </c>
      <c r="D9077" t="s">
        <v>343</v>
      </c>
      <c r="E9077" t="s">
        <v>235</v>
      </c>
      <c r="F9077" t="s">
        <v>32821</v>
      </c>
      <c r="G9077" t="s">
        <v>237</v>
      </c>
      <c r="H9077" t="s">
        <v>238</v>
      </c>
      <c r="I9077" s="20">
        <v>-1</v>
      </c>
      <c r="J9077" s="20">
        <v>3881</v>
      </c>
      <c r="K9077" t="s">
        <v>32179</v>
      </c>
      <c r="L9077" t="s">
        <v>32179</v>
      </c>
      <c r="M9077" s="125">
        <v>44339</v>
      </c>
      <c r="N9077" s="125"/>
    </row>
    <row r="9078" spans="1:14">
      <c r="A9078" t="s">
        <v>32819</v>
      </c>
      <c r="B9078" t="s">
        <v>32820</v>
      </c>
      <c r="C9078" t="s">
        <v>320</v>
      </c>
      <c r="D9078" t="s">
        <v>321</v>
      </c>
      <c r="E9078" t="s">
        <v>235</v>
      </c>
      <c r="F9078" t="s">
        <v>32821</v>
      </c>
      <c r="G9078" t="s">
        <v>237</v>
      </c>
      <c r="H9078" t="s">
        <v>238</v>
      </c>
      <c r="I9078" s="20">
        <v>-1</v>
      </c>
      <c r="J9078" s="20">
        <v>632</v>
      </c>
      <c r="K9078" t="s">
        <v>32179</v>
      </c>
      <c r="L9078" t="s">
        <v>32179</v>
      </c>
      <c r="M9078" s="125">
        <v>44339</v>
      </c>
      <c r="N9078" s="125"/>
    </row>
    <row r="9079" spans="1:14">
      <c r="A9079" t="s">
        <v>32822</v>
      </c>
      <c r="B9079" t="s">
        <v>32823</v>
      </c>
      <c r="C9079" t="s">
        <v>254</v>
      </c>
      <c r="D9079" t="s">
        <v>255</v>
      </c>
      <c r="E9079" t="s">
        <v>235</v>
      </c>
      <c r="F9079" t="s">
        <v>32824</v>
      </c>
      <c r="G9079" t="s">
        <v>237</v>
      </c>
      <c r="H9079" t="s">
        <v>238</v>
      </c>
      <c r="I9079" s="20">
        <v>-2</v>
      </c>
      <c r="J9079" s="20">
        <v>288</v>
      </c>
      <c r="K9079" t="s">
        <v>32173</v>
      </c>
      <c r="L9079" t="s">
        <v>32173</v>
      </c>
      <c r="M9079" s="125">
        <v>44339</v>
      </c>
      <c r="N9079" s="125"/>
    </row>
    <row r="9080" spans="1:14">
      <c r="A9080" t="s">
        <v>32825</v>
      </c>
      <c r="B9080" t="s">
        <v>32826</v>
      </c>
      <c r="C9080" t="s">
        <v>268</v>
      </c>
      <c r="D9080" t="s">
        <v>269</v>
      </c>
      <c r="E9080" t="s">
        <v>235</v>
      </c>
      <c r="F9080" t="s">
        <v>32827</v>
      </c>
      <c r="G9080" t="s">
        <v>237</v>
      </c>
      <c r="H9080" t="s">
        <v>238</v>
      </c>
      <c r="I9080" s="20">
        <v>-3</v>
      </c>
      <c r="J9080" s="20">
        <v>934</v>
      </c>
      <c r="K9080" t="s">
        <v>32172</v>
      </c>
      <c r="L9080" t="s">
        <v>32172</v>
      </c>
      <c r="M9080" s="125">
        <v>44339</v>
      </c>
      <c r="N9080" s="125"/>
    </row>
    <row r="9081" spans="1:14">
      <c r="A9081" t="s">
        <v>32828</v>
      </c>
      <c r="B9081" t="s">
        <v>32829</v>
      </c>
      <c r="C9081" t="s">
        <v>254</v>
      </c>
      <c r="D9081" t="s">
        <v>255</v>
      </c>
      <c r="E9081" t="s">
        <v>235</v>
      </c>
      <c r="F9081" t="s">
        <v>32177</v>
      </c>
      <c r="G9081" t="s">
        <v>237</v>
      </c>
      <c r="H9081" t="s">
        <v>238</v>
      </c>
      <c r="I9081" s="20">
        <v>-1</v>
      </c>
      <c r="J9081" s="20">
        <v>290</v>
      </c>
      <c r="K9081" t="s">
        <v>32176</v>
      </c>
      <c r="L9081" t="s">
        <v>32176</v>
      </c>
      <c r="M9081" s="125">
        <v>44339</v>
      </c>
      <c r="N9081" s="125"/>
    </row>
    <row r="9082" spans="1:14">
      <c r="A9082" t="s">
        <v>32830</v>
      </c>
      <c r="B9082" t="s">
        <v>32831</v>
      </c>
      <c r="C9082" t="s">
        <v>233</v>
      </c>
      <c r="D9082" t="s">
        <v>234</v>
      </c>
      <c r="E9082" t="s">
        <v>235</v>
      </c>
      <c r="F9082" t="s">
        <v>32832</v>
      </c>
      <c r="G9082" t="s">
        <v>237</v>
      </c>
      <c r="H9082" t="s">
        <v>238</v>
      </c>
      <c r="I9082" s="20">
        <v>-1</v>
      </c>
      <c r="J9082" s="20">
        <v>627</v>
      </c>
      <c r="K9082" t="s">
        <v>32144</v>
      </c>
      <c r="L9082" t="s">
        <v>32144</v>
      </c>
      <c r="M9082" s="125">
        <v>44339</v>
      </c>
      <c r="N9082" s="125"/>
    </row>
    <row r="9083" spans="1:14">
      <c r="A9083" t="s">
        <v>32830</v>
      </c>
      <c r="B9083" t="s">
        <v>32831</v>
      </c>
      <c r="C9083" t="s">
        <v>300</v>
      </c>
      <c r="D9083" t="s">
        <v>301</v>
      </c>
      <c r="E9083" t="s">
        <v>235</v>
      </c>
      <c r="F9083" t="s">
        <v>32832</v>
      </c>
      <c r="G9083" t="s">
        <v>237</v>
      </c>
      <c r="H9083" t="s">
        <v>238</v>
      </c>
      <c r="I9083" s="20">
        <v>-1</v>
      </c>
      <c r="J9083" s="20">
        <v>438</v>
      </c>
      <c r="K9083" t="s">
        <v>32144</v>
      </c>
      <c r="L9083" t="s">
        <v>32144</v>
      </c>
      <c r="M9083" s="125">
        <v>44339</v>
      </c>
      <c r="N9083" s="125"/>
    </row>
    <row r="9084" spans="1:14">
      <c r="A9084" t="s">
        <v>32830</v>
      </c>
      <c r="B9084" t="s">
        <v>32831</v>
      </c>
      <c r="C9084" t="s">
        <v>294</v>
      </c>
      <c r="D9084" t="s">
        <v>295</v>
      </c>
      <c r="E9084" t="s">
        <v>235</v>
      </c>
      <c r="F9084" t="s">
        <v>32832</v>
      </c>
      <c r="G9084" t="s">
        <v>237</v>
      </c>
      <c r="H9084" t="s">
        <v>238</v>
      </c>
      <c r="I9084" s="20">
        <v>-1</v>
      </c>
      <c r="J9084" s="20">
        <v>310</v>
      </c>
      <c r="K9084" t="s">
        <v>32144</v>
      </c>
      <c r="L9084" t="s">
        <v>32144</v>
      </c>
      <c r="M9084" s="125">
        <v>44339</v>
      </c>
      <c r="N9084" s="125"/>
    </row>
    <row r="9085" spans="1:14">
      <c r="A9085" t="s">
        <v>32833</v>
      </c>
      <c r="B9085" t="s">
        <v>32834</v>
      </c>
      <c r="C9085" t="s">
        <v>300</v>
      </c>
      <c r="D9085" t="s">
        <v>301</v>
      </c>
      <c r="E9085" t="s">
        <v>235</v>
      </c>
      <c r="F9085" t="s">
        <v>32835</v>
      </c>
      <c r="G9085" t="s">
        <v>237</v>
      </c>
      <c r="H9085" t="s">
        <v>238</v>
      </c>
      <c r="I9085" s="20">
        <v>-1</v>
      </c>
      <c r="J9085" s="20">
        <v>439</v>
      </c>
      <c r="K9085" t="s">
        <v>32174</v>
      </c>
      <c r="L9085" t="s">
        <v>32174</v>
      </c>
      <c r="M9085" s="125">
        <v>44339</v>
      </c>
      <c r="N9085" s="125"/>
    </row>
    <row r="9086" spans="1:14">
      <c r="A9086" t="s">
        <v>32833</v>
      </c>
      <c r="B9086" t="s">
        <v>32834</v>
      </c>
      <c r="C9086" t="s">
        <v>324</v>
      </c>
      <c r="D9086" t="s">
        <v>325</v>
      </c>
      <c r="E9086" t="s">
        <v>235</v>
      </c>
      <c r="F9086" t="s">
        <v>32835</v>
      </c>
      <c r="G9086" t="s">
        <v>237</v>
      </c>
      <c r="H9086" t="s">
        <v>238</v>
      </c>
      <c r="I9086" s="20">
        <v>-1</v>
      </c>
      <c r="J9086" s="20">
        <v>637</v>
      </c>
      <c r="K9086" t="s">
        <v>32174</v>
      </c>
      <c r="L9086" t="s">
        <v>32174</v>
      </c>
      <c r="M9086" s="125">
        <v>44339</v>
      </c>
      <c r="N9086" s="125"/>
    </row>
    <row r="9087" spans="1:14">
      <c r="A9087" t="s">
        <v>32833</v>
      </c>
      <c r="B9087" t="s">
        <v>32834</v>
      </c>
      <c r="C9087" t="s">
        <v>270</v>
      </c>
      <c r="D9087" t="s">
        <v>271</v>
      </c>
      <c r="E9087" t="s">
        <v>235</v>
      </c>
      <c r="F9087" t="s">
        <v>32835</v>
      </c>
      <c r="G9087" t="s">
        <v>237</v>
      </c>
      <c r="H9087" t="s">
        <v>238</v>
      </c>
      <c r="I9087" s="20">
        <v>-1</v>
      </c>
      <c r="J9087" s="20">
        <v>265</v>
      </c>
      <c r="K9087" t="s">
        <v>32174</v>
      </c>
      <c r="L9087" t="s">
        <v>32174</v>
      </c>
      <c r="M9087" s="125">
        <v>44339</v>
      </c>
      <c r="N9087" s="125"/>
    </row>
    <row r="9088" spans="1:14">
      <c r="A9088" t="s">
        <v>32836</v>
      </c>
      <c r="B9088" t="s">
        <v>32837</v>
      </c>
      <c r="C9088" t="s">
        <v>233</v>
      </c>
      <c r="D9088" t="s">
        <v>234</v>
      </c>
      <c r="E9088" t="s">
        <v>235</v>
      </c>
      <c r="F9088" t="s">
        <v>32838</v>
      </c>
      <c r="G9088" t="s">
        <v>237</v>
      </c>
      <c r="H9088" t="s">
        <v>238</v>
      </c>
      <c r="I9088" s="20">
        <v>-1</v>
      </c>
      <c r="J9088" s="20">
        <v>628</v>
      </c>
      <c r="K9088" t="s">
        <v>32162</v>
      </c>
      <c r="L9088" t="s">
        <v>32162</v>
      </c>
      <c r="M9088" s="125">
        <v>44339</v>
      </c>
      <c r="N9088" s="125"/>
    </row>
    <row r="9089" spans="1:14">
      <c r="A9089" t="s">
        <v>32836</v>
      </c>
      <c r="B9089" t="s">
        <v>32837</v>
      </c>
      <c r="C9089" t="s">
        <v>294</v>
      </c>
      <c r="D9089" t="s">
        <v>295</v>
      </c>
      <c r="E9089" t="s">
        <v>235</v>
      </c>
      <c r="F9089" t="s">
        <v>32838</v>
      </c>
      <c r="G9089" t="s">
        <v>237</v>
      </c>
      <c r="H9089" t="s">
        <v>238</v>
      </c>
      <c r="I9089" s="20">
        <v>-1</v>
      </c>
      <c r="J9089" s="20">
        <v>311</v>
      </c>
      <c r="K9089" t="s">
        <v>32162</v>
      </c>
      <c r="L9089" t="s">
        <v>32162</v>
      </c>
      <c r="M9089" s="125">
        <v>44339</v>
      </c>
      <c r="N9089" s="125"/>
    </row>
    <row r="9090" spans="1:14">
      <c r="A9090" t="s">
        <v>32836</v>
      </c>
      <c r="B9090" t="s">
        <v>32837</v>
      </c>
      <c r="C9090" t="s">
        <v>324</v>
      </c>
      <c r="D9090" t="s">
        <v>325</v>
      </c>
      <c r="E9090" t="s">
        <v>235</v>
      </c>
      <c r="F9090" t="s">
        <v>32838</v>
      </c>
      <c r="G9090" t="s">
        <v>237</v>
      </c>
      <c r="H9090" t="s">
        <v>238</v>
      </c>
      <c r="I9090" s="20">
        <v>-1</v>
      </c>
      <c r="J9090" s="20">
        <v>638</v>
      </c>
      <c r="K9090" t="s">
        <v>32162</v>
      </c>
      <c r="L9090" t="s">
        <v>32162</v>
      </c>
      <c r="M9090" s="125">
        <v>44339</v>
      </c>
      <c r="N9090" s="125"/>
    </row>
    <row r="9091" spans="1:14">
      <c r="A9091" t="s">
        <v>32839</v>
      </c>
      <c r="B9091" t="s">
        <v>32840</v>
      </c>
      <c r="C9091" t="s">
        <v>268</v>
      </c>
      <c r="D9091" t="s">
        <v>269</v>
      </c>
      <c r="E9091" t="s">
        <v>235</v>
      </c>
      <c r="F9091" t="s">
        <v>32171</v>
      </c>
      <c r="G9091" t="s">
        <v>237</v>
      </c>
      <c r="H9091" t="s">
        <v>238</v>
      </c>
      <c r="I9091" s="20">
        <v>-3</v>
      </c>
      <c r="J9091" s="20">
        <v>937</v>
      </c>
      <c r="K9091" t="s">
        <v>32170</v>
      </c>
      <c r="L9091" t="s">
        <v>32170</v>
      </c>
      <c r="M9091" s="125">
        <v>44339</v>
      </c>
      <c r="N9091" s="125"/>
    </row>
    <row r="9092" spans="1:14">
      <c r="A9092" t="s">
        <v>32841</v>
      </c>
      <c r="B9092" t="s">
        <v>32842</v>
      </c>
      <c r="C9092" t="s">
        <v>388</v>
      </c>
      <c r="D9092" t="s">
        <v>389</v>
      </c>
      <c r="E9092" t="s">
        <v>235</v>
      </c>
      <c r="F9092" t="s">
        <v>32169</v>
      </c>
      <c r="G9092" t="s">
        <v>237</v>
      </c>
      <c r="H9092" t="s">
        <v>238</v>
      </c>
      <c r="I9092" s="20">
        <v>-3</v>
      </c>
      <c r="J9092" s="20">
        <v>216</v>
      </c>
      <c r="K9092" t="s">
        <v>32168</v>
      </c>
      <c r="L9092" t="s">
        <v>32168</v>
      </c>
      <c r="M9092" s="125">
        <v>44339</v>
      </c>
      <c r="N9092" s="125"/>
    </row>
    <row r="9093" spans="1:14">
      <c r="A9093" t="s">
        <v>32843</v>
      </c>
      <c r="B9093" t="s">
        <v>32844</v>
      </c>
      <c r="C9093" t="s">
        <v>388</v>
      </c>
      <c r="D9093" t="s">
        <v>389</v>
      </c>
      <c r="E9093" t="s">
        <v>235</v>
      </c>
      <c r="F9093" t="s">
        <v>32845</v>
      </c>
      <c r="G9093" t="s">
        <v>237</v>
      </c>
      <c r="H9093" t="s">
        <v>238</v>
      </c>
      <c r="I9093" s="20">
        <v>-3</v>
      </c>
      <c r="J9093" s="20">
        <v>219</v>
      </c>
      <c r="K9093" t="s">
        <v>32167</v>
      </c>
      <c r="L9093" t="s">
        <v>32167</v>
      </c>
      <c r="M9093" s="125">
        <v>44339</v>
      </c>
      <c r="N9093" s="125"/>
    </row>
    <row r="9094" spans="1:14">
      <c r="A9094" t="s">
        <v>32846</v>
      </c>
      <c r="B9094" t="s">
        <v>32847</v>
      </c>
      <c r="C9094" t="s">
        <v>270</v>
      </c>
      <c r="D9094" t="s">
        <v>271</v>
      </c>
      <c r="E9094" t="s">
        <v>235</v>
      </c>
      <c r="F9094" t="s">
        <v>32848</v>
      </c>
      <c r="G9094" t="s">
        <v>237</v>
      </c>
      <c r="H9094" t="s">
        <v>238</v>
      </c>
      <c r="I9094" s="20">
        <v>-3</v>
      </c>
      <c r="J9094" s="20">
        <v>266</v>
      </c>
      <c r="K9094" t="s">
        <v>32160</v>
      </c>
      <c r="L9094" t="s">
        <v>32160</v>
      </c>
      <c r="M9094" s="125">
        <v>44339</v>
      </c>
      <c r="N9094" s="125"/>
    </row>
    <row r="9095" spans="1:14">
      <c r="A9095" t="s">
        <v>32849</v>
      </c>
      <c r="B9095" t="s">
        <v>32850</v>
      </c>
      <c r="C9095" t="s">
        <v>388</v>
      </c>
      <c r="D9095" t="s">
        <v>389</v>
      </c>
      <c r="E9095" t="s">
        <v>235</v>
      </c>
      <c r="F9095" t="s">
        <v>32851</v>
      </c>
      <c r="G9095" t="s">
        <v>237</v>
      </c>
      <c r="H9095" t="s">
        <v>238</v>
      </c>
      <c r="I9095" s="20">
        <v>-1</v>
      </c>
      <c r="J9095" s="20">
        <v>222</v>
      </c>
      <c r="K9095" t="s">
        <v>32143</v>
      </c>
      <c r="L9095" t="s">
        <v>32143</v>
      </c>
      <c r="M9095" s="125">
        <v>44339</v>
      </c>
      <c r="N9095" s="125"/>
    </row>
    <row r="9096" spans="1:14">
      <c r="A9096" t="s">
        <v>32849</v>
      </c>
      <c r="B9096" t="s">
        <v>32850</v>
      </c>
      <c r="C9096" t="s">
        <v>270</v>
      </c>
      <c r="D9096" t="s">
        <v>271</v>
      </c>
      <c r="E9096" t="s">
        <v>235</v>
      </c>
      <c r="F9096" t="s">
        <v>32851</v>
      </c>
      <c r="G9096" t="s">
        <v>237</v>
      </c>
      <c r="H9096" t="s">
        <v>238</v>
      </c>
      <c r="I9096" s="20">
        <v>-1</v>
      </c>
      <c r="J9096" s="20">
        <v>269</v>
      </c>
      <c r="K9096" t="s">
        <v>32143</v>
      </c>
      <c r="L9096" t="s">
        <v>32143</v>
      </c>
      <c r="M9096" s="125">
        <v>44339</v>
      </c>
      <c r="N9096" s="125"/>
    </row>
    <row r="9097" spans="1:14">
      <c r="A9097" t="s">
        <v>32849</v>
      </c>
      <c r="B9097" t="s">
        <v>32850</v>
      </c>
      <c r="C9097" t="s">
        <v>248</v>
      </c>
      <c r="D9097" t="s">
        <v>249</v>
      </c>
      <c r="E9097" t="s">
        <v>235</v>
      </c>
      <c r="F9097" t="s">
        <v>32851</v>
      </c>
      <c r="G9097" t="s">
        <v>237</v>
      </c>
      <c r="H9097" t="s">
        <v>238</v>
      </c>
      <c r="I9097" s="20">
        <v>-1</v>
      </c>
      <c r="J9097" s="20">
        <v>436</v>
      </c>
      <c r="K9097" t="s">
        <v>32143</v>
      </c>
      <c r="L9097" t="s">
        <v>32143</v>
      </c>
      <c r="M9097" s="125">
        <v>44339</v>
      </c>
      <c r="N9097" s="125"/>
    </row>
    <row r="9098" spans="1:14">
      <c r="A9098" t="s">
        <v>32852</v>
      </c>
      <c r="B9098" t="s">
        <v>32853</v>
      </c>
      <c r="C9098" t="s">
        <v>274</v>
      </c>
      <c r="D9098" t="s">
        <v>275</v>
      </c>
      <c r="E9098" t="s">
        <v>235</v>
      </c>
      <c r="F9098" t="s">
        <v>32854</v>
      </c>
      <c r="G9098" t="s">
        <v>237</v>
      </c>
      <c r="H9098" t="s">
        <v>238</v>
      </c>
      <c r="I9098" s="20">
        <v>-1</v>
      </c>
      <c r="J9098" s="20">
        <v>4204</v>
      </c>
      <c r="K9098" t="s">
        <v>32146</v>
      </c>
      <c r="L9098" t="s">
        <v>32146</v>
      </c>
      <c r="M9098" s="125">
        <v>44339</v>
      </c>
      <c r="N9098" s="125"/>
    </row>
    <row r="9099" spans="1:14">
      <c r="A9099" t="s">
        <v>32855</v>
      </c>
      <c r="B9099" t="s">
        <v>32856</v>
      </c>
      <c r="C9099" t="s">
        <v>242</v>
      </c>
      <c r="D9099" t="s">
        <v>243</v>
      </c>
      <c r="E9099" t="s">
        <v>235</v>
      </c>
      <c r="F9099" t="s">
        <v>32132</v>
      </c>
      <c r="G9099" t="s">
        <v>237</v>
      </c>
      <c r="H9099" t="s">
        <v>238</v>
      </c>
      <c r="I9099" s="20">
        <v>-1</v>
      </c>
      <c r="J9099" s="20">
        <v>414</v>
      </c>
      <c r="K9099" t="s">
        <v>32131</v>
      </c>
      <c r="L9099" t="s">
        <v>32131</v>
      </c>
      <c r="M9099" s="125">
        <v>44339</v>
      </c>
      <c r="N9099" s="125"/>
    </row>
    <row r="9100" spans="1:14">
      <c r="A9100" t="s">
        <v>32855</v>
      </c>
      <c r="B9100" t="s">
        <v>32856</v>
      </c>
      <c r="C9100" t="s">
        <v>246</v>
      </c>
      <c r="D9100" t="s">
        <v>247</v>
      </c>
      <c r="E9100" t="s">
        <v>235</v>
      </c>
      <c r="F9100" t="s">
        <v>32132</v>
      </c>
      <c r="G9100" t="s">
        <v>237</v>
      </c>
      <c r="H9100" t="s">
        <v>238</v>
      </c>
      <c r="I9100" s="20">
        <v>-1</v>
      </c>
      <c r="J9100" s="20">
        <v>682</v>
      </c>
      <c r="K9100" t="s">
        <v>32131</v>
      </c>
      <c r="L9100" t="s">
        <v>32131</v>
      </c>
      <c r="M9100" s="125">
        <v>44339</v>
      </c>
      <c r="N9100" s="125"/>
    </row>
    <row r="9101" spans="1:14">
      <c r="A9101" t="s">
        <v>32857</v>
      </c>
      <c r="B9101" t="s">
        <v>32858</v>
      </c>
      <c r="C9101" t="s">
        <v>254</v>
      </c>
      <c r="D9101" t="s">
        <v>255</v>
      </c>
      <c r="E9101" t="s">
        <v>235</v>
      </c>
      <c r="F9101" t="s">
        <v>32121</v>
      </c>
      <c r="G9101" t="s">
        <v>237</v>
      </c>
      <c r="H9101" t="s">
        <v>238</v>
      </c>
      <c r="I9101" s="20">
        <v>-1</v>
      </c>
      <c r="J9101" s="20">
        <v>291</v>
      </c>
      <c r="K9101" t="s">
        <v>32120</v>
      </c>
      <c r="L9101" t="s">
        <v>32120</v>
      </c>
      <c r="M9101" s="125">
        <v>44339</v>
      </c>
      <c r="N9101" s="125"/>
    </row>
    <row r="9102" spans="1:14">
      <c r="A9102" t="s">
        <v>32859</v>
      </c>
      <c r="B9102" t="s">
        <v>32860</v>
      </c>
      <c r="C9102" t="s">
        <v>254</v>
      </c>
      <c r="D9102" t="s">
        <v>255</v>
      </c>
      <c r="E9102" t="s">
        <v>235</v>
      </c>
      <c r="F9102" t="s">
        <v>32861</v>
      </c>
      <c r="G9102" t="s">
        <v>237</v>
      </c>
      <c r="H9102" t="s">
        <v>238</v>
      </c>
      <c r="I9102" s="20">
        <v>-1</v>
      </c>
      <c r="J9102" s="20">
        <v>292</v>
      </c>
      <c r="K9102" t="s">
        <v>32145</v>
      </c>
      <c r="L9102" t="s">
        <v>32145</v>
      </c>
      <c r="M9102" s="125">
        <v>44339</v>
      </c>
      <c r="N9102" s="125"/>
    </row>
    <row r="9103" spans="1:14">
      <c r="A9103" t="s">
        <v>32862</v>
      </c>
      <c r="B9103" t="s">
        <v>32863</v>
      </c>
      <c r="C9103" t="s">
        <v>254</v>
      </c>
      <c r="D9103" t="s">
        <v>255</v>
      </c>
      <c r="E9103" t="s">
        <v>235</v>
      </c>
      <c r="F9103" t="s">
        <v>32864</v>
      </c>
      <c r="G9103" t="s">
        <v>237</v>
      </c>
      <c r="H9103" t="s">
        <v>238</v>
      </c>
      <c r="I9103" s="20">
        <v>-1</v>
      </c>
      <c r="J9103" s="20">
        <v>293</v>
      </c>
      <c r="K9103" t="s">
        <v>32127</v>
      </c>
      <c r="L9103" t="s">
        <v>32127</v>
      </c>
      <c r="M9103" s="125">
        <v>44339</v>
      </c>
      <c r="N9103" s="125"/>
    </row>
    <row r="9104" spans="1:14">
      <c r="A9104" t="s">
        <v>32865</v>
      </c>
      <c r="B9104" t="s">
        <v>32866</v>
      </c>
      <c r="C9104" t="s">
        <v>254</v>
      </c>
      <c r="D9104" t="s">
        <v>255</v>
      </c>
      <c r="E9104" t="s">
        <v>235</v>
      </c>
      <c r="F9104" t="s">
        <v>32867</v>
      </c>
      <c r="G9104" t="s">
        <v>237</v>
      </c>
      <c r="H9104" t="s">
        <v>238</v>
      </c>
      <c r="I9104" s="20">
        <v>-1</v>
      </c>
      <c r="J9104" s="20">
        <v>294</v>
      </c>
      <c r="K9104" t="s">
        <v>32134</v>
      </c>
      <c r="L9104" t="s">
        <v>32134</v>
      </c>
      <c r="M9104" s="125">
        <v>44339</v>
      </c>
      <c r="N9104" s="125"/>
    </row>
    <row r="9105" spans="1:14">
      <c r="A9105" t="s">
        <v>32868</v>
      </c>
      <c r="B9105" t="s">
        <v>32869</v>
      </c>
      <c r="C9105" t="s">
        <v>446</v>
      </c>
      <c r="D9105" t="s">
        <v>447</v>
      </c>
      <c r="E9105" t="s">
        <v>235</v>
      </c>
      <c r="F9105" t="s">
        <v>32148</v>
      </c>
      <c r="G9105" t="s">
        <v>237</v>
      </c>
      <c r="H9105" t="s">
        <v>238</v>
      </c>
      <c r="I9105" s="20">
        <v>-1</v>
      </c>
      <c r="J9105" s="20">
        <v>464</v>
      </c>
      <c r="K9105" t="s">
        <v>32147</v>
      </c>
      <c r="L9105" t="s">
        <v>32147</v>
      </c>
      <c r="M9105" s="125">
        <v>44339</v>
      </c>
      <c r="N9105" s="125"/>
    </row>
    <row r="9106" spans="1:14">
      <c r="A9106" t="s">
        <v>32868</v>
      </c>
      <c r="B9106" t="s">
        <v>32869</v>
      </c>
      <c r="C9106" t="s">
        <v>294</v>
      </c>
      <c r="D9106" t="s">
        <v>295</v>
      </c>
      <c r="E9106" t="s">
        <v>235</v>
      </c>
      <c r="F9106" t="s">
        <v>32148</v>
      </c>
      <c r="G9106" t="s">
        <v>237</v>
      </c>
      <c r="H9106" t="s">
        <v>238</v>
      </c>
      <c r="I9106" s="20">
        <v>-1</v>
      </c>
      <c r="J9106" s="20">
        <v>312</v>
      </c>
      <c r="K9106" t="s">
        <v>32147</v>
      </c>
      <c r="L9106" t="s">
        <v>32147</v>
      </c>
      <c r="M9106" s="125">
        <v>44339</v>
      </c>
      <c r="N9106" s="125"/>
    </row>
    <row r="9107" spans="1:14">
      <c r="A9107" t="s">
        <v>32868</v>
      </c>
      <c r="B9107" t="s">
        <v>32869</v>
      </c>
      <c r="C9107" t="s">
        <v>248</v>
      </c>
      <c r="D9107" t="s">
        <v>249</v>
      </c>
      <c r="E9107" t="s">
        <v>235</v>
      </c>
      <c r="F9107" t="s">
        <v>32148</v>
      </c>
      <c r="G9107" t="s">
        <v>237</v>
      </c>
      <c r="H9107" t="s">
        <v>238</v>
      </c>
      <c r="I9107" s="20">
        <v>-1</v>
      </c>
      <c r="J9107" s="20">
        <v>437</v>
      </c>
      <c r="K9107" t="s">
        <v>32147</v>
      </c>
      <c r="L9107" t="s">
        <v>32147</v>
      </c>
      <c r="M9107" s="125">
        <v>44339</v>
      </c>
      <c r="N9107" s="125"/>
    </row>
    <row r="9108" spans="1:14">
      <c r="A9108" t="s">
        <v>32870</v>
      </c>
      <c r="B9108" t="s">
        <v>32871</v>
      </c>
      <c r="C9108" t="s">
        <v>248</v>
      </c>
      <c r="D9108" t="s">
        <v>249</v>
      </c>
      <c r="E9108" t="s">
        <v>235</v>
      </c>
      <c r="F9108" t="s">
        <v>32155</v>
      </c>
      <c r="G9108" t="s">
        <v>237</v>
      </c>
      <c r="H9108" t="s">
        <v>238</v>
      </c>
      <c r="I9108" s="20">
        <v>-3</v>
      </c>
      <c r="J9108" s="20">
        <v>438</v>
      </c>
      <c r="K9108" t="s">
        <v>32154</v>
      </c>
      <c r="L9108" t="s">
        <v>32154</v>
      </c>
      <c r="M9108" s="125">
        <v>44339</v>
      </c>
      <c r="N9108" s="125"/>
    </row>
    <row r="9109" spans="1:14">
      <c r="A9109" t="s">
        <v>32872</v>
      </c>
      <c r="B9109" t="s">
        <v>32873</v>
      </c>
      <c r="C9109" t="s">
        <v>248</v>
      </c>
      <c r="D9109" t="s">
        <v>249</v>
      </c>
      <c r="E9109" t="s">
        <v>235</v>
      </c>
      <c r="F9109" t="s">
        <v>32874</v>
      </c>
      <c r="G9109" t="s">
        <v>237</v>
      </c>
      <c r="H9109" t="s">
        <v>238</v>
      </c>
      <c r="I9109" s="20">
        <v>-3</v>
      </c>
      <c r="J9109" s="20">
        <v>441</v>
      </c>
      <c r="K9109" t="s">
        <v>32156</v>
      </c>
      <c r="L9109" t="s">
        <v>32156</v>
      </c>
      <c r="M9109" s="125">
        <v>44339</v>
      </c>
      <c r="N9109" s="125"/>
    </row>
    <row r="9110" spans="1:14">
      <c r="A9110" t="s">
        <v>32875</v>
      </c>
      <c r="B9110" t="s">
        <v>32876</v>
      </c>
      <c r="C9110" t="s">
        <v>248</v>
      </c>
      <c r="D9110" t="s">
        <v>249</v>
      </c>
      <c r="E9110" t="s">
        <v>235</v>
      </c>
      <c r="F9110" t="s">
        <v>32153</v>
      </c>
      <c r="G9110" t="s">
        <v>237</v>
      </c>
      <c r="H9110" t="s">
        <v>238</v>
      </c>
      <c r="I9110" s="20">
        <v>-3</v>
      </c>
      <c r="J9110" s="20">
        <v>444</v>
      </c>
      <c r="K9110" t="s">
        <v>32152</v>
      </c>
      <c r="L9110" t="s">
        <v>32152</v>
      </c>
      <c r="M9110" s="125">
        <v>44339</v>
      </c>
      <c r="N9110" s="125"/>
    </row>
    <row r="9111" spans="1:14">
      <c r="A9111" t="s">
        <v>32877</v>
      </c>
      <c r="B9111" t="s">
        <v>32878</v>
      </c>
      <c r="C9111" t="s">
        <v>254</v>
      </c>
      <c r="D9111" t="s">
        <v>255</v>
      </c>
      <c r="E9111" t="s">
        <v>235</v>
      </c>
      <c r="F9111" t="s">
        <v>32879</v>
      </c>
      <c r="G9111" t="s">
        <v>237</v>
      </c>
      <c r="H9111" t="s">
        <v>238</v>
      </c>
      <c r="I9111" s="20">
        <v>-1</v>
      </c>
      <c r="J9111" s="20">
        <v>295</v>
      </c>
      <c r="K9111" t="s">
        <v>32128</v>
      </c>
      <c r="L9111" t="s">
        <v>32128</v>
      </c>
      <c r="M9111" s="125">
        <v>44339</v>
      </c>
      <c r="N9111" s="125"/>
    </row>
    <row r="9112" spans="1:14">
      <c r="A9112" t="s">
        <v>32880</v>
      </c>
      <c r="B9112" t="s">
        <v>32881</v>
      </c>
      <c r="C9112" t="s">
        <v>248</v>
      </c>
      <c r="D9112" t="s">
        <v>249</v>
      </c>
      <c r="E9112" t="s">
        <v>235</v>
      </c>
      <c r="F9112" t="s">
        <v>32882</v>
      </c>
      <c r="G9112" t="s">
        <v>237</v>
      </c>
      <c r="H9112" t="s">
        <v>238</v>
      </c>
      <c r="I9112" s="20">
        <v>-3</v>
      </c>
      <c r="J9112" s="20">
        <v>447</v>
      </c>
      <c r="K9112" t="s">
        <v>32151</v>
      </c>
      <c r="L9112" t="s">
        <v>32151</v>
      </c>
      <c r="M9112" s="125">
        <v>44339</v>
      </c>
      <c r="N9112" s="125"/>
    </row>
    <row r="9113" spans="1:14">
      <c r="A9113" t="s">
        <v>32883</v>
      </c>
      <c r="B9113" t="s">
        <v>32884</v>
      </c>
      <c r="C9113" t="s">
        <v>248</v>
      </c>
      <c r="D9113" t="s">
        <v>249</v>
      </c>
      <c r="E9113" t="s">
        <v>235</v>
      </c>
      <c r="F9113" t="s">
        <v>32885</v>
      </c>
      <c r="G9113" t="s">
        <v>237</v>
      </c>
      <c r="H9113" t="s">
        <v>238</v>
      </c>
      <c r="I9113" s="20">
        <v>-3</v>
      </c>
      <c r="J9113" s="20">
        <v>450</v>
      </c>
      <c r="K9113" t="s">
        <v>32150</v>
      </c>
      <c r="L9113" t="s">
        <v>32150</v>
      </c>
      <c r="M9113" s="125">
        <v>44339</v>
      </c>
      <c r="N9113" s="125"/>
    </row>
    <row r="9114" spans="1:14">
      <c r="A9114" t="s">
        <v>32886</v>
      </c>
      <c r="B9114" t="s">
        <v>32887</v>
      </c>
      <c r="C9114" t="s">
        <v>248</v>
      </c>
      <c r="D9114" t="s">
        <v>249</v>
      </c>
      <c r="E9114" t="s">
        <v>235</v>
      </c>
      <c r="F9114" t="s">
        <v>32888</v>
      </c>
      <c r="G9114" t="s">
        <v>237</v>
      </c>
      <c r="H9114" t="s">
        <v>238</v>
      </c>
      <c r="I9114" s="20">
        <v>-3</v>
      </c>
      <c r="J9114" s="20">
        <v>453</v>
      </c>
      <c r="K9114" t="s">
        <v>32149</v>
      </c>
      <c r="L9114" t="s">
        <v>32149</v>
      </c>
      <c r="M9114" s="125">
        <v>44339</v>
      </c>
      <c r="N9114" s="125"/>
    </row>
    <row r="9115" spans="1:14">
      <c r="A9115" t="s">
        <v>32889</v>
      </c>
      <c r="B9115" t="s">
        <v>32890</v>
      </c>
      <c r="C9115" t="s">
        <v>268</v>
      </c>
      <c r="D9115" t="s">
        <v>269</v>
      </c>
      <c r="E9115" t="s">
        <v>235</v>
      </c>
      <c r="F9115" t="s">
        <v>32130</v>
      </c>
      <c r="G9115" t="s">
        <v>237</v>
      </c>
      <c r="H9115" t="s">
        <v>238</v>
      </c>
      <c r="I9115" s="20">
        <v>-3</v>
      </c>
      <c r="J9115" s="20">
        <v>940</v>
      </c>
      <c r="K9115" t="s">
        <v>32129</v>
      </c>
      <c r="L9115" t="s">
        <v>32129</v>
      </c>
      <c r="M9115" s="125">
        <v>44339</v>
      </c>
      <c r="N9115" s="125"/>
    </row>
    <row r="9116" spans="1:14">
      <c r="A9116" t="s">
        <v>32891</v>
      </c>
      <c r="B9116" t="s">
        <v>32892</v>
      </c>
      <c r="C9116" t="s">
        <v>288</v>
      </c>
      <c r="D9116" t="s">
        <v>289</v>
      </c>
      <c r="E9116" t="s">
        <v>235</v>
      </c>
      <c r="F9116" t="s">
        <v>32893</v>
      </c>
      <c r="G9116" t="s">
        <v>237</v>
      </c>
      <c r="H9116" t="s">
        <v>238</v>
      </c>
      <c r="I9116" s="20">
        <v>-1</v>
      </c>
      <c r="J9116" s="20">
        <v>483</v>
      </c>
      <c r="K9116" t="s">
        <v>32142</v>
      </c>
      <c r="L9116" t="s">
        <v>32142</v>
      </c>
      <c r="M9116" s="125">
        <v>44339</v>
      </c>
      <c r="N9116" s="125"/>
    </row>
    <row r="9117" spans="1:14">
      <c r="A9117" t="s">
        <v>32891</v>
      </c>
      <c r="B9117" t="s">
        <v>32892</v>
      </c>
      <c r="C9117" t="s">
        <v>260</v>
      </c>
      <c r="D9117" t="s">
        <v>261</v>
      </c>
      <c r="E9117" t="s">
        <v>235</v>
      </c>
      <c r="F9117" t="s">
        <v>32893</v>
      </c>
      <c r="G9117" t="s">
        <v>237</v>
      </c>
      <c r="H9117" t="s">
        <v>238</v>
      </c>
      <c r="I9117" s="20">
        <v>-1</v>
      </c>
      <c r="J9117" s="20">
        <v>663</v>
      </c>
      <c r="K9117" t="s">
        <v>32142</v>
      </c>
      <c r="L9117" t="s">
        <v>32142</v>
      </c>
      <c r="M9117" s="125">
        <v>44339</v>
      </c>
      <c r="N9117" s="125"/>
    </row>
    <row r="9118" spans="1:14">
      <c r="A9118" t="s">
        <v>32894</v>
      </c>
      <c r="B9118" t="s">
        <v>32895</v>
      </c>
      <c r="C9118" t="s">
        <v>378</v>
      </c>
      <c r="D9118" t="s">
        <v>379</v>
      </c>
      <c r="E9118" t="s">
        <v>235</v>
      </c>
      <c r="F9118" t="s">
        <v>32896</v>
      </c>
      <c r="G9118" t="s">
        <v>237</v>
      </c>
      <c r="H9118" t="s">
        <v>238</v>
      </c>
      <c r="I9118" s="20">
        <v>-1</v>
      </c>
      <c r="J9118" s="20">
        <v>186</v>
      </c>
      <c r="K9118" t="s">
        <v>32135</v>
      </c>
      <c r="L9118" t="s">
        <v>32135</v>
      </c>
      <c r="M9118" s="125">
        <v>44339</v>
      </c>
      <c r="N9118" s="125"/>
    </row>
    <row r="9119" spans="1:14">
      <c r="A9119" t="s">
        <v>32897</v>
      </c>
      <c r="B9119" t="s">
        <v>32898</v>
      </c>
      <c r="C9119" t="s">
        <v>406</v>
      </c>
      <c r="D9119" t="s">
        <v>407</v>
      </c>
      <c r="E9119" t="s">
        <v>235</v>
      </c>
      <c r="F9119" t="s">
        <v>32899</v>
      </c>
      <c r="G9119" t="s">
        <v>237</v>
      </c>
      <c r="H9119" t="s">
        <v>238</v>
      </c>
      <c r="I9119" s="20">
        <v>-1</v>
      </c>
      <c r="J9119" s="20">
        <v>1646</v>
      </c>
      <c r="K9119" t="s">
        <v>32137</v>
      </c>
      <c r="L9119" t="s">
        <v>32137</v>
      </c>
      <c r="M9119" s="125">
        <v>44339</v>
      </c>
      <c r="N9119" s="125"/>
    </row>
    <row r="9120" spans="1:14">
      <c r="A9120" t="s">
        <v>32900</v>
      </c>
      <c r="B9120" t="s">
        <v>32901</v>
      </c>
      <c r="C9120" t="s">
        <v>274</v>
      </c>
      <c r="D9120" t="s">
        <v>275</v>
      </c>
      <c r="E9120" t="s">
        <v>235</v>
      </c>
      <c r="F9120" t="s">
        <v>32902</v>
      </c>
      <c r="G9120" t="s">
        <v>237</v>
      </c>
      <c r="H9120" t="s">
        <v>238</v>
      </c>
      <c r="I9120" s="20">
        <v>-1</v>
      </c>
      <c r="J9120" s="20">
        <v>4205</v>
      </c>
      <c r="K9120" t="s">
        <v>32125</v>
      </c>
      <c r="L9120" t="s">
        <v>32125</v>
      </c>
      <c r="M9120" s="125">
        <v>44339</v>
      </c>
      <c r="N9120" s="125"/>
    </row>
    <row r="9121" spans="1:14">
      <c r="A9121" t="s">
        <v>32903</v>
      </c>
      <c r="B9121" t="s">
        <v>32904</v>
      </c>
      <c r="C9121" t="s">
        <v>300</v>
      </c>
      <c r="D9121" t="s">
        <v>301</v>
      </c>
      <c r="E9121" t="s">
        <v>235</v>
      </c>
      <c r="F9121" t="s">
        <v>32905</v>
      </c>
      <c r="G9121" t="s">
        <v>237</v>
      </c>
      <c r="H9121" t="s">
        <v>238</v>
      </c>
      <c r="I9121" s="20">
        <v>-1</v>
      </c>
      <c r="J9121" s="20">
        <v>440</v>
      </c>
      <c r="K9121" t="s">
        <v>32133</v>
      </c>
      <c r="L9121" t="s">
        <v>32133</v>
      </c>
      <c r="M9121" s="125">
        <v>44339</v>
      </c>
      <c r="N9121" s="125"/>
    </row>
    <row r="9122" spans="1:14">
      <c r="A9122" t="s">
        <v>32906</v>
      </c>
      <c r="B9122" t="s">
        <v>32907</v>
      </c>
      <c r="C9122" t="s">
        <v>372</v>
      </c>
      <c r="D9122" t="s">
        <v>373</v>
      </c>
      <c r="E9122" t="s">
        <v>235</v>
      </c>
      <c r="F9122" t="s">
        <v>32124</v>
      </c>
      <c r="G9122" t="s">
        <v>237</v>
      </c>
      <c r="H9122" t="s">
        <v>238</v>
      </c>
      <c r="I9122" s="20">
        <v>-2</v>
      </c>
      <c r="J9122" s="20">
        <v>672</v>
      </c>
      <c r="K9122" t="s">
        <v>32123</v>
      </c>
      <c r="L9122" t="s">
        <v>32123</v>
      </c>
      <c r="M9122" s="125">
        <v>44339</v>
      </c>
      <c r="N9122" s="125"/>
    </row>
    <row r="9123" spans="1:14">
      <c r="A9123" t="s">
        <v>32906</v>
      </c>
      <c r="B9123" t="s">
        <v>32907</v>
      </c>
      <c r="C9123" t="s">
        <v>432</v>
      </c>
      <c r="D9123" t="s">
        <v>433</v>
      </c>
      <c r="E9123" t="s">
        <v>235</v>
      </c>
      <c r="F9123" t="s">
        <v>32908</v>
      </c>
      <c r="G9123" t="s">
        <v>237</v>
      </c>
      <c r="H9123" t="s">
        <v>238</v>
      </c>
      <c r="I9123" s="20">
        <v>-2</v>
      </c>
      <c r="J9123" s="20">
        <v>298</v>
      </c>
      <c r="K9123" t="s">
        <v>32123</v>
      </c>
      <c r="L9123" t="s">
        <v>32123</v>
      </c>
      <c r="M9123" s="125">
        <v>44339</v>
      </c>
      <c r="N9123" s="125"/>
    </row>
    <row r="9124" spans="1:14">
      <c r="A9124" t="s">
        <v>32909</v>
      </c>
      <c r="B9124" t="s">
        <v>32910</v>
      </c>
      <c r="C9124" t="s">
        <v>288</v>
      </c>
      <c r="D9124" t="s">
        <v>289</v>
      </c>
      <c r="E9124" t="s">
        <v>235</v>
      </c>
      <c r="F9124" t="s">
        <v>32911</v>
      </c>
      <c r="G9124" t="s">
        <v>237</v>
      </c>
      <c r="H9124" t="s">
        <v>238</v>
      </c>
      <c r="I9124" s="20">
        <v>-2</v>
      </c>
      <c r="J9124" s="20">
        <v>484</v>
      </c>
      <c r="K9124" t="s">
        <v>32122</v>
      </c>
      <c r="L9124" t="s">
        <v>32122</v>
      </c>
      <c r="M9124" s="125">
        <v>44339</v>
      </c>
      <c r="N9124" s="125"/>
    </row>
    <row r="9125" spans="1:14">
      <c r="A9125" t="s">
        <v>32912</v>
      </c>
      <c r="B9125" t="s">
        <v>32913</v>
      </c>
      <c r="C9125" t="s">
        <v>288</v>
      </c>
      <c r="D9125" t="s">
        <v>289</v>
      </c>
      <c r="E9125" t="s">
        <v>235</v>
      </c>
      <c r="F9125" t="s">
        <v>32914</v>
      </c>
      <c r="G9125" t="s">
        <v>237</v>
      </c>
      <c r="H9125" t="s">
        <v>238</v>
      </c>
      <c r="I9125" s="20">
        <v>-1</v>
      </c>
      <c r="J9125" s="20">
        <v>486</v>
      </c>
      <c r="K9125" t="s">
        <v>32126</v>
      </c>
      <c r="L9125" t="s">
        <v>32126</v>
      </c>
      <c r="M9125" s="125">
        <v>44339</v>
      </c>
      <c r="N9125" s="125"/>
    </row>
    <row r="9126" spans="1:14">
      <c r="A9126" t="s">
        <v>32912</v>
      </c>
      <c r="B9126" t="s">
        <v>32913</v>
      </c>
      <c r="C9126" t="s">
        <v>242</v>
      </c>
      <c r="D9126" t="s">
        <v>243</v>
      </c>
      <c r="E9126" t="s">
        <v>235</v>
      </c>
      <c r="F9126" t="s">
        <v>32914</v>
      </c>
      <c r="G9126" t="s">
        <v>237</v>
      </c>
      <c r="H9126" t="s">
        <v>238</v>
      </c>
      <c r="I9126" s="20">
        <v>-1</v>
      </c>
      <c r="J9126" s="20">
        <v>415</v>
      </c>
      <c r="K9126" t="s">
        <v>32126</v>
      </c>
      <c r="L9126" t="s">
        <v>32126</v>
      </c>
      <c r="M9126" s="125">
        <v>44339</v>
      </c>
      <c r="N9126" s="125"/>
    </row>
    <row r="9127" spans="1:14">
      <c r="A9127" t="s">
        <v>32912</v>
      </c>
      <c r="B9127" t="s">
        <v>32913</v>
      </c>
      <c r="C9127" t="s">
        <v>290</v>
      </c>
      <c r="D9127" t="s">
        <v>291</v>
      </c>
      <c r="E9127" t="s">
        <v>235</v>
      </c>
      <c r="F9127" t="s">
        <v>32914</v>
      </c>
      <c r="G9127" t="s">
        <v>237</v>
      </c>
      <c r="H9127" t="s">
        <v>238</v>
      </c>
      <c r="I9127" s="20">
        <v>-1</v>
      </c>
      <c r="J9127" s="20">
        <v>414</v>
      </c>
      <c r="K9127" t="s">
        <v>32126</v>
      </c>
      <c r="L9127" t="s">
        <v>32126</v>
      </c>
      <c r="M9127" s="125">
        <v>44339</v>
      </c>
      <c r="N9127" s="125"/>
    </row>
    <row r="9128" spans="1:14">
      <c r="A9128" t="s">
        <v>32912</v>
      </c>
      <c r="B9128" t="s">
        <v>32913</v>
      </c>
      <c r="C9128" t="s">
        <v>430</v>
      </c>
      <c r="D9128" t="s">
        <v>431</v>
      </c>
      <c r="E9128" t="s">
        <v>235</v>
      </c>
      <c r="F9128" t="s">
        <v>32914</v>
      </c>
      <c r="G9128" t="s">
        <v>237</v>
      </c>
      <c r="H9128" t="s">
        <v>238</v>
      </c>
      <c r="I9128" s="20">
        <v>-1</v>
      </c>
      <c r="J9128" s="20">
        <v>406</v>
      </c>
      <c r="K9128" t="s">
        <v>32126</v>
      </c>
      <c r="L9128" t="s">
        <v>32126</v>
      </c>
      <c r="M9128" s="125">
        <v>44339</v>
      </c>
      <c r="N9128" s="125"/>
    </row>
    <row r="9129" spans="1:14">
      <c r="A9129" t="s">
        <v>32912</v>
      </c>
      <c r="B9129" t="s">
        <v>32913</v>
      </c>
      <c r="C9129" t="s">
        <v>246</v>
      </c>
      <c r="D9129" t="s">
        <v>247</v>
      </c>
      <c r="E9129" t="s">
        <v>235</v>
      </c>
      <c r="F9129" t="s">
        <v>32914</v>
      </c>
      <c r="G9129" t="s">
        <v>237</v>
      </c>
      <c r="H9129" t="s">
        <v>238</v>
      </c>
      <c r="I9129" s="20">
        <v>-1</v>
      </c>
      <c r="J9129" s="20">
        <v>683</v>
      </c>
      <c r="K9129" t="s">
        <v>32126</v>
      </c>
      <c r="L9129" t="s">
        <v>32126</v>
      </c>
      <c r="M9129" s="125">
        <v>44339</v>
      </c>
      <c r="N9129" s="125"/>
    </row>
    <row r="9130" spans="1:14">
      <c r="A9130" t="s">
        <v>32915</v>
      </c>
      <c r="B9130" t="s">
        <v>32916</v>
      </c>
      <c r="C9130" t="s">
        <v>320</v>
      </c>
      <c r="D9130" t="s">
        <v>321</v>
      </c>
      <c r="E9130" t="s">
        <v>235</v>
      </c>
      <c r="F9130" t="s">
        <v>32917</v>
      </c>
      <c r="G9130" t="s">
        <v>237</v>
      </c>
      <c r="H9130" t="s">
        <v>238</v>
      </c>
      <c r="I9130" s="20">
        <v>-2</v>
      </c>
      <c r="J9130" s="20">
        <v>633</v>
      </c>
      <c r="K9130" t="s">
        <v>32118</v>
      </c>
      <c r="L9130" t="s">
        <v>32118</v>
      </c>
      <c r="M9130" s="125">
        <v>44339</v>
      </c>
      <c r="N9130" s="125"/>
    </row>
    <row r="9131" spans="1:14">
      <c r="A9131" t="s">
        <v>32918</v>
      </c>
      <c r="B9131" t="s">
        <v>32919</v>
      </c>
      <c r="C9131" t="s">
        <v>446</v>
      </c>
      <c r="D9131" t="s">
        <v>447</v>
      </c>
      <c r="E9131" t="s">
        <v>235</v>
      </c>
      <c r="F9131" t="s">
        <v>32920</v>
      </c>
      <c r="G9131" t="s">
        <v>237</v>
      </c>
      <c r="H9131" t="s">
        <v>238</v>
      </c>
      <c r="I9131" s="20">
        <v>-1</v>
      </c>
      <c r="J9131" s="20">
        <v>465</v>
      </c>
      <c r="K9131" t="s">
        <v>32119</v>
      </c>
      <c r="L9131" t="s">
        <v>32119</v>
      </c>
      <c r="M9131" s="125">
        <v>44339</v>
      </c>
      <c r="N9131" s="125"/>
    </row>
    <row r="9132" spans="1:14">
      <c r="A9132" t="s">
        <v>32918</v>
      </c>
      <c r="B9132" t="s">
        <v>32919</v>
      </c>
      <c r="C9132" t="s">
        <v>300</v>
      </c>
      <c r="D9132" t="s">
        <v>301</v>
      </c>
      <c r="E9132" t="s">
        <v>235</v>
      </c>
      <c r="F9132" t="s">
        <v>32920</v>
      </c>
      <c r="G9132" t="s">
        <v>237</v>
      </c>
      <c r="H9132" t="s">
        <v>238</v>
      </c>
      <c r="I9132" s="20">
        <v>-1</v>
      </c>
      <c r="J9132" s="20">
        <v>441</v>
      </c>
      <c r="K9132" t="s">
        <v>32119</v>
      </c>
      <c r="L9132" t="s">
        <v>32119</v>
      </c>
      <c r="M9132" s="125">
        <v>44339</v>
      </c>
      <c r="N9132" s="125"/>
    </row>
    <row r="9133" spans="1:14">
      <c r="A9133" t="s">
        <v>32918</v>
      </c>
      <c r="B9133" t="s">
        <v>32919</v>
      </c>
      <c r="C9133" t="s">
        <v>270</v>
      </c>
      <c r="D9133" t="s">
        <v>271</v>
      </c>
      <c r="E9133" t="s">
        <v>235</v>
      </c>
      <c r="F9133" t="s">
        <v>32920</v>
      </c>
      <c r="G9133" t="s">
        <v>237</v>
      </c>
      <c r="H9133" t="s">
        <v>238</v>
      </c>
      <c r="I9133" s="20">
        <v>-1</v>
      </c>
      <c r="J9133" s="20">
        <v>270</v>
      </c>
      <c r="K9133" t="s">
        <v>32119</v>
      </c>
      <c r="L9133" t="s">
        <v>32119</v>
      </c>
      <c r="M9133" s="125">
        <v>44339</v>
      </c>
      <c r="N9133" s="125"/>
    </row>
    <row r="9134" spans="1:14">
      <c r="A9134" s="21" t="s">
        <v>33110</v>
      </c>
      <c r="B9134" s="21"/>
      <c r="C9134" s="21" t="s">
        <v>242</v>
      </c>
      <c r="D9134" s="21" t="s">
        <v>243</v>
      </c>
      <c r="E9134" s="21" t="s">
        <v>2870</v>
      </c>
      <c r="F9134" s="21" t="s">
        <v>33111</v>
      </c>
      <c r="G9134" s="21" t="s">
        <v>2904</v>
      </c>
      <c r="H9134" s="21" t="s">
        <v>28687</v>
      </c>
      <c r="I9134" s="23">
        <v>-1</v>
      </c>
      <c r="J9134" s="23">
        <v>0</v>
      </c>
      <c r="K9134" s="21" t="s">
        <v>33112</v>
      </c>
      <c r="L9134" s="21" t="s">
        <v>2868</v>
      </c>
      <c r="M9134" s="125">
        <v>44346</v>
      </c>
      <c r="N9134" s="126"/>
    </row>
    <row r="9135" spans="1:14">
      <c r="A9135" s="21" t="s">
        <v>33113</v>
      </c>
      <c r="B9135" s="21" t="s">
        <v>33114</v>
      </c>
      <c r="C9135" s="21" t="s">
        <v>300</v>
      </c>
      <c r="D9135" s="21" t="s">
        <v>301</v>
      </c>
      <c r="E9135" s="21" t="s">
        <v>235</v>
      </c>
      <c r="F9135" s="21" t="s">
        <v>33115</v>
      </c>
      <c r="G9135" s="21" t="s">
        <v>237</v>
      </c>
      <c r="H9135" s="21" t="s">
        <v>238</v>
      </c>
      <c r="I9135" s="23">
        <v>-1</v>
      </c>
      <c r="J9135" s="23">
        <v>400</v>
      </c>
      <c r="K9135" s="21" t="s">
        <v>33012</v>
      </c>
      <c r="L9135" s="21" t="s">
        <v>33012</v>
      </c>
      <c r="M9135" s="21">
        <v>44345.791504629633</v>
      </c>
      <c r="N9135" s="21"/>
    </row>
    <row r="9136" spans="1:14">
      <c r="A9136" s="21" t="s">
        <v>33116</v>
      </c>
      <c r="B9136" s="21" t="s">
        <v>33117</v>
      </c>
      <c r="C9136" s="21" t="s">
        <v>300</v>
      </c>
      <c r="D9136" s="21" t="s">
        <v>301</v>
      </c>
      <c r="E9136" s="21" t="s">
        <v>235</v>
      </c>
      <c r="F9136" s="21" t="s">
        <v>33118</v>
      </c>
      <c r="G9136" s="21" t="s">
        <v>237</v>
      </c>
      <c r="H9136" s="21" t="s">
        <v>238</v>
      </c>
      <c r="I9136" s="23">
        <v>-1</v>
      </c>
      <c r="J9136" s="23">
        <v>401</v>
      </c>
      <c r="K9136" s="21" t="s">
        <v>33011</v>
      </c>
      <c r="L9136" s="21" t="s">
        <v>33011</v>
      </c>
      <c r="M9136" s="21">
        <v>44345.674016203702</v>
      </c>
      <c r="N9136" s="21"/>
    </row>
    <row r="9137" spans="1:14">
      <c r="A9137" s="21" t="s">
        <v>33119</v>
      </c>
      <c r="B9137" s="21" t="s">
        <v>33120</v>
      </c>
      <c r="C9137" s="21" t="s">
        <v>372</v>
      </c>
      <c r="D9137" s="21" t="s">
        <v>373</v>
      </c>
      <c r="E9137" s="21" t="s">
        <v>235</v>
      </c>
      <c r="F9137" s="21" t="s">
        <v>33121</v>
      </c>
      <c r="G9137" s="21" t="s">
        <v>237</v>
      </c>
      <c r="H9137" s="21" t="s">
        <v>238</v>
      </c>
      <c r="I9137" s="23">
        <v>-1</v>
      </c>
      <c r="J9137" s="23">
        <v>664</v>
      </c>
      <c r="K9137" s="21" t="s">
        <v>33005</v>
      </c>
      <c r="L9137" s="21" t="s">
        <v>33005</v>
      </c>
      <c r="M9137" s="21">
        <v>44345.621562499997</v>
      </c>
      <c r="N9137" s="21"/>
    </row>
    <row r="9138" spans="1:14">
      <c r="A9138" s="21" t="s">
        <v>33119</v>
      </c>
      <c r="B9138" s="21" t="s">
        <v>33120</v>
      </c>
      <c r="C9138" s="21" t="s">
        <v>360</v>
      </c>
      <c r="D9138" s="21" t="s">
        <v>361</v>
      </c>
      <c r="E9138" s="21" t="s">
        <v>235</v>
      </c>
      <c r="F9138" s="21" t="s">
        <v>33121</v>
      </c>
      <c r="G9138" s="21" t="s">
        <v>237</v>
      </c>
      <c r="H9138" s="21" t="s">
        <v>238</v>
      </c>
      <c r="I9138" s="23">
        <v>-1</v>
      </c>
      <c r="J9138" s="23">
        <v>3694</v>
      </c>
      <c r="K9138" s="21" t="s">
        <v>33005</v>
      </c>
      <c r="L9138" s="21" t="s">
        <v>33005</v>
      </c>
      <c r="M9138" s="21">
        <v>44345.621562499997</v>
      </c>
      <c r="N9138" s="21"/>
    </row>
    <row r="9139" spans="1:14">
      <c r="A9139" s="21" t="s">
        <v>33122</v>
      </c>
      <c r="B9139" s="21" t="s">
        <v>33123</v>
      </c>
      <c r="C9139" s="21" t="s">
        <v>233</v>
      </c>
      <c r="D9139" s="21" t="s">
        <v>234</v>
      </c>
      <c r="E9139" s="21" t="s">
        <v>235</v>
      </c>
      <c r="F9139" s="21" t="s">
        <v>33124</v>
      </c>
      <c r="G9139" s="21" t="s">
        <v>237</v>
      </c>
      <c r="H9139" s="21" t="s">
        <v>238</v>
      </c>
      <c r="I9139" s="23">
        <v>-1</v>
      </c>
      <c r="J9139" s="23">
        <v>615</v>
      </c>
      <c r="K9139" s="21" t="s">
        <v>33010</v>
      </c>
      <c r="L9139" s="21" t="s">
        <v>33010</v>
      </c>
      <c r="M9139" s="21">
        <v>44345.619074074071</v>
      </c>
      <c r="N9139" s="21"/>
    </row>
    <row r="9140" spans="1:14">
      <c r="A9140" s="21" t="s">
        <v>33125</v>
      </c>
      <c r="B9140" s="21" t="s">
        <v>33126</v>
      </c>
      <c r="C9140" s="21" t="s">
        <v>406</v>
      </c>
      <c r="D9140" s="21" t="s">
        <v>407</v>
      </c>
      <c r="E9140" s="21" t="s">
        <v>235</v>
      </c>
      <c r="F9140" s="21" t="s">
        <v>33007</v>
      </c>
      <c r="G9140" s="21" t="s">
        <v>237</v>
      </c>
      <c r="H9140" s="21" t="s">
        <v>238</v>
      </c>
      <c r="I9140" s="23">
        <v>-1</v>
      </c>
      <c r="J9140" s="23">
        <v>1631</v>
      </c>
      <c r="K9140" s="21" t="s">
        <v>33006</v>
      </c>
      <c r="L9140" s="21" t="s">
        <v>33006</v>
      </c>
      <c r="M9140" s="21">
        <v>44345.616238425922</v>
      </c>
      <c r="N9140" s="21"/>
    </row>
    <row r="9141" spans="1:14">
      <c r="A9141" s="21" t="s">
        <v>33127</v>
      </c>
      <c r="B9141" s="21" t="s">
        <v>33128</v>
      </c>
      <c r="C9141" s="21" t="s">
        <v>446</v>
      </c>
      <c r="D9141" s="21" t="s">
        <v>447</v>
      </c>
      <c r="E9141" s="21" t="s">
        <v>235</v>
      </c>
      <c r="F9141" s="21" t="s">
        <v>33129</v>
      </c>
      <c r="G9141" s="21" t="s">
        <v>237</v>
      </c>
      <c r="H9141" s="21" t="s">
        <v>238</v>
      </c>
      <c r="I9141" s="23">
        <v>-1</v>
      </c>
      <c r="J9141" s="23">
        <v>442</v>
      </c>
      <c r="K9141" s="21" t="s">
        <v>33004</v>
      </c>
      <c r="L9141" s="21" t="s">
        <v>33004</v>
      </c>
      <c r="M9141" s="21">
        <v>44345.56994212963</v>
      </c>
      <c r="N9141" s="21"/>
    </row>
    <row r="9142" spans="1:14">
      <c r="A9142" s="21" t="s">
        <v>33127</v>
      </c>
      <c r="B9142" s="21" t="s">
        <v>33128</v>
      </c>
      <c r="C9142" s="21" t="s">
        <v>324</v>
      </c>
      <c r="D9142" s="21" t="s">
        <v>325</v>
      </c>
      <c r="E9142" s="21" t="s">
        <v>235</v>
      </c>
      <c r="F9142" s="21" t="s">
        <v>33129</v>
      </c>
      <c r="G9142" s="21" t="s">
        <v>237</v>
      </c>
      <c r="H9142" s="21" t="s">
        <v>238</v>
      </c>
      <c r="I9142" s="23">
        <v>-1</v>
      </c>
      <c r="J9142" s="23">
        <v>625</v>
      </c>
      <c r="K9142" s="21" t="s">
        <v>33004</v>
      </c>
      <c r="L9142" s="21" t="s">
        <v>33004</v>
      </c>
      <c r="M9142" s="21">
        <v>44345.56994212963</v>
      </c>
      <c r="N9142" s="21"/>
    </row>
    <row r="9143" spans="1:14">
      <c r="A9143" s="21" t="s">
        <v>33130</v>
      </c>
      <c r="B9143" s="21" t="s">
        <v>33131</v>
      </c>
      <c r="C9143" s="21" t="s">
        <v>406</v>
      </c>
      <c r="D9143" s="21" t="s">
        <v>407</v>
      </c>
      <c r="E9143" s="21" t="s">
        <v>235</v>
      </c>
      <c r="F9143" s="21" t="s">
        <v>33009</v>
      </c>
      <c r="G9143" s="21" t="s">
        <v>237</v>
      </c>
      <c r="H9143" s="21" t="s">
        <v>238</v>
      </c>
      <c r="I9143" s="23">
        <v>-1</v>
      </c>
      <c r="J9143" s="23">
        <v>1632</v>
      </c>
      <c r="K9143" s="21" t="s">
        <v>33008</v>
      </c>
      <c r="L9143" s="21" t="s">
        <v>33008</v>
      </c>
      <c r="M9143" s="21">
        <v>44345.555798611109</v>
      </c>
      <c r="N9143" s="21"/>
    </row>
    <row r="9144" spans="1:14">
      <c r="A9144" s="21" t="s">
        <v>33132</v>
      </c>
      <c r="B9144" s="21"/>
      <c r="C9144" s="21" t="s">
        <v>242</v>
      </c>
      <c r="D9144" s="21" t="s">
        <v>243</v>
      </c>
      <c r="E9144" s="21" t="s">
        <v>2870</v>
      </c>
      <c r="F9144" s="21" t="s">
        <v>33133</v>
      </c>
      <c r="G9144" s="21" t="s">
        <v>2872</v>
      </c>
      <c r="H9144" s="21" t="s">
        <v>28687</v>
      </c>
      <c r="I9144" s="23">
        <v>1</v>
      </c>
      <c r="J9144" s="23">
        <v>1</v>
      </c>
      <c r="K9144" s="21" t="s">
        <v>33112</v>
      </c>
      <c r="L9144" s="21" t="s">
        <v>32378</v>
      </c>
      <c r="M9144" s="21">
        <v>44345.416631944441</v>
      </c>
      <c r="N9144" s="21"/>
    </row>
    <row r="9145" spans="1:14">
      <c r="A9145" s="21" t="s">
        <v>33134</v>
      </c>
      <c r="B9145" s="21" t="s">
        <v>33135</v>
      </c>
      <c r="C9145" s="21" t="s">
        <v>320</v>
      </c>
      <c r="D9145" s="21" t="s">
        <v>321</v>
      </c>
      <c r="E9145" s="21" t="s">
        <v>235</v>
      </c>
      <c r="F9145" s="21" t="s">
        <v>33003</v>
      </c>
      <c r="G9145" s="21" t="s">
        <v>237</v>
      </c>
      <c r="H9145" s="21" t="s">
        <v>238</v>
      </c>
      <c r="I9145" s="23">
        <v>-1</v>
      </c>
      <c r="J9145" s="23">
        <v>624</v>
      </c>
      <c r="K9145" s="21" t="s">
        <v>33002</v>
      </c>
      <c r="L9145" s="21" t="s">
        <v>33002</v>
      </c>
      <c r="M9145" s="21">
        <v>44344.792337962965</v>
      </c>
      <c r="N9145" s="21"/>
    </row>
    <row r="9146" spans="1:14">
      <c r="A9146" s="21" t="s">
        <v>33136</v>
      </c>
      <c r="B9146" s="21" t="s">
        <v>33137</v>
      </c>
      <c r="C9146" s="21" t="s">
        <v>23685</v>
      </c>
      <c r="D9146" s="21" t="s">
        <v>23686</v>
      </c>
      <c r="E9146" s="21" t="s">
        <v>235</v>
      </c>
      <c r="F9146" s="21" t="s">
        <v>33138</v>
      </c>
      <c r="G9146" s="21" t="s">
        <v>237</v>
      </c>
      <c r="H9146" s="21" t="s">
        <v>238</v>
      </c>
      <c r="I9146" s="23">
        <v>-1</v>
      </c>
      <c r="J9146" s="23">
        <v>105</v>
      </c>
      <c r="K9146" s="21" t="s">
        <v>33001</v>
      </c>
      <c r="L9146" s="21" t="s">
        <v>33001</v>
      </c>
      <c r="M9146" s="21">
        <v>44344.75377314815</v>
      </c>
      <c r="N9146" s="21"/>
    </row>
    <row r="9147" spans="1:14">
      <c r="A9147" s="21" t="s">
        <v>33136</v>
      </c>
      <c r="B9147" s="21" t="s">
        <v>33137</v>
      </c>
      <c r="C9147" s="21" t="s">
        <v>430</v>
      </c>
      <c r="D9147" s="21" t="s">
        <v>431</v>
      </c>
      <c r="E9147" s="21" t="s">
        <v>235</v>
      </c>
      <c r="F9147" s="21" t="s">
        <v>33138</v>
      </c>
      <c r="G9147" s="21" t="s">
        <v>237</v>
      </c>
      <c r="H9147" s="21" t="s">
        <v>238</v>
      </c>
      <c r="I9147" s="23">
        <v>-1</v>
      </c>
      <c r="J9147" s="23">
        <v>396</v>
      </c>
      <c r="K9147" s="21" t="s">
        <v>33001</v>
      </c>
      <c r="L9147" s="21" t="s">
        <v>33001</v>
      </c>
      <c r="M9147" s="21">
        <v>44344.75377314815</v>
      </c>
      <c r="N9147" s="21"/>
    </row>
    <row r="9148" spans="1:14">
      <c r="A9148" s="21" t="s">
        <v>33136</v>
      </c>
      <c r="B9148" s="21" t="s">
        <v>33137</v>
      </c>
      <c r="C9148" s="21" t="s">
        <v>318</v>
      </c>
      <c r="D9148" s="21" t="s">
        <v>319</v>
      </c>
      <c r="E9148" s="21" t="s">
        <v>235</v>
      </c>
      <c r="F9148" s="21" t="s">
        <v>33138</v>
      </c>
      <c r="G9148" s="21" t="s">
        <v>237</v>
      </c>
      <c r="H9148" s="21" t="s">
        <v>238</v>
      </c>
      <c r="I9148" s="23">
        <v>-1</v>
      </c>
      <c r="J9148" s="23">
        <v>685</v>
      </c>
      <c r="K9148" s="21" t="s">
        <v>33001</v>
      </c>
      <c r="L9148" s="21" t="s">
        <v>33001</v>
      </c>
      <c r="M9148" s="21">
        <v>44344.75377314815</v>
      </c>
      <c r="N9148" s="21"/>
    </row>
    <row r="9149" spans="1:14">
      <c r="A9149" s="21" t="s">
        <v>33139</v>
      </c>
      <c r="B9149" s="21" t="s">
        <v>33140</v>
      </c>
      <c r="C9149" s="21" t="s">
        <v>254</v>
      </c>
      <c r="D9149" s="21" t="s">
        <v>255</v>
      </c>
      <c r="E9149" s="21" t="s">
        <v>235</v>
      </c>
      <c r="F9149" s="21" t="s">
        <v>33141</v>
      </c>
      <c r="G9149" s="21" t="s">
        <v>237</v>
      </c>
      <c r="H9149" s="21" t="s">
        <v>238</v>
      </c>
      <c r="I9149" s="23">
        <v>-1</v>
      </c>
      <c r="J9149" s="23">
        <v>255</v>
      </c>
      <c r="K9149" s="21" t="s">
        <v>33000</v>
      </c>
      <c r="L9149" s="21" t="s">
        <v>33000</v>
      </c>
      <c r="M9149" s="21">
        <v>44344.632581018515</v>
      </c>
      <c r="N9149" s="21"/>
    </row>
    <row r="9150" spans="1:14">
      <c r="A9150" s="21" t="s">
        <v>33142</v>
      </c>
      <c r="B9150" s="21" t="s">
        <v>33143</v>
      </c>
      <c r="C9150" s="21" t="s">
        <v>330</v>
      </c>
      <c r="D9150" s="21" t="s">
        <v>331</v>
      </c>
      <c r="E9150" s="21" t="s">
        <v>235</v>
      </c>
      <c r="F9150" s="21" t="s">
        <v>33144</v>
      </c>
      <c r="G9150" s="21" t="s">
        <v>237</v>
      </c>
      <c r="H9150" s="21" t="s">
        <v>238</v>
      </c>
      <c r="I9150" s="23">
        <v>-1</v>
      </c>
      <c r="J9150" s="23">
        <v>403</v>
      </c>
      <c r="K9150" s="21" t="s">
        <v>32999</v>
      </c>
      <c r="L9150" s="21" t="s">
        <v>32999</v>
      </c>
      <c r="M9150" s="21">
        <v>44344.601145833331</v>
      </c>
      <c r="N9150" s="21"/>
    </row>
    <row r="9151" spans="1:14">
      <c r="A9151" s="21" t="s">
        <v>33145</v>
      </c>
      <c r="B9151" s="21" t="s">
        <v>33146</v>
      </c>
      <c r="C9151" s="21" t="s">
        <v>406</v>
      </c>
      <c r="D9151" s="21" t="s">
        <v>407</v>
      </c>
      <c r="E9151" s="21" t="s">
        <v>235</v>
      </c>
      <c r="F9151" s="21" t="s">
        <v>33147</v>
      </c>
      <c r="G9151" s="21" t="s">
        <v>237</v>
      </c>
      <c r="H9151" s="21" t="s">
        <v>238</v>
      </c>
      <c r="I9151" s="23">
        <v>-1</v>
      </c>
      <c r="J9151" s="23">
        <v>1633</v>
      </c>
      <c r="K9151" s="21" t="s">
        <v>32996</v>
      </c>
      <c r="L9151" s="21" t="s">
        <v>32996</v>
      </c>
      <c r="M9151" s="21">
        <v>44344.439675925925</v>
      </c>
      <c r="N9151" s="21"/>
    </row>
    <row r="9152" spans="1:14">
      <c r="A9152" s="21" t="s">
        <v>33148</v>
      </c>
      <c r="B9152" s="21" t="s">
        <v>33149</v>
      </c>
      <c r="C9152" s="21" t="s">
        <v>274</v>
      </c>
      <c r="D9152" s="21" t="s">
        <v>275</v>
      </c>
      <c r="E9152" s="21" t="s">
        <v>235</v>
      </c>
      <c r="F9152" s="21" t="s">
        <v>33150</v>
      </c>
      <c r="G9152" s="21" t="s">
        <v>237</v>
      </c>
      <c r="H9152" s="21" t="s">
        <v>238</v>
      </c>
      <c r="I9152" s="23">
        <v>-1</v>
      </c>
      <c r="J9152" s="23">
        <v>4188</v>
      </c>
      <c r="K9152" s="21" t="s">
        <v>32998</v>
      </c>
      <c r="L9152" s="21" t="s">
        <v>32998</v>
      </c>
      <c r="M9152" s="21">
        <v>44344.438472222224</v>
      </c>
      <c r="N9152" s="21"/>
    </row>
    <row r="9153" spans="1:14">
      <c r="A9153" s="21" t="s">
        <v>33151</v>
      </c>
      <c r="B9153" s="21" t="s">
        <v>33152</v>
      </c>
      <c r="C9153" s="21" t="s">
        <v>254</v>
      </c>
      <c r="D9153" s="21" t="s">
        <v>255</v>
      </c>
      <c r="E9153" s="21" t="s">
        <v>235</v>
      </c>
      <c r="F9153" s="21" t="s">
        <v>33153</v>
      </c>
      <c r="G9153" s="21" t="s">
        <v>237</v>
      </c>
      <c r="H9153" s="21" t="s">
        <v>238</v>
      </c>
      <c r="I9153" s="23">
        <v>-1</v>
      </c>
      <c r="J9153" s="23">
        <v>256</v>
      </c>
      <c r="K9153" s="21" t="s">
        <v>32995</v>
      </c>
      <c r="L9153" s="21" t="s">
        <v>32995</v>
      </c>
      <c r="M9153" s="21">
        <v>44344.437557870369</v>
      </c>
      <c r="N9153" s="21"/>
    </row>
    <row r="9154" spans="1:14">
      <c r="A9154" s="21" t="s">
        <v>33154</v>
      </c>
      <c r="B9154" s="21" t="s">
        <v>33155</v>
      </c>
      <c r="C9154" s="21" t="s">
        <v>280</v>
      </c>
      <c r="D9154" s="21" t="s">
        <v>281</v>
      </c>
      <c r="E9154" s="21" t="s">
        <v>235</v>
      </c>
      <c r="F9154" s="21" t="s">
        <v>33156</v>
      </c>
      <c r="G9154" s="21" t="s">
        <v>237</v>
      </c>
      <c r="H9154" s="21" t="s">
        <v>238</v>
      </c>
      <c r="I9154" s="23">
        <v>-1</v>
      </c>
      <c r="J9154" s="23">
        <v>663</v>
      </c>
      <c r="K9154" s="21" t="s">
        <v>32997</v>
      </c>
      <c r="L9154" s="21" t="s">
        <v>32997</v>
      </c>
      <c r="M9154" s="21">
        <v>44344.425509259258</v>
      </c>
      <c r="N9154" s="21"/>
    </row>
    <row r="9155" spans="1:14">
      <c r="A9155" s="21" t="s">
        <v>33157</v>
      </c>
      <c r="B9155" s="21" t="s">
        <v>33158</v>
      </c>
      <c r="C9155" s="21" t="s">
        <v>364</v>
      </c>
      <c r="D9155" s="21" t="s">
        <v>365</v>
      </c>
      <c r="E9155" s="21" t="s">
        <v>235</v>
      </c>
      <c r="F9155" s="21" t="s">
        <v>33159</v>
      </c>
      <c r="G9155" s="21" t="s">
        <v>237</v>
      </c>
      <c r="H9155" s="21" t="s">
        <v>238</v>
      </c>
      <c r="I9155" s="23">
        <v>-2</v>
      </c>
      <c r="J9155" s="23">
        <v>494</v>
      </c>
      <c r="K9155" s="21" t="s">
        <v>32994</v>
      </c>
      <c r="L9155" s="21" t="s">
        <v>32994</v>
      </c>
      <c r="M9155" s="21">
        <v>44343.781828703701</v>
      </c>
      <c r="N9155" s="21"/>
    </row>
    <row r="9156" spans="1:14">
      <c r="A9156" s="21" t="s">
        <v>33160</v>
      </c>
      <c r="B9156" s="21" t="s">
        <v>33161</v>
      </c>
      <c r="C9156" s="21" t="s">
        <v>242</v>
      </c>
      <c r="D9156" s="21" t="s">
        <v>243</v>
      </c>
      <c r="E9156" s="21" t="s">
        <v>235</v>
      </c>
      <c r="F9156" s="21" t="s">
        <v>33162</v>
      </c>
      <c r="G9156" s="21" t="s">
        <v>237</v>
      </c>
      <c r="H9156" s="21" t="s">
        <v>238</v>
      </c>
      <c r="I9156" s="23">
        <v>-1</v>
      </c>
      <c r="J9156" s="23">
        <v>398</v>
      </c>
      <c r="K9156" s="21" t="s">
        <v>32993</v>
      </c>
      <c r="L9156" s="21" t="s">
        <v>32993</v>
      </c>
      <c r="M9156" s="21">
        <v>44343.734444444446</v>
      </c>
      <c r="N9156" s="21"/>
    </row>
    <row r="9157" spans="1:14">
      <c r="A9157" s="21" t="s">
        <v>33163</v>
      </c>
      <c r="B9157" s="21" t="s">
        <v>33164</v>
      </c>
      <c r="C9157" s="21" t="s">
        <v>328</v>
      </c>
      <c r="D9157" s="21" t="s">
        <v>329</v>
      </c>
      <c r="E9157" s="21" t="s">
        <v>235</v>
      </c>
      <c r="F9157" s="21" t="s">
        <v>33165</v>
      </c>
      <c r="G9157" s="21" t="s">
        <v>237</v>
      </c>
      <c r="H9157" s="21" t="s">
        <v>238</v>
      </c>
      <c r="I9157" s="23">
        <v>-2</v>
      </c>
      <c r="J9157" s="23">
        <v>352</v>
      </c>
      <c r="K9157" s="21" t="s">
        <v>32991</v>
      </c>
      <c r="L9157" s="21" t="s">
        <v>32991</v>
      </c>
      <c r="M9157" s="21">
        <v>44343.707939814813</v>
      </c>
      <c r="N9157" s="21"/>
    </row>
    <row r="9158" spans="1:14">
      <c r="A9158" s="21" t="s">
        <v>33166</v>
      </c>
      <c r="B9158" s="21" t="s">
        <v>33167</v>
      </c>
      <c r="C9158" s="21" t="s">
        <v>270</v>
      </c>
      <c r="D9158" s="21" t="s">
        <v>271</v>
      </c>
      <c r="E9158" s="21" t="s">
        <v>235</v>
      </c>
      <c r="F9158" s="21" t="s">
        <v>33168</v>
      </c>
      <c r="G9158" s="21" t="s">
        <v>237</v>
      </c>
      <c r="H9158" s="21" t="s">
        <v>238</v>
      </c>
      <c r="I9158" s="23">
        <v>-3</v>
      </c>
      <c r="J9158" s="23">
        <v>231</v>
      </c>
      <c r="K9158" s="21" t="s">
        <v>32988</v>
      </c>
      <c r="L9158" s="21" t="s">
        <v>32988</v>
      </c>
      <c r="M9158" s="21">
        <v>44343.628379629627</v>
      </c>
      <c r="N9158" s="21"/>
    </row>
    <row r="9159" spans="1:14">
      <c r="A9159" s="21" t="s">
        <v>33169</v>
      </c>
      <c r="B9159" s="21" t="s">
        <v>33170</v>
      </c>
      <c r="C9159" s="21" t="s">
        <v>392</v>
      </c>
      <c r="D9159" s="21" t="s">
        <v>393</v>
      </c>
      <c r="E9159" s="21" t="s">
        <v>235</v>
      </c>
      <c r="F9159" s="21" t="s">
        <v>33171</v>
      </c>
      <c r="G9159" s="21" t="s">
        <v>237</v>
      </c>
      <c r="H9159" s="21" t="s">
        <v>238</v>
      </c>
      <c r="I9159" s="23">
        <v>-2</v>
      </c>
      <c r="J9159" s="23">
        <v>204</v>
      </c>
      <c r="K9159" s="21" t="s">
        <v>32992</v>
      </c>
      <c r="L9159" s="21" t="s">
        <v>32992</v>
      </c>
      <c r="M9159" s="21">
        <v>44343.614305555559</v>
      </c>
      <c r="N9159" s="21"/>
    </row>
    <row r="9160" spans="1:14">
      <c r="A9160" s="21" t="s">
        <v>33172</v>
      </c>
      <c r="B9160" s="21" t="s">
        <v>33173</v>
      </c>
      <c r="C9160" s="21" t="s">
        <v>268</v>
      </c>
      <c r="D9160" s="21" t="s">
        <v>269</v>
      </c>
      <c r="E9160" s="21" t="s">
        <v>235</v>
      </c>
      <c r="F9160" s="21" t="s">
        <v>32990</v>
      </c>
      <c r="G9160" s="21" t="s">
        <v>237</v>
      </c>
      <c r="H9160" s="21" t="s">
        <v>238</v>
      </c>
      <c r="I9160" s="23">
        <v>-3</v>
      </c>
      <c r="J9160" s="23">
        <v>904</v>
      </c>
      <c r="K9160" s="21" t="s">
        <v>32989</v>
      </c>
      <c r="L9160" s="21" t="s">
        <v>32989</v>
      </c>
      <c r="M9160" s="21">
        <v>44343.593726851854</v>
      </c>
      <c r="N9160" s="21"/>
    </row>
    <row r="9161" spans="1:14">
      <c r="A9161" s="21" t="s">
        <v>33174</v>
      </c>
      <c r="B9161" s="21" t="s">
        <v>33175</v>
      </c>
      <c r="C9161" s="21" t="s">
        <v>342</v>
      </c>
      <c r="D9161" s="21" t="s">
        <v>343</v>
      </c>
      <c r="E9161" s="21" t="s">
        <v>235</v>
      </c>
      <c r="F9161" s="21" t="s">
        <v>33176</v>
      </c>
      <c r="G9161" s="21" t="s">
        <v>237</v>
      </c>
      <c r="H9161" s="21" t="s">
        <v>238</v>
      </c>
      <c r="I9161" s="23">
        <v>-1</v>
      </c>
      <c r="J9161" s="23">
        <v>3869</v>
      </c>
      <c r="K9161" s="21" t="s">
        <v>32987</v>
      </c>
      <c r="L9161" s="21" t="s">
        <v>32987</v>
      </c>
      <c r="M9161" s="21">
        <v>44342.752453703702</v>
      </c>
      <c r="N9161" s="21"/>
    </row>
    <row r="9162" spans="1:14">
      <c r="A9162" s="21" t="s">
        <v>33177</v>
      </c>
      <c r="B9162" s="21" t="s">
        <v>33178</v>
      </c>
      <c r="C9162" s="21" t="s">
        <v>406</v>
      </c>
      <c r="D9162" s="21" t="s">
        <v>407</v>
      </c>
      <c r="E9162" s="21" t="s">
        <v>235</v>
      </c>
      <c r="F9162" s="21" t="s">
        <v>32986</v>
      </c>
      <c r="G9162" s="21" t="s">
        <v>237</v>
      </c>
      <c r="H9162" s="21" t="s">
        <v>238</v>
      </c>
      <c r="I9162" s="23">
        <v>-1</v>
      </c>
      <c r="J9162" s="23">
        <v>1634</v>
      </c>
      <c r="K9162" s="21" t="s">
        <v>32985</v>
      </c>
      <c r="L9162" s="21" t="s">
        <v>32985</v>
      </c>
      <c r="M9162" s="21">
        <v>44342.738993055558</v>
      </c>
      <c r="N9162" s="21"/>
    </row>
    <row r="9163" spans="1:14">
      <c r="A9163" s="21" t="s">
        <v>33179</v>
      </c>
      <c r="B9163" s="21" t="s">
        <v>33180</v>
      </c>
      <c r="C9163" s="21" t="s">
        <v>268</v>
      </c>
      <c r="D9163" s="21" t="s">
        <v>269</v>
      </c>
      <c r="E9163" s="21" t="s">
        <v>235</v>
      </c>
      <c r="F9163" s="21" t="s">
        <v>33181</v>
      </c>
      <c r="G9163" s="21" t="s">
        <v>237</v>
      </c>
      <c r="H9163" s="21" t="s">
        <v>238</v>
      </c>
      <c r="I9163" s="23">
        <v>-1</v>
      </c>
      <c r="J9163" s="23">
        <v>907</v>
      </c>
      <c r="K9163" s="21" t="s">
        <v>32984</v>
      </c>
      <c r="L9163" s="21" t="s">
        <v>32984</v>
      </c>
      <c r="M9163" s="21">
        <v>44342.735706018517</v>
      </c>
      <c r="N9163" s="21"/>
    </row>
    <row r="9164" spans="1:14">
      <c r="A9164" s="21" t="s">
        <v>33182</v>
      </c>
      <c r="B9164" s="21" t="s">
        <v>33183</v>
      </c>
      <c r="C9164" s="21" t="s">
        <v>274</v>
      </c>
      <c r="D9164" s="21" t="s">
        <v>275</v>
      </c>
      <c r="E9164" s="21" t="s">
        <v>235</v>
      </c>
      <c r="F9164" s="21" t="s">
        <v>33184</v>
      </c>
      <c r="G9164" s="21" t="s">
        <v>237</v>
      </c>
      <c r="H9164" s="21" t="s">
        <v>238</v>
      </c>
      <c r="I9164" s="23">
        <v>-1</v>
      </c>
      <c r="J9164" s="23">
        <v>4189</v>
      </c>
      <c r="K9164" s="21" t="s">
        <v>32981</v>
      </c>
      <c r="L9164" s="21" t="s">
        <v>32981</v>
      </c>
      <c r="M9164" s="21">
        <v>44342.708703703705</v>
      </c>
      <c r="N9164" s="21"/>
    </row>
    <row r="9165" spans="1:14">
      <c r="A9165" s="21" t="s">
        <v>33185</v>
      </c>
      <c r="B9165" s="21" t="s">
        <v>33186</v>
      </c>
      <c r="C9165" s="21" t="s">
        <v>268</v>
      </c>
      <c r="D9165" s="21" t="s">
        <v>269</v>
      </c>
      <c r="E9165" s="21" t="s">
        <v>235</v>
      </c>
      <c r="F9165" s="21" t="s">
        <v>33187</v>
      </c>
      <c r="G9165" s="21" t="s">
        <v>237</v>
      </c>
      <c r="H9165" s="21" t="s">
        <v>238</v>
      </c>
      <c r="I9165" s="23">
        <v>-1</v>
      </c>
      <c r="J9165" s="23">
        <v>908</v>
      </c>
      <c r="K9165" s="21" t="s">
        <v>32979</v>
      </c>
      <c r="L9165" s="21" t="s">
        <v>32979</v>
      </c>
      <c r="M9165" s="21">
        <v>44342.701122685183</v>
      </c>
      <c r="N9165" s="21"/>
    </row>
    <row r="9166" spans="1:14">
      <c r="A9166" s="21" t="s">
        <v>33188</v>
      </c>
      <c r="B9166" s="21" t="s">
        <v>33189</v>
      </c>
      <c r="C9166" s="21" t="s">
        <v>274</v>
      </c>
      <c r="D9166" s="21" t="s">
        <v>275</v>
      </c>
      <c r="E9166" s="21" t="s">
        <v>235</v>
      </c>
      <c r="F9166" s="21" t="s">
        <v>33190</v>
      </c>
      <c r="G9166" s="21" t="s">
        <v>237</v>
      </c>
      <c r="H9166" s="21" t="s">
        <v>238</v>
      </c>
      <c r="I9166" s="23">
        <v>-1</v>
      </c>
      <c r="J9166" s="23">
        <v>4190</v>
      </c>
      <c r="K9166" s="21" t="s">
        <v>32965</v>
      </c>
      <c r="L9166" s="21" t="s">
        <v>32965</v>
      </c>
      <c r="M9166" s="21">
        <v>44342.666898148149</v>
      </c>
      <c r="N9166" s="21"/>
    </row>
    <row r="9167" spans="1:14">
      <c r="A9167" s="21" t="s">
        <v>33191</v>
      </c>
      <c r="B9167" s="21" t="s">
        <v>33192</v>
      </c>
      <c r="C9167" s="21" t="s">
        <v>432</v>
      </c>
      <c r="D9167" s="21" t="s">
        <v>433</v>
      </c>
      <c r="E9167" s="21" t="s">
        <v>235</v>
      </c>
      <c r="F9167" s="21" t="s">
        <v>32978</v>
      </c>
      <c r="G9167" s="21" t="s">
        <v>237</v>
      </c>
      <c r="H9167" s="21" t="s">
        <v>238</v>
      </c>
      <c r="I9167" s="23">
        <v>-2</v>
      </c>
      <c r="J9167" s="23">
        <v>283</v>
      </c>
      <c r="K9167" s="21" t="s">
        <v>32977</v>
      </c>
      <c r="L9167" s="21" t="s">
        <v>32977</v>
      </c>
      <c r="M9167" s="21">
        <v>44342.655173611114</v>
      </c>
      <c r="N9167" s="21"/>
    </row>
    <row r="9168" spans="1:14">
      <c r="A9168" s="21" t="s">
        <v>33193</v>
      </c>
      <c r="B9168" s="21" t="s">
        <v>33194</v>
      </c>
      <c r="C9168" s="21" t="s">
        <v>254</v>
      </c>
      <c r="D9168" s="21" t="s">
        <v>255</v>
      </c>
      <c r="E9168" s="21" t="s">
        <v>235</v>
      </c>
      <c r="F9168" s="21" t="s">
        <v>33195</v>
      </c>
      <c r="G9168" s="21" t="s">
        <v>237</v>
      </c>
      <c r="H9168" s="21" t="s">
        <v>238</v>
      </c>
      <c r="I9168" s="23">
        <v>-1</v>
      </c>
      <c r="J9168" s="23">
        <v>257</v>
      </c>
      <c r="K9168" s="21" t="s">
        <v>32963</v>
      </c>
      <c r="L9168" s="21" t="s">
        <v>32963</v>
      </c>
      <c r="M9168" s="21">
        <v>44342.642175925925</v>
      </c>
      <c r="N9168" s="21"/>
    </row>
    <row r="9169" spans="1:14">
      <c r="A9169" s="21" t="s">
        <v>33196</v>
      </c>
      <c r="B9169" s="21" t="s">
        <v>33197</v>
      </c>
      <c r="C9169" s="21" t="s">
        <v>430</v>
      </c>
      <c r="D9169" s="21" t="s">
        <v>431</v>
      </c>
      <c r="E9169" s="21" t="s">
        <v>235</v>
      </c>
      <c r="F9169" s="21" t="s">
        <v>32967</v>
      </c>
      <c r="G9169" s="21" t="s">
        <v>237</v>
      </c>
      <c r="H9169" s="21" t="s">
        <v>238</v>
      </c>
      <c r="I9169" s="23">
        <v>-1</v>
      </c>
      <c r="J9169" s="23">
        <v>397</v>
      </c>
      <c r="K9169" s="21" t="s">
        <v>32966</v>
      </c>
      <c r="L9169" s="21" t="s">
        <v>32966</v>
      </c>
      <c r="M9169" s="21">
        <v>44342.642152777778</v>
      </c>
      <c r="N9169" s="21"/>
    </row>
    <row r="9170" spans="1:14">
      <c r="A9170" s="21" t="s">
        <v>33198</v>
      </c>
      <c r="B9170" s="21" t="s">
        <v>33199</v>
      </c>
      <c r="C9170" s="21" t="s">
        <v>288</v>
      </c>
      <c r="D9170" s="21" t="s">
        <v>289</v>
      </c>
      <c r="E9170" s="21" t="s">
        <v>235</v>
      </c>
      <c r="F9170" s="21" t="s">
        <v>32983</v>
      </c>
      <c r="G9170" s="21" t="s">
        <v>237</v>
      </c>
      <c r="H9170" s="21" t="s">
        <v>238</v>
      </c>
      <c r="I9170" s="23">
        <v>-1</v>
      </c>
      <c r="J9170" s="23">
        <v>458</v>
      </c>
      <c r="K9170" s="21" t="s">
        <v>32982</v>
      </c>
      <c r="L9170" s="21" t="s">
        <v>32982</v>
      </c>
      <c r="M9170" s="21">
        <v>44342.641747685186</v>
      </c>
      <c r="N9170" s="21"/>
    </row>
    <row r="9171" spans="1:14">
      <c r="A9171" s="21" t="s">
        <v>33198</v>
      </c>
      <c r="B9171" s="21" t="s">
        <v>33199</v>
      </c>
      <c r="C9171" s="21" t="s">
        <v>290</v>
      </c>
      <c r="D9171" s="21" t="s">
        <v>291</v>
      </c>
      <c r="E9171" s="21" t="s">
        <v>235</v>
      </c>
      <c r="F9171" s="21" t="s">
        <v>32983</v>
      </c>
      <c r="G9171" s="21" t="s">
        <v>237</v>
      </c>
      <c r="H9171" s="21" t="s">
        <v>238</v>
      </c>
      <c r="I9171" s="23">
        <v>-1</v>
      </c>
      <c r="J9171" s="23">
        <v>411</v>
      </c>
      <c r="K9171" s="21" t="s">
        <v>32982</v>
      </c>
      <c r="L9171" s="21" t="s">
        <v>32982</v>
      </c>
      <c r="M9171" s="21">
        <v>44342.641747685186</v>
      </c>
      <c r="N9171" s="21"/>
    </row>
    <row r="9172" spans="1:14">
      <c r="A9172" s="21" t="s">
        <v>33200</v>
      </c>
      <c r="B9172" s="21" t="s">
        <v>33201</v>
      </c>
      <c r="C9172" s="21" t="s">
        <v>288</v>
      </c>
      <c r="D9172" s="21" t="s">
        <v>289</v>
      </c>
      <c r="E9172" s="21" t="s">
        <v>235</v>
      </c>
      <c r="F9172" s="21" t="s">
        <v>32961</v>
      </c>
      <c r="G9172" s="21" t="s">
        <v>237</v>
      </c>
      <c r="H9172" s="21" t="s">
        <v>238</v>
      </c>
      <c r="I9172" s="23">
        <v>-6</v>
      </c>
      <c r="J9172" s="23">
        <v>459</v>
      </c>
      <c r="K9172" s="21" t="s">
        <v>32960</v>
      </c>
      <c r="L9172" s="21" t="s">
        <v>32960</v>
      </c>
      <c r="M9172" s="21">
        <v>44342.623854166668</v>
      </c>
      <c r="N9172" s="21"/>
    </row>
    <row r="9173" spans="1:14">
      <c r="A9173" s="21" t="s">
        <v>33202</v>
      </c>
      <c r="B9173" s="21" t="s">
        <v>33203</v>
      </c>
      <c r="C9173" s="21" t="s">
        <v>288</v>
      </c>
      <c r="D9173" s="21" t="s">
        <v>289</v>
      </c>
      <c r="E9173" s="21" t="s">
        <v>235</v>
      </c>
      <c r="F9173" s="21" t="s">
        <v>33204</v>
      </c>
      <c r="G9173" s="21" t="s">
        <v>237</v>
      </c>
      <c r="H9173" s="21" t="s">
        <v>238</v>
      </c>
      <c r="I9173" s="23">
        <v>-1</v>
      </c>
      <c r="J9173" s="23">
        <v>465</v>
      </c>
      <c r="K9173" s="21" t="s">
        <v>32962</v>
      </c>
      <c r="L9173" s="21" t="s">
        <v>32962</v>
      </c>
      <c r="M9173" s="21">
        <v>44342.621134259258</v>
      </c>
      <c r="N9173" s="21"/>
    </row>
    <row r="9174" spans="1:14">
      <c r="A9174" s="21" t="s">
        <v>33205</v>
      </c>
      <c r="B9174" s="21" t="s">
        <v>33206</v>
      </c>
      <c r="C9174" s="21" t="s">
        <v>430</v>
      </c>
      <c r="D9174" s="21" t="s">
        <v>431</v>
      </c>
      <c r="E9174" s="21" t="s">
        <v>235</v>
      </c>
      <c r="F9174" s="21" t="s">
        <v>32969</v>
      </c>
      <c r="G9174" s="21" t="s">
        <v>237</v>
      </c>
      <c r="H9174" s="21" t="s">
        <v>238</v>
      </c>
      <c r="I9174" s="23">
        <v>-1</v>
      </c>
      <c r="J9174" s="23">
        <v>398</v>
      </c>
      <c r="K9174" s="21" t="s">
        <v>32968</v>
      </c>
      <c r="L9174" s="21" t="s">
        <v>32968</v>
      </c>
      <c r="M9174" s="21">
        <v>44342.618888888886</v>
      </c>
      <c r="N9174" s="21"/>
    </row>
    <row r="9175" spans="1:14">
      <c r="A9175" s="21" t="s">
        <v>33205</v>
      </c>
      <c r="B9175" s="21" t="s">
        <v>33206</v>
      </c>
      <c r="C9175" s="21" t="s">
        <v>360</v>
      </c>
      <c r="D9175" s="21" t="s">
        <v>361</v>
      </c>
      <c r="E9175" s="21" t="s">
        <v>235</v>
      </c>
      <c r="F9175" s="21" t="s">
        <v>32969</v>
      </c>
      <c r="G9175" s="21" t="s">
        <v>237</v>
      </c>
      <c r="H9175" s="21" t="s">
        <v>238</v>
      </c>
      <c r="I9175" s="23">
        <v>-1</v>
      </c>
      <c r="J9175" s="23">
        <v>3695</v>
      </c>
      <c r="K9175" s="21" t="s">
        <v>32968</v>
      </c>
      <c r="L9175" s="21" t="s">
        <v>32968</v>
      </c>
      <c r="M9175" s="21">
        <v>44342.618888888886</v>
      </c>
      <c r="N9175" s="21"/>
    </row>
    <row r="9176" spans="1:14">
      <c r="A9176" s="21" t="s">
        <v>33207</v>
      </c>
      <c r="B9176" s="21" t="s">
        <v>33208</v>
      </c>
      <c r="C9176" s="21" t="s">
        <v>242</v>
      </c>
      <c r="D9176" s="21" t="s">
        <v>243</v>
      </c>
      <c r="E9176" s="21" t="s">
        <v>235</v>
      </c>
      <c r="F9176" s="21" t="s">
        <v>32975</v>
      </c>
      <c r="G9176" s="21" t="s">
        <v>237</v>
      </c>
      <c r="H9176" s="21" t="s">
        <v>238</v>
      </c>
      <c r="I9176" s="23">
        <v>-1</v>
      </c>
      <c r="J9176" s="23">
        <v>399</v>
      </c>
      <c r="K9176" s="21" t="s">
        <v>32974</v>
      </c>
      <c r="L9176" s="21" t="s">
        <v>32974</v>
      </c>
      <c r="M9176" s="21">
        <v>44342.594618055555</v>
      </c>
      <c r="N9176" s="21"/>
    </row>
    <row r="9177" spans="1:14">
      <c r="A9177" s="21" t="s">
        <v>33209</v>
      </c>
      <c r="B9177" s="21" t="s">
        <v>33210</v>
      </c>
      <c r="C9177" s="21" t="s">
        <v>254</v>
      </c>
      <c r="D9177" s="21" t="s">
        <v>255</v>
      </c>
      <c r="E9177" s="21" t="s">
        <v>235</v>
      </c>
      <c r="F9177" s="21" t="s">
        <v>33211</v>
      </c>
      <c r="G9177" s="21" t="s">
        <v>237</v>
      </c>
      <c r="H9177" s="21" t="s">
        <v>238</v>
      </c>
      <c r="I9177" s="23">
        <v>-1</v>
      </c>
      <c r="J9177" s="23">
        <v>258</v>
      </c>
      <c r="K9177" s="21" t="s">
        <v>32964</v>
      </c>
      <c r="L9177" s="21" t="s">
        <v>32964</v>
      </c>
      <c r="M9177" s="21">
        <v>44342.592673611114</v>
      </c>
      <c r="N9177" s="21"/>
    </row>
    <row r="9178" spans="1:14">
      <c r="A9178" s="21" t="s">
        <v>33212</v>
      </c>
      <c r="B9178" s="21" t="s">
        <v>33213</v>
      </c>
      <c r="C9178" s="21" t="s">
        <v>254</v>
      </c>
      <c r="D9178" s="21" t="s">
        <v>255</v>
      </c>
      <c r="E9178" s="21" t="s">
        <v>235</v>
      </c>
      <c r="F9178" s="21" t="s">
        <v>33214</v>
      </c>
      <c r="G9178" s="21" t="s">
        <v>237</v>
      </c>
      <c r="H9178" s="21" t="s">
        <v>238</v>
      </c>
      <c r="I9178" s="23">
        <v>-1</v>
      </c>
      <c r="J9178" s="23">
        <v>259</v>
      </c>
      <c r="K9178" s="21" t="s">
        <v>32976</v>
      </c>
      <c r="L9178" s="21" t="s">
        <v>32976</v>
      </c>
      <c r="M9178" s="21">
        <v>44342.591805555552</v>
      </c>
      <c r="N9178" s="21"/>
    </row>
    <row r="9179" spans="1:14">
      <c r="A9179" s="21" t="s">
        <v>33215</v>
      </c>
      <c r="B9179" s="21" t="s">
        <v>33216</v>
      </c>
      <c r="C9179" s="21" t="s">
        <v>342</v>
      </c>
      <c r="D9179" s="21" t="s">
        <v>343</v>
      </c>
      <c r="E9179" s="21" t="s">
        <v>235</v>
      </c>
      <c r="F9179" s="21" t="s">
        <v>33217</v>
      </c>
      <c r="G9179" s="21" t="s">
        <v>237</v>
      </c>
      <c r="H9179" s="21" t="s">
        <v>238</v>
      </c>
      <c r="I9179" s="23">
        <v>-1</v>
      </c>
      <c r="J9179" s="23">
        <v>3870</v>
      </c>
      <c r="K9179" s="21" t="s">
        <v>32980</v>
      </c>
      <c r="L9179" s="21" t="s">
        <v>32980</v>
      </c>
      <c r="M9179" s="21">
        <v>44342.591574074075</v>
      </c>
      <c r="N9179" s="21"/>
    </row>
    <row r="9180" spans="1:14">
      <c r="A9180" s="21" t="s">
        <v>33215</v>
      </c>
      <c r="B9180" s="21" t="s">
        <v>33216</v>
      </c>
      <c r="C9180" s="21" t="s">
        <v>314</v>
      </c>
      <c r="D9180" s="21" t="s">
        <v>315</v>
      </c>
      <c r="E9180" s="21" t="s">
        <v>235</v>
      </c>
      <c r="F9180" s="21" t="s">
        <v>33217</v>
      </c>
      <c r="G9180" s="21" t="s">
        <v>237</v>
      </c>
      <c r="H9180" s="21" t="s">
        <v>238</v>
      </c>
      <c r="I9180" s="23">
        <v>-1</v>
      </c>
      <c r="J9180" s="23">
        <v>3384</v>
      </c>
      <c r="K9180" s="21" t="s">
        <v>32980</v>
      </c>
      <c r="L9180" s="21" t="s">
        <v>32980</v>
      </c>
      <c r="M9180" s="21">
        <v>44342.591574074075</v>
      </c>
      <c r="N9180" s="21"/>
    </row>
    <row r="9181" spans="1:14">
      <c r="A9181" s="21" t="s">
        <v>33215</v>
      </c>
      <c r="B9181" s="21" t="s">
        <v>33216</v>
      </c>
      <c r="C9181" s="21" t="s">
        <v>360</v>
      </c>
      <c r="D9181" s="21" t="s">
        <v>361</v>
      </c>
      <c r="E9181" s="21" t="s">
        <v>235</v>
      </c>
      <c r="F9181" s="21" t="s">
        <v>33217</v>
      </c>
      <c r="G9181" s="21" t="s">
        <v>237</v>
      </c>
      <c r="H9181" s="21" t="s">
        <v>238</v>
      </c>
      <c r="I9181" s="23">
        <v>-1</v>
      </c>
      <c r="J9181" s="23">
        <v>3696</v>
      </c>
      <c r="K9181" s="21" t="s">
        <v>32980</v>
      </c>
      <c r="L9181" s="21" t="s">
        <v>32980</v>
      </c>
      <c r="M9181" s="21">
        <v>44342.591574074075</v>
      </c>
      <c r="N9181" s="21"/>
    </row>
    <row r="9182" spans="1:14">
      <c r="A9182" s="21" t="s">
        <v>33218</v>
      </c>
      <c r="B9182" s="21" t="s">
        <v>33219</v>
      </c>
      <c r="C9182" s="21" t="s">
        <v>324</v>
      </c>
      <c r="D9182" s="21" t="s">
        <v>325</v>
      </c>
      <c r="E9182" s="21" t="s">
        <v>235</v>
      </c>
      <c r="F9182" s="21" t="s">
        <v>33220</v>
      </c>
      <c r="G9182" s="21" t="s">
        <v>237</v>
      </c>
      <c r="H9182" s="21" t="s">
        <v>238</v>
      </c>
      <c r="I9182" s="23">
        <v>-1</v>
      </c>
      <c r="J9182" s="23">
        <v>626</v>
      </c>
      <c r="K9182" s="21" t="s">
        <v>32971</v>
      </c>
      <c r="L9182" s="21" t="s">
        <v>32971</v>
      </c>
      <c r="M9182" s="21">
        <v>44342.568043981482</v>
      </c>
      <c r="N9182" s="21"/>
    </row>
    <row r="9183" spans="1:14">
      <c r="A9183" s="21" t="s">
        <v>33218</v>
      </c>
      <c r="B9183" s="21" t="s">
        <v>33219</v>
      </c>
      <c r="C9183" s="21" t="s">
        <v>388</v>
      </c>
      <c r="D9183" s="21" t="s">
        <v>389</v>
      </c>
      <c r="E9183" s="21" t="s">
        <v>235</v>
      </c>
      <c r="F9183" s="21" t="s">
        <v>33220</v>
      </c>
      <c r="G9183" s="21" t="s">
        <v>237</v>
      </c>
      <c r="H9183" s="21" t="s">
        <v>238</v>
      </c>
      <c r="I9183" s="23">
        <v>-1</v>
      </c>
      <c r="J9183" s="23">
        <v>190</v>
      </c>
      <c r="K9183" s="21" t="s">
        <v>32971</v>
      </c>
      <c r="L9183" s="21" t="s">
        <v>32971</v>
      </c>
      <c r="M9183" s="21">
        <v>44342.568043981482</v>
      </c>
      <c r="N9183" s="21"/>
    </row>
    <row r="9184" spans="1:14">
      <c r="A9184" s="21" t="s">
        <v>33218</v>
      </c>
      <c r="B9184" s="21" t="s">
        <v>33219</v>
      </c>
      <c r="C9184" s="21" t="s">
        <v>248</v>
      </c>
      <c r="D9184" s="21" t="s">
        <v>249</v>
      </c>
      <c r="E9184" s="21" t="s">
        <v>235</v>
      </c>
      <c r="F9184" s="21" t="s">
        <v>33220</v>
      </c>
      <c r="G9184" s="21" t="s">
        <v>237</v>
      </c>
      <c r="H9184" s="21" t="s">
        <v>238</v>
      </c>
      <c r="I9184" s="23">
        <v>-1</v>
      </c>
      <c r="J9184" s="23">
        <v>420</v>
      </c>
      <c r="K9184" s="21" t="s">
        <v>32971</v>
      </c>
      <c r="L9184" s="21" t="s">
        <v>32971</v>
      </c>
      <c r="M9184" s="21">
        <v>44342.568043981482</v>
      </c>
      <c r="N9184" s="21"/>
    </row>
    <row r="9185" spans="1:14">
      <c r="A9185" s="21" t="s">
        <v>33221</v>
      </c>
      <c r="B9185" s="21" t="s">
        <v>33222</v>
      </c>
      <c r="C9185" s="21" t="s">
        <v>378</v>
      </c>
      <c r="D9185" s="21" t="s">
        <v>379</v>
      </c>
      <c r="E9185" s="21" t="s">
        <v>235</v>
      </c>
      <c r="F9185" s="21" t="s">
        <v>32973</v>
      </c>
      <c r="G9185" s="21" t="s">
        <v>237</v>
      </c>
      <c r="H9185" s="21" t="s">
        <v>238</v>
      </c>
      <c r="I9185" s="23">
        <v>-1</v>
      </c>
      <c r="J9185" s="23">
        <v>181</v>
      </c>
      <c r="K9185" s="21" t="s">
        <v>32972</v>
      </c>
      <c r="L9185" s="21" t="s">
        <v>32972</v>
      </c>
      <c r="M9185" s="21">
        <v>44342.482303240744</v>
      </c>
      <c r="N9185" s="21"/>
    </row>
    <row r="9186" spans="1:14">
      <c r="A9186" s="21" t="s">
        <v>33221</v>
      </c>
      <c r="B9186" s="21" t="s">
        <v>33222</v>
      </c>
      <c r="C9186" s="21" t="s">
        <v>342</v>
      </c>
      <c r="D9186" s="21" t="s">
        <v>343</v>
      </c>
      <c r="E9186" s="21" t="s">
        <v>235</v>
      </c>
      <c r="F9186" s="21" t="s">
        <v>32973</v>
      </c>
      <c r="G9186" s="21" t="s">
        <v>237</v>
      </c>
      <c r="H9186" s="21" t="s">
        <v>238</v>
      </c>
      <c r="I9186" s="23">
        <v>-1</v>
      </c>
      <c r="J9186" s="23">
        <v>3871</v>
      </c>
      <c r="K9186" s="21" t="s">
        <v>32972</v>
      </c>
      <c r="L9186" s="21" t="s">
        <v>32972</v>
      </c>
      <c r="M9186" s="21">
        <v>44342.482303240744</v>
      </c>
      <c r="N9186" s="21"/>
    </row>
    <row r="9187" spans="1:14">
      <c r="A9187" s="21" t="s">
        <v>33223</v>
      </c>
      <c r="B9187" s="21" t="s">
        <v>33224</v>
      </c>
      <c r="C9187" s="21" t="s">
        <v>388</v>
      </c>
      <c r="D9187" s="21" t="s">
        <v>389</v>
      </c>
      <c r="E9187" s="21" t="s">
        <v>235</v>
      </c>
      <c r="F9187" s="21" t="s">
        <v>33225</v>
      </c>
      <c r="G9187" s="21" t="s">
        <v>237</v>
      </c>
      <c r="H9187" s="21" t="s">
        <v>238</v>
      </c>
      <c r="I9187" s="23">
        <v>-1</v>
      </c>
      <c r="J9187" s="23">
        <v>191</v>
      </c>
      <c r="K9187" s="21" t="s">
        <v>32970</v>
      </c>
      <c r="L9187" s="21" t="s">
        <v>32970</v>
      </c>
      <c r="M9187" s="21">
        <v>44342.459675925929</v>
      </c>
      <c r="N9187" s="21"/>
    </row>
    <row r="9188" spans="1:14">
      <c r="A9188" s="21" t="s">
        <v>33223</v>
      </c>
      <c r="B9188" s="21" t="s">
        <v>33224</v>
      </c>
      <c r="C9188" s="21" t="s">
        <v>248</v>
      </c>
      <c r="D9188" s="21" t="s">
        <v>249</v>
      </c>
      <c r="E9188" s="21" t="s">
        <v>235</v>
      </c>
      <c r="F9188" s="21" t="s">
        <v>33225</v>
      </c>
      <c r="G9188" s="21" t="s">
        <v>237</v>
      </c>
      <c r="H9188" s="21" t="s">
        <v>238</v>
      </c>
      <c r="I9188" s="23">
        <v>-1</v>
      </c>
      <c r="J9188" s="23">
        <v>421</v>
      </c>
      <c r="K9188" s="21" t="s">
        <v>32970</v>
      </c>
      <c r="L9188" s="21" t="s">
        <v>32970</v>
      </c>
      <c r="M9188" s="21">
        <v>44342.459675925929</v>
      </c>
      <c r="N9188" s="21"/>
    </row>
    <row r="9189" spans="1:14">
      <c r="A9189" s="21" t="s">
        <v>33226</v>
      </c>
      <c r="B9189" s="21" t="s">
        <v>33227</v>
      </c>
      <c r="C9189" s="21" t="s">
        <v>406</v>
      </c>
      <c r="D9189" s="21" t="s">
        <v>407</v>
      </c>
      <c r="E9189" s="21" t="s">
        <v>235</v>
      </c>
      <c r="F9189" s="21" t="s">
        <v>33228</v>
      </c>
      <c r="G9189" s="21" t="s">
        <v>237</v>
      </c>
      <c r="H9189" s="21" t="s">
        <v>238</v>
      </c>
      <c r="I9189" s="23">
        <v>-1</v>
      </c>
      <c r="J9189" s="23">
        <v>1635</v>
      </c>
      <c r="K9189" s="21" t="s">
        <v>32959</v>
      </c>
      <c r="L9189" s="21" t="s">
        <v>32959</v>
      </c>
      <c r="M9189" s="21">
        <v>44341.767268518517</v>
      </c>
      <c r="N9189" s="21"/>
    </row>
    <row r="9190" spans="1:14">
      <c r="A9190" s="21" t="s">
        <v>33229</v>
      </c>
      <c r="B9190" s="21" t="s">
        <v>33230</v>
      </c>
      <c r="C9190" s="21" t="s">
        <v>446</v>
      </c>
      <c r="D9190" s="21" t="s">
        <v>447</v>
      </c>
      <c r="E9190" s="21" t="s">
        <v>235</v>
      </c>
      <c r="F9190" s="21" t="s">
        <v>33231</v>
      </c>
      <c r="G9190" s="21" t="s">
        <v>237</v>
      </c>
      <c r="H9190" s="21" t="s">
        <v>238</v>
      </c>
      <c r="I9190" s="23">
        <v>-1</v>
      </c>
      <c r="J9190" s="23">
        <v>443</v>
      </c>
      <c r="K9190" s="21" t="s">
        <v>32958</v>
      </c>
      <c r="L9190" s="21" t="s">
        <v>32958</v>
      </c>
      <c r="M9190" s="21">
        <v>44341.760358796295</v>
      </c>
      <c r="N9190" s="21"/>
    </row>
    <row r="9191" spans="1:14">
      <c r="A9191" s="21" t="s">
        <v>33232</v>
      </c>
      <c r="B9191" s="21" t="s">
        <v>33233</v>
      </c>
      <c r="C9191" s="21" t="s">
        <v>268</v>
      </c>
      <c r="D9191" s="21" t="s">
        <v>269</v>
      </c>
      <c r="E9191" s="21" t="s">
        <v>235</v>
      </c>
      <c r="F9191" s="21" t="s">
        <v>33234</v>
      </c>
      <c r="G9191" s="21" t="s">
        <v>237</v>
      </c>
      <c r="H9191" s="21" t="s">
        <v>238</v>
      </c>
      <c r="I9191" s="23">
        <v>-1</v>
      </c>
      <c r="J9191" s="23">
        <v>909</v>
      </c>
      <c r="K9191" s="21" t="s">
        <v>32957</v>
      </c>
      <c r="L9191" s="21" t="s">
        <v>32957</v>
      </c>
      <c r="M9191" s="21">
        <v>44341.760011574072</v>
      </c>
      <c r="N9191" s="21"/>
    </row>
    <row r="9192" spans="1:14">
      <c r="A9192" s="21" t="s">
        <v>33232</v>
      </c>
      <c r="B9192" s="21" t="s">
        <v>33233</v>
      </c>
      <c r="C9192" s="21" t="s">
        <v>300</v>
      </c>
      <c r="D9192" s="21" t="s">
        <v>301</v>
      </c>
      <c r="E9192" s="21" t="s">
        <v>235</v>
      </c>
      <c r="F9192" s="21" t="s">
        <v>33234</v>
      </c>
      <c r="G9192" s="21" t="s">
        <v>237</v>
      </c>
      <c r="H9192" s="21" t="s">
        <v>238</v>
      </c>
      <c r="I9192" s="23">
        <v>-2</v>
      </c>
      <c r="J9192" s="23">
        <v>402</v>
      </c>
      <c r="K9192" s="21" t="s">
        <v>32957</v>
      </c>
      <c r="L9192" s="21" t="s">
        <v>32957</v>
      </c>
      <c r="M9192" s="21">
        <v>44341.760011574072</v>
      </c>
      <c r="N9192" s="21"/>
    </row>
    <row r="9193" spans="1:14">
      <c r="A9193" s="21" t="s">
        <v>33235</v>
      </c>
      <c r="B9193" s="21" t="s">
        <v>33236</v>
      </c>
      <c r="C9193" s="21" t="s">
        <v>388</v>
      </c>
      <c r="D9193" s="21" t="s">
        <v>389</v>
      </c>
      <c r="E9193" s="21" t="s">
        <v>235</v>
      </c>
      <c r="F9193" s="21" t="s">
        <v>32946</v>
      </c>
      <c r="G9193" s="21" t="s">
        <v>237</v>
      </c>
      <c r="H9193" s="21" t="s">
        <v>238</v>
      </c>
      <c r="I9193" s="23">
        <v>-3</v>
      </c>
      <c r="J9193" s="23">
        <v>192</v>
      </c>
      <c r="K9193" s="21" t="s">
        <v>32945</v>
      </c>
      <c r="L9193" s="21" t="s">
        <v>32945</v>
      </c>
      <c r="M9193" s="21">
        <v>44341.753495370373</v>
      </c>
      <c r="N9193" s="21"/>
    </row>
    <row r="9194" spans="1:14">
      <c r="A9194" s="21" t="s">
        <v>33237</v>
      </c>
      <c r="B9194" s="21" t="s">
        <v>33238</v>
      </c>
      <c r="C9194" s="21" t="s">
        <v>268</v>
      </c>
      <c r="D9194" s="21" t="s">
        <v>269</v>
      </c>
      <c r="E9194" s="21" t="s">
        <v>235</v>
      </c>
      <c r="F9194" s="21" t="s">
        <v>33239</v>
      </c>
      <c r="G9194" s="21" t="s">
        <v>237</v>
      </c>
      <c r="H9194" s="21" t="s">
        <v>238</v>
      </c>
      <c r="I9194" s="23">
        <v>-1</v>
      </c>
      <c r="J9194" s="23">
        <v>910</v>
      </c>
      <c r="K9194" s="21" t="s">
        <v>32956</v>
      </c>
      <c r="L9194" s="21" t="s">
        <v>32956</v>
      </c>
      <c r="M9194" s="21">
        <v>44341.729884259257</v>
      </c>
      <c r="N9194" s="21"/>
    </row>
    <row r="9195" spans="1:14">
      <c r="A9195" s="21" t="s">
        <v>33237</v>
      </c>
      <c r="B9195" s="21" t="s">
        <v>33238</v>
      </c>
      <c r="C9195" s="21" t="s">
        <v>300</v>
      </c>
      <c r="D9195" s="21" t="s">
        <v>301</v>
      </c>
      <c r="E9195" s="21" t="s">
        <v>235</v>
      </c>
      <c r="F9195" s="21" t="s">
        <v>33239</v>
      </c>
      <c r="G9195" s="21" t="s">
        <v>237</v>
      </c>
      <c r="H9195" s="21" t="s">
        <v>238</v>
      </c>
      <c r="I9195" s="23">
        <v>-1</v>
      </c>
      <c r="J9195" s="23">
        <v>404</v>
      </c>
      <c r="K9195" s="21" t="s">
        <v>32956</v>
      </c>
      <c r="L9195" s="21" t="s">
        <v>32956</v>
      </c>
      <c r="M9195" s="21">
        <v>44341.729884259257</v>
      </c>
      <c r="N9195" s="21"/>
    </row>
    <row r="9196" spans="1:14">
      <c r="A9196" s="21" t="s">
        <v>33237</v>
      </c>
      <c r="B9196" s="21" t="s">
        <v>33238</v>
      </c>
      <c r="C9196" s="21" t="s">
        <v>248</v>
      </c>
      <c r="D9196" s="21" t="s">
        <v>249</v>
      </c>
      <c r="E9196" s="21" t="s">
        <v>235</v>
      </c>
      <c r="F9196" s="21" t="s">
        <v>33239</v>
      </c>
      <c r="G9196" s="21" t="s">
        <v>237</v>
      </c>
      <c r="H9196" s="21" t="s">
        <v>238</v>
      </c>
      <c r="I9196" s="23">
        <v>-1</v>
      </c>
      <c r="J9196" s="23">
        <v>422</v>
      </c>
      <c r="K9196" s="21" t="s">
        <v>32956</v>
      </c>
      <c r="L9196" s="21" t="s">
        <v>32956</v>
      </c>
      <c r="M9196" s="21">
        <v>44341.729884259257</v>
      </c>
      <c r="N9196" s="21"/>
    </row>
    <row r="9197" spans="1:14">
      <c r="A9197" s="21" t="s">
        <v>33240</v>
      </c>
      <c r="B9197" s="21" t="s">
        <v>33241</v>
      </c>
      <c r="C9197" s="21" t="s">
        <v>274</v>
      </c>
      <c r="D9197" s="21" t="s">
        <v>275</v>
      </c>
      <c r="E9197" s="21" t="s">
        <v>235</v>
      </c>
      <c r="F9197" s="21" t="s">
        <v>33242</v>
      </c>
      <c r="G9197" s="21" t="s">
        <v>237</v>
      </c>
      <c r="H9197" s="21" t="s">
        <v>238</v>
      </c>
      <c r="I9197" s="23">
        <v>-1</v>
      </c>
      <c r="J9197" s="23">
        <v>4191</v>
      </c>
      <c r="K9197" s="21" t="s">
        <v>32950</v>
      </c>
      <c r="L9197" s="21" t="s">
        <v>32950</v>
      </c>
      <c r="M9197" s="21">
        <v>44341.6953125</v>
      </c>
      <c r="N9197" s="21"/>
    </row>
    <row r="9198" spans="1:14">
      <c r="A9198" s="21" t="s">
        <v>33243</v>
      </c>
      <c r="B9198" s="21" t="s">
        <v>33244</v>
      </c>
      <c r="C9198" s="21" t="s">
        <v>364</v>
      </c>
      <c r="D9198" s="21" t="s">
        <v>365</v>
      </c>
      <c r="E9198" s="21" t="s">
        <v>235</v>
      </c>
      <c r="F9198" s="21" t="s">
        <v>33245</v>
      </c>
      <c r="G9198" s="21" t="s">
        <v>237</v>
      </c>
      <c r="H9198" s="21" t="s">
        <v>238</v>
      </c>
      <c r="I9198" s="23">
        <v>-1</v>
      </c>
      <c r="J9198" s="23">
        <v>496</v>
      </c>
      <c r="K9198" s="21" t="s">
        <v>32955</v>
      </c>
      <c r="L9198" s="21" t="s">
        <v>32955</v>
      </c>
      <c r="M9198" s="21">
        <v>44341.691203703704</v>
      </c>
      <c r="N9198" s="21"/>
    </row>
    <row r="9199" spans="1:14">
      <c r="A9199" s="21" t="s">
        <v>33243</v>
      </c>
      <c r="B9199" s="21" t="s">
        <v>33244</v>
      </c>
      <c r="C9199" s="21" t="s">
        <v>360</v>
      </c>
      <c r="D9199" s="21" t="s">
        <v>361</v>
      </c>
      <c r="E9199" s="21" t="s">
        <v>235</v>
      </c>
      <c r="F9199" s="21" t="s">
        <v>33245</v>
      </c>
      <c r="G9199" s="21" t="s">
        <v>237</v>
      </c>
      <c r="H9199" s="21" t="s">
        <v>238</v>
      </c>
      <c r="I9199" s="23">
        <v>-1</v>
      </c>
      <c r="J9199" s="23">
        <v>3697</v>
      </c>
      <c r="K9199" s="21" t="s">
        <v>32955</v>
      </c>
      <c r="L9199" s="21" t="s">
        <v>32955</v>
      </c>
      <c r="M9199" s="21">
        <v>44341.691203703704</v>
      </c>
      <c r="N9199" s="21"/>
    </row>
    <row r="9200" spans="1:14">
      <c r="A9200" s="21" t="s">
        <v>33246</v>
      </c>
      <c r="B9200" s="21" t="s">
        <v>33247</v>
      </c>
      <c r="C9200" s="21" t="s">
        <v>300</v>
      </c>
      <c r="D9200" s="21" t="s">
        <v>301</v>
      </c>
      <c r="E9200" s="21" t="s">
        <v>235</v>
      </c>
      <c r="F9200" s="21" t="s">
        <v>33248</v>
      </c>
      <c r="G9200" s="21" t="s">
        <v>237</v>
      </c>
      <c r="H9200" s="21" t="s">
        <v>238</v>
      </c>
      <c r="I9200" s="23">
        <v>-1</v>
      </c>
      <c r="J9200" s="23">
        <v>405</v>
      </c>
      <c r="K9200" s="21" t="s">
        <v>32947</v>
      </c>
      <c r="L9200" s="21" t="s">
        <v>32947</v>
      </c>
      <c r="M9200" s="21">
        <v>44341.689189814817</v>
      </c>
      <c r="N9200" s="21"/>
    </row>
    <row r="9201" spans="1:14">
      <c r="A9201" s="21" t="s">
        <v>33246</v>
      </c>
      <c r="B9201" s="21" t="s">
        <v>33247</v>
      </c>
      <c r="C9201" s="21" t="s">
        <v>388</v>
      </c>
      <c r="D9201" s="21" t="s">
        <v>389</v>
      </c>
      <c r="E9201" s="21" t="s">
        <v>235</v>
      </c>
      <c r="F9201" s="21" t="s">
        <v>33248</v>
      </c>
      <c r="G9201" s="21" t="s">
        <v>237</v>
      </c>
      <c r="H9201" s="21" t="s">
        <v>238</v>
      </c>
      <c r="I9201" s="23">
        <v>-1</v>
      </c>
      <c r="J9201" s="23">
        <v>195</v>
      </c>
      <c r="K9201" s="21" t="s">
        <v>32947</v>
      </c>
      <c r="L9201" s="21" t="s">
        <v>32947</v>
      </c>
      <c r="M9201" s="21">
        <v>44341.689189814817</v>
      </c>
      <c r="N9201" s="21"/>
    </row>
    <row r="9202" spans="1:14">
      <c r="A9202" s="21" t="s">
        <v>33246</v>
      </c>
      <c r="B9202" s="21" t="s">
        <v>33247</v>
      </c>
      <c r="C9202" s="21" t="s">
        <v>248</v>
      </c>
      <c r="D9202" s="21" t="s">
        <v>249</v>
      </c>
      <c r="E9202" s="21" t="s">
        <v>235</v>
      </c>
      <c r="F9202" s="21" t="s">
        <v>33248</v>
      </c>
      <c r="G9202" s="21" t="s">
        <v>237</v>
      </c>
      <c r="H9202" s="21" t="s">
        <v>238</v>
      </c>
      <c r="I9202" s="23">
        <v>-1</v>
      </c>
      <c r="J9202" s="23">
        <v>423</v>
      </c>
      <c r="K9202" s="21" t="s">
        <v>32947</v>
      </c>
      <c r="L9202" s="21" t="s">
        <v>32947</v>
      </c>
      <c r="M9202" s="21">
        <v>44341.689189814817</v>
      </c>
      <c r="N9202" s="21"/>
    </row>
    <row r="9203" spans="1:14">
      <c r="A9203" s="21" t="s">
        <v>33249</v>
      </c>
      <c r="B9203" s="21" t="s">
        <v>33250</v>
      </c>
      <c r="C9203" s="21" t="s">
        <v>268</v>
      </c>
      <c r="D9203" s="21" t="s">
        <v>269</v>
      </c>
      <c r="E9203" s="21" t="s">
        <v>235</v>
      </c>
      <c r="F9203" s="21" t="s">
        <v>32942</v>
      </c>
      <c r="G9203" s="21" t="s">
        <v>237</v>
      </c>
      <c r="H9203" s="21" t="s">
        <v>238</v>
      </c>
      <c r="I9203" s="23">
        <v>-3</v>
      </c>
      <c r="J9203" s="23">
        <v>911</v>
      </c>
      <c r="K9203" s="21" t="s">
        <v>32941</v>
      </c>
      <c r="L9203" s="21" t="s">
        <v>32941</v>
      </c>
      <c r="M9203" s="21">
        <v>44341.687916666669</v>
      </c>
      <c r="N9203" s="21"/>
    </row>
    <row r="9204" spans="1:14">
      <c r="A9204" s="21" t="s">
        <v>33251</v>
      </c>
      <c r="B9204" s="21" t="s">
        <v>33252</v>
      </c>
      <c r="C9204" s="21" t="s">
        <v>268</v>
      </c>
      <c r="D9204" s="21" t="s">
        <v>269</v>
      </c>
      <c r="E9204" s="21" t="s">
        <v>235</v>
      </c>
      <c r="F9204" s="21" t="s">
        <v>33253</v>
      </c>
      <c r="G9204" s="21" t="s">
        <v>237</v>
      </c>
      <c r="H9204" s="21" t="s">
        <v>238</v>
      </c>
      <c r="I9204" s="23">
        <v>-3</v>
      </c>
      <c r="J9204" s="23">
        <v>914</v>
      </c>
      <c r="K9204" s="21" t="s">
        <v>32943</v>
      </c>
      <c r="L9204" s="21" t="s">
        <v>32943</v>
      </c>
      <c r="M9204" s="21">
        <v>44341.682986111111</v>
      </c>
      <c r="N9204" s="21"/>
    </row>
    <row r="9205" spans="1:14">
      <c r="A9205" s="21" t="s">
        <v>33254</v>
      </c>
      <c r="B9205" s="21" t="s">
        <v>33255</v>
      </c>
      <c r="C9205" s="21" t="s">
        <v>392</v>
      </c>
      <c r="D9205" s="21" t="s">
        <v>393</v>
      </c>
      <c r="E9205" s="21" t="s">
        <v>235</v>
      </c>
      <c r="F9205" s="21" t="s">
        <v>32949</v>
      </c>
      <c r="G9205" s="21" t="s">
        <v>237</v>
      </c>
      <c r="H9205" s="21" t="s">
        <v>238</v>
      </c>
      <c r="I9205" s="23">
        <v>-1</v>
      </c>
      <c r="J9205" s="23">
        <v>206</v>
      </c>
      <c r="K9205" s="21" t="s">
        <v>32948</v>
      </c>
      <c r="L9205" s="21" t="s">
        <v>32948</v>
      </c>
      <c r="M9205" s="21">
        <v>44341.648819444446</v>
      </c>
      <c r="N9205" s="21"/>
    </row>
    <row r="9206" spans="1:14">
      <c r="A9206" s="21" t="s">
        <v>33256</v>
      </c>
      <c r="B9206" s="21" t="s">
        <v>33257</v>
      </c>
      <c r="C9206" s="21" t="s">
        <v>342</v>
      </c>
      <c r="D9206" s="21" t="s">
        <v>343</v>
      </c>
      <c r="E9206" s="21" t="s">
        <v>235</v>
      </c>
      <c r="F9206" s="21" t="s">
        <v>32954</v>
      </c>
      <c r="G9206" s="21" t="s">
        <v>237</v>
      </c>
      <c r="H9206" s="21" t="s">
        <v>238</v>
      </c>
      <c r="I9206" s="23">
        <v>-1</v>
      </c>
      <c r="J9206" s="23">
        <v>3872</v>
      </c>
      <c r="K9206" s="21" t="s">
        <v>32953</v>
      </c>
      <c r="L9206" s="21" t="s">
        <v>32953</v>
      </c>
      <c r="M9206" s="21">
        <v>44341.648344907408</v>
      </c>
      <c r="N9206" s="21"/>
    </row>
    <row r="9207" spans="1:14">
      <c r="A9207" s="21" t="s">
        <v>33258</v>
      </c>
      <c r="B9207" s="21" t="s">
        <v>33259</v>
      </c>
      <c r="C9207" s="21" t="s">
        <v>300</v>
      </c>
      <c r="D9207" s="21" t="s">
        <v>301</v>
      </c>
      <c r="E9207" s="21" t="s">
        <v>235</v>
      </c>
      <c r="F9207" s="21" t="s">
        <v>33260</v>
      </c>
      <c r="G9207" s="21" t="s">
        <v>237</v>
      </c>
      <c r="H9207" s="21" t="s">
        <v>238</v>
      </c>
      <c r="I9207" s="23">
        <v>-3</v>
      </c>
      <c r="J9207" s="23">
        <v>406</v>
      </c>
      <c r="K9207" s="21" t="s">
        <v>32944</v>
      </c>
      <c r="L9207" s="21" t="s">
        <v>32944</v>
      </c>
      <c r="M9207" s="21">
        <v>44341.645185185182</v>
      </c>
      <c r="N9207" s="21"/>
    </row>
    <row r="9208" spans="1:14">
      <c r="A9208" s="21" t="s">
        <v>33261</v>
      </c>
      <c r="B9208" s="21" t="s">
        <v>33262</v>
      </c>
      <c r="C9208" s="21" t="s">
        <v>288</v>
      </c>
      <c r="D9208" s="21" t="s">
        <v>289</v>
      </c>
      <c r="E9208" s="21" t="s">
        <v>235</v>
      </c>
      <c r="F9208" s="21" t="s">
        <v>33263</v>
      </c>
      <c r="G9208" s="21" t="s">
        <v>237</v>
      </c>
      <c r="H9208" s="21" t="s">
        <v>238</v>
      </c>
      <c r="I9208" s="23">
        <v>-4</v>
      </c>
      <c r="J9208" s="23">
        <v>466</v>
      </c>
      <c r="K9208" s="21" t="s">
        <v>32951</v>
      </c>
      <c r="L9208" s="21" t="s">
        <v>32951</v>
      </c>
      <c r="M9208" s="21">
        <v>44341.638032407405</v>
      </c>
      <c r="N9208" s="21"/>
    </row>
    <row r="9209" spans="1:14">
      <c r="A9209" s="21" t="s">
        <v>33264</v>
      </c>
      <c r="B9209" s="21" t="s">
        <v>33265</v>
      </c>
      <c r="C9209" s="21" t="s">
        <v>314</v>
      </c>
      <c r="D9209" s="21" t="s">
        <v>315</v>
      </c>
      <c r="E9209" s="21" t="s">
        <v>235</v>
      </c>
      <c r="F9209" s="21" t="s">
        <v>33266</v>
      </c>
      <c r="G9209" s="21" t="s">
        <v>237</v>
      </c>
      <c r="H9209" s="21" t="s">
        <v>238</v>
      </c>
      <c r="I9209" s="23">
        <v>-2</v>
      </c>
      <c r="J9209" s="23">
        <v>3385</v>
      </c>
      <c r="K9209" s="21" t="s">
        <v>32952</v>
      </c>
      <c r="L9209" s="21" t="s">
        <v>32952</v>
      </c>
      <c r="M9209" s="21">
        <v>44341.598981481482</v>
      </c>
      <c r="N9209" s="21"/>
    </row>
    <row r="9210" spans="1:14">
      <c r="A9210" s="21" t="s">
        <v>33267</v>
      </c>
      <c r="B9210" s="21" t="s">
        <v>33268</v>
      </c>
      <c r="C9210" s="21" t="s">
        <v>268</v>
      </c>
      <c r="D9210" s="21" t="s">
        <v>269</v>
      </c>
      <c r="E9210" s="21" t="s">
        <v>235</v>
      </c>
      <c r="F9210" s="21" t="s">
        <v>32939</v>
      </c>
      <c r="G9210" s="21" t="s">
        <v>237</v>
      </c>
      <c r="H9210" s="21" t="s">
        <v>238</v>
      </c>
      <c r="I9210" s="23">
        <v>-1</v>
      </c>
      <c r="J9210" s="23">
        <v>917</v>
      </c>
      <c r="K9210" s="21" t="s">
        <v>32938</v>
      </c>
      <c r="L9210" s="21" t="s">
        <v>32938</v>
      </c>
      <c r="M9210" s="21">
        <v>44341.570185185185</v>
      </c>
      <c r="N9210" s="21"/>
    </row>
    <row r="9211" spans="1:14">
      <c r="A9211" s="21" t="s">
        <v>33267</v>
      </c>
      <c r="B9211" s="21" t="s">
        <v>33268</v>
      </c>
      <c r="C9211" s="21" t="s">
        <v>388</v>
      </c>
      <c r="D9211" s="21" t="s">
        <v>389</v>
      </c>
      <c r="E9211" s="21" t="s">
        <v>235</v>
      </c>
      <c r="F9211" s="21" t="s">
        <v>32939</v>
      </c>
      <c r="G9211" s="21" t="s">
        <v>237</v>
      </c>
      <c r="H9211" s="21" t="s">
        <v>238</v>
      </c>
      <c r="I9211" s="23">
        <v>-1</v>
      </c>
      <c r="J9211" s="23">
        <v>196</v>
      </c>
      <c r="K9211" s="21" t="s">
        <v>32938</v>
      </c>
      <c r="L9211" s="21" t="s">
        <v>32938</v>
      </c>
      <c r="M9211" s="21">
        <v>44341.570185185185</v>
      </c>
      <c r="N9211" s="21"/>
    </row>
    <row r="9212" spans="1:14">
      <c r="A9212" s="21" t="s">
        <v>33267</v>
      </c>
      <c r="B9212" s="21" t="s">
        <v>33268</v>
      </c>
      <c r="C9212" s="21" t="s">
        <v>270</v>
      </c>
      <c r="D9212" s="21" t="s">
        <v>271</v>
      </c>
      <c r="E9212" s="21" t="s">
        <v>235</v>
      </c>
      <c r="F9212" s="21" t="s">
        <v>32939</v>
      </c>
      <c r="G9212" s="21" t="s">
        <v>237</v>
      </c>
      <c r="H9212" s="21" t="s">
        <v>238</v>
      </c>
      <c r="I9212" s="23">
        <v>-1</v>
      </c>
      <c r="J9212" s="23">
        <v>234</v>
      </c>
      <c r="K9212" s="21" t="s">
        <v>32938</v>
      </c>
      <c r="L9212" s="21" t="s">
        <v>32938</v>
      </c>
      <c r="M9212" s="21">
        <v>44341.570185185185</v>
      </c>
      <c r="N9212" s="21"/>
    </row>
    <row r="9213" spans="1:14">
      <c r="A9213" s="21" t="s">
        <v>33269</v>
      </c>
      <c r="B9213" s="21" t="s">
        <v>33270</v>
      </c>
      <c r="C9213" s="21" t="s">
        <v>300</v>
      </c>
      <c r="D9213" s="21" t="s">
        <v>301</v>
      </c>
      <c r="E9213" s="21" t="s">
        <v>235</v>
      </c>
      <c r="F9213" s="21" t="s">
        <v>33271</v>
      </c>
      <c r="G9213" s="21" t="s">
        <v>237</v>
      </c>
      <c r="H9213" s="21" t="s">
        <v>238</v>
      </c>
      <c r="I9213" s="23">
        <v>-1</v>
      </c>
      <c r="J9213" s="23">
        <v>409</v>
      </c>
      <c r="K9213" s="21" t="s">
        <v>32940</v>
      </c>
      <c r="L9213" s="21" t="s">
        <v>32940</v>
      </c>
      <c r="M9213" s="21">
        <v>44341.569699074076</v>
      </c>
      <c r="N9213" s="21"/>
    </row>
    <row r="9214" spans="1:14">
      <c r="A9214" s="21" t="s">
        <v>33272</v>
      </c>
      <c r="B9214" s="21" t="s">
        <v>33273</v>
      </c>
      <c r="C9214" s="21" t="s">
        <v>392</v>
      </c>
      <c r="D9214" s="21" t="s">
        <v>393</v>
      </c>
      <c r="E9214" s="21" t="s">
        <v>235</v>
      </c>
      <c r="F9214" s="21" t="s">
        <v>32935</v>
      </c>
      <c r="G9214" s="21" t="s">
        <v>237</v>
      </c>
      <c r="H9214" s="21" t="s">
        <v>238</v>
      </c>
      <c r="I9214" s="23">
        <v>-3</v>
      </c>
      <c r="J9214" s="23">
        <v>207</v>
      </c>
      <c r="K9214" s="21" t="s">
        <v>32934</v>
      </c>
      <c r="L9214" s="21" t="s">
        <v>32934</v>
      </c>
      <c r="M9214" s="21">
        <v>44341.568749999999</v>
      </c>
      <c r="N9214" s="21"/>
    </row>
    <row r="9215" spans="1:14">
      <c r="A9215" s="21" t="s">
        <v>33274</v>
      </c>
      <c r="B9215" s="21" t="s">
        <v>33275</v>
      </c>
      <c r="C9215" s="21" t="s">
        <v>446</v>
      </c>
      <c r="D9215" s="21" t="s">
        <v>447</v>
      </c>
      <c r="E9215" s="21" t="s">
        <v>235</v>
      </c>
      <c r="F9215" s="21" t="s">
        <v>33276</v>
      </c>
      <c r="G9215" s="21" t="s">
        <v>237</v>
      </c>
      <c r="H9215" s="21" t="s">
        <v>238</v>
      </c>
      <c r="I9215" s="23">
        <v>-1</v>
      </c>
      <c r="J9215" s="23">
        <v>444</v>
      </c>
      <c r="K9215" s="21" t="s">
        <v>32937</v>
      </c>
      <c r="L9215" s="21" t="s">
        <v>32937</v>
      </c>
      <c r="M9215" s="21">
        <v>44341.498078703706</v>
      </c>
      <c r="N9215" s="21"/>
    </row>
    <row r="9216" spans="1:14">
      <c r="A9216" s="21" t="s">
        <v>33274</v>
      </c>
      <c r="B9216" s="21" t="s">
        <v>33275</v>
      </c>
      <c r="C9216" s="21" t="s">
        <v>388</v>
      </c>
      <c r="D9216" s="21" t="s">
        <v>389</v>
      </c>
      <c r="E9216" s="21" t="s">
        <v>235</v>
      </c>
      <c r="F9216" s="21" t="s">
        <v>33276</v>
      </c>
      <c r="G9216" s="21" t="s">
        <v>237</v>
      </c>
      <c r="H9216" s="21" t="s">
        <v>238</v>
      </c>
      <c r="I9216" s="23">
        <v>-1</v>
      </c>
      <c r="J9216" s="23">
        <v>197</v>
      </c>
      <c r="K9216" s="21" t="s">
        <v>32937</v>
      </c>
      <c r="L9216" s="21" t="s">
        <v>32937</v>
      </c>
      <c r="M9216" s="21">
        <v>44341.498078703706</v>
      </c>
      <c r="N9216" s="21"/>
    </row>
    <row r="9217" spans="1:14">
      <c r="A9217" s="21" t="s">
        <v>33274</v>
      </c>
      <c r="B9217" s="21" t="s">
        <v>33275</v>
      </c>
      <c r="C9217" s="21" t="s">
        <v>270</v>
      </c>
      <c r="D9217" s="21" t="s">
        <v>271</v>
      </c>
      <c r="E9217" s="21" t="s">
        <v>235</v>
      </c>
      <c r="F9217" s="21" t="s">
        <v>33276</v>
      </c>
      <c r="G9217" s="21" t="s">
        <v>237</v>
      </c>
      <c r="H9217" s="21" t="s">
        <v>238</v>
      </c>
      <c r="I9217" s="23">
        <v>-1</v>
      </c>
      <c r="J9217" s="23">
        <v>235</v>
      </c>
      <c r="K9217" s="21" t="s">
        <v>32937</v>
      </c>
      <c r="L9217" s="21" t="s">
        <v>32937</v>
      </c>
      <c r="M9217" s="21">
        <v>44341.498078703706</v>
      </c>
      <c r="N9217" s="21"/>
    </row>
    <row r="9218" spans="1:14">
      <c r="A9218" s="21" t="s">
        <v>33277</v>
      </c>
      <c r="B9218" s="21" t="s">
        <v>33278</v>
      </c>
      <c r="C9218" s="21" t="s">
        <v>372</v>
      </c>
      <c r="D9218" s="21" t="s">
        <v>373</v>
      </c>
      <c r="E9218" s="21" t="s">
        <v>235</v>
      </c>
      <c r="F9218" s="21" t="s">
        <v>33279</v>
      </c>
      <c r="G9218" s="21" t="s">
        <v>237</v>
      </c>
      <c r="H9218" s="21" t="s">
        <v>238</v>
      </c>
      <c r="I9218" s="23">
        <v>-1</v>
      </c>
      <c r="J9218" s="23">
        <v>665</v>
      </c>
      <c r="K9218" s="21" t="s">
        <v>32936</v>
      </c>
      <c r="L9218" s="21" t="s">
        <v>32936</v>
      </c>
      <c r="M9218" s="21">
        <v>44341.482118055559</v>
      </c>
      <c r="N9218" s="21"/>
    </row>
    <row r="9219" spans="1:14">
      <c r="A9219" s="21" t="s">
        <v>33277</v>
      </c>
      <c r="B9219" s="21" t="s">
        <v>33278</v>
      </c>
      <c r="C9219" s="21" t="s">
        <v>318</v>
      </c>
      <c r="D9219" s="21" t="s">
        <v>319</v>
      </c>
      <c r="E9219" s="21" t="s">
        <v>235</v>
      </c>
      <c r="F9219" s="21" t="s">
        <v>33279</v>
      </c>
      <c r="G9219" s="21" t="s">
        <v>237</v>
      </c>
      <c r="H9219" s="21" t="s">
        <v>238</v>
      </c>
      <c r="I9219" s="23">
        <v>-1</v>
      </c>
      <c r="J9219" s="23">
        <v>686</v>
      </c>
      <c r="K9219" s="21" t="s">
        <v>32936</v>
      </c>
      <c r="L9219" s="21" t="s">
        <v>32936</v>
      </c>
      <c r="M9219" s="21">
        <v>44341.482118055559</v>
      </c>
      <c r="N9219" s="21"/>
    </row>
    <row r="9220" spans="1:14">
      <c r="A9220" s="21" t="s">
        <v>33280</v>
      </c>
      <c r="B9220" s="21" t="s">
        <v>33281</v>
      </c>
      <c r="C9220" s="21" t="s">
        <v>388</v>
      </c>
      <c r="D9220" s="21" t="s">
        <v>389</v>
      </c>
      <c r="E9220" s="21" t="s">
        <v>235</v>
      </c>
      <c r="F9220" s="21" t="s">
        <v>33282</v>
      </c>
      <c r="G9220" s="21" t="s">
        <v>237</v>
      </c>
      <c r="H9220" s="21" t="s">
        <v>238</v>
      </c>
      <c r="I9220" s="23">
        <v>-1</v>
      </c>
      <c r="J9220" s="23">
        <v>198</v>
      </c>
      <c r="K9220" s="21" t="s">
        <v>32933</v>
      </c>
      <c r="L9220" s="21" t="s">
        <v>32933</v>
      </c>
      <c r="M9220" s="21">
        <v>44341.472384259258</v>
      </c>
      <c r="N9220" s="21"/>
    </row>
    <row r="9221" spans="1:14">
      <c r="A9221" s="21" t="s">
        <v>33283</v>
      </c>
      <c r="B9221" s="21" t="s">
        <v>33284</v>
      </c>
      <c r="C9221" s="21" t="s">
        <v>314</v>
      </c>
      <c r="D9221" s="21" t="s">
        <v>315</v>
      </c>
      <c r="E9221" s="21" t="s">
        <v>235</v>
      </c>
      <c r="F9221" s="21" t="s">
        <v>33285</v>
      </c>
      <c r="G9221" s="21" t="s">
        <v>237</v>
      </c>
      <c r="H9221" s="21" t="s">
        <v>238</v>
      </c>
      <c r="I9221" s="23">
        <v>-1</v>
      </c>
      <c r="J9221" s="23">
        <v>3387</v>
      </c>
      <c r="K9221" s="21" t="s">
        <v>32932</v>
      </c>
      <c r="L9221" s="21" t="s">
        <v>32932</v>
      </c>
      <c r="M9221" s="21">
        <v>44340.731481481482</v>
      </c>
      <c r="N9221" s="21"/>
    </row>
    <row r="9222" spans="1:14">
      <c r="A9222" s="21" t="s">
        <v>33286</v>
      </c>
      <c r="B9222" s="21" t="s">
        <v>33287</v>
      </c>
      <c r="C9222" s="21" t="s">
        <v>330</v>
      </c>
      <c r="D9222" s="21" t="s">
        <v>331</v>
      </c>
      <c r="E9222" s="21" t="s">
        <v>235</v>
      </c>
      <c r="F9222" s="21" t="s">
        <v>33288</v>
      </c>
      <c r="G9222" s="21" t="s">
        <v>237</v>
      </c>
      <c r="H9222" s="21" t="s">
        <v>238</v>
      </c>
      <c r="I9222" s="23">
        <v>-1</v>
      </c>
      <c r="J9222" s="23">
        <v>404</v>
      </c>
      <c r="K9222" s="21" t="s">
        <v>32931</v>
      </c>
      <c r="L9222" s="21" t="s">
        <v>32931</v>
      </c>
      <c r="M9222" s="21">
        <v>44340.689733796295</v>
      </c>
      <c r="N9222" s="21"/>
    </row>
    <row r="9223" spans="1:14">
      <c r="A9223" s="21" t="s">
        <v>33289</v>
      </c>
      <c r="B9223" s="21" t="s">
        <v>33290</v>
      </c>
      <c r="C9223" s="21" t="s">
        <v>23671</v>
      </c>
      <c r="D9223" s="21" t="s">
        <v>23672</v>
      </c>
      <c r="E9223" s="21" t="s">
        <v>235</v>
      </c>
      <c r="F9223" s="21" t="s">
        <v>33291</v>
      </c>
      <c r="G9223" s="21" t="s">
        <v>237</v>
      </c>
      <c r="H9223" s="21" t="s">
        <v>238</v>
      </c>
      <c r="I9223" s="23">
        <v>-1</v>
      </c>
      <c r="J9223" s="23">
        <v>101</v>
      </c>
      <c r="K9223" s="21" t="s">
        <v>32381</v>
      </c>
      <c r="L9223" s="21" t="s">
        <v>32381</v>
      </c>
      <c r="M9223" s="21">
        <v>44340.662002314813</v>
      </c>
      <c r="N9223" s="21"/>
    </row>
    <row r="9224" spans="1:14">
      <c r="A9224" s="21" t="s">
        <v>33292</v>
      </c>
      <c r="B9224" s="21" t="s">
        <v>33293</v>
      </c>
      <c r="C9224" s="21" t="s">
        <v>254</v>
      </c>
      <c r="D9224" s="21" t="s">
        <v>255</v>
      </c>
      <c r="E9224" s="21" t="s">
        <v>235</v>
      </c>
      <c r="F9224" s="21" t="s">
        <v>33294</v>
      </c>
      <c r="G9224" s="21" t="s">
        <v>237</v>
      </c>
      <c r="H9224" s="21" t="s">
        <v>238</v>
      </c>
      <c r="I9224" s="23">
        <v>-1</v>
      </c>
      <c r="J9224" s="23">
        <v>260</v>
      </c>
      <c r="K9224" s="21" t="s">
        <v>32930</v>
      </c>
      <c r="L9224" s="21" t="s">
        <v>32930</v>
      </c>
      <c r="M9224" s="21">
        <v>44340.657719907409</v>
      </c>
      <c r="N9224" s="21"/>
    </row>
    <row r="9225" spans="1:14">
      <c r="A9225" s="21" t="s">
        <v>33295</v>
      </c>
      <c r="B9225" s="21" t="s">
        <v>33296</v>
      </c>
      <c r="C9225" s="21" t="s">
        <v>406</v>
      </c>
      <c r="D9225" s="21" t="s">
        <v>407</v>
      </c>
      <c r="E9225" s="21" t="s">
        <v>235</v>
      </c>
      <c r="F9225" s="21" t="s">
        <v>33297</v>
      </c>
      <c r="G9225" s="21" t="s">
        <v>237</v>
      </c>
      <c r="H9225" s="21" t="s">
        <v>238</v>
      </c>
      <c r="I9225" s="23">
        <v>-1</v>
      </c>
      <c r="J9225" s="23">
        <v>1636</v>
      </c>
      <c r="K9225" s="21" t="s">
        <v>32383</v>
      </c>
      <c r="L9225" s="21" t="s">
        <v>32383</v>
      </c>
      <c r="M9225" s="21">
        <v>44340.641898148147</v>
      </c>
      <c r="N9225" s="21"/>
    </row>
    <row r="9226" spans="1:14">
      <c r="A9226" s="21" t="s">
        <v>33295</v>
      </c>
      <c r="B9226" s="21" t="s">
        <v>33296</v>
      </c>
      <c r="C9226" s="21" t="s">
        <v>274</v>
      </c>
      <c r="D9226" s="21" t="s">
        <v>275</v>
      </c>
      <c r="E9226" s="21" t="s">
        <v>235</v>
      </c>
      <c r="F9226" s="21" t="s">
        <v>33297</v>
      </c>
      <c r="G9226" s="21" t="s">
        <v>237</v>
      </c>
      <c r="H9226" s="21" t="s">
        <v>238</v>
      </c>
      <c r="I9226" s="23">
        <v>-1</v>
      </c>
      <c r="J9226" s="23">
        <v>4192</v>
      </c>
      <c r="K9226" s="21" t="s">
        <v>32383</v>
      </c>
      <c r="L9226" s="21" t="s">
        <v>32383</v>
      </c>
      <c r="M9226" s="21">
        <v>44340.641898148147</v>
      </c>
      <c r="N9226" s="21"/>
    </row>
    <row r="9227" spans="1:14">
      <c r="A9227" s="21" t="s">
        <v>33295</v>
      </c>
      <c r="B9227" s="21" t="s">
        <v>33296</v>
      </c>
      <c r="C9227" s="21" t="s">
        <v>280</v>
      </c>
      <c r="D9227" s="21" t="s">
        <v>281</v>
      </c>
      <c r="E9227" s="21" t="s">
        <v>235</v>
      </c>
      <c r="F9227" s="21" t="s">
        <v>33297</v>
      </c>
      <c r="G9227" s="21" t="s">
        <v>237</v>
      </c>
      <c r="H9227" s="21" t="s">
        <v>238</v>
      </c>
      <c r="I9227" s="23">
        <v>-1</v>
      </c>
      <c r="J9227" s="23">
        <v>664</v>
      </c>
      <c r="K9227" s="21" t="s">
        <v>32383</v>
      </c>
      <c r="L9227" s="21" t="s">
        <v>32383</v>
      </c>
      <c r="M9227" s="21">
        <v>44340.641898148147</v>
      </c>
      <c r="N9227" s="21"/>
    </row>
    <row r="9228" spans="1:14">
      <c r="A9228" s="21" t="s">
        <v>33295</v>
      </c>
      <c r="B9228" s="21" t="s">
        <v>33296</v>
      </c>
      <c r="C9228" s="21" t="s">
        <v>254</v>
      </c>
      <c r="D9228" s="21" t="s">
        <v>255</v>
      </c>
      <c r="E9228" s="21" t="s">
        <v>235</v>
      </c>
      <c r="F9228" s="21" t="s">
        <v>33297</v>
      </c>
      <c r="G9228" s="21" t="s">
        <v>237</v>
      </c>
      <c r="H9228" s="21" t="s">
        <v>238</v>
      </c>
      <c r="I9228" s="23">
        <v>-1</v>
      </c>
      <c r="J9228" s="23">
        <v>261</v>
      </c>
      <c r="K9228" s="21" t="s">
        <v>32383</v>
      </c>
      <c r="L9228" s="21" t="s">
        <v>32383</v>
      </c>
      <c r="M9228" s="21">
        <v>44340.641898148147</v>
      </c>
      <c r="N9228" s="21"/>
    </row>
    <row r="9229" spans="1:14">
      <c r="A9229" s="21" t="s">
        <v>33298</v>
      </c>
      <c r="B9229" s="21" t="s">
        <v>33299</v>
      </c>
      <c r="C9229" s="21" t="s">
        <v>314</v>
      </c>
      <c r="D9229" s="21" t="s">
        <v>315</v>
      </c>
      <c r="E9229" s="21" t="s">
        <v>235</v>
      </c>
      <c r="F9229" s="21" t="s">
        <v>33300</v>
      </c>
      <c r="G9229" s="21" t="s">
        <v>237</v>
      </c>
      <c r="H9229" s="21" t="s">
        <v>238</v>
      </c>
      <c r="I9229" s="23">
        <v>-1</v>
      </c>
      <c r="J9229" s="23">
        <v>3388</v>
      </c>
      <c r="K9229" s="21" t="s">
        <v>32382</v>
      </c>
      <c r="L9229" s="21" t="s">
        <v>32382</v>
      </c>
      <c r="M9229" s="21">
        <v>44340.626921296294</v>
      </c>
      <c r="N9229" s="21"/>
    </row>
    <row r="9230" spans="1:14">
      <c r="A9230" s="21" t="s">
        <v>33301</v>
      </c>
      <c r="B9230" s="21" t="s">
        <v>33302</v>
      </c>
      <c r="C9230" s="21" t="s">
        <v>254</v>
      </c>
      <c r="D9230" s="21" t="s">
        <v>255</v>
      </c>
      <c r="E9230" s="21" t="s">
        <v>235</v>
      </c>
      <c r="F9230" s="21" t="s">
        <v>33303</v>
      </c>
      <c r="G9230" s="21" t="s">
        <v>237</v>
      </c>
      <c r="H9230" s="21" t="s">
        <v>238</v>
      </c>
      <c r="I9230" s="23">
        <v>-1</v>
      </c>
      <c r="J9230" s="23">
        <v>262</v>
      </c>
      <c r="K9230" s="21" t="s">
        <v>32925</v>
      </c>
      <c r="L9230" s="21" t="s">
        <v>32925</v>
      </c>
      <c r="M9230" s="21">
        <v>44340.621469907404</v>
      </c>
      <c r="N9230" s="21"/>
    </row>
    <row r="9231" spans="1:14">
      <c r="A9231" s="21" t="s">
        <v>33304</v>
      </c>
      <c r="B9231" s="21" t="s">
        <v>33305</v>
      </c>
      <c r="C9231" s="21" t="s">
        <v>274</v>
      </c>
      <c r="D9231" s="21" t="s">
        <v>275</v>
      </c>
      <c r="E9231" s="21" t="s">
        <v>235</v>
      </c>
      <c r="F9231" s="21" t="s">
        <v>33306</v>
      </c>
      <c r="G9231" s="21" t="s">
        <v>237</v>
      </c>
      <c r="H9231" s="21" t="s">
        <v>238</v>
      </c>
      <c r="I9231" s="23">
        <v>-1</v>
      </c>
      <c r="J9231" s="23">
        <v>4193</v>
      </c>
      <c r="K9231" s="21" t="s">
        <v>32380</v>
      </c>
      <c r="L9231" s="21" t="s">
        <v>32380</v>
      </c>
      <c r="M9231" s="21">
        <v>44340.618854166663</v>
      </c>
      <c r="N9231" s="21"/>
    </row>
    <row r="9232" spans="1:14">
      <c r="A9232" s="21" t="s">
        <v>33307</v>
      </c>
      <c r="B9232" s="21" t="s">
        <v>33308</v>
      </c>
      <c r="C9232" s="21" t="s">
        <v>280</v>
      </c>
      <c r="D9232" s="21" t="s">
        <v>281</v>
      </c>
      <c r="E9232" s="21" t="s">
        <v>235</v>
      </c>
      <c r="F9232" s="21" t="s">
        <v>32929</v>
      </c>
      <c r="G9232" s="21" t="s">
        <v>237</v>
      </c>
      <c r="H9232" s="21" t="s">
        <v>238</v>
      </c>
      <c r="I9232" s="23">
        <v>-1</v>
      </c>
      <c r="J9232" s="23">
        <v>665</v>
      </c>
      <c r="K9232" s="21" t="s">
        <v>32928</v>
      </c>
      <c r="L9232" s="21" t="s">
        <v>32928</v>
      </c>
      <c r="M9232" s="21">
        <v>44340.618159722224</v>
      </c>
      <c r="N9232" s="21"/>
    </row>
    <row r="9233" spans="1:14">
      <c r="A9233" s="21" t="s">
        <v>33309</v>
      </c>
      <c r="B9233" s="21" t="s">
        <v>33310</v>
      </c>
      <c r="C9233" s="21" t="s">
        <v>254</v>
      </c>
      <c r="D9233" s="21" t="s">
        <v>255</v>
      </c>
      <c r="E9233" s="21" t="s">
        <v>235</v>
      </c>
      <c r="F9233" s="21" t="s">
        <v>32927</v>
      </c>
      <c r="G9233" s="21" t="s">
        <v>237</v>
      </c>
      <c r="H9233" s="21" t="s">
        <v>238</v>
      </c>
      <c r="I9233" s="23">
        <v>-1</v>
      </c>
      <c r="J9233" s="23">
        <v>263</v>
      </c>
      <c r="K9233" s="21" t="s">
        <v>32926</v>
      </c>
      <c r="L9233" s="21" t="s">
        <v>32926</v>
      </c>
      <c r="M9233" s="21">
        <v>44340.568576388891</v>
      </c>
      <c r="N9233" s="21"/>
    </row>
  </sheetData>
  <autoFilter ref="A1:X4195" xr:uid="{20212032-FF7E-4AE8-9F79-15936D3A36EC}"/>
  <phoneticPr fontId="74" type="noConversion"/>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A72D8-34E4-49BB-A390-C2A8626C0663}">
  <sheetPr codeName="Sheet11">
    <tabColor theme="7" tint="0.39997558519241921"/>
  </sheetPr>
  <dimension ref="A1:AX117"/>
  <sheetViews>
    <sheetView tabSelected="1" topLeftCell="B1" zoomScale="80" zoomScaleNormal="80" workbookViewId="0">
      <pane xSplit="6" ySplit="4" topLeftCell="H5" activePane="bottomRight" state="frozenSplit"/>
      <selection activeCell="B3" sqref="B3"/>
      <selection pane="topRight" activeCell="K3" sqref="K3"/>
      <selection pane="bottomLeft" activeCell="B4" sqref="B4"/>
      <selection pane="bottomRight" activeCell="I11" sqref="I11"/>
    </sheetView>
  </sheetViews>
  <sheetFormatPr defaultColWidth="9.109375" defaultRowHeight="23.25" customHeight="1"/>
  <cols>
    <col min="1" max="1" width="6.44140625" style="6" bestFit="1" customWidth="1"/>
    <col min="2" max="2" width="23" style="7" customWidth="1"/>
    <col min="3" max="3" width="13.44140625" style="7" hidden="1" customWidth="1"/>
    <col min="4" max="4" width="34.6640625" style="7" hidden="1" customWidth="1"/>
    <col min="5" max="5" width="34.44140625" style="7" bestFit="1" customWidth="1"/>
    <col min="6" max="6" width="18.33203125" style="12" customWidth="1"/>
    <col min="7" max="7" width="14.6640625" style="7" customWidth="1"/>
    <col min="8" max="8" width="13.33203125" style="7" bestFit="1" customWidth="1"/>
    <col min="9" max="21" width="11.77734375" style="7" customWidth="1"/>
    <col min="22" max="29" width="11.6640625" style="7" bestFit="1" customWidth="1"/>
    <col min="30" max="33" width="10.6640625" style="7" bestFit="1" customWidth="1"/>
    <col min="34" max="34" width="9.6640625" style="7" bestFit="1" customWidth="1"/>
    <col min="35" max="37" width="10.6640625" style="7" bestFit="1" customWidth="1"/>
    <col min="38" max="38" width="9.109375" style="7"/>
    <col min="39" max="46" width="10.6640625" style="7" bestFit="1" customWidth="1"/>
    <col min="47" max="47" width="9.6640625" style="7" bestFit="1" customWidth="1"/>
    <col min="48" max="50" width="10.6640625" style="7" bestFit="1" customWidth="1"/>
    <col min="51" max="16384" width="9.109375" style="7"/>
  </cols>
  <sheetData>
    <row r="1" spans="1:50" ht="40.5" customHeight="1">
      <c r="B1" s="150" t="s">
        <v>33324</v>
      </c>
      <c r="C1" s="150"/>
      <c r="D1" s="150"/>
      <c r="E1" s="150"/>
      <c r="F1" s="150"/>
      <c r="G1" s="150"/>
      <c r="H1" s="150"/>
      <c r="I1" s="155"/>
      <c r="J1" s="155"/>
      <c r="K1" s="155"/>
      <c r="L1" s="155"/>
      <c r="M1" s="155"/>
      <c r="N1" s="155"/>
      <c r="O1" s="155"/>
      <c r="P1" s="155"/>
      <c r="Q1" s="155"/>
      <c r="R1" s="155"/>
      <c r="S1" s="155"/>
      <c r="T1" s="155"/>
      <c r="U1" s="155"/>
      <c r="V1" s="155"/>
      <c r="W1" s="155"/>
      <c r="X1" s="155"/>
      <c r="Y1" s="155"/>
      <c r="Z1" s="155"/>
      <c r="AA1" s="155"/>
      <c r="AB1" s="155"/>
      <c r="AC1" s="155"/>
      <c r="AD1" s="155"/>
      <c r="AE1" s="155"/>
      <c r="AF1" s="155"/>
      <c r="AG1" s="155"/>
      <c r="AH1" s="155"/>
      <c r="AI1" s="155"/>
      <c r="AJ1" s="155"/>
      <c r="AK1" s="155"/>
      <c r="AL1" s="155"/>
      <c r="AM1" s="155"/>
      <c r="AN1" s="155"/>
      <c r="AO1" s="155"/>
      <c r="AP1" s="155"/>
      <c r="AQ1" s="155"/>
      <c r="AR1" s="155"/>
      <c r="AS1" s="155"/>
      <c r="AT1" s="155"/>
      <c r="AU1" s="155"/>
      <c r="AV1" s="155"/>
      <c r="AW1" s="155"/>
      <c r="AX1" s="155"/>
    </row>
    <row r="2" spans="1:50" ht="18" customHeight="1">
      <c r="F2" s="11"/>
      <c r="G2" s="11" t="s">
        <v>33400</v>
      </c>
      <c r="H2" s="154" t="s">
        <v>33402</v>
      </c>
      <c r="I2" s="156">
        <v>44053</v>
      </c>
      <c r="J2" s="156">
        <v>44060</v>
      </c>
      <c r="K2" s="156">
        <v>44067</v>
      </c>
      <c r="L2" s="156">
        <v>44074</v>
      </c>
      <c r="M2" s="156">
        <v>44081</v>
      </c>
      <c r="N2" s="156">
        <v>44088</v>
      </c>
      <c r="O2" s="156">
        <v>44095</v>
      </c>
      <c r="P2" s="156">
        <v>44102</v>
      </c>
      <c r="Q2" s="156">
        <v>44109</v>
      </c>
      <c r="R2" s="156">
        <v>44116</v>
      </c>
      <c r="S2" s="156">
        <v>44123</v>
      </c>
      <c r="T2" s="156">
        <v>44130</v>
      </c>
      <c r="U2" s="156">
        <v>44137</v>
      </c>
      <c r="V2" s="156">
        <v>44144</v>
      </c>
      <c r="W2" s="156">
        <v>44151</v>
      </c>
      <c r="X2" s="156">
        <v>44158</v>
      </c>
      <c r="Y2" s="156">
        <v>44165</v>
      </c>
      <c r="Z2" s="156">
        <v>44172</v>
      </c>
      <c r="AA2" s="156">
        <v>44179</v>
      </c>
      <c r="AB2" s="156">
        <v>44186</v>
      </c>
      <c r="AC2" s="156">
        <v>44193</v>
      </c>
      <c r="AD2" s="156">
        <v>44200</v>
      </c>
      <c r="AE2" s="156">
        <v>44207</v>
      </c>
      <c r="AF2" s="156">
        <v>44214</v>
      </c>
      <c r="AG2" s="156">
        <v>44221</v>
      </c>
      <c r="AH2" s="156">
        <v>44228</v>
      </c>
      <c r="AI2" s="156">
        <v>44235</v>
      </c>
      <c r="AJ2" s="156">
        <v>44242</v>
      </c>
      <c r="AK2" s="156">
        <v>44249</v>
      </c>
      <c r="AL2" s="156">
        <v>44256</v>
      </c>
      <c r="AM2" s="156">
        <v>44263</v>
      </c>
      <c r="AN2" s="156">
        <v>44270</v>
      </c>
      <c r="AO2" s="156">
        <v>44277</v>
      </c>
      <c r="AP2" s="156">
        <v>44284</v>
      </c>
      <c r="AQ2" s="156">
        <v>44291</v>
      </c>
      <c r="AR2" s="156">
        <v>44298</v>
      </c>
      <c r="AS2" s="156">
        <v>44305</v>
      </c>
      <c r="AT2" s="156">
        <v>44312</v>
      </c>
      <c r="AU2" s="156">
        <v>44319</v>
      </c>
      <c r="AV2" s="156">
        <v>44326</v>
      </c>
      <c r="AW2" s="156">
        <v>44333</v>
      </c>
      <c r="AX2" s="156">
        <v>44340</v>
      </c>
    </row>
    <row r="3" spans="1:50" ht="20.25" customHeight="1">
      <c r="F3" s="11"/>
      <c r="G3" s="11" t="s">
        <v>33401</v>
      </c>
      <c r="H3" s="24">
        <v>44052</v>
      </c>
      <c r="I3" s="156">
        <v>44059</v>
      </c>
      <c r="J3" s="156">
        <v>44066</v>
      </c>
      <c r="K3" s="156">
        <v>44073</v>
      </c>
      <c r="L3" s="156">
        <v>44080</v>
      </c>
      <c r="M3" s="156">
        <v>44087</v>
      </c>
      <c r="N3" s="156">
        <v>44094</v>
      </c>
      <c r="O3" s="156">
        <v>44101</v>
      </c>
      <c r="P3" s="156">
        <v>44108</v>
      </c>
      <c r="Q3" s="156">
        <v>44115</v>
      </c>
      <c r="R3" s="156">
        <v>44122</v>
      </c>
      <c r="S3" s="156">
        <v>44129</v>
      </c>
      <c r="T3" s="156">
        <v>44136</v>
      </c>
      <c r="U3" s="156">
        <v>44143</v>
      </c>
      <c r="V3" s="156">
        <v>44150</v>
      </c>
      <c r="W3" s="156">
        <v>44157</v>
      </c>
      <c r="X3" s="156">
        <v>44164</v>
      </c>
      <c r="Y3" s="156">
        <v>44171</v>
      </c>
      <c r="Z3" s="156">
        <v>44178</v>
      </c>
      <c r="AA3" s="156">
        <v>44185</v>
      </c>
      <c r="AB3" s="156">
        <v>44192</v>
      </c>
      <c r="AC3" s="156">
        <v>44199</v>
      </c>
      <c r="AD3" s="156">
        <v>44206</v>
      </c>
      <c r="AE3" s="156">
        <v>44213</v>
      </c>
      <c r="AF3" s="156">
        <v>44220</v>
      </c>
      <c r="AG3" s="156">
        <v>44227</v>
      </c>
      <c r="AH3" s="156">
        <v>44234</v>
      </c>
      <c r="AI3" s="156">
        <v>44241</v>
      </c>
      <c r="AJ3" s="156">
        <v>44248</v>
      </c>
      <c r="AK3" s="156">
        <v>44255</v>
      </c>
      <c r="AL3" s="156">
        <v>44262</v>
      </c>
      <c r="AM3" s="156">
        <v>44269</v>
      </c>
      <c r="AN3" s="156">
        <v>44276</v>
      </c>
      <c r="AO3" s="156">
        <v>44283</v>
      </c>
      <c r="AP3" s="156">
        <v>44290</v>
      </c>
      <c r="AQ3" s="156">
        <v>44297</v>
      </c>
      <c r="AR3" s="156">
        <v>44304</v>
      </c>
      <c r="AS3" s="156">
        <v>44311</v>
      </c>
      <c r="AT3" s="156">
        <v>44318</v>
      </c>
      <c r="AU3" s="156">
        <v>44325</v>
      </c>
      <c r="AV3" s="156">
        <v>44332</v>
      </c>
      <c r="AW3" s="156">
        <v>44339</v>
      </c>
      <c r="AX3" s="156">
        <v>44346</v>
      </c>
    </row>
    <row r="4" spans="1:50" s="9" customFormat="1" ht="26.4">
      <c r="A4" s="8"/>
      <c r="B4" s="10" t="s">
        <v>33399</v>
      </c>
      <c r="C4" s="10" t="s">
        <v>33404</v>
      </c>
      <c r="D4" s="10" t="s">
        <v>52</v>
      </c>
      <c r="E4" s="10" t="s">
        <v>33398</v>
      </c>
      <c r="F4" s="30" t="s">
        <v>33396</v>
      </c>
      <c r="G4" s="31" t="s">
        <v>33397</v>
      </c>
      <c r="H4" s="32" t="e">
        <f>"WK-"&amp;WEEKNUM(H2)</f>
        <v>#VALUE!</v>
      </c>
      <c r="I4" s="32" t="str">
        <f>"WK-"&amp;WEEKNUM(I2)</f>
        <v>WK-33</v>
      </c>
      <c r="J4" s="32" t="str">
        <f>"WK-"&amp;WEEKNUM(J2)</f>
        <v>WK-34</v>
      </c>
      <c r="K4" s="32" t="str">
        <f>"WK-"&amp;WEEKNUM(K2)</f>
        <v>WK-35</v>
      </c>
      <c r="L4" s="32" t="str">
        <f>"WK-"&amp;WEEKNUM(L2)</f>
        <v>WK-36</v>
      </c>
      <c r="M4" s="32" t="str">
        <f>"WK-"&amp;WEEKNUM(M2)</f>
        <v>WK-37</v>
      </c>
      <c r="N4" s="32" t="str">
        <f>"WK-"&amp;WEEKNUM(N2)</f>
        <v>WK-38</v>
      </c>
      <c r="O4" s="32" t="str">
        <f>"WK-"&amp;WEEKNUM(O2)</f>
        <v>WK-39</v>
      </c>
      <c r="P4" s="32" t="str">
        <f>"WK-"&amp;WEEKNUM(P2)</f>
        <v>WK-40</v>
      </c>
      <c r="Q4" s="32" t="str">
        <f>"WK-"&amp;WEEKNUM(Q2)</f>
        <v>WK-41</v>
      </c>
      <c r="R4" s="32" t="str">
        <f>"WK-"&amp;WEEKNUM(R2)</f>
        <v>WK-42</v>
      </c>
      <c r="S4" s="32" t="str">
        <f>"WK-"&amp;WEEKNUM(S2)</f>
        <v>WK-43</v>
      </c>
      <c r="T4" s="32" t="str">
        <f>"WK-"&amp;WEEKNUM(T2)</f>
        <v>WK-44</v>
      </c>
      <c r="U4" s="32" t="str">
        <f>"WK-"&amp;WEEKNUM(U2)</f>
        <v>WK-45</v>
      </c>
      <c r="V4" s="32" t="str">
        <f>"WK-"&amp;WEEKNUM(V2)</f>
        <v>WK-46</v>
      </c>
      <c r="W4" s="32" t="str">
        <f>"WK-"&amp;WEEKNUM(W2)</f>
        <v>WK-47</v>
      </c>
      <c r="X4" s="32" t="str">
        <f>"WK-"&amp;WEEKNUM(X2)</f>
        <v>WK-48</v>
      </c>
      <c r="Y4" s="32" t="str">
        <f>"WK-"&amp;WEEKNUM(Y2)</f>
        <v>WK-49</v>
      </c>
      <c r="Z4" s="32" t="str">
        <f>"WK-"&amp;WEEKNUM(Z2)</f>
        <v>WK-50</v>
      </c>
      <c r="AA4" s="32" t="str">
        <f>"WK-"&amp;WEEKNUM(AA2)</f>
        <v>WK-51</v>
      </c>
      <c r="AB4" s="32" t="str">
        <f>"WK-"&amp;WEEKNUM(AB2)</f>
        <v>WK-52</v>
      </c>
      <c r="AC4" s="32" t="str">
        <f>"WK-"&amp;WEEKNUM(AC2)</f>
        <v>WK-53</v>
      </c>
      <c r="AD4" s="32" t="str">
        <f>"WK-"&amp;WEEKNUM(AD2)</f>
        <v>WK-2</v>
      </c>
      <c r="AE4" s="32" t="str">
        <f>"WK-"&amp;WEEKNUM(AE2)</f>
        <v>WK-3</v>
      </c>
      <c r="AF4" s="32" t="str">
        <f>"WK-"&amp;WEEKNUM(AF2)</f>
        <v>WK-4</v>
      </c>
      <c r="AG4" s="32" t="str">
        <f>"WK-"&amp;WEEKNUM(AG2)</f>
        <v>WK-5</v>
      </c>
      <c r="AH4" s="32" t="str">
        <f>"WK-"&amp;WEEKNUM(AH2)</f>
        <v>WK-6</v>
      </c>
      <c r="AI4" s="32" t="str">
        <f>"WK-"&amp;WEEKNUM(AI2)</f>
        <v>WK-7</v>
      </c>
      <c r="AJ4" s="32" t="str">
        <f>"WK-"&amp;WEEKNUM(AJ2)</f>
        <v>WK-8</v>
      </c>
      <c r="AK4" s="32" t="str">
        <f>"WK-"&amp;WEEKNUM(AK2)</f>
        <v>WK-9</v>
      </c>
      <c r="AL4" s="32" t="str">
        <f>"WK-"&amp;WEEKNUM(AL2)</f>
        <v>WK-10</v>
      </c>
      <c r="AM4" s="32" t="str">
        <f>"WK-"&amp;WEEKNUM(AM2)</f>
        <v>WK-11</v>
      </c>
      <c r="AN4" s="32" t="str">
        <f>"WK-"&amp;WEEKNUM(AN2)</f>
        <v>WK-12</v>
      </c>
      <c r="AO4" s="32" t="str">
        <f>"WK-"&amp;WEEKNUM(AO2)</f>
        <v>WK-13</v>
      </c>
      <c r="AP4" s="32" t="str">
        <f>"WK-"&amp;WEEKNUM(AP2)</f>
        <v>WK-14</v>
      </c>
      <c r="AQ4" s="32" t="str">
        <f>"WK-"&amp;WEEKNUM(AQ2)</f>
        <v>WK-15</v>
      </c>
      <c r="AR4" s="32" t="str">
        <f>"WK-"&amp;WEEKNUM(AR2)</f>
        <v>WK-16</v>
      </c>
      <c r="AS4" s="32" t="str">
        <f>"WK-"&amp;WEEKNUM(AS2)</f>
        <v>WK-17</v>
      </c>
      <c r="AT4" s="32" t="str">
        <f>"WK-"&amp;WEEKNUM(AT2)</f>
        <v>WK-18</v>
      </c>
      <c r="AU4" s="32" t="str">
        <f>"WK-"&amp;WEEKNUM(AU2)</f>
        <v>WK-19</v>
      </c>
      <c r="AV4" s="32" t="str">
        <f>"WK-"&amp;WEEKNUM(AV2)</f>
        <v>WK-20</v>
      </c>
      <c r="AW4" s="32" t="str">
        <f>"WK-"&amp;WEEKNUM(AW2)</f>
        <v>WK-21</v>
      </c>
      <c r="AX4" s="32" t="str">
        <f>"WK-"&amp;WEEKNUM(AX2)</f>
        <v>WK-22</v>
      </c>
    </row>
    <row r="5" spans="1:50" ht="13.2">
      <c r="B5" s="123" t="s">
        <v>372</v>
      </c>
      <c r="C5" s="7" t="s">
        <v>489</v>
      </c>
      <c r="D5" s="7" t="s">
        <v>373</v>
      </c>
      <c r="E5" s="7" t="s">
        <v>488</v>
      </c>
      <c r="F5" s="51">
        <f>VLOOKUP(B5,库存流水!O:Q,3,0)</f>
        <v>680</v>
      </c>
      <c r="G5" s="52">
        <f>SUM(H5:AX5)</f>
        <v>556</v>
      </c>
      <c r="H5" s="7">
        <f>-SUMIFS(库存流水!$I:$I,库存流水!$M:$M,"&gt;="&amp;'Product Performance'!H$2,库存流水!$M:$M,"&lt;="&amp;'Product Performance'!H$3,库存流水!$C:$C,'Product Performance'!$B5)</f>
        <v>0</v>
      </c>
      <c r="I5" s="7">
        <f>-SUMIFS(库存流水!$I:$I,库存流水!$M:$M,"&gt;="&amp;'Product Performance'!I$2,库存流水!$M:$M,"&lt;="&amp;'Product Performance'!I$3,库存流水!$C:$C,'Product Performance'!$B5)</f>
        <v>3</v>
      </c>
      <c r="J5" s="7">
        <f>-SUMIFS(库存流水!$I:$I,库存流水!$M:$M,"&gt;="&amp;'Product Performance'!J$2,库存流水!$M:$M,"&lt;="&amp;'Product Performance'!J$3,库存流水!$C:$C,'Product Performance'!$B5)</f>
        <v>15</v>
      </c>
      <c r="K5" s="7">
        <f>-SUMIFS(库存流水!$I:$I,库存流水!$M:$M,"&gt;="&amp;'Product Performance'!K$2,库存流水!$M:$M,"&lt;="&amp;'Product Performance'!K$3,库存流水!$C:$C,'Product Performance'!$B5)</f>
        <v>7</v>
      </c>
      <c r="L5" s="7">
        <f>-SUMIFS(库存流水!$I:$I,库存流水!$M:$M,"&gt;="&amp;'Product Performance'!L$2,库存流水!$M:$M,"&lt;="&amp;'Product Performance'!L$3,库存流水!$C:$C,'Product Performance'!$B5)</f>
        <v>3</v>
      </c>
      <c r="M5" s="7">
        <f>-SUMIFS(库存流水!$I:$I,库存流水!$M:$M,"&gt;="&amp;'Product Performance'!M$2,库存流水!$M:$M,"&lt;="&amp;'Product Performance'!M$3,库存流水!$C:$C,'Product Performance'!$B5)</f>
        <v>7</v>
      </c>
      <c r="N5" s="7">
        <f>-SUMIFS(库存流水!$I:$I,库存流水!$M:$M,"&gt;="&amp;'Product Performance'!N$2,库存流水!$M:$M,"&lt;="&amp;'Product Performance'!N$3,库存流水!$C:$C,'Product Performance'!$B5)</f>
        <v>6</v>
      </c>
      <c r="O5" s="7">
        <f>-SUMIFS(库存流水!$I:$I,库存流水!$M:$M,"&gt;="&amp;'Product Performance'!O$2,库存流水!$M:$M,"&lt;="&amp;'Product Performance'!O$3,库存流水!$C:$C,'Product Performance'!$B5)</f>
        <v>3</v>
      </c>
      <c r="P5" s="7">
        <f>-SUMIFS(库存流水!$I:$I,库存流水!$M:$M,"&gt;="&amp;'Product Performance'!P$2,库存流水!$M:$M,"&lt;="&amp;'Product Performance'!P$3,库存流水!$C:$C,'Product Performance'!$B5)</f>
        <v>4</v>
      </c>
      <c r="Q5" s="7">
        <f>-SUMIFS(库存流水!$I:$I,库存流水!$M:$M,"&gt;="&amp;'Product Performance'!Q$2,库存流水!$M:$M,"&lt;="&amp;'Product Performance'!Q$3,库存流水!$C:$C,'Product Performance'!$B5)</f>
        <v>1</v>
      </c>
      <c r="R5" s="7">
        <f>-SUMIFS(库存流水!$I:$I,库存流水!$M:$M,"&gt;="&amp;'Product Performance'!R$2,库存流水!$M:$M,"&lt;="&amp;'Product Performance'!R$3,库存流水!$C:$C,'Product Performance'!$B5)</f>
        <v>81</v>
      </c>
      <c r="S5" s="7">
        <f>-SUMIFS(库存流水!$I:$I,库存流水!$M:$M,"&gt;="&amp;'Product Performance'!S$2,库存流水!$M:$M,"&lt;="&amp;'Product Performance'!S$3,库存流水!$C:$C,'Product Performance'!$B5)</f>
        <v>5</v>
      </c>
      <c r="T5" s="7">
        <f>-SUMIFS(库存流水!$I:$I,库存流水!$M:$M,"&gt;="&amp;'Product Performance'!T$2,库存流水!$M:$M,"&lt;="&amp;'Product Performance'!T$3,库存流水!$C:$C,'Product Performance'!$B5)</f>
        <v>85</v>
      </c>
      <c r="U5" s="7">
        <f>-SUMIFS(库存流水!$I:$I,库存流水!$M:$M,"&gt;="&amp;'Product Performance'!U$2,库存流水!$M:$M,"&lt;="&amp;'Product Performance'!U$3,库存流水!$C:$C,'Product Performance'!$B5)</f>
        <v>39</v>
      </c>
      <c r="V5" s="7">
        <f>-SUMIFS(库存流水!$I:$I,库存流水!$M:$M,"&gt;="&amp;'Product Performance'!V$2,库存流水!$M:$M,"&lt;="&amp;'Product Performance'!V$3,库存流水!$C:$C,'Product Performance'!$B5)</f>
        <v>108</v>
      </c>
      <c r="W5" s="7">
        <f>-SUMIFS(库存流水!$I:$I,库存流水!$M:$M,"&gt;="&amp;'Product Performance'!W$2,库存流水!$M:$M,"&lt;="&amp;'Product Performance'!W$3,库存流水!$C:$C,'Product Performance'!$B5)</f>
        <v>6</v>
      </c>
      <c r="X5" s="7">
        <f>-SUMIFS(库存流水!$I:$I,库存流水!$M:$M,"&gt;="&amp;'Product Performance'!X$2,库存流水!$M:$M,"&lt;="&amp;'Product Performance'!X$3,库存流水!$C:$C,'Product Performance'!$B5)</f>
        <v>9</v>
      </c>
      <c r="Y5" s="7">
        <f>-SUMIFS(库存流水!$I:$I,库存流水!$M:$M,"&gt;="&amp;'Product Performance'!Y$2,库存流水!$M:$M,"&lt;="&amp;'Product Performance'!Y$3,库存流水!$C:$C,'Product Performance'!$B5)</f>
        <v>4</v>
      </c>
      <c r="Z5" s="7">
        <f>-SUMIFS(库存流水!$I:$I,库存流水!$M:$M,"&gt;="&amp;'Product Performance'!Z$2,库存流水!$M:$M,"&lt;="&amp;'Product Performance'!Z$3,库存流水!$C:$C,'Product Performance'!$B5)</f>
        <v>17</v>
      </c>
      <c r="AA5" s="7">
        <f>-SUMIFS(库存流水!$I:$I,库存流水!$M:$M,"&gt;="&amp;'Product Performance'!AA$2,库存流水!$M:$M,"&lt;="&amp;'Product Performance'!AA$3,库存流水!$C:$C,'Product Performance'!$B5)</f>
        <v>2</v>
      </c>
      <c r="AB5" s="7">
        <f>-SUMIFS(库存流水!$I:$I,库存流水!$M:$M,"&gt;="&amp;'Product Performance'!AB$2,库存流水!$M:$M,"&lt;="&amp;'Product Performance'!AB$3,库存流水!$C:$C,'Product Performance'!$B5)</f>
        <v>7</v>
      </c>
      <c r="AC5" s="7">
        <f>-SUMIFS(库存流水!$I:$I,库存流水!$M:$M,"&gt;="&amp;'Product Performance'!AC$2,库存流水!$M:$M,"&lt;="&amp;'Product Performance'!AC$3,库存流水!$C:$C,'Product Performance'!$B5)</f>
        <v>1</v>
      </c>
      <c r="AD5" s="7">
        <f>-SUMIFS(库存流水!$I:$I,库存流水!$M:$M,"&gt;="&amp;'Product Performance'!AD$2,库存流水!$M:$M,"&lt;="&amp;'Product Performance'!AD$3,库存流水!$C:$C,'Product Performance'!$B5)</f>
        <v>9</v>
      </c>
      <c r="AE5" s="7">
        <f>-SUMIFS(库存流水!$I:$I,库存流水!$M:$M,"&gt;="&amp;'Product Performance'!AE$2,库存流水!$M:$M,"&lt;="&amp;'Product Performance'!AE$3,库存流水!$C:$C,'Product Performance'!$B5)</f>
        <v>7</v>
      </c>
      <c r="AF5" s="7">
        <f>-SUMIFS(库存流水!$I:$I,库存流水!$M:$M,"&gt;="&amp;'Product Performance'!AF$2,库存流水!$M:$M,"&lt;="&amp;'Product Performance'!AF$3,库存流水!$C:$C,'Product Performance'!$B5)</f>
        <v>13</v>
      </c>
      <c r="AG5" s="7">
        <f>-SUMIFS(库存流水!$I:$I,库存流水!$M:$M,"&gt;="&amp;'Product Performance'!AG$2,库存流水!$M:$M,"&lt;="&amp;'Product Performance'!AG$3,库存流水!$C:$C,'Product Performance'!$B5)</f>
        <v>3</v>
      </c>
      <c r="AH5" s="7">
        <f>-SUMIFS(库存流水!$I:$I,库存流水!$M:$M,"&gt;="&amp;'Product Performance'!AH$2,库存流水!$M:$M,"&lt;="&amp;'Product Performance'!AH$3,库存流水!$C:$C,'Product Performance'!$B5)</f>
        <v>0</v>
      </c>
      <c r="AI5" s="7">
        <f>-SUMIFS(库存流水!$I:$I,库存流水!$M:$M,"&gt;="&amp;'Product Performance'!AI$2,库存流水!$M:$M,"&lt;="&amp;'Product Performance'!AI$3,库存流水!$C:$C,'Product Performance'!$B5)</f>
        <v>0</v>
      </c>
      <c r="AJ5" s="7">
        <f>-SUMIFS(库存流水!$I:$I,库存流水!$M:$M,"&gt;="&amp;'Product Performance'!AJ$2,库存流水!$M:$M,"&lt;="&amp;'Product Performance'!AJ$3,库存流水!$C:$C,'Product Performance'!$B5)</f>
        <v>6</v>
      </c>
      <c r="AK5" s="7">
        <f>-SUMIFS(库存流水!$I:$I,库存流水!$M:$M,"&gt;="&amp;'Product Performance'!AK$2,库存流水!$M:$M,"&lt;="&amp;'Product Performance'!AK$3,库存流水!$C:$C,'Product Performance'!$B5)</f>
        <v>4</v>
      </c>
      <c r="AL5" s="7">
        <f>-SUMIFS(库存流水!$I:$I,库存流水!$M:$M,"&gt;="&amp;'Product Performance'!AL$2,库存流水!$M:$M,"&lt;="&amp;'Product Performance'!AL$3,库存流水!$C:$C,'Product Performance'!$B5)</f>
        <v>25</v>
      </c>
      <c r="AM5" s="7">
        <f>-SUMIFS(库存流水!$I:$I,库存流水!$M:$M,"&gt;="&amp;'Product Performance'!AM$2,库存流水!$M:$M,"&lt;="&amp;'Product Performance'!AM$3,库存流水!$C:$C,'Product Performance'!$B5)</f>
        <v>8</v>
      </c>
      <c r="AN5" s="7">
        <f>-SUMIFS(库存流水!$I:$I,库存流水!$M:$M,"&gt;="&amp;'Product Performance'!AN$2,库存流水!$M:$M,"&lt;="&amp;'Product Performance'!AN$3,库存流水!$C:$C,'Product Performance'!$B5)</f>
        <v>4</v>
      </c>
      <c r="AO5" s="7">
        <f>-SUMIFS(库存流水!$I:$I,库存流水!$M:$M,"&gt;="&amp;'Product Performance'!AO$2,库存流水!$M:$M,"&lt;="&amp;'Product Performance'!AO$3,库存流水!$C:$C,'Product Performance'!$B5)</f>
        <v>7</v>
      </c>
      <c r="AP5" s="7">
        <f>-SUMIFS(库存流水!$I:$I,库存流水!$M:$M,"&gt;="&amp;'Product Performance'!AP$2,库存流水!$M:$M,"&lt;="&amp;'Product Performance'!AP$3,库存流水!$C:$C,'Product Performance'!$B5)</f>
        <v>3</v>
      </c>
      <c r="AQ5" s="7">
        <f>-SUMIFS(库存流水!$I:$I,库存流水!$M:$M,"&gt;="&amp;'Product Performance'!AQ$2,库存流水!$M:$M,"&lt;="&amp;'Product Performance'!AQ$3,库存流水!$C:$C,'Product Performance'!$B5)</f>
        <v>8</v>
      </c>
      <c r="AR5" s="7">
        <f>-SUMIFS(库存流水!$I:$I,库存流水!$M:$M,"&gt;="&amp;'Product Performance'!AR$2,库存流水!$M:$M,"&lt;="&amp;'Product Performance'!AR$3,库存流水!$C:$C,'Product Performance'!$B5)</f>
        <v>7</v>
      </c>
      <c r="AS5" s="7">
        <f>-SUMIFS(库存流水!$I:$I,库存流水!$M:$M,"&gt;="&amp;'Product Performance'!AS$2,库存流水!$M:$M,"&lt;="&amp;'Product Performance'!AS$3,库存流水!$C:$C,'Product Performance'!$B5)</f>
        <v>13</v>
      </c>
      <c r="AT5" s="7">
        <f>-SUMIFS(库存流水!$I:$I,库存流水!$M:$M,"&gt;="&amp;'Product Performance'!AT$2,库存流水!$M:$M,"&lt;="&amp;'Product Performance'!AT$3,库存流水!$C:$C,'Product Performance'!$B5)</f>
        <v>4</v>
      </c>
      <c r="AU5" s="7">
        <f>-SUMIFS(库存流水!$I:$I,库存流水!$M:$M,"&gt;="&amp;'Product Performance'!AU$2,库存流水!$M:$M,"&lt;="&amp;'Product Performance'!AU$3,库存流水!$C:$C,'Product Performance'!$B5)</f>
        <v>5</v>
      </c>
      <c r="AV5" s="7">
        <f>-SUMIFS(库存流水!$I:$I,库存流水!$M:$M,"&gt;="&amp;'Product Performance'!AV$2,库存流水!$M:$M,"&lt;="&amp;'Product Performance'!AV$3,库存流水!$C:$C,'Product Performance'!$B5)</f>
        <v>7</v>
      </c>
      <c r="AW5" s="7">
        <f>-SUMIFS(库存流水!$I:$I,库存流水!$M:$M,"&gt;="&amp;'Product Performance'!AW$2,库存流水!$M:$M,"&lt;="&amp;'Product Performance'!AW$3,库存流水!$C:$C,'Product Performance'!$B5)</f>
        <v>8</v>
      </c>
      <c r="AX5" s="7">
        <f>-SUMIFS(库存流水!$I:$I,库存流水!$M:$M,"&gt;="&amp;'Product Performance'!AX$2,库存流水!$M:$M,"&lt;="&amp;'Product Performance'!AX$3,库存流水!$C:$C,'Product Performance'!$B5)</f>
        <v>2</v>
      </c>
    </row>
    <row r="6" spans="1:50" ht="13.2">
      <c r="B6" s="123" t="s">
        <v>318</v>
      </c>
      <c r="C6" s="7" t="s">
        <v>451</v>
      </c>
      <c r="D6" s="7" t="s">
        <v>319</v>
      </c>
      <c r="E6" s="7" t="s">
        <v>450</v>
      </c>
      <c r="F6" s="51">
        <f>VLOOKUP(B6,库存流水!O:Q,3,0)</f>
        <v>698</v>
      </c>
      <c r="G6" s="52">
        <f>SUM(H6:AX6)</f>
        <v>280</v>
      </c>
      <c r="H6" s="7">
        <f>-SUMIFS(库存流水!$I:$I,库存流水!$M:$M,"&gt;="&amp;'Product Performance'!H$2,库存流水!$M:$M,"&lt;="&amp;'Product Performance'!H$3,库存流水!$C:$C,'Product Performance'!$B6)</f>
        <v>0</v>
      </c>
      <c r="I6" s="7">
        <f>-SUMIFS(库存流水!$I:$I,库存流水!$M:$M,"&gt;="&amp;'Product Performance'!I$2,库存流水!$M:$M,"&lt;="&amp;'Product Performance'!I$3,库存流水!$C:$C,'Product Performance'!$B6)</f>
        <v>1</v>
      </c>
      <c r="J6" s="7">
        <f>-SUMIFS(库存流水!$I:$I,库存流水!$M:$M,"&gt;="&amp;'Product Performance'!J$2,库存流水!$M:$M,"&lt;="&amp;'Product Performance'!J$3,库存流水!$C:$C,'Product Performance'!$B6)</f>
        <v>3</v>
      </c>
      <c r="K6" s="7">
        <f>-SUMIFS(库存流水!$I:$I,库存流水!$M:$M,"&gt;="&amp;'Product Performance'!K$2,库存流水!$M:$M,"&lt;="&amp;'Product Performance'!K$3,库存流水!$C:$C,'Product Performance'!$B6)</f>
        <v>1</v>
      </c>
      <c r="L6" s="7">
        <f>-SUMIFS(库存流水!$I:$I,库存流水!$M:$M,"&gt;="&amp;'Product Performance'!L$2,库存流水!$M:$M,"&lt;="&amp;'Product Performance'!L$3,库存流水!$C:$C,'Product Performance'!$B6)</f>
        <v>7</v>
      </c>
      <c r="M6" s="7">
        <f>-SUMIFS(库存流水!$I:$I,库存流水!$M:$M,"&gt;="&amp;'Product Performance'!M$2,库存流水!$M:$M,"&lt;="&amp;'Product Performance'!M$3,库存流水!$C:$C,'Product Performance'!$B6)</f>
        <v>9</v>
      </c>
      <c r="N6" s="7">
        <f>-SUMIFS(库存流水!$I:$I,库存流水!$M:$M,"&gt;="&amp;'Product Performance'!N$2,库存流水!$M:$M,"&lt;="&amp;'Product Performance'!N$3,库存流水!$C:$C,'Product Performance'!$B6)</f>
        <v>3</v>
      </c>
      <c r="O6" s="7">
        <f>-SUMIFS(库存流水!$I:$I,库存流水!$M:$M,"&gt;="&amp;'Product Performance'!O$2,库存流水!$M:$M,"&lt;="&amp;'Product Performance'!O$3,库存流水!$C:$C,'Product Performance'!$B6)</f>
        <v>0</v>
      </c>
      <c r="P6" s="7">
        <f>-SUMIFS(库存流水!$I:$I,库存流水!$M:$M,"&gt;="&amp;'Product Performance'!P$2,库存流水!$M:$M,"&lt;="&amp;'Product Performance'!P$3,库存流水!$C:$C,'Product Performance'!$B6)</f>
        <v>1</v>
      </c>
      <c r="Q6" s="7">
        <f>-SUMIFS(库存流水!$I:$I,库存流水!$M:$M,"&gt;="&amp;'Product Performance'!Q$2,库存流水!$M:$M,"&lt;="&amp;'Product Performance'!Q$3,库存流水!$C:$C,'Product Performance'!$B6)</f>
        <v>2</v>
      </c>
      <c r="R6" s="7">
        <f>-SUMIFS(库存流水!$I:$I,库存流水!$M:$M,"&gt;="&amp;'Product Performance'!R$2,库存流水!$M:$M,"&lt;="&amp;'Product Performance'!R$3,库存流水!$C:$C,'Product Performance'!$B6)</f>
        <v>24</v>
      </c>
      <c r="S6" s="7">
        <f>-SUMIFS(库存流水!$I:$I,库存流水!$M:$M,"&gt;="&amp;'Product Performance'!S$2,库存流水!$M:$M,"&lt;="&amp;'Product Performance'!S$3,库存流水!$C:$C,'Product Performance'!$B6)</f>
        <v>1</v>
      </c>
      <c r="T6" s="7">
        <f>-SUMIFS(库存流水!$I:$I,库存流水!$M:$M,"&gt;="&amp;'Product Performance'!T$2,库存流水!$M:$M,"&lt;="&amp;'Product Performance'!T$3,库存流水!$C:$C,'Product Performance'!$B6)</f>
        <v>42</v>
      </c>
      <c r="U6" s="7">
        <f>-SUMIFS(库存流水!$I:$I,库存流水!$M:$M,"&gt;="&amp;'Product Performance'!U$2,库存流水!$M:$M,"&lt;="&amp;'Product Performance'!U$3,库存流水!$C:$C,'Product Performance'!$B6)</f>
        <v>24</v>
      </c>
      <c r="V6" s="7">
        <f>-SUMIFS(库存流水!$I:$I,库存流水!$M:$M,"&gt;="&amp;'Product Performance'!V$2,库存流水!$M:$M,"&lt;="&amp;'Product Performance'!V$3,库存流水!$C:$C,'Product Performance'!$B6)</f>
        <v>40</v>
      </c>
      <c r="W6" s="7">
        <f>-SUMIFS(库存流水!$I:$I,库存流水!$M:$M,"&gt;="&amp;'Product Performance'!W$2,库存流水!$M:$M,"&lt;="&amp;'Product Performance'!W$3,库存流水!$C:$C,'Product Performance'!$B6)</f>
        <v>1</v>
      </c>
      <c r="X6" s="7">
        <f>-SUMIFS(库存流水!$I:$I,库存流水!$M:$M,"&gt;="&amp;'Product Performance'!X$2,库存流水!$M:$M,"&lt;="&amp;'Product Performance'!X$3,库存流水!$C:$C,'Product Performance'!$B6)</f>
        <v>0</v>
      </c>
      <c r="Y6" s="7">
        <f>-SUMIFS(库存流水!$I:$I,库存流水!$M:$M,"&gt;="&amp;'Product Performance'!Y$2,库存流水!$M:$M,"&lt;="&amp;'Product Performance'!Y$3,库存流水!$C:$C,'Product Performance'!$B6)</f>
        <v>1</v>
      </c>
      <c r="Z6" s="7">
        <f>-SUMIFS(库存流水!$I:$I,库存流水!$M:$M,"&gt;="&amp;'Product Performance'!Z$2,库存流水!$M:$M,"&lt;="&amp;'Product Performance'!Z$3,库存流水!$C:$C,'Product Performance'!$B6)</f>
        <v>15</v>
      </c>
      <c r="AA6" s="7">
        <f>-SUMIFS(库存流水!$I:$I,库存流水!$M:$M,"&gt;="&amp;'Product Performance'!AA$2,库存流水!$M:$M,"&lt;="&amp;'Product Performance'!AA$3,库存流水!$C:$C,'Product Performance'!$B6)</f>
        <v>8</v>
      </c>
      <c r="AB6" s="7">
        <f>-SUMIFS(库存流水!$I:$I,库存流水!$M:$M,"&gt;="&amp;'Product Performance'!AB$2,库存流水!$M:$M,"&lt;="&amp;'Product Performance'!AB$3,库存流水!$C:$C,'Product Performance'!$B6)</f>
        <v>5</v>
      </c>
      <c r="AC6" s="7">
        <f>-SUMIFS(库存流水!$I:$I,库存流水!$M:$M,"&gt;="&amp;'Product Performance'!AC$2,库存流水!$M:$M,"&lt;="&amp;'Product Performance'!AC$3,库存流水!$C:$C,'Product Performance'!$B6)</f>
        <v>4</v>
      </c>
      <c r="AD6" s="7">
        <f>-SUMIFS(库存流水!$I:$I,库存流水!$M:$M,"&gt;="&amp;'Product Performance'!AD$2,库存流水!$M:$M,"&lt;="&amp;'Product Performance'!AD$3,库存流水!$C:$C,'Product Performance'!$B6)</f>
        <v>2</v>
      </c>
      <c r="AE6" s="7">
        <f>-SUMIFS(库存流水!$I:$I,库存流水!$M:$M,"&gt;="&amp;'Product Performance'!AE$2,库存流水!$M:$M,"&lt;="&amp;'Product Performance'!AE$3,库存流水!$C:$C,'Product Performance'!$B6)</f>
        <v>3</v>
      </c>
      <c r="AF6" s="7">
        <f>-SUMIFS(库存流水!$I:$I,库存流水!$M:$M,"&gt;="&amp;'Product Performance'!AF$2,库存流水!$M:$M,"&lt;="&amp;'Product Performance'!AF$3,库存流水!$C:$C,'Product Performance'!$B6)</f>
        <v>3</v>
      </c>
      <c r="AG6" s="7">
        <f>-SUMIFS(库存流水!$I:$I,库存流水!$M:$M,"&gt;="&amp;'Product Performance'!AG$2,库存流水!$M:$M,"&lt;="&amp;'Product Performance'!AG$3,库存流水!$C:$C,'Product Performance'!$B6)</f>
        <v>3</v>
      </c>
      <c r="AH6" s="7">
        <f>-SUMIFS(库存流水!$I:$I,库存流水!$M:$M,"&gt;="&amp;'Product Performance'!AH$2,库存流水!$M:$M,"&lt;="&amp;'Product Performance'!AH$3,库存流水!$C:$C,'Product Performance'!$B6)</f>
        <v>0</v>
      </c>
      <c r="AI6" s="7">
        <f>-SUMIFS(库存流水!$I:$I,库存流水!$M:$M,"&gt;="&amp;'Product Performance'!AI$2,库存流水!$M:$M,"&lt;="&amp;'Product Performance'!AI$3,库存流水!$C:$C,'Product Performance'!$B6)</f>
        <v>0</v>
      </c>
      <c r="AJ6" s="7">
        <f>-SUMIFS(库存流水!$I:$I,库存流水!$M:$M,"&gt;="&amp;'Product Performance'!AJ$2,库存流水!$M:$M,"&lt;="&amp;'Product Performance'!AJ$3,库存流水!$C:$C,'Product Performance'!$B6)</f>
        <v>4</v>
      </c>
      <c r="AK6" s="7">
        <f>-SUMIFS(库存流水!$I:$I,库存流水!$M:$M,"&gt;="&amp;'Product Performance'!AK$2,库存流水!$M:$M,"&lt;="&amp;'Product Performance'!AK$3,库存流水!$C:$C,'Product Performance'!$B6)</f>
        <v>1</v>
      </c>
      <c r="AL6" s="7">
        <f>-SUMIFS(库存流水!$I:$I,库存流水!$M:$M,"&gt;="&amp;'Product Performance'!AL$2,库存流水!$M:$M,"&lt;="&amp;'Product Performance'!AL$3,库存流水!$C:$C,'Product Performance'!$B6)</f>
        <v>18</v>
      </c>
      <c r="AM6" s="7">
        <f>-SUMIFS(库存流水!$I:$I,库存流水!$M:$M,"&gt;="&amp;'Product Performance'!AM$2,库存流水!$M:$M,"&lt;="&amp;'Product Performance'!AM$3,库存流水!$C:$C,'Product Performance'!$B6)</f>
        <v>11</v>
      </c>
      <c r="AN6" s="7">
        <f>-SUMIFS(库存流水!$I:$I,库存流水!$M:$M,"&gt;="&amp;'Product Performance'!AN$2,库存流水!$M:$M,"&lt;="&amp;'Product Performance'!AN$3,库存流水!$C:$C,'Product Performance'!$B6)</f>
        <v>2</v>
      </c>
      <c r="AO6" s="7">
        <f>-SUMIFS(库存流水!$I:$I,库存流水!$M:$M,"&gt;="&amp;'Product Performance'!AO$2,库存流水!$M:$M,"&lt;="&amp;'Product Performance'!AO$3,库存流水!$C:$C,'Product Performance'!$B6)</f>
        <v>5</v>
      </c>
      <c r="AP6" s="7">
        <f>-SUMIFS(库存流水!$I:$I,库存流水!$M:$M,"&gt;="&amp;'Product Performance'!AP$2,库存流水!$M:$M,"&lt;="&amp;'Product Performance'!AP$3,库存流水!$C:$C,'Product Performance'!$B6)</f>
        <v>3</v>
      </c>
      <c r="AQ6" s="7">
        <f>-SUMIFS(库存流水!$I:$I,库存流水!$M:$M,"&gt;="&amp;'Product Performance'!AQ$2,库存流水!$M:$M,"&lt;="&amp;'Product Performance'!AQ$3,库存流水!$C:$C,'Product Performance'!$B6)</f>
        <v>6</v>
      </c>
      <c r="AR6" s="7">
        <f>-SUMIFS(库存流水!$I:$I,库存流水!$M:$M,"&gt;="&amp;'Product Performance'!AR$2,库存流水!$M:$M,"&lt;="&amp;'Product Performance'!AR$3,库存流水!$C:$C,'Product Performance'!$B6)</f>
        <v>2</v>
      </c>
      <c r="AS6" s="7">
        <f>-SUMIFS(库存流水!$I:$I,库存流水!$M:$M,"&gt;="&amp;'Product Performance'!AS$2,库存流水!$M:$M,"&lt;="&amp;'Product Performance'!AS$3,库存流水!$C:$C,'Product Performance'!$B6)</f>
        <v>6</v>
      </c>
      <c r="AT6" s="7">
        <f>-SUMIFS(库存流水!$I:$I,库存流水!$M:$M,"&gt;="&amp;'Product Performance'!AT$2,库存流水!$M:$M,"&lt;="&amp;'Product Performance'!AT$3,库存流水!$C:$C,'Product Performance'!$B6)</f>
        <v>2</v>
      </c>
      <c r="AU6" s="7">
        <f>-SUMIFS(库存流水!$I:$I,库存流水!$M:$M,"&gt;="&amp;'Product Performance'!AU$2,库存流水!$M:$M,"&lt;="&amp;'Product Performance'!AU$3,库存流水!$C:$C,'Product Performance'!$B6)</f>
        <v>2</v>
      </c>
      <c r="AV6" s="7">
        <f>-SUMIFS(库存流水!$I:$I,库存流水!$M:$M,"&gt;="&amp;'Product Performance'!AV$2,库存流水!$M:$M,"&lt;="&amp;'Product Performance'!AV$3,库存流水!$C:$C,'Product Performance'!$B6)</f>
        <v>6</v>
      </c>
      <c r="AW6" s="7">
        <f>-SUMIFS(库存流水!$I:$I,库存流水!$M:$M,"&gt;="&amp;'Product Performance'!AW$2,库存流水!$M:$M,"&lt;="&amp;'Product Performance'!AW$3,库存流水!$C:$C,'Product Performance'!$B6)</f>
        <v>7</v>
      </c>
      <c r="AX6" s="7">
        <f>-SUMIFS(库存流水!$I:$I,库存流水!$M:$M,"&gt;="&amp;'Product Performance'!AX$2,库存流水!$M:$M,"&lt;="&amp;'Product Performance'!AX$3,库存流水!$C:$C,'Product Performance'!$B6)</f>
        <v>2</v>
      </c>
    </row>
    <row r="7" spans="1:50" ht="13.2">
      <c r="B7" s="123" t="s">
        <v>364</v>
      </c>
      <c r="C7" s="7" t="s">
        <v>485</v>
      </c>
      <c r="D7" s="7" t="s">
        <v>365</v>
      </c>
      <c r="E7" s="7" t="s">
        <v>484</v>
      </c>
      <c r="F7" s="51">
        <f>VLOOKUP(B7,库存流水!O:Q,3,0)</f>
        <v>511</v>
      </c>
      <c r="G7" s="52">
        <f>SUM(H7:AX7)</f>
        <v>388</v>
      </c>
      <c r="H7" s="7">
        <f>-SUMIFS(库存流水!$I:$I,库存流水!$M:$M,"&gt;="&amp;'Product Performance'!H$2,库存流水!$M:$M,"&lt;="&amp;'Product Performance'!H$3,库存流水!$C:$C,'Product Performance'!$B7)</f>
        <v>0</v>
      </c>
      <c r="I7" s="7">
        <f>-SUMIFS(库存流水!$I:$I,库存流水!$M:$M,"&gt;="&amp;'Product Performance'!I$2,库存流水!$M:$M,"&lt;="&amp;'Product Performance'!I$3,库存流水!$C:$C,'Product Performance'!$B7)</f>
        <v>1</v>
      </c>
      <c r="J7" s="7">
        <f>-SUMIFS(库存流水!$I:$I,库存流水!$M:$M,"&gt;="&amp;'Product Performance'!J$2,库存流水!$M:$M,"&lt;="&amp;'Product Performance'!J$3,库存流水!$C:$C,'Product Performance'!$B7)</f>
        <v>2</v>
      </c>
      <c r="K7" s="7">
        <f>-SUMIFS(库存流水!$I:$I,库存流水!$M:$M,"&gt;="&amp;'Product Performance'!K$2,库存流水!$M:$M,"&lt;="&amp;'Product Performance'!K$3,库存流水!$C:$C,'Product Performance'!$B7)</f>
        <v>1</v>
      </c>
      <c r="L7" s="7">
        <f>-SUMIFS(库存流水!$I:$I,库存流水!$M:$M,"&gt;="&amp;'Product Performance'!L$2,库存流水!$M:$M,"&lt;="&amp;'Product Performance'!L$3,库存流水!$C:$C,'Product Performance'!$B7)</f>
        <v>1</v>
      </c>
      <c r="M7" s="7">
        <f>-SUMIFS(库存流水!$I:$I,库存流水!$M:$M,"&gt;="&amp;'Product Performance'!M$2,库存流水!$M:$M,"&lt;="&amp;'Product Performance'!M$3,库存流水!$C:$C,'Product Performance'!$B7)</f>
        <v>2</v>
      </c>
      <c r="N7" s="7">
        <f>-SUMIFS(库存流水!$I:$I,库存流水!$M:$M,"&gt;="&amp;'Product Performance'!N$2,库存流水!$M:$M,"&lt;="&amp;'Product Performance'!N$3,库存流水!$C:$C,'Product Performance'!$B7)</f>
        <v>7</v>
      </c>
      <c r="O7" s="7">
        <f>-SUMIFS(库存流水!$I:$I,库存流水!$M:$M,"&gt;="&amp;'Product Performance'!O$2,库存流水!$M:$M,"&lt;="&amp;'Product Performance'!O$3,库存流水!$C:$C,'Product Performance'!$B7)</f>
        <v>1</v>
      </c>
      <c r="P7" s="7">
        <f>-SUMIFS(库存流水!$I:$I,库存流水!$M:$M,"&gt;="&amp;'Product Performance'!P$2,库存流水!$M:$M,"&lt;="&amp;'Product Performance'!P$3,库存流水!$C:$C,'Product Performance'!$B7)</f>
        <v>2</v>
      </c>
      <c r="Q7" s="7">
        <f>-SUMIFS(库存流水!$I:$I,库存流水!$M:$M,"&gt;="&amp;'Product Performance'!Q$2,库存流水!$M:$M,"&lt;="&amp;'Product Performance'!Q$3,库存流水!$C:$C,'Product Performance'!$B7)</f>
        <v>2</v>
      </c>
      <c r="R7" s="7">
        <f>-SUMIFS(库存流水!$I:$I,库存流水!$M:$M,"&gt;="&amp;'Product Performance'!R$2,库存流水!$M:$M,"&lt;="&amp;'Product Performance'!R$3,库存流水!$C:$C,'Product Performance'!$B7)</f>
        <v>124</v>
      </c>
      <c r="S7" s="7">
        <f>-SUMIFS(库存流水!$I:$I,库存流水!$M:$M,"&gt;="&amp;'Product Performance'!S$2,库存流水!$M:$M,"&lt;="&amp;'Product Performance'!S$3,库存流水!$C:$C,'Product Performance'!$B7)</f>
        <v>2</v>
      </c>
      <c r="T7" s="7">
        <f>-SUMIFS(库存流水!$I:$I,库存流水!$M:$M,"&gt;="&amp;'Product Performance'!T$2,库存流水!$M:$M,"&lt;="&amp;'Product Performance'!T$3,库存流水!$C:$C,'Product Performance'!$B7)</f>
        <v>54</v>
      </c>
      <c r="U7" s="7">
        <f>-SUMIFS(库存流水!$I:$I,库存流水!$M:$M,"&gt;="&amp;'Product Performance'!U$2,库存流水!$M:$M,"&lt;="&amp;'Product Performance'!U$3,库存流水!$C:$C,'Product Performance'!$B7)</f>
        <v>28</v>
      </c>
      <c r="V7" s="7">
        <f>-SUMIFS(库存流水!$I:$I,库存流水!$M:$M,"&gt;="&amp;'Product Performance'!V$2,库存流水!$M:$M,"&lt;="&amp;'Product Performance'!V$3,库存流水!$C:$C,'Product Performance'!$B7)</f>
        <v>59</v>
      </c>
      <c r="W7" s="7">
        <f>-SUMIFS(库存流水!$I:$I,库存流水!$M:$M,"&gt;="&amp;'Product Performance'!W$2,库存流水!$M:$M,"&lt;="&amp;'Product Performance'!W$3,库存流水!$C:$C,'Product Performance'!$B7)</f>
        <v>3</v>
      </c>
      <c r="X7" s="7">
        <f>-SUMIFS(库存流水!$I:$I,库存流水!$M:$M,"&gt;="&amp;'Product Performance'!X$2,库存流水!$M:$M,"&lt;="&amp;'Product Performance'!X$3,库存流水!$C:$C,'Product Performance'!$B7)</f>
        <v>0</v>
      </c>
      <c r="Y7" s="7">
        <f>-SUMIFS(库存流水!$I:$I,库存流水!$M:$M,"&gt;="&amp;'Product Performance'!Y$2,库存流水!$M:$M,"&lt;="&amp;'Product Performance'!Y$3,库存流水!$C:$C,'Product Performance'!$B7)</f>
        <v>3</v>
      </c>
      <c r="Z7" s="7">
        <f>-SUMIFS(库存流水!$I:$I,库存流水!$M:$M,"&gt;="&amp;'Product Performance'!Z$2,库存流水!$M:$M,"&lt;="&amp;'Product Performance'!Z$3,库存流水!$C:$C,'Product Performance'!$B7)</f>
        <v>9</v>
      </c>
      <c r="AA7" s="7">
        <f>-SUMIFS(库存流水!$I:$I,库存流水!$M:$M,"&gt;="&amp;'Product Performance'!AA$2,库存流水!$M:$M,"&lt;="&amp;'Product Performance'!AA$3,库存流水!$C:$C,'Product Performance'!$B7)</f>
        <v>6</v>
      </c>
      <c r="AB7" s="7">
        <f>-SUMIFS(库存流水!$I:$I,库存流水!$M:$M,"&gt;="&amp;'Product Performance'!AB$2,库存流水!$M:$M,"&lt;="&amp;'Product Performance'!AB$3,库存流水!$C:$C,'Product Performance'!$B7)</f>
        <v>1</v>
      </c>
      <c r="AC7" s="7">
        <f>-SUMIFS(库存流水!$I:$I,库存流水!$M:$M,"&gt;="&amp;'Product Performance'!AC$2,库存流水!$M:$M,"&lt;="&amp;'Product Performance'!AC$3,库存流水!$C:$C,'Product Performance'!$B7)</f>
        <v>3</v>
      </c>
      <c r="AD7" s="7">
        <f>-SUMIFS(库存流水!$I:$I,库存流水!$M:$M,"&gt;="&amp;'Product Performance'!AD$2,库存流水!$M:$M,"&lt;="&amp;'Product Performance'!AD$3,库存流水!$C:$C,'Product Performance'!$B7)</f>
        <v>0</v>
      </c>
      <c r="AE7" s="7">
        <f>-SUMIFS(库存流水!$I:$I,库存流水!$M:$M,"&gt;="&amp;'Product Performance'!AE$2,库存流水!$M:$M,"&lt;="&amp;'Product Performance'!AE$3,库存流水!$C:$C,'Product Performance'!$B7)</f>
        <v>5</v>
      </c>
      <c r="AF7" s="7">
        <f>-SUMIFS(库存流水!$I:$I,库存流水!$M:$M,"&gt;="&amp;'Product Performance'!AF$2,库存流水!$M:$M,"&lt;="&amp;'Product Performance'!AF$3,库存流水!$C:$C,'Product Performance'!$B7)</f>
        <v>5</v>
      </c>
      <c r="AG7" s="7">
        <f>-SUMIFS(库存流水!$I:$I,库存流水!$M:$M,"&gt;="&amp;'Product Performance'!AG$2,库存流水!$M:$M,"&lt;="&amp;'Product Performance'!AG$3,库存流水!$C:$C,'Product Performance'!$B7)</f>
        <v>3</v>
      </c>
      <c r="AH7" s="7">
        <f>-SUMIFS(库存流水!$I:$I,库存流水!$M:$M,"&gt;="&amp;'Product Performance'!AH$2,库存流水!$M:$M,"&lt;="&amp;'Product Performance'!AH$3,库存流水!$C:$C,'Product Performance'!$B7)</f>
        <v>1</v>
      </c>
      <c r="AI7" s="7">
        <f>-SUMIFS(库存流水!$I:$I,库存流水!$M:$M,"&gt;="&amp;'Product Performance'!AI$2,库存流水!$M:$M,"&lt;="&amp;'Product Performance'!AI$3,库存流水!$C:$C,'Product Performance'!$B7)</f>
        <v>0</v>
      </c>
      <c r="AJ7" s="7">
        <f>-SUMIFS(库存流水!$I:$I,库存流水!$M:$M,"&gt;="&amp;'Product Performance'!AJ$2,库存流水!$M:$M,"&lt;="&amp;'Product Performance'!AJ$3,库存流水!$C:$C,'Product Performance'!$B7)</f>
        <v>2</v>
      </c>
      <c r="AK7" s="7">
        <f>-SUMIFS(库存流水!$I:$I,库存流水!$M:$M,"&gt;="&amp;'Product Performance'!AK$2,库存流水!$M:$M,"&lt;="&amp;'Product Performance'!AK$3,库存流水!$C:$C,'Product Performance'!$B7)</f>
        <v>0</v>
      </c>
      <c r="AL7" s="7">
        <f>-SUMIFS(库存流水!$I:$I,库存流水!$M:$M,"&gt;="&amp;'Product Performance'!AL$2,库存流水!$M:$M,"&lt;="&amp;'Product Performance'!AL$3,库存流水!$C:$C,'Product Performance'!$B7)</f>
        <v>16</v>
      </c>
      <c r="AM7" s="7">
        <f>-SUMIFS(库存流水!$I:$I,库存流水!$M:$M,"&gt;="&amp;'Product Performance'!AM$2,库存流水!$M:$M,"&lt;="&amp;'Product Performance'!AM$3,库存流水!$C:$C,'Product Performance'!$B7)</f>
        <v>6</v>
      </c>
      <c r="AN7" s="7">
        <f>-SUMIFS(库存流水!$I:$I,库存流水!$M:$M,"&gt;="&amp;'Product Performance'!AN$2,库存流水!$M:$M,"&lt;="&amp;'Product Performance'!AN$3,库存流水!$C:$C,'Product Performance'!$B7)</f>
        <v>2</v>
      </c>
      <c r="AO7" s="7">
        <f>-SUMIFS(库存流水!$I:$I,库存流水!$M:$M,"&gt;="&amp;'Product Performance'!AO$2,库存流水!$M:$M,"&lt;="&amp;'Product Performance'!AO$3,库存流水!$C:$C,'Product Performance'!$B7)</f>
        <v>2</v>
      </c>
      <c r="AP7" s="7">
        <f>-SUMIFS(库存流水!$I:$I,库存流水!$M:$M,"&gt;="&amp;'Product Performance'!AP$2,库存流水!$M:$M,"&lt;="&amp;'Product Performance'!AP$3,库存流水!$C:$C,'Product Performance'!$B7)</f>
        <v>2</v>
      </c>
      <c r="AQ7" s="7">
        <f>-SUMIFS(库存流水!$I:$I,库存流水!$M:$M,"&gt;="&amp;'Product Performance'!AQ$2,库存流水!$M:$M,"&lt;="&amp;'Product Performance'!AQ$3,库存流水!$C:$C,'Product Performance'!$B7)</f>
        <v>4</v>
      </c>
      <c r="AR7" s="7">
        <f>-SUMIFS(库存流水!$I:$I,库存流水!$M:$M,"&gt;="&amp;'Product Performance'!AR$2,库存流水!$M:$M,"&lt;="&amp;'Product Performance'!AR$3,库存流水!$C:$C,'Product Performance'!$B7)</f>
        <v>0</v>
      </c>
      <c r="AS7" s="7">
        <f>-SUMIFS(库存流水!$I:$I,库存流水!$M:$M,"&gt;="&amp;'Product Performance'!AS$2,库存流水!$M:$M,"&lt;="&amp;'Product Performance'!AS$3,库存流水!$C:$C,'Product Performance'!$B7)</f>
        <v>5</v>
      </c>
      <c r="AT7" s="7">
        <f>-SUMIFS(库存流水!$I:$I,库存流水!$M:$M,"&gt;="&amp;'Product Performance'!AT$2,库存流水!$M:$M,"&lt;="&amp;'Product Performance'!AT$3,库存流水!$C:$C,'Product Performance'!$B7)</f>
        <v>3</v>
      </c>
      <c r="AU7" s="7">
        <f>-SUMIFS(库存流水!$I:$I,库存流水!$M:$M,"&gt;="&amp;'Product Performance'!AU$2,库存流水!$M:$M,"&lt;="&amp;'Product Performance'!AU$3,库存流水!$C:$C,'Product Performance'!$B7)</f>
        <v>4</v>
      </c>
      <c r="AV7" s="7">
        <f>-SUMIFS(库存流水!$I:$I,库存流水!$M:$M,"&gt;="&amp;'Product Performance'!AV$2,库存流水!$M:$M,"&lt;="&amp;'Product Performance'!AV$3,库存流水!$C:$C,'Product Performance'!$B7)</f>
        <v>6</v>
      </c>
      <c r="AW7" s="7">
        <f>-SUMIFS(库存流水!$I:$I,库存流水!$M:$M,"&gt;="&amp;'Product Performance'!AW$2,库存流水!$M:$M,"&lt;="&amp;'Product Performance'!AW$3,库存流水!$C:$C,'Product Performance'!$B7)</f>
        <v>8</v>
      </c>
      <c r="AX7" s="7">
        <f>-SUMIFS(库存流水!$I:$I,库存流水!$M:$M,"&gt;="&amp;'Product Performance'!AX$2,库存流水!$M:$M,"&lt;="&amp;'Product Performance'!AX$3,库存流水!$C:$C,'Product Performance'!$B7)</f>
        <v>3</v>
      </c>
    </row>
    <row r="8" spans="1:50" ht="13.2">
      <c r="B8" s="123" t="s">
        <v>342</v>
      </c>
      <c r="C8" s="7" t="s">
        <v>493</v>
      </c>
      <c r="D8" s="7" t="s">
        <v>343</v>
      </c>
      <c r="E8" s="7" t="s">
        <v>492</v>
      </c>
      <c r="F8" s="51">
        <f>VLOOKUP(B8,库存流水!O:Q,3,0)</f>
        <v>3887</v>
      </c>
      <c r="G8" s="52">
        <f>SUM(H8:AX8)</f>
        <v>274</v>
      </c>
      <c r="H8" s="7">
        <f>-SUMIFS(库存流水!$I:$I,库存流水!$M:$M,"&gt;="&amp;'Product Performance'!H$2,库存流水!$M:$M,"&lt;="&amp;'Product Performance'!H$3,库存流水!$C:$C,'Product Performance'!$B8)</f>
        <v>0</v>
      </c>
      <c r="I8" s="7">
        <f>-SUMIFS(库存流水!$I:$I,库存流水!$M:$M,"&gt;="&amp;'Product Performance'!I$2,库存流水!$M:$M,"&lt;="&amp;'Product Performance'!I$3,库存流水!$C:$C,'Product Performance'!$B8)</f>
        <v>2</v>
      </c>
      <c r="J8" s="7">
        <f>-SUMIFS(库存流水!$I:$I,库存流水!$M:$M,"&gt;="&amp;'Product Performance'!J$2,库存流水!$M:$M,"&lt;="&amp;'Product Performance'!J$3,库存流水!$C:$C,'Product Performance'!$B8)</f>
        <v>8</v>
      </c>
      <c r="K8" s="7">
        <f>-SUMIFS(库存流水!$I:$I,库存流水!$M:$M,"&gt;="&amp;'Product Performance'!K$2,库存流水!$M:$M,"&lt;="&amp;'Product Performance'!K$3,库存流水!$C:$C,'Product Performance'!$B8)</f>
        <v>10</v>
      </c>
      <c r="L8" s="7">
        <f>-SUMIFS(库存流水!$I:$I,库存流水!$M:$M,"&gt;="&amp;'Product Performance'!L$2,库存流水!$M:$M,"&lt;="&amp;'Product Performance'!L$3,库存流水!$C:$C,'Product Performance'!$B8)</f>
        <v>1</v>
      </c>
      <c r="M8" s="7">
        <f>-SUMIFS(库存流水!$I:$I,库存流水!$M:$M,"&gt;="&amp;'Product Performance'!M$2,库存流水!$M:$M,"&lt;="&amp;'Product Performance'!M$3,库存流水!$C:$C,'Product Performance'!$B8)</f>
        <v>2</v>
      </c>
      <c r="N8" s="7">
        <f>-SUMIFS(库存流水!$I:$I,库存流水!$M:$M,"&gt;="&amp;'Product Performance'!N$2,库存流水!$M:$M,"&lt;="&amp;'Product Performance'!N$3,库存流水!$C:$C,'Product Performance'!$B8)</f>
        <v>6</v>
      </c>
      <c r="O8" s="7">
        <f>-SUMIFS(库存流水!$I:$I,库存流水!$M:$M,"&gt;="&amp;'Product Performance'!O$2,库存流水!$M:$M,"&lt;="&amp;'Product Performance'!O$3,库存流水!$C:$C,'Product Performance'!$B8)</f>
        <v>6</v>
      </c>
      <c r="P8" s="7">
        <f>-SUMIFS(库存流水!$I:$I,库存流水!$M:$M,"&gt;="&amp;'Product Performance'!P$2,库存流水!$M:$M,"&lt;="&amp;'Product Performance'!P$3,库存流水!$C:$C,'Product Performance'!$B8)</f>
        <v>0</v>
      </c>
      <c r="Q8" s="7">
        <f>-SUMIFS(库存流水!$I:$I,库存流水!$M:$M,"&gt;="&amp;'Product Performance'!Q$2,库存流水!$M:$M,"&lt;="&amp;'Product Performance'!Q$3,库存流水!$C:$C,'Product Performance'!$B8)</f>
        <v>0</v>
      </c>
      <c r="R8" s="7">
        <f>-SUMIFS(库存流水!$I:$I,库存流水!$M:$M,"&gt;="&amp;'Product Performance'!R$2,库存流水!$M:$M,"&lt;="&amp;'Product Performance'!R$3,库存流水!$C:$C,'Product Performance'!$B8)</f>
        <v>34</v>
      </c>
      <c r="S8" s="7">
        <f>-SUMIFS(库存流水!$I:$I,库存流水!$M:$M,"&gt;="&amp;'Product Performance'!S$2,库存流水!$M:$M,"&lt;="&amp;'Product Performance'!S$3,库存流水!$C:$C,'Product Performance'!$B8)</f>
        <v>9</v>
      </c>
      <c r="T8" s="7">
        <f>-SUMIFS(库存流水!$I:$I,库存流水!$M:$M,"&gt;="&amp;'Product Performance'!T$2,库存流水!$M:$M,"&lt;="&amp;'Product Performance'!T$3,库存流水!$C:$C,'Product Performance'!$B8)</f>
        <v>21</v>
      </c>
      <c r="U8" s="7">
        <f>-SUMIFS(库存流水!$I:$I,库存流水!$M:$M,"&gt;="&amp;'Product Performance'!U$2,库存流水!$M:$M,"&lt;="&amp;'Product Performance'!U$3,库存流水!$C:$C,'Product Performance'!$B8)</f>
        <v>15</v>
      </c>
      <c r="V8" s="7">
        <f>-SUMIFS(库存流水!$I:$I,库存流水!$M:$M,"&gt;="&amp;'Product Performance'!V$2,库存流水!$M:$M,"&lt;="&amp;'Product Performance'!V$3,库存流水!$C:$C,'Product Performance'!$B8)</f>
        <v>23</v>
      </c>
      <c r="W8" s="7">
        <f>-SUMIFS(库存流水!$I:$I,库存流水!$M:$M,"&gt;="&amp;'Product Performance'!W$2,库存流水!$M:$M,"&lt;="&amp;'Product Performance'!W$3,库存流水!$C:$C,'Product Performance'!$B8)</f>
        <v>2</v>
      </c>
      <c r="X8" s="7">
        <f>-SUMIFS(库存流水!$I:$I,库存流水!$M:$M,"&gt;="&amp;'Product Performance'!X$2,库存流水!$M:$M,"&lt;="&amp;'Product Performance'!X$3,库存流水!$C:$C,'Product Performance'!$B8)</f>
        <v>0</v>
      </c>
      <c r="Y8" s="7">
        <f>-SUMIFS(库存流水!$I:$I,库存流水!$M:$M,"&gt;="&amp;'Product Performance'!Y$2,库存流水!$M:$M,"&lt;="&amp;'Product Performance'!Y$3,库存流水!$C:$C,'Product Performance'!$B8)</f>
        <v>0</v>
      </c>
      <c r="Z8" s="7">
        <f>-SUMIFS(库存流水!$I:$I,库存流水!$M:$M,"&gt;="&amp;'Product Performance'!Z$2,库存流水!$M:$M,"&lt;="&amp;'Product Performance'!Z$3,库存流水!$C:$C,'Product Performance'!$B8)</f>
        <v>2</v>
      </c>
      <c r="AA8" s="7">
        <f>-SUMIFS(库存流水!$I:$I,库存流水!$M:$M,"&gt;="&amp;'Product Performance'!AA$2,库存流水!$M:$M,"&lt;="&amp;'Product Performance'!AA$3,库存流水!$C:$C,'Product Performance'!$B8)</f>
        <v>1</v>
      </c>
      <c r="AB8" s="7">
        <f>-SUMIFS(库存流水!$I:$I,库存流水!$M:$M,"&gt;="&amp;'Product Performance'!AB$2,库存流水!$M:$M,"&lt;="&amp;'Product Performance'!AB$3,库存流水!$C:$C,'Product Performance'!$B8)</f>
        <v>1</v>
      </c>
      <c r="AC8" s="7">
        <f>-SUMIFS(库存流水!$I:$I,库存流水!$M:$M,"&gt;="&amp;'Product Performance'!AC$2,库存流水!$M:$M,"&lt;="&amp;'Product Performance'!AC$3,库存流水!$C:$C,'Product Performance'!$B8)</f>
        <v>2</v>
      </c>
      <c r="AD8" s="7">
        <f>-SUMIFS(库存流水!$I:$I,库存流水!$M:$M,"&gt;="&amp;'Product Performance'!AD$2,库存流水!$M:$M,"&lt;="&amp;'Product Performance'!AD$3,库存流水!$C:$C,'Product Performance'!$B8)</f>
        <v>3</v>
      </c>
      <c r="AE8" s="7">
        <f>-SUMIFS(库存流水!$I:$I,库存流水!$M:$M,"&gt;="&amp;'Product Performance'!AE$2,库存流水!$M:$M,"&lt;="&amp;'Product Performance'!AE$3,库存流水!$C:$C,'Product Performance'!$B8)</f>
        <v>2</v>
      </c>
      <c r="AF8" s="7">
        <f>-SUMIFS(库存流水!$I:$I,库存流水!$M:$M,"&gt;="&amp;'Product Performance'!AF$2,库存流水!$M:$M,"&lt;="&amp;'Product Performance'!AF$3,库存流水!$C:$C,'Product Performance'!$B8)</f>
        <v>6</v>
      </c>
      <c r="AG8" s="7">
        <f>-SUMIFS(库存流水!$I:$I,库存流水!$M:$M,"&gt;="&amp;'Product Performance'!AG$2,库存流水!$M:$M,"&lt;="&amp;'Product Performance'!AG$3,库存流水!$C:$C,'Product Performance'!$B8)</f>
        <v>4</v>
      </c>
      <c r="AH8" s="7">
        <f>-SUMIFS(库存流水!$I:$I,库存流水!$M:$M,"&gt;="&amp;'Product Performance'!AH$2,库存流水!$M:$M,"&lt;="&amp;'Product Performance'!AH$3,库存流水!$C:$C,'Product Performance'!$B8)</f>
        <v>1</v>
      </c>
      <c r="AI8" s="7">
        <f>-SUMIFS(库存流水!$I:$I,库存流水!$M:$M,"&gt;="&amp;'Product Performance'!AI$2,库存流水!$M:$M,"&lt;="&amp;'Product Performance'!AI$3,库存流水!$C:$C,'Product Performance'!$B8)</f>
        <v>0</v>
      </c>
      <c r="AJ8" s="7">
        <f>-SUMIFS(库存流水!$I:$I,库存流水!$M:$M,"&gt;="&amp;'Product Performance'!AJ$2,库存流水!$M:$M,"&lt;="&amp;'Product Performance'!AJ$3,库存流水!$C:$C,'Product Performance'!$B8)</f>
        <v>9</v>
      </c>
      <c r="AK8" s="7">
        <f>-SUMIFS(库存流水!$I:$I,库存流水!$M:$M,"&gt;="&amp;'Product Performance'!AK$2,库存流水!$M:$M,"&lt;="&amp;'Product Performance'!AK$3,库存流水!$C:$C,'Product Performance'!$B8)</f>
        <v>6</v>
      </c>
      <c r="AL8" s="7">
        <f>-SUMIFS(库存流水!$I:$I,库存流水!$M:$M,"&gt;="&amp;'Product Performance'!AL$2,库存流水!$M:$M,"&lt;="&amp;'Product Performance'!AL$3,库存流水!$C:$C,'Product Performance'!$B8)</f>
        <v>25</v>
      </c>
      <c r="AM8" s="7">
        <f>-SUMIFS(库存流水!$I:$I,库存流水!$M:$M,"&gt;="&amp;'Product Performance'!AM$2,库存流水!$M:$M,"&lt;="&amp;'Product Performance'!AM$3,库存流水!$C:$C,'Product Performance'!$B8)</f>
        <v>10</v>
      </c>
      <c r="AN8" s="7">
        <f>-SUMIFS(库存流水!$I:$I,库存流水!$M:$M,"&gt;="&amp;'Product Performance'!AN$2,库存流水!$M:$M,"&lt;="&amp;'Product Performance'!AN$3,库存流水!$C:$C,'Product Performance'!$B8)</f>
        <v>6</v>
      </c>
      <c r="AO8" s="7">
        <f>-SUMIFS(库存流水!$I:$I,库存流水!$M:$M,"&gt;="&amp;'Product Performance'!AO$2,库存流水!$M:$M,"&lt;="&amp;'Product Performance'!AO$3,库存流水!$C:$C,'Product Performance'!$B8)</f>
        <v>7</v>
      </c>
      <c r="AP8" s="7">
        <f>-SUMIFS(库存流水!$I:$I,库存流水!$M:$M,"&gt;="&amp;'Product Performance'!AP$2,库存流水!$M:$M,"&lt;="&amp;'Product Performance'!AP$3,库存流水!$C:$C,'Product Performance'!$B8)</f>
        <v>1</v>
      </c>
      <c r="AQ8" s="7">
        <f>-SUMIFS(库存流水!$I:$I,库存流水!$M:$M,"&gt;="&amp;'Product Performance'!AQ$2,库存流水!$M:$M,"&lt;="&amp;'Product Performance'!AQ$3,库存流水!$C:$C,'Product Performance'!$B8)</f>
        <v>3</v>
      </c>
      <c r="AR8" s="7">
        <f>-SUMIFS(库存流水!$I:$I,库存流水!$M:$M,"&gt;="&amp;'Product Performance'!AR$2,库存流水!$M:$M,"&lt;="&amp;'Product Performance'!AR$3,库存流水!$C:$C,'Product Performance'!$B8)</f>
        <v>3</v>
      </c>
      <c r="AS8" s="7">
        <f>-SUMIFS(库存流水!$I:$I,库存流水!$M:$M,"&gt;="&amp;'Product Performance'!AS$2,库存流水!$M:$M,"&lt;="&amp;'Product Performance'!AS$3,库存流水!$C:$C,'Product Performance'!$B8)</f>
        <v>12</v>
      </c>
      <c r="AT8" s="7">
        <f>-SUMIFS(库存流水!$I:$I,库存流水!$M:$M,"&gt;="&amp;'Product Performance'!AT$2,库存流水!$M:$M,"&lt;="&amp;'Product Performance'!AT$3,库存流水!$C:$C,'Product Performance'!$B8)</f>
        <v>7</v>
      </c>
      <c r="AU8" s="7">
        <f>-SUMIFS(库存流水!$I:$I,库存流水!$M:$M,"&gt;="&amp;'Product Performance'!AU$2,库存流水!$M:$M,"&lt;="&amp;'Product Performance'!AU$3,库存流水!$C:$C,'Product Performance'!$B8)</f>
        <v>4</v>
      </c>
      <c r="AV8" s="7">
        <f>-SUMIFS(库存流水!$I:$I,库存流水!$M:$M,"&gt;="&amp;'Product Performance'!AV$2,库存流水!$M:$M,"&lt;="&amp;'Product Performance'!AV$3,库存流水!$C:$C,'Product Performance'!$B8)</f>
        <v>7</v>
      </c>
      <c r="AW8" s="7">
        <f>-SUMIFS(库存流水!$I:$I,库存流水!$M:$M,"&gt;="&amp;'Product Performance'!AW$2,库存流水!$M:$M,"&lt;="&amp;'Product Performance'!AW$3,库存流水!$C:$C,'Product Performance'!$B8)</f>
        <v>9</v>
      </c>
      <c r="AX8" s="7">
        <f>-SUMIFS(库存流水!$I:$I,库存流水!$M:$M,"&gt;="&amp;'Product Performance'!AX$2,库存流水!$M:$M,"&lt;="&amp;'Product Performance'!AX$3,库存流水!$C:$C,'Product Performance'!$B8)</f>
        <v>4</v>
      </c>
    </row>
    <row r="9" spans="1:50" ht="13.2">
      <c r="B9" s="123" t="s">
        <v>314</v>
      </c>
      <c r="C9" s="7" t="s">
        <v>467</v>
      </c>
      <c r="D9" s="7" t="s">
        <v>315</v>
      </c>
      <c r="E9" s="7" t="s">
        <v>466</v>
      </c>
      <c r="F9" s="51">
        <f>VLOOKUP(B9,库存流水!O:Q,3,0)</f>
        <v>3404</v>
      </c>
      <c r="G9" s="52">
        <f>SUM(H9:AX9)</f>
        <v>299</v>
      </c>
      <c r="H9" s="7">
        <f>-SUMIFS(库存流水!$I:$I,库存流水!$M:$M,"&gt;="&amp;'Product Performance'!H$2,库存流水!$M:$M,"&lt;="&amp;'Product Performance'!H$3,库存流水!$C:$C,'Product Performance'!$B9)</f>
        <v>0</v>
      </c>
      <c r="I9" s="7">
        <f>-SUMIFS(库存流水!$I:$I,库存流水!$M:$M,"&gt;="&amp;'Product Performance'!I$2,库存流水!$M:$M,"&lt;="&amp;'Product Performance'!I$3,库存流水!$C:$C,'Product Performance'!$B9)</f>
        <v>5</v>
      </c>
      <c r="J9" s="7">
        <f>-SUMIFS(库存流水!$I:$I,库存流水!$M:$M,"&gt;="&amp;'Product Performance'!J$2,库存流水!$M:$M,"&lt;="&amp;'Product Performance'!J$3,库存流水!$C:$C,'Product Performance'!$B9)</f>
        <v>9</v>
      </c>
      <c r="K9" s="7">
        <f>-SUMIFS(库存流水!$I:$I,库存流水!$M:$M,"&gt;="&amp;'Product Performance'!K$2,库存流水!$M:$M,"&lt;="&amp;'Product Performance'!K$3,库存流水!$C:$C,'Product Performance'!$B9)</f>
        <v>12</v>
      </c>
      <c r="L9" s="7">
        <f>-SUMIFS(库存流水!$I:$I,库存流水!$M:$M,"&gt;="&amp;'Product Performance'!L$2,库存流水!$M:$M,"&lt;="&amp;'Product Performance'!L$3,库存流水!$C:$C,'Product Performance'!$B9)</f>
        <v>3</v>
      </c>
      <c r="M9" s="7">
        <f>-SUMIFS(库存流水!$I:$I,库存流水!$M:$M,"&gt;="&amp;'Product Performance'!M$2,库存流水!$M:$M,"&lt;="&amp;'Product Performance'!M$3,库存流水!$C:$C,'Product Performance'!$B9)</f>
        <v>5</v>
      </c>
      <c r="N9" s="7">
        <f>-SUMIFS(库存流水!$I:$I,库存流水!$M:$M,"&gt;="&amp;'Product Performance'!N$2,库存流水!$M:$M,"&lt;="&amp;'Product Performance'!N$3,库存流水!$C:$C,'Product Performance'!$B9)</f>
        <v>3</v>
      </c>
      <c r="O9" s="7">
        <f>-SUMIFS(库存流水!$I:$I,库存流水!$M:$M,"&gt;="&amp;'Product Performance'!O$2,库存流水!$M:$M,"&lt;="&amp;'Product Performance'!O$3,库存流水!$C:$C,'Product Performance'!$B9)</f>
        <v>2</v>
      </c>
      <c r="P9" s="7">
        <f>-SUMIFS(库存流水!$I:$I,库存流水!$M:$M,"&gt;="&amp;'Product Performance'!P$2,库存流水!$M:$M,"&lt;="&amp;'Product Performance'!P$3,库存流水!$C:$C,'Product Performance'!$B9)</f>
        <v>2</v>
      </c>
      <c r="Q9" s="7">
        <f>-SUMIFS(库存流水!$I:$I,库存流水!$M:$M,"&gt;="&amp;'Product Performance'!Q$2,库存流水!$M:$M,"&lt;="&amp;'Product Performance'!Q$3,库存流水!$C:$C,'Product Performance'!$B9)</f>
        <v>4</v>
      </c>
      <c r="R9" s="7">
        <f>-SUMIFS(库存流水!$I:$I,库存流水!$M:$M,"&gt;="&amp;'Product Performance'!R$2,库存流水!$M:$M,"&lt;="&amp;'Product Performance'!R$3,库存流水!$C:$C,'Product Performance'!$B9)</f>
        <v>25</v>
      </c>
      <c r="S9" s="7">
        <f>-SUMIFS(库存流水!$I:$I,库存流水!$M:$M,"&gt;="&amp;'Product Performance'!S$2,库存流水!$M:$M,"&lt;="&amp;'Product Performance'!S$3,库存流水!$C:$C,'Product Performance'!$B9)</f>
        <v>3</v>
      </c>
      <c r="T9" s="7">
        <f>-SUMIFS(库存流水!$I:$I,库存流水!$M:$M,"&gt;="&amp;'Product Performance'!T$2,库存流水!$M:$M,"&lt;="&amp;'Product Performance'!T$3,库存流水!$C:$C,'Product Performance'!$B9)</f>
        <v>39</v>
      </c>
      <c r="U9" s="7">
        <f>-SUMIFS(库存流水!$I:$I,库存流水!$M:$M,"&gt;="&amp;'Product Performance'!U$2,库存流水!$M:$M,"&lt;="&amp;'Product Performance'!U$3,库存流水!$C:$C,'Product Performance'!$B9)</f>
        <v>22</v>
      </c>
      <c r="V9" s="7">
        <f>-SUMIFS(库存流水!$I:$I,库存流水!$M:$M,"&gt;="&amp;'Product Performance'!V$2,库存流水!$M:$M,"&lt;="&amp;'Product Performance'!V$3,库存流水!$C:$C,'Product Performance'!$B9)</f>
        <v>38</v>
      </c>
      <c r="W9" s="7">
        <f>-SUMIFS(库存流水!$I:$I,库存流水!$M:$M,"&gt;="&amp;'Product Performance'!W$2,库存流水!$M:$M,"&lt;="&amp;'Product Performance'!W$3,库存流水!$C:$C,'Product Performance'!$B9)</f>
        <v>1</v>
      </c>
      <c r="X9" s="7">
        <f>-SUMIFS(库存流水!$I:$I,库存流水!$M:$M,"&gt;="&amp;'Product Performance'!X$2,库存流水!$M:$M,"&lt;="&amp;'Product Performance'!X$3,库存流水!$C:$C,'Product Performance'!$B9)</f>
        <v>-1</v>
      </c>
      <c r="Y9" s="7">
        <f>-SUMIFS(库存流水!$I:$I,库存流水!$M:$M,"&gt;="&amp;'Product Performance'!Y$2,库存流水!$M:$M,"&lt;="&amp;'Product Performance'!Y$3,库存流水!$C:$C,'Product Performance'!$B9)</f>
        <v>2</v>
      </c>
      <c r="Z9" s="7">
        <f>-SUMIFS(库存流水!$I:$I,库存流水!$M:$M,"&gt;="&amp;'Product Performance'!Z$2,库存流水!$M:$M,"&lt;="&amp;'Product Performance'!Z$3,库存流水!$C:$C,'Product Performance'!$B9)</f>
        <v>3</v>
      </c>
      <c r="AA9" s="7">
        <f>-SUMIFS(库存流水!$I:$I,库存流水!$M:$M,"&gt;="&amp;'Product Performance'!AA$2,库存流水!$M:$M,"&lt;="&amp;'Product Performance'!AA$3,库存流水!$C:$C,'Product Performance'!$B9)</f>
        <v>1</v>
      </c>
      <c r="AB9" s="7">
        <f>-SUMIFS(库存流水!$I:$I,库存流水!$M:$M,"&gt;="&amp;'Product Performance'!AB$2,库存流水!$M:$M,"&lt;="&amp;'Product Performance'!AB$3,库存流水!$C:$C,'Product Performance'!$B9)</f>
        <v>1</v>
      </c>
      <c r="AC9" s="7">
        <f>-SUMIFS(库存流水!$I:$I,库存流水!$M:$M,"&gt;="&amp;'Product Performance'!AC$2,库存流水!$M:$M,"&lt;="&amp;'Product Performance'!AC$3,库存流水!$C:$C,'Product Performance'!$B9)</f>
        <v>3</v>
      </c>
      <c r="AD9" s="7">
        <f>-SUMIFS(库存流水!$I:$I,库存流水!$M:$M,"&gt;="&amp;'Product Performance'!AD$2,库存流水!$M:$M,"&lt;="&amp;'Product Performance'!AD$3,库存流水!$C:$C,'Product Performance'!$B9)</f>
        <v>3</v>
      </c>
      <c r="AE9" s="7">
        <f>-SUMIFS(库存流水!$I:$I,库存流水!$M:$M,"&gt;="&amp;'Product Performance'!AE$2,库存流水!$M:$M,"&lt;="&amp;'Product Performance'!AE$3,库存流水!$C:$C,'Product Performance'!$B9)</f>
        <v>4</v>
      </c>
      <c r="AF9" s="7">
        <f>-SUMIFS(库存流水!$I:$I,库存流水!$M:$M,"&gt;="&amp;'Product Performance'!AF$2,库存流水!$M:$M,"&lt;="&amp;'Product Performance'!AF$3,库存流水!$C:$C,'Product Performance'!$B9)</f>
        <v>9</v>
      </c>
      <c r="AG9" s="7">
        <f>-SUMIFS(库存流水!$I:$I,库存流水!$M:$M,"&gt;="&amp;'Product Performance'!AG$2,库存流水!$M:$M,"&lt;="&amp;'Product Performance'!AG$3,库存流水!$C:$C,'Product Performance'!$B9)</f>
        <v>3</v>
      </c>
      <c r="AH9" s="7">
        <f>-SUMIFS(库存流水!$I:$I,库存流水!$M:$M,"&gt;="&amp;'Product Performance'!AH$2,库存流水!$M:$M,"&lt;="&amp;'Product Performance'!AH$3,库存流水!$C:$C,'Product Performance'!$B9)</f>
        <v>0</v>
      </c>
      <c r="AI9" s="7">
        <f>-SUMIFS(库存流水!$I:$I,库存流水!$M:$M,"&gt;="&amp;'Product Performance'!AI$2,库存流水!$M:$M,"&lt;="&amp;'Product Performance'!AI$3,库存流水!$C:$C,'Product Performance'!$B9)</f>
        <v>0</v>
      </c>
      <c r="AJ9" s="7">
        <f>-SUMIFS(库存流水!$I:$I,库存流水!$M:$M,"&gt;="&amp;'Product Performance'!AJ$2,库存流水!$M:$M,"&lt;="&amp;'Product Performance'!AJ$3,库存流水!$C:$C,'Product Performance'!$B9)</f>
        <v>2</v>
      </c>
      <c r="AK9" s="7">
        <f>-SUMIFS(库存流水!$I:$I,库存流水!$M:$M,"&gt;="&amp;'Product Performance'!AK$2,库存流水!$M:$M,"&lt;="&amp;'Product Performance'!AK$3,库存流水!$C:$C,'Product Performance'!$B9)</f>
        <v>6</v>
      </c>
      <c r="AL9" s="7">
        <f>-SUMIFS(库存流水!$I:$I,库存流水!$M:$M,"&gt;="&amp;'Product Performance'!AL$2,库存流水!$M:$M,"&lt;="&amp;'Product Performance'!AL$3,库存流水!$C:$C,'Product Performance'!$B9)</f>
        <v>18</v>
      </c>
      <c r="AM9" s="7">
        <f>-SUMIFS(库存流水!$I:$I,库存流水!$M:$M,"&gt;="&amp;'Product Performance'!AM$2,库存流水!$M:$M,"&lt;="&amp;'Product Performance'!AM$3,库存流水!$C:$C,'Product Performance'!$B9)</f>
        <v>13</v>
      </c>
      <c r="AN9" s="7">
        <f>-SUMIFS(库存流水!$I:$I,库存流水!$M:$M,"&gt;="&amp;'Product Performance'!AN$2,库存流水!$M:$M,"&lt;="&amp;'Product Performance'!AN$3,库存流水!$C:$C,'Product Performance'!$B9)</f>
        <v>2</v>
      </c>
      <c r="AO9" s="7">
        <f>-SUMIFS(库存流水!$I:$I,库存流水!$M:$M,"&gt;="&amp;'Product Performance'!AO$2,库存流水!$M:$M,"&lt;="&amp;'Product Performance'!AO$3,库存流水!$C:$C,'Product Performance'!$B9)</f>
        <v>4</v>
      </c>
      <c r="AP9" s="7">
        <f>-SUMIFS(库存流水!$I:$I,库存流水!$M:$M,"&gt;="&amp;'Product Performance'!AP$2,库存流水!$M:$M,"&lt;="&amp;'Product Performance'!AP$3,库存流水!$C:$C,'Product Performance'!$B9)</f>
        <v>8</v>
      </c>
      <c r="AQ9" s="7">
        <f>-SUMIFS(库存流水!$I:$I,库存流水!$M:$M,"&gt;="&amp;'Product Performance'!AQ$2,库存流水!$M:$M,"&lt;="&amp;'Product Performance'!AQ$3,库存流水!$C:$C,'Product Performance'!$B9)</f>
        <v>6</v>
      </c>
      <c r="AR9" s="7">
        <f>-SUMIFS(库存流水!$I:$I,库存流水!$M:$M,"&gt;="&amp;'Product Performance'!AR$2,库存流水!$M:$M,"&lt;="&amp;'Product Performance'!AR$3,库存流水!$C:$C,'Product Performance'!$B9)</f>
        <v>3</v>
      </c>
      <c r="AS9" s="7">
        <f>-SUMIFS(库存流水!$I:$I,库存流水!$M:$M,"&gt;="&amp;'Product Performance'!AS$2,库存流水!$M:$M,"&lt;="&amp;'Product Performance'!AS$3,库存流水!$C:$C,'Product Performance'!$B9)</f>
        <v>7</v>
      </c>
      <c r="AT9" s="7">
        <f>-SUMIFS(库存流水!$I:$I,库存流水!$M:$M,"&gt;="&amp;'Product Performance'!AT$2,库存流水!$M:$M,"&lt;="&amp;'Product Performance'!AT$3,库存流水!$C:$C,'Product Performance'!$B9)</f>
        <v>3</v>
      </c>
      <c r="AU9" s="7">
        <f>-SUMIFS(库存流水!$I:$I,库存流水!$M:$M,"&gt;="&amp;'Product Performance'!AU$2,库存流水!$M:$M,"&lt;="&amp;'Product Performance'!AU$3,库存流水!$C:$C,'Product Performance'!$B9)</f>
        <v>4</v>
      </c>
      <c r="AV9" s="7">
        <f>-SUMIFS(库存流水!$I:$I,库存流水!$M:$M,"&gt;="&amp;'Product Performance'!AV$2,库存流水!$M:$M,"&lt;="&amp;'Product Performance'!AV$3,库存流水!$C:$C,'Product Performance'!$B9)</f>
        <v>8</v>
      </c>
      <c r="AW9" s="7">
        <f>-SUMIFS(库存流水!$I:$I,库存流水!$M:$M,"&gt;="&amp;'Product Performance'!AW$2,库存流水!$M:$M,"&lt;="&amp;'Product Performance'!AW$3,库存流水!$C:$C,'Product Performance'!$B9)</f>
        <v>9</v>
      </c>
      <c r="AX9" s="7">
        <f>-SUMIFS(库存流水!$I:$I,库存流水!$M:$M,"&gt;="&amp;'Product Performance'!AX$2,库存流水!$M:$M,"&lt;="&amp;'Product Performance'!AX$3,库存流水!$C:$C,'Product Performance'!$B9)</f>
        <v>5</v>
      </c>
    </row>
    <row r="10" spans="1:50" ht="13.2">
      <c r="B10" s="123" t="s">
        <v>328</v>
      </c>
      <c r="C10" s="7" t="s">
        <v>483</v>
      </c>
      <c r="D10" s="7" t="s">
        <v>329</v>
      </c>
      <c r="E10" s="7" t="s">
        <v>482</v>
      </c>
      <c r="F10" s="51">
        <f>VLOOKUP(B10,库存流水!O:Q,3,0)</f>
        <v>358</v>
      </c>
      <c r="G10" s="52">
        <f>SUM(H10:AX10)</f>
        <v>237</v>
      </c>
      <c r="H10" s="7">
        <f>-SUMIFS(库存流水!$I:$I,库存流水!$M:$M,"&gt;="&amp;'Product Performance'!H$2,库存流水!$M:$M,"&lt;="&amp;'Product Performance'!H$3,库存流水!$C:$C,'Product Performance'!$B10)</f>
        <v>0</v>
      </c>
      <c r="I10" s="7">
        <f>-SUMIFS(库存流水!$I:$I,库存流水!$M:$M,"&gt;="&amp;'Product Performance'!I$2,库存流水!$M:$M,"&lt;="&amp;'Product Performance'!I$3,库存流水!$C:$C,'Product Performance'!$B10)</f>
        <v>0</v>
      </c>
      <c r="J10" s="7">
        <f>-SUMIFS(库存流水!$I:$I,库存流水!$M:$M,"&gt;="&amp;'Product Performance'!J$2,库存流水!$M:$M,"&lt;="&amp;'Product Performance'!J$3,库存流水!$C:$C,'Product Performance'!$B10)</f>
        <v>1</v>
      </c>
      <c r="K10" s="7">
        <f>-SUMIFS(库存流水!$I:$I,库存流水!$M:$M,"&gt;="&amp;'Product Performance'!K$2,库存流水!$M:$M,"&lt;="&amp;'Product Performance'!K$3,库存流水!$C:$C,'Product Performance'!$B10)</f>
        <v>2</v>
      </c>
      <c r="L10" s="7">
        <f>-SUMIFS(库存流水!$I:$I,库存流水!$M:$M,"&gt;="&amp;'Product Performance'!L$2,库存流水!$M:$M,"&lt;="&amp;'Product Performance'!L$3,库存流水!$C:$C,'Product Performance'!$B10)</f>
        <v>1</v>
      </c>
      <c r="M10" s="7">
        <f>-SUMIFS(库存流水!$I:$I,库存流水!$M:$M,"&gt;="&amp;'Product Performance'!M$2,库存流水!$M:$M,"&lt;="&amp;'Product Performance'!M$3,库存流水!$C:$C,'Product Performance'!$B10)</f>
        <v>3</v>
      </c>
      <c r="N10" s="7">
        <f>-SUMIFS(库存流水!$I:$I,库存流水!$M:$M,"&gt;="&amp;'Product Performance'!N$2,库存流水!$M:$M,"&lt;="&amp;'Product Performance'!N$3,库存流水!$C:$C,'Product Performance'!$B10)</f>
        <v>1</v>
      </c>
      <c r="O10" s="7">
        <f>-SUMIFS(库存流水!$I:$I,库存流水!$M:$M,"&gt;="&amp;'Product Performance'!O$2,库存流水!$M:$M,"&lt;="&amp;'Product Performance'!O$3,库存流水!$C:$C,'Product Performance'!$B10)</f>
        <v>1</v>
      </c>
      <c r="P10" s="7">
        <f>-SUMIFS(库存流水!$I:$I,库存流水!$M:$M,"&gt;="&amp;'Product Performance'!P$2,库存流水!$M:$M,"&lt;="&amp;'Product Performance'!P$3,库存流水!$C:$C,'Product Performance'!$B10)</f>
        <v>0</v>
      </c>
      <c r="Q10" s="7">
        <f>-SUMIFS(库存流水!$I:$I,库存流水!$M:$M,"&gt;="&amp;'Product Performance'!Q$2,库存流水!$M:$M,"&lt;="&amp;'Product Performance'!Q$3,库存流水!$C:$C,'Product Performance'!$B10)</f>
        <v>3</v>
      </c>
      <c r="R10" s="7">
        <f>-SUMIFS(库存流水!$I:$I,库存流水!$M:$M,"&gt;="&amp;'Product Performance'!R$2,库存流水!$M:$M,"&lt;="&amp;'Product Performance'!R$3,库存流水!$C:$C,'Product Performance'!$B10)</f>
        <v>76</v>
      </c>
      <c r="S10" s="7">
        <f>-SUMIFS(库存流水!$I:$I,库存流水!$M:$M,"&gt;="&amp;'Product Performance'!S$2,库存流水!$M:$M,"&lt;="&amp;'Product Performance'!S$3,库存流水!$C:$C,'Product Performance'!$B10)</f>
        <v>0</v>
      </c>
      <c r="T10" s="7">
        <f>-SUMIFS(库存流水!$I:$I,库存流水!$M:$M,"&gt;="&amp;'Product Performance'!T$2,库存流水!$M:$M,"&lt;="&amp;'Product Performance'!T$3,库存流水!$C:$C,'Product Performance'!$B10)</f>
        <v>36</v>
      </c>
      <c r="U10" s="7">
        <f>-SUMIFS(库存流水!$I:$I,库存流水!$M:$M,"&gt;="&amp;'Product Performance'!U$2,库存流水!$M:$M,"&lt;="&amp;'Product Performance'!U$3,库存流水!$C:$C,'Product Performance'!$B10)</f>
        <v>25</v>
      </c>
      <c r="V10" s="7">
        <f>-SUMIFS(库存流水!$I:$I,库存流水!$M:$M,"&gt;="&amp;'Product Performance'!V$2,库存流水!$M:$M,"&lt;="&amp;'Product Performance'!V$3,库存流水!$C:$C,'Product Performance'!$B10)</f>
        <v>32</v>
      </c>
      <c r="W10" s="7">
        <f>-SUMIFS(库存流水!$I:$I,库存流水!$M:$M,"&gt;="&amp;'Product Performance'!W$2,库存流水!$M:$M,"&lt;="&amp;'Product Performance'!W$3,库存流水!$C:$C,'Product Performance'!$B10)</f>
        <v>3</v>
      </c>
      <c r="X10" s="7">
        <f>-SUMIFS(库存流水!$I:$I,库存流水!$M:$M,"&gt;="&amp;'Product Performance'!X$2,库存流水!$M:$M,"&lt;="&amp;'Product Performance'!X$3,库存流水!$C:$C,'Product Performance'!$B10)</f>
        <v>2</v>
      </c>
      <c r="Y10" s="7">
        <f>-SUMIFS(库存流水!$I:$I,库存流水!$M:$M,"&gt;="&amp;'Product Performance'!Y$2,库存流水!$M:$M,"&lt;="&amp;'Product Performance'!Y$3,库存流水!$C:$C,'Product Performance'!$B10)</f>
        <v>-4</v>
      </c>
      <c r="Z10" s="7">
        <f>-SUMIFS(库存流水!$I:$I,库存流水!$M:$M,"&gt;="&amp;'Product Performance'!Z$2,库存流水!$M:$M,"&lt;="&amp;'Product Performance'!Z$3,库存流水!$C:$C,'Product Performance'!$B10)</f>
        <v>4</v>
      </c>
      <c r="AA10" s="7">
        <f>-SUMIFS(库存流水!$I:$I,库存流水!$M:$M,"&gt;="&amp;'Product Performance'!AA$2,库存流水!$M:$M,"&lt;="&amp;'Product Performance'!AA$3,库存流水!$C:$C,'Product Performance'!$B10)</f>
        <v>1</v>
      </c>
      <c r="AB10" s="7">
        <f>-SUMIFS(库存流水!$I:$I,库存流水!$M:$M,"&gt;="&amp;'Product Performance'!AB$2,库存流水!$M:$M,"&lt;="&amp;'Product Performance'!AB$3,库存流水!$C:$C,'Product Performance'!$B10)</f>
        <v>2</v>
      </c>
      <c r="AC10" s="7">
        <f>-SUMIFS(库存流水!$I:$I,库存流水!$M:$M,"&gt;="&amp;'Product Performance'!AC$2,库存流水!$M:$M,"&lt;="&amp;'Product Performance'!AC$3,库存流水!$C:$C,'Product Performance'!$B10)</f>
        <v>2</v>
      </c>
      <c r="AD10" s="7">
        <f>-SUMIFS(库存流水!$I:$I,库存流水!$M:$M,"&gt;="&amp;'Product Performance'!AD$2,库存流水!$M:$M,"&lt;="&amp;'Product Performance'!AD$3,库存流水!$C:$C,'Product Performance'!$B10)</f>
        <v>0</v>
      </c>
      <c r="AE10" s="7">
        <f>-SUMIFS(库存流水!$I:$I,库存流水!$M:$M,"&gt;="&amp;'Product Performance'!AE$2,库存流水!$M:$M,"&lt;="&amp;'Product Performance'!AE$3,库存流水!$C:$C,'Product Performance'!$B10)</f>
        <v>2</v>
      </c>
      <c r="AF10" s="7">
        <f>-SUMIFS(库存流水!$I:$I,库存流水!$M:$M,"&gt;="&amp;'Product Performance'!AF$2,库存流水!$M:$M,"&lt;="&amp;'Product Performance'!AF$3,库存流水!$C:$C,'Product Performance'!$B10)</f>
        <v>5</v>
      </c>
      <c r="AG10" s="7">
        <f>-SUMIFS(库存流水!$I:$I,库存流水!$M:$M,"&gt;="&amp;'Product Performance'!AG$2,库存流水!$M:$M,"&lt;="&amp;'Product Performance'!AG$3,库存流水!$C:$C,'Product Performance'!$B10)</f>
        <v>12</v>
      </c>
      <c r="AH10" s="7">
        <f>-SUMIFS(库存流水!$I:$I,库存流水!$M:$M,"&gt;="&amp;'Product Performance'!AH$2,库存流水!$M:$M,"&lt;="&amp;'Product Performance'!AH$3,库存流水!$C:$C,'Product Performance'!$B10)</f>
        <v>0</v>
      </c>
      <c r="AI10" s="7">
        <f>-SUMIFS(库存流水!$I:$I,库存流水!$M:$M,"&gt;="&amp;'Product Performance'!AI$2,库存流水!$M:$M,"&lt;="&amp;'Product Performance'!AI$3,库存流水!$C:$C,'Product Performance'!$B10)</f>
        <v>0</v>
      </c>
      <c r="AJ10" s="7">
        <f>-SUMIFS(库存流水!$I:$I,库存流水!$M:$M,"&gt;="&amp;'Product Performance'!AJ$2,库存流水!$M:$M,"&lt;="&amp;'Product Performance'!AJ$3,库存流水!$C:$C,'Product Performance'!$B10)</f>
        <v>0</v>
      </c>
      <c r="AK10" s="7">
        <f>-SUMIFS(库存流水!$I:$I,库存流水!$M:$M,"&gt;="&amp;'Product Performance'!AK$2,库存流水!$M:$M,"&lt;="&amp;'Product Performance'!AK$3,库存流水!$C:$C,'Product Performance'!$B10)</f>
        <v>0</v>
      </c>
      <c r="AL10" s="7">
        <f>-SUMIFS(库存流水!$I:$I,库存流水!$M:$M,"&gt;="&amp;'Product Performance'!AL$2,库存流水!$M:$M,"&lt;="&amp;'Product Performance'!AL$3,库存流水!$C:$C,'Product Performance'!$B10)</f>
        <v>6</v>
      </c>
      <c r="AM10" s="7">
        <f>-SUMIFS(库存流水!$I:$I,库存流水!$M:$M,"&gt;="&amp;'Product Performance'!AM$2,库存流水!$M:$M,"&lt;="&amp;'Product Performance'!AM$3,库存流水!$C:$C,'Product Performance'!$B10)</f>
        <v>4</v>
      </c>
      <c r="AN10" s="7">
        <f>-SUMIFS(库存流水!$I:$I,库存流水!$M:$M,"&gt;="&amp;'Product Performance'!AN$2,库存流水!$M:$M,"&lt;="&amp;'Product Performance'!AN$3,库存流水!$C:$C,'Product Performance'!$B10)</f>
        <v>2</v>
      </c>
      <c r="AO10" s="7">
        <f>-SUMIFS(库存流水!$I:$I,库存流水!$M:$M,"&gt;="&amp;'Product Performance'!AO$2,库存流水!$M:$M,"&lt;="&amp;'Product Performance'!AO$3,库存流水!$C:$C,'Product Performance'!$B10)</f>
        <v>3</v>
      </c>
      <c r="AP10" s="7">
        <f>-SUMIFS(库存流水!$I:$I,库存流水!$M:$M,"&gt;="&amp;'Product Performance'!AP$2,库存流水!$M:$M,"&lt;="&amp;'Product Performance'!AP$3,库存流水!$C:$C,'Product Performance'!$B10)</f>
        <v>0</v>
      </c>
      <c r="AQ10" s="7">
        <f>-SUMIFS(库存流水!$I:$I,库存流水!$M:$M,"&gt;="&amp;'Product Performance'!AQ$2,库存流水!$M:$M,"&lt;="&amp;'Product Performance'!AQ$3,库存流水!$C:$C,'Product Performance'!$B10)</f>
        <v>0</v>
      </c>
      <c r="AR10" s="7">
        <f>-SUMIFS(库存流水!$I:$I,库存流水!$M:$M,"&gt;="&amp;'Product Performance'!AR$2,库存流水!$M:$M,"&lt;="&amp;'Product Performance'!AR$3,库存流水!$C:$C,'Product Performance'!$B10)</f>
        <v>1</v>
      </c>
      <c r="AS10" s="7">
        <f>-SUMIFS(库存流水!$I:$I,库存流水!$M:$M,"&gt;="&amp;'Product Performance'!AS$2,库存流水!$M:$M,"&lt;="&amp;'Product Performance'!AS$3,库存流水!$C:$C,'Product Performance'!$B10)</f>
        <v>2</v>
      </c>
      <c r="AT10" s="7">
        <f>-SUMIFS(库存流水!$I:$I,库存流水!$M:$M,"&gt;="&amp;'Product Performance'!AT$2,库存流水!$M:$M,"&lt;="&amp;'Product Performance'!AT$3,库存流水!$C:$C,'Product Performance'!$B10)</f>
        <v>2</v>
      </c>
      <c r="AU10" s="7">
        <f>-SUMIFS(库存流水!$I:$I,库存流水!$M:$M,"&gt;="&amp;'Product Performance'!AU$2,库存流水!$M:$M,"&lt;="&amp;'Product Performance'!AU$3,库存流水!$C:$C,'Product Performance'!$B10)</f>
        <v>0</v>
      </c>
      <c r="AV10" s="7">
        <f>-SUMIFS(库存流水!$I:$I,库存流水!$M:$M,"&gt;="&amp;'Product Performance'!AV$2,库存流水!$M:$M,"&lt;="&amp;'Product Performance'!AV$3,库存流水!$C:$C,'Product Performance'!$B10)</f>
        <v>3</v>
      </c>
      <c r="AW10" s="7">
        <f>-SUMIFS(库存流水!$I:$I,库存流水!$M:$M,"&gt;="&amp;'Product Performance'!AW$2,库存流水!$M:$M,"&lt;="&amp;'Product Performance'!AW$3,库存流水!$C:$C,'Product Performance'!$B10)</f>
        <v>2</v>
      </c>
      <c r="AX10" s="7">
        <f>-SUMIFS(库存流水!$I:$I,库存流水!$M:$M,"&gt;="&amp;'Product Performance'!AX$2,库存流水!$M:$M,"&lt;="&amp;'Product Performance'!AX$3,库存流水!$C:$C,'Product Performance'!$B10)</f>
        <v>2</v>
      </c>
    </row>
    <row r="11" spans="1:50" ht="13.2">
      <c r="B11" s="123" t="s">
        <v>378</v>
      </c>
      <c r="C11" s="7" t="s">
        <v>501</v>
      </c>
      <c r="D11" s="7" t="s">
        <v>379</v>
      </c>
      <c r="E11" s="7" t="s">
        <v>500</v>
      </c>
      <c r="F11" s="51">
        <f>VLOOKUP(B11,库存流水!O:Q,3,0)</f>
        <v>190</v>
      </c>
      <c r="G11" s="52">
        <f>SUM(H11:AX11)</f>
        <v>72</v>
      </c>
      <c r="H11" s="7">
        <f>-SUMIFS(库存流水!$I:$I,库存流水!$M:$M,"&gt;="&amp;'Product Performance'!H$2,库存流水!$M:$M,"&lt;="&amp;'Product Performance'!H$3,库存流水!$C:$C,'Product Performance'!$B11)</f>
        <v>0</v>
      </c>
      <c r="I11" s="7">
        <f>-SUMIFS(库存流水!$I:$I,库存流水!$M:$M,"&gt;="&amp;'Product Performance'!I$2,库存流水!$M:$M,"&lt;="&amp;'Product Performance'!I$3,库存流水!$C:$C,'Product Performance'!$B11)</f>
        <v>0</v>
      </c>
      <c r="J11" s="7">
        <f>-SUMIFS(库存流水!$I:$I,库存流水!$M:$M,"&gt;="&amp;'Product Performance'!J$2,库存流水!$M:$M,"&lt;="&amp;'Product Performance'!J$3,库存流水!$C:$C,'Product Performance'!$B11)</f>
        <v>1</v>
      </c>
      <c r="K11" s="7">
        <f>-SUMIFS(库存流水!$I:$I,库存流水!$M:$M,"&gt;="&amp;'Product Performance'!K$2,库存流水!$M:$M,"&lt;="&amp;'Product Performance'!K$3,库存流水!$C:$C,'Product Performance'!$B11)</f>
        <v>5</v>
      </c>
      <c r="L11" s="7">
        <f>-SUMIFS(库存流水!$I:$I,库存流水!$M:$M,"&gt;="&amp;'Product Performance'!L$2,库存流水!$M:$M,"&lt;="&amp;'Product Performance'!L$3,库存流水!$C:$C,'Product Performance'!$B11)</f>
        <v>1</v>
      </c>
      <c r="M11" s="7">
        <f>-SUMIFS(库存流水!$I:$I,库存流水!$M:$M,"&gt;="&amp;'Product Performance'!M$2,库存流水!$M:$M,"&lt;="&amp;'Product Performance'!M$3,库存流水!$C:$C,'Product Performance'!$B11)</f>
        <v>2</v>
      </c>
      <c r="N11" s="7">
        <f>-SUMIFS(库存流水!$I:$I,库存流水!$M:$M,"&gt;="&amp;'Product Performance'!N$2,库存流水!$M:$M,"&lt;="&amp;'Product Performance'!N$3,库存流水!$C:$C,'Product Performance'!$B11)</f>
        <v>5</v>
      </c>
      <c r="O11" s="7">
        <f>-SUMIFS(库存流水!$I:$I,库存流水!$M:$M,"&gt;="&amp;'Product Performance'!O$2,库存流水!$M:$M,"&lt;="&amp;'Product Performance'!O$3,库存流水!$C:$C,'Product Performance'!$B11)</f>
        <v>0</v>
      </c>
      <c r="P11" s="7">
        <f>-SUMIFS(库存流水!$I:$I,库存流水!$M:$M,"&gt;="&amp;'Product Performance'!P$2,库存流水!$M:$M,"&lt;="&amp;'Product Performance'!P$3,库存流水!$C:$C,'Product Performance'!$B11)</f>
        <v>1</v>
      </c>
      <c r="Q11" s="7">
        <f>-SUMIFS(库存流水!$I:$I,库存流水!$M:$M,"&gt;="&amp;'Product Performance'!Q$2,库存流水!$M:$M,"&lt;="&amp;'Product Performance'!Q$3,库存流水!$C:$C,'Product Performance'!$B11)</f>
        <v>0</v>
      </c>
      <c r="R11" s="7">
        <f>-SUMIFS(库存流水!$I:$I,库存流水!$M:$M,"&gt;="&amp;'Product Performance'!R$2,库存流水!$M:$M,"&lt;="&amp;'Product Performance'!R$3,库存流水!$C:$C,'Product Performance'!$B11)</f>
        <v>15</v>
      </c>
      <c r="S11" s="7">
        <f>-SUMIFS(库存流水!$I:$I,库存流水!$M:$M,"&gt;="&amp;'Product Performance'!S$2,库存流水!$M:$M,"&lt;="&amp;'Product Performance'!S$3,库存流水!$C:$C,'Product Performance'!$B11)</f>
        <v>0</v>
      </c>
      <c r="T11" s="7">
        <f>-SUMIFS(库存流水!$I:$I,库存流水!$M:$M,"&gt;="&amp;'Product Performance'!T$2,库存流水!$M:$M,"&lt;="&amp;'Product Performance'!T$3,库存流水!$C:$C,'Product Performance'!$B11)</f>
        <v>5</v>
      </c>
      <c r="U11" s="7">
        <f>-SUMIFS(库存流水!$I:$I,库存流水!$M:$M,"&gt;="&amp;'Product Performance'!U$2,库存流水!$M:$M,"&lt;="&amp;'Product Performance'!U$3,库存流水!$C:$C,'Product Performance'!$B11)</f>
        <v>5</v>
      </c>
      <c r="V11" s="7">
        <f>-SUMIFS(库存流水!$I:$I,库存流水!$M:$M,"&gt;="&amp;'Product Performance'!V$2,库存流水!$M:$M,"&lt;="&amp;'Product Performance'!V$3,库存流水!$C:$C,'Product Performance'!$B11)</f>
        <v>10</v>
      </c>
      <c r="W11" s="7">
        <f>-SUMIFS(库存流水!$I:$I,库存流水!$M:$M,"&gt;="&amp;'Product Performance'!W$2,库存流水!$M:$M,"&lt;="&amp;'Product Performance'!W$3,库存流水!$C:$C,'Product Performance'!$B11)</f>
        <v>0</v>
      </c>
      <c r="X11" s="7">
        <f>-SUMIFS(库存流水!$I:$I,库存流水!$M:$M,"&gt;="&amp;'Product Performance'!X$2,库存流水!$M:$M,"&lt;="&amp;'Product Performance'!X$3,库存流水!$C:$C,'Product Performance'!$B11)</f>
        <v>2</v>
      </c>
      <c r="Y11" s="7">
        <f>-SUMIFS(库存流水!$I:$I,库存流水!$M:$M,"&gt;="&amp;'Product Performance'!Y$2,库存流水!$M:$M,"&lt;="&amp;'Product Performance'!Y$3,库存流水!$C:$C,'Product Performance'!$B11)</f>
        <v>1</v>
      </c>
      <c r="Z11" s="7">
        <f>-SUMIFS(库存流水!$I:$I,库存流水!$M:$M,"&gt;="&amp;'Product Performance'!Z$2,库存流水!$M:$M,"&lt;="&amp;'Product Performance'!Z$3,库存流水!$C:$C,'Product Performance'!$B11)</f>
        <v>0</v>
      </c>
      <c r="AA11" s="7">
        <f>-SUMIFS(库存流水!$I:$I,库存流水!$M:$M,"&gt;="&amp;'Product Performance'!AA$2,库存流水!$M:$M,"&lt;="&amp;'Product Performance'!AA$3,库存流水!$C:$C,'Product Performance'!$B11)</f>
        <v>1</v>
      </c>
      <c r="AB11" s="7">
        <f>-SUMIFS(库存流水!$I:$I,库存流水!$M:$M,"&gt;="&amp;'Product Performance'!AB$2,库存流水!$M:$M,"&lt;="&amp;'Product Performance'!AB$3,库存流水!$C:$C,'Product Performance'!$B11)</f>
        <v>2</v>
      </c>
      <c r="AC11" s="7">
        <f>-SUMIFS(库存流水!$I:$I,库存流水!$M:$M,"&gt;="&amp;'Product Performance'!AC$2,库存流水!$M:$M,"&lt;="&amp;'Product Performance'!AC$3,库存流水!$C:$C,'Product Performance'!$B11)</f>
        <v>2</v>
      </c>
      <c r="AD11" s="7">
        <f>-SUMIFS(库存流水!$I:$I,库存流水!$M:$M,"&gt;="&amp;'Product Performance'!AD$2,库存流水!$M:$M,"&lt;="&amp;'Product Performance'!AD$3,库存流水!$C:$C,'Product Performance'!$B11)</f>
        <v>0</v>
      </c>
      <c r="AE11" s="7">
        <f>-SUMIFS(库存流水!$I:$I,库存流水!$M:$M,"&gt;="&amp;'Product Performance'!AE$2,库存流水!$M:$M,"&lt;="&amp;'Product Performance'!AE$3,库存流水!$C:$C,'Product Performance'!$B11)</f>
        <v>0</v>
      </c>
      <c r="AF11" s="7">
        <f>-SUMIFS(库存流水!$I:$I,库存流水!$M:$M,"&gt;="&amp;'Product Performance'!AF$2,库存流水!$M:$M,"&lt;="&amp;'Product Performance'!AF$3,库存流水!$C:$C,'Product Performance'!$B11)</f>
        <v>3</v>
      </c>
      <c r="AG11" s="7">
        <f>-SUMIFS(库存流水!$I:$I,库存流水!$M:$M,"&gt;="&amp;'Product Performance'!AG$2,库存流水!$M:$M,"&lt;="&amp;'Product Performance'!AG$3,库存流水!$C:$C,'Product Performance'!$B11)</f>
        <v>0</v>
      </c>
      <c r="AH11" s="7">
        <f>-SUMIFS(库存流水!$I:$I,库存流水!$M:$M,"&gt;="&amp;'Product Performance'!AH$2,库存流水!$M:$M,"&lt;="&amp;'Product Performance'!AH$3,库存流水!$C:$C,'Product Performance'!$B11)</f>
        <v>0</v>
      </c>
      <c r="AI11" s="7">
        <f>-SUMIFS(库存流水!$I:$I,库存流水!$M:$M,"&gt;="&amp;'Product Performance'!AI$2,库存流水!$M:$M,"&lt;="&amp;'Product Performance'!AI$3,库存流水!$C:$C,'Product Performance'!$B11)</f>
        <v>0</v>
      </c>
      <c r="AJ11" s="7">
        <f>-SUMIFS(库存流水!$I:$I,库存流水!$M:$M,"&gt;="&amp;'Product Performance'!AJ$2,库存流水!$M:$M,"&lt;="&amp;'Product Performance'!AJ$3,库存流水!$C:$C,'Product Performance'!$B11)</f>
        <v>0</v>
      </c>
      <c r="AK11" s="7">
        <f>-SUMIFS(库存流水!$I:$I,库存流水!$M:$M,"&gt;="&amp;'Product Performance'!AK$2,库存流水!$M:$M,"&lt;="&amp;'Product Performance'!AK$3,库存流水!$C:$C,'Product Performance'!$B11)</f>
        <v>0</v>
      </c>
      <c r="AL11" s="7">
        <f>-SUMIFS(库存流水!$I:$I,库存流水!$M:$M,"&gt;="&amp;'Product Performance'!AL$2,库存流水!$M:$M,"&lt;="&amp;'Product Performance'!AL$3,库存流水!$C:$C,'Product Performance'!$B11)</f>
        <v>0</v>
      </c>
      <c r="AM11" s="7">
        <f>-SUMIFS(库存流水!$I:$I,库存流水!$M:$M,"&gt;="&amp;'Product Performance'!AM$2,库存流水!$M:$M,"&lt;="&amp;'Product Performance'!AM$3,库存流水!$C:$C,'Product Performance'!$B11)</f>
        <v>0</v>
      </c>
      <c r="AN11" s="7">
        <f>-SUMIFS(库存流水!$I:$I,库存流水!$M:$M,"&gt;="&amp;'Product Performance'!AN$2,库存流水!$M:$M,"&lt;="&amp;'Product Performance'!AN$3,库存流水!$C:$C,'Product Performance'!$B11)</f>
        <v>0</v>
      </c>
      <c r="AO11" s="7">
        <f>-SUMIFS(库存流水!$I:$I,库存流水!$M:$M,"&gt;="&amp;'Product Performance'!AO$2,库存流水!$M:$M,"&lt;="&amp;'Product Performance'!AO$3,库存流水!$C:$C,'Product Performance'!$B11)</f>
        <v>0</v>
      </c>
      <c r="AP11" s="7">
        <f>-SUMIFS(库存流水!$I:$I,库存流水!$M:$M,"&gt;="&amp;'Product Performance'!AP$2,库存流水!$M:$M,"&lt;="&amp;'Product Performance'!AP$3,库存流水!$C:$C,'Product Performance'!$B11)</f>
        <v>0</v>
      </c>
      <c r="AQ11" s="7">
        <f>-SUMIFS(库存流水!$I:$I,库存流水!$M:$M,"&gt;="&amp;'Product Performance'!AQ$2,库存流水!$M:$M,"&lt;="&amp;'Product Performance'!AQ$3,库存流水!$C:$C,'Product Performance'!$B11)</f>
        <v>0</v>
      </c>
      <c r="AR11" s="7">
        <f>-SUMIFS(库存流水!$I:$I,库存流水!$M:$M,"&gt;="&amp;'Product Performance'!AR$2,库存流水!$M:$M,"&lt;="&amp;'Product Performance'!AR$3,库存流水!$C:$C,'Product Performance'!$B11)</f>
        <v>0</v>
      </c>
      <c r="AS11" s="7">
        <f>-SUMIFS(库存流水!$I:$I,库存流水!$M:$M,"&gt;="&amp;'Product Performance'!AS$2,库存流水!$M:$M,"&lt;="&amp;'Product Performance'!AS$3,库存流水!$C:$C,'Product Performance'!$B11)</f>
        <v>0</v>
      </c>
      <c r="AT11" s="7">
        <f>-SUMIFS(库存流水!$I:$I,库存流水!$M:$M,"&gt;="&amp;'Product Performance'!AT$2,库存流水!$M:$M,"&lt;="&amp;'Product Performance'!AT$3,库存流水!$C:$C,'Product Performance'!$B11)</f>
        <v>1</v>
      </c>
      <c r="AU11" s="7">
        <f>-SUMIFS(库存流水!$I:$I,库存流水!$M:$M,"&gt;="&amp;'Product Performance'!AU$2,库存流水!$M:$M,"&lt;="&amp;'Product Performance'!AU$3,库存流水!$C:$C,'Product Performance'!$B11)</f>
        <v>1</v>
      </c>
      <c r="AV11" s="7">
        <f>-SUMIFS(库存流水!$I:$I,库存流水!$M:$M,"&gt;="&amp;'Product Performance'!AV$2,库存流水!$M:$M,"&lt;="&amp;'Product Performance'!AV$3,库存流水!$C:$C,'Product Performance'!$B11)</f>
        <v>3</v>
      </c>
      <c r="AW11" s="7">
        <f>-SUMIFS(库存流水!$I:$I,库存流水!$M:$M,"&gt;="&amp;'Product Performance'!AW$2,库存流水!$M:$M,"&lt;="&amp;'Product Performance'!AW$3,库存流水!$C:$C,'Product Performance'!$B11)</f>
        <v>5</v>
      </c>
      <c r="AX11" s="7">
        <f>-SUMIFS(库存流水!$I:$I,库存流水!$M:$M,"&gt;="&amp;'Product Performance'!AX$2,库存流水!$M:$M,"&lt;="&amp;'Product Performance'!AX$3,库存流水!$C:$C,'Product Performance'!$B11)</f>
        <v>1</v>
      </c>
    </row>
    <row r="12" spans="1:50" ht="13.2">
      <c r="B12" s="123" t="s">
        <v>432</v>
      </c>
      <c r="C12" s="7" t="s">
        <v>457</v>
      </c>
      <c r="D12" s="7" t="s">
        <v>433</v>
      </c>
      <c r="E12" s="7" t="s">
        <v>456</v>
      </c>
      <c r="F12" s="51">
        <f>VLOOKUP(B12,库存流水!O:Q,3,0)</f>
        <v>315</v>
      </c>
      <c r="G12" s="52">
        <f>SUM(H12:AX12)</f>
        <v>341</v>
      </c>
      <c r="H12" s="7">
        <f>-SUMIFS(库存流水!$I:$I,库存流水!$M:$M,"&gt;="&amp;'Product Performance'!H$2,库存流水!$M:$M,"&lt;="&amp;'Product Performance'!H$3,库存流水!$C:$C,'Product Performance'!$B12)</f>
        <v>0</v>
      </c>
      <c r="I12" s="7">
        <f>-SUMIFS(库存流水!$I:$I,库存流水!$M:$M,"&gt;="&amp;'Product Performance'!I$2,库存流水!$M:$M,"&lt;="&amp;'Product Performance'!I$3,库存流水!$C:$C,'Product Performance'!$B12)</f>
        <v>0</v>
      </c>
      <c r="J12" s="7">
        <f>-SUMIFS(库存流水!$I:$I,库存流水!$M:$M,"&gt;="&amp;'Product Performance'!J$2,库存流水!$M:$M,"&lt;="&amp;'Product Performance'!J$3,库存流水!$C:$C,'Product Performance'!$B12)</f>
        <v>5</v>
      </c>
      <c r="K12" s="7">
        <f>-SUMIFS(库存流水!$I:$I,库存流水!$M:$M,"&gt;="&amp;'Product Performance'!K$2,库存流水!$M:$M,"&lt;="&amp;'Product Performance'!K$3,库存流水!$C:$C,'Product Performance'!$B12)</f>
        <v>0</v>
      </c>
      <c r="L12" s="7">
        <f>-SUMIFS(库存流水!$I:$I,库存流水!$M:$M,"&gt;="&amp;'Product Performance'!L$2,库存流水!$M:$M,"&lt;="&amp;'Product Performance'!L$3,库存流水!$C:$C,'Product Performance'!$B12)</f>
        <v>1</v>
      </c>
      <c r="M12" s="7">
        <f>-SUMIFS(库存流水!$I:$I,库存流水!$M:$M,"&gt;="&amp;'Product Performance'!M$2,库存流水!$M:$M,"&lt;="&amp;'Product Performance'!M$3,库存流水!$C:$C,'Product Performance'!$B12)</f>
        <v>4</v>
      </c>
      <c r="N12" s="7">
        <f>-SUMIFS(库存流水!$I:$I,库存流水!$M:$M,"&gt;="&amp;'Product Performance'!N$2,库存流水!$M:$M,"&lt;="&amp;'Product Performance'!N$3,库存流水!$C:$C,'Product Performance'!$B12)</f>
        <v>3</v>
      </c>
      <c r="O12" s="7">
        <f>-SUMIFS(库存流水!$I:$I,库存流水!$M:$M,"&gt;="&amp;'Product Performance'!O$2,库存流水!$M:$M,"&lt;="&amp;'Product Performance'!O$3,库存流水!$C:$C,'Product Performance'!$B12)</f>
        <v>0</v>
      </c>
      <c r="P12" s="7">
        <f>-SUMIFS(库存流水!$I:$I,库存流水!$M:$M,"&gt;="&amp;'Product Performance'!P$2,库存流水!$M:$M,"&lt;="&amp;'Product Performance'!P$3,库存流水!$C:$C,'Product Performance'!$B12)</f>
        <v>0</v>
      </c>
      <c r="Q12" s="7">
        <f>-SUMIFS(库存流水!$I:$I,库存流水!$M:$M,"&gt;="&amp;'Product Performance'!Q$2,库存流水!$M:$M,"&lt;="&amp;'Product Performance'!Q$3,库存流水!$C:$C,'Product Performance'!$B12)</f>
        <v>6</v>
      </c>
      <c r="R12" s="7">
        <f>-SUMIFS(库存流水!$I:$I,库存流水!$M:$M,"&gt;="&amp;'Product Performance'!R$2,库存流水!$M:$M,"&lt;="&amp;'Product Performance'!R$3,库存流水!$C:$C,'Product Performance'!$B12)</f>
        <v>25</v>
      </c>
      <c r="S12" s="7">
        <f>-SUMIFS(库存流水!$I:$I,库存流水!$M:$M,"&gt;="&amp;'Product Performance'!S$2,库存流水!$M:$M,"&lt;="&amp;'Product Performance'!S$3,库存流水!$C:$C,'Product Performance'!$B12)</f>
        <v>2</v>
      </c>
      <c r="T12" s="7">
        <f>-SUMIFS(库存流水!$I:$I,库存流水!$M:$M,"&gt;="&amp;'Product Performance'!T$2,库存流水!$M:$M,"&lt;="&amp;'Product Performance'!T$3,库存流水!$C:$C,'Product Performance'!$B12)</f>
        <v>127</v>
      </c>
      <c r="U12" s="7">
        <f>-SUMIFS(库存流水!$I:$I,库存流水!$M:$M,"&gt;="&amp;'Product Performance'!U$2,库存流水!$M:$M,"&lt;="&amp;'Product Performance'!U$3,库存流水!$C:$C,'Product Performance'!$B12)</f>
        <v>19</v>
      </c>
      <c r="V12" s="7">
        <f>-SUMIFS(库存流水!$I:$I,库存流水!$M:$M,"&gt;="&amp;'Product Performance'!V$2,库存流水!$M:$M,"&lt;="&amp;'Product Performance'!V$3,库存流水!$C:$C,'Product Performance'!$B12)</f>
        <v>15</v>
      </c>
      <c r="W12" s="7">
        <f>-SUMIFS(库存流水!$I:$I,库存流水!$M:$M,"&gt;="&amp;'Product Performance'!W$2,库存流水!$M:$M,"&lt;="&amp;'Product Performance'!W$3,库存流水!$C:$C,'Product Performance'!$B12)</f>
        <v>0</v>
      </c>
      <c r="X12" s="7">
        <f>-SUMIFS(库存流水!$I:$I,库存流水!$M:$M,"&gt;="&amp;'Product Performance'!X$2,库存流水!$M:$M,"&lt;="&amp;'Product Performance'!X$3,库存流水!$C:$C,'Product Performance'!$B12)</f>
        <v>0</v>
      </c>
      <c r="Y12" s="7">
        <f>-SUMIFS(库存流水!$I:$I,库存流水!$M:$M,"&gt;="&amp;'Product Performance'!Y$2,库存流水!$M:$M,"&lt;="&amp;'Product Performance'!Y$3,库存流水!$C:$C,'Product Performance'!$B12)</f>
        <v>0</v>
      </c>
      <c r="Z12" s="7">
        <f>-SUMIFS(库存流水!$I:$I,库存流水!$M:$M,"&gt;="&amp;'Product Performance'!Z$2,库存流水!$M:$M,"&lt;="&amp;'Product Performance'!Z$3,库存流水!$C:$C,'Product Performance'!$B12)</f>
        <v>2</v>
      </c>
      <c r="AA12" s="7">
        <f>-SUMIFS(库存流水!$I:$I,库存流水!$M:$M,"&gt;="&amp;'Product Performance'!AA$2,库存流水!$M:$M,"&lt;="&amp;'Product Performance'!AA$3,库存流水!$C:$C,'Product Performance'!$B12)</f>
        <v>0</v>
      </c>
      <c r="AB12" s="7">
        <f>-SUMIFS(库存流水!$I:$I,库存流水!$M:$M,"&gt;="&amp;'Product Performance'!AB$2,库存流水!$M:$M,"&lt;="&amp;'Product Performance'!AB$3,库存流水!$C:$C,'Product Performance'!$B12)</f>
        <v>3</v>
      </c>
      <c r="AC12" s="7">
        <f>-SUMIFS(库存流水!$I:$I,库存流水!$M:$M,"&gt;="&amp;'Product Performance'!AC$2,库存流水!$M:$M,"&lt;="&amp;'Product Performance'!AC$3,库存流水!$C:$C,'Product Performance'!$B12)</f>
        <v>1</v>
      </c>
      <c r="AD12" s="7">
        <f>-SUMIFS(库存流水!$I:$I,库存流水!$M:$M,"&gt;="&amp;'Product Performance'!AD$2,库存流水!$M:$M,"&lt;="&amp;'Product Performance'!AD$3,库存流水!$C:$C,'Product Performance'!$B12)</f>
        <v>4</v>
      </c>
      <c r="AE12" s="7">
        <f>-SUMIFS(库存流水!$I:$I,库存流水!$M:$M,"&gt;="&amp;'Product Performance'!AE$2,库存流水!$M:$M,"&lt;="&amp;'Product Performance'!AE$3,库存流水!$C:$C,'Product Performance'!$B12)</f>
        <v>0</v>
      </c>
      <c r="AF12" s="7">
        <f>-SUMIFS(库存流水!$I:$I,库存流水!$M:$M,"&gt;="&amp;'Product Performance'!AF$2,库存流水!$M:$M,"&lt;="&amp;'Product Performance'!AF$3,库存流水!$C:$C,'Product Performance'!$B12)</f>
        <v>4</v>
      </c>
      <c r="AG12" s="7">
        <f>-SUMIFS(库存流水!$I:$I,库存流水!$M:$M,"&gt;="&amp;'Product Performance'!AG$2,库存流水!$M:$M,"&lt;="&amp;'Product Performance'!AG$3,库存流水!$C:$C,'Product Performance'!$B12)</f>
        <v>10</v>
      </c>
      <c r="AH12" s="7">
        <f>-SUMIFS(库存流水!$I:$I,库存流水!$M:$M,"&gt;="&amp;'Product Performance'!AH$2,库存流水!$M:$M,"&lt;="&amp;'Product Performance'!AH$3,库存流水!$C:$C,'Product Performance'!$B12)</f>
        <v>0</v>
      </c>
      <c r="AI12" s="7">
        <f>-SUMIFS(库存流水!$I:$I,库存流水!$M:$M,"&gt;="&amp;'Product Performance'!AI$2,库存流水!$M:$M,"&lt;="&amp;'Product Performance'!AI$3,库存流水!$C:$C,'Product Performance'!$B12)</f>
        <v>0</v>
      </c>
      <c r="AJ12" s="7">
        <f>-SUMIFS(库存流水!$I:$I,库存流水!$M:$M,"&gt;="&amp;'Product Performance'!AJ$2,库存流水!$M:$M,"&lt;="&amp;'Product Performance'!AJ$3,库存流水!$C:$C,'Product Performance'!$B12)</f>
        <v>4</v>
      </c>
      <c r="AK12" s="7">
        <f>-SUMIFS(库存流水!$I:$I,库存流水!$M:$M,"&gt;="&amp;'Product Performance'!AK$2,库存流水!$M:$M,"&lt;="&amp;'Product Performance'!AK$3,库存流水!$C:$C,'Product Performance'!$B12)</f>
        <v>6</v>
      </c>
      <c r="AL12" s="7">
        <f>-SUMIFS(库存流水!$I:$I,库存流水!$M:$M,"&gt;="&amp;'Product Performance'!AL$2,库存流水!$M:$M,"&lt;="&amp;'Product Performance'!AL$3,库存流水!$C:$C,'Product Performance'!$B12)</f>
        <v>14</v>
      </c>
      <c r="AM12" s="7">
        <f>-SUMIFS(库存流水!$I:$I,库存流水!$M:$M,"&gt;="&amp;'Product Performance'!AM$2,库存流水!$M:$M,"&lt;="&amp;'Product Performance'!AM$3,库存流水!$C:$C,'Product Performance'!$B12)</f>
        <v>3</v>
      </c>
      <c r="AN12" s="7">
        <f>-SUMIFS(库存流水!$I:$I,库存流水!$M:$M,"&gt;="&amp;'Product Performance'!AN$2,库存流水!$M:$M,"&lt;="&amp;'Product Performance'!AN$3,库存流水!$C:$C,'Product Performance'!$B12)</f>
        <v>3</v>
      </c>
      <c r="AO12" s="7">
        <f>-SUMIFS(库存流水!$I:$I,库存流水!$M:$M,"&gt;="&amp;'Product Performance'!AO$2,库存流水!$M:$M,"&lt;="&amp;'Product Performance'!AO$3,库存流水!$C:$C,'Product Performance'!$B12)</f>
        <v>7</v>
      </c>
      <c r="AP12" s="7">
        <f>-SUMIFS(库存流水!$I:$I,库存流水!$M:$M,"&gt;="&amp;'Product Performance'!AP$2,库存流水!$M:$M,"&lt;="&amp;'Product Performance'!AP$3,库存流水!$C:$C,'Product Performance'!$B12)</f>
        <v>6</v>
      </c>
      <c r="AQ12" s="7">
        <f>-SUMIFS(库存流水!$I:$I,库存流水!$M:$M,"&gt;="&amp;'Product Performance'!AQ$2,库存流水!$M:$M,"&lt;="&amp;'Product Performance'!AQ$3,库存流水!$C:$C,'Product Performance'!$B12)</f>
        <v>5</v>
      </c>
      <c r="AR12" s="7">
        <f>-SUMIFS(库存流水!$I:$I,库存流水!$M:$M,"&gt;="&amp;'Product Performance'!AR$2,库存流水!$M:$M,"&lt;="&amp;'Product Performance'!AR$3,库存流水!$C:$C,'Product Performance'!$B12)</f>
        <v>6</v>
      </c>
      <c r="AS12" s="7">
        <f>-SUMIFS(库存流水!$I:$I,库存流水!$M:$M,"&gt;="&amp;'Product Performance'!AS$2,库存流水!$M:$M,"&lt;="&amp;'Product Performance'!AS$3,库存流水!$C:$C,'Product Performance'!$B12)</f>
        <v>8</v>
      </c>
      <c r="AT12" s="7">
        <f>-SUMIFS(库存流水!$I:$I,库存流水!$M:$M,"&gt;="&amp;'Product Performance'!AT$2,库存流水!$M:$M,"&lt;="&amp;'Product Performance'!AT$3,库存流水!$C:$C,'Product Performance'!$B12)</f>
        <v>6</v>
      </c>
      <c r="AU12" s="7">
        <f>-SUMIFS(库存流水!$I:$I,库存流水!$M:$M,"&gt;="&amp;'Product Performance'!AU$2,库存流水!$M:$M,"&lt;="&amp;'Product Performance'!AU$3,库存流水!$C:$C,'Product Performance'!$B12)</f>
        <v>5</v>
      </c>
      <c r="AV12" s="7">
        <f>-SUMIFS(库存流水!$I:$I,库存流水!$M:$M,"&gt;="&amp;'Product Performance'!AV$2,库存流水!$M:$M,"&lt;="&amp;'Product Performance'!AV$3,库存流水!$C:$C,'Product Performance'!$B12)</f>
        <v>20</v>
      </c>
      <c r="AW12" s="7">
        <f>-SUMIFS(库存流水!$I:$I,库存流水!$M:$M,"&gt;="&amp;'Product Performance'!AW$2,库存流水!$M:$M,"&lt;="&amp;'Product Performance'!AW$3,库存流水!$C:$C,'Product Performance'!$B12)</f>
        <v>15</v>
      </c>
      <c r="AX12" s="7">
        <f>-SUMIFS(库存流水!$I:$I,库存流水!$M:$M,"&gt;="&amp;'Product Performance'!AX$2,库存流水!$M:$M,"&lt;="&amp;'Product Performance'!AX$3,库存流水!$C:$C,'Product Performance'!$B12)</f>
        <v>2</v>
      </c>
    </row>
    <row r="13" spans="1:50" ht="13.2">
      <c r="B13" s="123" t="s">
        <v>320</v>
      </c>
      <c r="C13" s="7" t="s">
        <v>459</v>
      </c>
      <c r="D13" s="7" t="s">
        <v>321</v>
      </c>
      <c r="E13" s="7" t="s">
        <v>458</v>
      </c>
      <c r="F13" s="51">
        <f>VLOOKUP(B13,库存流水!O:Q,3,0)</f>
        <v>639</v>
      </c>
      <c r="G13" s="52">
        <f>SUM(H13:AX13)</f>
        <v>247</v>
      </c>
      <c r="H13" s="7">
        <f>-SUMIFS(库存流水!$I:$I,库存流水!$M:$M,"&gt;="&amp;'Product Performance'!H$2,库存流水!$M:$M,"&lt;="&amp;'Product Performance'!H$3,库存流水!$C:$C,'Product Performance'!$B13)</f>
        <v>0</v>
      </c>
      <c r="I13" s="7">
        <f>-SUMIFS(库存流水!$I:$I,库存流水!$M:$M,"&gt;="&amp;'Product Performance'!I$2,库存流水!$M:$M,"&lt;="&amp;'Product Performance'!I$3,库存流水!$C:$C,'Product Performance'!$B13)</f>
        <v>0</v>
      </c>
      <c r="J13" s="7">
        <f>-SUMIFS(库存流水!$I:$I,库存流水!$M:$M,"&gt;="&amp;'Product Performance'!J$2,库存流水!$M:$M,"&lt;="&amp;'Product Performance'!J$3,库存流水!$C:$C,'Product Performance'!$B13)</f>
        <v>7</v>
      </c>
      <c r="K13" s="7">
        <f>-SUMIFS(库存流水!$I:$I,库存流水!$M:$M,"&gt;="&amp;'Product Performance'!K$2,库存流水!$M:$M,"&lt;="&amp;'Product Performance'!K$3,库存流水!$C:$C,'Product Performance'!$B13)</f>
        <v>1</v>
      </c>
      <c r="L13" s="7">
        <f>-SUMIFS(库存流水!$I:$I,库存流水!$M:$M,"&gt;="&amp;'Product Performance'!L$2,库存流水!$M:$M,"&lt;="&amp;'Product Performance'!L$3,库存流水!$C:$C,'Product Performance'!$B13)</f>
        <v>0</v>
      </c>
      <c r="M13" s="7">
        <f>-SUMIFS(库存流水!$I:$I,库存流水!$M:$M,"&gt;="&amp;'Product Performance'!M$2,库存流水!$M:$M,"&lt;="&amp;'Product Performance'!M$3,库存流水!$C:$C,'Product Performance'!$B13)</f>
        <v>3</v>
      </c>
      <c r="N13" s="7">
        <f>-SUMIFS(库存流水!$I:$I,库存流水!$M:$M,"&gt;="&amp;'Product Performance'!N$2,库存流水!$M:$M,"&lt;="&amp;'Product Performance'!N$3,库存流水!$C:$C,'Product Performance'!$B13)</f>
        <v>0</v>
      </c>
      <c r="O13" s="7">
        <f>-SUMIFS(库存流水!$I:$I,库存流水!$M:$M,"&gt;="&amp;'Product Performance'!O$2,库存流水!$M:$M,"&lt;="&amp;'Product Performance'!O$3,库存流水!$C:$C,'Product Performance'!$B13)</f>
        <v>0</v>
      </c>
      <c r="P13" s="7">
        <f>-SUMIFS(库存流水!$I:$I,库存流水!$M:$M,"&gt;="&amp;'Product Performance'!P$2,库存流水!$M:$M,"&lt;="&amp;'Product Performance'!P$3,库存流水!$C:$C,'Product Performance'!$B13)</f>
        <v>0</v>
      </c>
      <c r="Q13" s="7">
        <f>-SUMIFS(库存流水!$I:$I,库存流水!$M:$M,"&gt;="&amp;'Product Performance'!Q$2,库存流水!$M:$M,"&lt;="&amp;'Product Performance'!Q$3,库存流水!$C:$C,'Product Performance'!$B13)</f>
        <v>1</v>
      </c>
      <c r="R13" s="7">
        <f>-SUMIFS(库存流水!$I:$I,库存流水!$M:$M,"&gt;="&amp;'Product Performance'!R$2,库存流水!$M:$M,"&lt;="&amp;'Product Performance'!R$3,库存流水!$C:$C,'Product Performance'!$B13)</f>
        <v>26</v>
      </c>
      <c r="S13" s="7">
        <f>-SUMIFS(库存流水!$I:$I,库存流水!$M:$M,"&gt;="&amp;'Product Performance'!S$2,库存流水!$M:$M,"&lt;="&amp;'Product Performance'!S$3,库存流水!$C:$C,'Product Performance'!$B13)</f>
        <v>2</v>
      </c>
      <c r="T13" s="7">
        <f>-SUMIFS(库存流水!$I:$I,库存流水!$M:$M,"&gt;="&amp;'Product Performance'!T$2,库存流水!$M:$M,"&lt;="&amp;'Product Performance'!T$3,库存流水!$C:$C,'Product Performance'!$B13)</f>
        <v>38</v>
      </c>
      <c r="U13" s="7">
        <f>-SUMIFS(库存流水!$I:$I,库存流水!$M:$M,"&gt;="&amp;'Product Performance'!U$2,库存流水!$M:$M,"&lt;="&amp;'Product Performance'!U$3,库存流水!$C:$C,'Product Performance'!$B13)</f>
        <v>21</v>
      </c>
      <c r="V13" s="7">
        <f>-SUMIFS(库存流水!$I:$I,库存流水!$M:$M,"&gt;="&amp;'Product Performance'!V$2,库存流水!$M:$M,"&lt;="&amp;'Product Performance'!V$3,库存流水!$C:$C,'Product Performance'!$B13)</f>
        <v>23</v>
      </c>
      <c r="W13" s="7">
        <f>-SUMIFS(库存流水!$I:$I,库存流水!$M:$M,"&gt;="&amp;'Product Performance'!W$2,库存流水!$M:$M,"&lt;="&amp;'Product Performance'!W$3,库存流水!$C:$C,'Product Performance'!$B13)</f>
        <v>1</v>
      </c>
      <c r="X13" s="7">
        <f>-SUMIFS(库存流水!$I:$I,库存流水!$M:$M,"&gt;="&amp;'Product Performance'!X$2,库存流水!$M:$M,"&lt;="&amp;'Product Performance'!X$3,库存流水!$C:$C,'Product Performance'!$B13)</f>
        <v>4</v>
      </c>
      <c r="Y13" s="7">
        <f>-SUMIFS(库存流水!$I:$I,库存流水!$M:$M,"&gt;="&amp;'Product Performance'!Y$2,库存流水!$M:$M,"&lt;="&amp;'Product Performance'!Y$3,库存流水!$C:$C,'Product Performance'!$B13)</f>
        <v>-2</v>
      </c>
      <c r="Z13" s="7">
        <f>-SUMIFS(库存流水!$I:$I,库存流水!$M:$M,"&gt;="&amp;'Product Performance'!Z$2,库存流水!$M:$M,"&lt;="&amp;'Product Performance'!Z$3,库存流水!$C:$C,'Product Performance'!$B13)</f>
        <v>3</v>
      </c>
      <c r="AA13" s="7">
        <f>-SUMIFS(库存流水!$I:$I,库存流水!$M:$M,"&gt;="&amp;'Product Performance'!AA$2,库存流水!$M:$M,"&lt;="&amp;'Product Performance'!AA$3,库存流水!$C:$C,'Product Performance'!$B13)</f>
        <v>3</v>
      </c>
      <c r="AB13" s="7">
        <f>-SUMIFS(库存流水!$I:$I,库存流水!$M:$M,"&gt;="&amp;'Product Performance'!AB$2,库存流水!$M:$M,"&lt;="&amp;'Product Performance'!AB$3,库存流水!$C:$C,'Product Performance'!$B13)</f>
        <v>5</v>
      </c>
      <c r="AC13" s="7">
        <f>-SUMIFS(库存流水!$I:$I,库存流水!$M:$M,"&gt;="&amp;'Product Performance'!AC$2,库存流水!$M:$M,"&lt;="&amp;'Product Performance'!AC$3,库存流水!$C:$C,'Product Performance'!$B13)</f>
        <v>3</v>
      </c>
      <c r="AD13" s="7">
        <f>-SUMIFS(库存流水!$I:$I,库存流水!$M:$M,"&gt;="&amp;'Product Performance'!AD$2,库存流水!$M:$M,"&lt;="&amp;'Product Performance'!AD$3,库存流水!$C:$C,'Product Performance'!$B13)</f>
        <v>5</v>
      </c>
      <c r="AE13" s="7">
        <f>-SUMIFS(库存流水!$I:$I,库存流水!$M:$M,"&gt;="&amp;'Product Performance'!AE$2,库存流水!$M:$M,"&lt;="&amp;'Product Performance'!AE$3,库存流水!$C:$C,'Product Performance'!$B13)</f>
        <v>2</v>
      </c>
      <c r="AF13" s="7">
        <f>-SUMIFS(库存流水!$I:$I,库存流水!$M:$M,"&gt;="&amp;'Product Performance'!AF$2,库存流水!$M:$M,"&lt;="&amp;'Product Performance'!AF$3,库存流水!$C:$C,'Product Performance'!$B13)</f>
        <v>3</v>
      </c>
      <c r="AG13" s="7">
        <f>-SUMIFS(库存流水!$I:$I,库存流水!$M:$M,"&gt;="&amp;'Product Performance'!AG$2,库存流水!$M:$M,"&lt;="&amp;'Product Performance'!AG$3,库存流水!$C:$C,'Product Performance'!$B13)</f>
        <v>8</v>
      </c>
      <c r="AH13" s="7">
        <f>-SUMIFS(库存流水!$I:$I,库存流水!$M:$M,"&gt;="&amp;'Product Performance'!AH$2,库存流水!$M:$M,"&lt;="&amp;'Product Performance'!AH$3,库存流水!$C:$C,'Product Performance'!$B13)</f>
        <v>0</v>
      </c>
      <c r="AI13" s="7">
        <f>-SUMIFS(库存流水!$I:$I,库存流水!$M:$M,"&gt;="&amp;'Product Performance'!AI$2,库存流水!$M:$M,"&lt;="&amp;'Product Performance'!AI$3,库存流水!$C:$C,'Product Performance'!$B13)</f>
        <v>0</v>
      </c>
      <c r="AJ13" s="7">
        <f>-SUMIFS(库存流水!$I:$I,库存流水!$M:$M,"&gt;="&amp;'Product Performance'!AJ$2,库存流水!$M:$M,"&lt;="&amp;'Product Performance'!AJ$3,库存流水!$C:$C,'Product Performance'!$B13)</f>
        <v>5</v>
      </c>
      <c r="AK13" s="7">
        <f>-SUMIFS(库存流水!$I:$I,库存流水!$M:$M,"&gt;="&amp;'Product Performance'!AK$2,库存流水!$M:$M,"&lt;="&amp;'Product Performance'!AK$3,库存流水!$C:$C,'Product Performance'!$B13)</f>
        <v>5</v>
      </c>
      <c r="AL13" s="7">
        <f>-SUMIFS(库存流水!$I:$I,库存流水!$M:$M,"&gt;="&amp;'Product Performance'!AL$2,库存流水!$M:$M,"&lt;="&amp;'Product Performance'!AL$3,库存流水!$C:$C,'Product Performance'!$B13)</f>
        <v>20</v>
      </c>
      <c r="AM13" s="7">
        <f>-SUMIFS(库存流水!$I:$I,库存流水!$M:$M,"&gt;="&amp;'Product Performance'!AM$2,库存流水!$M:$M,"&lt;="&amp;'Product Performance'!AM$3,库存流水!$C:$C,'Product Performance'!$B13)</f>
        <v>5</v>
      </c>
      <c r="AN13" s="7">
        <f>-SUMIFS(库存流水!$I:$I,库存流水!$M:$M,"&gt;="&amp;'Product Performance'!AN$2,库存流水!$M:$M,"&lt;="&amp;'Product Performance'!AN$3,库存流水!$C:$C,'Product Performance'!$B13)</f>
        <v>2</v>
      </c>
      <c r="AO13" s="7">
        <f>-SUMIFS(库存流水!$I:$I,库存流水!$M:$M,"&gt;="&amp;'Product Performance'!AO$2,库存流水!$M:$M,"&lt;="&amp;'Product Performance'!AO$3,库存流水!$C:$C,'Product Performance'!$B13)</f>
        <v>9</v>
      </c>
      <c r="AP13" s="7">
        <f>-SUMIFS(库存流水!$I:$I,库存流水!$M:$M,"&gt;="&amp;'Product Performance'!AP$2,库存流水!$M:$M,"&lt;="&amp;'Product Performance'!AP$3,库存流水!$C:$C,'Product Performance'!$B13)</f>
        <v>4</v>
      </c>
      <c r="AQ13" s="7">
        <f>-SUMIFS(库存流水!$I:$I,库存流水!$M:$M,"&gt;="&amp;'Product Performance'!AQ$2,库存流水!$M:$M,"&lt;="&amp;'Product Performance'!AQ$3,库存流水!$C:$C,'Product Performance'!$B13)</f>
        <v>4</v>
      </c>
      <c r="AR13" s="7">
        <f>-SUMIFS(库存流水!$I:$I,库存流水!$M:$M,"&gt;="&amp;'Product Performance'!AR$2,库存流水!$M:$M,"&lt;="&amp;'Product Performance'!AR$3,库存流水!$C:$C,'Product Performance'!$B13)</f>
        <v>6</v>
      </c>
      <c r="AS13" s="7">
        <f>-SUMIFS(库存流水!$I:$I,库存流水!$M:$M,"&gt;="&amp;'Product Performance'!AS$2,库存流水!$M:$M,"&lt;="&amp;'Product Performance'!AS$3,库存流水!$C:$C,'Product Performance'!$B13)</f>
        <v>12</v>
      </c>
      <c r="AT13" s="7">
        <f>-SUMIFS(库存流水!$I:$I,库存流水!$M:$M,"&gt;="&amp;'Product Performance'!AT$2,库存流水!$M:$M,"&lt;="&amp;'Product Performance'!AT$3,库存流水!$C:$C,'Product Performance'!$B13)</f>
        <v>1</v>
      </c>
      <c r="AU13" s="7">
        <f>-SUMIFS(库存流水!$I:$I,库存流水!$M:$M,"&gt;="&amp;'Product Performance'!AU$2,库存流水!$M:$M,"&lt;="&amp;'Product Performance'!AU$3,库存流水!$C:$C,'Product Performance'!$B13)</f>
        <v>1</v>
      </c>
      <c r="AV13" s="7">
        <f>-SUMIFS(库存流水!$I:$I,库存流水!$M:$M,"&gt;="&amp;'Product Performance'!AV$2,库存流水!$M:$M,"&lt;="&amp;'Product Performance'!AV$3,库存流水!$C:$C,'Product Performance'!$B13)</f>
        <v>5</v>
      </c>
      <c r="AW13" s="7">
        <f>-SUMIFS(库存流水!$I:$I,库存流水!$M:$M,"&gt;="&amp;'Product Performance'!AW$2,库存流水!$M:$M,"&lt;="&amp;'Product Performance'!AW$3,库存流水!$C:$C,'Product Performance'!$B13)</f>
        <v>10</v>
      </c>
      <c r="AX13" s="7">
        <f>-SUMIFS(库存流水!$I:$I,库存流水!$M:$M,"&gt;="&amp;'Product Performance'!AX$2,库存流水!$M:$M,"&lt;="&amp;'Product Performance'!AX$3,库存流水!$C:$C,'Product Performance'!$B13)</f>
        <v>1</v>
      </c>
    </row>
    <row r="14" spans="1:50" ht="13.2">
      <c r="B14" s="123" t="s">
        <v>360</v>
      </c>
      <c r="C14" s="7" t="s">
        <v>465</v>
      </c>
      <c r="D14" s="7" t="s">
        <v>361</v>
      </c>
      <c r="E14" s="7" t="s">
        <v>464</v>
      </c>
      <c r="F14" s="51">
        <f>VLOOKUP(B14,库存流水!O:Q,3,0)</f>
        <v>3704</v>
      </c>
      <c r="G14" s="52">
        <f>SUM(H14:AX14)</f>
        <v>474</v>
      </c>
      <c r="H14" s="7">
        <f>-SUMIFS(库存流水!$I:$I,库存流水!$M:$M,"&gt;="&amp;'Product Performance'!H$2,库存流水!$M:$M,"&lt;="&amp;'Product Performance'!H$3,库存流水!$C:$C,'Product Performance'!$B14)</f>
        <v>0</v>
      </c>
      <c r="I14" s="7">
        <f>-SUMIFS(库存流水!$I:$I,库存流水!$M:$M,"&gt;="&amp;'Product Performance'!I$2,库存流水!$M:$M,"&lt;="&amp;'Product Performance'!I$3,库存流水!$C:$C,'Product Performance'!$B14)</f>
        <v>1</v>
      </c>
      <c r="J14" s="7">
        <f>-SUMIFS(库存流水!$I:$I,库存流水!$M:$M,"&gt;="&amp;'Product Performance'!J$2,库存流水!$M:$M,"&lt;="&amp;'Product Performance'!J$3,库存流水!$C:$C,'Product Performance'!$B14)</f>
        <v>2</v>
      </c>
      <c r="K14" s="7">
        <f>-SUMIFS(库存流水!$I:$I,库存流水!$M:$M,"&gt;="&amp;'Product Performance'!K$2,库存流水!$M:$M,"&lt;="&amp;'Product Performance'!K$3,库存流水!$C:$C,'Product Performance'!$B14)</f>
        <v>7</v>
      </c>
      <c r="L14" s="7">
        <f>-SUMIFS(库存流水!$I:$I,库存流水!$M:$M,"&gt;="&amp;'Product Performance'!L$2,库存流水!$M:$M,"&lt;="&amp;'Product Performance'!L$3,库存流水!$C:$C,'Product Performance'!$B14)</f>
        <v>1</v>
      </c>
      <c r="M14" s="7">
        <f>-SUMIFS(库存流水!$I:$I,库存流水!$M:$M,"&gt;="&amp;'Product Performance'!M$2,库存流水!$M:$M,"&lt;="&amp;'Product Performance'!M$3,库存流水!$C:$C,'Product Performance'!$B14)</f>
        <v>1</v>
      </c>
      <c r="N14" s="7">
        <f>-SUMIFS(库存流水!$I:$I,库存流水!$M:$M,"&gt;="&amp;'Product Performance'!N$2,库存流水!$M:$M,"&lt;="&amp;'Product Performance'!N$3,库存流水!$C:$C,'Product Performance'!$B14)</f>
        <v>7</v>
      </c>
      <c r="O14" s="7">
        <f>-SUMIFS(库存流水!$I:$I,库存流水!$M:$M,"&gt;="&amp;'Product Performance'!O$2,库存流水!$M:$M,"&lt;="&amp;'Product Performance'!O$3,库存流水!$C:$C,'Product Performance'!$B14)</f>
        <v>0</v>
      </c>
      <c r="P14" s="7">
        <f>-SUMIFS(库存流水!$I:$I,库存流水!$M:$M,"&gt;="&amp;'Product Performance'!P$2,库存流水!$M:$M,"&lt;="&amp;'Product Performance'!P$3,库存流水!$C:$C,'Product Performance'!$B14)</f>
        <v>2</v>
      </c>
      <c r="Q14" s="7">
        <f>-SUMIFS(库存流水!$I:$I,库存流水!$M:$M,"&gt;="&amp;'Product Performance'!Q$2,库存流水!$M:$M,"&lt;="&amp;'Product Performance'!Q$3,库存流水!$C:$C,'Product Performance'!$B14)</f>
        <v>2</v>
      </c>
      <c r="R14" s="7">
        <f>-SUMIFS(库存流水!$I:$I,库存流水!$M:$M,"&gt;="&amp;'Product Performance'!R$2,库存流水!$M:$M,"&lt;="&amp;'Product Performance'!R$3,库存流水!$C:$C,'Product Performance'!$B14)</f>
        <v>123</v>
      </c>
      <c r="S14" s="7">
        <f>-SUMIFS(库存流水!$I:$I,库存流水!$M:$M,"&gt;="&amp;'Product Performance'!S$2,库存流水!$M:$M,"&lt;="&amp;'Product Performance'!S$3,库存流水!$C:$C,'Product Performance'!$B14)</f>
        <v>2</v>
      </c>
      <c r="T14" s="7">
        <f>-SUMIFS(库存流水!$I:$I,库存流水!$M:$M,"&gt;="&amp;'Product Performance'!T$2,库存流水!$M:$M,"&lt;="&amp;'Product Performance'!T$3,库存流水!$C:$C,'Product Performance'!$B14)</f>
        <v>209</v>
      </c>
      <c r="U14" s="7">
        <f>-SUMIFS(库存流水!$I:$I,库存流水!$M:$M,"&gt;="&amp;'Product Performance'!U$2,库存流水!$M:$M,"&lt;="&amp;'Product Performance'!U$3,库存流水!$C:$C,'Product Performance'!$B14)</f>
        <v>27</v>
      </c>
      <c r="V14" s="7">
        <f>-SUMIFS(库存流水!$I:$I,库存流水!$M:$M,"&gt;="&amp;'Product Performance'!V$2,库存流水!$M:$M,"&lt;="&amp;'Product Performance'!V$3,库存流水!$C:$C,'Product Performance'!$B14)</f>
        <v>42</v>
      </c>
      <c r="W14" s="7">
        <f>-SUMIFS(库存流水!$I:$I,库存流水!$M:$M,"&gt;="&amp;'Product Performance'!W$2,库存流水!$M:$M,"&lt;="&amp;'Product Performance'!W$3,库存流水!$C:$C,'Product Performance'!$B14)</f>
        <v>1</v>
      </c>
      <c r="X14" s="7">
        <f>-SUMIFS(库存流水!$I:$I,库存流水!$M:$M,"&gt;="&amp;'Product Performance'!X$2,库存流水!$M:$M,"&lt;="&amp;'Product Performance'!X$3,库存流水!$C:$C,'Product Performance'!$B14)</f>
        <v>2</v>
      </c>
      <c r="Y14" s="7">
        <f>-SUMIFS(库存流水!$I:$I,库存流水!$M:$M,"&gt;="&amp;'Product Performance'!Y$2,库存流水!$M:$M,"&lt;="&amp;'Product Performance'!Y$3,库存流水!$C:$C,'Product Performance'!$B14)</f>
        <v>0</v>
      </c>
      <c r="Z14" s="7">
        <f>-SUMIFS(库存流水!$I:$I,库存流水!$M:$M,"&gt;="&amp;'Product Performance'!Z$2,库存流水!$M:$M,"&lt;="&amp;'Product Performance'!Z$3,库存流水!$C:$C,'Product Performance'!$B14)</f>
        <v>2</v>
      </c>
      <c r="AA14" s="7">
        <f>-SUMIFS(库存流水!$I:$I,库存流水!$M:$M,"&gt;="&amp;'Product Performance'!AA$2,库存流水!$M:$M,"&lt;="&amp;'Product Performance'!AA$3,库存流水!$C:$C,'Product Performance'!$B14)</f>
        <v>0</v>
      </c>
      <c r="AB14" s="7">
        <f>-SUMIFS(库存流水!$I:$I,库存流水!$M:$M,"&gt;="&amp;'Product Performance'!AB$2,库存流水!$M:$M,"&lt;="&amp;'Product Performance'!AB$3,库存流水!$C:$C,'Product Performance'!$B14)</f>
        <v>0</v>
      </c>
      <c r="AC14" s="7">
        <f>-SUMIFS(库存流水!$I:$I,库存流水!$M:$M,"&gt;="&amp;'Product Performance'!AC$2,库存流水!$M:$M,"&lt;="&amp;'Product Performance'!AC$3,库存流水!$C:$C,'Product Performance'!$B14)</f>
        <v>0</v>
      </c>
      <c r="AD14" s="7">
        <f>-SUMIFS(库存流水!$I:$I,库存流水!$M:$M,"&gt;="&amp;'Product Performance'!AD$2,库存流水!$M:$M,"&lt;="&amp;'Product Performance'!AD$3,库存流水!$C:$C,'Product Performance'!$B14)</f>
        <v>3</v>
      </c>
      <c r="AE14" s="7">
        <f>-SUMIFS(库存流水!$I:$I,库存流水!$M:$M,"&gt;="&amp;'Product Performance'!AE$2,库存流水!$M:$M,"&lt;="&amp;'Product Performance'!AE$3,库存流水!$C:$C,'Product Performance'!$B14)</f>
        <v>1</v>
      </c>
      <c r="AF14" s="7">
        <f>-SUMIFS(库存流水!$I:$I,库存流水!$M:$M,"&gt;="&amp;'Product Performance'!AF$2,库存流水!$M:$M,"&lt;="&amp;'Product Performance'!AF$3,库存流水!$C:$C,'Product Performance'!$B14)</f>
        <v>5</v>
      </c>
      <c r="AG14" s="7">
        <f>-SUMIFS(库存流水!$I:$I,库存流水!$M:$M,"&gt;="&amp;'Product Performance'!AG$2,库存流水!$M:$M,"&lt;="&amp;'Product Performance'!AG$3,库存流水!$C:$C,'Product Performance'!$B14)</f>
        <v>1</v>
      </c>
      <c r="AH14" s="7">
        <f>-SUMIFS(库存流水!$I:$I,库存流水!$M:$M,"&gt;="&amp;'Product Performance'!AH$2,库存流水!$M:$M,"&lt;="&amp;'Product Performance'!AH$3,库存流水!$C:$C,'Product Performance'!$B14)</f>
        <v>0</v>
      </c>
      <c r="AI14" s="7">
        <f>-SUMIFS(库存流水!$I:$I,库存流水!$M:$M,"&gt;="&amp;'Product Performance'!AI$2,库存流水!$M:$M,"&lt;="&amp;'Product Performance'!AI$3,库存流水!$C:$C,'Product Performance'!$B14)</f>
        <v>0</v>
      </c>
      <c r="AJ14" s="7">
        <f>-SUMIFS(库存流水!$I:$I,库存流水!$M:$M,"&gt;="&amp;'Product Performance'!AJ$2,库存流水!$M:$M,"&lt;="&amp;'Product Performance'!AJ$3,库存流水!$C:$C,'Product Performance'!$B14)</f>
        <v>4</v>
      </c>
      <c r="AK14" s="7">
        <f>-SUMIFS(库存流水!$I:$I,库存流水!$M:$M,"&gt;="&amp;'Product Performance'!AK$2,库存流水!$M:$M,"&lt;="&amp;'Product Performance'!AK$3,库存流水!$C:$C,'Product Performance'!$B14)</f>
        <v>2</v>
      </c>
      <c r="AL14" s="7">
        <f>-SUMIFS(库存流水!$I:$I,库存流水!$M:$M,"&gt;="&amp;'Product Performance'!AL$2,库存流水!$M:$M,"&lt;="&amp;'Product Performance'!AL$3,库存流水!$C:$C,'Product Performance'!$B14)</f>
        <v>8</v>
      </c>
      <c r="AM14" s="7">
        <f>-SUMIFS(库存流水!$I:$I,库存流水!$M:$M,"&gt;="&amp;'Product Performance'!AM$2,库存流水!$M:$M,"&lt;="&amp;'Product Performance'!AM$3,库存流水!$C:$C,'Product Performance'!$B14)</f>
        <v>2</v>
      </c>
      <c r="AN14" s="7">
        <f>-SUMIFS(库存流水!$I:$I,库存流水!$M:$M,"&gt;="&amp;'Product Performance'!AN$2,库存流水!$M:$M,"&lt;="&amp;'Product Performance'!AN$3,库存流水!$C:$C,'Product Performance'!$B14)</f>
        <v>1</v>
      </c>
      <c r="AO14" s="7">
        <f>-SUMIFS(库存流水!$I:$I,库存流水!$M:$M,"&gt;="&amp;'Product Performance'!AO$2,库存流水!$M:$M,"&lt;="&amp;'Product Performance'!AO$3,库存流水!$C:$C,'Product Performance'!$B14)</f>
        <v>1</v>
      </c>
      <c r="AP14" s="7">
        <f>-SUMIFS(库存流水!$I:$I,库存流水!$M:$M,"&gt;="&amp;'Product Performance'!AP$2,库存流水!$M:$M,"&lt;="&amp;'Product Performance'!AP$3,库存流水!$C:$C,'Product Performance'!$B14)</f>
        <v>2</v>
      </c>
      <c r="AQ14" s="7">
        <f>-SUMIFS(库存流水!$I:$I,库存流水!$M:$M,"&gt;="&amp;'Product Performance'!AQ$2,库存流水!$M:$M,"&lt;="&amp;'Product Performance'!AQ$3,库存流水!$C:$C,'Product Performance'!$B14)</f>
        <v>1</v>
      </c>
      <c r="AR14" s="7">
        <f>-SUMIFS(库存流水!$I:$I,库存流水!$M:$M,"&gt;="&amp;'Product Performance'!AR$2,库存流水!$M:$M,"&lt;="&amp;'Product Performance'!AR$3,库存流水!$C:$C,'Product Performance'!$B14)</f>
        <v>0</v>
      </c>
      <c r="AS14" s="7">
        <f>-SUMIFS(库存流水!$I:$I,库存流水!$M:$M,"&gt;="&amp;'Product Performance'!AS$2,库存流水!$M:$M,"&lt;="&amp;'Product Performance'!AS$3,库存流水!$C:$C,'Product Performance'!$B14)</f>
        <v>1</v>
      </c>
      <c r="AT14" s="7">
        <f>-SUMIFS(库存流水!$I:$I,库存流水!$M:$M,"&gt;="&amp;'Product Performance'!AT$2,库存流水!$M:$M,"&lt;="&amp;'Product Performance'!AT$3,库存流水!$C:$C,'Product Performance'!$B14)</f>
        <v>1</v>
      </c>
      <c r="AU14" s="7">
        <f>-SUMIFS(库存流水!$I:$I,库存流水!$M:$M,"&gt;="&amp;'Product Performance'!AU$2,库存流水!$M:$M,"&lt;="&amp;'Product Performance'!AU$3,库存流水!$C:$C,'Product Performance'!$B14)</f>
        <v>0</v>
      </c>
      <c r="AV14" s="7">
        <f>-SUMIFS(库存流水!$I:$I,库存流水!$M:$M,"&gt;="&amp;'Product Performance'!AV$2,库存流水!$M:$M,"&lt;="&amp;'Product Performance'!AV$3,库存流水!$C:$C,'Product Performance'!$B14)</f>
        <v>3</v>
      </c>
      <c r="AW14" s="7">
        <f>-SUMIFS(库存流水!$I:$I,库存流水!$M:$M,"&gt;="&amp;'Product Performance'!AW$2,库存流水!$M:$M,"&lt;="&amp;'Product Performance'!AW$3,库存流水!$C:$C,'Product Performance'!$B14)</f>
        <v>3</v>
      </c>
      <c r="AX14" s="7">
        <f>-SUMIFS(库存流水!$I:$I,库存流水!$M:$M,"&gt;="&amp;'Product Performance'!AX$2,库存流水!$M:$M,"&lt;="&amp;'Product Performance'!AX$3,库存流水!$C:$C,'Product Performance'!$B14)</f>
        <v>4</v>
      </c>
    </row>
    <row r="15" spans="1:50" ht="13.2">
      <c r="B15" s="123" t="s">
        <v>268</v>
      </c>
      <c r="C15" s="7" t="s">
        <v>481</v>
      </c>
      <c r="D15" s="7" t="s">
        <v>269</v>
      </c>
      <c r="E15" s="7" t="s">
        <v>480</v>
      </c>
      <c r="F15" s="51">
        <f>VLOOKUP(B15,库存流水!O:Q,3,0)</f>
        <v>944</v>
      </c>
      <c r="G15" s="52">
        <f>SUM(H15:AX15)</f>
        <v>506</v>
      </c>
      <c r="H15" s="7">
        <f>-SUMIFS(库存流水!$I:$I,库存流水!$M:$M,"&gt;="&amp;'Product Performance'!H$2,库存流水!$M:$M,"&lt;="&amp;'Product Performance'!H$3,库存流水!$C:$C,'Product Performance'!$B15)</f>
        <v>0</v>
      </c>
      <c r="I15" s="7">
        <f>-SUMIFS(库存流水!$I:$I,库存流水!$M:$M,"&gt;="&amp;'Product Performance'!I$2,库存流水!$M:$M,"&lt;="&amp;'Product Performance'!I$3,库存流水!$C:$C,'Product Performance'!$B15)</f>
        <v>4</v>
      </c>
      <c r="J15" s="7">
        <f>-SUMIFS(库存流水!$I:$I,库存流水!$M:$M,"&gt;="&amp;'Product Performance'!J$2,库存流水!$M:$M,"&lt;="&amp;'Product Performance'!J$3,库存流水!$C:$C,'Product Performance'!$B15)</f>
        <v>0</v>
      </c>
      <c r="K15" s="7">
        <f>-SUMIFS(库存流水!$I:$I,库存流水!$M:$M,"&gt;="&amp;'Product Performance'!K$2,库存流水!$M:$M,"&lt;="&amp;'Product Performance'!K$3,库存流水!$C:$C,'Product Performance'!$B15)</f>
        <v>7</v>
      </c>
      <c r="L15" s="7">
        <f>-SUMIFS(库存流水!$I:$I,库存流水!$M:$M,"&gt;="&amp;'Product Performance'!L$2,库存流水!$M:$M,"&lt;="&amp;'Product Performance'!L$3,库存流水!$C:$C,'Product Performance'!$B15)</f>
        <v>2</v>
      </c>
      <c r="M15" s="7">
        <f>-SUMIFS(库存流水!$I:$I,库存流水!$M:$M,"&gt;="&amp;'Product Performance'!M$2,库存流水!$M:$M,"&lt;="&amp;'Product Performance'!M$3,库存流水!$C:$C,'Product Performance'!$B15)</f>
        <v>4</v>
      </c>
      <c r="N15" s="7">
        <f>-SUMIFS(库存流水!$I:$I,库存流水!$M:$M,"&gt;="&amp;'Product Performance'!N$2,库存流水!$M:$M,"&lt;="&amp;'Product Performance'!N$3,库存流水!$C:$C,'Product Performance'!$B15)</f>
        <v>7</v>
      </c>
      <c r="O15" s="7">
        <f>-SUMIFS(库存流水!$I:$I,库存流水!$M:$M,"&gt;="&amp;'Product Performance'!O$2,库存流水!$M:$M,"&lt;="&amp;'Product Performance'!O$3,库存流水!$C:$C,'Product Performance'!$B15)</f>
        <v>2</v>
      </c>
      <c r="P15" s="7">
        <f>-SUMIFS(库存流水!$I:$I,库存流水!$M:$M,"&gt;="&amp;'Product Performance'!P$2,库存流水!$M:$M,"&lt;="&amp;'Product Performance'!P$3,库存流水!$C:$C,'Product Performance'!$B15)</f>
        <v>3</v>
      </c>
      <c r="Q15" s="7">
        <f>-SUMIFS(库存流水!$I:$I,库存流水!$M:$M,"&gt;="&amp;'Product Performance'!Q$2,库存流水!$M:$M,"&lt;="&amp;'Product Performance'!Q$3,库存流水!$C:$C,'Product Performance'!$B15)</f>
        <v>4</v>
      </c>
      <c r="R15" s="7">
        <f>-SUMIFS(库存流水!$I:$I,库存流水!$M:$M,"&gt;="&amp;'Product Performance'!R$2,库存流水!$M:$M,"&lt;="&amp;'Product Performance'!R$3,库存流水!$C:$C,'Product Performance'!$B15)</f>
        <v>8</v>
      </c>
      <c r="S15" s="7">
        <f>-SUMIFS(库存流水!$I:$I,库存流水!$M:$M,"&gt;="&amp;'Product Performance'!S$2,库存流水!$M:$M,"&lt;="&amp;'Product Performance'!S$3,库存流水!$C:$C,'Product Performance'!$B15)</f>
        <v>3</v>
      </c>
      <c r="T15" s="7">
        <f>-SUMIFS(库存流水!$I:$I,库存流水!$M:$M,"&gt;="&amp;'Product Performance'!T$2,库存流水!$M:$M,"&lt;="&amp;'Product Performance'!T$3,库存流水!$C:$C,'Product Performance'!$B15)</f>
        <v>10</v>
      </c>
      <c r="U15" s="7">
        <f>-SUMIFS(库存流水!$I:$I,库存流水!$M:$M,"&gt;="&amp;'Product Performance'!U$2,库存流水!$M:$M,"&lt;="&amp;'Product Performance'!U$3,库存流水!$C:$C,'Product Performance'!$B15)</f>
        <v>8</v>
      </c>
      <c r="V15" s="7">
        <f>-SUMIFS(库存流水!$I:$I,库存流水!$M:$M,"&gt;="&amp;'Product Performance'!V$2,库存流水!$M:$M,"&lt;="&amp;'Product Performance'!V$3,库存流水!$C:$C,'Product Performance'!$B15)</f>
        <v>53</v>
      </c>
      <c r="W15" s="7">
        <f>-SUMIFS(库存流水!$I:$I,库存流水!$M:$M,"&gt;="&amp;'Product Performance'!W$2,库存流水!$M:$M,"&lt;="&amp;'Product Performance'!W$3,库存流水!$C:$C,'Product Performance'!$B15)</f>
        <v>0</v>
      </c>
      <c r="X15" s="7">
        <f>-SUMIFS(库存流水!$I:$I,库存流水!$M:$M,"&gt;="&amp;'Product Performance'!X$2,库存流水!$M:$M,"&lt;="&amp;'Product Performance'!X$3,库存流水!$C:$C,'Product Performance'!$B15)</f>
        <v>18</v>
      </c>
      <c r="Y15" s="7">
        <f>-SUMIFS(库存流水!$I:$I,库存流水!$M:$M,"&gt;="&amp;'Product Performance'!Y$2,库存流水!$M:$M,"&lt;="&amp;'Product Performance'!Y$3,库存流水!$C:$C,'Product Performance'!$B15)</f>
        <v>1</v>
      </c>
      <c r="Z15" s="7">
        <f>-SUMIFS(库存流水!$I:$I,库存流水!$M:$M,"&gt;="&amp;'Product Performance'!Z$2,库存流水!$M:$M,"&lt;="&amp;'Product Performance'!Z$3,库存流水!$C:$C,'Product Performance'!$B15)</f>
        <v>52</v>
      </c>
      <c r="AA15" s="7">
        <f>-SUMIFS(库存流水!$I:$I,库存流水!$M:$M,"&gt;="&amp;'Product Performance'!AA$2,库存流水!$M:$M,"&lt;="&amp;'Product Performance'!AA$3,库存流水!$C:$C,'Product Performance'!$B15)</f>
        <v>163</v>
      </c>
      <c r="AB15" s="7">
        <f>-SUMIFS(库存流水!$I:$I,库存流水!$M:$M,"&gt;="&amp;'Product Performance'!AB$2,库存流水!$M:$M,"&lt;="&amp;'Product Performance'!AB$3,库存流水!$C:$C,'Product Performance'!$B15)</f>
        <v>26</v>
      </c>
      <c r="AC15" s="7">
        <f>-SUMIFS(库存流水!$I:$I,库存流水!$M:$M,"&gt;="&amp;'Product Performance'!AC$2,库存流水!$M:$M,"&lt;="&amp;'Product Performance'!AC$3,库存流水!$C:$C,'Product Performance'!$B15)</f>
        <v>6</v>
      </c>
      <c r="AD15" s="7">
        <f>-SUMIFS(库存流水!$I:$I,库存流水!$M:$M,"&gt;="&amp;'Product Performance'!AD$2,库存流水!$M:$M,"&lt;="&amp;'Product Performance'!AD$3,库存流水!$C:$C,'Product Performance'!$B15)</f>
        <v>4</v>
      </c>
      <c r="AE15" s="7">
        <f>-SUMIFS(库存流水!$I:$I,库存流水!$M:$M,"&gt;="&amp;'Product Performance'!AE$2,库存流水!$M:$M,"&lt;="&amp;'Product Performance'!AE$3,库存流水!$C:$C,'Product Performance'!$B15)</f>
        <v>3</v>
      </c>
      <c r="AF15" s="7">
        <f>-SUMIFS(库存流水!$I:$I,库存流水!$M:$M,"&gt;="&amp;'Product Performance'!AF$2,库存流水!$M:$M,"&lt;="&amp;'Product Performance'!AF$3,库存流水!$C:$C,'Product Performance'!$B15)</f>
        <v>33</v>
      </c>
      <c r="AG15" s="7">
        <f>-SUMIFS(库存流水!$I:$I,库存流水!$M:$M,"&gt;="&amp;'Product Performance'!AG$2,库存流水!$M:$M,"&lt;="&amp;'Product Performance'!AG$3,库存流水!$C:$C,'Product Performance'!$B15)</f>
        <v>10</v>
      </c>
      <c r="AH15" s="7">
        <f>-SUMIFS(库存流水!$I:$I,库存流水!$M:$M,"&gt;="&amp;'Product Performance'!AH$2,库存流水!$M:$M,"&lt;="&amp;'Product Performance'!AH$3,库存流水!$C:$C,'Product Performance'!$B15)</f>
        <v>1</v>
      </c>
      <c r="AI15" s="7">
        <f>-SUMIFS(库存流水!$I:$I,库存流水!$M:$M,"&gt;="&amp;'Product Performance'!AI$2,库存流水!$M:$M,"&lt;="&amp;'Product Performance'!AI$3,库存流水!$C:$C,'Product Performance'!$B15)</f>
        <v>0</v>
      </c>
      <c r="AJ15" s="7">
        <f>-SUMIFS(库存流水!$I:$I,库存流水!$M:$M,"&gt;="&amp;'Product Performance'!AJ$2,库存流水!$M:$M,"&lt;="&amp;'Product Performance'!AJ$3,库存流水!$C:$C,'Product Performance'!$B15)</f>
        <v>7</v>
      </c>
      <c r="AK15" s="7">
        <f>-SUMIFS(库存流水!$I:$I,库存流水!$M:$M,"&gt;="&amp;'Product Performance'!AK$2,库存流水!$M:$M,"&lt;="&amp;'Product Performance'!AK$3,库存流水!$C:$C,'Product Performance'!$B15)</f>
        <v>11</v>
      </c>
      <c r="AL15" s="7">
        <f>-SUMIFS(库存流水!$I:$I,库存流水!$M:$M,"&gt;="&amp;'Product Performance'!AL$2,库存流水!$M:$M,"&lt;="&amp;'Product Performance'!AL$3,库存流水!$C:$C,'Product Performance'!$B15)</f>
        <v>0</v>
      </c>
      <c r="AM15" s="7">
        <f>-SUMIFS(库存流水!$I:$I,库存流水!$M:$M,"&gt;="&amp;'Product Performance'!AM$2,库存流水!$M:$M,"&lt;="&amp;'Product Performance'!AM$3,库存流水!$C:$C,'Product Performance'!$B15)</f>
        <v>0</v>
      </c>
      <c r="AN15" s="7">
        <f>-SUMIFS(库存流水!$I:$I,库存流水!$M:$M,"&gt;="&amp;'Product Performance'!AN$2,库存流水!$M:$M,"&lt;="&amp;'Product Performance'!AN$3,库存流水!$C:$C,'Product Performance'!$B15)</f>
        <v>0</v>
      </c>
      <c r="AO15" s="7">
        <f>-SUMIFS(库存流水!$I:$I,库存流水!$M:$M,"&gt;="&amp;'Product Performance'!AO$2,库存流水!$M:$M,"&lt;="&amp;'Product Performance'!AO$3,库存流水!$C:$C,'Product Performance'!$B15)</f>
        <v>0</v>
      </c>
      <c r="AP15" s="7">
        <f>-SUMIFS(库存流水!$I:$I,库存流水!$M:$M,"&gt;="&amp;'Product Performance'!AP$2,库存流水!$M:$M,"&lt;="&amp;'Product Performance'!AP$3,库存流水!$C:$C,'Product Performance'!$B15)</f>
        <v>0</v>
      </c>
      <c r="AQ15" s="7">
        <f>-SUMIFS(库存流水!$I:$I,库存流水!$M:$M,"&gt;="&amp;'Product Performance'!AQ$2,库存流水!$M:$M,"&lt;="&amp;'Product Performance'!AQ$3,库存流水!$C:$C,'Product Performance'!$B15)</f>
        <v>0</v>
      </c>
      <c r="AR15" s="7">
        <f>-SUMIFS(库存流水!$I:$I,库存流水!$M:$M,"&gt;="&amp;'Product Performance'!AR$2,库存流水!$M:$M,"&lt;="&amp;'Product Performance'!AR$3,库存流水!$C:$C,'Product Performance'!$B15)</f>
        <v>0</v>
      </c>
      <c r="AS15" s="7">
        <f>-SUMIFS(库存流水!$I:$I,库存流水!$M:$M,"&gt;="&amp;'Product Performance'!AS$2,库存流水!$M:$M,"&lt;="&amp;'Product Performance'!AS$3,库存流水!$C:$C,'Product Performance'!$B15)</f>
        <v>12</v>
      </c>
      <c r="AT15" s="7">
        <f>-SUMIFS(库存流水!$I:$I,库存流水!$M:$M,"&gt;="&amp;'Product Performance'!AT$2,库存流水!$M:$M,"&lt;="&amp;'Product Performance'!AT$3,库存流水!$C:$C,'Product Performance'!$B15)</f>
        <v>2</v>
      </c>
      <c r="AU15" s="7">
        <f>-SUMIFS(库存流水!$I:$I,库存流水!$M:$M,"&gt;="&amp;'Product Performance'!AU$2,库存流水!$M:$M,"&lt;="&amp;'Product Performance'!AU$3,库存流水!$C:$C,'Product Performance'!$B15)</f>
        <v>2</v>
      </c>
      <c r="AV15" s="7">
        <f>-SUMIFS(库存流水!$I:$I,库存流水!$M:$M,"&gt;="&amp;'Product Performance'!AV$2,库存流水!$M:$M,"&lt;="&amp;'Product Performance'!AV$3,库存流水!$C:$C,'Product Performance'!$B15)</f>
        <v>1</v>
      </c>
      <c r="AW15" s="7">
        <f>-SUMIFS(库存流水!$I:$I,库存流水!$M:$M,"&gt;="&amp;'Product Performance'!AW$2,库存流水!$M:$M,"&lt;="&amp;'Product Performance'!AW$3,库存流水!$C:$C,'Product Performance'!$B15)</f>
        <v>25</v>
      </c>
      <c r="AX15" s="7">
        <f>-SUMIFS(库存流水!$I:$I,库存流水!$M:$M,"&gt;="&amp;'Product Performance'!AX$2,库存流水!$M:$M,"&lt;="&amp;'Product Performance'!AX$3,库存流水!$C:$C,'Product Performance'!$B15)</f>
        <v>14</v>
      </c>
    </row>
    <row r="16" spans="1:50" ht="13.2">
      <c r="B16" s="123" t="s">
        <v>392</v>
      </c>
      <c r="C16" s="7" t="s">
        <v>499</v>
      </c>
      <c r="D16" s="7" t="s">
        <v>393</v>
      </c>
      <c r="E16" s="7" t="s">
        <v>498</v>
      </c>
      <c r="F16" s="51">
        <f>VLOOKUP(B16,库存流水!O:Q,3,0)</f>
        <v>214</v>
      </c>
      <c r="G16" s="52">
        <f>SUM(H16:AX16)</f>
        <v>297</v>
      </c>
      <c r="H16" s="7">
        <f>-SUMIFS(库存流水!$I:$I,库存流水!$M:$M,"&gt;="&amp;'Product Performance'!H$2,库存流水!$M:$M,"&lt;="&amp;'Product Performance'!H$3,库存流水!$C:$C,'Product Performance'!$B16)</f>
        <v>0</v>
      </c>
      <c r="I16" s="7">
        <f>-SUMIFS(库存流水!$I:$I,库存流水!$M:$M,"&gt;="&amp;'Product Performance'!I$2,库存流水!$M:$M,"&lt;="&amp;'Product Performance'!I$3,库存流水!$C:$C,'Product Performance'!$B16)</f>
        <v>1</v>
      </c>
      <c r="J16" s="7">
        <f>-SUMIFS(库存流水!$I:$I,库存流水!$M:$M,"&gt;="&amp;'Product Performance'!J$2,库存流水!$M:$M,"&lt;="&amp;'Product Performance'!J$3,库存流水!$C:$C,'Product Performance'!$B16)</f>
        <v>0</v>
      </c>
      <c r="K16" s="7">
        <f>-SUMIFS(库存流水!$I:$I,库存流水!$M:$M,"&gt;="&amp;'Product Performance'!K$2,库存流水!$M:$M,"&lt;="&amp;'Product Performance'!K$3,库存流水!$C:$C,'Product Performance'!$B16)</f>
        <v>10</v>
      </c>
      <c r="L16" s="7">
        <f>-SUMIFS(库存流水!$I:$I,库存流水!$M:$M,"&gt;="&amp;'Product Performance'!L$2,库存流水!$M:$M,"&lt;="&amp;'Product Performance'!L$3,库存流水!$C:$C,'Product Performance'!$B16)</f>
        <v>2</v>
      </c>
      <c r="M16" s="7">
        <f>-SUMIFS(库存流水!$I:$I,库存流水!$M:$M,"&gt;="&amp;'Product Performance'!M$2,库存流水!$M:$M,"&lt;="&amp;'Product Performance'!M$3,库存流水!$C:$C,'Product Performance'!$B16)</f>
        <v>1</v>
      </c>
      <c r="N16" s="7">
        <f>-SUMIFS(库存流水!$I:$I,库存流水!$M:$M,"&gt;="&amp;'Product Performance'!N$2,库存流水!$M:$M,"&lt;="&amp;'Product Performance'!N$3,库存流水!$C:$C,'Product Performance'!$B16)</f>
        <v>7</v>
      </c>
      <c r="O16" s="7">
        <f>-SUMIFS(库存流水!$I:$I,库存流水!$M:$M,"&gt;="&amp;'Product Performance'!O$2,库存流水!$M:$M,"&lt;="&amp;'Product Performance'!O$3,库存流水!$C:$C,'Product Performance'!$B16)</f>
        <v>1</v>
      </c>
      <c r="P16" s="7">
        <f>-SUMIFS(库存流水!$I:$I,库存流水!$M:$M,"&gt;="&amp;'Product Performance'!P$2,库存流水!$M:$M,"&lt;="&amp;'Product Performance'!P$3,库存流水!$C:$C,'Product Performance'!$B16)</f>
        <v>2</v>
      </c>
      <c r="Q16" s="7">
        <f>-SUMIFS(库存流水!$I:$I,库存流水!$M:$M,"&gt;="&amp;'Product Performance'!Q$2,库存流水!$M:$M,"&lt;="&amp;'Product Performance'!Q$3,库存流水!$C:$C,'Product Performance'!$B16)</f>
        <v>3</v>
      </c>
      <c r="R16" s="7">
        <f>-SUMIFS(库存流水!$I:$I,库存流水!$M:$M,"&gt;="&amp;'Product Performance'!R$2,库存流水!$M:$M,"&lt;="&amp;'Product Performance'!R$3,库存流水!$C:$C,'Product Performance'!$B16)</f>
        <v>3</v>
      </c>
      <c r="S16" s="7">
        <f>-SUMIFS(库存流水!$I:$I,库存流水!$M:$M,"&gt;="&amp;'Product Performance'!S$2,库存流水!$M:$M,"&lt;="&amp;'Product Performance'!S$3,库存流水!$C:$C,'Product Performance'!$B16)</f>
        <v>4</v>
      </c>
      <c r="T16" s="7">
        <f>-SUMIFS(库存流水!$I:$I,库存流水!$M:$M,"&gt;="&amp;'Product Performance'!T$2,库存流水!$M:$M,"&lt;="&amp;'Product Performance'!T$3,库存流水!$C:$C,'Product Performance'!$B16)</f>
        <v>0</v>
      </c>
      <c r="U16" s="7">
        <f>-SUMIFS(库存流水!$I:$I,库存流水!$M:$M,"&gt;="&amp;'Product Performance'!U$2,库存流水!$M:$M,"&lt;="&amp;'Product Performance'!U$3,库存流水!$C:$C,'Product Performance'!$B16)</f>
        <v>5</v>
      </c>
      <c r="V16" s="7">
        <f>-SUMIFS(库存流水!$I:$I,库存流水!$M:$M,"&gt;="&amp;'Product Performance'!V$2,库存流水!$M:$M,"&lt;="&amp;'Product Performance'!V$3,库存流水!$C:$C,'Product Performance'!$B16)</f>
        <v>18</v>
      </c>
      <c r="W16" s="7">
        <f>-SUMIFS(库存流水!$I:$I,库存流水!$M:$M,"&gt;="&amp;'Product Performance'!W$2,库存流水!$M:$M,"&lt;="&amp;'Product Performance'!W$3,库存流水!$C:$C,'Product Performance'!$B16)</f>
        <v>0</v>
      </c>
      <c r="X16" s="7">
        <f>-SUMIFS(库存流水!$I:$I,库存流水!$M:$M,"&gt;="&amp;'Product Performance'!X$2,库存流水!$M:$M,"&lt;="&amp;'Product Performance'!X$3,库存流水!$C:$C,'Product Performance'!$B16)</f>
        <v>0</v>
      </c>
      <c r="Y16" s="7">
        <f>-SUMIFS(库存流水!$I:$I,库存流水!$M:$M,"&gt;="&amp;'Product Performance'!Y$2,库存流水!$M:$M,"&lt;="&amp;'Product Performance'!Y$3,库存流水!$C:$C,'Product Performance'!$B16)</f>
        <v>1</v>
      </c>
      <c r="Z16" s="7">
        <f>-SUMIFS(库存流水!$I:$I,库存流水!$M:$M,"&gt;="&amp;'Product Performance'!Z$2,库存流水!$M:$M,"&lt;="&amp;'Product Performance'!Z$3,库存流水!$C:$C,'Product Performance'!$B16)</f>
        <v>27</v>
      </c>
      <c r="AA16" s="7">
        <f>-SUMIFS(库存流水!$I:$I,库存流水!$M:$M,"&gt;="&amp;'Product Performance'!AA$2,库存流水!$M:$M,"&lt;="&amp;'Product Performance'!AA$3,库存流水!$C:$C,'Product Performance'!$B16)</f>
        <v>39</v>
      </c>
      <c r="AB16" s="7">
        <f>-SUMIFS(库存流水!$I:$I,库存流水!$M:$M,"&gt;="&amp;'Product Performance'!AB$2,库存流水!$M:$M,"&lt;="&amp;'Product Performance'!AB$3,库存流水!$C:$C,'Product Performance'!$B16)</f>
        <v>24</v>
      </c>
      <c r="AC16" s="7">
        <f>-SUMIFS(库存流水!$I:$I,库存流水!$M:$M,"&gt;="&amp;'Product Performance'!AC$2,库存流水!$M:$M,"&lt;="&amp;'Product Performance'!AC$3,库存流水!$C:$C,'Product Performance'!$B16)</f>
        <v>2</v>
      </c>
      <c r="AD16" s="7">
        <f>-SUMIFS(库存流水!$I:$I,库存流水!$M:$M,"&gt;="&amp;'Product Performance'!AD$2,库存流水!$M:$M,"&lt;="&amp;'Product Performance'!AD$3,库存流水!$C:$C,'Product Performance'!$B16)</f>
        <v>1</v>
      </c>
      <c r="AE16" s="7">
        <f>-SUMIFS(库存流水!$I:$I,库存流水!$M:$M,"&gt;="&amp;'Product Performance'!AE$2,库存流水!$M:$M,"&lt;="&amp;'Product Performance'!AE$3,库存流水!$C:$C,'Product Performance'!$B16)</f>
        <v>0</v>
      </c>
      <c r="AF16" s="7">
        <f>-SUMIFS(库存流水!$I:$I,库存流水!$M:$M,"&gt;="&amp;'Product Performance'!AF$2,库存流水!$M:$M,"&lt;="&amp;'Product Performance'!AF$3,库存流水!$C:$C,'Product Performance'!$B16)</f>
        <v>22</v>
      </c>
      <c r="AG16" s="7">
        <f>-SUMIFS(库存流水!$I:$I,库存流水!$M:$M,"&gt;="&amp;'Product Performance'!AG$2,库存流水!$M:$M,"&lt;="&amp;'Product Performance'!AG$3,库存流水!$C:$C,'Product Performance'!$B16)</f>
        <v>3</v>
      </c>
      <c r="AH16" s="7">
        <f>-SUMIFS(库存流水!$I:$I,库存流水!$M:$M,"&gt;="&amp;'Product Performance'!AH$2,库存流水!$M:$M,"&lt;="&amp;'Product Performance'!AH$3,库存流水!$C:$C,'Product Performance'!$B16)</f>
        <v>0</v>
      </c>
      <c r="AI16" s="7">
        <f>-SUMIFS(库存流水!$I:$I,库存流水!$M:$M,"&gt;="&amp;'Product Performance'!AI$2,库存流水!$M:$M,"&lt;="&amp;'Product Performance'!AI$3,库存流水!$C:$C,'Product Performance'!$B16)</f>
        <v>0</v>
      </c>
      <c r="AJ16" s="7">
        <f>-SUMIFS(库存流水!$I:$I,库存流水!$M:$M,"&gt;="&amp;'Product Performance'!AJ$2,库存流水!$M:$M,"&lt;="&amp;'Product Performance'!AJ$3,库存流水!$C:$C,'Product Performance'!$B16)</f>
        <v>3</v>
      </c>
      <c r="AK16" s="7">
        <f>-SUMIFS(库存流水!$I:$I,库存流水!$M:$M,"&gt;="&amp;'Product Performance'!AK$2,库存流水!$M:$M,"&lt;="&amp;'Product Performance'!AK$3,库存流水!$C:$C,'Product Performance'!$B16)</f>
        <v>5</v>
      </c>
      <c r="AL16" s="7">
        <f>-SUMIFS(库存流水!$I:$I,库存流水!$M:$M,"&gt;="&amp;'Product Performance'!AL$2,库存流水!$M:$M,"&lt;="&amp;'Product Performance'!AL$3,库存流水!$C:$C,'Product Performance'!$B16)</f>
        <v>45</v>
      </c>
      <c r="AM16" s="7">
        <f>-SUMIFS(库存流水!$I:$I,库存流水!$M:$M,"&gt;="&amp;'Product Performance'!AM$2,库存流水!$M:$M,"&lt;="&amp;'Product Performance'!AM$3,库存流水!$C:$C,'Product Performance'!$B16)</f>
        <v>17</v>
      </c>
      <c r="AN16" s="7">
        <f>-SUMIFS(库存流水!$I:$I,库存流水!$M:$M,"&gt;="&amp;'Product Performance'!AN$2,库存流水!$M:$M,"&lt;="&amp;'Product Performance'!AN$3,库存流水!$C:$C,'Product Performance'!$B16)</f>
        <v>2</v>
      </c>
      <c r="AO16" s="7">
        <f>-SUMIFS(库存流水!$I:$I,库存流水!$M:$M,"&gt;="&amp;'Product Performance'!AO$2,库存流水!$M:$M,"&lt;="&amp;'Product Performance'!AO$3,库存流水!$C:$C,'Product Performance'!$B16)</f>
        <v>18</v>
      </c>
      <c r="AP16" s="7">
        <f>-SUMIFS(库存流水!$I:$I,库存流水!$M:$M,"&gt;="&amp;'Product Performance'!AP$2,库存流水!$M:$M,"&lt;="&amp;'Product Performance'!AP$3,库存流水!$C:$C,'Product Performance'!$B16)</f>
        <v>1</v>
      </c>
      <c r="AQ16" s="7">
        <f>-SUMIFS(库存流水!$I:$I,库存流水!$M:$M,"&gt;="&amp;'Product Performance'!AQ$2,库存流水!$M:$M,"&lt;="&amp;'Product Performance'!AQ$3,库存流水!$C:$C,'Product Performance'!$B16)</f>
        <v>1</v>
      </c>
      <c r="AR16" s="7">
        <f>-SUMIFS(库存流水!$I:$I,库存流水!$M:$M,"&gt;="&amp;'Product Performance'!AR$2,库存流水!$M:$M,"&lt;="&amp;'Product Performance'!AR$3,库存流水!$C:$C,'Product Performance'!$B16)</f>
        <v>3</v>
      </c>
      <c r="AS16" s="7">
        <f>-SUMIFS(库存流水!$I:$I,库存流水!$M:$M,"&gt;="&amp;'Product Performance'!AS$2,库存流水!$M:$M,"&lt;="&amp;'Product Performance'!AS$3,库存流水!$C:$C,'Product Performance'!$B16)</f>
        <v>14</v>
      </c>
      <c r="AT16" s="7">
        <f>-SUMIFS(库存流水!$I:$I,库存流水!$M:$M,"&gt;="&amp;'Product Performance'!AT$2,库存流水!$M:$M,"&lt;="&amp;'Product Performance'!AT$3,库存流水!$C:$C,'Product Performance'!$B16)</f>
        <v>1</v>
      </c>
      <c r="AU16" s="7">
        <f>-SUMIFS(库存流水!$I:$I,库存流水!$M:$M,"&gt;="&amp;'Product Performance'!AU$2,库存流水!$M:$M,"&lt;="&amp;'Product Performance'!AU$3,库存流水!$C:$C,'Product Performance'!$B16)</f>
        <v>0</v>
      </c>
      <c r="AV16" s="7">
        <f>-SUMIFS(库存流水!$I:$I,库存流水!$M:$M,"&gt;="&amp;'Product Performance'!AV$2,库存流水!$M:$M,"&lt;="&amp;'Product Performance'!AV$3,库存流水!$C:$C,'Product Performance'!$B16)</f>
        <v>1</v>
      </c>
      <c r="AW16" s="7">
        <f>-SUMIFS(库存流水!$I:$I,库存流水!$M:$M,"&gt;="&amp;'Product Performance'!AW$2,库存流水!$M:$M,"&lt;="&amp;'Product Performance'!AW$3,库存流水!$C:$C,'Product Performance'!$B16)</f>
        <v>4</v>
      </c>
      <c r="AX16" s="7">
        <f>-SUMIFS(库存流水!$I:$I,库存流水!$M:$M,"&gt;="&amp;'Product Performance'!AX$2,库存流水!$M:$M,"&lt;="&amp;'Product Performance'!AX$3,库存流水!$C:$C,'Product Performance'!$B16)</f>
        <v>6</v>
      </c>
    </row>
    <row r="17" spans="2:50" ht="13.2">
      <c r="B17" s="123" t="s">
        <v>388</v>
      </c>
      <c r="C17" s="7" t="s">
        <v>463</v>
      </c>
      <c r="D17" s="7" t="s">
        <v>389</v>
      </c>
      <c r="E17" s="7" t="s">
        <v>462</v>
      </c>
      <c r="F17" s="51">
        <f>VLOOKUP(B17,库存流水!O:Q,3,0)</f>
        <v>224</v>
      </c>
      <c r="G17" s="52">
        <f>SUM(H17:AX17)</f>
        <v>427</v>
      </c>
      <c r="H17" s="7">
        <f>-SUMIFS(库存流水!$I:$I,库存流水!$M:$M,"&gt;="&amp;'Product Performance'!H$2,库存流水!$M:$M,"&lt;="&amp;'Product Performance'!H$3,库存流水!$C:$C,'Product Performance'!$B17)</f>
        <v>0</v>
      </c>
      <c r="I17" s="7">
        <f>-SUMIFS(库存流水!$I:$I,库存流水!$M:$M,"&gt;="&amp;'Product Performance'!I$2,库存流水!$M:$M,"&lt;="&amp;'Product Performance'!I$3,库存流水!$C:$C,'Product Performance'!$B17)</f>
        <v>2</v>
      </c>
      <c r="J17" s="7">
        <f>-SUMIFS(库存流水!$I:$I,库存流水!$M:$M,"&gt;="&amp;'Product Performance'!J$2,库存流水!$M:$M,"&lt;="&amp;'Product Performance'!J$3,库存流水!$C:$C,'Product Performance'!$B17)</f>
        <v>4</v>
      </c>
      <c r="K17" s="7">
        <f>-SUMIFS(库存流水!$I:$I,库存流水!$M:$M,"&gt;="&amp;'Product Performance'!K$2,库存流水!$M:$M,"&lt;="&amp;'Product Performance'!K$3,库存流水!$C:$C,'Product Performance'!$B17)</f>
        <v>7</v>
      </c>
      <c r="L17" s="7">
        <f>-SUMIFS(库存流水!$I:$I,库存流水!$M:$M,"&gt;="&amp;'Product Performance'!L$2,库存流水!$M:$M,"&lt;="&amp;'Product Performance'!L$3,库存流水!$C:$C,'Product Performance'!$B17)</f>
        <v>2</v>
      </c>
      <c r="M17" s="7">
        <f>-SUMIFS(库存流水!$I:$I,库存流水!$M:$M,"&gt;="&amp;'Product Performance'!M$2,库存流水!$M:$M,"&lt;="&amp;'Product Performance'!M$3,库存流水!$C:$C,'Product Performance'!$B17)</f>
        <v>9</v>
      </c>
      <c r="N17" s="7">
        <f>-SUMIFS(库存流水!$I:$I,库存流水!$M:$M,"&gt;="&amp;'Product Performance'!N$2,库存流水!$M:$M,"&lt;="&amp;'Product Performance'!N$3,库存流水!$C:$C,'Product Performance'!$B17)</f>
        <v>2</v>
      </c>
      <c r="O17" s="7">
        <f>-SUMIFS(库存流水!$I:$I,库存流水!$M:$M,"&gt;="&amp;'Product Performance'!O$2,库存流水!$M:$M,"&lt;="&amp;'Product Performance'!O$3,库存流水!$C:$C,'Product Performance'!$B17)</f>
        <v>2</v>
      </c>
      <c r="P17" s="7">
        <f>-SUMIFS(库存流水!$I:$I,库存流水!$M:$M,"&gt;="&amp;'Product Performance'!P$2,库存流水!$M:$M,"&lt;="&amp;'Product Performance'!P$3,库存流水!$C:$C,'Product Performance'!$B17)</f>
        <v>1</v>
      </c>
      <c r="Q17" s="7">
        <f>-SUMIFS(库存流水!$I:$I,库存流水!$M:$M,"&gt;="&amp;'Product Performance'!Q$2,库存流水!$M:$M,"&lt;="&amp;'Product Performance'!Q$3,库存流水!$C:$C,'Product Performance'!$B17)</f>
        <v>3</v>
      </c>
      <c r="R17" s="7">
        <f>-SUMIFS(库存流水!$I:$I,库存流水!$M:$M,"&gt;="&amp;'Product Performance'!R$2,库存流水!$M:$M,"&lt;="&amp;'Product Performance'!R$3,库存流水!$C:$C,'Product Performance'!$B17)</f>
        <v>6</v>
      </c>
      <c r="S17" s="7">
        <f>-SUMIFS(库存流水!$I:$I,库存流水!$M:$M,"&gt;="&amp;'Product Performance'!S$2,库存流水!$M:$M,"&lt;="&amp;'Product Performance'!S$3,库存流水!$C:$C,'Product Performance'!$B17)</f>
        <v>6</v>
      </c>
      <c r="T17" s="7">
        <f>-SUMIFS(库存流水!$I:$I,库存流水!$M:$M,"&gt;="&amp;'Product Performance'!T$2,库存流水!$M:$M,"&lt;="&amp;'Product Performance'!T$3,库存流水!$C:$C,'Product Performance'!$B17)</f>
        <v>21</v>
      </c>
      <c r="U17" s="7">
        <f>-SUMIFS(库存流水!$I:$I,库存流水!$M:$M,"&gt;="&amp;'Product Performance'!U$2,库存流水!$M:$M,"&lt;="&amp;'Product Performance'!U$3,库存流水!$C:$C,'Product Performance'!$B17)</f>
        <v>2</v>
      </c>
      <c r="V17" s="7">
        <f>-SUMIFS(库存流水!$I:$I,库存流水!$M:$M,"&gt;="&amp;'Product Performance'!V$2,库存流水!$M:$M,"&lt;="&amp;'Product Performance'!V$3,库存流水!$C:$C,'Product Performance'!$B17)</f>
        <v>212</v>
      </c>
      <c r="W17" s="7">
        <f>-SUMIFS(库存流水!$I:$I,库存流水!$M:$M,"&gt;="&amp;'Product Performance'!W$2,库存流水!$M:$M,"&lt;="&amp;'Product Performance'!W$3,库存流水!$C:$C,'Product Performance'!$B17)</f>
        <v>1</v>
      </c>
      <c r="X17" s="7">
        <f>-SUMIFS(库存流水!$I:$I,库存流水!$M:$M,"&gt;="&amp;'Product Performance'!X$2,库存流水!$M:$M,"&lt;="&amp;'Product Performance'!X$3,库存流水!$C:$C,'Product Performance'!$B17)</f>
        <v>19</v>
      </c>
      <c r="Y17" s="7">
        <f>-SUMIFS(库存流水!$I:$I,库存流水!$M:$M,"&gt;="&amp;'Product Performance'!Y$2,库存流水!$M:$M,"&lt;="&amp;'Product Performance'!Y$3,库存流水!$C:$C,'Product Performance'!$B17)</f>
        <v>1</v>
      </c>
      <c r="Z17" s="7">
        <f>-SUMIFS(库存流水!$I:$I,库存流水!$M:$M,"&gt;="&amp;'Product Performance'!Z$2,库存流水!$M:$M,"&lt;="&amp;'Product Performance'!Z$3,库存流水!$C:$C,'Product Performance'!$B17)</f>
        <v>44</v>
      </c>
      <c r="AA17" s="7">
        <f>-SUMIFS(库存流水!$I:$I,库存流水!$M:$M,"&gt;="&amp;'Product Performance'!AA$2,库存流水!$M:$M,"&lt;="&amp;'Product Performance'!AA$3,库存流水!$C:$C,'Product Performance'!$B17)</f>
        <v>29</v>
      </c>
      <c r="AB17" s="7">
        <f>-SUMIFS(库存流水!$I:$I,库存流水!$M:$M,"&gt;="&amp;'Product Performance'!AB$2,库存流水!$M:$M,"&lt;="&amp;'Product Performance'!AB$3,库存流水!$C:$C,'Product Performance'!$B17)</f>
        <v>4</v>
      </c>
      <c r="AC17" s="7">
        <f>-SUMIFS(库存流水!$I:$I,库存流水!$M:$M,"&gt;="&amp;'Product Performance'!AC$2,库存流水!$M:$M,"&lt;="&amp;'Product Performance'!AC$3,库存流水!$C:$C,'Product Performance'!$B17)</f>
        <v>0</v>
      </c>
      <c r="AD17" s="7">
        <f>-SUMIFS(库存流水!$I:$I,库存流水!$M:$M,"&gt;="&amp;'Product Performance'!AD$2,库存流水!$M:$M,"&lt;="&amp;'Product Performance'!AD$3,库存流水!$C:$C,'Product Performance'!$B17)</f>
        <v>0</v>
      </c>
      <c r="AE17" s="7">
        <f>-SUMIFS(库存流水!$I:$I,库存流水!$M:$M,"&gt;="&amp;'Product Performance'!AE$2,库存流水!$M:$M,"&lt;="&amp;'Product Performance'!AE$3,库存流水!$C:$C,'Product Performance'!$B17)</f>
        <v>0</v>
      </c>
      <c r="AF17" s="7">
        <f>-SUMIFS(库存流水!$I:$I,库存流水!$M:$M,"&gt;="&amp;'Product Performance'!AF$2,库存流水!$M:$M,"&lt;="&amp;'Product Performance'!AF$3,库存流水!$C:$C,'Product Performance'!$B17)</f>
        <v>0</v>
      </c>
      <c r="AG17" s="7">
        <f>-SUMIFS(库存流水!$I:$I,库存流水!$M:$M,"&gt;="&amp;'Product Performance'!AG$2,库存流水!$M:$M,"&lt;="&amp;'Product Performance'!AG$3,库存流水!$C:$C,'Product Performance'!$B17)</f>
        <v>0</v>
      </c>
      <c r="AH17" s="7">
        <f>-SUMIFS(库存流水!$I:$I,库存流水!$M:$M,"&gt;="&amp;'Product Performance'!AH$2,库存流水!$M:$M,"&lt;="&amp;'Product Performance'!AH$3,库存流水!$C:$C,'Product Performance'!$B17)</f>
        <v>0</v>
      </c>
      <c r="AI17" s="7">
        <f>-SUMIFS(库存流水!$I:$I,库存流水!$M:$M,"&gt;="&amp;'Product Performance'!AI$2,库存流水!$M:$M,"&lt;="&amp;'Product Performance'!AI$3,库存流水!$C:$C,'Product Performance'!$B17)</f>
        <v>0</v>
      </c>
      <c r="AJ17" s="7">
        <f>-SUMIFS(库存流水!$I:$I,库存流水!$M:$M,"&gt;="&amp;'Product Performance'!AJ$2,库存流水!$M:$M,"&lt;="&amp;'Product Performance'!AJ$3,库存流水!$C:$C,'Product Performance'!$B17)</f>
        <v>0</v>
      </c>
      <c r="AK17" s="7">
        <f>-SUMIFS(库存流水!$I:$I,库存流水!$M:$M,"&gt;="&amp;'Product Performance'!AK$2,库存流水!$M:$M,"&lt;="&amp;'Product Performance'!AK$3,库存流水!$C:$C,'Product Performance'!$B17)</f>
        <v>0</v>
      </c>
      <c r="AL17" s="7">
        <f>-SUMIFS(库存流水!$I:$I,库存流水!$M:$M,"&gt;="&amp;'Product Performance'!AL$2,库存流水!$M:$M,"&lt;="&amp;'Product Performance'!AL$3,库存流水!$C:$C,'Product Performance'!$B17)</f>
        <v>0</v>
      </c>
      <c r="AM17" s="7">
        <f>-SUMIFS(库存流水!$I:$I,库存流水!$M:$M,"&gt;="&amp;'Product Performance'!AM$2,库存流水!$M:$M,"&lt;="&amp;'Product Performance'!AM$3,库存流水!$C:$C,'Product Performance'!$B17)</f>
        <v>0</v>
      </c>
      <c r="AN17" s="7">
        <f>-SUMIFS(库存流水!$I:$I,库存流水!$M:$M,"&gt;="&amp;'Product Performance'!AN$2,库存流水!$M:$M,"&lt;="&amp;'Product Performance'!AN$3,库存流水!$C:$C,'Product Performance'!$B17)</f>
        <v>0</v>
      </c>
      <c r="AO17" s="7">
        <f>-SUMIFS(库存流水!$I:$I,库存流水!$M:$M,"&gt;="&amp;'Product Performance'!AO$2,库存流水!$M:$M,"&lt;="&amp;'Product Performance'!AO$3,库存流水!$C:$C,'Product Performance'!$B17)</f>
        <v>0</v>
      </c>
      <c r="AP17" s="7">
        <f>-SUMIFS(库存流水!$I:$I,库存流水!$M:$M,"&gt;="&amp;'Product Performance'!AP$2,库存流水!$M:$M,"&lt;="&amp;'Product Performance'!AP$3,库存流水!$C:$C,'Product Performance'!$B17)</f>
        <v>0</v>
      </c>
      <c r="AQ17" s="7">
        <f>-SUMIFS(库存流水!$I:$I,库存流水!$M:$M,"&gt;="&amp;'Product Performance'!AQ$2,库存流水!$M:$M,"&lt;="&amp;'Product Performance'!AQ$3,库存流水!$C:$C,'Product Performance'!$B17)</f>
        <v>0</v>
      </c>
      <c r="AR17" s="7">
        <f>-SUMIFS(库存流水!$I:$I,库存流水!$M:$M,"&gt;="&amp;'Product Performance'!AR$2,库存流水!$M:$M,"&lt;="&amp;'Product Performance'!AR$3,库存流水!$C:$C,'Product Performance'!$B17)</f>
        <v>0</v>
      </c>
      <c r="AS17" s="7">
        <f>-SUMIFS(库存流水!$I:$I,库存流水!$M:$M,"&gt;="&amp;'Product Performance'!AS$2,库存流水!$M:$M,"&lt;="&amp;'Product Performance'!AS$3,库存流水!$C:$C,'Product Performance'!$B17)</f>
        <v>5</v>
      </c>
      <c r="AT17" s="7">
        <f>-SUMIFS(库存流水!$I:$I,库存流水!$M:$M,"&gt;="&amp;'Product Performance'!AT$2,库存流水!$M:$M,"&lt;="&amp;'Product Performance'!AT$3,库存流水!$C:$C,'Product Performance'!$B17)</f>
        <v>8</v>
      </c>
      <c r="AU17" s="7">
        <f>-SUMIFS(库存流水!$I:$I,库存流水!$M:$M,"&gt;="&amp;'Product Performance'!AU$2,库存流水!$M:$M,"&lt;="&amp;'Product Performance'!AU$3,库存流水!$C:$C,'Product Performance'!$B17)</f>
        <v>2</v>
      </c>
      <c r="AV17" s="7">
        <f>-SUMIFS(库存流水!$I:$I,库存流水!$M:$M,"&gt;="&amp;'Product Performance'!AV$2,库存流水!$M:$M,"&lt;="&amp;'Product Performance'!AV$3,库存流水!$C:$C,'Product Performance'!$B17)</f>
        <v>2</v>
      </c>
      <c r="AW17" s="7">
        <f>-SUMIFS(库存流水!$I:$I,库存流水!$M:$M,"&gt;="&amp;'Product Performance'!AW$2,库存流水!$M:$M,"&lt;="&amp;'Product Performance'!AW$3,库存流水!$C:$C,'Product Performance'!$B17)</f>
        <v>24</v>
      </c>
      <c r="AX17" s="7">
        <f>-SUMIFS(库存流水!$I:$I,库存流水!$M:$M,"&gt;="&amp;'Product Performance'!AX$2,库存流水!$M:$M,"&lt;="&amp;'Product Performance'!AX$3,库存流水!$C:$C,'Product Performance'!$B17)</f>
        <v>9</v>
      </c>
    </row>
    <row r="18" spans="2:50" ht="13.2">
      <c r="B18" s="123" t="s">
        <v>324</v>
      </c>
      <c r="C18" s="7" t="s">
        <v>469</v>
      </c>
      <c r="D18" s="7" t="s">
        <v>325</v>
      </c>
      <c r="E18" s="7" t="s">
        <v>468</v>
      </c>
      <c r="F18" s="51">
        <f>VLOOKUP(B18,库存流水!O:Q,3,0)</f>
        <v>641</v>
      </c>
      <c r="G18" s="52">
        <f>SUM(H18:AX18)</f>
        <v>213</v>
      </c>
      <c r="H18" s="7">
        <f>-SUMIFS(库存流水!$I:$I,库存流水!$M:$M,"&gt;="&amp;'Product Performance'!H$2,库存流水!$M:$M,"&lt;="&amp;'Product Performance'!H$3,库存流水!$C:$C,'Product Performance'!$B18)</f>
        <v>0</v>
      </c>
      <c r="I18" s="7">
        <f>-SUMIFS(库存流水!$I:$I,库存流水!$M:$M,"&gt;="&amp;'Product Performance'!I$2,库存流水!$M:$M,"&lt;="&amp;'Product Performance'!I$3,库存流水!$C:$C,'Product Performance'!$B18)</f>
        <v>2</v>
      </c>
      <c r="J18" s="7">
        <f>-SUMIFS(库存流水!$I:$I,库存流水!$M:$M,"&gt;="&amp;'Product Performance'!J$2,库存流水!$M:$M,"&lt;="&amp;'Product Performance'!J$3,库存流水!$C:$C,'Product Performance'!$B18)</f>
        <v>1</v>
      </c>
      <c r="K18" s="7">
        <f>-SUMIFS(库存流水!$I:$I,库存流水!$M:$M,"&gt;="&amp;'Product Performance'!K$2,库存流水!$M:$M,"&lt;="&amp;'Product Performance'!K$3,库存流水!$C:$C,'Product Performance'!$B18)</f>
        <v>3</v>
      </c>
      <c r="L18" s="7">
        <f>-SUMIFS(库存流水!$I:$I,库存流水!$M:$M,"&gt;="&amp;'Product Performance'!L$2,库存流水!$M:$M,"&lt;="&amp;'Product Performance'!L$3,库存流水!$C:$C,'Product Performance'!$B18)</f>
        <v>1</v>
      </c>
      <c r="M18" s="7">
        <f>-SUMIFS(库存流水!$I:$I,库存流水!$M:$M,"&gt;="&amp;'Product Performance'!M$2,库存流水!$M:$M,"&lt;="&amp;'Product Performance'!M$3,库存流水!$C:$C,'Product Performance'!$B18)</f>
        <v>2</v>
      </c>
      <c r="N18" s="7">
        <f>-SUMIFS(库存流水!$I:$I,库存流水!$M:$M,"&gt;="&amp;'Product Performance'!N$2,库存流水!$M:$M,"&lt;="&amp;'Product Performance'!N$3,库存流水!$C:$C,'Product Performance'!$B18)</f>
        <v>4</v>
      </c>
      <c r="O18" s="7">
        <f>-SUMIFS(库存流水!$I:$I,库存流水!$M:$M,"&gt;="&amp;'Product Performance'!O$2,库存流水!$M:$M,"&lt;="&amp;'Product Performance'!O$3,库存流水!$C:$C,'Product Performance'!$B18)</f>
        <v>0</v>
      </c>
      <c r="P18" s="7">
        <f>-SUMIFS(库存流水!$I:$I,库存流水!$M:$M,"&gt;="&amp;'Product Performance'!P$2,库存流水!$M:$M,"&lt;="&amp;'Product Performance'!P$3,库存流水!$C:$C,'Product Performance'!$B18)</f>
        <v>1</v>
      </c>
      <c r="Q18" s="7">
        <f>-SUMIFS(库存流水!$I:$I,库存流水!$M:$M,"&gt;="&amp;'Product Performance'!Q$2,库存流水!$M:$M,"&lt;="&amp;'Product Performance'!Q$3,库存流水!$C:$C,'Product Performance'!$B18)</f>
        <v>2</v>
      </c>
      <c r="R18" s="7">
        <f>-SUMIFS(库存流水!$I:$I,库存流水!$M:$M,"&gt;="&amp;'Product Performance'!R$2,库存流水!$M:$M,"&lt;="&amp;'Product Performance'!R$3,库存流水!$C:$C,'Product Performance'!$B18)</f>
        <v>3</v>
      </c>
      <c r="S18" s="7">
        <f>-SUMIFS(库存流水!$I:$I,库存流水!$M:$M,"&gt;="&amp;'Product Performance'!S$2,库存流水!$M:$M,"&lt;="&amp;'Product Performance'!S$3,库存流水!$C:$C,'Product Performance'!$B18)</f>
        <v>0</v>
      </c>
      <c r="T18" s="7">
        <f>-SUMIFS(库存流水!$I:$I,库存流水!$M:$M,"&gt;="&amp;'Product Performance'!T$2,库存流水!$M:$M,"&lt;="&amp;'Product Performance'!T$3,库存流水!$C:$C,'Product Performance'!$B18)</f>
        <v>4</v>
      </c>
      <c r="U18" s="7">
        <f>-SUMIFS(库存流水!$I:$I,库存流水!$M:$M,"&gt;="&amp;'Product Performance'!U$2,库存流水!$M:$M,"&lt;="&amp;'Product Performance'!U$3,库存流水!$C:$C,'Product Performance'!$B18)</f>
        <v>1</v>
      </c>
      <c r="V18" s="7">
        <f>-SUMIFS(库存流水!$I:$I,库存流水!$M:$M,"&gt;="&amp;'Product Performance'!V$2,库存流水!$M:$M,"&lt;="&amp;'Product Performance'!V$3,库存流水!$C:$C,'Product Performance'!$B18)</f>
        <v>23</v>
      </c>
      <c r="W18" s="7">
        <f>-SUMIFS(库存流水!$I:$I,库存流水!$M:$M,"&gt;="&amp;'Product Performance'!W$2,库存流水!$M:$M,"&lt;="&amp;'Product Performance'!W$3,库存流水!$C:$C,'Product Performance'!$B18)</f>
        <v>2</v>
      </c>
      <c r="X18" s="7">
        <f>-SUMIFS(库存流水!$I:$I,库存流水!$M:$M,"&gt;="&amp;'Product Performance'!X$2,库存流水!$M:$M,"&lt;="&amp;'Product Performance'!X$3,库存流水!$C:$C,'Product Performance'!$B18)</f>
        <v>12</v>
      </c>
      <c r="Y18" s="7">
        <f>-SUMIFS(库存流水!$I:$I,库存流水!$M:$M,"&gt;="&amp;'Product Performance'!Y$2,库存流水!$M:$M,"&lt;="&amp;'Product Performance'!Y$3,库存流水!$C:$C,'Product Performance'!$B18)</f>
        <v>1</v>
      </c>
      <c r="Z18" s="7">
        <f>-SUMIFS(库存流水!$I:$I,库存流水!$M:$M,"&gt;="&amp;'Product Performance'!Z$2,库存流水!$M:$M,"&lt;="&amp;'Product Performance'!Z$3,库存流水!$C:$C,'Product Performance'!$B18)</f>
        <v>18</v>
      </c>
      <c r="AA18" s="7">
        <f>-SUMIFS(库存流水!$I:$I,库存流水!$M:$M,"&gt;="&amp;'Product Performance'!AA$2,库存流水!$M:$M,"&lt;="&amp;'Product Performance'!AA$3,库存流水!$C:$C,'Product Performance'!$B18)</f>
        <v>9</v>
      </c>
      <c r="AB18" s="7">
        <f>-SUMIFS(库存流水!$I:$I,库存流水!$M:$M,"&gt;="&amp;'Product Performance'!AB$2,库存流水!$M:$M,"&lt;="&amp;'Product Performance'!AB$3,库存流水!$C:$C,'Product Performance'!$B18)</f>
        <v>11</v>
      </c>
      <c r="AC18" s="7">
        <f>-SUMIFS(库存流水!$I:$I,库存流水!$M:$M,"&gt;="&amp;'Product Performance'!AC$2,库存流水!$M:$M,"&lt;="&amp;'Product Performance'!AC$3,库存流水!$C:$C,'Product Performance'!$B18)</f>
        <v>3</v>
      </c>
      <c r="AD18" s="7">
        <f>-SUMIFS(库存流水!$I:$I,库存流水!$M:$M,"&gt;="&amp;'Product Performance'!AD$2,库存流水!$M:$M,"&lt;="&amp;'Product Performance'!AD$3,库存流水!$C:$C,'Product Performance'!$B18)</f>
        <v>1</v>
      </c>
      <c r="AE18" s="7">
        <f>-SUMIFS(库存流水!$I:$I,库存流水!$M:$M,"&gt;="&amp;'Product Performance'!AE$2,库存流水!$M:$M,"&lt;="&amp;'Product Performance'!AE$3,库存流水!$C:$C,'Product Performance'!$B18)</f>
        <v>0</v>
      </c>
      <c r="AF18" s="7">
        <f>-SUMIFS(库存流水!$I:$I,库存流水!$M:$M,"&gt;="&amp;'Product Performance'!AF$2,库存流水!$M:$M,"&lt;="&amp;'Product Performance'!AF$3,库存流水!$C:$C,'Product Performance'!$B18)</f>
        <v>21</v>
      </c>
      <c r="AG18" s="7">
        <f>-SUMIFS(库存流水!$I:$I,库存流水!$M:$M,"&gt;="&amp;'Product Performance'!AG$2,库存流水!$M:$M,"&lt;="&amp;'Product Performance'!AG$3,库存流水!$C:$C,'Product Performance'!$B18)</f>
        <v>4</v>
      </c>
      <c r="AH18" s="7">
        <f>-SUMIFS(库存流水!$I:$I,库存流水!$M:$M,"&gt;="&amp;'Product Performance'!AH$2,库存流水!$M:$M,"&lt;="&amp;'Product Performance'!AH$3,库存流水!$C:$C,'Product Performance'!$B18)</f>
        <v>1</v>
      </c>
      <c r="AI18" s="7">
        <f>-SUMIFS(库存流水!$I:$I,库存流水!$M:$M,"&gt;="&amp;'Product Performance'!AI$2,库存流水!$M:$M,"&lt;="&amp;'Product Performance'!AI$3,库存流水!$C:$C,'Product Performance'!$B18)</f>
        <v>0</v>
      </c>
      <c r="AJ18" s="7">
        <f>-SUMIFS(库存流水!$I:$I,库存流水!$M:$M,"&gt;="&amp;'Product Performance'!AJ$2,库存流水!$M:$M,"&lt;="&amp;'Product Performance'!AJ$3,库存流水!$C:$C,'Product Performance'!$B18)</f>
        <v>1</v>
      </c>
      <c r="AK18" s="7">
        <f>-SUMIFS(库存流水!$I:$I,库存流水!$M:$M,"&gt;="&amp;'Product Performance'!AK$2,库存流水!$M:$M,"&lt;="&amp;'Product Performance'!AK$3,库存流水!$C:$C,'Product Performance'!$B18)</f>
        <v>6</v>
      </c>
      <c r="AL18" s="7">
        <f>-SUMIFS(库存流水!$I:$I,库存流水!$M:$M,"&gt;="&amp;'Product Performance'!AL$2,库存流水!$M:$M,"&lt;="&amp;'Product Performance'!AL$3,库存流水!$C:$C,'Product Performance'!$B18)</f>
        <v>22</v>
      </c>
      <c r="AM18" s="7">
        <f>-SUMIFS(库存流水!$I:$I,库存流水!$M:$M,"&gt;="&amp;'Product Performance'!AM$2,库存流水!$M:$M,"&lt;="&amp;'Product Performance'!AM$3,库存流水!$C:$C,'Product Performance'!$B18)</f>
        <v>6</v>
      </c>
      <c r="AN18" s="7">
        <f>-SUMIFS(库存流水!$I:$I,库存流水!$M:$M,"&gt;="&amp;'Product Performance'!AN$2,库存流水!$M:$M,"&lt;="&amp;'Product Performance'!AN$3,库存流水!$C:$C,'Product Performance'!$B18)</f>
        <v>1</v>
      </c>
      <c r="AO18" s="7">
        <f>-SUMIFS(库存流水!$I:$I,库存流水!$M:$M,"&gt;="&amp;'Product Performance'!AO$2,库存流水!$M:$M,"&lt;="&amp;'Product Performance'!AO$3,库存流水!$C:$C,'Product Performance'!$B18)</f>
        <v>13</v>
      </c>
      <c r="AP18" s="7">
        <f>-SUMIFS(库存流水!$I:$I,库存流水!$M:$M,"&gt;="&amp;'Product Performance'!AP$2,库存流水!$M:$M,"&lt;="&amp;'Product Performance'!AP$3,库存流水!$C:$C,'Product Performance'!$B18)</f>
        <v>3</v>
      </c>
      <c r="AQ18" s="7">
        <f>-SUMIFS(库存流水!$I:$I,库存流水!$M:$M,"&gt;="&amp;'Product Performance'!AQ$2,库存流水!$M:$M,"&lt;="&amp;'Product Performance'!AQ$3,库存流水!$C:$C,'Product Performance'!$B18)</f>
        <v>0</v>
      </c>
      <c r="AR18" s="7">
        <f>-SUMIFS(库存流水!$I:$I,库存流水!$M:$M,"&gt;="&amp;'Product Performance'!AR$2,库存流水!$M:$M,"&lt;="&amp;'Product Performance'!AR$3,库存流水!$C:$C,'Product Performance'!$B18)</f>
        <v>0</v>
      </c>
      <c r="AS18" s="7">
        <f>-SUMIFS(库存流水!$I:$I,库存流水!$M:$M,"&gt;="&amp;'Product Performance'!AS$2,库存流水!$M:$M,"&lt;="&amp;'Product Performance'!AS$3,库存流水!$C:$C,'Product Performance'!$B18)</f>
        <v>11</v>
      </c>
      <c r="AT18" s="7">
        <f>-SUMIFS(库存流水!$I:$I,库存流水!$M:$M,"&gt;="&amp;'Product Performance'!AT$2,库存流水!$M:$M,"&lt;="&amp;'Product Performance'!AT$3,库存流水!$C:$C,'Product Performance'!$B18)</f>
        <v>1</v>
      </c>
      <c r="AU18" s="7">
        <f>-SUMIFS(库存流水!$I:$I,库存流水!$M:$M,"&gt;="&amp;'Product Performance'!AU$2,库存流水!$M:$M,"&lt;="&amp;'Product Performance'!AU$3,库存流水!$C:$C,'Product Performance'!$B18)</f>
        <v>3</v>
      </c>
      <c r="AV18" s="7">
        <f>-SUMIFS(库存流水!$I:$I,库存流水!$M:$M,"&gt;="&amp;'Product Performance'!AV$2,库存流水!$M:$M,"&lt;="&amp;'Product Performance'!AV$3,库存流水!$C:$C,'Product Performance'!$B18)</f>
        <v>2</v>
      </c>
      <c r="AW18" s="7">
        <f>-SUMIFS(库存流水!$I:$I,库存流水!$M:$M,"&gt;="&amp;'Product Performance'!AW$2,库存流水!$M:$M,"&lt;="&amp;'Product Performance'!AW$3,库存流水!$C:$C,'Product Performance'!$B18)</f>
        <v>12</v>
      </c>
      <c r="AX18" s="7">
        <f>-SUMIFS(库存流水!$I:$I,库存流水!$M:$M,"&gt;="&amp;'Product Performance'!AX$2,库存流水!$M:$M,"&lt;="&amp;'Product Performance'!AX$3,库存流水!$C:$C,'Product Performance'!$B18)</f>
        <v>2</v>
      </c>
    </row>
    <row r="19" spans="2:50" ht="13.2">
      <c r="B19" s="123" t="s">
        <v>300</v>
      </c>
      <c r="C19" s="7" t="s">
        <v>477</v>
      </c>
      <c r="D19" s="7" t="s">
        <v>301</v>
      </c>
      <c r="E19" s="7" t="s">
        <v>476</v>
      </c>
      <c r="F19" s="51">
        <f>VLOOKUP(B19,库存流水!O:Q,3,0)</f>
        <v>442</v>
      </c>
      <c r="G19" s="52">
        <f>SUM(H19:AX19)</f>
        <v>731</v>
      </c>
      <c r="H19" s="7">
        <f>-SUMIFS(库存流水!$I:$I,库存流水!$M:$M,"&gt;="&amp;'Product Performance'!H$2,库存流水!$M:$M,"&lt;="&amp;'Product Performance'!H$3,库存流水!$C:$C,'Product Performance'!$B19)</f>
        <v>0</v>
      </c>
      <c r="I19" s="7">
        <f>-SUMIFS(库存流水!$I:$I,库存流水!$M:$M,"&gt;="&amp;'Product Performance'!I$2,库存流水!$M:$M,"&lt;="&amp;'Product Performance'!I$3,库存流水!$C:$C,'Product Performance'!$B19)</f>
        <v>9</v>
      </c>
      <c r="J19" s="7">
        <f>-SUMIFS(库存流水!$I:$I,库存流水!$M:$M,"&gt;="&amp;'Product Performance'!J$2,库存流水!$M:$M,"&lt;="&amp;'Product Performance'!J$3,库存流水!$C:$C,'Product Performance'!$B19)</f>
        <v>4</v>
      </c>
      <c r="K19" s="7">
        <f>-SUMIFS(库存流水!$I:$I,库存流水!$M:$M,"&gt;="&amp;'Product Performance'!K$2,库存流水!$M:$M,"&lt;="&amp;'Product Performance'!K$3,库存流水!$C:$C,'Product Performance'!$B19)</f>
        <v>7</v>
      </c>
      <c r="L19" s="7">
        <f>-SUMIFS(库存流水!$I:$I,库存流水!$M:$M,"&gt;="&amp;'Product Performance'!L$2,库存流水!$M:$M,"&lt;="&amp;'Product Performance'!L$3,库存流水!$C:$C,'Product Performance'!$B19)</f>
        <v>1</v>
      </c>
      <c r="M19" s="7">
        <f>-SUMIFS(库存流水!$I:$I,库存流水!$M:$M,"&gt;="&amp;'Product Performance'!M$2,库存流水!$M:$M,"&lt;="&amp;'Product Performance'!M$3,库存流水!$C:$C,'Product Performance'!$B19)</f>
        <v>8</v>
      </c>
      <c r="N19" s="7">
        <f>-SUMIFS(库存流水!$I:$I,库存流水!$M:$M,"&gt;="&amp;'Product Performance'!N$2,库存流水!$M:$M,"&lt;="&amp;'Product Performance'!N$3,库存流水!$C:$C,'Product Performance'!$B19)</f>
        <v>5</v>
      </c>
      <c r="O19" s="7">
        <f>-SUMIFS(库存流水!$I:$I,库存流水!$M:$M,"&gt;="&amp;'Product Performance'!O$2,库存流水!$M:$M,"&lt;="&amp;'Product Performance'!O$3,库存流水!$C:$C,'Product Performance'!$B19)</f>
        <v>2</v>
      </c>
      <c r="P19" s="7">
        <f>-SUMIFS(库存流水!$I:$I,库存流水!$M:$M,"&gt;="&amp;'Product Performance'!P$2,库存流水!$M:$M,"&lt;="&amp;'Product Performance'!P$3,库存流水!$C:$C,'Product Performance'!$B19)</f>
        <v>1</v>
      </c>
      <c r="Q19" s="7">
        <f>-SUMIFS(库存流水!$I:$I,库存流水!$M:$M,"&gt;="&amp;'Product Performance'!Q$2,库存流水!$M:$M,"&lt;="&amp;'Product Performance'!Q$3,库存流水!$C:$C,'Product Performance'!$B19)</f>
        <v>2</v>
      </c>
      <c r="R19" s="7">
        <f>-SUMIFS(库存流水!$I:$I,库存流水!$M:$M,"&gt;="&amp;'Product Performance'!R$2,库存流水!$M:$M,"&lt;="&amp;'Product Performance'!R$3,库存流水!$C:$C,'Product Performance'!$B19)</f>
        <v>6</v>
      </c>
      <c r="S19" s="7">
        <f>-SUMIFS(库存流水!$I:$I,库存流水!$M:$M,"&gt;="&amp;'Product Performance'!S$2,库存流水!$M:$M,"&lt;="&amp;'Product Performance'!S$3,库存流水!$C:$C,'Product Performance'!$B19)</f>
        <v>1</v>
      </c>
      <c r="T19" s="7">
        <f>-SUMIFS(库存流水!$I:$I,库存流水!$M:$M,"&gt;="&amp;'Product Performance'!T$2,库存流水!$M:$M,"&lt;="&amp;'Product Performance'!T$3,库存流水!$C:$C,'Product Performance'!$B19)</f>
        <v>5</v>
      </c>
      <c r="U19" s="7">
        <f>-SUMIFS(库存流水!$I:$I,库存流水!$M:$M,"&gt;="&amp;'Product Performance'!U$2,库存流水!$M:$M,"&lt;="&amp;'Product Performance'!U$3,库存流水!$C:$C,'Product Performance'!$B19)</f>
        <v>18</v>
      </c>
      <c r="V19" s="7">
        <f>-SUMIFS(库存流水!$I:$I,库存流水!$M:$M,"&gt;="&amp;'Product Performance'!V$2,库存流水!$M:$M,"&lt;="&amp;'Product Performance'!V$3,库存流水!$C:$C,'Product Performance'!$B19)</f>
        <v>109</v>
      </c>
      <c r="W19" s="7">
        <f>-SUMIFS(库存流水!$I:$I,库存流水!$M:$M,"&gt;="&amp;'Product Performance'!W$2,库存流水!$M:$M,"&lt;="&amp;'Product Performance'!W$3,库存流水!$C:$C,'Product Performance'!$B19)</f>
        <v>0</v>
      </c>
      <c r="X19" s="7">
        <f>-SUMIFS(库存流水!$I:$I,库存流水!$M:$M,"&gt;="&amp;'Product Performance'!X$2,库存流水!$M:$M,"&lt;="&amp;'Product Performance'!X$3,库存流水!$C:$C,'Product Performance'!$B19)</f>
        <v>22</v>
      </c>
      <c r="Y19" s="7">
        <f>-SUMIFS(库存流水!$I:$I,库存流水!$M:$M,"&gt;="&amp;'Product Performance'!Y$2,库存流水!$M:$M,"&lt;="&amp;'Product Performance'!Y$3,库存流水!$C:$C,'Product Performance'!$B19)</f>
        <v>2</v>
      </c>
      <c r="Z19" s="7">
        <f>-SUMIFS(库存流水!$I:$I,库存流水!$M:$M,"&gt;="&amp;'Product Performance'!Z$2,库存流水!$M:$M,"&lt;="&amp;'Product Performance'!Z$3,库存流水!$C:$C,'Product Performance'!$B19)</f>
        <v>51</v>
      </c>
      <c r="AA19" s="7">
        <f>-SUMIFS(库存流水!$I:$I,库存流水!$M:$M,"&gt;="&amp;'Product Performance'!AA$2,库存流水!$M:$M,"&lt;="&amp;'Product Performance'!AA$3,库存流水!$C:$C,'Product Performance'!$B19)</f>
        <v>102</v>
      </c>
      <c r="AB19" s="7">
        <f>-SUMIFS(库存流水!$I:$I,库存流水!$M:$M,"&gt;="&amp;'Product Performance'!AB$2,库存流水!$M:$M,"&lt;="&amp;'Product Performance'!AB$3,库存流水!$C:$C,'Product Performance'!$B19)</f>
        <v>28</v>
      </c>
      <c r="AC19" s="7">
        <f>-SUMIFS(库存流水!$I:$I,库存流水!$M:$M,"&gt;="&amp;'Product Performance'!AC$2,库存流水!$M:$M,"&lt;="&amp;'Product Performance'!AC$3,库存流水!$C:$C,'Product Performance'!$B19)</f>
        <v>2</v>
      </c>
      <c r="AD19" s="7">
        <f>-SUMIFS(库存流水!$I:$I,库存流水!$M:$M,"&gt;="&amp;'Product Performance'!AD$2,库存流水!$M:$M,"&lt;="&amp;'Product Performance'!AD$3,库存流水!$C:$C,'Product Performance'!$B19)</f>
        <v>4</v>
      </c>
      <c r="AE19" s="7">
        <f>-SUMIFS(库存流水!$I:$I,库存流水!$M:$M,"&gt;="&amp;'Product Performance'!AE$2,库存流水!$M:$M,"&lt;="&amp;'Product Performance'!AE$3,库存流水!$C:$C,'Product Performance'!$B19)</f>
        <v>2</v>
      </c>
      <c r="AF19" s="7">
        <f>-SUMIFS(库存流水!$I:$I,库存流水!$M:$M,"&gt;="&amp;'Product Performance'!AF$2,库存流水!$M:$M,"&lt;="&amp;'Product Performance'!AF$3,库存流水!$C:$C,'Product Performance'!$B19)</f>
        <v>41</v>
      </c>
      <c r="AG19" s="7">
        <f>-SUMIFS(库存流水!$I:$I,库存流水!$M:$M,"&gt;="&amp;'Product Performance'!AG$2,库存流水!$M:$M,"&lt;="&amp;'Product Performance'!AG$3,库存流水!$C:$C,'Product Performance'!$B19)</f>
        <v>17</v>
      </c>
      <c r="AH19" s="7">
        <f>-SUMIFS(库存流水!$I:$I,库存流水!$M:$M,"&gt;="&amp;'Product Performance'!AH$2,库存流水!$M:$M,"&lt;="&amp;'Product Performance'!AH$3,库存流水!$C:$C,'Product Performance'!$B19)</f>
        <v>0</v>
      </c>
      <c r="AI19" s="7">
        <f>-SUMIFS(库存流水!$I:$I,库存流水!$M:$M,"&gt;="&amp;'Product Performance'!AI$2,库存流水!$M:$M,"&lt;="&amp;'Product Performance'!AI$3,库存流水!$C:$C,'Product Performance'!$B19)</f>
        <v>0</v>
      </c>
      <c r="AJ19" s="7">
        <f>-SUMIFS(库存流水!$I:$I,库存流水!$M:$M,"&gt;="&amp;'Product Performance'!AJ$2,库存流水!$M:$M,"&lt;="&amp;'Product Performance'!AJ$3,库存流水!$C:$C,'Product Performance'!$B19)</f>
        <v>5</v>
      </c>
      <c r="AK19" s="7">
        <f>-SUMIFS(库存流水!$I:$I,库存流水!$M:$M,"&gt;="&amp;'Product Performance'!AK$2,库存流水!$M:$M,"&lt;="&amp;'Product Performance'!AK$3,库存流水!$C:$C,'Product Performance'!$B19)</f>
        <v>2</v>
      </c>
      <c r="AL19" s="7">
        <f>-SUMIFS(库存流水!$I:$I,库存流水!$M:$M,"&gt;="&amp;'Product Performance'!AL$2,库存流水!$M:$M,"&lt;="&amp;'Product Performance'!AL$3,库存流水!$C:$C,'Product Performance'!$B19)</f>
        <v>90</v>
      </c>
      <c r="AM19" s="7">
        <f>-SUMIFS(库存流水!$I:$I,库存流水!$M:$M,"&gt;="&amp;'Product Performance'!AM$2,库存流水!$M:$M,"&lt;="&amp;'Product Performance'!AM$3,库存流水!$C:$C,'Product Performance'!$B19)</f>
        <v>24</v>
      </c>
      <c r="AN19" s="7">
        <f>-SUMIFS(库存流水!$I:$I,库存流水!$M:$M,"&gt;="&amp;'Product Performance'!AN$2,库存流水!$M:$M,"&lt;="&amp;'Product Performance'!AN$3,库存流水!$C:$C,'Product Performance'!$B19)</f>
        <v>11</v>
      </c>
      <c r="AO19" s="7">
        <f>-SUMIFS(库存流水!$I:$I,库存流水!$M:$M,"&gt;="&amp;'Product Performance'!AO$2,库存流水!$M:$M,"&lt;="&amp;'Product Performance'!AO$3,库存流水!$C:$C,'Product Performance'!$B19)</f>
        <v>32</v>
      </c>
      <c r="AP19" s="7">
        <f>-SUMIFS(库存流水!$I:$I,库存流水!$M:$M,"&gt;="&amp;'Product Performance'!AP$2,库存流水!$M:$M,"&lt;="&amp;'Product Performance'!AP$3,库存流水!$C:$C,'Product Performance'!$B19)</f>
        <v>3</v>
      </c>
      <c r="AQ19" s="7">
        <f>-SUMIFS(库存流水!$I:$I,库存流水!$M:$M,"&gt;="&amp;'Product Performance'!AQ$2,库存流水!$M:$M,"&lt;="&amp;'Product Performance'!AQ$3,库存流水!$C:$C,'Product Performance'!$B19)</f>
        <v>3</v>
      </c>
      <c r="AR19" s="7">
        <f>-SUMIFS(库存流水!$I:$I,库存流水!$M:$M,"&gt;="&amp;'Product Performance'!AR$2,库存流水!$M:$M,"&lt;="&amp;'Product Performance'!AR$3,库存流水!$C:$C,'Product Performance'!$B19)</f>
        <v>7</v>
      </c>
      <c r="AS19" s="7">
        <f>-SUMIFS(库存流水!$I:$I,库存流水!$M:$M,"&gt;="&amp;'Product Performance'!AS$2,库存流水!$M:$M,"&lt;="&amp;'Product Performance'!AS$3,库存流水!$C:$C,'Product Performance'!$B19)</f>
        <v>45</v>
      </c>
      <c r="AT19" s="7">
        <f>-SUMIFS(库存流水!$I:$I,库存流水!$M:$M,"&gt;="&amp;'Product Performance'!AT$2,库存流水!$M:$M,"&lt;="&amp;'Product Performance'!AT$3,库存流水!$C:$C,'Product Performance'!$B19)</f>
        <v>8</v>
      </c>
      <c r="AU19" s="7">
        <f>-SUMIFS(库存流水!$I:$I,库存流水!$M:$M,"&gt;="&amp;'Product Performance'!AU$2,库存流水!$M:$M,"&lt;="&amp;'Product Performance'!AU$3,库存流水!$C:$C,'Product Performance'!$B19)</f>
        <v>9</v>
      </c>
      <c r="AV19" s="7">
        <f>-SUMIFS(库存流水!$I:$I,库存流水!$M:$M,"&gt;="&amp;'Product Performance'!AV$2,库存流水!$M:$M,"&lt;="&amp;'Product Performance'!AV$3,库存流水!$C:$C,'Product Performance'!$B19)</f>
        <v>1</v>
      </c>
      <c r="AW19" s="7">
        <f>-SUMIFS(库存流水!$I:$I,库存流水!$M:$M,"&gt;="&amp;'Product Performance'!AW$2,库存流水!$M:$M,"&lt;="&amp;'Product Performance'!AW$3,库存流水!$C:$C,'Product Performance'!$B19)</f>
        <v>32</v>
      </c>
      <c r="AX19" s="7">
        <f>-SUMIFS(库存流水!$I:$I,库存流水!$M:$M,"&gt;="&amp;'Product Performance'!AX$2,库存流水!$M:$M,"&lt;="&amp;'Product Performance'!AX$3,库存流水!$C:$C,'Product Performance'!$B19)</f>
        <v>10</v>
      </c>
    </row>
    <row r="20" spans="2:50" ht="13.2">
      <c r="B20" s="123" t="s">
        <v>270</v>
      </c>
      <c r="C20" s="7" t="s">
        <v>455</v>
      </c>
      <c r="D20" s="7" t="s">
        <v>271</v>
      </c>
      <c r="E20" s="7" t="s">
        <v>454</v>
      </c>
      <c r="F20" s="51">
        <f>VLOOKUP(B20,库存流水!O:Q,3,0)</f>
        <v>272</v>
      </c>
      <c r="G20" s="52">
        <f>SUM(H20:AX20)</f>
        <v>322</v>
      </c>
      <c r="H20" s="7">
        <f>-SUMIFS(库存流水!$I:$I,库存流水!$M:$M,"&gt;="&amp;'Product Performance'!H$2,库存流水!$M:$M,"&lt;="&amp;'Product Performance'!H$3,库存流水!$C:$C,'Product Performance'!$B20)</f>
        <v>0</v>
      </c>
      <c r="I20" s="7">
        <f>-SUMIFS(库存流水!$I:$I,库存流水!$M:$M,"&gt;="&amp;'Product Performance'!I$2,库存流水!$M:$M,"&lt;="&amp;'Product Performance'!I$3,库存流水!$C:$C,'Product Performance'!$B20)</f>
        <v>3</v>
      </c>
      <c r="J20" s="7">
        <f>-SUMIFS(库存流水!$I:$I,库存流水!$M:$M,"&gt;="&amp;'Product Performance'!J$2,库存流水!$M:$M,"&lt;="&amp;'Product Performance'!J$3,库存流水!$C:$C,'Product Performance'!$B20)</f>
        <v>1</v>
      </c>
      <c r="K20" s="7">
        <f>-SUMIFS(库存流水!$I:$I,库存流水!$M:$M,"&gt;="&amp;'Product Performance'!K$2,库存流水!$M:$M,"&lt;="&amp;'Product Performance'!K$3,库存流水!$C:$C,'Product Performance'!$B20)</f>
        <v>7</v>
      </c>
      <c r="L20" s="7">
        <f>-SUMIFS(库存流水!$I:$I,库存流水!$M:$M,"&gt;="&amp;'Product Performance'!L$2,库存流水!$M:$M,"&lt;="&amp;'Product Performance'!L$3,库存流水!$C:$C,'Product Performance'!$B20)</f>
        <v>5</v>
      </c>
      <c r="M20" s="7">
        <f>-SUMIFS(库存流水!$I:$I,库存流水!$M:$M,"&gt;="&amp;'Product Performance'!M$2,库存流水!$M:$M,"&lt;="&amp;'Product Performance'!M$3,库存流水!$C:$C,'Product Performance'!$B20)</f>
        <v>7</v>
      </c>
      <c r="N20" s="7">
        <f>-SUMIFS(库存流水!$I:$I,库存流水!$M:$M,"&gt;="&amp;'Product Performance'!N$2,库存流水!$M:$M,"&lt;="&amp;'Product Performance'!N$3,库存流水!$C:$C,'Product Performance'!$B20)</f>
        <v>8</v>
      </c>
      <c r="O20" s="7">
        <f>-SUMIFS(库存流水!$I:$I,库存流水!$M:$M,"&gt;="&amp;'Product Performance'!O$2,库存流水!$M:$M,"&lt;="&amp;'Product Performance'!O$3,库存流水!$C:$C,'Product Performance'!$B20)</f>
        <v>0</v>
      </c>
      <c r="P20" s="7">
        <f>-SUMIFS(库存流水!$I:$I,库存流水!$M:$M,"&gt;="&amp;'Product Performance'!P$2,库存流水!$M:$M,"&lt;="&amp;'Product Performance'!P$3,库存流水!$C:$C,'Product Performance'!$B20)</f>
        <v>1</v>
      </c>
      <c r="Q20" s="7">
        <f>-SUMIFS(库存流水!$I:$I,库存流水!$M:$M,"&gt;="&amp;'Product Performance'!Q$2,库存流水!$M:$M,"&lt;="&amp;'Product Performance'!Q$3,库存流水!$C:$C,'Product Performance'!$B20)</f>
        <v>4</v>
      </c>
      <c r="R20" s="7">
        <f>-SUMIFS(库存流水!$I:$I,库存流水!$M:$M,"&gt;="&amp;'Product Performance'!R$2,库存流水!$M:$M,"&lt;="&amp;'Product Performance'!R$3,库存流水!$C:$C,'Product Performance'!$B20)</f>
        <v>5</v>
      </c>
      <c r="S20" s="7">
        <f>-SUMIFS(库存流水!$I:$I,库存流水!$M:$M,"&gt;="&amp;'Product Performance'!S$2,库存流水!$M:$M,"&lt;="&amp;'Product Performance'!S$3,库存流水!$C:$C,'Product Performance'!$B20)</f>
        <v>0</v>
      </c>
      <c r="T20" s="7">
        <f>-SUMIFS(库存流水!$I:$I,库存流水!$M:$M,"&gt;="&amp;'Product Performance'!T$2,库存流水!$M:$M,"&lt;="&amp;'Product Performance'!T$3,库存流水!$C:$C,'Product Performance'!$B20)</f>
        <v>4</v>
      </c>
      <c r="U20" s="7">
        <f>-SUMIFS(库存流水!$I:$I,库存流水!$M:$M,"&gt;="&amp;'Product Performance'!U$2,库存流水!$M:$M,"&lt;="&amp;'Product Performance'!U$3,库存流水!$C:$C,'Product Performance'!$B20)</f>
        <v>2</v>
      </c>
      <c r="V20" s="7">
        <f>-SUMIFS(库存流水!$I:$I,库存流水!$M:$M,"&gt;="&amp;'Product Performance'!V$2,库存流水!$M:$M,"&lt;="&amp;'Product Performance'!V$3,库存流水!$C:$C,'Product Performance'!$B20)</f>
        <v>43</v>
      </c>
      <c r="W20" s="7">
        <f>-SUMIFS(库存流水!$I:$I,库存流水!$M:$M,"&gt;="&amp;'Product Performance'!W$2,库存流水!$M:$M,"&lt;="&amp;'Product Performance'!W$3,库存流水!$C:$C,'Product Performance'!$B20)</f>
        <v>4</v>
      </c>
      <c r="X20" s="7">
        <f>-SUMIFS(库存流水!$I:$I,库存流水!$M:$M,"&gt;="&amp;'Product Performance'!X$2,库存流水!$M:$M,"&lt;="&amp;'Product Performance'!X$3,库存流水!$C:$C,'Product Performance'!$B20)</f>
        <v>24</v>
      </c>
      <c r="Y20" s="7">
        <f>-SUMIFS(库存流水!$I:$I,库存流水!$M:$M,"&gt;="&amp;'Product Performance'!Y$2,库存流水!$M:$M,"&lt;="&amp;'Product Performance'!Y$3,库存流水!$C:$C,'Product Performance'!$B20)</f>
        <v>2</v>
      </c>
      <c r="Z20" s="7">
        <f>-SUMIFS(库存流水!$I:$I,库存流水!$M:$M,"&gt;="&amp;'Product Performance'!Z$2,库存流水!$M:$M,"&lt;="&amp;'Product Performance'!Z$3,库存流水!$C:$C,'Product Performance'!$B20)</f>
        <v>30</v>
      </c>
      <c r="AA20" s="7">
        <f>-SUMIFS(库存流水!$I:$I,库存流水!$M:$M,"&gt;="&amp;'Product Performance'!AA$2,库存流水!$M:$M,"&lt;="&amp;'Product Performance'!AA$3,库存流水!$C:$C,'Product Performance'!$B20)</f>
        <v>68</v>
      </c>
      <c r="AB20" s="7">
        <f>-SUMIFS(库存流水!$I:$I,库存流水!$M:$M,"&gt;="&amp;'Product Performance'!AB$2,库存流水!$M:$M,"&lt;="&amp;'Product Performance'!AB$3,库存流水!$C:$C,'Product Performance'!$B20)</f>
        <v>16</v>
      </c>
      <c r="AC20" s="7">
        <f>-SUMIFS(库存流水!$I:$I,库存流水!$M:$M,"&gt;="&amp;'Product Performance'!AC$2,库存流水!$M:$M,"&lt;="&amp;'Product Performance'!AC$3,库存流水!$C:$C,'Product Performance'!$B20)</f>
        <v>1</v>
      </c>
      <c r="AD20" s="7">
        <f>-SUMIFS(库存流水!$I:$I,库存流水!$M:$M,"&gt;="&amp;'Product Performance'!AD$2,库存流水!$M:$M,"&lt;="&amp;'Product Performance'!AD$3,库存流水!$C:$C,'Product Performance'!$B20)</f>
        <v>1</v>
      </c>
      <c r="AE20" s="7">
        <f>-SUMIFS(库存流水!$I:$I,库存流水!$M:$M,"&gt;="&amp;'Product Performance'!AE$2,库存流水!$M:$M,"&lt;="&amp;'Product Performance'!AE$3,库存流水!$C:$C,'Product Performance'!$B20)</f>
        <v>2</v>
      </c>
      <c r="AF20" s="7">
        <f>-SUMIFS(库存流水!$I:$I,库存流水!$M:$M,"&gt;="&amp;'Product Performance'!AF$2,库存流水!$M:$M,"&lt;="&amp;'Product Performance'!AF$3,库存流水!$C:$C,'Product Performance'!$B20)</f>
        <v>14</v>
      </c>
      <c r="AG20" s="7">
        <f>-SUMIFS(库存流水!$I:$I,库存流水!$M:$M,"&gt;="&amp;'Product Performance'!AG$2,库存流水!$M:$M,"&lt;="&amp;'Product Performance'!AG$3,库存流水!$C:$C,'Product Performance'!$B20)</f>
        <v>1</v>
      </c>
      <c r="AH20" s="7">
        <f>-SUMIFS(库存流水!$I:$I,库存流水!$M:$M,"&gt;="&amp;'Product Performance'!AH$2,库存流水!$M:$M,"&lt;="&amp;'Product Performance'!AH$3,库存流水!$C:$C,'Product Performance'!$B20)</f>
        <v>0</v>
      </c>
      <c r="AI20" s="7">
        <f>-SUMIFS(库存流水!$I:$I,库存流水!$M:$M,"&gt;="&amp;'Product Performance'!AI$2,库存流水!$M:$M,"&lt;="&amp;'Product Performance'!AI$3,库存流水!$C:$C,'Product Performance'!$B20)</f>
        <v>0</v>
      </c>
      <c r="AJ20" s="7">
        <f>-SUMIFS(库存流水!$I:$I,库存流水!$M:$M,"&gt;="&amp;'Product Performance'!AJ$2,库存流水!$M:$M,"&lt;="&amp;'Product Performance'!AJ$3,库存流水!$C:$C,'Product Performance'!$B20)</f>
        <v>0</v>
      </c>
      <c r="AK20" s="7">
        <f>-SUMIFS(库存流水!$I:$I,库存流水!$M:$M,"&gt;="&amp;'Product Performance'!AK$2,库存流水!$M:$M,"&lt;="&amp;'Product Performance'!AK$3,库存流水!$C:$C,'Product Performance'!$B20)</f>
        <v>0</v>
      </c>
      <c r="AL20" s="7">
        <f>-SUMIFS(库存流水!$I:$I,库存流水!$M:$M,"&gt;="&amp;'Product Performance'!AL$2,库存流水!$M:$M,"&lt;="&amp;'Product Performance'!AL$3,库存流水!$C:$C,'Product Performance'!$B20)</f>
        <v>0</v>
      </c>
      <c r="AM20" s="7">
        <f>-SUMIFS(库存流水!$I:$I,库存流水!$M:$M,"&gt;="&amp;'Product Performance'!AM$2,库存流水!$M:$M,"&lt;="&amp;'Product Performance'!AM$3,库存流水!$C:$C,'Product Performance'!$B20)</f>
        <v>0</v>
      </c>
      <c r="AN20" s="7">
        <f>-SUMIFS(库存流水!$I:$I,库存流水!$M:$M,"&gt;="&amp;'Product Performance'!AN$2,库存流水!$M:$M,"&lt;="&amp;'Product Performance'!AN$3,库存流水!$C:$C,'Product Performance'!$B20)</f>
        <v>0</v>
      </c>
      <c r="AO20" s="7">
        <f>-SUMIFS(库存流水!$I:$I,库存流水!$M:$M,"&gt;="&amp;'Product Performance'!AO$2,库存流水!$M:$M,"&lt;="&amp;'Product Performance'!AO$3,库存流水!$C:$C,'Product Performance'!$B20)</f>
        <v>0</v>
      </c>
      <c r="AP20" s="7">
        <f>-SUMIFS(库存流水!$I:$I,库存流水!$M:$M,"&gt;="&amp;'Product Performance'!AP$2,库存流水!$M:$M,"&lt;="&amp;'Product Performance'!AP$3,库存流水!$C:$C,'Product Performance'!$B20)</f>
        <v>0</v>
      </c>
      <c r="AQ20" s="7">
        <f>-SUMIFS(库存流水!$I:$I,库存流水!$M:$M,"&gt;="&amp;'Product Performance'!AQ$2,库存流水!$M:$M,"&lt;="&amp;'Product Performance'!AQ$3,库存流水!$C:$C,'Product Performance'!$B20)</f>
        <v>0</v>
      </c>
      <c r="AR20" s="7">
        <f>-SUMIFS(库存流水!$I:$I,库存流水!$M:$M,"&gt;="&amp;'Product Performance'!AR$2,库存流水!$M:$M,"&lt;="&amp;'Product Performance'!AR$3,库存流水!$C:$C,'Product Performance'!$B20)</f>
        <v>0</v>
      </c>
      <c r="AS20" s="7">
        <f>-SUMIFS(库存流水!$I:$I,库存流水!$M:$M,"&gt;="&amp;'Product Performance'!AS$2,库存流水!$M:$M,"&lt;="&amp;'Product Performance'!AS$3,库存流水!$C:$C,'Product Performance'!$B20)</f>
        <v>13</v>
      </c>
      <c r="AT20" s="7">
        <f>-SUMIFS(库存流水!$I:$I,库存流水!$M:$M,"&gt;="&amp;'Product Performance'!AT$2,库存流水!$M:$M,"&lt;="&amp;'Product Performance'!AT$3,库存流水!$C:$C,'Product Performance'!$B20)</f>
        <v>5</v>
      </c>
      <c r="AU20" s="7">
        <f>-SUMIFS(库存流水!$I:$I,库存流水!$M:$M,"&gt;="&amp;'Product Performance'!AU$2,库存流水!$M:$M,"&lt;="&amp;'Product Performance'!AU$3,库存流水!$C:$C,'Product Performance'!$B20)</f>
        <v>7</v>
      </c>
      <c r="AV20" s="7">
        <f>-SUMIFS(库存流水!$I:$I,库存流水!$M:$M,"&gt;="&amp;'Product Performance'!AV$2,库存流水!$M:$M,"&lt;="&amp;'Product Performance'!AV$3,库存流水!$C:$C,'Product Performance'!$B20)</f>
        <v>4</v>
      </c>
      <c r="AW20" s="7">
        <f>-SUMIFS(库存流水!$I:$I,库存流水!$M:$M,"&gt;="&amp;'Product Performance'!AW$2,库存流水!$M:$M,"&lt;="&amp;'Product Performance'!AW$3,库存流水!$C:$C,'Product Performance'!$B20)</f>
        <v>35</v>
      </c>
      <c r="AX20" s="7">
        <f>-SUMIFS(库存流水!$I:$I,库存流水!$M:$M,"&gt;="&amp;'Product Performance'!AX$2,库存流水!$M:$M,"&lt;="&amp;'Product Performance'!AX$3,库存流水!$C:$C,'Product Performance'!$B20)</f>
        <v>5</v>
      </c>
    </row>
    <row r="21" spans="2:50" ht="13.2">
      <c r="B21" s="123" t="s">
        <v>248</v>
      </c>
      <c r="C21" s="7" t="s">
        <v>453</v>
      </c>
      <c r="D21" s="7" t="s">
        <v>249</v>
      </c>
      <c r="E21" s="7" t="s">
        <v>452</v>
      </c>
      <c r="F21" s="51">
        <f>VLOOKUP(B21,库存流水!O:Q,3,0)</f>
        <v>457</v>
      </c>
      <c r="G21" s="52">
        <f>SUM(H21:AX21)</f>
        <v>516</v>
      </c>
      <c r="H21" s="7">
        <f>-SUMIFS(库存流水!$I:$I,库存流水!$M:$M,"&gt;="&amp;'Product Performance'!H$2,库存流水!$M:$M,"&lt;="&amp;'Product Performance'!H$3,库存流水!$C:$C,'Product Performance'!$B21)</f>
        <v>0</v>
      </c>
      <c r="I21" s="7">
        <f>-SUMIFS(库存流水!$I:$I,库存流水!$M:$M,"&gt;="&amp;'Product Performance'!I$2,库存流水!$M:$M,"&lt;="&amp;'Product Performance'!I$3,库存流水!$C:$C,'Product Performance'!$B21)</f>
        <v>1</v>
      </c>
      <c r="J21" s="7">
        <f>-SUMIFS(库存流水!$I:$I,库存流水!$M:$M,"&gt;="&amp;'Product Performance'!J$2,库存流水!$M:$M,"&lt;="&amp;'Product Performance'!J$3,库存流水!$C:$C,'Product Performance'!$B21)</f>
        <v>5</v>
      </c>
      <c r="K21" s="7">
        <f>-SUMIFS(库存流水!$I:$I,库存流水!$M:$M,"&gt;="&amp;'Product Performance'!K$2,库存流水!$M:$M,"&lt;="&amp;'Product Performance'!K$3,库存流水!$C:$C,'Product Performance'!$B21)</f>
        <v>4</v>
      </c>
      <c r="L21" s="7">
        <f>-SUMIFS(库存流水!$I:$I,库存流水!$M:$M,"&gt;="&amp;'Product Performance'!L$2,库存流水!$M:$M,"&lt;="&amp;'Product Performance'!L$3,库存流水!$C:$C,'Product Performance'!$B21)</f>
        <v>5</v>
      </c>
      <c r="M21" s="7">
        <f>-SUMIFS(库存流水!$I:$I,库存流水!$M:$M,"&gt;="&amp;'Product Performance'!M$2,库存流水!$M:$M,"&lt;="&amp;'Product Performance'!M$3,库存流水!$C:$C,'Product Performance'!$B21)</f>
        <v>1</v>
      </c>
      <c r="N21" s="7">
        <f>-SUMIFS(库存流水!$I:$I,库存流水!$M:$M,"&gt;="&amp;'Product Performance'!N$2,库存流水!$M:$M,"&lt;="&amp;'Product Performance'!N$3,库存流水!$C:$C,'Product Performance'!$B21)</f>
        <v>4</v>
      </c>
      <c r="O21" s="7">
        <f>-SUMIFS(库存流水!$I:$I,库存流水!$M:$M,"&gt;="&amp;'Product Performance'!O$2,库存流水!$M:$M,"&lt;="&amp;'Product Performance'!O$3,库存流水!$C:$C,'Product Performance'!$B21)</f>
        <v>2</v>
      </c>
      <c r="P21" s="7">
        <f>-SUMIFS(库存流水!$I:$I,库存流水!$M:$M,"&gt;="&amp;'Product Performance'!P$2,库存流水!$M:$M,"&lt;="&amp;'Product Performance'!P$3,库存流水!$C:$C,'Product Performance'!$B21)</f>
        <v>0</v>
      </c>
      <c r="Q21" s="7">
        <f>-SUMIFS(库存流水!$I:$I,库存流水!$M:$M,"&gt;="&amp;'Product Performance'!Q$2,库存流水!$M:$M,"&lt;="&amp;'Product Performance'!Q$3,库存流水!$C:$C,'Product Performance'!$B21)</f>
        <v>6</v>
      </c>
      <c r="R21" s="7">
        <f>-SUMIFS(库存流水!$I:$I,库存流水!$M:$M,"&gt;="&amp;'Product Performance'!R$2,库存流水!$M:$M,"&lt;="&amp;'Product Performance'!R$3,库存流水!$C:$C,'Product Performance'!$B21)</f>
        <v>7</v>
      </c>
      <c r="S21" s="7">
        <f>-SUMIFS(库存流水!$I:$I,库存流水!$M:$M,"&gt;="&amp;'Product Performance'!S$2,库存流水!$M:$M,"&lt;="&amp;'Product Performance'!S$3,库存流水!$C:$C,'Product Performance'!$B21)</f>
        <v>4</v>
      </c>
      <c r="T21" s="7">
        <f>-SUMIFS(库存流水!$I:$I,库存流水!$M:$M,"&gt;="&amp;'Product Performance'!T$2,库存流水!$M:$M,"&lt;="&amp;'Product Performance'!T$3,库存流水!$C:$C,'Product Performance'!$B21)</f>
        <v>14</v>
      </c>
      <c r="U21" s="7">
        <f>-SUMIFS(库存流水!$I:$I,库存流水!$M:$M,"&gt;="&amp;'Product Performance'!U$2,库存流水!$M:$M,"&lt;="&amp;'Product Performance'!U$3,库存流水!$C:$C,'Product Performance'!$B21)</f>
        <v>9</v>
      </c>
      <c r="V21" s="7">
        <f>-SUMIFS(库存流水!$I:$I,库存流水!$M:$M,"&gt;="&amp;'Product Performance'!V$2,库存流水!$M:$M,"&lt;="&amp;'Product Performance'!V$3,库存流水!$C:$C,'Product Performance'!$B21)</f>
        <v>81</v>
      </c>
      <c r="W21" s="7">
        <f>-SUMIFS(库存流水!$I:$I,库存流水!$M:$M,"&gt;="&amp;'Product Performance'!W$2,库存流水!$M:$M,"&lt;="&amp;'Product Performance'!W$3,库存流水!$C:$C,'Product Performance'!$B21)</f>
        <v>3</v>
      </c>
      <c r="X21" s="7">
        <f>-SUMIFS(库存流水!$I:$I,库存流水!$M:$M,"&gt;="&amp;'Product Performance'!X$2,库存流水!$M:$M,"&lt;="&amp;'Product Performance'!X$3,库存流水!$C:$C,'Product Performance'!$B21)</f>
        <v>11</v>
      </c>
      <c r="Y21" s="7">
        <f>-SUMIFS(库存流水!$I:$I,库存流水!$M:$M,"&gt;="&amp;'Product Performance'!Y$2,库存流水!$M:$M,"&lt;="&amp;'Product Performance'!Y$3,库存流水!$C:$C,'Product Performance'!$B21)</f>
        <v>1</v>
      </c>
      <c r="Z21" s="7">
        <f>-SUMIFS(库存流水!$I:$I,库存流水!$M:$M,"&gt;="&amp;'Product Performance'!Z$2,库存流水!$M:$M,"&lt;="&amp;'Product Performance'!Z$3,库存流水!$C:$C,'Product Performance'!$B21)</f>
        <v>46</v>
      </c>
      <c r="AA21" s="7">
        <f>-SUMIFS(库存流水!$I:$I,库存流水!$M:$M,"&gt;="&amp;'Product Performance'!AA$2,库存流水!$M:$M,"&lt;="&amp;'Product Performance'!AA$3,库存流水!$C:$C,'Product Performance'!$B21)</f>
        <v>80</v>
      </c>
      <c r="AB21" s="7">
        <f>-SUMIFS(库存流水!$I:$I,库存流水!$M:$M,"&gt;="&amp;'Product Performance'!AB$2,库存流水!$M:$M,"&lt;="&amp;'Product Performance'!AB$3,库存流水!$C:$C,'Product Performance'!$B21)</f>
        <v>14</v>
      </c>
      <c r="AC21" s="7">
        <f>-SUMIFS(库存流水!$I:$I,库存流水!$M:$M,"&gt;="&amp;'Product Performance'!AC$2,库存流水!$M:$M,"&lt;="&amp;'Product Performance'!AC$3,库存流水!$C:$C,'Product Performance'!$B21)</f>
        <v>1</v>
      </c>
      <c r="AD21" s="7">
        <f>-SUMIFS(库存流水!$I:$I,库存流水!$M:$M,"&gt;="&amp;'Product Performance'!AD$2,库存流水!$M:$M,"&lt;="&amp;'Product Performance'!AD$3,库存流水!$C:$C,'Product Performance'!$B21)</f>
        <v>7</v>
      </c>
      <c r="AE21" s="7">
        <f>-SUMIFS(库存流水!$I:$I,库存流水!$M:$M,"&gt;="&amp;'Product Performance'!AE$2,库存流水!$M:$M,"&lt;="&amp;'Product Performance'!AE$3,库存流水!$C:$C,'Product Performance'!$B21)</f>
        <v>2</v>
      </c>
      <c r="AF21" s="7">
        <f>-SUMIFS(库存流水!$I:$I,库存流水!$M:$M,"&gt;="&amp;'Product Performance'!AF$2,库存流水!$M:$M,"&lt;="&amp;'Product Performance'!AF$3,库存流水!$C:$C,'Product Performance'!$B21)</f>
        <v>18</v>
      </c>
      <c r="AG21" s="7">
        <f>-SUMIFS(库存流水!$I:$I,库存流水!$M:$M,"&gt;="&amp;'Product Performance'!AG$2,库存流水!$M:$M,"&lt;="&amp;'Product Performance'!AG$3,库存流水!$C:$C,'Product Performance'!$B21)</f>
        <v>13</v>
      </c>
      <c r="AH21" s="7">
        <f>-SUMIFS(库存流水!$I:$I,库存流水!$M:$M,"&gt;="&amp;'Product Performance'!AH$2,库存流水!$M:$M,"&lt;="&amp;'Product Performance'!AH$3,库存流水!$C:$C,'Product Performance'!$B21)</f>
        <v>3</v>
      </c>
      <c r="AI21" s="7">
        <f>-SUMIFS(库存流水!$I:$I,库存流水!$M:$M,"&gt;="&amp;'Product Performance'!AI$2,库存流水!$M:$M,"&lt;="&amp;'Product Performance'!AI$3,库存流水!$C:$C,'Product Performance'!$B21)</f>
        <v>0</v>
      </c>
      <c r="AJ21" s="7">
        <f>-SUMIFS(库存流水!$I:$I,库存流水!$M:$M,"&gt;="&amp;'Product Performance'!AJ$2,库存流水!$M:$M,"&lt;="&amp;'Product Performance'!AJ$3,库存流水!$C:$C,'Product Performance'!$B21)</f>
        <v>15</v>
      </c>
      <c r="AK21" s="7">
        <f>-SUMIFS(库存流水!$I:$I,库存流水!$M:$M,"&gt;="&amp;'Product Performance'!AK$2,库存流水!$M:$M,"&lt;="&amp;'Product Performance'!AK$3,库存流水!$C:$C,'Product Performance'!$B21)</f>
        <v>8</v>
      </c>
      <c r="AL21" s="7">
        <f>-SUMIFS(库存流水!$I:$I,库存流水!$M:$M,"&gt;="&amp;'Product Performance'!AL$2,库存流水!$M:$M,"&lt;="&amp;'Product Performance'!AL$3,库存流水!$C:$C,'Product Performance'!$B21)</f>
        <v>37</v>
      </c>
      <c r="AM21" s="7">
        <f>-SUMIFS(库存流水!$I:$I,库存流水!$M:$M,"&gt;="&amp;'Product Performance'!AM$2,库存流水!$M:$M,"&lt;="&amp;'Product Performance'!AM$3,库存流水!$C:$C,'Product Performance'!$B21)</f>
        <v>18</v>
      </c>
      <c r="AN21" s="7">
        <f>-SUMIFS(库存流水!$I:$I,库存流水!$M:$M,"&gt;="&amp;'Product Performance'!AN$2,库存流水!$M:$M,"&lt;="&amp;'Product Performance'!AN$3,库存流水!$C:$C,'Product Performance'!$B21)</f>
        <v>3</v>
      </c>
      <c r="AO21" s="7">
        <f>-SUMIFS(库存流水!$I:$I,库存流水!$M:$M,"&gt;="&amp;'Product Performance'!AO$2,库存流水!$M:$M,"&lt;="&amp;'Product Performance'!AO$3,库存流水!$C:$C,'Product Performance'!$B21)</f>
        <v>22</v>
      </c>
      <c r="AP21" s="7">
        <f>-SUMIFS(库存流水!$I:$I,库存流水!$M:$M,"&gt;="&amp;'Product Performance'!AP$2,库存流水!$M:$M,"&lt;="&amp;'Product Performance'!AP$3,库存流水!$C:$C,'Product Performance'!$B21)</f>
        <v>4</v>
      </c>
      <c r="AQ21" s="7">
        <f>-SUMIFS(库存流水!$I:$I,库存流水!$M:$M,"&gt;="&amp;'Product Performance'!AQ$2,库存流水!$M:$M,"&lt;="&amp;'Product Performance'!AQ$3,库存流水!$C:$C,'Product Performance'!$B21)</f>
        <v>0</v>
      </c>
      <c r="AR21" s="7">
        <f>-SUMIFS(库存流水!$I:$I,库存流水!$M:$M,"&gt;="&amp;'Product Performance'!AR$2,库存流水!$M:$M,"&lt;="&amp;'Product Performance'!AR$3,库存流水!$C:$C,'Product Performance'!$B21)</f>
        <v>1</v>
      </c>
      <c r="AS21" s="7">
        <f>-SUMIFS(库存流水!$I:$I,库存流水!$M:$M,"&gt;="&amp;'Product Performance'!AS$2,库存流水!$M:$M,"&lt;="&amp;'Product Performance'!AS$3,库存流水!$C:$C,'Product Performance'!$B21)</f>
        <v>21</v>
      </c>
      <c r="AT21" s="7">
        <f>-SUMIFS(库存流水!$I:$I,库存流水!$M:$M,"&gt;="&amp;'Product Performance'!AT$2,库存流水!$M:$M,"&lt;="&amp;'Product Performance'!AT$3,库存流水!$C:$C,'Product Performance'!$B21)</f>
        <v>4</v>
      </c>
      <c r="AU21" s="7">
        <f>-SUMIFS(库存流水!$I:$I,库存流水!$M:$M,"&gt;="&amp;'Product Performance'!AU$2,库存流水!$M:$M,"&lt;="&amp;'Product Performance'!AU$3,库存流水!$C:$C,'Product Performance'!$B21)</f>
        <v>3</v>
      </c>
      <c r="AV21" s="7">
        <f>-SUMIFS(库存流水!$I:$I,库存流水!$M:$M,"&gt;="&amp;'Product Performance'!AV$2,库存流水!$M:$M,"&lt;="&amp;'Product Performance'!AV$3,库存流水!$C:$C,'Product Performance'!$B21)</f>
        <v>2</v>
      </c>
      <c r="AW21" s="7">
        <f>-SUMIFS(库存流水!$I:$I,库存流水!$M:$M,"&gt;="&amp;'Product Performance'!AW$2,库存流水!$M:$M,"&lt;="&amp;'Product Performance'!AW$3,库存流水!$C:$C,'Product Performance'!$B21)</f>
        <v>32</v>
      </c>
      <c r="AX21" s="7">
        <f>-SUMIFS(库存流水!$I:$I,库存流水!$M:$M,"&gt;="&amp;'Product Performance'!AX$2,库存流水!$M:$M,"&lt;="&amp;'Product Performance'!AX$3,库存流水!$C:$C,'Product Performance'!$B21)</f>
        <v>4</v>
      </c>
    </row>
    <row r="22" spans="2:50" ht="13.2">
      <c r="B22" s="123" t="s">
        <v>294</v>
      </c>
      <c r="C22" s="7" t="s">
        <v>471</v>
      </c>
      <c r="D22" s="7" t="s">
        <v>295</v>
      </c>
      <c r="E22" s="7" t="s">
        <v>470</v>
      </c>
      <c r="F22" s="51">
        <f>VLOOKUP(B22,库存流水!O:Q,3,0)</f>
        <v>313</v>
      </c>
      <c r="G22" s="52">
        <f>SUM(H22:AX22)</f>
        <v>434</v>
      </c>
      <c r="H22" s="7">
        <f>-SUMIFS(库存流水!$I:$I,库存流水!$M:$M,"&gt;="&amp;'Product Performance'!H$2,库存流水!$M:$M,"&lt;="&amp;'Product Performance'!H$3,库存流水!$C:$C,'Product Performance'!$B22)</f>
        <v>0</v>
      </c>
      <c r="I22" s="7">
        <f>-SUMIFS(库存流水!$I:$I,库存流水!$M:$M,"&gt;="&amp;'Product Performance'!I$2,库存流水!$M:$M,"&lt;="&amp;'Product Performance'!I$3,库存流水!$C:$C,'Product Performance'!$B22)</f>
        <v>3</v>
      </c>
      <c r="J22" s="7">
        <f>-SUMIFS(库存流水!$I:$I,库存流水!$M:$M,"&gt;="&amp;'Product Performance'!J$2,库存流水!$M:$M,"&lt;="&amp;'Product Performance'!J$3,库存流水!$C:$C,'Product Performance'!$B22)</f>
        <v>0</v>
      </c>
      <c r="K22" s="7">
        <f>-SUMIFS(库存流水!$I:$I,库存流水!$M:$M,"&gt;="&amp;'Product Performance'!K$2,库存流水!$M:$M,"&lt;="&amp;'Product Performance'!K$3,库存流水!$C:$C,'Product Performance'!$B22)</f>
        <v>8</v>
      </c>
      <c r="L22" s="7">
        <f>-SUMIFS(库存流水!$I:$I,库存流水!$M:$M,"&gt;="&amp;'Product Performance'!L$2,库存流水!$M:$M,"&lt;="&amp;'Product Performance'!L$3,库存流水!$C:$C,'Product Performance'!$B22)</f>
        <v>2</v>
      </c>
      <c r="M22" s="7">
        <f>-SUMIFS(库存流水!$I:$I,库存流水!$M:$M,"&gt;="&amp;'Product Performance'!M$2,库存流水!$M:$M,"&lt;="&amp;'Product Performance'!M$3,库存流水!$C:$C,'Product Performance'!$B22)</f>
        <v>4</v>
      </c>
      <c r="N22" s="7">
        <f>-SUMIFS(库存流水!$I:$I,库存流水!$M:$M,"&gt;="&amp;'Product Performance'!N$2,库存流水!$M:$M,"&lt;="&amp;'Product Performance'!N$3,库存流水!$C:$C,'Product Performance'!$B22)</f>
        <v>1</v>
      </c>
      <c r="O22" s="7">
        <f>-SUMIFS(库存流水!$I:$I,库存流水!$M:$M,"&gt;="&amp;'Product Performance'!O$2,库存流水!$M:$M,"&lt;="&amp;'Product Performance'!O$3,库存流水!$C:$C,'Product Performance'!$B22)</f>
        <v>3</v>
      </c>
      <c r="P22" s="7">
        <f>-SUMIFS(库存流水!$I:$I,库存流水!$M:$M,"&gt;="&amp;'Product Performance'!P$2,库存流水!$M:$M,"&lt;="&amp;'Product Performance'!P$3,库存流水!$C:$C,'Product Performance'!$B22)</f>
        <v>3</v>
      </c>
      <c r="Q22" s="7">
        <f>-SUMIFS(库存流水!$I:$I,库存流水!$M:$M,"&gt;="&amp;'Product Performance'!Q$2,库存流水!$M:$M,"&lt;="&amp;'Product Performance'!Q$3,库存流水!$C:$C,'Product Performance'!$B22)</f>
        <v>3</v>
      </c>
      <c r="R22" s="7">
        <f>-SUMIFS(库存流水!$I:$I,库存流水!$M:$M,"&gt;="&amp;'Product Performance'!R$2,库存流水!$M:$M,"&lt;="&amp;'Product Performance'!R$3,库存流水!$C:$C,'Product Performance'!$B22)</f>
        <v>5</v>
      </c>
      <c r="S22" s="7">
        <f>-SUMIFS(库存流水!$I:$I,库存流水!$M:$M,"&gt;="&amp;'Product Performance'!S$2,库存流水!$M:$M,"&lt;="&amp;'Product Performance'!S$3,库存流水!$C:$C,'Product Performance'!$B22)</f>
        <v>1</v>
      </c>
      <c r="T22" s="7">
        <f>-SUMIFS(库存流水!$I:$I,库存流水!$M:$M,"&gt;="&amp;'Product Performance'!T$2,库存流水!$M:$M,"&lt;="&amp;'Product Performance'!T$3,库存流水!$C:$C,'Product Performance'!$B22)</f>
        <v>7</v>
      </c>
      <c r="U22" s="7">
        <f>-SUMIFS(库存流水!$I:$I,库存流水!$M:$M,"&gt;="&amp;'Product Performance'!U$2,库存流水!$M:$M,"&lt;="&amp;'Product Performance'!U$3,库存流水!$C:$C,'Product Performance'!$B22)</f>
        <v>2</v>
      </c>
      <c r="V22" s="7">
        <f>-SUMIFS(库存流水!$I:$I,库存流水!$M:$M,"&gt;="&amp;'Product Performance'!V$2,库存流水!$M:$M,"&lt;="&amp;'Product Performance'!V$3,库存流水!$C:$C,'Product Performance'!$B22)</f>
        <v>173</v>
      </c>
      <c r="W22" s="7">
        <f>-SUMIFS(库存流水!$I:$I,库存流水!$M:$M,"&gt;="&amp;'Product Performance'!W$2,库存流水!$M:$M,"&lt;="&amp;'Product Performance'!W$3,库存流水!$C:$C,'Product Performance'!$B22)</f>
        <v>3</v>
      </c>
      <c r="X22" s="7">
        <f>-SUMIFS(库存流水!$I:$I,库存流水!$M:$M,"&gt;="&amp;'Product Performance'!X$2,库存流水!$M:$M,"&lt;="&amp;'Product Performance'!X$3,库存流水!$C:$C,'Product Performance'!$B22)</f>
        <v>26</v>
      </c>
      <c r="Y22" s="7">
        <f>-SUMIFS(库存流水!$I:$I,库存流水!$M:$M,"&gt;="&amp;'Product Performance'!Y$2,库存流水!$M:$M,"&lt;="&amp;'Product Performance'!Y$3,库存流水!$C:$C,'Product Performance'!$B22)</f>
        <v>0</v>
      </c>
      <c r="Z22" s="7">
        <f>-SUMIFS(库存流水!$I:$I,库存流水!$M:$M,"&gt;="&amp;'Product Performance'!Z$2,库存流水!$M:$M,"&lt;="&amp;'Product Performance'!Z$3,库存流水!$C:$C,'Product Performance'!$B22)</f>
        <v>18</v>
      </c>
      <c r="AA22" s="7">
        <f>-SUMIFS(库存流水!$I:$I,库存流水!$M:$M,"&gt;="&amp;'Product Performance'!AA$2,库存流水!$M:$M,"&lt;="&amp;'Product Performance'!AA$3,库存流水!$C:$C,'Product Performance'!$B22)</f>
        <v>47</v>
      </c>
      <c r="AB22" s="7">
        <f>-SUMIFS(库存流水!$I:$I,库存流水!$M:$M,"&gt;="&amp;'Product Performance'!AB$2,库存流水!$M:$M,"&lt;="&amp;'Product Performance'!AB$3,库存流水!$C:$C,'Product Performance'!$B22)</f>
        <v>7</v>
      </c>
      <c r="AC22" s="7">
        <f>-SUMIFS(库存流水!$I:$I,库存流水!$M:$M,"&gt;="&amp;'Product Performance'!AC$2,库存流水!$M:$M,"&lt;="&amp;'Product Performance'!AC$3,库存流水!$C:$C,'Product Performance'!$B22)</f>
        <v>1</v>
      </c>
      <c r="AD22" s="7">
        <f>-SUMIFS(库存流水!$I:$I,库存流水!$M:$M,"&gt;="&amp;'Product Performance'!AD$2,库存流水!$M:$M,"&lt;="&amp;'Product Performance'!AD$3,库存流水!$C:$C,'Product Performance'!$B22)</f>
        <v>1</v>
      </c>
      <c r="AE22" s="7">
        <f>-SUMIFS(库存流水!$I:$I,库存流水!$M:$M,"&gt;="&amp;'Product Performance'!AE$2,库存流水!$M:$M,"&lt;="&amp;'Product Performance'!AE$3,库存流水!$C:$C,'Product Performance'!$B22)</f>
        <v>0</v>
      </c>
      <c r="AF22" s="7">
        <f>-SUMIFS(库存流水!$I:$I,库存流水!$M:$M,"&gt;="&amp;'Product Performance'!AF$2,库存流水!$M:$M,"&lt;="&amp;'Product Performance'!AF$3,库存流水!$C:$C,'Product Performance'!$B22)</f>
        <v>10</v>
      </c>
      <c r="AG22" s="7">
        <f>-SUMIFS(库存流水!$I:$I,库存流水!$M:$M,"&gt;="&amp;'Product Performance'!AG$2,库存流水!$M:$M,"&lt;="&amp;'Product Performance'!AG$3,库存流水!$C:$C,'Product Performance'!$B22)</f>
        <v>4</v>
      </c>
      <c r="AH22" s="7">
        <f>-SUMIFS(库存流水!$I:$I,库存流水!$M:$M,"&gt;="&amp;'Product Performance'!AH$2,库存流水!$M:$M,"&lt;="&amp;'Product Performance'!AH$3,库存流水!$C:$C,'Product Performance'!$B22)</f>
        <v>1</v>
      </c>
      <c r="AI22" s="7">
        <f>-SUMIFS(库存流水!$I:$I,库存流水!$M:$M,"&gt;="&amp;'Product Performance'!AI$2,库存流水!$M:$M,"&lt;="&amp;'Product Performance'!AI$3,库存流水!$C:$C,'Product Performance'!$B22)</f>
        <v>0</v>
      </c>
      <c r="AJ22" s="7">
        <f>-SUMIFS(库存流水!$I:$I,库存流水!$M:$M,"&gt;="&amp;'Product Performance'!AJ$2,库存流水!$M:$M,"&lt;="&amp;'Product Performance'!AJ$3,库存流水!$C:$C,'Product Performance'!$B22)</f>
        <v>3</v>
      </c>
      <c r="AK22" s="7">
        <f>-SUMIFS(库存流水!$I:$I,库存流水!$M:$M,"&gt;="&amp;'Product Performance'!AK$2,库存流水!$M:$M,"&lt;="&amp;'Product Performance'!AK$3,库存流水!$C:$C,'Product Performance'!$B22)</f>
        <v>11</v>
      </c>
      <c r="AL22" s="7">
        <f>-SUMIFS(库存流水!$I:$I,库存流水!$M:$M,"&gt;="&amp;'Product Performance'!AL$2,库存流水!$M:$M,"&lt;="&amp;'Product Performance'!AL$3,库存流水!$C:$C,'Product Performance'!$B22)</f>
        <v>20</v>
      </c>
      <c r="AM22" s="7">
        <f>-SUMIFS(库存流水!$I:$I,库存流水!$M:$M,"&gt;="&amp;'Product Performance'!AM$2,库存流水!$M:$M,"&lt;="&amp;'Product Performance'!AM$3,库存流水!$C:$C,'Product Performance'!$B22)</f>
        <v>12</v>
      </c>
      <c r="AN22" s="7">
        <f>-SUMIFS(库存流水!$I:$I,库存流水!$M:$M,"&gt;="&amp;'Product Performance'!AN$2,库存流水!$M:$M,"&lt;="&amp;'Product Performance'!AN$3,库存流水!$C:$C,'Product Performance'!$B22)</f>
        <v>5</v>
      </c>
      <c r="AO22" s="7">
        <f>-SUMIFS(库存流水!$I:$I,库存流水!$M:$M,"&gt;="&amp;'Product Performance'!AO$2,库存流水!$M:$M,"&lt;="&amp;'Product Performance'!AO$3,库存流水!$C:$C,'Product Performance'!$B22)</f>
        <v>15</v>
      </c>
      <c r="AP22" s="7">
        <f>-SUMIFS(库存流水!$I:$I,库存流水!$M:$M,"&gt;="&amp;'Product Performance'!AP$2,库存流水!$M:$M,"&lt;="&amp;'Product Performance'!AP$3,库存流水!$C:$C,'Product Performance'!$B22)</f>
        <v>0</v>
      </c>
      <c r="AQ22" s="7">
        <f>-SUMIFS(库存流水!$I:$I,库存流水!$M:$M,"&gt;="&amp;'Product Performance'!AQ$2,库存流水!$M:$M,"&lt;="&amp;'Product Performance'!AQ$3,库存流水!$C:$C,'Product Performance'!$B22)</f>
        <v>0</v>
      </c>
      <c r="AR22" s="7">
        <f>-SUMIFS(库存流水!$I:$I,库存流水!$M:$M,"&gt;="&amp;'Product Performance'!AR$2,库存流水!$M:$M,"&lt;="&amp;'Product Performance'!AR$3,库存流水!$C:$C,'Product Performance'!$B22)</f>
        <v>2</v>
      </c>
      <c r="AS22" s="7">
        <f>-SUMIFS(库存流水!$I:$I,库存流水!$M:$M,"&gt;="&amp;'Product Performance'!AS$2,库存流水!$M:$M,"&lt;="&amp;'Product Performance'!AS$3,库存流水!$C:$C,'Product Performance'!$B22)</f>
        <v>16</v>
      </c>
      <c r="AT22" s="7">
        <f>-SUMIFS(库存流水!$I:$I,库存流水!$M:$M,"&gt;="&amp;'Product Performance'!AT$2,库存流水!$M:$M,"&lt;="&amp;'Product Performance'!AT$3,库存流水!$C:$C,'Product Performance'!$B22)</f>
        <v>5</v>
      </c>
      <c r="AU22" s="7">
        <f>-SUMIFS(库存流水!$I:$I,库存流水!$M:$M,"&gt;="&amp;'Product Performance'!AU$2,库存流水!$M:$M,"&lt;="&amp;'Product Performance'!AU$3,库存流水!$C:$C,'Product Performance'!$B22)</f>
        <v>3</v>
      </c>
      <c r="AV22" s="7">
        <f>-SUMIFS(库存流水!$I:$I,库存流水!$M:$M,"&gt;="&amp;'Product Performance'!AV$2,库存流水!$M:$M,"&lt;="&amp;'Product Performance'!AV$3,库存流水!$C:$C,'Product Performance'!$B22)</f>
        <v>2</v>
      </c>
      <c r="AW22" s="7">
        <f>-SUMIFS(库存流水!$I:$I,库存流水!$M:$M,"&gt;="&amp;'Product Performance'!AW$2,库存流水!$M:$M,"&lt;="&amp;'Product Performance'!AW$3,库存流水!$C:$C,'Product Performance'!$B22)</f>
        <v>7</v>
      </c>
      <c r="AX22" s="7">
        <f>-SUMIFS(库存流水!$I:$I,库存流水!$M:$M,"&gt;="&amp;'Product Performance'!AX$2,库存流水!$M:$M,"&lt;="&amp;'Product Performance'!AX$3,库存流水!$C:$C,'Product Performance'!$B22)</f>
        <v>0</v>
      </c>
    </row>
    <row r="23" spans="2:50" ht="13.2">
      <c r="B23" s="123" t="s">
        <v>233</v>
      </c>
      <c r="C23" s="7" t="s">
        <v>487</v>
      </c>
      <c r="D23" s="7" t="s">
        <v>234</v>
      </c>
      <c r="E23" s="7" t="s">
        <v>486</v>
      </c>
      <c r="F23" s="51">
        <f>VLOOKUP(B23,库存流水!O:Q,3,0)</f>
        <v>631</v>
      </c>
      <c r="G23" s="52">
        <f>SUM(H23:AX23)</f>
        <v>403</v>
      </c>
      <c r="H23" s="7">
        <f>-SUMIFS(库存流水!$I:$I,库存流水!$M:$M,"&gt;="&amp;'Product Performance'!H$2,库存流水!$M:$M,"&lt;="&amp;'Product Performance'!H$3,库存流水!$C:$C,'Product Performance'!$B23)</f>
        <v>0</v>
      </c>
      <c r="I23" s="7">
        <f>-SUMIFS(库存流水!$I:$I,库存流水!$M:$M,"&gt;="&amp;'Product Performance'!I$2,库存流水!$M:$M,"&lt;="&amp;'Product Performance'!I$3,库存流水!$C:$C,'Product Performance'!$B23)</f>
        <v>1</v>
      </c>
      <c r="J23" s="7">
        <f>-SUMIFS(库存流水!$I:$I,库存流水!$M:$M,"&gt;="&amp;'Product Performance'!J$2,库存流水!$M:$M,"&lt;="&amp;'Product Performance'!J$3,库存流水!$C:$C,'Product Performance'!$B23)</f>
        <v>3</v>
      </c>
      <c r="K23" s="7">
        <f>-SUMIFS(库存流水!$I:$I,库存流水!$M:$M,"&gt;="&amp;'Product Performance'!K$2,库存流水!$M:$M,"&lt;="&amp;'Product Performance'!K$3,库存流水!$C:$C,'Product Performance'!$B23)</f>
        <v>7</v>
      </c>
      <c r="L23" s="7">
        <f>-SUMIFS(库存流水!$I:$I,库存流水!$M:$M,"&gt;="&amp;'Product Performance'!L$2,库存流水!$M:$M,"&lt;="&amp;'Product Performance'!L$3,库存流水!$C:$C,'Product Performance'!$B23)</f>
        <v>1</v>
      </c>
      <c r="M23" s="7">
        <f>-SUMIFS(库存流水!$I:$I,库存流水!$M:$M,"&gt;="&amp;'Product Performance'!M$2,库存流水!$M:$M,"&lt;="&amp;'Product Performance'!M$3,库存流水!$C:$C,'Product Performance'!$B23)</f>
        <v>4</v>
      </c>
      <c r="N23" s="7">
        <f>-SUMIFS(库存流水!$I:$I,库存流水!$M:$M,"&gt;="&amp;'Product Performance'!N$2,库存流水!$M:$M,"&lt;="&amp;'Product Performance'!N$3,库存流水!$C:$C,'Product Performance'!$B23)</f>
        <v>5</v>
      </c>
      <c r="O23" s="7">
        <f>-SUMIFS(库存流水!$I:$I,库存流水!$M:$M,"&gt;="&amp;'Product Performance'!O$2,库存流水!$M:$M,"&lt;="&amp;'Product Performance'!O$3,库存流水!$C:$C,'Product Performance'!$B23)</f>
        <v>5</v>
      </c>
      <c r="P23" s="7">
        <f>-SUMIFS(库存流水!$I:$I,库存流水!$M:$M,"&gt;="&amp;'Product Performance'!P$2,库存流水!$M:$M,"&lt;="&amp;'Product Performance'!P$3,库存流水!$C:$C,'Product Performance'!$B23)</f>
        <v>2</v>
      </c>
      <c r="Q23" s="7">
        <f>-SUMIFS(库存流水!$I:$I,库存流水!$M:$M,"&gt;="&amp;'Product Performance'!Q$2,库存流水!$M:$M,"&lt;="&amp;'Product Performance'!Q$3,库存流水!$C:$C,'Product Performance'!$B23)</f>
        <v>7</v>
      </c>
      <c r="R23" s="7">
        <f>-SUMIFS(库存流水!$I:$I,库存流水!$M:$M,"&gt;="&amp;'Product Performance'!R$2,库存流水!$M:$M,"&lt;="&amp;'Product Performance'!R$3,库存流水!$C:$C,'Product Performance'!$B23)</f>
        <v>7</v>
      </c>
      <c r="S23" s="7">
        <f>-SUMIFS(库存流水!$I:$I,库存流水!$M:$M,"&gt;="&amp;'Product Performance'!S$2,库存流水!$M:$M,"&lt;="&amp;'Product Performance'!S$3,库存流水!$C:$C,'Product Performance'!$B23)</f>
        <v>0</v>
      </c>
      <c r="T23" s="7">
        <f>-SUMIFS(库存流水!$I:$I,库存流水!$M:$M,"&gt;="&amp;'Product Performance'!T$2,库存流水!$M:$M,"&lt;="&amp;'Product Performance'!T$3,库存流水!$C:$C,'Product Performance'!$B23)</f>
        <v>6</v>
      </c>
      <c r="U23" s="7">
        <f>-SUMIFS(库存流水!$I:$I,库存流水!$M:$M,"&gt;="&amp;'Product Performance'!U$2,库存流水!$M:$M,"&lt;="&amp;'Product Performance'!U$3,库存流水!$C:$C,'Product Performance'!$B23)</f>
        <v>8</v>
      </c>
      <c r="V23" s="7">
        <f>-SUMIFS(库存流水!$I:$I,库存流水!$M:$M,"&gt;="&amp;'Product Performance'!V$2,库存流水!$M:$M,"&lt;="&amp;'Product Performance'!V$3,库存流水!$C:$C,'Product Performance'!$B23)</f>
        <v>37</v>
      </c>
      <c r="W23" s="7">
        <f>-SUMIFS(库存流水!$I:$I,库存流水!$M:$M,"&gt;="&amp;'Product Performance'!W$2,库存流水!$M:$M,"&lt;="&amp;'Product Performance'!W$3,库存流水!$C:$C,'Product Performance'!$B23)</f>
        <v>0</v>
      </c>
      <c r="X23" s="7">
        <f>-SUMIFS(库存流水!$I:$I,库存流水!$M:$M,"&gt;="&amp;'Product Performance'!X$2,库存流水!$M:$M,"&lt;="&amp;'Product Performance'!X$3,库存流水!$C:$C,'Product Performance'!$B23)</f>
        <v>1</v>
      </c>
      <c r="Y23" s="7">
        <f>-SUMIFS(库存流水!$I:$I,库存流水!$M:$M,"&gt;="&amp;'Product Performance'!Y$2,库存流水!$M:$M,"&lt;="&amp;'Product Performance'!Y$3,库存流水!$C:$C,'Product Performance'!$B23)</f>
        <v>1</v>
      </c>
      <c r="Z23" s="7">
        <f>-SUMIFS(库存流水!$I:$I,库存流水!$M:$M,"&gt;="&amp;'Product Performance'!Z$2,库存流水!$M:$M,"&lt;="&amp;'Product Performance'!Z$3,库存流水!$C:$C,'Product Performance'!$B23)</f>
        <v>26</v>
      </c>
      <c r="AA23" s="7">
        <f>-SUMIFS(库存流水!$I:$I,库存流水!$M:$M,"&gt;="&amp;'Product Performance'!AA$2,库存流水!$M:$M,"&lt;="&amp;'Product Performance'!AA$3,库存流水!$C:$C,'Product Performance'!$B23)</f>
        <v>116</v>
      </c>
      <c r="AB23" s="7">
        <f>-SUMIFS(库存流水!$I:$I,库存流水!$M:$M,"&gt;="&amp;'Product Performance'!AB$2,库存流水!$M:$M,"&lt;="&amp;'Product Performance'!AB$3,库存流水!$C:$C,'Product Performance'!$B23)</f>
        <v>16</v>
      </c>
      <c r="AC23" s="7">
        <f>-SUMIFS(库存流水!$I:$I,库存流水!$M:$M,"&gt;="&amp;'Product Performance'!AC$2,库存流水!$M:$M,"&lt;="&amp;'Product Performance'!AC$3,库存流水!$C:$C,'Product Performance'!$B23)</f>
        <v>7</v>
      </c>
      <c r="AD23" s="7">
        <f>-SUMIFS(库存流水!$I:$I,库存流水!$M:$M,"&gt;="&amp;'Product Performance'!AD$2,库存流水!$M:$M,"&lt;="&amp;'Product Performance'!AD$3,库存流水!$C:$C,'Product Performance'!$B23)</f>
        <v>2</v>
      </c>
      <c r="AE23" s="7">
        <f>-SUMIFS(库存流水!$I:$I,库存流水!$M:$M,"&gt;="&amp;'Product Performance'!AE$2,库存流水!$M:$M,"&lt;="&amp;'Product Performance'!AE$3,库存流水!$C:$C,'Product Performance'!$B23)</f>
        <v>1</v>
      </c>
      <c r="AF23" s="7">
        <f>-SUMIFS(库存流水!$I:$I,库存流水!$M:$M,"&gt;="&amp;'Product Performance'!AF$2,库存流水!$M:$M,"&lt;="&amp;'Product Performance'!AF$3,库存流水!$C:$C,'Product Performance'!$B23)</f>
        <v>27</v>
      </c>
      <c r="AG23" s="7">
        <f>-SUMIFS(库存流水!$I:$I,库存流水!$M:$M,"&gt;="&amp;'Product Performance'!AG$2,库存流水!$M:$M,"&lt;="&amp;'Product Performance'!AG$3,库存流水!$C:$C,'Product Performance'!$B23)</f>
        <v>7</v>
      </c>
      <c r="AH23" s="7">
        <f>-SUMIFS(库存流水!$I:$I,库存流水!$M:$M,"&gt;="&amp;'Product Performance'!AH$2,库存流水!$M:$M,"&lt;="&amp;'Product Performance'!AH$3,库存流水!$C:$C,'Product Performance'!$B23)</f>
        <v>0</v>
      </c>
      <c r="AI23" s="7">
        <f>-SUMIFS(库存流水!$I:$I,库存流水!$M:$M,"&gt;="&amp;'Product Performance'!AI$2,库存流水!$M:$M,"&lt;="&amp;'Product Performance'!AI$3,库存流水!$C:$C,'Product Performance'!$B23)</f>
        <v>0</v>
      </c>
      <c r="AJ23" s="7">
        <f>-SUMIFS(库存流水!$I:$I,库存流水!$M:$M,"&gt;="&amp;'Product Performance'!AJ$2,库存流水!$M:$M,"&lt;="&amp;'Product Performance'!AJ$3,库存流水!$C:$C,'Product Performance'!$B23)</f>
        <v>1</v>
      </c>
      <c r="AK23" s="7">
        <f>-SUMIFS(库存流水!$I:$I,库存流水!$M:$M,"&gt;="&amp;'Product Performance'!AK$2,库存流水!$M:$M,"&lt;="&amp;'Product Performance'!AK$3,库存流水!$C:$C,'Product Performance'!$B23)</f>
        <v>5</v>
      </c>
      <c r="AL23" s="7">
        <f>-SUMIFS(库存流水!$I:$I,库存流水!$M:$M,"&gt;="&amp;'Product Performance'!AL$2,库存流水!$M:$M,"&lt;="&amp;'Product Performance'!AL$3,库存流水!$C:$C,'Product Performance'!$B23)</f>
        <v>42</v>
      </c>
      <c r="AM23" s="7">
        <f>-SUMIFS(库存流水!$I:$I,库存流水!$M:$M,"&gt;="&amp;'Product Performance'!AM$2,库存流水!$M:$M,"&lt;="&amp;'Product Performance'!AM$3,库存流水!$C:$C,'Product Performance'!$B23)</f>
        <v>9</v>
      </c>
      <c r="AN23" s="7">
        <f>-SUMIFS(库存流水!$I:$I,库存流水!$M:$M,"&gt;="&amp;'Product Performance'!AN$2,库存流水!$M:$M,"&lt;="&amp;'Product Performance'!AN$3,库存流水!$C:$C,'Product Performance'!$B23)</f>
        <v>1</v>
      </c>
      <c r="AO23" s="7">
        <f>-SUMIFS(库存流水!$I:$I,库存流水!$M:$M,"&gt;="&amp;'Product Performance'!AO$2,库存流水!$M:$M,"&lt;="&amp;'Product Performance'!AO$3,库存流水!$C:$C,'Product Performance'!$B23)</f>
        <v>13</v>
      </c>
      <c r="AP23" s="7">
        <f>-SUMIFS(库存流水!$I:$I,库存流水!$M:$M,"&gt;="&amp;'Product Performance'!AP$2,库存流水!$M:$M,"&lt;="&amp;'Product Performance'!AP$3,库存流水!$C:$C,'Product Performance'!$B23)</f>
        <v>0</v>
      </c>
      <c r="AQ23" s="7">
        <f>-SUMIFS(库存流水!$I:$I,库存流水!$M:$M,"&gt;="&amp;'Product Performance'!AQ$2,库存流水!$M:$M,"&lt;="&amp;'Product Performance'!AQ$3,库存流水!$C:$C,'Product Performance'!$B23)</f>
        <v>1</v>
      </c>
      <c r="AR23" s="7">
        <f>-SUMIFS(库存流水!$I:$I,库存流水!$M:$M,"&gt;="&amp;'Product Performance'!AR$2,库存流水!$M:$M,"&lt;="&amp;'Product Performance'!AR$3,库存流水!$C:$C,'Product Performance'!$B23)</f>
        <v>1</v>
      </c>
      <c r="AS23" s="7">
        <f>-SUMIFS(库存流水!$I:$I,库存流水!$M:$M,"&gt;="&amp;'Product Performance'!AS$2,库存流水!$M:$M,"&lt;="&amp;'Product Performance'!AS$3,库存流水!$C:$C,'Product Performance'!$B23)</f>
        <v>12</v>
      </c>
      <c r="AT23" s="7">
        <f>-SUMIFS(库存流水!$I:$I,库存流水!$M:$M,"&gt;="&amp;'Product Performance'!AT$2,库存流水!$M:$M,"&lt;="&amp;'Product Performance'!AT$3,库存流水!$C:$C,'Product Performance'!$B23)</f>
        <v>5</v>
      </c>
      <c r="AU23" s="7">
        <f>-SUMIFS(库存流水!$I:$I,库存流水!$M:$M,"&gt;="&amp;'Product Performance'!AU$2,库存流水!$M:$M,"&lt;="&amp;'Product Performance'!AU$3,库存流水!$C:$C,'Product Performance'!$B23)</f>
        <v>0</v>
      </c>
      <c r="AV23" s="7">
        <f>-SUMIFS(库存流水!$I:$I,库存流水!$M:$M,"&gt;="&amp;'Product Performance'!AV$2,库存流水!$M:$M,"&lt;="&amp;'Product Performance'!AV$3,库存流水!$C:$C,'Product Performance'!$B23)</f>
        <v>2</v>
      </c>
      <c r="AW23" s="7">
        <f>-SUMIFS(库存流水!$I:$I,库存流水!$M:$M,"&gt;="&amp;'Product Performance'!AW$2,库存流水!$M:$M,"&lt;="&amp;'Product Performance'!AW$3,库存流水!$C:$C,'Product Performance'!$B23)</f>
        <v>13</v>
      </c>
      <c r="AX23" s="7">
        <f>-SUMIFS(库存流水!$I:$I,库存流水!$M:$M,"&gt;="&amp;'Product Performance'!AX$2,库存流水!$M:$M,"&lt;="&amp;'Product Performance'!AX$3,库存流水!$C:$C,'Product Performance'!$B23)</f>
        <v>1</v>
      </c>
    </row>
    <row r="24" spans="2:50" ht="13.2">
      <c r="B24" s="123" t="s">
        <v>446</v>
      </c>
      <c r="C24" s="79" t="s">
        <v>1385</v>
      </c>
      <c r="D24" s="7" t="s">
        <v>447</v>
      </c>
      <c r="E24" s="7" t="s">
        <v>512</v>
      </c>
      <c r="F24" s="51">
        <f>VLOOKUP(B24,库存流水!O:Q,3,0)</f>
        <v>468</v>
      </c>
      <c r="G24" s="52">
        <f>SUM(H24:AX24)</f>
        <v>577</v>
      </c>
      <c r="H24" s="7">
        <f>-SUMIFS(库存流水!$I:$I,库存流水!$M:$M,"&gt;="&amp;'Product Performance'!H$2,库存流水!$M:$M,"&lt;="&amp;'Product Performance'!H$3,库存流水!$C:$C,'Product Performance'!$B24)</f>
        <v>0</v>
      </c>
      <c r="I24" s="7">
        <f>-SUMIFS(库存流水!$I:$I,库存流水!$M:$M,"&gt;="&amp;'Product Performance'!I$2,库存流水!$M:$M,"&lt;="&amp;'Product Performance'!I$3,库存流水!$C:$C,'Product Performance'!$B24)</f>
        <v>0</v>
      </c>
      <c r="J24" s="7">
        <f>-SUMIFS(库存流水!$I:$I,库存流水!$M:$M,"&gt;="&amp;'Product Performance'!J$2,库存流水!$M:$M,"&lt;="&amp;'Product Performance'!J$3,库存流水!$C:$C,'Product Performance'!$B24)</f>
        <v>0</v>
      </c>
      <c r="K24" s="7">
        <f>-SUMIFS(库存流水!$I:$I,库存流水!$M:$M,"&gt;="&amp;'Product Performance'!K$2,库存流水!$M:$M,"&lt;="&amp;'Product Performance'!K$3,库存流水!$C:$C,'Product Performance'!$B24)</f>
        <v>0</v>
      </c>
      <c r="L24" s="7">
        <f>-SUMIFS(库存流水!$I:$I,库存流水!$M:$M,"&gt;="&amp;'Product Performance'!L$2,库存流水!$M:$M,"&lt;="&amp;'Product Performance'!L$3,库存流水!$C:$C,'Product Performance'!$B24)</f>
        <v>0</v>
      </c>
      <c r="M24" s="7">
        <f>-SUMIFS(库存流水!$I:$I,库存流水!$M:$M,"&gt;="&amp;'Product Performance'!M$2,库存流水!$M:$M,"&lt;="&amp;'Product Performance'!M$3,库存流水!$C:$C,'Product Performance'!$B24)</f>
        <v>0</v>
      </c>
      <c r="N24" s="7">
        <f>-SUMIFS(库存流水!$I:$I,库存流水!$M:$M,"&gt;="&amp;'Product Performance'!N$2,库存流水!$M:$M,"&lt;="&amp;'Product Performance'!N$3,库存流水!$C:$C,'Product Performance'!$B24)</f>
        <v>0</v>
      </c>
      <c r="O24" s="7">
        <f>-SUMIFS(库存流水!$I:$I,库存流水!$M:$M,"&gt;="&amp;'Product Performance'!O$2,库存流水!$M:$M,"&lt;="&amp;'Product Performance'!O$3,库存流水!$C:$C,'Product Performance'!$B24)</f>
        <v>0</v>
      </c>
      <c r="P24" s="7">
        <f>-SUMIFS(库存流水!$I:$I,库存流水!$M:$M,"&gt;="&amp;'Product Performance'!P$2,库存流水!$M:$M,"&lt;="&amp;'Product Performance'!P$3,库存流水!$C:$C,'Product Performance'!$B24)</f>
        <v>0</v>
      </c>
      <c r="Q24" s="7">
        <f>-SUMIFS(库存流水!$I:$I,库存流水!$M:$M,"&gt;="&amp;'Product Performance'!Q$2,库存流水!$M:$M,"&lt;="&amp;'Product Performance'!Q$3,库存流水!$C:$C,'Product Performance'!$B24)</f>
        <v>0</v>
      </c>
      <c r="R24" s="7">
        <f>-SUMIFS(库存流水!$I:$I,库存流水!$M:$M,"&gt;="&amp;'Product Performance'!R$2,库存流水!$M:$M,"&lt;="&amp;'Product Performance'!R$3,库存流水!$C:$C,'Product Performance'!$B24)</f>
        <v>0</v>
      </c>
      <c r="S24" s="7">
        <f>-SUMIFS(库存流水!$I:$I,库存流水!$M:$M,"&gt;="&amp;'Product Performance'!S$2,库存流水!$M:$M,"&lt;="&amp;'Product Performance'!S$3,库存流水!$C:$C,'Product Performance'!$B24)</f>
        <v>0</v>
      </c>
      <c r="T24" s="7">
        <f>-SUMIFS(库存流水!$I:$I,库存流水!$M:$M,"&gt;="&amp;'Product Performance'!T$2,库存流水!$M:$M,"&lt;="&amp;'Product Performance'!T$3,库存流水!$C:$C,'Product Performance'!$B24)</f>
        <v>0</v>
      </c>
      <c r="U24" s="7">
        <f>-SUMIFS(库存流水!$I:$I,库存流水!$M:$M,"&gt;="&amp;'Product Performance'!U$2,库存流水!$M:$M,"&lt;="&amp;'Product Performance'!U$3,库存流水!$C:$C,'Product Performance'!$B24)</f>
        <v>0</v>
      </c>
      <c r="V24" s="7">
        <f>-SUMIFS(库存流水!$I:$I,库存流水!$M:$M,"&gt;="&amp;'Product Performance'!V$2,库存流水!$M:$M,"&lt;="&amp;'Product Performance'!V$3,库存流水!$C:$C,'Product Performance'!$B24)</f>
        <v>0</v>
      </c>
      <c r="W24" s="7">
        <f>-SUMIFS(库存流水!$I:$I,库存流水!$M:$M,"&gt;="&amp;'Product Performance'!W$2,库存流水!$M:$M,"&lt;="&amp;'Product Performance'!W$3,库存流水!$C:$C,'Product Performance'!$B24)</f>
        <v>0</v>
      </c>
      <c r="X24" s="7">
        <f>-SUMIFS(库存流水!$I:$I,库存流水!$M:$M,"&gt;="&amp;'Product Performance'!X$2,库存流水!$M:$M,"&lt;="&amp;'Product Performance'!X$3,库存流水!$C:$C,'Product Performance'!$B24)</f>
        <v>0</v>
      </c>
      <c r="Y24" s="7">
        <f>-SUMIFS(库存流水!$I:$I,库存流水!$M:$M,"&gt;="&amp;'Product Performance'!Y$2,库存流水!$M:$M,"&lt;="&amp;'Product Performance'!Y$3,库存流水!$C:$C,'Product Performance'!$B24)</f>
        <v>0</v>
      </c>
      <c r="Z24" s="7">
        <f>-SUMIFS(库存流水!$I:$I,库存流水!$M:$M,"&gt;="&amp;'Product Performance'!Z$2,库存流水!$M:$M,"&lt;="&amp;'Product Performance'!Z$3,库存流水!$C:$C,'Product Performance'!$B24)</f>
        <v>54</v>
      </c>
      <c r="AA24" s="7">
        <f>-SUMIFS(库存流水!$I:$I,库存流水!$M:$M,"&gt;="&amp;'Product Performance'!AA$2,库存流水!$M:$M,"&lt;="&amp;'Product Performance'!AA$3,库存流水!$C:$C,'Product Performance'!$B24)</f>
        <v>133</v>
      </c>
      <c r="AB24" s="7">
        <f>-SUMIFS(库存流水!$I:$I,库存流水!$M:$M,"&gt;="&amp;'Product Performance'!AB$2,库存流水!$M:$M,"&lt;="&amp;'Product Performance'!AB$3,库存流水!$C:$C,'Product Performance'!$B24)</f>
        <v>28</v>
      </c>
      <c r="AC24" s="7">
        <f>-SUMIFS(库存流水!$I:$I,库存流水!$M:$M,"&gt;="&amp;'Product Performance'!AC$2,库存流水!$M:$M,"&lt;="&amp;'Product Performance'!AC$3,库存流水!$C:$C,'Product Performance'!$B24)</f>
        <v>4</v>
      </c>
      <c r="AD24" s="7">
        <f>-SUMIFS(库存流水!$I:$I,库存流水!$M:$M,"&gt;="&amp;'Product Performance'!AD$2,库存流水!$M:$M,"&lt;="&amp;'Product Performance'!AD$3,库存流水!$C:$C,'Product Performance'!$B24)</f>
        <v>4</v>
      </c>
      <c r="AE24" s="7">
        <f>-SUMIFS(库存流水!$I:$I,库存流水!$M:$M,"&gt;="&amp;'Product Performance'!AE$2,库存流水!$M:$M,"&lt;="&amp;'Product Performance'!AE$3,库存流水!$C:$C,'Product Performance'!$B24)</f>
        <v>4</v>
      </c>
      <c r="AF24" s="7">
        <f>-SUMIFS(库存流水!$I:$I,库存流水!$M:$M,"&gt;="&amp;'Product Performance'!AF$2,库存流水!$M:$M,"&lt;="&amp;'Product Performance'!AF$3,库存流水!$C:$C,'Product Performance'!$B24)</f>
        <v>62</v>
      </c>
      <c r="AG24" s="7">
        <f>-SUMIFS(库存流水!$I:$I,库存流水!$M:$M,"&gt;="&amp;'Product Performance'!AG$2,库存流水!$M:$M,"&lt;="&amp;'Product Performance'!AG$3,库存流水!$C:$C,'Product Performance'!$B24)</f>
        <v>27</v>
      </c>
      <c r="AH24" s="7">
        <f>-SUMIFS(库存流水!$I:$I,库存流水!$M:$M,"&gt;="&amp;'Product Performance'!AH$2,库存流水!$M:$M,"&lt;="&amp;'Product Performance'!AH$3,库存流水!$C:$C,'Product Performance'!$B24)</f>
        <v>1</v>
      </c>
      <c r="AI24" s="7">
        <f>-SUMIFS(库存流水!$I:$I,库存流水!$M:$M,"&gt;="&amp;'Product Performance'!AI$2,库存流水!$M:$M,"&lt;="&amp;'Product Performance'!AI$3,库存流水!$C:$C,'Product Performance'!$B24)</f>
        <v>0</v>
      </c>
      <c r="AJ24" s="7">
        <f>-SUMIFS(库存流水!$I:$I,库存流水!$M:$M,"&gt;="&amp;'Product Performance'!AJ$2,库存流水!$M:$M,"&lt;="&amp;'Product Performance'!AJ$3,库存流水!$C:$C,'Product Performance'!$B24)</f>
        <v>5</v>
      </c>
      <c r="AK24" s="7">
        <f>-SUMIFS(库存流水!$I:$I,库存流水!$M:$M,"&gt;="&amp;'Product Performance'!AK$2,库存流水!$M:$M,"&lt;="&amp;'Product Performance'!AK$3,库存流水!$C:$C,'Product Performance'!$B24)</f>
        <v>8</v>
      </c>
      <c r="AL24" s="7">
        <f>-SUMIFS(库存流水!$I:$I,库存流水!$M:$M,"&gt;="&amp;'Product Performance'!AL$2,库存流水!$M:$M,"&lt;="&amp;'Product Performance'!AL$3,库存流水!$C:$C,'Product Performance'!$B24)</f>
        <v>96</v>
      </c>
      <c r="AM24" s="7">
        <f>-SUMIFS(库存流水!$I:$I,库存流水!$M:$M,"&gt;="&amp;'Product Performance'!AM$2,库存流水!$M:$M,"&lt;="&amp;'Product Performance'!AM$3,库存流水!$C:$C,'Product Performance'!$B24)</f>
        <v>23</v>
      </c>
      <c r="AN24" s="7">
        <f>-SUMIFS(库存流水!$I:$I,库存流水!$M:$M,"&gt;="&amp;'Product Performance'!AN$2,库存流水!$M:$M,"&lt;="&amp;'Product Performance'!AN$3,库存流水!$C:$C,'Product Performance'!$B24)</f>
        <v>3</v>
      </c>
      <c r="AO24" s="7">
        <f>-SUMIFS(库存流水!$I:$I,库存流水!$M:$M,"&gt;="&amp;'Product Performance'!AO$2,库存流水!$M:$M,"&lt;="&amp;'Product Performance'!AO$3,库存流水!$C:$C,'Product Performance'!$B24)</f>
        <v>31</v>
      </c>
      <c r="AP24" s="7">
        <f>-SUMIFS(库存流水!$I:$I,库存流水!$M:$M,"&gt;="&amp;'Product Performance'!AP$2,库存流水!$M:$M,"&lt;="&amp;'Product Performance'!AP$3,库存流水!$C:$C,'Product Performance'!$B24)</f>
        <v>2</v>
      </c>
      <c r="AQ24" s="7">
        <f>-SUMIFS(库存流水!$I:$I,库存流水!$M:$M,"&gt;="&amp;'Product Performance'!AQ$2,库存流水!$M:$M,"&lt;="&amp;'Product Performance'!AQ$3,库存流水!$C:$C,'Product Performance'!$B24)</f>
        <v>6</v>
      </c>
      <c r="AR24" s="7">
        <f>-SUMIFS(库存流水!$I:$I,库存流水!$M:$M,"&gt;="&amp;'Product Performance'!AR$2,库存流水!$M:$M,"&lt;="&amp;'Product Performance'!AR$3,库存流水!$C:$C,'Product Performance'!$B24)</f>
        <v>5</v>
      </c>
      <c r="AS24" s="7">
        <f>-SUMIFS(库存流水!$I:$I,库存流水!$M:$M,"&gt;="&amp;'Product Performance'!AS$2,库存流水!$M:$M,"&lt;="&amp;'Product Performance'!AS$3,库存流水!$C:$C,'Product Performance'!$B24)</f>
        <v>40</v>
      </c>
      <c r="AT24" s="7">
        <f>-SUMIFS(库存流水!$I:$I,库存流水!$M:$M,"&gt;="&amp;'Product Performance'!AT$2,库存流水!$M:$M,"&lt;="&amp;'Product Performance'!AT$3,库存流水!$C:$C,'Product Performance'!$B24)</f>
        <v>4</v>
      </c>
      <c r="AU24" s="7">
        <f>-SUMIFS(库存流水!$I:$I,库存流水!$M:$M,"&gt;="&amp;'Product Performance'!AU$2,库存流水!$M:$M,"&lt;="&amp;'Product Performance'!AU$3,库存流水!$C:$C,'Product Performance'!$B24)</f>
        <v>10</v>
      </c>
      <c r="AV24" s="7">
        <f>-SUMIFS(库存流水!$I:$I,库存流水!$M:$M,"&gt;="&amp;'Product Performance'!AV$2,库存流水!$M:$M,"&lt;="&amp;'Product Performance'!AV$3,库存流水!$C:$C,'Product Performance'!$B24)</f>
        <v>3</v>
      </c>
      <c r="AW24" s="7">
        <f>-SUMIFS(库存流水!$I:$I,库存流水!$M:$M,"&gt;="&amp;'Product Performance'!AW$2,库存流水!$M:$M,"&lt;="&amp;'Product Performance'!AW$3,库存流水!$C:$C,'Product Performance'!$B24)</f>
        <v>21</v>
      </c>
      <c r="AX24" s="7">
        <f>-SUMIFS(库存流水!$I:$I,库存流水!$M:$M,"&gt;="&amp;'Product Performance'!AX$2,库存流水!$M:$M,"&lt;="&amp;'Product Performance'!AX$3,库存流水!$C:$C,'Product Performance'!$B24)</f>
        <v>3</v>
      </c>
    </row>
    <row r="25" spans="2:50" ht="13.2">
      <c r="B25" s="123" t="s">
        <v>406</v>
      </c>
      <c r="C25" s="7" t="s">
        <v>509</v>
      </c>
      <c r="D25" s="7" t="s">
        <v>407</v>
      </c>
      <c r="E25" s="7" t="s">
        <v>508</v>
      </c>
      <c r="F25" s="51">
        <f>VLOOKUP(B25,库存流水!O:Q,3,0)</f>
        <v>1651</v>
      </c>
      <c r="G25" s="52">
        <f>SUM(H25:AX25)</f>
        <v>503</v>
      </c>
      <c r="H25" s="7">
        <f>-SUMIFS(库存流水!$I:$I,库存流水!$M:$M,"&gt;="&amp;'Product Performance'!H$2,库存流水!$M:$M,"&lt;="&amp;'Product Performance'!H$3,库存流水!$C:$C,'Product Performance'!$B25)</f>
        <v>0</v>
      </c>
      <c r="I25" s="7">
        <f>-SUMIFS(库存流水!$I:$I,库存流水!$M:$M,"&gt;="&amp;'Product Performance'!I$2,库存流水!$M:$M,"&lt;="&amp;'Product Performance'!I$3,库存流水!$C:$C,'Product Performance'!$B25)</f>
        <v>2</v>
      </c>
      <c r="J25" s="7">
        <f>-SUMIFS(库存流水!$I:$I,库存流水!$M:$M,"&gt;="&amp;'Product Performance'!J$2,库存流水!$M:$M,"&lt;="&amp;'Product Performance'!J$3,库存流水!$C:$C,'Product Performance'!$B25)</f>
        <v>4</v>
      </c>
      <c r="K25" s="7">
        <f>-SUMIFS(库存流水!$I:$I,库存流水!$M:$M,"&gt;="&amp;'Product Performance'!K$2,库存流水!$M:$M,"&lt;="&amp;'Product Performance'!K$3,库存流水!$C:$C,'Product Performance'!$B25)</f>
        <v>3</v>
      </c>
      <c r="L25" s="7">
        <f>-SUMIFS(库存流水!$I:$I,库存流水!$M:$M,"&gt;="&amp;'Product Performance'!L$2,库存流水!$M:$M,"&lt;="&amp;'Product Performance'!L$3,库存流水!$C:$C,'Product Performance'!$B25)</f>
        <v>4</v>
      </c>
      <c r="M25" s="7">
        <f>-SUMIFS(库存流水!$I:$I,库存流水!$M:$M,"&gt;="&amp;'Product Performance'!M$2,库存流水!$M:$M,"&lt;="&amp;'Product Performance'!M$3,库存流水!$C:$C,'Product Performance'!$B25)</f>
        <v>5</v>
      </c>
      <c r="N25" s="7">
        <f>-SUMIFS(库存流水!$I:$I,库存流水!$M:$M,"&gt;="&amp;'Product Performance'!N$2,库存流水!$M:$M,"&lt;="&amp;'Product Performance'!N$3,库存流水!$C:$C,'Product Performance'!$B25)</f>
        <v>8</v>
      </c>
      <c r="O25" s="7">
        <f>-SUMIFS(库存流水!$I:$I,库存流水!$M:$M,"&gt;="&amp;'Product Performance'!O$2,库存流水!$M:$M,"&lt;="&amp;'Product Performance'!O$3,库存流水!$C:$C,'Product Performance'!$B25)</f>
        <v>3</v>
      </c>
      <c r="P25" s="7">
        <f>-SUMIFS(库存流水!$I:$I,库存流水!$M:$M,"&gt;="&amp;'Product Performance'!P$2,库存流水!$M:$M,"&lt;="&amp;'Product Performance'!P$3,库存流水!$C:$C,'Product Performance'!$B25)</f>
        <v>9</v>
      </c>
      <c r="Q25" s="7">
        <f>-SUMIFS(库存流水!$I:$I,库存流水!$M:$M,"&gt;="&amp;'Product Performance'!Q$2,库存流水!$M:$M,"&lt;="&amp;'Product Performance'!Q$3,库存流水!$C:$C,'Product Performance'!$B25)</f>
        <v>8</v>
      </c>
      <c r="R25" s="7">
        <f>-SUMIFS(库存流水!$I:$I,库存流水!$M:$M,"&gt;="&amp;'Product Performance'!R$2,库存流水!$M:$M,"&lt;="&amp;'Product Performance'!R$3,库存流水!$C:$C,'Product Performance'!$B25)</f>
        <v>12</v>
      </c>
      <c r="S25" s="7">
        <f>-SUMIFS(库存流水!$I:$I,库存流水!$M:$M,"&gt;="&amp;'Product Performance'!S$2,库存流水!$M:$M,"&lt;="&amp;'Product Performance'!S$3,库存流水!$C:$C,'Product Performance'!$B25)</f>
        <v>13</v>
      </c>
      <c r="T25" s="7">
        <f>-SUMIFS(库存流水!$I:$I,库存流水!$M:$M,"&gt;="&amp;'Product Performance'!T$2,库存流水!$M:$M,"&lt;="&amp;'Product Performance'!T$3,库存流水!$C:$C,'Product Performance'!$B25)</f>
        <v>43</v>
      </c>
      <c r="U25" s="7">
        <f>-SUMIFS(库存流水!$I:$I,库存流水!$M:$M,"&gt;="&amp;'Product Performance'!U$2,库存流水!$M:$M,"&lt;="&amp;'Product Performance'!U$3,库存流水!$C:$C,'Product Performance'!$B25)</f>
        <v>23</v>
      </c>
      <c r="V25" s="7">
        <f>-SUMIFS(库存流水!$I:$I,库存流水!$M:$M,"&gt;="&amp;'Product Performance'!V$2,库存流水!$M:$M,"&lt;="&amp;'Product Performance'!V$3,库存流水!$C:$C,'Product Performance'!$B25)</f>
        <v>120</v>
      </c>
      <c r="W25" s="7">
        <f>-SUMIFS(库存流水!$I:$I,库存流水!$M:$M,"&gt;="&amp;'Product Performance'!W$2,库存流水!$M:$M,"&lt;="&amp;'Product Performance'!W$3,库存流水!$C:$C,'Product Performance'!$B25)</f>
        <v>2</v>
      </c>
      <c r="X25" s="7">
        <f>-SUMIFS(库存流水!$I:$I,库存流水!$M:$M,"&gt;="&amp;'Product Performance'!X$2,库存流水!$M:$M,"&lt;="&amp;'Product Performance'!X$3,库存流水!$C:$C,'Product Performance'!$B25)</f>
        <v>15</v>
      </c>
      <c r="Y25" s="7">
        <f>-SUMIFS(库存流水!$I:$I,库存流水!$M:$M,"&gt;="&amp;'Product Performance'!Y$2,库存流水!$M:$M,"&lt;="&amp;'Product Performance'!Y$3,库存流水!$C:$C,'Product Performance'!$B25)</f>
        <v>13</v>
      </c>
      <c r="Z25" s="7">
        <f>-SUMIFS(库存流水!$I:$I,库存流水!$M:$M,"&gt;="&amp;'Product Performance'!Z$2,库存流水!$M:$M,"&lt;="&amp;'Product Performance'!Z$3,库存流水!$C:$C,'Product Performance'!$B25)</f>
        <v>38</v>
      </c>
      <c r="AA25" s="7">
        <f>-SUMIFS(库存流水!$I:$I,库存流水!$M:$M,"&gt;="&amp;'Product Performance'!AA$2,库存流水!$M:$M,"&lt;="&amp;'Product Performance'!AA$3,库存流水!$C:$C,'Product Performance'!$B25)</f>
        <v>19</v>
      </c>
      <c r="AB25" s="7">
        <f>-SUMIFS(库存流水!$I:$I,库存流水!$M:$M,"&gt;="&amp;'Product Performance'!AB$2,库存流水!$M:$M,"&lt;="&amp;'Product Performance'!AB$3,库存流水!$C:$C,'Product Performance'!$B25)</f>
        <v>17</v>
      </c>
      <c r="AC25" s="7">
        <f>-SUMIFS(库存流水!$I:$I,库存流水!$M:$M,"&gt;="&amp;'Product Performance'!AC$2,库存流水!$M:$M,"&lt;="&amp;'Product Performance'!AC$3,库存流水!$C:$C,'Product Performance'!$B25)</f>
        <v>2</v>
      </c>
      <c r="AD25" s="7">
        <f>-SUMIFS(库存流水!$I:$I,库存流水!$M:$M,"&gt;="&amp;'Product Performance'!AD$2,库存流水!$M:$M,"&lt;="&amp;'Product Performance'!AD$3,库存流水!$C:$C,'Product Performance'!$B25)</f>
        <v>4</v>
      </c>
      <c r="AE25" s="7">
        <f>-SUMIFS(库存流水!$I:$I,库存流水!$M:$M,"&gt;="&amp;'Product Performance'!AE$2,库存流水!$M:$M,"&lt;="&amp;'Product Performance'!AE$3,库存流水!$C:$C,'Product Performance'!$B25)</f>
        <v>11</v>
      </c>
      <c r="AF25" s="7">
        <f>-SUMIFS(库存流水!$I:$I,库存流水!$M:$M,"&gt;="&amp;'Product Performance'!AF$2,库存流水!$M:$M,"&lt;="&amp;'Product Performance'!AF$3,库存流水!$C:$C,'Product Performance'!$B25)</f>
        <v>20</v>
      </c>
      <c r="AG25" s="7">
        <f>-SUMIFS(库存流水!$I:$I,库存流水!$M:$M,"&gt;="&amp;'Product Performance'!AG$2,库存流水!$M:$M,"&lt;="&amp;'Product Performance'!AG$3,库存流水!$C:$C,'Product Performance'!$B25)</f>
        <v>6</v>
      </c>
      <c r="AH25" s="7">
        <f>-SUMIFS(库存流水!$I:$I,库存流水!$M:$M,"&gt;="&amp;'Product Performance'!AH$2,库存流水!$M:$M,"&lt;="&amp;'Product Performance'!AH$3,库存流水!$C:$C,'Product Performance'!$B25)</f>
        <v>0</v>
      </c>
      <c r="AI25" s="7">
        <f>-SUMIFS(库存流水!$I:$I,库存流水!$M:$M,"&gt;="&amp;'Product Performance'!AI$2,库存流水!$M:$M,"&lt;="&amp;'Product Performance'!AI$3,库存流水!$C:$C,'Product Performance'!$B25)</f>
        <v>0</v>
      </c>
      <c r="AJ25" s="7">
        <f>-SUMIFS(库存流水!$I:$I,库存流水!$M:$M,"&gt;="&amp;'Product Performance'!AJ$2,库存流水!$M:$M,"&lt;="&amp;'Product Performance'!AJ$3,库存流水!$C:$C,'Product Performance'!$B25)</f>
        <v>7</v>
      </c>
      <c r="AK25" s="7">
        <f>-SUMIFS(库存流水!$I:$I,库存流水!$M:$M,"&gt;="&amp;'Product Performance'!AK$2,库存流水!$M:$M,"&lt;="&amp;'Product Performance'!AK$3,库存流水!$C:$C,'Product Performance'!$B25)</f>
        <v>3</v>
      </c>
      <c r="AL25" s="7">
        <f>-SUMIFS(库存流水!$I:$I,库存流水!$M:$M,"&gt;="&amp;'Product Performance'!AL$2,库存流水!$M:$M,"&lt;="&amp;'Product Performance'!AL$3,库存流水!$C:$C,'Product Performance'!$B25)</f>
        <v>15</v>
      </c>
      <c r="AM25" s="7">
        <f>-SUMIFS(库存流水!$I:$I,库存流水!$M:$M,"&gt;="&amp;'Product Performance'!AM$2,库存流水!$M:$M,"&lt;="&amp;'Product Performance'!AM$3,库存流水!$C:$C,'Product Performance'!$B25)</f>
        <v>6</v>
      </c>
      <c r="AN25" s="7">
        <f>-SUMIFS(库存流水!$I:$I,库存流水!$M:$M,"&gt;="&amp;'Product Performance'!AN$2,库存流水!$M:$M,"&lt;="&amp;'Product Performance'!AN$3,库存流水!$C:$C,'Product Performance'!$B25)</f>
        <v>5</v>
      </c>
      <c r="AO25" s="7">
        <f>-SUMIFS(库存流水!$I:$I,库存流水!$M:$M,"&gt;="&amp;'Product Performance'!AO$2,库存流水!$M:$M,"&lt;="&amp;'Product Performance'!AO$3,库存流水!$C:$C,'Product Performance'!$B25)</f>
        <v>9</v>
      </c>
      <c r="AP25" s="7">
        <f>-SUMIFS(库存流水!$I:$I,库存流水!$M:$M,"&gt;="&amp;'Product Performance'!AP$2,库存流水!$M:$M,"&lt;="&amp;'Product Performance'!AP$3,库存流水!$C:$C,'Product Performance'!$B25)</f>
        <v>3</v>
      </c>
      <c r="AQ25" s="7">
        <f>-SUMIFS(库存流水!$I:$I,库存流水!$M:$M,"&gt;="&amp;'Product Performance'!AQ$2,库存流水!$M:$M,"&lt;="&amp;'Product Performance'!AQ$3,库存流水!$C:$C,'Product Performance'!$B25)</f>
        <v>6</v>
      </c>
      <c r="AR25" s="7">
        <f>-SUMIFS(库存流水!$I:$I,库存流水!$M:$M,"&gt;="&amp;'Product Performance'!AR$2,库存流水!$M:$M,"&lt;="&amp;'Product Performance'!AR$3,库存流水!$C:$C,'Product Performance'!$B25)</f>
        <v>2</v>
      </c>
      <c r="AS25" s="7">
        <f>-SUMIFS(库存流水!$I:$I,库存流水!$M:$M,"&gt;="&amp;'Product Performance'!AS$2,库存流水!$M:$M,"&lt;="&amp;'Product Performance'!AS$3,库存流水!$C:$C,'Product Performance'!$B25)</f>
        <v>11</v>
      </c>
      <c r="AT25" s="7">
        <f>-SUMIFS(库存流水!$I:$I,库存流水!$M:$M,"&gt;="&amp;'Product Performance'!AT$2,库存流水!$M:$M,"&lt;="&amp;'Product Performance'!AT$3,库存流水!$C:$C,'Product Performance'!$B25)</f>
        <v>2</v>
      </c>
      <c r="AU25" s="7">
        <f>-SUMIFS(库存流水!$I:$I,库存流水!$M:$M,"&gt;="&amp;'Product Performance'!AU$2,库存流水!$M:$M,"&lt;="&amp;'Product Performance'!AU$3,库存流水!$C:$C,'Product Performance'!$B25)</f>
        <v>7</v>
      </c>
      <c r="AV25" s="7">
        <f>-SUMIFS(库存流水!$I:$I,库存流水!$M:$M,"&gt;="&amp;'Product Performance'!AV$2,库存流水!$M:$M,"&lt;="&amp;'Product Performance'!AV$3,库存流水!$C:$C,'Product Performance'!$B25)</f>
        <v>7</v>
      </c>
      <c r="AW25" s="7">
        <f>-SUMIFS(库存流水!$I:$I,库存流水!$M:$M,"&gt;="&amp;'Product Performance'!AW$2,库存流水!$M:$M,"&lt;="&amp;'Product Performance'!AW$3,库存流水!$C:$C,'Product Performance'!$B25)</f>
        <v>10</v>
      </c>
      <c r="AX25" s="7">
        <f>-SUMIFS(库存流水!$I:$I,库存流水!$M:$M,"&gt;="&amp;'Product Performance'!AX$2,库存流水!$M:$M,"&lt;="&amp;'Product Performance'!AX$3,库存流水!$C:$C,'Product Performance'!$B25)</f>
        <v>6</v>
      </c>
    </row>
    <row r="26" spans="2:50" ht="13.2">
      <c r="B26" s="123" t="s">
        <v>274</v>
      </c>
      <c r="C26" s="7" t="s">
        <v>507</v>
      </c>
      <c r="D26" s="7" t="s">
        <v>275</v>
      </c>
      <c r="E26" s="7" t="s">
        <v>506</v>
      </c>
      <c r="F26" s="51">
        <f>VLOOKUP(B26,库存流水!O:Q,3,0)</f>
        <v>4212</v>
      </c>
      <c r="G26" s="52">
        <f>SUM(H26:AX26)</f>
        <v>804</v>
      </c>
      <c r="H26" s="7">
        <f>-SUMIFS(库存流水!$I:$I,库存流水!$M:$M,"&gt;="&amp;'Product Performance'!H$2,库存流水!$M:$M,"&lt;="&amp;'Product Performance'!H$3,库存流水!$C:$C,'Product Performance'!$B26)</f>
        <v>0</v>
      </c>
      <c r="I26" s="7">
        <f>-SUMIFS(库存流水!$I:$I,库存流水!$M:$M,"&gt;="&amp;'Product Performance'!I$2,库存流水!$M:$M,"&lt;="&amp;'Product Performance'!I$3,库存流水!$C:$C,'Product Performance'!$B26)</f>
        <v>8</v>
      </c>
      <c r="J26" s="7">
        <f>-SUMIFS(库存流水!$I:$I,库存流水!$M:$M,"&gt;="&amp;'Product Performance'!J$2,库存流水!$M:$M,"&lt;="&amp;'Product Performance'!J$3,库存流水!$C:$C,'Product Performance'!$B26)</f>
        <v>9</v>
      </c>
      <c r="K26" s="7">
        <f>-SUMIFS(库存流水!$I:$I,库存流水!$M:$M,"&gt;="&amp;'Product Performance'!K$2,库存流水!$M:$M,"&lt;="&amp;'Product Performance'!K$3,库存流水!$C:$C,'Product Performance'!$B26)</f>
        <v>18</v>
      </c>
      <c r="L26" s="7">
        <f>-SUMIFS(库存流水!$I:$I,库存流水!$M:$M,"&gt;="&amp;'Product Performance'!L$2,库存流水!$M:$M,"&lt;="&amp;'Product Performance'!L$3,库存流水!$C:$C,'Product Performance'!$B26)</f>
        <v>13</v>
      </c>
      <c r="M26" s="7">
        <f>-SUMIFS(库存流水!$I:$I,库存流水!$M:$M,"&gt;="&amp;'Product Performance'!M$2,库存流水!$M:$M,"&lt;="&amp;'Product Performance'!M$3,库存流水!$C:$C,'Product Performance'!$B26)</f>
        <v>16</v>
      </c>
      <c r="N26" s="7">
        <f>-SUMIFS(库存流水!$I:$I,库存流水!$M:$M,"&gt;="&amp;'Product Performance'!N$2,库存流水!$M:$M,"&lt;="&amp;'Product Performance'!N$3,库存流水!$C:$C,'Product Performance'!$B26)</f>
        <v>69</v>
      </c>
      <c r="O26" s="7">
        <f>-SUMIFS(库存流水!$I:$I,库存流水!$M:$M,"&gt;="&amp;'Product Performance'!O$2,库存流水!$M:$M,"&lt;="&amp;'Product Performance'!O$3,库存流水!$C:$C,'Product Performance'!$B26)</f>
        <v>21</v>
      </c>
      <c r="P26" s="7">
        <f>-SUMIFS(库存流水!$I:$I,库存流水!$M:$M,"&gt;="&amp;'Product Performance'!P$2,库存流水!$M:$M,"&lt;="&amp;'Product Performance'!P$3,库存流水!$C:$C,'Product Performance'!$B26)</f>
        <v>12</v>
      </c>
      <c r="Q26" s="7">
        <f>-SUMIFS(库存流水!$I:$I,库存流水!$M:$M,"&gt;="&amp;'Product Performance'!Q$2,库存流水!$M:$M,"&lt;="&amp;'Product Performance'!Q$3,库存流水!$C:$C,'Product Performance'!$B26)</f>
        <v>27</v>
      </c>
      <c r="R26" s="7">
        <f>-SUMIFS(库存流水!$I:$I,库存流水!$M:$M,"&gt;="&amp;'Product Performance'!R$2,库存流水!$M:$M,"&lt;="&amp;'Product Performance'!R$3,库存流水!$C:$C,'Product Performance'!$B26)</f>
        <v>34</v>
      </c>
      <c r="S26" s="7">
        <f>-SUMIFS(库存流水!$I:$I,库存流水!$M:$M,"&gt;="&amp;'Product Performance'!S$2,库存流水!$M:$M,"&lt;="&amp;'Product Performance'!S$3,库存流水!$C:$C,'Product Performance'!$B26)</f>
        <v>28</v>
      </c>
      <c r="T26" s="7">
        <f>-SUMIFS(库存流水!$I:$I,库存流水!$M:$M,"&gt;="&amp;'Product Performance'!T$2,库存流水!$M:$M,"&lt;="&amp;'Product Performance'!T$3,库存流水!$C:$C,'Product Performance'!$B26)</f>
        <v>55</v>
      </c>
      <c r="U26" s="7">
        <f>-SUMIFS(库存流水!$I:$I,库存流水!$M:$M,"&gt;="&amp;'Product Performance'!U$2,库存流水!$M:$M,"&lt;="&amp;'Product Performance'!U$3,库存流水!$C:$C,'Product Performance'!$B26)</f>
        <v>30</v>
      </c>
      <c r="V26" s="7">
        <f>-SUMIFS(库存流水!$I:$I,库存流水!$M:$M,"&gt;="&amp;'Product Performance'!V$2,库存流水!$M:$M,"&lt;="&amp;'Product Performance'!V$3,库存流水!$C:$C,'Product Performance'!$B26)</f>
        <v>146</v>
      </c>
      <c r="W26" s="7">
        <f>-SUMIFS(库存流水!$I:$I,库存流水!$M:$M,"&gt;="&amp;'Product Performance'!W$2,库存流水!$M:$M,"&lt;="&amp;'Product Performance'!W$3,库存流水!$C:$C,'Product Performance'!$B26)</f>
        <v>9</v>
      </c>
      <c r="X26" s="7">
        <f>-SUMIFS(库存流水!$I:$I,库存流水!$M:$M,"&gt;="&amp;'Product Performance'!X$2,库存流水!$M:$M,"&lt;="&amp;'Product Performance'!X$3,库存流水!$C:$C,'Product Performance'!$B26)</f>
        <v>18</v>
      </c>
      <c r="Y26" s="7">
        <f>-SUMIFS(库存流水!$I:$I,库存流水!$M:$M,"&gt;="&amp;'Product Performance'!Y$2,库存流水!$M:$M,"&lt;="&amp;'Product Performance'!Y$3,库存流水!$C:$C,'Product Performance'!$B26)</f>
        <v>25</v>
      </c>
      <c r="Z26" s="7">
        <f>-SUMIFS(库存流水!$I:$I,库存流水!$M:$M,"&gt;="&amp;'Product Performance'!Z$2,库存流水!$M:$M,"&lt;="&amp;'Product Performance'!Z$3,库存流水!$C:$C,'Product Performance'!$B26)</f>
        <v>43</v>
      </c>
      <c r="AA26" s="7">
        <f>-SUMIFS(库存流水!$I:$I,库存流水!$M:$M,"&gt;="&amp;'Product Performance'!AA$2,库存流水!$M:$M,"&lt;="&amp;'Product Performance'!AA$3,库存流水!$C:$C,'Product Performance'!$B26)</f>
        <v>17</v>
      </c>
      <c r="AB26" s="7">
        <f>-SUMIFS(库存流水!$I:$I,库存流水!$M:$M,"&gt;="&amp;'Product Performance'!AB$2,库存流水!$M:$M,"&lt;="&amp;'Product Performance'!AB$3,库存流水!$C:$C,'Product Performance'!$B26)</f>
        <v>21</v>
      </c>
      <c r="AC26" s="7">
        <f>-SUMIFS(库存流水!$I:$I,库存流水!$M:$M,"&gt;="&amp;'Product Performance'!AC$2,库存流水!$M:$M,"&lt;="&amp;'Product Performance'!AC$3,库存流水!$C:$C,'Product Performance'!$B26)</f>
        <v>13</v>
      </c>
      <c r="AD26" s="7">
        <f>-SUMIFS(库存流水!$I:$I,库存流水!$M:$M,"&gt;="&amp;'Product Performance'!AD$2,库存流水!$M:$M,"&lt;="&amp;'Product Performance'!AD$3,库存流水!$C:$C,'Product Performance'!$B26)</f>
        <v>5</v>
      </c>
      <c r="AE26" s="7">
        <f>-SUMIFS(库存流水!$I:$I,库存流水!$M:$M,"&gt;="&amp;'Product Performance'!AE$2,库存流水!$M:$M,"&lt;="&amp;'Product Performance'!AE$3,库存流水!$C:$C,'Product Performance'!$B26)</f>
        <v>11</v>
      </c>
      <c r="AF26" s="7">
        <f>-SUMIFS(库存流水!$I:$I,库存流水!$M:$M,"&gt;="&amp;'Product Performance'!AF$2,库存流水!$M:$M,"&lt;="&amp;'Product Performance'!AF$3,库存流水!$C:$C,'Product Performance'!$B26)</f>
        <v>18</v>
      </c>
      <c r="AG26" s="7">
        <f>-SUMIFS(库存流水!$I:$I,库存流水!$M:$M,"&gt;="&amp;'Product Performance'!AG$2,库存流水!$M:$M,"&lt;="&amp;'Product Performance'!AG$3,库存流水!$C:$C,'Product Performance'!$B26)</f>
        <v>10</v>
      </c>
      <c r="AH26" s="7">
        <f>-SUMIFS(库存流水!$I:$I,库存流水!$M:$M,"&gt;="&amp;'Product Performance'!AH$2,库存流水!$M:$M,"&lt;="&amp;'Product Performance'!AH$3,库存流水!$C:$C,'Product Performance'!$B26)</f>
        <v>2</v>
      </c>
      <c r="AI26" s="7">
        <f>-SUMIFS(库存流水!$I:$I,库存流水!$M:$M,"&gt;="&amp;'Product Performance'!AI$2,库存流水!$M:$M,"&lt;="&amp;'Product Performance'!AI$3,库存流水!$C:$C,'Product Performance'!$B26)</f>
        <v>0</v>
      </c>
      <c r="AJ26" s="7">
        <f>-SUMIFS(库存流水!$I:$I,库存流水!$M:$M,"&gt;="&amp;'Product Performance'!AJ$2,库存流水!$M:$M,"&lt;="&amp;'Product Performance'!AJ$3,库存流水!$C:$C,'Product Performance'!$B26)</f>
        <v>7</v>
      </c>
      <c r="AK26" s="7">
        <f>-SUMIFS(库存流水!$I:$I,库存流水!$M:$M,"&gt;="&amp;'Product Performance'!AK$2,库存流水!$M:$M,"&lt;="&amp;'Product Performance'!AK$3,库存流水!$C:$C,'Product Performance'!$B26)</f>
        <v>1</v>
      </c>
      <c r="AL26" s="7">
        <f>-SUMIFS(库存流水!$I:$I,库存流水!$M:$M,"&gt;="&amp;'Product Performance'!AL$2,库存流水!$M:$M,"&lt;="&amp;'Product Performance'!AL$3,库存流水!$C:$C,'Product Performance'!$B26)</f>
        <v>20</v>
      </c>
      <c r="AM26" s="7">
        <f>-SUMIFS(库存流水!$I:$I,库存流水!$M:$M,"&gt;="&amp;'Product Performance'!AM$2,库存流水!$M:$M,"&lt;="&amp;'Product Performance'!AM$3,库存流水!$C:$C,'Product Performance'!$B26)</f>
        <v>7</v>
      </c>
      <c r="AN26" s="7">
        <f>-SUMIFS(库存流水!$I:$I,库存流水!$M:$M,"&gt;="&amp;'Product Performance'!AN$2,库存流水!$M:$M,"&lt;="&amp;'Product Performance'!AN$3,库存流水!$C:$C,'Product Performance'!$B26)</f>
        <v>3</v>
      </c>
      <c r="AO26" s="7">
        <f>-SUMIFS(库存流水!$I:$I,库存流水!$M:$M,"&gt;="&amp;'Product Performance'!AO$2,库存流水!$M:$M,"&lt;="&amp;'Product Performance'!AO$3,库存流水!$C:$C,'Product Performance'!$B26)</f>
        <v>9</v>
      </c>
      <c r="AP26" s="7">
        <f>-SUMIFS(库存流水!$I:$I,库存流水!$M:$M,"&gt;="&amp;'Product Performance'!AP$2,库存流水!$M:$M,"&lt;="&amp;'Product Performance'!AP$3,库存流水!$C:$C,'Product Performance'!$B26)</f>
        <v>2</v>
      </c>
      <c r="AQ26" s="7">
        <f>-SUMIFS(库存流水!$I:$I,库存流水!$M:$M,"&gt;="&amp;'Product Performance'!AQ$2,库存流水!$M:$M,"&lt;="&amp;'Product Performance'!AQ$3,库存流水!$C:$C,'Product Performance'!$B26)</f>
        <v>8</v>
      </c>
      <c r="AR26" s="7">
        <f>-SUMIFS(库存流水!$I:$I,库存流水!$M:$M,"&gt;="&amp;'Product Performance'!AR$2,库存流水!$M:$M,"&lt;="&amp;'Product Performance'!AR$3,库存流水!$C:$C,'Product Performance'!$B26)</f>
        <v>4</v>
      </c>
      <c r="AS26" s="7">
        <f>-SUMIFS(库存流水!$I:$I,库存流水!$M:$M,"&gt;="&amp;'Product Performance'!AS$2,库存流水!$M:$M,"&lt;="&amp;'Product Performance'!AS$3,库存流水!$C:$C,'Product Performance'!$B26)</f>
        <v>22</v>
      </c>
      <c r="AT26" s="7">
        <f>-SUMIFS(库存流水!$I:$I,库存流水!$M:$M,"&gt;="&amp;'Product Performance'!AT$2,库存流水!$M:$M,"&lt;="&amp;'Product Performance'!AT$3,库存流水!$C:$C,'Product Performance'!$B26)</f>
        <v>6</v>
      </c>
      <c r="AU26" s="7">
        <f>-SUMIFS(库存流水!$I:$I,库存流水!$M:$M,"&gt;="&amp;'Product Performance'!AU$2,库存流水!$M:$M,"&lt;="&amp;'Product Performance'!AU$3,库存流水!$C:$C,'Product Performance'!$B26)</f>
        <v>8</v>
      </c>
      <c r="AV26" s="7">
        <f>-SUMIFS(库存流水!$I:$I,库存流水!$M:$M,"&gt;="&amp;'Product Performance'!AV$2,库存流水!$M:$M,"&lt;="&amp;'Product Performance'!AV$3,库存流水!$C:$C,'Product Performance'!$B26)</f>
        <v>11</v>
      </c>
      <c r="AW26" s="7">
        <f>-SUMIFS(库存流水!$I:$I,库存流水!$M:$M,"&gt;="&amp;'Product Performance'!AW$2,库存流水!$M:$M,"&lt;="&amp;'Product Performance'!AW$3,库存流水!$C:$C,'Product Performance'!$B26)</f>
        <v>12</v>
      </c>
      <c r="AX26" s="7">
        <f>-SUMIFS(库存流水!$I:$I,库存流水!$M:$M,"&gt;="&amp;'Product Performance'!AX$2,库存流水!$M:$M,"&lt;="&amp;'Product Performance'!AX$3,库存流水!$C:$C,'Product Performance'!$B26)</f>
        <v>6</v>
      </c>
    </row>
    <row r="27" spans="2:50" ht="15">
      <c r="B27" s="123" t="s">
        <v>280</v>
      </c>
      <c r="C27" s="7" t="s">
        <v>505</v>
      </c>
      <c r="D27" s="7" t="s">
        <v>1524</v>
      </c>
      <c r="E27" s="7" t="s">
        <v>504</v>
      </c>
      <c r="F27" s="51">
        <f>VLOOKUP(B27,库存流水!O:Q,3,0)</f>
        <v>676</v>
      </c>
      <c r="G27" s="52">
        <f>SUM(H27:AX27)</f>
        <v>326</v>
      </c>
      <c r="H27" s="7">
        <f>-SUMIFS(库存流水!$I:$I,库存流水!$M:$M,"&gt;="&amp;'Product Performance'!H$2,库存流水!$M:$M,"&lt;="&amp;'Product Performance'!H$3,库存流水!$C:$C,'Product Performance'!$B27)</f>
        <v>0</v>
      </c>
      <c r="I27" s="7">
        <f>-SUMIFS(库存流水!$I:$I,库存流水!$M:$M,"&gt;="&amp;'Product Performance'!I$2,库存流水!$M:$M,"&lt;="&amp;'Product Performance'!I$3,库存流水!$C:$C,'Product Performance'!$B27)</f>
        <v>3</v>
      </c>
      <c r="J27" s="7">
        <f>-SUMIFS(库存流水!$I:$I,库存流水!$M:$M,"&gt;="&amp;'Product Performance'!J$2,库存流水!$M:$M,"&lt;="&amp;'Product Performance'!J$3,库存流水!$C:$C,'Product Performance'!$B27)</f>
        <v>3</v>
      </c>
      <c r="K27" s="7">
        <f>-SUMIFS(库存流水!$I:$I,库存流水!$M:$M,"&gt;="&amp;'Product Performance'!K$2,库存流水!$M:$M,"&lt;="&amp;'Product Performance'!K$3,库存流水!$C:$C,'Product Performance'!$B27)</f>
        <v>6</v>
      </c>
      <c r="L27" s="7">
        <f>-SUMIFS(库存流水!$I:$I,库存流水!$M:$M,"&gt;="&amp;'Product Performance'!L$2,库存流水!$M:$M,"&lt;="&amp;'Product Performance'!L$3,库存流水!$C:$C,'Product Performance'!$B27)</f>
        <v>1</v>
      </c>
      <c r="M27" s="7">
        <f>-SUMIFS(库存流水!$I:$I,库存流水!$M:$M,"&gt;="&amp;'Product Performance'!M$2,库存流水!$M:$M,"&lt;="&amp;'Product Performance'!M$3,库存流水!$C:$C,'Product Performance'!$B27)</f>
        <v>3</v>
      </c>
      <c r="N27" s="7">
        <f>-SUMIFS(库存流水!$I:$I,库存流水!$M:$M,"&gt;="&amp;'Product Performance'!N$2,库存流水!$M:$M,"&lt;="&amp;'Product Performance'!N$3,库存流水!$C:$C,'Product Performance'!$B27)</f>
        <v>7</v>
      </c>
      <c r="O27" s="7">
        <f>-SUMIFS(库存流水!$I:$I,库存流水!$M:$M,"&gt;="&amp;'Product Performance'!O$2,库存流水!$M:$M,"&lt;="&amp;'Product Performance'!O$3,库存流水!$C:$C,'Product Performance'!$B27)</f>
        <v>3</v>
      </c>
      <c r="P27" s="7">
        <f>-SUMIFS(库存流水!$I:$I,库存流水!$M:$M,"&gt;="&amp;'Product Performance'!P$2,库存流水!$M:$M,"&lt;="&amp;'Product Performance'!P$3,库存流水!$C:$C,'Product Performance'!$B27)</f>
        <v>3</v>
      </c>
      <c r="Q27" s="7">
        <f>-SUMIFS(库存流水!$I:$I,库存流水!$M:$M,"&gt;="&amp;'Product Performance'!Q$2,库存流水!$M:$M,"&lt;="&amp;'Product Performance'!Q$3,库存流水!$C:$C,'Product Performance'!$B27)</f>
        <v>5</v>
      </c>
      <c r="R27" s="7">
        <f>-SUMIFS(库存流水!$I:$I,库存流水!$M:$M,"&gt;="&amp;'Product Performance'!R$2,库存流水!$M:$M,"&lt;="&amp;'Product Performance'!R$3,库存流水!$C:$C,'Product Performance'!$B27)</f>
        <v>12</v>
      </c>
      <c r="S27" s="7">
        <f>-SUMIFS(库存流水!$I:$I,库存流水!$M:$M,"&gt;="&amp;'Product Performance'!S$2,库存流水!$M:$M,"&lt;="&amp;'Product Performance'!S$3,库存流水!$C:$C,'Product Performance'!$B27)</f>
        <v>10</v>
      </c>
      <c r="T27" s="7">
        <f>-SUMIFS(库存流水!$I:$I,库存流水!$M:$M,"&gt;="&amp;'Product Performance'!T$2,库存流水!$M:$M,"&lt;="&amp;'Product Performance'!T$3,库存流水!$C:$C,'Product Performance'!$B27)</f>
        <v>18</v>
      </c>
      <c r="U27" s="7">
        <f>-SUMIFS(库存流水!$I:$I,库存流水!$M:$M,"&gt;="&amp;'Product Performance'!U$2,库存流水!$M:$M,"&lt;="&amp;'Product Performance'!U$3,库存流水!$C:$C,'Product Performance'!$B27)</f>
        <v>8</v>
      </c>
      <c r="V27" s="7">
        <f>-SUMIFS(库存流水!$I:$I,库存流水!$M:$M,"&gt;="&amp;'Product Performance'!V$2,库存流水!$M:$M,"&lt;="&amp;'Product Performance'!V$3,库存流水!$C:$C,'Product Performance'!$B27)</f>
        <v>82</v>
      </c>
      <c r="W27" s="7">
        <f>-SUMIFS(库存流水!$I:$I,库存流水!$M:$M,"&gt;="&amp;'Product Performance'!W$2,库存流水!$M:$M,"&lt;="&amp;'Product Performance'!W$3,库存流水!$C:$C,'Product Performance'!$B27)</f>
        <v>5</v>
      </c>
      <c r="X27" s="7">
        <f>-SUMIFS(库存流水!$I:$I,库存流水!$M:$M,"&gt;="&amp;'Product Performance'!X$2,库存流水!$M:$M,"&lt;="&amp;'Product Performance'!X$3,库存流水!$C:$C,'Product Performance'!$B27)</f>
        <v>7</v>
      </c>
      <c r="Y27" s="7">
        <f>-SUMIFS(库存流水!$I:$I,库存流水!$M:$M,"&gt;="&amp;'Product Performance'!Y$2,库存流水!$M:$M,"&lt;="&amp;'Product Performance'!Y$3,库存流水!$C:$C,'Product Performance'!$B27)</f>
        <v>7</v>
      </c>
      <c r="Z27" s="7">
        <f>-SUMIFS(库存流水!$I:$I,库存流水!$M:$M,"&gt;="&amp;'Product Performance'!Z$2,库存流水!$M:$M,"&lt;="&amp;'Product Performance'!Z$3,库存流水!$C:$C,'Product Performance'!$B27)</f>
        <v>12</v>
      </c>
      <c r="AA27" s="7">
        <f>-SUMIFS(库存流水!$I:$I,库存流水!$M:$M,"&gt;="&amp;'Product Performance'!AA$2,库存流水!$M:$M,"&lt;="&amp;'Product Performance'!AA$3,库存流水!$C:$C,'Product Performance'!$B27)</f>
        <v>8</v>
      </c>
      <c r="AB27" s="7">
        <f>-SUMIFS(库存流水!$I:$I,库存流水!$M:$M,"&gt;="&amp;'Product Performance'!AB$2,库存流水!$M:$M,"&lt;="&amp;'Product Performance'!AB$3,库存流水!$C:$C,'Product Performance'!$B27)</f>
        <v>8</v>
      </c>
      <c r="AC27" s="7">
        <f>-SUMIFS(库存流水!$I:$I,库存流水!$M:$M,"&gt;="&amp;'Product Performance'!AC$2,库存流水!$M:$M,"&lt;="&amp;'Product Performance'!AC$3,库存流水!$C:$C,'Product Performance'!$B27)</f>
        <v>2</v>
      </c>
      <c r="AD27" s="7">
        <f>-SUMIFS(库存流水!$I:$I,库存流水!$M:$M,"&gt;="&amp;'Product Performance'!AD$2,库存流水!$M:$M,"&lt;="&amp;'Product Performance'!AD$3,库存流水!$C:$C,'Product Performance'!$B27)</f>
        <v>3</v>
      </c>
      <c r="AE27" s="7">
        <f>-SUMIFS(库存流水!$I:$I,库存流水!$M:$M,"&gt;="&amp;'Product Performance'!AE$2,库存流水!$M:$M,"&lt;="&amp;'Product Performance'!AE$3,库存流水!$C:$C,'Product Performance'!$B27)</f>
        <v>8</v>
      </c>
      <c r="AF27" s="7">
        <f>-SUMIFS(库存流水!$I:$I,库存流水!$M:$M,"&gt;="&amp;'Product Performance'!AF$2,库存流水!$M:$M,"&lt;="&amp;'Product Performance'!AF$3,库存流水!$C:$C,'Product Performance'!$B27)</f>
        <v>14</v>
      </c>
      <c r="AG27" s="7">
        <f>-SUMIFS(库存流水!$I:$I,库存流水!$M:$M,"&gt;="&amp;'Product Performance'!AG$2,库存流水!$M:$M,"&lt;="&amp;'Product Performance'!AG$3,库存流水!$C:$C,'Product Performance'!$B27)</f>
        <v>7</v>
      </c>
      <c r="AH27" s="7">
        <f>-SUMIFS(库存流水!$I:$I,库存流水!$M:$M,"&gt;="&amp;'Product Performance'!AH$2,库存流水!$M:$M,"&lt;="&amp;'Product Performance'!AH$3,库存流水!$C:$C,'Product Performance'!$B27)</f>
        <v>1</v>
      </c>
      <c r="AI27" s="7">
        <f>-SUMIFS(库存流水!$I:$I,库存流水!$M:$M,"&gt;="&amp;'Product Performance'!AI$2,库存流水!$M:$M,"&lt;="&amp;'Product Performance'!AI$3,库存流水!$C:$C,'Product Performance'!$B27)</f>
        <v>0</v>
      </c>
      <c r="AJ27" s="7">
        <f>-SUMIFS(库存流水!$I:$I,库存流水!$M:$M,"&gt;="&amp;'Product Performance'!AJ$2,库存流水!$M:$M,"&lt;="&amp;'Product Performance'!AJ$3,库存流水!$C:$C,'Product Performance'!$B27)</f>
        <v>6</v>
      </c>
      <c r="AK27" s="7">
        <f>-SUMIFS(库存流水!$I:$I,库存流水!$M:$M,"&gt;="&amp;'Product Performance'!AK$2,库存流水!$M:$M,"&lt;="&amp;'Product Performance'!AK$3,库存流水!$C:$C,'Product Performance'!$B27)</f>
        <v>3</v>
      </c>
      <c r="AL27" s="7">
        <f>-SUMIFS(库存流水!$I:$I,库存流水!$M:$M,"&gt;="&amp;'Product Performance'!AL$2,库存流水!$M:$M,"&lt;="&amp;'Product Performance'!AL$3,库存流水!$C:$C,'Product Performance'!$B27)</f>
        <v>16</v>
      </c>
      <c r="AM27" s="7">
        <f>-SUMIFS(库存流水!$I:$I,库存流水!$M:$M,"&gt;="&amp;'Product Performance'!AM$2,库存流水!$M:$M,"&lt;="&amp;'Product Performance'!AM$3,库存流水!$C:$C,'Product Performance'!$B27)</f>
        <v>6</v>
      </c>
      <c r="AN27" s="7">
        <f>-SUMIFS(库存流水!$I:$I,库存流水!$M:$M,"&gt;="&amp;'Product Performance'!AN$2,库存流水!$M:$M,"&lt;="&amp;'Product Performance'!AN$3,库存流水!$C:$C,'Product Performance'!$B27)</f>
        <v>3</v>
      </c>
      <c r="AO27" s="7">
        <f>-SUMIFS(库存流水!$I:$I,库存流水!$M:$M,"&gt;="&amp;'Product Performance'!AO$2,库存流水!$M:$M,"&lt;="&amp;'Product Performance'!AO$3,库存流水!$C:$C,'Product Performance'!$B27)</f>
        <v>6</v>
      </c>
      <c r="AP27" s="7">
        <f>-SUMIFS(库存流水!$I:$I,库存流水!$M:$M,"&gt;="&amp;'Product Performance'!AP$2,库存流水!$M:$M,"&lt;="&amp;'Product Performance'!AP$3,库存流水!$C:$C,'Product Performance'!$B27)</f>
        <v>0</v>
      </c>
      <c r="AQ27" s="7">
        <f>-SUMIFS(库存流水!$I:$I,库存流水!$M:$M,"&gt;="&amp;'Product Performance'!AQ$2,库存流水!$M:$M,"&lt;="&amp;'Product Performance'!AQ$3,库存流水!$C:$C,'Product Performance'!$B27)</f>
        <v>3</v>
      </c>
      <c r="AR27" s="7">
        <f>-SUMIFS(库存流水!$I:$I,库存流水!$M:$M,"&gt;="&amp;'Product Performance'!AR$2,库存流水!$M:$M,"&lt;="&amp;'Product Performance'!AR$3,库存流水!$C:$C,'Product Performance'!$B27)</f>
        <v>2</v>
      </c>
      <c r="AS27" s="7">
        <f>-SUMIFS(库存流水!$I:$I,库存流水!$M:$M,"&gt;="&amp;'Product Performance'!AS$2,库存流水!$M:$M,"&lt;="&amp;'Product Performance'!AS$3,库存流水!$C:$C,'Product Performance'!$B27)</f>
        <v>10</v>
      </c>
      <c r="AT27" s="7">
        <f>-SUMIFS(库存流水!$I:$I,库存流水!$M:$M,"&gt;="&amp;'Product Performance'!AT$2,库存流水!$M:$M,"&lt;="&amp;'Product Performance'!AT$3,库存流水!$C:$C,'Product Performance'!$B27)</f>
        <v>3</v>
      </c>
      <c r="AU27" s="7">
        <f>-SUMIFS(库存流水!$I:$I,库存流水!$M:$M,"&gt;="&amp;'Product Performance'!AU$2,库存流水!$M:$M,"&lt;="&amp;'Product Performance'!AU$3,库存流水!$C:$C,'Product Performance'!$B27)</f>
        <v>7</v>
      </c>
      <c r="AV27" s="7">
        <f>-SUMIFS(库存流水!$I:$I,库存流水!$M:$M,"&gt;="&amp;'Product Performance'!AV$2,库存流水!$M:$M,"&lt;="&amp;'Product Performance'!AV$3,库存流水!$C:$C,'Product Performance'!$B27)</f>
        <v>6</v>
      </c>
      <c r="AW27" s="7">
        <f>-SUMIFS(库存流水!$I:$I,库存流水!$M:$M,"&gt;="&amp;'Product Performance'!AW$2,库存流水!$M:$M,"&lt;="&amp;'Product Performance'!AW$3,库存流水!$C:$C,'Product Performance'!$B27)</f>
        <v>6</v>
      </c>
      <c r="AX27" s="7">
        <f>-SUMIFS(库存流水!$I:$I,库存流水!$M:$M,"&gt;="&amp;'Product Performance'!AX$2,库存流水!$M:$M,"&lt;="&amp;'Product Performance'!AX$3,库存流水!$C:$C,'Product Performance'!$B27)</f>
        <v>3</v>
      </c>
    </row>
    <row r="28" spans="2:50" ht="13.2">
      <c r="B28" s="123" t="s">
        <v>254</v>
      </c>
      <c r="C28" s="7" t="s">
        <v>503</v>
      </c>
      <c r="D28" s="7" t="s">
        <v>255</v>
      </c>
      <c r="E28" s="7" t="s">
        <v>502</v>
      </c>
      <c r="F28" s="51">
        <f>VLOOKUP(B28,库存流水!O:Q,3,0)</f>
        <v>307</v>
      </c>
      <c r="G28" s="52">
        <f>SUM(H28:AX28)</f>
        <v>655</v>
      </c>
      <c r="H28" s="7">
        <f>-SUMIFS(库存流水!$I:$I,库存流水!$M:$M,"&gt;="&amp;'Product Performance'!H$2,库存流水!$M:$M,"&lt;="&amp;'Product Performance'!H$3,库存流水!$C:$C,'Product Performance'!$B28)</f>
        <v>0</v>
      </c>
      <c r="I28" s="7">
        <f>-SUMIFS(库存流水!$I:$I,库存流水!$M:$M,"&gt;="&amp;'Product Performance'!I$2,库存流水!$M:$M,"&lt;="&amp;'Product Performance'!I$3,库存流水!$C:$C,'Product Performance'!$B28)</f>
        <v>8</v>
      </c>
      <c r="J28" s="7">
        <f>-SUMIFS(库存流水!$I:$I,库存流水!$M:$M,"&gt;="&amp;'Product Performance'!J$2,库存流水!$M:$M,"&lt;="&amp;'Product Performance'!J$3,库存流水!$C:$C,'Product Performance'!$B28)</f>
        <v>6</v>
      </c>
      <c r="K28" s="7">
        <f>-SUMIFS(库存流水!$I:$I,库存流水!$M:$M,"&gt;="&amp;'Product Performance'!K$2,库存流水!$M:$M,"&lt;="&amp;'Product Performance'!K$3,库存流水!$C:$C,'Product Performance'!$B28)</f>
        <v>11</v>
      </c>
      <c r="L28" s="7">
        <f>-SUMIFS(库存流水!$I:$I,库存流水!$M:$M,"&gt;="&amp;'Product Performance'!L$2,库存流水!$M:$M,"&lt;="&amp;'Product Performance'!L$3,库存流水!$C:$C,'Product Performance'!$B28)</f>
        <v>4</v>
      </c>
      <c r="M28" s="7">
        <f>-SUMIFS(库存流水!$I:$I,库存流水!$M:$M,"&gt;="&amp;'Product Performance'!M$2,库存流水!$M:$M,"&lt;="&amp;'Product Performance'!M$3,库存流水!$C:$C,'Product Performance'!$B28)</f>
        <v>3</v>
      </c>
      <c r="N28" s="7">
        <f>-SUMIFS(库存流水!$I:$I,库存流水!$M:$M,"&gt;="&amp;'Product Performance'!N$2,库存流水!$M:$M,"&lt;="&amp;'Product Performance'!N$3,库存流水!$C:$C,'Product Performance'!$B28)</f>
        <v>15</v>
      </c>
      <c r="O28" s="7">
        <f>-SUMIFS(库存流水!$I:$I,库存流水!$M:$M,"&gt;="&amp;'Product Performance'!O$2,库存流水!$M:$M,"&lt;="&amp;'Product Performance'!O$3,库存流水!$C:$C,'Product Performance'!$B28)</f>
        <v>4</v>
      </c>
      <c r="P28" s="7">
        <f>-SUMIFS(库存流水!$I:$I,库存流水!$M:$M,"&gt;="&amp;'Product Performance'!P$2,库存流水!$M:$M,"&lt;="&amp;'Product Performance'!P$3,库存流水!$C:$C,'Product Performance'!$B28)</f>
        <v>3</v>
      </c>
      <c r="Q28" s="7">
        <f>-SUMIFS(库存流水!$I:$I,库存流水!$M:$M,"&gt;="&amp;'Product Performance'!Q$2,库存流水!$M:$M,"&lt;="&amp;'Product Performance'!Q$3,库存流水!$C:$C,'Product Performance'!$B28)</f>
        <v>20</v>
      </c>
      <c r="R28" s="7">
        <f>-SUMIFS(库存流水!$I:$I,库存流水!$M:$M,"&gt;="&amp;'Product Performance'!R$2,库存流水!$M:$M,"&lt;="&amp;'Product Performance'!R$3,库存流水!$C:$C,'Product Performance'!$B28)</f>
        <v>15</v>
      </c>
      <c r="S28" s="7">
        <f>-SUMIFS(库存流水!$I:$I,库存流水!$M:$M,"&gt;="&amp;'Product Performance'!S$2,库存流水!$M:$M,"&lt;="&amp;'Product Performance'!S$3,库存流水!$C:$C,'Product Performance'!$B28)</f>
        <v>19</v>
      </c>
      <c r="T28" s="7">
        <f>-SUMIFS(库存流水!$I:$I,库存流水!$M:$M,"&gt;="&amp;'Product Performance'!T$2,库存流水!$M:$M,"&lt;="&amp;'Product Performance'!T$3,库存流水!$C:$C,'Product Performance'!$B28)</f>
        <v>43</v>
      </c>
      <c r="U28" s="7">
        <f>-SUMIFS(库存流水!$I:$I,库存流水!$M:$M,"&gt;="&amp;'Product Performance'!U$2,库存流水!$M:$M,"&lt;="&amp;'Product Performance'!U$3,库存流水!$C:$C,'Product Performance'!$B28)</f>
        <v>20</v>
      </c>
      <c r="V28" s="7">
        <f>-SUMIFS(库存流水!$I:$I,库存流水!$M:$M,"&gt;="&amp;'Product Performance'!V$2,库存流水!$M:$M,"&lt;="&amp;'Product Performance'!V$3,库存流水!$C:$C,'Product Performance'!$B28)</f>
        <v>115</v>
      </c>
      <c r="W28" s="7">
        <f>-SUMIFS(库存流水!$I:$I,库存流水!$M:$M,"&gt;="&amp;'Product Performance'!W$2,库存流水!$M:$M,"&lt;="&amp;'Product Performance'!W$3,库存流水!$C:$C,'Product Performance'!$B28)</f>
        <v>10</v>
      </c>
      <c r="X28" s="7">
        <f>-SUMIFS(库存流水!$I:$I,库存流水!$M:$M,"&gt;="&amp;'Product Performance'!X$2,库存流水!$M:$M,"&lt;="&amp;'Product Performance'!X$3,库存流水!$C:$C,'Product Performance'!$B28)</f>
        <v>13</v>
      </c>
      <c r="Y28" s="7">
        <f>-SUMIFS(库存流水!$I:$I,库存流水!$M:$M,"&gt;="&amp;'Product Performance'!Y$2,库存流水!$M:$M,"&lt;="&amp;'Product Performance'!Y$3,库存流水!$C:$C,'Product Performance'!$B28)</f>
        <v>11</v>
      </c>
      <c r="Z28" s="7">
        <f>-SUMIFS(库存流水!$I:$I,库存流水!$M:$M,"&gt;="&amp;'Product Performance'!Z$2,库存流水!$M:$M,"&lt;="&amp;'Product Performance'!Z$3,库存流水!$C:$C,'Product Performance'!$B28)</f>
        <v>22</v>
      </c>
      <c r="AA28" s="7">
        <f>-SUMIFS(库存流水!$I:$I,库存流水!$M:$M,"&gt;="&amp;'Product Performance'!AA$2,库存流水!$M:$M,"&lt;="&amp;'Product Performance'!AA$3,库存流水!$C:$C,'Product Performance'!$B28)</f>
        <v>14</v>
      </c>
      <c r="AB28" s="7">
        <f>-SUMIFS(库存流水!$I:$I,库存流水!$M:$M,"&gt;="&amp;'Product Performance'!AB$2,库存流水!$M:$M,"&lt;="&amp;'Product Performance'!AB$3,库存流水!$C:$C,'Product Performance'!$B28)</f>
        <v>12</v>
      </c>
      <c r="AC28" s="7">
        <f>-SUMIFS(库存流水!$I:$I,库存流水!$M:$M,"&gt;="&amp;'Product Performance'!AC$2,库存流水!$M:$M,"&lt;="&amp;'Product Performance'!AC$3,库存流水!$C:$C,'Product Performance'!$B28)</f>
        <v>8</v>
      </c>
      <c r="AD28" s="7">
        <f>-SUMIFS(库存流水!$I:$I,库存流水!$M:$M,"&gt;="&amp;'Product Performance'!AD$2,库存流水!$M:$M,"&lt;="&amp;'Product Performance'!AD$3,库存流水!$C:$C,'Product Performance'!$B28)</f>
        <v>13</v>
      </c>
      <c r="AE28" s="7">
        <f>-SUMIFS(库存流水!$I:$I,库存流水!$M:$M,"&gt;="&amp;'Product Performance'!AE$2,库存流水!$M:$M,"&lt;="&amp;'Product Performance'!AE$3,库存流水!$C:$C,'Product Performance'!$B28)</f>
        <v>21</v>
      </c>
      <c r="AF28" s="7">
        <f>-SUMIFS(库存流水!$I:$I,库存流水!$M:$M,"&gt;="&amp;'Product Performance'!AF$2,库存流水!$M:$M,"&lt;="&amp;'Product Performance'!AF$3,库存流水!$C:$C,'Product Performance'!$B28)</f>
        <v>18</v>
      </c>
      <c r="AG28" s="7">
        <f>-SUMIFS(库存流水!$I:$I,库存流水!$M:$M,"&gt;="&amp;'Product Performance'!AG$2,库存流水!$M:$M,"&lt;="&amp;'Product Performance'!AG$3,库存流水!$C:$C,'Product Performance'!$B28)</f>
        <v>10</v>
      </c>
      <c r="AH28" s="7">
        <f>-SUMIFS(库存流水!$I:$I,库存流水!$M:$M,"&gt;="&amp;'Product Performance'!AH$2,库存流水!$M:$M,"&lt;="&amp;'Product Performance'!AH$3,库存流水!$C:$C,'Product Performance'!$B28)</f>
        <v>2</v>
      </c>
      <c r="AI28" s="7">
        <f>-SUMIFS(库存流水!$I:$I,库存流水!$M:$M,"&gt;="&amp;'Product Performance'!AI$2,库存流水!$M:$M,"&lt;="&amp;'Product Performance'!AI$3,库存流水!$C:$C,'Product Performance'!$B28)</f>
        <v>0</v>
      </c>
      <c r="AJ28" s="7">
        <f>-SUMIFS(库存流水!$I:$I,库存流水!$M:$M,"&gt;="&amp;'Product Performance'!AJ$2,库存流水!$M:$M,"&lt;="&amp;'Product Performance'!AJ$3,库存流水!$C:$C,'Product Performance'!$B28)</f>
        <v>13</v>
      </c>
      <c r="AK28" s="7">
        <f>-SUMIFS(库存流水!$I:$I,库存流水!$M:$M,"&gt;="&amp;'Product Performance'!AK$2,库存流水!$M:$M,"&lt;="&amp;'Product Performance'!AK$3,库存流水!$C:$C,'Product Performance'!$B28)</f>
        <v>9</v>
      </c>
      <c r="AL28" s="7">
        <f>-SUMIFS(库存流水!$I:$I,库存流水!$M:$M,"&gt;="&amp;'Product Performance'!AL$2,库存流水!$M:$M,"&lt;="&amp;'Product Performance'!AL$3,库存流水!$C:$C,'Product Performance'!$B28)</f>
        <v>23</v>
      </c>
      <c r="AM28" s="7">
        <f>-SUMIFS(库存流水!$I:$I,库存流水!$M:$M,"&gt;="&amp;'Product Performance'!AM$2,库存流水!$M:$M,"&lt;="&amp;'Product Performance'!AM$3,库存流水!$C:$C,'Product Performance'!$B28)</f>
        <v>11</v>
      </c>
      <c r="AN28" s="7">
        <f>-SUMIFS(库存流水!$I:$I,库存流水!$M:$M,"&gt;="&amp;'Product Performance'!AN$2,库存流水!$M:$M,"&lt;="&amp;'Product Performance'!AN$3,库存流水!$C:$C,'Product Performance'!$B28)</f>
        <v>14</v>
      </c>
      <c r="AO28" s="7">
        <f>-SUMIFS(库存流水!$I:$I,库存流水!$M:$M,"&gt;="&amp;'Product Performance'!AO$2,库存流水!$M:$M,"&lt;="&amp;'Product Performance'!AO$3,库存流水!$C:$C,'Product Performance'!$B28)</f>
        <v>13</v>
      </c>
      <c r="AP28" s="7">
        <f>-SUMIFS(库存流水!$I:$I,库存流水!$M:$M,"&gt;="&amp;'Product Performance'!AP$2,库存流水!$M:$M,"&lt;="&amp;'Product Performance'!AP$3,库存流水!$C:$C,'Product Performance'!$B28)</f>
        <v>2</v>
      </c>
      <c r="AQ28" s="7">
        <f>-SUMIFS(库存流水!$I:$I,库存流水!$M:$M,"&gt;="&amp;'Product Performance'!AQ$2,库存流水!$M:$M,"&lt;="&amp;'Product Performance'!AQ$3,库存流水!$C:$C,'Product Performance'!$B28)</f>
        <v>12</v>
      </c>
      <c r="AR28" s="7">
        <f>-SUMIFS(库存流水!$I:$I,库存流水!$M:$M,"&gt;="&amp;'Product Performance'!AR$2,库存流水!$M:$M,"&lt;="&amp;'Product Performance'!AR$3,库存流水!$C:$C,'Product Performance'!$B28)</f>
        <v>15</v>
      </c>
      <c r="AS28" s="7">
        <f>-SUMIFS(库存流水!$I:$I,库存流水!$M:$M,"&gt;="&amp;'Product Performance'!AS$2,库存流水!$M:$M,"&lt;="&amp;'Product Performance'!AS$3,库存流水!$C:$C,'Product Performance'!$B28)</f>
        <v>19</v>
      </c>
      <c r="AT28" s="7">
        <f>-SUMIFS(库存流水!$I:$I,库存流水!$M:$M,"&gt;="&amp;'Product Performance'!AT$2,库存流水!$M:$M,"&lt;="&amp;'Product Performance'!AT$3,库存流水!$C:$C,'Product Performance'!$B28)</f>
        <v>6</v>
      </c>
      <c r="AU28" s="7">
        <f>-SUMIFS(库存流水!$I:$I,库存流水!$M:$M,"&gt;="&amp;'Product Performance'!AU$2,库存流水!$M:$M,"&lt;="&amp;'Product Performance'!AU$3,库存流水!$C:$C,'Product Performance'!$B28)</f>
        <v>18</v>
      </c>
      <c r="AV28" s="7">
        <f>-SUMIFS(库存流水!$I:$I,库存流水!$M:$M,"&gt;="&amp;'Product Performance'!AV$2,库存流水!$M:$M,"&lt;="&amp;'Product Performance'!AV$3,库存流水!$C:$C,'Product Performance'!$B28)</f>
        <v>19</v>
      </c>
      <c r="AW28" s="7">
        <f>-SUMIFS(库存流水!$I:$I,库存流水!$M:$M,"&gt;="&amp;'Product Performance'!AW$2,库存流水!$M:$M,"&lt;="&amp;'Product Performance'!AW$3,库存流水!$C:$C,'Product Performance'!$B28)</f>
        <v>32</v>
      </c>
      <c r="AX28" s="7">
        <f>-SUMIFS(库存流水!$I:$I,库存流水!$M:$M,"&gt;="&amp;'Product Performance'!AX$2,库存流水!$M:$M,"&lt;="&amp;'Product Performance'!AX$3,库存流水!$C:$C,'Product Performance'!$B28)</f>
        <v>9</v>
      </c>
    </row>
    <row r="29" spans="2:50" ht="15">
      <c r="B29" s="123" t="s">
        <v>444</v>
      </c>
      <c r="C29" s="7" t="e">
        <v>#N/A</v>
      </c>
      <c r="D29" s="7" t="s">
        <v>1525</v>
      </c>
      <c r="E29" s="7" t="e">
        <v>#N/A</v>
      </c>
      <c r="F29" s="51">
        <f>VLOOKUP(B29,库存流水!O:Q,3,0)</f>
        <v>0</v>
      </c>
      <c r="G29" s="52">
        <f>SUM(H29:AX29)</f>
        <v>0</v>
      </c>
      <c r="H29" s="7">
        <f>-SUMIFS(库存流水!$I:$I,库存流水!$M:$M,"&gt;="&amp;'Product Performance'!H$2,库存流水!$M:$M,"&lt;="&amp;'Product Performance'!H$3,库存流水!$C:$C,'Product Performance'!$B29)</f>
        <v>0</v>
      </c>
      <c r="I29" s="7">
        <f>-SUMIFS(库存流水!$I:$I,库存流水!$M:$M,"&gt;="&amp;'Product Performance'!I$2,库存流水!$M:$M,"&lt;="&amp;'Product Performance'!I$3,库存流水!$C:$C,'Product Performance'!$B29)</f>
        <v>0</v>
      </c>
      <c r="J29" s="7">
        <f>-SUMIFS(库存流水!$I:$I,库存流水!$M:$M,"&gt;="&amp;'Product Performance'!J$2,库存流水!$M:$M,"&lt;="&amp;'Product Performance'!J$3,库存流水!$C:$C,'Product Performance'!$B29)</f>
        <v>0</v>
      </c>
      <c r="K29" s="7">
        <f>-SUMIFS(库存流水!$I:$I,库存流水!$M:$M,"&gt;="&amp;'Product Performance'!K$2,库存流水!$M:$M,"&lt;="&amp;'Product Performance'!K$3,库存流水!$C:$C,'Product Performance'!$B29)</f>
        <v>0</v>
      </c>
      <c r="L29" s="7">
        <f>-SUMIFS(库存流水!$I:$I,库存流水!$M:$M,"&gt;="&amp;'Product Performance'!L$2,库存流水!$M:$M,"&lt;="&amp;'Product Performance'!L$3,库存流水!$C:$C,'Product Performance'!$B29)</f>
        <v>0</v>
      </c>
      <c r="M29" s="7">
        <f>-SUMIFS(库存流水!$I:$I,库存流水!$M:$M,"&gt;="&amp;'Product Performance'!M$2,库存流水!$M:$M,"&lt;="&amp;'Product Performance'!M$3,库存流水!$C:$C,'Product Performance'!$B29)</f>
        <v>0</v>
      </c>
      <c r="N29" s="7">
        <f>-SUMIFS(库存流水!$I:$I,库存流水!$M:$M,"&gt;="&amp;'Product Performance'!N$2,库存流水!$M:$M,"&lt;="&amp;'Product Performance'!N$3,库存流水!$C:$C,'Product Performance'!$B29)</f>
        <v>0</v>
      </c>
      <c r="O29" s="7">
        <f>-SUMIFS(库存流水!$I:$I,库存流水!$M:$M,"&gt;="&amp;'Product Performance'!O$2,库存流水!$M:$M,"&lt;="&amp;'Product Performance'!O$3,库存流水!$C:$C,'Product Performance'!$B29)</f>
        <v>0</v>
      </c>
      <c r="P29" s="7">
        <f>-SUMIFS(库存流水!$I:$I,库存流水!$M:$M,"&gt;="&amp;'Product Performance'!P$2,库存流水!$M:$M,"&lt;="&amp;'Product Performance'!P$3,库存流水!$C:$C,'Product Performance'!$B29)</f>
        <v>0</v>
      </c>
      <c r="Q29" s="7">
        <f>-SUMIFS(库存流水!$I:$I,库存流水!$M:$M,"&gt;="&amp;'Product Performance'!Q$2,库存流水!$M:$M,"&lt;="&amp;'Product Performance'!Q$3,库存流水!$C:$C,'Product Performance'!$B29)</f>
        <v>0</v>
      </c>
      <c r="R29" s="7">
        <f>-SUMIFS(库存流水!$I:$I,库存流水!$M:$M,"&gt;="&amp;'Product Performance'!R$2,库存流水!$M:$M,"&lt;="&amp;'Product Performance'!R$3,库存流水!$C:$C,'Product Performance'!$B29)</f>
        <v>0</v>
      </c>
      <c r="S29" s="7">
        <f>-SUMIFS(库存流水!$I:$I,库存流水!$M:$M,"&gt;="&amp;'Product Performance'!S$2,库存流水!$M:$M,"&lt;="&amp;'Product Performance'!S$3,库存流水!$C:$C,'Product Performance'!$B29)</f>
        <v>0</v>
      </c>
      <c r="T29" s="7">
        <f>-SUMIFS(库存流水!$I:$I,库存流水!$M:$M,"&gt;="&amp;'Product Performance'!T$2,库存流水!$M:$M,"&lt;="&amp;'Product Performance'!T$3,库存流水!$C:$C,'Product Performance'!$B29)</f>
        <v>0</v>
      </c>
      <c r="U29" s="7">
        <f>-SUMIFS(库存流水!$I:$I,库存流水!$M:$M,"&gt;="&amp;'Product Performance'!U$2,库存流水!$M:$M,"&lt;="&amp;'Product Performance'!U$3,库存流水!$C:$C,'Product Performance'!$B29)</f>
        <v>0</v>
      </c>
      <c r="V29" s="7">
        <f>-SUMIFS(库存流水!$I:$I,库存流水!$M:$M,"&gt;="&amp;'Product Performance'!V$2,库存流水!$M:$M,"&lt;="&amp;'Product Performance'!V$3,库存流水!$C:$C,'Product Performance'!$B29)</f>
        <v>0</v>
      </c>
      <c r="W29" s="7">
        <f>-SUMIFS(库存流水!$I:$I,库存流水!$M:$M,"&gt;="&amp;'Product Performance'!W$2,库存流水!$M:$M,"&lt;="&amp;'Product Performance'!W$3,库存流水!$C:$C,'Product Performance'!$B29)</f>
        <v>0</v>
      </c>
      <c r="X29" s="7">
        <f>-SUMIFS(库存流水!$I:$I,库存流水!$M:$M,"&gt;="&amp;'Product Performance'!X$2,库存流水!$M:$M,"&lt;="&amp;'Product Performance'!X$3,库存流水!$C:$C,'Product Performance'!$B29)</f>
        <v>0</v>
      </c>
      <c r="Y29" s="7">
        <f>-SUMIFS(库存流水!$I:$I,库存流水!$M:$M,"&gt;="&amp;'Product Performance'!Y$2,库存流水!$M:$M,"&lt;="&amp;'Product Performance'!Y$3,库存流水!$C:$C,'Product Performance'!$B29)</f>
        <v>0</v>
      </c>
      <c r="Z29" s="7">
        <f>-SUMIFS(库存流水!$I:$I,库存流水!$M:$M,"&gt;="&amp;'Product Performance'!Z$2,库存流水!$M:$M,"&lt;="&amp;'Product Performance'!Z$3,库存流水!$C:$C,'Product Performance'!$B29)</f>
        <v>0</v>
      </c>
      <c r="AA29" s="7">
        <f>-SUMIFS(库存流水!$I:$I,库存流水!$M:$M,"&gt;="&amp;'Product Performance'!AA$2,库存流水!$M:$M,"&lt;="&amp;'Product Performance'!AA$3,库存流水!$C:$C,'Product Performance'!$B29)</f>
        <v>0</v>
      </c>
      <c r="AB29" s="7">
        <f>-SUMIFS(库存流水!$I:$I,库存流水!$M:$M,"&gt;="&amp;'Product Performance'!AB$2,库存流水!$M:$M,"&lt;="&amp;'Product Performance'!AB$3,库存流水!$C:$C,'Product Performance'!$B29)</f>
        <v>0</v>
      </c>
      <c r="AC29" s="7">
        <f>-SUMIFS(库存流水!$I:$I,库存流水!$M:$M,"&gt;="&amp;'Product Performance'!AC$2,库存流水!$M:$M,"&lt;="&amp;'Product Performance'!AC$3,库存流水!$C:$C,'Product Performance'!$B29)</f>
        <v>0</v>
      </c>
      <c r="AD29" s="7">
        <f>-SUMIFS(库存流水!$I:$I,库存流水!$M:$M,"&gt;="&amp;'Product Performance'!AD$2,库存流水!$M:$M,"&lt;="&amp;'Product Performance'!AD$3,库存流水!$C:$C,'Product Performance'!$B29)</f>
        <v>0</v>
      </c>
      <c r="AE29" s="7">
        <f>-SUMIFS(库存流水!$I:$I,库存流水!$M:$M,"&gt;="&amp;'Product Performance'!AE$2,库存流水!$M:$M,"&lt;="&amp;'Product Performance'!AE$3,库存流水!$C:$C,'Product Performance'!$B29)</f>
        <v>0</v>
      </c>
      <c r="AF29" s="7">
        <f>-SUMIFS(库存流水!$I:$I,库存流水!$M:$M,"&gt;="&amp;'Product Performance'!AF$2,库存流水!$M:$M,"&lt;="&amp;'Product Performance'!AF$3,库存流水!$C:$C,'Product Performance'!$B29)</f>
        <v>0</v>
      </c>
      <c r="AG29" s="7">
        <f>-SUMIFS(库存流水!$I:$I,库存流水!$M:$M,"&gt;="&amp;'Product Performance'!AG$2,库存流水!$M:$M,"&lt;="&amp;'Product Performance'!AG$3,库存流水!$C:$C,'Product Performance'!$B29)</f>
        <v>0</v>
      </c>
      <c r="AH29" s="7">
        <f>-SUMIFS(库存流水!$I:$I,库存流水!$M:$M,"&gt;="&amp;'Product Performance'!AH$2,库存流水!$M:$M,"&lt;="&amp;'Product Performance'!AH$3,库存流水!$C:$C,'Product Performance'!$B29)</f>
        <v>0</v>
      </c>
      <c r="AI29" s="7">
        <f>-SUMIFS(库存流水!$I:$I,库存流水!$M:$M,"&gt;="&amp;'Product Performance'!AI$2,库存流水!$M:$M,"&lt;="&amp;'Product Performance'!AI$3,库存流水!$C:$C,'Product Performance'!$B29)</f>
        <v>0</v>
      </c>
      <c r="AJ29" s="7">
        <f>-SUMIFS(库存流水!$I:$I,库存流水!$M:$M,"&gt;="&amp;'Product Performance'!AJ$2,库存流水!$M:$M,"&lt;="&amp;'Product Performance'!AJ$3,库存流水!$C:$C,'Product Performance'!$B29)</f>
        <v>0</v>
      </c>
      <c r="AK29" s="7">
        <f>-SUMIFS(库存流水!$I:$I,库存流水!$M:$M,"&gt;="&amp;'Product Performance'!AK$2,库存流水!$M:$M,"&lt;="&amp;'Product Performance'!AK$3,库存流水!$C:$C,'Product Performance'!$B29)</f>
        <v>0</v>
      </c>
      <c r="AL29" s="7">
        <f>-SUMIFS(库存流水!$I:$I,库存流水!$M:$M,"&gt;="&amp;'Product Performance'!AL$2,库存流水!$M:$M,"&lt;="&amp;'Product Performance'!AL$3,库存流水!$C:$C,'Product Performance'!$B29)</f>
        <v>0</v>
      </c>
      <c r="AM29" s="7">
        <f>-SUMIFS(库存流水!$I:$I,库存流水!$M:$M,"&gt;="&amp;'Product Performance'!AM$2,库存流水!$M:$M,"&lt;="&amp;'Product Performance'!AM$3,库存流水!$C:$C,'Product Performance'!$B29)</f>
        <v>0</v>
      </c>
      <c r="AN29" s="7">
        <f>-SUMIFS(库存流水!$I:$I,库存流水!$M:$M,"&gt;="&amp;'Product Performance'!AN$2,库存流水!$M:$M,"&lt;="&amp;'Product Performance'!AN$3,库存流水!$C:$C,'Product Performance'!$B29)</f>
        <v>0</v>
      </c>
      <c r="AO29" s="7">
        <f>-SUMIFS(库存流水!$I:$I,库存流水!$M:$M,"&gt;="&amp;'Product Performance'!AO$2,库存流水!$M:$M,"&lt;="&amp;'Product Performance'!AO$3,库存流水!$C:$C,'Product Performance'!$B29)</f>
        <v>0</v>
      </c>
      <c r="AP29" s="7">
        <f>-SUMIFS(库存流水!$I:$I,库存流水!$M:$M,"&gt;="&amp;'Product Performance'!AP$2,库存流水!$M:$M,"&lt;="&amp;'Product Performance'!AP$3,库存流水!$C:$C,'Product Performance'!$B29)</f>
        <v>0</v>
      </c>
      <c r="AQ29" s="7">
        <f>-SUMIFS(库存流水!$I:$I,库存流水!$M:$M,"&gt;="&amp;'Product Performance'!AQ$2,库存流水!$M:$M,"&lt;="&amp;'Product Performance'!AQ$3,库存流水!$C:$C,'Product Performance'!$B29)</f>
        <v>0</v>
      </c>
      <c r="AR29" s="7">
        <f>-SUMIFS(库存流水!$I:$I,库存流水!$M:$M,"&gt;="&amp;'Product Performance'!AR$2,库存流水!$M:$M,"&lt;="&amp;'Product Performance'!AR$3,库存流水!$C:$C,'Product Performance'!$B29)</f>
        <v>0</v>
      </c>
      <c r="AS29" s="7">
        <f>-SUMIFS(库存流水!$I:$I,库存流水!$M:$M,"&gt;="&amp;'Product Performance'!AS$2,库存流水!$M:$M,"&lt;="&amp;'Product Performance'!AS$3,库存流水!$C:$C,'Product Performance'!$B29)</f>
        <v>0</v>
      </c>
      <c r="AT29" s="7">
        <f>-SUMIFS(库存流水!$I:$I,库存流水!$M:$M,"&gt;="&amp;'Product Performance'!AT$2,库存流水!$M:$M,"&lt;="&amp;'Product Performance'!AT$3,库存流水!$C:$C,'Product Performance'!$B29)</f>
        <v>0</v>
      </c>
      <c r="AU29" s="7">
        <f>-SUMIFS(库存流水!$I:$I,库存流水!$M:$M,"&gt;="&amp;'Product Performance'!AU$2,库存流水!$M:$M,"&lt;="&amp;'Product Performance'!AU$3,库存流水!$C:$C,'Product Performance'!$B29)</f>
        <v>0</v>
      </c>
      <c r="AV29" s="7">
        <f>-SUMIFS(库存流水!$I:$I,库存流水!$M:$M,"&gt;="&amp;'Product Performance'!AV$2,库存流水!$M:$M,"&lt;="&amp;'Product Performance'!AV$3,库存流水!$C:$C,'Product Performance'!$B29)</f>
        <v>0</v>
      </c>
      <c r="AW29" s="7">
        <f>-SUMIFS(库存流水!$I:$I,库存流水!$M:$M,"&gt;="&amp;'Product Performance'!AW$2,库存流水!$M:$M,"&lt;="&amp;'Product Performance'!AW$3,库存流水!$C:$C,'Product Performance'!$B29)</f>
        <v>0</v>
      </c>
      <c r="AX29" s="7">
        <f>-SUMIFS(库存流水!$I:$I,库存流水!$M:$M,"&gt;="&amp;'Product Performance'!AX$2,库存流水!$M:$M,"&lt;="&amp;'Product Performance'!AX$3,库存流水!$C:$C,'Product Performance'!$B29)</f>
        <v>0</v>
      </c>
    </row>
    <row r="30" spans="2:50" ht="13.2">
      <c r="B30" s="123" t="s">
        <v>260</v>
      </c>
      <c r="C30" s="7" t="s">
        <v>479</v>
      </c>
      <c r="D30" s="7" t="s">
        <v>261</v>
      </c>
      <c r="E30" s="7" t="s">
        <v>478</v>
      </c>
      <c r="F30" s="51">
        <f>VLOOKUP(B30,库存流水!O:Q,3,0)</f>
        <v>665</v>
      </c>
      <c r="G30" s="52">
        <f>SUM(H30:AX30)</f>
        <v>135</v>
      </c>
      <c r="H30" s="7">
        <f>-SUMIFS(库存流水!$I:$I,库存流水!$M:$M,"&gt;="&amp;'Product Performance'!H$2,库存流水!$M:$M,"&lt;="&amp;'Product Performance'!H$3,库存流水!$C:$C,'Product Performance'!$B30)</f>
        <v>0</v>
      </c>
      <c r="I30" s="7">
        <f>-SUMIFS(库存流水!$I:$I,库存流水!$M:$M,"&gt;="&amp;'Product Performance'!I$2,库存流水!$M:$M,"&lt;="&amp;'Product Performance'!I$3,库存流水!$C:$C,'Product Performance'!$B30)</f>
        <v>1</v>
      </c>
      <c r="J30" s="7">
        <f>-SUMIFS(库存流水!$I:$I,库存流水!$M:$M,"&gt;="&amp;'Product Performance'!J$2,库存流水!$M:$M,"&lt;="&amp;'Product Performance'!J$3,库存流水!$C:$C,'Product Performance'!$B30)</f>
        <v>0</v>
      </c>
      <c r="K30" s="7">
        <f>-SUMIFS(库存流水!$I:$I,库存流水!$M:$M,"&gt;="&amp;'Product Performance'!K$2,库存流水!$M:$M,"&lt;="&amp;'Product Performance'!K$3,库存流水!$C:$C,'Product Performance'!$B30)</f>
        <v>6</v>
      </c>
      <c r="L30" s="7">
        <f>-SUMIFS(库存流水!$I:$I,库存流水!$M:$M,"&gt;="&amp;'Product Performance'!L$2,库存流水!$M:$M,"&lt;="&amp;'Product Performance'!L$3,库存流水!$C:$C,'Product Performance'!$B30)</f>
        <v>2</v>
      </c>
      <c r="M30" s="7">
        <f>-SUMIFS(库存流水!$I:$I,库存流水!$M:$M,"&gt;="&amp;'Product Performance'!M$2,库存流水!$M:$M,"&lt;="&amp;'Product Performance'!M$3,库存流水!$C:$C,'Product Performance'!$B30)</f>
        <v>3</v>
      </c>
      <c r="N30" s="7">
        <f>-SUMIFS(库存流水!$I:$I,库存流水!$M:$M,"&gt;="&amp;'Product Performance'!N$2,库存流水!$M:$M,"&lt;="&amp;'Product Performance'!N$3,库存流水!$C:$C,'Product Performance'!$B30)</f>
        <v>1</v>
      </c>
      <c r="O30" s="7">
        <f>-SUMIFS(库存流水!$I:$I,库存流水!$M:$M,"&gt;="&amp;'Product Performance'!O$2,库存流水!$M:$M,"&lt;="&amp;'Product Performance'!O$3,库存流水!$C:$C,'Product Performance'!$B30)</f>
        <v>5</v>
      </c>
      <c r="P30" s="7">
        <f>-SUMIFS(库存流水!$I:$I,库存流水!$M:$M,"&gt;="&amp;'Product Performance'!P$2,库存流水!$M:$M,"&lt;="&amp;'Product Performance'!P$3,库存流水!$C:$C,'Product Performance'!$B30)</f>
        <v>2</v>
      </c>
      <c r="Q30" s="7">
        <f>-SUMIFS(库存流水!$I:$I,库存流水!$M:$M,"&gt;="&amp;'Product Performance'!Q$2,库存流水!$M:$M,"&lt;="&amp;'Product Performance'!Q$3,库存流水!$C:$C,'Product Performance'!$B30)</f>
        <v>2</v>
      </c>
      <c r="R30" s="7">
        <f>-SUMIFS(库存流水!$I:$I,库存流水!$M:$M,"&gt;="&amp;'Product Performance'!R$2,库存流水!$M:$M,"&lt;="&amp;'Product Performance'!R$3,库存流水!$C:$C,'Product Performance'!$B30)</f>
        <v>5</v>
      </c>
      <c r="S30" s="7">
        <f>-SUMIFS(库存流水!$I:$I,库存流水!$M:$M,"&gt;="&amp;'Product Performance'!S$2,库存流水!$M:$M,"&lt;="&amp;'Product Performance'!S$3,库存流水!$C:$C,'Product Performance'!$B30)</f>
        <v>1</v>
      </c>
      <c r="T30" s="7">
        <f>-SUMIFS(库存流水!$I:$I,库存流水!$M:$M,"&gt;="&amp;'Product Performance'!T$2,库存流水!$M:$M,"&lt;="&amp;'Product Performance'!T$3,库存流水!$C:$C,'Product Performance'!$B30)</f>
        <v>6</v>
      </c>
      <c r="U30" s="7">
        <f>-SUMIFS(库存流水!$I:$I,库存流水!$M:$M,"&gt;="&amp;'Product Performance'!U$2,库存流水!$M:$M,"&lt;="&amp;'Product Performance'!U$3,库存流水!$C:$C,'Product Performance'!$B30)</f>
        <v>3</v>
      </c>
      <c r="V30" s="7">
        <f>-SUMIFS(库存流水!$I:$I,库存流水!$M:$M,"&gt;="&amp;'Product Performance'!V$2,库存流水!$M:$M,"&lt;="&amp;'Product Performance'!V$3,库存流水!$C:$C,'Product Performance'!$B30)</f>
        <v>34</v>
      </c>
      <c r="W30" s="7">
        <f>-SUMIFS(库存流水!$I:$I,库存流水!$M:$M,"&gt;="&amp;'Product Performance'!W$2,库存流水!$M:$M,"&lt;="&amp;'Product Performance'!W$3,库存流水!$C:$C,'Product Performance'!$B30)</f>
        <v>3</v>
      </c>
      <c r="X30" s="7">
        <f>-SUMIFS(库存流水!$I:$I,库存流水!$M:$M,"&gt;="&amp;'Product Performance'!X$2,库存流水!$M:$M,"&lt;="&amp;'Product Performance'!X$3,库存流水!$C:$C,'Product Performance'!$B30)</f>
        <v>1</v>
      </c>
      <c r="Y30" s="7">
        <f>-SUMIFS(库存流水!$I:$I,库存流水!$M:$M,"&gt;="&amp;'Product Performance'!Y$2,库存流水!$M:$M,"&lt;="&amp;'Product Performance'!Y$3,库存流水!$C:$C,'Product Performance'!$B30)</f>
        <v>2</v>
      </c>
      <c r="Z30" s="7">
        <f>-SUMIFS(库存流水!$I:$I,库存流水!$M:$M,"&gt;="&amp;'Product Performance'!Z$2,库存流水!$M:$M,"&lt;="&amp;'Product Performance'!Z$3,库存流水!$C:$C,'Product Performance'!$B30)</f>
        <v>4</v>
      </c>
      <c r="AA30" s="7">
        <f>-SUMIFS(库存流水!$I:$I,库存流水!$M:$M,"&gt;="&amp;'Product Performance'!AA$2,库存流水!$M:$M,"&lt;="&amp;'Product Performance'!AA$3,库存流水!$C:$C,'Product Performance'!$B30)</f>
        <v>1</v>
      </c>
      <c r="AB30" s="7">
        <f>-SUMIFS(库存流水!$I:$I,库存流水!$M:$M,"&gt;="&amp;'Product Performance'!AB$2,库存流水!$M:$M,"&lt;="&amp;'Product Performance'!AB$3,库存流水!$C:$C,'Product Performance'!$B30)</f>
        <v>3</v>
      </c>
      <c r="AC30" s="7">
        <f>-SUMIFS(库存流水!$I:$I,库存流水!$M:$M,"&gt;="&amp;'Product Performance'!AC$2,库存流水!$M:$M,"&lt;="&amp;'Product Performance'!AC$3,库存流水!$C:$C,'Product Performance'!$B30)</f>
        <v>1</v>
      </c>
      <c r="AD30" s="7">
        <f>-SUMIFS(库存流水!$I:$I,库存流水!$M:$M,"&gt;="&amp;'Product Performance'!AD$2,库存流水!$M:$M,"&lt;="&amp;'Product Performance'!AD$3,库存流水!$C:$C,'Product Performance'!$B30)</f>
        <v>1</v>
      </c>
      <c r="AE30" s="7">
        <f>-SUMIFS(库存流水!$I:$I,库存流水!$M:$M,"&gt;="&amp;'Product Performance'!AE$2,库存流水!$M:$M,"&lt;="&amp;'Product Performance'!AE$3,库存流水!$C:$C,'Product Performance'!$B30)</f>
        <v>6</v>
      </c>
      <c r="AF30" s="7">
        <f>-SUMIFS(库存流水!$I:$I,库存流水!$M:$M,"&gt;="&amp;'Product Performance'!AF$2,库存流水!$M:$M,"&lt;="&amp;'Product Performance'!AF$3,库存流水!$C:$C,'Product Performance'!$B30)</f>
        <v>5</v>
      </c>
      <c r="AG30" s="7">
        <f>-SUMIFS(库存流水!$I:$I,库存流水!$M:$M,"&gt;="&amp;'Product Performance'!AG$2,库存流水!$M:$M,"&lt;="&amp;'Product Performance'!AG$3,库存流水!$C:$C,'Product Performance'!$B30)</f>
        <v>2</v>
      </c>
      <c r="AH30" s="7">
        <f>-SUMIFS(库存流水!$I:$I,库存流水!$M:$M,"&gt;="&amp;'Product Performance'!AH$2,库存流水!$M:$M,"&lt;="&amp;'Product Performance'!AH$3,库存流水!$C:$C,'Product Performance'!$B30)</f>
        <v>1</v>
      </c>
      <c r="AI30" s="7">
        <f>-SUMIFS(库存流水!$I:$I,库存流水!$M:$M,"&gt;="&amp;'Product Performance'!AI$2,库存流水!$M:$M,"&lt;="&amp;'Product Performance'!AI$3,库存流水!$C:$C,'Product Performance'!$B30)</f>
        <v>0</v>
      </c>
      <c r="AJ30" s="7">
        <f>-SUMIFS(库存流水!$I:$I,库存流水!$M:$M,"&gt;="&amp;'Product Performance'!AJ$2,库存流水!$M:$M,"&lt;="&amp;'Product Performance'!AJ$3,库存流水!$C:$C,'Product Performance'!$B30)</f>
        <v>2</v>
      </c>
      <c r="AK30" s="7">
        <f>-SUMIFS(库存流水!$I:$I,库存流水!$M:$M,"&gt;="&amp;'Product Performance'!AK$2,库存流水!$M:$M,"&lt;="&amp;'Product Performance'!AK$3,库存流水!$C:$C,'Product Performance'!$B30)</f>
        <v>0</v>
      </c>
      <c r="AL30" s="7">
        <f>-SUMIFS(库存流水!$I:$I,库存流水!$M:$M,"&gt;="&amp;'Product Performance'!AL$2,库存流水!$M:$M,"&lt;="&amp;'Product Performance'!AL$3,库存流水!$C:$C,'Product Performance'!$B30)</f>
        <v>10</v>
      </c>
      <c r="AM30" s="7">
        <f>-SUMIFS(库存流水!$I:$I,库存流水!$M:$M,"&gt;="&amp;'Product Performance'!AM$2,库存流水!$M:$M,"&lt;="&amp;'Product Performance'!AM$3,库存流水!$C:$C,'Product Performance'!$B30)</f>
        <v>1</v>
      </c>
      <c r="AN30" s="7">
        <f>-SUMIFS(库存流水!$I:$I,库存流水!$M:$M,"&gt;="&amp;'Product Performance'!AN$2,库存流水!$M:$M,"&lt;="&amp;'Product Performance'!AN$3,库存流水!$C:$C,'Product Performance'!$B30)</f>
        <v>0</v>
      </c>
      <c r="AO30" s="7">
        <f>-SUMIFS(库存流水!$I:$I,库存流水!$M:$M,"&gt;="&amp;'Product Performance'!AO$2,库存流水!$M:$M,"&lt;="&amp;'Product Performance'!AO$3,库存流水!$C:$C,'Product Performance'!$B30)</f>
        <v>0</v>
      </c>
      <c r="AP30" s="7">
        <f>-SUMIFS(库存流水!$I:$I,库存流水!$M:$M,"&gt;="&amp;'Product Performance'!AP$2,库存流水!$M:$M,"&lt;="&amp;'Product Performance'!AP$3,库存流水!$C:$C,'Product Performance'!$B30)</f>
        <v>4</v>
      </c>
      <c r="AQ30" s="7">
        <f>-SUMIFS(库存流水!$I:$I,库存流水!$M:$M,"&gt;="&amp;'Product Performance'!AQ$2,库存流水!$M:$M,"&lt;="&amp;'Product Performance'!AQ$3,库存流水!$C:$C,'Product Performance'!$B30)</f>
        <v>2</v>
      </c>
      <c r="AR30" s="7">
        <f>-SUMIFS(库存流水!$I:$I,库存流水!$M:$M,"&gt;="&amp;'Product Performance'!AR$2,库存流水!$M:$M,"&lt;="&amp;'Product Performance'!AR$3,库存流水!$C:$C,'Product Performance'!$B30)</f>
        <v>0</v>
      </c>
      <c r="AS30" s="7">
        <f>-SUMIFS(库存流水!$I:$I,库存流水!$M:$M,"&gt;="&amp;'Product Performance'!AS$2,库存流水!$M:$M,"&lt;="&amp;'Product Performance'!AS$3,库存流水!$C:$C,'Product Performance'!$B30)</f>
        <v>3</v>
      </c>
      <c r="AT30" s="7">
        <f>-SUMIFS(库存流水!$I:$I,库存流水!$M:$M,"&gt;="&amp;'Product Performance'!AT$2,库存流水!$M:$M,"&lt;="&amp;'Product Performance'!AT$3,库存流水!$C:$C,'Product Performance'!$B30)</f>
        <v>1</v>
      </c>
      <c r="AU30" s="7">
        <f>-SUMIFS(库存流水!$I:$I,库存流水!$M:$M,"&gt;="&amp;'Product Performance'!AU$2,库存流水!$M:$M,"&lt;="&amp;'Product Performance'!AU$3,库存流水!$C:$C,'Product Performance'!$B30)</f>
        <v>2</v>
      </c>
      <c r="AV30" s="7">
        <f>-SUMIFS(库存流水!$I:$I,库存流水!$M:$M,"&gt;="&amp;'Product Performance'!AV$2,库存流水!$M:$M,"&lt;="&amp;'Product Performance'!AV$3,库存流水!$C:$C,'Product Performance'!$B30)</f>
        <v>1</v>
      </c>
      <c r="AW30" s="7">
        <f>-SUMIFS(库存流水!$I:$I,库存流水!$M:$M,"&gt;="&amp;'Product Performance'!AW$2,库存流水!$M:$M,"&lt;="&amp;'Product Performance'!AW$3,库存流水!$C:$C,'Product Performance'!$B30)</f>
        <v>8</v>
      </c>
      <c r="AX30" s="7">
        <f>-SUMIFS(库存流水!$I:$I,库存流水!$M:$M,"&gt;="&amp;'Product Performance'!AX$2,库存流水!$M:$M,"&lt;="&amp;'Product Performance'!AX$3,库存流水!$C:$C,'Product Performance'!$B30)</f>
        <v>0</v>
      </c>
    </row>
    <row r="31" spans="2:50" ht="13.2">
      <c r="B31" s="123" t="s">
        <v>250</v>
      </c>
      <c r="C31" s="7" t="s">
        <v>473</v>
      </c>
      <c r="D31" s="7" t="s">
        <v>251</v>
      </c>
      <c r="E31" s="7" t="s">
        <v>472</v>
      </c>
      <c r="F31" s="51">
        <f>VLOOKUP(B31,库存流水!O:Q,3,0)</f>
        <v>324</v>
      </c>
      <c r="G31" s="52">
        <f>SUM(H31:AX31)</f>
        <v>199</v>
      </c>
      <c r="H31" s="7">
        <f>-SUMIFS(库存流水!$I:$I,库存流水!$M:$M,"&gt;="&amp;'Product Performance'!H$2,库存流水!$M:$M,"&lt;="&amp;'Product Performance'!H$3,库存流水!$C:$C,'Product Performance'!$B31)</f>
        <v>0</v>
      </c>
      <c r="I31" s="7">
        <f>-SUMIFS(库存流水!$I:$I,库存流水!$M:$M,"&gt;="&amp;'Product Performance'!I$2,库存流水!$M:$M,"&lt;="&amp;'Product Performance'!I$3,库存流水!$C:$C,'Product Performance'!$B31)</f>
        <v>1</v>
      </c>
      <c r="J31" s="7">
        <f>-SUMIFS(库存流水!$I:$I,库存流水!$M:$M,"&gt;="&amp;'Product Performance'!J$2,库存流水!$M:$M,"&lt;="&amp;'Product Performance'!J$3,库存流水!$C:$C,'Product Performance'!$B31)</f>
        <v>1</v>
      </c>
      <c r="K31" s="7">
        <f>-SUMIFS(库存流水!$I:$I,库存流水!$M:$M,"&gt;="&amp;'Product Performance'!K$2,库存流水!$M:$M,"&lt;="&amp;'Product Performance'!K$3,库存流水!$C:$C,'Product Performance'!$B31)</f>
        <v>5</v>
      </c>
      <c r="L31" s="7">
        <f>-SUMIFS(库存流水!$I:$I,库存流水!$M:$M,"&gt;="&amp;'Product Performance'!L$2,库存流水!$M:$M,"&lt;="&amp;'Product Performance'!L$3,库存流水!$C:$C,'Product Performance'!$B31)</f>
        <v>2</v>
      </c>
      <c r="M31" s="7">
        <f>-SUMIFS(库存流水!$I:$I,库存流水!$M:$M,"&gt;="&amp;'Product Performance'!M$2,库存流水!$M:$M,"&lt;="&amp;'Product Performance'!M$3,库存流水!$C:$C,'Product Performance'!$B31)</f>
        <v>0</v>
      </c>
      <c r="N31" s="7">
        <f>-SUMIFS(库存流水!$I:$I,库存流水!$M:$M,"&gt;="&amp;'Product Performance'!N$2,库存流水!$M:$M,"&lt;="&amp;'Product Performance'!N$3,库存流水!$C:$C,'Product Performance'!$B31)</f>
        <v>1</v>
      </c>
      <c r="O31" s="7">
        <f>-SUMIFS(库存流水!$I:$I,库存流水!$M:$M,"&gt;="&amp;'Product Performance'!O$2,库存流水!$M:$M,"&lt;="&amp;'Product Performance'!O$3,库存流水!$C:$C,'Product Performance'!$B31)</f>
        <v>3</v>
      </c>
      <c r="P31" s="7">
        <f>-SUMIFS(库存流水!$I:$I,库存流水!$M:$M,"&gt;="&amp;'Product Performance'!P$2,库存流水!$M:$M,"&lt;="&amp;'Product Performance'!P$3,库存流水!$C:$C,'Product Performance'!$B31)</f>
        <v>2</v>
      </c>
      <c r="Q31" s="7">
        <f>-SUMIFS(库存流水!$I:$I,库存流水!$M:$M,"&gt;="&amp;'Product Performance'!Q$2,库存流水!$M:$M,"&lt;="&amp;'Product Performance'!Q$3,库存流水!$C:$C,'Product Performance'!$B31)</f>
        <v>3</v>
      </c>
      <c r="R31" s="7">
        <f>-SUMIFS(库存流水!$I:$I,库存流水!$M:$M,"&gt;="&amp;'Product Performance'!R$2,库存流水!$M:$M,"&lt;="&amp;'Product Performance'!R$3,库存流水!$C:$C,'Product Performance'!$B31)</f>
        <v>7</v>
      </c>
      <c r="S31" s="7">
        <f>-SUMIFS(库存流水!$I:$I,库存流水!$M:$M,"&gt;="&amp;'Product Performance'!S$2,库存流水!$M:$M,"&lt;="&amp;'Product Performance'!S$3,库存流水!$C:$C,'Product Performance'!$B31)</f>
        <v>1</v>
      </c>
      <c r="T31" s="7">
        <f>-SUMIFS(库存流水!$I:$I,库存流水!$M:$M,"&gt;="&amp;'Product Performance'!T$2,库存流水!$M:$M,"&lt;="&amp;'Product Performance'!T$3,库存流水!$C:$C,'Product Performance'!$B31)</f>
        <v>11</v>
      </c>
      <c r="U31" s="7">
        <f>-SUMIFS(库存流水!$I:$I,库存流水!$M:$M,"&gt;="&amp;'Product Performance'!U$2,库存流水!$M:$M,"&lt;="&amp;'Product Performance'!U$3,库存流水!$C:$C,'Product Performance'!$B31)</f>
        <v>7</v>
      </c>
      <c r="V31" s="7">
        <f>-SUMIFS(库存流水!$I:$I,库存流水!$M:$M,"&gt;="&amp;'Product Performance'!V$2,库存流水!$M:$M,"&lt;="&amp;'Product Performance'!V$3,库存流水!$C:$C,'Product Performance'!$B31)</f>
        <v>41</v>
      </c>
      <c r="W31" s="7">
        <f>-SUMIFS(库存流水!$I:$I,库存流水!$M:$M,"&gt;="&amp;'Product Performance'!W$2,库存流水!$M:$M,"&lt;="&amp;'Product Performance'!W$3,库存流水!$C:$C,'Product Performance'!$B31)</f>
        <v>0</v>
      </c>
      <c r="X31" s="7">
        <f>-SUMIFS(库存流水!$I:$I,库存流水!$M:$M,"&gt;="&amp;'Product Performance'!X$2,库存流水!$M:$M,"&lt;="&amp;'Product Performance'!X$3,库存流水!$C:$C,'Product Performance'!$B31)</f>
        <v>3</v>
      </c>
      <c r="Y31" s="7">
        <f>-SUMIFS(库存流水!$I:$I,库存流水!$M:$M,"&gt;="&amp;'Product Performance'!Y$2,库存流水!$M:$M,"&lt;="&amp;'Product Performance'!Y$3,库存流水!$C:$C,'Product Performance'!$B31)</f>
        <v>0</v>
      </c>
      <c r="Z31" s="7">
        <f>-SUMIFS(库存流水!$I:$I,库存流水!$M:$M,"&gt;="&amp;'Product Performance'!Z$2,库存流水!$M:$M,"&lt;="&amp;'Product Performance'!Z$3,库存流水!$C:$C,'Product Performance'!$B31)</f>
        <v>10</v>
      </c>
      <c r="AA31" s="7">
        <f>-SUMIFS(库存流水!$I:$I,库存流水!$M:$M,"&gt;="&amp;'Product Performance'!AA$2,库存流水!$M:$M,"&lt;="&amp;'Product Performance'!AA$3,库存流水!$C:$C,'Product Performance'!$B31)</f>
        <v>0</v>
      </c>
      <c r="AB31" s="7">
        <f>-SUMIFS(库存流水!$I:$I,库存流水!$M:$M,"&gt;="&amp;'Product Performance'!AB$2,库存流水!$M:$M,"&lt;="&amp;'Product Performance'!AB$3,库存流水!$C:$C,'Product Performance'!$B31)</f>
        <v>2</v>
      </c>
      <c r="AC31" s="7">
        <f>-SUMIFS(库存流水!$I:$I,库存流水!$M:$M,"&gt;="&amp;'Product Performance'!AC$2,库存流水!$M:$M,"&lt;="&amp;'Product Performance'!AC$3,库存流水!$C:$C,'Product Performance'!$B31)</f>
        <v>1</v>
      </c>
      <c r="AD31" s="7">
        <f>-SUMIFS(库存流水!$I:$I,库存流水!$M:$M,"&gt;="&amp;'Product Performance'!AD$2,库存流水!$M:$M,"&lt;="&amp;'Product Performance'!AD$3,库存流水!$C:$C,'Product Performance'!$B31)</f>
        <v>2</v>
      </c>
      <c r="AE31" s="7">
        <f>-SUMIFS(库存流水!$I:$I,库存流水!$M:$M,"&gt;="&amp;'Product Performance'!AE$2,库存流水!$M:$M,"&lt;="&amp;'Product Performance'!AE$3,库存流水!$C:$C,'Product Performance'!$B31)</f>
        <v>1</v>
      </c>
      <c r="AF31" s="7">
        <f>-SUMIFS(库存流水!$I:$I,库存流水!$M:$M,"&gt;="&amp;'Product Performance'!AF$2,库存流水!$M:$M,"&lt;="&amp;'Product Performance'!AF$3,库存流水!$C:$C,'Product Performance'!$B31)</f>
        <v>10</v>
      </c>
      <c r="AG31" s="7">
        <f>-SUMIFS(库存流水!$I:$I,库存流水!$M:$M,"&gt;="&amp;'Product Performance'!AG$2,库存流水!$M:$M,"&lt;="&amp;'Product Performance'!AG$3,库存流水!$C:$C,'Product Performance'!$B31)</f>
        <v>7</v>
      </c>
      <c r="AH31" s="7">
        <f>-SUMIFS(库存流水!$I:$I,库存流水!$M:$M,"&gt;="&amp;'Product Performance'!AH$2,库存流水!$M:$M,"&lt;="&amp;'Product Performance'!AH$3,库存流水!$C:$C,'Product Performance'!$B31)</f>
        <v>2</v>
      </c>
      <c r="AI31" s="7">
        <f>-SUMIFS(库存流水!$I:$I,库存流水!$M:$M,"&gt;="&amp;'Product Performance'!AI$2,库存流水!$M:$M,"&lt;="&amp;'Product Performance'!AI$3,库存流水!$C:$C,'Product Performance'!$B31)</f>
        <v>0</v>
      </c>
      <c r="AJ31" s="7">
        <f>-SUMIFS(库存流水!$I:$I,库存流水!$M:$M,"&gt;="&amp;'Product Performance'!AJ$2,库存流水!$M:$M,"&lt;="&amp;'Product Performance'!AJ$3,库存流水!$C:$C,'Product Performance'!$B31)</f>
        <v>3</v>
      </c>
      <c r="AK31" s="7">
        <f>-SUMIFS(库存流水!$I:$I,库存流水!$M:$M,"&gt;="&amp;'Product Performance'!AK$2,库存流水!$M:$M,"&lt;="&amp;'Product Performance'!AK$3,库存流水!$C:$C,'Product Performance'!$B31)</f>
        <v>1</v>
      </c>
      <c r="AL31" s="7">
        <f>-SUMIFS(库存流水!$I:$I,库存流水!$M:$M,"&gt;="&amp;'Product Performance'!AL$2,库存流水!$M:$M,"&lt;="&amp;'Product Performance'!AL$3,库存流水!$C:$C,'Product Performance'!$B31)</f>
        <v>14</v>
      </c>
      <c r="AM31" s="7">
        <f>-SUMIFS(库存流水!$I:$I,库存流水!$M:$M,"&gt;="&amp;'Product Performance'!AM$2,库存流水!$M:$M,"&lt;="&amp;'Product Performance'!AM$3,库存流水!$C:$C,'Product Performance'!$B31)</f>
        <v>10</v>
      </c>
      <c r="AN31" s="7">
        <f>-SUMIFS(库存流水!$I:$I,库存流水!$M:$M,"&gt;="&amp;'Product Performance'!AN$2,库存流水!$M:$M,"&lt;="&amp;'Product Performance'!AN$3,库存流水!$C:$C,'Product Performance'!$B31)</f>
        <v>4</v>
      </c>
      <c r="AO31" s="7">
        <f>-SUMIFS(库存流水!$I:$I,库存流水!$M:$M,"&gt;="&amp;'Product Performance'!AO$2,库存流水!$M:$M,"&lt;="&amp;'Product Performance'!AO$3,库存流水!$C:$C,'Product Performance'!$B31)</f>
        <v>2</v>
      </c>
      <c r="AP31" s="7">
        <f>-SUMIFS(库存流水!$I:$I,库存流水!$M:$M,"&gt;="&amp;'Product Performance'!AP$2,库存流水!$M:$M,"&lt;="&amp;'Product Performance'!AP$3,库存流水!$C:$C,'Product Performance'!$B31)</f>
        <v>8</v>
      </c>
      <c r="AQ31" s="7">
        <f>-SUMIFS(库存流水!$I:$I,库存流水!$M:$M,"&gt;="&amp;'Product Performance'!AQ$2,库存流水!$M:$M,"&lt;="&amp;'Product Performance'!AQ$3,库存流水!$C:$C,'Product Performance'!$B31)</f>
        <v>7</v>
      </c>
      <c r="AR31" s="7">
        <f>-SUMIFS(库存流水!$I:$I,库存流水!$M:$M,"&gt;="&amp;'Product Performance'!AR$2,库存流水!$M:$M,"&lt;="&amp;'Product Performance'!AR$3,库存流水!$C:$C,'Product Performance'!$B31)</f>
        <v>5</v>
      </c>
      <c r="AS31" s="7">
        <f>-SUMIFS(库存流水!$I:$I,库存流水!$M:$M,"&gt;="&amp;'Product Performance'!AS$2,库存流水!$M:$M,"&lt;="&amp;'Product Performance'!AS$3,库存流水!$C:$C,'Product Performance'!$B31)</f>
        <v>4</v>
      </c>
      <c r="AT31" s="7">
        <f>-SUMIFS(库存流水!$I:$I,库存流水!$M:$M,"&gt;="&amp;'Product Performance'!AT$2,库存流水!$M:$M,"&lt;="&amp;'Product Performance'!AT$3,库存流水!$C:$C,'Product Performance'!$B31)</f>
        <v>3</v>
      </c>
      <c r="AU31" s="7">
        <f>-SUMIFS(库存流水!$I:$I,库存流水!$M:$M,"&gt;="&amp;'Product Performance'!AU$2,库存流水!$M:$M,"&lt;="&amp;'Product Performance'!AU$3,库存流水!$C:$C,'Product Performance'!$B31)</f>
        <v>2</v>
      </c>
      <c r="AV31" s="7">
        <f>-SUMIFS(库存流水!$I:$I,库存流水!$M:$M,"&gt;="&amp;'Product Performance'!AV$2,库存流水!$M:$M,"&lt;="&amp;'Product Performance'!AV$3,库存流水!$C:$C,'Product Performance'!$B31)</f>
        <v>6</v>
      </c>
      <c r="AW31" s="7">
        <f>-SUMIFS(库存流水!$I:$I,库存流水!$M:$M,"&gt;="&amp;'Product Performance'!AW$2,库存流水!$M:$M,"&lt;="&amp;'Product Performance'!AW$3,库存流水!$C:$C,'Product Performance'!$B31)</f>
        <v>7</v>
      </c>
      <c r="AX31" s="7">
        <f>-SUMIFS(库存流水!$I:$I,库存流水!$M:$M,"&gt;="&amp;'Product Performance'!AX$2,库存流水!$M:$M,"&lt;="&amp;'Product Performance'!AX$3,库存流水!$C:$C,'Product Performance'!$B31)</f>
        <v>0</v>
      </c>
    </row>
    <row r="32" spans="2:50" ht="13.2">
      <c r="B32" s="123" t="s">
        <v>428</v>
      </c>
      <c r="C32" s="80" t="s">
        <v>1386</v>
      </c>
      <c r="D32" s="7" t="s">
        <v>429</v>
      </c>
      <c r="E32" s="7" t="s">
        <v>510</v>
      </c>
      <c r="F32" s="51">
        <f>VLOOKUP(B32,库存流水!O:Q,3,0)</f>
        <v>503</v>
      </c>
      <c r="G32" s="52">
        <f>SUM(H32:AX32)</f>
        <v>91</v>
      </c>
      <c r="H32" s="7">
        <f>-SUMIFS(库存流水!$I:$I,库存流水!$M:$M,"&gt;="&amp;'Product Performance'!H$2,库存流水!$M:$M,"&lt;="&amp;'Product Performance'!H$3,库存流水!$C:$C,'Product Performance'!$B32)</f>
        <v>0</v>
      </c>
      <c r="I32" s="7">
        <f>-SUMIFS(库存流水!$I:$I,库存流水!$M:$M,"&gt;="&amp;'Product Performance'!I$2,库存流水!$M:$M,"&lt;="&amp;'Product Performance'!I$3,库存流水!$C:$C,'Product Performance'!$B32)</f>
        <v>0</v>
      </c>
      <c r="J32" s="7">
        <f>-SUMIFS(库存流水!$I:$I,库存流水!$M:$M,"&gt;="&amp;'Product Performance'!J$2,库存流水!$M:$M,"&lt;="&amp;'Product Performance'!J$3,库存流水!$C:$C,'Product Performance'!$B32)</f>
        <v>0</v>
      </c>
      <c r="K32" s="7">
        <f>-SUMIFS(库存流水!$I:$I,库存流水!$M:$M,"&gt;="&amp;'Product Performance'!K$2,库存流水!$M:$M,"&lt;="&amp;'Product Performance'!K$3,库存流水!$C:$C,'Product Performance'!$B32)</f>
        <v>0</v>
      </c>
      <c r="L32" s="7">
        <f>-SUMIFS(库存流水!$I:$I,库存流水!$M:$M,"&gt;="&amp;'Product Performance'!L$2,库存流水!$M:$M,"&lt;="&amp;'Product Performance'!L$3,库存流水!$C:$C,'Product Performance'!$B32)</f>
        <v>0</v>
      </c>
      <c r="M32" s="7">
        <f>-SUMIFS(库存流水!$I:$I,库存流水!$M:$M,"&gt;="&amp;'Product Performance'!M$2,库存流水!$M:$M,"&lt;="&amp;'Product Performance'!M$3,库存流水!$C:$C,'Product Performance'!$B32)</f>
        <v>0</v>
      </c>
      <c r="N32" s="7">
        <f>-SUMIFS(库存流水!$I:$I,库存流水!$M:$M,"&gt;="&amp;'Product Performance'!N$2,库存流水!$M:$M,"&lt;="&amp;'Product Performance'!N$3,库存流水!$C:$C,'Product Performance'!$B32)</f>
        <v>0</v>
      </c>
      <c r="O32" s="7">
        <f>-SUMIFS(库存流水!$I:$I,库存流水!$M:$M,"&gt;="&amp;'Product Performance'!O$2,库存流水!$M:$M,"&lt;="&amp;'Product Performance'!O$3,库存流水!$C:$C,'Product Performance'!$B32)</f>
        <v>0</v>
      </c>
      <c r="P32" s="7">
        <f>-SUMIFS(库存流水!$I:$I,库存流水!$M:$M,"&gt;="&amp;'Product Performance'!P$2,库存流水!$M:$M,"&lt;="&amp;'Product Performance'!P$3,库存流水!$C:$C,'Product Performance'!$B32)</f>
        <v>0</v>
      </c>
      <c r="Q32" s="7">
        <f>-SUMIFS(库存流水!$I:$I,库存流水!$M:$M,"&gt;="&amp;'Product Performance'!Q$2,库存流水!$M:$M,"&lt;="&amp;'Product Performance'!Q$3,库存流水!$C:$C,'Product Performance'!$B32)</f>
        <v>0</v>
      </c>
      <c r="R32" s="7">
        <f>-SUMIFS(库存流水!$I:$I,库存流水!$M:$M,"&gt;="&amp;'Product Performance'!R$2,库存流水!$M:$M,"&lt;="&amp;'Product Performance'!R$3,库存流水!$C:$C,'Product Performance'!$B32)</f>
        <v>0</v>
      </c>
      <c r="S32" s="7">
        <f>-SUMIFS(库存流水!$I:$I,库存流水!$M:$M,"&gt;="&amp;'Product Performance'!S$2,库存流水!$M:$M,"&lt;="&amp;'Product Performance'!S$3,库存流水!$C:$C,'Product Performance'!$B32)</f>
        <v>0</v>
      </c>
      <c r="T32" s="7">
        <f>-SUMIFS(库存流水!$I:$I,库存流水!$M:$M,"&gt;="&amp;'Product Performance'!T$2,库存流水!$M:$M,"&lt;="&amp;'Product Performance'!T$3,库存流水!$C:$C,'Product Performance'!$B32)</f>
        <v>0</v>
      </c>
      <c r="U32" s="7">
        <f>-SUMIFS(库存流水!$I:$I,库存流水!$M:$M,"&gt;="&amp;'Product Performance'!U$2,库存流水!$M:$M,"&lt;="&amp;'Product Performance'!U$3,库存流水!$C:$C,'Product Performance'!$B32)</f>
        <v>0</v>
      </c>
      <c r="V32" s="7">
        <f>-SUMIFS(库存流水!$I:$I,库存流水!$M:$M,"&gt;="&amp;'Product Performance'!V$2,库存流水!$M:$M,"&lt;="&amp;'Product Performance'!V$3,库存流水!$C:$C,'Product Performance'!$B32)</f>
        <v>0</v>
      </c>
      <c r="W32" s="7">
        <f>-SUMIFS(库存流水!$I:$I,库存流水!$M:$M,"&gt;="&amp;'Product Performance'!W$2,库存流水!$M:$M,"&lt;="&amp;'Product Performance'!W$3,库存流水!$C:$C,'Product Performance'!$B32)</f>
        <v>0</v>
      </c>
      <c r="X32" s="7">
        <f>-SUMIFS(库存流水!$I:$I,库存流水!$M:$M,"&gt;="&amp;'Product Performance'!X$2,库存流水!$M:$M,"&lt;="&amp;'Product Performance'!X$3,库存流水!$C:$C,'Product Performance'!$B32)</f>
        <v>0</v>
      </c>
      <c r="Y32" s="7">
        <f>-SUMIFS(库存流水!$I:$I,库存流水!$M:$M,"&gt;="&amp;'Product Performance'!Y$2,库存流水!$M:$M,"&lt;="&amp;'Product Performance'!Y$3,库存流水!$C:$C,'Product Performance'!$B32)</f>
        <v>2</v>
      </c>
      <c r="Z32" s="7">
        <f>-SUMIFS(库存流水!$I:$I,库存流水!$M:$M,"&gt;="&amp;'Product Performance'!Z$2,库存流水!$M:$M,"&lt;="&amp;'Product Performance'!Z$3,库存流水!$C:$C,'Product Performance'!$B32)</f>
        <v>12</v>
      </c>
      <c r="AA32" s="7">
        <f>-SUMIFS(库存流水!$I:$I,库存流水!$M:$M,"&gt;="&amp;'Product Performance'!AA$2,库存流水!$M:$M,"&lt;="&amp;'Product Performance'!AA$3,库存流水!$C:$C,'Product Performance'!$B32)</f>
        <v>1</v>
      </c>
      <c r="AB32" s="7">
        <f>-SUMIFS(库存流水!$I:$I,库存流水!$M:$M,"&gt;="&amp;'Product Performance'!AB$2,库存流水!$M:$M,"&lt;="&amp;'Product Performance'!AB$3,库存流水!$C:$C,'Product Performance'!$B32)</f>
        <v>1</v>
      </c>
      <c r="AC32" s="7">
        <f>-SUMIFS(库存流水!$I:$I,库存流水!$M:$M,"&gt;="&amp;'Product Performance'!AC$2,库存流水!$M:$M,"&lt;="&amp;'Product Performance'!AC$3,库存流水!$C:$C,'Product Performance'!$B32)</f>
        <v>2</v>
      </c>
      <c r="AD32" s="7">
        <f>-SUMIFS(库存流水!$I:$I,库存流水!$M:$M,"&gt;="&amp;'Product Performance'!AD$2,库存流水!$M:$M,"&lt;="&amp;'Product Performance'!AD$3,库存流水!$C:$C,'Product Performance'!$B32)</f>
        <v>2</v>
      </c>
      <c r="AE32" s="7">
        <f>-SUMIFS(库存流水!$I:$I,库存流水!$M:$M,"&gt;="&amp;'Product Performance'!AE$2,库存流水!$M:$M,"&lt;="&amp;'Product Performance'!AE$3,库存流水!$C:$C,'Product Performance'!$B32)</f>
        <v>3</v>
      </c>
      <c r="AF32" s="7">
        <f>-SUMIFS(库存流水!$I:$I,库存流水!$M:$M,"&gt;="&amp;'Product Performance'!AF$2,库存流水!$M:$M,"&lt;="&amp;'Product Performance'!AF$3,库存流水!$C:$C,'Product Performance'!$B32)</f>
        <v>7</v>
      </c>
      <c r="AG32" s="7">
        <f>-SUMIFS(库存流水!$I:$I,库存流水!$M:$M,"&gt;="&amp;'Product Performance'!AG$2,库存流水!$M:$M,"&lt;="&amp;'Product Performance'!AG$3,库存流水!$C:$C,'Product Performance'!$B32)</f>
        <v>0</v>
      </c>
      <c r="AH32" s="7">
        <f>-SUMIFS(库存流水!$I:$I,库存流水!$M:$M,"&gt;="&amp;'Product Performance'!AH$2,库存流水!$M:$M,"&lt;="&amp;'Product Performance'!AH$3,库存流水!$C:$C,'Product Performance'!$B32)</f>
        <v>0</v>
      </c>
      <c r="AI32" s="7">
        <f>-SUMIFS(库存流水!$I:$I,库存流水!$M:$M,"&gt;="&amp;'Product Performance'!AI$2,库存流水!$M:$M,"&lt;="&amp;'Product Performance'!AI$3,库存流水!$C:$C,'Product Performance'!$B32)</f>
        <v>0</v>
      </c>
      <c r="AJ32" s="7">
        <f>-SUMIFS(库存流水!$I:$I,库存流水!$M:$M,"&gt;="&amp;'Product Performance'!AJ$2,库存流水!$M:$M,"&lt;="&amp;'Product Performance'!AJ$3,库存流水!$C:$C,'Product Performance'!$B32)</f>
        <v>5</v>
      </c>
      <c r="AK32" s="7">
        <f>-SUMIFS(库存流水!$I:$I,库存流水!$M:$M,"&gt;="&amp;'Product Performance'!AK$2,库存流水!$M:$M,"&lt;="&amp;'Product Performance'!AK$3,库存流水!$C:$C,'Product Performance'!$B32)</f>
        <v>0</v>
      </c>
      <c r="AL32" s="7">
        <f>-SUMIFS(库存流水!$I:$I,库存流水!$M:$M,"&gt;="&amp;'Product Performance'!AL$2,库存流水!$M:$M,"&lt;="&amp;'Product Performance'!AL$3,库存流水!$C:$C,'Product Performance'!$B32)</f>
        <v>6</v>
      </c>
      <c r="AM32" s="7">
        <f>-SUMIFS(库存流水!$I:$I,库存流水!$M:$M,"&gt;="&amp;'Product Performance'!AM$2,库存流水!$M:$M,"&lt;="&amp;'Product Performance'!AM$3,库存流水!$C:$C,'Product Performance'!$B32)</f>
        <v>4</v>
      </c>
      <c r="AN32" s="7">
        <f>-SUMIFS(库存流水!$I:$I,库存流水!$M:$M,"&gt;="&amp;'Product Performance'!AN$2,库存流水!$M:$M,"&lt;="&amp;'Product Performance'!AN$3,库存流水!$C:$C,'Product Performance'!$B32)</f>
        <v>1</v>
      </c>
      <c r="AO32" s="7">
        <f>-SUMIFS(库存流水!$I:$I,库存流水!$M:$M,"&gt;="&amp;'Product Performance'!AO$2,库存流水!$M:$M,"&lt;="&amp;'Product Performance'!AO$3,库存流水!$C:$C,'Product Performance'!$B32)</f>
        <v>0</v>
      </c>
      <c r="AP32" s="7">
        <f>-SUMIFS(库存流水!$I:$I,库存流水!$M:$M,"&gt;="&amp;'Product Performance'!AP$2,库存流水!$M:$M,"&lt;="&amp;'Product Performance'!AP$3,库存流水!$C:$C,'Product Performance'!$B32)</f>
        <v>2</v>
      </c>
      <c r="AQ32" s="7">
        <f>-SUMIFS(库存流水!$I:$I,库存流水!$M:$M,"&gt;="&amp;'Product Performance'!AQ$2,库存流水!$M:$M,"&lt;="&amp;'Product Performance'!AQ$3,库存流水!$C:$C,'Product Performance'!$B32)</f>
        <v>3</v>
      </c>
      <c r="AR32" s="7">
        <f>-SUMIFS(库存流水!$I:$I,库存流水!$M:$M,"&gt;="&amp;'Product Performance'!AR$2,库存流水!$M:$M,"&lt;="&amp;'Product Performance'!AR$3,库存流水!$C:$C,'Product Performance'!$B32)</f>
        <v>1</v>
      </c>
      <c r="AS32" s="7">
        <f>-SUMIFS(库存流水!$I:$I,库存流水!$M:$M,"&gt;="&amp;'Product Performance'!AS$2,库存流水!$M:$M,"&lt;="&amp;'Product Performance'!AS$3,库存流水!$C:$C,'Product Performance'!$B32)</f>
        <v>4</v>
      </c>
      <c r="AT32" s="7">
        <f>-SUMIFS(库存流水!$I:$I,库存流水!$M:$M,"&gt;="&amp;'Product Performance'!AT$2,库存流水!$M:$M,"&lt;="&amp;'Product Performance'!AT$3,库存流水!$C:$C,'Product Performance'!$B32)</f>
        <v>4</v>
      </c>
      <c r="AU32" s="7">
        <f>-SUMIFS(库存流水!$I:$I,库存流水!$M:$M,"&gt;="&amp;'Product Performance'!AU$2,库存流水!$M:$M,"&lt;="&amp;'Product Performance'!AU$3,库存流水!$C:$C,'Product Performance'!$B32)</f>
        <v>4</v>
      </c>
      <c r="AV32" s="7">
        <f>-SUMIFS(库存流水!$I:$I,库存流水!$M:$M,"&gt;="&amp;'Product Performance'!AV$2,库存流水!$M:$M,"&lt;="&amp;'Product Performance'!AV$3,库存流水!$C:$C,'Product Performance'!$B32)</f>
        <v>15</v>
      </c>
      <c r="AW32" s="7">
        <f>-SUMIFS(库存流水!$I:$I,库存流水!$M:$M,"&gt;="&amp;'Product Performance'!AW$2,库存流水!$M:$M,"&lt;="&amp;'Product Performance'!AW$3,库存流水!$C:$C,'Product Performance'!$B32)</f>
        <v>12</v>
      </c>
      <c r="AX32" s="7">
        <f>-SUMIFS(库存流水!$I:$I,库存流水!$M:$M,"&gt;="&amp;'Product Performance'!AX$2,库存流水!$M:$M,"&lt;="&amp;'Product Performance'!AX$3,库存流水!$C:$C,'Product Performance'!$B32)</f>
        <v>0</v>
      </c>
    </row>
    <row r="33" spans="1:50" ht="13.2">
      <c r="B33" s="123" t="s">
        <v>430</v>
      </c>
      <c r="C33" s="79" t="s">
        <v>1387</v>
      </c>
      <c r="D33" s="7" t="s">
        <v>431</v>
      </c>
      <c r="E33" s="7" t="s">
        <v>511</v>
      </c>
      <c r="F33" s="51">
        <f>VLOOKUP(B33,库存流水!O:Q,3,0)</f>
        <v>411</v>
      </c>
      <c r="G33" s="52">
        <f>SUM(H33:AX33)</f>
        <v>110</v>
      </c>
      <c r="H33" s="7">
        <f>-SUMIFS(库存流水!$I:$I,库存流水!$M:$M,"&gt;="&amp;'Product Performance'!H$2,库存流水!$M:$M,"&lt;="&amp;'Product Performance'!H$3,库存流水!$C:$C,'Product Performance'!$B33)</f>
        <v>0</v>
      </c>
      <c r="I33" s="7">
        <f>-SUMIFS(库存流水!$I:$I,库存流水!$M:$M,"&gt;="&amp;'Product Performance'!I$2,库存流水!$M:$M,"&lt;="&amp;'Product Performance'!I$3,库存流水!$C:$C,'Product Performance'!$B33)</f>
        <v>0</v>
      </c>
      <c r="J33" s="7">
        <f>-SUMIFS(库存流水!$I:$I,库存流水!$M:$M,"&gt;="&amp;'Product Performance'!J$2,库存流水!$M:$M,"&lt;="&amp;'Product Performance'!J$3,库存流水!$C:$C,'Product Performance'!$B33)</f>
        <v>0</v>
      </c>
      <c r="K33" s="7">
        <f>-SUMIFS(库存流水!$I:$I,库存流水!$M:$M,"&gt;="&amp;'Product Performance'!K$2,库存流水!$M:$M,"&lt;="&amp;'Product Performance'!K$3,库存流水!$C:$C,'Product Performance'!$B33)</f>
        <v>0</v>
      </c>
      <c r="L33" s="7">
        <f>-SUMIFS(库存流水!$I:$I,库存流水!$M:$M,"&gt;="&amp;'Product Performance'!L$2,库存流水!$M:$M,"&lt;="&amp;'Product Performance'!L$3,库存流水!$C:$C,'Product Performance'!$B33)</f>
        <v>0</v>
      </c>
      <c r="M33" s="7">
        <f>-SUMIFS(库存流水!$I:$I,库存流水!$M:$M,"&gt;="&amp;'Product Performance'!M$2,库存流水!$M:$M,"&lt;="&amp;'Product Performance'!M$3,库存流水!$C:$C,'Product Performance'!$B33)</f>
        <v>0</v>
      </c>
      <c r="N33" s="7">
        <f>-SUMIFS(库存流水!$I:$I,库存流水!$M:$M,"&gt;="&amp;'Product Performance'!N$2,库存流水!$M:$M,"&lt;="&amp;'Product Performance'!N$3,库存流水!$C:$C,'Product Performance'!$B33)</f>
        <v>0</v>
      </c>
      <c r="O33" s="7">
        <f>-SUMIFS(库存流水!$I:$I,库存流水!$M:$M,"&gt;="&amp;'Product Performance'!O$2,库存流水!$M:$M,"&lt;="&amp;'Product Performance'!O$3,库存流水!$C:$C,'Product Performance'!$B33)</f>
        <v>0</v>
      </c>
      <c r="P33" s="7">
        <f>-SUMIFS(库存流水!$I:$I,库存流水!$M:$M,"&gt;="&amp;'Product Performance'!P$2,库存流水!$M:$M,"&lt;="&amp;'Product Performance'!P$3,库存流水!$C:$C,'Product Performance'!$B33)</f>
        <v>0</v>
      </c>
      <c r="Q33" s="7">
        <f>-SUMIFS(库存流水!$I:$I,库存流水!$M:$M,"&gt;="&amp;'Product Performance'!Q$2,库存流水!$M:$M,"&lt;="&amp;'Product Performance'!Q$3,库存流水!$C:$C,'Product Performance'!$B33)</f>
        <v>0</v>
      </c>
      <c r="R33" s="7">
        <f>-SUMIFS(库存流水!$I:$I,库存流水!$M:$M,"&gt;="&amp;'Product Performance'!R$2,库存流水!$M:$M,"&lt;="&amp;'Product Performance'!R$3,库存流水!$C:$C,'Product Performance'!$B33)</f>
        <v>0</v>
      </c>
      <c r="S33" s="7">
        <f>-SUMIFS(库存流水!$I:$I,库存流水!$M:$M,"&gt;="&amp;'Product Performance'!S$2,库存流水!$M:$M,"&lt;="&amp;'Product Performance'!S$3,库存流水!$C:$C,'Product Performance'!$B33)</f>
        <v>0</v>
      </c>
      <c r="T33" s="7">
        <f>-SUMIFS(库存流水!$I:$I,库存流水!$M:$M,"&gt;="&amp;'Product Performance'!T$2,库存流水!$M:$M,"&lt;="&amp;'Product Performance'!T$3,库存流水!$C:$C,'Product Performance'!$B33)</f>
        <v>0</v>
      </c>
      <c r="U33" s="7">
        <f>-SUMIFS(库存流水!$I:$I,库存流水!$M:$M,"&gt;="&amp;'Product Performance'!U$2,库存流水!$M:$M,"&lt;="&amp;'Product Performance'!U$3,库存流水!$C:$C,'Product Performance'!$B33)</f>
        <v>0</v>
      </c>
      <c r="V33" s="7">
        <f>-SUMIFS(库存流水!$I:$I,库存流水!$M:$M,"&gt;="&amp;'Product Performance'!V$2,库存流水!$M:$M,"&lt;="&amp;'Product Performance'!V$3,库存流水!$C:$C,'Product Performance'!$B33)</f>
        <v>0</v>
      </c>
      <c r="W33" s="7">
        <f>-SUMIFS(库存流水!$I:$I,库存流水!$M:$M,"&gt;="&amp;'Product Performance'!W$2,库存流水!$M:$M,"&lt;="&amp;'Product Performance'!W$3,库存流水!$C:$C,'Product Performance'!$B33)</f>
        <v>0</v>
      </c>
      <c r="X33" s="7">
        <f>-SUMIFS(库存流水!$I:$I,库存流水!$M:$M,"&gt;="&amp;'Product Performance'!X$2,库存流水!$M:$M,"&lt;="&amp;'Product Performance'!X$3,库存流水!$C:$C,'Product Performance'!$B33)</f>
        <v>0</v>
      </c>
      <c r="Y33" s="7">
        <f>-SUMIFS(库存流水!$I:$I,库存流水!$M:$M,"&gt;="&amp;'Product Performance'!Y$2,库存流水!$M:$M,"&lt;="&amp;'Product Performance'!Y$3,库存流水!$C:$C,'Product Performance'!$B33)</f>
        <v>1</v>
      </c>
      <c r="Z33" s="7">
        <f>-SUMIFS(库存流水!$I:$I,库存流水!$M:$M,"&gt;="&amp;'Product Performance'!Z$2,库存流水!$M:$M,"&lt;="&amp;'Product Performance'!Z$3,库存流水!$C:$C,'Product Performance'!$B33)</f>
        <v>12</v>
      </c>
      <c r="AA33" s="7">
        <f>-SUMIFS(库存流水!$I:$I,库存流水!$M:$M,"&gt;="&amp;'Product Performance'!AA$2,库存流水!$M:$M,"&lt;="&amp;'Product Performance'!AA$3,库存流水!$C:$C,'Product Performance'!$B33)</f>
        <v>3</v>
      </c>
      <c r="AB33" s="7">
        <f>-SUMIFS(库存流水!$I:$I,库存流水!$M:$M,"&gt;="&amp;'Product Performance'!AB$2,库存流水!$M:$M,"&lt;="&amp;'Product Performance'!AB$3,库存流水!$C:$C,'Product Performance'!$B33)</f>
        <v>1</v>
      </c>
      <c r="AC33" s="7">
        <f>-SUMIFS(库存流水!$I:$I,库存流水!$M:$M,"&gt;="&amp;'Product Performance'!AC$2,库存流水!$M:$M,"&lt;="&amp;'Product Performance'!AC$3,库存流水!$C:$C,'Product Performance'!$B33)</f>
        <v>0</v>
      </c>
      <c r="AD33" s="7">
        <f>-SUMIFS(库存流水!$I:$I,库存流水!$M:$M,"&gt;="&amp;'Product Performance'!AD$2,库存流水!$M:$M,"&lt;="&amp;'Product Performance'!AD$3,库存流水!$C:$C,'Product Performance'!$B33)</f>
        <v>2</v>
      </c>
      <c r="AE33" s="7">
        <f>-SUMIFS(库存流水!$I:$I,库存流水!$M:$M,"&gt;="&amp;'Product Performance'!AE$2,库存流水!$M:$M,"&lt;="&amp;'Product Performance'!AE$3,库存流水!$C:$C,'Product Performance'!$B33)</f>
        <v>0</v>
      </c>
      <c r="AF33" s="7">
        <f>-SUMIFS(库存流水!$I:$I,库存流水!$M:$M,"&gt;="&amp;'Product Performance'!AF$2,库存流水!$M:$M,"&lt;="&amp;'Product Performance'!AF$3,库存流水!$C:$C,'Product Performance'!$B33)</f>
        <v>9</v>
      </c>
      <c r="AG33" s="7">
        <f>-SUMIFS(库存流水!$I:$I,库存流水!$M:$M,"&gt;="&amp;'Product Performance'!AG$2,库存流水!$M:$M,"&lt;="&amp;'Product Performance'!AG$3,库存流水!$C:$C,'Product Performance'!$B33)</f>
        <v>1</v>
      </c>
      <c r="AH33" s="7">
        <f>-SUMIFS(库存流水!$I:$I,库存流水!$M:$M,"&gt;="&amp;'Product Performance'!AH$2,库存流水!$M:$M,"&lt;="&amp;'Product Performance'!AH$3,库存流水!$C:$C,'Product Performance'!$B33)</f>
        <v>1</v>
      </c>
      <c r="AI33" s="7">
        <f>-SUMIFS(库存流水!$I:$I,库存流水!$M:$M,"&gt;="&amp;'Product Performance'!AI$2,库存流水!$M:$M,"&lt;="&amp;'Product Performance'!AI$3,库存流水!$C:$C,'Product Performance'!$B33)</f>
        <v>0</v>
      </c>
      <c r="AJ33" s="7">
        <f>-SUMIFS(库存流水!$I:$I,库存流水!$M:$M,"&gt;="&amp;'Product Performance'!AJ$2,库存流水!$M:$M,"&lt;="&amp;'Product Performance'!AJ$3,库存流水!$C:$C,'Product Performance'!$B33)</f>
        <v>5</v>
      </c>
      <c r="AK33" s="7">
        <f>-SUMIFS(库存流水!$I:$I,库存流水!$M:$M,"&gt;="&amp;'Product Performance'!AK$2,库存流水!$M:$M,"&lt;="&amp;'Product Performance'!AK$3,库存流水!$C:$C,'Product Performance'!$B33)</f>
        <v>3</v>
      </c>
      <c r="AL33" s="7">
        <f>-SUMIFS(库存流水!$I:$I,库存流水!$M:$M,"&gt;="&amp;'Product Performance'!AL$2,库存流水!$M:$M,"&lt;="&amp;'Product Performance'!AL$3,库存流水!$C:$C,'Product Performance'!$B33)</f>
        <v>17</v>
      </c>
      <c r="AM33" s="7">
        <f>-SUMIFS(库存流水!$I:$I,库存流水!$M:$M,"&gt;="&amp;'Product Performance'!AM$2,库存流水!$M:$M,"&lt;="&amp;'Product Performance'!AM$3,库存流水!$C:$C,'Product Performance'!$B33)</f>
        <v>8</v>
      </c>
      <c r="AN33" s="7">
        <f>-SUMIFS(库存流水!$I:$I,库存流水!$M:$M,"&gt;="&amp;'Product Performance'!AN$2,库存流水!$M:$M,"&lt;="&amp;'Product Performance'!AN$3,库存流水!$C:$C,'Product Performance'!$B33)</f>
        <v>1</v>
      </c>
      <c r="AO33" s="7">
        <f>-SUMIFS(库存流水!$I:$I,库存流水!$M:$M,"&gt;="&amp;'Product Performance'!AO$2,库存流水!$M:$M,"&lt;="&amp;'Product Performance'!AO$3,库存流水!$C:$C,'Product Performance'!$B33)</f>
        <v>2</v>
      </c>
      <c r="AP33" s="7">
        <f>-SUMIFS(库存流水!$I:$I,库存流水!$M:$M,"&gt;="&amp;'Product Performance'!AP$2,库存流水!$M:$M,"&lt;="&amp;'Product Performance'!AP$3,库存流水!$C:$C,'Product Performance'!$B33)</f>
        <v>3</v>
      </c>
      <c r="AQ33" s="7">
        <f>-SUMIFS(库存流水!$I:$I,库存流水!$M:$M,"&gt;="&amp;'Product Performance'!AQ$2,库存流水!$M:$M,"&lt;="&amp;'Product Performance'!AQ$3,库存流水!$C:$C,'Product Performance'!$B33)</f>
        <v>6</v>
      </c>
      <c r="AR33" s="7">
        <f>-SUMIFS(库存流水!$I:$I,库存流水!$M:$M,"&gt;="&amp;'Product Performance'!AR$2,库存流水!$M:$M,"&lt;="&amp;'Product Performance'!AR$3,库存流水!$C:$C,'Product Performance'!$B33)</f>
        <v>2</v>
      </c>
      <c r="AS33" s="7">
        <f>-SUMIFS(库存流水!$I:$I,库存流水!$M:$M,"&gt;="&amp;'Product Performance'!AS$2,库存流水!$M:$M,"&lt;="&amp;'Product Performance'!AS$3,库存流水!$C:$C,'Product Performance'!$B33)</f>
        <v>9</v>
      </c>
      <c r="AT33" s="7">
        <f>-SUMIFS(库存流水!$I:$I,库存流水!$M:$M,"&gt;="&amp;'Product Performance'!AT$2,库存流水!$M:$M,"&lt;="&amp;'Product Performance'!AT$3,库存流水!$C:$C,'Product Performance'!$B33)</f>
        <v>1</v>
      </c>
      <c r="AU33" s="7">
        <f>-SUMIFS(库存流水!$I:$I,库存流水!$M:$M,"&gt;="&amp;'Product Performance'!AU$2,库存流水!$M:$M,"&lt;="&amp;'Product Performance'!AU$3,库存流水!$C:$C,'Product Performance'!$B33)</f>
        <v>5</v>
      </c>
      <c r="AV33" s="7">
        <f>-SUMIFS(库存流水!$I:$I,库存流水!$M:$M,"&gt;="&amp;'Product Performance'!AV$2,库存流水!$M:$M,"&lt;="&amp;'Product Performance'!AV$3,库存流水!$C:$C,'Product Performance'!$B33)</f>
        <v>7</v>
      </c>
      <c r="AW33" s="7">
        <f>-SUMIFS(库存流水!$I:$I,库存流水!$M:$M,"&gt;="&amp;'Product Performance'!AW$2,库存流水!$M:$M,"&lt;="&amp;'Product Performance'!AW$3,库存流水!$C:$C,'Product Performance'!$B33)</f>
        <v>8</v>
      </c>
      <c r="AX33" s="7">
        <f>-SUMIFS(库存流水!$I:$I,库存流水!$M:$M,"&gt;="&amp;'Product Performance'!AX$2,库存流水!$M:$M,"&lt;="&amp;'Product Performance'!AX$3,库存流水!$C:$C,'Product Performance'!$B33)</f>
        <v>3</v>
      </c>
    </row>
    <row r="34" spans="1:50" ht="13.2">
      <c r="B34" s="123" t="s">
        <v>330</v>
      </c>
      <c r="C34" s="7" t="s">
        <v>461</v>
      </c>
      <c r="D34" s="7" t="s">
        <v>331</v>
      </c>
      <c r="E34" s="7" t="s">
        <v>460</v>
      </c>
      <c r="F34" s="51">
        <f>VLOOKUP(B34,库存流水!O:Q,3,0)</f>
        <v>409</v>
      </c>
      <c r="G34" s="52">
        <f>SUM(H34:AX34)</f>
        <v>205</v>
      </c>
      <c r="H34" s="7">
        <f>-SUMIFS(库存流水!$I:$I,库存流水!$M:$M,"&gt;="&amp;'Product Performance'!H$2,库存流水!$M:$M,"&lt;="&amp;'Product Performance'!H$3,库存流水!$C:$C,'Product Performance'!$B34)</f>
        <v>0</v>
      </c>
      <c r="I34" s="7">
        <f>-SUMIFS(库存流水!$I:$I,库存流水!$M:$M,"&gt;="&amp;'Product Performance'!I$2,库存流水!$M:$M,"&lt;="&amp;'Product Performance'!I$3,库存流水!$C:$C,'Product Performance'!$B34)</f>
        <v>0</v>
      </c>
      <c r="J34" s="7">
        <f>-SUMIFS(库存流水!$I:$I,库存流水!$M:$M,"&gt;="&amp;'Product Performance'!J$2,库存流水!$M:$M,"&lt;="&amp;'Product Performance'!J$3,库存流水!$C:$C,'Product Performance'!$B34)</f>
        <v>0</v>
      </c>
      <c r="K34" s="7">
        <f>-SUMIFS(库存流水!$I:$I,库存流水!$M:$M,"&gt;="&amp;'Product Performance'!K$2,库存流水!$M:$M,"&lt;="&amp;'Product Performance'!K$3,库存流水!$C:$C,'Product Performance'!$B34)</f>
        <v>15</v>
      </c>
      <c r="L34" s="7">
        <f>-SUMIFS(库存流水!$I:$I,库存流水!$M:$M,"&gt;="&amp;'Product Performance'!L$2,库存流水!$M:$M,"&lt;="&amp;'Product Performance'!L$3,库存流水!$C:$C,'Product Performance'!$B34)</f>
        <v>5</v>
      </c>
      <c r="M34" s="7">
        <f>-SUMIFS(库存流水!$I:$I,库存流水!$M:$M,"&gt;="&amp;'Product Performance'!M$2,库存流水!$M:$M,"&lt;="&amp;'Product Performance'!M$3,库存流水!$C:$C,'Product Performance'!$B34)</f>
        <v>1</v>
      </c>
      <c r="N34" s="7">
        <f>-SUMIFS(库存流水!$I:$I,库存流水!$M:$M,"&gt;="&amp;'Product Performance'!N$2,库存流水!$M:$M,"&lt;="&amp;'Product Performance'!N$3,库存流水!$C:$C,'Product Performance'!$B34)</f>
        <v>1</v>
      </c>
      <c r="O34" s="7">
        <f>-SUMIFS(库存流水!$I:$I,库存流水!$M:$M,"&gt;="&amp;'Product Performance'!O$2,库存流水!$M:$M,"&lt;="&amp;'Product Performance'!O$3,库存流水!$C:$C,'Product Performance'!$B34)</f>
        <v>4</v>
      </c>
      <c r="P34" s="7">
        <f>-SUMIFS(库存流水!$I:$I,库存流水!$M:$M,"&gt;="&amp;'Product Performance'!P$2,库存流水!$M:$M,"&lt;="&amp;'Product Performance'!P$3,库存流水!$C:$C,'Product Performance'!$B34)</f>
        <v>1</v>
      </c>
      <c r="Q34" s="7">
        <f>-SUMIFS(库存流水!$I:$I,库存流水!$M:$M,"&gt;="&amp;'Product Performance'!Q$2,库存流水!$M:$M,"&lt;="&amp;'Product Performance'!Q$3,库存流水!$C:$C,'Product Performance'!$B34)</f>
        <v>1</v>
      </c>
      <c r="R34" s="7">
        <f>-SUMIFS(库存流水!$I:$I,库存流水!$M:$M,"&gt;="&amp;'Product Performance'!R$2,库存流水!$M:$M,"&lt;="&amp;'Product Performance'!R$3,库存流水!$C:$C,'Product Performance'!$B34)</f>
        <v>5</v>
      </c>
      <c r="S34" s="7">
        <f>-SUMIFS(库存流水!$I:$I,库存流水!$M:$M,"&gt;="&amp;'Product Performance'!S$2,库存流水!$M:$M,"&lt;="&amp;'Product Performance'!S$3,库存流水!$C:$C,'Product Performance'!$B34)</f>
        <v>3</v>
      </c>
      <c r="T34" s="7">
        <f>-SUMIFS(库存流水!$I:$I,库存流水!$M:$M,"&gt;="&amp;'Product Performance'!T$2,库存流水!$M:$M,"&lt;="&amp;'Product Performance'!T$3,库存流水!$C:$C,'Product Performance'!$B34)</f>
        <v>5</v>
      </c>
      <c r="U34" s="7">
        <f>-SUMIFS(库存流水!$I:$I,库存流水!$M:$M,"&gt;="&amp;'Product Performance'!U$2,库存流水!$M:$M,"&lt;="&amp;'Product Performance'!U$3,库存流水!$C:$C,'Product Performance'!$B34)</f>
        <v>2</v>
      </c>
      <c r="V34" s="7">
        <f>-SUMIFS(库存流水!$I:$I,库存流水!$M:$M,"&gt;="&amp;'Product Performance'!V$2,库存流水!$M:$M,"&lt;="&amp;'Product Performance'!V$3,库存流水!$C:$C,'Product Performance'!$B34)</f>
        <v>51</v>
      </c>
      <c r="W34" s="7">
        <f>-SUMIFS(库存流水!$I:$I,库存流水!$M:$M,"&gt;="&amp;'Product Performance'!W$2,库存流水!$M:$M,"&lt;="&amp;'Product Performance'!W$3,库存流水!$C:$C,'Product Performance'!$B34)</f>
        <v>3</v>
      </c>
      <c r="X34" s="7">
        <f>-SUMIFS(库存流水!$I:$I,库存流水!$M:$M,"&gt;="&amp;'Product Performance'!X$2,库存流水!$M:$M,"&lt;="&amp;'Product Performance'!X$3,库存流水!$C:$C,'Product Performance'!$B34)</f>
        <v>3</v>
      </c>
      <c r="Y34" s="7">
        <f>-SUMIFS(库存流水!$I:$I,库存流水!$M:$M,"&gt;="&amp;'Product Performance'!Y$2,库存流水!$M:$M,"&lt;="&amp;'Product Performance'!Y$3,库存流水!$C:$C,'Product Performance'!$B34)</f>
        <v>2</v>
      </c>
      <c r="Z34" s="7">
        <f>-SUMIFS(库存流水!$I:$I,库存流水!$M:$M,"&gt;="&amp;'Product Performance'!Z$2,库存流水!$M:$M,"&lt;="&amp;'Product Performance'!Z$3,库存流水!$C:$C,'Product Performance'!$B34)</f>
        <v>19</v>
      </c>
      <c r="AA34" s="7">
        <f>-SUMIFS(库存流水!$I:$I,库存流水!$M:$M,"&gt;="&amp;'Product Performance'!AA$2,库存流水!$M:$M,"&lt;="&amp;'Product Performance'!AA$3,库存流水!$C:$C,'Product Performance'!$B34)</f>
        <v>1</v>
      </c>
      <c r="AB34" s="7">
        <f>-SUMIFS(库存流水!$I:$I,库存流水!$M:$M,"&gt;="&amp;'Product Performance'!AB$2,库存流水!$M:$M,"&lt;="&amp;'Product Performance'!AB$3,库存流水!$C:$C,'Product Performance'!$B34)</f>
        <v>7</v>
      </c>
      <c r="AC34" s="7">
        <f>-SUMIFS(库存流水!$I:$I,库存流水!$M:$M,"&gt;="&amp;'Product Performance'!AC$2,库存流水!$M:$M,"&lt;="&amp;'Product Performance'!AC$3,库存流水!$C:$C,'Product Performance'!$B34)</f>
        <v>0</v>
      </c>
      <c r="AD34" s="7">
        <f>-SUMIFS(库存流水!$I:$I,库存流水!$M:$M,"&gt;="&amp;'Product Performance'!AD$2,库存流水!$M:$M,"&lt;="&amp;'Product Performance'!AD$3,库存流水!$C:$C,'Product Performance'!$B34)</f>
        <v>0</v>
      </c>
      <c r="AE34" s="7">
        <f>-SUMIFS(库存流水!$I:$I,库存流水!$M:$M,"&gt;="&amp;'Product Performance'!AE$2,库存流水!$M:$M,"&lt;="&amp;'Product Performance'!AE$3,库存流水!$C:$C,'Product Performance'!$B34)</f>
        <v>1</v>
      </c>
      <c r="AF34" s="7">
        <f>-SUMIFS(库存流水!$I:$I,库存流水!$M:$M,"&gt;="&amp;'Product Performance'!AF$2,库存流水!$M:$M,"&lt;="&amp;'Product Performance'!AF$3,库存流水!$C:$C,'Product Performance'!$B34)</f>
        <v>12</v>
      </c>
      <c r="AG34" s="7">
        <f>-SUMIFS(库存流水!$I:$I,库存流水!$M:$M,"&gt;="&amp;'Product Performance'!AG$2,库存流水!$M:$M,"&lt;="&amp;'Product Performance'!AG$3,库存流水!$C:$C,'Product Performance'!$B34)</f>
        <v>3</v>
      </c>
      <c r="AH34" s="7">
        <f>-SUMIFS(库存流水!$I:$I,库存流水!$M:$M,"&gt;="&amp;'Product Performance'!AH$2,库存流水!$M:$M,"&lt;="&amp;'Product Performance'!AH$3,库存流水!$C:$C,'Product Performance'!$B34)</f>
        <v>1</v>
      </c>
      <c r="AI34" s="7">
        <f>-SUMIFS(库存流水!$I:$I,库存流水!$M:$M,"&gt;="&amp;'Product Performance'!AI$2,库存流水!$M:$M,"&lt;="&amp;'Product Performance'!AI$3,库存流水!$C:$C,'Product Performance'!$B34)</f>
        <v>0</v>
      </c>
      <c r="AJ34" s="7">
        <f>-SUMIFS(库存流水!$I:$I,库存流水!$M:$M,"&gt;="&amp;'Product Performance'!AJ$2,库存流水!$M:$M,"&lt;="&amp;'Product Performance'!AJ$3,库存流水!$C:$C,'Product Performance'!$B34)</f>
        <v>2</v>
      </c>
      <c r="AK34" s="7">
        <f>-SUMIFS(库存流水!$I:$I,库存流水!$M:$M,"&gt;="&amp;'Product Performance'!AK$2,库存流水!$M:$M,"&lt;="&amp;'Product Performance'!AK$3,库存流水!$C:$C,'Product Performance'!$B34)</f>
        <v>2</v>
      </c>
      <c r="AL34" s="7">
        <f>-SUMIFS(库存流水!$I:$I,库存流水!$M:$M,"&gt;="&amp;'Product Performance'!AL$2,库存流水!$M:$M,"&lt;="&amp;'Product Performance'!AL$3,库存流水!$C:$C,'Product Performance'!$B34)</f>
        <v>10</v>
      </c>
      <c r="AM34" s="7">
        <f>-SUMIFS(库存流水!$I:$I,库存流水!$M:$M,"&gt;="&amp;'Product Performance'!AM$2,库存流水!$M:$M,"&lt;="&amp;'Product Performance'!AM$3,库存流水!$C:$C,'Product Performance'!$B34)</f>
        <v>6</v>
      </c>
      <c r="AN34" s="7">
        <f>-SUMIFS(库存流水!$I:$I,库存流水!$M:$M,"&gt;="&amp;'Product Performance'!AN$2,库存流水!$M:$M,"&lt;="&amp;'Product Performance'!AN$3,库存流水!$C:$C,'Product Performance'!$B34)</f>
        <v>3</v>
      </c>
      <c r="AO34" s="7">
        <f>-SUMIFS(库存流水!$I:$I,库存流水!$M:$M,"&gt;="&amp;'Product Performance'!AO$2,库存流水!$M:$M,"&lt;="&amp;'Product Performance'!AO$3,库存流水!$C:$C,'Product Performance'!$B34)</f>
        <v>1</v>
      </c>
      <c r="AP34" s="7">
        <f>-SUMIFS(库存流水!$I:$I,库存流水!$M:$M,"&gt;="&amp;'Product Performance'!AP$2,库存流水!$M:$M,"&lt;="&amp;'Product Performance'!AP$3,库存流水!$C:$C,'Product Performance'!$B34)</f>
        <v>1</v>
      </c>
      <c r="AQ34" s="7">
        <f>-SUMIFS(库存流水!$I:$I,库存流水!$M:$M,"&gt;="&amp;'Product Performance'!AQ$2,库存流水!$M:$M,"&lt;="&amp;'Product Performance'!AQ$3,库存流水!$C:$C,'Product Performance'!$B34)</f>
        <v>7</v>
      </c>
      <c r="AR34" s="7">
        <f>-SUMIFS(库存流水!$I:$I,库存流水!$M:$M,"&gt;="&amp;'Product Performance'!AR$2,库存流水!$M:$M,"&lt;="&amp;'Product Performance'!AR$3,库存流水!$C:$C,'Product Performance'!$B34)</f>
        <v>2</v>
      </c>
      <c r="AS34" s="7">
        <f>-SUMIFS(库存流水!$I:$I,库存流水!$M:$M,"&gt;="&amp;'Product Performance'!AS$2,库存流水!$M:$M,"&lt;="&amp;'Product Performance'!AS$3,库存流水!$C:$C,'Product Performance'!$B34)</f>
        <v>10</v>
      </c>
      <c r="AT34" s="7">
        <f>-SUMIFS(库存流水!$I:$I,库存流水!$M:$M,"&gt;="&amp;'Product Performance'!AT$2,库存流水!$M:$M,"&lt;="&amp;'Product Performance'!AT$3,库存流水!$C:$C,'Product Performance'!$B34)</f>
        <v>1</v>
      </c>
      <c r="AU34" s="7">
        <f>-SUMIFS(库存流水!$I:$I,库存流水!$M:$M,"&gt;="&amp;'Product Performance'!AU$2,库存流水!$M:$M,"&lt;="&amp;'Product Performance'!AU$3,库存流水!$C:$C,'Product Performance'!$B34)</f>
        <v>3</v>
      </c>
      <c r="AV34" s="7">
        <f>-SUMIFS(库存流水!$I:$I,库存流水!$M:$M,"&gt;="&amp;'Product Performance'!AV$2,库存流水!$M:$M,"&lt;="&amp;'Product Performance'!AV$3,库存流水!$C:$C,'Product Performance'!$B34)</f>
        <v>6</v>
      </c>
      <c r="AW34" s="7">
        <f>-SUMIFS(库存流水!$I:$I,库存流水!$M:$M,"&gt;="&amp;'Product Performance'!AW$2,库存流水!$M:$M,"&lt;="&amp;'Product Performance'!AW$3,库存流水!$C:$C,'Product Performance'!$B34)</f>
        <v>3</v>
      </c>
      <c r="AX34" s="7">
        <f>-SUMIFS(库存流水!$I:$I,库存流水!$M:$M,"&gt;="&amp;'Product Performance'!AX$2,库存流水!$M:$M,"&lt;="&amp;'Product Performance'!AX$3,库存流水!$C:$C,'Product Performance'!$B34)</f>
        <v>2</v>
      </c>
    </row>
    <row r="35" spans="1:50" ht="13.2">
      <c r="B35" s="123" t="s">
        <v>242</v>
      </c>
      <c r="C35" s="7" t="s">
        <v>495</v>
      </c>
      <c r="D35" s="7" t="s">
        <v>243</v>
      </c>
      <c r="E35" s="7" t="s">
        <v>494</v>
      </c>
      <c r="F35" s="51">
        <f>VLOOKUP(B35,库存流水!O:Q,3,0)</f>
        <v>424</v>
      </c>
      <c r="G35" s="52">
        <f>SUM(H35:AX35)</f>
        <v>361</v>
      </c>
      <c r="H35" s="7">
        <f>-SUMIFS(库存流水!$I:$I,库存流水!$M:$M,"&gt;="&amp;'Product Performance'!H$2,库存流水!$M:$M,"&lt;="&amp;'Product Performance'!H$3,库存流水!$C:$C,'Product Performance'!$B35)</f>
        <v>0</v>
      </c>
      <c r="I35" s="7">
        <f>-SUMIFS(库存流水!$I:$I,库存流水!$M:$M,"&gt;="&amp;'Product Performance'!I$2,库存流水!$M:$M,"&lt;="&amp;'Product Performance'!I$3,库存流水!$C:$C,'Product Performance'!$B35)</f>
        <v>1</v>
      </c>
      <c r="J35" s="7">
        <f>-SUMIFS(库存流水!$I:$I,库存流水!$M:$M,"&gt;="&amp;'Product Performance'!J$2,库存流水!$M:$M,"&lt;="&amp;'Product Performance'!J$3,库存流水!$C:$C,'Product Performance'!$B35)</f>
        <v>8</v>
      </c>
      <c r="K35" s="7">
        <f>-SUMIFS(库存流水!$I:$I,库存流水!$M:$M,"&gt;="&amp;'Product Performance'!K$2,库存流水!$M:$M,"&lt;="&amp;'Product Performance'!K$3,库存流水!$C:$C,'Product Performance'!$B35)</f>
        <v>16</v>
      </c>
      <c r="L35" s="7">
        <f>-SUMIFS(库存流水!$I:$I,库存流水!$M:$M,"&gt;="&amp;'Product Performance'!L$2,库存流水!$M:$M,"&lt;="&amp;'Product Performance'!L$3,库存流水!$C:$C,'Product Performance'!$B35)</f>
        <v>3</v>
      </c>
      <c r="M35" s="7">
        <f>-SUMIFS(库存流水!$I:$I,库存流水!$M:$M,"&gt;="&amp;'Product Performance'!M$2,库存流水!$M:$M,"&lt;="&amp;'Product Performance'!M$3,库存流水!$C:$C,'Product Performance'!$B35)</f>
        <v>3</v>
      </c>
      <c r="N35" s="7">
        <f>-SUMIFS(库存流水!$I:$I,库存流水!$M:$M,"&gt;="&amp;'Product Performance'!N$2,库存流水!$M:$M,"&lt;="&amp;'Product Performance'!N$3,库存流水!$C:$C,'Product Performance'!$B35)</f>
        <v>15</v>
      </c>
      <c r="O35" s="7">
        <f>-SUMIFS(库存流水!$I:$I,库存流水!$M:$M,"&gt;="&amp;'Product Performance'!O$2,库存流水!$M:$M,"&lt;="&amp;'Product Performance'!O$3,库存流水!$C:$C,'Product Performance'!$B35)</f>
        <v>2</v>
      </c>
      <c r="P35" s="7">
        <f>-SUMIFS(库存流水!$I:$I,库存流水!$M:$M,"&gt;="&amp;'Product Performance'!P$2,库存流水!$M:$M,"&lt;="&amp;'Product Performance'!P$3,库存流水!$C:$C,'Product Performance'!$B35)</f>
        <v>0</v>
      </c>
      <c r="Q35" s="7">
        <f>-SUMIFS(库存流水!$I:$I,库存流水!$M:$M,"&gt;="&amp;'Product Performance'!Q$2,库存流水!$M:$M,"&lt;="&amp;'Product Performance'!Q$3,库存流水!$C:$C,'Product Performance'!$B35)</f>
        <v>3</v>
      </c>
      <c r="R35" s="7">
        <f>-SUMIFS(库存流水!$I:$I,库存流水!$M:$M,"&gt;="&amp;'Product Performance'!R$2,库存流水!$M:$M,"&lt;="&amp;'Product Performance'!R$3,库存流水!$C:$C,'Product Performance'!$B35)</f>
        <v>8</v>
      </c>
      <c r="S35" s="7">
        <f>-SUMIFS(库存流水!$I:$I,库存流水!$M:$M,"&gt;="&amp;'Product Performance'!S$2,库存流水!$M:$M,"&lt;="&amp;'Product Performance'!S$3,库存流水!$C:$C,'Product Performance'!$B35)</f>
        <v>4</v>
      </c>
      <c r="T35" s="7">
        <f>-SUMIFS(库存流水!$I:$I,库存流水!$M:$M,"&gt;="&amp;'Product Performance'!T$2,库存流水!$M:$M,"&lt;="&amp;'Product Performance'!T$3,库存流水!$C:$C,'Product Performance'!$B35)</f>
        <v>11</v>
      </c>
      <c r="U35" s="7">
        <f>-SUMIFS(库存流水!$I:$I,库存流水!$M:$M,"&gt;="&amp;'Product Performance'!U$2,库存流水!$M:$M,"&lt;="&amp;'Product Performance'!U$3,库存流水!$C:$C,'Product Performance'!$B35)</f>
        <v>10</v>
      </c>
      <c r="V35" s="7">
        <f>-SUMIFS(库存流水!$I:$I,库存流水!$M:$M,"&gt;="&amp;'Product Performance'!V$2,库存流水!$M:$M,"&lt;="&amp;'Product Performance'!V$3,库存流水!$C:$C,'Product Performance'!$B35)</f>
        <v>75</v>
      </c>
      <c r="W35" s="7">
        <f>-SUMIFS(库存流水!$I:$I,库存流水!$M:$M,"&gt;="&amp;'Product Performance'!W$2,库存流水!$M:$M,"&lt;="&amp;'Product Performance'!W$3,库存流水!$C:$C,'Product Performance'!$B35)</f>
        <v>2</v>
      </c>
      <c r="X35" s="7">
        <f>-SUMIFS(库存流水!$I:$I,库存流水!$M:$M,"&gt;="&amp;'Product Performance'!X$2,库存流水!$M:$M,"&lt;="&amp;'Product Performance'!X$3,库存流水!$C:$C,'Product Performance'!$B35)</f>
        <v>13</v>
      </c>
      <c r="Y35" s="7">
        <f>-SUMIFS(库存流水!$I:$I,库存流水!$M:$M,"&gt;="&amp;'Product Performance'!Y$2,库存流水!$M:$M,"&lt;="&amp;'Product Performance'!Y$3,库存流水!$C:$C,'Product Performance'!$B35)</f>
        <v>9</v>
      </c>
      <c r="Z35" s="7">
        <f>-SUMIFS(库存流水!$I:$I,库存流水!$M:$M,"&gt;="&amp;'Product Performance'!Z$2,库存流水!$M:$M,"&lt;="&amp;'Product Performance'!Z$3,库存流水!$C:$C,'Product Performance'!$B35)</f>
        <v>26</v>
      </c>
      <c r="AA35" s="7">
        <f>-SUMIFS(库存流水!$I:$I,库存流水!$M:$M,"&gt;="&amp;'Product Performance'!AA$2,库存流水!$M:$M,"&lt;="&amp;'Product Performance'!AA$3,库存流水!$C:$C,'Product Performance'!$B35)</f>
        <v>0</v>
      </c>
      <c r="AB35" s="7">
        <f>-SUMIFS(库存流水!$I:$I,库存流水!$M:$M,"&gt;="&amp;'Product Performance'!AB$2,库存流水!$M:$M,"&lt;="&amp;'Product Performance'!AB$3,库存流水!$C:$C,'Product Performance'!$B35)</f>
        <v>7</v>
      </c>
      <c r="AC35" s="7">
        <f>-SUMIFS(库存流水!$I:$I,库存流水!$M:$M,"&gt;="&amp;'Product Performance'!AC$2,库存流水!$M:$M,"&lt;="&amp;'Product Performance'!AC$3,库存流水!$C:$C,'Product Performance'!$B35)</f>
        <v>3</v>
      </c>
      <c r="AD35" s="7">
        <f>-SUMIFS(库存流水!$I:$I,库存流水!$M:$M,"&gt;="&amp;'Product Performance'!AD$2,库存流水!$M:$M,"&lt;="&amp;'Product Performance'!AD$3,库存流水!$C:$C,'Product Performance'!$B35)</f>
        <v>2</v>
      </c>
      <c r="AE35" s="7">
        <f>-SUMIFS(库存流水!$I:$I,库存流水!$M:$M,"&gt;="&amp;'Product Performance'!AE$2,库存流水!$M:$M,"&lt;="&amp;'Product Performance'!AE$3,库存流水!$C:$C,'Product Performance'!$B35)</f>
        <v>4</v>
      </c>
      <c r="AF35" s="7">
        <f>-SUMIFS(库存流水!$I:$I,库存流水!$M:$M,"&gt;="&amp;'Product Performance'!AF$2,库存流水!$M:$M,"&lt;="&amp;'Product Performance'!AF$3,库存流水!$C:$C,'Product Performance'!$B35)</f>
        <v>12</v>
      </c>
      <c r="AG35" s="7">
        <f>-SUMIFS(库存流水!$I:$I,库存流水!$M:$M,"&gt;="&amp;'Product Performance'!AG$2,库存流水!$M:$M,"&lt;="&amp;'Product Performance'!AG$3,库存流水!$C:$C,'Product Performance'!$B35)</f>
        <v>0</v>
      </c>
      <c r="AH35" s="7">
        <f>-SUMIFS(库存流水!$I:$I,库存流水!$M:$M,"&gt;="&amp;'Product Performance'!AH$2,库存流水!$M:$M,"&lt;="&amp;'Product Performance'!AH$3,库存流水!$C:$C,'Product Performance'!$B35)</f>
        <v>0</v>
      </c>
      <c r="AI35" s="7">
        <f>-SUMIFS(库存流水!$I:$I,库存流水!$M:$M,"&gt;="&amp;'Product Performance'!AI$2,库存流水!$M:$M,"&lt;="&amp;'Product Performance'!AI$3,库存流水!$C:$C,'Product Performance'!$B35)</f>
        <v>0</v>
      </c>
      <c r="AJ35" s="7">
        <f>-SUMIFS(库存流水!$I:$I,库存流水!$M:$M,"&gt;="&amp;'Product Performance'!AJ$2,库存流水!$M:$M,"&lt;="&amp;'Product Performance'!AJ$3,库存流水!$C:$C,'Product Performance'!$B35)</f>
        <v>7</v>
      </c>
      <c r="AK35" s="7">
        <f>-SUMIFS(库存流水!$I:$I,库存流水!$M:$M,"&gt;="&amp;'Product Performance'!AK$2,库存流水!$M:$M,"&lt;="&amp;'Product Performance'!AK$3,库存流水!$C:$C,'Product Performance'!$B35)</f>
        <v>8</v>
      </c>
      <c r="AL35" s="7">
        <f>-SUMIFS(库存流水!$I:$I,库存流水!$M:$M,"&gt;="&amp;'Product Performance'!AL$2,库存流水!$M:$M,"&lt;="&amp;'Product Performance'!AL$3,库存流水!$C:$C,'Product Performance'!$B35)</f>
        <v>11</v>
      </c>
      <c r="AM35" s="7">
        <f>-SUMIFS(库存流水!$I:$I,库存流水!$M:$M,"&gt;="&amp;'Product Performance'!AM$2,库存流水!$M:$M,"&lt;="&amp;'Product Performance'!AM$3,库存流水!$C:$C,'Product Performance'!$B35)</f>
        <v>7</v>
      </c>
      <c r="AN35" s="7">
        <f>-SUMIFS(库存流水!$I:$I,库存流水!$M:$M,"&gt;="&amp;'Product Performance'!AN$2,库存流水!$M:$M,"&lt;="&amp;'Product Performance'!AN$3,库存流水!$C:$C,'Product Performance'!$B35)</f>
        <v>9</v>
      </c>
      <c r="AO35" s="7">
        <f>-SUMIFS(库存流水!$I:$I,库存流水!$M:$M,"&gt;="&amp;'Product Performance'!AO$2,库存流水!$M:$M,"&lt;="&amp;'Product Performance'!AO$3,库存流水!$C:$C,'Product Performance'!$B35)</f>
        <v>3</v>
      </c>
      <c r="AP35" s="7">
        <f>-SUMIFS(库存流水!$I:$I,库存流水!$M:$M,"&gt;="&amp;'Product Performance'!AP$2,库存流水!$M:$M,"&lt;="&amp;'Product Performance'!AP$3,库存流水!$C:$C,'Product Performance'!$B35)</f>
        <v>7</v>
      </c>
      <c r="AQ35" s="7">
        <f>-SUMIFS(库存流水!$I:$I,库存流水!$M:$M,"&gt;="&amp;'Product Performance'!AQ$2,库存流水!$M:$M,"&lt;="&amp;'Product Performance'!AQ$3,库存流水!$C:$C,'Product Performance'!$B35)</f>
        <v>6</v>
      </c>
      <c r="AR35" s="7">
        <f>-SUMIFS(库存流水!$I:$I,库存流水!$M:$M,"&gt;="&amp;'Product Performance'!AR$2,库存流水!$M:$M,"&lt;="&amp;'Product Performance'!AR$3,库存流水!$C:$C,'Product Performance'!$B35)</f>
        <v>7</v>
      </c>
      <c r="AS35" s="7">
        <f>-SUMIFS(库存流水!$I:$I,库存流水!$M:$M,"&gt;="&amp;'Product Performance'!AS$2,库存流水!$M:$M,"&lt;="&amp;'Product Performance'!AS$3,库存流水!$C:$C,'Product Performance'!$B35)</f>
        <v>12</v>
      </c>
      <c r="AT35" s="7">
        <f>-SUMIFS(库存流水!$I:$I,库存流水!$M:$M,"&gt;="&amp;'Product Performance'!AT$2,库存流水!$M:$M,"&lt;="&amp;'Product Performance'!AT$3,库存流水!$C:$C,'Product Performance'!$B35)</f>
        <v>5</v>
      </c>
      <c r="AU35" s="7">
        <f>-SUMIFS(库存流水!$I:$I,库存流水!$M:$M,"&gt;="&amp;'Product Performance'!AU$2,库存流水!$M:$M,"&lt;="&amp;'Product Performance'!AU$3,库存流水!$C:$C,'Product Performance'!$B35)</f>
        <v>7</v>
      </c>
      <c r="AV35" s="7">
        <f>-SUMIFS(库存流水!$I:$I,库存流水!$M:$M,"&gt;="&amp;'Product Performance'!AV$2,库存流水!$M:$M,"&lt;="&amp;'Product Performance'!AV$3,库存流水!$C:$C,'Product Performance'!$B35)</f>
        <v>17</v>
      </c>
      <c r="AW35" s="7">
        <f>-SUMIFS(库存流水!$I:$I,库存流水!$M:$M,"&gt;="&amp;'Product Performance'!AW$2,库存流水!$M:$M,"&lt;="&amp;'Product Performance'!AW$3,库存流水!$C:$C,'Product Performance'!$B35)</f>
        <v>16</v>
      </c>
      <c r="AX35" s="7">
        <f>-SUMIFS(库存流水!$I:$I,库存流水!$M:$M,"&gt;="&amp;'Product Performance'!AX$2,库存流水!$M:$M,"&lt;="&amp;'Product Performance'!AX$3,库存流水!$C:$C,'Product Performance'!$B35)</f>
        <v>2</v>
      </c>
    </row>
    <row r="36" spans="1:50" ht="13.2">
      <c r="B36" s="123" t="s">
        <v>246</v>
      </c>
      <c r="C36" s="7" t="s">
        <v>475</v>
      </c>
      <c r="D36" s="7" t="s">
        <v>247</v>
      </c>
      <c r="E36" s="7" t="s">
        <v>474</v>
      </c>
      <c r="F36" s="51">
        <f>VLOOKUP(B36,库存流水!O:Q,3,0)</f>
        <v>690</v>
      </c>
      <c r="G36" s="52">
        <f>SUM(H36:AX36)</f>
        <v>333</v>
      </c>
      <c r="H36" s="7">
        <f>-SUMIFS(库存流水!$I:$I,库存流水!$M:$M,"&gt;="&amp;'Product Performance'!H$2,库存流水!$M:$M,"&lt;="&amp;'Product Performance'!H$3,库存流水!$C:$C,'Product Performance'!$B36)</f>
        <v>0</v>
      </c>
      <c r="I36" s="7">
        <f>-SUMIFS(库存流水!$I:$I,库存流水!$M:$M,"&gt;="&amp;'Product Performance'!I$2,库存流水!$M:$M,"&lt;="&amp;'Product Performance'!I$3,库存流水!$C:$C,'Product Performance'!$B36)</f>
        <v>2</v>
      </c>
      <c r="J36" s="7">
        <f>-SUMIFS(库存流水!$I:$I,库存流水!$M:$M,"&gt;="&amp;'Product Performance'!J$2,库存流水!$M:$M,"&lt;="&amp;'Product Performance'!J$3,库存流水!$C:$C,'Product Performance'!$B36)</f>
        <v>0</v>
      </c>
      <c r="K36" s="7">
        <f>-SUMIFS(库存流水!$I:$I,库存流水!$M:$M,"&gt;="&amp;'Product Performance'!K$2,库存流水!$M:$M,"&lt;="&amp;'Product Performance'!K$3,库存流水!$C:$C,'Product Performance'!$B36)</f>
        <v>14</v>
      </c>
      <c r="L36" s="7">
        <f>-SUMIFS(库存流水!$I:$I,库存流水!$M:$M,"&gt;="&amp;'Product Performance'!L$2,库存流水!$M:$M,"&lt;="&amp;'Product Performance'!L$3,库存流水!$C:$C,'Product Performance'!$B36)</f>
        <v>3</v>
      </c>
      <c r="M36" s="7">
        <f>-SUMIFS(库存流水!$I:$I,库存流水!$M:$M,"&gt;="&amp;'Product Performance'!M$2,库存流水!$M:$M,"&lt;="&amp;'Product Performance'!M$3,库存流水!$C:$C,'Product Performance'!$B36)</f>
        <v>3</v>
      </c>
      <c r="N36" s="7">
        <f>-SUMIFS(库存流水!$I:$I,库存流水!$M:$M,"&gt;="&amp;'Product Performance'!N$2,库存流水!$M:$M,"&lt;="&amp;'Product Performance'!N$3,库存流水!$C:$C,'Product Performance'!$B36)</f>
        <v>1</v>
      </c>
      <c r="O36" s="7">
        <f>-SUMIFS(库存流水!$I:$I,库存流水!$M:$M,"&gt;="&amp;'Product Performance'!O$2,库存流水!$M:$M,"&lt;="&amp;'Product Performance'!O$3,库存流水!$C:$C,'Product Performance'!$B36)</f>
        <v>1</v>
      </c>
      <c r="P36" s="7">
        <f>-SUMIFS(库存流水!$I:$I,库存流水!$M:$M,"&gt;="&amp;'Product Performance'!P$2,库存流水!$M:$M,"&lt;="&amp;'Product Performance'!P$3,库存流水!$C:$C,'Product Performance'!$B36)</f>
        <v>1</v>
      </c>
      <c r="Q36" s="7">
        <f>-SUMIFS(库存流水!$I:$I,库存流水!$M:$M,"&gt;="&amp;'Product Performance'!Q$2,库存流水!$M:$M,"&lt;="&amp;'Product Performance'!Q$3,库存流水!$C:$C,'Product Performance'!$B36)</f>
        <v>3</v>
      </c>
      <c r="R36" s="7">
        <f>-SUMIFS(库存流水!$I:$I,库存流水!$M:$M,"&gt;="&amp;'Product Performance'!R$2,库存流水!$M:$M,"&lt;="&amp;'Product Performance'!R$3,库存流水!$C:$C,'Product Performance'!$B36)</f>
        <v>6</v>
      </c>
      <c r="S36" s="7">
        <f>-SUMIFS(库存流水!$I:$I,库存流水!$M:$M,"&gt;="&amp;'Product Performance'!S$2,库存流水!$M:$M,"&lt;="&amp;'Product Performance'!S$3,库存流水!$C:$C,'Product Performance'!$B36)</f>
        <v>2</v>
      </c>
      <c r="T36" s="7">
        <f>-SUMIFS(库存流水!$I:$I,库存流水!$M:$M,"&gt;="&amp;'Product Performance'!T$2,库存流水!$M:$M,"&lt;="&amp;'Product Performance'!T$3,库存流水!$C:$C,'Product Performance'!$B36)</f>
        <v>13</v>
      </c>
      <c r="U36" s="7">
        <f>-SUMIFS(库存流水!$I:$I,库存流水!$M:$M,"&gt;="&amp;'Product Performance'!U$2,库存流水!$M:$M,"&lt;="&amp;'Product Performance'!U$3,库存流水!$C:$C,'Product Performance'!$B36)</f>
        <v>8</v>
      </c>
      <c r="V36" s="7">
        <f>-SUMIFS(库存流水!$I:$I,库存流水!$M:$M,"&gt;="&amp;'Product Performance'!V$2,库存流水!$M:$M,"&lt;="&amp;'Product Performance'!V$3,库存流水!$C:$C,'Product Performance'!$B36)</f>
        <v>74</v>
      </c>
      <c r="W36" s="7">
        <f>-SUMIFS(库存流水!$I:$I,库存流水!$M:$M,"&gt;="&amp;'Product Performance'!W$2,库存流水!$M:$M,"&lt;="&amp;'Product Performance'!W$3,库存流水!$C:$C,'Product Performance'!$B36)</f>
        <v>5</v>
      </c>
      <c r="X36" s="7">
        <f>-SUMIFS(库存流水!$I:$I,库存流水!$M:$M,"&gt;="&amp;'Product Performance'!X$2,库存流水!$M:$M,"&lt;="&amp;'Product Performance'!X$3,库存流水!$C:$C,'Product Performance'!$B36)</f>
        <v>5</v>
      </c>
      <c r="Y36" s="7">
        <f>-SUMIFS(库存流水!$I:$I,库存流水!$M:$M,"&gt;="&amp;'Product Performance'!Y$2,库存流水!$M:$M,"&lt;="&amp;'Product Performance'!Y$3,库存流水!$C:$C,'Product Performance'!$B36)</f>
        <v>4</v>
      </c>
      <c r="Z36" s="7">
        <f>-SUMIFS(库存流水!$I:$I,库存流水!$M:$M,"&gt;="&amp;'Product Performance'!Z$2,库存流水!$M:$M,"&lt;="&amp;'Product Performance'!Z$3,库存流水!$C:$C,'Product Performance'!$B36)</f>
        <v>54</v>
      </c>
      <c r="AA36" s="7">
        <f>-SUMIFS(库存流水!$I:$I,库存流水!$M:$M,"&gt;="&amp;'Product Performance'!AA$2,库存流水!$M:$M,"&lt;="&amp;'Product Performance'!AA$3,库存流水!$C:$C,'Product Performance'!$B36)</f>
        <v>3</v>
      </c>
      <c r="AB36" s="7">
        <f>-SUMIFS(库存流水!$I:$I,库存流水!$M:$M,"&gt;="&amp;'Product Performance'!AB$2,库存流水!$M:$M,"&lt;="&amp;'Product Performance'!AB$3,库存流水!$C:$C,'Product Performance'!$B36)</f>
        <v>1</v>
      </c>
      <c r="AC36" s="7">
        <f>-SUMIFS(库存流水!$I:$I,库存流水!$M:$M,"&gt;="&amp;'Product Performance'!AC$2,库存流水!$M:$M,"&lt;="&amp;'Product Performance'!AC$3,库存流水!$C:$C,'Product Performance'!$B36)</f>
        <v>1</v>
      </c>
      <c r="AD36" s="7">
        <f>-SUMIFS(库存流水!$I:$I,库存流水!$M:$M,"&gt;="&amp;'Product Performance'!AD$2,库存流水!$M:$M,"&lt;="&amp;'Product Performance'!AD$3,库存流水!$C:$C,'Product Performance'!$B36)</f>
        <v>3</v>
      </c>
      <c r="AE36" s="7">
        <f>-SUMIFS(库存流水!$I:$I,库存流水!$M:$M,"&gt;="&amp;'Product Performance'!AE$2,库存流水!$M:$M,"&lt;="&amp;'Product Performance'!AE$3,库存流水!$C:$C,'Product Performance'!$B36)</f>
        <v>3</v>
      </c>
      <c r="AF36" s="7">
        <f>-SUMIFS(库存流水!$I:$I,库存流水!$M:$M,"&gt;="&amp;'Product Performance'!AF$2,库存流水!$M:$M,"&lt;="&amp;'Product Performance'!AF$3,库存流水!$C:$C,'Product Performance'!$B36)</f>
        <v>11</v>
      </c>
      <c r="AG36" s="7">
        <f>-SUMIFS(库存流水!$I:$I,库存流水!$M:$M,"&gt;="&amp;'Product Performance'!AG$2,库存流水!$M:$M,"&lt;="&amp;'Product Performance'!AG$3,库存流水!$C:$C,'Product Performance'!$B36)</f>
        <v>2</v>
      </c>
      <c r="AH36" s="7">
        <f>-SUMIFS(库存流水!$I:$I,库存流水!$M:$M,"&gt;="&amp;'Product Performance'!AH$2,库存流水!$M:$M,"&lt;="&amp;'Product Performance'!AH$3,库存流水!$C:$C,'Product Performance'!$B36)</f>
        <v>0</v>
      </c>
      <c r="AI36" s="7">
        <f>-SUMIFS(库存流水!$I:$I,库存流水!$M:$M,"&gt;="&amp;'Product Performance'!AI$2,库存流水!$M:$M,"&lt;="&amp;'Product Performance'!AI$3,库存流水!$C:$C,'Product Performance'!$B36)</f>
        <v>0</v>
      </c>
      <c r="AJ36" s="7">
        <f>-SUMIFS(库存流水!$I:$I,库存流水!$M:$M,"&gt;="&amp;'Product Performance'!AJ$2,库存流水!$M:$M,"&lt;="&amp;'Product Performance'!AJ$3,库存流水!$C:$C,'Product Performance'!$B36)</f>
        <v>5</v>
      </c>
      <c r="AK36" s="7">
        <f>-SUMIFS(库存流水!$I:$I,库存流水!$M:$M,"&gt;="&amp;'Product Performance'!AK$2,库存流水!$M:$M,"&lt;="&amp;'Product Performance'!AK$3,库存流水!$C:$C,'Product Performance'!$B36)</f>
        <v>3</v>
      </c>
      <c r="AL36" s="7">
        <f>-SUMIFS(库存流水!$I:$I,库存流水!$M:$M,"&gt;="&amp;'Product Performance'!AL$2,库存流水!$M:$M,"&lt;="&amp;'Product Performance'!AL$3,库存流水!$C:$C,'Product Performance'!$B36)</f>
        <v>15</v>
      </c>
      <c r="AM36" s="7">
        <f>-SUMIFS(库存流水!$I:$I,库存流水!$M:$M,"&gt;="&amp;'Product Performance'!AM$2,库存流水!$M:$M,"&lt;="&amp;'Product Performance'!AM$3,库存流水!$C:$C,'Product Performance'!$B36)</f>
        <v>8</v>
      </c>
      <c r="AN36" s="7">
        <f>-SUMIFS(库存流水!$I:$I,库存流水!$M:$M,"&gt;="&amp;'Product Performance'!AN$2,库存流水!$M:$M,"&lt;="&amp;'Product Performance'!AN$3,库存流水!$C:$C,'Product Performance'!$B36)</f>
        <v>5</v>
      </c>
      <c r="AO36" s="7">
        <f>-SUMIFS(库存流水!$I:$I,库存流水!$M:$M,"&gt;="&amp;'Product Performance'!AO$2,库存流水!$M:$M,"&lt;="&amp;'Product Performance'!AO$3,库存流水!$C:$C,'Product Performance'!$B36)</f>
        <v>2</v>
      </c>
      <c r="AP36" s="7">
        <f>-SUMIFS(库存流水!$I:$I,库存流水!$M:$M,"&gt;="&amp;'Product Performance'!AP$2,库存流水!$M:$M,"&lt;="&amp;'Product Performance'!AP$3,库存流水!$C:$C,'Product Performance'!$B36)</f>
        <v>6</v>
      </c>
      <c r="AQ36" s="7">
        <f>-SUMIFS(库存流水!$I:$I,库存流水!$M:$M,"&gt;="&amp;'Product Performance'!AQ$2,库存流水!$M:$M,"&lt;="&amp;'Product Performance'!AQ$3,库存流水!$C:$C,'Product Performance'!$B36)</f>
        <v>4</v>
      </c>
      <c r="AR36" s="7">
        <f>-SUMIFS(库存流水!$I:$I,库存流水!$M:$M,"&gt;="&amp;'Product Performance'!AR$2,库存流水!$M:$M,"&lt;="&amp;'Product Performance'!AR$3,库存流水!$C:$C,'Product Performance'!$B36)</f>
        <v>6</v>
      </c>
      <c r="AS36" s="7">
        <f>-SUMIFS(库存流水!$I:$I,库存流水!$M:$M,"&gt;="&amp;'Product Performance'!AS$2,库存流水!$M:$M,"&lt;="&amp;'Product Performance'!AS$3,库存流水!$C:$C,'Product Performance'!$B36)</f>
        <v>18</v>
      </c>
      <c r="AT36" s="7">
        <f>-SUMIFS(库存流水!$I:$I,库存流水!$M:$M,"&gt;="&amp;'Product Performance'!AT$2,库存流水!$M:$M,"&lt;="&amp;'Product Performance'!AT$3,库存流水!$C:$C,'Product Performance'!$B36)</f>
        <v>3</v>
      </c>
      <c r="AU36" s="7">
        <f>-SUMIFS(库存流水!$I:$I,库存流水!$M:$M,"&gt;="&amp;'Product Performance'!AU$2,库存流水!$M:$M,"&lt;="&amp;'Product Performance'!AU$3,库存流水!$C:$C,'Product Performance'!$B36)</f>
        <v>10</v>
      </c>
      <c r="AV36" s="7">
        <f>-SUMIFS(库存流水!$I:$I,库存流水!$M:$M,"&gt;="&amp;'Product Performance'!AV$2,库存流水!$M:$M,"&lt;="&amp;'Product Performance'!AV$3,库存流水!$C:$C,'Product Performance'!$B36)</f>
        <v>10</v>
      </c>
      <c r="AW36" s="7">
        <f>-SUMIFS(库存流水!$I:$I,库存流水!$M:$M,"&gt;="&amp;'Product Performance'!AW$2,库存流水!$M:$M,"&lt;="&amp;'Product Performance'!AW$3,库存流水!$C:$C,'Product Performance'!$B36)</f>
        <v>15</v>
      </c>
      <c r="AX36" s="7">
        <f>-SUMIFS(库存流水!$I:$I,库存流水!$M:$M,"&gt;="&amp;'Product Performance'!AX$2,库存流水!$M:$M,"&lt;="&amp;'Product Performance'!AX$3,库存流水!$C:$C,'Product Performance'!$B36)</f>
        <v>0</v>
      </c>
    </row>
    <row r="37" spans="1:50" ht="13.2">
      <c r="B37" s="123" t="s">
        <v>288</v>
      </c>
      <c r="C37" s="7" t="s">
        <v>497</v>
      </c>
      <c r="D37" s="7" t="s">
        <v>289</v>
      </c>
      <c r="E37" s="7" t="s">
        <v>496</v>
      </c>
      <c r="F37" s="51">
        <f>VLOOKUP(B37,库存流水!O:Q,3,0)</f>
        <v>488</v>
      </c>
      <c r="G37" s="52">
        <f>SUM(H37:AX37)</f>
        <v>405</v>
      </c>
      <c r="H37" s="7">
        <f>-SUMIFS(库存流水!$I:$I,库存流水!$M:$M,"&gt;="&amp;'Product Performance'!H$2,库存流水!$M:$M,"&lt;="&amp;'Product Performance'!H$3,库存流水!$C:$C,'Product Performance'!$B37)</f>
        <v>0</v>
      </c>
      <c r="I37" s="7">
        <f>-SUMIFS(库存流水!$I:$I,库存流水!$M:$M,"&gt;="&amp;'Product Performance'!I$2,库存流水!$M:$M,"&lt;="&amp;'Product Performance'!I$3,库存流水!$C:$C,'Product Performance'!$B37)</f>
        <v>0</v>
      </c>
      <c r="J37" s="7">
        <f>-SUMIFS(库存流水!$I:$I,库存流水!$M:$M,"&gt;="&amp;'Product Performance'!J$2,库存流水!$M:$M,"&lt;="&amp;'Product Performance'!J$3,库存流水!$C:$C,'Product Performance'!$B37)</f>
        <v>0</v>
      </c>
      <c r="K37" s="7">
        <f>-SUMIFS(库存流水!$I:$I,库存流水!$M:$M,"&gt;="&amp;'Product Performance'!K$2,库存流水!$M:$M,"&lt;="&amp;'Product Performance'!K$3,库存流水!$C:$C,'Product Performance'!$B37)</f>
        <v>3</v>
      </c>
      <c r="L37" s="7">
        <f>-SUMIFS(库存流水!$I:$I,库存流水!$M:$M,"&gt;="&amp;'Product Performance'!L$2,库存流水!$M:$M,"&lt;="&amp;'Product Performance'!L$3,库存流水!$C:$C,'Product Performance'!$B37)</f>
        <v>6</v>
      </c>
      <c r="M37" s="7">
        <f>-SUMIFS(库存流水!$I:$I,库存流水!$M:$M,"&gt;="&amp;'Product Performance'!M$2,库存流水!$M:$M,"&lt;="&amp;'Product Performance'!M$3,库存流水!$C:$C,'Product Performance'!$B37)</f>
        <v>1</v>
      </c>
      <c r="N37" s="7">
        <f>-SUMIFS(库存流水!$I:$I,库存流水!$M:$M,"&gt;="&amp;'Product Performance'!N$2,库存流水!$M:$M,"&lt;="&amp;'Product Performance'!N$3,库存流水!$C:$C,'Product Performance'!$B37)</f>
        <v>14</v>
      </c>
      <c r="O37" s="7">
        <f>-SUMIFS(库存流水!$I:$I,库存流水!$M:$M,"&gt;="&amp;'Product Performance'!O$2,库存流水!$M:$M,"&lt;="&amp;'Product Performance'!O$3,库存流水!$C:$C,'Product Performance'!$B37)</f>
        <v>0</v>
      </c>
      <c r="P37" s="7">
        <f>-SUMIFS(库存流水!$I:$I,库存流水!$M:$M,"&gt;="&amp;'Product Performance'!P$2,库存流水!$M:$M,"&lt;="&amp;'Product Performance'!P$3,库存流水!$C:$C,'Product Performance'!$B37)</f>
        <v>8</v>
      </c>
      <c r="Q37" s="7">
        <f>-SUMIFS(库存流水!$I:$I,库存流水!$M:$M,"&gt;="&amp;'Product Performance'!Q$2,库存流水!$M:$M,"&lt;="&amp;'Product Performance'!Q$3,库存流水!$C:$C,'Product Performance'!$B37)</f>
        <v>9</v>
      </c>
      <c r="R37" s="7">
        <f>-SUMIFS(库存流水!$I:$I,库存流水!$M:$M,"&gt;="&amp;'Product Performance'!R$2,库存流水!$M:$M,"&lt;="&amp;'Product Performance'!R$3,库存流水!$C:$C,'Product Performance'!$B37)</f>
        <v>4</v>
      </c>
      <c r="S37" s="7">
        <f>-SUMIFS(库存流水!$I:$I,库存流水!$M:$M,"&gt;="&amp;'Product Performance'!S$2,库存流水!$M:$M,"&lt;="&amp;'Product Performance'!S$3,库存流水!$C:$C,'Product Performance'!$B37)</f>
        <v>1</v>
      </c>
      <c r="T37" s="7">
        <f>-SUMIFS(库存流水!$I:$I,库存流水!$M:$M,"&gt;="&amp;'Product Performance'!T$2,库存流水!$M:$M,"&lt;="&amp;'Product Performance'!T$3,库存流水!$C:$C,'Product Performance'!$B37)</f>
        <v>19</v>
      </c>
      <c r="U37" s="7">
        <f>-SUMIFS(库存流水!$I:$I,库存流水!$M:$M,"&gt;="&amp;'Product Performance'!U$2,库存流水!$M:$M,"&lt;="&amp;'Product Performance'!U$3,库存流水!$C:$C,'Product Performance'!$B37)</f>
        <v>11</v>
      </c>
      <c r="V37" s="7">
        <f>-SUMIFS(库存流水!$I:$I,库存流水!$M:$M,"&gt;="&amp;'Product Performance'!V$2,库存流水!$M:$M,"&lt;="&amp;'Product Performance'!V$3,库存流水!$C:$C,'Product Performance'!$B37)</f>
        <v>97</v>
      </c>
      <c r="W37" s="7">
        <f>-SUMIFS(库存流水!$I:$I,库存流水!$M:$M,"&gt;="&amp;'Product Performance'!W$2,库存流水!$M:$M,"&lt;="&amp;'Product Performance'!W$3,库存流水!$C:$C,'Product Performance'!$B37)</f>
        <v>2</v>
      </c>
      <c r="X37" s="7">
        <f>-SUMIFS(库存流水!$I:$I,库存流水!$M:$M,"&gt;="&amp;'Product Performance'!X$2,库存流水!$M:$M,"&lt;="&amp;'Product Performance'!X$3,库存流水!$C:$C,'Product Performance'!$B37)</f>
        <v>25</v>
      </c>
      <c r="Y37" s="7">
        <f>-SUMIFS(库存流水!$I:$I,库存流水!$M:$M,"&gt;="&amp;'Product Performance'!Y$2,库存流水!$M:$M,"&lt;="&amp;'Product Performance'!Y$3,库存流水!$C:$C,'Product Performance'!$B37)</f>
        <v>-2</v>
      </c>
      <c r="Z37" s="7">
        <f>-SUMIFS(库存流水!$I:$I,库存流水!$M:$M,"&gt;="&amp;'Product Performance'!Z$2,库存流水!$M:$M,"&lt;="&amp;'Product Performance'!Z$3,库存流水!$C:$C,'Product Performance'!$B37)</f>
        <v>30</v>
      </c>
      <c r="AA37" s="7">
        <f>-SUMIFS(库存流水!$I:$I,库存流水!$M:$M,"&gt;="&amp;'Product Performance'!AA$2,库存流水!$M:$M,"&lt;="&amp;'Product Performance'!AA$3,库存流水!$C:$C,'Product Performance'!$B37)</f>
        <v>1</v>
      </c>
      <c r="AB37" s="7">
        <f>-SUMIFS(库存流水!$I:$I,库存流水!$M:$M,"&gt;="&amp;'Product Performance'!AB$2,库存流水!$M:$M,"&lt;="&amp;'Product Performance'!AB$3,库存流水!$C:$C,'Product Performance'!$B37)</f>
        <v>1</v>
      </c>
      <c r="AC37" s="7">
        <f>-SUMIFS(库存流水!$I:$I,库存流水!$M:$M,"&gt;="&amp;'Product Performance'!AC$2,库存流水!$M:$M,"&lt;="&amp;'Product Performance'!AC$3,库存流水!$C:$C,'Product Performance'!$B37)</f>
        <v>2</v>
      </c>
      <c r="AD37" s="7">
        <f>-SUMIFS(库存流水!$I:$I,库存流水!$M:$M,"&gt;="&amp;'Product Performance'!AD$2,库存流水!$M:$M,"&lt;="&amp;'Product Performance'!AD$3,库存流水!$C:$C,'Product Performance'!$B37)</f>
        <v>2</v>
      </c>
      <c r="AE37" s="7">
        <f>-SUMIFS(库存流水!$I:$I,库存流水!$M:$M,"&gt;="&amp;'Product Performance'!AE$2,库存流水!$M:$M,"&lt;="&amp;'Product Performance'!AE$3,库存流水!$C:$C,'Product Performance'!$B37)</f>
        <v>4</v>
      </c>
      <c r="AF37" s="7">
        <f>-SUMIFS(库存流水!$I:$I,库存流水!$M:$M,"&gt;="&amp;'Product Performance'!AF$2,库存流水!$M:$M,"&lt;="&amp;'Product Performance'!AF$3,库存流水!$C:$C,'Product Performance'!$B37)</f>
        <v>10</v>
      </c>
      <c r="AG37" s="7">
        <f>-SUMIFS(库存流水!$I:$I,库存流水!$M:$M,"&gt;="&amp;'Product Performance'!AG$2,库存流水!$M:$M,"&lt;="&amp;'Product Performance'!AG$3,库存流水!$C:$C,'Product Performance'!$B37)</f>
        <v>15</v>
      </c>
      <c r="AH37" s="7">
        <f>-SUMIFS(库存流水!$I:$I,库存流水!$M:$M,"&gt;="&amp;'Product Performance'!AH$2,库存流水!$M:$M,"&lt;="&amp;'Product Performance'!AH$3,库存流水!$C:$C,'Product Performance'!$B37)</f>
        <v>0</v>
      </c>
      <c r="AI37" s="7">
        <f>-SUMIFS(库存流水!$I:$I,库存流水!$M:$M,"&gt;="&amp;'Product Performance'!AI$2,库存流水!$M:$M,"&lt;="&amp;'Product Performance'!AI$3,库存流水!$C:$C,'Product Performance'!$B37)</f>
        <v>0</v>
      </c>
      <c r="AJ37" s="7">
        <f>-SUMIFS(库存流水!$I:$I,库存流水!$M:$M,"&gt;="&amp;'Product Performance'!AJ$2,库存流水!$M:$M,"&lt;="&amp;'Product Performance'!AJ$3,库存流水!$C:$C,'Product Performance'!$B37)</f>
        <v>4</v>
      </c>
      <c r="AK37" s="7">
        <f>-SUMIFS(库存流水!$I:$I,库存流水!$M:$M,"&gt;="&amp;'Product Performance'!AK$2,库存流水!$M:$M,"&lt;="&amp;'Product Performance'!AK$3,库存流水!$C:$C,'Product Performance'!$B37)</f>
        <v>3</v>
      </c>
      <c r="AL37" s="7">
        <f>-SUMIFS(库存流水!$I:$I,库存流水!$M:$M,"&gt;="&amp;'Product Performance'!AL$2,库存流水!$M:$M,"&lt;="&amp;'Product Performance'!AL$3,库存流水!$C:$C,'Product Performance'!$B37)</f>
        <v>28</v>
      </c>
      <c r="AM37" s="7">
        <f>-SUMIFS(库存流水!$I:$I,库存流水!$M:$M,"&gt;="&amp;'Product Performance'!AM$2,库存流水!$M:$M,"&lt;="&amp;'Product Performance'!AM$3,库存流水!$C:$C,'Product Performance'!$B37)</f>
        <v>10</v>
      </c>
      <c r="AN37" s="7">
        <f>-SUMIFS(库存流水!$I:$I,库存流水!$M:$M,"&gt;="&amp;'Product Performance'!AN$2,库存流水!$M:$M,"&lt;="&amp;'Product Performance'!AN$3,库存流水!$C:$C,'Product Performance'!$B37)</f>
        <v>4</v>
      </c>
      <c r="AO37" s="7">
        <f>-SUMIFS(库存流水!$I:$I,库存流水!$M:$M,"&gt;="&amp;'Product Performance'!AO$2,库存流水!$M:$M,"&lt;="&amp;'Product Performance'!AO$3,库存流水!$C:$C,'Product Performance'!$B37)</f>
        <v>20</v>
      </c>
      <c r="AP37" s="7">
        <f>-SUMIFS(库存流水!$I:$I,库存流水!$M:$M,"&gt;="&amp;'Product Performance'!AP$2,库存流水!$M:$M,"&lt;="&amp;'Product Performance'!AP$3,库存流水!$C:$C,'Product Performance'!$B37)</f>
        <v>9</v>
      </c>
      <c r="AQ37" s="7">
        <f>-SUMIFS(库存流水!$I:$I,库存流水!$M:$M,"&gt;="&amp;'Product Performance'!AQ$2,库存流水!$M:$M,"&lt;="&amp;'Product Performance'!AQ$3,库存流水!$C:$C,'Product Performance'!$B37)</f>
        <v>1</v>
      </c>
      <c r="AR37" s="7">
        <f>-SUMIFS(库存流水!$I:$I,库存流水!$M:$M,"&gt;="&amp;'Product Performance'!AR$2,库存流水!$M:$M,"&lt;="&amp;'Product Performance'!AR$3,库存流水!$C:$C,'Product Performance'!$B37)</f>
        <v>3</v>
      </c>
      <c r="AS37" s="7">
        <f>-SUMIFS(库存流水!$I:$I,库存流水!$M:$M,"&gt;="&amp;'Product Performance'!AS$2,库存流水!$M:$M,"&lt;="&amp;'Product Performance'!AS$3,库存流水!$C:$C,'Product Performance'!$B37)</f>
        <v>12</v>
      </c>
      <c r="AT37" s="7">
        <f>-SUMIFS(库存流水!$I:$I,库存流水!$M:$M,"&gt;="&amp;'Product Performance'!AT$2,库存流水!$M:$M,"&lt;="&amp;'Product Performance'!AT$3,库存流水!$C:$C,'Product Performance'!$B37)</f>
        <v>8</v>
      </c>
      <c r="AU37" s="7">
        <f>-SUMIFS(库存流水!$I:$I,库存流水!$M:$M,"&gt;="&amp;'Product Performance'!AU$2,库存流水!$M:$M,"&lt;="&amp;'Product Performance'!AU$3,库存流水!$C:$C,'Product Performance'!$B37)</f>
        <v>8</v>
      </c>
      <c r="AV37" s="7">
        <f>-SUMIFS(库存流水!$I:$I,库存流水!$M:$M,"&gt;="&amp;'Product Performance'!AV$2,库存流水!$M:$M,"&lt;="&amp;'Product Performance'!AV$3,库存流水!$C:$C,'Product Performance'!$B37)</f>
        <v>3</v>
      </c>
      <c r="AW37" s="7">
        <f>-SUMIFS(库存流水!$I:$I,库存流水!$M:$M,"&gt;="&amp;'Product Performance'!AW$2,库存流水!$M:$M,"&lt;="&amp;'Product Performance'!AW$3,库存流水!$C:$C,'Product Performance'!$B37)</f>
        <v>17</v>
      </c>
      <c r="AX37" s="7">
        <f>-SUMIFS(库存流水!$I:$I,库存流水!$M:$M,"&gt;="&amp;'Product Performance'!AX$2,库存流水!$M:$M,"&lt;="&amp;'Product Performance'!AX$3,库存流水!$C:$C,'Product Performance'!$B37)</f>
        <v>12</v>
      </c>
    </row>
    <row r="38" spans="1:50" ht="13.2">
      <c r="B38" s="123" t="s">
        <v>290</v>
      </c>
      <c r="C38" s="7" t="s">
        <v>491</v>
      </c>
      <c r="D38" s="7" t="s">
        <v>291</v>
      </c>
      <c r="E38" s="7" t="s">
        <v>490</v>
      </c>
      <c r="F38" s="51">
        <f>VLOOKUP(B38,库存流水!O:Q,3,0)</f>
        <v>416</v>
      </c>
      <c r="G38" s="52">
        <f>SUM(H38:AX38)</f>
        <v>201</v>
      </c>
      <c r="H38" s="7">
        <f>-SUMIFS(库存流水!$I:$I,库存流水!$M:$M,"&gt;="&amp;'Product Performance'!H$2,库存流水!$M:$M,"&lt;="&amp;'Product Performance'!H$3,库存流水!$C:$C,'Product Performance'!$B38)</f>
        <v>0</v>
      </c>
      <c r="I38" s="7">
        <f>-SUMIFS(库存流水!$I:$I,库存流水!$M:$M,"&gt;="&amp;'Product Performance'!I$2,库存流水!$M:$M,"&lt;="&amp;'Product Performance'!I$3,库存流水!$C:$C,'Product Performance'!$B38)</f>
        <v>1</v>
      </c>
      <c r="J38" s="7">
        <f>-SUMIFS(库存流水!$I:$I,库存流水!$M:$M,"&gt;="&amp;'Product Performance'!J$2,库存流水!$M:$M,"&lt;="&amp;'Product Performance'!J$3,库存流水!$C:$C,'Product Performance'!$B38)</f>
        <v>0</v>
      </c>
      <c r="K38" s="7">
        <f>-SUMIFS(库存流水!$I:$I,库存流水!$M:$M,"&gt;="&amp;'Product Performance'!K$2,库存流水!$M:$M,"&lt;="&amp;'Product Performance'!K$3,库存流水!$C:$C,'Product Performance'!$B38)</f>
        <v>2</v>
      </c>
      <c r="L38" s="7">
        <f>-SUMIFS(库存流水!$I:$I,库存流水!$M:$M,"&gt;="&amp;'Product Performance'!L$2,库存流水!$M:$M,"&lt;="&amp;'Product Performance'!L$3,库存流水!$C:$C,'Product Performance'!$B38)</f>
        <v>3</v>
      </c>
      <c r="M38" s="7">
        <f>-SUMIFS(库存流水!$I:$I,库存流水!$M:$M,"&gt;="&amp;'Product Performance'!M$2,库存流水!$M:$M,"&lt;="&amp;'Product Performance'!M$3,库存流水!$C:$C,'Product Performance'!$B38)</f>
        <v>3</v>
      </c>
      <c r="N38" s="7">
        <f>-SUMIFS(库存流水!$I:$I,库存流水!$M:$M,"&gt;="&amp;'Product Performance'!N$2,库存流水!$M:$M,"&lt;="&amp;'Product Performance'!N$3,库存流水!$C:$C,'Product Performance'!$B38)</f>
        <v>6</v>
      </c>
      <c r="O38" s="7">
        <f>-SUMIFS(库存流水!$I:$I,库存流水!$M:$M,"&gt;="&amp;'Product Performance'!O$2,库存流水!$M:$M,"&lt;="&amp;'Product Performance'!O$3,库存流水!$C:$C,'Product Performance'!$B38)</f>
        <v>2</v>
      </c>
      <c r="P38" s="7">
        <f>-SUMIFS(库存流水!$I:$I,库存流水!$M:$M,"&gt;="&amp;'Product Performance'!P$2,库存流水!$M:$M,"&lt;="&amp;'Product Performance'!P$3,库存流水!$C:$C,'Product Performance'!$B38)</f>
        <v>1</v>
      </c>
      <c r="Q38" s="7">
        <f>-SUMIFS(库存流水!$I:$I,库存流水!$M:$M,"&gt;="&amp;'Product Performance'!Q$2,库存流水!$M:$M,"&lt;="&amp;'Product Performance'!Q$3,库存流水!$C:$C,'Product Performance'!$B38)</f>
        <v>2</v>
      </c>
      <c r="R38" s="7">
        <f>-SUMIFS(库存流水!$I:$I,库存流水!$M:$M,"&gt;="&amp;'Product Performance'!R$2,库存流水!$M:$M,"&lt;="&amp;'Product Performance'!R$3,库存流水!$C:$C,'Product Performance'!$B38)</f>
        <v>4</v>
      </c>
      <c r="S38" s="7">
        <f>-SUMIFS(库存流水!$I:$I,库存流水!$M:$M,"&gt;="&amp;'Product Performance'!S$2,库存流水!$M:$M,"&lt;="&amp;'Product Performance'!S$3,库存流水!$C:$C,'Product Performance'!$B38)</f>
        <v>4</v>
      </c>
      <c r="T38" s="7">
        <f>-SUMIFS(库存流水!$I:$I,库存流水!$M:$M,"&gt;="&amp;'Product Performance'!T$2,库存流水!$M:$M,"&lt;="&amp;'Product Performance'!T$3,库存流水!$C:$C,'Product Performance'!$B38)</f>
        <v>14</v>
      </c>
      <c r="U38" s="7">
        <f>-SUMIFS(库存流水!$I:$I,库存流水!$M:$M,"&gt;="&amp;'Product Performance'!U$2,库存流水!$M:$M,"&lt;="&amp;'Product Performance'!U$3,库存流水!$C:$C,'Product Performance'!$B38)</f>
        <v>9</v>
      </c>
      <c r="V38" s="7">
        <f>-SUMIFS(库存流水!$I:$I,库存流水!$M:$M,"&gt;="&amp;'Product Performance'!V$2,库存流水!$M:$M,"&lt;="&amp;'Product Performance'!V$3,库存流水!$C:$C,'Product Performance'!$B38)</f>
        <v>65</v>
      </c>
      <c r="W38" s="7">
        <f>-SUMIFS(库存流水!$I:$I,库存流水!$M:$M,"&gt;="&amp;'Product Performance'!W$2,库存流水!$M:$M,"&lt;="&amp;'Product Performance'!W$3,库存流水!$C:$C,'Product Performance'!$B38)</f>
        <v>1</v>
      </c>
      <c r="X38" s="7">
        <f>-SUMIFS(库存流水!$I:$I,库存流水!$M:$M,"&gt;="&amp;'Product Performance'!X$2,库存流水!$M:$M,"&lt;="&amp;'Product Performance'!X$3,库存流水!$C:$C,'Product Performance'!$B38)</f>
        <v>3</v>
      </c>
      <c r="Y38" s="7">
        <f>-SUMIFS(库存流水!$I:$I,库存流水!$M:$M,"&gt;="&amp;'Product Performance'!Y$2,库存流水!$M:$M,"&lt;="&amp;'Product Performance'!Y$3,库存流水!$C:$C,'Product Performance'!$B38)</f>
        <v>0</v>
      </c>
      <c r="Z38" s="7">
        <f>-SUMIFS(库存流水!$I:$I,库存流水!$M:$M,"&gt;="&amp;'Product Performance'!Z$2,库存流水!$M:$M,"&lt;="&amp;'Product Performance'!Z$3,库存流水!$C:$C,'Product Performance'!$B38)</f>
        <v>18</v>
      </c>
      <c r="AA38" s="7">
        <f>-SUMIFS(库存流水!$I:$I,库存流水!$M:$M,"&gt;="&amp;'Product Performance'!AA$2,库存流水!$M:$M,"&lt;="&amp;'Product Performance'!AA$3,库存流水!$C:$C,'Product Performance'!$B38)</f>
        <v>0</v>
      </c>
      <c r="AB38" s="7">
        <f>-SUMIFS(库存流水!$I:$I,库存流水!$M:$M,"&gt;="&amp;'Product Performance'!AB$2,库存流水!$M:$M,"&lt;="&amp;'Product Performance'!AB$3,库存流水!$C:$C,'Product Performance'!$B38)</f>
        <v>3</v>
      </c>
      <c r="AC38" s="7">
        <f>-SUMIFS(库存流水!$I:$I,库存流水!$M:$M,"&gt;="&amp;'Product Performance'!AC$2,库存流水!$M:$M,"&lt;="&amp;'Product Performance'!AC$3,库存流水!$C:$C,'Product Performance'!$B38)</f>
        <v>0</v>
      </c>
      <c r="AD38" s="7">
        <f>-SUMIFS(库存流水!$I:$I,库存流水!$M:$M,"&gt;="&amp;'Product Performance'!AD$2,库存流水!$M:$M,"&lt;="&amp;'Product Performance'!AD$3,库存流水!$C:$C,'Product Performance'!$B38)</f>
        <v>1</v>
      </c>
      <c r="AE38" s="7">
        <f>-SUMIFS(库存流水!$I:$I,库存流水!$M:$M,"&gt;="&amp;'Product Performance'!AE$2,库存流水!$M:$M,"&lt;="&amp;'Product Performance'!AE$3,库存流水!$C:$C,'Product Performance'!$B38)</f>
        <v>2</v>
      </c>
      <c r="AF38" s="7">
        <f>-SUMIFS(库存流水!$I:$I,库存流水!$M:$M,"&gt;="&amp;'Product Performance'!AF$2,库存流水!$M:$M,"&lt;="&amp;'Product Performance'!AF$3,库存流水!$C:$C,'Product Performance'!$B38)</f>
        <v>6</v>
      </c>
      <c r="AG38" s="7">
        <f>-SUMIFS(库存流水!$I:$I,库存流水!$M:$M,"&gt;="&amp;'Product Performance'!AG$2,库存流水!$M:$M,"&lt;="&amp;'Product Performance'!AG$3,库存流水!$C:$C,'Product Performance'!$B38)</f>
        <v>11</v>
      </c>
      <c r="AH38" s="7">
        <f>-SUMIFS(库存流水!$I:$I,库存流水!$M:$M,"&gt;="&amp;'Product Performance'!AH$2,库存流水!$M:$M,"&lt;="&amp;'Product Performance'!AH$3,库存流水!$C:$C,'Product Performance'!$B38)</f>
        <v>0</v>
      </c>
      <c r="AI38" s="7">
        <f>-SUMIFS(库存流水!$I:$I,库存流水!$M:$M,"&gt;="&amp;'Product Performance'!AI$2,库存流水!$M:$M,"&lt;="&amp;'Product Performance'!AI$3,库存流水!$C:$C,'Product Performance'!$B38)</f>
        <v>0</v>
      </c>
      <c r="AJ38" s="7">
        <f>-SUMIFS(库存流水!$I:$I,库存流水!$M:$M,"&gt;="&amp;'Product Performance'!AJ$2,库存流水!$M:$M,"&lt;="&amp;'Product Performance'!AJ$3,库存流水!$C:$C,'Product Performance'!$B38)</f>
        <v>2</v>
      </c>
      <c r="AK38" s="7">
        <f>-SUMIFS(库存流水!$I:$I,库存流水!$M:$M,"&gt;="&amp;'Product Performance'!AK$2,库存流水!$M:$M,"&lt;="&amp;'Product Performance'!AK$3,库存流水!$C:$C,'Product Performance'!$B38)</f>
        <v>4</v>
      </c>
      <c r="AL38" s="7">
        <f>-SUMIFS(库存流水!$I:$I,库存流水!$M:$M,"&gt;="&amp;'Product Performance'!AL$2,库存流水!$M:$M,"&lt;="&amp;'Product Performance'!AL$3,库存流水!$C:$C,'Product Performance'!$B38)</f>
        <v>9</v>
      </c>
      <c r="AM38" s="7">
        <f>-SUMIFS(库存流水!$I:$I,库存流水!$M:$M,"&gt;="&amp;'Product Performance'!AM$2,库存流水!$M:$M,"&lt;="&amp;'Product Performance'!AM$3,库存流水!$C:$C,'Product Performance'!$B38)</f>
        <v>1</v>
      </c>
      <c r="AN38" s="7">
        <f>-SUMIFS(库存流水!$I:$I,库存流水!$M:$M,"&gt;="&amp;'Product Performance'!AN$2,库存流水!$M:$M,"&lt;="&amp;'Product Performance'!AN$3,库存流水!$C:$C,'Product Performance'!$B38)</f>
        <v>1</v>
      </c>
      <c r="AO38" s="7">
        <f>-SUMIFS(库存流水!$I:$I,库存流水!$M:$M,"&gt;="&amp;'Product Performance'!AO$2,库存流水!$M:$M,"&lt;="&amp;'Product Performance'!AO$3,库存流水!$C:$C,'Product Performance'!$B38)</f>
        <v>0</v>
      </c>
      <c r="AP38" s="7">
        <f>-SUMIFS(库存流水!$I:$I,库存流水!$M:$M,"&gt;="&amp;'Product Performance'!AP$2,库存流水!$M:$M,"&lt;="&amp;'Product Performance'!AP$3,库存流水!$C:$C,'Product Performance'!$B38)</f>
        <v>2</v>
      </c>
      <c r="AQ38" s="7">
        <f>-SUMIFS(库存流水!$I:$I,库存流水!$M:$M,"&gt;="&amp;'Product Performance'!AQ$2,库存流水!$M:$M,"&lt;="&amp;'Product Performance'!AQ$3,库存流水!$C:$C,'Product Performance'!$B38)</f>
        <v>3</v>
      </c>
      <c r="AR38" s="7">
        <f>-SUMIFS(库存流水!$I:$I,库存流水!$M:$M,"&gt;="&amp;'Product Performance'!AR$2,库存流水!$M:$M,"&lt;="&amp;'Product Performance'!AR$3,库存流水!$C:$C,'Product Performance'!$B38)</f>
        <v>2</v>
      </c>
      <c r="AS38" s="7">
        <f>-SUMIFS(库存流水!$I:$I,库存流水!$M:$M,"&gt;="&amp;'Product Performance'!AS$2,库存流水!$M:$M,"&lt;="&amp;'Product Performance'!AS$3,库存流水!$C:$C,'Product Performance'!$B38)</f>
        <v>7</v>
      </c>
      <c r="AT38" s="7">
        <f>-SUMIFS(库存流水!$I:$I,库存流水!$M:$M,"&gt;="&amp;'Product Performance'!AT$2,库存流水!$M:$M,"&lt;="&amp;'Product Performance'!AT$3,库存流水!$C:$C,'Product Performance'!$B38)</f>
        <v>2</v>
      </c>
      <c r="AU38" s="7">
        <f>-SUMIFS(库存流水!$I:$I,库存流水!$M:$M,"&gt;="&amp;'Product Performance'!AU$2,库存流水!$M:$M,"&lt;="&amp;'Product Performance'!AU$3,库存流水!$C:$C,'Product Performance'!$B38)</f>
        <v>2</v>
      </c>
      <c r="AV38" s="7">
        <f>-SUMIFS(库存流水!$I:$I,库存流水!$M:$M,"&gt;="&amp;'Product Performance'!AV$2,库存流水!$M:$M,"&lt;="&amp;'Product Performance'!AV$3,库存流水!$C:$C,'Product Performance'!$B38)</f>
        <v>1</v>
      </c>
      <c r="AW38" s="7">
        <f>-SUMIFS(库存流水!$I:$I,库存流水!$M:$M,"&gt;="&amp;'Product Performance'!AW$2,库存流水!$M:$M,"&lt;="&amp;'Product Performance'!AW$3,库存流水!$C:$C,'Product Performance'!$B38)</f>
        <v>3</v>
      </c>
      <c r="AX38" s="7">
        <f>-SUMIFS(库存流水!$I:$I,库存流水!$M:$M,"&gt;="&amp;'Product Performance'!AX$2,库存流水!$M:$M,"&lt;="&amp;'Product Performance'!AX$3,库存流水!$C:$C,'Product Performance'!$B38)</f>
        <v>1</v>
      </c>
    </row>
    <row r="39" spans="1:50" s="21" customFormat="1" ht="13.2">
      <c r="A39" s="124"/>
      <c r="B39" s="123" t="s">
        <v>23094</v>
      </c>
      <c r="C39" s="7" t="s">
        <v>32020</v>
      </c>
      <c r="D39" s="121" t="s">
        <v>23095</v>
      </c>
      <c r="E39" s="121" t="s">
        <v>32002</v>
      </c>
      <c r="F39" s="51">
        <f>VLOOKUP(B39,库存流水!O:Q,3,0)</f>
        <v>36</v>
      </c>
      <c r="G39" s="52">
        <f>SUM(H39:AX39)</f>
        <v>0</v>
      </c>
      <c r="H39" s="7">
        <f>-SUMIFS(库存流水!$I:$I,库存流水!$M:$M,"&gt;="&amp;'Product Performance'!H$2,库存流水!$M:$M,"&lt;="&amp;'Product Performance'!H$3,库存流水!$C:$C,'Product Performance'!$B39)</f>
        <v>0</v>
      </c>
      <c r="I39" s="7">
        <f>-SUMIFS(库存流水!$I:$I,库存流水!$M:$M,"&gt;="&amp;'Product Performance'!I$2,库存流水!$M:$M,"&lt;="&amp;'Product Performance'!I$3,库存流水!$C:$C,'Product Performance'!$B39)</f>
        <v>0</v>
      </c>
      <c r="J39" s="7">
        <f>-SUMIFS(库存流水!$I:$I,库存流水!$M:$M,"&gt;="&amp;'Product Performance'!J$2,库存流水!$M:$M,"&lt;="&amp;'Product Performance'!J$3,库存流水!$C:$C,'Product Performance'!$B39)</f>
        <v>0</v>
      </c>
      <c r="K39" s="7">
        <f>-SUMIFS(库存流水!$I:$I,库存流水!$M:$M,"&gt;="&amp;'Product Performance'!K$2,库存流水!$M:$M,"&lt;="&amp;'Product Performance'!K$3,库存流水!$C:$C,'Product Performance'!$B39)</f>
        <v>0</v>
      </c>
      <c r="L39" s="7">
        <f>-SUMIFS(库存流水!$I:$I,库存流水!$M:$M,"&gt;="&amp;'Product Performance'!L$2,库存流水!$M:$M,"&lt;="&amp;'Product Performance'!L$3,库存流水!$C:$C,'Product Performance'!$B39)</f>
        <v>0</v>
      </c>
      <c r="M39" s="7">
        <f>-SUMIFS(库存流水!$I:$I,库存流水!$M:$M,"&gt;="&amp;'Product Performance'!M$2,库存流水!$M:$M,"&lt;="&amp;'Product Performance'!M$3,库存流水!$C:$C,'Product Performance'!$B39)</f>
        <v>0</v>
      </c>
      <c r="N39" s="7">
        <f>-SUMIFS(库存流水!$I:$I,库存流水!$M:$M,"&gt;="&amp;'Product Performance'!N$2,库存流水!$M:$M,"&lt;="&amp;'Product Performance'!N$3,库存流水!$C:$C,'Product Performance'!$B39)</f>
        <v>0</v>
      </c>
      <c r="O39" s="7">
        <f>-SUMIFS(库存流水!$I:$I,库存流水!$M:$M,"&gt;="&amp;'Product Performance'!O$2,库存流水!$M:$M,"&lt;="&amp;'Product Performance'!O$3,库存流水!$C:$C,'Product Performance'!$B39)</f>
        <v>0</v>
      </c>
      <c r="P39" s="7">
        <f>-SUMIFS(库存流水!$I:$I,库存流水!$M:$M,"&gt;="&amp;'Product Performance'!P$2,库存流水!$M:$M,"&lt;="&amp;'Product Performance'!P$3,库存流水!$C:$C,'Product Performance'!$B39)</f>
        <v>0</v>
      </c>
      <c r="Q39" s="7">
        <f>-SUMIFS(库存流水!$I:$I,库存流水!$M:$M,"&gt;="&amp;'Product Performance'!Q$2,库存流水!$M:$M,"&lt;="&amp;'Product Performance'!Q$3,库存流水!$C:$C,'Product Performance'!$B39)</f>
        <v>0</v>
      </c>
      <c r="R39" s="7">
        <f>-SUMIFS(库存流水!$I:$I,库存流水!$M:$M,"&gt;="&amp;'Product Performance'!R$2,库存流水!$M:$M,"&lt;="&amp;'Product Performance'!R$3,库存流水!$C:$C,'Product Performance'!$B39)</f>
        <v>0</v>
      </c>
      <c r="S39" s="7">
        <f>-SUMIFS(库存流水!$I:$I,库存流水!$M:$M,"&gt;="&amp;'Product Performance'!S$2,库存流水!$M:$M,"&lt;="&amp;'Product Performance'!S$3,库存流水!$C:$C,'Product Performance'!$B39)</f>
        <v>0</v>
      </c>
      <c r="T39" s="7">
        <f>-SUMIFS(库存流水!$I:$I,库存流水!$M:$M,"&gt;="&amp;'Product Performance'!T$2,库存流水!$M:$M,"&lt;="&amp;'Product Performance'!T$3,库存流水!$C:$C,'Product Performance'!$B39)</f>
        <v>0</v>
      </c>
      <c r="U39" s="7">
        <f>-SUMIFS(库存流水!$I:$I,库存流水!$M:$M,"&gt;="&amp;'Product Performance'!U$2,库存流水!$M:$M,"&lt;="&amp;'Product Performance'!U$3,库存流水!$C:$C,'Product Performance'!$B39)</f>
        <v>0</v>
      </c>
      <c r="V39" s="7">
        <f>-SUMIFS(库存流水!$I:$I,库存流水!$M:$M,"&gt;="&amp;'Product Performance'!V$2,库存流水!$M:$M,"&lt;="&amp;'Product Performance'!V$3,库存流水!$C:$C,'Product Performance'!$B39)</f>
        <v>0</v>
      </c>
      <c r="W39" s="7">
        <f>-SUMIFS(库存流水!$I:$I,库存流水!$M:$M,"&gt;="&amp;'Product Performance'!W$2,库存流水!$M:$M,"&lt;="&amp;'Product Performance'!W$3,库存流水!$C:$C,'Product Performance'!$B39)</f>
        <v>0</v>
      </c>
      <c r="X39" s="7">
        <f>-SUMIFS(库存流水!$I:$I,库存流水!$M:$M,"&gt;="&amp;'Product Performance'!X$2,库存流水!$M:$M,"&lt;="&amp;'Product Performance'!X$3,库存流水!$C:$C,'Product Performance'!$B39)</f>
        <v>0</v>
      </c>
      <c r="Y39" s="7">
        <f>-SUMIFS(库存流水!$I:$I,库存流水!$M:$M,"&gt;="&amp;'Product Performance'!Y$2,库存流水!$M:$M,"&lt;="&amp;'Product Performance'!Y$3,库存流水!$C:$C,'Product Performance'!$B39)</f>
        <v>0</v>
      </c>
      <c r="Z39" s="7">
        <f>-SUMIFS(库存流水!$I:$I,库存流水!$M:$M,"&gt;="&amp;'Product Performance'!Z$2,库存流水!$M:$M,"&lt;="&amp;'Product Performance'!Z$3,库存流水!$C:$C,'Product Performance'!$B39)</f>
        <v>0</v>
      </c>
      <c r="AA39" s="7">
        <f>-SUMIFS(库存流水!$I:$I,库存流水!$M:$M,"&gt;="&amp;'Product Performance'!AA$2,库存流水!$M:$M,"&lt;="&amp;'Product Performance'!AA$3,库存流水!$C:$C,'Product Performance'!$B39)</f>
        <v>0</v>
      </c>
      <c r="AB39" s="7">
        <f>-SUMIFS(库存流水!$I:$I,库存流水!$M:$M,"&gt;="&amp;'Product Performance'!AB$2,库存流水!$M:$M,"&lt;="&amp;'Product Performance'!AB$3,库存流水!$C:$C,'Product Performance'!$B39)</f>
        <v>0</v>
      </c>
      <c r="AC39" s="7">
        <f>-SUMIFS(库存流水!$I:$I,库存流水!$M:$M,"&gt;="&amp;'Product Performance'!AC$2,库存流水!$M:$M,"&lt;="&amp;'Product Performance'!AC$3,库存流水!$C:$C,'Product Performance'!$B39)</f>
        <v>0</v>
      </c>
      <c r="AD39" s="7">
        <f>-SUMIFS(库存流水!$I:$I,库存流水!$M:$M,"&gt;="&amp;'Product Performance'!AD$2,库存流水!$M:$M,"&lt;="&amp;'Product Performance'!AD$3,库存流水!$C:$C,'Product Performance'!$B39)</f>
        <v>0</v>
      </c>
      <c r="AE39" s="7">
        <f>-SUMIFS(库存流水!$I:$I,库存流水!$M:$M,"&gt;="&amp;'Product Performance'!AE$2,库存流水!$M:$M,"&lt;="&amp;'Product Performance'!AE$3,库存流水!$C:$C,'Product Performance'!$B39)</f>
        <v>0</v>
      </c>
      <c r="AF39" s="7">
        <f>-SUMIFS(库存流水!$I:$I,库存流水!$M:$M,"&gt;="&amp;'Product Performance'!AF$2,库存流水!$M:$M,"&lt;="&amp;'Product Performance'!AF$3,库存流水!$C:$C,'Product Performance'!$B39)</f>
        <v>0</v>
      </c>
      <c r="AG39" s="7">
        <f>-SUMIFS(库存流水!$I:$I,库存流水!$M:$M,"&gt;="&amp;'Product Performance'!AG$2,库存流水!$M:$M,"&lt;="&amp;'Product Performance'!AG$3,库存流水!$C:$C,'Product Performance'!$B39)</f>
        <v>0</v>
      </c>
      <c r="AH39" s="7">
        <f>-SUMIFS(库存流水!$I:$I,库存流水!$M:$M,"&gt;="&amp;'Product Performance'!AH$2,库存流水!$M:$M,"&lt;="&amp;'Product Performance'!AH$3,库存流水!$C:$C,'Product Performance'!$B39)</f>
        <v>0</v>
      </c>
      <c r="AI39" s="7">
        <f>-SUMIFS(库存流水!$I:$I,库存流水!$M:$M,"&gt;="&amp;'Product Performance'!AI$2,库存流水!$M:$M,"&lt;="&amp;'Product Performance'!AI$3,库存流水!$C:$C,'Product Performance'!$B39)</f>
        <v>0</v>
      </c>
      <c r="AJ39" s="7">
        <f>-SUMIFS(库存流水!$I:$I,库存流水!$M:$M,"&gt;="&amp;'Product Performance'!AJ$2,库存流水!$M:$M,"&lt;="&amp;'Product Performance'!AJ$3,库存流水!$C:$C,'Product Performance'!$B39)</f>
        <v>0</v>
      </c>
      <c r="AK39" s="7">
        <f>-SUMIFS(库存流水!$I:$I,库存流水!$M:$M,"&gt;="&amp;'Product Performance'!AK$2,库存流水!$M:$M,"&lt;="&amp;'Product Performance'!AK$3,库存流水!$C:$C,'Product Performance'!$B39)</f>
        <v>0</v>
      </c>
      <c r="AL39" s="7">
        <f>-SUMIFS(库存流水!$I:$I,库存流水!$M:$M,"&gt;="&amp;'Product Performance'!AL$2,库存流水!$M:$M,"&lt;="&amp;'Product Performance'!AL$3,库存流水!$C:$C,'Product Performance'!$B39)</f>
        <v>0</v>
      </c>
      <c r="AM39" s="7">
        <f>-SUMIFS(库存流水!$I:$I,库存流水!$M:$M,"&gt;="&amp;'Product Performance'!AM$2,库存流水!$M:$M,"&lt;="&amp;'Product Performance'!AM$3,库存流水!$C:$C,'Product Performance'!$B39)</f>
        <v>0</v>
      </c>
      <c r="AN39" s="7">
        <f>-SUMIFS(库存流水!$I:$I,库存流水!$M:$M,"&gt;="&amp;'Product Performance'!AN$2,库存流水!$M:$M,"&lt;="&amp;'Product Performance'!AN$3,库存流水!$C:$C,'Product Performance'!$B39)</f>
        <v>0</v>
      </c>
      <c r="AO39" s="7">
        <f>-SUMIFS(库存流水!$I:$I,库存流水!$M:$M,"&gt;="&amp;'Product Performance'!AO$2,库存流水!$M:$M,"&lt;="&amp;'Product Performance'!AO$3,库存流水!$C:$C,'Product Performance'!$B39)</f>
        <v>0</v>
      </c>
      <c r="AP39" s="7">
        <f>-SUMIFS(库存流水!$I:$I,库存流水!$M:$M,"&gt;="&amp;'Product Performance'!AP$2,库存流水!$M:$M,"&lt;="&amp;'Product Performance'!AP$3,库存流水!$C:$C,'Product Performance'!$B39)</f>
        <v>0</v>
      </c>
      <c r="AQ39" s="7">
        <f>-SUMIFS(库存流水!$I:$I,库存流水!$M:$M,"&gt;="&amp;'Product Performance'!AQ$2,库存流水!$M:$M,"&lt;="&amp;'Product Performance'!AQ$3,库存流水!$C:$C,'Product Performance'!$B39)</f>
        <v>0</v>
      </c>
      <c r="AR39" s="7">
        <f>-SUMIFS(库存流水!$I:$I,库存流水!$M:$M,"&gt;="&amp;'Product Performance'!AR$2,库存流水!$M:$M,"&lt;="&amp;'Product Performance'!AR$3,库存流水!$C:$C,'Product Performance'!$B39)</f>
        <v>0</v>
      </c>
      <c r="AS39" s="7">
        <f>-SUMIFS(库存流水!$I:$I,库存流水!$M:$M,"&gt;="&amp;'Product Performance'!AS$2,库存流水!$M:$M,"&lt;="&amp;'Product Performance'!AS$3,库存流水!$C:$C,'Product Performance'!$B39)</f>
        <v>0</v>
      </c>
      <c r="AT39" s="7">
        <f>-SUMIFS(库存流水!$I:$I,库存流水!$M:$M,"&gt;="&amp;'Product Performance'!AT$2,库存流水!$M:$M,"&lt;="&amp;'Product Performance'!AT$3,库存流水!$C:$C,'Product Performance'!$B39)</f>
        <v>0</v>
      </c>
      <c r="AU39" s="7">
        <f>-SUMIFS(库存流水!$I:$I,库存流水!$M:$M,"&gt;="&amp;'Product Performance'!AU$2,库存流水!$M:$M,"&lt;="&amp;'Product Performance'!AU$3,库存流水!$C:$C,'Product Performance'!$B39)</f>
        <v>0</v>
      </c>
      <c r="AV39" s="7">
        <f>-SUMIFS(库存流水!$I:$I,库存流水!$M:$M,"&gt;="&amp;'Product Performance'!AV$2,库存流水!$M:$M,"&lt;="&amp;'Product Performance'!AV$3,库存流水!$C:$C,'Product Performance'!$B39)</f>
        <v>0</v>
      </c>
      <c r="AW39" s="7">
        <f>-SUMIFS(库存流水!$I:$I,库存流水!$M:$M,"&gt;="&amp;'Product Performance'!AW$2,库存流水!$M:$M,"&lt;="&amp;'Product Performance'!AW$3,库存流水!$C:$C,'Product Performance'!$B39)</f>
        <v>0</v>
      </c>
      <c r="AX39" s="7">
        <f>-SUMIFS(库存流水!$I:$I,库存流水!$M:$M,"&gt;="&amp;'Product Performance'!AX$2,库存流水!$M:$M,"&lt;="&amp;'Product Performance'!AX$3,库存流水!$C:$C,'Product Performance'!$B39)</f>
        <v>0</v>
      </c>
    </row>
    <row r="40" spans="1:50" s="21" customFormat="1" ht="13.2">
      <c r="A40" s="124"/>
      <c r="B40" s="123" t="s">
        <v>23090</v>
      </c>
      <c r="C40" s="7" t="s">
        <v>32021</v>
      </c>
      <c r="D40" s="121" t="s">
        <v>23091</v>
      </c>
      <c r="E40" s="121" t="s">
        <v>32003</v>
      </c>
      <c r="F40" s="51">
        <f>VLOOKUP(B40,库存流水!O:Q,3,0)</f>
        <v>36</v>
      </c>
      <c r="G40" s="52">
        <f>SUM(H40:AX40)</f>
        <v>0</v>
      </c>
      <c r="H40" s="7">
        <f>-SUMIFS(库存流水!$I:$I,库存流水!$M:$M,"&gt;="&amp;'Product Performance'!H$2,库存流水!$M:$M,"&lt;="&amp;'Product Performance'!H$3,库存流水!$C:$C,'Product Performance'!$B40)</f>
        <v>0</v>
      </c>
      <c r="I40" s="7">
        <f>-SUMIFS(库存流水!$I:$I,库存流水!$M:$M,"&gt;="&amp;'Product Performance'!I$2,库存流水!$M:$M,"&lt;="&amp;'Product Performance'!I$3,库存流水!$C:$C,'Product Performance'!$B40)</f>
        <v>0</v>
      </c>
      <c r="J40" s="7">
        <f>-SUMIFS(库存流水!$I:$I,库存流水!$M:$M,"&gt;="&amp;'Product Performance'!J$2,库存流水!$M:$M,"&lt;="&amp;'Product Performance'!J$3,库存流水!$C:$C,'Product Performance'!$B40)</f>
        <v>0</v>
      </c>
      <c r="K40" s="7">
        <f>-SUMIFS(库存流水!$I:$I,库存流水!$M:$M,"&gt;="&amp;'Product Performance'!K$2,库存流水!$M:$M,"&lt;="&amp;'Product Performance'!K$3,库存流水!$C:$C,'Product Performance'!$B40)</f>
        <v>0</v>
      </c>
      <c r="L40" s="7">
        <f>-SUMIFS(库存流水!$I:$I,库存流水!$M:$M,"&gt;="&amp;'Product Performance'!L$2,库存流水!$M:$M,"&lt;="&amp;'Product Performance'!L$3,库存流水!$C:$C,'Product Performance'!$B40)</f>
        <v>0</v>
      </c>
      <c r="M40" s="7">
        <f>-SUMIFS(库存流水!$I:$I,库存流水!$M:$M,"&gt;="&amp;'Product Performance'!M$2,库存流水!$M:$M,"&lt;="&amp;'Product Performance'!M$3,库存流水!$C:$C,'Product Performance'!$B40)</f>
        <v>0</v>
      </c>
      <c r="N40" s="7">
        <f>-SUMIFS(库存流水!$I:$I,库存流水!$M:$M,"&gt;="&amp;'Product Performance'!N$2,库存流水!$M:$M,"&lt;="&amp;'Product Performance'!N$3,库存流水!$C:$C,'Product Performance'!$B40)</f>
        <v>0</v>
      </c>
      <c r="O40" s="7">
        <f>-SUMIFS(库存流水!$I:$I,库存流水!$M:$M,"&gt;="&amp;'Product Performance'!O$2,库存流水!$M:$M,"&lt;="&amp;'Product Performance'!O$3,库存流水!$C:$C,'Product Performance'!$B40)</f>
        <v>0</v>
      </c>
      <c r="P40" s="7">
        <f>-SUMIFS(库存流水!$I:$I,库存流水!$M:$M,"&gt;="&amp;'Product Performance'!P$2,库存流水!$M:$M,"&lt;="&amp;'Product Performance'!P$3,库存流水!$C:$C,'Product Performance'!$B40)</f>
        <v>0</v>
      </c>
      <c r="Q40" s="7">
        <f>-SUMIFS(库存流水!$I:$I,库存流水!$M:$M,"&gt;="&amp;'Product Performance'!Q$2,库存流水!$M:$M,"&lt;="&amp;'Product Performance'!Q$3,库存流水!$C:$C,'Product Performance'!$B40)</f>
        <v>0</v>
      </c>
      <c r="R40" s="7">
        <f>-SUMIFS(库存流水!$I:$I,库存流水!$M:$M,"&gt;="&amp;'Product Performance'!R$2,库存流水!$M:$M,"&lt;="&amp;'Product Performance'!R$3,库存流水!$C:$C,'Product Performance'!$B40)</f>
        <v>0</v>
      </c>
      <c r="S40" s="7">
        <f>-SUMIFS(库存流水!$I:$I,库存流水!$M:$M,"&gt;="&amp;'Product Performance'!S$2,库存流水!$M:$M,"&lt;="&amp;'Product Performance'!S$3,库存流水!$C:$C,'Product Performance'!$B40)</f>
        <v>0</v>
      </c>
      <c r="T40" s="7">
        <f>-SUMIFS(库存流水!$I:$I,库存流水!$M:$M,"&gt;="&amp;'Product Performance'!T$2,库存流水!$M:$M,"&lt;="&amp;'Product Performance'!T$3,库存流水!$C:$C,'Product Performance'!$B40)</f>
        <v>0</v>
      </c>
      <c r="U40" s="7">
        <f>-SUMIFS(库存流水!$I:$I,库存流水!$M:$M,"&gt;="&amp;'Product Performance'!U$2,库存流水!$M:$M,"&lt;="&amp;'Product Performance'!U$3,库存流水!$C:$C,'Product Performance'!$B40)</f>
        <v>0</v>
      </c>
      <c r="V40" s="7">
        <f>-SUMIFS(库存流水!$I:$I,库存流水!$M:$M,"&gt;="&amp;'Product Performance'!V$2,库存流水!$M:$M,"&lt;="&amp;'Product Performance'!V$3,库存流水!$C:$C,'Product Performance'!$B40)</f>
        <v>0</v>
      </c>
      <c r="W40" s="7">
        <f>-SUMIFS(库存流水!$I:$I,库存流水!$M:$M,"&gt;="&amp;'Product Performance'!W$2,库存流水!$M:$M,"&lt;="&amp;'Product Performance'!W$3,库存流水!$C:$C,'Product Performance'!$B40)</f>
        <v>0</v>
      </c>
      <c r="X40" s="7">
        <f>-SUMIFS(库存流水!$I:$I,库存流水!$M:$M,"&gt;="&amp;'Product Performance'!X$2,库存流水!$M:$M,"&lt;="&amp;'Product Performance'!X$3,库存流水!$C:$C,'Product Performance'!$B40)</f>
        <v>0</v>
      </c>
      <c r="Y40" s="7">
        <f>-SUMIFS(库存流水!$I:$I,库存流水!$M:$M,"&gt;="&amp;'Product Performance'!Y$2,库存流水!$M:$M,"&lt;="&amp;'Product Performance'!Y$3,库存流水!$C:$C,'Product Performance'!$B40)</f>
        <v>0</v>
      </c>
      <c r="Z40" s="7">
        <f>-SUMIFS(库存流水!$I:$I,库存流水!$M:$M,"&gt;="&amp;'Product Performance'!Z$2,库存流水!$M:$M,"&lt;="&amp;'Product Performance'!Z$3,库存流水!$C:$C,'Product Performance'!$B40)</f>
        <v>0</v>
      </c>
      <c r="AA40" s="7">
        <f>-SUMIFS(库存流水!$I:$I,库存流水!$M:$M,"&gt;="&amp;'Product Performance'!AA$2,库存流水!$M:$M,"&lt;="&amp;'Product Performance'!AA$3,库存流水!$C:$C,'Product Performance'!$B40)</f>
        <v>0</v>
      </c>
      <c r="AB40" s="7">
        <f>-SUMIFS(库存流水!$I:$I,库存流水!$M:$M,"&gt;="&amp;'Product Performance'!AB$2,库存流水!$M:$M,"&lt;="&amp;'Product Performance'!AB$3,库存流水!$C:$C,'Product Performance'!$B40)</f>
        <v>0</v>
      </c>
      <c r="AC40" s="7">
        <f>-SUMIFS(库存流水!$I:$I,库存流水!$M:$M,"&gt;="&amp;'Product Performance'!AC$2,库存流水!$M:$M,"&lt;="&amp;'Product Performance'!AC$3,库存流水!$C:$C,'Product Performance'!$B40)</f>
        <v>0</v>
      </c>
      <c r="AD40" s="7">
        <f>-SUMIFS(库存流水!$I:$I,库存流水!$M:$M,"&gt;="&amp;'Product Performance'!AD$2,库存流水!$M:$M,"&lt;="&amp;'Product Performance'!AD$3,库存流水!$C:$C,'Product Performance'!$B40)</f>
        <v>0</v>
      </c>
      <c r="AE40" s="7">
        <f>-SUMIFS(库存流水!$I:$I,库存流水!$M:$M,"&gt;="&amp;'Product Performance'!AE$2,库存流水!$M:$M,"&lt;="&amp;'Product Performance'!AE$3,库存流水!$C:$C,'Product Performance'!$B40)</f>
        <v>0</v>
      </c>
      <c r="AF40" s="7">
        <f>-SUMIFS(库存流水!$I:$I,库存流水!$M:$M,"&gt;="&amp;'Product Performance'!AF$2,库存流水!$M:$M,"&lt;="&amp;'Product Performance'!AF$3,库存流水!$C:$C,'Product Performance'!$B40)</f>
        <v>0</v>
      </c>
      <c r="AG40" s="7">
        <f>-SUMIFS(库存流水!$I:$I,库存流水!$M:$M,"&gt;="&amp;'Product Performance'!AG$2,库存流水!$M:$M,"&lt;="&amp;'Product Performance'!AG$3,库存流水!$C:$C,'Product Performance'!$B40)</f>
        <v>0</v>
      </c>
      <c r="AH40" s="7">
        <f>-SUMIFS(库存流水!$I:$I,库存流水!$M:$M,"&gt;="&amp;'Product Performance'!AH$2,库存流水!$M:$M,"&lt;="&amp;'Product Performance'!AH$3,库存流水!$C:$C,'Product Performance'!$B40)</f>
        <v>0</v>
      </c>
      <c r="AI40" s="7">
        <f>-SUMIFS(库存流水!$I:$I,库存流水!$M:$M,"&gt;="&amp;'Product Performance'!AI$2,库存流水!$M:$M,"&lt;="&amp;'Product Performance'!AI$3,库存流水!$C:$C,'Product Performance'!$B40)</f>
        <v>0</v>
      </c>
      <c r="AJ40" s="7">
        <f>-SUMIFS(库存流水!$I:$I,库存流水!$M:$M,"&gt;="&amp;'Product Performance'!AJ$2,库存流水!$M:$M,"&lt;="&amp;'Product Performance'!AJ$3,库存流水!$C:$C,'Product Performance'!$B40)</f>
        <v>0</v>
      </c>
      <c r="AK40" s="7">
        <f>-SUMIFS(库存流水!$I:$I,库存流水!$M:$M,"&gt;="&amp;'Product Performance'!AK$2,库存流水!$M:$M,"&lt;="&amp;'Product Performance'!AK$3,库存流水!$C:$C,'Product Performance'!$B40)</f>
        <v>0</v>
      </c>
      <c r="AL40" s="7">
        <f>-SUMIFS(库存流水!$I:$I,库存流水!$M:$M,"&gt;="&amp;'Product Performance'!AL$2,库存流水!$M:$M,"&lt;="&amp;'Product Performance'!AL$3,库存流水!$C:$C,'Product Performance'!$B40)</f>
        <v>0</v>
      </c>
      <c r="AM40" s="7">
        <f>-SUMIFS(库存流水!$I:$I,库存流水!$M:$M,"&gt;="&amp;'Product Performance'!AM$2,库存流水!$M:$M,"&lt;="&amp;'Product Performance'!AM$3,库存流水!$C:$C,'Product Performance'!$B40)</f>
        <v>0</v>
      </c>
      <c r="AN40" s="7">
        <f>-SUMIFS(库存流水!$I:$I,库存流水!$M:$M,"&gt;="&amp;'Product Performance'!AN$2,库存流水!$M:$M,"&lt;="&amp;'Product Performance'!AN$3,库存流水!$C:$C,'Product Performance'!$B40)</f>
        <v>0</v>
      </c>
      <c r="AO40" s="7">
        <f>-SUMIFS(库存流水!$I:$I,库存流水!$M:$M,"&gt;="&amp;'Product Performance'!AO$2,库存流水!$M:$M,"&lt;="&amp;'Product Performance'!AO$3,库存流水!$C:$C,'Product Performance'!$B40)</f>
        <v>0</v>
      </c>
      <c r="AP40" s="7">
        <f>-SUMIFS(库存流水!$I:$I,库存流水!$M:$M,"&gt;="&amp;'Product Performance'!AP$2,库存流水!$M:$M,"&lt;="&amp;'Product Performance'!AP$3,库存流水!$C:$C,'Product Performance'!$B40)</f>
        <v>0</v>
      </c>
      <c r="AQ40" s="7">
        <f>-SUMIFS(库存流水!$I:$I,库存流水!$M:$M,"&gt;="&amp;'Product Performance'!AQ$2,库存流水!$M:$M,"&lt;="&amp;'Product Performance'!AQ$3,库存流水!$C:$C,'Product Performance'!$B40)</f>
        <v>0</v>
      </c>
      <c r="AR40" s="7">
        <f>-SUMIFS(库存流水!$I:$I,库存流水!$M:$M,"&gt;="&amp;'Product Performance'!AR$2,库存流水!$M:$M,"&lt;="&amp;'Product Performance'!AR$3,库存流水!$C:$C,'Product Performance'!$B40)</f>
        <v>0</v>
      </c>
      <c r="AS40" s="7">
        <f>-SUMIFS(库存流水!$I:$I,库存流水!$M:$M,"&gt;="&amp;'Product Performance'!AS$2,库存流水!$M:$M,"&lt;="&amp;'Product Performance'!AS$3,库存流水!$C:$C,'Product Performance'!$B40)</f>
        <v>0</v>
      </c>
      <c r="AT40" s="7">
        <f>-SUMIFS(库存流水!$I:$I,库存流水!$M:$M,"&gt;="&amp;'Product Performance'!AT$2,库存流水!$M:$M,"&lt;="&amp;'Product Performance'!AT$3,库存流水!$C:$C,'Product Performance'!$B40)</f>
        <v>0</v>
      </c>
      <c r="AU40" s="7">
        <f>-SUMIFS(库存流水!$I:$I,库存流水!$M:$M,"&gt;="&amp;'Product Performance'!AU$2,库存流水!$M:$M,"&lt;="&amp;'Product Performance'!AU$3,库存流水!$C:$C,'Product Performance'!$B40)</f>
        <v>0</v>
      </c>
      <c r="AV40" s="7">
        <f>-SUMIFS(库存流水!$I:$I,库存流水!$M:$M,"&gt;="&amp;'Product Performance'!AV$2,库存流水!$M:$M,"&lt;="&amp;'Product Performance'!AV$3,库存流水!$C:$C,'Product Performance'!$B40)</f>
        <v>0</v>
      </c>
      <c r="AW40" s="7">
        <f>-SUMIFS(库存流水!$I:$I,库存流水!$M:$M,"&gt;="&amp;'Product Performance'!AW$2,库存流水!$M:$M,"&lt;="&amp;'Product Performance'!AW$3,库存流水!$C:$C,'Product Performance'!$B40)</f>
        <v>0</v>
      </c>
      <c r="AX40" s="7">
        <f>-SUMIFS(库存流水!$I:$I,库存流水!$M:$M,"&gt;="&amp;'Product Performance'!AX$2,库存流水!$M:$M,"&lt;="&amp;'Product Performance'!AX$3,库存流水!$C:$C,'Product Performance'!$B40)</f>
        <v>0</v>
      </c>
    </row>
    <row r="41" spans="1:50" s="21" customFormat="1" ht="13.2">
      <c r="A41" s="124"/>
      <c r="B41" s="123" t="s">
        <v>23092</v>
      </c>
      <c r="C41" s="7" t="s">
        <v>32022</v>
      </c>
      <c r="D41" s="121" t="s">
        <v>23093</v>
      </c>
      <c r="E41" s="121" t="s">
        <v>32004</v>
      </c>
      <c r="F41" s="51">
        <f>VLOOKUP(B41,库存流水!O:Q,3,0)</f>
        <v>36</v>
      </c>
      <c r="G41" s="52">
        <f>SUM(H41:AX41)</f>
        <v>0</v>
      </c>
      <c r="H41" s="7">
        <f>-SUMIFS(库存流水!$I:$I,库存流水!$M:$M,"&gt;="&amp;'Product Performance'!H$2,库存流水!$M:$M,"&lt;="&amp;'Product Performance'!H$3,库存流水!$C:$C,'Product Performance'!$B41)</f>
        <v>0</v>
      </c>
      <c r="I41" s="7">
        <f>-SUMIFS(库存流水!$I:$I,库存流水!$M:$M,"&gt;="&amp;'Product Performance'!I$2,库存流水!$M:$M,"&lt;="&amp;'Product Performance'!I$3,库存流水!$C:$C,'Product Performance'!$B41)</f>
        <v>0</v>
      </c>
      <c r="J41" s="7">
        <f>-SUMIFS(库存流水!$I:$I,库存流水!$M:$M,"&gt;="&amp;'Product Performance'!J$2,库存流水!$M:$M,"&lt;="&amp;'Product Performance'!J$3,库存流水!$C:$C,'Product Performance'!$B41)</f>
        <v>0</v>
      </c>
      <c r="K41" s="7">
        <f>-SUMIFS(库存流水!$I:$I,库存流水!$M:$M,"&gt;="&amp;'Product Performance'!K$2,库存流水!$M:$M,"&lt;="&amp;'Product Performance'!K$3,库存流水!$C:$C,'Product Performance'!$B41)</f>
        <v>0</v>
      </c>
      <c r="L41" s="7">
        <f>-SUMIFS(库存流水!$I:$I,库存流水!$M:$M,"&gt;="&amp;'Product Performance'!L$2,库存流水!$M:$M,"&lt;="&amp;'Product Performance'!L$3,库存流水!$C:$C,'Product Performance'!$B41)</f>
        <v>0</v>
      </c>
      <c r="M41" s="7">
        <f>-SUMIFS(库存流水!$I:$I,库存流水!$M:$M,"&gt;="&amp;'Product Performance'!M$2,库存流水!$M:$M,"&lt;="&amp;'Product Performance'!M$3,库存流水!$C:$C,'Product Performance'!$B41)</f>
        <v>0</v>
      </c>
      <c r="N41" s="7">
        <f>-SUMIFS(库存流水!$I:$I,库存流水!$M:$M,"&gt;="&amp;'Product Performance'!N$2,库存流水!$M:$M,"&lt;="&amp;'Product Performance'!N$3,库存流水!$C:$C,'Product Performance'!$B41)</f>
        <v>0</v>
      </c>
      <c r="O41" s="7">
        <f>-SUMIFS(库存流水!$I:$I,库存流水!$M:$M,"&gt;="&amp;'Product Performance'!O$2,库存流水!$M:$M,"&lt;="&amp;'Product Performance'!O$3,库存流水!$C:$C,'Product Performance'!$B41)</f>
        <v>0</v>
      </c>
      <c r="P41" s="7">
        <f>-SUMIFS(库存流水!$I:$I,库存流水!$M:$M,"&gt;="&amp;'Product Performance'!P$2,库存流水!$M:$M,"&lt;="&amp;'Product Performance'!P$3,库存流水!$C:$C,'Product Performance'!$B41)</f>
        <v>0</v>
      </c>
      <c r="Q41" s="7">
        <f>-SUMIFS(库存流水!$I:$I,库存流水!$M:$M,"&gt;="&amp;'Product Performance'!Q$2,库存流水!$M:$M,"&lt;="&amp;'Product Performance'!Q$3,库存流水!$C:$C,'Product Performance'!$B41)</f>
        <v>0</v>
      </c>
      <c r="R41" s="7">
        <f>-SUMIFS(库存流水!$I:$I,库存流水!$M:$M,"&gt;="&amp;'Product Performance'!R$2,库存流水!$M:$M,"&lt;="&amp;'Product Performance'!R$3,库存流水!$C:$C,'Product Performance'!$B41)</f>
        <v>0</v>
      </c>
      <c r="S41" s="7">
        <f>-SUMIFS(库存流水!$I:$I,库存流水!$M:$M,"&gt;="&amp;'Product Performance'!S$2,库存流水!$M:$M,"&lt;="&amp;'Product Performance'!S$3,库存流水!$C:$C,'Product Performance'!$B41)</f>
        <v>0</v>
      </c>
      <c r="T41" s="7">
        <f>-SUMIFS(库存流水!$I:$I,库存流水!$M:$M,"&gt;="&amp;'Product Performance'!T$2,库存流水!$M:$M,"&lt;="&amp;'Product Performance'!T$3,库存流水!$C:$C,'Product Performance'!$B41)</f>
        <v>0</v>
      </c>
      <c r="U41" s="7">
        <f>-SUMIFS(库存流水!$I:$I,库存流水!$M:$M,"&gt;="&amp;'Product Performance'!U$2,库存流水!$M:$M,"&lt;="&amp;'Product Performance'!U$3,库存流水!$C:$C,'Product Performance'!$B41)</f>
        <v>0</v>
      </c>
      <c r="V41" s="7">
        <f>-SUMIFS(库存流水!$I:$I,库存流水!$M:$M,"&gt;="&amp;'Product Performance'!V$2,库存流水!$M:$M,"&lt;="&amp;'Product Performance'!V$3,库存流水!$C:$C,'Product Performance'!$B41)</f>
        <v>0</v>
      </c>
      <c r="W41" s="7">
        <f>-SUMIFS(库存流水!$I:$I,库存流水!$M:$M,"&gt;="&amp;'Product Performance'!W$2,库存流水!$M:$M,"&lt;="&amp;'Product Performance'!W$3,库存流水!$C:$C,'Product Performance'!$B41)</f>
        <v>0</v>
      </c>
      <c r="X41" s="7">
        <f>-SUMIFS(库存流水!$I:$I,库存流水!$M:$M,"&gt;="&amp;'Product Performance'!X$2,库存流水!$M:$M,"&lt;="&amp;'Product Performance'!X$3,库存流水!$C:$C,'Product Performance'!$B41)</f>
        <v>0</v>
      </c>
      <c r="Y41" s="7">
        <f>-SUMIFS(库存流水!$I:$I,库存流水!$M:$M,"&gt;="&amp;'Product Performance'!Y$2,库存流水!$M:$M,"&lt;="&amp;'Product Performance'!Y$3,库存流水!$C:$C,'Product Performance'!$B41)</f>
        <v>0</v>
      </c>
      <c r="Z41" s="7">
        <f>-SUMIFS(库存流水!$I:$I,库存流水!$M:$M,"&gt;="&amp;'Product Performance'!Z$2,库存流水!$M:$M,"&lt;="&amp;'Product Performance'!Z$3,库存流水!$C:$C,'Product Performance'!$B41)</f>
        <v>0</v>
      </c>
      <c r="AA41" s="7">
        <f>-SUMIFS(库存流水!$I:$I,库存流水!$M:$M,"&gt;="&amp;'Product Performance'!AA$2,库存流水!$M:$M,"&lt;="&amp;'Product Performance'!AA$3,库存流水!$C:$C,'Product Performance'!$B41)</f>
        <v>0</v>
      </c>
      <c r="AB41" s="7">
        <f>-SUMIFS(库存流水!$I:$I,库存流水!$M:$M,"&gt;="&amp;'Product Performance'!AB$2,库存流水!$M:$M,"&lt;="&amp;'Product Performance'!AB$3,库存流水!$C:$C,'Product Performance'!$B41)</f>
        <v>0</v>
      </c>
      <c r="AC41" s="7">
        <f>-SUMIFS(库存流水!$I:$I,库存流水!$M:$M,"&gt;="&amp;'Product Performance'!AC$2,库存流水!$M:$M,"&lt;="&amp;'Product Performance'!AC$3,库存流水!$C:$C,'Product Performance'!$B41)</f>
        <v>0</v>
      </c>
      <c r="AD41" s="7">
        <f>-SUMIFS(库存流水!$I:$I,库存流水!$M:$M,"&gt;="&amp;'Product Performance'!AD$2,库存流水!$M:$M,"&lt;="&amp;'Product Performance'!AD$3,库存流水!$C:$C,'Product Performance'!$B41)</f>
        <v>0</v>
      </c>
      <c r="AE41" s="7">
        <f>-SUMIFS(库存流水!$I:$I,库存流水!$M:$M,"&gt;="&amp;'Product Performance'!AE$2,库存流水!$M:$M,"&lt;="&amp;'Product Performance'!AE$3,库存流水!$C:$C,'Product Performance'!$B41)</f>
        <v>0</v>
      </c>
      <c r="AF41" s="7">
        <f>-SUMIFS(库存流水!$I:$I,库存流水!$M:$M,"&gt;="&amp;'Product Performance'!AF$2,库存流水!$M:$M,"&lt;="&amp;'Product Performance'!AF$3,库存流水!$C:$C,'Product Performance'!$B41)</f>
        <v>0</v>
      </c>
      <c r="AG41" s="7">
        <f>-SUMIFS(库存流水!$I:$I,库存流水!$M:$M,"&gt;="&amp;'Product Performance'!AG$2,库存流水!$M:$M,"&lt;="&amp;'Product Performance'!AG$3,库存流水!$C:$C,'Product Performance'!$B41)</f>
        <v>0</v>
      </c>
      <c r="AH41" s="7">
        <f>-SUMIFS(库存流水!$I:$I,库存流水!$M:$M,"&gt;="&amp;'Product Performance'!AH$2,库存流水!$M:$M,"&lt;="&amp;'Product Performance'!AH$3,库存流水!$C:$C,'Product Performance'!$B41)</f>
        <v>0</v>
      </c>
      <c r="AI41" s="7">
        <f>-SUMIFS(库存流水!$I:$I,库存流水!$M:$M,"&gt;="&amp;'Product Performance'!AI$2,库存流水!$M:$M,"&lt;="&amp;'Product Performance'!AI$3,库存流水!$C:$C,'Product Performance'!$B41)</f>
        <v>0</v>
      </c>
      <c r="AJ41" s="7">
        <f>-SUMIFS(库存流水!$I:$I,库存流水!$M:$M,"&gt;="&amp;'Product Performance'!AJ$2,库存流水!$M:$M,"&lt;="&amp;'Product Performance'!AJ$3,库存流水!$C:$C,'Product Performance'!$B41)</f>
        <v>0</v>
      </c>
      <c r="AK41" s="7">
        <f>-SUMIFS(库存流水!$I:$I,库存流水!$M:$M,"&gt;="&amp;'Product Performance'!AK$2,库存流水!$M:$M,"&lt;="&amp;'Product Performance'!AK$3,库存流水!$C:$C,'Product Performance'!$B41)</f>
        <v>0</v>
      </c>
      <c r="AL41" s="7">
        <f>-SUMIFS(库存流水!$I:$I,库存流水!$M:$M,"&gt;="&amp;'Product Performance'!AL$2,库存流水!$M:$M,"&lt;="&amp;'Product Performance'!AL$3,库存流水!$C:$C,'Product Performance'!$B41)</f>
        <v>0</v>
      </c>
      <c r="AM41" s="7">
        <f>-SUMIFS(库存流水!$I:$I,库存流水!$M:$M,"&gt;="&amp;'Product Performance'!AM$2,库存流水!$M:$M,"&lt;="&amp;'Product Performance'!AM$3,库存流水!$C:$C,'Product Performance'!$B41)</f>
        <v>0</v>
      </c>
      <c r="AN41" s="7">
        <f>-SUMIFS(库存流水!$I:$I,库存流水!$M:$M,"&gt;="&amp;'Product Performance'!AN$2,库存流水!$M:$M,"&lt;="&amp;'Product Performance'!AN$3,库存流水!$C:$C,'Product Performance'!$B41)</f>
        <v>0</v>
      </c>
      <c r="AO41" s="7">
        <f>-SUMIFS(库存流水!$I:$I,库存流水!$M:$M,"&gt;="&amp;'Product Performance'!AO$2,库存流水!$M:$M,"&lt;="&amp;'Product Performance'!AO$3,库存流水!$C:$C,'Product Performance'!$B41)</f>
        <v>0</v>
      </c>
      <c r="AP41" s="7">
        <f>-SUMIFS(库存流水!$I:$I,库存流水!$M:$M,"&gt;="&amp;'Product Performance'!AP$2,库存流水!$M:$M,"&lt;="&amp;'Product Performance'!AP$3,库存流水!$C:$C,'Product Performance'!$B41)</f>
        <v>0</v>
      </c>
      <c r="AQ41" s="7">
        <f>-SUMIFS(库存流水!$I:$I,库存流水!$M:$M,"&gt;="&amp;'Product Performance'!AQ$2,库存流水!$M:$M,"&lt;="&amp;'Product Performance'!AQ$3,库存流水!$C:$C,'Product Performance'!$B41)</f>
        <v>0</v>
      </c>
      <c r="AR41" s="7">
        <f>-SUMIFS(库存流水!$I:$I,库存流水!$M:$M,"&gt;="&amp;'Product Performance'!AR$2,库存流水!$M:$M,"&lt;="&amp;'Product Performance'!AR$3,库存流水!$C:$C,'Product Performance'!$B41)</f>
        <v>0</v>
      </c>
      <c r="AS41" s="7">
        <f>-SUMIFS(库存流水!$I:$I,库存流水!$M:$M,"&gt;="&amp;'Product Performance'!AS$2,库存流水!$M:$M,"&lt;="&amp;'Product Performance'!AS$3,库存流水!$C:$C,'Product Performance'!$B41)</f>
        <v>0</v>
      </c>
      <c r="AT41" s="7">
        <f>-SUMIFS(库存流水!$I:$I,库存流水!$M:$M,"&gt;="&amp;'Product Performance'!AT$2,库存流水!$M:$M,"&lt;="&amp;'Product Performance'!AT$3,库存流水!$C:$C,'Product Performance'!$B41)</f>
        <v>0</v>
      </c>
      <c r="AU41" s="7">
        <f>-SUMIFS(库存流水!$I:$I,库存流水!$M:$M,"&gt;="&amp;'Product Performance'!AU$2,库存流水!$M:$M,"&lt;="&amp;'Product Performance'!AU$3,库存流水!$C:$C,'Product Performance'!$B41)</f>
        <v>0</v>
      </c>
      <c r="AV41" s="7">
        <f>-SUMIFS(库存流水!$I:$I,库存流水!$M:$M,"&gt;="&amp;'Product Performance'!AV$2,库存流水!$M:$M,"&lt;="&amp;'Product Performance'!AV$3,库存流水!$C:$C,'Product Performance'!$B41)</f>
        <v>0</v>
      </c>
      <c r="AW41" s="7">
        <f>-SUMIFS(库存流水!$I:$I,库存流水!$M:$M,"&gt;="&amp;'Product Performance'!AW$2,库存流水!$M:$M,"&lt;="&amp;'Product Performance'!AW$3,库存流水!$C:$C,'Product Performance'!$B41)</f>
        <v>0</v>
      </c>
      <c r="AX41" s="7">
        <f>-SUMIFS(库存流水!$I:$I,库存流水!$M:$M,"&gt;="&amp;'Product Performance'!AX$2,库存流水!$M:$M,"&lt;="&amp;'Product Performance'!AX$3,库存流水!$C:$C,'Product Performance'!$B41)</f>
        <v>0</v>
      </c>
    </row>
    <row r="42" spans="1:50" s="21" customFormat="1" ht="13.2">
      <c r="A42" s="124"/>
      <c r="B42" s="123" t="s">
        <v>23096</v>
      </c>
      <c r="C42" s="7" t="s">
        <v>32023</v>
      </c>
      <c r="D42" s="121" t="s">
        <v>23097</v>
      </c>
      <c r="E42" s="121" t="s">
        <v>32005</v>
      </c>
      <c r="F42" s="51">
        <f>VLOOKUP(B42,库存流水!O:Q,3,0)</f>
        <v>36</v>
      </c>
      <c r="G42" s="52">
        <f>SUM(H42:AX42)</f>
        <v>1</v>
      </c>
      <c r="H42" s="7">
        <f>-SUMIFS(库存流水!$I:$I,库存流水!$M:$M,"&gt;="&amp;'Product Performance'!H$2,库存流水!$M:$M,"&lt;="&amp;'Product Performance'!H$3,库存流水!$C:$C,'Product Performance'!$B42)</f>
        <v>0</v>
      </c>
      <c r="I42" s="7">
        <f>-SUMIFS(库存流水!$I:$I,库存流水!$M:$M,"&gt;="&amp;'Product Performance'!I$2,库存流水!$M:$M,"&lt;="&amp;'Product Performance'!I$3,库存流水!$C:$C,'Product Performance'!$B42)</f>
        <v>0</v>
      </c>
      <c r="J42" s="7">
        <f>-SUMIFS(库存流水!$I:$I,库存流水!$M:$M,"&gt;="&amp;'Product Performance'!J$2,库存流水!$M:$M,"&lt;="&amp;'Product Performance'!J$3,库存流水!$C:$C,'Product Performance'!$B42)</f>
        <v>0</v>
      </c>
      <c r="K42" s="7">
        <f>-SUMIFS(库存流水!$I:$I,库存流水!$M:$M,"&gt;="&amp;'Product Performance'!K$2,库存流水!$M:$M,"&lt;="&amp;'Product Performance'!K$3,库存流水!$C:$C,'Product Performance'!$B42)</f>
        <v>0</v>
      </c>
      <c r="L42" s="7">
        <f>-SUMIFS(库存流水!$I:$I,库存流水!$M:$M,"&gt;="&amp;'Product Performance'!L$2,库存流水!$M:$M,"&lt;="&amp;'Product Performance'!L$3,库存流水!$C:$C,'Product Performance'!$B42)</f>
        <v>0</v>
      </c>
      <c r="M42" s="7">
        <f>-SUMIFS(库存流水!$I:$I,库存流水!$M:$M,"&gt;="&amp;'Product Performance'!M$2,库存流水!$M:$M,"&lt;="&amp;'Product Performance'!M$3,库存流水!$C:$C,'Product Performance'!$B42)</f>
        <v>0</v>
      </c>
      <c r="N42" s="7">
        <f>-SUMIFS(库存流水!$I:$I,库存流水!$M:$M,"&gt;="&amp;'Product Performance'!N$2,库存流水!$M:$M,"&lt;="&amp;'Product Performance'!N$3,库存流水!$C:$C,'Product Performance'!$B42)</f>
        <v>0</v>
      </c>
      <c r="O42" s="7">
        <f>-SUMIFS(库存流水!$I:$I,库存流水!$M:$M,"&gt;="&amp;'Product Performance'!O$2,库存流水!$M:$M,"&lt;="&amp;'Product Performance'!O$3,库存流水!$C:$C,'Product Performance'!$B42)</f>
        <v>0</v>
      </c>
      <c r="P42" s="7">
        <f>-SUMIFS(库存流水!$I:$I,库存流水!$M:$M,"&gt;="&amp;'Product Performance'!P$2,库存流水!$M:$M,"&lt;="&amp;'Product Performance'!P$3,库存流水!$C:$C,'Product Performance'!$B42)</f>
        <v>0</v>
      </c>
      <c r="Q42" s="7">
        <f>-SUMIFS(库存流水!$I:$I,库存流水!$M:$M,"&gt;="&amp;'Product Performance'!Q$2,库存流水!$M:$M,"&lt;="&amp;'Product Performance'!Q$3,库存流水!$C:$C,'Product Performance'!$B42)</f>
        <v>0</v>
      </c>
      <c r="R42" s="7">
        <f>-SUMIFS(库存流水!$I:$I,库存流水!$M:$M,"&gt;="&amp;'Product Performance'!R$2,库存流水!$M:$M,"&lt;="&amp;'Product Performance'!R$3,库存流水!$C:$C,'Product Performance'!$B42)</f>
        <v>0</v>
      </c>
      <c r="S42" s="7">
        <f>-SUMIFS(库存流水!$I:$I,库存流水!$M:$M,"&gt;="&amp;'Product Performance'!S$2,库存流水!$M:$M,"&lt;="&amp;'Product Performance'!S$3,库存流水!$C:$C,'Product Performance'!$B42)</f>
        <v>0</v>
      </c>
      <c r="T42" s="7">
        <f>-SUMIFS(库存流水!$I:$I,库存流水!$M:$M,"&gt;="&amp;'Product Performance'!T$2,库存流水!$M:$M,"&lt;="&amp;'Product Performance'!T$3,库存流水!$C:$C,'Product Performance'!$B42)</f>
        <v>0</v>
      </c>
      <c r="U42" s="7">
        <f>-SUMIFS(库存流水!$I:$I,库存流水!$M:$M,"&gt;="&amp;'Product Performance'!U$2,库存流水!$M:$M,"&lt;="&amp;'Product Performance'!U$3,库存流水!$C:$C,'Product Performance'!$B42)</f>
        <v>0</v>
      </c>
      <c r="V42" s="7">
        <f>-SUMIFS(库存流水!$I:$I,库存流水!$M:$M,"&gt;="&amp;'Product Performance'!V$2,库存流水!$M:$M,"&lt;="&amp;'Product Performance'!V$3,库存流水!$C:$C,'Product Performance'!$B42)</f>
        <v>0</v>
      </c>
      <c r="W42" s="7">
        <f>-SUMIFS(库存流水!$I:$I,库存流水!$M:$M,"&gt;="&amp;'Product Performance'!W$2,库存流水!$M:$M,"&lt;="&amp;'Product Performance'!W$3,库存流水!$C:$C,'Product Performance'!$B42)</f>
        <v>0</v>
      </c>
      <c r="X42" s="7">
        <f>-SUMIFS(库存流水!$I:$I,库存流水!$M:$M,"&gt;="&amp;'Product Performance'!X$2,库存流水!$M:$M,"&lt;="&amp;'Product Performance'!X$3,库存流水!$C:$C,'Product Performance'!$B42)</f>
        <v>0</v>
      </c>
      <c r="Y42" s="7">
        <f>-SUMIFS(库存流水!$I:$I,库存流水!$M:$M,"&gt;="&amp;'Product Performance'!Y$2,库存流水!$M:$M,"&lt;="&amp;'Product Performance'!Y$3,库存流水!$C:$C,'Product Performance'!$B42)</f>
        <v>0</v>
      </c>
      <c r="Z42" s="7">
        <f>-SUMIFS(库存流水!$I:$I,库存流水!$M:$M,"&gt;="&amp;'Product Performance'!Z$2,库存流水!$M:$M,"&lt;="&amp;'Product Performance'!Z$3,库存流水!$C:$C,'Product Performance'!$B42)</f>
        <v>0</v>
      </c>
      <c r="AA42" s="7">
        <f>-SUMIFS(库存流水!$I:$I,库存流水!$M:$M,"&gt;="&amp;'Product Performance'!AA$2,库存流水!$M:$M,"&lt;="&amp;'Product Performance'!AA$3,库存流水!$C:$C,'Product Performance'!$B42)</f>
        <v>0</v>
      </c>
      <c r="AB42" s="7">
        <f>-SUMIFS(库存流水!$I:$I,库存流水!$M:$M,"&gt;="&amp;'Product Performance'!AB$2,库存流水!$M:$M,"&lt;="&amp;'Product Performance'!AB$3,库存流水!$C:$C,'Product Performance'!$B42)</f>
        <v>0</v>
      </c>
      <c r="AC42" s="7">
        <f>-SUMIFS(库存流水!$I:$I,库存流水!$M:$M,"&gt;="&amp;'Product Performance'!AC$2,库存流水!$M:$M,"&lt;="&amp;'Product Performance'!AC$3,库存流水!$C:$C,'Product Performance'!$B42)</f>
        <v>0</v>
      </c>
      <c r="AD42" s="7">
        <f>-SUMIFS(库存流水!$I:$I,库存流水!$M:$M,"&gt;="&amp;'Product Performance'!AD$2,库存流水!$M:$M,"&lt;="&amp;'Product Performance'!AD$3,库存流水!$C:$C,'Product Performance'!$B42)</f>
        <v>0</v>
      </c>
      <c r="AE42" s="7">
        <f>-SUMIFS(库存流水!$I:$I,库存流水!$M:$M,"&gt;="&amp;'Product Performance'!AE$2,库存流水!$M:$M,"&lt;="&amp;'Product Performance'!AE$3,库存流水!$C:$C,'Product Performance'!$B42)</f>
        <v>0</v>
      </c>
      <c r="AF42" s="7">
        <f>-SUMIFS(库存流水!$I:$I,库存流水!$M:$M,"&gt;="&amp;'Product Performance'!AF$2,库存流水!$M:$M,"&lt;="&amp;'Product Performance'!AF$3,库存流水!$C:$C,'Product Performance'!$B42)</f>
        <v>0</v>
      </c>
      <c r="AG42" s="7">
        <f>-SUMIFS(库存流水!$I:$I,库存流水!$M:$M,"&gt;="&amp;'Product Performance'!AG$2,库存流水!$M:$M,"&lt;="&amp;'Product Performance'!AG$3,库存流水!$C:$C,'Product Performance'!$B42)</f>
        <v>0</v>
      </c>
      <c r="AH42" s="7">
        <f>-SUMIFS(库存流水!$I:$I,库存流水!$M:$M,"&gt;="&amp;'Product Performance'!AH$2,库存流水!$M:$M,"&lt;="&amp;'Product Performance'!AH$3,库存流水!$C:$C,'Product Performance'!$B42)</f>
        <v>0</v>
      </c>
      <c r="AI42" s="7">
        <f>-SUMIFS(库存流水!$I:$I,库存流水!$M:$M,"&gt;="&amp;'Product Performance'!AI$2,库存流水!$M:$M,"&lt;="&amp;'Product Performance'!AI$3,库存流水!$C:$C,'Product Performance'!$B42)</f>
        <v>0</v>
      </c>
      <c r="AJ42" s="7">
        <f>-SUMIFS(库存流水!$I:$I,库存流水!$M:$M,"&gt;="&amp;'Product Performance'!AJ$2,库存流水!$M:$M,"&lt;="&amp;'Product Performance'!AJ$3,库存流水!$C:$C,'Product Performance'!$B42)</f>
        <v>0</v>
      </c>
      <c r="AK42" s="7">
        <f>-SUMIFS(库存流水!$I:$I,库存流水!$M:$M,"&gt;="&amp;'Product Performance'!AK$2,库存流水!$M:$M,"&lt;="&amp;'Product Performance'!AK$3,库存流水!$C:$C,'Product Performance'!$B42)</f>
        <v>0</v>
      </c>
      <c r="AL42" s="7">
        <f>-SUMIFS(库存流水!$I:$I,库存流水!$M:$M,"&gt;="&amp;'Product Performance'!AL$2,库存流水!$M:$M,"&lt;="&amp;'Product Performance'!AL$3,库存流水!$C:$C,'Product Performance'!$B42)</f>
        <v>0</v>
      </c>
      <c r="AM42" s="7">
        <f>-SUMIFS(库存流水!$I:$I,库存流水!$M:$M,"&gt;="&amp;'Product Performance'!AM$2,库存流水!$M:$M,"&lt;="&amp;'Product Performance'!AM$3,库存流水!$C:$C,'Product Performance'!$B42)</f>
        <v>0</v>
      </c>
      <c r="AN42" s="7">
        <f>-SUMIFS(库存流水!$I:$I,库存流水!$M:$M,"&gt;="&amp;'Product Performance'!AN$2,库存流水!$M:$M,"&lt;="&amp;'Product Performance'!AN$3,库存流水!$C:$C,'Product Performance'!$B42)</f>
        <v>0</v>
      </c>
      <c r="AO42" s="7">
        <f>-SUMIFS(库存流水!$I:$I,库存流水!$M:$M,"&gt;="&amp;'Product Performance'!AO$2,库存流水!$M:$M,"&lt;="&amp;'Product Performance'!AO$3,库存流水!$C:$C,'Product Performance'!$B42)</f>
        <v>0</v>
      </c>
      <c r="AP42" s="7">
        <f>-SUMIFS(库存流水!$I:$I,库存流水!$M:$M,"&gt;="&amp;'Product Performance'!AP$2,库存流水!$M:$M,"&lt;="&amp;'Product Performance'!AP$3,库存流水!$C:$C,'Product Performance'!$B42)</f>
        <v>0</v>
      </c>
      <c r="AQ42" s="7">
        <f>-SUMIFS(库存流水!$I:$I,库存流水!$M:$M,"&gt;="&amp;'Product Performance'!AQ$2,库存流水!$M:$M,"&lt;="&amp;'Product Performance'!AQ$3,库存流水!$C:$C,'Product Performance'!$B42)</f>
        <v>0</v>
      </c>
      <c r="AR42" s="7">
        <f>-SUMIFS(库存流水!$I:$I,库存流水!$M:$M,"&gt;="&amp;'Product Performance'!AR$2,库存流水!$M:$M,"&lt;="&amp;'Product Performance'!AR$3,库存流水!$C:$C,'Product Performance'!$B42)</f>
        <v>0</v>
      </c>
      <c r="AS42" s="7">
        <f>-SUMIFS(库存流水!$I:$I,库存流水!$M:$M,"&gt;="&amp;'Product Performance'!AS$2,库存流水!$M:$M,"&lt;="&amp;'Product Performance'!AS$3,库存流水!$C:$C,'Product Performance'!$B42)</f>
        <v>0</v>
      </c>
      <c r="AT42" s="7">
        <f>-SUMIFS(库存流水!$I:$I,库存流水!$M:$M,"&gt;="&amp;'Product Performance'!AT$2,库存流水!$M:$M,"&lt;="&amp;'Product Performance'!AT$3,库存流水!$C:$C,'Product Performance'!$B42)</f>
        <v>0</v>
      </c>
      <c r="AU42" s="7">
        <f>-SUMIFS(库存流水!$I:$I,库存流水!$M:$M,"&gt;="&amp;'Product Performance'!AU$2,库存流水!$M:$M,"&lt;="&amp;'Product Performance'!AU$3,库存流水!$C:$C,'Product Performance'!$B42)</f>
        <v>0</v>
      </c>
      <c r="AV42" s="7">
        <f>-SUMIFS(库存流水!$I:$I,库存流水!$M:$M,"&gt;="&amp;'Product Performance'!AV$2,库存流水!$M:$M,"&lt;="&amp;'Product Performance'!AV$3,库存流水!$C:$C,'Product Performance'!$B42)</f>
        <v>0</v>
      </c>
      <c r="AW42" s="7">
        <f>-SUMIFS(库存流水!$I:$I,库存流水!$M:$M,"&gt;="&amp;'Product Performance'!AW$2,库存流水!$M:$M,"&lt;="&amp;'Product Performance'!AW$3,库存流水!$C:$C,'Product Performance'!$B42)</f>
        <v>1</v>
      </c>
      <c r="AX42" s="7">
        <f>-SUMIFS(库存流水!$I:$I,库存流水!$M:$M,"&gt;="&amp;'Product Performance'!AX$2,库存流水!$M:$M,"&lt;="&amp;'Product Performance'!AX$3,库存流水!$C:$C,'Product Performance'!$B42)</f>
        <v>0</v>
      </c>
    </row>
    <row r="43" spans="1:50" s="21" customFormat="1" ht="13.2">
      <c r="A43" s="124"/>
      <c r="B43" s="123" t="s">
        <v>23098</v>
      </c>
      <c r="C43" s="7" t="s">
        <v>32024</v>
      </c>
      <c r="D43" s="121" t="s">
        <v>23099</v>
      </c>
      <c r="E43" s="121" t="s">
        <v>32006</v>
      </c>
      <c r="F43" s="51">
        <f>VLOOKUP(B43,库存流水!O:Q,3,0)</f>
        <v>36</v>
      </c>
      <c r="G43" s="52">
        <f>SUM(H43:AX43)</f>
        <v>0</v>
      </c>
      <c r="H43" s="7">
        <f>-SUMIFS(库存流水!$I:$I,库存流水!$M:$M,"&gt;="&amp;'Product Performance'!H$2,库存流水!$M:$M,"&lt;="&amp;'Product Performance'!H$3,库存流水!$C:$C,'Product Performance'!$B43)</f>
        <v>0</v>
      </c>
      <c r="I43" s="7">
        <f>-SUMIFS(库存流水!$I:$I,库存流水!$M:$M,"&gt;="&amp;'Product Performance'!I$2,库存流水!$M:$M,"&lt;="&amp;'Product Performance'!I$3,库存流水!$C:$C,'Product Performance'!$B43)</f>
        <v>0</v>
      </c>
      <c r="J43" s="7">
        <f>-SUMIFS(库存流水!$I:$I,库存流水!$M:$M,"&gt;="&amp;'Product Performance'!J$2,库存流水!$M:$M,"&lt;="&amp;'Product Performance'!J$3,库存流水!$C:$C,'Product Performance'!$B43)</f>
        <v>0</v>
      </c>
      <c r="K43" s="7">
        <f>-SUMIFS(库存流水!$I:$I,库存流水!$M:$M,"&gt;="&amp;'Product Performance'!K$2,库存流水!$M:$M,"&lt;="&amp;'Product Performance'!K$3,库存流水!$C:$C,'Product Performance'!$B43)</f>
        <v>0</v>
      </c>
      <c r="L43" s="7">
        <f>-SUMIFS(库存流水!$I:$I,库存流水!$M:$M,"&gt;="&amp;'Product Performance'!L$2,库存流水!$M:$M,"&lt;="&amp;'Product Performance'!L$3,库存流水!$C:$C,'Product Performance'!$B43)</f>
        <v>0</v>
      </c>
      <c r="M43" s="7">
        <f>-SUMIFS(库存流水!$I:$I,库存流水!$M:$M,"&gt;="&amp;'Product Performance'!M$2,库存流水!$M:$M,"&lt;="&amp;'Product Performance'!M$3,库存流水!$C:$C,'Product Performance'!$B43)</f>
        <v>0</v>
      </c>
      <c r="N43" s="7">
        <f>-SUMIFS(库存流水!$I:$I,库存流水!$M:$M,"&gt;="&amp;'Product Performance'!N$2,库存流水!$M:$M,"&lt;="&amp;'Product Performance'!N$3,库存流水!$C:$C,'Product Performance'!$B43)</f>
        <v>0</v>
      </c>
      <c r="O43" s="7">
        <f>-SUMIFS(库存流水!$I:$I,库存流水!$M:$M,"&gt;="&amp;'Product Performance'!O$2,库存流水!$M:$M,"&lt;="&amp;'Product Performance'!O$3,库存流水!$C:$C,'Product Performance'!$B43)</f>
        <v>0</v>
      </c>
      <c r="P43" s="7">
        <f>-SUMIFS(库存流水!$I:$I,库存流水!$M:$M,"&gt;="&amp;'Product Performance'!P$2,库存流水!$M:$M,"&lt;="&amp;'Product Performance'!P$3,库存流水!$C:$C,'Product Performance'!$B43)</f>
        <v>0</v>
      </c>
      <c r="Q43" s="7">
        <f>-SUMIFS(库存流水!$I:$I,库存流水!$M:$M,"&gt;="&amp;'Product Performance'!Q$2,库存流水!$M:$M,"&lt;="&amp;'Product Performance'!Q$3,库存流水!$C:$C,'Product Performance'!$B43)</f>
        <v>0</v>
      </c>
      <c r="R43" s="7">
        <f>-SUMIFS(库存流水!$I:$I,库存流水!$M:$M,"&gt;="&amp;'Product Performance'!R$2,库存流水!$M:$M,"&lt;="&amp;'Product Performance'!R$3,库存流水!$C:$C,'Product Performance'!$B43)</f>
        <v>0</v>
      </c>
      <c r="S43" s="7">
        <f>-SUMIFS(库存流水!$I:$I,库存流水!$M:$M,"&gt;="&amp;'Product Performance'!S$2,库存流水!$M:$M,"&lt;="&amp;'Product Performance'!S$3,库存流水!$C:$C,'Product Performance'!$B43)</f>
        <v>0</v>
      </c>
      <c r="T43" s="7">
        <f>-SUMIFS(库存流水!$I:$I,库存流水!$M:$M,"&gt;="&amp;'Product Performance'!T$2,库存流水!$M:$M,"&lt;="&amp;'Product Performance'!T$3,库存流水!$C:$C,'Product Performance'!$B43)</f>
        <v>0</v>
      </c>
      <c r="U43" s="7">
        <f>-SUMIFS(库存流水!$I:$I,库存流水!$M:$M,"&gt;="&amp;'Product Performance'!U$2,库存流水!$M:$M,"&lt;="&amp;'Product Performance'!U$3,库存流水!$C:$C,'Product Performance'!$B43)</f>
        <v>0</v>
      </c>
      <c r="V43" s="7">
        <f>-SUMIFS(库存流水!$I:$I,库存流水!$M:$M,"&gt;="&amp;'Product Performance'!V$2,库存流水!$M:$M,"&lt;="&amp;'Product Performance'!V$3,库存流水!$C:$C,'Product Performance'!$B43)</f>
        <v>0</v>
      </c>
      <c r="W43" s="7">
        <f>-SUMIFS(库存流水!$I:$I,库存流水!$M:$M,"&gt;="&amp;'Product Performance'!W$2,库存流水!$M:$M,"&lt;="&amp;'Product Performance'!W$3,库存流水!$C:$C,'Product Performance'!$B43)</f>
        <v>0</v>
      </c>
      <c r="X43" s="7">
        <f>-SUMIFS(库存流水!$I:$I,库存流水!$M:$M,"&gt;="&amp;'Product Performance'!X$2,库存流水!$M:$M,"&lt;="&amp;'Product Performance'!X$3,库存流水!$C:$C,'Product Performance'!$B43)</f>
        <v>0</v>
      </c>
      <c r="Y43" s="7">
        <f>-SUMIFS(库存流水!$I:$I,库存流水!$M:$M,"&gt;="&amp;'Product Performance'!Y$2,库存流水!$M:$M,"&lt;="&amp;'Product Performance'!Y$3,库存流水!$C:$C,'Product Performance'!$B43)</f>
        <v>0</v>
      </c>
      <c r="Z43" s="7">
        <f>-SUMIFS(库存流水!$I:$I,库存流水!$M:$M,"&gt;="&amp;'Product Performance'!Z$2,库存流水!$M:$M,"&lt;="&amp;'Product Performance'!Z$3,库存流水!$C:$C,'Product Performance'!$B43)</f>
        <v>0</v>
      </c>
      <c r="AA43" s="7">
        <f>-SUMIFS(库存流水!$I:$I,库存流水!$M:$M,"&gt;="&amp;'Product Performance'!AA$2,库存流水!$M:$M,"&lt;="&amp;'Product Performance'!AA$3,库存流水!$C:$C,'Product Performance'!$B43)</f>
        <v>0</v>
      </c>
      <c r="AB43" s="7">
        <f>-SUMIFS(库存流水!$I:$I,库存流水!$M:$M,"&gt;="&amp;'Product Performance'!AB$2,库存流水!$M:$M,"&lt;="&amp;'Product Performance'!AB$3,库存流水!$C:$C,'Product Performance'!$B43)</f>
        <v>0</v>
      </c>
      <c r="AC43" s="7">
        <f>-SUMIFS(库存流水!$I:$I,库存流水!$M:$M,"&gt;="&amp;'Product Performance'!AC$2,库存流水!$M:$M,"&lt;="&amp;'Product Performance'!AC$3,库存流水!$C:$C,'Product Performance'!$B43)</f>
        <v>0</v>
      </c>
      <c r="AD43" s="7">
        <f>-SUMIFS(库存流水!$I:$I,库存流水!$M:$M,"&gt;="&amp;'Product Performance'!AD$2,库存流水!$M:$M,"&lt;="&amp;'Product Performance'!AD$3,库存流水!$C:$C,'Product Performance'!$B43)</f>
        <v>0</v>
      </c>
      <c r="AE43" s="7">
        <f>-SUMIFS(库存流水!$I:$I,库存流水!$M:$M,"&gt;="&amp;'Product Performance'!AE$2,库存流水!$M:$M,"&lt;="&amp;'Product Performance'!AE$3,库存流水!$C:$C,'Product Performance'!$B43)</f>
        <v>0</v>
      </c>
      <c r="AF43" s="7">
        <f>-SUMIFS(库存流水!$I:$I,库存流水!$M:$M,"&gt;="&amp;'Product Performance'!AF$2,库存流水!$M:$M,"&lt;="&amp;'Product Performance'!AF$3,库存流水!$C:$C,'Product Performance'!$B43)</f>
        <v>0</v>
      </c>
      <c r="AG43" s="7">
        <f>-SUMIFS(库存流水!$I:$I,库存流水!$M:$M,"&gt;="&amp;'Product Performance'!AG$2,库存流水!$M:$M,"&lt;="&amp;'Product Performance'!AG$3,库存流水!$C:$C,'Product Performance'!$B43)</f>
        <v>0</v>
      </c>
      <c r="AH43" s="7">
        <f>-SUMIFS(库存流水!$I:$I,库存流水!$M:$M,"&gt;="&amp;'Product Performance'!AH$2,库存流水!$M:$M,"&lt;="&amp;'Product Performance'!AH$3,库存流水!$C:$C,'Product Performance'!$B43)</f>
        <v>0</v>
      </c>
      <c r="AI43" s="7">
        <f>-SUMIFS(库存流水!$I:$I,库存流水!$M:$M,"&gt;="&amp;'Product Performance'!AI$2,库存流水!$M:$M,"&lt;="&amp;'Product Performance'!AI$3,库存流水!$C:$C,'Product Performance'!$B43)</f>
        <v>0</v>
      </c>
      <c r="AJ43" s="7">
        <f>-SUMIFS(库存流水!$I:$I,库存流水!$M:$M,"&gt;="&amp;'Product Performance'!AJ$2,库存流水!$M:$M,"&lt;="&amp;'Product Performance'!AJ$3,库存流水!$C:$C,'Product Performance'!$B43)</f>
        <v>0</v>
      </c>
      <c r="AK43" s="7">
        <f>-SUMIFS(库存流水!$I:$I,库存流水!$M:$M,"&gt;="&amp;'Product Performance'!AK$2,库存流水!$M:$M,"&lt;="&amp;'Product Performance'!AK$3,库存流水!$C:$C,'Product Performance'!$B43)</f>
        <v>0</v>
      </c>
      <c r="AL43" s="7">
        <f>-SUMIFS(库存流水!$I:$I,库存流水!$M:$M,"&gt;="&amp;'Product Performance'!AL$2,库存流水!$M:$M,"&lt;="&amp;'Product Performance'!AL$3,库存流水!$C:$C,'Product Performance'!$B43)</f>
        <v>0</v>
      </c>
      <c r="AM43" s="7">
        <f>-SUMIFS(库存流水!$I:$I,库存流水!$M:$M,"&gt;="&amp;'Product Performance'!AM$2,库存流水!$M:$M,"&lt;="&amp;'Product Performance'!AM$3,库存流水!$C:$C,'Product Performance'!$B43)</f>
        <v>0</v>
      </c>
      <c r="AN43" s="7">
        <f>-SUMIFS(库存流水!$I:$I,库存流水!$M:$M,"&gt;="&amp;'Product Performance'!AN$2,库存流水!$M:$M,"&lt;="&amp;'Product Performance'!AN$3,库存流水!$C:$C,'Product Performance'!$B43)</f>
        <v>0</v>
      </c>
      <c r="AO43" s="7">
        <f>-SUMIFS(库存流水!$I:$I,库存流水!$M:$M,"&gt;="&amp;'Product Performance'!AO$2,库存流水!$M:$M,"&lt;="&amp;'Product Performance'!AO$3,库存流水!$C:$C,'Product Performance'!$B43)</f>
        <v>0</v>
      </c>
      <c r="AP43" s="7">
        <f>-SUMIFS(库存流水!$I:$I,库存流水!$M:$M,"&gt;="&amp;'Product Performance'!AP$2,库存流水!$M:$M,"&lt;="&amp;'Product Performance'!AP$3,库存流水!$C:$C,'Product Performance'!$B43)</f>
        <v>0</v>
      </c>
      <c r="AQ43" s="7">
        <f>-SUMIFS(库存流水!$I:$I,库存流水!$M:$M,"&gt;="&amp;'Product Performance'!AQ$2,库存流水!$M:$M,"&lt;="&amp;'Product Performance'!AQ$3,库存流水!$C:$C,'Product Performance'!$B43)</f>
        <v>0</v>
      </c>
      <c r="AR43" s="7">
        <f>-SUMIFS(库存流水!$I:$I,库存流水!$M:$M,"&gt;="&amp;'Product Performance'!AR$2,库存流水!$M:$M,"&lt;="&amp;'Product Performance'!AR$3,库存流水!$C:$C,'Product Performance'!$B43)</f>
        <v>0</v>
      </c>
      <c r="AS43" s="7">
        <f>-SUMIFS(库存流水!$I:$I,库存流水!$M:$M,"&gt;="&amp;'Product Performance'!AS$2,库存流水!$M:$M,"&lt;="&amp;'Product Performance'!AS$3,库存流水!$C:$C,'Product Performance'!$B43)</f>
        <v>0</v>
      </c>
      <c r="AT43" s="7">
        <f>-SUMIFS(库存流水!$I:$I,库存流水!$M:$M,"&gt;="&amp;'Product Performance'!AT$2,库存流水!$M:$M,"&lt;="&amp;'Product Performance'!AT$3,库存流水!$C:$C,'Product Performance'!$B43)</f>
        <v>0</v>
      </c>
      <c r="AU43" s="7">
        <f>-SUMIFS(库存流水!$I:$I,库存流水!$M:$M,"&gt;="&amp;'Product Performance'!AU$2,库存流水!$M:$M,"&lt;="&amp;'Product Performance'!AU$3,库存流水!$C:$C,'Product Performance'!$B43)</f>
        <v>0</v>
      </c>
      <c r="AV43" s="7">
        <f>-SUMIFS(库存流水!$I:$I,库存流水!$M:$M,"&gt;="&amp;'Product Performance'!AV$2,库存流水!$M:$M,"&lt;="&amp;'Product Performance'!AV$3,库存流水!$C:$C,'Product Performance'!$B43)</f>
        <v>0</v>
      </c>
      <c r="AW43" s="7">
        <f>-SUMIFS(库存流水!$I:$I,库存流水!$M:$M,"&gt;="&amp;'Product Performance'!AW$2,库存流水!$M:$M,"&lt;="&amp;'Product Performance'!AW$3,库存流水!$C:$C,'Product Performance'!$B43)</f>
        <v>0</v>
      </c>
      <c r="AX43" s="7">
        <f>-SUMIFS(库存流水!$I:$I,库存流水!$M:$M,"&gt;="&amp;'Product Performance'!AX$2,库存流水!$M:$M,"&lt;="&amp;'Product Performance'!AX$3,库存流水!$C:$C,'Product Performance'!$B43)</f>
        <v>0</v>
      </c>
    </row>
    <row r="44" spans="1:50" s="21" customFormat="1" ht="13.2">
      <c r="A44" s="124"/>
      <c r="B44" s="123" t="s">
        <v>438</v>
      </c>
      <c r="C44" s="7" t="s">
        <v>32025</v>
      </c>
      <c r="D44" s="121" t="s">
        <v>439</v>
      </c>
      <c r="E44" s="121" t="s">
        <v>32007</v>
      </c>
      <c r="F44" s="51">
        <f>VLOOKUP(B44,库存流水!O:Q,3,0)</f>
        <v>36</v>
      </c>
      <c r="G44" s="52">
        <f>SUM(H44:AX44)</f>
        <v>0</v>
      </c>
      <c r="H44" s="7">
        <f>-SUMIFS(库存流水!$I:$I,库存流水!$M:$M,"&gt;="&amp;'Product Performance'!H$2,库存流水!$M:$M,"&lt;="&amp;'Product Performance'!H$3,库存流水!$C:$C,'Product Performance'!$B44)</f>
        <v>0</v>
      </c>
      <c r="I44" s="7">
        <f>-SUMIFS(库存流水!$I:$I,库存流水!$M:$M,"&gt;="&amp;'Product Performance'!I$2,库存流水!$M:$M,"&lt;="&amp;'Product Performance'!I$3,库存流水!$C:$C,'Product Performance'!$B44)</f>
        <v>0</v>
      </c>
      <c r="J44" s="7">
        <f>-SUMIFS(库存流水!$I:$I,库存流水!$M:$M,"&gt;="&amp;'Product Performance'!J$2,库存流水!$M:$M,"&lt;="&amp;'Product Performance'!J$3,库存流水!$C:$C,'Product Performance'!$B44)</f>
        <v>0</v>
      </c>
      <c r="K44" s="7">
        <f>-SUMIFS(库存流水!$I:$I,库存流水!$M:$M,"&gt;="&amp;'Product Performance'!K$2,库存流水!$M:$M,"&lt;="&amp;'Product Performance'!K$3,库存流水!$C:$C,'Product Performance'!$B44)</f>
        <v>0</v>
      </c>
      <c r="L44" s="7">
        <f>-SUMIFS(库存流水!$I:$I,库存流水!$M:$M,"&gt;="&amp;'Product Performance'!L$2,库存流水!$M:$M,"&lt;="&amp;'Product Performance'!L$3,库存流水!$C:$C,'Product Performance'!$B44)</f>
        <v>0</v>
      </c>
      <c r="M44" s="7">
        <f>-SUMIFS(库存流水!$I:$I,库存流水!$M:$M,"&gt;="&amp;'Product Performance'!M$2,库存流水!$M:$M,"&lt;="&amp;'Product Performance'!M$3,库存流水!$C:$C,'Product Performance'!$B44)</f>
        <v>0</v>
      </c>
      <c r="N44" s="7">
        <f>-SUMIFS(库存流水!$I:$I,库存流水!$M:$M,"&gt;="&amp;'Product Performance'!N$2,库存流水!$M:$M,"&lt;="&amp;'Product Performance'!N$3,库存流水!$C:$C,'Product Performance'!$B44)</f>
        <v>0</v>
      </c>
      <c r="O44" s="7">
        <f>-SUMIFS(库存流水!$I:$I,库存流水!$M:$M,"&gt;="&amp;'Product Performance'!O$2,库存流水!$M:$M,"&lt;="&amp;'Product Performance'!O$3,库存流水!$C:$C,'Product Performance'!$B44)</f>
        <v>0</v>
      </c>
      <c r="P44" s="7">
        <f>-SUMIFS(库存流水!$I:$I,库存流水!$M:$M,"&gt;="&amp;'Product Performance'!P$2,库存流水!$M:$M,"&lt;="&amp;'Product Performance'!P$3,库存流水!$C:$C,'Product Performance'!$B44)</f>
        <v>0</v>
      </c>
      <c r="Q44" s="7">
        <f>-SUMIFS(库存流水!$I:$I,库存流水!$M:$M,"&gt;="&amp;'Product Performance'!Q$2,库存流水!$M:$M,"&lt;="&amp;'Product Performance'!Q$3,库存流水!$C:$C,'Product Performance'!$B44)</f>
        <v>0</v>
      </c>
      <c r="R44" s="7">
        <f>-SUMIFS(库存流水!$I:$I,库存流水!$M:$M,"&gt;="&amp;'Product Performance'!R$2,库存流水!$M:$M,"&lt;="&amp;'Product Performance'!R$3,库存流水!$C:$C,'Product Performance'!$B44)</f>
        <v>0</v>
      </c>
      <c r="S44" s="7">
        <f>-SUMIFS(库存流水!$I:$I,库存流水!$M:$M,"&gt;="&amp;'Product Performance'!S$2,库存流水!$M:$M,"&lt;="&amp;'Product Performance'!S$3,库存流水!$C:$C,'Product Performance'!$B44)</f>
        <v>0</v>
      </c>
      <c r="T44" s="7">
        <f>-SUMIFS(库存流水!$I:$I,库存流水!$M:$M,"&gt;="&amp;'Product Performance'!T$2,库存流水!$M:$M,"&lt;="&amp;'Product Performance'!T$3,库存流水!$C:$C,'Product Performance'!$B44)</f>
        <v>0</v>
      </c>
      <c r="U44" s="7">
        <f>-SUMIFS(库存流水!$I:$I,库存流水!$M:$M,"&gt;="&amp;'Product Performance'!U$2,库存流水!$M:$M,"&lt;="&amp;'Product Performance'!U$3,库存流水!$C:$C,'Product Performance'!$B44)</f>
        <v>0</v>
      </c>
      <c r="V44" s="7">
        <f>-SUMIFS(库存流水!$I:$I,库存流水!$M:$M,"&gt;="&amp;'Product Performance'!V$2,库存流水!$M:$M,"&lt;="&amp;'Product Performance'!V$3,库存流水!$C:$C,'Product Performance'!$B44)</f>
        <v>0</v>
      </c>
      <c r="W44" s="7">
        <f>-SUMIFS(库存流水!$I:$I,库存流水!$M:$M,"&gt;="&amp;'Product Performance'!W$2,库存流水!$M:$M,"&lt;="&amp;'Product Performance'!W$3,库存流水!$C:$C,'Product Performance'!$B44)</f>
        <v>0</v>
      </c>
      <c r="X44" s="7">
        <f>-SUMIFS(库存流水!$I:$I,库存流水!$M:$M,"&gt;="&amp;'Product Performance'!X$2,库存流水!$M:$M,"&lt;="&amp;'Product Performance'!X$3,库存流水!$C:$C,'Product Performance'!$B44)</f>
        <v>0</v>
      </c>
      <c r="Y44" s="7">
        <f>-SUMIFS(库存流水!$I:$I,库存流水!$M:$M,"&gt;="&amp;'Product Performance'!Y$2,库存流水!$M:$M,"&lt;="&amp;'Product Performance'!Y$3,库存流水!$C:$C,'Product Performance'!$B44)</f>
        <v>0</v>
      </c>
      <c r="Z44" s="7">
        <f>-SUMIFS(库存流水!$I:$I,库存流水!$M:$M,"&gt;="&amp;'Product Performance'!Z$2,库存流水!$M:$M,"&lt;="&amp;'Product Performance'!Z$3,库存流水!$C:$C,'Product Performance'!$B44)</f>
        <v>0</v>
      </c>
      <c r="AA44" s="7">
        <f>-SUMIFS(库存流水!$I:$I,库存流水!$M:$M,"&gt;="&amp;'Product Performance'!AA$2,库存流水!$M:$M,"&lt;="&amp;'Product Performance'!AA$3,库存流水!$C:$C,'Product Performance'!$B44)</f>
        <v>0</v>
      </c>
      <c r="AB44" s="7">
        <f>-SUMIFS(库存流水!$I:$I,库存流水!$M:$M,"&gt;="&amp;'Product Performance'!AB$2,库存流水!$M:$M,"&lt;="&amp;'Product Performance'!AB$3,库存流水!$C:$C,'Product Performance'!$B44)</f>
        <v>0</v>
      </c>
      <c r="AC44" s="7">
        <f>-SUMIFS(库存流水!$I:$I,库存流水!$M:$M,"&gt;="&amp;'Product Performance'!AC$2,库存流水!$M:$M,"&lt;="&amp;'Product Performance'!AC$3,库存流水!$C:$C,'Product Performance'!$B44)</f>
        <v>0</v>
      </c>
      <c r="AD44" s="7">
        <f>-SUMIFS(库存流水!$I:$I,库存流水!$M:$M,"&gt;="&amp;'Product Performance'!AD$2,库存流水!$M:$M,"&lt;="&amp;'Product Performance'!AD$3,库存流水!$C:$C,'Product Performance'!$B44)</f>
        <v>0</v>
      </c>
      <c r="AE44" s="7">
        <f>-SUMIFS(库存流水!$I:$I,库存流水!$M:$M,"&gt;="&amp;'Product Performance'!AE$2,库存流水!$M:$M,"&lt;="&amp;'Product Performance'!AE$3,库存流水!$C:$C,'Product Performance'!$B44)</f>
        <v>0</v>
      </c>
      <c r="AF44" s="7">
        <f>-SUMIFS(库存流水!$I:$I,库存流水!$M:$M,"&gt;="&amp;'Product Performance'!AF$2,库存流水!$M:$M,"&lt;="&amp;'Product Performance'!AF$3,库存流水!$C:$C,'Product Performance'!$B44)</f>
        <v>0</v>
      </c>
      <c r="AG44" s="7">
        <f>-SUMIFS(库存流水!$I:$I,库存流水!$M:$M,"&gt;="&amp;'Product Performance'!AG$2,库存流水!$M:$M,"&lt;="&amp;'Product Performance'!AG$3,库存流水!$C:$C,'Product Performance'!$B44)</f>
        <v>0</v>
      </c>
      <c r="AH44" s="7">
        <f>-SUMIFS(库存流水!$I:$I,库存流水!$M:$M,"&gt;="&amp;'Product Performance'!AH$2,库存流水!$M:$M,"&lt;="&amp;'Product Performance'!AH$3,库存流水!$C:$C,'Product Performance'!$B44)</f>
        <v>0</v>
      </c>
      <c r="AI44" s="7">
        <f>-SUMIFS(库存流水!$I:$I,库存流水!$M:$M,"&gt;="&amp;'Product Performance'!AI$2,库存流水!$M:$M,"&lt;="&amp;'Product Performance'!AI$3,库存流水!$C:$C,'Product Performance'!$B44)</f>
        <v>0</v>
      </c>
      <c r="AJ44" s="7">
        <f>-SUMIFS(库存流水!$I:$I,库存流水!$M:$M,"&gt;="&amp;'Product Performance'!AJ$2,库存流水!$M:$M,"&lt;="&amp;'Product Performance'!AJ$3,库存流水!$C:$C,'Product Performance'!$B44)</f>
        <v>0</v>
      </c>
      <c r="AK44" s="7">
        <f>-SUMIFS(库存流水!$I:$I,库存流水!$M:$M,"&gt;="&amp;'Product Performance'!AK$2,库存流水!$M:$M,"&lt;="&amp;'Product Performance'!AK$3,库存流水!$C:$C,'Product Performance'!$B44)</f>
        <v>0</v>
      </c>
      <c r="AL44" s="7">
        <f>-SUMIFS(库存流水!$I:$I,库存流水!$M:$M,"&gt;="&amp;'Product Performance'!AL$2,库存流水!$M:$M,"&lt;="&amp;'Product Performance'!AL$3,库存流水!$C:$C,'Product Performance'!$B44)</f>
        <v>0</v>
      </c>
      <c r="AM44" s="7">
        <f>-SUMIFS(库存流水!$I:$I,库存流水!$M:$M,"&gt;="&amp;'Product Performance'!AM$2,库存流水!$M:$M,"&lt;="&amp;'Product Performance'!AM$3,库存流水!$C:$C,'Product Performance'!$B44)</f>
        <v>0</v>
      </c>
      <c r="AN44" s="7">
        <f>-SUMIFS(库存流水!$I:$I,库存流水!$M:$M,"&gt;="&amp;'Product Performance'!AN$2,库存流水!$M:$M,"&lt;="&amp;'Product Performance'!AN$3,库存流水!$C:$C,'Product Performance'!$B44)</f>
        <v>0</v>
      </c>
      <c r="AO44" s="7">
        <f>-SUMIFS(库存流水!$I:$I,库存流水!$M:$M,"&gt;="&amp;'Product Performance'!AO$2,库存流水!$M:$M,"&lt;="&amp;'Product Performance'!AO$3,库存流水!$C:$C,'Product Performance'!$B44)</f>
        <v>0</v>
      </c>
      <c r="AP44" s="7">
        <f>-SUMIFS(库存流水!$I:$I,库存流水!$M:$M,"&gt;="&amp;'Product Performance'!AP$2,库存流水!$M:$M,"&lt;="&amp;'Product Performance'!AP$3,库存流水!$C:$C,'Product Performance'!$B44)</f>
        <v>0</v>
      </c>
      <c r="AQ44" s="7">
        <f>-SUMIFS(库存流水!$I:$I,库存流水!$M:$M,"&gt;="&amp;'Product Performance'!AQ$2,库存流水!$M:$M,"&lt;="&amp;'Product Performance'!AQ$3,库存流水!$C:$C,'Product Performance'!$B44)</f>
        <v>0</v>
      </c>
      <c r="AR44" s="7">
        <f>-SUMIFS(库存流水!$I:$I,库存流水!$M:$M,"&gt;="&amp;'Product Performance'!AR$2,库存流水!$M:$M,"&lt;="&amp;'Product Performance'!AR$3,库存流水!$C:$C,'Product Performance'!$B44)</f>
        <v>0</v>
      </c>
      <c r="AS44" s="7">
        <f>-SUMIFS(库存流水!$I:$I,库存流水!$M:$M,"&gt;="&amp;'Product Performance'!AS$2,库存流水!$M:$M,"&lt;="&amp;'Product Performance'!AS$3,库存流水!$C:$C,'Product Performance'!$B44)</f>
        <v>0</v>
      </c>
      <c r="AT44" s="7">
        <f>-SUMIFS(库存流水!$I:$I,库存流水!$M:$M,"&gt;="&amp;'Product Performance'!AT$2,库存流水!$M:$M,"&lt;="&amp;'Product Performance'!AT$3,库存流水!$C:$C,'Product Performance'!$B44)</f>
        <v>0</v>
      </c>
      <c r="AU44" s="7">
        <f>-SUMIFS(库存流水!$I:$I,库存流水!$M:$M,"&gt;="&amp;'Product Performance'!AU$2,库存流水!$M:$M,"&lt;="&amp;'Product Performance'!AU$3,库存流水!$C:$C,'Product Performance'!$B44)</f>
        <v>0</v>
      </c>
      <c r="AV44" s="7">
        <f>-SUMIFS(库存流水!$I:$I,库存流水!$M:$M,"&gt;="&amp;'Product Performance'!AV$2,库存流水!$M:$M,"&lt;="&amp;'Product Performance'!AV$3,库存流水!$C:$C,'Product Performance'!$B44)</f>
        <v>0</v>
      </c>
      <c r="AW44" s="7">
        <f>-SUMIFS(库存流水!$I:$I,库存流水!$M:$M,"&gt;="&amp;'Product Performance'!AW$2,库存流水!$M:$M,"&lt;="&amp;'Product Performance'!AW$3,库存流水!$C:$C,'Product Performance'!$B44)</f>
        <v>0</v>
      </c>
      <c r="AX44" s="7">
        <f>-SUMIFS(库存流水!$I:$I,库存流水!$M:$M,"&gt;="&amp;'Product Performance'!AX$2,库存流水!$M:$M,"&lt;="&amp;'Product Performance'!AX$3,库存流水!$C:$C,'Product Performance'!$B44)</f>
        <v>0</v>
      </c>
    </row>
    <row r="45" spans="1:50" s="21" customFormat="1" ht="13.2">
      <c r="A45" s="124"/>
      <c r="B45" s="123" t="s">
        <v>440</v>
      </c>
      <c r="C45" s="7" t="s">
        <v>32026</v>
      </c>
      <c r="D45" s="121" t="s">
        <v>441</v>
      </c>
      <c r="E45" s="121" t="s">
        <v>32008</v>
      </c>
      <c r="F45" s="51">
        <f>VLOOKUP(B45,库存流水!O:Q,3,0)</f>
        <v>36</v>
      </c>
      <c r="G45" s="52">
        <f>SUM(H45:AX45)</f>
        <v>0</v>
      </c>
      <c r="H45" s="7">
        <f>-SUMIFS(库存流水!$I:$I,库存流水!$M:$M,"&gt;="&amp;'Product Performance'!H$2,库存流水!$M:$M,"&lt;="&amp;'Product Performance'!H$3,库存流水!$C:$C,'Product Performance'!$B45)</f>
        <v>0</v>
      </c>
      <c r="I45" s="7">
        <f>-SUMIFS(库存流水!$I:$I,库存流水!$M:$M,"&gt;="&amp;'Product Performance'!I$2,库存流水!$M:$M,"&lt;="&amp;'Product Performance'!I$3,库存流水!$C:$C,'Product Performance'!$B45)</f>
        <v>0</v>
      </c>
      <c r="J45" s="7">
        <f>-SUMIFS(库存流水!$I:$I,库存流水!$M:$M,"&gt;="&amp;'Product Performance'!J$2,库存流水!$M:$M,"&lt;="&amp;'Product Performance'!J$3,库存流水!$C:$C,'Product Performance'!$B45)</f>
        <v>0</v>
      </c>
      <c r="K45" s="7">
        <f>-SUMIFS(库存流水!$I:$I,库存流水!$M:$M,"&gt;="&amp;'Product Performance'!K$2,库存流水!$M:$M,"&lt;="&amp;'Product Performance'!K$3,库存流水!$C:$C,'Product Performance'!$B45)</f>
        <v>0</v>
      </c>
      <c r="L45" s="7">
        <f>-SUMIFS(库存流水!$I:$I,库存流水!$M:$M,"&gt;="&amp;'Product Performance'!L$2,库存流水!$M:$M,"&lt;="&amp;'Product Performance'!L$3,库存流水!$C:$C,'Product Performance'!$B45)</f>
        <v>0</v>
      </c>
      <c r="M45" s="7">
        <f>-SUMIFS(库存流水!$I:$I,库存流水!$M:$M,"&gt;="&amp;'Product Performance'!M$2,库存流水!$M:$M,"&lt;="&amp;'Product Performance'!M$3,库存流水!$C:$C,'Product Performance'!$B45)</f>
        <v>0</v>
      </c>
      <c r="N45" s="7">
        <f>-SUMIFS(库存流水!$I:$I,库存流水!$M:$M,"&gt;="&amp;'Product Performance'!N$2,库存流水!$M:$M,"&lt;="&amp;'Product Performance'!N$3,库存流水!$C:$C,'Product Performance'!$B45)</f>
        <v>0</v>
      </c>
      <c r="O45" s="7">
        <f>-SUMIFS(库存流水!$I:$I,库存流水!$M:$M,"&gt;="&amp;'Product Performance'!O$2,库存流水!$M:$M,"&lt;="&amp;'Product Performance'!O$3,库存流水!$C:$C,'Product Performance'!$B45)</f>
        <v>0</v>
      </c>
      <c r="P45" s="7">
        <f>-SUMIFS(库存流水!$I:$I,库存流水!$M:$M,"&gt;="&amp;'Product Performance'!P$2,库存流水!$M:$M,"&lt;="&amp;'Product Performance'!P$3,库存流水!$C:$C,'Product Performance'!$B45)</f>
        <v>0</v>
      </c>
      <c r="Q45" s="7">
        <f>-SUMIFS(库存流水!$I:$I,库存流水!$M:$M,"&gt;="&amp;'Product Performance'!Q$2,库存流水!$M:$M,"&lt;="&amp;'Product Performance'!Q$3,库存流水!$C:$C,'Product Performance'!$B45)</f>
        <v>0</v>
      </c>
      <c r="R45" s="7">
        <f>-SUMIFS(库存流水!$I:$I,库存流水!$M:$M,"&gt;="&amp;'Product Performance'!R$2,库存流水!$M:$M,"&lt;="&amp;'Product Performance'!R$3,库存流水!$C:$C,'Product Performance'!$B45)</f>
        <v>0</v>
      </c>
      <c r="S45" s="7">
        <f>-SUMIFS(库存流水!$I:$I,库存流水!$M:$M,"&gt;="&amp;'Product Performance'!S$2,库存流水!$M:$M,"&lt;="&amp;'Product Performance'!S$3,库存流水!$C:$C,'Product Performance'!$B45)</f>
        <v>0</v>
      </c>
      <c r="T45" s="7">
        <f>-SUMIFS(库存流水!$I:$I,库存流水!$M:$M,"&gt;="&amp;'Product Performance'!T$2,库存流水!$M:$M,"&lt;="&amp;'Product Performance'!T$3,库存流水!$C:$C,'Product Performance'!$B45)</f>
        <v>0</v>
      </c>
      <c r="U45" s="7">
        <f>-SUMIFS(库存流水!$I:$I,库存流水!$M:$M,"&gt;="&amp;'Product Performance'!U$2,库存流水!$M:$M,"&lt;="&amp;'Product Performance'!U$3,库存流水!$C:$C,'Product Performance'!$B45)</f>
        <v>0</v>
      </c>
      <c r="V45" s="7">
        <f>-SUMIFS(库存流水!$I:$I,库存流水!$M:$M,"&gt;="&amp;'Product Performance'!V$2,库存流水!$M:$M,"&lt;="&amp;'Product Performance'!V$3,库存流水!$C:$C,'Product Performance'!$B45)</f>
        <v>0</v>
      </c>
      <c r="W45" s="7">
        <f>-SUMIFS(库存流水!$I:$I,库存流水!$M:$M,"&gt;="&amp;'Product Performance'!W$2,库存流水!$M:$M,"&lt;="&amp;'Product Performance'!W$3,库存流水!$C:$C,'Product Performance'!$B45)</f>
        <v>0</v>
      </c>
      <c r="X45" s="7">
        <f>-SUMIFS(库存流水!$I:$I,库存流水!$M:$M,"&gt;="&amp;'Product Performance'!X$2,库存流水!$M:$M,"&lt;="&amp;'Product Performance'!X$3,库存流水!$C:$C,'Product Performance'!$B45)</f>
        <v>0</v>
      </c>
      <c r="Y45" s="7">
        <f>-SUMIFS(库存流水!$I:$I,库存流水!$M:$M,"&gt;="&amp;'Product Performance'!Y$2,库存流水!$M:$M,"&lt;="&amp;'Product Performance'!Y$3,库存流水!$C:$C,'Product Performance'!$B45)</f>
        <v>0</v>
      </c>
      <c r="Z45" s="7">
        <f>-SUMIFS(库存流水!$I:$I,库存流水!$M:$M,"&gt;="&amp;'Product Performance'!Z$2,库存流水!$M:$M,"&lt;="&amp;'Product Performance'!Z$3,库存流水!$C:$C,'Product Performance'!$B45)</f>
        <v>0</v>
      </c>
      <c r="AA45" s="7">
        <f>-SUMIFS(库存流水!$I:$I,库存流水!$M:$M,"&gt;="&amp;'Product Performance'!AA$2,库存流水!$M:$M,"&lt;="&amp;'Product Performance'!AA$3,库存流水!$C:$C,'Product Performance'!$B45)</f>
        <v>0</v>
      </c>
      <c r="AB45" s="7">
        <f>-SUMIFS(库存流水!$I:$I,库存流水!$M:$M,"&gt;="&amp;'Product Performance'!AB$2,库存流水!$M:$M,"&lt;="&amp;'Product Performance'!AB$3,库存流水!$C:$C,'Product Performance'!$B45)</f>
        <v>0</v>
      </c>
      <c r="AC45" s="7">
        <f>-SUMIFS(库存流水!$I:$I,库存流水!$M:$M,"&gt;="&amp;'Product Performance'!AC$2,库存流水!$M:$M,"&lt;="&amp;'Product Performance'!AC$3,库存流水!$C:$C,'Product Performance'!$B45)</f>
        <v>0</v>
      </c>
      <c r="AD45" s="7">
        <f>-SUMIFS(库存流水!$I:$I,库存流水!$M:$M,"&gt;="&amp;'Product Performance'!AD$2,库存流水!$M:$M,"&lt;="&amp;'Product Performance'!AD$3,库存流水!$C:$C,'Product Performance'!$B45)</f>
        <v>0</v>
      </c>
      <c r="AE45" s="7">
        <f>-SUMIFS(库存流水!$I:$I,库存流水!$M:$M,"&gt;="&amp;'Product Performance'!AE$2,库存流水!$M:$M,"&lt;="&amp;'Product Performance'!AE$3,库存流水!$C:$C,'Product Performance'!$B45)</f>
        <v>0</v>
      </c>
      <c r="AF45" s="7">
        <f>-SUMIFS(库存流水!$I:$I,库存流水!$M:$M,"&gt;="&amp;'Product Performance'!AF$2,库存流水!$M:$M,"&lt;="&amp;'Product Performance'!AF$3,库存流水!$C:$C,'Product Performance'!$B45)</f>
        <v>0</v>
      </c>
      <c r="AG45" s="7">
        <f>-SUMIFS(库存流水!$I:$I,库存流水!$M:$M,"&gt;="&amp;'Product Performance'!AG$2,库存流水!$M:$M,"&lt;="&amp;'Product Performance'!AG$3,库存流水!$C:$C,'Product Performance'!$B45)</f>
        <v>0</v>
      </c>
      <c r="AH45" s="7">
        <f>-SUMIFS(库存流水!$I:$I,库存流水!$M:$M,"&gt;="&amp;'Product Performance'!AH$2,库存流水!$M:$M,"&lt;="&amp;'Product Performance'!AH$3,库存流水!$C:$C,'Product Performance'!$B45)</f>
        <v>0</v>
      </c>
      <c r="AI45" s="7">
        <f>-SUMIFS(库存流水!$I:$I,库存流水!$M:$M,"&gt;="&amp;'Product Performance'!AI$2,库存流水!$M:$M,"&lt;="&amp;'Product Performance'!AI$3,库存流水!$C:$C,'Product Performance'!$B45)</f>
        <v>0</v>
      </c>
      <c r="AJ45" s="7">
        <f>-SUMIFS(库存流水!$I:$I,库存流水!$M:$M,"&gt;="&amp;'Product Performance'!AJ$2,库存流水!$M:$M,"&lt;="&amp;'Product Performance'!AJ$3,库存流水!$C:$C,'Product Performance'!$B45)</f>
        <v>0</v>
      </c>
      <c r="AK45" s="7">
        <f>-SUMIFS(库存流水!$I:$I,库存流水!$M:$M,"&gt;="&amp;'Product Performance'!AK$2,库存流水!$M:$M,"&lt;="&amp;'Product Performance'!AK$3,库存流水!$C:$C,'Product Performance'!$B45)</f>
        <v>0</v>
      </c>
      <c r="AL45" s="7">
        <f>-SUMIFS(库存流水!$I:$I,库存流水!$M:$M,"&gt;="&amp;'Product Performance'!AL$2,库存流水!$M:$M,"&lt;="&amp;'Product Performance'!AL$3,库存流水!$C:$C,'Product Performance'!$B45)</f>
        <v>0</v>
      </c>
      <c r="AM45" s="7">
        <f>-SUMIFS(库存流水!$I:$I,库存流水!$M:$M,"&gt;="&amp;'Product Performance'!AM$2,库存流水!$M:$M,"&lt;="&amp;'Product Performance'!AM$3,库存流水!$C:$C,'Product Performance'!$B45)</f>
        <v>0</v>
      </c>
      <c r="AN45" s="7">
        <f>-SUMIFS(库存流水!$I:$I,库存流水!$M:$M,"&gt;="&amp;'Product Performance'!AN$2,库存流水!$M:$M,"&lt;="&amp;'Product Performance'!AN$3,库存流水!$C:$C,'Product Performance'!$B45)</f>
        <v>0</v>
      </c>
      <c r="AO45" s="7">
        <f>-SUMIFS(库存流水!$I:$I,库存流水!$M:$M,"&gt;="&amp;'Product Performance'!AO$2,库存流水!$M:$M,"&lt;="&amp;'Product Performance'!AO$3,库存流水!$C:$C,'Product Performance'!$B45)</f>
        <v>0</v>
      </c>
      <c r="AP45" s="7">
        <f>-SUMIFS(库存流水!$I:$I,库存流水!$M:$M,"&gt;="&amp;'Product Performance'!AP$2,库存流水!$M:$M,"&lt;="&amp;'Product Performance'!AP$3,库存流水!$C:$C,'Product Performance'!$B45)</f>
        <v>0</v>
      </c>
      <c r="AQ45" s="7">
        <f>-SUMIFS(库存流水!$I:$I,库存流水!$M:$M,"&gt;="&amp;'Product Performance'!AQ$2,库存流水!$M:$M,"&lt;="&amp;'Product Performance'!AQ$3,库存流水!$C:$C,'Product Performance'!$B45)</f>
        <v>0</v>
      </c>
      <c r="AR45" s="7">
        <f>-SUMIFS(库存流水!$I:$I,库存流水!$M:$M,"&gt;="&amp;'Product Performance'!AR$2,库存流水!$M:$M,"&lt;="&amp;'Product Performance'!AR$3,库存流水!$C:$C,'Product Performance'!$B45)</f>
        <v>0</v>
      </c>
      <c r="AS45" s="7">
        <f>-SUMIFS(库存流水!$I:$I,库存流水!$M:$M,"&gt;="&amp;'Product Performance'!AS$2,库存流水!$M:$M,"&lt;="&amp;'Product Performance'!AS$3,库存流水!$C:$C,'Product Performance'!$B45)</f>
        <v>0</v>
      </c>
      <c r="AT45" s="7">
        <f>-SUMIFS(库存流水!$I:$I,库存流水!$M:$M,"&gt;="&amp;'Product Performance'!AT$2,库存流水!$M:$M,"&lt;="&amp;'Product Performance'!AT$3,库存流水!$C:$C,'Product Performance'!$B45)</f>
        <v>0</v>
      </c>
      <c r="AU45" s="7">
        <f>-SUMIFS(库存流水!$I:$I,库存流水!$M:$M,"&gt;="&amp;'Product Performance'!AU$2,库存流水!$M:$M,"&lt;="&amp;'Product Performance'!AU$3,库存流水!$C:$C,'Product Performance'!$B45)</f>
        <v>0</v>
      </c>
      <c r="AV45" s="7">
        <f>-SUMIFS(库存流水!$I:$I,库存流水!$M:$M,"&gt;="&amp;'Product Performance'!AV$2,库存流水!$M:$M,"&lt;="&amp;'Product Performance'!AV$3,库存流水!$C:$C,'Product Performance'!$B45)</f>
        <v>0</v>
      </c>
      <c r="AW45" s="7">
        <f>-SUMIFS(库存流水!$I:$I,库存流水!$M:$M,"&gt;="&amp;'Product Performance'!AW$2,库存流水!$M:$M,"&lt;="&amp;'Product Performance'!AW$3,库存流水!$C:$C,'Product Performance'!$B45)</f>
        <v>0</v>
      </c>
      <c r="AX45" s="7">
        <f>-SUMIFS(库存流水!$I:$I,库存流水!$M:$M,"&gt;="&amp;'Product Performance'!AX$2,库存流水!$M:$M,"&lt;="&amp;'Product Performance'!AX$3,库存流水!$C:$C,'Product Performance'!$B45)</f>
        <v>0</v>
      </c>
    </row>
    <row r="46" spans="1:50" s="21" customFormat="1" ht="13.2">
      <c r="A46" s="124"/>
      <c r="B46" s="123" t="s">
        <v>436</v>
      </c>
      <c r="C46" s="7" t="s">
        <v>32027</v>
      </c>
      <c r="D46" s="121" t="s">
        <v>437</v>
      </c>
      <c r="E46" s="121" t="s">
        <v>32009</v>
      </c>
      <c r="F46" s="51">
        <f>VLOOKUP(B46,库存流水!O:Q,3,0)</f>
        <v>36</v>
      </c>
      <c r="G46" s="52">
        <f>SUM(H46:AX46)</f>
        <v>0</v>
      </c>
      <c r="H46" s="7">
        <f>-SUMIFS(库存流水!$I:$I,库存流水!$M:$M,"&gt;="&amp;'Product Performance'!H$2,库存流水!$M:$M,"&lt;="&amp;'Product Performance'!H$3,库存流水!$C:$C,'Product Performance'!$B46)</f>
        <v>0</v>
      </c>
      <c r="I46" s="7">
        <f>-SUMIFS(库存流水!$I:$I,库存流水!$M:$M,"&gt;="&amp;'Product Performance'!I$2,库存流水!$M:$M,"&lt;="&amp;'Product Performance'!I$3,库存流水!$C:$C,'Product Performance'!$B46)</f>
        <v>0</v>
      </c>
      <c r="J46" s="7">
        <f>-SUMIFS(库存流水!$I:$I,库存流水!$M:$M,"&gt;="&amp;'Product Performance'!J$2,库存流水!$M:$M,"&lt;="&amp;'Product Performance'!J$3,库存流水!$C:$C,'Product Performance'!$B46)</f>
        <v>0</v>
      </c>
      <c r="K46" s="7">
        <f>-SUMIFS(库存流水!$I:$I,库存流水!$M:$M,"&gt;="&amp;'Product Performance'!K$2,库存流水!$M:$M,"&lt;="&amp;'Product Performance'!K$3,库存流水!$C:$C,'Product Performance'!$B46)</f>
        <v>0</v>
      </c>
      <c r="L46" s="7">
        <f>-SUMIFS(库存流水!$I:$I,库存流水!$M:$M,"&gt;="&amp;'Product Performance'!L$2,库存流水!$M:$M,"&lt;="&amp;'Product Performance'!L$3,库存流水!$C:$C,'Product Performance'!$B46)</f>
        <v>0</v>
      </c>
      <c r="M46" s="7">
        <f>-SUMIFS(库存流水!$I:$I,库存流水!$M:$M,"&gt;="&amp;'Product Performance'!M$2,库存流水!$M:$M,"&lt;="&amp;'Product Performance'!M$3,库存流水!$C:$C,'Product Performance'!$B46)</f>
        <v>0</v>
      </c>
      <c r="N46" s="7">
        <f>-SUMIFS(库存流水!$I:$I,库存流水!$M:$M,"&gt;="&amp;'Product Performance'!N$2,库存流水!$M:$M,"&lt;="&amp;'Product Performance'!N$3,库存流水!$C:$C,'Product Performance'!$B46)</f>
        <v>0</v>
      </c>
      <c r="O46" s="7">
        <f>-SUMIFS(库存流水!$I:$I,库存流水!$M:$M,"&gt;="&amp;'Product Performance'!O$2,库存流水!$M:$M,"&lt;="&amp;'Product Performance'!O$3,库存流水!$C:$C,'Product Performance'!$B46)</f>
        <v>0</v>
      </c>
      <c r="P46" s="7">
        <f>-SUMIFS(库存流水!$I:$I,库存流水!$M:$M,"&gt;="&amp;'Product Performance'!P$2,库存流水!$M:$M,"&lt;="&amp;'Product Performance'!P$3,库存流水!$C:$C,'Product Performance'!$B46)</f>
        <v>0</v>
      </c>
      <c r="Q46" s="7">
        <f>-SUMIFS(库存流水!$I:$I,库存流水!$M:$M,"&gt;="&amp;'Product Performance'!Q$2,库存流水!$M:$M,"&lt;="&amp;'Product Performance'!Q$3,库存流水!$C:$C,'Product Performance'!$B46)</f>
        <v>0</v>
      </c>
      <c r="R46" s="7">
        <f>-SUMIFS(库存流水!$I:$I,库存流水!$M:$M,"&gt;="&amp;'Product Performance'!R$2,库存流水!$M:$M,"&lt;="&amp;'Product Performance'!R$3,库存流水!$C:$C,'Product Performance'!$B46)</f>
        <v>0</v>
      </c>
      <c r="S46" s="7">
        <f>-SUMIFS(库存流水!$I:$I,库存流水!$M:$M,"&gt;="&amp;'Product Performance'!S$2,库存流水!$M:$M,"&lt;="&amp;'Product Performance'!S$3,库存流水!$C:$C,'Product Performance'!$B46)</f>
        <v>0</v>
      </c>
      <c r="T46" s="7">
        <f>-SUMIFS(库存流水!$I:$I,库存流水!$M:$M,"&gt;="&amp;'Product Performance'!T$2,库存流水!$M:$M,"&lt;="&amp;'Product Performance'!T$3,库存流水!$C:$C,'Product Performance'!$B46)</f>
        <v>0</v>
      </c>
      <c r="U46" s="7">
        <f>-SUMIFS(库存流水!$I:$I,库存流水!$M:$M,"&gt;="&amp;'Product Performance'!U$2,库存流水!$M:$M,"&lt;="&amp;'Product Performance'!U$3,库存流水!$C:$C,'Product Performance'!$B46)</f>
        <v>0</v>
      </c>
      <c r="V46" s="7">
        <f>-SUMIFS(库存流水!$I:$I,库存流水!$M:$M,"&gt;="&amp;'Product Performance'!V$2,库存流水!$M:$M,"&lt;="&amp;'Product Performance'!V$3,库存流水!$C:$C,'Product Performance'!$B46)</f>
        <v>0</v>
      </c>
      <c r="W46" s="7">
        <f>-SUMIFS(库存流水!$I:$I,库存流水!$M:$M,"&gt;="&amp;'Product Performance'!W$2,库存流水!$M:$M,"&lt;="&amp;'Product Performance'!W$3,库存流水!$C:$C,'Product Performance'!$B46)</f>
        <v>0</v>
      </c>
      <c r="X46" s="7">
        <f>-SUMIFS(库存流水!$I:$I,库存流水!$M:$M,"&gt;="&amp;'Product Performance'!X$2,库存流水!$M:$M,"&lt;="&amp;'Product Performance'!X$3,库存流水!$C:$C,'Product Performance'!$B46)</f>
        <v>0</v>
      </c>
      <c r="Y46" s="7">
        <f>-SUMIFS(库存流水!$I:$I,库存流水!$M:$M,"&gt;="&amp;'Product Performance'!Y$2,库存流水!$M:$M,"&lt;="&amp;'Product Performance'!Y$3,库存流水!$C:$C,'Product Performance'!$B46)</f>
        <v>0</v>
      </c>
      <c r="Z46" s="7">
        <f>-SUMIFS(库存流水!$I:$I,库存流水!$M:$M,"&gt;="&amp;'Product Performance'!Z$2,库存流水!$M:$M,"&lt;="&amp;'Product Performance'!Z$3,库存流水!$C:$C,'Product Performance'!$B46)</f>
        <v>0</v>
      </c>
      <c r="AA46" s="7">
        <f>-SUMIFS(库存流水!$I:$I,库存流水!$M:$M,"&gt;="&amp;'Product Performance'!AA$2,库存流水!$M:$M,"&lt;="&amp;'Product Performance'!AA$3,库存流水!$C:$C,'Product Performance'!$B46)</f>
        <v>0</v>
      </c>
      <c r="AB46" s="7">
        <f>-SUMIFS(库存流水!$I:$I,库存流水!$M:$M,"&gt;="&amp;'Product Performance'!AB$2,库存流水!$M:$M,"&lt;="&amp;'Product Performance'!AB$3,库存流水!$C:$C,'Product Performance'!$B46)</f>
        <v>0</v>
      </c>
      <c r="AC46" s="7">
        <f>-SUMIFS(库存流水!$I:$I,库存流水!$M:$M,"&gt;="&amp;'Product Performance'!AC$2,库存流水!$M:$M,"&lt;="&amp;'Product Performance'!AC$3,库存流水!$C:$C,'Product Performance'!$B46)</f>
        <v>0</v>
      </c>
      <c r="AD46" s="7">
        <f>-SUMIFS(库存流水!$I:$I,库存流水!$M:$M,"&gt;="&amp;'Product Performance'!AD$2,库存流水!$M:$M,"&lt;="&amp;'Product Performance'!AD$3,库存流水!$C:$C,'Product Performance'!$B46)</f>
        <v>0</v>
      </c>
      <c r="AE46" s="7">
        <f>-SUMIFS(库存流水!$I:$I,库存流水!$M:$M,"&gt;="&amp;'Product Performance'!AE$2,库存流水!$M:$M,"&lt;="&amp;'Product Performance'!AE$3,库存流水!$C:$C,'Product Performance'!$B46)</f>
        <v>0</v>
      </c>
      <c r="AF46" s="7">
        <f>-SUMIFS(库存流水!$I:$I,库存流水!$M:$M,"&gt;="&amp;'Product Performance'!AF$2,库存流水!$M:$M,"&lt;="&amp;'Product Performance'!AF$3,库存流水!$C:$C,'Product Performance'!$B46)</f>
        <v>0</v>
      </c>
      <c r="AG46" s="7">
        <f>-SUMIFS(库存流水!$I:$I,库存流水!$M:$M,"&gt;="&amp;'Product Performance'!AG$2,库存流水!$M:$M,"&lt;="&amp;'Product Performance'!AG$3,库存流水!$C:$C,'Product Performance'!$B46)</f>
        <v>0</v>
      </c>
      <c r="AH46" s="7">
        <f>-SUMIFS(库存流水!$I:$I,库存流水!$M:$M,"&gt;="&amp;'Product Performance'!AH$2,库存流水!$M:$M,"&lt;="&amp;'Product Performance'!AH$3,库存流水!$C:$C,'Product Performance'!$B46)</f>
        <v>0</v>
      </c>
      <c r="AI46" s="7">
        <f>-SUMIFS(库存流水!$I:$I,库存流水!$M:$M,"&gt;="&amp;'Product Performance'!AI$2,库存流水!$M:$M,"&lt;="&amp;'Product Performance'!AI$3,库存流水!$C:$C,'Product Performance'!$B46)</f>
        <v>0</v>
      </c>
      <c r="AJ46" s="7">
        <f>-SUMIFS(库存流水!$I:$I,库存流水!$M:$M,"&gt;="&amp;'Product Performance'!AJ$2,库存流水!$M:$M,"&lt;="&amp;'Product Performance'!AJ$3,库存流水!$C:$C,'Product Performance'!$B46)</f>
        <v>0</v>
      </c>
      <c r="AK46" s="7">
        <f>-SUMIFS(库存流水!$I:$I,库存流水!$M:$M,"&gt;="&amp;'Product Performance'!AK$2,库存流水!$M:$M,"&lt;="&amp;'Product Performance'!AK$3,库存流水!$C:$C,'Product Performance'!$B46)</f>
        <v>0</v>
      </c>
      <c r="AL46" s="7">
        <f>-SUMIFS(库存流水!$I:$I,库存流水!$M:$M,"&gt;="&amp;'Product Performance'!AL$2,库存流水!$M:$M,"&lt;="&amp;'Product Performance'!AL$3,库存流水!$C:$C,'Product Performance'!$B46)</f>
        <v>0</v>
      </c>
      <c r="AM46" s="7">
        <f>-SUMIFS(库存流水!$I:$I,库存流水!$M:$M,"&gt;="&amp;'Product Performance'!AM$2,库存流水!$M:$M,"&lt;="&amp;'Product Performance'!AM$3,库存流水!$C:$C,'Product Performance'!$B46)</f>
        <v>0</v>
      </c>
      <c r="AN46" s="7">
        <f>-SUMIFS(库存流水!$I:$I,库存流水!$M:$M,"&gt;="&amp;'Product Performance'!AN$2,库存流水!$M:$M,"&lt;="&amp;'Product Performance'!AN$3,库存流水!$C:$C,'Product Performance'!$B46)</f>
        <v>0</v>
      </c>
      <c r="AO46" s="7">
        <f>-SUMIFS(库存流水!$I:$I,库存流水!$M:$M,"&gt;="&amp;'Product Performance'!AO$2,库存流水!$M:$M,"&lt;="&amp;'Product Performance'!AO$3,库存流水!$C:$C,'Product Performance'!$B46)</f>
        <v>0</v>
      </c>
      <c r="AP46" s="7">
        <f>-SUMIFS(库存流水!$I:$I,库存流水!$M:$M,"&gt;="&amp;'Product Performance'!AP$2,库存流水!$M:$M,"&lt;="&amp;'Product Performance'!AP$3,库存流水!$C:$C,'Product Performance'!$B46)</f>
        <v>0</v>
      </c>
      <c r="AQ46" s="7">
        <f>-SUMIFS(库存流水!$I:$I,库存流水!$M:$M,"&gt;="&amp;'Product Performance'!AQ$2,库存流水!$M:$M,"&lt;="&amp;'Product Performance'!AQ$3,库存流水!$C:$C,'Product Performance'!$B46)</f>
        <v>0</v>
      </c>
      <c r="AR46" s="7">
        <f>-SUMIFS(库存流水!$I:$I,库存流水!$M:$M,"&gt;="&amp;'Product Performance'!AR$2,库存流水!$M:$M,"&lt;="&amp;'Product Performance'!AR$3,库存流水!$C:$C,'Product Performance'!$B46)</f>
        <v>0</v>
      </c>
      <c r="AS46" s="7">
        <f>-SUMIFS(库存流水!$I:$I,库存流水!$M:$M,"&gt;="&amp;'Product Performance'!AS$2,库存流水!$M:$M,"&lt;="&amp;'Product Performance'!AS$3,库存流水!$C:$C,'Product Performance'!$B46)</f>
        <v>0</v>
      </c>
      <c r="AT46" s="7">
        <f>-SUMIFS(库存流水!$I:$I,库存流水!$M:$M,"&gt;="&amp;'Product Performance'!AT$2,库存流水!$M:$M,"&lt;="&amp;'Product Performance'!AT$3,库存流水!$C:$C,'Product Performance'!$B46)</f>
        <v>0</v>
      </c>
      <c r="AU46" s="7">
        <f>-SUMIFS(库存流水!$I:$I,库存流水!$M:$M,"&gt;="&amp;'Product Performance'!AU$2,库存流水!$M:$M,"&lt;="&amp;'Product Performance'!AU$3,库存流水!$C:$C,'Product Performance'!$B46)</f>
        <v>0</v>
      </c>
      <c r="AV46" s="7">
        <f>-SUMIFS(库存流水!$I:$I,库存流水!$M:$M,"&gt;="&amp;'Product Performance'!AV$2,库存流水!$M:$M,"&lt;="&amp;'Product Performance'!AV$3,库存流水!$C:$C,'Product Performance'!$B46)</f>
        <v>0</v>
      </c>
      <c r="AW46" s="7">
        <f>-SUMIFS(库存流水!$I:$I,库存流水!$M:$M,"&gt;="&amp;'Product Performance'!AW$2,库存流水!$M:$M,"&lt;="&amp;'Product Performance'!AW$3,库存流水!$C:$C,'Product Performance'!$B46)</f>
        <v>0</v>
      </c>
      <c r="AX46" s="7">
        <f>-SUMIFS(库存流水!$I:$I,库存流水!$M:$M,"&gt;="&amp;'Product Performance'!AX$2,库存流水!$M:$M,"&lt;="&amp;'Product Performance'!AX$3,库存流水!$C:$C,'Product Performance'!$B46)</f>
        <v>0</v>
      </c>
    </row>
    <row r="47" spans="1:50" s="21" customFormat="1" ht="13.2">
      <c r="A47" s="124"/>
      <c r="B47" s="120" t="s">
        <v>23679</v>
      </c>
      <c r="C47" s="7" t="s">
        <v>32028</v>
      </c>
      <c r="D47" s="121" t="s">
        <v>23680</v>
      </c>
      <c r="E47" s="121" t="s">
        <v>32010</v>
      </c>
      <c r="F47" s="51">
        <f>VLOOKUP(B47,库存流水!O:Q,3,0)</f>
        <v>216</v>
      </c>
      <c r="G47" s="52">
        <f>SUM(H47:AX47)</f>
        <v>0</v>
      </c>
      <c r="H47" s="7">
        <f>-SUMIFS(库存流水!$I:$I,库存流水!$M:$M,"&gt;="&amp;'Product Performance'!H$2,库存流水!$M:$M,"&lt;="&amp;'Product Performance'!H$3,库存流水!$C:$C,'Product Performance'!$B47)</f>
        <v>0</v>
      </c>
      <c r="I47" s="7">
        <f>-SUMIFS(库存流水!$I:$I,库存流水!$M:$M,"&gt;="&amp;'Product Performance'!I$2,库存流水!$M:$M,"&lt;="&amp;'Product Performance'!I$3,库存流水!$C:$C,'Product Performance'!$B47)</f>
        <v>0</v>
      </c>
      <c r="J47" s="7">
        <f>-SUMIFS(库存流水!$I:$I,库存流水!$M:$M,"&gt;="&amp;'Product Performance'!J$2,库存流水!$M:$M,"&lt;="&amp;'Product Performance'!J$3,库存流水!$C:$C,'Product Performance'!$B47)</f>
        <v>0</v>
      </c>
      <c r="K47" s="7">
        <f>-SUMIFS(库存流水!$I:$I,库存流水!$M:$M,"&gt;="&amp;'Product Performance'!K$2,库存流水!$M:$M,"&lt;="&amp;'Product Performance'!K$3,库存流水!$C:$C,'Product Performance'!$B47)</f>
        <v>0</v>
      </c>
      <c r="L47" s="7">
        <f>-SUMIFS(库存流水!$I:$I,库存流水!$M:$M,"&gt;="&amp;'Product Performance'!L$2,库存流水!$M:$M,"&lt;="&amp;'Product Performance'!L$3,库存流水!$C:$C,'Product Performance'!$B47)</f>
        <v>0</v>
      </c>
      <c r="M47" s="7">
        <f>-SUMIFS(库存流水!$I:$I,库存流水!$M:$M,"&gt;="&amp;'Product Performance'!M$2,库存流水!$M:$M,"&lt;="&amp;'Product Performance'!M$3,库存流水!$C:$C,'Product Performance'!$B47)</f>
        <v>0</v>
      </c>
      <c r="N47" s="7">
        <f>-SUMIFS(库存流水!$I:$I,库存流水!$M:$M,"&gt;="&amp;'Product Performance'!N$2,库存流水!$M:$M,"&lt;="&amp;'Product Performance'!N$3,库存流水!$C:$C,'Product Performance'!$B47)</f>
        <v>0</v>
      </c>
      <c r="O47" s="7">
        <f>-SUMIFS(库存流水!$I:$I,库存流水!$M:$M,"&gt;="&amp;'Product Performance'!O$2,库存流水!$M:$M,"&lt;="&amp;'Product Performance'!O$3,库存流水!$C:$C,'Product Performance'!$B47)</f>
        <v>0</v>
      </c>
      <c r="P47" s="7">
        <f>-SUMIFS(库存流水!$I:$I,库存流水!$M:$M,"&gt;="&amp;'Product Performance'!P$2,库存流水!$M:$M,"&lt;="&amp;'Product Performance'!P$3,库存流水!$C:$C,'Product Performance'!$B47)</f>
        <v>0</v>
      </c>
      <c r="Q47" s="7">
        <f>-SUMIFS(库存流水!$I:$I,库存流水!$M:$M,"&gt;="&amp;'Product Performance'!Q$2,库存流水!$M:$M,"&lt;="&amp;'Product Performance'!Q$3,库存流水!$C:$C,'Product Performance'!$B47)</f>
        <v>0</v>
      </c>
      <c r="R47" s="7">
        <f>-SUMIFS(库存流水!$I:$I,库存流水!$M:$M,"&gt;="&amp;'Product Performance'!R$2,库存流水!$M:$M,"&lt;="&amp;'Product Performance'!R$3,库存流水!$C:$C,'Product Performance'!$B47)</f>
        <v>0</v>
      </c>
      <c r="S47" s="7">
        <f>-SUMIFS(库存流水!$I:$I,库存流水!$M:$M,"&gt;="&amp;'Product Performance'!S$2,库存流水!$M:$M,"&lt;="&amp;'Product Performance'!S$3,库存流水!$C:$C,'Product Performance'!$B47)</f>
        <v>0</v>
      </c>
      <c r="T47" s="7">
        <f>-SUMIFS(库存流水!$I:$I,库存流水!$M:$M,"&gt;="&amp;'Product Performance'!T$2,库存流水!$M:$M,"&lt;="&amp;'Product Performance'!T$3,库存流水!$C:$C,'Product Performance'!$B47)</f>
        <v>0</v>
      </c>
      <c r="U47" s="7">
        <f>-SUMIFS(库存流水!$I:$I,库存流水!$M:$M,"&gt;="&amp;'Product Performance'!U$2,库存流水!$M:$M,"&lt;="&amp;'Product Performance'!U$3,库存流水!$C:$C,'Product Performance'!$B47)</f>
        <v>0</v>
      </c>
      <c r="V47" s="7">
        <f>-SUMIFS(库存流水!$I:$I,库存流水!$M:$M,"&gt;="&amp;'Product Performance'!V$2,库存流水!$M:$M,"&lt;="&amp;'Product Performance'!V$3,库存流水!$C:$C,'Product Performance'!$B47)</f>
        <v>0</v>
      </c>
      <c r="W47" s="7">
        <f>-SUMIFS(库存流水!$I:$I,库存流水!$M:$M,"&gt;="&amp;'Product Performance'!W$2,库存流水!$M:$M,"&lt;="&amp;'Product Performance'!W$3,库存流水!$C:$C,'Product Performance'!$B47)</f>
        <v>0</v>
      </c>
      <c r="X47" s="7">
        <f>-SUMIFS(库存流水!$I:$I,库存流水!$M:$M,"&gt;="&amp;'Product Performance'!X$2,库存流水!$M:$M,"&lt;="&amp;'Product Performance'!X$3,库存流水!$C:$C,'Product Performance'!$B47)</f>
        <v>0</v>
      </c>
      <c r="Y47" s="7">
        <f>-SUMIFS(库存流水!$I:$I,库存流水!$M:$M,"&gt;="&amp;'Product Performance'!Y$2,库存流水!$M:$M,"&lt;="&amp;'Product Performance'!Y$3,库存流水!$C:$C,'Product Performance'!$B47)</f>
        <v>0</v>
      </c>
      <c r="Z47" s="7">
        <f>-SUMIFS(库存流水!$I:$I,库存流水!$M:$M,"&gt;="&amp;'Product Performance'!Z$2,库存流水!$M:$M,"&lt;="&amp;'Product Performance'!Z$3,库存流水!$C:$C,'Product Performance'!$B47)</f>
        <v>0</v>
      </c>
      <c r="AA47" s="7">
        <f>-SUMIFS(库存流水!$I:$I,库存流水!$M:$M,"&gt;="&amp;'Product Performance'!AA$2,库存流水!$M:$M,"&lt;="&amp;'Product Performance'!AA$3,库存流水!$C:$C,'Product Performance'!$B47)</f>
        <v>0</v>
      </c>
      <c r="AB47" s="7">
        <f>-SUMIFS(库存流水!$I:$I,库存流水!$M:$M,"&gt;="&amp;'Product Performance'!AB$2,库存流水!$M:$M,"&lt;="&amp;'Product Performance'!AB$3,库存流水!$C:$C,'Product Performance'!$B47)</f>
        <v>0</v>
      </c>
      <c r="AC47" s="7">
        <f>-SUMIFS(库存流水!$I:$I,库存流水!$M:$M,"&gt;="&amp;'Product Performance'!AC$2,库存流水!$M:$M,"&lt;="&amp;'Product Performance'!AC$3,库存流水!$C:$C,'Product Performance'!$B47)</f>
        <v>0</v>
      </c>
      <c r="AD47" s="7">
        <f>-SUMIFS(库存流水!$I:$I,库存流水!$M:$M,"&gt;="&amp;'Product Performance'!AD$2,库存流水!$M:$M,"&lt;="&amp;'Product Performance'!AD$3,库存流水!$C:$C,'Product Performance'!$B47)</f>
        <v>0</v>
      </c>
      <c r="AE47" s="7">
        <f>-SUMIFS(库存流水!$I:$I,库存流水!$M:$M,"&gt;="&amp;'Product Performance'!AE$2,库存流水!$M:$M,"&lt;="&amp;'Product Performance'!AE$3,库存流水!$C:$C,'Product Performance'!$B47)</f>
        <v>0</v>
      </c>
      <c r="AF47" s="7">
        <f>-SUMIFS(库存流水!$I:$I,库存流水!$M:$M,"&gt;="&amp;'Product Performance'!AF$2,库存流水!$M:$M,"&lt;="&amp;'Product Performance'!AF$3,库存流水!$C:$C,'Product Performance'!$B47)</f>
        <v>0</v>
      </c>
      <c r="AG47" s="7">
        <f>-SUMIFS(库存流水!$I:$I,库存流水!$M:$M,"&gt;="&amp;'Product Performance'!AG$2,库存流水!$M:$M,"&lt;="&amp;'Product Performance'!AG$3,库存流水!$C:$C,'Product Performance'!$B47)</f>
        <v>0</v>
      </c>
      <c r="AH47" s="7">
        <f>-SUMIFS(库存流水!$I:$I,库存流水!$M:$M,"&gt;="&amp;'Product Performance'!AH$2,库存流水!$M:$M,"&lt;="&amp;'Product Performance'!AH$3,库存流水!$C:$C,'Product Performance'!$B47)</f>
        <v>0</v>
      </c>
      <c r="AI47" s="7">
        <f>-SUMIFS(库存流水!$I:$I,库存流水!$M:$M,"&gt;="&amp;'Product Performance'!AI$2,库存流水!$M:$M,"&lt;="&amp;'Product Performance'!AI$3,库存流水!$C:$C,'Product Performance'!$B47)</f>
        <v>0</v>
      </c>
      <c r="AJ47" s="7">
        <f>-SUMIFS(库存流水!$I:$I,库存流水!$M:$M,"&gt;="&amp;'Product Performance'!AJ$2,库存流水!$M:$M,"&lt;="&amp;'Product Performance'!AJ$3,库存流水!$C:$C,'Product Performance'!$B47)</f>
        <v>0</v>
      </c>
      <c r="AK47" s="7">
        <f>-SUMIFS(库存流水!$I:$I,库存流水!$M:$M,"&gt;="&amp;'Product Performance'!AK$2,库存流水!$M:$M,"&lt;="&amp;'Product Performance'!AK$3,库存流水!$C:$C,'Product Performance'!$B47)</f>
        <v>0</v>
      </c>
      <c r="AL47" s="7">
        <f>-SUMIFS(库存流水!$I:$I,库存流水!$M:$M,"&gt;="&amp;'Product Performance'!AL$2,库存流水!$M:$M,"&lt;="&amp;'Product Performance'!AL$3,库存流水!$C:$C,'Product Performance'!$B47)</f>
        <v>0</v>
      </c>
      <c r="AM47" s="7">
        <f>-SUMIFS(库存流水!$I:$I,库存流水!$M:$M,"&gt;="&amp;'Product Performance'!AM$2,库存流水!$M:$M,"&lt;="&amp;'Product Performance'!AM$3,库存流水!$C:$C,'Product Performance'!$B47)</f>
        <v>0</v>
      </c>
      <c r="AN47" s="7">
        <f>-SUMIFS(库存流水!$I:$I,库存流水!$M:$M,"&gt;="&amp;'Product Performance'!AN$2,库存流水!$M:$M,"&lt;="&amp;'Product Performance'!AN$3,库存流水!$C:$C,'Product Performance'!$B47)</f>
        <v>0</v>
      </c>
      <c r="AO47" s="7">
        <f>-SUMIFS(库存流水!$I:$I,库存流水!$M:$M,"&gt;="&amp;'Product Performance'!AO$2,库存流水!$M:$M,"&lt;="&amp;'Product Performance'!AO$3,库存流水!$C:$C,'Product Performance'!$B47)</f>
        <v>0</v>
      </c>
      <c r="AP47" s="7">
        <f>-SUMIFS(库存流水!$I:$I,库存流水!$M:$M,"&gt;="&amp;'Product Performance'!AP$2,库存流水!$M:$M,"&lt;="&amp;'Product Performance'!AP$3,库存流水!$C:$C,'Product Performance'!$B47)</f>
        <v>0</v>
      </c>
      <c r="AQ47" s="7">
        <f>-SUMIFS(库存流水!$I:$I,库存流水!$M:$M,"&gt;="&amp;'Product Performance'!AQ$2,库存流水!$M:$M,"&lt;="&amp;'Product Performance'!AQ$3,库存流水!$C:$C,'Product Performance'!$B47)</f>
        <v>0</v>
      </c>
      <c r="AR47" s="7">
        <f>-SUMIFS(库存流水!$I:$I,库存流水!$M:$M,"&gt;="&amp;'Product Performance'!AR$2,库存流水!$M:$M,"&lt;="&amp;'Product Performance'!AR$3,库存流水!$C:$C,'Product Performance'!$B47)</f>
        <v>0</v>
      </c>
      <c r="AS47" s="7">
        <f>-SUMIFS(库存流水!$I:$I,库存流水!$M:$M,"&gt;="&amp;'Product Performance'!AS$2,库存流水!$M:$M,"&lt;="&amp;'Product Performance'!AS$3,库存流水!$C:$C,'Product Performance'!$B47)</f>
        <v>0</v>
      </c>
      <c r="AT47" s="7">
        <f>-SUMIFS(库存流水!$I:$I,库存流水!$M:$M,"&gt;="&amp;'Product Performance'!AT$2,库存流水!$M:$M,"&lt;="&amp;'Product Performance'!AT$3,库存流水!$C:$C,'Product Performance'!$B47)</f>
        <v>0</v>
      </c>
      <c r="AU47" s="7">
        <f>-SUMIFS(库存流水!$I:$I,库存流水!$M:$M,"&gt;="&amp;'Product Performance'!AU$2,库存流水!$M:$M,"&lt;="&amp;'Product Performance'!AU$3,库存流水!$C:$C,'Product Performance'!$B47)</f>
        <v>0</v>
      </c>
      <c r="AV47" s="7">
        <f>-SUMIFS(库存流水!$I:$I,库存流水!$M:$M,"&gt;="&amp;'Product Performance'!AV$2,库存流水!$M:$M,"&lt;="&amp;'Product Performance'!AV$3,库存流水!$C:$C,'Product Performance'!$B47)</f>
        <v>0</v>
      </c>
      <c r="AW47" s="7">
        <f>-SUMIFS(库存流水!$I:$I,库存流水!$M:$M,"&gt;="&amp;'Product Performance'!AW$2,库存流水!$M:$M,"&lt;="&amp;'Product Performance'!AW$3,库存流水!$C:$C,'Product Performance'!$B47)</f>
        <v>0</v>
      </c>
      <c r="AX47" s="7">
        <f>-SUMIFS(库存流水!$I:$I,库存流水!$M:$M,"&gt;="&amp;'Product Performance'!AX$2,库存流水!$M:$M,"&lt;="&amp;'Product Performance'!AX$3,库存流水!$C:$C,'Product Performance'!$B47)</f>
        <v>0</v>
      </c>
    </row>
    <row r="48" spans="1:50" s="21" customFormat="1" ht="13.2">
      <c r="A48" s="124"/>
      <c r="B48" s="120" t="s">
        <v>23683</v>
      </c>
      <c r="C48" s="7" t="s">
        <v>32029</v>
      </c>
      <c r="D48" s="121" t="s">
        <v>23684</v>
      </c>
      <c r="E48" s="121" t="s">
        <v>32011</v>
      </c>
      <c r="F48" s="51">
        <f>VLOOKUP(B48,库存流水!O:Q,3,0)</f>
        <v>216</v>
      </c>
      <c r="G48" s="52">
        <f>SUM(H48:AX48)</f>
        <v>0</v>
      </c>
      <c r="H48" s="7">
        <f>-SUMIFS(库存流水!$I:$I,库存流水!$M:$M,"&gt;="&amp;'Product Performance'!H$2,库存流水!$M:$M,"&lt;="&amp;'Product Performance'!H$3,库存流水!$C:$C,'Product Performance'!$B48)</f>
        <v>0</v>
      </c>
      <c r="I48" s="7">
        <f>-SUMIFS(库存流水!$I:$I,库存流水!$M:$M,"&gt;="&amp;'Product Performance'!I$2,库存流水!$M:$M,"&lt;="&amp;'Product Performance'!I$3,库存流水!$C:$C,'Product Performance'!$B48)</f>
        <v>0</v>
      </c>
      <c r="J48" s="7">
        <f>-SUMIFS(库存流水!$I:$I,库存流水!$M:$M,"&gt;="&amp;'Product Performance'!J$2,库存流水!$M:$M,"&lt;="&amp;'Product Performance'!J$3,库存流水!$C:$C,'Product Performance'!$B48)</f>
        <v>0</v>
      </c>
      <c r="K48" s="7">
        <f>-SUMIFS(库存流水!$I:$I,库存流水!$M:$M,"&gt;="&amp;'Product Performance'!K$2,库存流水!$M:$M,"&lt;="&amp;'Product Performance'!K$3,库存流水!$C:$C,'Product Performance'!$B48)</f>
        <v>0</v>
      </c>
      <c r="L48" s="7">
        <f>-SUMIFS(库存流水!$I:$I,库存流水!$M:$M,"&gt;="&amp;'Product Performance'!L$2,库存流水!$M:$M,"&lt;="&amp;'Product Performance'!L$3,库存流水!$C:$C,'Product Performance'!$B48)</f>
        <v>0</v>
      </c>
      <c r="M48" s="7">
        <f>-SUMIFS(库存流水!$I:$I,库存流水!$M:$M,"&gt;="&amp;'Product Performance'!M$2,库存流水!$M:$M,"&lt;="&amp;'Product Performance'!M$3,库存流水!$C:$C,'Product Performance'!$B48)</f>
        <v>0</v>
      </c>
      <c r="N48" s="7">
        <f>-SUMIFS(库存流水!$I:$I,库存流水!$M:$M,"&gt;="&amp;'Product Performance'!N$2,库存流水!$M:$M,"&lt;="&amp;'Product Performance'!N$3,库存流水!$C:$C,'Product Performance'!$B48)</f>
        <v>0</v>
      </c>
      <c r="O48" s="7">
        <f>-SUMIFS(库存流水!$I:$I,库存流水!$M:$M,"&gt;="&amp;'Product Performance'!O$2,库存流水!$M:$M,"&lt;="&amp;'Product Performance'!O$3,库存流水!$C:$C,'Product Performance'!$B48)</f>
        <v>0</v>
      </c>
      <c r="P48" s="7">
        <f>-SUMIFS(库存流水!$I:$I,库存流水!$M:$M,"&gt;="&amp;'Product Performance'!P$2,库存流水!$M:$M,"&lt;="&amp;'Product Performance'!P$3,库存流水!$C:$C,'Product Performance'!$B48)</f>
        <v>0</v>
      </c>
      <c r="Q48" s="7">
        <f>-SUMIFS(库存流水!$I:$I,库存流水!$M:$M,"&gt;="&amp;'Product Performance'!Q$2,库存流水!$M:$M,"&lt;="&amp;'Product Performance'!Q$3,库存流水!$C:$C,'Product Performance'!$B48)</f>
        <v>0</v>
      </c>
      <c r="R48" s="7">
        <f>-SUMIFS(库存流水!$I:$I,库存流水!$M:$M,"&gt;="&amp;'Product Performance'!R$2,库存流水!$M:$M,"&lt;="&amp;'Product Performance'!R$3,库存流水!$C:$C,'Product Performance'!$B48)</f>
        <v>0</v>
      </c>
      <c r="S48" s="7">
        <f>-SUMIFS(库存流水!$I:$I,库存流水!$M:$M,"&gt;="&amp;'Product Performance'!S$2,库存流水!$M:$M,"&lt;="&amp;'Product Performance'!S$3,库存流水!$C:$C,'Product Performance'!$B48)</f>
        <v>0</v>
      </c>
      <c r="T48" s="7">
        <f>-SUMIFS(库存流水!$I:$I,库存流水!$M:$M,"&gt;="&amp;'Product Performance'!T$2,库存流水!$M:$M,"&lt;="&amp;'Product Performance'!T$3,库存流水!$C:$C,'Product Performance'!$B48)</f>
        <v>0</v>
      </c>
      <c r="U48" s="7">
        <f>-SUMIFS(库存流水!$I:$I,库存流水!$M:$M,"&gt;="&amp;'Product Performance'!U$2,库存流水!$M:$M,"&lt;="&amp;'Product Performance'!U$3,库存流水!$C:$C,'Product Performance'!$B48)</f>
        <v>0</v>
      </c>
      <c r="V48" s="7">
        <f>-SUMIFS(库存流水!$I:$I,库存流水!$M:$M,"&gt;="&amp;'Product Performance'!V$2,库存流水!$M:$M,"&lt;="&amp;'Product Performance'!V$3,库存流水!$C:$C,'Product Performance'!$B48)</f>
        <v>0</v>
      </c>
      <c r="W48" s="7">
        <f>-SUMIFS(库存流水!$I:$I,库存流水!$M:$M,"&gt;="&amp;'Product Performance'!W$2,库存流水!$M:$M,"&lt;="&amp;'Product Performance'!W$3,库存流水!$C:$C,'Product Performance'!$B48)</f>
        <v>0</v>
      </c>
      <c r="X48" s="7">
        <f>-SUMIFS(库存流水!$I:$I,库存流水!$M:$M,"&gt;="&amp;'Product Performance'!X$2,库存流水!$M:$M,"&lt;="&amp;'Product Performance'!X$3,库存流水!$C:$C,'Product Performance'!$B48)</f>
        <v>0</v>
      </c>
      <c r="Y48" s="7">
        <f>-SUMIFS(库存流水!$I:$I,库存流水!$M:$M,"&gt;="&amp;'Product Performance'!Y$2,库存流水!$M:$M,"&lt;="&amp;'Product Performance'!Y$3,库存流水!$C:$C,'Product Performance'!$B48)</f>
        <v>0</v>
      </c>
      <c r="Z48" s="7">
        <f>-SUMIFS(库存流水!$I:$I,库存流水!$M:$M,"&gt;="&amp;'Product Performance'!Z$2,库存流水!$M:$M,"&lt;="&amp;'Product Performance'!Z$3,库存流水!$C:$C,'Product Performance'!$B48)</f>
        <v>0</v>
      </c>
      <c r="AA48" s="7">
        <f>-SUMIFS(库存流水!$I:$I,库存流水!$M:$M,"&gt;="&amp;'Product Performance'!AA$2,库存流水!$M:$M,"&lt;="&amp;'Product Performance'!AA$3,库存流水!$C:$C,'Product Performance'!$B48)</f>
        <v>0</v>
      </c>
      <c r="AB48" s="7">
        <f>-SUMIFS(库存流水!$I:$I,库存流水!$M:$M,"&gt;="&amp;'Product Performance'!AB$2,库存流水!$M:$M,"&lt;="&amp;'Product Performance'!AB$3,库存流水!$C:$C,'Product Performance'!$B48)</f>
        <v>0</v>
      </c>
      <c r="AC48" s="7">
        <f>-SUMIFS(库存流水!$I:$I,库存流水!$M:$M,"&gt;="&amp;'Product Performance'!AC$2,库存流水!$M:$M,"&lt;="&amp;'Product Performance'!AC$3,库存流水!$C:$C,'Product Performance'!$B48)</f>
        <v>0</v>
      </c>
      <c r="AD48" s="7">
        <f>-SUMIFS(库存流水!$I:$I,库存流水!$M:$M,"&gt;="&amp;'Product Performance'!AD$2,库存流水!$M:$M,"&lt;="&amp;'Product Performance'!AD$3,库存流水!$C:$C,'Product Performance'!$B48)</f>
        <v>0</v>
      </c>
      <c r="AE48" s="7">
        <f>-SUMIFS(库存流水!$I:$I,库存流水!$M:$M,"&gt;="&amp;'Product Performance'!AE$2,库存流水!$M:$M,"&lt;="&amp;'Product Performance'!AE$3,库存流水!$C:$C,'Product Performance'!$B48)</f>
        <v>0</v>
      </c>
      <c r="AF48" s="7">
        <f>-SUMIFS(库存流水!$I:$I,库存流水!$M:$M,"&gt;="&amp;'Product Performance'!AF$2,库存流水!$M:$M,"&lt;="&amp;'Product Performance'!AF$3,库存流水!$C:$C,'Product Performance'!$B48)</f>
        <v>0</v>
      </c>
      <c r="AG48" s="7">
        <f>-SUMIFS(库存流水!$I:$I,库存流水!$M:$M,"&gt;="&amp;'Product Performance'!AG$2,库存流水!$M:$M,"&lt;="&amp;'Product Performance'!AG$3,库存流水!$C:$C,'Product Performance'!$B48)</f>
        <v>0</v>
      </c>
      <c r="AH48" s="7">
        <f>-SUMIFS(库存流水!$I:$I,库存流水!$M:$M,"&gt;="&amp;'Product Performance'!AH$2,库存流水!$M:$M,"&lt;="&amp;'Product Performance'!AH$3,库存流水!$C:$C,'Product Performance'!$B48)</f>
        <v>0</v>
      </c>
      <c r="AI48" s="7">
        <f>-SUMIFS(库存流水!$I:$I,库存流水!$M:$M,"&gt;="&amp;'Product Performance'!AI$2,库存流水!$M:$M,"&lt;="&amp;'Product Performance'!AI$3,库存流水!$C:$C,'Product Performance'!$B48)</f>
        <v>0</v>
      </c>
      <c r="AJ48" s="7">
        <f>-SUMIFS(库存流水!$I:$I,库存流水!$M:$M,"&gt;="&amp;'Product Performance'!AJ$2,库存流水!$M:$M,"&lt;="&amp;'Product Performance'!AJ$3,库存流水!$C:$C,'Product Performance'!$B48)</f>
        <v>0</v>
      </c>
      <c r="AK48" s="7">
        <f>-SUMIFS(库存流水!$I:$I,库存流水!$M:$M,"&gt;="&amp;'Product Performance'!AK$2,库存流水!$M:$M,"&lt;="&amp;'Product Performance'!AK$3,库存流水!$C:$C,'Product Performance'!$B48)</f>
        <v>0</v>
      </c>
      <c r="AL48" s="7">
        <f>-SUMIFS(库存流水!$I:$I,库存流水!$M:$M,"&gt;="&amp;'Product Performance'!AL$2,库存流水!$M:$M,"&lt;="&amp;'Product Performance'!AL$3,库存流水!$C:$C,'Product Performance'!$B48)</f>
        <v>0</v>
      </c>
      <c r="AM48" s="7">
        <f>-SUMIFS(库存流水!$I:$I,库存流水!$M:$M,"&gt;="&amp;'Product Performance'!AM$2,库存流水!$M:$M,"&lt;="&amp;'Product Performance'!AM$3,库存流水!$C:$C,'Product Performance'!$B48)</f>
        <v>0</v>
      </c>
      <c r="AN48" s="7">
        <f>-SUMIFS(库存流水!$I:$I,库存流水!$M:$M,"&gt;="&amp;'Product Performance'!AN$2,库存流水!$M:$M,"&lt;="&amp;'Product Performance'!AN$3,库存流水!$C:$C,'Product Performance'!$B48)</f>
        <v>0</v>
      </c>
      <c r="AO48" s="7">
        <f>-SUMIFS(库存流水!$I:$I,库存流水!$M:$M,"&gt;="&amp;'Product Performance'!AO$2,库存流水!$M:$M,"&lt;="&amp;'Product Performance'!AO$3,库存流水!$C:$C,'Product Performance'!$B48)</f>
        <v>0</v>
      </c>
      <c r="AP48" s="7">
        <f>-SUMIFS(库存流水!$I:$I,库存流水!$M:$M,"&gt;="&amp;'Product Performance'!AP$2,库存流水!$M:$M,"&lt;="&amp;'Product Performance'!AP$3,库存流水!$C:$C,'Product Performance'!$B48)</f>
        <v>0</v>
      </c>
      <c r="AQ48" s="7">
        <f>-SUMIFS(库存流水!$I:$I,库存流水!$M:$M,"&gt;="&amp;'Product Performance'!AQ$2,库存流水!$M:$M,"&lt;="&amp;'Product Performance'!AQ$3,库存流水!$C:$C,'Product Performance'!$B48)</f>
        <v>0</v>
      </c>
      <c r="AR48" s="7">
        <f>-SUMIFS(库存流水!$I:$I,库存流水!$M:$M,"&gt;="&amp;'Product Performance'!AR$2,库存流水!$M:$M,"&lt;="&amp;'Product Performance'!AR$3,库存流水!$C:$C,'Product Performance'!$B48)</f>
        <v>0</v>
      </c>
      <c r="AS48" s="7">
        <f>-SUMIFS(库存流水!$I:$I,库存流水!$M:$M,"&gt;="&amp;'Product Performance'!AS$2,库存流水!$M:$M,"&lt;="&amp;'Product Performance'!AS$3,库存流水!$C:$C,'Product Performance'!$B48)</f>
        <v>0</v>
      </c>
      <c r="AT48" s="7">
        <f>-SUMIFS(库存流水!$I:$I,库存流水!$M:$M,"&gt;="&amp;'Product Performance'!AT$2,库存流水!$M:$M,"&lt;="&amp;'Product Performance'!AT$3,库存流水!$C:$C,'Product Performance'!$B48)</f>
        <v>0</v>
      </c>
      <c r="AU48" s="7">
        <f>-SUMIFS(库存流水!$I:$I,库存流水!$M:$M,"&gt;="&amp;'Product Performance'!AU$2,库存流水!$M:$M,"&lt;="&amp;'Product Performance'!AU$3,库存流水!$C:$C,'Product Performance'!$B48)</f>
        <v>0</v>
      </c>
      <c r="AV48" s="7">
        <f>-SUMIFS(库存流水!$I:$I,库存流水!$M:$M,"&gt;="&amp;'Product Performance'!AV$2,库存流水!$M:$M,"&lt;="&amp;'Product Performance'!AV$3,库存流水!$C:$C,'Product Performance'!$B48)</f>
        <v>0</v>
      </c>
      <c r="AW48" s="7">
        <f>-SUMIFS(库存流水!$I:$I,库存流水!$M:$M,"&gt;="&amp;'Product Performance'!AW$2,库存流水!$M:$M,"&lt;="&amp;'Product Performance'!AW$3,库存流水!$C:$C,'Product Performance'!$B48)</f>
        <v>0</v>
      </c>
      <c r="AX48" s="7">
        <f>-SUMIFS(库存流水!$I:$I,库存流水!$M:$M,"&gt;="&amp;'Product Performance'!AX$2,库存流水!$M:$M,"&lt;="&amp;'Product Performance'!AX$3,库存流水!$C:$C,'Product Performance'!$B48)</f>
        <v>0</v>
      </c>
    </row>
    <row r="49" spans="1:50" s="21" customFormat="1" ht="13.2">
      <c r="A49" s="124"/>
      <c r="B49" s="120" t="s">
        <v>23687</v>
      </c>
      <c r="C49" s="7" t="s">
        <v>32030</v>
      </c>
      <c r="D49" s="121" t="s">
        <v>23688</v>
      </c>
      <c r="E49" s="121" t="s">
        <v>32012</v>
      </c>
      <c r="F49" s="51">
        <f>VLOOKUP(B49,库存流水!O:Q,3,0)</f>
        <v>216</v>
      </c>
      <c r="G49" s="52">
        <f>SUM(H49:AX49)</f>
        <v>0</v>
      </c>
      <c r="H49" s="7">
        <f>-SUMIFS(库存流水!$I:$I,库存流水!$M:$M,"&gt;="&amp;'Product Performance'!H$2,库存流水!$M:$M,"&lt;="&amp;'Product Performance'!H$3,库存流水!$C:$C,'Product Performance'!$B49)</f>
        <v>0</v>
      </c>
      <c r="I49" s="7">
        <f>-SUMIFS(库存流水!$I:$I,库存流水!$M:$M,"&gt;="&amp;'Product Performance'!I$2,库存流水!$M:$M,"&lt;="&amp;'Product Performance'!I$3,库存流水!$C:$C,'Product Performance'!$B49)</f>
        <v>0</v>
      </c>
      <c r="J49" s="7">
        <f>-SUMIFS(库存流水!$I:$I,库存流水!$M:$M,"&gt;="&amp;'Product Performance'!J$2,库存流水!$M:$M,"&lt;="&amp;'Product Performance'!J$3,库存流水!$C:$C,'Product Performance'!$B49)</f>
        <v>0</v>
      </c>
      <c r="K49" s="7">
        <f>-SUMIFS(库存流水!$I:$I,库存流水!$M:$M,"&gt;="&amp;'Product Performance'!K$2,库存流水!$M:$M,"&lt;="&amp;'Product Performance'!K$3,库存流水!$C:$C,'Product Performance'!$B49)</f>
        <v>0</v>
      </c>
      <c r="L49" s="7">
        <f>-SUMIFS(库存流水!$I:$I,库存流水!$M:$M,"&gt;="&amp;'Product Performance'!L$2,库存流水!$M:$M,"&lt;="&amp;'Product Performance'!L$3,库存流水!$C:$C,'Product Performance'!$B49)</f>
        <v>0</v>
      </c>
      <c r="M49" s="7">
        <f>-SUMIFS(库存流水!$I:$I,库存流水!$M:$M,"&gt;="&amp;'Product Performance'!M$2,库存流水!$M:$M,"&lt;="&amp;'Product Performance'!M$3,库存流水!$C:$C,'Product Performance'!$B49)</f>
        <v>0</v>
      </c>
      <c r="N49" s="7">
        <f>-SUMIFS(库存流水!$I:$I,库存流水!$M:$M,"&gt;="&amp;'Product Performance'!N$2,库存流水!$M:$M,"&lt;="&amp;'Product Performance'!N$3,库存流水!$C:$C,'Product Performance'!$B49)</f>
        <v>0</v>
      </c>
      <c r="O49" s="7">
        <f>-SUMIFS(库存流水!$I:$I,库存流水!$M:$M,"&gt;="&amp;'Product Performance'!O$2,库存流水!$M:$M,"&lt;="&amp;'Product Performance'!O$3,库存流水!$C:$C,'Product Performance'!$B49)</f>
        <v>0</v>
      </c>
      <c r="P49" s="7">
        <f>-SUMIFS(库存流水!$I:$I,库存流水!$M:$M,"&gt;="&amp;'Product Performance'!P$2,库存流水!$M:$M,"&lt;="&amp;'Product Performance'!P$3,库存流水!$C:$C,'Product Performance'!$B49)</f>
        <v>0</v>
      </c>
      <c r="Q49" s="7">
        <f>-SUMIFS(库存流水!$I:$I,库存流水!$M:$M,"&gt;="&amp;'Product Performance'!Q$2,库存流水!$M:$M,"&lt;="&amp;'Product Performance'!Q$3,库存流水!$C:$C,'Product Performance'!$B49)</f>
        <v>0</v>
      </c>
      <c r="R49" s="7">
        <f>-SUMIFS(库存流水!$I:$I,库存流水!$M:$M,"&gt;="&amp;'Product Performance'!R$2,库存流水!$M:$M,"&lt;="&amp;'Product Performance'!R$3,库存流水!$C:$C,'Product Performance'!$B49)</f>
        <v>0</v>
      </c>
      <c r="S49" s="7">
        <f>-SUMIFS(库存流水!$I:$I,库存流水!$M:$M,"&gt;="&amp;'Product Performance'!S$2,库存流水!$M:$M,"&lt;="&amp;'Product Performance'!S$3,库存流水!$C:$C,'Product Performance'!$B49)</f>
        <v>0</v>
      </c>
      <c r="T49" s="7">
        <f>-SUMIFS(库存流水!$I:$I,库存流水!$M:$M,"&gt;="&amp;'Product Performance'!T$2,库存流水!$M:$M,"&lt;="&amp;'Product Performance'!T$3,库存流水!$C:$C,'Product Performance'!$B49)</f>
        <v>0</v>
      </c>
      <c r="U49" s="7">
        <f>-SUMIFS(库存流水!$I:$I,库存流水!$M:$M,"&gt;="&amp;'Product Performance'!U$2,库存流水!$M:$M,"&lt;="&amp;'Product Performance'!U$3,库存流水!$C:$C,'Product Performance'!$B49)</f>
        <v>0</v>
      </c>
      <c r="V49" s="7">
        <f>-SUMIFS(库存流水!$I:$I,库存流水!$M:$M,"&gt;="&amp;'Product Performance'!V$2,库存流水!$M:$M,"&lt;="&amp;'Product Performance'!V$3,库存流水!$C:$C,'Product Performance'!$B49)</f>
        <v>0</v>
      </c>
      <c r="W49" s="7">
        <f>-SUMIFS(库存流水!$I:$I,库存流水!$M:$M,"&gt;="&amp;'Product Performance'!W$2,库存流水!$M:$M,"&lt;="&amp;'Product Performance'!W$3,库存流水!$C:$C,'Product Performance'!$B49)</f>
        <v>0</v>
      </c>
      <c r="X49" s="7">
        <f>-SUMIFS(库存流水!$I:$I,库存流水!$M:$M,"&gt;="&amp;'Product Performance'!X$2,库存流水!$M:$M,"&lt;="&amp;'Product Performance'!X$3,库存流水!$C:$C,'Product Performance'!$B49)</f>
        <v>0</v>
      </c>
      <c r="Y49" s="7">
        <f>-SUMIFS(库存流水!$I:$I,库存流水!$M:$M,"&gt;="&amp;'Product Performance'!Y$2,库存流水!$M:$M,"&lt;="&amp;'Product Performance'!Y$3,库存流水!$C:$C,'Product Performance'!$B49)</f>
        <v>0</v>
      </c>
      <c r="Z49" s="7">
        <f>-SUMIFS(库存流水!$I:$I,库存流水!$M:$M,"&gt;="&amp;'Product Performance'!Z$2,库存流水!$M:$M,"&lt;="&amp;'Product Performance'!Z$3,库存流水!$C:$C,'Product Performance'!$B49)</f>
        <v>0</v>
      </c>
      <c r="AA49" s="7">
        <f>-SUMIFS(库存流水!$I:$I,库存流水!$M:$M,"&gt;="&amp;'Product Performance'!AA$2,库存流水!$M:$M,"&lt;="&amp;'Product Performance'!AA$3,库存流水!$C:$C,'Product Performance'!$B49)</f>
        <v>0</v>
      </c>
      <c r="AB49" s="7">
        <f>-SUMIFS(库存流水!$I:$I,库存流水!$M:$M,"&gt;="&amp;'Product Performance'!AB$2,库存流水!$M:$M,"&lt;="&amp;'Product Performance'!AB$3,库存流水!$C:$C,'Product Performance'!$B49)</f>
        <v>0</v>
      </c>
      <c r="AC49" s="7">
        <f>-SUMIFS(库存流水!$I:$I,库存流水!$M:$M,"&gt;="&amp;'Product Performance'!AC$2,库存流水!$M:$M,"&lt;="&amp;'Product Performance'!AC$3,库存流水!$C:$C,'Product Performance'!$B49)</f>
        <v>0</v>
      </c>
      <c r="AD49" s="7">
        <f>-SUMIFS(库存流水!$I:$I,库存流水!$M:$M,"&gt;="&amp;'Product Performance'!AD$2,库存流水!$M:$M,"&lt;="&amp;'Product Performance'!AD$3,库存流水!$C:$C,'Product Performance'!$B49)</f>
        <v>0</v>
      </c>
      <c r="AE49" s="7">
        <f>-SUMIFS(库存流水!$I:$I,库存流水!$M:$M,"&gt;="&amp;'Product Performance'!AE$2,库存流水!$M:$M,"&lt;="&amp;'Product Performance'!AE$3,库存流水!$C:$C,'Product Performance'!$B49)</f>
        <v>0</v>
      </c>
      <c r="AF49" s="7">
        <f>-SUMIFS(库存流水!$I:$I,库存流水!$M:$M,"&gt;="&amp;'Product Performance'!AF$2,库存流水!$M:$M,"&lt;="&amp;'Product Performance'!AF$3,库存流水!$C:$C,'Product Performance'!$B49)</f>
        <v>0</v>
      </c>
      <c r="AG49" s="7">
        <f>-SUMIFS(库存流水!$I:$I,库存流水!$M:$M,"&gt;="&amp;'Product Performance'!AG$2,库存流水!$M:$M,"&lt;="&amp;'Product Performance'!AG$3,库存流水!$C:$C,'Product Performance'!$B49)</f>
        <v>0</v>
      </c>
      <c r="AH49" s="7">
        <f>-SUMIFS(库存流水!$I:$I,库存流水!$M:$M,"&gt;="&amp;'Product Performance'!AH$2,库存流水!$M:$M,"&lt;="&amp;'Product Performance'!AH$3,库存流水!$C:$C,'Product Performance'!$B49)</f>
        <v>0</v>
      </c>
      <c r="AI49" s="7">
        <f>-SUMIFS(库存流水!$I:$I,库存流水!$M:$M,"&gt;="&amp;'Product Performance'!AI$2,库存流水!$M:$M,"&lt;="&amp;'Product Performance'!AI$3,库存流水!$C:$C,'Product Performance'!$B49)</f>
        <v>0</v>
      </c>
      <c r="AJ49" s="7">
        <f>-SUMIFS(库存流水!$I:$I,库存流水!$M:$M,"&gt;="&amp;'Product Performance'!AJ$2,库存流水!$M:$M,"&lt;="&amp;'Product Performance'!AJ$3,库存流水!$C:$C,'Product Performance'!$B49)</f>
        <v>0</v>
      </c>
      <c r="AK49" s="7">
        <f>-SUMIFS(库存流水!$I:$I,库存流水!$M:$M,"&gt;="&amp;'Product Performance'!AK$2,库存流水!$M:$M,"&lt;="&amp;'Product Performance'!AK$3,库存流水!$C:$C,'Product Performance'!$B49)</f>
        <v>0</v>
      </c>
      <c r="AL49" s="7">
        <f>-SUMIFS(库存流水!$I:$I,库存流水!$M:$M,"&gt;="&amp;'Product Performance'!AL$2,库存流水!$M:$M,"&lt;="&amp;'Product Performance'!AL$3,库存流水!$C:$C,'Product Performance'!$B49)</f>
        <v>0</v>
      </c>
      <c r="AM49" s="7">
        <f>-SUMIFS(库存流水!$I:$I,库存流水!$M:$M,"&gt;="&amp;'Product Performance'!AM$2,库存流水!$M:$M,"&lt;="&amp;'Product Performance'!AM$3,库存流水!$C:$C,'Product Performance'!$B49)</f>
        <v>0</v>
      </c>
      <c r="AN49" s="7">
        <f>-SUMIFS(库存流水!$I:$I,库存流水!$M:$M,"&gt;="&amp;'Product Performance'!AN$2,库存流水!$M:$M,"&lt;="&amp;'Product Performance'!AN$3,库存流水!$C:$C,'Product Performance'!$B49)</f>
        <v>0</v>
      </c>
      <c r="AO49" s="7">
        <f>-SUMIFS(库存流水!$I:$I,库存流水!$M:$M,"&gt;="&amp;'Product Performance'!AO$2,库存流水!$M:$M,"&lt;="&amp;'Product Performance'!AO$3,库存流水!$C:$C,'Product Performance'!$B49)</f>
        <v>0</v>
      </c>
      <c r="AP49" s="7">
        <f>-SUMIFS(库存流水!$I:$I,库存流水!$M:$M,"&gt;="&amp;'Product Performance'!AP$2,库存流水!$M:$M,"&lt;="&amp;'Product Performance'!AP$3,库存流水!$C:$C,'Product Performance'!$B49)</f>
        <v>0</v>
      </c>
      <c r="AQ49" s="7">
        <f>-SUMIFS(库存流水!$I:$I,库存流水!$M:$M,"&gt;="&amp;'Product Performance'!AQ$2,库存流水!$M:$M,"&lt;="&amp;'Product Performance'!AQ$3,库存流水!$C:$C,'Product Performance'!$B49)</f>
        <v>0</v>
      </c>
      <c r="AR49" s="7">
        <f>-SUMIFS(库存流水!$I:$I,库存流水!$M:$M,"&gt;="&amp;'Product Performance'!AR$2,库存流水!$M:$M,"&lt;="&amp;'Product Performance'!AR$3,库存流水!$C:$C,'Product Performance'!$B49)</f>
        <v>0</v>
      </c>
      <c r="AS49" s="7">
        <f>-SUMIFS(库存流水!$I:$I,库存流水!$M:$M,"&gt;="&amp;'Product Performance'!AS$2,库存流水!$M:$M,"&lt;="&amp;'Product Performance'!AS$3,库存流水!$C:$C,'Product Performance'!$B49)</f>
        <v>0</v>
      </c>
      <c r="AT49" s="7">
        <f>-SUMIFS(库存流水!$I:$I,库存流水!$M:$M,"&gt;="&amp;'Product Performance'!AT$2,库存流水!$M:$M,"&lt;="&amp;'Product Performance'!AT$3,库存流水!$C:$C,'Product Performance'!$B49)</f>
        <v>0</v>
      </c>
      <c r="AU49" s="7">
        <f>-SUMIFS(库存流水!$I:$I,库存流水!$M:$M,"&gt;="&amp;'Product Performance'!AU$2,库存流水!$M:$M,"&lt;="&amp;'Product Performance'!AU$3,库存流水!$C:$C,'Product Performance'!$B49)</f>
        <v>0</v>
      </c>
      <c r="AV49" s="7">
        <f>-SUMIFS(库存流水!$I:$I,库存流水!$M:$M,"&gt;="&amp;'Product Performance'!AV$2,库存流水!$M:$M,"&lt;="&amp;'Product Performance'!AV$3,库存流水!$C:$C,'Product Performance'!$B49)</f>
        <v>0</v>
      </c>
      <c r="AW49" s="7">
        <f>-SUMIFS(库存流水!$I:$I,库存流水!$M:$M,"&gt;="&amp;'Product Performance'!AW$2,库存流水!$M:$M,"&lt;="&amp;'Product Performance'!AW$3,库存流水!$C:$C,'Product Performance'!$B49)</f>
        <v>0</v>
      </c>
      <c r="AX49" s="7">
        <f>-SUMIFS(库存流水!$I:$I,库存流水!$M:$M,"&gt;="&amp;'Product Performance'!AX$2,库存流水!$M:$M,"&lt;="&amp;'Product Performance'!AX$3,库存流水!$C:$C,'Product Performance'!$B49)</f>
        <v>0</v>
      </c>
    </row>
    <row r="50" spans="1:50" s="21" customFormat="1" ht="13.2">
      <c r="A50" s="124"/>
      <c r="B50" s="120" t="s">
        <v>23675</v>
      </c>
      <c r="C50" s="7" t="s">
        <v>32031</v>
      </c>
      <c r="D50" s="121" t="s">
        <v>23676</v>
      </c>
      <c r="E50" s="121" t="s">
        <v>32013</v>
      </c>
      <c r="F50" s="51">
        <f>VLOOKUP(B50,库存流水!O:Q,3,0)</f>
        <v>215</v>
      </c>
      <c r="G50" s="52">
        <f>SUM(H50:AX50)</f>
        <v>0</v>
      </c>
      <c r="H50" s="7">
        <f>-SUMIFS(库存流水!$I:$I,库存流水!$M:$M,"&gt;="&amp;'Product Performance'!H$2,库存流水!$M:$M,"&lt;="&amp;'Product Performance'!H$3,库存流水!$C:$C,'Product Performance'!$B50)</f>
        <v>0</v>
      </c>
      <c r="I50" s="7">
        <f>-SUMIFS(库存流水!$I:$I,库存流水!$M:$M,"&gt;="&amp;'Product Performance'!I$2,库存流水!$M:$M,"&lt;="&amp;'Product Performance'!I$3,库存流水!$C:$C,'Product Performance'!$B50)</f>
        <v>0</v>
      </c>
      <c r="J50" s="7">
        <f>-SUMIFS(库存流水!$I:$I,库存流水!$M:$M,"&gt;="&amp;'Product Performance'!J$2,库存流水!$M:$M,"&lt;="&amp;'Product Performance'!J$3,库存流水!$C:$C,'Product Performance'!$B50)</f>
        <v>0</v>
      </c>
      <c r="K50" s="7">
        <f>-SUMIFS(库存流水!$I:$I,库存流水!$M:$M,"&gt;="&amp;'Product Performance'!K$2,库存流水!$M:$M,"&lt;="&amp;'Product Performance'!K$3,库存流水!$C:$C,'Product Performance'!$B50)</f>
        <v>0</v>
      </c>
      <c r="L50" s="7">
        <f>-SUMIFS(库存流水!$I:$I,库存流水!$M:$M,"&gt;="&amp;'Product Performance'!L$2,库存流水!$M:$M,"&lt;="&amp;'Product Performance'!L$3,库存流水!$C:$C,'Product Performance'!$B50)</f>
        <v>0</v>
      </c>
      <c r="M50" s="7">
        <f>-SUMIFS(库存流水!$I:$I,库存流水!$M:$M,"&gt;="&amp;'Product Performance'!M$2,库存流水!$M:$M,"&lt;="&amp;'Product Performance'!M$3,库存流水!$C:$C,'Product Performance'!$B50)</f>
        <v>0</v>
      </c>
      <c r="N50" s="7">
        <f>-SUMIFS(库存流水!$I:$I,库存流水!$M:$M,"&gt;="&amp;'Product Performance'!N$2,库存流水!$M:$M,"&lt;="&amp;'Product Performance'!N$3,库存流水!$C:$C,'Product Performance'!$B50)</f>
        <v>0</v>
      </c>
      <c r="O50" s="7">
        <f>-SUMIFS(库存流水!$I:$I,库存流水!$M:$M,"&gt;="&amp;'Product Performance'!O$2,库存流水!$M:$M,"&lt;="&amp;'Product Performance'!O$3,库存流水!$C:$C,'Product Performance'!$B50)</f>
        <v>0</v>
      </c>
      <c r="P50" s="7">
        <f>-SUMIFS(库存流水!$I:$I,库存流水!$M:$M,"&gt;="&amp;'Product Performance'!P$2,库存流水!$M:$M,"&lt;="&amp;'Product Performance'!P$3,库存流水!$C:$C,'Product Performance'!$B50)</f>
        <v>0</v>
      </c>
      <c r="Q50" s="7">
        <f>-SUMIFS(库存流水!$I:$I,库存流水!$M:$M,"&gt;="&amp;'Product Performance'!Q$2,库存流水!$M:$M,"&lt;="&amp;'Product Performance'!Q$3,库存流水!$C:$C,'Product Performance'!$B50)</f>
        <v>0</v>
      </c>
      <c r="R50" s="7">
        <f>-SUMIFS(库存流水!$I:$I,库存流水!$M:$M,"&gt;="&amp;'Product Performance'!R$2,库存流水!$M:$M,"&lt;="&amp;'Product Performance'!R$3,库存流水!$C:$C,'Product Performance'!$B50)</f>
        <v>0</v>
      </c>
      <c r="S50" s="7">
        <f>-SUMIFS(库存流水!$I:$I,库存流水!$M:$M,"&gt;="&amp;'Product Performance'!S$2,库存流水!$M:$M,"&lt;="&amp;'Product Performance'!S$3,库存流水!$C:$C,'Product Performance'!$B50)</f>
        <v>0</v>
      </c>
      <c r="T50" s="7">
        <f>-SUMIFS(库存流水!$I:$I,库存流水!$M:$M,"&gt;="&amp;'Product Performance'!T$2,库存流水!$M:$M,"&lt;="&amp;'Product Performance'!T$3,库存流水!$C:$C,'Product Performance'!$B50)</f>
        <v>0</v>
      </c>
      <c r="U50" s="7">
        <f>-SUMIFS(库存流水!$I:$I,库存流水!$M:$M,"&gt;="&amp;'Product Performance'!U$2,库存流水!$M:$M,"&lt;="&amp;'Product Performance'!U$3,库存流水!$C:$C,'Product Performance'!$B50)</f>
        <v>0</v>
      </c>
      <c r="V50" s="7">
        <f>-SUMIFS(库存流水!$I:$I,库存流水!$M:$M,"&gt;="&amp;'Product Performance'!V$2,库存流水!$M:$M,"&lt;="&amp;'Product Performance'!V$3,库存流水!$C:$C,'Product Performance'!$B50)</f>
        <v>0</v>
      </c>
      <c r="W50" s="7">
        <f>-SUMIFS(库存流水!$I:$I,库存流水!$M:$M,"&gt;="&amp;'Product Performance'!W$2,库存流水!$M:$M,"&lt;="&amp;'Product Performance'!W$3,库存流水!$C:$C,'Product Performance'!$B50)</f>
        <v>0</v>
      </c>
      <c r="X50" s="7">
        <f>-SUMIFS(库存流水!$I:$I,库存流水!$M:$M,"&gt;="&amp;'Product Performance'!X$2,库存流水!$M:$M,"&lt;="&amp;'Product Performance'!X$3,库存流水!$C:$C,'Product Performance'!$B50)</f>
        <v>0</v>
      </c>
      <c r="Y50" s="7">
        <f>-SUMIFS(库存流水!$I:$I,库存流水!$M:$M,"&gt;="&amp;'Product Performance'!Y$2,库存流水!$M:$M,"&lt;="&amp;'Product Performance'!Y$3,库存流水!$C:$C,'Product Performance'!$B50)</f>
        <v>0</v>
      </c>
      <c r="Z50" s="7">
        <f>-SUMIFS(库存流水!$I:$I,库存流水!$M:$M,"&gt;="&amp;'Product Performance'!Z$2,库存流水!$M:$M,"&lt;="&amp;'Product Performance'!Z$3,库存流水!$C:$C,'Product Performance'!$B50)</f>
        <v>0</v>
      </c>
      <c r="AA50" s="7">
        <f>-SUMIFS(库存流水!$I:$I,库存流水!$M:$M,"&gt;="&amp;'Product Performance'!AA$2,库存流水!$M:$M,"&lt;="&amp;'Product Performance'!AA$3,库存流水!$C:$C,'Product Performance'!$B50)</f>
        <v>0</v>
      </c>
      <c r="AB50" s="7">
        <f>-SUMIFS(库存流水!$I:$I,库存流水!$M:$M,"&gt;="&amp;'Product Performance'!AB$2,库存流水!$M:$M,"&lt;="&amp;'Product Performance'!AB$3,库存流水!$C:$C,'Product Performance'!$B50)</f>
        <v>0</v>
      </c>
      <c r="AC50" s="7">
        <f>-SUMIFS(库存流水!$I:$I,库存流水!$M:$M,"&gt;="&amp;'Product Performance'!AC$2,库存流水!$M:$M,"&lt;="&amp;'Product Performance'!AC$3,库存流水!$C:$C,'Product Performance'!$B50)</f>
        <v>0</v>
      </c>
      <c r="AD50" s="7">
        <f>-SUMIFS(库存流水!$I:$I,库存流水!$M:$M,"&gt;="&amp;'Product Performance'!AD$2,库存流水!$M:$M,"&lt;="&amp;'Product Performance'!AD$3,库存流水!$C:$C,'Product Performance'!$B50)</f>
        <v>0</v>
      </c>
      <c r="AE50" s="7">
        <f>-SUMIFS(库存流水!$I:$I,库存流水!$M:$M,"&gt;="&amp;'Product Performance'!AE$2,库存流水!$M:$M,"&lt;="&amp;'Product Performance'!AE$3,库存流水!$C:$C,'Product Performance'!$B50)</f>
        <v>0</v>
      </c>
      <c r="AF50" s="7">
        <f>-SUMIFS(库存流水!$I:$I,库存流水!$M:$M,"&gt;="&amp;'Product Performance'!AF$2,库存流水!$M:$M,"&lt;="&amp;'Product Performance'!AF$3,库存流水!$C:$C,'Product Performance'!$B50)</f>
        <v>0</v>
      </c>
      <c r="AG50" s="7">
        <f>-SUMIFS(库存流水!$I:$I,库存流水!$M:$M,"&gt;="&amp;'Product Performance'!AG$2,库存流水!$M:$M,"&lt;="&amp;'Product Performance'!AG$3,库存流水!$C:$C,'Product Performance'!$B50)</f>
        <v>0</v>
      </c>
      <c r="AH50" s="7">
        <f>-SUMIFS(库存流水!$I:$I,库存流水!$M:$M,"&gt;="&amp;'Product Performance'!AH$2,库存流水!$M:$M,"&lt;="&amp;'Product Performance'!AH$3,库存流水!$C:$C,'Product Performance'!$B50)</f>
        <v>0</v>
      </c>
      <c r="AI50" s="7">
        <f>-SUMIFS(库存流水!$I:$I,库存流水!$M:$M,"&gt;="&amp;'Product Performance'!AI$2,库存流水!$M:$M,"&lt;="&amp;'Product Performance'!AI$3,库存流水!$C:$C,'Product Performance'!$B50)</f>
        <v>0</v>
      </c>
      <c r="AJ50" s="7">
        <f>-SUMIFS(库存流水!$I:$I,库存流水!$M:$M,"&gt;="&amp;'Product Performance'!AJ$2,库存流水!$M:$M,"&lt;="&amp;'Product Performance'!AJ$3,库存流水!$C:$C,'Product Performance'!$B50)</f>
        <v>0</v>
      </c>
      <c r="AK50" s="7">
        <f>-SUMIFS(库存流水!$I:$I,库存流水!$M:$M,"&gt;="&amp;'Product Performance'!AK$2,库存流水!$M:$M,"&lt;="&amp;'Product Performance'!AK$3,库存流水!$C:$C,'Product Performance'!$B50)</f>
        <v>0</v>
      </c>
      <c r="AL50" s="7">
        <f>-SUMIFS(库存流水!$I:$I,库存流水!$M:$M,"&gt;="&amp;'Product Performance'!AL$2,库存流水!$M:$M,"&lt;="&amp;'Product Performance'!AL$3,库存流水!$C:$C,'Product Performance'!$B50)</f>
        <v>0</v>
      </c>
      <c r="AM50" s="7">
        <f>-SUMIFS(库存流水!$I:$I,库存流水!$M:$M,"&gt;="&amp;'Product Performance'!AM$2,库存流水!$M:$M,"&lt;="&amp;'Product Performance'!AM$3,库存流水!$C:$C,'Product Performance'!$B50)</f>
        <v>0</v>
      </c>
      <c r="AN50" s="7">
        <f>-SUMIFS(库存流水!$I:$I,库存流水!$M:$M,"&gt;="&amp;'Product Performance'!AN$2,库存流水!$M:$M,"&lt;="&amp;'Product Performance'!AN$3,库存流水!$C:$C,'Product Performance'!$B50)</f>
        <v>0</v>
      </c>
      <c r="AO50" s="7">
        <f>-SUMIFS(库存流水!$I:$I,库存流水!$M:$M,"&gt;="&amp;'Product Performance'!AO$2,库存流水!$M:$M,"&lt;="&amp;'Product Performance'!AO$3,库存流水!$C:$C,'Product Performance'!$B50)</f>
        <v>0</v>
      </c>
      <c r="AP50" s="7">
        <f>-SUMIFS(库存流水!$I:$I,库存流水!$M:$M,"&gt;="&amp;'Product Performance'!AP$2,库存流水!$M:$M,"&lt;="&amp;'Product Performance'!AP$3,库存流水!$C:$C,'Product Performance'!$B50)</f>
        <v>0</v>
      </c>
      <c r="AQ50" s="7">
        <f>-SUMIFS(库存流水!$I:$I,库存流水!$M:$M,"&gt;="&amp;'Product Performance'!AQ$2,库存流水!$M:$M,"&lt;="&amp;'Product Performance'!AQ$3,库存流水!$C:$C,'Product Performance'!$B50)</f>
        <v>0</v>
      </c>
      <c r="AR50" s="7">
        <f>-SUMIFS(库存流水!$I:$I,库存流水!$M:$M,"&gt;="&amp;'Product Performance'!AR$2,库存流水!$M:$M,"&lt;="&amp;'Product Performance'!AR$3,库存流水!$C:$C,'Product Performance'!$B50)</f>
        <v>0</v>
      </c>
      <c r="AS50" s="7">
        <f>-SUMIFS(库存流水!$I:$I,库存流水!$M:$M,"&gt;="&amp;'Product Performance'!AS$2,库存流水!$M:$M,"&lt;="&amp;'Product Performance'!AS$3,库存流水!$C:$C,'Product Performance'!$B50)</f>
        <v>0</v>
      </c>
      <c r="AT50" s="7">
        <f>-SUMIFS(库存流水!$I:$I,库存流水!$M:$M,"&gt;="&amp;'Product Performance'!AT$2,库存流水!$M:$M,"&lt;="&amp;'Product Performance'!AT$3,库存流水!$C:$C,'Product Performance'!$B50)</f>
        <v>0</v>
      </c>
      <c r="AU50" s="7">
        <f>-SUMIFS(库存流水!$I:$I,库存流水!$M:$M,"&gt;="&amp;'Product Performance'!AU$2,库存流水!$M:$M,"&lt;="&amp;'Product Performance'!AU$3,库存流水!$C:$C,'Product Performance'!$B50)</f>
        <v>0</v>
      </c>
      <c r="AV50" s="7">
        <f>-SUMIFS(库存流水!$I:$I,库存流水!$M:$M,"&gt;="&amp;'Product Performance'!AV$2,库存流水!$M:$M,"&lt;="&amp;'Product Performance'!AV$3,库存流水!$C:$C,'Product Performance'!$B50)</f>
        <v>0</v>
      </c>
      <c r="AW50" s="7">
        <f>-SUMIFS(库存流水!$I:$I,库存流水!$M:$M,"&gt;="&amp;'Product Performance'!AW$2,库存流水!$M:$M,"&lt;="&amp;'Product Performance'!AW$3,库存流水!$C:$C,'Product Performance'!$B50)</f>
        <v>0</v>
      </c>
      <c r="AX50" s="7">
        <f>-SUMIFS(库存流水!$I:$I,库存流水!$M:$M,"&gt;="&amp;'Product Performance'!AX$2,库存流水!$M:$M,"&lt;="&amp;'Product Performance'!AX$3,库存流水!$C:$C,'Product Performance'!$B50)</f>
        <v>0</v>
      </c>
    </row>
    <row r="51" spans="1:50" s="21" customFormat="1" ht="13.2">
      <c r="A51" s="124"/>
      <c r="B51" s="120" t="s">
        <v>23689</v>
      </c>
      <c r="C51" s="7" t="s">
        <v>32032</v>
      </c>
      <c r="D51" s="121" t="s">
        <v>23690</v>
      </c>
      <c r="E51" s="121" t="s">
        <v>32014</v>
      </c>
      <c r="F51" s="51">
        <f>VLOOKUP(B51,库存流水!O:Q,3,0)</f>
        <v>216</v>
      </c>
      <c r="G51" s="52">
        <f>SUM(H51:AX51)</f>
        <v>0</v>
      </c>
      <c r="H51" s="7">
        <f>-SUMIFS(库存流水!$I:$I,库存流水!$M:$M,"&gt;="&amp;'Product Performance'!H$2,库存流水!$M:$M,"&lt;="&amp;'Product Performance'!H$3,库存流水!$C:$C,'Product Performance'!$B51)</f>
        <v>0</v>
      </c>
      <c r="I51" s="7">
        <f>-SUMIFS(库存流水!$I:$I,库存流水!$M:$M,"&gt;="&amp;'Product Performance'!I$2,库存流水!$M:$M,"&lt;="&amp;'Product Performance'!I$3,库存流水!$C:$C,'Product Performance'!$B51)</f>
        <v>0</v>
      </c>
      <c r="J51" s="7">
        <f>-SUMIFS(库存流水!$I:$I,库存流水!$M:$M,"&gt;="&amp;'Product Performance'!J$2,库存流水!$M:$M,"&lt;="&amp;'Product Performance'!J$3,库存流水!$C:$C,'Product Performance'!$B51)</f>
        <v>0</v>
      </c>
      <c r="K51" s="7">
        <f>-SUMIFS(库存流水!$I:$I,库存流水!$M:$M,"&gt;="&amp;'Product Performance'!K$2,库存流水!$M:$M,"&lt;="&amp;'Product Performance'!K$3,库存流水!$C:$C,'Product Performance'!$B51)</f>
        <v>0</v>
      </c>
      <c r="L51" s="7">
        <f>-SUMIFS(库存流水!$I:$I,库存流水!$M:$M,"&gt;="&amp;'Product Performance'!L$2,库存流水!$M:$M,"&lt;="&amp;'Product Performance'!L$3,库存流水!$C:$C,'Product Performance'!$B51)</f>
        <v>0</v>
      </c>
      <c r="M51" s="7">
        <f>-SUMIFS(库存流水!$I:$I,库存流水!$M:$M,"&gt;="&amp;'Product Performance'!M$2,库存流水!$M:$M,"&lt;="&amp;'Product Performance'!M$3,库存流水!$C:$C,'Product Performance'!$B51)</f>
        <v>0</v>
      </c>
      <c r="N51" s="7">
        <f>-SUMIFS(库存流水!$I:$I,库存流水!$M:$M,"&gt;="&amp;'Product Performance'!N$2,库存流水!$M:$M,"&lt;="&amp;'Product Performance'!N$3,库存流水!$C:$C,'Product Performance'!$B51)</f>
        <v>0</v>
      </c>
      <c r="O51" s="7">
        <f>-SUMIFS(库存流水!$I:$I,库存流水!$M:$M,"&gt;="&amp;'Product Performance'!O$2,库存流水!$M:$M,"&lt;="&amp;'Product Performance'!O$3,库存流水!$C:$C,'Product Performance'!$B51)</f>
        <v>0</v>
      </c>
      <c r="P51" s="7">
        <f>-SUMIFS(库存流水!$I:$I,库存流水!$M:$M,"&gt;="&amp;'Product Performance'!P$2,库存流水!$M:$M,"&lt;="&amp;'Product Performance'!P$3,库存流水!$C:$C,'Product Performance'!$B51)</f>
        <v>0</v>
      </c>
      <c r="Q51" s="7">
        <f>-SUMIFS(库存流水!$I:$I,库存流水!$M:$M,"&gt;="&amp;'Product Performance'!Q$2,库存流水!$M:$M,"&lt;="&amp;'Product Performance'!Q$3,库存流水!$C:$C,'Product Performance'!$B51)</f>
        <v>0</v>
      </c>
      <c r="R51" s="7">
        <f>-SUMIFS(库存流水!$I:$I,库存流水!$M:$M,"&gt;="&amp;'Product Performance'!R$2,库存流水!$M:$M,"&lt;="&amp;'Product Performance'!R$3,库存流水!$C:$C,'Product Performance'!$B51)</f>
        <v>0</v>
      </c>
      <c r="S51" s="7">
        <f>-SUMIFS(库存流水!$I:$I,库存流水!$M:$M,"&gt;="&amp;'Product Performance'!S$2,库存流水!$M:$M,"&lt;="&amp;'Product Performance'!S$3,库存流水!$C:$C,'Product Performance'!$B51)</f>
        <v>0</v>
      </c>
      <c r="T51" s="7">
        <f>-SUMIFS(库存流水!$I:$I,库存流水!$M:$M,"&gt;="&amp;'Product Performance'!T$2,库存流水!$M:$M,"&lt;="&amp;'Product Performance'!T$3,库存流水!$C:$C,'Product Performance'!$B51)</f>
        <v>0</v>
      </c>
      <c r="U51" s="7">
        <f>-SUMIFS(库存流水!$I:$I,库存流水!$M:$M,"&gt;="&amp;'Product Performance'!U$2,库存流水!$M:$M,"&lt;="&amp;'Product Performance'!U$3,库存流水!$C:$C,'Product Performance'!$B51)</f>
        <v>0</v>
      </c>
      <c r="V51" s="7">
        <f>-SUMIFS(库存流水!$I:$I,库存流水!$M:$M,"&gt;="&amp;'Product Performance'!V$2,库存流水!$M:$M,"&lt;="&amp;'Product Performance'!V$3,库存流水!$C:$C,'Product Performance'!$B51)</f>
        <v>0</v>
      </c>
      <c r="W51" s="7">
        <f>-SUMIFS(库存流水!$I:$I,库存流水!$M:$M,"&gt;="&amp;'Product Performance'!W$2,库存流水!$M:$M,"&lt;="&amp;'Product Performance'!W$3,库存流水!$C:$C,'Product Performance'!$B51)</f>
        <v>0</v>
      </c>
      <c r="X51" s="7">
        <f>-SUMIFS(库存流水!$I:$I,库存流水!$M:$M,"&gt;="&amp;'Product Performance'!X$2,库存流水!$M:$M,"&lt;="&amp;'Product Performance'!X$3,库存流水!$C:$C,'Product Performance'!$B51)</f>
        <v>0</v>
      </c>
      <c r="Y51" s="7">
        <f>-SUMIFS(库存流水!$I:$I,库存流水!$M:$M,"&gt;="&amp;'Product Performance'!Y$2,库存流水!$M:$M,"&lt;="&amp;'Product Performance'!Y$3,库存流水!$C:$C,'Product Performance'!$B51)</f>
        <v>0</v>
      </c>
      <c r="Z51" s="7">
        <f>-SUMIFS(库存流水!$I:$I,库存流水!$M:$M,"&gt;="&amp;'Product Performance'!Z$2,库存流水!$M:$M,"&lt;="&amp;'Product Performance'!Z$3,库存流水!$C:$C,'Product Performance'!$B51)</f>
        <v>0</v>
      </c>
      <c r="AA51" s="7">
        <f>-SUMIFS(库存流水!$I:$I,库存流水!$M:$M,"&gt;="&amp;'Product Performance'!AA$2,库存流水!$M:$M,"&lt;="&amp;'Product Performance'!AA$3,库存流水!$C:$C,'Product Performance'!$B51)</f>
        <v>0</v>
      </c>
      <c r="AB51" s="7">
        <f>-SUMIFS(库存流水!$I:$I,库存流水!$M:$M,"&gt;="&amp;'Product Performance'!AB$2,库存流水!$M:$M,"&lt;="&amp;'Product Performance'!AB$3,库存流水!$C:$C,'Product Performance'!$B51)</f>
        <v>0</v>
      </c>
      <c r="AC51" s="7">
        <f>-SUMIFS(库存流水!$I:$I,库存流水!$M:$M,"&gt;="&amp;'Product Performance'!AC$2,库存流水!$M:$M,"&lt;="&amp;'Product Performance'!AC$3,库存流水!$C:$C,'Product Performance'!$B51)</f>
        <v>0</v>
      </c>
      <c r="AD51" s="7">
        <f>-SUMIFS(库存流水!$I:$I,库存流水!$M:$M,"&gt;="&amp;'Product Performance'!AD$2,库存流水!$M:$M,"&lt;="&amp;'Product Performance'!AD$3,库存流水!$C:$C,'Product Performance'!$B51)</f>
        <v>0</v>
      </c>
      <c r="AE51" s="7">
        <f>-SUMIFS(库存流水!$I:$I,库存流水!$M:$M,"&gt;="&amp;'Product Performance'!AE$2,库存流水!$M:$M,"&lt;="&amp;'Product Performance'!AE$3,库存流水!$C:$C,'Product Performance'!$B51)</f>
        <v>0</v>
      </c>
      <c r="AF51" s="7">
        <f>-SUMIFS(库存流水!$I:$I,库存流水!$M:$M,"&gt;="&amp;'Product Performance'!AF$2,库存流水!$M:$M,"&lt;="&amp;'Product Performance'!AF$3,库存流水!$C:$C,'Product Performance'!$B51)</f>
        <v>0</v>
      </c>
      <c r="AG51" s="7">
        <f>-SUMIFS(库存流水!$I:$I,库存流水!$M:$M,"&gt;="&amp;'Product Performance'!AG$2,库存流水!$M:$M,"&lt;="&amp;'Product Performance'!AG$3,库存流水!$C:$C,'Product Performance'!$B51)</f>
        <v>0</v>
      </c>
      <c r="AH51" s="7">
        <f>-SUMIFS(库存流水!$I:$I,库存流水!$M:$M,"&gt;="&amp;'Product Performance'!AH$2,库存流水!$M:$M,"&lt;="&amp;'Product Performance'!AH$3,库存流水!$C:$C,'Product Performance'!$B51)</f>
        <v>0</v>
      </c>
      <c r="AI51" s="7">
        <f>-SUMIFS(库存流水!$I:$I,库存流水!$M:$M,"&gt;="&amp;'Product Performance'!AI$2,库存流水!$M:$M,"&lt;="&amp;'Product Performance'!AI$3,库存流水!$C:$C,'Product Performance'!$B51)</f>
        <v>0</v>
      </c>
      <c r="AJ51" s="7">
        <f>-SUMIFS(库存流水!$I:$I,库存流水!$M:$M,"&gt;="&amp;'Product Performance'!AJ$2,库存流水!$M:$M,"&lt;="&amp;'Product Performance'!AJ$3,库存流水!$C:$C,'Product Performance'!$B51)</f>
        <v>0</v>
      </c>
      <c r="AK51" s="7">
        <f>-SUMIFS(库存流水!$I:$I,库存流水!$M:$M,"&gt;="&amp;'Product Performance'!AK$2,库存流水!$M:$M,"&lt;="&amp;'Product Performance'!AK$3,库存流水!$C:$C,'Product Performance'!$B51)</f>
        <v>0</v>
      </c>
      <c r="AL51" s="7">
        <f>-SUMIFS(库存流水!$I:$I,库存流水!$M:$M,"&gt;="&amp;'Product Performance'!AL$2,库存流水!$M:$M,"&lt;="&amp;'Product Performance'!AL$3,库存流水!$C:$C,'Product Performance'!$B51)</f>
        <v>0</v>
      </c>
      <c r="AM51" s="7">
        <f>-SUMIFS(库存流水!$I:$I,库存流水!$M:$M,"&gt;="&amp;'Product Performance'!AM$2,库存流水!$M:$M,"&lt;="&amp;'Product Performance'!AM$3,库存流水!$C:$C,'Product Performance'!$B51)</f>
        <v>0</v>
      </c>
      <c r="AN51" s="7">
        <f>-SUMIFS(库存流水!$I:$I,库存流水!$M:$M,"&gt;="&amp;'Product Performance'!AN$2,库存流水!$M:$M,"&lt;="&amp;'Product Performance'!AN$3,库存流水!$C:$C,'Product Performance'!$B51)</f>
        <v>0</v>
      </c>
      <c r="AO51" s="7">
        <f>-SUMIFS(库存流水!$I:$I,库存流水!$M:$M,"&gt;="&amp;'Product Performance'!AO$2,库存流水!$M:$M,"&lt;="&amp;'Product Performance'!AO$3,库存流水!$C:$C,'Product Performance'!$B51)</f>
        <v>0</v>
      </c>
      <c r="AP51" s="7">
        <f>-SUMIFS(库存流水!$I:$I,库存流水!$M:$M,"&gt;="&amp;'Product Performance'!AP$2,库存流水!$M:$M,"&lt;="&amp;'Product Performance'!AP$3,库存流水!$C:$C,'Product Performance'!$B51)</f>
        <v>0</v>
      </c>
      <c r="AQ51" s="7">
        <f>-SUMIFS(库存流水!$I:$I,库存流水!$M:$M,"&gt;="&amp;'Product Performance'!AQ$2,库存流水!$M:$M,"&lt;="&amp;'Product Performance'!AQ$3,库存流水!$C:$C,'Product Performance'!$B51)</f>
        <v>0</v>
      </c>
      <c r="AR51" s="7">
        <f>-SUMIFS(库存流水!$I:$I,库存流水!$M:$M,"&gt;="&amp;'Product Performance'!AR$2,库存流水!$M:$M,"&lt;="&amp;'Product Performance'!AR$3,库存流水!$C:$C,'Product Performance'!$B51)</f>
        <v>0</v>
      </c>
      <c r="AS51" s="7">
        <f>-SUMIFS(库存流水!$I:$I,库存流水!$M:$M,"&gt;="&amp;'Product Performance'!AS$2,库存流水!$M:$M,"&lt;="&amp;'Product Performance'!AS$3,库存流水!$C:$C,'Product Performance'!$B51)</f>
        <v>0</v>
      </c>
      <c r="AT51" s="7">
        <f>-SUMIFS(库存流水!$I:$I,库存流水!$M:$M,"&gt;="&amp;'Product Performance'!AT$2,库存流水!$M:$M,"&lt;="&amp;'Product Performance'!AT$3,库存流水!$C:$C,'Product Performance'!$B51)</f>
        <v>0</v>
      </c>
      <c r="AU51" s="7">
        <f>-SUMIFS(库存流水!$I:$I,库存流水!$M:$M,"&gt;="&amp;'Product Performance'!AU$2,库存流水!$M:$M,"&lt;="&amp;'Product Performance'!AU$3,库存流水!$C:$C,'Product Performance'!$B51)</f>
        <v>0</v>
      </c>
      <c r="AV51" s="7">
        <f>-SUMIFS(库存流水!$I:$I,库存流水!$M:$M,"&gt;="&amp;'Product Performance'!AV$2,库存流水!$M:$M,"&lt;="&amp;'Product Performance'!AV$3,库存流水!$C:$C,'Product Performance'!$B51)</f>
        <v>0</v>
      </c>
      <c r="AW51" s="7">
        <f>-SUMIFS(库存流水!$I:$I,库存流水!$M:$M,"&gt;="&amp;'Product Performance'!AW$2,库存流水!$M:$M,"&lt;="&amp;'Product Performance'!AW$3,库存流水!$C:$C,'Product Performance'!$B51)</f>
        <v>0</v>
      </c>
      <c r="AX51" s="7">
        <f>-SUMIFS(库存流水!$I:$I,库存流水!$M:$M,"&gt;="&amp;'Product Performance'!AX$2,库存流水!$M:$M,"&lt;="&amp;'Product Performance'!AX$3,库存流水!$C:$C,'Product Performance'!$B51)</f>
        <v>0</v>
      </c>
    </row>
    <row r="52" spans="1:50" s="21" customFormat="1" ht="13.2">
      <c r="A52" s="124"/>
      <c r="B52" s="120" t="s">
        <v>23681</v>
      </c>
      <c r="C52" s="7" t="s">
        <v>32033</v>
      </c>
      <c r="D52" s="121" t="s">
        <v>23682</v>
      </c>
      <c r="E52" s="121" t="s">
        <v>32015</v>
      </c>
      <c r="F52" s="51">
        <f>VLOOKUP(B52,库存流水!O:Q,3,0)</f>
        <v>108</v>
      </c>
      <c r="G52" s="52">
        <f>SUM(H52:AX52)</f>
        <v>0</v>
      </c>
      <c r="H52" s="7">
        <f>-SUMIFS(库存流水!$I:$I,库存流水!$M:$M,"&gt;="&amp;'Product Performance'!H$2,库存流水!$M:$M,"&lt;="&amp;'Product Performance'!H$3,库存流水!$C:$C,'Product Performance'!$B52)</f>
        <v>0</v>
      </c>
      <c r="I52" s="7">
        <f>-SUMIFS(库存流水!$I:$I,库存流水!$M:$M,"&gt;="&amp;'Product Performance'!I$2,库存流水!$M:$M,"&lt;="&amp;'Product Performance'!I$3,库存流水!$C:$C,'Product Performance'!$B52)</f>
        <v>0</v>
      </c>
      <c r="J52" s="7">
        <f>-SUMIFS(库存流水!$I:$I,库存流水!$M:$M,"&gt;="&amp;'Product Performance'!J$2,库存流水!$M:$M,"&lt;="&amp;'Product Performance'!J$3,库存流水!$C:$C,'Product Performance'!$B52)</f>
        <v>0</v>
      </c>
      <c r="K52" s="7">
        <f>-SUMIFS(库存流水!$I:$I,库存流水!$M:$M,"&gt;="&amp;'Product Performance'!K$2,库存流水!$M:$M,"&lt;="&amp;'Product Performance'!K$3,库存流水!$C:$C,'Product Performance'!$B52)</f>
        <v>0</v>
      </c>
      <c r="L52" s="7">
        <f>-SUMIFS(库存流水!$I:$I,库存流水!$M:$M,"&gt;="&amp;'Product Performance'!L$2,库存流水!$M:$M,"&lt;="&amp;'Product Performance'!L$3,库存流水!$C:$C,'Product Performance'!$B52)</f>
        <v>0</v>
      </c>
      <c r="M52" s="7">
        <f>-SUMIFS(库存流水!$I:$I,库存流水!$M:$M,"&gt;="&amp;'Product Performance'!M$2,库存流水!$M:$M,"&lt;="&amp;'Product Performance'!M$3,库存流水!$C:$C,'Product Performance'!$B52)</f>
        <v>0</v>
      </c>
      <c r="N52" s="7">
        <f>-SUMIFS(库存流水!$I:$I,库存流水!$M:$M,"&gt;="&amp;'Product Performance'!N$2,库存流水!$M:$M,"&lt;="&amp;'Product Performance'!N$3,库存流水!$C:$C,'Product Performance'!$B52)</f>
        <v>0</v>
      </c>
      <c r="O52" s="7">
        <f>-SUMIFS(库存流水!$I:$I,库存流水!$M:$M,"&gt;="&amp;'Product Performance'!O$2,库存流水!$M:$M,"&lt;="&amp;'Product Performance'!O$3,库存流水!$C:$C,'Product Performance'!$B52)</f>
        <v>0</v>
      </c>
      <c r="P52" s="7">
        <f>-SUMIFS(库存流水!$I:$I,库存流水!$M:$M,"&gt;="&amp;'Product Performance'!P$2,库存流水!$M:$M,"&lt;="&amp;'Product Performance'!P$3,库存流水!$C:$C,'Product Performance'!$B52)</f>
        <v>0</v>
      </c>
      <c r="Q52" s="7">
        <f>-SUMIFS(库存流水!$I:$I,库存流水!$M:$M,"&gt;="&amp;'Product Performance'!Q$2,库存流水!$M:$M,"&lt;="&amp;'Product Performance'!Q$3,库存流水!$C:$C,'Product Performance'!$B52)</f>
        <v>0</v>
      </c>
      <c r="R52" s="7">
        <f>-SUMIFS(库存流水!$I:$I,库存流水!$M:$M,"&gt;="&amp;'Product Performance'!R$2,库存流水!$M:$M,"&lt;="&amp;'Product Performance'!R$3,库存流水!$C:$C,'Product Performance'!$B52)</f>
        <v>0</v>
      </c>
      <c r="S52" s="7">
        <f>-SUMIFS(库存流水!$I:$I,库存流水!$M:$M,"&gt;="&amp;'Product Performance'!S$2,库存流水!$M:$M,"&lt;="&amp;'Product Performance'!S$3,库存流水!$C:$C,'Product Performance'!$B52)</f>
        <v>0</v>
      </c>
      <c r="T52" s="7">
        <f>-SUMIFS(库存流水!$I:$I,库存流水!$M:$M,"&gt;="&amp;'Product Performance'!T$2,库存流水!$M:$M,"&lt;="&amp;'Product Performance'!T$3,库存流水!$C:$C,'Product Performance'!$B52)</f>
        <v>0</v>
      </c>
      <c r="U52" s="7">
        <f>-SUMIFS(库存流水!$I:$I,库存流水!$M:$M,"&gt;="&amp;'Product Performance'!U$2,库存流水!$M:$M,"&lt;="&amp;'Product Performance'!U$3,库存流水!$C:$C,'Product Performance'!$B52)</f>
        <v>0</v>
      </c>
      <c r="V52" s="7">
        <f>-SUMIFS(库存流水!$I:$I,库存流水!$M:$M,"&gt;="&amp;'Product Performance'!V$2,库存流水!$M:$M,"&lt;="&amp;'Product Performance'!V$3,库存流水!$C:$C,'Product Performance'!$B52)</f>
        <v>0</v>
      </c>
      <c r="W52" s="7">
        <f>-SUMIFS(库存流水!$I:$I,库存流水!$M:$M,"&gt;="&amp;'Product Performance'!W$2,库存流水!$M:$M,"&lt;="&amp;'Product Performance'!W$3,库存流水!$C:$C,'Product Performance'!$B52)</f>
        <v>0</v>
      </c>
      <c r="X52" s="7">
        <f>-SUMIFS(库存流水!$I:$I,库存流水!$M:$M,"&gt;="&amp;'Product Performance'!X$2,库存流水!$M:$M,"&lt;="&amp;'Product Performance'!X$3,库存流水!$C:$C,'Product Performance'!$B52)</f>
        <v>0</v>
      </c>
      <c r="Y52" s="7">
        <f>-SUMIFS(库存流水!$I:$I,库存流水!$M:$M,"&gt;="&amp;'Product Performance'!Y$2,库存流水!$M:$M,"&lt;="&amp;'Product Performance'!Y$3,库存流水!$C:$C,'Product Performance'!$B52)</f>
        <v>0</v>
      </c>
      <c r="Z52" s="7">
        <f>-SUMIFS(库存流水!$I:$I,库存流水!$M:$M,"&gt;="&amp;'Product Performance'!Z$2,库存流水!$M:$M,"&lt;="&amp;'Product Performance'!Z$3,库存流水!$C:$C,'Product Performance'!$B52)</f>
        <v>0</v>
      </c>
      <c r="AA52" s="7">
        <f>-SUMIFS(库存流水!$I:$I,库存流水!$M:$M,"&gt;="&amp;'Product Performance'!AA$2,库存流水!$M:$M,"&lt;="&amp;'Product Performance'!AA$3,库存流水!$C:$C,'Product Performance'!$B52)</f>
        <v>0</v>
      </c>
      <c r="AB52" s="7">
        <f>-SUMIFS(库存流水!$I:$I,库存流水!$M:$M,"&gt;="&amp;'Product Performance'!AB$2,库存流水!$M:$M,"&lt;="&amp;'Product Performance'!AB$3,库存流水!$C:$C,'Product Performance'!$B52)</f>
        <v>0</v>
      </c>
      <c r="AC52" s="7">
        <f>-SUMIFS(库存流水!$I:$I,库存流水!$M:$M,"&gt;="&amp;'Product Performance'!AC$2,库存流水!$M:$M,"&lt;="&amp;'Product Performance'!AC$3,库存流水!$C:$C,'Product Performance'!$B52)</f>
        <v>0</v>
      </c>
      <c r="AD52" s="7">
        <f>-SUMIFS(库存流水!$I:$I,库存流水!$M:$M,"&gt;="&amp;'Product Performance'!AD$2,库存流水!$M:$M,"&lt;="&amp;'Product Performance'!AD$3,库存流水!$C:$C,'Product Performance'!$B52)</f>
        <v>0</v>
      </c>
      <c r="AE52" s="7">
        <f>-SUMIFS(库存流水!$I:$I,库存流水!$M:$M,"&gt;="&amp;'Product Performance'!AE$2,库存流水!$M:$M,"&lt;="&amp;'Product Performance'!AE$3,库存流水!$C:$C,'Product Performance'!$B52)</f>
        <v>0</v>
      </c>
      <c r="AF52" s="7">
        <f>-SUMIFS(库存流水!$I:$I,库存流水!$M:$M,"&gt;="&amp;'Product Performance'!AF$2,库存流水!$M:$M,"&lt;="&amp;'Product Performance'!AF$3,库存流水!$C:$C,'Product Performance'!$B52)</f>
        <v>0</v>
      </c>
      <c r="AG52" s="7">
        <f>-SUMIFS(库存流水!$I:$I,库存流水!$M:$M,"&gt;="&amp;'Product Performance'!AG$2,库存流水!$M:$M,"&lt;="&amp;'Product Performance'!AG$3,库存流水!$C:$C,'Product Performance'!$B52)</f>
        <v>0</v>
      </c>
      <c r="AH52" s="7">
        <f>-SUMIFS(库存流水!$I:$I,库存流水!$M:$M,"&gt;="&amp;'Product Performance'!AH$2,库存流水!$M:$M,"&lt;="&amp;'Product Performance'!AH$3,库存流水!$C:$C,'Product Performance'!$B52)</f>
        <v>0</v>
      </c>
      <c r="AI52" s="7">
        <f>-SUMIFS(库存流水!$I:$I,库存流水!$M:$M,"&gt;="&amp;'Product Performance'!AI$2,库存流水!$M:$M,"&lt;="&amp;'Product Performance'!AI$3,库存流水!$C:$C,'Product Performance'!$B52)</f>
        <v>0</v>
      </c>
      <c r="AJ52" s="7">
        <f>-SUMIFS(库存流水!$I:$I,库存流水!$M:$M,"&gt;="&amp;'Product Performance'!AJ$2,库存流水!$M:$M,"&lt;="&amp;'Product Performance'!AJ$3,库存流水!$C:$C,'Product Performance'!$B52)</f>
        <v>0</v>
      </c>
      <c r="AK52" s="7">
        <f>-SUMIFS(库存流水!$I:$I,库存流水!$M:$M,"&gt;="&amp;'Product Performance'!AK$2,库存流水!$M:$M,"&lt;="&amp;'Product Performance'!AK$3,库存流水!$C:$C,'Product Performance'!$B52)</f>
        <v>0</v>
      </c>
      <c r="AL52" s="7">
        <f>-SUMIFS(库存流水!$I:$I,库存流水!$M:$M,"&gt;="&amp;'Product Performance'!AL$2,库存流水!$M:$M,"&lt;="&amp;'Product Performance'!AL$3,库存流水!$C:$C,'Product Performance'!$B52)</f>
        <v>0</v>
      </c>
      <c r="AM52" s="7">
        <f>-SUMIFS(库存流水!$I:$I,库存流水!$M:$M,"&gt;="&amp;'Product Performance'!AM$2,库存流水!$M:$M,"&lt;="&amp;'Product Performance'!AM$3,库存流水!$C:$C,'Product Performance'!$B52)</f>
        <v>0</v>
      </c>
      <c r="AN52" s="7">
        <f>-SUMIFS(库存流水!$I:$I,库存流水!$M:$M,"&gt;="&amp;'Product Performance'!AN$2,库存流水!$M:$M,"&lt;="&amp;'Product Performance'!AN$3,库存流水!$C:$C,'Product Performance'!$B52)</f>
        <v>0</v>
      </c>
      <c r="AO52" s="7">
        <f>-SUMIFS(库存流水!$I:$I,库存流水!$M:$M,"&gt;="&amp;'Product Performance'!AO$2,库存流水!$M:$M,"&lt;="&amp;'Product Performance'!AO$3,库存流水!$C:$C,'Product Performance'!$B52)</f>
        <v>0</v>
      </c>
      <c r="AP52" s="7">
        <f>-SUMIFS(库存流水!$I:$I,库存流水!$M:$M,"&gt;="&amp;'Product Performance'!AP$2,库存流水!$M:$M,"&lt;="&amp;'Product Performance'!AP$3,库存流水!$C:$C,'Product Performance'!$B52)</f>
        <v>0</v>
      </c>
      <c r="AQ52" s="7">
        <f>-SUMIFS(库存流水!$I:$I,库存流水!$M:$M,"&gt;="&amp;'Product Performance'!AQ$2,库存流水!$M:$M,"&lt;="&amp;'Product Performance'!AQ$3,库存流水!$C:$C,'Product Performance'!$B52)</f>
        <v>0</v>
      </c>
      <c r="AR52" s="7">
        <f>-SUMIFS(库存流水!$I:$I,库存流水!$M:$M,"&gt;="&amp;'Product Performance'!AR$2,库存流水!$M:$M,"&lt;="&amp;'Product Performance'!AR$3,库存流水!$C:$C,'Product Performance'!$B52)</f>
        <v>0</v>
      </c>
      <c r="AS52" s="7">
        <f>-SUMIFS(库存流水!$I:$I,库存流水!$M:$M,"&gt;="&amp;'Product Performance'!AS$2,库存流水!$M:$M,"&lt;="&amp;'Product Performance'!AS$3,库存流水!$C:$C,'Product Performance'!$B52)</f>
        <v>0</v>
      </c>
      <c r="AT52" s="7">
        <f>-SUMIFS(库存流水!$I:$I,库存流水!$M:$M,"&gt;="&amp;'Product Performance'!AT$2,库存流水!$M:$M,"&lt;="&amp;'Product Performance'!AT$3,库存流水!$C:$C,'Product Performance'!$B52)</f>
        <v>0</v>
      </c>
      <c r="AU52" s="7">
        <f>-SUMIFS(库存流水!$I:$I,库存流水!$M:$M,"&gt;="&amp;'Product Performance'!AU$2,库存流水!$M:$M,"&lt;="&amp;'Product Performance'!AU$3,库存流水!$C:$C,'Product Performance'!$B52)</f>
        <v>0</v>
      </c>
      <c r="AV52" s="7">
        <f>-SUMIFS(库存流水!$I:$I,库存流水!$M:$M,"&gt;="&amp;'Product Performance'!AV$2,库存流水!$M:$M,"&lt;="&amp;'Product Performance'!AV$3,库存流水!$C:$C,'Product Performance'!$B52)</f>
        <v>0</v>
      </c>
      <c r="AW52" s="7">
        <f>-SUMIFS(库存流水!$I:$I,库存流水!$M:$M,"&gt;="&amp;'Product Performance'!AW$2,库存流水!$M:$M,"&lt;="&amp;'Product Performance'!AW$3,库存流水!$C:$C,'Product Performance'!$B52)</f>
        <v>0</v>
      </c>
      <c r="AX52" s="7">
        <f>-SUMIFS(库存流水!$I:$I,库存流水!$M:$M,"&gt;="&amp;'Product Performance'!AX$2,库存流水!$M:$M,"&lt;="&amp;'Product Performance'!AX$3,库存流水!$C:$C,'Product Performance'!$B52)</f>
        <v>0</v>
      </c>
    </row>
    <row r="53" spans="1:50" s="21" customFormat="1" ht="13.2">
      <c r="A53" s="124"/>
      <c r="B53" s="120" t="s">
        <v>23677</v>
      </c>
      <c r="C53" s="7" t="s">
        <v>32034</v>
      </c>
      <c r="D53" s="121" t="s">
        <v>23678</v>
      </c>
      <c r="E53" s="121" t="s">
        <v>32016</v>
      </c>
      <c r="F53" s="51">
        <f>VLOOKUP(B53,库存流水!O:Q,3,0)</f>
        <v>108</v>
      </c>
      <c r="G53" s="52">
        <f>SUM(H53:AX53)</f>
        <v>7</v>
      </c>
      <c r="H53" s="7">
        <f>-SUMIFS(库存流水!$I:$I,库存流水!$M:$M,"&gt;="&amp;'Product Performance'!H$2,库存流水!$M:$M,"&lt;="&amp;'Product Performance'!H$3,库存流水!$C:$C,'Product Performance'!$B53)</f>
        <v>0</v>
      </c>
      <c r="I53" s="7">
        <f>-SUMIFS(库存流水!$I:$I,库存流水!$M:$M,"&gt;="&amp;'Product Performance'!I$2,库存流水!$M:$M,"&lt;="&amp;'Product Performance'!I$3,库存流水!$C:$C,'Product Performance'!$B53)</f>
        <v>0</v>
      </c>
      <c r="J53" s="7">
        <f>-SUMIFS(库存流水!$I:$I,库存流水!$M:$M,"&gt;="&amp;'Product Performance'!J$2,库存流水!$M:$M,"&lt;="&amp;'Product Performance'!J$3,库存流水!$C:$C,'Product Performance'!$B53)</f>
        <v>0</v>
      </c>
      <c r="K53" s="7">
        <f>-SUMIFS(库存流水!$I:$I,库存流水!$M:$M,"&gt;="&amp;'Product Performance'!K$2,库存流水!$M:$M,"&lt;="&amp;'Product Performance'!K$3,库存流水!$C:$C,'Product Performance'!$B53)</f>
        <v>0</v>
      </c>
      <c r="L53" s="7">
        <f>-SUMIFS(库存流水!$I:$I,库存流水!$M:$M,"&gt;="&amp;'Product Performance'!L$2,库存流水!$M:$M,"&lt;="&amp;'Product Performance'!L$3,库存流水!$C:$C,'Product Performance'!$B53)</f>
        <v>0</v>
      </c>
      <c r="M53" s="7">
        <f>-SUMIFS(库存流水!$I:$I,库存流水!$M:$M,"&gt;="&amp;'Product Performance'!M$2,库存流水!$M:$M,"&lt;="&amp;'Product Performance'!M$3,库存流水!$C:$C,'Product Performance'!$B53)</f>
        <v>0</v>
      </c>
      <c r="N53" s="7">
        <f>-SUMIFS(库存流水!$I:$I,库存流水!$M:$M,"&gt;="&amp;'Product Performance'!N$2,库存流水!$M:$M,"&lt;="&amp;'Product Performance'!N$3,库存流水!$C:$C,'Product Performance'!$B53)</f>
        <v>0</v>
      </c>
      <c r="O53" s="7">
        <f>-SUMIFS(库存流水!$I:$I,库存流水!$M:$M,"&gt;="&amp;'Product Performance'!O$2,库存流水!$M:$M,"&lt;="&amp;'Product Performance'!O$3,库存流水!$C:$C,'Product Performance'!$B53)</f>
        <v>0</v>
      </c>
      <c r="P53" s="7">
        <f>-SUMIFS(库存流水!$I:$I,库存流水!$M:$M,"&gt;="&amp;'Product Performance'!P$2,库存流水!$M:$M,"&lt;="&amp;'Product Performance'!P$3,库存流水!$C:$C,'Product Performance'!$B53)</f>
        <v>0</v>
      </c>
      <c r="Q53" s="7">
        <f>-SUMIFS(库存流水!$I:$I,库存流水!$M:$M,"&gt;="&amp;'Product Performance'!Q$2,库存流水!$M:$M,"&lt;="&amp;'Product Performance'!Q$3,库存流水!$C:$C,'Product Performance'!$B53)</f>
        <v>0</v>
      </c>
      <c r="R53" s="7">
        <f>-SUMIFS(库存流水!$I:$I,库存流水!$M:$M,"&gt;="&amp;'Product Performance'!R$2,库存流水!$M:$M,"&lt;="&amp;'Product Performance'!R$3,库存流水!$C:$C,'Product Performance'!$B53)</f>
        <v>0</v>
      </c>
      <c r="S53" s="7">
        <f>-SUMIFS(库存流水!$I:$I,库存流水!$M:$M,"&gt;="&amp;'Product Performance'!S$2,库存流水!$M:$M,"&lt;="&amp;'Product Performance'!S$3,库存流水!$C:$C,'Product Performance'!$B53)</f>
        <v>0</v>
      </c>
      <c r="T53" s="7">
        <f>-SUMIFS(库存流水!$I:$I,库存流水!$M:$M,"&gt;="&amp;'Product Performance'!T$2,库存流水!$M:$M,"&lt;="&amp;'Product Performance'!T$3,库存流水!$C:$C,'Product Performance'!$B53)</f>
        <v>0</v>
      </c>
      <c r="U53" s="7">
        <f>-SUMIFS(库存流水!$I:$I,库存流水!$M:$M,"&gt;="&amp;'Product Performance'!U$2,库存流水!$M:$M,"&lt;="&amp;'Product Performance'!U$3,库存流水!$C:$C,'Product Performance'!$B53)</f>
        <v>0</v>
      </c>
      <c r="V53" s="7">
        <f>-SUMIFS(库存流水!$I:$I,库存流水!$M:$M,"&gt;="&amp;'Product Performance'!V$2,库存流水!$M:$M,"&lt;="&amp;'Product Performance'!V$3,库存流水!$C:$C,'Product Performance'!$B53)</f>
        <v>0</v>
      </c>
      <c r="W53" s="7">
        <f>-SUMIFS(库存流水!$I:$I,库存流水!$M:$M,"&gt;="&amp;'Product Performance'!W$2,库存流水!$M:$M,"&lt;="&amp;'Product Performance'!W$3,库存流水!$C:$C,'Product Performance'!$B53)</f>
        <v>0</v>
      </c>
      <c r="X53" s="7">
        <f>-SUMIFS(库存流水!$I:$I,库存流水!$M:$M,"&gt;="&amp;'Product Performance'!X$2,库存流水!$M:$M,"&lt;="&amp;'Product Performance'!X$3,库存流水!$C:$C,'Product Performance'!$B53)</f>
        <v>0</v>
      </c>
      <c r="Y53" s="7">
        <f>-SUMIFS(库存流水!$I:$I,库存流水!$M:$M,"&gt;="&amp;'Product Performance'!Y$2,库存流水!$M:$M,"&lt;="&amp;'Product Performance'!Y$3,库存流水!$C:$C,'Product Performance'!$B53)</f>
        <v>0</v>
      </c>
      <c r="Z53" s="7">
        <f>-SUMIFS(库存流水!$I:$I,库存流水!$M:$M,"&gt;="&amp;'Product Performance'!Z$2,库存流水!$M:$M,"&lt;="&amp;'Product Performance'!Z$3,库存流水!$C:$C,'Product Performance'!$B53)</f>
        <v>0</v>
      </c>
      <c r="AA53" s="7">
        <f>-SUMIFS(库存流水!$I:$I,库存流水!$M:$M,"&gt;="&amp;'Product Performance'!AA$2,库存流水!$M:$M,"&lt;="&amp;'Product Performance'!AA$3,库存流水!$C:$C,'Product Performance'!$B53)</f>
        <v>0</v>
      </c>
      <c r="AB53" s="7">
        <f>-SUMIFS(库存流水!$I:$I,库存流水!$M:$M,"&gt;="&amp;'Product Performance'!AB$2,库存流水!$M:$M,"&lt;="&amp;'Product Performance'!AB$3,库存流水!$C:$C,'Product Performance'!$B53)</f>
        <v>0</v>
      </c>
      <c r="AC53" s="7">
        <f>-SUMIFS(库存流水!$I:$I,库存流水!$M:$M,"&gt;="&amp;'Product Performance'!AC$2,库存流水!$M:$M,"&lt;="&amp;'Product Performance'!AC$3,库存流水!$C:$C,'Product Performance'!$B53)</f>
        <v>0</v>
      </c>
      <c r="AD53" s="7">
        <f>-SUMIFS(库存流水!$I:$I,库存流水!$M:$M,"&gt;="&amp;'Product Performance'!AD$2,库存流水!$M:$M,"&lt;="&amp;'Product Performance'!AD$3,库存流水!$C:$C,'Product Performance'!$B53)</f>
        <v>0</v>
      </c>
      <c r="AE53" s="7">
        <f>-SUMIFS(库存流水!$I:$I,库存流水!$M:$M,"&gt;="&amp;'Product Performance'!AE$2,库存流水!$M:$M,"&lt;="&amp;'Product Performance'!AE$3,库存流水!$C:$C,'Product Performance'!$B53)</f>
        <v>0</v>
      </c>
      <c r="AF53" s="7">
        <f>-SUMIFS(库存流水!$I:$I,库存流水!$M:$M,"&gt;="&amp;'Product Performance'!AF$2,库存流水!$M:$M,"&lt;="&amp;'Product Performance'!AF$3,库存流水!$C:$C,'Product Performance'!$B53)</f>
        <v>0</v>
      </c>
      <c r="AG53" s="7">
        <f>-SUMIFS(库存流水!$I:$I,库存流水!$M:$M,"&gt;="&amp;'Product Performance'!AG$2,库存流水!$M:$M,"&lt;="&amp;'Product Performance'!AG$3,库存流水!$C:$C,'Product Performance'!$B53)</f>
        <v>0</v>
      </c>
      <c r="AH53" s="7">
        <f>-SUMIFS(库存流水!$I:$I,库存流水!$M:$M,"&gt;="&amp;'Product Performance'!AH$2,库存流水!$M:$M,"&lt;="&amp;'Product Performance'!AH$3,库存流水!$C:$C,'Product Performance'!$B53)</f>
        <v>0</v>
      </c>
      <c r="AI53" s="7">
        <f>-SUMIFS(库存流水!$I:$I,库存流水!$M:$M,"&gt;="&amp;'Product Performance'!AI$2,库存流水!$M:$M,"&lt;="&amp;'Product Performance'!AI$3,库存流水!$C:$C,'Product Performance'!$B53)</f>
        <v>0</v>
      </c>
      <c r="AJ53" s="7">
        <f>-SUMIFS(库存流水!$I:$I,库存流水!$M:$M,"&gt;="&amp;'Product Performance'!AJ$2,库存流水!$M:$M,"&lt;="&amp;'Product Performance'!AJ$3,库存流水!$C:$C,'Product Performance'!$B53)</f>
        <v>0</v>
      </c>
      <c r="AK53" s="7">
        <f>-SUMIFS(库存流水!$I:$I,库存流水!$M:$M,"&gt;="&amp;'Product Performance'!AK$2,库存流水!$M:$M,"&lt;="&amp;'Product Performance'!AK$3,库存流水!$C:$C,'Product Performance'!$B53)</f>
        <v>0</v>
      </c>
      <c r="AL53" s="7">
        <f>-SUMIFS(库存流水!$I:$I,库存流水!$M:$M,"&gt;="&amp;'Product Performance'!AL$2,库存流水!$M:$M,"&lt;="&amp;'Product Performance'!AL$3,库存流水!$C:$C,'Product Performance'!$B53)</f>
        <v>0</v>
      </c>
      <c r="AM53" s="7">
        <f>-SUMIFS(库存流水!$I:$I,库存流水!$M:$M,"&gt;="&amp;'Product Performance'!AM$2,库存流水!$M:$M,"&lt;="&amp;'Product Performance'!AM$3,库存流水!$C:$C,'Product Performance'!$B53)</f>
        <v>0</v>
      </c>
      <c r="AN53" s="7">
        <f>-SUMIFS(库存流水!$I:$I,库存流水!$M:$M,"&gt;="&amp;'Product Performance'!AN$2,库存流水!$M:$M,"&lt;="&amp;'Product Performance'!AN$3,库存流水!$C:$C,'Product Performance'!$B53)</f>
        <v>0</v>
      </c>
      <c r="AO53" s="7">
        <f>-SUMIFS(库存流水!$I:$I,库存流水!$M:$M,"&gt;="&amp;'Product Performance'!AO$2,库存流水!$M:$M,"&lt;="&amp;'Product Performance'!AO$3,库存流水!$C:$C,'Product Performance'!$B53)</f>
        <v>0</v>
      </c>
      <c r="AP53" s="7">
        <f>-SUMIFS(库存流水!$I:$I,库存流水!$M:$M,"&gt;="&amp;'Product Performance'!AP$2,库存流水!$M:$M,"&lt;="&amp;'Product Performance'!AP$3,库存流水!$C:$C,'Product Performance'!$B53)</f>
        <v>0</v>
      </c>
      <c r="AQ53" s="7">
        <f>-SUMIFS(库存流水!$I:$I,库存流水!$M:$M,"&gt;="&amp;'Product Performance'!AQ$2,库存流水!$M:$M,"&lt;="&amp;'Product Performance'!AQ$3,库存流水!$C:$C,'Product Performance'!$B53)</f>
        <v>0</v>
      </c>
      <c r="AR53" s="7">
        <f>-SUMIFS(库存流水!$I:$I,库存流水!$M:$M,"&gt;="&amp;'Product Performance'!AR$2,库存流水!$M:$M,"&lt;="&amp;'Product Performance'!AR$3,库存流水!$C:$C,'Product Performance'!$B53)</f>
        <v>0</v>
      </c>
      <c r="AS53" s="7">
        <f>-SUMIFS(库存流水!$I:$I,库存流水!$M:$M,"&gt;="&amp;'Product Performance'!AS$2,库存流水!$M:$M,"&lt;="&amp;'Product Performance'!AS$3,库存流水!$C:$C,'Product Performance'!$B53)</f>
        <v>0</v>
      </c>
      <c r="AT53" s="7">
        <f>-SUMIFS(库存流水!$I:$I,库存流水!$M:$M,"&gt;="&amp;'Product Performance'!AT$2,库存流水!$M:$M,"&lt;="&amp;'Product Performance'!AT$3,库存流水!$C:$C,'Product Performance'!$B53)</f>
        <v>0</v>
      </c>
      <c r="AU53" s="7">
        <f>-SUMIFS(库存流水!$I:$I,库存流水!$M:$M,"&gt;="&amp;'Product Performance'!AU$2,库存流水!$M:$M,"&lt;="&amp;'Product Performance'!AU$3,库存流水!$C:$C,'Product Performance'!$B53)</f>
        <v>0</v>
      </c>
      <c r="AV53" s="7">
        <f>-SUMIFS(库存流水!$I:$I,库存流水!$M:$M,"&gt;="&amp;'Product Performance'!AV$2,库存流水!$M:$M,"&lt;="&amp;'Product Performance'!AV$3,库存流水!$C:$C,'Product Performance'!$B53)</f>
        <v>0</v>
      </c>
      <c r="AW53" s="7">
        <f>-SUMIFS(库存流水!$I:$I,库存流水!$M:$M,"&gt;="&amp;'Product Performance'!AW$2,库存流水!$M:$M,"&lt;="&amp;'Product Performance'!AW$3,库存流水!$C:$C,'Product Performance'!$B53)</f>
        <v>7</v>
      </c>
      <c r="AX53" s="7">
        <f>-SUMIFS(库存流水!$I:$I,库存流水!$M:$M,"&gt;="&amp;'Product Performance'!AX$2,库存流水!$M:$M,"&lt;="&amp;'Product Performance'!AX$3,库存流水!$C:$C,'Product Performance'!$B53)</f>
        <v>0</v>
      </c>
    </row>
    <row r="54" spans="1:50" s="21" customFormat="1" ht="13.2">
      <c r="A54" s="124"/>
      <c r="B54" s="120" t="s">
        <v>23671</v>
      </c>
      <c r="C54" s="7" t="s">
        <v>32035</v>
      </c>
      <c r="D54" s="121" t="s">
        <v>23672</v>
      </c>
      <c r="E54" s="121" t="s">
        <v>32017</v>
      </c>
      <c r="F54" s="51">
        <f>VLOOKUP(B54,库存流水!O:Q,3,0)</f>
        <v>104</v>
      </c>
      <c r="G54" s="52">
        <f>SUM(H54:AX54)</f>
        <v>3</v>
      </c>
      <c r="H54" s="7">
        <f>-SUMIFS(库存流水!$I:$I,库存流水!$M:$M,"&gt;="&amp;'Product Performance'!H$2,库存流水!$M:$M,"&lt;="&amp;'Product Performance'!H$3,库存流水!$C:$C,'Product Performance'!$B54)</f>
        <v>0</v>
      </c>
      <c r="I54" s="7">
        <f>-SUMIFS(库存流水!$I:$I,库存流水!$M:$M,"&gt;="&amp;'Product Performance'!I$2,库存流水!$M:$M,"&lt;="&amp;'Product Performance'!I$3,库存流水!$C:$C,'Product Performance'!$B54)</f>
        <v>0</v>
      </c>
      <c r="J54" s="7">
        <f>-SUMIFS(库存流水!$I:$I,库存流水!$M:$M,"&gt;="&amp;'Product Performance'!J$2,库存流水!$M:$M,"&lt;="&amp;'Product Performance'!J$3,库存流水!$C:$C,'Product Performance'!$B54)</f>
        <v>0</v>
      </c>
      <c r="K54" s="7">
        <f>-SUMIFS(库存流水!$I:$I,库存流水!$M:$M,"&gt;="&amp;'Product Performance'!K$2,库存流水!$M:$M,"&lt;="&amp;'Product Performance'!K$3,库存流水!$C:$C,'Product Performance'!$B54)</f>
        <v>0</v>
      </c>
      <c r="L54" s="7">
        <f>-SUMIFS(库存流水!$I:$I,库存流水!$M:$M,"&gt;="&amp;'Product Performance'!L$2,库存流水!$M:$M,"&lt;="&amp;'Product Performance'!L$3,库存流水!$C:$C,'Product Performance'!$B54)</f>
        <v>0</v>
      </c>
      <c r="M54" s="7">
        <f>-SUMIFS(库存流水!$I:$I,库存流水!$M:$M,"&gt;="&amp;'Product Performance'!M$2,库存流水!$M:$M,"&lt;="&amp;'Product Performance'!M$3,库存流水!$C:$C,'Product Performance'!$B54)</f>
        <v>0</v>
      </c>
      <c r="N54" s="7">
        <f>-SUMIFS(库存流水!$I:$I,库存流水!$M:$M,"&gt;="&amp;'Product Performance'!N$2,库存流水!$M:$M,"&lt;="&amp;'Product Performance'!N$3,库存流水!$C:$C,'Product Performance'!$B54)</f>
        <v>0</v>
      </c>
      <c r="O54" s="7">
        <f>-SUMIFS(库存流水!$I:$I,库存流水!$M:$M,"&gt;="&amp;'Product Performance'!O$2,库存流水!$M:$M,"&lt;="&amp;'Product Performance'!O$3,库存流水!$C:$C,'Product Performance'!$B54)</f>
        <v>0</v>
      </c>
      <c r="P54" s="7">
        <f>-SUMIFS(库存流水!$I:$I,库存流水!$M:$M,"&gt;="&amp;'Product Performance'!P$2,库存流水!$M:$M,"&lt;="&amp;'Product Performance'!P$3,库存流水!$C:$C,'Product Performance'!$B54)</f>
        <v>0</v>
      </c>
      <c r="Q54" s="7">
        <f>-SUMIFS(库存流水!$I:$I,库存流水!$M:$M,"&gt;="&amp;'Product Performance'!Q$2,库存流水!$M:$M,"&lt;="&amp;'Product Performance'!Q$3,库存流水!$C:$C,'Product Performance'!$B54)</f>
        <v>0</v>
      </c>
      <c r="R54" s="7">
        <f>-SUMIFS(库存流水!$I:$I,库存流水!$M:$M,"&gt;="&amp;'Product Performance'!R$2,库存流水!$M:$M,"&lt;="&amp;'Product Performance'!R$3,库存流水!$C:$C,'Product Performance'!$B54)</f>
        <v>0</v>
      </c>
      <c r="S54" s="7">
        <f>-SUMIFS(库存流水!$I:$I,库存流水!$M:$M,"&gt;="&amp;'Product Performance'!S$2,库存流水!$M:$M,"&lt;="&amp;'Product Performance'!S$3,库存流水!$C:$C,'Product Performance'!$B54)</f>
        <v>0</v>
      </c>
      <c r="T54" s="7">
        <f>-SUMIFS(库存流水!$I:$I,库存流水!$M:$M,"&gt;="&amp;'Product Performance'!T$2,库存流水!$M:$M,"&lt;="&amp;'Product Performance'!T$3,库存流水!$C:$C,'Product Performance'!$B54)</f>
        <v>0</v>
      </c>
      <c r="U54" s="7">
        <f>-SUMIFS(库存流水!$I:$I,库存流水!$M:$M,"&gt;="&amp;'Product Performance'!U$2,库存流水!$M:$M,"&lt;="&amp;'Product Performance'!U$3,库存流水!$C:$C,'Product Performance'!$B54)</f>
        <v>0</v>
      </c>
      <c r="V54" s="7">
        <f>-SUMIFS(库存流水!$I:$I,库存流水!$M:$M,"&gt;="&amp;'Product Performance'!V$2,库存流水!$M:$M,"&lt;="&amp;'Product Performance'!V$3,库存流水!$C:$C,'Product Performance'!$B54)</f>
        <v>0</v>
      </c>
      <c r="W54" s="7">
        <f>-SUMIFS(库存流水!$I:$I,库存流水!$M:$M,"&gt;="&amp;'Product Performance'!W$2,库存流水!$M:$M,"&lt;="&amp;'Product Performance'!W$3,库存流水!$C:$C,'Product Performance'!$B54)</f>
        <v>0</v>
      </c>
      <c r="X54" s="7">
        <f>-SUMIFS(库存流水!$I:$I,库存流水!$M:$M,"&gt;="&amp;'Product Performance'!X$2,库存流水!$M:$M,"&lt;="&amp;'Product Performance'!X$3,库存流水!$C:$C,'Product Performance'!$B54)</f>
        <v>0</v>
      </c>
      <c r="Y54" s="7">
        <f>-SUMIFS(库存流水!$I:$I,库存流水!$M:$M,"&gt;="&amp;'Product Performance'!Y$2,库存流水!$M:$M,"&lt;="&amp;'Product Performance'!Y$3,库存流水!$C:$C,'Product Performance'!$B54)</f>
        <v>0</v>
      </c>
      <c r="Z54" s="7">
        <f>-SUMIFS(库存流水!$I:$I,库存流水!$M:$M,"&gt;="&amp;'Product Performance'!Z$2,库存流水!$M:$M,"&lt;="&amp;'Product Performance'!Z$3,库存流水!$C:$C,'Product Performance'!$B54)</f>
        <v>0</v>
      </c>
      <c r="AA54" s="7">
        <f>-SUMIFS(库存流水!$I:$I,库存流水!$M:$M,"&gt;="&amp;'Product Performance'!AA$2,库存流水!$M:$M,"&lt;="&amp;'Product Performance'!AA$3,库存流水!$C:$C,'Product Performance'!$B54)</f>
        <v>0</v>
      </c>
      <c r="AB54" s="7">
        <f>-SUMIFS(库存流水!$I:$I,库存流水!$M:$M,"&gt;="&amp;'Product Performance'!AB$2,库存流水!$M:$M,"&lt;="&amp;'Product Performance'!AB$3,库存流水!$C:$C,'Product Performance'!$B54)</f>
        <v>0</v>
      </c>
      <c r="AC54" s="7">
        <f>-SUMIFS(库存流水!$I:$I,库存流水!$M:$M,"&gt;="&amp;'Product Performance'!AC$2,库存流水!$M:$M,"&lt;="&amp;'Product Performance'!AC$3,库存流水!$C:$C,'Product Performance'!$B54)</f>
        <v>0</v>
      </c>
      <c r="AD54" s="7">
        <f>-SUMIFS(库存流水!$I:$I,库存流水!$M:$M,"&gt;="&amp;'Product Performance'!AD$2,库存流水!$M:$M,"&lt;="&amp;'Product Performance'!AD$3,库存流水!$C:$C,'Product Performance'!$B54)</f>
        <v>0</v>
      </c>
      <c r="AE54" s="7">
        <f>-SUMIFS(库存流水!$I:$I,库存流水!$M:$M,"&gt;="&amp;'Product Performance'!AE$2,库存流水!$M:$M,"&lt;="&amp;'Product Performance'!AE$3,库存流水!$C:$C,'Product Performance'!$B54)</f>
        <v>0</v>
      </c>
      <c r="AF54" s="7">
        <f>-SUMIFS(库存流水!$I:$I,库存流水!$M:$M,"&gt;="&amp;'Product Performance'!AF$2,库存流水!$M:$M,"&lt;="&amp;'Product Performance'!AF$3,库存流水!$C:$C,'Product Performance'!$B54)</f>
        <v>0</v>
      </c>
      <c r="AG54" s="7">
        <f>-SUMIFS(库存流水!$I:$I,库存流水!$M:$M,"&gt;="&amp;'Product Performance'!AG$2,库存流水!$M:$M,"&lt;="&amp;'Product Performance'!AG$3,库存流水!$C:$C,'Product Performance'!$B54)</f>
        <v>0</v>
      </c>
      <c r="AH54" s="7">
        <f>-SUMIFS(库存流水!$I:$I,库存流水!$M:$M,"&gt;="&amp;'Product Performance'!AH$2,库存流水!$M:$M,"&lt;="&amp;'Product Performance'!AH$3,库存流水!$C:$C,'Product Performance'!$B54)</f>
        <v>0</v>
      </c>
      <c r="AI54" s="7">
        <f>-SUMIFS(库存流水!$I:$I,库存流水!$M:$M,"&gt;="&amp;'Product Performance'!AI$2,库存流水!$M:$M,"&lt;="&amp;'Product Performance'!AI$3,库存流水!$C:$C,'Product Performance'!$B54)</f>
        <v>0</v>
      </c>
      <c r="AJ54" s="7">
        <f>-SUMIFS(库存流水!$I:$I,库存流水!$M:$M,"&gt;="&amp;'Product Performance'!AJ$2,库存流水!$M:$M,"&lt;="&amp;'Product Performance'!AJ$3,库存流水!$C:$C,'Product Performance'!$B54)</f>
        <v>0</v>
      </c>
      <c r="AK54" s="7">
        <f>-SUMIFS(库存流水!$I:$I,库存流水!$M:$M,"&gt;="&amp;'Product Performance'!AK$2,库存流水!$M:$M,"&lt;="&amp;'Product Performance'!AK$3,库存流水!$C:$C,'Product Performance'!$B54)</f>
        <v>0</v>
      </c>
      <c r="AL54" s="7">
        <f>-SUMIFS(库存流水!$I:$I,库存流水!$M:$M,"&gt;="&amp;'Product Performance'!AL$2,库存流水!$M:$M,"&lt;="&amp;'Product Performance'!AL$3,库存流水!$C:$C,'Product Performance'!$B54)</f>
        <v>0</v>
      </c>
      <c r="AM54" s="7">
        <f>-SUMIFS(库存流水!$I:$I,库存流水!$M:$M,"&gt;="&amp;'Product Performance'!AM$2,库存流水!$M:$M,"&lt;="&amp;'Product Performance'!AM$3,库存流水!$C:$C,'Product Performance'!$B54)</f>
        <v>0</v>
      </c>
      <c r="AN54" s="7">
        <f>-SUMIFS(库存流水!$I:$I,库存流水!$M:$M,"&gt;="&amp;'Product Performance'!AN$2,库存流水!$M:$M,"&lt;="&amp;'Product Performance'!AN$3,库存流水!$C:$C,'Product Performance'!$B54)</f>
        <v>0</v>
      </c>
      <c r="AO54" s="7">
        <f>-SUMIFS(库存流水!$I:$I,库存流水!$M:$M,"&gt;="&amp;'Product Performance'!AO$2,库存流水!$M:$M,"&lt;="&amp;'Product Performance'!AO$3,库存流水!$C:$C,'Product Performance'!$B54)</f>
        <v>0</v>
      </c>
      <c r="AP54" s="7">
        <f>-SUMIFS(库存流水!$I:$I,库存流水!$M:$M,"&gt;="&amp;'Product Performance'!AP$2,库存流水!$M:$M,"&lt;="&amp;'Product Performance'!AP$3,库存流水!$C:$C,'Product Performance'!$B54)</f>
        <v>0</v>
      </c>
      <c r="AQ54" s="7">
        <f>-SUMIFS(库存流水!$I:$I,库存流水!$M:$M,"&gt;="&amp;'Product Performance'!AQ$2,库存流水!$M:$M,"&lt;="&amp;'Product Performance'!AQ$3,库存流水!$C:$C,'Product Performance'!$B54)</f>
        <v>0</v>
      </c>
      <c r="AR54" s="7">
        <f>-SUMIFS(库存流水!$I:$I,库存流水!$M:$M,"&gt;="&amp;'Product Performance'!AR$2,库存流水!$M:$M,"&lt;="&amp;'Product Performance'!AR$3,库存流水!$C:$C,'Product Performance'!$B54)</f>
        <v>0</v>
      </c>
      <c r="AS54" s="7">
        <f>-SUMIFS(库存流水!$I:$I,库存流水!$M:$M,"&gt;="&amp;'Product Performance'!AS$2,库存流水!$M:$M,"&lt;="&amp;'Product Performance'!AS$3,库存流水!$C:$C,'Product Performance'!$B54)</f>
        <v>0</v>
      </c>
      <c r="AT54" s="7">
        <f>-SUMIFS(库存流水!$I:$I,库存流水!$M:$M,"&gt;="&amp;'Product Performance'!AT$2,库存流水!$M:$M,"&lt;="&amp;'Product Performance'!AT$3,库存流水!$C:$C,'Product Performance'!$B54)</f>
        <v>0</v>
      </c>
      <c r="AU54" s="7">
        <f>-SUMIFS(库存流水!$I:$I,库存流水!$M:$M,"&gt;="&amp;'Product Performance'!AU$2,库存流水!$M:$M,"&lt;="&amp;'Product Performance'!AU$3,库存流水!$C:$C,'Product Performance'!$B54)</f>
        <v>0</v>
      </c>
      <c r="AV54" s="7">
        <f>-SUMIFS(库存流水!$I:$I,库存流水!$M:$M,"&gt;="&amp;'Product Performance'!AV$2,库存流水!$M:$M,"&lt;="&amp;'Product Performance'!AV$3,库存流水!$C:$C,'Product Performance'!$B54)</f>
        <v>1</v>
      </c>
      <c r="AW54" s="7">
        <f>-SUMIFS(库存流水!$I:$I,库存流水!$M:$M,"&gt;="&amp;'Product Performance'!AW$2,库存流水!$M:$M,"&lt;="&amp;'Product Performance'!AW$3,库存流水!$C:$C,'Product Performance'!$B54)</f>
        <v>1</v>
      </c>
      <c r="AX54" s="7">
        <f>-SUMIFS(库存流水!$I:$I,库存流水!$M:$M,"&gt;="&amp;'Product Performance'!AX$2,库存流水!$M:$M,"&lt;="&amp;'Product Performance'!AX$3,库存流水!$C:$C,'Product Performance'!$B54)</f>
        <v>1</v>
      </c>
    </row>
    <row r="55" spans="1:50" s="21" customFormat="1" ht="13.2">
      <c r="A55" s="124"/>
      <c r="B55" s="120" t="s">
        <v>23673</v>
      </c>
      <c r="C55" s="7" t="s">
        <v>32036</v>
      </c>
      <c r="D55" s="121" t="s">
        <v>23674</v>
      </c>
      <c r="E55" s="121" t="s">
        <v>32018</v>
      </c>
      <c r="F55" s="51">
        <f>VLOOKUP(B55,库存流水!O:Q,3,0)</f>
        <v>108</v>
      </c>
      <c r="G55" s="52">
        <f>SUM(H55:AX55)</f>
        <v>3</v>
      </c>
      <c r="H55" s="7">
        <f>-SUMIFS(库存流水!$I:$I,库存流水!$M:$M,"&gt;="&amp;'Product Performance'!H$2,库存流水!$M:$M,"&lt;="&amp;'Product Performance'!H$3,库存流水!$C:$C,'Product Performance'!$B55)</f>
        <v>0</v>
      </c>
      <c r="I55" s="7">
        <f>-SUMIFS(库存流水!$I:$I,库存流水!$M:$M,"&gt;="&amp;'Product Performance'!I$2,库存流水!$M:$M,"&lt;="&amp;'Product Performance'!I$3,库存流水!$C:$C,'Product Performance'!$B55)</f>
        <v>0</v>
      </c>
      <c r="J55" s="7">
        <f>-SUMIFS(库存流水!$I:$I,库存流水!$M:$M,"&gt;="&amp;'Product Performance'!J$2,库存流水!$M:$M,"&lt;="&amp;'Product Performance'!J$3,库存流水!$C:$C,'Product Performance'!$B55)</f>
        <v>0</v>
      </c>
      <c r="K55" s="7">
        <f>-SUMIFS(库存流水!$I:$I,库存流水!$M:$M,"&gt;="&amp;'Product Performance'!K$2,库存流水!$M:$M,"&lt;="&amp;'Product Performance'!K$3,库存流水!$C:$C,'Product Performance'!$B55)</f>
        <v>0</v>
      </c>
      <c r="L55" s="7">
        <f>-SUMIFS(库存流水!$I:$I,库存流水!$M:$M,"&gt;="&amp;'Product Performance'!L$2,库存流水!$M:$M,"&lt;="&amp;'Product Performance'!L$3,库存流水!$C:$C,'Product Performance'!$B55)</f>
        <v>0</v>
      </c>
      <c r="M55" s="7">
        <f>-SUMIFS(库存流水!$I:$I,库存流水!$M:$M,"&gt;="&amp;'Product Performance'!M$2,库存流水!$M:$M,"&lt;="&amp;'Product Performance'!M$3,库存流水!$C:$C,'Product Performance'!$B55)</f>
        <v>0</v>
      </c>
      <c r="N55" s="7">
        <f>-SUMIFS(库存流水!$I:$I,库存流水!$M:$M,"&gt;="&amp;'Product Performance'!N$2,库存流水!$M:$M,"&lt;="&amp;'Product Performance'!N$3,库存流水!$C:$C,'Product Performance'!$B55)</f>
        <v>0</v>
      </c>
      <c r="O55" s="7">
        <f>-SUMIFS(库存流水!$I:$I,库存流水!$M:$M,"&gt;="&amp;'Product Performance'!O$2,库存流水!$M:$M,"&lt;="&amp;'Product Performance'!O$3,库存流水!$C:$C,'Product Performance'!$B55)</f>
        <v>0</v>
      </c>
      <c r="P55" s="7">
        <f>-SUMIFS(库存流水!$I:$I,库存流水!$M:$M,"&gt;="&amp;'Product Performance'!P$2,库存流水!$M:$M,"&lt;="&amp;'Product Performance'!P$3,库存流水!$C:$C,'Product Performance'!$B55)</f>
        <v>0</v>
      </c>
      <c r="Q55" s="7">
        <f>-SUMIFS(库存流水!$I:$I,库存流水!$M:$M,"&gt;="&amp;'Product Performance'!Q$2,库存流水!$M:$M,"&lt;="&amp;'Product Performance'!Q$3,库存流水!$C:$C,'Product Performance'!$B55)</f>
        <v>0</v>
      </c>
      <c r="R55" s="7">
        <f>-SUMIFS(库存流水!$I:$I,库存流水!$M:$M,"&gt;="&amp;'Product Performance'!R$2,库存流水!$M:$M,"&lt;="&amp;'Product Performance'!R$3,库存流水!$C:$C,'Product Performance'!$B55)</f>
        <v>0</v>
      </c>
      <c r="S55" s="7">
        <f>-SUMIFS(库存流水!$I:$I,库存流水!$M:$M,"&gt;="&amp;'Product Performance'!S$2,库存流水!$M:$M,"&lt;="&amp;'Product Performance'!S$3,库存流水!$C:$C,'Product Performance'!$B55)</f>
        <v>0</v>
      </c>
      <c r="T55" s="7">
        <f>-SUMIFS(库存流水!$I:$I,库存流水!$M:$M,"&gt;="&amp;'Product Performance'!T$2,库存流水!$M:$M,"&lt;="&amp;'Product Performance'!T$3,库存流水!$C:$C,'Product Performance'!$B55)</f>
        <v>0</v>
      </c>
      <c r="U55" s="7">
        <f>-SUMIFS(库存流水!$I:$I,库存流水!$M:$M,"&gt;="&amp;'Product Performance'!U$2,库存流水!$M:$M,"&lt;="&amp;'Product Performance'!U$3,库存流水!$C:$C,'Product Performance'!$B55)</f>
        <v>0</v>
      </c>
      <c r="V55" s="7">
        <f>-SUMIFS(库存流水!$I:$I,库存流水!$M:$M,"&gt;="&amp;'Product Performance'!V$2,库存流水!$M:$M,"&lt;="&amp;'Product Performance'!V$3,库存流水!$C:$C,'Product Performance'!$B55)</f>
        <v>0</v>
      </c>
      <c r="W55" s="7">
        <f>-SUMIFS(库存流水!$I:$I,库存流水!$M:$M,"&gt;="&amp;'Product Performance'!W$2,库存流水!$M:$M,"&lt;="&amp;'Product Performance'!W$3,库存流水!$C:$C,'Product Performance'!$B55)</f>
        <v>0</v>
      </c>
      <c r="X55" s="7">
        <f>-SUMIFS(库存流水!$I:$I,库存流水!$M:$M,"&gt;="&amp;'Product Performance'!X$2,库存流水!$M:$M,"&lt;="&amp;'Product Performance'!X$3,库存流水!$C:$C,'Product Performance'!$B55)</f>
        <v>0</v>
      </c>
      <c r="Y55" s="7">
        <f>-SUMIFS(库存流水!$I:$I,库存流水!$M:$M,"&gt;="&amp;'Product Performance'!Y$2,库存流水!$M:$M,"&lt;="&amp;'Product Performance'!Y$3,库存流水!$C:$C,'Product Performance'!$B55)</f>
        <v>0</v>
      </c>
      <c r="Z55" s="7">
        <f>-SUMIFS(库存流水!$I:$I,库存流水!$M:$M,"&gt;="&amp;'Product Performance'!Z$2,库存流水!$M:$M,"&lt;="&amp;'Product Performance'!Z$3,库存流水!$C:$C,'Product Performance'!$B55)</f>
        <v>0</v>
      </c>
      <c r="AA55" s="7">
        <f>-SUMIFS(库存流水!$I:$I,库存流水!$M:$M,"&gt;="&amp;'Product Performance'!AA$2,库存流水!$M:$M,"&lt;="&amp;'Product Performance'!AA$3,库存流水!$C:$C,'Product Performance'!$B55)</f>
        <v>0</v>
      </c>
      <c r="AB55" s="7">
        <f>-SUMIFS(库存流水!$I:$I,库存流水!$M:$M,"&gt;="&amp;'Product Performance'!AB$2,库存流水!$M:$M,"&lt;="&amp;'Product Performance'!AB$3,库存流水!$C:$C,'Product Performance'!$B55)</f>
        <v>0</v>
      </c>
      <c r="AC55" s="7">
        <f>-SUMIFS(库存流水!$I:$I,库存流水!$M:$M,"&gt;="&amp;'Product Performance'!AC$2,库存流水!$M:$M,"&lt;="&amp;'Product Performance'!AC$3,库存流水!$C:$C,'Product Performance'!$B55)</f>
        <v>0</v>
      </c>
      <c r="AD55" s="7">
        <f>-SUMIFS(库存流水!$I:$I,库存流水!$M:$M,"&gt;="&amp;'Product Performance'!AD$2,库存流水!$M:$M,"&lt;="&amp;'Product Performance'!AD$3,库存流水!$C:$C,'Product Performance'!$B55)</f>
        <v>0</v>
      </c>
      <c r="AE55" s="7">
        <f>-SUMIFS(库存流水!$I:$I,库存流水!$M:$M,"&gt;="&amp;'Product Performance'!AE$2,库存流水!$M:$M,"&lt;="&amp;'Product Performance'!AE$3,库存流水!$C:$C,'Product Performance'!$B55)</f>
        <v>0</v>
      </c>
      <c r="AF55" s="7">
        <f>-SUMIFS(库存流水!$I:$I,库存流水!$M:$M,"&gt;="&amp;'Product Performance'!AF$2,库存流水!$M:$M,"&lt;="&amp;'Product Performance'!AF$3,库存流水!$C:$C,'Product Performance'!$B55)</f>
        <v>0</v>
      </c>
      <c r="AG55" s="7">
        <f>-SUMIFS(库存流水!$I:$I,库存流水!$M:$M,"&gt;="&amp;'Product Performance'!AG$2,库存流水!$M:$M,"&lt;="&amp;'Product Performance'!AG$3,库存流水!$C:$C,'Product Performance'!$B55)</f>
        <v>0</v>
      </c>
      <c r="AH55" s="7">
        <f>-SUMIFS(库存流水!$I:$I,库存流水!$M:$M,"&gt;="&amp;'Product Performance'!AH$2,库存流水!$M:$M,"&lt;="&amp;'Product Performance'!AH$3,库存流水!$C:$C,'Product Performance'!$B55)</f>
        <v>0</v>
      </c>
      <c r="AI55" s="7">
        <f>-SUMIFS(库存流水!$I:$I,库存流水!$M:$M,"&gt;="&amp;'Product Performance'!AI$2,库存流水!$M:$M,"&lt;="&amp;'Product Performance'!AI$3,库存流水!$C:$C,'Product Performance'!$B55)</f>
        <v>0</v>
      </c>
      <c r="AJ55" s="7">
        <f>-SUMIFS(库存流水!$I:$I,库存流水!$M:$M,"&gt;="&amp;'Product Performance'!AJ$2,库存流水!$M:$M,"&lt;="&amp;'Product Performance'!AJ$3,库存流水!$C:$C,'Product Performance'!$B55)</f>
        <v>0</v>
      </c>
      <c r="AK55" s="7">
        <f>-SUMIFS(库存流水!$I:$I,库存流水!$M:$M,"&gt;="&amp;'Product Performance'!AK$2,库存流水!$M:$M,"&lt;="&amp;'Product Performance'!AK$3,库存流水!$C:$C,'Product Performance'!$B55)</f>
        <v>0</v>
      </c>
      <c r="AL55" s="7">
        <f>-SUMIFS(库存流水!$I:$I,库存流水!$M:$M,"&gt;="&amp;'Product Performance'!AL$2,库存流水!$M:$M,"&lt;="&amp;'Product Performance'!AL$3,库存流水!$C:$C,'Product Performance'!$B55)</f>
        <v>0</v>
      </c>
      <c r="AM55" s="7">
        <f>-SUMIFS(库存流水!$I:$I,库存流水!$M:$M,"&gt;="&amp;'Product Performance'!AM$2,库存流水!$M:$M,"&lt;="&amp;'Product Performance'!AM$3,库存流水!$C:$C,'Product Performance'!$B55)</f>
        <v>0</v>
      </c>
      <c r="AN55" s="7">
        <f>-SUMIFS(库存流水!$I:$I,库存流水!$M:$M,"&gt;="&amp;'Product Performance'!AN$2,库存流水!$M:$M,"&lt;="&amp;'Product Performance'!AN$3,库存流水!$C:$C,'Product Performance'!$B55)</f>
        <v>0</v>
      </c>
      <c r="AO55" s="7">
        <f>-SUMIFS(库存流水!$I:$I,库存流水!$M:$M,"&gt;="&amp;'Product Performance'!AO$2,库存流水!$M:$M,"&lt;="&amp;'Product Performance'!AO$3,库存流水!$C:$C,'Product Performance'!$B55)</f>
        <v>0</v>
      </c>
      <c r="AP55" s="7">
        <f>-SUMIFS(库存流水!$I:$I,库存流水!$M:$M,"&gt;="&amp;'Product Performance'!AP$2,库存流水!$M:$M,"&lt;="&amp;'Product Performance'!AP$3,库存流水!$C:$C,'Product Performance'!$B55)</f>
        <v>0</v>
      </c>
      <c r="AQ55" s="7">
        <f>-SUMIFS(库存流水!$I:$I,库存流水!$M:$M,"&gt;="&amp;'Product Performance'!AQ$2,库存流水!$M:$M,"&lt;="&amp;'Product Performance'!AQ$3,库存流水!$C:$C,'Product Performance'!$B55)</f>
        <v>0</v>
      </c>
      <c r="AR55" s="7">
        <f>-SUMIFS(库存流水!$I:$I,库存流水!$M:$M,"&gt;="&amp;'Product Performance'!AR$2,库存流水!$M:$M,"&lt;="&amp;'Product Performance'!AR$3,库存流水!$C:$C,'Product Performance'!$B55)</f>
        <v>0</v>
      </c>
      <c r="AS55" s="7">
        <f>-SUMIFS(库存流水!$I:$I,库存流水!$M:$M,"&gt;="&amp;'Product Performance'!AS$2,库存流水!$M:$M,"&lt;="&amp;'Product Performance'!AS$3,库存流水!$C:$C,'Product Performance'!$B55)</f>
        <v>0</v>
      </c>
      <c r="AT55" s="7">
        <f>-SUMIFS(库存流水!$I:$I,库存流水!$M:$M,"&gt;="&amp;'Product Performance'!AT$2,库存流水!$M:$M,"&lt;="&amp;'Product Performance'!AT$3,库存流水!$C:$C,'Product Performance'!$B55)</f>
        <v>0</v>
      </c>
      <c r="AU55" s="7">
        <f>-SUMIFS(库存流水!$I:$I,库存流水!$M:$M,"&gt;="&amp;'Product Performance'!AU$2,库存流水!$M:$M,"&lt;="&amp;'Product Performance'!AU$3,库存流水!$C:$C,'Product Performance'!$B55)</f>
        <v>0</v>
      </c>
      <c r="AV55" s="7">
        <f>-SUMIFS(库存流水!$I:$I,库存流水!$M:$M,"&gt;="&amp;'Product Performance'!AV$2,库存流水!$M:$M,"&lt;="&amp;'Product Performance'!AV$3,库存流水!$C:$C,'Product Performance'!$B55)</f>
        <v>1</v>
      </c>
      <c r="AW55" s="7">
        <f>-SUMIFS(库存流水!$I:$I,库存流水!$M:$M,"&gt;="&amp;'Product Performance'!AW$2,库存流水!$M:$M,"&lt;="&amp;'Product Performance'!AW$3,库存流水!$C:$C,'Product Performance'!$B55)</f>
        <v>2</v>
      </c>
      <c r="AX55" s="7">
        <f>-SUMIFS(库存流水!$I:$I,库存流水!$M:$M,"&gt;="&amp;'Product Performance'!AX$2,库存流水!$M:$M,"&lt;="&amp;'Product Performance'!AX$3,库存流水!$C:$C,'Product Performance'!$B55)</f>
        <v>0</v>
      </c>
    </row>
    <row r="56" spans="1:50" s="21" customFormat="1" ht="13.2">
      <c r="A56" s="124"/>
      <c r="B56" s="120" t="s">
        <v>23685</v>
      </c>
      <c r="C56" s="7" t="s">
        <v>32037</v>
      </c>
      <c r="D56" s="121" t="s">
        <v>23686</v>
      </c>
      <c r="E56" s="121" t="s">
        <v>32019</v>
      </c>
      <c r="F56" s="51">
        <f>VLOOKUP(B56,库存流水!O:Q,3,0)</f>
        <v>108</v>
      </c>
      <c r="G56" s="52">
        <f>SUM(H56:AX56)</f>
        <v>3</v>
      </c>
      <c r="H56" s="7">
        <f>-SUMIFS(库存流水!$I:$I,库存流水!$M:$M,"&gt;="&amp;'Product Performance'!H$2,库存流水!$M:$M,"&lt;="&amp;'Product Performance'!H$3,库存流水!$C:$C,'Product Performance'!$B56)</f>
        <v>0</v>
      </c>
      <c r="I56" s="7">
        <f>-SUMIFS(库存流水!$I:$I,库存流水!$M:$M,"&gt;="&amp;'Product Performance'!I$2,库存流水!$M:$M,"&lt;="&amp;'Product Performance'!I$3,库存流水!$C:$C,'Product Performance'!$B56)</f>
        <v>0</v>
      </c>
      <c r="J56" s="7">
        <f>-SUMIFS(库存流水!$I:$I,库存流水!$M:$M,"&gt;="&amp;'Product Performance'!J$2,库存流水!$M:$M,"&lt;="&amp;'Product Performance'!J$3,库存流水!$C:$C,'Product Performance'!$B56)</f>
        <v>0</v>
      </c>
      <c r="K56" s="7">
        <f>-SUMIFS(库存流水!$I:$I,库存流水!$M:$M,"&gt;="&amp;'Product Performance'!K$2,库存流水!$M:$M,"&lt;="&amp;'Product Performance'!K$3,库存流水!$C:$C,'Product Performance'!$B56)</f>
        <v>0</v>
      </c>
      <c r="L56" s="7">
        <f>-SUMIFS(库存流水!$I:$I,库存流水!$M:$M,"&gt;="&amp;'Product Performance'!L$2,库存流水!$M:$M,"&lt;="&amp;'Product Performance'!L$3,库存流水!$C:$C,'Product Performance'!$B56)</f>
        <v>0</v>
      </c>
      <c r="M56" s="7">
        <f>-SUMIFS(库存流水!$I:$I,库存流水!$M:$M,"&gt;="&amp;'Product Performance'!M$2,库存流水!$M:$M,"&lt;="&amp;'Product Performance'!M$3,库存流水!$C:$C,'Product Performance'!$B56)</f>
        <v>0</v>
      </c>
      <c r="N56" s="7">
        <f>-SUMIFS(库存流水!$I:$I,库存流水!$M:$M,"&gt;="&amp;'Product Performance'!N$2,库存流水!$M:$M,"&lt;="&amp;'Product Performance'!N$3,库存流水!$C:$C,'Product Performance'!$B56)</f>
        <v>0</v>
      </c>
      <c r="O56" s="7">
        <f>-SUMIFS(库存流水!$I:$I,库存流水!$M:$M,"&gt;="&amp;'Product Performance'!O$2,库存流水!$M:$M,"&lt;="&amp;'Product Performance'!O$3,库存流水!$C:$C,'Product Performance'!$B56)</f>
        <v>0</v>
      </c>
      <c r="P56" s="7">
        <f>-SUMIFS(库存流水!$I:$I,库存流水!$M:$M,"&gt;="&amp;'Product Performance'!P$2,库存流水!$M:$M,"&lt;="&amp;'Product Performance'!P$3,库存流水!$C:$C,'Product Performance'!$B56)</f>
        <v>0</v>
      </c>
      <c r="Q56" s="7">
        <f>-SUMIFS(库存流水!$I:$I,库存流水!$M:$M,"&gt;="&amp;'Product Performance'!Q$2,库存流水!$M:$M,"&lt;="&amp;'Product Performance'!Q$3,库存流水!$C:$C,'Product Performance'!$B56)</f>
        <v>0</v>
      </c>
      <c r="R56" s="7">
        <f>-SUMIFS(库存流水!$I:$I,库存流水!$M:$M,"&gt;="&amp;'Product Performance'!R$2,库存流水!$M:$M,"&lt;="&amp;'Product Performance'!R$3,库存流水!$C:$C,'Product Performance'!$B56)</f>
        <v>0</v>
      </c>
      <c r="S56" s="7">
        <f>-SUMIFS(库存流水!$I:$I,库存流水!$M:$M,"&gt;="&amp;'Product Performance'!S$2,库存流水!$M:$M,"&lt;="&amp;'Product Performance'!S$3,库存流水!$C:$C,'Product Performance'!$B56)</f>
        <v>0</v>
      </c>
      <c r="T56" s="7">
        <f>-SUMIFS(库存流水!$I:$I,库存流水!$M:$M,"&gt;="&amp;'Product Performance'!T$2,库存流水!$M:$M,"&lt;="&amp;'Product Performance'!T$3,库存流水!$C:$C,'Product Performance'!$B56)</f>
        <v>0</v>
      </c>
      <c r="U56" s="7">
        <f>-SUMIFS(库存流水!$I:$I,库存流水!$M:$M,"&gt;="&amp;'Product Performance'!U$2,库存流水!$M:$M,"&lt;="&amp;'Product Performance'!U$3,库存流水!$C:$C,'Product Performance'!$B56)</f>
        <v>0</v>
      </c>
      <c r="V56" s="7">
        <f>-SUMIFS(库存流水!$I:$I,库存流水!$M:$M,"&gt;="&amp;'Product Performance'!V$2,库存流水!$M:$M,"&lt;="&amp;'Product Performance'!V$3,库存流水!$C:$C,'Product Performance'!$B56)</f>
        <v>0</v>
      </c>
      <c r="W56" s="7">
        <f>-SUMIFS(库存流水!$I:$I,库存流水!$M:$M,"&gt;="&amp;'Product Performance'!W$2,库存流水!$M:$M,"&lt;="&amp;'Product Performance'!W$3,库存流水!$C:$C,'Product Performance'!$B56)</f>
        <v>0</v>
      </c>
      <c r="X56" s="7">
        <f>-SUMIFS(库存流水!$I:$I,库存流水!$M:$M,"&gt;="&amp;'Product Performance'!X$2,库存流水!$M:$M,"&lt;="&amp;'Product Performance'!X$3,库存流水!$C:$C,'Product Performance'!$B56)</f>
        <v>0</v>
      </c>
      <c r="Y56" s="7">
        <f>-SUMIFS(库存流水!$I:$I,库存流水!$M:$M,"&gt;="&amp;'Product Performance'!Y$2,库存流水!$M:$M,"&lt;="&amp;'Product Performance'!Y$3,库存流水!$C:$C,'Product Performance'!$B56)</f>
        <v>0</v>
      </c>
      <c r="Z56" s="7">
        <f>-SUMIFS(库存流水!$I:$I,库存流水!$M:$M,"&gt;="&amp;'Product Performance'!Z$2,库存流水!$M:$M,"&lt;="&amp;'Product Performance'!Z$3,库存流水!$C:$C,'Product Performance'!$B56)</f>
        <v>0</v>
      </c>
      <c r="AA56" s="7">
        <f>-SUMIFS(库存流水!$I:$I,库存流水!$M:$M,"&gt;="&amp;'Product Performance'!AA$2,库存流水!$M:$M,"&lt;="&amp;'Product Performance'!AA$3,库存流水!$C:$C,'Product Performance'!$B56)</f>
        <v>0</v>
      </c>
      <c r="AB56" s="7">
        <f>-SUMIFS(库存流水!$I:$I,库存流水!$M:$M,"&gt;="&amp;'Product Performance'!AB$2,库存流水!$M:$M,"&lt;="&amp;'Product Performance'!AB$3,库存流水!$C:$C,'Product Performance'!$B56)</f>
        <v>0</v>
      </c>
      <c r="AC56" s="7">
        <f>-SUMIFS(库存流水!$I:$I,库存流水!$M:$M,"&gt;="&amp;'Product Performance'!AC$2,库存流水!$M:$M,"&lt;="&amp;'Product Performance'!AC$3,库存流水!$C:$C,'Product Performance'!$B56)</f>
        <v>0</v>
      </c>
      <c r="AD56" s="7">
        <f>-SUMIFS(库存流水!$I:$I,库存流水!$M:$M,"&gt;="&amp;'Product Performance'!AD$2,库存流水!$M:$M,"&lt;="&amp;'Product Performance'!AD$3,库存流水!$C:$C,'Product Performance'!$B56)</f>
        <v>0</v>
      </c>
      <c r="AE56" s="7">
        <f>-SUMIFS(库存流水!$I:$I,库存流水!$M:$M,"&gt;="&amp;'Product Performance'!AE$2,库存流水!$M:$M,"&lt;="&amp;'Product Performance'!AE$3,库存流水!$C:$C,'Product Performance'!$B56)</f>
        <v>0</v>
      </c>
      <c r="AF56" s="7">
        <f>-SUMIFS(库存流水!$I:$I,库存流水!$M:$M,"&gt;="&amp;'Product Performance'!AF$2,库存流水!$M:$M,"&lt;="&amp;'Product Performance'!AF$3,库存流水!$C:$C,'Product Performance'!$B56)</f>
        <v>0</v>
      </c>
      <c r="AG56" s="7">
        <f>-SUMIFS(库存流水!$I:$I,库存流水!$M:$M,"&gt;="&amp;'Product Performance'!AG$2,库存流水!$M:$M,"&lt;="&amp;'Product Performance'!AG$3,库存流水!$C:$C,'Product Performance'!$B56)</f>
        <v>0</v>
      </c>
      <c r="AH56" s="7">
        <f>-SUMIFS(库存流水!$I:$I,库存流水!$M:$M,"&gt;="&amp;'Product Performance'!AH$2,库存流水!$M:$M,"&lt;="&amp;'Product Performance'!AH$3,库存流水!$C:$C,'Product Performance'!$B56)</f>
        <v>0</v>
      </c>
      <c r="AI56" s="7">
        <f>-SUMIFS(库存流水!$I:$I,库存流水!$M:$M,"&gt;="&amp;'Product Performance'!AI$2,库存流水!$M:$M,"&lt;="&amp;'Product Performance'!AI$3,库存流水!$C:$C,'Product Performance'!$B56)</f>
        <v>0</v>
      </c>
      <c r="AJ56" s="7">
        <f>-SUMIFS(库存流水!$I:$I,库存流水!$M:$M,"&gt;="&amp;'Product Performance'!AJ$2,库存流水!$M:$M,"&lt;="&amp;'Product Performance'!AJ$3,库存流水!$C:$C,'Product Performance'!$B56)</f>
        <v>0</v>
      </c>
      <c r="AK56" s="7">
        <f>-SUMIFS(库存流水!$I:$I,库存流水!$M:$M,"&gt;="&amp;'Product Performance'!AK$2,库存流水!$M:$M,"&lt;="&amp;'Product Performance'!AK$3,库存流水!$C:$C,'Product Performance'!$B56)</f>
        <v>0</v>
      </c>
      <c r="AL56" s="7">
        <f>-SUMIFS(库存流水!$I:$I,库存流水!$M:$M,"&gt;="&amp;'Product Performance'!AL$2,库存流水!$M:$M,"&lt;="&amp;'Product Performance'!AL$3,库存流水!$C:$C,'Product Performance'!$B56)</f>
        <v>0</v>
      </c>
      <c r="AM56" s="7">
        <f>-SUMIFS(库存流水!$I:$I,库存流水!$M:$M,"&gt;="&amp;'Product Performance'!AM$2,库存流水!$M:$M,"&lt;="&amp;'Product Performance'!AM$3,库存流水!$C:$C,'Product Performance'!$B56)</f>
        <v>0</v>
      </c>
      <c r="AN56" s="7">
        <f>-SUMIFS(库存流水!$I:$I,库存流水!$M:$M,"&gt;="&amp;'Product Performance'!AN$2,库存流水!$M:$M,"&lt;="&amp;'Product Performance'!AN$3,库存流水!$C:$C,'Product Performance'!$B56)</f>
        <v>0</v>
      </c>
      <c r="AO56" s="7">
        <f>-SUMIFS(库存流水!$I:$I,库存流水!$M:$M,"&gt;="&amp;'Product Performance'!AO$2,库存流水!$M:$M,"&lt;="&amp;'Product Performance'!AO$3,库存流水!$C:$C,'Product Performance'!$B56)</f>
        <v>0</v>
      </c>
      <c r="AP56" s="7">
        <f>-SUMIFS(库存流水!$I:$I,库存流水!$M:$M,"&gt;="&amp;'Product Performance'!AP$2,库存流水!$M:$M,"&lt;="&amp;'Product Performance'!AP$3,库存流水!$C:$C,'Product Performance'!$B56)</f>
        <v>0</v>
      </c>
      <c r="AQ56" s="7">
        <f>-SUMIFS(库存流水!$I:$I,库存流水!$M:$M,"&gt;="&amp;'Product Performance'!AQ$2,库存流水!$M:$M,"&lt;="&amp;'Product Performance'!AQ$3,库存流水!$C:$C,'Product Performance'!$B56)</f>
        <v>0</v>
      </c>
      <c r="AR56" s="7">
        <f>-SUMIFS(库存流水!$I:$I,库存流水!$M:$M,"&gt;="&amp;'Product Performance'!AR$2,库存流水!$M:$M,"&lt;="&amp;'Product Performance'!AR$3,库存流水!$C:$C,'Product Performance'!$B56)</f>
        <v>0</v>
      </c>
      <c r="AS56" s="7">
        <f>-SUMIFS(库存流水!$I:$I,库存流水!$M:$M,"&gt;="&amp;'Product Performance'!AS$2,库存流水!$M:$M,"&lt;="&amp;'Product Performance'!AS$3,库存流水!$C:$C,'Product Performance'!$B56)</f>
        <v>0</v>
      </c>
      <c r="AT56" s="7">
        <f>-SUMIFS(库存流水!$I:$I,库存流水!$M:$M,"&gt;="&amp;'Product Performance'!AT$2,库存流水!$M:$M,"&lt;="&amp;'Product Performance'!AT$3,库存流水!$C:$C,'Product Performance'!$B56)</f>
        <v>0</v>
      </c>
      <c r="AU56" s="7">
        <f>-SUMIFS(库存流水!$I:$I,库存流水!$M:$M,"&gt;="&amp;'Product Performance'!AU$2,库存流水!$M:$M,"&lt;="&amp;'Product Performance'!AU$3,库存流水!$C:$C,'Product Performance'!$B56)</f>
        <v>0</v>
      </c>
      <c r="AV56" s="7">
        <f>-SUMIFS(库存流水!$I:$I,库存流水!$M:$M,"&gt;="&amp;'Product Performance'!AV$2,库存流水!$M:$M,"&lt;="&amp;'Product Performance'!AV$3,库存流水!$C:$C,'Product Performance'!$B56)</f>
        <v>1</v>
      </c>
      <c r="AW56" s="7">
        <f>-SUMIFS(库存流水!$I:$I,库存流水!$M:$M,"&gt;="&amp;'Product Performance'!AW$2,库存流水!$M:$M,"&lt;="&amp;'Product Performance'!AW$3,库存流水!$C:$C,'Product Performance'!$B56)</f>
        <v>1</v>
      </c>
      <c r="AX56" s="7">
        <f>-SUMIFS(库存流水!$I:$I,库存流水!$M:$M,"&gt;="&amp;'Product Performance'!AX$2,库存流水!$M:$M,"&lt;="&amp;'Product Performance'!AX$3,库存流水!$C:$C,'Product Performance'!$B56)</f>
        <v>1</v>
      </c>
    </row>
    <row r="57" spans="1:50" ht="23.25" customHeight="1">
      <c r="F57" s="12">
        <f>SUM(F5:F56)</f>
        <v>32071</v>
      </c>
      <c r="G57" s="12">
        <f>SUM(G5:G56)</f>
        <v>11939</v>
      </c>
      <c r="H57" s="12">
        <f t="shared" ref="H57:AU57" si="0">SUM(H5:H56)</f>
        <v>0</v>
      </c>
      <c r="I57" s="12">
        <f t="shared" si="0"/>
        <v>66</v>
      </c>
      <c r="J57" s="12">
        <f t="shared" si="0"/>
        <v>102</v>
      </c>
      <c r="K57" s="12">
        <f t="shared" si="0"/>
        <v>205</v>
      </c>
      <c r="L57" s="12">
        <f t="shared" si="0"/>
        <v>86</v>
      </c>
      <c r="M57" s="12">
        <f t="shared" si="0"/>
        <v>119</v>
      </c>
      <c r="N57" s="12">
        <f t="shared" si="0"/>
        <v>222</v>
      </c>
      <c r="O57" s="12">
        <f t="shared" si="0"/>
        <v>78</v>
      </c>
      <c r="P57" s="12">
        <f t="shared" si="0"/>
        <v>68</v>
      </c>
      <c r="Q57" s="12">
        <f t="shared" si="0"/>
        <v>138</v>
      </c>
      <c r="R57" s="12">
        <f t="shared" si="0"/>
        <v>715</v>
      </c>
      <c r="S57" s="12">
        <f t="shared" si="0"/>
        <v>131</v>
      </c>
      <c r="T57" s="12">
        <f t="shared" si="0"/>
        <v>965</v>
      </c>
      <c r="U57" s="12">
        <f t="shared" si="0"/>
        <v>411</v>
      </c>
      <c r="V57" s="12">
        <f t="shared" si="0"/>
        <v>2039</v>
      </c>
      <c r="W57" s="12">
        <f t="shared" si="0"/>
        <v>73</v>
      </c>
      <c r="X57" s="12">
        <f t="shared" si="0"/>
        <v>257</v>
      </c>
      <c r="Y57" s="12">
        <f t="shared" si="0"/>
        <v>89</v>
      </c>
      <c r="Z57" s="12">
        <f t="shared" si="0"/>
        <v>723</v>
      </c>
      <c r="AA57" s="12">
        <f t="shared" si="0"/>
        <v>877</v>
      </c>
      <c r="AB57" s="12">
        <f t="shared" si="0"/>
        <v>285</v>
      </c>
      <c r="AC57" s="12">
        <f t="shared" si="0"/>
        <v>83</v>
      </c>
      <c r="AD57" s="12">
        <f t="shared" si="0"/>
        <v>94</v>
      </c>
      <c r="AE57" s="12">
        <f t="shared" si="0"/>
        <v>115</v>
      </c>
      <c r="AF57" s="12">
        <f t="shared" si="0"/>
        <v>456</v>
      </c>
      <c r="AG57" s="12">
        <f t="shared" si="0"/>
        <v>207</v>
      </c>
      <c r="AH57" s="12">
        <f t="shared" si="0"/>
        <v>19</v>
      </c>
      <c r="AI57" s="12">
        <f t="shared" si="0"/>
        <v>0</v>
      </c>
      <c r="AJ57" s="12">
        <f t="shared" si="0"/>
        <v>144</v>
      </c>
      <c r="AK57" s="12">
        <f t="shared" si="0"/>
        <v>126</v>
      </c>
      <c r="AL57" s="12">
        <f t="shared" si="0"/>
        <v>696</v>
      </c>
      <c r="AM57" s="12">
        <f t="shared" si="0"/>
        <v>256</v>
      </c>
      <c r="AN57" s="12">
        <f t="shared" si="0"/>
        <v>103</v>
      </c>
      <c r="AO57" s="12">
        <f t="shared" si="0"/>
        <v>256</v>
      </c>
      <c r="AP57" s="12">
        <f t="shared" si="0"/>
        <v>91</v>
      </c>
      <c r="AQ57" s="12">
        <f t="shared" si="0"/>
        <v>116</v>
      </c>
      <c r="AR57" s="12">
        <f t="shared" si="0"/>
        <v>98</v>
      </c>
      <c r="AS57" s="12">
        <f t="shared" si="0"/>
        <v>396</v>
      </c>
      <c r="AT57" s="12">
        <f t="shared" si="0"/>
        <v>118</v>
      </c>
      <c r="AU57" s="12">
        <f t="shared" si="0"/>
        <v>148</v>
      </c>
      <c r="AV57" s="12">
        <f>SUM(AV5:AV56)</f>
        <v>200</v>
      </c>
      <c r="AW57" s="12">
        <f>SUM(AW5:AW56)</f>
        <v>442</v>
      </c>
      <c r="AX57" s="12">
        <f>SUM(AX5:AX56)</f>
        <v>126</v>
      </c>
    </row>
    <row r="61" spans="1:50" ht="23.25" customHeight="1">
      <c r="B61" s="150" t="s">
        <v>24185</v>
      </c>
      <c r="C61" s="150"/>
      <c r="D61" s="150"/>
      <c r="E61" s="150"/>
      <c r="F61" s="150"/>
      <c r="G61" s="150"/>
      <c r="H61" s="150"/>
    </row>
    <row r="62" spans="1:50" ht="23.25" customHeight="1">
      <c r="F62" s="11"/>
      <c r="G62" s="11" t="s">
        <v>54</v>
      </c>
      <c r="H62" s="24">
        <v>44044</v>
      </c>
      <c r="I62" s="24">
        <v>44075</v>
      </c>
      <c r="J62" s="24">
        <v>44105</v>
      </c>
      <c r="K62" s="24">
        <v>44136</v>
      </c>
      <c r="L62" s="24">
        <v>44166</v>
      </c>
      <c r="M62" s="24">
        <v>44197</v>
      </c>
      <c r="N62" s="24">
        <v>44228</v>
      </c>
      <c r="O62" s="24">
        <v>44256</v>
      </c>
      <c r="P62" s="24">
        <v>44287</v>
      </c>
      <c r="Q62" s="24">
        <v>44317</v>
      </c>
      <c r="R62" s="24">
        <v>44348</v>
      </c>
      <c r="S62" s="24">
        <v>44378</v>
      </c>
      <c r="T62" s="24">
        <v>44409</v>
      </c>
      <c r="U62" s="24">
        <v>44440</v>
      </c>
      <c r="V62" s="24">
        <v>44470</v>
      </c>
      <c r="W62" s="24">
        <v>44501</v>
      </c>
    </row>
    <row r="63" spans="1:50" ht="23.25" customHeight="1">
      <c r="F63" s="11"/>
      <c r="G63" s="11" t="s">
        <v>55</v>
      </c>
      <c r="H63" s="24">
        <v>44074</v>
      </c>
      <c r="I63" s="24">
        <v>44104</v>
      </c>
      <c r="J63" s="24">
        <v>44135</v>
      </c>
      <c r="K63" s="24">
        <v>44165</v>
      </c>
      <c r="L63" s="24">
        <v>44196</v>
      </c>
      <c r="M63" s="24">
        <v>44227</v>
      </c>
      <c r="N63" s="24">
        <v>44255</v>
      </c>
      <c r="O63" s="24">
        <v>44286</v>
      </c>
      <c r="P63" s="24">
        <v>44316</v>
      </c>
      <c r="Q63" s="24">
        <v>44347</v>
      </c>
      <c r="R63" s="24">
        <v>44377</v>
      </c>
      <c r="S63" s="24">
        <v>44408</v>
      </c>
      <c r="T63" s="24">
        <v>44439</v>
      </c>
      <c r="U63" s="24">
        <v>44469</v>
      </c>
      <c r="V63" s="24">
        <v>44500</v>
      </c>
      <c r="W63" s="24">
        <v>44530</v>
      </c>
    </row>
    <row r="64" spans="1:50" ht="23.25" customHeight="1">
      <c r="B64" s="10" t="s">
        <v>50</v>
      </c>
      <c r="C64" s="10" t="s">
        <v>513</v>
      </c>
      <c r="D64" s="10" t="s">
        <v>52</v>
      </c>
      <c r="E64" s="10" t="s">
        <v>51</v>
      </c>
      <c r="F64" s="30" t="s">
        <v>53</v>
      </c>
      <c r="G64" s="31" t="s">
        <v>56</v>
      </c>
      <c r="H64" s="32" t="str">
        <f>"Month-"&amp;MONTH(H62)</f>
        <v>Month-8</v>
      </c>
      <c r="I64" s="32" t="str">
        <f t="shared" ref="I64:L64" si="1">"Month-"&amp;MONTH(I62)</f>
        <v>Month-9</v>
      </c>
      <c r="J64" s="32" t="str">
        <f t="shared" si="1"/>
        <v>Month-10</v>
      </c>
      <c r="K64" s="32" t="str">
        <f t="shared" si="1"/>
        <v>Month-11</v>
      </c>
      <c r="L64" s="32" t="str">
        <f t="shared" si="1"/>
        <v>Month-12</v>
      </c>
      <c r="M64" s="32" t="str">
        <f t="shared" ref="M64:O64" si="2">"Month-"&amp;MONTH(M62)</f>
        <v>Month-1</v>
      </c>
      <c r="N64" s="32" t="str">
        <f t="shared" si="2"/>
        <v>Month-2</v>
      </c>
      <c r="O64" s="32" t="str">
        <f t="shared" si="2"/>
        <v>Month-3</v>
      </c>
      <c r="P64" s="32" t="str">
        <f t="shared" ref="P64:R64" si="3">"Month-"&amp;MONTH(P62)</f>
        <v>Month-4</v>
      </c>
      <c r="Q64" s="32" t="str">
        <f t="shared" si="3"/>
        <v>Month-5</v>
      </c>
      <c r="R64" s="32" t="str">
        <f t="shared" si="3"/>
        <v>Month-6</v>
      </c>
      <c r="S64" s="32" t="str">
        <f t="shared" ref="S64:W64" si="4">"Month-"&amp;MONTH(S62)</f>
        <v>Month-7</v>
      </c>
      <c r="T64" s="32" t="str">
        <f t="shared" si="4"/>
        <v>Month-8</v>
      </c>
      <c r="U64" s="32" t="str">
        <f t="shared" si="4"/>
        <v>Month-9</v>
      </c>
      <c r="V64" s="32" t="str">
        <f t="shared" si="4"/>
        <v>Month-10</v>
      </c>
      <c r="W64" s="32" t="str">
        <f t="shared" si="4"/>
        <v>Month-11</v>
      </c>
    </row>
    <row r="65" spans="2:16" ht="23.25" customHeight="1">
      <c r="B65" s="7" t="s">
        <v>372</v>
      </c>
      <c r="C65" s="7" t="s">
        <v>489</v>
      </c>
      <c r="D65" s="7" t="s">
        <v>373</v>
      </c>
      <c r="E65" s="7" t="s">
        <v>488</v>
      </c>
      <c r="F65" s="51">
        <f>VLOOKUP(B65,库存流水!O:Q,3,0)</f>
        <v>680</v>
      </c>
      <c r="G65" s="52">
        <f>SUM(H65:AX65)</f>
        <v>536</v>
      </c>
      <c r="H65" s="7">
        <f>-SUMIFS(库存流水!$I:$I,库存流水!$M:$M,"&gt;="&amp;'Product Performance'!H$62,库存流水!$M:$M,"&lt;="&amp;'Product Performance'!H$63,库存流水!$C:$C,'Product Performance'!$B65)</f>
        <v>28</v>
      </c>
      <c r="I65" s="7">
        <f>-SUMIFS(库存流水!$I:$I,库存流水!$M:$M,"&gt;="&amp;'Product Performance'!I$62,库存流水!$M:$M,"&lt;="&amp;'Product Performance'!I$63,库存流水!$C:$C,'Product Performance'!$B65)</f>
        <v>21</v>
      </c>
      <c r="J65" s="7">
        <f>-SUMIFS(库存流水!$I:$I,库存流水!$M:$M,"&gt;="&amp;'Product Performance'!J$62,库存流水!$M:$M,"&lt;="&amp;'Product Performance'!J$63,库存流水!$C:$C,'Product Performance'!$B65)</f>
        <v>95</v>
      </c>
      <c r="K65" s="7">
        <f>-SUMIFS(库存流水!$I:$I,库存流水!$M:$M,"&gt;="&amp;'Product Performance'!K$62,库存流水!$M:$M,"&lt;="&amp;'Product Performance'!K$63,库存流水!$C:$C,'Product Performance'!$B65)</f>
        <v>241</v>
      </c>
      <c r="L65" s="7">
        <f>-SUMIFS(库存流水!$I:$I,库存流水!$M:$M,"&gt;="&amp;'Product Performance'!L$62,库存流水!$M:$M,"&lt;="&amp;'Product Performance'!L$63,库存流水!$C:$C,'Product Performance'!$B65)</f>
        <v>31</v>
      </c>
      <c r="M65" s="7">
        <f>-SUMIFS(库存流水!$I:$I,库存流水!$M:$M,"&gt;="&amp;'Product Performance'!M$62,库存流水!$M:$M,"&lt;="&amp;'Product Performance'!M$63,库存流水!$C:$C,'Product Performance'!$B65)</f>
        <v>32</v>
      </c>
      <c r="N65" s="7">
        <f>-SUMIFS(库存流水!$I:$I,库存流水!$M:$M,"&gt;="&amp;'Product Performance'!N$62,库存流水!$M:$M,"&lt;="&amp;'Product Performance'!N$63,库存流水!$C:$C,'Product Performance'!$B65)</f>
        <v>10</v>
      </c>
      <c r="O65" s="7">
        <f>-SUMIFS(库存流水!$I:$I,库存流水!$M:$M,"&gt;="&amp;'Product Performance'!O$62,库存流水!$M:$M,"&lt;="&amp;'Product Performance'!O$63,库存流水!$C:$C,'Product Performance'!$B65)</f>
        <v>44</v>
      </c>
      <c r="P65" s="7">
        <f>-SUMIFS(库存流水!$I:$I,库存流水!$M:$M,"&gt;="&amp;'Product Performance'!P$62,库存流水!$M:$M,"&lt;="&amp;'Product Performance'!P$63,库存流水!$C:$C,'Product Performance'!$B65)</f>
        <v>34</v>
      </c>
    </row>
    <row r="66" spans="2:16" ht="23.25" customHeight="1">
      <c r="B66" s="7" t="s">
        <v>318</v>
      </c>
      <c r="C66" s="7" t="s">
        <v>451</v>
      </c>
      <c r="D66" s="7" t="s">
        <v>319</v>
      </c>
      <c r="E66" s="7" t="s">
        <v>450</v>
      </c>
      <c r="F66" s="51">
        <f>VLOOKUP(B66,库存流水!O:Q,3,0)</f>
        <v>698</v>
      </c>
      <c r="G66" s="52">
        <f>SUM(H66:AX66)</f>
        <v>262</v>
      </c>
      <c r="H66" s="7">
        <f>-SUMIFS(库存流水!$I:$I,库存流水!$M:$M,"&gt;="&amp;'Product Performance'!H$62,库存流水!$M:$M,"&lt;="&amp;'Product Performance'!H$63,库存流水!$C:$C,'Product Performance'!$B66)</f>
        <v>6</v>
      </c>
      <c r="I66" s="7">
        <f>-SUMIFS(库存流水!$I:$I,库存流水!$M:$M,"&gt;="&amp;'Product Performance'!I$62,库存流水!$M:$M,"&lt;="&amp;'Product Performance'!I$63,库存流水!$C:$C,'Product Performance'!$B66)</f>
        <v>20</v>
      </c>
      <c r="J66" s="7">
        <f>-SUMIFS(库存流水!$I:$I,库存流水!$M:$M,"&gt;="&amp;'Product Performance'!J$62,库存流水!$M:$M,"&lt;="&amp;'Product Performance'!J$63,库存流水!$C:$C,'Product Performance'!$B66)</f>
        <v>33</v>
      </c>
      <c r="K66" s="7">
        <f>-SUMIFS(库存流水!$I:$I,库存流水!$M:$M,"&gt;="&amp;'Product Performance'!K$62,库存流水!$M:$M,"&lt;="&amp;'Product Performance'!K$63,库存流水!$C:$C,'Product Performance'!$B66)</f>
        <v>102</v>
      </c>
      <c r="L66" s="7">
        <f>-SUMIFS(库存流水!$I:$I,库存流水!$M:$M,"&gt;="&amp;'Product Performance'!L$62,库存流水!$M:$M,"&lt;="&amp;'Product Performance'!L$63,库存流水!$C:$C,'Product Performance'!$B66)</f>
        <v>29</v>
      </c>
      <c r="M66" s="7">
        <f>-SUMIFS(库存流水!$I:$I,库存流水!$M:$M,"&gt;="&amp;'Product Performance'!M$62,库存流水!$M:$M,"&lt;="&amp;'Product Performance'!M$63,库存流水!$C:$C,'Product Performance'!$B66)</f>
        <v>14</v>
      </c>
      <c r="N66" s="7">
        <f>-SUMIFS(库存流水!$I:$I,库存流水!$M:$M,"&gt;="&amp;'Product Performance'!N$62,库存流水!$M:$M,"&lt;="&amp;'Product Performance'!N$63,库存流水!$C:$C,'Product Performance'!$B66)</f>
        <v>5</v>
      </c>
      <c r="O66" s="7">
        <f>-SUMIFS(库存流水!$I:$I,库存流水!$M:$M,"&gt;="&amp;'Product Performance'!O$62,库存流水!$M:$M,"&lt;="&amp;'Product Performance'!O$63,库存流水!$C:$C,'Product Performance'!$B66)</f>
        <v>37</v>
      </c>
      <c r="P66" s="7">
        <f>-SUMIFS(库存流水!$I:$I,库存流水!$M:$M,"&gt;="&amp;'Product Performance'!P$62,库存流水!$M:$M,"&lt;="&amp;'Product Performance'!P$63,库存流水!$C:$C,'Product Performance'!$B66)</f>
        <v>16</v>
      </c>
    </row>
    <row r="67" spans="2:16" ht="23.25" customHeight="1">
      <c r="B67" s="7" t="s">
        <v>364</v>
      </c>
      <c r="C67" s="7" t="s">
        <v>485</v>
      </c>
      <c r="D67" s="7" t="s">
        <v>365</v>
      </c>
      <c r="E67" s="7" t="s">
        <v>484</v>
      </c>
      <c r="F67" s="51">
        <f>VLOOKUP(B67,库存流水!O:Q,3,0)</f>
        <v>511</v>
      </c>
      <c r="G67" s="52">
        <f>SUM(H67:AX67)</f>
        <v>367</v>
      </c>
      <c r="H67" s="7">
        <f>-SUMIFS(库存流水!$I:$I,库存流水!$M:$M,"&gt;="&amp;'Product Performance'!H$62,库存流水!$M:$M,"&lt;="&amp;'Product Performance'!H$63,库存流水!$C:$C,'Product Performance'!$B67)</f>
        <v>6</v>
      </c>
      <c r="I67" s="7">
        <f>-SUMIFS(库存流水!$I:$I,库存流水!$M:$M,"&gt;="&amp;'Product Performance'!I$62,库存流水!$M:$M,"&lt;="&amp;'Product Performance'!I$63,库存流水!$C:$C,'Product Performance'!$B67)</f>
        <v>11</v>
      </c>
      <c r="J67" s="7">
        <f>-SUMIFS(库存流水!$I:$I,库存流水!$M:$M,"&gt;="&amp;'Product Performance'!J$62,库存流水!$M:$M,"&lt;="&amp;'Product Performance'!J$63,库存流水!$C:$C,'Product Performance'!$B67)</f>
        <v>138</v>
      </c>
      <c r="K67" s="7">
        <f>-SUMIFS(库存流水!$I:$I,库存流水!$M:$M,"&gt;="&amp;'Product Performance'!K$62,库存流水!$M:$M,"&lt;="&amp;'Product Performance'!K$63,库存流水!$C:$C,'Product Performance'!$B67)</f>
        <v>137</v>
      </c>
      <c r="L67" s="7">
        <f>-SUMIFS(库存流水!$I:$I,库存流水!$M:$M,"&gt;="&amp;'Product Performance'!L$62,库存流水!$M:$M,"&lt;="&amp;'Product Performance'!L$63,库存流水!$C:$C,'Product Performance'!$B67)</f>
        <v>19</v>
      </c>
      <c r="M67" s="7">
        <f>-SUMIFS(库存流水!$I:$I,库存流水!$M:$M,"&gt;="&amp;'Product Performance'!M$62,库存流水!$M:$M,"&lt;="&amp;'Product Performance'!M$63,库存流水!$C:$C,'Product Performance'!$B67)</f>
        <v>15</v>
      </c>
      <c r="N67" s="7">
        <f>-SUMIFS(库存流水!$I:$I,库存流水!$M:$M,"&gt;="&amp;'Product Performance'!N$62,库存流水!$M:$M,"&lt;="&amp;'Product Performance'!N$63,库存流水!$C:$C,'Product Performance'!$B67)</f>
        <v>3</v>
      </c>
      <c r="O67" s="7">
        <f>-SUMIFS(库存流水!$I:$I,库存流水!$M:$M,"&gt;="&amp;'Product Performance'!O$62,库存流水!$M:$M,"&lt;="&amp;'Product Performance'!O$63,库存流水!$C:$C,'Product Performance'!$B67)</f>
        <v>27</v>
      </c>
      <c r="P67" s="7">
        <f>-SUMIFS(库存流水!$I:$I,库存流水!$M:$M,"&gt;="&amp;'Product Performance'!P$62,库存流水!$M:$M,"&lt;="&amp;'Product Performance'!P$63,库存流水!$C:$C,'Product Performance'!$B67)</f>
        <v>11</v>
      </c>
    </row>
    <row r="68" spans="2:16" ht="23.25" customHeight="1">
      <c r="B68" s="7" t="s">
        <v>342</v>
      </c>
      <c r="C68" s="7" t="s">
        <v>493</v>
      </c>
      <c r="D68" s="7" t="s">
        <v>343</v>
      </c>
      <c r="E68" s="7" t="s">
        <v>492</v>
      </c>
      <c r="F68" s="51">
        <f>VLOOKUP(B68,库存流水!O:Q,3,0)</f>
        <v>3887</v>
      </c>
      <c r="G68" s="52">
        <f>SUM(H68:AX68)</f>
        <v>247</v>
      </c>
      <c r="H68" s="7">
        <f>-SUMIFS(库存流水!$I:$I,库存流水!$M:$M,"&gt;="&amp;'Product Performance'!H$62,库存流水!$M:$M,"&lt;="&amp;'Product Performance'!H$63,库存流水!$C:$C,'Product Performance'!$B68)</f>
        <v>21</v>
      </c>
      <c r="I68" s="7">
        <f>-SUMIFS(库存流水!$I:$I,库存流水!$M:$M,"&gt;="&amp;'Product Performance'!I$62,库存流水!$M:$M,"&lt;="&amp;'Product Performance'!I$63,库存流水!$C:$C,'Product Performance'!$B68)</f>
        <v>15</v>
      </c>
      <c r="J68" s="7">
        <f>-SUMIFS(库存流水!$I:$I,库存流水!$M:$M,"&gt;="&amp;'Product Performance'!J$62,库存流水!$M:$M,"&lt;="&amp;'Product Performance'!J$63,库存流水!$C:$C,'Product Performance'!$B68)</f>
        <v>43</v>
      </c>
      <c r="K68" s="7">
        <f>-SUMIFS(库存流水!$I:$I,库存流水!$M:$M,"&gt;="&amp;'Product Performance'!K$62,库存流水!$M:$M,"&lt;="&amp;'Product Performance'!K$63,库存流水!$C:$C,'Product Performance'!$B68)</f>
        <v>61</v>
      </c>
      <c r="L68" s="7">
        <f>-SUMIFS(库存流水!$I:$I,库存流水!$M:$M,"&gt;="&amp;'Product Performance'!L$62,库存流水!$M:$M,"&lt;="&amp;'Product Performance'!L$63,库存流水!$C:$C,'Product Performance'!$B68)</f>
        <v>5</v>
      </c>
      <c r="M68" s="7">
        <f>-SUMIFS(库存流水!$I:$I,库存流水!$M:$M,"&gt;="&amp;'Product Performance'!M$62,库存流水!$M:$M,"&lt;="&amp;'Product Performance'!M$63,库存流水!$C:$C,'Product Performance'!$B68)</f>
        <v>16</v>
      </c>
      <c r="N68" s="7">
        <f>-SUMIFS(库存流水!$I:$I,库存流水!$M:$M,"&gt;="&amp;'Product Performance'!N$62,库存流水!$M:$M,"&lt;="&amp;'Product Performance'!N$63,库存流水!$C:$C,'Product Performance'!$B68)</f>
        <v>16</v>
      </c>
      <c r="O68" s="7">
        <f>-SUMIFS(库存流水!$I:$I,库存流水!$M:$M,"&gt;="&amp;'Product Performance'!O$62,库存流水!$M:$M,"&lt;="&amp;'Product Performance'!O$63,库存流水!$C:$C,'Product Performance'!$B68)</f>
        <v>49</v>
      </c>
      <c r="P68" s="7">
        <f>-SUMIFS(库存流水!$I:$I,库存流水!$M:$M,"&gt;="&amp;'Product Performance'!P$62,库存流水!$M:$M,"&lt;="&amp;'Product Performance'!P$63,库存流水!$C:$C,'Product Performance'!$B68)</f>
        <v>21</v>
      </c>
    </row>
    <row r="69" spans="2:16" ht="23.25" customHeight="1">
      <c r="B69" s="7" t="s">
        <v>314</v>
      </c>
      <c r="C69" s="7" t="s">
        <v>467</v>
      </c>
      <c r="D69" s="7" t="s">
        <v>315</v>
      </c>
      <c r="E69" s="7" t="s">
        <v>466</v>
      </c>
      <c r="F69" s="51">
        <f>VLOOKUP(B69,库存流水!O:Q,3,0)</f>
        <v>3404</v>
      </c>
      <c r="G69" s="52">
        <f>SUM(H69:AX69)</f>
        <v>274</v>
      </c>
      <c r="H69" s="7">
        <f>-SUMIFS(库存流水!$I:$I,库存流水!$M:$M,"&gt;="&amp;'Product Performance'!H$62,库存流水!$M:$M,"&lt;="&amp;'Product Performance'!H$63,库存流水!$C:$C,'Product Performance'!$B69)</f>
        <v>32</v>
      </c>
      <c r="I69" s="7">
        <f>-SUMIFS(库存流水!$I:$I,库存流水!$M:$M,"&gt;="&amp;'Product Performance'!I$62,库存流水!$M:$M,"&lt;="&amp;'Product Performance'!I$63,库存流水!$C:$C,'Product Performance'!$B69)</f>
        <v>11</v>
      </c>
      <c r="J69" s="7">
        <f>-SUMIFS(库存流水!$I:$I,库存流水!$M:$M,"&gt;="&amp;'Product Performance'!J$62,库存流水!$M:$M,"&lt;="&amp;'Product Performance'!J$63,库存流水!$C:$C,'Product Performance'!$B69)</f>
        <v>34</v>
      </c>
      <c r="K69" s="7">
        <f>-SUMIFS(库存流水!$I:$I,库存流水!$M:$M,"&gt;="&amp;'Product Performance'!K$62,库存流水!$M:$M,"&lt;="&amp;'Product Performance'!K$63,库存流水!$C:$C,'Product Performance'!$B69)</f>
        <v>98</v>
      </c>
      <c r="L69" s="7">
        <f>-SUMIFS(库存流水!$I:$I,库存流水!$M:$M,"&gt;="&amp;'Product Performance'!L$62,库存流水!$M:$M,"&lt;="&amp;'Product Performance'!L$63,库存流水!$C:$C,'Product Performance'!$B69)</f>
        <v>9</v>
      </c>
      <c r="M69" s="7">
        <f>-SUMIFS(库存流水!$I:$I,库存流水!$M:$M,"&gt;="&amp;'Product Performance'!M$62,库存流水!$M:$M,"&lt;="&amp;'Product Performance'!M$63,库存流水!$C:$C,'Product Performance'!$B69)</f>
        <v>20</v>
      </c>
      <c r="N69" s="7">
        <f>-SUMIFS(库存流水!$I:$I,库存流水!$M:$M,"&gt;="&amp;'Product Performance'!N$62,库存流水!$M:$M,"&lt;="&amp;'Product Performance'!N$63,库存流水!$C:$C,'Product Performance'!$B69)</f>
        <v>8</v>
      </c>
      <c r="O69" s="7">
        <f>-SUMIFS(库存流水!$I:$I,库存流水!$M:$M,"&gt;="&amp;'Product Performance'!O$62,库存流水!$M:$M,"&lt;="&amp;'Product Performance'!O$63,库存流水!$C:$C,'Product Performance'!$B69)</f>
        <v>43</v>
      </c>
      <c r="P69" s="7">
        <f>-SUMIFS(库存流水!$I:$I,库存流水!$M:$M,"&gt;="&amp;'Product Performance'!P$62,库存流水!$M:$M,"&lt;="&amp;'Product Performance'!P$63,库存流水!$C:$C,'Product Performance'!$B69)</f>
        <v>19</v>
      </c>
    </row>
    <row r="70" spans="2:16" ht="23.25" customHeight="1">
      <c r="B70" s="7" t="s">
        <v>328</v>
      </c>
      <c r="C70" s="7" t="s">
        <v>483</v>
      </c>
      <c r="D70" s="7" t="s">
        <v>329</v>
      </c>
      <c r="E70" s="7" t="s">
        <v>482</v>
      </c>
      <c r="F70" s="51">
        <f>VLOOKUP(B70,库存流水!O:Q,3,0)</f>
        <v>358</v>
      </c>
      <c r="G70" s="52">
        <f>SUM(H70:AX70)</f>
        <v>230</v>
      </c>
      <c r="H70" s="7">
        <f>-SUMIFS(库存流水!$I:$I,库存流水!$M:$M,"&gt;="&amp;'Product Performance'!H$62,库存流水!$M:$M,"&lt;="&amp;'Product Performance'!H$63,库存流水!$C:$C,'Product Performance'!$B70)</f>
        <v>4</v>
      </c>
      <c r="I70" s="7">
        <f>-SUMIFS(库存流水!$I:$I,库存流水!$M:$M,"&gt;="&amp;'Product Performance'!I$62,库存流水!$M:$M,"&lt;="&amp;'Product Performance'!I$63,库存流水!$C:$C,'Product Performance'!$B70)</f>
        <v>6</v>
      </c>
      <c r="J70" s="7">
        <f>-SUMIFS(库存流水!$I:$I,库存流水!$M:$M,"&gt;="&amp;'Product Performance'!J$62,库存流水!$M:$M,"&lt;="&amp;'Product Performance'!J$63,库存流水!$C:$C,'Product Performance'!$B70)</f>
        <v>88</v>
      </c>
      <c r="K70" s="7">
        <f>-SUMIFS(库存流水!$I:$I,库存流水!$M:$M,"&gt;="&amp;'Product Performance'!K$62,库存流水!$M:$M,"&lt;="&amp;'Product Performance'!K$63,库存流水!$C:$C,'Product Performance'!$B70)</f>
        <v>89</v>
      </c>
      <c r="L70" s="7">
        <f>-SUMIFS(库存流水!$I:$I,库存流水!$M:$M,"&gt;="&amp;'Product Performance'!L$62,库存流水!$M:$M,"&lt;="&amp;'Product Performance'!L$63,库存流水!$C:$C,'Product Performance'!$B70)</f>
        <v>5</v>
      </c>
      <c r="M70" s="7">
        <f>-SUMIFS(库存流水!$I:$I,库存流水!$M:$M,"&gt;="&amp;'Product Performance'!M$62,库存流水!$M:$M,"&lt;="&amp;'Product Performance'!M$63,库存流水!$C:$C,'Product Performance'!$B70)</f>
        <v>19</v>
      </c>
      <c r="N70" s="7">
        <f>-SUMIFS(库存流水!$I:$I,库存流水!$M:$M,"&gt;="&amp;'Product Performance'!N$62,库存流水!$M:$M,"&lt;="&amp;'Product Performance'!N$63,库存流水!$C:$C,'Product Performance'!$B70)</f>
        <v>0</v>
      </c>
      <c r="O70" s="7">
        <f>-SUMIFS(库存流水!$I:$I,库存流水!$M:$M,"&gt;="&amp;'Product Performance'!O$62,库存流水!$M:$M,"&lt;="&amp;'Product Performance'!O$63,库存流水!$C:$C,'Product Performance'!$B70)</f>
        <v>15</v>
      </c>
      <c r="P70" s="7">
        <f>-SUMIFS(库存流水!$I:$I,库存流水!$M:$M,"&gt;="&amp;'Product Performance'!P$62,库存流水!$M:$M,"&lt;="&amp;'Product Performance'!P$63,库存流水!$C:$C,'Product Performance'!$B70)</f>
        <v>4</v>
      </c>
    </row>
    <row r="71" spans="2:16" ht="23.25" customHeight="1">
      <c r="B71" s="7" t="s">
        <v>378</v>
      </c>
      <c r="C71" s="7" t="s">
        <v>501</v>
      </c>
      <c r="D71" s="7" t="s">
        <v>379</v>
      </c>
      <c r="E71" s="7" t="s">
        <v>500</v>
      </c>
      <c r="F71" s="51">
        <f>VLOOKUP(B71,库存流水!O:Q,3,0)</f>
        <v>190</v>
      </c>
      <c r="G71" s="52">
        <f>SUM(H71:AX71)</f>
        <v>62</v>
      </c>
      <c r="H71" s="7">
        <f>-SUMIFS(库存流水!$I:$I,库存流水!$M:$M,"&gt;="&amp;'Product Performance'!H$62,库存流水!$M:$M,"&lt;="&amp;'Product Performance'!H$63,库存流水!$C:$C,'Product Performance'!$B71)</f>
        <v>8</v>
      </c>
      <c r="I71" s="7">
        <f>-SUMIFS(库存流水!$I:$I,库存流水!$M:$M,"&gt;="&amp;'Product Performance'!I$62,库存流水!$M:$M,"&lt;="&amp;'Product Performance'!I$63,库存流水!$C:$C,'Product Performance'!$B71)</f>
        <v>7</v>
      </c>
      <c r="J71" s="7">
        <f>-SUMIFS(库存流水!$I:$I,库存流水!$M:$M,"&gt;="&amp;'Product Performance'!J$62,库存流水!$M:$M,"&lt;="&amp;'Product Performance'!J$63,库存流水!$C:$C,'Product Performance'!$B71)</f>
        <v>17</v>
      </c>
      <c r="K71" s="7">
        <f>-SUMIFS(库存流水!$I:$I,库存流水!$M:$M,"&gt;="&amp;'Product Performance'!K$62,库存流水!$M:$M,"&lt;="&amp;'Product Performance'!K$63,库存流水!$C:$C,'Product Performance'!$B71)</f>
        <v>21</v>
      </c>
      <c r="L71" s="7">
        <f>-SUMIFS(库存流水!$I:$I,库存流水!$M:$M,"&gt;="&amp;'Product Performance'!L$62,库存流水!$M:$M,"&lt;="&amp;'Product Performance'!L$63,库存流水!$C:$C,'Product Performance'!$B71)</f>
        <v>5</v>
      </c>
      <c r="M71" s="7">
        <f>-SUMIFS(库存流水!$I:$I,库存流水!$M:$M,"&gt;="&amp;'Product Performance'!M$62,库存流水!$M:$M,"&lt;="&amp;'Product Performance'!M$63,库存流水!$C:$C,'Product Performance'!$B71)</f>
        <v>4</v>
      </c>
      <c r="N71" s="7">
        <f>-SUMIFS(库存流水!$I:$I,库存流水!$M:$M,"&gt;="&amp;'Product Performance'!N$62,库存流水!$M:$M,"&lt;="&amp;'Product Performance'!N$63,库存流水!$C:$C,'Product Performance'!$B71)</f>
        <v>0</v>
      </c>
      <c r="O71" s="7">
        <f>-SUMIFS(库存流水!$I:$I,库存流水!$M:$M,"&gt;="&amp;'Product Performance'!O$62,库存流水!$M:$M,"&lt;="&amp;'Product Performance'!O$63,库存流水!$C:$C,'Product Performance'!$B71)</f>
        <v>0</v>
      </c>
      <c r="P71" s="7">
        <f>-SUMIFS(库存流水!$I:$I,库存流水!$M:$M,"&gt;="&amp;'Product Performance'!P$62,库存流水!$M:$M,"&lt;="&amp;'Product Performance'!P$63,库存流水!$C:$C,'Product Performance'!$B71)</f>
        <v>0</v>
      </c>
    </row>
    <row r="72" spans="2:16" ht="23.25" customHeight="1">
      <c r="B72" s="7" t="s">
        <v>432</v>
      </c>
      <c r="C72" s="7" t="s">
        <v>457</v>
      </c>
      <c r="D72" s="7" t="s">
        <v>433</v>
      </c>
      <c r="E72" s="7" t="s">
        <v>456</v>
      </c>
      <c r="F72" s="51">
        <f>VLOOKUP(B72,库存流水!O:Q,3,0)</f>
        <v>315</v>
      </c>
      <c r="G72" s="52">
        <f>SUM(H72:AX72)</f>
        <v>296</v>
      </c>
      <c r="H72" s="7">
        <f>-SUMIFS(库存流水!$I:$I,库存流水!$M:$M,"&gt;="&amp;'Product Performance'!H$62,库存流水!$M:$M,"&lt;="&amp;'Product Performance'!H$63,库存流水!$C:$C,'Product Performance'!$B72)</f>
        <v>5</v>
      </c>
      <c r="I72" s="7">
        <f>-SUMIFS(库存流水!$I:$I,库存流水!$M:$M,"&gt;="&amp;'Product Performance'!I$62,库存流水!$M:$M,"&lt;="&amp;'Product Performance'!I$63,库存流水!$C:$C,'Product Performance'!$B72)</f>
        <v>8</v>
      </c>
      <c r="J72" s="7">
        <f>-SUMIFS(库存流水!$I:$I,库存流水!$M:$M,"&gt;="&amp;'Product Performance'!J$62,库存流水!$M:$M,"&lt;="&amp;'Product Performance'!J$63,库存流水!$C:$C,'Product Performance'!$B72)</f>
        <v>34</v>
      </c>
      <c r="K72" s="7">
        <f>-SUMIFS(库存流水!$I:$I,库存流水!$M:$M,"&gt;="&amp;'Product Performance'!K$62,库存流水!$M:$M,"&lt;="&amp;'Product Performance'!K$63,库存流水!$C:$C,'Product Performance'!$B72)</f>
        <v>160</v>
      </c>
      <c r="L72" s="7">
        <f>-SUMIFS(库存流水!$I:$I,库存流水!$M:$M,"&gt;="&amp;'Product Performance'!L$62,库存流水!$M:$M,"&lt;="&amp;'Product Performance'!L$63,库存流水!$C:$C,'Product Performance'!$B72)</f>
        <v>6</v>
      </c>
      <c r="M72" s="7">
        <f>-SUMIFS(库存流水!$I:$I,库存流水!$M:$M,"&gt;="&amp;'Product Performance'!M$62,库存流水!$M:$M,"&lt;="&amp;'Product Performance'!M$63,库存流水!$C:$C,'Product Performance'!$B72)</f>
        <v>18</v>
      </c>
      <c r="N72" s="7">
        <f>-SUMIFS(库存流水!$I:$I,库存流水!$M:$M,"&gt;="&amp;'Product Performance'!N$62,库存流水!$M:$M,"&lt;="&amp;'Product Performance'!N$63,库存流水!$C:$C,'Product Performance'!$B72)</f>
        <v>10</v>
      </c>
      <c r="O72" s="7">
        <f>-SUMIFS(库存流水!$I:$I,库存流水!$M:$M,"&gt;="&amp;'Product Performance'!O$62,库存流水!$M:$M,"&lt;="&amp;'Product Performance'!O$63,库存流水!$C:$C,'Product Performance'!$B72)</f>
        <v>31</v>
      </c>
      <c r="P72" s="7">
        <f>-SUMIFS(库存流水!$I:$I,库存流水!$M:$M,"&gt;="&amp;'Product Performance'!P$62,库存流水!$M:$M,"&lt;="&amp;'Product Performance'!P$63,库存流水!$C:$C,'Product Performance'!$B72)</f>
        <v>24</v>
      </c>
    </row>
    <row r="73" spans="2:16" ht="23.25" customHeight="1">
      <c r="B73" s="7" t="s">
        <v>320</v>
      </c>
      <c r="C73" s="7" t="s">
        <v>459</v>
      </c>
      <c r="D73" s="7" t="s">
        <v>321</v>
      </c>
      <c r="E73" s="7" t="s">
        <v>458</v>
      </c>
      <c r="F73" s="51">
        <f>VLOOKUP(B73,库存流水!O:Q,3,0)</f>
        <v>639</v>
      </c>
      <c r="G73" s="52">
        <f>SUM(H73:AX73)</f>
        <v>232</v>
      </c>
      <c r="H73" s="7">
        <f>-SUMIFS(库存流水!$I:$I,库存流水!$M:$M,"&gt;="&amp;'Product Performance'!H$62,库存流水!$M:$M,"&lt;="&amp;'Product Performance'!H$63,库存流水!$C:$C,'Product Performance'!$B73)</f>
        <v>11</v>
      </c>
      <c r="I73" s="7">
        <f>-SUMIFS(库存流水!$I:$I,库存流水!$M:$M,"&gt;="&amp;'Product Performance'!I$62,库存流水!$M:$M,"&lt;="&amp;'Product Performance'!I$63,库存流水!$C:$C,'Product Performance'!$B73)</f>
        <v>3</v>
      </c>
      <c r="J73" s="7">
        <f>-SUMIFS(库存流水!$I:$I,库存流水!$M:$M,"&gt;="&amp;'Product Performance'!J$62,库存流水!$M:$M,"&lt;="&amp;'Product Performance'!J$63,库存流水!$C:$C,'Product Performance'!$B73)</f>
        <v>29</v>
      </c>
      <c r="K73" s="7">
        <f>-SUMIFS(库存流水!$I:$I,库存流水!$M:$M,"&gt;="&amp;'Product Performance'!K$62,库存流水!$M:$M,"&lt;="&amp;'Product Performance'!K$63,库存流水!$C:$C,'Product Performance'!$B73)</f>
        <v>87</v>
      </c>
      <c r="L73" s="7">
        <f>-SUMIFS(库存流水!$I:$I,库存流水!$M:$M,"&gt;="&amp;'Product Performance'!L$62,库存流水!$M:$M,"&lt;="&amp;'Product Performance'!L$63,库存流水!$C:$C,'Product Performance'!$B73)</f>
        <v>10</v>
      </c>
      <c r="M73" s="7">
        <f>-SUMIFS(库存流水!$I:$I,库存流水!$M:$M,"&gt;="&amp;'Product Performance'!M$62,库存流水!$M:$M,"&lt;="&amp;'Product Performance'!M$63,库存流水!$C:$C,'Product Performance'!$B73)</f>
        <v>20</v>
      </c>
      <c r="N73" s="7">
        <f>-SUMIFS(库存流水!$I:$I,库存流水!$M:$M,"&gt;="&amp;'Product Performance'!N$62,库存流水!$M:$M,"&lt;="&amp;'Product Performance'!N$63,库存流水!$C:$C,'Product Performance'!$B73)</f>
        <v>10</v>
      </c>
      <c r="O73" s="7">
        <f>-SUMIFS(库存流水!$I:$I,库存流水!$M:$M,"&gt;="&amp;'Product Performance'!O$62,库存流水!$M:$M,"&lt;="&amp;'Product Performance'!O$63,库存流水!$C:$C,'Product Performance'!$B73)</f>
        <v>37</v>
      </c>
      <c r="P73" s="7">
        <f>-SUMIFS(库存流水!$I:$I,库存流水!$M:$M,"&gt;="&amp;'Product Performance'!P$62,库存流水!$M:$M,"&lt;="&amp;'Product Performance'!P$63,库存流水!$C:$C,'Product Performance'!$B73)</f>
        <v>25</v>
      </c>
    </row>
    <row r="74" spans="2:16" ht="23.25" customHeight="1">
      <c r="B74" s="7" t="s">
        <v>360</v>
      </c>
      <c r="C74" s="7" t="s">
        <v>465</v>
      </c>
      <c r="D74" s="7" t="s">
        <v>361</v>
      </c>
      <c r="E74" s="7" t="s">
        <v>464</v>
      </c>
      <c r="F74" s="51">
        <f>VLOOKUP(B74,库存流水!O:Q,3,0)</f>
        <v>3704</v>
      </c>
      <c r="G74" s="52">
        <f>SUM(H74:AX74)</f>
        <v>464</v>
      </c>
      <c r="H74" s="7">
        <f>-SUMIFS(库存流水!$I:$I,库存流水!$M:$M,"&gt;="&amp;'Product Performance'!H$62,库存流水!$M:$M,"&lt;="&amp;'Product Performance'!H$63,库存流水!$C:$C,'Product Performance'!$B74)</f>
        <v>11</v>
      </c>
      <c r="I74" s="7">
        <f>-SUMIFS(库存流水!$I:$I,库存流水!$M:$M,"&gt;="&amp;'Product Performance'!I$62,库存流水!$M:$M,"&lt;="&amp;'Product Performance'!I$63,库存流水!$C:$C,'Product Performance'!$B74)</f>
        <v>9</v>
      </c>
      <c r="J74" s="7">
        <f>-SUMIFS(库存流水!$I:$I,库存流水!$M:$M,"&gt;="&amp;'Product Performance'!J$62,库存流水!$M:$M,"&lt;="&amp;'Product Performance'!J$63,库存流水!$C:$C,'Product Performance'!$B74)</f>
        <v>138</v>
      </c>
      <c r="K74" s="7">
        <f>-SUMIFS(库存流水!$I:$I,库存流水!$M:$M,"&gt;="&amp;'Product Performance'!K$62,库存流水!$M:$M,"&lt;="&amp;'Product Performance'!K$63,库存流水!$C:$C,'Product Performance'!$B74)</f>
        <v>272</v>
      </c>
      <c r="L74" s="7">
        <f>-SUMIFS(库存流水!$I:$I,库存流水!$M:$M,"&gt;="&amp;'Product Performance'!L$62,库存流水!$M:$M,"&lt;="&amp;'Product Performance'!L$63,库存流水!$C:$C,'Product Performance'!$B74)</f>
        <v>2</v>
      </c>
      <c r="M74" s="7">
        <f>-SUMIFS(库存流水!$I:$I,库存流水!$M:$M,"&gt;="&amp;'Product Performance'!M$62,库存流水!$M:$M,"&lt;="&amp;'Product Performance'!M$63,库存流水!$C:$C,'Product Performance'!$B74)</f>
        <v>10</v>
      </c>
      <c r="N74" s="7">
        <f>-SUMIFS(库存流水!$I:$I,库存流水!$M:$M,"&gt;="&amp;'Product Performance'!N$62,库存流水!$M:$M,"&lt;="&amp;'Product Performance'!N$63,库存流水!$C:$C,'Product Performance'!$B74)</f>
        <v>6</v>
      </c>
      <c r="O74" s="7">
        <f>-SUMIFS(库存流水!$I:$I,库存流水!$M:$M,"&gt;="&amp;'Product Performance'!O$62,库存流水!$M:$M,"&lt;="&amp;'Product Performance'!O$63,库存流水!$C:$C,'Product Performance'!$B74)</f>
        <v>13</v>
      </c>
      <c r="P74" s="7">
        <f>-SUMIFS(库存流水!$I:$I,库存流水!$M:$M,"&gt;="&amp;'Product Performance'!P$62,库存流水!$M:$M,"&lt;="&amp;'Product Performance'!P$63,库存流水!$C:$C,'Product Performance'!$B74)</f>
        <v>3</v>
      </c>
    </row>
    <row r="75" spans="2:16" ht="23.25" customHeight="1">
      <c r="B75" s="7" t="s">
        <v>268</v>
      </c>
      <c r="C75" s="7" t="s">
        <v>481</v>
      </c>
      <c r="D75" s="7" t="s">
        <v>269</v>
      </c>
      <c r="E75" s="7" t="s">
        <v>480</v>
      </c>
      <c r="F75" s="51">
        <f>VLOOKUP(B75,库存流水!O:Q,3,0)</f>
        <v>944</v>
      </c>
      <c r="G75" s="52">
        <f>SUM(H75:AX75)</f>
        <v>466</v>
      </c>
      <c r="H75" s="7">
        <f>-SUMIFS(库存流水!$I:$I,库存流水!$M:$M,"&gt;="&amp;'Product Performance'!H$62,库存流水!$M:$M,"&lt;="&amp;'Product Performance'!H$63,库存流水!$C:$C,'Product Performance'!$B75)</f>
        <v>14</v>
      </c>
      <c r="I75" s="7">
        <f>-SUMIFS(库存流水!$I:$I,库存流水!$M:$M,"&gt;="&amp;'Product Performance'!I$62,库存流水!$M:$M,"&lt;="&amp;'Product Performance'!I$63,库存流水!$C:$C,'Product Performance'!$B75)</f>
        <v>16</v>
      </c>
      <c r="J75" s="7">
        <f>-SUMIFS(库存流水!$I:$I,库存流水!$M:$M,"&gt;="&amp;'Product Performance'!J$62,库存流水!$M:$M,"&lt;="&amp;'Product Performance'!J$63,库存流水!$C:$C,'Product Performance'!$B75)</f>
        <v>16</v>
      </c>
      <c r="K75" s="7">
        <f>-SUMIFS(库存流水!$I:$I,库存流水!$M:$M,"&gt;="&amp;'Product Performance'!K$62,库存流水!$M:$M,"&lt;="&amp;'Product Performance'!K$63,库存流水!$C:$C,'Product Performance'!$B75)</f>
        <v>89</v>
      </c>
      <c r="L75" s="7">
        <f>-SUMIFS(库存流水!$I:$I,库存流水!$M:$M,"&gt;="&amp;'Product Performance'!L$62,库存流水!$M:$M,"&lt;="&amp;'Product Performance'!L$63,库存流水!$C:$C,'Product Performance'!$B75)</f>
        <v>246</v>
      </c>
      <c r="M75" s="7">
        <f>-SUMIFS(库存流水!$I:$I,库存流水!$M:$M,"&gt;="&amp;'Product Performance'!M$62,库存流水!$M:$M,"&lt;="&amp;'Product Performance'!M$63,库存流水!$C:$C,'Product Performance'!$B75)</f>
        <v>52</v>
      </c>
      <c r="N75" s="7">
        <f>-SUMIFS(库存流水!$I:$I,库存流水!$M:$M,"&gt;="&amp;'Product Performance'!N$62,库存流水!$M:$M,"&lt;="&amp;'Product Performance'!N$63,库存流水!$C:$C,'Product Performance'!$B75)</f>
        <v>19</v>
      </c>
      <c r="O75" s="7">
        <f>-SUMIFS(库存流水!$I:$I,库存流水!$M:$M,"&gt;="&amp;'Product Performance'!O$62,库存流水!$M:$M,"&lt;="&amp;'Product Performance'!O$63,库存流水!$C:$C,'Product Performance'!$B75)</f>
        <v>0</v>
      </c>
      <c r="P75" s="7">
        <f>-SUMIFS(库存流水!$I:$I,库存流水!$M:$M,"&gt;="&amp;'Product Performance'!P$62,库存流水!$M:$M,"&lt;="&amp;'Product Performance'!P$63,库存流水!$C:$C,'Product Performance'!$B75)</f>
        <v>14</v>
      </c>
    </row>
    <row r="76" spans="2:16" ht="23.25" customHeight="1">
      <c r="B76" s="7" t="s">
        <v>392</v>
      </c>
      <c r="C76" s="7" t="s">
        <v>499</v>
      </c>
      <c r="D76" s="7" t="s">
        <v>393</v>
      </c>
      <c r="E76" s="7" t="s">
        <v>498</v>
      </c>
      <c r="F76" s="51">
        <f>VLOOKUP(B76,库存流水!O:Q,3,0)</f>
        <v>214</v>
      </c>
      <c r="G76" s="52">
        <f>SUM(H76:AX76)</f>
        <v>287</v>
      </c>
      <c r="H76" s="7">
        <f>-SUMIFS(库存流水!$I:$I,库存流水!$M:$M,"&gt;="&amp;'Product Performance'!H$62,库存流水!$M:$M,"&lt;="&amp;'Product Performance'!H$63,库存流水!$C:$C,'Product Performance'!$B76)</f>
        <v>13</v>
      </c>
      <c r="I76" s="7">
        <f>-SUMIFS(库存流水!$I:$I,库存流水!$M:$M,"&gt;="&amp;'Product Performance'!I$62,库存流水!$M:$M,"&lt;="&amp;'Product Performance'!I$63,库存流水!$C:$C,'Product Performance'!$B76)</f>
        <v>12</v>
      </c>
      <c r="J76" s="7">
        <f>-SUMIFS(库存流水!$I:$I,库存流水!$M:$M,"&gt;="&amp;'Product Performance'!J$62,库存流水!$M:$M,"&lt;="&amp;'Product Performance'!J$63,库存流水!$C:$C,'Product Performance'!$B76)</f>
        <v>10</v>
      </c>
      <c r="K76" s="7">
        <f>-SUMIFS(库存流水!$I:$I,库存流水!$M:$M,"&gt;="&amp;'Product Performance'!K$62,库存流水!$M:$M,"&lt;="&amp;'Product Performance'!K$63,库存流水!$C:$C,'Product Performance'!$B76)</f>
        <v>23</v>
      </c>
      <c r="L76" s="7">
        <f>-SUMIFS(库存流水!$I:$I,库存流水!$M:$M,"&gt;="&amp;'Product Performance'!L$62,库存流水!$M:$M,"&lt;="&amp;'Product Performance'!L$63,库存流水!$C:$C,'Product Performance'!$B76)</f>
        <v>93</v>
      </c>
      <c r="M76" s="7">
        <f>-SUMIFS(库存流水!$I:$I,库存流水!$M:$M,"&gt;="&amp;'Product Performance'!M$62,库存流水!$M:$M,"&lt;="&amp;'Product Performance'!M$63,库存流水!$C:$C,'Product Performance'!$B76)</f>
        <v>26</v>
      </c>
      <c r="N76" s="7">
        <f>-SUMIFS(库存流水!$I:$I,库存流水!$M:$M,"&gt;="&amp;'Product Performance'!N$62,库存流水!$M:$M,"&lt;="&amp;'Product Performance'!N$63,库存流水!$C:$C,'Product Performance'!$B76)</f>
        <v>8</v>
      </c>
      <c r="O76" s="7">
        <f>-SUMIFS(库存流水!$I:$I,库存流水!$M:$M,"&gt;="&amp;'Product Performance'!O$62,库存流水!$M:$M,"&lt;="&amp;'Product Performance'!O$63,库存流水!$C:$C,'Product Performance'!$B76)</f>
        <v>82</v>
      </c>
      <c r="P76" s="7">
        <f>-SUMIFS(库存流水!$I:$I,库存流水!$M:$M,"&gt;="&amp;'Product Performance'!P$62,库存流水!$M:$M,"&lt;="&amp;'Product Performance'!P$63,库存流水!$C:$C,'Product Performance'!$B76)</f>
        <v>20</v>
      </c>
    </row>
    <row r="77" spans="2:16" ht="23.25" customHeight="1">
      <c r="B77" s="7" t="s">
        <v>388</v>
      </c>
      <c r="C77" s="7" t="s">
        <v>463</v>
      </c>
      <c r="D77" s="7" t="s">
        <v>389</v>
      </c>
      <c r="E77" s="7" t="s">
        <v>462</v>
      </c>
      <c r="F77" s="51">
        <f>VLOOKUP(B77,库存流水!O:Q,3,0)</f>
        <v>224</v>
      </c>
      <c r="G77" s="52">
        <f>SUM(H77:AX77)</f>
        <v>393</v>
      </c>
      <c r="H77" s="7">
        <f>-SUMIFS(库存流水!$I:$I,库存流水!$M:$M,"&gt;="&amp;'Product Performance'!H$62,库存流水!$M:$M,"&lt;="&amp;'Product Performance'!H$63,库存流水!$C:$C,'Product Performance'!$B77)</f>
        <v>17</v>
      </c>
      <c r="I77" s="7">
        <f>-SUMIFS(库存流水!$I:$I,库存流水!$M:$M,"&gt;="&amp;'Product Performance'!I$62,库存流水!$M:$M,"&lt;="&amp;'Product Performance'!I$63,库存流水!$C:$C,'Product Performance'!$B77)</f>
        <v>16</v>
      </c>
      <c r="J77" s="7">
        <f>-SUMIFS(库存流水!$I:$I,库存流水!$M:$M,"&gt;="&amp;'Product Performance'!J$62,库存流水!$M:$M,"&lt;="&amp;'Product Performance'!J$63,库存流水!$C:$C,'Product Performance'!$B77)</f>
        <v>16</v>
      </c>
      <c r="K77" s="7">
        <f>-SUMIFS(库存流水!$I:$I,库存流水!$M:$M,"&gt;="&amp;'Product Performance'!K$62,库存流水!$M:$M,"&lt;="&amp;'Product Performance'!K$63,库存流水!$C:$C,'Product Performance'!$B77)</f>
        <v>254</v>
      </c>
      <c r="L77" s="7">
        <f>-SUMIFS(库存流水!$I:$I,库存流水!$M:$M,"&gt;="&amp;'Product Performance'!L$62,库存流水!$M:$M,"&lt;="&amp;'Product Performance'!L$63,库存流水!$C:$C,'Product Performance'!$B77)</f>
        <v>78</v>
      </c>
      <c r="M77" s="7">
        <f>-SUMIFS(库存流水!$I:$I,库存流水!$M:$M,"&gt;="&amp;'Product Performance'!M$62,库存流水!$M:$M,"&lt;="&amp;'Product Performance'!M$63,库存流水!$C:$C,'Product Performance'!$B77)</f>
        <v>0</v>
      </c>
      <c r="N77" s="7">
        <f>-SUMIFS(库存流水!$I:$I,库存流水!$M:$M,"&gt;="&amp;'Product Performance'!N$62,库存流水!$M:$M,"&lt;="&amp;'Product Performance'!N$63,库存流水!$C:$C,'Product Performance'!$B77)</f>
        <v>0</v>
      </c>
      <c r="O77" s="7">
        <f>-SUMIFS(库存流水!$I:$I,库存流水!$M:$M,"&gt;="&amp;'Product Performance'!O$62,库存流水!$M:$M,"&lt;="&amp;'Product Performance'!O$63,库存流水!$C:$C,'Product Performance'!$B77)</f>
        <v>0</v>
      </c>
      <c r="P77" s="7">
        <f>-SUMIFS(库存流水!$I:$I,库存流水!$M:$M,"&gt;="&amp;'Product Performance'!P$62,库存流水!$M:$M,"&lt;="&amp;'Product Performance'!P$63,库存流水!$C:$C,'Product Performance'!$B77)</f>
        <v>12</v>
      </c>
    </row>
    <row r="78" spans="2:16" ht="23.25" customHeight="1">
      <c r="B78" s="7" t="s">
        <v>324</v>
      </c>
      <c r="C78" s="7" t="s">
        <v>469</v>
      </c>
      <c r="D78" s="7" t="s">
        <v>325</v>
      </c>
      <c r="E78" s="7" t="s">
        <v>468</v>
      </c>
      <c r="F78" s="51">
        <f>VLOOKUP(B78,库存流水!O:Q,3,0)</f>
        <v>641</v>
      </c>
      <c r="G78" s="52">
        <f>SUM(H78:AX78)</f>
        <v>194</v>
      </c>
      <c r="H78" s="7">
        <f>-SUMIFS(库存流水!$I:$I,库存流水!$M:$M,"&gt;="&amp;'Product Performance'!H$62,库存流水!$M:$M,"&lt;="&amp;'Product Performance'!H$63,库存流水!$C:$C,'Product Performance'!$B78)</f>
        <v>7</v>
      </c>
      <c r="I78" s="7">
        <f>-SUMIFS(库存流水!$I:$I,库存流水!$M:$M,"&gt;="&amp;'Product Performance'!I$62,库存流水!$M:$M,"&lt;="&amp;'Product Performance'!I$63,库存流水!$C:$C,'Product Performance'!$B78)</f>
        <v>7</v>
      </c>
      <c r="J78" s="7">
        <f>-SUMIFS(库存流水!$I:$I,库存流水!$M:$M,"&gt;="&amp;'Product Performance'!J$62,库存流水!$M:$M,"&lt;="&amp;'Product Performance'!J$63,库存流水!$C:$C,'Product Performance'!$B78)</f>
        <v>6</v>
      </c>
      <c r="K78" s="7">
        <f>-SUMIFS(库存流水!$I:$I,库存流水!$M:$M,"&gt;="&amp;'Product Performance'!K$62,库存流水!$M:$M,"&lt;="&amp;'Product Performance'!K$63,库存流水!$C:$C,'Product Performance'!$B78)</f>
        <v>42</v>
      </c>
      <c r="L78" s="7">
        <f>-SUMIFS(库存流水!$I:$I,库存流水!$M:$M,"&gt;="&amp;'Product Performance'!L$62,库存流水!$M:$M,"&lt;="&amp;'Product Performance'!L$63,库存流水!$C:$C,'Product Performance'!$B78)</f>
        <v>41</v>
      </c>
      <c r="M78" s="7">
        <f>-SUMIFS(库存流水!$I:$I,库存流水!$M:$M,"&gt;="&amp;'Product Performance'!M$62,库存流水!$M:$M,"&lt;="&amp;'Product Performance'!M$63,库存流水!$C:$C,'Product Performance'!$B78)</f>
        <v>27</v>
      </c>
      <c r="N78" s="7">
        <f>-SUMIFS(库存流水!$I:$I,库存流水!$M:$M,"&gt;="&amp;'Product Performance'!N$62,库存流水!$M:$M,"&lt;="&amp;'Product Performance'!N$63,库存流水!$C:$C,'Product Performance'!$B78)</f>
        <v>8</v>
      </c>
      <c r="O78" s="7">
        <f>-SUMIFS(库存流水!$I:$I,库存流水!$M:$M,"&gt;="&amp;'Product Performance'!O$62,库存流水!$M:$M,"&lt;="&amp;'Product Performance'!O$63,库存流水!$C:$C,'Product Performance'!$B78)</f>
        <v>42</v>
      </c>
      <c r="P78" s="7">
        <f>-SUMIFS(库存流水!$I:$I,库存流水!$M:$M,"&gt;="&amp;'Product Performance'!P$62,库存流水!$M:$M,"&lt;="&amp;'Product Performance'!P$63,库存流水!$C:$C,'Product Performance'!$B78)</f>
        <v>14</v>
      </c>
    </row>
    <row r="79" spans="2:16" ht="23.25" customHeight="1">
      <c r="B79" s="7" t="s">
        <v>300</v>
      </c>
      <c r="C79" s="7" t="s">
        <v>477</v>
      </c>
      <c r="D79" s="7" t="s">
        <v>301</v>
      </c>
      <c r="E79" s="7" t="s">
        <v>476</v>
      </c>
      <c r="F79" s="51">
        <f>VLOOKUP(B79,库存流水!O:Q,3,0)</f>
        <v>442</v>
      </c>
      <c r="G79" s="52">
        <f>SUM(H79:AX79)</f>
        <v>680</v>
      </c>
      <c r="H79" s="7">
        <f>-SUMIFS(库存流水!$I:$I,库存流水!$M:$M,"&gt;="&amp;'Product Performance'!H$62,库存流水!$M:$M,"&lt;="&amp;'Product Performance'!H$63,库存流水!$C:$C,'Product Performance'!$B79)</f>
        <v>25</v>
      </c>
      <c r="I79" s="7">
        <f>-SUMIFS(库存流水!$I:$I,库存流水!$M:$M,"&gt;="&amp;'Product Performance'!I$62,库存流水!$M:$M,"&lt;="&amp;'Product Performance'!I$63,库存流水!$C:$C,'Product Performance'!$B79)</f>
        <v>16</v>
      </c>
      <c r="J79" s="7">
        <f>-SUMIFS(库存流水!$I:$I,库存流水!$M:$M,"&gt;="&amp;'Product Performance'!J$62,库存流水!$M:$M,"&lt;="&amp;'Product Performance'!J$63,库存流水!$C:$C,'Product Performance'!$B79)</f>
        <v>12</v>
      </c>
      <c r="K79" s="7">
        <f>-SUMIFS(库存流水!$I:$I,库存流水!$M:$M,"&gt;="&amp;'Product Performance'!K$62,库存流水!$M:$M,"&lt;="&amp;'Product Performance'!K$63,库存流水!$C:$C,'Product Performance'!$B79)</f>
        <v>152</v>
      </c>
      <c r="L79" s="7">
        <f>-SUMIFS(库存流水!$I:$I,库存流水!$M:$M,"&gt;="&amp;'Product Performance'!L$62,库存流水!$M:$M,"&lt;="&amp;'Product Performance'!L$63,库存流水!$C:$C,'Product Performance'!$B79)</f>
        <v>184</v>
      </c>
      <c r="M79" s="7">
        <f>-SUMIFS(库存流水!$I:$I,库存流水!$M:$M,"&gt;="&amp;'Product Performance'!M$62,库存流水!$M:$M,"&lt;="&amp;'Product Performance'!M$63,库存流水!$C:$C,'Product Performance'!$B79)</f>
        <v>64</v>
      </c>
      <c r="N79" s="7">
        <f>-SUMIFS(库存流水!$I:$I,库存流水!$M:$M,"&gt;="&amp;'Product Performance'!N$62,库存流水!$M:$M,"&lt;="&amp;'Product Performance'!N$63,库存流水!$C:$C,'Product Performance'!$B79)</f>
        <v>7</v>
      </c>
      <c r="O79" s="7">
        <f>-SUMIFS(库存流水!$I:$I,库存流水!$M:$M,"&gt;="&amp;'Product Performance'!O$62,库存流水!$M:$M,"&lt;="&amp;'Product Performance'!O$63,库存流水!$C:$C,'Product Performance'!$B79)</f>
        <v>158</v>
      </c>
      <c r="P79" s="7">
        <f>-SUMIFS(库存流水!$I:$I,库存流水!$M:$M,"&gt;="&amp;'Product Performance'!P$62,库存流水!$M:$M,"&lt;="&amp;'Product Performance'!P$63,库存流水!$C:$C,'Product Performance'!$B79)</f>
        <v>62</v>
      </c>
    </row>
    <row r="80" spans="2:16" ht="23.25" customHeight="1">
      <c r="B80" s="7" t="s">
        <v>270</v>
      </c>
      <c r="C80" s="7" t="s">
        <v>455</v>
      </c>
      <c r="D80" s="7" t="s">
        <v>271</v>
      </c>
      <c r="E80" s="7" t="s">
        <v>454</v>
      </c>
      <c r="F80" s="51">
        <f>VLOOKUP(B80,库存流水!O:Q,3,0)</f>
        <v>272</v>
      </c>
      <c r="G80" s="52">
        <f>SUM(H80:AX80)</f>
        <v>274</v>
      </c>
      <c r="H80" s="7">
        <f>-SUMIFS(库存流水!$I:$I,库存流水!$M:$M,"&gt;="&amp;'Product Performance'!H$62,库存流水!$M:$M,"&lt;="&amp;'Product Performance'!H$63,库存流水!$C:$C,'Product Performance'!$B80)</f>
        <v>14</v>
      </c>
      <c r="I80" s="7">
        <f>-SUMIFS(库存流水!$I:$I,库存流水!$M:$M,"&gt;="&amp;'Product Performance'!I$62,库存流水!$M:$M,"&lt;="&amp;'Product Performance'!I$63,库存流水!$C:$C,'Product Performance'!$B80)</f>
        <v>20</v>
      </c>
      <c r="J80" s="7">
        <f>-SUMIFS(库存流水!$I:$I,库存流水!$M:$M,"&gt;="&amp;'Product Performance'!J$62,库存流水!$M:$M,"&lt;="&amp;'Product Performance'!J$63,库存流水!$C:$C,'Product Performance'!$B80)</f>
        <v>10</v>
      </c>
      <c r="K80" s="7">
        <f>-SUMIFS(库存流水!$I:$I,库存流水!$M:$M,"&gt;="&amp;'Product Performance'!K$62,库存流水!$M:$M,"&lt;="&amp;'Product Performance'!K$63,库存流水!$C:$C,'Product Performance'!$B80)</f>
        <v>77</v>
      </c>
      <c r="L80" s="7">
        <f>-SUMIFS(库存流水!$I:$I,库存流水!$M:$M,"&gt;="&amp;'Product Performance'!L$62,库存流水!$M:$M,"&lt;="&amp;'Product Performance'!L$63,库存流水!$C:$C,'Product Performance'!$B80)</f>
        <v>116</v>
      </c>
      <c r="M80" s="7">
        <f>-SUMIFS(库存流水!$I:$I,库存流水!$M:$M,"&gt;="&amp;'Product Performance'!M$62,库存流水!$M:$M,"&lt;="&amp;'Product Performance'!M$63,库存流水!$C:$C,'Product Performance'!$B80)</f>
        <v>19</v>
      </c>
      <c r="N80" s="7">
        <f>-SUMIFS(库存流水!$I:$I,库存流水!$M:$M,"&gt;="&amp;'Product Performance'!N$62,库存流水!$M:$M,"&lt;="&amp;'Product Performance'!N$63,库存流水!$C:$C,'Product Performance'!$B80)</f>
        <v>0</v>
      </c>
      <c r="O80" s="7">
        <f>-SUMIFS(库存流水!$I:$I,库存流水!$M:$M,"&gt;="&amp;'Product Performance'!O$62,库存流水!$M:$M,"&lt;="&amp;'Product Performance'!O$63,库存流水!$C:$C,'Product Performance'!$B80)</f>
        <v>0</v>
      </c>
      <c r="P80" s="7">
        <f>-SUMIFS(库存流水!$I:$I,库存流水!$M:$M,"&gt;="&amp;'Product Performance'!P$62,库存流水!$M:$M,"&lt;="&amp;'Product Performance'!P$63,库存流水!$C:$C,'Product Performance'!$B80)</f>
        <v>18</v>
      </c>
    </row>
    <row r="81" spans="2:16" ht="23.25" customHeight="1">
      <c r="B81" s="7" t="s">
        <v>248</v>
      </c>
      <c r="C81" s="7" t="s">
        <v>453</v>
      </c>
      <c r="D81" s="7" t="s">
        <v>249</v>
      </c>
      <c r="E81" s="7" t="s">
        <v>452</v>
      </c>
      <c r="F81" s="51">
        <f>VLOOKUP(B81,库存流水!O:Q,3,0)</f>
        <v>457</v>
      </c>
      <c r="G81" s="52">
        <f>SUM(H81:AX81)</f>
        <v>480</v>
      </c>
      <c r="H81" s="7">
        <f>-SUMIFS(库存流水!$I:$I,库存流水!$M:$M,"&gt;="&amp;'Product Performance'!H$62,库存流水!$M:$M,"&lt;="&amp;'Product Performance'!H$63,库存流水!$C:$C,'Product Performance'!$B81)</f>
        <v>17</v>
      </c>
      <c r="I81" s="7">
        <f>-SUMIFS(库存流水!$I:$I,库存流水!$M:$M,"&gt;="&amp;'Product Performance'!I$62,库存流水!$M:$M,"&lt;="&amp;'Product Performance'!I$63,库存流水!$C:$C,'Product Performance'!$B81)</f>
        <v>11</v>
      </c>
      <c r="J81" s="7">
        <f>-SUMIFS(库存流水!$I:$I,库存流水!$M:$M,"&gt;="&amp;'Product Performance'!J$62,库存流水!$M:$M,"&lt;="&amp;'Product Performance'!J$63,库存流水!$C:$C,'Product Performance'!$B81)</f>
        <v>21</v>
      </c>
      <c r="K81" s="7">
        <f>-SUMIFS(库存流水!$I:$I,库存流水!$M:$M,"&gt;="&amp;'Product Performance'!K$62,库存流水!$M:$M,"&lt;="&amp;'Product Performance'!K$63,库存流水!$C:$C,'Product Performance'!$B81)</f>
        <v>114</v>
      </c>
      <c r="L81" s="7">
        <f>-SUMIFS(库存流水!$I:$I,库存流水!$M:$M,"&gt;="&amp;'Product Performance'!L$62,库存流水!$M:$M,"&lt;="&amp;'Product Performance'!L$63,库存流水!$C:$C,'Product Performance'!$B81)</f>
        <v>142</v>
      </c>
      <c r="M81" s="7">
        <f>-SUMIFS(库存流水!$I:$I,库存流水!$M:$M,"&gt;="&amp;'Product Performance'!M$62,库存流水!$M:$M,"&lt;="&amp;'Product Performance'!M$63,库存流水!$C:$C,'Product Performance'!$B81)</f>
        <v>40</v>
      </c>
      <c r="N81" s="7">
        <f>-SUMIFS(库存流水!$I:$I,库存流水!$M:$M,"&gt;="&amp;'Product Performance'!N$62,库存流水!$M:$M,"&lt;="&amp;'Product Performance'!N$63,库存流水!$C:$C,'Product Performance'!$B81)</f>
        <v>26</v>
      </c>
      <c r="O81" s="7">
        <f>-SUMIFS(库存流水!$I:$I,库存流水!$M:$M,"&gt;="&amp;'Product Performance'!O$62,库存流水!$M:$M,"&lt;="&amp;'Product Performance'!O$63,库存流水!$C:$C,'Product Performance'!$B81)</f>
        <v>81</v>
      </c>
      <c r="P81" s="7">
        <f>-SUMIFS(库存流水!$I:$I,库存流水!$M:$M,"&gt;="&amp;'Product Performance'!P$62,库存流水!$M:$M,"&lt;="&amp;'Product Performance'!P$63,库存流水!$C:$C,'Product Performance'!$B81)</f>
        <v>28</v>
      </c>
    </row>
    <row r="82" spans="2:16" ht="23.25" customHeight="1">
      <c r="B82" s="7" t="s">
        <v>294</v>
      </c>
      <c r="C82" s="7" t="s">
        <v>471</v>
      </c>
      <c r="D82" s="7" t="s">
        <v>295</v>
      </c>
      <c r="E82" s="7" t="s">
        <v>470</v>
      </c>
      <c r="F82" s="51">
        <f>VLOOKUP(B82,库存流水!O:Q,3,0)</f>
        <v>313</v>
      </c>
      <c r="G82" s="52">
        <f>SUM(H82:AX82)</f>
        <v>427</v>
      </c>
      <c r="H82" s="7">
        <f>-SUMIFS(库存流水!$I:$I,库存流水!$M:$M,"&gt;="&amp;'Product Performance'!H$62,库存流水!$M:$M,"&lt;="&amp;'Product Performance'!H$63,库存流水!$C:$C,'Product Performance'!$B82)</f>
        <v>18</v>
      </c>
      <c r="I82" s="7">
        <f>-SUMIFS(库存流水!$I:$I,库存流水!$M:$M,"&gt;="&amp;'Product Performance'!I$62,库存流水!$M:$M,"&lt;="&amp;'Product Performance'!I$63,库存流水!$C:$C,'Product Performance'!$B82)</f>
        <v>11</v>
      </c>
      <c r="J82" s="7">
        <f>-SUMIFS(库存流水!$I:$I,库存流水!$M:$M,"&gt;="&amp;'Product Performance'!J$62,库存流水!$M:$M,"&lt;="&amp;'Product Performance'!J$63,库存流水!$C:$C,'Product Performance'!$B82)</f>
        <v>10</v>
      </c>
      <c r="K82" s="7">
        <f>-SUMIFS(库存流水!$I:$I,库存流水!$M:$M,"&gt;="&amp;'Product Performance'!K$62,库存流水!$M:$M,"&lt;="&amp;'Product Performance'!K$63,库存流水!$C:$C,'Product Performance'!$B82)</f>
        <v>213</v>
      </c>
      <c r="L82" s="7">
        <f>-SUMIFS(库存流水!$I:$I,库存流水!$M:$M,"&gt;="&amp;'Product Performance'!L$62,库存流水!$M:$M,"&lt;="&amp;'Product Performance'!L$63,库存流水!$C:$C,'Product Performance'!$B82)</f>
        <v>71</v>
      </c>
      <c r="M82" s="7">
        <f>-SUMIFS(库存流水!$I:$I,库存流水!$M:$M,"&gt;="&amp;'Product Performance'!M$62,库存流水!$M:$M,"&lt;="&amp;'Product Performance'!M$63,库存流水!$C:$C,'Product Performance'!$B82)</f>
        <v>15</v>
      </c>
      <c r="N82" s="7">
        <f>-SUMIFS(库存流水!$I:$I,库存流水!$M:$M,"&gt;="&amp;'Product Performance'!N$62,库存流水!$M:$M,"&lt;="&amp;'Product Performance'!N$63,库存流水!$C:$C,'Product Performance'!$B82)</f>
        <v>15</v>
      </c>
      <c r="O82" s="7">
        <f>-SUMIFS(库存流水!$I:$I,库存流水!$M:$M,"&gt;="&amp;'Product Performance'!O$62,库存流水!$M:$M,"&lt;="&amp;'Product Performance'!O$63,库存流水!$C:$C,'Product Performance'!$B82)</f>
        <v>52</v>
      </c>
      <c r="P82" s="7">
        <f>-SUMIFS(库存流水!$I:$I,库存流水!$M:$M,"&gt;="&amp;'Product Performance'!P$62,库存流水!$M:$M,"&lt;="&amp;'Product Performance'!P$63,库存流水!$C:$C,'Product Performance'!$B82)</f>
        <v>22</v>
      </c>
    </row>
    <row r="83" spans="2:16" ht="23.25" customHeight="1">
      <c r="B83" s="7" t="s">
        <v>233</v>
      </c>
      <c r="C83" s="7" t="s">
        <v>487</v>
      </c>
      <c r="D83" s="7" t="s">
        <v>234</v>
      </c>
      <c r="E83" s="7" t="s">
        <v>486</v>
      </c>
      <c r="F83" s="51">
        <f>VLOOKUP(B83,库存流水!O:Q,3,0)</f>
        <v>631</v>
      </c>
      <c r="G83" s="52">
        <f>SUM(H83:AX83)</f>
        <v>389</v>
      </c>
      <c r="H83" s="7">
        <f>-SUMIFS(库存流水!$I:$I,库存流水!$M:$M,"&gt;="&amp;'Product Performance'!H$62,库存流水!$M:$M,"&lt;="&amp;'Product Performance'!H$63,库存流水!$C:$C,'Product Performance'!$B83)</f>
        <v>16</v>
      </c>
      <c r="I83" s="7">
        <f>-SUMIFS(库存流水!$I:$I,库存流水!$M:$M,"&gt;="&amp;'Product Performance'!I$62,库存流水!$M:$M,"&lt;="&amp;'Product Performance'!I$63,库存流水!$C:$C,'Product Performance'!$B83)</f>
        <v>15</v>
      </c>
      <c r="J83" s="7">
        <f>-SUMIFS(库存流水!$I:$I,库存流水!$M:$M,"&gt;="&amp;'Product Performance'!J$62,库存流水!$M:$M,"&lt;="&amp;'Product Performance'!J$63,库存流水!$C:$C,'Product Performance'!$B83)</f>
        <v>15</v>
      </c>
      <c r="K83" s="7">
        <f>-SUMIFS(库存流水!$I:$I,库存流水!$M:$M,"&gt;="&amp;'Product Performance'!K$62,库存流水!$M:$M,"&lt;="&amp;'Product Performance'!K$63,库存流水!$C:$C,'Product Performance'!$B83)</f>
        <v>52</v>
      </c>
      <c r="L83" s="7">
        <f>-SUMIFS(库存流水!$I:$I,库存流水!$M:$M,"&gt;="&amp;'Product Performance'!L$62,库存流水!$M:$M,"&lt;="&amp;'Product Performance'!L$63,库存流水!$C:$C,'Product Performance'!$B83)</f>
        <v>164</v>
      </c>
      <c r="M83" s="7">
        <f>-SUMIFS(库存流水!$I:$I,库存流水!$M:$M,"&gt;="&amp;'Product Performance'!M$62,库存流水!$M:$M,"&lt;="&amp;'Product Performance'!M$63,库存流水!$C:$C,'Product Performance'!$B83)</f>
        <v>39</v>
      </c>
      <c r="N83" s="7">
        <f>-SUMIFS(库存流水!$I:$I,库存流水!$M:$M,"&gt;="&amp;'Product Performance'!N$62,库存流水!$M:$M,"&lt;="&amp;'Product Performance'!N$63,库存流水!$C:$C,'Product Performance'!$B83)</f>
        <v>6</v>
      </c>
      <c r="O83" s="7">
        <f>-SUMIFS(库存流水!$I:$I,库存流水!$M:$M,"&gt;="&amp;'Product Performance'!O$62,库存流水!$M:$M,"&lt;="&amp;'Product Performance'!O$63,库存流水!$C:$C,'Product Performance'!$B83)</f>
        <v>65</v>
      </c>
      <c r="P83" s="7">
        <f>-SUMIFS(库存流水!$I:$I,库存流水!$M:$M,"&gt;="&amp;'Product Performance'!P$62,库存流水!$M:$M,"&lt;="&amp;'Product Performance'!P$63,库存流水!$C:$C,'Product Performance'!$B83)</f>
        <v>17</v>
      </c>
    </row>
    <row r="84" spans="2:16" ht="23.25" customHeight="1">
      <c r="B84" s="7" t="s">
        <v>446</v>
      </c>
      <c r="C84" s="79" t="s">
        <v>1385</v>
      </c>
      <c r="D84" s="7" t="s">
        <v>447</v>
      </c>
      <c r="E84" s="7" t="s">
        <v>512</v>
      </c>
      <c r="F84" s="51">
        <f>VLOOKUP(B84,库存流水!O:Q,3,0)</f>
        <v>468</v>
      </c>
      <c r="G84" s="52">
        <f>SUM(H84:AX84)</f>
        <v>539</v>
      </c>
      <c r="H84" s="7">
        <f>-SUMIFS(库存流水!$I:$I,库存流水!$M:$M,"&gt;="&amp;'Product Performance'!H$62,库存流水!$M:$M,"&lt;="&amp;'Product Performance'!H$63,库存流水!$C:$C,'Product Performance'!$B84)</f>
        <v>0</v>
      </c>
      <c r="I84" s="7">
        <f>-SUMIFS(库存流水!$I:$I,库存流水!$M:$M,"&gt;="&amp;'Product Performance'!I$62,库存流水!$M:$M,"&lt;="&amp;'Product Performance'!I$63,库存流水!$C:$C,'Product Performance'!$B84)</f>
        <v>0</v>
      </c>
      <c r="J84" s="7">
        <f>-SUMIFS(库存流水!$I:$I,库存流水!$M:$M,"&gt;="&amp;'Product Performance'!J$62,库存流水!$M:$M,"&lt;="&amp;'Product Performance'!J$63,库存流水!$C:$C,'Product Performance'!$B84)</f>
        <v>0</v>
      </c>
      <c r="K84" s="7">
        <f>-SUMIFS(库存流水!$I:$I,库存流水!$M:$M,"&gt;="&amp;'Product Performance'!K$62,库存流水!$M:$M,"&lt;="&amp;'Product Performance'!K$63,库存流水!$C:$C,'Product Performance'!$B84)</f>
        <v>0</v>
      </c>
      <c r="L84" s="7">
        <f>-SUMIFS(库存流水!$I:$I,库存流水!$M:$M,"&gt;="&amp;'Product Performance'!L$62,库存流水!$M:$M,"&lt;="&amp;'Product Performance'!L$63,库存流水!$C:$C,'Product Performance'!$B84)</f>
        <v>218</v>
      </c>
      <c r="M84" s="7">
        <f>-SUMIFS(库存流水!$I:$I,库存流水!$M:$M,"&gt;="&amp;'Product Performance'!M$62,库存流水!$M:$M,"&lt;="&amp;'Product Performance'!M$63,库存流水!$C:$C,'Product Performance'!$B84)</f>
        <v>98</v>
      </c>
      <c r="N84" s="7">
        <f>-SUMIFS(库存流水!$I:$I,库存流水!$M:$M,"&gt;="&amp;'Product Performance'!N$62,库存流水!$M:$M,"&lt;="&amp;'Product Performance'!N$63,库存流水!$C:$C,'Product Performance'!$B84)</f>
        <v>14</v>
      </c>
      <c r="O84" s="7">
        <f>-SUMIFS(库存流水!$I:$I,库存流水!$M:$M,"&gt;="&amp;'Product Performance'!O$62,库存流水!$M:$M,"&lt;="&amp;'Product Performance'!O$63,库存流水!$C:$C,'Product Performance'!$B84)</f>
        <v>154</v>
      </c>
      <c r="P84" s="7">
        <f>-SUMIFS(库存流水!$I:$I,库存流水!$M:$M,"&gt;="&amp;'Product Performance'!P$62,库存流水!$M:$M,"&lt;="&amp;'Product Performance'!P$63,库存流水!$C:$C,'Product Performance'!$B84)</f>
        <v>55</v>
      </c>
    </row>
    <row r="85" spans="2:16" ht="23.25" customHeight="1">
      <c r="B85" s="7" t="s">
        <v>406</v>
      </c>
      <c r="C85" s="7" t="s">
        <v>509</v>
      </c>
      <c r="D85" s="7" t="s">
        <v>407</v>
      </c>
      <c r="E85" s="7" t="s">
        <v>508</v>
      </c>
      <c r="F85" s="51">
        <f>VLOOKUP(B85,库存流水!O:Q,3,0)</f>
        <v>1651</v>
      </c>
      <c r="G85" s="52">
        <f>SUM(H85:AX85)</f>
        <v>475</v>
      </c>
      <c r="H85" s="7">
        <f>-SUMIFS(库存流水!$I:$I,库存流水!$M:$M,"&gt;="&amp;'Product Performance'!H$62,库存流水!$M:$M,"&lt;="&amp;'Product Performance'!H$63,库存流水!$C:$C,'Product Performance'!$B85)</f>
        <v>12</v>
      </c>
      <c r="I85" s="7">
        <f>-SUMIFS(库存流水!$I:$I,库存流水!$M:$M,"&gt;="&amp;'Product Performance'!I$62,库存流水!$M:$M,"&lt;="&amp;'Product Performance'!I$63,库存流水!$C:$C,'Product Performance'!$B85)</f>
        <v>24</v>
      </c>
      <c r="J85" s="7">
        <f>-SUMIFS(库存流水!$I:$I,库存流水!$M:$M,"&gt;="&amp;'Product Performance'!J$62,库存流水!$M:$M,"&lt;="&amp;'Product Performance'!J$63,库存流水!$C:$C,'Product Performance'!$B85)</f>
        <v>46</v>
      </c>
      <c r="K85" s="7">
        <f>-SUMIFS(库存流水!$I:$I,库存流水!$M:$M,"&gt;="&amp;'Product Performance'!K$62,库存流水!$M:$M,"&lt;="&amp;'Product Performance'!K$63,库存流水!$C:$C,'Product Performance'!$B85)</f>
        <v>194</v>
      </c>
      <c r="L85" s="7">
        <f>-SUMIFS(库存流水!$I:$I,库存流水!$M:$M,"&gt;="&amp;'Product Performance'!L$62,库存流水!$M:$M,"&lt;="&amp;'Product Performance'!L$63,库存流水!$C:$C,'Product Performance'!$B85)</f>
        <v>87</v>
      </c>
      <c r="M85" s="7">
        <f>-SUMIFS(库存流水!$I:$I,库存流水!$M:$M,"&gt;="&amp;'Product Performance'!M$62,库存流水!$M:$M,"&lt;="&amp;'Product Performance'!M$63,库存流水!$C:$C,'Product Performance'!$B85)</f>
        <v>43</v>
      </c>
      <c r="N85" s="7">
        <f>-SUMIFS(库存流水!$I:$I,库存流水!$M:$M,"&gt;="&amp;'Product Performance'!N$62,库存流水!$M:$M,"&lt;="&amp;'Product Performance'!N$63,库存流水!$C:$C,'Product Performance'!$B85)</f>
        <v>10</v>
      </c>
      <c r="O85" s="7">
        <f>-SUMIFS(库存流水!$I:$I,库存流水!$M:$M,"&gt;="&amp;'Product Performance'!O$62,库存流水!$M:$M,"&lt;="&amp;'Product Performance'!O$63,库存流水!$C:$C,'Product Performance'!$B85)</f>
        <v>37</v>
      </c>
      <c r="P85" s="7">
        <f>-SUMIFS(库存流水!$I:$I,库存流水!$M:$M,"&gt;="&amp;'Product Performance'!P$62,库存流水!$M:$M,"&lt;="&amp;'Product Performance'!P$63,库存流水!$C:$C,'Product Performance'!$B85)</f>
        <v>22</v>
      </c>
    </row>
    <row r="86" spans="2:16" ht="23.25" customHeight="1">
      <c r="B86" s="7" t="s">
        <v>274</v>
      </c>
      <c r="C86" s="7" t="s">
        <v>507</v>
      </c>
      <c r="D86" s="7" t="s">
        <v>275</v>
      </c>
      <c r="E86" s="7" t="s">
        <v>506</v>
      </c>
      <c r="F86" s="51">
        <f>VLOOKUP(B86,库存流水!O:Q,3,0)</f>
        <v>4212</v>
      </c>
      <c r="G86" s="52">
        <f>SUM(H86:AX86)</f>
        <v>769</v>
      </c>
      <c r="H86" s="7">
        <f>-SUMIFS(库存流水!$I:$I,库存流水!$M:$M,"&gt;="&amp;'Product Performance'!H$62,库存流水!$M:$M,"&lt;="&amp;'Product Performance'!H$63,库存流水!$C:$C,'Product Performance'!$B86)</f>
        <v>40</v>
      </c>
      <c r="I86" s="7">
        <f>-SUMIFS(库存流水!$I:$I,库存流水!$M:$M,"&gt;="&amp;'Product Performance'!I$62,库存流水!$M:$M,"&lt;="&amp;'Product Performance'!I$63,库存流水!$C:$C,'Product Performance'!$B86)</f>
        <v>121</v>
      </c>
      <c r="J86" s="7">
        <f>-SUMIFS(库存流水!$I:$I,库存流水!$M:$M,"&gt;="&amp;'Product Performance'!J$62,库存流水!$M:$M,"&lt;="&amp;'Product Performance'!J$63,库存流水!$C:$C,'Product Performance'!$B86)</f>
        <v>107</v>
      </c>
      <c r="K86" s="7">
        <f>-SUMIFS(库存流水!$I:$I,库存流水!$M:$M,"&gt;="&amp;'Product Performance'!K$62,库存流水!$M:$M,"&lt;="&amp;'Product Performance'!K$63,库存流水!$C:$C,'Product Performance'!$B86)</f>
        <v>249</v>
      </c>
      <c r="L86" s="7">
        <f>-SUMIFS(库存流水!$I:$I,库存流水!$M:$M,"&gt;="&amp;'Product Performance'!L$62,库存流水!$M:$M,"&lt;="&amp;'Product Performance'!L$63,库存流水!$C:$C,'Product Performance'!$B86)</f>
        <v>110</v>
      </c>
      <c r="M86" s="7">
        <f>-SUMIFS(库存流水!$I:$I,库存流水!$M:$M,"&gt;="&amp;'Product Performance'!M$62,库存流水!$M:$M,"&lt;="&amp;'Product Performance'!M$63,库存流水!$C:$C,'Product Performance'!$B86)</f>
        <v>53</v>
      </c>
      <c r="N86" s="7">
        <f>-SUMIFS(库存流水!$I:$I,库存流水!$M:$M,"&gt;="&amp;'Product Performance'!N$62,库存流水!$M:$M,"&lt;="&amp;'Product Performance'!N$63,库存流水!$C:$C,'Product Performance'!$B86)</f>
        <v>10</v>
      </c>
      <c r="O86" s="7">
        <f>-SUMIFS(库存流水!$I:$I,库存流水!$M:$M,"&gt;="&amp;'Product Performance'!O$62,库存流水!$M:$M,"&lt;="&amp;'Product Performance'!O$63,库存流水!$C:$C,'Product Performance'!$B86)</f>
        <v>39</v>
      </c>
      <c r="P86" s="7">
        <f>-SUMIFS(库存流水!$I:$I,库存流水!$M:$M,"&gt;="&amp;'Product Performance'!P$62,库存流水!$M:$M,"&lt;="&amp;'Product Performance'!P$63,库存流水!$C:$C,'Product Performance'!$B86)</f>
        <v>40</v>
      </c>
    </row>
    <row r="87" spans="2:16" ht="23.25" customHeight="1">
      <c r="B87" s="7" t="s">
        <v>280</v>
      </c>
      <c r="C87" s="7" t="s">
        <v>505</v>
      </c>
      <c r="D87" s="7" t="s">
        <v>1524</v>
      </c>
      <c r="E87" s="7" t="s">
        <v>504</v>
      </c>
      <c r="F87" s="51">
        <f>VLOOKUP(B87,库存流水!O:Q,3,0)</f>
        <v>676</v>
      </c>
      <c r="G87" s="52">
        <f>SUM(H87:AX87)</f>
        <v>303</v>
      </c>
      <c r="H87" s="7">
        <f>-SUMIFS(库存流水!$I:$I,库存流水!$M:$M,"&gt;="&amp;'Product Performance'!H$62,库存流水!$M:$M,"&lt;="&amp;'Product Performance'!H$63,库存流水!$C:$C,'Product Performance'!$B87)</f>
        <v>13</v>
      </c>
      <c r="I87" s="7">
        <f>-SUMIFS(库存流水!$I:$I,库存流水!$M:$M,"&gt;="&amp;'Product Performance'!I$62,库存流水!$M:$M,"&lt;="&amp;'Product Performance'!I$63,库存流水!$C:$C,'Product Performance'!$B87)</f>
        <v>15</v>
      </c>
      <c r="J87" s="7">
        <f>-SUMIFS(库存流水!$I:$I,库存流水!$M:$M,"&gt;="&amp;'Product Performance'!J$62,库存流水!$M:$M,"&lt;="&amp;'Product Performance'!J$63,库存流水!$C:$C,'Product Performance'!$B87)</f>
        <v>32</v>
      </c>
      <c r="K87" s="7">
        <f>-SUMIFS(库存流水!$I:$I,库存流水!$M:$M,"&gt;="&amp;'Product Performance'!K$62,库存流水!$M:$M,"&lt;="&amp;'Product Performance'!K$63,库存流水!$C:$C,'Product Performance'!$B87)</f>
        <v>118</v>
      </c>
      <c r="L87" s="7">
        <f>-SUMIFS(库存流水!$I:$I,库存流水!$M:$M,"&gt;="&amp;'Product Performance'!L$62,库存流水!$M:$M,"&lt;="&amp;'Product Performance'!L$63,库存流水!$C:$C,'Product Performance'!$B87)</f>
        <v>35</v>
      </c>
      <c r="M87" s="7">
        <f>-SUMIFS(库存流水!$I:$I,库存流水!$M:$M,"&gt;="&amp;'Product Performance'!M$62,库存流水!$M:$M,"&lt;="&amp;'Product Performance'!M$63,库存流水!$C:$C,'Product Performance'!$B87)</f>
        <v>33</v>
      </c>
      <c r="N87" s="7">
        <f>-SUMIFS(库存流水!$I:$I,库存流水!$M:$M,"&gt;="&amp;'Product Performance'!N$62,库存流水!$M:$M,"&lt;="&amp;'Product Performance'!N$63,库存流水!$C:$C,'Product Performance'!$B87)</f>
        <v>10</v>
      </c>
      <c r="O87" s="7">
        <f>-SUMIFS(库存流水!$I:$I,库存流水!$M:$M,"&gt;="&amp;'Product Performance'!O$62,库存流水!$M:$M,"&lt;="&amp;'Product Performance'!O$63,库存流水!$C:$C,'Product Performance'!$B87)</f>
        <v>31</v>
      </c>
      <c r="P87" s="7">
        <f>-SUMIFS(库存流水!$I:$I,库存流水!$M:$M,"&gt;="&amp;'Product Performance'!P$62,库存流水!$M:$M,"&lt;="&amp;'Product Performance'!P$63,库存流水!$C:$C,'Product Performance'!$B87)</f>
        <v>16</v>
      </c>
    </row>
    <row r="88" spans="2:16" ht="23.25" customHeight="1">
      <c r="B88" s="7" t="s">
        <v>254</v>
      </c>
      <c r="C88" s="7" t="s">
        <v>503</v>
      </c>
      <c r="D88" s="7" t="s">
        <v>255</v>
      </c>
      <c r="E88" s="7" t="s">
        <v>502</v>
      </c>
      <c r="F88" s="51">
        <f>VLOOKUP(B88,库存流水!O:Q,3,0)</f>
        <v>307</v>
      </c>
      <c r="G88" s="52">
        <f>SUM(H88:AX88)</f>
        <v>578</v>
      </c>
      <c r="H88" s="7">
        <f>-SUMIFS(库存流水!$I:$I,库存流水!$M:$M,"&gt;="&amp;'Product Performance'!H$62,库存流水!$M:$M,"&lt;="&amp;'Product Performance'!H$63,库存流水!$C:$C,'Product Performance'!$B88)</f>
        <v>30</v>
      </c>
      <c r="I88" s="7">
        <f>-SUMIFS(库存流水!$I:$I,库存流水!$M:$M,"&gt;="&amp;'Product Performance'!I$62,库存流水!$M:$M,"&lt;="&amp;'Product Performance'!I$63,库存流水!$C:$C,'Product Performance'!$B88)</f>
        <v>26</v>
      </c>
      <c r="J88" s="7">
        <f>-SUMIFS(库存流水!$I:$I,库存流水!$M:$M,"&gt;="&amp;'Product Performance'!J$62,库存流水!$M:$M,"&lt;="&amp;'Product Performance'!J$63,库存流水!$C:$C,'Product Performance'!$B88)</f>
        <v>68</v>
      </c>
      <c r="K88" s="7">
        <f>-SUMIFS(库存流水!$I:$I,库存流水!$M:$M,"&gt;="&amp;'Product Performance'!K$62,库存流水!$M:$M,"&lt;="&amp;'Product Performance'!K$63,库存流水!$C:$C,'Product Performance'!$B88)</f>
        <v>190</v>
      </c>
      <c r="L88" s="7">
        <f>-SUMIFS(库存流水!$I:$I,库存流水!$M:$M,"&gt;="&amp;'Product Performance'!L$62,库存流水!$M:$M,"&lt;="&amp;'Product Performance'!L$63,库存流水!$C:$C,'Product Performance'!$B88)</f>
        <v>60</v>
      </c>
      <c r="M88" s="7">
        <f>-SUMIFS(库存流水!$I:$I,库存流水!$M:$M,"&gt;="&amp;'Product Performance'!M$62,库存流水!$M:$M,"&lt;="&amp;'Product Performance'!M$63,库存流水!$C:$C,'Product Performance'!$B88)</f>
        <v>68</v>
      </c>
      <c r="N88" s="7">
        <f>-SUMIFS(库存流水!$I:$I,库存流水!$M:$M,"&gt;="&amp;'Product Performance'!N$62,库存流水!$M:$M,"&lt;="&amp;'Product Performance'!N$63,库存流水!$C:$C,'Product Performance'!$B88)</f>
        <v>24</v>
      </c>
      <c r="O88" s="7">
        <f>-SUMIFS(库存流水!$I:$I,库存流水!$M:$M,"&gt;="&amp;'Product Performance'!O$62,库存流水!$M:$M,"&lt;="&amp;'Product Performance'!O$63,库存流水!$C:$C,'Product Performance'!$B88)</f>
        <v>62</v>
      </c>
      <c r="P88" s="7">
        <f>-SUMIFS(库存流水!$I:$I,库存流水!$M:$M,"&gt;="&amp;'Product Performance'!P$62,库存流水!$M:$M,"&lt;="&amp;'Product Performance'!P$63,库存流水!$C:$C,'Product Performance'!$B88)</f>
        <v>50</v>
      </c>
    </row>
    <row r="89" spans="2:16" ht="23.25" customHeight="1">
      <c r="B89" s="7" t="s">
        <v>444</v>
      </c>
      <c r="C89" s="7" t="e">
        <v>#N/A</v>
      </c>
      <c r="D89" s="7" t="s">
        <v>1525</v>
      </c>
      <c r="E89" s="7" t="e">
        <v>#N/A</v>
      </c>
      <c r="F89" s="51">
        <f>VLOOKUP(B89,库存流水!O:Q,3,0)</f>
        <v>0</v>
      </c>
      <c r="G89" s="52">
        <f>SUM(H89:AX89)</f>
        <v>0</v>
      </c>
      <c r="H89" s="7">
        <f>-SUMIFS(库存流水!$I:$I,库存流水!$M:$M,"&gt;="&amp;'Product Performance'!H$62,库存流水!$M:$M,"&lt;="&amp;'Product Performance'!H$63,库存流水!$C:$C,'Product Performance'!$B89)</f>
        <v>0</v>
      </c>
      <c r="I89" s="7">
        <f>-SUMIFS(库存流水!$I:$I,库存流水!$M:$M,"&gt;="&amp;'Product Performance'!I$62,库存流水!$M:$M,"&lt;="&amp;'Product Performance'!I$63,库存流水!$C:$C,'Product Performance'!$B89)</f>
        <v>0</v>
      </c>
      <c r="J89" s="7">
        <f>-SUMIFS(库存流水!$I:$I,库存流水!$M:$M,"&gt;="&amp;'Product Performance'!J$62,库存流水!$M:$M,"&lt;="&amp;'Product Performance'!J$63,库存流水!$C:$C,'Product Performance'!$B89)</f>
        <v>0</v>
      </c>
      <c r="K89" s="7">
        <f>-SUMIFS(库存流水!$I:$I,库存流水!$M:$M,"&gt;="&amp;'Product Performance'!K$62,库存流水!$M:$M,"&lt;="&amp;'Product Performance'!K$63,库存流水!$C:$C,'Product Performance'!$B89)</f>
        <v>0</v>
      </c>
      <c r="L89" s="7">
        <f>-SUMIFS(库存流水!$I:$I,库存流水!$M:$M,"&gt;="&amp;'Product Performance'!L$62,库存流水!$M:$M,"&lt;="&amp;'Product Performance'!L$63,库存流水!$C:$C,'Product Performance'!$B89)</f>
        <v>0</v>
      </c>
      <c r="M89" s="7">
        <f>-SUMIFS(库存流水!$I:$I,库存流水!$M:$M,"&gt;="&amp;'Product Performance'!M$62,库存流水!$M:$M,"&lt;="&amp;'Product Performance'!M$63,库存流水!$C:$C,'Product Performance'!$B89)</f>
        <v>0</v>
      </c>
      <c r="N89" s="7">
        <f>-SUMIFS(库存流水!$I:$I,库存流水!$M:$M,"&gt;="&amp;'Product Performance'!N$62,库存流水!$M:$M,"&lt;="&amp;'Product Performance'!N$63,库存流水!$C:$C,'Product Performance'!$B89)</f>
        <v>0</v>
      </c>
      <c r="O89" s="7">
        <f>-SUMIFS(库存流水!$I:$I,库存流水!$M:$M,"&gt;="&amp;'Product Performance'!O$62,库存流水!$M:$M,"&lt;="&amp;'Product Performance'!O$63,库存流水!$C:$C,'Product Performance'!$B89)</f>
        <v>0</v>
      </c>
      <c r="P89" s="7">
        <f>-SUMIFS(库存流水!$I:$I,库存流水!$M:$M,"&gt;="&amp;'Product Performance'!P$62,库存流水!$M:$M,"&lt;="&amp;'Product Performance'!P$63,库存流水!$C:$C,'Product Performance'!$B89)</f>
        <v>0</v>
      </c>
    </row>
    <row r="90" spans="2:16" ht="23.25" customHeight="1">
      <c r="B90" s="7" t="s">
        <v>260</v>
      </c>
      <c r="C90" s="7" t="s">
        <v>479</v>
      </c>
      <c r="D90" s="7" t="s">
        <v>261</v>
      </c>
      <c r="E90" s="7" t="s">
        <v>478</v>
      </c>
      <c r="F90" s="51">
        <f>VLOOKUP(B90,库存流水!O:Q,3,0)</f>
        <v>665</v>
      </c>
      <c r="G90" s="52">
        <f>SUM(H90:AX90)</f>
        <v>127</v>
      </c>
      <c r="H90" s="7">
        <f>-SUMIFS(库存流水!$I:$I,库存流水!$M:$M,"&gt;="&amp;'Product Performance'!H$62,库存流水!$M:$M,"&lt;="&amp;'Product Performance'!H$63,库存流水!$C:$C,'Product Performance'!$B90)</f>
        <v>11</v>
      </c>
      <c r="I90" s="7">
        <f>-SUMIFS(库存流水!$I:$I,库存流水!$M:$M,"&gt;="&amp;'Product Performance'!I$62,库存流水!$M:$M,"&lt;="&amp;'Product Performance'!I$63,库存流水!$C:$C,'Product Performance'!$B90)</f>
        <v>12</v>
      </c>
      <c r="J90" s="7">
        <f>-SUMIFS(库存流水!$I:$I,库存流水!$M:$M,"&gt;="&amp;'Product Performance'!J$62,库存流水!$M:$M,"&lt;="&amp;'Product Performance'!J$63,库存流水!$C:$C,'Product Performance'!$B90)</f>
        <v>10</v>
      </c>
      <c r="K90" s="7">
        <f>-SUMIFS(库存流水!$I:$I,库存流水!$M:$M,"&gt;="&amp;'Product Performance'!K$62,库存流水!$M:$M,"&lt;="&amp;'Product Performance'!K$63,库存流水!$C:$C,'Product Performance'!$B90)</f>
        <v>46</v>
      </c>
      <c r="L90" s="7">
        <f>-SUMIFS(库存流水!$I:$I,库存流水!$M:$M,"&gt;="&amp;'Product Performance'!L$62,库存流水!$M:$M,"&lt;="&amp;'Product Performance'!L$63,库存流水!$C:$C,'Product Performance'!$B90)</f>
        <v>11</v>
      </c>
      <c r="M90" s="7">
        <f>-SUMIFS(库存流水!$I:$I,库存流水!$M:$M,"&gt;="&amp;'Product Performance'!M$62,库存流水!$M:$M,"&lt;="&amp;'Product Performance'!M$63,库存流水!$C:$C,'Product Performance'!$B90)</f>
        <v>14</v>
      </c>
      <c r="N90" s="7">
        <f>-SUMIFS(库存流水!$I:$I,库存流水!$M:$M,"&gt;="&amp;'Product Performance'!N$62,库存流水!$M:$M,"&lt;="&amp;'Product Performance'!N$63,库存流水!$C:$C,'Product Performance'!$B90)</f>
        <v>3</v>
      </c>
      <c r="O90" s="7">
        <f>-SUMIFS(库存流水!$I:$I,库存流水!$M:$M,"&gt;="&amp;'Product Performance'!O$62,库存流水!$M:$M,"&lt;="&amp;'Product Performance'!O$63,库存流水!$C:$C,'Product Performance'!$B90)</f>
        <v>13</v>
      </c>
      <c r="P90" s="7">
        <f>-SUMIFS(库存流水!$I:$I,库存流水!$M:$M,"&gt;="&amp;'Product Performance'!P$62,库存流水!$M:$M,"&lt;="&amp;'Product Performance'!P$63,库存流水!$C:$C,'Product Performance'!$B90)</f>
        <v>7</v>
      </c>
    </row>
    <row r="91" spans="2:16" ht="23.25" customHeight="1">
      <c r="B91" s="7" t="s">
        <v>250</v>
      </c>
      <c r="C91" s="7" t="s">
        <v>473</v>
      </c>
      <c r="D91" s="7" t="s">
        <v>251</v>
      </c>
      <c r="E91" s="7" t="s">
        <v>472</v>
      </c>
      <c r="F91" s="51">
        <f>VLOOKUP(B91,库存流水!O:Q,3,0)</f>
        <v>324</v>
      </c>
      <c r="G91" s="52">
        <f>SUM(H91:AX91)</f>
        <v>188</v>
      </c>
      <c r="H91" s="7">
        <f>-SUMIFS(库存流水!$I:$I,库存流水!$M:$M,"&gt;="&amp;'Product Performance'!H$62,库存流水!$M:$M,"&lt;="&amp;'Product Performance'!H$63,库存流水!$C:$C,'Product Performance'!$B91)</f>
        <v>13</v>
      </c>
      <c r="I91" s="7">
        <f>-SUMIFS(库存流水!$I:$I,库存流水!$M:$M,"&gt;="&amp;'Product Performance'!I$62,库存流水!$M:$M,"&lt;="&amp;'Product Performance'!I$63,库存流水!$C:$C,'Product Performance'!$B91)</f>
        <v>5</v>
      </c>
      <c r="J91" s="7">
        <f>-SUMIFS(库存流水!$I:$I,库存流水!$M:$M,"&gt;="&amp;'Product Performance'!J$62,库存流水!$M:$M,"&lt;="&amp;'Product Performance'!J$63,库存流水!$C:$C,'Product Performance'!$B91)</f>
        <v>15</v>
      </c>
      <c r="K91" s="7">
        <f>-SUMIFS(库存流水!$I:$I,库存流水!$M:$M,"&gt;="&amp;'Product Performance'!K$62,库存流水!$M:$M,"&lt;="&amp;'Product Performance'!K$63,库存流水!$C:$C,'Product Performance'!$B91)</f>
        <v>60</v>
      </c>
      <c r="L91" s="7">
        <f>-SUMIFS(库存流水!$I:$I,库存流水!$M:$M,"&gt;="&amp;'Product Performance'!L$62,库存流水!$M:$M,"&lt;="&amp;'Product Performance'!L$63,库存流水!$C:$C,'Product Performance'!$B91)</f>
        <v>12</v>
      </c>
      <c r="M91" s="7">
        <f>-SUMIFS(库存流水!$I:$I,库存流水!$M:$M,"&gt;="&amp;'Product Performance'!M$62,库存流水!$M:$M,"&lt;="&amp;'Product Performance'!M$63,库存流水!$C:$C,'Product Performance'!$B91)</f>
        <v>21</v>
      </c>
      <c r="N91" s="7">
        <f>-SUMIFS(库存流水!$I:$I,库存流水!$M:$M,"&gt;="&amp;'Product Performance'!N$62,库存流水!$M:$M,"&lt;="&amp;'Product Performance'!N$63,库存流水!$C:$C,'Product Performance'!$B91)</f>
        <v>6</v>
      </c>
      <c r="O91" s="7">
        <f>-SUMIFS(库存流水!$I:$I,库存流水!$M:$M,"&gt;="&amp;'Product Performance'!O$62,库存流水!$M:$M,"&lt;="&amp;'Product Performance'!O$63,库存流水!$C:$C,'Product Performance'!$B91)</f>
        <v>37</v>
      </c>
      <c r="P91" s="7">
        <f>-SUMIFS(库存流水!$I:$I,库存流水!$M:$M,"&gt;="&amp;'Product Performance'!P$62,库存流水!$M:$M,"&lt;="&amp;'Product Performance'!P$63,库存流水!$C:$C,'Product Performance'!$B91)</f>
        <v>19</v>
      </c>
    </row>
    <row r="92" spans="2:16" ht="23.25" customHeight="1">
      <c r="B92" s="7" t="s">
        <v>428</v>
      </c>
      <c r="C92" s="80" t="s">
        <v>1386</v>
      </c>
      <c r="D92" s="7" t="s">
        <v>429</v>
      </c>
      <c r="E92" s="7" t="s">
        <v>510</v>
      </c>
      <c r="F92" s="51">
        <f>VLOOKUP(B92,库存流水!O:Q,3,0)</f>
        <v>503</v>
      </c>
      <c r="G92" s="52">
        <f>SUM(H92:AX92)</f>
        <v>58</v>
      </c>
      <c r="H92" s="7">
        <f>-SUMIFS(库存流水!$I:$I,库存流水!$M:$M,"&gt;="&amp;'Product Performance'!H$62,库存流水!$M:$M,"&lt;="&amp;'Product Performance'!H$63,库存流水!$C:$C,'Product Performance'!$B92)</f>
        <v>0</v>
      </c>
      <c r="I92" s="7">
        <f>-SUMIFS(库存流水!$I:$I,库存流水!$M:$M,"&gt;="&amp;'Product Performance'!I$62,库存流水!$M:$M,"&lt;="&amp;'Product Performance'!I$63,库存流水!$C:$C,'Product Performance'!$B92)</f>
        <v>0</v>
      </c>
      <c r="J92" s="7">
        <f>-SUMIFS(库存流水!$I:$I,库存流水!$M:$M,"&gt;="&amp;'Product Performance'!J$62,库存流水!$M:$M,"&lt;="&amp;'Product Performance'!J$63,库存流水!$C:$C,'Product Performance'!$B92)</f>
        <v>0</v>
      </c>
      <c r="K92" s="7">
        <f>-SUMIFS(库存流水!$I:$I,库存流水!$M:$M,"&gt;="&amp;'Product Performance'!K$62,库存流水!$M:$M,"&lt;="&amp;'Product Performance'!K$63,库存流水!$C:$C,'Product Performance'!$B92)</f>
        <v>0</v>
      </c>
      <c r="L92" s="7">
        <f>-SUMIFS(库存流水!$I:$I,库存流水!$M:$M,"&gt;="&amp;'Product Performance'!L$62,库存流水!$M:$M,"&lt;="&amp;'Product Performance'!L$63,库存流水!$C:$C,'Product Performance'!$B92)</f>
        <v>16</v>
      </c>
      <c r="M92" s="7">
        <f>-SUMIFS(库存流水!$I:$I,库存流水!$M:$M,"&gt;="&amp;'Product Performance'!M$62,库存流水!$M:$M,"&lt;="&amp;'Product Performance'!M$63,库存流水!$C:$C,'Product Performance'!$B92)</f>
        <v>14</v>
      </c>
      <c r="N92" s="7">
        <f>-SUMIFS(库存流水!$I:$I,库存流水!$M:$M,"&gt;="&amp;'Product Performance'!N$62,库存流水!$M:$M,"&lt;="&amp;'Product Performance'!N$63,库存流水!$C:$C,'Product Performance'!$B92)</f>
        <v>5</v>
      </c>
      <c r="O92" s="7">
        <f>-SUMIFS(库存流水!$I:$I,库存流水!$M:$M,"&gt;="&amp;'Product Performance'!O$62,库存流水!$M:$M,"&lt;="&amp;'Product Performance'!O$63,库存流水!$C:$C,'Product Performance'!$B92)</f>
        <v>12</v>
      </c>
      <c r="P92" s="7">
        <f>-SUMIFS(库存流水!$I:$I,库存流水!$M:$M,"&gt;="&amp;'Product Performance'!P$62,库存流水!$M:$M,"&lt;="&amp;'Product Performance'!P$63,库存流水!$C:$C,'Product Performance'!$B92)</f>
        <v>11</v>
      </c>
    </row>
    <row r="93" spans="2:16" ht="23.25" customHeight="1">
      <c r="B93" s="7" t="s">
        <v>430</v>
      </c>
      <c r="C93" s="79" t="s">
        <v>1387</v>
      </c>
      <c r="D93" s="7" t="s">
        <v>431</v>
      </c>
      <c r="E93" s="7" t="s">
        <v>511</v>
      </c>
      <c r="F93" s="51">
        <f>VLOOKUP(B93,库存流水!O:Q,3,0)</f>
        <v>411</v>
      </c>
      <c r="G93" s="52">
        <f>SUM(H93:AX93)</f>
        <v>86</v>
      </c>
      <c r="H93" s="7">
        <f>-SUMIFS(库存流水!$I:$I,库存流水!$M:$M,"&gt;="&amp;'Product Performance'!H$62,库存流水!$M:$M,"&lt;="&amp;'Product Performance'!H$63,库存流水!$C:$C,'Product Performance'!$B93)</f>
        <v>0</v>
      </c>
      <c r="I93" s="7">
        <f>-SUMIFS(库存流水!$I:$I,库存流水!$M:$M,"&gt;="&amp;'Product Performance'!I$62,库存流水!$M:$M,"&lt;="&amp;'Product Performance'!I$63,库存流水!$C:$C,'Product Performance'!$B93)</f>
        <v>0</v>
      </c>
      <c r="J93" s="7">
        <f>-SUMIFS(库存流水!$I:$I,库存流水!$M:$M,"&gt;="&amp;'Product Performance'!J$62,库存流水!$M:$M,"&lt;="&amp;'Product Performance'!J$63,库存流水!$C:$C,'Product Performance'!$B93)</f>
        <v>0</v>
      </c>
      <c r="K93" s="7">
        <f>-SUMIFS(库存流水!$I:$I,库存流水!$M:$M,"&gt;="&amp;'Product Performance'!K$62,库存流水!$M:$M,"&lt;="&amp;'Product Performance'!K$63,库存流水!$C:$C,'Product Performance'!$B93)</f>
        <v>0</v>
      </c>
      <c r="L93" s="7">
        <f>-SUMIFS(库存流水!$I:$I,库存流水!$M:$M,"&gt;="&amp;'Product Performance'!L$62,库存流水!$M:$M,"&lt;="&amp;'Product Performance'!L$63,库存流水!$C:$C,'Product Performance'!$B93)</f>
        <v>17</v>
      </c>
      <c r="M93" s="7">
        <f>-SUMIFS(库存流水!$I:$I,库存流水!$M:$M,"&gt;="&amp;'Product Performance'!M$62,库存流水!$M:$M,"&lt;="&amp;'Product Performance'!M$63,库存流水!$C:$C,'Product Performance'!$B93)</f>
        <v>12</v>
      </c>
      <c r="N93" s="7">
        <f>-SUMIFS(库存流水!$I:$I,库存流水!$M:$M,"&gt;="&amp;'Product Performance'!N$62,库存流水!$M:$M,"&lt;="&amp;'Product Performance'!N$63,库存流水!$C:$C,'Product Performance'!$B93)</f>
        <v>9</v>
      </c>
      <c r="O93" s="7">
        <f>-SUMIFS(库存流水!$I:$I,库存流水!$M:$M,"&gt;="&amp;'Product Performance'!O$62,库存流水!$M:$M,"&lt;="&amp;'Product Performance'!O$63,库存流水!$C:$C,'Product Performance'!$B93)</f>
        <v>29</v>
      </c>
      <c r="P93" s="7">
        <f>-SUMIFS(库存流水!$I:$I,库存流水!$M:$M,"&gt;="&amp;'Product Performance'!P$62,库存流水!$M:$M,"&lt;="&amp;'Product Performance'!P$63,库存流水!$C:$C,'Product Performance'!$B93)</f>
        <v>19</v>
      </c>
    </row>
    <row r="94" spans="2:16" ht="23.25" customHeight="1">
      <c r="B94" s="7" t="s">
        <v>330</v>
      </c>
      <c r="C94" s="7" t="s">
        <v>461</v>
      </c>
      <c r="D94" s="7" t="s">
        <v>331</v>
      </c>
      <c r="E94" s="7" t="s">
        <v>460</v>
      </c>
      <c r="F94" s="51">
        <f>VLOOKUP(B94,库存流水!O:Q,3,0)</f>
        <v>409</v>
      </c>
      <c r="G94" s="52">
        <f>SUM(H94:AX94)</f>
        <v>204</v>
      </c>
      <c r="H94" s="7">
        <f>-SUMIFS(库存流水!$I:$I,库存流水!$M:$M,"&gt;="&amp;'Product Performance'!H$62,库存流水!$M:$M,"&lt;="&amp;'Product Performance'!H$63,库存流水!$C:$C,'Product Performance'!$B94)</f>
        <v>28</v>
      </c>
      <c r="I94" s="7">
        <f>-SUMIFS(库存流水!$I:$I,库存流水!$M:$M,"&gt;="&amp;'Product Performance'!I$62,库存流水!$M:$M,"&lt;="&amp;'Product Performance'!I$63,库存流水!$C:$C,'Product Performance'!$B94)</f>
        <v>11</v>
      </c>
      <c r="J94" s="7">
        <f>-SUMIFS(库存流水!$I:$I,库存流水!$M:$M,"&gt;="&amp;'Product Performance'!J$62,库存流水!$M:$M,"&lt;="&amp;'Product Performance'!J$63,库存流水!$C:$C,'Product Performance'!$B94)</f>
        <v>10</v>
      </c>
      <c r="K94" s="7">
        <f>-SUMIFS(库存流水!$I:$I,库存流水!$M:$M,"&gt;="&amp;'Product Performance'!K$62,库存流水!$M:$M,"&lt;="&amp;'Product Performance'!K$63,库存流水!$C:$C,'Product Performance'!$B94)</f>
        <v>64</v>
      </c>
      <c r="L94" s="7">
        <f>-SUMIFS(库存流水!$I:$I,库存流水!$M:$M,"&gt;="&amp;'Product Performance'!L$62,库存流水!$M:$M,"&lt;="&amp;'Product Performance'!L$63,库存流水!$C:$C,'Product Performance'!$B94)</f>
        <v>29</v>
      </c>
      <c r="M94" s="7">
        <f>-SUMIFS(库存流水!$I:$I,库存流水!$M:$M,"&gt;="&amp;'Product Performance'!M$62,库存流水!$M:$M,"&lt;="&amp;'Product Performance'!M$63,库存流水!$C:$C,'Product Performance'!$B94)</f>
        <v>16</v>
      </c>
      <c r="N94" s="7">
        <f>-SUMIFS(库存流水!$I:$I,库存流水!$M:$M,"&gt;="&amp;'Product Performance'!N$62,库存流水!$M:$M,"&lt;="&amp;'Product Performance'!N$63,库存流水!$C:$C,'Product Performance'!$B94)</f>
        <v>5</v>
      </c>
      <c r="O94" s="7">
        <f>-SUMIFS(库存流水!$I:$I,库存流水!$M:$M,"&gt;="&amp;'Product Performance'!O$62,库存流水!$M:$M,"&lt;="&amp;'Product Performance'!O$63,库存流水!$C:$C,'Product Performance'!$B94)</f>
        <v>21</v>
      </c>
      <c r="P94" s="7">
        <f>-SUMIFS(库存流水!$I:$I,库存流水!$M:$M,"&gt;="&amp;'Product Performance'!P$62,库存流水!$M:$M,"&lt;="&amp;'Product Performance'!P$63,库存流水!$C:$C,'Product Performance'!$B94)</f>
        <v>20</v>
      </c>
    </row>
    <row r="95" spans="2:16" ht="23.25" customHeight="1">
      <c r="B95" s="7" t="s">
        <v>242</v>
      </c>
      <c r="C95" s="7" t="s">
        <v>495</v>
      </c>
      <c r="D95" s="7" t="s">
        <v>243</v>
      </c>
      <c r="E95" s="7" t="s">
        <v>494</v>
      </c>
      <c r="F95" s="51">
        <f>VLOOKUP(B95,库存流水!O:Q,3,0)</f>
        <v>424</v>
      </c>
      <c r="G95" s="52">
        <f>SUM(H95:AX95)</f>
        <v>331</v>
      </c>
      <c r="H95" s="7">
        <f>-SUMIFS(库存流水!$I:$I,库存流水!$M:$M,"&gt;="&amp;'Product Performance'!H$62,库存流水!$M:$M,"&lt;="&amp;'Product Performance'!H$63,库存流水!$C:$C,'Product Performance'!$B95)</f>
        <v>40</v>
      </c>
      <c r="I95" s="7">
        <f>-SUMIFS(库存流水!$I:$I,库存流水!$M:$M,"&gt;="&amp;'Product Performance'!I$62,库存流水!$M:$M,"&lt;="&amp;'Product Performance'!I$63,库存流水!$C:$C,'Product Performance'!$B95)</f>
        <v>20</v>
      </c>
      <c r="J95" s="7">
        <f>-SUMIFS(库存流水!$I:$I,库存流水!$M:$M,"&gt;="&amp;'Product Performance'!J$62,库存流水!$M:$M,"&lt;="&amp;'Product Performance'!J$63,库存流水!$C:$C,'Product Performance'!$B95)</f>
        <v>20</v>
      </c>
      <c r="K95" s="7">
        <f>-SUMIFS(库存流水!$I:$I,库存流水!$M:$M,"&gt;="&amp;'Product Performance'!K$62,库存流水!$M:$M,"&lt;="&amp;'Product Performance'!K$63,库存流水!$C:$C,'Product Performance'!$B95)</f>
        <v>110</v>
      </c>
      <c r="L95" s="7">
        <f>-SUMIFS(库存流水!$I:$I,库存流水!$M:$M,"&gt;="&amp;'Product Performance'!L$62,库存流水!$M:$M,"&lt;="&amp;'Product Performance'!L$63,库存流水!$C:$C,'Product Performance'!$B95)</f>
        <v>43</v>
      </c>
      <c r="M95" s="7">
        <f>-SUMIFS(库存流水!$I:$I,库存流水!$M:$M,"&gt;="&amp;'Product Performance'!M$62,库存流水!$M:$M,"&lt;="&amp;'Product Performance'!M$63,库存流水!$C:$C,'Product Performance'!$B95)</f>
        <v>19</v>
      </c>
      <c r="N95" s="7">
        <f>-SUMIFS(库存流水!$I:$I,库存流水!$M:$M,"&gt;="&amp;'Product Performance'!N$62,库存流水!$M:$M,"&lt;="&amp;'Product Performance'!N$63,库存流水!$C:$C,'Product Performance'!$B95)</f>
        <v>15</v>
      </c>
      <c r="O95" s="7">
        <f>-SUMIFS(库存流水!$I:$I,库存流水!$M:$M,"&gt;="&amp;'Product Performance'!O$62,库存流水!$M:$M,"&lt;="&amp;'Product Performance'!O$63,库存流水!$C:$C,'Product Performance'!$B95)</f>
        <v>34</v>
      </c>
      <c r="P95" s="7">
        <f>-SUMIFS(库存流水!$I:$I,库存流水!$M:$M,"&gt;="&amp;'Product Performance'!P$62,库存流水!$M:$M,"&lt;="&amp;'Product Performance'!P$63,库存流水!$C:$C,'Product Performance'!$B95)</f>
        <v>30</v>
      </c>
    </row>
    <row r="96" spans="2:16" ht="23.25" customHeight="1">
      <c r="B96" s="7" t="s">
        <v>246</v>
      </c>
      <c r="C96" s="7" t="s">
        <v>475</v>
      </c>
      <c r="D96" s="7" t="s">
        <v>247</v>
      </c>
      <c r="E96" s="7" t="s">
        <v>474</v>
      </c>
      <c r="F96" s="51">
        <f>VLOOKUP(B96,库存流水!O:Q,3,0)</f>
        <v>690</v>
      </c>
      <c r="G96" s="52">
        <f>SUM(H96:AX96)</f>
        <v>301</v>
      </c>
      <c r="H96" s="7">
        <f>-SUMIFS(库存流水!$I:$I,库存流水!$M:$M,"&gt;="&amp;'Product Performance'!H$62,库存流水!$M:$M,"&lt;="&amp;'Product Performance'!H$63,库存流水!$C:$C,'Product Performance'!$B96)</f>
        <v>20</v>
      </c>
      <c r="I96" s="7">
        <f>-SUMIFS(库存流水!$I:$I,库存流水!$M:$M,"&gt;="&amp;'Product Performance'!I$62,库存流水!$M:$M,"&lt;="&amp;'Product Performance'!I$63,库存流水!$C:$C,'Product Performance'!$B96)</f>
        <v>8</v>
      </c>
      <c r="J96" s="7">
        <f>-SUMIFS(库存流水!$I:$I,库存流水!$M:$M,"&gt;="&amp;'Product Performance'!J$62,库存流水!$M:$M,"&lt;="&amp;'Product Performance'!J$63,库存流水!$C:$C,'Product Performance'!$B96)</f>
        <v>14</v>
      </c>
      <c r="K96" s="7">
        <f>-SUMIFS(库存流水!$I:$I,库存流水!$M:$M,"&gt;="&amp;'Product Performance'!K$62,库存流水!$M:$M,"&lt;="&amp;'Product Performance'!K$63,库存流水!$C:$C,'Product Performance'!$B96)</f>
        <v>103</v>
      </c>
      <c r="L96" s="7">
        <f>-SUMIFS(库存流水!$I:$I,库存流水!$M:$M,"&gt;="&amp;'Product Performance'!L$62,库存流水!$M:$M,"&lt;="&amp;'Product Performance'!L$63,库存流水!$C:$C,'Product Performance'!$B96)</f>
        <v>63</v>
      </c>
      <c r="M96" s="7">
        <f>-SUMIFS(库存流水!$I:$I,库存流水!$M:$M,"&gt;="&amp;'Product Performance'!M$62,库存流水!$M:$M,"&lt;="&amp;'Product Performance'!M$63,库存流水!$C:$C,'Product Performance'!$B96)</f>
        <v>19</v>
      </c>
      <c r="N96" s="7">
        <f>-SUMIFS(库存流水!$I:$I,库存流水!$M:$M,"&gt;="&amp;'Product Performance'!N$62,库存流水!$M:$M,"&lt;="&amp;'Product Performance'!N$63,库存流水!$C:$C,'Product Performance'!$B96)</f>
        <v>8</v>
      </c>
      <c r="O96" s="7">
        <f>-SUMIFS(库存流水!$I:$I,库存流水!$M:$M,"&gt;="&amp;'Product Performance'!O$62,库存流水!$M:$M,"&lt;="&amp;'Product Performance'!O$63,库存流水!$C:$C,'Product Performance'!$B96)</f>
        <v>34</v>
      </c>
      <c r="P96" s="7">
        <f>-SUMIFS(库存流水!$I:$I,库存流水!$M:$M,"&gt;="&amp;'Product Performance'!P$62,库存流水!$M:$M,"&lt;="&amp;'Product Performance'!P$63,库存流水!$C:$C,'Product Performance'!$B96)</f>
        <v>32</v>
      </c>
    </row>
    <row r="97" spans="2:16" ht="23.25" customHeight="1">
      <c r="B97" s="7" t="s">
        <v>288</v>
      </c>
      <c r="C97" s="7" t="s">
        <v>497</v>
      </c>
      <c r="D97" s="7" t="s">
        <v>289</v>
      </c>
      <c r="E97" s="7" t="s">
        <v>496</v>
      </c>
      <c r="F97" s="51">
        <f>VLOOKUP(B97,库存流水!O:Q,3,0)</f>
        <v>488</v>
      </c>
      <c r="G97" s="52">
        <f>SUM(H97:AX97)</f>
        <v>366</v>
      </c>
      <c r="H97" s="7">
        <f>-SUMIFS(库存流水!$I:$I,库存流水!$M:$M,"&gt;="&amp;'Product Performance'!H$62,库存流水!$M:$M,"&lt;="&amp;'Product Performance'!H$63,库存流水!$C:$C,'Product Performance'!$B97)</f>
        <v>6</v>
      </c>
      <c r="I97" s="7">
        <f>-SUMIFS(库存流水!$I:$I,库存流水!$M:$M,"&gt;="&amp;'Product Performance'!I$62,库存流水!$M:$M,"&lt;="&amp;'Product Performance'!I$63,库存流水!$C:$C,'Product Performance'!$B97)</f>
        <v>23</v>
      </c>
      <c r="J97" s="7">
        <f>-SUMIFS(库存流水!$I:$I,库存流水!$M:$M,"&gt;="&amp;'Product Performance'!J$62,库存流水!$M:$M,"&lt;="&amp;'Product Performance'!J$63,库存流水!$C:$C,'Product Performance'!$B97)</f>
        <v>22</v>
      </c>
      <c r="K97" s="7">
        <f>-SUMIFS(库存流水!$I:$I,库存流水!$M:$M,"&gt;="&amp;'Product Performance'!K$62,库存流水!$M:$M,"&lt;="&amp;'Product Performance'!K$63,库存流水!$C:$C,'Product Performance'!$B97)</f>
        <v>152</v>
      </c>
      <c r="L97" s="7">
        <f>-SUMIFS(库存流水!$I:$I,库存流水!$M:$M,"&gt;="&amp;'Product Performance'!L$62,库存流水!$M:$M,"&lt;="&amp;'Product Performance'!L$63,库存流水!$C:$C,'Product Performance'!$B97)</f>
        <v>32</v>
      </c>
      <c r="M97" s="7">
        <f>-SUMIFS(库存流水!$I:$I,库存流水!$M:$M,"&gt;="&amp;'Product Performance'!M$62,库存流水!$M:$M,"&lt;="&amp;'Product Performance'!M$63,库存流水!$C:$C,'Product Performance'!$B97)</f>
        <v>31</v>
      </c>
      <c r="N97" s="7">
        <f>-SUMIFS(库存流水!$I:$I,库存流水!$M:$M,"&gt;="&amp;'Product Performance'!N$62,库存流水!$M:$M,"&lt;="&amp;'Product Performance'!N$63,库存流水!$C:$C,'Product Performance'!$B97)</f>
        <v>7</v>
      </c>
      <c r="O97" s="7">
        <f>-SUMIFS(库存流水!$I:$I,库存流水!$M:$M,"&gt;="&amp;'Product Performance'!O$62,库存流水!$M:$M,"&lt;="&amp;'Product Performance'!O$63,库存流水!$C:$C,'Product Performance'!$B97)</f>
        <v>67</v>
      </c>
      <c r="P97" s="7">
        <f>-SUMIFS(库存流水!$I:$I,库存流水!$M:$M,"&gt;="&amp;'Product Performance'!P$62,库存流水!$M:$M,"&lt;="&amp;'Product Performance'!P$63,库存流水!$C:$C,'Product Performance'!$B97)</f>
        <v>26</v>
      </c>
    </row>
    <row r="98" spans="2:16" ht="23.25" customHeight="1">
      <c r="B98" s="7" t="s">
        <v>290</v>
      </c>
      <c r="C98" s="7" t="s">
        <v>491</v>
      </c>
      <c r="D98" s="7" t="s">
        <v>291</v>
      </c>
      <c r="E98" s="7" t="s">
        <v>490</v>
      </c>
      <c r="F98" s="51">
        <f>VLOOKUP(B98,库存流水!O:Q,3,0)</f>
        <v>416</v>
      </c>
      <c r="G98" s="52">
        <f>SUM(H98:AX98)</f>
        <v>193</v>
      </c>
      <c r="H98" s="7">
        <f>-SUMIFS(库存流水!$I:$I,库存流水!$M:$M,"&gt;="&amp;'Product Performance'!H$62,库存流水!$M:$M,"&lt;="&amp;'Product Performance'!H$63,库存流水!$C:$C,'Product Performance'!$B98)</f>
        <v>4</v>
      </c>
      <c r="I98" s="7">
        <f>-SUMIFS(库存流水!$I:$I,库存流水!$M:$M,"&gt;="&amp;'Product Performance'!I$62,库存流水!$M:$M,"&lt;="&amp;'Product Performance'!I$63,库存流水!$C:$C,'Product Performance'!$B98)</f>
        <v>14</v>
      </c>
      <c r="J98" s="7">
        <f>-SUMIFS(库存流水!$I:$I,库存流水!$M:$M,"&gt;="&amp;'Product Performance'!J$62,库存流水!$M:$M,"&lt;="&amp;'Product Performance'!J$63,库存流水!$C:$C,'Product Performance'!$B98)</f>
        <v>12</v>
      </c>
      <c r="K98" s="7">
        <f>-SUMIFS(库存流水!$I:$I,库存流水!$M:$M,"&gt;="&amp;'Product Performance'!K$62,库存流水!$M:$M,"&lt;="&amp;'Product Performance'!K$63,库存流水!$C:$C,'Product Performance'!$B98)</f>
        <v>91</v>
      </c>
      <c r="L98" s="7">
        <f>-SUMIFS(库存流水!$I:$I,库存流水!$M:$M,"&gt;="&amp;'Product Performance'!L$62,库存流水!$M:$M,"&lt;="&amp;'Product Performance'!L$63,库存流水!$C:$C,'Product Performance'!$B98)</f>
        <v>21</v>
      </c>
      <c r="M98" s="7">
        <f>-SUMIFS(库存流水!$I:$I,库存流水!$M:$M,"&gt;="&amp;'Product Performance'!M$62,库存流水!$M:$M,"&lt;="&amp;'Product Performance'!M$63,库存流水!$C:$C,'Product Performance'!$B98)</f>
        <v>20</v>
      </c>
      <c r="N98" s="7">
        <f>-SUMIFS(库存流水!$I:$I,库存流水!$M:$M,"&gt;="&amp;'Product Performance'!N$62,库存流水!$M:$M,"&lt;="&amp;'Product Performance'!N$63,库存流水!$C:$C,'Product Performance'!$B98)</f>
        <v>6</v>
      </c>
      <c r="O98" s="7">
        <f>-SUMIFS(库存流水!$I:$I,库存流水!$M:$M,"&gt;="&amp;'Product Performance'!O$62,库存流水!$M:$M,"&lt;="&amp;'Product Performance'!O$63,库存流水!$C:$C,'Product Performance'!$B98)</f>
        <v>12</v>
      </c>
      <c r="P98" s="7">
        <f>-SUMIFS(库存流水!$I:$I,库存流水!$M:$M,"&gt;="&amp;'Product Performance'!P$62,库存流水!$M:$M,"&lt;="&amp;'Product Performance'!P$63,库存流水!$C:$C,'Product Performance'!$B98)</f>
        <v>13</v>
      </c>
    </row>
    <row r="99" spans="2:16" ht="23.25" customHeight="1">
      <c r="B99" s="6" t="s">
        <v>23094</v>
      </c>
      <c r="C99" s="121"/>
      <c r="D99" s="121" t="s">
        <v>23095</v>
      </c>
      <c r="E99" s="121" t="s">
        <v>32002</v>
      </c>
      <c r="F99" s="51">
        <f>VLOOKUP(B99,库存流水!O:Q,3,0)</f>
        <v>36</v>
      </c>
      <c r="G99" s="52">
        <f>SUM(H99:AX99)</f>
        <v>0</v>
      </c>
      <c r="H99" s="7">
        <f>-SUMIFS(库存流水!$I:$I,库存流水!$M:$M,"&gt;="&amp;'Product Performance'!H$62,库存流水!$M:$M,"&lt;="&amp;'Product Performance'!H$63,库存流水!$C:$C,'Product Performance'!$B99)</f>
        <v>0</v>
      </c>
      <c r="I99" s="7">
        <f>-SUMIFS(库存流水!$I:$I,库存流水!$M:$M,"&gt;="&amp;'Product Performance'!I$62,库存流水!$M:$M,"&lt;="&amp;'Product Performance'!I$63,库存流水!$C:$C,'Product Performance'!$B99)</f>
        <v>0</v>
      </c>
      <c r="J99" s="7">
        <f>-SUMIFS(库存流水!$I:$I,库存流水!$M:$M,"&gt;="&amp;'Product Performance'!J$62,库存流水!$M:$M,"&lt;="&amp;'Product Performance'!J$63,库存流水!$C:$C,'Product Performance'!$B99)</f>
        <v>0</v>
      </c>
      <c r="K99" s="7">
        <f>-SUMIFS(库存流水!$I:$I,库存流水!$M:$M,"&gt;="&amp;'Product Performance'!K$62,库存流水!$M:$M,"&lt;="&amp;'Product Performance'!K$63,库存流水!$C:$C,'Product Performance'!$B99)</f>
        <v>0</v>
      </c>
      <c r="L99" s="7">
        <f>-SUMIFS(库存流水!$I:$I,库存流水!$M:$M,"&gt;="&amp;'Product Performance'!L$62,库存流水!$M:$M,"&lt;="&amp;'Product Performance'!L$63,库存流水!$C:$C,'Product Performance'!$B99)</f>
        <v>0</v>
      </c>
      <c r="M99" s="7">
        <f>-SUMIFS(库存流水!$I:$I,库存流水!$M:$M,"&gt;="&amp;'Product Performance'!M$62,库存流水!$M:$M,"&lt;="&amp;'Product Performance'!M$63,库存流水!$C:$C,'Product Performance'!$B99)</f>
        <v>0</v>
      </c>
      <c r="N99" s="7">
        <f>-SUMIFS(库存流水!$I:$I,库存流水!$M:$M,"&gt;="&amp;'Product Performance'!N$62,库存流水!$M:$M,"&lt;="&amp;'Product Performance'!N$63,库存流水!$C:$C,'Product Performance'!$B99)</f>
        <v>0</v>
      </c>
      <c r="O99" s="7">
        <f>-SUMIFS(库存流水!$I:$I,库存流水!$M:$M,"&gt;="&amp;'Product Performance'!O$62,库存流水!$M:$M,"&lt;="&amp;'Product Performance'!O$63,库存流水!$C:$C,'Product Performance'!$B99)</f>
        <v>0</v>
      </c>
      <c r="P99" s="7">
        <f>-SUMIFS(库存流水!$I:$I,库存流水!$M:$M,"&gt;="&amp;'Product Performance'!P$62,库存流水!$M:$M,"&lt;="&amp;'Product Performance'!P$63,库存流水!$C:$C,'Product Performance'!$B99)</f>
        <v>0</v>
      </c>
    </row>
    <row r="100" spans="2:16" ht="23.25" customHeight="1">
      <c r="B100" s="6" t="s">
        <v>23090</v>
      </c>
      <c r="C100" s="121"/>
      <c r="D100" s="121" t="s">
        <v>23091</v>
      </c>
      <c r="E100" s="121" t="s">
        <v>32003</v>
      </c>
      <c r="F100" s="51">
        <f>VLOOKUP(B100,库存流水!O:Q,3,0)</f>
        <v>36</v>
      </c>
      <c r="G100" s="52">
        <f>SUM(H100:AX100)</f>
        <v>0</v>
      </c>
      <c r="H100" s="7">
        <f>-SUMIFS(库存流水!$I:$I,库存流水!$M:$M,"&gt;="&amp;'Product Performance'!H$62,库存流水!$M:$M,"&lt;="&amp;'Product Performance'!H$63,库存流水!$C:$C,'Product Performance'!$B100)</f>
        <v>0</v>
      </c>
      <c r="I100" s="7">
        <f>-SUMIFS(库存流水!$I:$I,库存流水!$M:$M,"&gt;="&amp;'Product Performance'!I$62,库存流水!$M:$M,"&lt;="&amp;'Product Performance'!I$63,库存流水!$C:$C,'Product Performance'!$B100)</f>
        <v>0</v>
      </c>
      <c r="J100" s="7">
        <f>-SUMIFS(库存流水!$I:$I,库存流水!$M:$M,"&gt;="&amp;'Product Performance'!J$62,库存流水!$M:$M,"&lt;="&amp;'Product Performance'!J$63,库存流水!$C:$C,'Product Performance'!$B100)</f>
        <v>0</v>
      </c>
      <c r="K100" s="7">
        <f>-SUMIFS(库存流水!$I:$I,库存流水!$M:$M,"&gt;="&amp;'Product Performance'!K$62,库存流水!$M:$M,"&lt;="&amp;'Product Performance'!K$63,库存流水!$C:$C,'Product Performance'!$B100)</f>
        <v>0</v>
      </c>
      <c r="L100" s="7">
        <f>-SUMIFS(库存流水!$I:$I,库存流水!$M:$M,"&gt;="&amp;'Product Performance'!L$62,库存流水!$M:$M,"&lt;="&amp;'Product Performance'!L$63,库存流水!$C:$C,'Product Performance'!$B100)</f>
        <v>0</v>
      </c>
      <c r="M100" s="7">
        <f>-SUMIFS(库存流水!$I:$I,库存流水!$M:$M,"&gt;="&amp;'Product Performance'!M$62,库存流水!$M:$M,"&lt;="&amp;'Product Performance'!M$63,库存流水!$C:$C,'Product Performance'!$B100)</f>
        <v>0</v>
      </c>
      <c r="N100" s="7">
        <f>-SUMIFS(库存流水!$I:$I,库存流水!$M:$M,"&gt;="&amp;'Product Performance'!N$62,库存流水!$M:$M,"&lt;="&amp;'Product Performance'!N$63,库存流水!$C:$C,'Product Performance'!$B100)</f>
        <v>0</v>
      </c>
      <c r="O100" s="7">
        <f>-SUMIFS(库存流水!$I:$I,库存流水!$M:$M,"&gt;="&amp;'Product Performance'!O$62,库存流水!$M:$M,"&lt;="&amp;'Product Performance'!O$63,库存流水!$C:$C,'Product Performance'!$B100)</f>
        <v>0</v>
      </c>
      <c r="P100" s="7">
        <f>-SUMIFS(库存流水!$I:$I,库存流水!$M:$M,"&gt;="&amp;'Product Performance'!P$62,库存流水!$M:$M,"&lt;="&amp;'Product Performance'!P$63,库存流水!$C:$C,'Product Performance'!$B100)</f>
        <v>0</v>
      </c>
    </row>
    <row r="101" spans="2:16" ht="23.25" customHeight="1">
      <c r="B101" s="6" t="s">
        <v>23092</v>
      </c>
      <c r="C101" s="121"/>
      <c r="D101" s="121" t="s">
        <v>23093</v>
      </c>
      <c r="E101" s="121" t="s">
        <v>32004</v>
      </c>
      <c r="F101" s="51">
        <f>VLOOKUP(B101,库存流水!O:Q,3,0)</f>
        <v>36</v>
      </c>
      <c r="G101" s="52">
        <f>SUM(H101:AX101)</f>
        <v>0</v>
      </c>
      <c r="H101" s="7">
        <f>-SUMIFS(库存流水!$I:$I,库存流水!$M:$M,"&gt;="&amp;'Product Performance'!H$62,库存流水!$M:$M,"&lt;="&amp;'Product Performance'!H$63,库存流水!$C:$C,'Product Performance'!$B101)</f>
        <v>0</v>
      </c>
      <c r="I101" s="7">
        <f>-SUMIFS(库存流水!$I:$I,库存流水!$M:$M,"&gt;="&amp;'Product Performance'!I$62,库存流水!$M:$M,"&lt;="&amp;'Product Performance'!I$63,库存流水!$C:$C,'Product Performance'!$B101)</f>
        <v>0</v>
      </c>
      <c r="J101" s="7">
        <f>-SUMIFS(库存流水!$I:$I,库存流水!$M:$M,"&gt;="&amp;'Product Performance'!J$62,库存流水!$M:$M,"&lt;="&amp;'Product Performance'!J$63,库存流水!$C:$C,'Product Performance'!$B101)</f>
        <v>0</v>
      </c>
      <c r="K101" s="7">
        <f>-SUMIFS(库存流水!$I:$I,库存流水!$M:$M,"&gt;="&amp;'Product Performance'!K$62,库存流水!$M:$M,"&lt;="&amp;'Product Performance'!K$63,库存流水!$C:$C,'Product Performance'!$B101)</f>
        <v>0</v>
      </c>
      <c r="L101" s="7">
        <f>-SUMIFS(库存流水!$I:$I,库存流水!$M:$M,"&gt;="&amp;'Product Performance'!L$62,库存流水!$M:$M,"&lt;="&amp;'Product Performance'!L$63,库存流水!$C:$C,'Product Performance'!$B101)</f>
        <v>0</v>
      </c>
      <c r="M101" s="7">
        <f>-SUMIFS(库存流水!$I:$I,库存流水!$M:$M,"&gt;="&amp;'Product Performance'!M$62,库存流水!$M:$M,"&lt;="&amp;'Product Performance'!M$63,库存流水!$C:$C,'Product Performance'!$B101)</f>
        <v>0</v>
      </c>
      <c r="N101" s="7">
        <f>-SUMIFS(库存流水!$I:$I,库存流水!$M:$M,"&gt;="&amp;'Product Performance'!N$62,库存流水!$M:$M,"&lt;="&amp;'Product Performance'!N$63,库存流水!$C:$C,'Product Performance'!$B101)</f>
        <v>0</v>
      </c>
      <c r="O101" s="7">
        <f>-SUMIFS(库存流水!$I:$I,库存流水!$M:$M,"&gt;="&amp;'Product Performance'!O$62,库存流水!$M:$M,"&lt;="&amp;'Product Performance'!O$63,库存流水!$C:$C,'Product Performance'!$B101)</f>
        <v>0</v>
      </c>
      <c r="P101" s="7">
        <f>-SUMIFS(库存流水!$I:$I,库存流水!$M:$M,"&gt;="&amp;'Product Performance'!P$62,库存流水!$M:$M,"&lt;="&amp;'Product Performance'!P$63,库存流水!$C:$C,'Product Performance'!$B101)</f>
        <v>0</v>
      </c>
    </row>
    <row r="102" spans="2:16" ht="23.25" customHeight="1">
      <c r="B102" s="6" t="s">
        <v>23096</v>
      </c>
      <c r="C102" s="121"/>
      <c r="D102" s="121" t="s">
        <v>23097</v>
      </c>
      <c r="E102" s="121" t="s">
        <v>32005</v>
      </c>
      <c r="F102" s="51">
        <f>VLOOKUP(B102,库存流水!O:Q,3,0)</f>
        <v>36</v>
      </c>
      <c r="G102" s="52">
        <f>SUM(H102:AX102)</f>
        <v>0</v>
      </c>
      <c r="H102" s="7">
        <f>-SUMIFS(库存流水!$I:$I,库存流水!$M:$M,"&gt;="&amp;'Product Performance'!H$62,库存流水!$M:$M,"&lt;="&amp;'Product Performance'!H$63,库存流水!$C:$C,'Product Performance'!$B102)</f>
        <v>0</v>
      </c>
      <c r="I102" s="7">
        <f>-SUMIFS(库存流水!$I:$I,库存流水!$M:$M,"&gt;="&amp;'Product Performance'!I$62,库存流水!$M:$M,"&lt;="&amp;'Product Performance'!I$63,库存流水!$C:$C,'Product Performance'!$B102)</f>
        <v>0</v>
      </c>
      <c r="J102" s="7">
        <f>-SUMIFS(库存流水!$I:$I,库存流水!$M:$M,"&gt;="&amp;'Product Performance'!J$62,库存流水!$M:$M,"&lt;="&amp;'Product Performance'!J$63,库存流水!$C:$C,'Product Performance'!$B102)</f>
        <v>0</v>
      </c>
      <c r="K102" s="7">
        <f>-SUMIFS(库存流水!$I:$I,库存流水!$M:$M,"&gt;="&amp;'Product Performance'!K$62,库存流水!$M:$M,"&lt;="&amp;'Product Performance'!K$63,库存流水!$C:$C,'Product Performance'!$B102)</f>
        <v>0</v>
      </c>
      <c r="L102" s="7">
        <f>-SUMIFS(库存流水!$I:$I,库存流水!$M:$M,"&gt;="&amp;'Product Performance'!L$62,库存流水!$M:$M,"&lt;="&amp;'Product Performance'!L$63,库存流水!$C:$C,'Product Performance'!$B102)</f>
        <v>0</v>
      </c>
      <c r="M102" s="7">
        <f>-SUMIFS(库存流水!$I:$I,库存流水!$M:$M,"&gt;="&amp;'Product Performance'!M$62,库存流水!$M:$M,"&lt;="&amp;'Product Performance'!M$63,库存流水!$C:$C,'Product Performance'!$B102)</f>
        <v>0</v>
      </c>
      <c r="N102" s="7">
        <f>-SUMIFS(库存流水!$I:$I,库存流水!$M:$M,"&gt;="&amp;'Product Performance'!N$62,库存流水!$M:$M,"&lt;="&amp;'Product Performance'!N$63,库存流水!$C:$C,'Product Performance'!$B102)</f>
        <v>0</v>
      </c>
      <c r="O102" s="7">
        <f>-SUMIFS(库存流水!$I:$I,库存流水!$M:$M,"&gt;="&amp;'Product Performance'!O$62,库存流水!$M:$M,"&lt;="&amp;'Product Performance'!O$63,库存流水!$C:$C,'Product Performance'!$B102)</f>
        <v>0</v>
      </c>
      <c r="P102" s="7">
        <f>-SUMIFS(库存流水!$I:$I,库存流水!$M:$M,"&gt;="&amp;'Product Performance'!P$62,库存流水!$M:$M,"&lt;="&amp;'Product Performance'!P$63,库存流水!$C:$C,'Product Performance'!$B102)</f>
        <v>0</v>
      </c>
    </row>
    <row r="103" spans="2:16" ht="23.25" customHeight="1">
      <c r="B103" s="6" t="s">
        <v>23098</v>
      </c>
      <c r="C103" s="121"/>
      <c r="D103" s="121" t="s">
        <v>23099</v>
      </c>
      <c r="E103" s="121" t="s">
        <v>32006</v>
      </c>
      <c r="F103" s="51">
        <f>VLOOKUP(B103,库存流水!O:Q,3,0)</f>
        <v>36</v>
      </c>
      <c r="G103" s="52">
        <f>SUM(H103:AX103)</f>
        <v>0</v>
      </c>
      <c r="H103" s="7">
        <f>-SUMIFS(库存流水!$I:$I,库存流水!$M:$M,"&gt;="&amp;'Product Performance'!H$62,库存流水!$M:$M,"&lt;="&amp;'Product Performance'!H$63,库存流水!$C:$C,'Product Performance'!$B103)</f>
        <v>0</v>
      </c>
      <c r="I103" s="7">
        <f>-SUMIFS(库存流水!$I:$I,库存流水!$M:$M,"&gt;="&amp;'Product Performance'!I$62,库存流水!$M:$M,"&lt;="&amp;'Product Performance'!I$63,库存流水!$C:$C,'Product Performance'!$B103)</f>
        <v>0</v>
      </c>
      <c r="J103" s="7">
        <f>-SUMIFS(库存流水!$I:$I,库存流水!$M:$M,"&gt;="&amp;'Product Performance'!J$62,库存流水!$M:$M,"&lt;="&amp;'Product Performance'!J$63,库存流水!$C:$C,'Product Performance'!$B103)</f>
        <v>0</v>
      </c>
      <c r="K103" s="7">
        <f>-SUMIFS(库存流水!$I:$I,库存流水!$M:$M,"&gt;="&amp;'Product Performance'!K$62,库存流水!$M:$M,"&lt;="&amp;'Product Performance'!K$63,库存流水!$C:$C,'Product Performance'!$B103)</f>
        <v>0</v>
      </c>
      <c r="L103" s="7">
        <f>-SUMIFS(库存流水!$I:$I,库存流水!$M:$M,"&gt;="&amp;'Product Performance'!L$62,库存流水!$M:$M,"&lt;="&amp;'Product Performance'!L$63,库存流水!$C:$C,'Product Performance'!$B103)</f>
        <v>0</v>
      </c>
      <c r="M103" s="7">
        <f>-SUMIFS(库存流水!$I:$I,库存流水!$M:$M,"&gt;="&amp;'Product Performance'!M$62,库存流水!$M:$M,"&lt;="&amp;'Product Performance'!M$63,库存流水!$C:$C,'Product Performance'!$B103)</f>
        <v>0</v>
      </c>
      <c r="N103" s="7">
        <f>-SUMIFS(库存流水!$I:$I,库存流水!$M:$M,"&gt;="&amp;'Product Performance'!N$62,库存流水!$M:$M,"&lt;="&amp;'Product Performance'!N$63,库存流水!$C:$C,'Product Performance'!$B103)</f>
        <v>0</v>
      </c>
      <c r="O103" s="7">
        <f>-SUMIFS(库存流水!$I:$I,库存流水!$M:$M,"&gt;="&amp;'Product Performance'!O$62,库存流水!$M:$M,"&lt;="&amp;'Product Performance'!O$63,库存流水!$C:$C,'Product Performance'!$B103)</f>
        <v>0</v>
      </c>
      <c r="P103" s="7">
        <f>-SUMIFS(库存流水!$I:$I,库存流水!$M:$M,"&gt;="&amp;'Product Performance'!P$62,库存流水!$M:$M,"&lt;="&amp;'Product Performance'!P$63,库存流水!$C:$C,'Product Performance'!$B103)</f>
        <v>0</v>
      </c>
    </row>
    <row r="104" spans="2:16" ht="23.25" customHeight="1">
      <c r="B104" s="6" t="s">
        <v>438</v>
      </c>
      <c r="C104" s="121"/>
      <c r="D104" s="121" t="s">
        <v>439</v>
      </c>
      <c r="E104" s="121" t="s">
        <v>32007</v>
      </c>
      <c r="F104" s="51">
        <f>VLOOKUP(B104,库存流水!O:Q,3,0)</f>
        <v>36</v>
      </c>
      <c r="G104" s="52">
        <f>SUM(H104:AX104)</f>
        <v>0</v>
      </c>
      <c r="H104" s="7">
        <f>-SUMIFS(库存流水!$I:$I,库存流水!$M:$M,"&gt;="&amp;'Product Performance'!H$62,库存流水!$M:$M,"&lt;="&amp;'Product Performance'!H$63,库存流水!$C:$C,'Product Performance'!$B104)</f>
        <v>0</v>
      </c>
      <c r="I104" s="7">
        <f>-SUMIFS(库存流水!$I:$I,库存流水!$M:$M,"&gt;="&amp;'Product Performance'!I$62,库存流水!$M:$M,"&lt;="&amp;'Product Performance'!I$63,库存流水!$C:$C,'Product Performance'!$B104)</f>
        <v>0</v>
      </c>
      <c r="J104" s="7">
        <f>-SUMIFS(库存流水!$I:$I,库存流水!$M:$M,"&gt;="&amp;'Product Performance'!J$62,库存流水!$M:$M,"&lt;="&amp;'Product Performance'!J$63,库存流水!$C:$C,'Product Performance'!$B104)</f>
        <v>0</v>
      </c>
      <c r="K104" s="7">
        <f>-SUMIFS(库存流水!$I:$I,库存流水!$M:$M,"&gt;="&amp;'Product Performance'!K$62,库存流水!$M:$M,"&lt;="&amp;'Product Performance'!K$63,库存流水!$C:$C,'Product Performance'!$B104)</f>
        <v>0</v>
      </c>
      <c r="L104" s="7">
        <f>-SUMIFS(库存流水!$I:$I,库存流水!$M:$M,"&gt;="&amp;'Product Performance'!L$62,库存流水!$M:$M,"&lt;="&amp;'Product Performance'!L$63,库存流水!$C:$C,'Product Performance'!$B104)</f>
        <v>0</v>
      </c>
      <c r="M104" s="7">
        <f>-SUMIFS(库存流水!$I:$I,库存流水!$M:$M,"&gt;="&amp;'Product Performance'!M$62,库存流水!$M:$M,"&lt;="&amp;'Product Performance'!M$63,库存流水!$C:$C,'Product Performance'!$B104)</f>
        <v>0</v>
      </c>
      <c r="N104" s="7">
        <f>-SUMIFS(库存流水!$I:$I,库存流水!$M:$M,"&gt;="&amp;'Product Performance'!N$62,库存流水!$M:$M,"&lt;="&amp;'Product Performance'!N$63,库存流水!$C:$C,'Product Performance'!$B104)</f>
        <v>0</v>
      </c>
      <c r="O104" s="7">
        <f>-SUMIFS(库存流水!$I:$I,库存流水!$M:$M,"&gt;="&amp;'Product Performance'!O$62,库存流水!$M:$M,"&lt;="&amp;'Product Performance'!O$63,库存流水!$C:$C,'Product Performance'!$B104)</f>
        <v>0</v>
      </c>
      <c r="P104" s="7">
        <f>-SUMIFS(库存流水!$I:$I,库存流水!$M:$M,"&gt;="&amp;'Product Performance'!P$62,库存流水!$M:$M,"&lt;="&amp;'Product Performance'!P$63,库存流水!$C:$C,'Product Performance'!$B104)</f>
        <v>0</v>
      </c>
    </row>
    <row r="105" spans="2:16" ht="23.25" customHeight="1">
      <c r="B105" s="6" t="s">
        <v>440</v>
      </c>
      <c r="C105" s="121"/>
      <c r="D105" s="121" t="s">
        <v>441</v>
      </c>
      <c r="E105" s="121" t="s">
        <v>32008</v>
      </c>
      <c r="F105" s="51">
        <f>VLOOKUP(B105,库存流水!O:Q,3,0)</f>
        <v>36</v>
      </c>
      <c r="G105" s="52">
        <f>SUM(H105:AX105)</f>
        <v>0</v>
      </c>
      <c r="H105" s="7">
        <f>-SUMIFS(库存流水!$I:$I,库存流水!$M:$M,"&gt;="&amp;'Product Performance'!H$62,库存流水!$M:$M,"&lt;="&amp;'Product Performance'!H$63,库存流水!$C:$C,'Product Performance'!$B105)</f>
        <v>0</v>
      </c>
      <c r="I105" s="7">
        <f>-SUMIFS(库存流水!$I:$I,库存流水!$M:$M,"&gt;="&amp;'Product Performance'!I$62,库存流水!$M:$M,"&lt;="&amp;'Product Performance'!I$63,库存流水!$C:$C,'Product Performance'!$B105)</f>
        <v>0</v>
      </c>
      <c r="J105" s="7">
        <f>-SUMIFS(库存流水!$I:$I,库存流水!$M:$M,"&gt;="&amp;'Product Performance'!J$62,库存流水!$M:$M,"&lt;="&amp;'Product Performance'!J$63,库存流水!$C:$C,'Product Performance'!$B105)</f>
        <v>0</v>
      </c>
      <c r="K105" s="7">
        <f>-SUMIFS(库存流水!$I:$I,库存流水!$M:$M,"&gt;="&amp;'Product Performance'!K$62,库存流水!$M:$M,"&lt;="&amp;'Product Performance'!K$63,库存流水!$C:$C,'Product Performance'!$B105)</f>
        <v>0</v>
      </c>
      <c r="L105" s="7">
        <f>-SUMIFS(库存流水!$I:$I,库存流水!$M:$M,"&gt;="&amp;'Product Performance'!L$62,库存流水!$M:$M,"&lt;="&amp;'Product Performance'!L$63,库存流水!$C:$C,'Product Performance'!$B105)</f>
        <v>0</v>
      </c>
      <c r="M105" s="7">
        <f>-SUMIFS(库存流水!$I:$I,库存流水!$M:$M,"&gt;="&amp;'Product Performance'!M$62,库存流水!$M:$M,"&lt;="&amp;'Product Performance'!M$63,库存流水!$C:$C,'Product Performance'!$B105)</f>
        <v>0</v>
      </c>
      <c r="N105" s="7">
        <f>-SUMIFS(库存流水!$I:$I,库存流水!$M:$M,"&gt;="&amp;'Product Performance'!N$62,库存流水!$M:$M,"&lt;="&amp;'Product Performance'!N$63,库存流水!$C:$C,'Product Performance'!$B105)</f>
        <v>0</v>
      </c>
      <c r="O105" s="7">
        <f>-SUMIFS(库存流水!$I:$I,库存流水!$M:$M,"&gt;="&amp;'Product Performance'!O$62,库存流水!$M:$M,"&lt;="&amp;'Product Performance'!O$63,库存流水!$C:$C,'Product Performance'!$B105)</f>
        <v>0</v>
      </c>
      <c r="P105" s="7">
        <f>-SUMIFS(库存流水!$I:$I,库存流水!$M:$M,"&gt;="&amp;'Product Performance'!P$62,库存流水!$M:$M,"&lt;="&amp;'Product Performance'!P$63,库存流水!$C:$C,'Product Performance'!$B105)</f>
        <v>0</v>
      </c>
    </row>
    <row r="106" spans="2:16" ht="23.25" customHeight="1">
      <c r="B106" s="6" t="s">
        <v>436</v>
      </c>
      <c r="C106" s="121"/>
      <c r="D106" s="121" t="s">
        <v>437</v>
      </c>
      <c r="E106" s="121" t="s">
        <v>32009</v>
      </c>
      <c r="F106" s="51">
        <f>VLOOKUP(B106,库存流水!O:Q,3,0)</f>
        <v>36</v>
      </c>
      <c r="G106" s="52">
        <f>SUM(H106:AX106)</f>
        <v>0</v>
      </c>
      <c r="H106" s="7">
        <f>-SUMIFS(库存流水!$I:$I,库存流水!$M:$M,"&gt;="&amp;'Product Performance'!H$62,库存流水!$M:$M,"&lt;="&amp;'Product Performance'!H$63,库存流水!$C:$C,'Product Performance'!$B106)</f>
        <v>0</v>
      </c>
      <c r="I106" s="7">
        <f>-SUMIFS(库存流水!$I:$I,库存流水!$M:$M,"&gt;="&amp;'Product Performance'!I$62,库存流水!$M:$M,"&lt;="&amp;'Product Performance'!I$63,库存流水!$C:$C,'Product Performance'!$B106)</f>
        <v>0</v>
      </c>
      <c r="J106" s="7">
        <f>-SUMIFS(库存流水!$I:$I,库存流水!$M:$M,"&gt;="&amp;'Product Performance'!J$62,库存流水!$M:$M,"&lt;="&amp;'Product Performance'!J$63,库存流水!$C:$C,'Product Performance'!$B106)</f>
        <v>0</v>
      </c>
      <c r="K106" s="7">
        <f>-SUMIFS(库存流水!$I:$I,库存流水!$M:$M,"&gt;="&amp;'Product Performance'!K$62,库存流水!$M:$M,"&lt;="&amp;'Product Performance'!K$63,库存流水!$C:$C,'Product Performance'!$B106)</f>
        <v>0</v>
      </c>
      <c r="L106" s="7">
        <f>-SUMIFS(库存流水!$I:$I,库存流水!$M:$M,"&gt;="&amp;'Product Performance'!L$62,库存流水!$M:$M,"&lt;="&amp;'Product Performance'!L$63,库存流水!$C:$C,'Product Performance'!$B106)</f>
        <v>0</v>
      </c>
      <c r="M106" s="7">
        <f>-SUMIFS(库存流水!$I:$I,库存流水!$M:$M,"&gt;="&amp;'Product Performance'!M$62,库存流水!$M:$M,"&lt;="&amp;'Product Performance'!M$63,库存流水!$C:$C,'Product Performance'!$B106)</f>
        <v>0</v>
      </c>
      <c r="N106" s="7">
        <f>-SUMIFS(库存流水!$I:$I,库存流水!$M:$M,"&gt;="&amp;'Product Performance'!N$62,库存流水!$M:$M,"&lt;="&amp;'Product Performance'!N$63,库存流水!$C:$C,'Product Performance'!$B106)</f>
        <v>0</v>
      </c>
      <c r="O106" s="7">
        <f>-SUMIFS(库存流水!$I:$I,库存流水!$M:$M,"&gt;="&amp;'Product Performance'!O$62,库存流水!$M:$M,"&lt;="&amp;'Product Performance'!O$63,库存流水!$C:$C,'Product Performance'!$B106)</f>
        <v>0</v>
      </c>
      <c r="P106" s="7">
        <f>-SUMIFS(库存流水!$I:$I,库存流水!$M:$M,"&gt;="&amp;'Product Performance'!P$62,库存流水!$M:$M,"&lt;="&amp;'Product Performance'!P$63,库存流水!$C:$C,'Product Performance'!$B106)</f>
        <v>0</v>
      </c>
    </row>
    <row r="107" spans="2:16" ht="23.25" customHeight="1">
      <c r="B107" s="122" t="s">
        <v>23679</v>
      </c>
      <c r="C107" s="121"/>
      <c r="D107" s="121" t="s">
        <v>23680</v>
      </c>
      <c r="E107" s="121" t="s">
        <v>32010</v>
      </c>
      <c r="F107" s="51">
        <f>VLOOKUP(B107,库存流水!O:Q,3,0)</f>
        <v>216</v>
      </c>
      <c r="G107" s="52">
        <f>SUM(H107:AX107)</f>
        <v>0</v>
      </c>
      <c r="H107" s="7">
        <f>-SUMIFS(库存流水!$I:$I,库存流水!$M:$M,"&gt;="&amp;'Product Performance'!H$62,库存流水!$M:$M,"&lt;="&amp;'Product Performance'!H$63,库存流水!$C:$C,'Product Performance'!$B107)</f>
        <v>0</v>
      </c>
      <c r="I107" s="7">
        <f>-SUMIFS(库存流水!$I:$I,库存流水!$M:$M,"&gt;="&amp;'Product Performance'!I$62,库存流水!$M:$M,"&lt;="&amp;'Product Performance'!I$63,库存流水!$C:$C,'Product Performance'!$B107)</f>
        <v>0</v>
      </c>
      <c r="J107" s="7">
        <f>-SUMIFS(库存流水!$I:$I,库存流水!$M:$M,"&gt;="&amp;'Product Performance'!J$62,库存流水!$M:$M,"&lt;="&amp;'Product Performance'!J$63,库存流水!$C:$C,'Product Performance'!$B107)</f>
        <v>0</v>
      </c>
      <c r="K107" s="7">
        <f>-SUMIFS(库存流水!$I:$I,库存流水!$M:$M,"&gt;="&amp;'Product Performance'!K$62,库存流水!$M:$M,"&lt;="&amp;'Product Performance'!K$63,库存流水!$C:$C,'Product Performance'!$B107)</f>
        <v>0</v>
      </c>
      <c r="L107" s="7">
        <f>-SUMIFS(库存流水!$I:$I,库存流水!$M:$M,"&gt;="&amp;'Product Performance'!L$62,库存流水!$M:$M,"&lt;="&amp;'Product Performance'!L$63,库存流水!$C:$C,'Product Performance'!$B107)</f>
        <v>0</v>
      </c>
      <c r="M107" s="7">
        <f>-SUMIFS(库存流水!$I:$I,库存流水!$M:$M,"&gt;="&amp;'Product Performance'!M$62,库存流水!$M:$M,"&lt;="&amp;'Product Performance'!M$63,库存流水!$C:$C,'Product Performance'!$B107)</f>
        <v>0</v>
      </c>
      <c r="N107" s="7">
        <f>-SUMIFS(库存流水!$I:$I,库存流水!$M:$M,"&gt;="&amp;'Product Performance'!N$62,库存流水!$M:$M,"&lt;="&amp;'Product Performance'!N$63,库存流水!$C:$C,'Product Performance'!$B107)</f>
        <v>0</v>
      </c>
      <c r="O107" s="7">
        <f>-SUMIFS(库存流水!$I:$I,库存流水!$M:$M,"&gt;="&amp;'Product Performance'!O$62,库存流水!$M:$M,"&lt;="&amp;'Product Performance'!O$63,库存流水!$C:$C,'Product Performance'!$B107)</f>
        <v>0</v>
      </c>
      <c r="P107" s="7">
        <f>-SUMIFS(库存流水!$I:$I,库存流水!$M:$M,"&gt;="&amp;'Product Performance'!P$62,库存流水!$M:$M,"&lt;="&amp;'Product Performance'!P$63,库存流水!$C:$C,'Product Performance'!$B107)</f>
        <v>0</v>
      </c>
    </row>
    <row r="108" spans="2:16" ht="23.25" customHeight="1">
      <c r="B108" s="122" t="s">
        <v>23683</v>
      </c>
      <c r="C108" s="121"/>
      <c r="D108" s="121" t="s">
        <v>23684</v>
      </c>
      <c r="E108" s="121" t="s">
        <v>32011</v>
      </c>
      <c r="F108" s="51">
        <f>VLOOKUP(B108,库存流水!O:Q,3,0)</f>
        <v>216</v>
      </c>
      <c r="G108" s="52">
        <f>SUM(H108:AX108)</f>
        <v>0</v>
      </c>
      <c r="H108" s="7">
        <f>-SUMIFS(库存流水!$I:$I,库存流水!$M:$M,"&gt;="&amp;'Product Performance'!H$62,库存流水!$M:$M,"&lt;="&amp;'Product Performance'!H$63,库存流水!$C:$C,'Product Performance'!$B108)</f>
        <v>0</v>
      </c>
      <c r="I108" s="7">
        <f>-SUMIFS(库存流水!$I:$I,库存流水!$M:$M,"&gt;="&amp;'Product Performance'!I$62,库存流水!$M:$M,"&lt;="&amp;'Product Performance'!I$63,库存流水!$C:$C,'Product Performance'!$B108)</f>
        <v>0</v>
      </c>
      <c r="J108" s="7">
        <f>-SUMIFS(库存流水!$I:$I,库存流水!$M:$M,"&gt;="&amp;'Product Performance'!J$62,库存流水!$M:$M,"&lt;="&amp;'Product Performance'!J$63,库存流水!$C:$C,'Product Performance'!$B108)</f>
        <v>0</v>
      </c>
      <c r="K108" s="7">
        <f>-SUMIFS(库存流水!$I:$I,库存流水!$M:$M,"&gt;="&amp;'Product Performance'!K$62,库存流水!$M:$M,"&lt;="&amp;'Product Performance'!K$63,库存流水!$C:$C,'Product Performance'!$B108)</f>
        <v>0</v>
      </c>
      <c r="L108" s="7">
        <f>-SUMIFS(库存流水!$I:$I,库存流水!$M:$M,"&gt;="&amp;'Product Performance'!L$62,库存流水!$M:$M,"&lt;="&amp;'Product Performance'!L$63,库存流水!$C:$C,'Product Performance'!$B108)</f>
        <v>0</v>
      </c>
      <c r="M108" s="7">
        <f>-SUMIFS(库存流水!$I:$I,库存流水!$M:$M,"&gt;="&amp;'Product Performance'!M$62,库存流水!$M:$M,"&lt;="&amp;'Product Performance'!M$63,库存流水!$C:$C,'Product Performance'!$B108)</f>
        <v>0</v>
      </c>
      <c r="N108" s="7">
        <f>-SUMIFS(库存流水!$I:$I,库存流水!$M:$M,"&gt;="&amp;'Product Performance'!N$62,库存流水!$M:$M,"&lt;="&amp;'Product Performance'!N$63,库存流水!$C:$C,'Product Performance'!$B108)</f>
        <v>0</v>
      </c>
      <c r="O108" s="7">
        <f>-SUMIFS(库存流水!$I:$I,库存流水!$M:$M,"&gt;="&amp;'Product Performance'!O$62,库存流水!$M:$M,"&lt;="&amp;'Product Performance'!O$63,库存流水!$C:$C,'Product Performance'!$B108)</f>
        <v>0</v>
      </c>
      <c r="P108" s="7">
        <f>-SUMIFS(库存流水!$I:$I,库存流水!$M:$M,"&gt;="&amp;'Product Performance'!P$62,库存流水!$M:$M,"&lt;="&amp;'Product Performance'!P$63,库存流水!$C:$C,'Product Performance'!$B108)</f>
        <v>0</v>
      </c>
    </row>
    <row r="109" spans="2:16" ht="23.25" customHeight="1">
      <c r="B109" s="122" t="s">
        <v>23687</v>
      </c>
      <c r="C109" s="121"/>
      <c r="D109" s="121" t="s">
        <v>23688</v>
      </c>
      <c r="E109" s="121" t="s">
        <v>32012</v>
      </c>
      <c r="F109" s="51">
        <f>VLOOKUP(B109,库存流水!O:Q,3,0)</f>
        <v>216</v>
      </c>
      <c r="G109" s="52">
        <f>SUM(H109:AX109)</f>
        <v>0</v>
      </c>
      <c r="H109" s="7">
        <f>-SUMIFS(库存流水!$I:$I,库存流水!$M:$M,"&gt;="&amp;'Product Performance'!H$62,库存流水!$M:$M,"&lt;="&amp;'Product Performance'!H$63,库存流水!$C:$C,'Product Performance'!$B109)</f>
        <v>0</v>
      </c>
      <c r="I109" s="7">
        <f>-SUMIFS(库存流水!$I:$I,库存流水!$M:$M,"&gt;="&amp;'Product Performance'!I$62,库存流水!$M:$M,"&lt;="&amp;'Product Performance'!I$63,库存流水!$C:$C,'Product Performance'!$B109)</f>
        <v>0</v>
      </c>
      <c r="J109" s="7">
        <f>-SUMIFS(库存流水!$I:$I,库存流水!$M:$M,"&gt;="&amp;'Product Performance'!J$62,库存流水!$M:$M,"&lt;="&amp;'Product Performance'!J$63,库存流水!$C:$C,'Product Performance'!$B109)</f>
        <v>0</v>
      </c>
      <c r="K109" s="7">
        <f>-SUMIFS(库存流水!$I:$I,库存流水!$M:$M,"&gt;="&amp;'Product Performance'!K$62,库存流水!$M:$M,"&lt;="&amp;'Product Performance'!K$63,库存流水!$C:$C,'Product Performance'!$B109)</f>
        <v>0</v>
      </c>
      <c r="L109" s="7">
        <f>-SUMIFS(库存流水!$I:$I,库存流水!$M:$M,"&gt;="&amp;'Product Performance'!L$62,库存流水!$M:$M,"&lt;="&amp;'Product Performance'!L$63,库存流水!$C:$C,'Product Performance'!$B109)</f>
        <v>0</v>
      </c>
      <c r="M109" s="7">
        <f>-SUMIFS(库存流水!$I:$I,库存流水!$M:$M,"&gt;="&amp;'Product Performance'!M$62,库存流水!$M:$M,"&lt;="&amp;'Product Performance'!M$63,库存流水!$C:$C,'Product Performance'!$B109)</f>
        <v>0</v>
      </c>
      <c r="N109" s="7">
        <f>-SUMIFS(库存流水!$I:$I,库存流水!$M:$M,"&gt;="&amp;'Product Performance'!N$62,库存流水!$M:$M,"&lt;="&amp;'Product Performance'!N$63,库存流水!$C:$C,'Product Performance'!$B109)</f>
        <v>0</v>
      </c>
      <c r="O109" s="7">
        <f>-SUMIFS(库存流水!$I:$I,库存流水!$M:$M,"&gt;="&amp;'Product Performance'!O$62,库存流水!$M:$M,"&lt;="&amp;'Product Performance'!O$63,库存流水!$C:$C,'Product Performance'!$B109)</f>
        <v>0</v>
      </c>
      <c r="P109" s="7">
        <f>-SUMIFS(库存流水!$I:$I,库存流水!$M:$M,"&gt;="&amp;'Product Performance'!P$62,库存流水!$M:$M,"&lt;="&amp;'Product Performance'!P$63,库存流水!$C:$C,'Product Performance'!$B109)</f>
        <v>0</v>
      </c>
    </row>
    <row r="110" spans="2:16" ht="23.25" customHeight="1">
      <c r="B110" s="122" t="s">
        <v>23675</v>
      </c>
      <c r="C110" s="121"/>
      <c r="D110" s="121" t="s">
        <v>23676</v>
      </c>
      <c r="E110" s="121" t="s">
        <v>32013</v>
      </c>
      <c r="F110" s="51">
        <f>VLOOKUP(B110,库存流水!O:Q,3,0)</f>
        <v>215</v>
      </c>
      <c r="G110" s="52">
        <f>SUM(H110:AX110)</f>
        <v>0</v>
      </c>
      <c r="H110" s="7">
        <f>-SUMIFS(库存流水!$I:$I,库存流水!$M:$M,"&gt;="&amp;'Product Performance'!H$62,库存流水!$M:$M,"&lt;="&amp;'Product Performance'!H$63,库存流水!$C:$C,'Product Performance'!$B110)</f>
        <v>0</v>
      </c>
      <c r="I110" s="7">
        <f>-SUMIFS(库存流水!$I:$I,库存流水!$M:$M,"&gt;="&amp;'Product Performance'!I$62,库存流水!$M:$M,"&lt;="&amp;'Product Performance'!I$63,库存流水!$C:$C,'Product Performance'!$B110)</f>
        <v>0</v>
      </c>
      <c r="J110" s="7">
        <f>-SUMIFS(库存流水!$I:$I,库存流水!$M:$M,"&gt;="&amp;'Product Performance'!J$62,库存流水!$M:$M,"&lt;="&amp;'Product Performance'!J$63,库存流水!$C:$C,'Product Performance'!$B110)</f>
        <v>0</v>
      </c>
      <c r="K110" s="7">
        <f>-SUMIFS(库存流水!$I:$I,库存流水!$M:$M,"&gt;="&amp;'Product Performance'!K$62,库存流水!$M:$M,"&lt;="&amp;'Product Performance'!K$63,库存流水!$C:$C,'Product Performance'!$B110)</f>
        <v>0</v>
      </c>
      <c r="L110" s="7">
        <f>-SUMIFS(库存流水!$I:$I,库存流水!$M:$M,"&gt;="&amp;'Product Performance'!L$62,库存流水!$M:$M,"&lt;="&amp;'Product Performance'!L$63,库存流水!$C:$C,'Product Performance'!$B110)</f>
        <v>0</v>
      </c>
      <c r="M110" s="7">
        <f>-SUMIFS(库存流水!$I:$I,库存流水!$M:$M,"&gt;="&amp;'Product Performance'!M$62,库存流水!$M:$M,"&lt;="&amp;'Product Performance'!M$63,库存流水!$C:$C,'Product Performance'!$B110)</f>
        <v>0</v>
      </c>
      <c r="N110" s="7">
        <f>-SUMIFS(库存流水!$I:$I,库存流水!$M:$M,"&gt;="&amp;'Product Performance'!N$62,库存流水!$M:$M,"&lt;="&amp;'Product Performance'!N$63,库存流水!$C:$C,'Product Performance'!$B110)</f>
        <v>0</v>
      </c>
      <c r="O110" s="7">
        <f>-SUMIFS(库存流水!$I:$I,库存流水!$M:$M,"&gt;="&amp;'Product Performance'!O$62,库存流水!$M:$M,"&lt;="&amp;'Product Performance'!O$63,库存流水!$C:$C,'Product Performance'!$B110)</f>
        <v>0</v>
      </c>
      <c r="P110" s="7">
        <f>-SUMIFS(库存流水!$I:$I,库存流水!$M:$M,"&gt;="&amp;'Product Performance'!P$62,库存流水!$M:$M,"&lt;="&amp;'Product Performance'!P$63,库存流水!$C:$C,'Product Performance'!$B110)</f>
        <v>0</v>
      </c>
    </row>
    <row r="111" spans="2:16" ht="23.25" customHeight="1">
      <c r="B111" s="122" t="s">
        <v>23689</v>
      </c>
      <c r="C111" s="121"/>
      <c r="D111" s="121" t="s">
        <v>23690</v>
      </c>
      <c r="E111" s="121" t="s">
        <v>32014</v>
      </c>
      <c r="F111" s="51">
        <f>VLOOKUP(B111,库存流水!O:Q,3,0)</f>
        <v>216</v>
      </c>
      <c r="G111" s="52">
        <f>SUM(H111:AX111)</f>
        <v>0</v>
      </c>
      <c r="H111" s="7">
        <f>-SUMIFS(库存流水!$I:$I,库存流水!$M:$M,"&gt;="&amp;'Product Performance'!H$62,库存流水!$M:$M,"&lt;="&amp;'Product Performance'!H$63,库存流水!$C:$C,'Product Performance'!$B111)</f>
        <v>0</v>
      </c>
      <c r="I111" s="7">
        <f>-SUMIFS(库存流水!$I:$I,库存流水!$M:$M,"&gt;="&amp;'Product Performance'!I$62,库存流水!$M:$M,"&lt;="&amp;'Product Performance'!I$63,库存流水!$C:$C,'Product Performance'!$B111)</f>
        <v>0</v>
      </c>
      <c r="J111" s="7">
        <f>-SUMIFS(库存流水!$I:$I,库存流水!$M:$M,"&gt;="&amp;'Product Performance'!J$62,库存流水!$M:$M,"&lt;="&amp;'Product Performance'!J$63,库存流水!$C:$C,'Product Performance'!$B111)</f>
        <v>0</v>
      </c>
      <c r="K111" s="7">
        <f>-SUMIFS(库存流水!$I:$I,库存流水!$M:$M,"&gt;="&amp;'Product Performance'!K$62,库存流水!$M:$M,"&lt;="&amp;'Product Performance'!K$63,库存流水!$C:$C,'Product Performance'!$B111)</f>
        <v>0</v>
      </c>
      <c r="L111" s="7">
        <f>-SUMIFS(库存流水!$I:$I,库存流水!$M:$M,"&gt;="&amp;'Product Performance'!L$62,库存流水!$M:$M,"&lt;="&amp;'Product Performance'!L$63,库存流水!$C:$C,'Product Performance'!$B111)</f>
        <v>0</v>
      </c>
      <c r="M111" s="7">
        <f>-SUMIFS(库存流水!$I:$I,库存流水!$M:$M,"&gt;="&amp;'Product Performance'!M$62,库存流水!$M:$M,"&lt;="&amp;'Product Performance'!M$63,库存流水!$C:$C,'Product Performance'!$B111)</f>
        <v>0</v>
      </c>
      <c r="N111" s="7">
        <f>-SUMIFS(库存流水!$I:$I,库存流水!$M:$M,"&gt;="&amp;'Product Performance'!N$62,库存流水!$M:$M,"&lt;="&amp;'Product Performance'!N$63,库存流水!$C:$C,'Product Performance'!$B111)</f>
        <v>0</v>
      </c>
      <c r="O111" s="7">
        <f>-SUMIFS(库存流水!$I:$I,库存流水!$M:$M,"&gt;="&amp;'Product Performance'!O$62,库存流水!$M:$M,"&lt;="&amp;'Product Performance'!O$63,库存流水!$C:$C,'Product Performance'!$B111)</f>
        <v>0</v>
      </c>
      <c r="P111" s="7">
        <f>-SUMIFS(库存流水!$I:$I,库存流水!$M:$M,"&gt;="&amp;'Product Performance'!P$62,库存流水!$M:$M,"&lt;="&amp;'Product Performance'!P$63,库存流水!$C:$C,'Product Performance'!$B111)</f>
        <v>0</v>
      </c>
    </row>
    <row r="112" spans="2:16" ht="23.25" customHeight="1">
      <c r="B112" s="122" t="s">
        <v>23681</v>
      </c>
      <c r="C112" s="121"/>
      <c r="D112" s="121" t="s">
        <v>23682</v>
      </c>
      <c r="E112" s="121" t="s">
        <v>32015</v>
      </c>
      <c r="F112" s="51">
        <f>VLOOKUP(B112,库存流水!O:Q,3,0)</f>
        <v>108</v>
      </c>
      <c r="G112" s="52">
        <f>SUM(H112:AX112)</f>
        <v>0</v>
      </c>
      <c r="H112" s="7">
        <f>-SUMIFS(库存流水!$I:$I,库存流水!$M:$M,"&gt;="&amp;'Product Performance'!H$62,库存流水!$M:$M,"&lt;="&amp;'Product Performance'!H$63,库存流水!$C:$C,'Product Performance'!$B112)</f>
        <v>0</v>
      </c>
      <c r="I112" s="7">
        <f>-SUMIFS(库存流水!$I:$I,库存流水!$M:$M,"&gt;="&amp;'Product Performance'!I$62,库存流水!$M:$M,"&lt;="&amp;'Product Performance'!I$63,库存流水!$C:$C,'Product Performance'!$B112)</f>
        <v>0</v>
      </c>
      <c r="J112" s="7">
        <f>-SUMIFS(库存流水!$I:$I,库存流水!$M:$M,"&gt;="&amp;'Product Performance'!J$62,库存流水!$M:$M,"&lt;="&amp;'Product Performance'!J$63,库存流水!$C:$C,'Product Performance'!$B112)</f>
        <v>0</v>
      </c>
      <c r="K112" s="7">
        <f>-SUMIFS(库存流水!$I:$I,库存流水!$M:$M,"&gt;="&amp;'Product Performance'!K$62,库存流水!$M:$M,"&lt;="&amp;'Product Performance'!K$63,库存流水!$C:$C,'Product Performance'!$B112)</f>
        <v>0</v>
      </c>
      <c r="L112" s="7">
        <f>-SUMIFS(库存流水!$I:$I,库存流水!$M:$M,"&gt;="&amp;'Product Performance'!L$62,库存流水!$M:$M,"&lt;="&amp;'Product Performance'!L$63,库存流水!$C:$C,'Product Performance'!$B112)</f>
        <v>0</v>
      </c>
      <c r="M112" s="7">
        <f>-SUMIFS(库存流水!$I:$I,库存流水!$M:$M,"&gt;="&amp;'Product Performance'!M$62,库存流水!$M:$M,"&lt;="&amp;'Product Performance'!M$63,库存流水!$C:$C,'Product Performance'!$B112)</f>
        <v>0</v>
      </c>
      <c r="N112" s="7">
        <f>-SUMIFS(库存流水!$I:$I,库存流水!$M:$M,"&gt;="&amp;'Product Performance'!N$62,库存流水!$M:$M,"&lt;="&amp;'Product Performance'!N$63,库存流水!$C:$C,'Product Performance'!$B112)</f>
        <v>0</v>
      </c>
      <c r="O112" s="7">
        <f>-SUMIFS(库存流水!$I:$I,库存流水!$M:$M,"&gt;="&amp;'Product Performance'!O$62,库存流水!$M:$M,"&lt;="&amp;'Product Performance'!O$63,库存流水!$C:$C,'Product Performance'!$B112)</f>
        <v>0</v>
      </c>
      <c r="P112" s="7">
        <f>-SUMIFS(库存流水!$I:$I,库存流水!$M:$M,"&gt;="&amp;'Product Performance'!P$62,库存流水!$M:$M,"&lt;="&amp;'Product Performance'!P$63,库存流水!$C:$C,'Product Performance'!$B112)</f>
        <v>0</v>
      </c>
    </row>
    <row r="113" spans="2:16" ht="23.25" customHeight="1">
      <c r="B113" s="122" t="s">
        <v>23677</v>
      </c>
      <c r="C113" s="121"/>
      <c r="D113" s="121" t="s">
        <v>23678</v>
      </c>
      <c r="E113" s="121" t="s">
        <v>32016</v>
      </c>
      <c r="F113" s="51">
        <f>VLOOKUP(B113,库存流水!O:Q,3,0)</f>
        <v>108</v>
      </c>
      <c r="G113" s="52">
        <f>SUM(H113:AX113)</f>
        <v>0</v>
      </c>
      <c r="H113" s="7">
        <f>-SUMIFS(库存流水!$I:$I,库存流水!$M:$M,"&gt;="&amp;'Product Performance'!H$62,库存流水!$M:$M,"&lt;="&amp;'Product Performance'!H$63,库存流水!$C:$C,'Product Performance'!$B113)</f>
        <v>0</v>
      </c>
      <c r="I113" s="7">
        <f>-SUMIFS(库存流水!$I:$I,库存流水!$M:$M,"&gt;="&amp;'Product Performance'!I$62,库存流水!$M:$M,"&lt;="&amp;'Product Performance'!I$63,库存流水!$C:$C,'Product Performance'!$B113)</f>
        <v>0</v>
      </c>
      <c r="J113" s="7">
        <f>-SUMIFS(库存流水!$I:$I,库存流水!$M:$M,"&gt;="&amp;'Product Performance'!J$62,库存流水!$M:$M,"&lt;="&amp;'Product Performance'!J$63,库存流水!$C:$C,'Product Performance'!$B113)</f>
        <v>0</v>
      </c>
      <c r="K113" s="7">
        <f>-SUMIFS(库存流水!$I:$I,库存流水!$M:$M,"&gt;="&amp;'Product Performance'!K$62,库存流水!$M:$M,"&lt;="&amp;'Product Performance'!K$63,库存流水!$C:$C,'Product Performance'!$B113)</f>
        <v>0</v>
      </c>
      <c r="L113" s="7">
        <f>-SUMIFS(库存流水!$I:$I,库存流水!$M:$M,"&gt;="&amp;'Product Performance'!L$62,库存流水!$M:$M,"&lt;="&amp;'Product Performance'!L$63,库存流水!$C:$C,'Product Performance'!$B113)</f>
        <v>0</v>
      </c>
      <c r="M113" s="7">
        <f>-SUMIFS(库存流水!$I:$I,库存流水!$M:$M,"&gt;="&amp;'Product Performance'!M$62,库存流水!$M:$M,"&lt;="&amp;'Product Performance'!M$63,库存流水!$C:$C,'Product Performance'!$B113)</f>
        <v>0</v>
      </c>
      <c r="N113" s="7">
        <f>-SUMIFS(库存流水!$I:$I,库存流水!$M:$M,"&gt;="&amp;'Product Performance'!N$62,库存流水!$M:$M,"&lt;="&amp;'Product Performance'!N$63,库存流水!$C:$C,'Product Performance'!$B113)</f>
        <v>0</v>
      </c>
      <c r="O113" s="7">
        <f>-SUMIFS(库存流水!$I:$I,库存流水!$M:$M,"&gt;="&amp;'Product Performance'!O$62,库存流水!$M:$M,"&lt;="&amp;'Product Performance'!O$63,库存流水!$C:$C,'Product Performance'!$B113)</f>
        <v>0</v>
      </c>
      <c r="P113" s="7">
        <f>-SUMIFS(库存流水!$I:$I,库存流水!$M:$M,"&gt;="&amp;'Product Performance'!P$62,库存流水!$M:$M,"&lt;="&amp;'Product Performance'!P$63,库存流水!$C:$C,'Product Performance'!$B113)</f>
        <v>0</v>
      </c>
    </row>
    <row r="114" spans="2:16" ht="23.25" customHeight="1">
      <c r="B114" s="122" t="s">
        <v>23671</v>
      </c>
      <c r="C114" s="121"/>
      <c r="D114" s="121" t="s">
        <v>23672</v>
      </c>
      <c r="E114" s="121" t="s">
        <v>32017</v>
      </c>
      <c r="F114" s="51">
        <f>VLOOKUP(B114,库存流水!O:Q,3,0)</f>
        <v>104</v>
      </c>
      <c r="G114" s="52">
        <f>SUM(H114:AX114)</f>
        <v>0</v>
      </c>
      <c r="H114" s="7">
        <f>-SUMIFS(库存流水!$I:$I,库存流水!$M:$M,"&gt;="&amp;'Product Performance'!H$62,库存流水!$M:$M,"&lt;="&amp;'Product Performance'!H$63,库存流水!$C:$C,'Product Performance'!$B114)</f>
        <v>0</v>
      </c>
      <c r="I114" s="7">
        <f>-SUMIFS(库存流水!$I:$I,库存流水!$M:$M,"&gt;="&amp;'Product Performance'!I$62,库存流水!$M:$M,"&lt;="&amp;'Product Performance'!I$63,库存流水!$C:$C,'Product Performance'!$B114)</f>
        <v>0</v>
      </c>
      <c r="J114" s="7">
        <f>-SUMIFS(库存流水!$I:$I,库存流水!$M:$M,"&gt;="&amp;'Product Performance'!J$62,库存流水!$M:$M,"&lt;="&amp;'Product Performance'!J$63,库存流水!$C:$C,'Product Performance'!$B114)</f>
        <v>0</v>
      </c>
      <c r="K114" s="7">
        <f>-SUMIFS(库存流水!$I:$I,库存流水!$M:$M,"&gt;="&amp;'Product Performance'!K$62,库存流水!$M:$M,"&lt;="&amp;'Product Performance'!K$63,库存流水!$C:$C,'Product Performance'!$B114)</f>
        <v>0</v>
      </c>
      <c r="L114" s="7">
        <f>-SUMIFS(库存流水!$I:$I,库存流水!$M:$M,"&gt;="&amp;'Product Performance'!L$62,库存流水!$M:$M,"&lt;="&amp;'Product Performance'!L$63,库存流水!$C:$C,'Product Performance'!$B114)</f>
        <v>0</v>
      </c>
      <c r="M114" s="7">
        <f>-SUMIFS(库存流水!$I:$I,库存流水!$M:$M,"&gt;="&amp;'Product Performance'!M$62,库存流水!$M:$M,"&lt;="&amp;'Product Performance'!M$63,库存流水!$C:$C,'Product Performance'!$B114)</f>
        <v>0</v>
      </c>
      <c r="N114" s="7">
        <f>-SUMIFS(库存流水!$I:$I,库存流水!$M:$M,"&gt;="&amp;'Product Performance'!N$62,库存流水!$M:$M,"&lt;="&amp;'Product Performance'!N$63,库存流水!$C:$C,'Product Performance'!$B114)</f>
        <v>0</v>
      </c>
      <c r="O114" s="7">
        <f>-SUMIFS(库存流水!$I:$I,库存流水!$M:$M,"&gt;="&amp;'Product Performance'!O$62,库存流水!$M:$M,"&lt;="&amp;'Product Performance'!O$63,库存流水!$C:$C,'Product Performance'!$B114)</f>
        <v>0</v>
      </c>
      <c r="P114" s="7">
        <f>-SUMIFS(库存流水!$I:$I,库存流水!$M:$M,"&gt;="&amp;'Product Performance'!P$62,库存流水!$M:$M,"&lt;="&amp;'Product Performance'!P$63,库存流水!$C:$C,'Product Performance'!$B114)</f>
        <v>0</v>
      </c>
    </row>
    <row r="115" spans="2:16" ht="23.25" customHeight="1">
      <c r="B115" s="122" t="s">
        <v>23673</v>
      </c>
      <c r="C115" s="121"/>
      <c r="D115" s="121" t="s">
        <v>23674</v>
      </c>
      <c r="E115" s="121" t="s">
        <v>32018</v>
      </c>
      <c r="F115" s="51">
        <f>VLOOKUP(B115,库存流水!O:Q,3,0)</f>
        <v>108</v>
      </c>
      <c r="G115" s="52">
        <f>SUM(H115:AX115)</f>
        <v>0</v>
      </c>
      <c r="H115" s="7">
        <f>-SUMIFS(库存流水!$I:$I,库存流水!$M:$M,"&gt;="&amp;'Product Performance'!H$62,库存流水!$M:$M,"&lt;="&amp;'Product Performance'!H$63,库存流水!$C:$C,'Product Performance'!$B115)</f>
        <v>0</v>
      </c>
      <c r="I115" s="7">
        <f>-SUMIFS(库存流水!$I:$I,库存流水!$M:$M,"&gt;="&amp;'Product Performance'!I$62,库存流水!$M:$M,"&lt;="&amp;'Product Performance'!I$63,库存流水!$C:$C,'Product Performance'!$B115)</f>
        <v>0</v>
      </c>
      <c r="J115" s="7">
        <f>-SUMIFS(库存流水!$I:$I,库存流水!$M:$M,"&gt;="&amp;'Product Performance'!J$62,库存流水!$M:$M,"&lt;="&amp;'Product Performance'!J$63,库存流水!$C:$C,'Product Performance'!$B115)</f>
        <v>0</v>
      </c>
      <c r="K115" s="7">
        <f>-SUMIFS(库存流水!$I:$I,库存流水!$M:$M,"&gt;="&amp;'Product Performance'!K$62,库存流水!$M:$M,"&lt;="&amp;'Product Performance'!K$63,库存流水!$C:$C,'Product Performance'!$B115)</f>
        <v>0</v>
      </c>
      <c r="L115" s="7">
        <f>-SUMIFS(库存流水!$I:$I,库存流水!$M:$M,"&gt;="&amp;'Product Performance'!L$62,库存流水!$M:$M,"&lt;="&amp;'Product Performance'!L$63,库存流水!$C:$C,'Product Performance'!$B115)</f>
        <v>0</v>
      </c>
      <c r="M115" s="7">
        <f>-SUMIFS(库存流水!$I:$I,库存流水!$M:$M,"&gt;="&amp;'Product Performance'!M$62,库存流水!$M:$M,"&lt;="&amp;'Product Performance'!M$63,库存流水!$C:$C,'Product Performance'!$B115)</f>
        <v>0</v>
      </c>
      <c r="N115" s="7">
        <f>-SUMIFS(库存流水!$I:$I,库存流水!$M:$M,"&gt;="&amp;'Product Performance'!N$62,库存流水!$M:$M,"&lt;="&amp;'Product Performance'!N$63,库存流水!$C:$C,'Product Performance'!$B115)</f>
        <v>0</v>
      </c>
      <c r="O115" s="7">
        <f>-SUMIFS(库存流水!$I:$I,库存流水!$M:$M,"&gt;="&amp;'Product Performance'!O$62,库存流水!$M:$M,"&lt;="&amp;'Product Performance'!O$63,库存流水!$C:$C,'Product Performance'!$B115)</f>
        <v>0</v>
      </c>
      <c r="P115" s="7">
        <f>-SUMIFS(库存流水!$I:$I,库存流水!$M:$M,"&gt;="&amp;'Product Performance'!P$62,库存流水!$M:$M,"&lt;="&amp;'Product Performance'!P$63,库存流水!$C:$C,'Product Performance'!$B115)</f>
        <v>0</v>
      </c>
    </row>
    <row r="116" spans="2:16" ht="23.25" customHeight="1">
      <c r="B116" s="122" t="s">
        <v>23685</v>
      </c>
      <c r="C116" s="121"/>
      <c r="D116" s="121" t="s">
        <v>23686</v>
      </c>
      <c r="E116" s="121" t="s">
        <v>32019</v>
      </c>
      <c r="F116" s="51">
        <f>VLOOKUP(B116,库存流水!O:Q,3,0)</f>
        <v>108</v>
      </c>
      <c r="G116" s="52">
        <f>SUM(H116:AX116)</f>
        <v>0</v>
      </c>
      <c r="H116" s="7">
        <f>-SUMIFS(库存流水!$I:$I,库存流水!$M:$M,"&gt;="&amp;'Product Performance'!H$62,库存流水!$M:$M,"&lt;="&amp;'Product Performance'!H$63,库存流水!$C:$C,'Product Performance'!$B116)</f>
        <v>0</v>
      </c>
      <c r="I116" s="7">
        <f>-SUMIFS(库存流水!$I:$I,库存流水!$M:$M,"&gt;="&amp;'Product Performance'!I$62,库存流水!$M:$M,"&lt;="&amp;'Product Performance'!I$63,库存流水!$C:$C,'Product Performance'!$B116)</f>
        <v>0</v>
      </c>
      <c r="J116" s="7">
        <f>-SUMIFS(库存流水!$I:$I,库存流水!$M:$M,"&gt;="&amp;'Product Performance'!J$62,库存流水!$M:$M,"&lt;="&amp;'Product Performance'!J$63,库存流水!$C:$C,'Product Performance'!$B116)</f>
        <v>0</v>
      </c>
      <c r="K116" s="7">
        <f>-SUMIFS(库存流水!$I:$I,库存流水!$M:$M,"&gt;="&amp;'Product Performance'!K$62,库存流水!$M:$M,"&lt;="&amp;'Product Performance'!K$63,库存流水!$C:$C,'Product Performance'!$B116)</f>
        <v>0</v>
      </c>
      <c r="L116" s="7">
        <f>-SUMIFS(库存流水!$I:$I,库存流水!$M:$M,"&gt;="&amp;'Product Performance'!L$62,库存流水!$M:$M,"&lt;="&amp;'Product Performance'!L$63,库存流水!$C:$C,'Product Performance'!$B116)</f>
        <v>0</v>
      </c>
      <c r="M116" s="7">
        <f>-SUMIFS(库存流水!$I:$I,库存流水!$M:$M,"&gt;="&amp;'Product Performance'!M$62,库存流水!$M:$M,"&lt;="&amp;'Product Performance'!M$63,库存流水!$C:$C,'Product Performance'!$B116)</f>
        <v>0</v>
      </c>
      <c r="N116" s="7">
        <f>-SUMIFS(库存流水!$I:$I,库存流水!$M:$M,"&gt;="&amp;'Product Performance'!N$62,库存流水!$M:$M,"&lt;="&amp;'Product Performance'!N$63,库存流水!$C:$C,'Product Performance'!$B116)</f>
        <v>0</v>
      </c>
      <c r="O116" s="7">
        <f>-SUMIFS(库存流水!$I:$I,库存流水!$M:$M,"&gt;="&amp;'Product Performance'!O$62,库存流水!$M:$M,"&lt;="&amp;'Product Performance'!O$63,库存流水!$C:$C,'Product Performance'!$B116)</f>
        <v>0</v>
      </c>
      <c r="P116" s="7">
        <f>-SUMIFS(库存流水!$I:$I,库存流水!$M:$M,"&gt;="&amp;'Product Performance'!P$62,库存流水!$M:$M,"&lt;="&amp;'Product Performance'!P$63,库存流水!$C:$C,'Product Performance'!$B116)</f>
        <v>0</v>
      </c>
    </row>
    <row r="117" spans="2:16" ht="23.25" customHeight="1">
      <c r="F117" s="12">
        <f>SUM(F65:F116)</f>
        <v>32071</v>
      </c>
      <c r="G117" s="12">
        <f>SUM(G65:G116)</f>
        <v>11078</v>
      </c>
      <c r="H117" s="12">
        <f>SUM(H65:H116)</f>
        <v>490</v>
      </c>
      <c r="I117" s="12">
        <f t="shared" ref="I117:P117" si="5">SUM(I65:I116)</f>
        <v>514</v>
      </c>
      <c r="J117" s="12">
        <f t="shared" si="5"/>
        <v>1121</v>
      </c>
      <c r="K117" s="12">
        <f t="shared" si="5"/>
        <v>3661</v>
      </c>
      <c r="L117" s="12">
        <f t="shared" si="5"/>
        <v>2010</v>
      </c>
      <c r="M117" s="12">
        <f t="shared" si="5"/>
        <v>911</v>
      </c>
      <c r="N117" s="12">
        <f t="shared" si="5"/>
        <v>289</v>
      </c>
      <c r="O117" s="12">
        <f t="shared" si="5"/>
        <v>1358</v>
      </c>
      <c r="P117" s="12">
        <f t="shared" si="5"/>
        <v>724</v>
      </c>
    </row>
  </sheetData>
  <autoFilter ref="B4:M38" xr:uid="{9B8BD37F-4AC2-4EC1-B7B5-CB067631C8C1}"/>
  <mergeCells count="2">
    <mergeCell ref="B1:H1"/>
    <mergeCell ref="B61:H61"/>
  </mergeCells>
  <phoneticPr fontId="74" type="noConversion"/>
  <conditionalFormatting sqref="B24 B15:B21">
    <cfRule type="duplicateValues" dxfId="29" priority="29"/>
  </conditionalFormatting>
  <conditionalFormatting sqref="D24 D15:D21">
    <cfRule type="duplicateValues" dxfId="28" priority="28"/>
  </conditionalFormatting>
  <conditionalFormatting sqref="B22:B23">
    <cfRule type="duplicateValues" dxfId="27" priority="27"/>
  </conditionalFormatting>
  <conditionalFormatting sqref="B29 B25:B26">
    <cfRule type="duplicateValues" dxfId="26" priority="26"/>
  </conditionalFormatting>
  <conditionalFormatting sqref="D25:D26">
    <cfRule type="duplicateValues" dxfId="25" priority="25"/>
  </conditionalFormatting>
  <conditionalFormatting sqref="B27">
    <cfRule type="duplicateValues" dxfId="24" priority="24"/>
  </conditionalFormatting>
  <conditionalFormatting sqref="B28">
    <cfRule type="duplicateValues" dxfId="23" priority="23"/>
  </conditionalFormatting>
  <conditionalFormatting sqref="B32:B36">
    <cfRule type="duplicateValues" dxfId="22" priority="20"/>
  </conditionalFormatting>
  <conditionalFormatting sqref="B118:C1048576 C2:C23 B2:B14 C25:C31 C34:C56">
    <cfRule type="duplicateValues" dxfId="21" priority="37"/>
  </conditionalFormatting>
  <conditionalFormatting sqref="E4">
    <cfRule type="duplicateValues" dxfId="20" priority="40"/>
  </conditionalFormatting>
  <conditionalFormatting sqref="D84 D75:D81">
    <cfRule type="duplicateValues" dxfId="19" priority="14"/>
  </conditionalFormatting>
  <conditionalFormatting sqref="D85:D86">
    <cfRule type="duplicateValues" dxfId="18" priority="11"/>
  </conditionalFormatting>
  <conditionalFormatting sqref="D90:D91 D97:D98">
    <cfRule type="duplicateValues" dxfId="17" priority="7"/>
  </conditionalFormatting>
  <conditionalFormatting sqref="C62:C83 B62:B74 C85:C91 C94:C98">
    <cfRule type="duplicateValues" dxfId="16" priority="16"/>
  </conditionalFormatting>
  <conditionalFormatting sqref="E64">
    <cfRule type="duplicateValues" dxfId="15" priority="17"/>
  </conditionalFormatting>
  <conditionalFormatting sqref="F65:F116">
    <cfRule type="top10" priority="5" bottom="1" rank="10"/>
  </conditionalFormatting>
  <conditionalFormatting sqref="B30:B31 B37:B56">
    <cfRule type="duplicateValues" dxfId="14" priority="46"/>
  </conditionalFormatting>
  <conditionalFormatting sqref="D30:D31 D37:D56">
    <cfRule type="duplicateValues" dxfId="13" priority="48"/>
  </conditionalFormatting>
  <conditionalFormatting sqref="F5:F56">
    <cfRule type="top10" priority="55" bottom="1" rank="10"/>
  </conditionalFormatting>
  <conditionalFormatting sqref="B84 B75:B81">
    <cfRule type="duplicateValues" dxfId="12" priority="64"/>
  </conditionalFormatting>
  <conditionalFormatting sqref="B82:B83">
    <cfRule type="duplicateValues" dxfId="11" priority="67"/>
  </conditionalFormatting>
  <conditionalFormatting sqref="B89 B85:B86">
    <cfRule type="duplicateValues" dxfId="10" priority="68"/>
  </conditionalFormatting>
  <conditionalFormatting sqref="B87">
    <cfRule type="duplicateValues" dxfId="9" priority="70"/>
  </conditionalFormatting>
  <conditionalFormatting sqref="B88">
    <cfRule type="duplicateValues" dxfId="8" priority="71"/>
  </conditionalFormatting>
  <conditionalFormatting sqref="B97:B98 B90:B91">
    <cfRule type="duplicateValues" dxfId="7" priority="72"/>
  </conditionalFormatting>
  <conditionalFormatting sqref="B92:B96">
    <cfRule type="duplicateValues" dxfId="6" priority="75"/>
  </conditionalFormatting>
  <conditionalFormatting sqref="C99:C116">
    <cfRule type="duplicateValues" dxfId="5" priority="1"/>
  </conditionalFormatting>
  <conditionalFormatting sqref="B99:B116">
    <cfRule type="duplicateValues" dxfId="4" priority="2"/>
  </conditionalFormatting>
  <conditionalFormatting sqref="D99:D116">
    <cfRule type="duplicateValues" dxfId="3" priority="3"/>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9" tint="0.39991454817346722"/>
  </sheetPr>
  <dimension ref="A1:L55"/>
  <sheetViews>
    <sheetView zoomScale="90" zoomScaleNormal="90" workbookViewId="0">
      <pane ySplit="2" topLeftCell="A3" activePane="bottomLeft" state="frozen"/>
      <selection pane="bottomLeft" activeCell="D1" sqref="D1:D1048576"/>
    </sheetView>
  </sheetViews>
  <sheetFormatPr defaultColWidth="8.77734375" defaultRowHeight="13.2"/>
  <cols>
    <col min="1" max="1" width="11.6640625" style="36" bestFit="1" customWidth="1"/>
    <col min="2" max="2" width="11.6640625" style="34" bestFit="1" customWidth="1"/>
    <col min="3" max="3" width="14.44140625" style="43" bestFit="1" customWidth="1"/>
    <col min="4" max="4" width="13.44140625" style="161" bestFit="1" customWidth="1"/>
    <col min="5" max="5" width="12.33203125" style="36" bestFit="1" customWidth="1"/>
    <col min="6" max="6" width="21.6640625" style="161" bestFit="1" customWidth="1"/>
    <col min="7" max="7" width="17.77734375" style="43" customWidth="1"/>
    <col min="8" max="8" width="16.6640625" style="161" bestFit="1" customWidth="1"/>
    <col min="9" max="9" width="17.109375" style="50" bestFit="1" customWidth="1"/>
    <col min="10" max="10" width="16.6640625" style="36" bestFit="1" customWidth="1"/>
    <col min="11" max="11" width="23" style="36" bestFit="1" customWidth="1"/>
    <col min="12" max="12" width="112" style="14" customWidth="1"/>
    <col min="13" max="16384" width="8.77734375" style="14"/>
  </cols>
  <sheetData>
    <row r="1" spans="1:12">
      <c r="A1" s="37"/>
      <c r="B1" s="37"/>
      <c r="C1" s="38"/>
      <c r="D1" s="163"/>
      <c r="E1" s="37"/>
      <c r="F1" s="157"/>
      <c r="G1" s="63"/>
      <c r="H1" s="163"/>
      <c r="I1" s="67"/>
      <c r="J1" s="37"/>
      <c r="K1" s="37"/>
      <c r="L1" s="53" t="s">
        <v>709</v>
      </c>
    </row>
    <row r="2" spans="1:12" ht="25.95" customHeight="1">
      <c r="A2" s="39" t="s">
        <v>448</v>
      </c>
      <c r="B2" s="39" t="s">
        <v>449</v>
      </c>
      <c r="C2" s="40" t="s">
        <v>25</v>
      </c>
      <c r="D2" s="164" t="s">
        <v>30</v>
      </c>
      <c r="E2" s="39" t="s">
        <v>24</v>
      </c>
      <c r="F2" s="158" t="s">
        <v>27</v>
      </c>
      <c r="G2" s="64" t="s">
        <v>31</v>
      </c>
      <c r="H2" s="164" t="s">
        <v>47</v>
      </c>
      <c r="I2" s="68" t="s">
        <v>708</v>
      </c>
      <c r="J2" s="39" t="s">
        <v>13</v>
      </c>
      <c r="K2" s="39" t="s">
        <v>3345</v>
      </c>
      <c r="L2" s="39" t="s">
        <v>710</v>
      </c>
    </row>
    <row r="3" spans="1:12" s="3" customFormat="1">
      <c r="A3" s="24">
        <v>44046</v>
      </c>
      <c r="B3" s="24">
        <v>44052</v>
      </c>
      <c r="C3" s="41">
        <v>24199</v>
      </c>
      <c r="D3" s="165">
        <v>1055.03</v>
      </c>
      <c r="E3" s="42">
        <v>215</v>
      </c>
      <c r="F3" s="159">
        <v>4.9071162790697676</v>
      </c>
      <c r="G3" s="65">
        <v>8.8846646555642787E-3</v>
      </c>
      <c r="H3" s="165">
        <v>167.96</v>
      </c>
      <c r="I3" s="69">
        <v>0.15919926447589169</v>
      </c>
      <c r="J3" s="42">
        <v>1</v>
      </c>
      <c r="K3" s="42">
        <v>23</v>
      </c>
      <c r="L3" s="87" t="s">
        <v>1518</v>
      </c>
    </row>
    <row r="4" spans="1:12" s="3" customFormat="1">
      <c r="A4" s="24">
        <v>44053</v>
      </c>
      <c r="B4" s="24">
        <v>44059</v>
      </c>
      <c r="C4" s="41">
        <v>13537</v>
      </c>
      <c r="D4" s="165">
        <v>1261.18</v>
      </c>
      <c r="E4" s="42">
        <v>246</v>
      </c>
      <c r="F4" s="159">
        <v>5.126747967479675</v>
      </c>
      <c r="G4" s="65">
        <v>1.8172416340400385E-2</v>
      </c>
      <c r="H4" s="165">
        <v>543.07000000000005</v>
      </c>
      <c r="I4" s="69">
        <v>0.43060467181528411</v>
      </c>
      <c r="J4" s="42">
        <v>6</v>
      </c>
      <c r="K4" s="42">
        <v>28</v>
      </c>
      <c r="L4" s="87" t="s">
        <v>1519</v>
      </c>
    </row>
    <row r="5" spans="1:12" s="3" customFormat="1">
      <c r="A5" s="24">
        <v>44060</v>
      </c>
      <c r="B5" s="24">
        <v>44066</v>
      </c>
      <c r="C5" s="41">
        <v>6353</v>
      </c>
      <c r="D5" s="165">
        <v>715.43</v>
      </c>
      <c r="E5" s="42">
        <v>229</v>
      </c>
      <c r="F5" s="159">
        <v>3.1241484716157202</v>
      </c>
      <c r="G5" s="65">
        <v>3.6045962537383916E-2</v>
      </c>
      <c r="H5" s="165">
        <v>1594.41</v>
      </c>
      <c r="I5" s="69">
        <v>2.2286037767496474</v>
      </c>
      <c r="J5" s="42">
        <v>20</v>
      </c>
      <c r="K5" s="42">
        <v>45</v>
      </c>
      <c r="L5" s="87" t="s">
        <v>1520</v>
      </c>
    </row>
    <row r="6" spans="1:12" s="3" customFormat="1">
      <c r="A6" s="24">
        <v>44067</v>
      </c>
      <c r="B6" s="24">
        <v>44073</v>
      </c>
      <c r="C6" s="41">
        <v>17761</v>
      </c>
      <c r="D6" s="165">
        <v>2013.03</v>
      </c>
      <c r="E6" s="42">
        <v>454</v>
      </c>
      <c r="F6" s="159">
        <v>4.433986784140969</v>
      </c>
      <c r="G6" s="65">
        <v>2.5561623782444681E-2</v>
      </c>
      <c r="H6" s="165">
        <v>1584.02</v>
      </c>
      <c r="I6" s="69">
        <v>0.78688345429526629</v>
      </c>
      <c r="J6" s="42">
        <v>22</v>
      </c>
      <c r="K6" s="42">
        <v>67</v>
      </c>
      <c r="L6" s="87" t="s">
        <v>1526</v>
      </c>
    </row>
    <row r="7" spans="1:12" s="3" customFormat="1">
      <c r="A7" s="24">
        <v>44074</v>
      </c>
      <c r="B7" s="24">
        <v>44080</v>
      </c>
      <c r="C7" s="41">
        <v>14994</v>
      </c>
      <c r="D7" s="165">
        <v>1849.55</v>
      </c>
      <c r="E7" s="42">
        <v>516</v>
      </c>
      <c r="F7" s="159">
        <v>3.5843992248062015</v>
      </c>
      <c r="G7" s="65">
        <v>3.4413765506202482E-2</v>
      </c>
      <c r="H7" s="165">
        <v>1347.08</v>
      </c>
      <c r="I7" s="69">
        <v>0.72832851234083962</v>
      </c>
      <c r="J7" s="42">
        <v>15</v>
      </c>
      <c r="K7" s="42">
        <v>99</v>
      </c>
      <c r="L7" s="87" t="s">
        <v>1791</v>
      </c>
    </row>
    <row r="8" spans="1:12" s="3" customFormat="1">
      <c r="A8" s="24">
        <v>44081</v>
      </c>
      <c r="B8" s="24">
        <v>44087</v>
      </c>
      <c r="C8" s="41">
        <v>15963</v>
      </c>
      <c r="D8" s="165">
        <v>1956.76</v>
      </c>
      <c r="E8" s="42">
        <v>574</v>
      </c>
      <c r="F8" s="159">
        <v>3.4089895470383276</v>
      </c>
      <c r="G8" s="65">
        <v>3.5958153229342857E-2</v>
      </c>
      <c r="H8" s="165">
        <v>2765.02</v>
      </c>
      <c r="I8" s="69">
        <v>1.4130603650933176</v>
      </c>
      <c r="J8" s="42">
        <v>24</v>
      </c>
      <c r="K8" s="42">
        <v>132</v>
      </c>
      <c r="L8" s="87" t="s">
        <v>4370</v>
      </c>
    </row>
    <row r="9" spans="1:12" s="3" customFormat="1">
      <c r="A9" s="28">
        <v>44088</v>
      </c>
      <c r="B9" s="28">
        <v>44094</v>
      </c>
      <c r="C9" s="41">
        <v>71675</v>
      </c>
      <c r="D9" s="165">
        <v>9150.93</v>
      </c>
      <c r="E9" s="42">
        <v>2267</v>
      </c>
      <c r="F9" s="159">
        <v>4.036581385090428</v>
      </c>
      <c r="G9" s="65">
        <v>3.1628880362748517E-2</v>
      </c>
      <c r="H9" s="165">
        <v>3111.56</v>
      </c>
      <c r="I9" s="69">
        <v>0.34002664210085748</v>
      </c>
      <c r="J9" s="42">
        <v>67</v>
      </c>
      <c r="K9" s="42">
        <v>275</v>
      </c>
      <c r="L9" s="87" t="s">
        <v>4371</v>
      </c>
    </row>
    <row r="10" spans="1:12" s="3" customFormat="1">
      <c r="A10" s="28">
        <v>44095</v>
      </c>
      <c r="B10" s="28">
        <v>44101</v>
      </c>
      <c r="C10" s="41">
        <v>18915</v>
      </c>
      <c r="D10" s="165">
        <v>2449.89</v>
      </c>
      <c r="E10" s="42">
        <v>838</v>
      </c>
      <c r="F10" s="159">
        <v>2.9234964200477327</v>
      </c>
      <c r="G10" s="65">
        <v>4.4303462860163893E-2</v>
      </c>
      <c r="H10" s="165">
        <v>843.35</v>
      </c>
      <c r="I10" s="69">
        <v>0.34423994546693937</v>
      </c>
      <c r="J10" s="42">
        <v>9</v>
      </c>
      <c r="K10" s="42">
        <v>110</v>
      </c>
      <c r="L10" s="87" t="s">
        <v>4372</v>
      </c>
    </row>
    <row r="11" spans="1:12" s="3" customFormat="1">
      <c r="A11" s="28">
        <v>44102</v>
      </c>
      <c r="B11" s="28">
        <v>44108</v>
      </c>
      <c r="C11" s="41">
        <v>1920</v>
      </c>
      <c r="D11" s="165">
        <v>18.899999999999999</v>
      </c>
      <c r="E11" s="42">
        <v>62</v>
      </c>
      <c r="F11" s="159">
        <v>0.30483870967741933</v>
      </c>
      <c r="G11" s="65">
        <v>3.229166666666667E-2</v>
      </c>
      <c r="H11" s="165">
        <v>489.71</v>
      </c>
      <c r="I11" s="69">
        <v>25.910582010582011</v>
      </c>
      <c r="J11" s="42">
        <v>3</v>
      </c>
      <c r="K11" s="42">
        <v>23</v>
      </c>
      <c r="L11" s="87" t="s">
        <v>4373</v>
      </c>
    </row>
    <row r="12" spans="1:12" s="3" customFormat="1">
      <c r="A12" s="28">
        <v>44109</v>
      </c>
      <c r="B12" s="28">
        <v>44115</v>
      </c>
      <c r="C12" s="41">
        <v>911</v>
      </c>
      <c r="D12" s="165">
        <v>18.25</v>
      </c>
      <c r="E12" s="42">
        <v>72</v>
      </c>
      <c r="F12" s="159">
        <v>0.25347222222222221</v>
      </c>
      <c r="G12" s="65">
        <v>7.9034028540065859E-2</v>
      </c>
      <c r="H12" s="165">
        <v>645.88</v>
      </c>
      <c r="I12" s="69">
        <v>35.390684931506847</v>
      </c>
      <c r="J12" s="42">
        <v>8</v>
      </c>
      <c r="K12" s="42">
        <v>32</v>
      </c>
      <c r="L12" s="87" t="s">
        <v>3774</v>
      </c>
    </row>
    <row r="13" spans="1:12" s="3" customFormat="1">
      <c r="A13" s="28">
        <v>44116</v>
      </c>
      <c r="B13" s="28">
        <v>44122</v>
      </c>
      <c r="C13" s="41">
        <v>1822</v>
      </c>
      <c r="D13" s="165">
        <v>148.94</v>
      </c>
      <c r="E13" s="42">
        <v>97</v>
      </c>
      <c r="F13" s="159">
        <v>1.5354639175257732</v>
      </c>
      <c r="G13" s="65">
        <v>5.3238199780461029E-2</v>
      </c>
      <c r="H13" s="165">
        <v>0</v>
      </c>
      <c r="I13" s="69">
        <v>0</v>
      </c>
      <c r="J13" s="42">
        <v>0</v>
      </c>
      <c r="K13" s="42">
        <v>31</v>
      </c>
      <c r="L13" s="87" t="s">
        <v>4374</v>
      </c>
    </row>
    <row r="14" spans="1:12" s="3" customFormat="1">
      <c r="A14" s="28">
        <v>44123</v>
      </c>
      <c r="B14" s="28">
        <v>44129</v>
      </c>
      <c r="C14" s="41">
        <v>38440</v>
      </c>
      <c r="D14" s="165">
        <v>3667.53</v>
      </c>
      <c r="E14" s="42">
        <v>970</v>
      </c>
      <c r="F14" s="159">
        <v>3.7809587628865979</v>
      </c>
      <c r="G14" s="65">
        <v>2.5234131113423517E-2</v>
      </c>
      <c r="H14" s="165">
        <v>1038.77</v>
      </c>
      <c r="I14" s="69">
        <v>0.28323422030630968</v>
      </c>
      <c r="J14" s="42">
        <v>9</v>
      </c>
      <c r="K14" s="42">
        <v>167</v>
      </c>
      <c r="L14" s="87" t="s">
        <v>4861</v>
      </c>
    </row>
    <row r="15" spans="1:12" s="3" customFormat="1">
      <c r="A15" s="28">
        <v>44130</v>
      </c>
      <c r="B15" s="28">
        <v>44136</v>
      </c>
      <c r="C15" s="41">
        <v>82757</v>
      </c>
      <c r="D15" s="165">
        <v>9843.5</v>
      </c>
      <c r="E15" s="42">
        <v>1701</v>
      </c>
      <c r="F15" s="159">
        <v>5.7868900646678423</v>
      </c>
      <c r="G15" s="65">
        <v>2.055415251882016E-2</v>
      </c>
      <c r="H15" s="165">
        <v>6025.51</v>
      </c>
      <c r="I15" s="69">
        <v>0.61213084776756232</v>
      </c>
      <c r="J15" s="42">
        <v>93</v>
      </c>
      <c r="K15" s="42">
        <v>244</v>
      </c>
      <c r="L15" s="87" t="s">
        <v>6877</v>
      </c>
    </row>
    <row r="16" spans="1:12" s="3" customFormat="1">
      <c r="A16" s="28">
        <v>44137</v>
      </c>
      <c r="B16" s="28">
        <v>44143</v>
      </c>
      <c r="C16" s="41">
        <v>217425</v>
      </c>
      <c r="D16" s="165">
        <v>21010.61</v>
      </c>
      <c r="E16" s="42">
        <v>3751</v>
      </c>
      <c r="F16" s="159">
        <v>5.6013356438283122</v>
      </c>
      <c r="G16" s="65">
        <v>1.725192595147752E-2</v>
      </c>
      <c r="H16" s="165">
        <v>3524.94</v>
      </c>
      <c r="I16" s="69">
        <v>0.16776952216047036</v>
      </c>
      <c r="J16" s="42">
        <v>40</v>
      </c>
      <c r="K16" s="42">
        <v>312</v>
      </c>
      <c r="L16" s="87" t="s">
        <v>8644</v>
      </c>
    </row>
    <row r="17" spans="1:12" s="3" customFormat="1">
      <c r="A17" s="28">
        <v>44144</v>
      </c>
      <c r="B17" s="28">
        <v>44150</v>
      </c>
      <c r="C17" s="41">
        <v>112963</v>
      </c>
      <c r="D17" s="165">
        <v>10741.57</v>
      </c>
      <c r="E17" s="42">
        <v>2403</v>
      </c>
      <c r="F17" s="159">
        <v>4.4700665834373696</v>
      </c>
      <c r="G17" s="65">
        <v>2.1272452041819004E-2</v>
      </c>
      <c r="H17" s="165">
        <v>6953.63</v>
      </c>
      <c r="I17" s="69">
        <v>0.64735695061336473</v>
      </c>
      <c r="J17" s="42">
        <v>109</v>
      </c>
      <c r="K17" s="42">
        <v>342</v>
      </c>
      <c r="L17" s="87" t="s">
        <v>12637</v>
      </c>
    </row>
    <row r="18" spans="1:12" s="3" customFormat="1">
      <c r="A18" s="28">
        <v>44151</v>
      </c>
      <c r="B18" s="28">
        <v>44157</v>
      </c>
      <c r="C18" s="41">
        <v>11509</v>
      </c>
      <c r="D18" s="165">
        <v>1410.44</v>
      </c>
      <c r="E18" s="42">
        <v>324</v>
      </c>
      <c r="F18" s="159">
        <v>4.3532098765432101</v>
      </c>
      <c r="G18" s="65">
        <v>2.8151881136501869E-2</v>
      </c>
      <c r="H18" s="165">
        <v>136.75</v>
      </c>
      <c r="I18" s="69">
        <v>9.6955559967102464E-2</v>
      </c>
      <c r="J18" s="42">
        <v>2</v>
      </c>
      <c r="K18" s="42">
        <v>43</v>
      </c>
      <c r="L18" s="87" t="s">
        <v>13600</v>
      </c>
    </row>
    <row r="19" spans="1:12" s="3" customFormat="1">
      <c r="A19" s="28">
        <v>44158</v>
      </c>
      <c r="B19" s="28">
        <v>44164</v>
      </c>
      <c r="C19" s="41">
        <v>21809</v>
      </c>
      <c r="D19" s="165">
        <v>2288.44</v>
      </c>
      <c r="E19" s="42">
        <v>455</v>
      </c>
      <c r="F19" s="159">
        <v>5.0295384615384613</v>
      </c>
      <c r="G19" s="65">
        <v>2.0862946489981202E-2</v>
      </c>
      <c r="H19" s="165">
        <v>497.83</v>
      </c>
      <c r="I19" s="69">
        <v>0.21754120711052069</v>
      </c>
      <c r="J19" s="42">
        <v>5</v>
      </c>
      <c r="K19" s="42">
        <v>50</v>
      </c>
      <c r="L19" s="87" t="s">
        <v>14432</v>
      </c>
    </row>
    <row r="20" spans="1:12" s="3" customFormat="1">
      <c r="A20" s="28">
        <v>44165</v>
      </c>
      <c r="B20" s="28">
        <v>44171</v>
      </c>
      <c r="C20" s="41">
        <v>3454</v>
      </c>
      <c r="D20" s="165">
        <v>522.79</v>
      </c>
      <c r="E20" s="42">
        <v>132</v>
      </c>
      <c r="F20" s="159">
        <v>3.960530303030303</v>
      </c>
      <c r="G20" s="65">
        <v>3.8216560509554139E-2</v>
      </c>
      <c r="H20" s="165">
        <v>383.17</v>
      </c>
      <c r="I20" s="69">
        <v>0.73293291761510371</v>
      </c>
      <c r="J20" s="42">
        <v>3</v>
      </c>
      <c r="K20" s="42">
        <v>19</v>
      </c>
      <c r="L20" s="87" t="s">
        <v>14919</v>
      </c>
    </row>
    <row r="21" spans="1:12" s="3" customFormat="1">
      <c r="A21" s="28">
        <v>44172</v>
      </c>
      <c r="B21" s="28">
        <v>44178</v>
      </c>
      <c r="C21" s="41">
        <v>34968</v>
      </c>
      <c r="D21" s="165">
        <v>5180.87</v>
      </c>
      <c r="E21" s="42">
        <v>895</v>
      </c>
      <c r="F21" s="159">
        <v>5.7886815642458096</v>
      </c>
      <c r="G21" s="65">
        <v>2.5594829558453443E-2</v>
      </c>
      <c r="H21" s="165">
        <v>5581.13</v>
      </c>
      <c r="I21" s="69">
        <v>1.077257294624262</v>
      </c>
      <c r="J21" s="42">
        <v>70</v>
      </c>
      <c r="K21" s="42">
        <v>180</v>
      </c>
      <c r="L21" s="88" t="s">
        <v>16932</v>
      </c>
    </row>
    <row r="22" spans="1:12" s="3" customFormat="1">
      <c r="A22" s="28">
        <v>44179</v>
      </c>
      <c r="B22" s="28">
        <v>44185</v>
      </c>
      <c r="C22" s="41">
        <v>8507</v>
      </c>
      <c r="D22" s="165">
        <v>1155.19</v>
      </c>
      <c r="E22" s="42">
        <v>316</v>
      </c>
      <c r="F22" s="159">
        <v>3.6556645569620256</v>
      </c>
      <c r="G22" s="65">
        <v>3.7145879863641706E-2</v>
      </c>
      <c r="H22" s="165">
        <v>709.83</v>
      </c>
      <c r="I22" s="69">
        <v>0.61447034686934621</v>
      </c>
      <c r="J22" s="42">
        <v>8</v>
      </c>
      <c r="K22" s="42">
        <v>39</v>
      </c>
      <c r="L22" s="88" t="s">
        <v>18694</v>
      </c>
    </row>
    <row r="23" spans="1:12" s="3" customFormat="1">
      <c r="A23" s="28">
        <v>44186</v>
      </c>
      <c r="B23" s="28">
        <v>44192</v>
      </c>
      <c r="C23" s="41">
        <v>9608</v>
      </c>
      <c r="D23" s="165">
        <v>1368.52</v>
      </c>
      <c r="E23" s="42">
        <v>392</v>
      </c>
      <c r="F23" s="159">
        <v>3.491122448979592</v>
      </c>
      <c r="G23" s="65">
        <v>4.0799333888426312E-2</v>
      </c>
      <c r="H23" s="165">
        <v>1332.63</v>
      </c>
      <c r="I23" s="69">
        <v>0.9737745886066701</v>
      </c>
      <c r="J23" s="42">
        <v>12</v>
      </c>
      <c r="K23" s="42">
        <v>84</v>
      </c>
      <c r="L23" s="88" t="s">
        <v>20108</v>
      </c>
    </row>
    <row r="24" spans="1:12" s="3" customFormat="1">
      <c r="A24" s="28">
        <v>44193</v>
      </c>
      <c r="B24" s="28">
        <v>44199</v>
      </c>
      <c r="C24" s="41">
        <v>5364</v>
      </c>
      <c r="D24" s="165">
        <v>708.93</v>
      </c>
      <c r="E24" s="42">
        <v>242</v>
      </c>
      <c r="F24" s="159">
        <v>2.929462809917355</v>
      </c>
      <c r="G24" s="65">
        <v>4.5115585384041756E-2</v>
      </c>
      <c r="H24" s="165">
        <v>1337.73</v>
      </c>
      <c r="I24" s="69">
        <v>1.8869705048453305</v>
      </c>
      <c r="J24" s="42">
        <v>9</v>
      </c>
      <c r="K24" s="42">
        <v>58</v>
      </c>
      <c r="L24" s="88" t="s">
        <v>20784</v>
      </c>
    </row>
    <row r="25" spans="1:12" s="3" customFormat="1">
      <c r="A25" s="28">
        <v>44200</v>
      </c>
      <c r="B25" s="28">
        <v>44206</v>
      </c>
      <c r="C25" s="41">
        <f>SUMIFS(店铺取数!ES:ES,店铺取数!EL:EL,"&gt;="&amp;A25,店铺取数!EL:EL,"&lt;="&amp;B25)</f>
        <v>6049</v>
      </c>
      <c r="D25" s="165">
        <f>SUMIFS(店铺取数!EU:EU,店铺取数!EL:EL,"&gt;="&amp;A25,店铺取数!EL:EL,"&lt;="&amp;B25)/100</f>
        <v>713.26</v>
      </c>
      <c r="E25" s="42">
        <f>SUMIFS(店铺取数!ET:ET,店铺取数!EL:EL,"&gt;="&amp;A25,店铺取数!EL:EL,"&lt;="&amp;B25)</f>
        <v>271</v>
      </c>
      <c r="F25" s="159">
        <f t="shared" ref="F25" si="0">D25/E25</f>
        <v>2.6319557195571956</v>
      </c>
      <c r="G25" s="65">
        <f t="shared" ref="G25" si="1">E25/C25</f>
        <v>4.4800793519590015E-2</v>
      </c>
      <c r="H25" s="165">
        <f>SUMIFS(店铺取数!FD:FD,店铺取数!EL:EL,"&gt;="&amp;A25,店铺取数!EL:EL,"&lt;="&amp;B25)/100</f>
        <v>985.13</v>
      </c>
      <c r="I25" s="69">
        <f t="shared" ref="I25" si="2">IFERROR(H25/D25,0)</f>
        <v>1.3811653534475508</v>
      </c>
      <c r="J25" s="42">
        <f>SUMIFS(店铺取数!FE:FE,店铺取数!EL:EL,"&gt;="&amp;A25,店铺取数!EL:EL,"&lt;="&amp;B25)</f>
        <v>6</v>
      </c>
      <c r="K25" s="42">
        <f>SUMIFS(店铺取数!FL:FL,店铺取数!EL:EL,"&gt;="&amp;A25,店铺取数!EL:EL,"&lt;="&amp;B25)</f>
        <v>58</v>
      </c>
      <c r="L25" s="88" t="s">
        <v>22793</v>
      </c>
    </row>
    <row r="26" spans="1:12" s="3" customFormat="1">
      <c r="A26" s="28">
        <v>44207</v>
      </c>
      <c r="B26" s="28">
        <v>44213</v>
      </c>
      <c r="C26" s="41">
        <f>SUMIFS(店铺取数!ES:ES,店铺取数!EL:EL,"&gt;="&amp;A26,店铺取数!EL:EL,"&lt;="&amp;B26)</f>
        <v>5999</v>
      </c>
      <c r="D26" s="165">
        <f>SUMIFS(店铺取数!EU:EU,店铺取数!EL:EL,"&gt;="&amp;A26,店铺取数!EL:EL,"&lt;="&amp;B26)/100</f>
        <v>817.41</v>
      </c>
      <c r="E26" s="42">
        <f>SUMIFS(店铺取数!ET:ET,店铺取数!EL:EL,"&gt;="&amp;A26,店铺取数!EL:EL,"&lt;="&amp;B26)</f>
        <v>305</v>
      </c>
      <c r="F26" s="159">
        <f t="shared" ref="F26" si="3">D26/E26</f>
        <v>2.6800327868852456</v>
      </c>
      <c r="G26" s="65">
        <f t="shared" ref="G26" si="4">E26/C26</f>
        <v>5.0841806967827974E-2</v>
      </c>
      <c r="H26" s="165">
        <f>SUMIFS(店铺取数!FD:FD,店铺取数!EL:EL,"&gt;="&amp;A26,店铺取数!EL:EL,"&lt;="&amp;B26)/100</f>
        <v>888.99</v>
      </c>
      <c r="I26" s="69">
        <f t="shared" ref="I26" si="5">IFERROR(H26/D26,0)</f>
        <v>1.0875692736815064</v>
      </c>
      <c r="J26" s="42">
        <f>SUMIFS(店铺取数!FE:FE,店铺取数!EL:EL,"&gt;="&amp;A26,店铺取数!EL:EL,"&lt;="&amp;B26)</f>
        <v>8</v>
      </c>
      <c r="K26" s="42">
        <f>SUMIFS(店铺取数!FL:FL,店铺取数!EL:EL,"&gt;="&amp;A26,店铺取数!EL:EL,"&lt;="&amp;B26)</f>
        <v>64</v>
      </c>
      <c r="L26" s="88" t="s">
        <v>23307</v>
      </c>
    </row>
    <row r="27" spans="1:12" s="3" customFormat="1">
      <c r="A27" s="28">
        <v>44214</v>
      </c>
      <c r="B27" s="28">
        <v>44220</v>
      </c>
      <c r="C27" s="41">
        <f>SUMIFS(店铺取数!ES:ES,店铺取数!EL:EL,"&gt;="&amp;A27,店铺取数!EL:EL,"&lt;="&amp;B27)</f>
        <v>14421</v>
      </c>
      <c r="D27" s="165">
        <f>SUMIFS(店铺取数!EU:EU,店铺取数!EL:EL,"&gt;="&amp;A27,店铺取数!EL:EL,"&lt;="&amp;B27)/100</f>
        <v>2000.75</v>
      </c>
      <c r="E27" s="42">
        <f>SUMIFS(店铺取数!ET:ET,店铺取数!EL:EL,"&gt;="&amp;A27,店铺取数!EL:EL,"&lt;="&amp;B27)</f>
        <v>502</v>
      </c>
      <c r="F27" s="159">
        <f t="shared" ref="F27" si="6">D27/E27</f>
        <v>3.9855577689243029</v>
      </c>
      <c r="G27" s="65">
        <f t="shared" ref="G27" si="7">E27/C27</f>
        <v>3.4810346023160667E-2</v>
      </c>
      <c r="H27" s="165">
        <f>SUMIFS(店铺取数!FD:FD,店铺取数!EL:EL,"&gt;="&amp;A27,店铺取数!EL:EL,"&lt;="&amp;B27)/100</f>
        <v>1859.92</v>
      </c>
      <c r="I27" s="69">
        <f t="shared" ref="I27" si="8">IFERROR(H27/D27,0)</f>
        <v>0.92961139572660256</v>
      </c>
      <c r="J27" s="42">
        <f>SUMIFS(店铺取数!FE:FE,店铺取数!EL:EL,"&gt;="&amp;A27,店铺取数!EL:EL,"&lt;="&amp;B27)</f>
        <v>15</v>
      </c>
      <c r="K27" s="42">
        <f>SUMIFS(店铺取数!FL:FL,店铺取数!EL:EL,"&gt;="&amp;A27,店铺取数!EL:EL,"&lt;="&amp;B27)</f>
        <v>88</v>
      </c>
      <c r="L27" s="88"/>
    </row>
    <row r="28" spans="1:12" s="3" customFormat="1">
      <c r="A28" s="28">
        <v>44221</v>
      </c>
      <c r="B28" s="28">
        <v>44227</v>
      </c>
      <c r="C28" s="41">
        <f>SUMIFS(店铺取数!ES:ES,店铺取数!EL:EL,"&gt;="&amp;A28,店铺取数!EL:EL,"&lt;="&amp;B28)</f>
        <v>5871</v>
      </c>
      <c r="D28" s="165">
        <f>SUMIFS(店铺取数!EU:EU,店铺取数!EL:EL,"&gt;="&amp;A28,店铺取数!EL:EL,"&lt;="&amp;B28)/100</f>
        <v>808.27</v>
      </c>
      <c r="E28" s="42">
        <f>SUMIFS(店铺取数!ET:ET,店铺取数!EL:EL,"&gt;="&amp;A28,店铺取数!EL:EL,"&lt;="&amp;B28)</f>
        <v>258</v>
      </c>
      <c r="F28" s="159">
        <f t="shared" ref="F28" si="9">D28/E28</f>
        <v>3.1328294573643412</v>
      </c>
      <c r="G28" s="65">
        <f t="shared" ref="G28" si="10">E28/C28</f>
        <v>4.3944813490035768E-2</v>
      </c>
      <c r="H28" s="165">
        <f>SUMIFS(店铺取数!FD:FD,店铺取数!EL:EL,"&gt;="&amp;A28,店铺取数!EL:EL,"&lt;="&amp;B28)/100</f>
        <v>867.14</v>
      </c>
      <c r="I28" s="69">
        <f t="shared" ref="I28" si="11">IFERROR(H28/D28,0)</f>
        <v>1.0728345726056887</v>
      </c>
      <c r="J28" s="42">
        <f>SUMIFS(店铺取数!FE:FE,店铺取数!EL:EL,"&gt;="&amp;A28,店铺取数!EL:EL,"&lt;="&amp;B28)</f>
        <v>7</v>
      </c>
      <c r="K28" s="42">
        <f>SUMIFS(店铺取数!FL:FL,店铺取数!EL:EL,"&gt;="&amp;A28,店铺取数!EL:EL,"&lt;="&amp;B28)</f>
        <v>31</v>
      </c>
      <c r="L28" s="88"/>
    </row>
    <row r="29" spans="1:12" s="3" customFormat="1">
      <c r="A29" s="28">
        <v>44228</v>
      </c>
      <c r="B29" s="28">
        <v>44234</v>
      </c>
      <c r="C29" s="41">
        <f>SUMIFS(店铺取数!ES:ES,店铺取数!EL:EL,"&gt;="&amp;A29,店铺取数!EL:EL,"&lt;="&amp;B29)</f>
        <v>4899</v>
      </c>
      <c r="D29" s="165">
        <f>SUMIFS(店铺取数!EU:EU,店铺取数!EL:EL,"&gt;="&amp;A29,店铺取数!EL:EL,"&lt;="&amp;B29)/100</f>
        <v>652.76</v>
      </c>
      <c r="E29" s="42">
        <f>SUMIFS(店铺取数!ET:ET,店铺取数!EL:EL,"&gt;="&amp;A29,店铺取数!EL:EL,"&lt;="&amp;B29)</f>
        <v>250</v>
      </c>
      <c r="F29" s="159">
        <f t="shared" ref="F29" si="12">D29/E29</f>
        <v>2.61104</v>
      </c>
      <c r="G29" s="65">
        <f t="shared" ref="G29" si="13">E29/C29</f>
        <v>5.1030822616860587E-2</v>
      </c>
      <c r="H29" s="165">
        <f>SUMIFS(店铺取数!FD:FD,店铺取数!EL:EL,"&gt;="&amp;A29,店铺取数!EL:EL,"&lt;="&amp;B29)/100</f>
        <v>555.5</v>
      </c>
      <c r="I29" s="69">
        <f t="shared" ref="I29" si="14">IFERROR(H29/D29,0)</f>
        <v>0.85100189962620265</v>
      </c>
      <c r="J29" s="42">
        <f>SUMIFS(店铺取数!FE:FE,店铺取数!EL:EL,"&gt;="&amp;A29,店铺取数!EL:EL,"&lt;="&amp;B29)</f>
        <v>4</v>
      </c>
      <c r="K29" s="42">
        <f>SUMIFS(店铺取数!FL:FL,店铺取数!EL:EL,"&gt;="&amp;A29,店铺取数!EL:EL,"&lt;="&amp;B29)</f>
        <v>44</v>
      </c>
      <c r="L29" s="88"/>
    </row>
    <row r="30" spans="1:12" s="3" customFormat="1">
      <c r="A30" s="28">
        <v>44235</v>
      </c>
      <c r="B30" s="28">
        <v>44241</v>
      </c>
      <c r="C30" s="41">
        <f>SUMIFS(店铺取数!ES:ES,店铺取数!EL:EL,"&gt;="&amp;A30,店铺取数!EL:EL,"&lt;="&amp;B30)</f>
        <v>5096</v>
      </c>
      <c r="D30" s="165">
        <f>SUMIFS(店铺取数!EU:EU,店铺取数!EL:EL,"&gt;="&amp;A30,店铺取数!EL:EL,"&lt;="&amp;B30)/100</f>
        <v>665.81</v>
      </c>
      <c r="E30" s="42">
        <f>SUMIFS(店铺取数!ET:ET,店铺取数!EL:EL,"&gt;="&amp;A30,店铺取数!EL:EL,"&lt;="&amp;B30)</f>
        <v>255</v>
      </c>
      <c r="F30" s="159">
        <f t="shared" ref="F30" si="15">D30/E30</f>
        <v>2.6110196078431369</v>
      </c>
      <c r="G30" s="65">
        <f t="shared" ref="G30" si="16">E30/C30</f>
        <v>5.0039246467817898E-2</v>
      </c>
      <c r="H30" s="165">
        <f>SUMIFS(店铺取数!FD:FD,店铺取数!EL:EL,"&gt;="&amp;A30,店铺取数!EL:EL,"&lt;="&amp;B30)/100</f>
        <v>627.41999999999996</v>
      </c>
      <c r="I30" s="69">
        <f t="shared" ref="I30" si="17">IFERROR(H30/D30,0)</f>
        <v>0.94234090806686599</v>
      </c>
      <c r="J30" s="42">
        <f>SUMIFS(店铺取数!FE:FE,店铺取数!EL:EL,"&gt;="&amp;A30,店铺取数!EL:EL,"&lt;="&amp;B30)</f>
        <v>4</v>
      </c>
      <c r="K30" s="42">
        <f>SUMIFS(店铺取数!FL:FL,店铺取数!EL:EL,"&gt;="&amp;A30,店铺取数!EL:EL,"&lt;="&amp;B30)</f>
        <v>34</v>
      </c>
      <c r="L30" s="88"/>
    </row>
    <row r="31" spans="1:12" s="3" customFormat="1">
      <c r="A31" s="28">
        <v>44242</v>
      </c>
      <c r="B31" s="28">
        <v>44248</v>
      </c>
      <c r="C31" s="41">
        <f>SUMIFS(店铺取数!ES:ES,店铺取数!EL:EL,"&gt;="&amp;A31,店铺取数!EL:EL,"&lt;="&amp;B31)</f>
        <v>7110</v>
      </c>
      <c r="D31" s="165">
        <f>SUMIFS(店铺取数!EU:EU,店铺取数!EL:EL,"&gt;="&amp;A31,店铺取数!EL:EL,"&lt;="&amp;B31)/100</f>
        <v>715.47</v>
      </c>
      <c r="E31" s="42">
        <f>SUMIFS(店铺取数!ET:ET,店铺取数!EL:EL,"&gt;="&amp;A31,店铺取数!EL:EL,"&lt;="&amp;B31)</f>
        <v>320</v>
      </c>
      <c r="F31" s="159">
        <f t="shared" ref="F31" si="18">D31/E31</f>
        <v>2.2358437499999999</v>
      </c>
      <c r="G31" s="65">
        <f t="shared" ref="G31" si="19">E31/C31</f>
        <v>4.5007032348804502E-2</v>
      </c>
      <c r="H31" s="165">
        <f>SUMIFS(店铺取数!FD:FD,店铺取数!EL:EL,"&gt;="&amp;A31,店铺取数!EL:EL,"&lt;="&amp;B31)/100</f>
        <v>1965.98</v>
      </c>
      <c r="I31" s="69">
        <f t="shared" ref="I31" si="20">IFERROR(H31/D31,0)</f>
        <v>2.7478161208715948</v>
      </c>
      <c r="J31" s="42">
        <f>SUMIFS(店铺取数!FE:FE,店铺取数!EL:EL,"&gt;="&amp;A31,店铺取数!EL:EL,"&lt;="&amp;B31)</f>
        <v>18</v>
      </c>
      <c r="K31" s="42">
        <f>SUMIFS(店铺取数!FL:FL,店铺取数!EL:EL,"&gt;="&amp;A31,店铺取数!EL:EL,"&lt;="&amp;B31)</f>
        <v>69</v>
      </c>
      <c r="L31" s="88"/>
    </row>
    <row r="32" spans="1:12" s="3" customFormat="1">
      <c r="A32" s="28">
        <v>44249</v>
      </c>
      <c r="B32" s="28">
        <v>44255</v>
      </c>
      <c r="C32" s="41">
        <f>SUMIFS(店铺取数!ES:ES,店铺取数!EL:EL,"&gt;="&amp;A32,店铺取数!EL:EL,"&lt;="&amp;B32)</f>
        <v>17679</v>
      </c>
      <c r="D32" s="165">
        <f>SUMIFS(店铺取数!EU:EU,店铺取数!EL:EL,"&gt;="&amp;A32,店铺取数!EL:EL,"&lt;="&amp;B32)/100</f>
        <v>2189.58</v>
      </c>
      <c r="E32" s="42">
        <f>SUMIFS(店铺取数!ET:ET,店铺取数!EL:EL,"&gt;="&amp;A32,店铺取数!EL:EL,"&lt;="&amp;B32)</f>
        <v>675</v>
      </c>
      <c r="F32" s="159">
        <f t="shared" ref="F32" si="21">D32/E32</f>
        <v>3.2438222222222222</v>
      </c>
      <c r="G32" s="65">
        <f t="shared" ref="G32" si="22">E32/C32</f>
        <v>3.8180892584422199E-2</v>
      </c>
      <c r="H32" s="165">
        <f>SUMIFS(店铺取数!FD:FD,店铺取数!EL:EL,"&gt;="&amp;A32,店铺取数!EL:EL,"&lt;="&amp;B32)/100</f>
        <v>654.91</v>
      </c>
      <c r="I32" s="69">
        <f t="shared" ref="I32" si="23">IFERROR(H32/D32,0)</f>
        <v>0.29910302432429964</v>
      </c>
      <c r="J32" s="42">
        <f>SUMIFS(店铺取数!FE:FE,店铺取数!EL:EL,"&gt;="&amp;A32,店铺取数!EL:EL,"&lt;="&amp;B32)</f>
        <v>4</v>
      </c>
      <c r="K32" s="42">
        <f>SUMIFS(店铺取数!FL:FL,店铺取数!EL:EL,"&gt;="&amp;A32,店铺取数!EL:EL,"&lt;="&amp;B32)</f>
        <v>69</v>
      </c>
      <c r="L32" s="88"/>
    </row>
    <row r="33" spans="1:12" s="3" customFormat="1">
      <c r="A33" s="28">
        <v>44256</v>
      </c>
      <c r="B33" s="28">
        <v>44262</v>
      </c>
      <c r="C33" s="41">
        <f>SUMIFS(店铺取数!ES:ES,店铺取数!EL:EL,"&gt;="&amp;A33,店铺取数!EL:EL,"&lt;="&amp;B33)</f>
        <v>23975</v>
      </c>
      <c r="D33" s="165">
        <f>SUMIFS(店铺取数!EU:EU,店铺取数!EL:EL,"&gt;="&amp;A33,店铺取数!EL:EL,"&lt;="&amp;B33)/100</f>
        <v>3072.46</v>
      </c>
      <c r="E33" s="42">
        <f>SUMIFS(店铺取数!ET:ET,店铺取数!EL:EL,"&gt;="&amp;A33,店铺取数!EL:EL,"&lt;="&amp;B33)</f>
        <v>858</v>
      </c>
      <c r="F33" s="159">
        <f t="shared" ref="F33" si="24">D33/E33</f>
        <v>3.5809557109557111</v>
      </c>
      <c r="G33" s="65">
        <f t="shared" ref="G33" si="25">E33/C33</f>
        <v>3.5787278415015639E-2</v>
      </c>
      <c r="H33" s="165">
        <f>SUMIFS(店铺取数!FD:FD,店铺取数!EL:EL,"&gt;="&amp;A33,店铺取数!EL:EL,"&lt;="&amp;B33)/100</f>
        <v>2981.77</v>
      </c>
      <c r="I33" s="69">
        <f t="shared" ref="I33" si="26">IFERROR(H33/D33,0)</f>
        <v>0.97048293549793974</v>
      </c>
      <c r="J33" s="42">
        <f>SUMIFS(店铺取数!FE:FE,店铺取数!EL:EL,"&gt;="&amp;A33,店铺取数!EL:EL,"&lt;="&amp;B33)</f>
        <v>35</v>
      </c>
      <c r="K33" s="42">
        <f>SUMIFS(店铺取数!FL:FL,店铺取数!EL:EL,"&gt;="&amp;A33,店铺取数!EL:EL,"&lt;="&amp;B33)</f>
        <v>93</v>
      </c>
      <c r="L33" s="88"/>
    </row>
    <row r="34" spans="1:12" s="3" customFormat="1" ht="15" customHeight="1">
      <c r="A34" s="28">
        <v>44263</v>
      </c>
      <c r="B34" s="28">
        <v>44269</v>
      </c>
      <c r="C34" s="41">
        <f>SUMIFS(店铺取数!ES:ES,店铺取数!EL:EL,"&gt;="&amp;A34,店铺取数!EL:EL,"&lt;="&amp;B34)</f>
        <v>8150</v>
      </c>
      <c r="D34" s="165">
        <f>SUMIFS(店铺取数!EU:EU,店铺取数!EL:EL,"&gt;="&amp;A34,店铺取数!EL:EL,"&lt;="&amp;B34)/100</f>
        <v>1076.71</v>
      </c>
      <c r="E34" s="42">
        <f>SUMIFS(店铺取数!ET:ET,店铺取数!EL:EL,"&gt;="&amp;A34,店铺取数!EL:EL,"&lt;="&amp;B34)</f>
        <v>291</v>
      </c>
      <c r="F34" s="159">
        <f t="shared" ref="F34:F38" si="27">D34/E34</f>
        <v>3.7000343642611684</v>
      </c>
      <c r="G34" s="65">
        <f t="shared" ref="G34:G39" si="28">E34/C34</f>
        <v>3.5705521472392636E-2</v>
      </c>
      <c r="H34" s="165">
        <f>SUMIFS(店铺取数!FD:FD,店铺取数!EL:EL,"&gt;="&amp;A34,店铺取数!EL:EL,"&lt;="&amp;B34)/100</f>
        <v>885.33</v>
      </c>
      <c r="I34" s="69">
        <f t="shared" ref="I34:I39" si="29">IFERROR(H34/D34,0)</f>
        <v>0.82225483184887294</v>
      </c>
      <c r="J34" s="42">
        <f>SUMIFS(店铺取数!FE:FE,店铺取数!EL:EL,"&gt;="&amp;A34,店铺取数!EL:EL,"&lt;="&amp;B34)</f>
        <v>10</v>
      </c>
      <c r="K34" s="42">
        <f>SUMIFS(店铺取数!FL:FL,店铺取数!EL:EL,"&gt;="&amp;A34,店铺取数!EL:EL,"&lt;="&amp;B34)</f>
        <v>23</v>
      </c>
      <c r="L34" s="88"/>
    </row>
    <row r="35" spans="1:12" s="3" customFormat="1" ht="15" customHeight="1">
      <c r="A35" s="28">
        <v>44270</v>
      </c>
      <c r="B35" s="28">
        <v>44276</v>
      </c>
      <c r="C35" s="41">
        <f>SUMIFS(店铺取数!ES:ES,店铺取数!EL:EL,"&gt;="&amp;A35,店铺取数!EL:EL,"&lt;="&amp;B35)</f>
        <v>6933</v>
      </c>
      <c r="D35" s="165">
        <f>SUMIFS(店铺取数!EU:EU,店铺取数!EL:EL,"&gt;="&amp;A35,店铺取数!EL:EL,"&lt;="&amp;B35)/100</f>
        <v>781.86</v>
      </c>
      <c r="E35" s="42">
        <f>SUMIFS(店铺取数!ET:ET,店铺取数!EL:EL,"&gt;="&amp;A35,店铺取数!EL:EL,"&lt;="&amp;B35)</f>
        <v>227</v>
      </c>
      <c r="F35" s="159">
        <f t="shared" si="27"/>
        <v>3.4443171806167401</v>
      </c>
      <c r="G35" s="65">
        <f t="shared" si="28"/>
        <v>3.2741958748016733E-2</v>
      </c>
      <c r="H35" s="165">
        <f>SUMIFS(店铺取数!FD:FD,店铺取数!EL:EL,"&gt;="&amp;A35,店铺取数!EL:EL,"&lt;="&amp;B35)/100</f>
        <v>649.70000000000005</v>
      </c>
      <c r="I35" s="69">
        <f t="shared" si="29"/>
        <v>0.8309671808252117</v>
      </c>
      <c r="J35" s="42">
        <f>SUMIFS(店铺取数!FE:FE,店铺取数!EL:EL,"&gt;="&amp;A35,店铺取数!EL:EL,"&lt;="&amp;B35)</f>
        <v>4</v>
      </c>
      <c r="K35" s="42">
        <f>SUMIFS(店铺取数!FL:FL,店铺取数!EL:EL,"&gt;="&amp;A35,店铺取数!EL:EL,"&lt;="&amp;B35)</f>
        <v>26</v>
      </c>
      <c r="L35" s="88"/>
    </row>
    <row r="36" spans="1:12" s="3" customFormat="1" ht="15" customHeight="1">
      <c r="A36" s="28">
        <v>44277</v>
      </c>
      <c r="B36" s="28">
        <v>44283</v>
      </c>
      <c r="C36" s="41">
        <f>SUMIFS(店铺取数!ES:ES,店铺取数!EL:EL,"&gt;="&amp;A36,店铺取数!EL:EL,"&lt;="&amp;B36)</f>
        <v>7093</v>
      </c>
      <c r="D36" s="165">
        <f>SUMIFS(店铺取数!EU:EU,店铺取数!EL:EL,"&gt;="&amp;A36,店铺取数!EL:EL,"&lt;="&amp;B36)/100</f>
        <v>719.62</v>
      </c>
      <c r="E36" s="42">
        <f>SUMIFS(店铺取数!ET:ET,店铺取数!EL:EL,"&gt;="&amp;A36,店铺取数!EL:EL,"&lt;="&amp;B36)</f>
        <v>157</v>
      </c>
      <c r="F36" s="159">
        <f t="shared" si="27"/>
        <v>4.5835668789808919</v>
      </c>
      <c r="G36" s="65">
        <f t="shared" si="28"/>
        <v>2.2134498801635417E-2</v>
      </c>
      <c r="H36" s="165">
        <f>SUMIFS(店铺取数!FD:FD,店铺取数!EL:EL,"&gt;="&amp;A36,店铺取数!EL:EL,"&lt;="&amp;B36)/100</f>
        <v>774.83</v>
      </c>
      <c r="I36" s="69">
        <f t="shared" si="29"/>
        <v>1.0767210472193658</v>
      </c>
      <c r="J36" s="42">
        <f>SUMIFS(店铺取数!FE:FE,店铺取数!EL:EL,"&gt;="&amp;A36,店铺取数!EL:EL,"&lt;="&amp;B36)</f>
        <v>4</v>
      </c>
      <c r="K36" s="42">
        <f>SUMIFS(店铺取数!FL:FL,店铺取数!EL:EL,"&gt;="&amp;A36,店铺取数!EL:EL,"&lt;="&amp;B36)</f>
        <v>35</v>
      </c>
      <c r="L36" s="88"/>
    </row>
    <row r="37" spans="1:12" s="3" customFormat="1" ht="15" customHeight="1">
      <c r="A37" s="28">
        <v>44284</v>
      </c>
      <c r="B37" s="28">
        <v>44290</v>
      </c>
      <c r="C37" s="41">
        <f>SUMIFS(店铺取数!ES:ES,店铺取数!EL:EL,"&gt;="&amp;A37,店铺取数!EL:EL,"&lt;="&amp;B37)</f>
        <v>3294</v>
      </c>
      <c r="D37" s="165">
        <f>SUMIFS(店铺取数!EU:EU,店铺取数!EL:EL,"&gt;="&amp;A37,店铺取数!EL:EL,"&lt;="&amp;B37)/100</f>
        <v>340.27</v>
      </c>
      <c r="E37" s="42">
        <f>SUMIFS(店铺取数!ET:ET,店铺取数!EL:EL,"&gt;="&amp;A37,店铺取数!EL:EL,"&lt;="&amp;B37)</f>
        <v>70</v>
      </c>
      <c r="F37" s="159">
        <f t="shared" si="27"/>
        <v>4.8609999999999998</v>
      </c>
      <c r="G37" s="65">
        <f t="shared" si="28"/>
        <v>2.1250758955676987E-2</v>
      </c>
      <c r="H37" s="165">
        <f>SUMIFS(店铺取数!FD:FD,店铺取数!EL:EL,"&gt;="&amp;A37,店铺取数!EL:EL,"&lt;="&amp;B37)/100</f>
        <v>253.99</v>
      </c>
      <c r="I37" s="69">
        <f t="shared" si="29"/>
        <v>0.74643665324595176</v>
      </c>
      <c r="J37" s="42">
        <f>SUMIFS(店铺取数!FE:FE,店铺取数!EL:EL,"&gt;="&amp;A37,店铺取数!EL:EL,"&lt;="&amp;B37)</f>
        <v>2</v>
      </c>
      <c r="K37" s="42">
        <f>SUMIFS(店铺取数!FL:FL,店铺取数!EL:EL,"&gt;="&amp;A37,店铺取数!EL:EL,"&lt;="&amp;B37)</f>
        <v>17</v>
      </c>
      <c r="L37" s="88"/>
    </row>
    <row r="38" spans="1:12" s="3" customFormat="1" ht="15" customHeight="1">
      <c r="A38" s="28">
        <v>44291</v>
      </c>
      <c r="B38" s="28">
        <v>44297</v>
      </c>
      <c r="C38" s="41">
        <f>SUMIFS(店铺取数!ES:ES,店铺取数!EL:EL,"&gt;="&amp;A38,店铺取数!EL:EL,"&lt;="&amp;B38)</f>
        <v>3025</v>
      </c>
      <c r="D38" s="165">
        <f>SUMIFS(店铺取数!EU:EU,店铺取数!EL:EL,"&gt;="&amp;A38,店铺取数!EL:EL,"&lt;="&amp;B38)/100</f>
        <v>492.44</v>
      </c>
      <c r="E38" s="42">
        <f>SUMIFS(店铺取数!ET:ET,店铺取数!EL:EL,"&gt;="&amp;A38,店铺取数!EL:EL,"&lt;="&amp;B38)</f>
        <v>115</v>
      </c>
      <c r="F38" s="159">
        <f t="shared" si="27"/>
        <v>4.2820869565217388</v>
      </c>
      <c r="G38" s="65">
        <f t="shared" si="28"/>
        <v>3.8016528925619832E-2</v>
      </c>
      <c r="H38" s="165">
        <f>SUMIFS(店铺取数!FD:FD,店铺取数!EL:EL,"&gt;="&amp;A38,店铺取数!EL:EL,"&lt;="&amp;B38)/100</f>
        <v>906.91</v>
      </c>
      <c r="I38" s="69">
        <f t="shared" si="29"/>
        <v>1.8416659897652505</v>
      </c>
      <c r="J38" s="42">
        <f>SUMIFS(店铺取数!FE:FE,店铺取数!EL:EL,"&gt;="&amp;A38,店铺取数!EL:EL,"&lt;="&amp;B38)</f>
        <v>8</v>
      </c>
      <c r="K38" s="42">
        <f>SUMIFS(店铺取数!FL:FL,店铺取数!EL:EL,"&gt;="&amp;A38,店铺取数!EL:EL,"&lt;="&amp;B38)</f>
        <v>27</v>
      </c>
      <c r="L38" s="88"/>
    </row>
    <row r="39" spans="1:12" s="3" customFormat="1" ht="15" customHeight="1">
      <c r="A39" s="28">
        <v>44298</v>
      </c>
      <c r="B39" s="28">
        <v>44304</v>
      </c>
      <c r="C39" s="41">
        <f>SUMIFS(店铺取数!ES:ES,店铺取数!EL:EL,"&gt;="&amp;A39,店铺取数!EL:EL,"&lt;="&amp;B39)</f>
        <v>4430</v>
      </c>
      <c r="D39" s="165">
        <f>SUMIFS(店铺取数!EU:EU,店铺取数!EL:EL,"&gt;="&amp;A39,店铺取数!EL:EL,"&lt;="&amp;B39)/100</f>
        <v>565.59</v>
      </c>
      <c r="E39" s="42">
        <f>SUMIFS(店铺取数!ET:ET,店铺取数!EL:EL,"&gt;="&amp;A39,店铺取数!EL:EL,"&lt;="&amp;B39)</f>
        <v>169</v>
      </c>
      <c r="F39" s="159">
        <f t="shared" ref="F39" si="30">D39/E39</f>
        <v>3.3466863905325446</v>
      </c>
      <c r="G39" s="65">
        <f t="shared" si="28"/>
        <v>3.8148984198645597E-2</v>
      </c>
      <c r="H39" s="165">
        <f>SUMIFS(店铺取数!FD:FD,店铺取数!EL:EL,"&gt;="&amp;A39,店铺取数!EL:EL,"&lt;="&amp;B39)/100</f>
        <v>733.54</v>
      </c>
      <c r="I39" s="69">
        <f t="shared" si="29"/>
        <v>1.296946551388815</v>
      </c>
      <c r="J39" s="42">
        <f>SUMIFS(店铺取数!FE:FE,店铺取数!EL:EL,"&gt;="&amp;A39,店铺取数!EL:EL,"&lt;="&amp;B39)</f>
        <v>5</v>
      </c>
      <c r="K39" s="42">
        <f>SUMIFS(店铺取数!FL:FL,店铺取数!EL:EL,"&gt;="&amp;A39,店铺取数!EL:EL,"&lt;="&amp;B39)</f>
        <v>35</v>
      </c>
      <c r="L39" s="88"/>
    </row>
    <row r="40" spans="1:12" s="3" customFormat="1" ht="15" customHeight="1">
      <c r="A40" s="28">
        <v>44305</v>
      </c>
      <c r="B40" s="28">
        <v>44311</v>
      </c>
      <c r="C40" s="41">
        <f>SUMIFS(店铺取数!ES:ES,店铺取数!EL:EL,"&gt;="&amp;A40,店铺取数!EL:EL,"&lt;="&amp;B40)</f>
        <v>40142</v>
      </c>
      <c r="D40" s="165">
        <f>SUMIFS(店铺取数!EU:EU,店铺取数!EL:EL,"&gt;="&amp;A40,店铺取数!EL:EL,"&lt;="&amp;B40)/100</f>
        <v>2618.65</v>
      </c>
      <c r="E40" s="42">
        <f>SUMIFS(店铺取数!ET:ET,店铺取数!EL:EL,"&gt;="&amp;A40,店铺取数!EL:EL,"&lt;="&amp;B40)</f>
        <v>814</v>
      </c>
      <c r="F40" s="159">
        <f t="shared" ref="F40" si="31">D40/E40</f>
        <v>3.2170147420147419</v>
      </c>
      <c r="G40" s="65">
        <f t="shared" ref="G40" si="32">E40/C40</f>
        <v>2.0278013053659508E-2</v>
      </c>
      <c r="H40" s="165">
        <f>SUMIFS(店铺取数!FD:FD,店铺取数!EL:EL,"&gt;="&amp;A40,店铺取数!EL:EL,"&lt;="&amp;B40)/100</f>
        <v>2685.23</v>
      </c>
      <c r="I40" s="69">
        <f t="shared" ref="I40" si="33">IFERROR(H40/D40,0)</f>
        <v>1.0254253145704848</v>
      </c>
      <c r="J40" s="42">
        <f>SUMIFS(店铺取数!FE:FE,店铺取数!EL:EL,"&gt;="&amp;A40,店铺取数!EL:EL,"&lt;="&amp;B40)</f>
        <v>38</v>
      </c>
      <c r="K40" s="42">
        <f>SUMIFS(店铺取数!FL:FL,店铺取数!EL:EL,"&gt;="&amp;A40,店铺取数!EL:EL,"&lt;="&amp;B40)</f>
        <v>147</v>
      </c>
      <c r="L40" s="88"/>
    </row>
    <row r="41" spans="1:12" s="3" customFormat="1" ht="15" customHeight="1">
      <c r="A41" s="28">
        <v>44312</v>
      </c>
      <c r="B41" s="28">
        <v>44318</v>
      </c>
      <c r="C41" s="41">
        <f>SUMIFS(店铺取数!ES:ES,店铺取数!EL:EL,"&gt;="&amp;A41,店铺取数!EL:EL,"&lt;="&amp;B41)</f>
        <v>44896</v>
      </c>
      <c r="D41" s="165">
        <f>SUMIFS(店铺取数!EU:EU,店铺取数!EL:EL,"&gt;="&amp;A41,店铺取数!EL:EL,"&lt;="&amp;B41)/100</f>
        <v>2815.1</v>
      </c>
      <c r="E41" s="42">
        <f>SUMIFS(店铺取数!ET:ET,店铺取数!EL:EL,"&gt;="&amp;A41,店铺取数!EL:EL,"&lt;="&amp;B41)</f>
        <v>966</v>
      </c>
      <c r="F41" s="159">
        <f t="shared" ref="F41" si="34">D41/E41</f>
        <v>2.914182194616977</v>
      </c>
      <c r="G41" s="65">
        <f t="shared" ref="G41" si="35">E41/C41</f>
        <v>2.151639344262295E-2</v>
      </c>
      <c r="H41" s="165">
        <f>SUMIFS(店铺取数!FD:FD,店铺取数!EL:EL,"&gt;="&amp;A41,店铺取数!EL:EL,"&lt;="&amp;B41)/100</f>
        <v>470.6</v>
      </c>
      <c r="I41" s="69">
        <f t="shared" ref="I41" si="36">IFERROR(H41/D41,0)</f>
        <v>0.16716990515434621</v>
      </c>
      <c r="J41" s="42">
        <f>SUMIFS(店铺取数!FE:FE,店铺取数!EL:EL,"&gt;="&amp;A41,店铺取数!EL:EL,"&lt;="&amp;B41)</f>
        <v>8</v>
      </c>
      <c r="K41" s="42">
        <f>SUMIFS(店铺取数!FL:FL,店铺取数!EL:EL,"&gt;="&amp;A41,店铺取数!EL:EL,"&lt;="&amp;B41)</f>
        <v>102</v>
      </c>
      <c r="L41" s="88"/>
    </row>
    <row r="42" spans="1:12" s="3" customFormat="1" ht="15" customHeight="1">
      <c r="A42" s="28">
        <v>44319</v>
      </c>
      <c r="B42" s="28">
        <v>44325</v>
      </c>
      <c r="C42" s="41">
        <f>SUMIFS(店铺取数!ES:ES,店铺取数!EL:EL,"&gt;="&amp;A42,店铺取数!EL:EL,"&lt;="&amp;B42)</f>
        <v>36385</v>
      </c>
      <c r="D42" s="165">
        <f>SUMIFS(店铺取数!EU:EU,店铺取数!EL:EL,"&gt;="&amp;A42,店铺取数!EL:EL,"&lt;="&amp;B42)/100</f>
        <v>2981.37</v>
      </c>
      <c r="E42" s="42">
        <f>SUMIFS(店铺取数!ET:ET,店铺取数!EL:EL,"&gt;="&amp;A42,店铺取数!EL:EL,"&lt;="&amp;B42)</f>
        <v>1173</v>
      </c>
      <c r="F42" s="159">
        <f t="shared" ref="F42" si="37">D42/E42</f>
        <v>2.5416624040920714</v>
      </c>
      <c r="G42" s="65">
        <f t="shared" ref="G42" si="38">E42/C42</f>
        <v>3.223855984609042E-2</v>
      </c>
      <c r="H42" s="165">
        <f>SUMIFS(店铺取数!FD:FD,店铺取数!EL:EL,"&gt;="&amp;A42,店铺取数!EL:EL,"&lt;="&amp;B42)/100</f>
        <v>1308.71</v>
      </c>
      <c r="I42" s="69">
        <f t="shared" ref="I42" si="39">IFERROR(H42/D42,0)</f>
        <v>0.43896262456521667</v>
      </c>
      <c r="J42" s="42">
        <f>SUMIFS(店铺取数!FE:FE,店铺取数!EL:EL,"&gt;="&amp;A42,店铺取数!EL:EL,"&lt;="&amp;B42)</f>
        <v>23</v>
      </c>
      <c r="K42" s="42">
        <f>SUMIFS(店铺取数!FL:FL,店铺取数!EL:EL,"&gt;="&amp;A42,店铺取数!EL:EL,"&lt;="&amp;B42)</f>
        <v>145</v>
      </c>
      <c r="L42" s="88"/>
    </row>
    <row r="43" spans="1:12" s="3" customFormat="1" ht="15" customHeight="1">
      <c r="A43" s="28">
        <v>44326</v>
      </c>
      <c r="B43" s="28">
        <v>44332</v>
      </c>
      <c r="C43" s="41">
        <f>SUMIFS(店铺取数!ES:ES,店铺取数!EL:EL,"&gt;="&amp;A43,店铺取数!EL:EL,"&lt;="&amp;B43)</f>
        <v>40299</v>
      </c>
      <c r="D43" s="165">
        <f>SUMIFS(店铺取数!EU:EU,店铺取数!EL:EL,"&gt;="&amp;A43,店铺取数!EL:EL,"&lt;="&amp;B43)/100</f>
        <v>3545.34</v>
      </c>
      <c r="E43" s="42">
        <f>SUMIFS(店铺取数!ET:ET,店铺取数!EL:EL,"&gt;="&amp;A43,店铺取数!EL:EL,"&lt;="&amp;B43)</f>
        <v>1472</v>
      </c>
      <c r="F43" s="159">
        <f t="shared" ref="F43" si="40">D43/E43</f>
        <v>2.4085190217391306</v>
      </c>
      <c r="G43" s="65">
        <f t="shared" ref="G43" si="41">E43/C43</f>
        <v>3.6526960966773367E-2</v>
      </c>
      <c r="H43" s="165">
        <f>SUMIFS(店铺取数!FD:FD,店铺取数!EL:EL,"&gt;="&amp;A43,店铺取数!EL:EL,"&lt;="&amp;B43)/100</f>
        <v>1456.71</v>
      </c>
      <c r="I43" s="69">
        <f t="shared" ref="I43" si="42">IFERROR(H43/D43,0)</f>
        <v>0.41088019766792466</v>
      </c>
      <c r="J43" s="42">
        <f>SUMIFS(店铺取数!FE:FE,店铺取数!EL:EL,"&gt;="&amp;A43,店铺取数!EL:EL,"&lt;="&amp;B43)</f>
        <v>27</v>
      </c>
      <c r="K43" s="42">
        <f>SUMIFS(店铺取数!FL:FL,店铺取数!EL:EL,"&gt;="&amp;A43,店铺取数!EL:EL,"&lt;="&amp;B43)</f>
        <v>247</v>
      </c>
      <c r="L43" s="88"/>
    </row>
    <row r="44" spans="1:12" s="3" customFormat="1" ht="15" customHeight="1">
      <c r="A44" s="28">
        <v>44333</v>
      </c>
      <c r="B44" s="28">
        <v>44339</v>
      </c>
      <c r="C44" s="41">
        <f>SUMIFS(店铺取数!ES:ES,店铺取数!EL:EL,"&gt;="&amp;A44,店铺取数!EL:EL,"&lt;="&amp;B44)</f>
        <v>46310</v>
      </c>
      <c r="D44" s="165">
        <f>SUMIFS(店铺取数!EU:EU,店铺取数!EL:EL,"&gt;="&amp;A44,店铺取数!EL:EL,"&lt;="&amp;B44)/100</f>
        <v>3569.28</v>
      </c>
      <c r="E44" s="42">
        <f>SUMIFS(店铺取数!ET:ET,店铺取数!EL:EL,"&gt;="&amp;A44,店铺取数!EL:EL,"&lt;="&amp;B44)</f>
        <v>1563</v>
      </c>
      <c r="F44" s="159">
        <f t="shared" ref="F44" si="43">D44/E44</f>
        <v>2.2836084452975047</v>
      </c>
      <c r="G44" s="65">
        <f t="shared" ref="G44" si="44">E44/C44</f>
        <v>3.3750809760310946E-2</v>
      </c>
      <c r="H44" s="165">
        <f>SUMIFS(店铺取数!FD:FD,店铺取数!EL:EL,"&gt;="&amp;A44,店铺取数!EL:EL,"&lt;="&amp;B44)/100</f>
        <v>3575.28</v>
      </c>
      <c r="I44" s="69">
        <f t="shared" ref="I44" si="45">IFERROR(H44/D44,0)</f>
        <v>1.0016810112963959</v>
      </c>
      <c r="J44" s="42">
        <f>SUMIFS(店铺取数!FE:FE,店铺取数!EL:EL,"&gt;="&amp;A44,店铺取数!EL:EL,"&lt;="&amp;B44)</f>
        <v>64</v>
      </c>
      <c r="K44" s="42">
        <f>SUMIFS(店铺取数!FL:FL,店铺取数!EL:EL,"&gt;="&amp;A44,店铺取数!EL:EL,"&lt;="&amp;B44)</f>
        <v>268</v>
      </c>
      <c r="L44" s="88"/>
    </row>
    <row r="45" spans="1:12" s="3" customFormat="1" ht="15" customHeight="1">
      <c r="A45" s="28">
        <v>44340</v>
      </c>
      <c r="B45" s="28">
        <v>44346</v>
      </c>
      <c r="C45" s="41">
        <f>SUMIFS(店铺取数!ES:ES,店铺取数!EL:EL,"&gt;="&amp;A45,店铺取数!EL:EL,"&lt;="&amp;B45)</f>
        <v>36263</v>
      </c>
      <c r="D45" s="165">
        <f>SUMIFS(店铺取数!EU:EU,店铺取数!EL:EL,"&gt;="&amp;A45,店铺取数!EL:EL,"&lt;="&amp;B45)/100</f>
        <v>2782.21</v>
      </c>
      <c r="E45" s="42">
        <f>SUMIFS(店铺取数!ET:ET,店铺取数!EL:EL,"&gt;="&amp;A45,店铺取数!EL:EL,"&lt;="&amp;B45)</f>
        <v>1047</v>
      </c>
      <c r="F45" s="159">
        <f t="shared" ref="F45" si="46">D45/E45</f>
        <v>2.6573161413562558</v>
      </c>
      <c r="G45" s="65">
        <f t="shared" ref="G45" si="47">E45/C45</f>
        <v>2.8872404379119213E-2</v>
      </c>
      <c r="H45" s="165">
        <f>SUMIFS(店铺取数!FD:FD,店铺取数!EL:EL,"&gt;="&amp;A45,店铺取数!EL:EL,"&lt;="&amp;B45)/100</f>
        <v>961.05</v>
      </c>
      <c r="I45" s="69">
        <f t="shared" ref="I45" si="48">IFERROR(H45/D45,0)</f>
        <v>0.34542683693898013</v>
      </c>
      <c r="J45" s="42">
        <f>SUMIFS(店铺取数!FE:FE,店铺取数!EL:EL,"&gt;="&amp;A45,店铺取数!EL:EL,"&lt;="&amp;B45)</f>
        <v>16</v>
      </c>
      <c r="K45" s="42">
        <f>SUMIFS(店铺取数!FL:FL,店铺取数!EL:EL,"&gt;="&amp;A45,店铺取数!EL:EL,"&lt;="&amp;B45)</f>
        <v>98</v>
      </c>
      <c r="L45" s="88"/>
    </row>
    <row r="46" spans="1:12">
      <c r="A46" s="151" t="s">
        <v>17</v>
      </c>
      <c r="B46" s="151"/>
      <c r="C46" s="25">
        <f>SUM(C3:C45)</f>
        <v>1103173</v>
      </c>
      <c r="D46" s="166">
        <f>SUM(D3:D45)</f>
        <v>112460.49</v>
      </c>
      <c r="E46" s="25">
        <f>SUM(E3:E45)</f>
        <v>28909</v>
      </c>
      <c r="F46" s="160">
        <f>D46/E46</f>
        <v>3.8901549690407835</v>
      </c>
      <c r="G46" s="66">
        <f>E46/C46</f>
        <v>2.6205318658088984E-2</v>
      </c>
      <c r="H46" s="166">
        <f>SUM(H3:H45)</f>
        <v>66662.62</v>
      </c>
      <c r="I46" s="70">
        <f>IFERROR(H46/D46,0)</f>
        <v>0.59276480122041075</v>
      </c>
      <c r="J46" s="25">
        <f>SUM(J3:J45)</f>
        <v>845</v>
      </c>
      <c r="K46" s="25">
        <f>SUM(K3:K45)</f>
        <v>4123</v>
      </c>
      <c r="L46" s="39"/>
    </row>
    <row r="48" spans="1:12">
      <c r="G48" s="33"/>
    </row>
    <row r="49" spans="6:11">
      <c r="G49" s="13"/>
      <c r="K49" s="33"/>
    </row>
    <row r="50" spans="6:11">
      <c r="F50" s="162"/>
      <c r="G50" s="111"/>
      <c r="K50" s="33"/>
    </row>
    <row r="51" spans="6:11">
      <c r="G51" s="13"/>
    </row>
    <row r="52" spans="6:11">
      <c r="G52" s="111"/>
    </row>
    <row r="53" spans="6:11">
      <c r="G53" s="33"/>
      <c r="I53" s="108"/>
    </row>
    <row r="54" spans="6:11">
      <c r="I54" s="110"/>
    </row>
    <row r="55" spans="6:11">
      <c r="I55" s="109"/>
    </row>
  </sheetData>
  <mergeCells count="1">
    <mergeCell ref="A46:B46"/>
  </mergeCells>
  <phoneticPr fontId="74"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theme="4" tint="0.39991454817346722"/>
  </sheetPr>
  <dimension ref="A1:L45"/>
  <sheetViews>
    <sheetView zoomScaleNormal="100" workbookViewId="0">
      <pane ySplit="1" topLeftCell="A2" activePane="bottomLeft" state="frozen"/>
      <selection pane="bottomLeft" activeCell="B1" sqref="B1:B1048576"/>
    </sheetView>
  </sheetViews>
  <sheetFormatPr defaultColWidth="8.6640625" defaultRowHeight="13.2"/>
  <cols>
    <col min="1" max="1" width="11.109375" style="28" bestFit="1" customWidth="1"/>
    <col min="2" max="2" width="11.44140625" style="161" bestFit="1" customWidth="1"/>
    <col min="3" max="3" width="13.109375" style="36" customWidth="1"/>
    <col min="4" max="4" width="9.44140625" style="36" bestFit="1" customWidth="1"/>
    <col min="5" max="5" width="11.44140625" style="36" bestFit="1" customWidth="1"/>
    <col min="6" max="6" width="10" style="161" customWidth="1"/>
    <col min="7" max="7" width="9.109375" style="36" bestFit="1" customWidth="1"/>
    <col min="8" max="8" width="10.44140625" style="50" customWidth="1"/>
    <col min="9" max="9" width="13.109375" style="36" bestFit="1" customWidth="1"/>
    <col min="10" max="10" width="18.77734375" style="161" customWidth="1"/>
    <col min="11" max="11" width="14.109375" style="36" customWidth="1"/>
    <col min="12" max="12" width="105" style="14" customWidth="1"/>
    <col min="13" max="16384" width="8.6640625" style="14"/>
  </cols>
  <sheetData>
    <row r="1" spans="1:12" s="35" customFormat="1" ht="26.4">
      <c r="A1" s="44" t="s">
        <v>448</v>
      </c>
      <c r="B1" s="167" t="s">
        <v>49</v>
      </c>
      <c r="C1" s="44" t="s">
        <v>25</v>
      </c>
      <c r="D1" s="44" t="s">
        <v>24</v>
      </c>
      <c r="E1" s="44" t="s">
        <v>28</v>
      </c>
      <c r="F1" s="169" t="s">
        <v>27</v>
      </c>
      <c r="G1" s="71" t="s">
        <v>31</v>
      </c>
      <c r="H1" s="72" t="s">
        <v>1384</v>
      </c>
      <c r="I1" s="76" t="s">
        <v>707</v>
      </c>
      <c r="J1" s="167" t="s">
        <v>47</v>
      </c>
      <c r="K1" s="44" t="s">
        <v>26</v>
      </c>
      <c r="L1" s="44" t="s">
        <v>710</v>
      </c>
    </row>
    <row r="2" spans="1:12">
      <c r="A2" s="24" t="s">
        <v>33345</v>
      </c>
      <c r="B2" s="161">
        <f>SUMIFS(店铺取数!FW:FW,店铺取数!FT:FT,"&gt;="&amp;A2,店铺取数!FT:FT,"&lt;="&amp;#REF!)</f>
        <v>0</v>
      </c>
      <c r="C2" s="45">
        <f>SUMIFS(店铺取数!FY:FY,店铺取数!FT:FT,"&gt;="&amp;A2,店铺取数!FT:FT,"&lt;="&amp;#REF!)</f>
        <v>0</v>
      </c>
      <c r="D2" s="45">
        <f>SUMIFS(店铺取数!GF:GF,店铺取数!FT:FT,"&gt;="&amp;A2,店铺取数!FT:FT,"&lt;="&amp;#REF!)</f>
        <v>0</v>
      </c>
      <c r="E2" s="45">
        <f>SUMIFS(店铺取数!GN:GN,店铺取数!FT:FT,"&gt;="&amp;A2,店铺取数!FT:FT,"&lt;="&amp;#REF!)</f>
        <v>0</v>
      </c>
      <c r="F2" s="170">
        <f>IFERROR(B2/D2,0)</f>
        <v>0</v>
      </c>
      <c r="G2" s="62">
        <f>IFERROR(D2/C2,0)</f>
        <v>0</v>
      </c>
      <c r="H2" s="73">
        <f>IFERROR(J2/B2,0)</f>
        <v>0</v>
      </c>
      <c r="I2" s="77">
        <f>IFERROR(K2/D2,0)</f>
        <v>0</v>
      </c>
      <c r="J2" s="161">
        <f>SUMIFS(店铺取数!HD:HD,店铺取数!FT:FT,"&gt;="&amp;A2,店铺取数!FT:FT,"&lt;="&amp;#REF!)</f>
        <v>0</v>
      </c>
      <c r="K2" s="45">
        <f>SUMIFS(店铺取数!HC:HC,店铺取数!FT:FT,"&gt;="&amp;A2,店铺取数!FT:FT,"&lt;="&amp;#REF!)</f>
        <v>0</v>
      </c>
      <c r="L2" s="4" t="s">
        <v>1521</v>
      </c>
    </row>
    <row r="3" spans="1:12">
      <c r="A3" s="24" t="s">
        <v>33346</v>
      </c>
      <c r="B3" s="161">
        <f>SUMIFS(店铺取数!FW:FW,店铺取数!FT:FT,"&gt;="&amp;A3,店铺取数!FT:FT,"&lt;="&amp;#REF!)</f>
        <v>0</v>
      </c>
      <c r="C3" s="45">
        <f>SUMIFS(店铺取数!FY:FY,店铺取数!FT:FT,"&gt;="&amp;A3,店铺取数!FT:FT,"&lt;="&amp;#REF!)</f>
        <v>0</v>
      </c>
      <c r="D3" s="45">
        <f>SUMIFS(店铺取数!GF:GF,店铺取数!FT:FT,"&gt;="&amp;A3,店铺取数!FT:FT,"&lt;="&amp;#REF!)</f>
        <v>0</v>
      </c>
      <c r="E3" s="45">
        <f>SUMIFS(店铺取数!GN:GN,店铺取数!FT:FT,"&gt;="&amp;A3,店铺取数!FT:FT,"&lt;="&amp;#REF!)</f>
        <v>0</v>
      </c>
      <c r="F3" s="170">
        <f t="shared" ref="F3:F4" si="0">IFERROR(B3/D3,0)</f>
        <v>0</v>
      </c>
      <c r="G3" s="62">
        <f t="shared" ref="G3:G4" si="1">IFERROR(D3/C3,0)</f>
        <v>0</v>
      </c>
      <c r="H3" s="73">
        <f t="shared" ref="H3:H4" si="2">IFERROR(J3/B3,0)</f>
        <v>0</v>
      </c>
      <c r="I3" s="77">
        <f t="shared" ref="I3:I4" si="3">IFERROR(K3/D3,0)</f>
        <v>0</v>
      </c>
      <c r="J3" s="161">
        <f>SUMIFS(店铺取数!HD:HD,店铺取数!FT:FT,"&gt;="&amp;A3,店铺取数!FT:FT,"&lt;="&amp;#REF!)</f>
        <v>0</v>
      </c>
      <c r="K3" s="45">
        <f>SUMIFS(店铺取数!HC:HC,店铺取数!FT:FT,"&gt;="&amp;A3,店铺取数!FT:FT,"&lt;="&amp;#REF!)</f>
        <v>0</v>
      </c>
      <c r="L3" s="4" t="s">
        <v>1522</v>
      </c>
    </row>
    <row r="4" spans="1:12">
      <c r="A4" s="24" t="s">
        <v>33347</v>
      </c>
      <c r="B4" s="161">
        <f>SUMIFS(店铺取数!FW:FW,店铺取数!FT:FT,"&gt;="&amp;A4,店铺取数!FT:FT,"&lt;="&amp;#REF!)</f>
        <v>0</v>
      </c>
      <c r="C4" s="45">
        <f>SUMIFS(店铺取数!FY:FY,店铺取数!FT:FT,"&gt;="&amp;A4,店铺取数!FT:FT,"&lt;="&amp;#REF!)</f>
        <v>0</v>
      </c>
      <c r="D4" s="45">
        <f>SUMIFS(店铺取数!GF:GF,店铺取数!FT:FT,"&gt;="&amp;A4,店铺取数!FT:FT,"&lt;="&amp;#REF!)</f>
        <v>0</v>
      </c>
      <c r="E4" s="45">
        <f>SUMIFS(店铺取数!GN:GN,店铺取数!FT:FT,"&gt;="&amp;A4,店铺取数!FT:FT,"&lt;="&amp;#REF!)</f>
        <v>0</v>
      </c>
      <c r="F4" s="170">
        <f t="shared" si="0"/>
        <v>0</v>
      </c>
      <c r="G4" s="62">
        <f t="shared" si="1"/>
        <v>0</v>
      </c>
      <c r="H4" s="73">
        <f t="shared" si="2"/>
        <v>0</v>
      </c>
      <c r="I4" s="77">
        <f t="shared" si="3"/>
        <v>0</v>
      </c>
      <c r="J4" s="161">
        <f>SUMIFS(店铺取数!HD:HD,店铺取数!FT:FT,"&gt;="&amp;A4,店铺取数!FT:FT,"&lt;="&amp;#REF!)</f>
        <v>0</v>
      </c>
      <c r="K4" s="45">
        <f>SUMIFS(店铺取数!HC:HC,店铺取数!FT:FT,"&gt;="&amp;A4,店铺取数!FT:FT,"&lt;="&amp;#REF!)</f>
        <v>0</v>
      </c>
      <c r="L4" s="4" t="s">
        <v>1523</v>
      </c>
    </row>
    <row r="5" spans="1:12">
      <c r="A5" s="24" t="s">
        <v>33348</v>
      </c>
      <c r="B5" s="161">
        <v>1265.30873</v>
      </c>
      <c r="C5" s="45">
        <v>32707</v>
      </c>
      <c r="D5" s="45">
        <v>324</v>
      </c>
      <c r="E5" s="45">
        <v>6</v>
      </c>
      <c r="F5" s="170">
        <v>3.9052738580246911</v>
      </c>
      <c r="G5" s="62">
        <v>9.9061363010976237E-3</v>
      </c>
      <c r="H5" s="73">
        <v>1.9482122754341544</v>
      </c>
      <c r="I5" s="77">
        <v>0.10802469135802469</v>
      </c>
      <c r="J5" s="161">
        <v>2465.09</v>
      </c>
      <c r="K5" s="45">
        <v>35</v>
      </c>
      <c r="L5" s="4"/>
    </row>
    <row r="6" spans="1:12">
      <c r="A6" s="24" t="s">
        <v>33349</v>
      </c>
      <c r="B6" s="161">
        <v>0</v>
      </c>
      <c r="C6" s="45">
        <v>0</v>
      </c>
      <c r="D6" s="45">
        <v>0</v>
      </c>
      <c r="E6" s="45">
        <v>0</v>
      </c>
      <c r="F6" s="170">
        <v>0</v>
      </c>
      <c r="G6" s="62">
        <v>0</v>
      </c>
      <c r="H6" s="73">
        <v>0</v>
      </c>
      <c r="I6" s="77">
        <v>0</v>
      </c>
      <c r="J6" s="161">
        <v>0</v>
      </c>
      <c r="K6" s="45">
        <v>0</v>
      </c>
      <c r="L6" s="4" t="s">
        <v>1790</v>
      </c>
    </row>
    <row r="7" spans="1:12">
      <c r="A7" s="24" t="s">
        <v>33350</v>
      </c>
      <c r="B7" s="161">
        <v>0</v>
      </c>
      <c r="C7" s="45">
        <v>0</v>
      </c>
      <c r="D7" s="45">
        <v>0</v>
      </c>
      <c r="E7" s="45">
        <v>0</v>
      </c>
      <c r="F7" s="170">
        <v>0</v>
      </c>
      <c r="G7" s="62">
        <v>0</v>
      </c>
      <c r="H7" s="73">
        <v>0</v>
      </c>
      <c r="I7" s="77">
        <v>0</v>
      </c>
      <c r="J7" s="161">
        <v>0</v>
      </c>
      <c r="K7" s="45">
        <v>0</v>
      </c>
      <c r="L7" s="4" t="s">
        <v>1790</v>
      </c>
    </row>
    <row r="8" spans="1:12">
      <c r="A8" s="24" t="s">
        <v>33351</v>
      </c>
      <c r="B8" s="161">
        <v>1220.15335</v>
      </c>
      <c r="C8" s="45">
        <v>39086</v>
      </c>
      <c r="D8" s="45">
        <v>287</v>
      </c>
      <c r="E8" s="45">
        <v>11</v>
      </c>
      <c r="F8" s="170">
        <v>4.2514054006968642</v>
      </c>
      <c r="G8" s="62">
        <v>7.3427825819986697E-3</v>
      </c>
      <c r="H8" s="73">
        <v>1.3497729609151177</v>
      </c>
      <c r="I8" s="77">
        <v>3.8327526132404179E-2</v>
      </c>
      <c r="J8" s="161">
        <v>1646.9299999999998</v>
      </c>
      <c r="K8" s="45">
        <v>11</v>
      </c>
      <c r="L8" s="4"/>
    </row>
    <row r="9" spans="1:12">
      <c r="A9" s="24" t="s">
        <v>33352</v>
      </c>
      <c r="B9" s="161">
        <v>0</v>
      </c>
      <c r="C9" s="45">
        <v>0</v>
      </c>
      <c r="D9" s="45">
        <v>0</v>
      </c>
      <c r="E9" s="45">
        <v>0</v>
      </c>
      <c r="F9" s="170">
        <v>0</v>
      </c>
      <c r="G9" s="62">
        <v>0</v>
      </c>
      <c r="H9" s="73">
        <v>0</v>
      </c>
      <c r="I9" s="77">
        <v>0</v>
      </c>
      <c r="J9" s="161">
        <v>0</v>
      </c>
      <c r="K9" s="45">
        <v>0</v>
      </c>
      <c r="L9" s="4" t="s">
        <v>1790</v>
      </c>
    </row>
    <row r="10" spans="1:12">
      <c r="A10" s="24" t="s">
        <v>33353</v>
      </c>
      <c r="B10" s="161">
        <v>0</v>
      </c>
      <c r="C10" s="45">
        <v>0</v>
      </c>
      <c r="D10" s="45">
        <v>0</v>
      </c>
      <c r="E10" s="45">
        <v>0</v>
      </c>
      <c r="F10" s="170">
        <v>0</v>
      </c>
      <c r="G10" s="62">
        <v>0</v>
      </c>
      <c r="H10" s="73">
        <v>0</v>
      </c>
      <c r="I10" s="77">
        <v>0</v>
      </c>
      <c r="J10" s="161">
        <v>0</v>
      </c>
      <c r="K10" s="45">
        <v>0</v>
      </c>
      <c r="L10" s="4" t="s">
        <v>1790</v>
      </c>
    </row>
    <row r="11" spans="1:12">
      <c r="A11" s="24" t="s">
        <v>33354</v>
      </c>
      <c r="B11" s="161">
        <v>0</v>
      </c>
      <c r="C11" s="45">
        <v>0</v>
      </c>
      <c r="D11" s="45">
        <v>0</v>
      </c>
      <c r="E11" s="45">
        <v>0</v>
      </c>
      <c r="F11" s="170">
        <v>0</v>
      </c>
      <c r="G11" s="62">
        <v>0</v>
      </c>
      <c r="H11" s="73">
        <v>0</v>
      </c>
      <c r="I11" s="77">
        <v>0</v>
      </c>
      <c r="J11" s="161">
        <v>0</v>
      </c>
      <c r="K11" s="45">
        <v>0</v>
      </c>
      <c r="L11" s="4" t="s">
        <v>1790</v>
      </c>
    </row>
    <row r="12" spans="1:12">
      <c r="A12" s="24" t="s">
        <v>33355</v>
      </c>
      <c r="B12" s="161">
        <v>0</v>
      </c>
      <c r="C12" s="45">
        <v>0</v>
      </c>
      <c r="D12" s="45">
        <v>0</v>
      </c>
      <c r="E12" s="45">
        <v>0</v>
      </c>
      <c r="F12" s="170">
        <v>0</v>
      </c>
      <c r="G12" s="62">
        <v>0</v>
      </c>
      <c r="H12" s="73">
        <v>0</v>
      </c>
      <c r="I12" s="77">
        <v>0</v>
      </c>
      <c r="J12" s="161">
        <v>0</v>
      </c>
      <c r="K12" s="45">
        <v>0</v>
      </c>
      <c r="L12" s="4" t="s">
        <v>1790</v>
      </c>
    </row>
    <row r="13" spans="1:12">
      <c r="A13" s="24" t="s">
        <v>33356</v>
      </c>
      <c r="B13" s="161">
        <v>106.06434</v>
      </c>
      <c r="C13" s="45">
        <v>3987</v>
      </c>
      <c r="D13" s="45">
        <v>13</v>
      </c>
      <c r="E13" s="45">
        <v>0</v>
      </c>
      <c r="F13" s="170">
        <v>8.1587953846153844</v>
      </c>
      <c r="G13" s="62">
        <v>3.2605969400551793E-3</v>
      </c>
      <c r="H13" s="73">
        <v>0</v>
      </c>
      <c r="I13" s="77">
        <v>0</v>
      </c>
      <c r="J13" s="161">
        <v>0</v>
      </c>
      <c r="K13" s="45">
        <v>0</v>
      </c>
      <c r="L13" s="4" t="s">
        <v>4862</v>
      </c>
    </row>
    <row r="14" spans="1:12">
      <c r="A14" s="24" t="s">
        <v>33357</v>
      </c>
      <c r="B14" s="161">
        <v>80.929839999999999</v>
      </c>
      <c r="C14" s="45">
        <v>3663</v>
      </c>
      <c r="D14" s="45">
        <v>15</v>
      </c>
      <c r="E14" s="45">
        <v>0</v>
      </c>
      <c r="F14" s="170">
        <v>5.3953226666666669</v>
      </c>
      <c r="G14" s="62">
        <v>4.095004095004095E-3</v>
      </c>
      <c r="H14" s="73">
        <v>2.7523840402995976</v>
      </c>
      <c r="I14" s="77">
        <v>6.6666666666666666E-2</v>
      </c>
      <c r="J14" s="161">
        <v>222.75</v>
      </c>
      <c r="K14" s="45">
        <v>1</v>
      </c>
      <c r="L14" s="4" t="s">
        <v>6878</v>
      </c>
    </row>
    <row r="15" spans="1:12">
      <c r="A15" s="24" t="s">
        <v>33358</v>
      </c>
      <c r="B15" s="161">
        <v>243.15549999999999</v>
      </c>
      <c r="C15" s="45">
        <v>2930</v>
      </c>
      <c r="D15" s="45">
        <v>74</v>
      </c>
      <c r="E15" s="45">
        <v>9</v>
      </c>
      <c r="F15" s="170">
        <v>3.285885135135135</v>
      </c>
      <c r="G15" s="62">
        <v>2.5255972696245733E-2</v>
      </c>
      <c r="H15" s="73">
        <v>9.1751985869124905E-2</v>
      </c>
      <c r="I15" s="77">
        <v>4.0540540540540543E-2</v>
      </c>
      <c r="J15" s="161">
        <v>22.31</v>
      </c>
      <c r="K15" s="45">
        <v>3</v>
      </c>
      <c r="L15" s="4" t="s">
        <v>8645</v>
      </c>
    </row>
    <row r="16" spans="1:12">
      <c r="A16" s="24" t="s">
        <v>33359</v>
      </c>
      <c r="B16" s="161">
        <v>3150.8389399999996</v>
      </c>
      <c r="C16" s="45">
        <v>36880</v>
      </c>
      <c r="D16" s="45">
        <v>655</v>
      </c>
      <c r="E16" s="45">
        <v>44</v>
      </c>
      <c r="F16" s="170">
        <v>4.8104411297709921</v>
      </c>
      <c r="G16" s="62">
        <v>1.7760303687635575E-2</v>
      </c>
      <c r="H16" s="73">
        <v>3.204657614140062</v>
      </c>
      <c r="I16" s="77">
        <v>0.25954198473282442</v>
      </c>
      <c r="J16" s="161">
        <v>10097.36</v>
      </c>
      <c r="K16" s="45">
        <v>170</v>
      </c>
      <c r="L16" s="4" t="s">
        <v>12638</v>
      </c>
    </row>
    <row r="17" spans="1:12">
      <c r="A17" s="24" t="s">
        <v>33360</v>
      </c>
      <c r="B17" s="161">
        <v>0</v>
      </c>
      <c r="C17" s="45">
        <v>0</v>
      </c>
      <c r="D17" s="45">
        <v>0</v>
      </c>
      <c r="E17" s="45">
        <v>0</v>
      </c>
      <c r="F17" s="170">
        <v>0</v>
      </c>
      <c r="G17" s="62">
        <v>0</v>
      </c>
      <c r="H17" s="73">
        <v>0</v>
      </c>
      <c r="I17" s="77">
        <v>0</v>
      </c>
      <c r="J17" s="161">
        <v>0</v>
      </c>
      <c r="K17" s="45">
        <v>0</v>
      </c>
      <c r="L17" s="4" t="s">
        <v>1790</v>
      </c>
    </row>
    <row r="18" spans="1:12">
      <c r="A18" s="24" t="s">
        <v>33361</v>
      </c>
      <c r="B18" s="161">
        <v>804.13004999999998</v>
      </c>
      <c r="C18" s="45">
        <v>21168</v>
      </c>
      <c r="D18" s="45">
        <v>228</v>
      </c>
      <c r="E18" s="45">
        <v>15</v>
      </c>
      <c r="F18" s="170">
        <v>3.5268861842105261</v>
      </c>
      <c r="G18" s="62">
        <v>1.0770975056689343E-2</v>
      </c>
      <c r="H18" s="73">
        <v>1.3642818098888356</v>
      </c>
      <c r="I18" s="77">
        <v>7.0175438596491224E-2</v>
      </c>
      <c r="J18" s="161">
        <v>1097.06</v>
      </c>
      <c r="K18" s="45">
        <v>16</v>
      </c>
      <c r="L18" s="4" t="s">
        <v>14433</v>
      </c>
    </row>
    <row r="19" spans="1:12">
      <c r="A19" s="24" t="s">
        <v>33362</v>
      </c>
      <c r="B19" s="161">
        <v>0</v>
      </c>
      <c r="C19" s="45">
        <v>0</v>
      </c>
      <c r="D19" s="45">
        <v>0</v>
      </c>
      <c r="E19" s="45">
        <v>0</v>
      </c>
      <c r="F19" s="170">
        <v>0</v>
      </c>
      <c r="G19" s="62">
        <v>0</v>
      </c>
      <c r="H19" s="73">
        <v>0</v>
      </c>
      <c r="I19" s="77">
        <v>0</v>
      </c>
      <c r="J19" s="161">
        <v>0</v>
      </c>
      <c r="K19" s="45">
        <v>0</v>
      </c>
      <c r="L19" s="4" t="s">
        <v>1790</v>
      </c>
    </row>
    <row r="20" spans="1:12">
      <c r="A20" s="24" t="s">
        <v>33363</v>
      </c>
      <c r="B20" s="161">
        <v>916.7042100000001</v>
      </c>
      <c r="C20" s="45">
        <v>14859</v>
      </c>
      <c r="D20" s="45">
        <v>162</v>
      </c>
      <c r="E20" s="45">
        <v>12</v>
      </c>
      <c r="F20" s="170">
        <v>5.6586679629629639</v>
      </c>
      <c r="G20" s="62">
        <v>1.0902483343428226E-2</v>
      </c>
      <c r="H20" s="73">
        <v>3.6744272724568368</v>
      </c>
      <c r="I20" s="77">
        <v>0.33333333333333331</v>
      </c>
      <c r="J20" s="161">
        <v>3368.3629499999997</v>
      </c>
      <c r="K20" s="45">
        <v>54</v>
      </c>
      <c r="L20" s="4" t="s">
        <v>16933</v>
      </c>
    </row>
    <row r="21" spans="1:12">
      <c r="A21" s="24" t="s">
        <v>33364</v>
      </c>
      <c r="B21" s="161">
        <v>0</v>
      </c>
      <c r="C21" s="45">
        <v>0</v>
      </c>
      <c r="D21" s="45">
        <v>0</v>
      </c>
      <c r="E21" s="45">
        <v>0</v>
      </c>
      <c r="F21" s="170">
        <v>0</v>
      </c>
      <c r="G21" s="62">
        <v>0</v>
      </c>
      <c r="H21" s="73">
        <v>0</v>
      </c>
      <c r="I21" s="77">
        <v>0</v>
      </c>
      <c r="J21" s="161">
        <v>0</v>
      </c>
      <c r="K21" s="45">
        <v>0</v>
      </c>
      <c r="L21" s="4" t="s">
        <v>1790</v>
      </c>
    </row>
    <row r="22" spans="1:12">
      <c r="A22" s="24" t="s">
        <v>33365</v>
      </c>
      <c r="B22" s="161">
        <v>576.61773000000005</v>
      </c>
      <c r="C22" s="45">
        <v>14480</v>
      </c>
      <c r="D22" s="45">
        <v>107</v>
      </c>
      <c r="E22" s="45">
        <v>10</v>
      </c>
      <c r="F22" s="170">
        <v>5.3889507476635519</v>
      </c>
      <c r="G22" s="62">
        <v>7.3895027624309396E-3</v>
      </c>
      <c r="H22" s="73">
        <v>4.8665863951148358</v>
      </c>
      <c r="I22" s="77">
        <v>0.28037383177570091</v>
      </c>
      <c r="J22" s="161">
        <v>2806.16</v>
      </c>
      <c r="K22" s="45">
        <v>30</v>
      </c>
      <c r="L22" s="4" t="s">
        <v>20109</v>
      </c>
    </row>
    <row r="23" spans="1:12">
      <c r="A23" s="24" t="s">
        <v>33366</v>
      </c>
      <c r="B23" s="161">
        <v>0</v>
      </c>
      <c r="C23" s="45">
        <v>0</v>
      </c>
      <c r="D23" s="45">
        <v>0</v>
      </c>
      <c r="E23" s="45">
        <v>0</v>
      </c>
      <c r="F23" s="170">
        <v>0</v>
      </c>
      <c r="G23" s="62">
        <v>0</v>
      </c>
      <c r="H23" s="73">
        <v>0</v>
      </c>
      <c r="I23" s="77">
        <v>0</v>
      </c>
      <c r="J23" s="161">
        <v>0</v>
      </c>
      <c r="K23" s="45">
        <v>0</v>
      </c>
      <c r="L23" s="4" t="s">
        <v>1790</v>
      </c>
    </row>
    <row r="24" spans="1:12">
      <c r="A24" s="24" t="s">
        <v>33367</v>
      </c>
      <c r="B24" s="161">
        <f>SUMIFS(店铺取数!FW:FW,店铺取数!FT:FT,"&gt;="&amp;A24,店铺取数!FT:FT,"&lt;="&amp;#REF!)</f>
        <v>0</v>
      </c>
      <c r="C24" s="45">
        <f>SUMIFS(店铺取数!FY:FY,店铺取数!FT:FT,"&gt;="&amp;A24,店铺取数!FT:FT,"&lt;="&amp;#REF!)</f>
        <v>0</v>
      </c>
      <c r="D24" s="45">
        <f>SUMIFS(店铺取数!GF:GF,店铺取数!FT:FT,"&gt;="&amp;A24,店铺取数!FT:FT,"&lt;="&amp;#REF!)</f>
        <v>0</v>
      </c>
      <c r="E24" s="45">
        <f>SUMIFS(店铺取数!GN:GN,店铺取数!FT:FT,"&gt;="&amp;A24,店铺取数!FT:FT,"&lt;="&amp;#REF!)</f>
        <v>0</v>
      </c>
      <c r="F24" s="170">
        <f t="shared" ref="F24" si="4">IFERROR(B24/D24,0)</f>
        <v>0</v>
      </c>
      <c r="G24" s="62">
        <f t="shared" ref="G24" si="5">IFERROR(D24/C24,0)</f>
        <v>0</v>
      </c>
      <c r="H24" s="73">
        <f t="shared" ref="H24" si="6">IFERROR(J24/B24,0)</f>
        <v>0</v>
      </c>
      <c r="I24" s="77">
        <f t="shared" ref="I24" si="7">IFERROR(K24/D24,0)</f>
        <v>0</v>
      </c>
      <c r="J24" s="161">
        <f>SUMIFS(店铺取数!HD:HD,店铺取数!FT:FT,"&gt;="&amp;A24,店铺取数!FT:FT,"&lt;="&amp;#REF!)</f>
        <v>0</v>
      </c>
      <c r="K24" s="45">
        <f>SUMIFS(店铺取数!HC:HC,店铺取数!FT:FT,"&gt;="&amp;A24,店铺取数!FT:FT,"&lt;="&amp;#REF!)</f>
        <v>0</v>
      </c>
      <c r="L24" s="4" t="s">
        <v>1790</v>
      </c>
    </row>
    <row r="25" spans="1:12">
      <c r="A25" s="24" t="s">
        <v>33368</v>
      </c>
      <c r="B25" s="161">
        <f>SUMIFS(店铺取数!FW:FW,店铺取数!FT:FT,"&gt;="&amp;A25,店铺取数!FT:FT,"&lt;="&amp;#REF!)</f>
        <v>0</v>
      </c>
      <c r="C25" s="45">
        <f>SUMIFS(店铺取数!FY:FY,店铺取数!FT:FT,"&gt;="&amp;A25,店铺取数!FT:FT,"&lt;="&amp;#REF!)</f>
        <v>0</v>
      </c>
      <c r="D25" s="45">
        <f>SUMIFS(店铺取数!GF:GF,店铺取数!FT:FT,"&gt;="&amp;A25,店铺取数!FT:FT,"&lt;="&amp;#REF!)</f>
        <v>0</v>
      </c>
      <c r="E25" s="45">
        <f>SUMIFS(店铺取数!GN:GN,店铺取数!FT:FT,"&gt;="&amp;A25,店铺取数!FT:FT,"&lt;="&amp;#REF!)</f>
        <v>0</v>
      </c>
      <c r="F25" s="170">
        <f t="shared" ref="F25" si="8">IFERROR(B25/D25,0)</f>
        <v>0</v>
      </c>
      <c r="G25" s="62">
        <f t="shared" ref="G25" si="9">IFERROR(D25/C25,0)</f>
        <v>0</v>
      </c>
      <c r="H25" s="73">
        <f t="shared" ref="H25" si="10">IFERROR(J25/B25,0)</f>
        <v>0</v>
      </c>
      <c r="I25" s="77">
        <f t="shared" ref="I25" si="11">IFERROR(K25/D25,0)</f>
        <v>0</v>
      </c>
      <c r="J25" s="161">
        <f>SUMIFS(店铺取数!HD:HD,店铺取数!FT:FT,"&gt;="&amp;A25,店铺取数!FT:FT,"&lt;="&amp;#REF!)</f>
        <v>0</v>
      </c>
      <c r="K25" s="45">
        <f>SUMIFS(店铺取数!HC:HC,店铺取数!FT:FT,"&gt;="&amp;A25,店铺取数!FT:FT,"&lt;="&amp;#REF!)</f>
        <v>0</v>
      </c>
      <c r="L25" s="4" t="s">
        <v>1790</v>
      </c>
    </row>
    <row r="26" spans="1:12">
      <c r="A26" s="24" t="s">
        <v>33369</v>
      </c>
      <c r="B26" s="161">
        <f>SUMIFS(店铺取数!FW:FW,店铺取数!FT:FT,"&gt;="&amp;A26,店铺取数!FT:FT,"&lt;="&amp;#REF!)</f>
        <v>0</v>
      </c>
      <c r="C26" s="45">
        <f>SUMIFS(店铺取数!FY:FY,店铺取数!FT:FT,"&gt;="&amp;A26,店铺取数!FT:FT,"&lt;="&amp;#REF!)</f>
        <v>0</v>
      </c>
      <c r="D26" s="45">
        <f>SUMIFS(店铺取数!GF:GF,店铺取数!FT:FT,"&gt;="&amp;A26,店铺取数!FT:FT,"&lt;="&amp;#REF!)</f>
        <v>0</v>
      </c>
      <c r="E26" s="45">
        <f>SUMIFS(店铺取数!GN:GN,店铺取数!FT:FT,"&gt;="&amp;A26,店铺取数!FT:FT,"&lt;="&amp;#REF!)</f>
        <v>0</v>
      </c>
      <c r="F26" s="170">
        <f t="shared" ref="F26" si="12">IFERROR(B26/D26,0)</f>
        <v>0</v>
      </c>
      <c r="G26" s="62">
        <f t="shared" ref="G26" si="13">IFERROR(D26/C26,0)</f>
        <v>0</v>
      </c>
      <c r="H26" s="73">
        <f t="shared" ref="H26" si="14">IFERROR(J26/B26,0)</f>
        <v>0</v>
      </c>
      <c r="I26" s="77">
        <f t="shared" ref="I26" si="15">IFERROR(K26/D26,0)</f>
        <v>0</v>
      </c>
      <c r="J26" s="161">
        <f>SUMIFS(店铺取数!HD:HD,店铺取数!FT:FT,"&gt;="&amp;A26,店铺取数!FT:FT,"&lt;="&amp;#REF!)</f>
        <v>0</v>
      </c>
      <c r="K26" s="45">
        <f>SUMIFS(店铺取数!HC:HC,店铺取数!FT:FT,"&gt;="&amp;A26,店铺取数!FT:FT,"&lt;="&amp;#REF!)</f>
        <v>0</v>
      </c>
      <c r="L26" s="4" t="s">
        <v>24184</v>
      </c>
    </row>
    <row r="27" spans="1:12">
      <c r="A27" s="24" t="s">
        <v>33370</v>
      </c>
      <c r="B27" s="161">
        <f>SUMIFS(店铺取数!FW:FW,店铺取数!FT:FT,"&gt;="&amp;A27,店铺取数!FT:FT,"&lt;="&amp;#REF!)</f>
        <v>0</v>
      </c>
      <c r="C27" s="45">
        <f>SUMIFS(店铺取数!FY:FY,店铺取数!FT:FT,"&gt;="&amp;A27,店铺取数!FT:FT,"&lt;="&amp;#REF!)</f>
        <v>0</v>
      </c>
      <c r="D27" s="45">
        <f>SUMIFS(店铺取数!GF:GF,店铺取数!FT:FT,"&gt;="&amp;A27,店铺取数!FT:FT,"&lt;="&amp;#REF!)</f>
        <v>0</v>
      </c>
      <c r="E27" s="45">
        <f>SUMIFS(店铺取数!GN:GN,店铺取数!FT:FT,"&gt;="&amp;A27,店铺取数!FT:FT,"&lt;="&amp;#REF!)</f>
        <v>0</v>
      </c>
      <c r="F27" s="170">
        <f t="shared" ref="F27" si="16">IFERROR(B27/D27,0)</f>
        <v>0</v>
      </c>
      <c r="G27" s="62">
        <f t="shared" ref="G27" si="17">IFERROR(D27/C27,0)</f>
        <v>0</v>
      </c>
      <c r="H27" s="73">
        <f t="shared" ref="H27" si="18">IFERROR(J27/B27,0)</f>
        <v>0</v>
      </c>
      <c r="I27" s="77">
        <f t="shared" ref="I27" si="19">IFERROR(K27/D27,0)</f>
        <v>0</v>
      </c>
      <c r="J27" s="161">
        <f>SUMIFS(店铺取数!HD:HD,店铺取数!FT:FT,"&gt;="&amp;A27,店铺取数!FT:FT,"&lt;="&amp;#REF!)</f>
        <v>0</v>
      </c>
      <c r="K27" s="45">
        <f>SUMIFS(店铺取数!HC:HC,店铺取数!FT:FT,"&gt;="&amp;A27,店铺取数!FT:FT,"&lt;="&amp;#REF!)</f>
        <v>0</v>
      </c>
      <c r="L27" s="4"/>
    </row>
    <row r="28" spans="1:12">
      <c r="A28" s="24" t="s">
        <v>33371</v>
      </c>
      <c r="B28" s="161">
        <f>SUMIFS(店铺取数!FW:FW,店铺取数!FT:FT,"&gt;="&amp;A28,店铺取数!FT:FT,"&lt;="&amp;#REF!)</f>
        <v>0</v>
      </c>
      <c r="C28" s="45">
        <f>SUMIFS(店铺取数!FY:FY,店铺取数!FT:FT,"&gt;="&amp;A28,店铺取数!FT:FT,"&lt;="&amp;#REF!)</f>
        <v>0</v>
      </c>
      <c r="D28" s="45">
        <f>SUMIFS(店铺取数!GF:GF,店铺取数!FT:FT,"&gt;="&amp;A28,店铺取数!FT:FT,"&lt;="&amp;#REF!)</f>
        <v>0</v>
      </c>
      <c r="E28" s="45">
        <f>SUMIFS(店铺取数!GN:GN,店铺取数!FT:FT,"&gt;="&amp;A28,店铺取数!FT:FT,"&lt;="&amp;#REF!)</f>
        <v>0</v>
      </c>
      <c r="F28" s="170">
        <f t="shared" ref="F28" si="20">IFERROR(B28/D28,0)</f>
        <v>0</v>
      </c>
      <c r="G28" s="62">
        <f t="shared" ref="G28" si="21">IFERROR(D28/C28,0)</f>
        <v>0</v>
      </c>
      <c r="H28" s="73">
        <f t="shared" ref="H28" si="22">IFERROR(J28/B28,0)</f>
        <v>0</v>
      </c>
      <c r="I28" s="77">
        <f t="shared" ref="I28" si="23">IFERROR(K28/D28,0)</f>
        <v>0</v>
      </c>
      <c r="J28" s="161">
        <f>SUMIFS(店铺取数!HD:HD,店铺取数!FT:FT,"&gt;="&amp;A28,店铺取数!FT:FT,"&lt;="&amp;#REF!)</f>
        <v>0</v>
      </c>
      <c r="K28" s="45">
        <f>SUMIFS(店铺取数!HC:HC,店铺取数!FT:FT,"&gt;="&amp;A28,店铺取数!FT:FT,"&lt;="&amp;#REF!)</f>
        <v>0</v>
      </c>
      <c r="L28" s="4" t="s">
        <v>1790</v>
      </c>
    </row>
    <row r="29" spans="1:12">
      <c r="A29" s="24" t="s">
        <v>33372</v>
      </c>
      <c r="B29" s="161">
        <f>SUMIFS(店铺取数!FW:FW,店铺取数!FT:FT,"&gt;="&amp;A29,店铺取数!FT:FT,"&lt;="&amp;#REF!)</f>
        <v>0</v>
      </c>
      <c r="C29" s="45">
        <f>SUMIFS(店铺取数!FY:FY,店铺取数!FT:FT,"&gt;="&amp;A29,店铺取数!FT:FT,"&lt;="&amp;#REF!)</f>
        <v>0</v>
      </c>
      <c r="D29" s="45">
        <f>SUMIFS(店铺取数!GF:GF,店铺取数!FT:FT,"&gt;="&amp;A29,店铺取数!FT:FT,"&lt;="&amp;#REF!)</f>
        <v>0</v>
      </c>
      <c r="E29" s="45">
        <f>SUMIFS(店铺取数!GN:GN,店铺取数!FT:FT,"&gt;="&amp;A29,店铺取数!FT:FT,"&lt;="&amp;#REF!)</f>
        <v>0</v>
      </c>
      <c r="F29" s="170">
        <f t="shared" ref="F29" si="24">IFERROR(B29/D29,0)</f>
        <v>0</v>
      </c>
      <c r="G29" s="62">
        <f t="shared" ref="G29" si="25">IFERROR(D29/C29,0)</f>
        <v>0</v>
      </c>
      <c r="H29" s="73">
        <f t="shared" ref="H29" si="26">IFERROR(J29/B29,0)</f>
        <v>0</v>
      </c>
      <c r="I29" s="77">
        <f t="shared" ref="I29" si="27">IFERROR(K29/D29,0)</f>
        <v>0</v>
      </c>
      <c r="J29" s="161">
        <f>SUMIFS(店铺取数!HD:HD,店铺取数!FT:FT,"&gt;="&amp;A29,店铺取数!FT:FT,"&lt;="&amp;#REF!)</f>
        <v>0</v>
      </c>
      <c r="K29" s="45">
        <f>SUMIFS(店铺取数!HC:HC,店铺取数!FT:FT,"&gt;="&amp;A29,店铺取数!FT:FT,"&lt;="&amp;#REF!)</f>
        <v>0</v>
      </c>
      <c r="L29" s="4"/>
    </row>
    <row r="30" spans="1:12">
      <c r="A30" s="24" t="s">
        <v>33373</v>
      </c>
      <c r="B30" s="161">
        <f>SUMIFS(店铺取数!FW:FW,店铺取数!FT:FT,"&gt;="&amp;A30,店铺取数!FT:FT,"&lt;="&amp;#REF!)</f>
        <v>0</v>
      </c>
      <c r="C30" s="45">
        <f>SUMIFS(店铺取数!FY:FY,店铺取数!FT:FT,"&gt;="&amp;A30,店铺取数!FT:FT,"&lt;="&amp;#REF!)</f>
        <v>0</v>
      </c>
      <c r="D30" s="45">
        <f>SUMIFS(店铺取数!GF:GF,店铺取数!FT:FT,"&gt;="&amp;A30,店铺取数!FT:FT,"&lt;="&amp;#REF!)</f>
        <v>0</v>
      </c>
      <c r="E30" s="45">
        <f>SUMIFS(店铺取数!GN:GN,店铺取数!FT:FT,"&gt;="&amp;A30,店铺取数!FT:FT,"&lt;="&amp;#REF!)</f>
        <v>0</v>
      </c>
      <c r="F30" s="170">
        <f t="shared" ref="F30" si="28">IFERROR(B30/D30,0)</f>
        <v>0</v>
      </c>
      <c r="G30" s="62">
        <f t="shared" ref="G30" si="29">IFERROR(D30/C30,0)</f>
        <v>0</v>
      </c>
      <c r="H30" s="73">
        <f t="shared" ref="H30" si="30">IFERROR(J30/B30,0)</f>
        <v>0</v>
      </c>
      <c r="I30" s="77">
        <f t="shared" ref="I30" si="31">IFERROR(K30/D30,0)</f>
        <v>0</v>
      </c>
      <c r="J30" s="161">
        <f>SUMIFS(店铺取数!HD:HD,店铺取数!FT:FT,"&gt;="&amp;A30,店铺取数!FT:FT,"&lt;="&amp;#REF!)</f>
        <v>0</v>
      </c>
      <c r="K30" s="45">
        <f>SUMIFS(店铺取数!HC:HC,店铺取数!FT:FT,"&gt;="&amp;A30,店铺取数!FT:FT,"&lt;="&amp;#REF!)</f>
        <v>0</v>
      </c>
      <c r="L30" s="4"/>
    </row>
    <row r="31" spans="1:12">
      <c r="A31" s="24" t="s">
        <v>33374</v>
      </c>
      <c r="B31" s="161">
        <f>SUMIFS(店铺取数!FW:FW,店铺取数!FT:FT,"&gt;="&amp;A31,店铺取数!FT:FT,"&lt;="&amp;#REF!)</f>
        <v>0</v>
      </c>
      <c r="C31" s="45">
        <f>SUMIFS(店铺取数!FY:FY,店铺取数!FT:FT,"&gt;="&amp;A31,店铺取数!FT:FT,"&lt;="&amp;#REF!)</f>
        <v>0</v>
      </c>
      <c r="D31" s="45">
        <f>SUMIFS(店铺取数!GF:GF,店铺取数!FT:FT,"&gt;="&amp;A31,店铺取数!FT:FT,"&lt;="&amp;#REF!)</f>
        <v>0</v>
      </c>
      <c r="E31" s="45">
        <f>SUMIFS(店铺取数!GN:GN,店铺取数!FT:FT,"&gt;="&amp;A31,店铺取数!FT:FT,"&lt;="&amp;#REF!)</f>
        <v>0</v>
      </c>
      <c r="F31" s="170">
        <f t="shared" ref="F31" si="32">IFERROR(B31/D31,0)</f>
        <v>0</v>
      </c>
      <c r="G31" s="62">
        <f t="shared" ref="G31" si="33">IFERROR(D31/C31,0)</f>
        <v>0</v>
      </c>
      <c r="H31" s="73">
        <f t="shared" ref="H31" si="34">IFERROR(J31/B31,0)</f>
        <v>0</v>
      </c>
      <c r="I31" s="77">
        <f t="shared" ref="I31" si="35">IFERROR(K31/D31,0)</f>
        <v>0</v>
      </c>
      <c r="J31" s="161">
        <f>SUMIFS(店铺取数!HD:HD,店铺取数!FT:FT,"&gt;="&amp;A31,店铺取数!FT:FT,"&lt;="&amp;#REF!)</f>
        <v>0</v>
      </c>
      <c r="K31" s="45">
        <f>SUMIFS(店铺取数!HC:HC,店铺取数!FT:FT,"&gt;="&amp;A31,店铺取数!FT:FT,"&lt;="&amp;#REF!)</f>
        <v>0</v>
      </c>
      <c r="L31" s="4"/>
    </row>
    <row r="32" spans="1:12">
      <c r="A32" s="24" t="s">
        <v>33375</v>
      </c>
      <c r="B32" s="161">
        <f>SUMIFS(店铺取数!FW:FW,店铺取数!FT:FT,"&gt;="&amp;A32,店铺取数!FT:FT,"&lt;="&amp;#REF!)</f>
        <v>0</v>
      </c>
      <c r="C32" s="45">
        <f>SUMIFS(店铺取数!FY:FY,店铺取数!FT:FT,"&gt;="&amp;A32,店铺取数!FT:FT,"&lt;="&amp;#REF!)</f>
        <v>0</v>
      </c>
      <c r="D32" s="45">
        <f>SUMIFS(店铺取数!GF:GF,店铺取数!FT:FT,"&gt;="&amp;A32,店铺取数!FT:FT,"&lt;="&amp;#REF!)</f>
        <v>0</v>
      </c>
      <c r="E32" s="45">
        <f>SUMIFS(店铺取数!GN:GN,店铺取数!FT:FT,"&gt;="&amp;A32,店铺取数!FT:FT,"&lt;="&amp;#REF!)</f>
        <v>0</v>
      </c>
      <c r="F32" s="170">
        <f t="shared" ref="F32" si="36">IFERROR(B32/D32,0)</f>
        <v>0</v>
      </c>
      <c r="G32" s="62">
        <f t="shared" ref="G32" si="37">IFERROR(D32/C32,0)</f>
        <v>0</v>
      </c>
      <c r="H32" s="73">
        <f t="shared" ref="H32" si="38">IFERROR(J32/B32,0)</f>
        <v>0</v>
      </c>
      <c r="I32" s="77">
        <f t="shared" ref="I32" si="39">IFERROR(K32/D32,0)</f>
        <v>0</v>
      </c>
      <c r="J32" s="161">
        <f>SUMIFS(店铺取数!HD:HD,店铺取数!FT:FT,"&gt;="&amp;A32,店铺取数!FT:FT,"&lt;="&amp;#REF!)</f>
        <v>0</v>
      </c>
      <c r="K32" s="45">
        <f>SUMIFS(店铺取数!HC:HC,店铺取数!FT:FT,"&gt;="&amp;A32,店铺取数!FT:FT,"&lt;="&amp;#REF!)</f>
        <v>0</v>
      </c>
      <c r="L32" s="4"/>
    </row>
    <row r="33" spans="1:12">
      <c r="A33" s="24" t="s">
        <v>33376</v>
      </c>
      <c r="B33" s="161">
        <f>SUMIFS(店铺取数!FW:FW,店铺取数!FT:FT,"&gt;="&amp;A33,店铺取数!FT:FT,"&lt;="&amp;#REF!)</f>
        <v>0</v>
      </c>
      <c r="C33" s="45">
        <f>SUMIFS(店铺取数!FY:FY,店铺取数!FT:FT,"&gt;="&amp;A33,店铺取数!FT:FT,"&lt;="&amp;#REF!)</f>
        <v>0</v>
      </c>
      <c r="D33" s="45">
        <f>SUMIFS(店铺取数!GF:GF,店铺取数!FT:FT,"&gt;="&amp;A33,店铺取数!FT:FT,"&lt;="&amp;#REF!)</f>
        <v>0</v>
      </c>
      <c r="E33" s="45">
        <f>SUMIFS(店铺取数!GN:GN,店铺取数!FT:FT,"&gt;="&amp;A33,店铺取数!FT:FT,"&lt;="&amp;#REF!)</f>
        <v>0</v>
      </c>
      <c r="F33" s="170">
        <f t="shared" ref="F33" si="40">IFERROR(B33/D33,0)</f>
        <v>0</v>
      </c>
      <c r="G33" s="62">
        <f t="shared" ref="G33" si="41">IFERROR(D33/C33,0)</f>
        <v>0</v>
      </c>
      <c r="H33" s="73">
        <f t="shared" ref="H33" si="42">IFERROR(J33/B33,0)</f>
        <v>0</v>
      </c>
      <c r="I33" s="77">
        <f t="shared" ref="I33" si="43">IFERROR(K33/D33,0)</f>
        <v>0</v>
      </c>
      <c r="J33" s="161">
        <f>SUMIFS(店铺取数!HD:HD,店铺取数!FT:FT,"&gt;="&amp;A33,店铺取数!FT:FT,"&lt;="&amp;#REF!)</f>
        <v>0</v>
      </c>
      <c r="K33" s="45">
        <f>SUMIFS(店铺取数!HC:HC,店铺取数!FT:FT,"&gt;="&amp;A33,店铺取数!FT:FT,"&lt;="&amp;#REF!)</f>
        <v>0</v>
      </c>
      <c r="L33" s="4" t="s">
        <v>1790</v>
      </c>
    </row>
    <row r="34" spans="1:12">
      <c r="A34" s="24" t="s">
        <v>33377</v>
      </c>
      <c r="B34" s="161">
        <f>SUMIFS(店铺取数!FW:FW,店铺取数!FT:FT,"&gt;="&amp;A34,店铺取数!FT:FT,"&lt;="&amp;#REF!)</f>
        <v>0</v>
      </c>
      <c r="C34" s="45">
        <f>SUMIFS(店铺取数!FY:FY,店铺取数!FT:FT,"&gt;="&amp;A34,店铺取数!FT:FT,"&lt;="&amp;#REF!)</f>
        <v>0</v>
      </c>
      <c r="D34" s="45">
        <f>SUMIFS(店铺取数!GF:GF,店铺取数!FT:FT,"&gt;="&amp;A34,店铺取数!FT:FT,"&lt;="&amp;#REF!)</f>
        <v>0</v>
      </c>
      <c r="E34" s="45">
        <f>SUMIFS(店铺取数!GN:GN,店铺取数!FT:FT,"&gt;="&amp;A34,店铺取数!FT:FT,"&lt;="&amp;#REF!)</f>
        <v>0</v>
      </c>
      <c r="F34" s="170">
        <f t="shared" ref="F34" si="44">IFERROR(B34/D34,0)</f>
        <v>0</v>
      </c>
      <c r="G34" s="62">
        <f t="shared" ref="G34" si="45">IFERROR(D34/C34,0)</f>
        <v>0</v>
      </c>
      <c r="H34" s="73">
        <f t="shared" ref="H34" si="46">IFERROR(J34/B34,0)</f>
        <v>0</v>
      </c>
      <c r="I34" s="77">
        <f t="shared" ref="I34" si="47">IFERROR(K34/D34,0)</f>
        <v>0</v>
      </c>
      <c r="J34" s="161">
        <f>SUMIFS(店铺取数!HD:HD,店铺取数!FT:FT,"&gt;="&amp;A34,店铺取数!FT:FT,"&lt;="&amp;#REF!)</f>
        <v>0</v>
      </c>
      <c r="K34" s="45">
        <f>SUMIFS(店铺取数!HC:HC,店铺取数!FT:FT,"&gt;="&amp;A34,店铺取数!FT:FT,"&lt;="&amp;#REF!)</f>
        <v>0</v>
      </c>
      <c r="L34" s="4" t="s">
        <v>1790</v>
      </c>
    </row>
    <row r="35" spans="1:12">
      <c r="A35" s="24" t="s">
        <v>33378</v>
      </c>
      <c r="B35" s="161">
        <f>SUMIFS(店铺取数!FW:FW,店铺取数!FT:FT,"&gt;="&amp;A35,店铺取数!FT:FT,"&lt;="&amp;#REF!)</f>
        <v>0</v>
      </c>
      <c r="C35" s="45">
        <f>SUMIFS(店铺取数!FY:FY,店铺取数!FT:FT,"&gt;="&amp;A35,店铺取数!FT:FT,"&lt;="&amp;#REF!)</f>
        <v>0</v>
      </c>
      <c r="D35" s="45">
        <f>SUMIFS(店铺取数!GF:GF,店铺取数!FT:FT,"&gt;="&amp;A35,店铺取数!FT:FT,"&lt;="&amp;#REF!)</f>
        <v>0</v>
      </c>
      <c r="E35" s="45">
        <f>SUMIFS(店铺取数!GN:GN,店铺取数!FT:FT,"&gt;="&amp;A35,店铺取数!FT:FT,"&lt;="&amp;#REF!)</f>
        <v>0</v>
      </c>
      <c r="F35" s="170">
        <f t="shared" ref="F35" si="48">IFERROR(B35/D35,0)</f>
        <v>0</v>
      </c>
      <c r="G35" s="62">
        <f t="shared" ref="G35" si="49">IFERROR(D35/C35,0)</f>
        <v>0</v>
      </c>
      <c r="H35" s="73">
        <f t="shared" ref="H35" si="50">IFERROR(J35/B35,0)</f>
        <v>0</v>
      </c>
      <c r="I35" s="77">
        <f t="shared" ref="I35" si="51">IFERROR(K35/D35,0)</f>
        <v>0</v>
      </c>
      <c r="J35" s="161">
        <f>SUMIFS(店铺取数!HD:HD,店铺取数!FT:FT,"&gt;="&amp;A35,店铺取数!FT:FT,"&lt;="&amp;#REF!)</f>
        <v>0</v>
      </c>
      <c r="K35" s="45">
        <f>SUMIFS(店铺取数!HC:HC,店铺取数!FT:FT,"&gt;="&amp;A35,店铺取数!FT:FT,"&lt;="&amp;#REF!)</f>
        <v>0</v>
      </c>
      <c r="L35" s="4"/>
    </row>
    <row r="36" spans="1:12">
      <c r="A36" s="24" t="s">
        <v>33379</v>
      </c>
      <c r="B36" s="161">
        <f>SUMIFS(店铺取数!FW:FW,店铺取数!FT:FT,"&gt;="&amp;A36,店铺取数!FT:FT,"&lt;="&amp;#REF!)</f>
        <v>0</v>
      </c>
      <c r="C36" s="45">
        <f>SUMIFS(店铺取数!FY:FY,店铺取数!FT:FT,"&gt;="&amp;A36,店铺取数!FT:FT,"&lt;="&amp;#REF!)</f>
        <v>0</v>
      </c>
      <c r="D36" s="45">
        <f>SUMIFS(店铺取数!GF:GF,店铺取数!FT:FT,"&gt;="&amp;A36,店铺取数!FT:FT,"&lt;="&amp;#REF!)</f>
        <v>0</v>
      </c>
      <c r="E36" s="45">
        <f>SUMIFS(店铺取数!GN:GN,店铺取数!FT:FT,"&gt;="&amp;A36,店铺取数!FT:FT,"&lt;="&amp;#REF!)</f>
        <v>0</v>
      </c>
      <c r="F36" s="170">
        <f t="shared" ref="F36" si="52">IFERROR(B36/D36,0)</f>
        <v>0</v>
      </c>
      <c r="G36" s="62">
        <f t="shared" ref="G36" si="53">IFERROR(D36/C36,0)</f>
        <v>0</v>
      </c>
      <c r="H36" s="73">
        <f t="shared" ref="H36" si="54">IFERROR(J36/B36,0)</f>
        <v>0</v>
      </c>
      <c r="I36" s="77">
        <f t="shared" ref="I36" si="55">IFERROR(K36/D36,0)</f>
        <v>0</v>
      </c>
      <c r="J36" s="161">
        <f>SUMIFS(店铺取数!HD:HD,店铺取数!FT:FT,"&gt;="&amp;A36,店铺取数!FT:FT,"&lt;="&amp;#REF!)</f>
        <v>0</v>
      </c>
      <c r="K36" s="45">
        <f>SUMIFS(店铺取数!HC:HC,店铺取数!FT:FT,"&gt;="&amp;A36,店铺取数!FT:FT,"&lt;="&amp;#REF!)</f>
        <v>0</v>
      </c>
      <c r="L36" s="4" t="s">
        <v>1790</v>
      </c>
    </row>
    <row r="37" spans="1:12">
      <c r="A37" s="24" t="s">
        <v>33380</v>
      </c>
      <c r="B37" s="161">
        <f>SUMIFS(店铺取数!FW:FW,店铺取数!FT:FT,"&gt;="&amp;A37,店铺取数!FT:FT,"&lt;="&amp;#REF!)</f>
        <v>0</v>
      </c>
      <c r="C37" s="45">
        <f>SUMIFS(店铺取数!FY:FY,店铺取数!FT:FT,"&gt;="&amp;A37,店铺取数!FT:FT,"&lt;="&amp;#REF!)</f>
        <v>0</v>
      </c>
      <c r="D37" s="45">
        <f>SUMIFS(店铺取数!GF:GF,店铺取数!FT:FT,"&gt;="&amp;A37,店铺取数!FT:FT,"&lt;="&amp;#REF!)</f>
        <v>0</v>
      </c>
      <c r="E37" s="45">
        <f>SUMIFS(店铺取数!GN:GN,店铺取数!FT:FT,"&gt;="&amp;A37,店铺取数!FT:FT,"&lt;="&amp;#REF!)</f>
        <v>0</v>
      </c>
      <c r="F37" s="170">
        <f t="shared" ref="F37" si="56">IFERROR(B37/D37,0)</f>
        <v>0</v>
      </c>
      <c r="G37" s="62">
        <f t="shared" ref="G37" si="57">IFERROR(D37/C37,0)</f>
        <v>0</v>
      </c>
      <c r="H37" s="73">
        <f t="shared" ref="H37" si="58">IFERROR(J37/B37,0)</f>
        <v>0</v>
      </c>
      <c r="I37" s="77">
        <f t="shared" ref="I37" si="59">IFERROR(K37/D37,0)</f>
        <v>0</v>
      </c>
      <c r="J37" s="161">
        <f>SUMIFS(店铺取数!HD:HD,店铺取数!FT:FT,"&gt;="&amp;A37,店铺取数!FT:FT,"&lt;="&amp;#REF!)</f>
        <v>0</v>
      </c>
      <c r="K37" s="45">
        <f>SUMIFS(店铺取数!HC:HC,店铺取数!FT:FT,"&gt;="&amp;A37,店铺取数!FT:FT,"&lt;="&amp;#REF!)</f>
        <v>0</v>
      </c>
      <c r="L37" s="4"/>
    </row>
    <row r="38" spans="1:12">
      <c r="A38" s="24" t="s">
        <v>33381</v>
      </c>
      <c r="B38" s="161">
        <f>SUMIFS(店铺取数!FW:FW,店铺取数!FT:FT,"&gt;="&amp;A38,店铺取数!FT:FT,"&lt;="&amp;#REF!)</f>
        <v>0</v>
      </c>
      <c r="C38" s="45">
        <f>SUMIFS(店铺取数!FY:FY,店铺取数!FT:FT,"&gt;="&amp;A38,店铺取数!FT:FT,"&lt;="&amp;#REF!)</f>
        <v>0</v>
      </c>
      <c r="D38" s="45">
        <f>SUMIFS(店铺取数!GF:GF,店铺取数!FT:FT,"&gt;="&amp;A38,店铺取数!FT:FT,"&lt;="&amp;#REF!)</f>
        <v>0</v>
      </c>
      <c r="E38" s="45">
        <f>SUMIFS(店铺取数!GN:GN,店铺取数!FT:FT,"&gt;="&amp;A38,店铺取数!FT:FT,"&lt;="&amp;#REF!)</f>
        <v>0</v>
      </c>
      <c r="F38" s="170">
        <f t="shared" ref="F38" si="60">IFERROR(B38/D38,0)</f>
        <v>0</v>
      </c>
      <c r="G38" s="62">
        <f t="shared" ref="G38" si="61">IFERROR(D38/C38,0)</f>
        <v>0</v>
      </c>
      <c r="H38" s="73">
        <f t="shared" ref="H38" si="62">IFERROR(J38/B38,0)</f>
        <v>0</v>
      </c>
      <c r="I38" s="77">
        <f t="shared" ref="I38" si="63">IFERROR(K38/D38,0)</f>
        <v>0</v>
      </c>
      <c r="J38" s="161">
        <f>SUMIFS(店铺取数!HD:HD,店铺取数!FT:FT,"&gt;="&amp;A38,店铺取数!FT:FT,"&lt;="&amp;#REF!)</f>
        <v>0</v>
      </c>
      <c r="K38" s="45">
        <f>SUMIFS(店铺取数!HC:HC,店铺取数!FT:FT,"&gt;="&amp;A38,店铺取数!FT:FT,"&lt;="&amp;#REF!)</f>
        <v>0</v>
      </c>
      <c r="L38" s="4"/>
    </row>
    <row r="39" spans="1:12">
      <c r="A39" s="24" t="s">
        <v>33382</v>
      </c>
      <c r="B39" s="161">
        <f>SUMIFS(店铺取数!FW:FW,店铺取数!FT:FT,"&gt;="&amp;A39,店铺取数!FT:FT,"&lt;="&amp;#REF!)</f>
        <v>0</v>
      </c>
      <c r="C39" s="45">
        <f>SUMIFS(店铺取数!FY:FY,店铺取数!FT:FT,"&gt;="&amp;A39,店铺取数!FT:FT,"&lt;="&amp;#REF!)</f>
        <v>0</v>
      </c>
      <c r="D39" s="45">
        <f>SUMIFS(店铺取数!GF:GF,店铺取数!FT:FT,"&gt;="&amp;A39,店铺取数!FT:FT,"&lt;="&amp;#REF!)</f>
        <v>0</v>
      </c>
      <c r="E39" s="45">
        <f>SUMIFS(店铺取数!GN:GN,店铺取数!FT:FT,"&gt;="&amp;A39,店铺取数!FT:FT,"&lt;="&amp;#REF!)</f>
        <v>0</v>
      </c>
      <c r="F39" s="170">
        <f t="shared" ref="F39" si="64">IFERROR(B39/D39,0)</f>
        <v>0</v>
      </c>
      <c r="G39" s="62">
        <f t="shared" ref="G39" si="65">IFERROR(D39/C39,0)</f>
        <v>0</v>
      </c>
      <c r="H39" s="73">
        <f t="shared" ref="H39" si="66">IFERROR(J39/B39,0)</f>
        <v>0</v>
      </c>
      <c r="I39" s="77">
        <f t="shared" ref="I39" si="67">IFERROR(K39/D39,0)</f>
        <v>0</v>
      </c>
      <c r="J39" s="161">
        <f>SUMIFS(店铺取数!HD:HD,店铺取数!FT:FT,"&gt;="&amp;A39,店铺取数!FT:FT,"&lt;="&amp;#REF!)</f>
        <v>0</v>
      </c>
      <c r="K39" s="45">
        <f>SUMIFS(店铺取数!HC:HC,店铺取数!FT:FT,"&gt;="&amp;A39,店铺取数!FT:FT,"&lt;="&amp;#REF!)</f>
        <v>0</v>
      </c>
      <c r="L39" s="4"/>
    </row>
    <row r="40" spans="1:12">
      <c r="A40" s="24" t="s">
        <v>33383</v>
      </c>
      <c r="B40" s="161">
        <f>SUMIFS(店铺取数!FW:FW,店铺取数!FT:FT,"&gt;="&amp;A40,店铺取数!FT:FT,"&lt;="&amp;#REF!)</f>
        <v>0</v>
      </c>
      <c r="C40" s="45">
        <f>SUMIFS(店铺取数!FY:FY,店铺取数!FT:FT,"&gt;="&amp;A40,店铺取数!FT:FT,"&lt;="&amp;#REF!)</f>
        <v>0</v>
      </c>
      <c r="D40" s="45">
        <f>SUMIFS(店铺取数!GF:GF,店铺取数!FT:FT,"&gt;="&amp;A40,店铺取数!FT:FT,"&lt;="&amp;#REF!)</f>
        <v>0</v>
      </c>
      <c r="E40" s="45">
        <f>SUMIFS(店铺取数!GN:GN,店铺取数!FT:FT,"&gt;="&amp;A40,店铺取数!FT:FT,"&lt;="&amp;#REF!)</f>
        <v>0</v>
      </c>
      <c r="F40" s="170">
        <f t="shared" ref="F40" si="68">IFERROR(B40/D40,0)</f>
        <v>0</v>
      </c>
      <c r="G40" s="62">
        <f t="shared" ref="G40" si="69">IFERROR(D40/C40,0)</f>
        <v>0</v>
      </c>
      <c r="H40" s="73">
        <f t="shared" ref="H40" si="70">IFERROR(J40/B40,0)</f>
        <v>0</v>
      </c>
      <c r="I40" s="77">
        <f t="shared" ref="I40" si="71">IFERROR(K40/D40,0)</f>
        <v>0</v>
      </c>
      <c r="J40" s="161">
        <f>SUMIFS(店铺取数!HD:HD,店铺取数!FT:FT,"&gt;="&amp;A40,店铺取数!FT:FT,"&lt;="&amp;#REF!)</f>
        <v>0</v>
      </c>
      <c r="K40" s="45">
        <f>SUMIFS(店铺取数!HC:HC,店铺取数!FT:FT,"&gt;="&amp;A40,店铺取数!FT:FT,"&lt;="&amp;#REF!)</f>
        <v>0</v>
      </c>
      <c r="L40" s="4"/>
    </row>
    <row r="41" spans="1:12">
      <c r="A41" s="24" t="s">
        <v>33384</v>
      </c>
      <c r="B41" s="161">
        <f>SUMIFS(店铺取数!FW:FW,店铺取数!FT:FT,"&gt;="&amp;A41,店铺取数!FT:FT,"&lt;="&amp;#REF!)</f>
        <v>0</v>
      </c>
      <c r="C41" s="45">
        <f>SUMIFS(店铺取数!FY:FY,店铺取数!FT:FT,"&gt;="&amp;A41,店铺取数!FT:FT,"&lt;="&amp;#REF!)</f>
        <v>0</v>
      </c>
      <c r="D41" s="45">
        <f>SUMIFS(店铺取数!GF:GF,店铺取数!FT:FT,"&gt;="&amp;A41,店铺取数!FT:FT,"&lt;="&amp;#REF!)</f>
        <v>0</v>
      </c>
      <c r="E41" s="45">
        <f>SUMIFS(店铺取数!GN:GN,店铺取数!FT:FT,"&gt;="&amp;A41,店铺取数!FT:FT,"&lt;="&amp;#REF!)</f>
        <v>0</v>
      </c>
      <c r="F41" s="170">
        <f t="shared" ref="F41" si="72">IFERROR(B41/D41,0)</f>
        <v>0</v>
      </c>
      <c r="G41" s="62">
        <f t="shared" ref="G41" si="73">IFERROR(D41/C41,0)</f>
        <v>0</v>
      </c>
      <c r="H41" s="73">
        <f t="shared" ref="H41" si="74">IFERROR(J41/B41,0)</f>
        <v>0</v>
      </c>
      <c r="I41" s="77">
        <f t="shared" ref="I41" si="75">IFERROR(K41/D41,0)</f>
        <v>0</v>
      </c>
      <c r="J41" s="161">
        <f>SUMIFS(店铺取数!HD:HD,店铺取数!FT:FT,"&gt;="&amp;A41,店铺取数!FT:FT,"&lt;="&amp;#REF!)</f>
        <v>0</v>
      </c>
      <c r="K41" s="45">
        <f>SUMIFS(店铺取数!HC:HC,店铺取数!FT:FT,"&gt;="&amp;A41,店铺取数!FT:FT,"&lt;="&amp;#REF!)</f>
        <v>0</v>
      </c>
      <c r="L41" s="4"/>
    </row>
    <row r="42" spans="1:12">
      <c r="A42" s="24" t="s">
        <v>33385</v>
      </c>
      <c r="B42" s="161">
        <f>SUMIFS(店铺取数!FW:FW,店铺取数!FT:FT,"&gt;="&amp;A42,店铺取数!FT:FT,"&lt;="&amp;#REF!)</f>
        <v>0</v>
      </c>
      <c r="C42" s="45">
        <f>SUMIFS(店铺取数!FY:FY,店铺取数!FT:FT,"&gt;="&amp;A42,店铺取数!FT:FT,"&lt;="&amp;#REF!)</f>
        <v>0</v>
      </c>
      <c r="D42" s="45">
        <f>SUMIFS(店铺取数!GF:GF,店铺取数!FT:FT,"&gt;="&amp;A42,店铺取数!FT:FT,"&lt;="&amp;#REF!)</f>
        <v>0</v>
      </c>
      <c r="E42" s="45">
        <f>SUMIFS(店铺取数!GN:GN,店铺取数!FT:FT,"&gt;="&amp;A42,店铺取数!FT:FT,"&lt;="&amp;#REF!)</f>
        <v>0</v>
      </c>
      <c r="F42" s="170">
        <f t="shared" ref="F42" si="76">IFERROR(B42/D42,0)</f>
        <v>0</v>
      </c>
      <c r="G42" s="62">
        <f t="shared" ref="G42" si="77">IFERROR(D42/C42,0)</f>
        <v>0</v>
      </c>
      <c r="H42" s="73">
        <f t="shared" ref="H42" si="78">IFERROR(J42/B42,0)</f>
        <v>0</v>
      </c>
      <c r="I42" s="77">
        <f t="shared" ref="I42" si="79">IFERROR(K42/D42,0)</f>
        <v>0</v>
      </c>
      <c r="J42" s="161">
        <f>SUMIFS(店铺取数!HD:HD,店铺取数!FT:FT,"&gt;="&amp;A42,店铺取数!FT:FT,"&lt;="&amp;#REF!)</f>
        <v>0</v>
      </c>
      <c r="K42" s="45">
        <f>SUMIFS(店铺取数!HC:HC,店铺取数!FT:FT,"&gt;="&amp;A42,店铺取数!FT:FT,"&lt;="&amp;#REF!)</f>
        <v>0</v>
      </c>
      <c r="L42" s="4"/>
    </row>
    <row r="43" spans="1:12">
      <c r="A43" s="24" t="s">
        <v>33386</v>
      </c>
      <c r="B43" s="161">
        <f>SUMIFS(店铺取数!FW:FW,店铺取数!FT:FT,"&gt;="&amp;A43,店铺取数!FT:FT,"&lt;="&amp;#REF!)</f>
        <v>0</v>
      </c>
      <c r="C43" s="45">
        <f>SUMIFS(店铺取数!FY:FY,店铺取数!FT:FT,"&gt;="&amp;A43,店铺取数!FT:FT,"&lt;="&amp;#REF!)</f>
        <v>0</v>
      </c>
      <c r="D43" s="45">
        <f>SUMIFS(店铺取数!GF:GF,店铺取数!FT:FT,"&gt;="&amp;A43,店铺取数!FT:FT,"&lt;="&amp;#REF!)</f>
        <v>0</v>
      </c>
      <c r="E43" s="45">
        <f>SUMIFS(店铺取数!GN:GN,店铺取数!FT:FT,"&gt;="&amp;A43,店铺取数!FT:FT,"&lt;="&amp;#REF!)</f>
        <v>0</v>
      </c>
      <c r="F43" s="170">
        <f t="shared" ref="F43" si="80">IFERROR(B43/D43,0)</f>
        <v>0</v>
      </c>
      <c r="G43" s="62">
        <f t="shared" ref="G43" si="81">IFERROR(D43/C43,0)</f>
        <v>0</v>
      </c>
      <c r="H43" s="73">
        <f t="shared" ref="H43" si="82">IFERROR(J43/B43,0)</f>
        <v>0</v>
      </c>
      <c r="I43" s="77">
        <f t="shared" ref="I43" si="83">IFERROR(K43/D43,0)</f>
        <v>0</v>
      </c>
      <c r="J43" s="161">
        <f>SUMIFS(店铺取数!HD:HD,店铺取数!FT:FT,"&gt;="&amp;A43,店铺取数!FT:FT,"&lt;="&amp;#REF!)</f>
        <v>0</v>
      </c>
      <c r="K43" s="45">
        <f>SUMIFS(店铺取数!HC:HC,店铺取数!FT:FT,"&gt;="&amp;A43,店铺取数!FT:FT,"&lt;="&amp;#REF!)</f>
        <v>0</v>
      </c>
      <c r="L43" s="4"/>
    </row>
    <row r="44" spans="1:12">
      <c r="A44" s="24" t="s">
        <v>33387</v>
      </c>
      <c r="B44" s="161">
        <f>SUMIFS(店铺取数!FW:FW,店铺取数!FT:FT,"&gt;="&amp;A44,店铺取数!FT:FT,"&lt;="&amp;#REF!)</f>
        <v>0</v>
      </c>
      <c r="C44" s="45">
        <f>SUMIFS(店铺取数!FY:FY,店铺取数!FT:FT,"&gt;="&amp;A44,店铺取数!FT:FT,"&lt;="&amp;#REF!)</f>
        <v>0</v>
      </c>
      <c r="D44" s="45">
        <f>SUMIFS(店铺取数!GF:GF,店铺取数!FT:FT,"&gt;="&amp;A44,店铺取数!FT:FT,"&lt;="&amp;#REF!)</f>
        <v>0</v>
      </c>
      <c r="E44" s="45">
        <f>SUMIFS(店铺取数!GN:GN,店铺取数!FT:FT,"&gt;="&amp;A44,店铺取数!FT:FT,"&lt;="&amp;#REF!)</f>
        <v>0</v>
      </c>
      <c r="F44" s="170">
        <f t="shared" ref="F44" si="84">IFERROR(B44/D44,0)</f>
        <v>0</v>
      </c>
      <c r="G44" s="62">
        <f t="shared" ref="G44" si="85">IFERROR(D44/C44,0)</f>
        <v>0</v>
      </c>
      <c r="H44" s="73">
        <f t="shared" ref="H44" si="86">IFERROR(J44/B44,0)</f>
        <v>0</v>
      </c>
      <c r="I44" s="77">
        <f t="shared" ref="I44" si="87">IFERROR(K44/D44,0)</f>
        <v>0</v>
      </c>
      <c r="J44" s="161">
        <f>SUMIFS(店铺取数!HD:HD,店铺取数!FT:FT,"&gt;="&amp;A44,店铺取数!FT:FT,"&lt;="&amp;#REF!)</f>
        <v>0</v>
      </c>
      <c r="K44" s="45">
        <f>SUMIFS(店铺取数!HC:HC,店铺取数!FT:FT,"&gt;="&amp;A44,店铺取数!FT:FT,"&lt;="&amp;#REF!)</f>
        <v>0</v>
      </c>
      <c r="L44" s="4"/>
    </row>
    <row r="45" spans="1:12" ht="15.75" customHeight="1">
      <c r="A45" s="26" t="s">
        <v>17</v>
      </c>
      <c r="B45" s="168">
        <f>SUM(B2:B44)</f>
        <v>8363.902689999999</v>
      </c>
      <c r="C45" s="27">
        <f>SUM(C2:C44)</f>
        <v>169760</v>
      </c>
      <c r="D45" s="27">
        <f>SUM(D2:D44)</f>
        <v>1865</v>
      </c>
      <c r="E45" s="27">
        <f>SUM(E2:E44)</f>
        <v>107</v>
      </c>
      <c r="F45" s="171">
        <f t="shared" ref="F45" si="88">IFERROR(B45/D45,0)</f>
        <v>4.4846663217158174</v>
      </c>
      <c r="G45" s="74">
        <f t="shared" ref="G45" si="89">IFERROR(D45/C45,0)</f>
        <v>1.0986098020735156E-2</v>
      </c>
      <c r="H45" s="75">
        <f t="shared" ref="H45" si="90">IFERROR(J45/B45,0)</f>
        <v>2.5975939409213771</v>
      </c>
      <c r="I45" s="78">
        <f t="shared" ref="I45" si="91">IFERROR(K45/D45,0)</f>
        <v>0.17158176943699732</v>
      </c>
      <c r="J45" s="168">
        <f>SUM(J2:J44)</f>
        <v>21726.022950000002</v>
      </c>
      <c r="K45" s="27">
        <f>SUM(K2:K44)</f>
        <v>320</v>
      </c>
      <c r="L45" s="44"/>
    </row>
  </sheetData>
  <phoneticPr fontId="7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4C1A9-CFFF-42CD-A955-B102AB8FAD7E}">
  <sheetPr codeName="Sheet9">
    <tabColor rgb="FFFFFF99"/>
  </sheetPr>
  <dimension ref="A1:T2372"/>
  <sheetViews>
    <sheetView zoomScaleNormal="100" workbookViewId="0">
      <pane ySplit="2" topLeftCell="A1038" activePane="bottomLeft" state="frozen"/>
      <selection activeCell="G1" sqref="G1"/>
      <selection pane="bottomLeft" activeCell="C1" sqref="A1:C1048576"/>
    </sheetView>
  </sheetViews>
  <sheetFormatPr defaultColWidth="8.77734375" defaultRowHeight="14.4"/>
  <cols>
    <col min="1" max="1" width="19" style="21" hidden="1" customWidth="1"/>
    <col min="2" max="2" width="21.44140625" style="21" hidden="1" customWidth="1"/>
    <col min="3" max="4" width="21.44140625" style="54" hidden="1" customWidth="1"/>
    <col min="5" max="5" width="10.44140625" style="54" hidden="1" customWidth="1"/>
    <col min="6" max="6" width="13.77734375" style="54" bestFit="1" customWidth="1"/>
    <col min="7" max="7" width="82.77734375" style="54" hidden="1" customWidth="1"/>
    <col min="8" max="8" width="46.6640625" style="54" customWidth="1"/>
    <col min="9" max="9" width="14.109375" style="175" bestFit="1" customWidth="1"/>
    <col min="10" max="10" width="16.109375" style="85" bestFit="1" customWidth="1"/>
    <col min="11" max="11" width="18.33203125" style="54" bestFit="1" customWidth="1"/>
    <col min="12" max="12" width="12.88671875" style="175" bestFit="1" customWidth="1"/>
    <col min="13" max="13" width="18.33203125" style="54" bestFit="1" customWidth="1"/>
    <col min="14" max="14" width="12.6640625" style="85" hidden="1" customWidth="1"/>
    <col min="15" max="16" width="21.44140625" style="54" hidden="1" customWidth="1"/>
    <col min="17" max="17" width="27.44140625" style="54" hidden="1" customWidth="1"/>
    <col min="18" max="18" width="11.6640625" style="54" hidden="1" customWidth="1"/>
    <col min="19" max="19" width="18" style="54" hidden="1" customWidth="1"/>
    <col min="20" max="20" width="19.33203125" style="54" bestFit="1" customWidth="1"/>
    <col min="21" max="16384" width="8.77734375" style="54"/>
  </cols>
  <sheetData>
    <row r="1" spans="1:19" s="55" customFormat="1" ht="13.8">
      <c r="A1" s="56" t="s">
        <v>1514</v>
      </c>
      <c r="B1" s="56" t="s">
        <v>1515</v>
      </c>
      <c r="C1" s="56" t="s">
        <v>712</v>
      </c>
      <c r="D1" s="56" t="s">
        <v>725</v>
      </c>
      <c r="E1" s="56" t="s">
        <v>713</v>
      </c>
      <c r="F1" s="56" t="s">
        <v>714</v>
      </c>
      <c r="G1" s="56" t="s">
        <v>2111</v>
      </c>
      <c r="H1" s="56" t="s">
        <v>2104</v>
      </c>
      <c r="I1" s="172" t="s">
        <v>715</v>
      </c>
      <c r="J1" s="83" t="s">
        <v>716</v>
      </c>
      <c r="K1" s="56" t="s">
        <v>717</v>
      </c>
      <c r="L1" s="172" t="s">
        <v>718</v>
      </c>
      <c r="M1" s="56" t="s">
        <v>719</v>
      </c>
      <c r="N1" s="83" t="s">
        <v>720</v>
      </c>
      <c r="O1" s="56" t="s">
        <v>721</v>
      </c>
      <c r="P1" s="56" t="s">
        <v>722</v>
      </c>
      <c r="Q1" s="56" t="s">
        <v>723</v>
      </c>
      <c r="R1" s="56" t="s">
        <v>724</v>
      </c>
      <c r="S1" s="56" t="s">
        <v>1517</v>
      </c>
    </row>
    <row r="2" spans="1:19" s="55" customFormat="1" ht="27.45" customHeight="1">
      <c r="A2" s="86" t="s">
        <v>1477</v>
      </c>
      <c r="B2" s="86" t="s">
        <v>1478</v>
      </c>
      <c r="C2" s="56" t="s">
        <v>726</v>
      </c>
      <c r="D2" s="57" t="s">
        <v>33403</v>
      </c>
      <c r="E2" s="57" t="s">
        <v>154</v>
      </c>
      <c r="F2" s="56"/>
      <c r="G2" s="57" t="s">
        <v>2110</v>
      </c>
      <c r="H2" s="56"/>
      <c r="I2" s="172"/>
      <c r="J2" s="83"/>
      <c r="K2" s="56"/>
      <c r="L2" s="172"/>
      <c r="M2" s="56"/>
      <c r="N2" s="83"/>
      <c r="O2" s="56" t="s">
        <v>727</v>
      </c>
      <c r="P2" s="56" t="s">
        <v>728</v>
      </c>
      <c r="Q2" s="56" t="s">
        <v>729</v>
      </c>
      <c r="R2" s="56" t="s">
        <v>730</v>
      </c>
      <c r="S2" s="56" t="s">
        <v>1516</v>
      </c>
    </row>
    <row r="3" spans="1:19" ht="15">
      <c r="A3" s="21" t="s">
        <v>1481</v>
      </c>
      <c r="B3" s="21" t="s">
        <v>1482</v>
      </c>
      <c r="C3" s="21" t="s">
        <v>1390</v>
      </c>
      <c r="D3" s="21" t="s">
        <v>1391</v>
      </c>
      <c r="E3" s="21" t="s">
        <v>1367</v>
      </c>
      <c r="F3" s="21" t="s">
        <v>1433</v>
      </c>
      <c r="G3" s="92" t="s">
        <v>2101</v>
      </c>
      <c r="H3" s="103" t="s">
        <v>2102</v>
      </c>
      <c r="I3" s="173">
        <v>23.64</v>
      </c>
      <c r="J3" s="84">
        <v>1</v>
      </c>
      <c r="K3" s="81">
        <v>0.25009999999999999</v>
      </c>
      <c r="L3" s="173">
        <v>5.91</v>
      </c>
      <c r="M3" s="82">
        <v>0.12</v>
      </c>
      <c r="N3" s="84">
        <v>2.84</v>
      </c>
      <c r="O3" s="21" t="s">
        <v>1441</v>
      </c>
      <c r="P3" s="21" t="s">
        <v>1442</v>
      </c>
      <c r="Q3" s="21" t="s">
        <v>1380</v>
      </c>
      <c r="R3" s="21" t="s">
        <v>1373</v>
      </c>
      <c r="S3" s="21">
        <v>44073</v>
      </c>
    </row>
    <row r="4" spans="1:19">
      <c r="A4" s="21" t="s">
        <v>1481</v>
      </c>
      <c r="B4" s="21" t="s">
        <v>1483</v>
      </c>
      <c r="C4" s="21" t="s">
        <v>1392</v>
      </c>
      <c r="D4" s="21" t="s">
        <v>1391</v>
      </c>
      <c r="E4" s="21" t="s">
        <v>1367</v>
      </c>
      <c r="F4" s="21" t="s">
        <v>1433</v>
      </c>
      <c r="G4" s="21" t="s">
        <v>1379</v>
      </c>
      <c r="H4" s="103" t="s">
        <v>2102</v>
      </c>
      <c r="I4" s="173">
        <v>23.63</v>
      </c>
      <c r="J4" s="84">
        <v>1</v>
      </c>
      <c r="K4" s="81">
        <v>0.25009999999999999</v>
      </c>
      <c r="L4" s="173">
        <v>5.91</v>
      </c>
      <c r="M4" s="82">
        <v>0.12</v>
      </c>
      <c r="N4" s="84">
        <v>2.84</v>
      </c>
      <c r="O4" s="21" t="s">
        <v>1441</v>
      </c>
      <c r="P4" s="21" t="s">
        <v>1443</v>
      </c>
      <c r="Q4" s="21" t="s">
        <v>1380</v>
      </c>
      <c r="R4" s="21" t="s">
        <v>1373</v>
      </c>
      <c r="S4" s="21">
        <v>44073</v>
      </c>
    </row>
    <row r="5" spans="1:19">
      <c r="A5" s="21" t="s">
        <v>1481</v>
      </c>
      <c r="B5" s="21" t="s">
        <v>1484</v>
      </c>
      <c r="C5" s="21" t="s">
        <v>1393</v>
      </c>
      <c r="D5" s="21" t="s">
        <v>1391</v>
      </c>
      <c r="E5" s="21" t="s">
        <v>1367</v>
      </c>
      <c r="F5" s="21" t="s">
        <v>1433</v>
      </c>
      <c r="G5" s="21" t="s">
        <v>1379</v>
      </c>
      <c r="H5" s="103" t="s">
        <v>2102</v>
      </c>
      <c r="I5" s="173">
        <v>23.65</v>
      </c>
      <c r="J5" s="84">
        <v>1</v>
      </c>
      <c r="K5" s="81">
        <v>0.25009999999999999</v>
      </c>
      <c r="L5" s="173">
        <v>5.91</v>
      </c>
      <c r="M5" s="82">
        <v>0.12</v>
      </c>
      <c r="N5" s="84">
        <v>2.84</v>
      </c>
      <c r="O5" s="21" t="s">
        <v>1441</v>
      </c>
      <c r="P5" s="21" t="s">
        <v>1444</v>
      </c>
      <c r="Q5" s="21" t="s">
        <v>1380</v>
      </c>
      <c r="R5" s="21" t="s">
        <v>1373</v>
      </c>
      <c r="S5" s="21">
        <v>44073</v>
      </c>
    </row>
    <row r="6" spans="1:19">
      <c r="A6" s="21" t="s">
        <v>1481</v>
      </c>
      <c r="B6" s="21" t="s">
        <v>1485</v>
      </c>
      <c r="C6" s="21" t="s">
        <v>1394</v>
      </c>
      <c r="D6" s="21" t="s">
        <v>1391</v>
      </c>
      <c r="E6" s="21" t="s">
        <v>1367</v>
      </c>
      <c r="F6" s="21" t="s">
        <v>1433</v>
      </c>
      <c r="G6" s="21" t="s">
        <v>1379</v>
      </c>
      <c r="H6" s="103" t="s">
        <v>2102</v>
      </c>
      <c r="I6" s="173">
        <v>47.28</v>
      </c>
      <c r="J6" s="84">
        <v>2</v>
      </c>
      <c r="K6" s="81">
        <v>0.25009999999999999</v>
      </c>
      <c r="L6" s="173">
        <v>11.82</v>
      </c>
      <c r="M6" s="82">
        <v>0.12</v>
      </c>
      <c r="N6" s="84">
        <v>5.68</v>
      </c>
      <c r="O6" s="21" t="s">
        <v>1441</v>
      </c>
      <c r="P6" s="21" t="s">
        <v>1445</v>
      </c>
      <c r="Q6" s="21" t="s">
        <v>1380</v>
      </c>
      <c r="R6" s="21" t="s">
        <v>1373</v>
      </c>
      <c r="S6" s="21">
        <v>44073</v>
      </c>
    </row>
    <row r="7" spans="1:19">
      <c r="A7" s="21" t="s">
        <v>1481</v>
      </c>
      <c r="B7" s="21" t="s">
        <v>1482</v>
      </c>
      <c r="C7" s="21" t="s">
        <v>1395</v>
      </c>
      <c r="D7" s="21" t="s">
        <v>1391</v>
      </c>
      <c r="E7" s="21" t="s">
        <v>1367</v>
      </c>
      <c r="F7" s="21" t="s">
        <v>1433</v>
      </c>
      <c r="G7" s="21" t="s">
        <v>1379</v>
      </c>
      <c r="H7" s="103" t="s">
        <v>2102</v>
      </c>
      <c r="I7" s="173">
        <v>23.64</v>
      </c>
      <c r="J7" s="84">
        <v>1</v>
      </c>
      <c r="K7" s="81">
        <v>0.25009999999999999</v>
      </c>
      <c r="L7" s="173">
        <v>5.91</v>
      </c>
      <c r="M7" s="82">
        <v>0.12</v>
      </c>
      <c r="N7" s="84">
        <v>2.84</v>
      </c>
      <c r="O7" s="21" t="s">
        <v>1441</v>
      </c>
      <c r="P7" s="21" t="s">
        <v>1446</v>
      </c>
      <c r="Q7" s="21" t="s">
        <v>1380</v>
      </c>
      <c r="R7" s="21" t="s">
        <v>1373</v>
      </c>
      <c r="S7" s="21">
        <v>44073</v>
      </c>
    </row>
    <row r="8" spans="1:19">
      <c r="A8" s="21" t="s">
        <v>1481</v>
      </c>
      <c r="B8" s="21" t="s">
        <v>1486</v>
      </c>
      <c r="C8" s="21" t="s">
        <v>1396</v>
      </c>
      <c r="D8" s="21" t="s">
        <v>1391</v>
      </c>
      <c r="E8" s="21" t="s">
        <v>1367</v>
      </c>
      <c r="F8" s="21" t="s">
        <v>1433</v>
      </c>
      <c r="G8" s="21" t="s">
        <v>1379</v>
      </c>
      <c r="H8" s="103" t="s">
        <v>2102</v>
      </c>
      <c r="I8" s="173">
        <v>23.63</v>
      </c>
      <c r="J8" s="84">
        <v>1</v>
      </c>
      <c r="K8" s="81">
        <v>0.25009999999999999</v>
      </c>
      <c r="L8" s="173">
        <v>5.91</v>
      </c>
      <c r="M8" s="82">
        <v>0.12</v>
      </c>
      <c r="N8" s="84">
        <v>2.84</v>
      </c>
      <c r="O8" s="21" t="s">
        <v>1441</v>
      </c>
      <c r="P8" s="21" t="s">
        <v>1447</v>
      </c>
      <c r="Q8" s="21" t="s">
        <v>1380</v>
      </c>
      <c r="R8" s="21" t="s">
        <v>1373</v>
      </c>
      <c r="S8" s="21">
        <v>44073</v>
      </c>
    </row>
    <row r="9" spans="1:19" ht="15">
      <c r="A9" s="21" t="s">
        <v>1487</v>
      </c>
      <c r="B9" s="21" t="s">
        <v>1488</v>
      </c>
      <c r="C9" s="21" t="s">
        <v>1397</v>
      </c>
      <c r="D9" s="21" t="s">
        <v>1398</v>
      </c>
      <c r="E9" s="21" t="s">
        <v>1365</v>
      </c>
      <c r="F9" s="21" t="s">
        <v>1434</v>
      </c>
      <c r="G9" s="92" t="s">
        <v>2103</v>
      </c>
      <c r="H9" s="104" t="s">
        <v>2105</v>
      </c>
      <c r="I9" s="173">
        <v>130.96</v>
      </c>
      <c r="J9" s="84">
        <v>1</v>
      </c>
      <c r="K9" s="81">
        <v>4.2000000000000003E-2</v>
      </c>
      <c r="L9" s="173">
        <v>5.5</v>
      </c>
      <c r="M9" s="21"/>
      <c r="N9" s="84">
        <v>0</v>
      </c>
      <c r="O9" s="21" t="s">
        <v>1448</v>
      </c>
      <c r="P9" s="21" t="s">
        <v>1448</v>
      </c>
      <c r="Q9" s="21" t="s">
        <v>1381</v>
      </c>
      <c r="R9" s="21"/>
      <c r="S9" s="21">
        <v>44073</v>
      </c>
    </row>
    <row r="10" spans="1:19">
      <c r="A10" s="21" t="s">
        <v>1489</v>
      </c>
      <c r="B10" s="21" t="s">
        <v>1490</v>
      </c>
      <c r="C10" s="21" t="s">
        <v>1399</v>
      </c>
      <c r="D10" s="21" t="s">
        <v>1400</v>
      </c>
      <c r="E10" s="21" t="s">
        <v>1365</v>
      </c>
      <c r="F10" s="21" t="s">
        <v>1434</v>
      </c>
      <c r="G10" s="21" t="s">
        <v>1377</v>
      </c>
      <c r="H10" s="104" t="s">
        <v>2105</v>
      </c>
      <c r="I10" s="173">
        <v>59.59</v>
      </c>
      <c r="J10" s="84">
        <v>1</v>
      </c>
      <c r="K10" s="81">
        <v>4.2000000000000003E-2</v>
      </c>
      <c r="L10" s="173">
        <v>2.5</v>
      </c>
      <c r="M10" s="21"/>
      <c r="N10" s="84">
        <v>0</v>
      </c>
      <c r="O10" s="21" t="s">
        <v>1449</v>
      </c>
      <c r="P10" s="21" t="s">
        <v>1450</v>
      </c>
      <c r="Q10" s="21" t="s">
        <v>1378</v>
      </c>
      <c r="R10" s="21"/>
      <c r="S10" s="21">
        <v>44072</v>
      </c>
    </row>
    <row r="11" spans="1:19">
      <c r="A11" s="21" t="s">
        <v>1489</v>
      </c>
      <c r="B11" s="21" t="s">
        <v>1490</v>
      </c>
      <c r="C11" s="21" t="s">
        <v>1401</v>
      </c>
      <c r="D11" s="21" t="s">
        <v>1400</v>
      </c>
      <c r="E11" s="21" t="s">
        <v>1365</v>
      </c>
      <c r="F11" s="21" t="s">
        <v>1434</v>
      </c>
      <c r="G11" s="21" t="s">
        <v>1377</v>
      </c>
      <c r="H11" s="104" t="s">
        <v>2105</v>
      </c>
      <c r="I11" s="173">
        <v>59.61</v>
      </c>
      <c r="J11" s="84">
        <v>1</v>
      </c>
      <c r="K11" s="81">
        <v>4.2000000000000003E-2</v>
      </c>
      <c r="L11" s="173">
        <v>2.5</v>
      </c>
      <c r="M11" s="21"/>
      <c r="N11" s="84">
        <v>0</v>
      </c>
      <c r="O11" s="21" t="s">
        <v>1449</v>
      </c>
      <c r="P11" s="21" t="s">
        <v>1451</v>
      </c>
      <c r="Q11" s="21" t="s">
        <v>1378</v>
      </c>
      <c r="R11" s="21"/>
      <c r="S11" s="21">
        <v>44072</v>
      </c>
    </row>
    <row r="12" spans="1:19">
      <c r="A12" s="21" t="s">
        <v>1489</v>
      </c>
      <c r="B12" s="21" t="s">
        <v>1490</v>
      </c>
      <c r="C12" s="21" t="s">
        <v>1402</v>
      </c>
      <c r="D12" s="21" t="s">
        <v>1400</v>
      </c>
      <c r="E12" s="21" t="s">
        <v>1367</v>
      </c>
      <c r="F12" s="21" t="s">
        <v>1433</v>
      </c>
      <c r="G12" s="21" t="s">
        <v>1379</v>
      </c>
      <c r="H12" s="103" t="s">
        <v>2102</v>
      </c>
      <c r="I12" s="173">
        <v>22.63</v>
      </c>
      <c r="J12" s="84">
        <v>1</v>
      </c>
      <c r="K12" s="81">
        <v>0.25009999999999999</v>
      </c>
      <c r="L12" s="173">
        <v>5.66</v>
      </c>
      <c r="M12" s="82">
        <v>0.12</v>
      </c>
      <c r="N12" s="84">
        <v>2.72</v>
      </c>
      <c r="O12" s="21" t="s">
        <v>1449</v>
      </c>
      <c r="P12" s="21" t="s">
        <v>1452</v>
      </c>
      <c r="Q12" s="21" t="s">
        <v>1378</v>
      </c>
      <c r="R12" s="21" t="s">
        <v>1373</v>
      </c>
      <c r="S12" s="21">
        <v>44072</v>
      </c>
    </row>
    <row r="13" spans="1:19">
      <c r="A13" s="21" t="s">
        <v>1491</v>
      </c>
      <c r="B13" s="21" t="s">
        <v>1492</v>
      </c>
      <c r="C13" s="21" t="s">
        <v>1403</v>
      </c>
      <c r="D13" s="21" t="s">
        <v>1404</v>
      </c>
      <c r="E13" s="21" t="s">
        <v>1365</v>
      </c>
      <c r="F13" s="21" t="s">
        <v>1435</v>
      </c>
      <c r="G13" s="21" t="s">
        <v>1374</v>
      </c>
      <c r="H13" s="104" t="s">
        <v>506</v>
      </c>
      <c r="I13" s="173">
        <v>31.03</v>
      </c>
      <c r="J13" s="84">
        <v>1</v>
      </c>
      <c r="K13" s="81">
        <v>4.2000000000000003E-2</v>
      </c>
      <c r="L13" s="173">
        <v>1.3</v>
      </c>
      <c r="M13" s="21"/>
      <c r="N13" s="84">
        <v>0</v>
      </c>
      <c r="O13" s="21" t="s">
        <v>1453</v>
      </c>
      <c r="P13" s="21" t="s">
        <v>1453</v>
      </c>
      <c r="Q13" s="21" t="s">
        <v>1375</v>
      </c>
      <c r="R13" s="21"/>
      <c r="S13" s="21">
        <v>44071</v>
      </c>
    </row>
    <row r="14" spans="1:19">
      <c r="A14" s="21" t="s">
        <v>1493</v>
      </c>
      <c r="B14" s="21" t="s">
        <v>1494</v>
      </c>
      <c r="C14" s="21" t="s">
        <v>1405</v>
      </c>
      <c r="D14" s="21" t="s">
        <v>1406</v>
      </c>
      <c r="E14" s="21" t="s">
        <v>1365</v>
      </c>
      <c r="F14" s="21" t="s">
        <v>1434</v>
      </c>
      <c r="G14" s="21" t="s">
        <v>607</v>
      </c>
      <c r="H14" s="104" t="s">
        <v>2105</v>
      </c>
      <c r="I14" s="173">
        <v>47.71</v>
      </c>
      <c r="J14" s="84">
        <v>1</v>
      </c>
      <c r="K14" s="81">
        <v>4.2000000000000003E-2</v>
      </c>
      <c r="L14" s="173">
        <v>2</v>
      </c>
      <c r="M14" s="21"/>
      <c r="N14" s="84">
        <v>0</v>
      </c>
      <c r="O14" s="21" t="s">
        <v>1454</v>
      </c>
      <c r="P14" s="21" t="s">
        <v>1455</v>
      </c>
      <c r="Q14" s="21" t="s">
        <v>1376</v>
      </c>
      <c r="R14" s="21"/>
      <c r="S14" s="21">
        <v>44071</v>
      </c>
    </row>
    <row r="15" spans="1:19">
      <c r="A15" s="21" t="s">
        <v>1493</v>
      </c>
      <c r="B15" s="21" t="s">
        <v>1494</v>
      </c>
      <c r="C15" s="21" t="s">
        <v>1407</v>
      </c>
      <c r="D15" s="21" t="s">
        <v>1406</v>
      </c>
      <c r="E15" s="21" t="s">
        <v>1365</v>
      </c>
      <c r="F15" s="21" t="s">
        <v>1434</v>
      </c>
      <c r="G15" s="21" t="s">
        <v>607</v>
      </c>
      <c r="H15" s="104" t="s">
        <v>2105</v>
      </c>
      <c r="I15" s="173">
        <v>47.71</v>
      </c>
      <c r="J15" s="84">
        <v>1</v>
      </c>
      <c r="K15" s="81">
        <v>4.2000000000000003E-2</v>
      </c>
      <c r="L15" s="173">
        <v>2</v>
      </c>
      <c r="M15" s="21"/>
      <c r="N15" s="84">
        <v>0</v>
      </c>
      <c r="O15" s="21" t="s">
        <v>1454</v>
      </c>
      <c r="P15" s="21" t="s">
        <v>1456</v>
      </c>
      <c r="Q15" s="21" t="s">
        <v>1376</v>
      </c>
      <c r="R15" s="21"/>
      <c r="S15" s="21">
        <v>44071</v>
      </c>
    </row>
    <row r="16" spans="1:19">
      <c r="A16" s="21" t="s">
        <v>1493</v>
      </c>
      <c r="B16" s="21" t="s">
        <v>1494</v>
      </c>
      <c r="C16" s="21" t="s">
        <v>1408</v>
      </c>
      <c r="D16" s="21" t="s">
        <v>1406</v>
      </c>
      <c r="E16" s="21" t="s">
        <v>1365</v>
      </c>
      <c r="F16" s="21" t="s">
        <v>1434</v>
      </c>
      <c r="G16" s="21" t="s">
        <v>607</v>
      </c>
      <c r="H16" s="104" t="s">
        <v>2105</v>
      </c>
      <c r="I16" s="173">
        <v>47.71</v>
      </c>
      <c r="J16" s="84">
        <v>1</v>
      </c>
      <c r="K16" s="81">
        <v>4.2000000000000003E-2</v>
      </c>
      <c r="L16" s="173">
        <v>2</v>
      </c>
      <c r="M16" s="21"/>
      <c r="N16" s="84">
        <v>0</v>
      </c>
      <c r="O16" s="21" t="s">
        <v>1454</v>
      </c>
      <c r="P16" s="21" t="s">
        <v>1457</v>
      </c>
      <c r="Q16" s="21" t="s">
        <v>1376</v>
      </c>
      <c r="R16" s="21"/>
      <c r="S16" s="21">
        <v>44071</v>
      </c>
    </row>
    <row r="17" spans="1:19">
      <c r="A17" s="21" t="s">
        <v>1495</v>
      </c>
      <c r="B17" s="21" t="s">
        <v>1496</v>
      </c>
      <c r="C17" s="21" t="s">
        <v>1409</v>
      </c>
      <c r="D17" s="21" t="s">
        <v>1410</v>
      </c>
      <c r="E17" s="21" t="s">
        <v>1365</v>
      </c>
      <c r="F17" s="21" t="s">
        <v>1434</v>
      </c>
      <c r="G17" s="21" t="s">
        <v>607</v>
      </c>
      <c r="H17" s="104" t="s">
        <v>2105</v>
      </c>
      <c r="I17" s="173">
        <v>98.31</v>
      </c>
      <c r="J17" s="84">
        <v>2</v>
      </c>
      <c r="K17" s="81">
        <v>4.2000000000000003E-2</v>
      </c>
      <c r="L17" s="173">
        <v>4.13</v>
      </c>
      <c r="M17" s="21"/>
      <c r="N17" s="84">
        <v>0</v>
      </c>
      <c r="O17" s="21" t="s">
        <v>1458</v>
      </c>
      <c r="P17" s="21" t="s">
        <v>1459</v>
      </c>
      <c r="Q17" s="21" t="s">
        <v>711</v>
      </c>
      <c r="R17" s="21"/>
      <c r="S17" s="21">
        <v>44069</v>
      </c>
    </row>
    <row r="18" spans="1:19">
      <c r="A18" s="21" t="s">
        <v>1495</v>
      </c>
      <c r="B18" s="21" t="s">
        <v>1496</v>
      </c>
      <c r="C18" s="21" t="s">
        <v>1411</v>
      </c>
      <c r="D18" s="21" t="s">
        <v>1410</v>
      </c>
      <c r="E18" s="21" t="s">
        <v>1365</v>
      </c>
      <c r="F18" s="21" t="s">
        <v>1436</v>
      </c>
      <c r="G18" s="21" t="s">
        <v>1371</v>
      </c>
      <c r="H18" s="103" t="s">
        <v>2109</v>
      </c>
      <c r="I18" s="173">
        <v>89.71</v>
      </c>
      <c r="J18" s="84">
        <v>1</v>
      </c>
      <c r="K18" s="81">
        <v>4.2000000000000003E-2</v>
      </c>
      <c r="L18" s="173">
        <v>3.77</v>
      </c>
      <c r="M18" s="21"/>
      <c r="N18" s="84">
        <v>0</v>
      </c>
      <c r="O18" s="21" t="s">
        <v>1458</v>
      </c>
      <c r="P18" s="21" t="s">
        <v>1460</v>
      </c>
      <c r="Q18" s="21" t="s">
        <v>711</v>
      </c>
      <c r="R18" s="21"/>
      <c r="S18" s="21">
        <v>44069</v>
      </c>
    </row>
    <row r="19" spans="1:19">
      <c r="A19" s="21" t="s">
        <v>1497</v>
      </c>
      <c r="B19" s="21" t="s">
        <v>1498</v>
      </c>
      <c r="C19" s="21" t="s">
        <v>1412</v>
      </c>
      <c r="D19" s="21" t="s">
        <v>1413</v>
      </c>
      <c r="E19" s="21" t="s">
        <v>1367</v>
      </c>
      <c r="F19" s="21" t="s">
        <v>1432</v>
      </c>
      <c r="G19" s="21" t="s">
        <v>609</v>
      </c>
      <c r="H19" s="104" t="s">
        <v>2106</v>
      </c>
      <c r="I19" s="173">
        <v>179</v>
      </c>
      <c r="J19" s="84">
        <v>3</v>
      </c>
      <c r="K19" s="81">
        <v>0.25009999999999999</v>
      </c>
      <c r="L19" s="173">
        <v>44.77</v>
      </c>
      <c r="M19" s="82">
        <v>0.12</v>
      </c>
      <c r="N19" s="84">
        <v>21.48</v>
      </c>
      <c r="O19" s="21" t="s">
        <v>1461</v>
      </c>
      <c r="P19" s="21" t="s">
        <v>1461</v>
      </c>
      <c r="Q19" s="21" t="s">
        <v>1372</v>
      </c>
      <c r="R19" s="21" t="s">
        <v>1373</v>
      </c>
      <c r="S19" s="21">
        <v>44069</v>
      </c>
    </row>
    <row r="20" spans="1:19">
      <c r="A20" s="21" t="s">
        <v>1499</v>
      </c>
      <c r="B20" s="21" t="s">
        <v>1500</v>
      </c>
      <c r="C20" s="21" t="s">
        <v>1414</v>
      </c>
      <c r="D20" s="21" t="s">
        <v>1415</v>
      </c>
      <c r="E20" s="21" t="s">
        <v>1365</v>
      </c>
      <c r="F20" s="21" t="s">
        <v>1437</v>
      </c>
      <c r="G20" s="21" t="s">
        <v>1370</v>
      </c>
      <c r="H20" s="104" t="s">
        <v>502</v>
      </c>
      <c r="I20" s="173">
        <v>34.57</v>
      </c>
      <c r="J20" s="84">
        <v>1</v>
      </c>
      <c r="K20" s="81">
        <v>4.2000000000000003E-2</v>
      </c>
      <c r="L20" s="173">
        <v>1.45</v>
      </c>
      <c r="M20" s="21"/>
      <c r="N20" s="84">
        <v>0</v>
      </c>
      <c r="O20" s="21" t="s">
        <v>1462</v>
      </c>
      <c r="P20" s="21" t="s">
        <v>1462</v>
      </c>
      <c r="Q20" s="21" t="s">
        <v>711</v>
      </c>
      <c r="R20" s="21"/>
      <c r="S20" s="21">
        <v>44068</v>
      </c>
    </row>
    <row r="21" spans="1:19">
      <c r="A21" s="21" t="s">
        <v>1501</v>
      </c>
      <c r="B21" s="21" t="s">
        <v>1502</v>
      </c>
      <c r="C21" s="21" t="s">
        <v>1416</v>
      </c>
      <c r="D21" s="21" t="s">
        <v>1417</v>
      </c>
      <c r="E21" s="21" t="s">
        <v>1365</v>
      </c>
      <c r="F21" s="21" t="s">
        <v>1435</v>
      </c>
      <c r="G21" s="21" t="s">
        <v>211</v>
      </c>
      <c r="H21" s="104" t="s">
        <v>506</v>
      </c>
      <c r="I21" s="173">
        <v>34.57</v>
      </c>
      <c r="J21" s="84">
        <v>1</v>
      </c>
      <c r="K21" s="81">
        <v>4.2000000000000003E-2</v>
      </c>
      <c r="L21" s="173">
        <v>1.45</v>
      </c>
      <c r="M21" s="21"/>
      <c r="N21" s="84">
        <v>0</v>
      </c>
      <c r="O21" s="21" t="s">
        <v>1463</v>
      </c>
      <c r="P21" s="21" t="s">
        <v>1463</v>
      </c>
      <c r="Q21" s="21" t="s">
        <v>1366</v>
      </c>
      <c r="R21" s="21"/>
      <c r="S21" s="21">
        <v>44066</v>
      </c>
    </row>
    <row r="22" spans="1:19">
      <c r="A22" s="21" t="s">
        <v>1503</v>
      </c>
      <c r="B22" s="21" t="s">
        <v>1504</v>
      </c>
      <c r="C22" s="21" t="s">
        <v>1418</v>
      </c>
      <c r="D22" s="21" t="s">
        <v>1419</v>
      </c>
      <c r="E22" s="21" t="s">
        <v>1365</v>
      </c>
      <c r="F22" s="21" t="s">
        <v>1438</v>
      </c>
      <c r="G22" s="21" t="s">
        <v>210</v>
      </c>
      <c r="H22" s="104" t="s">
        <v>508</v>
      </c>
      <c r="I22" s="173">
        <v>29.57</v>
      </c>
      <c r="J22" s="84">
        <v>1</v>
      </c>
      <c r="K22" s="81">
        <v>4.2000000000000003E-2</v>
      </c>
      <c r="L22" s="173">
        <v>1.24</v>
      </c>
      <c r="M22" s="21"/>
      <c r="N22" s="84">
        <v>0</v>
      </c>
      <c r="O22" s="21" t="s">
        <v>1464</v>
      </c>
      <c r="P22" s="21" t="s">
        <v>1465</v>
      </c>
      <c r="Q22" s="21" t="s">
        <v>711</v>
      </c>
      <c r="R22" s="21"/>
      <c r="S22" s="21">
        <v>44066</v>
      </c>
    </row>
    <row r="23" spans="1:19">
      <c r="A23" s="21" t="s">
        <v>1503</v>
      </c>
      <c r="B23" s="21" t="s">
        <v>1504</v>
      </c>
      <c r="C23" s="21" t="s">
        <v>1420</v>
      </c>
      <c r="D23" s="21" t="s">
        <v>1419</v>
      </c>
      <c r="E23" s="21" t="s">
        <v>1365</v>
      </c>
      <c r="F23" s="21" t="s">
        <v>1435</v>
      </c>
      <c r="G23" s="21" t="s">
        <v>211</v>
      </c>
      <c r="H23" s="104" t="s">
        <v>506</v>
      </c>
      <c r="I23" s="173">
        <v>29.57</v>
      </c>
      <c r="J23" s="84">
        <v>1</v>
      </c>
      <c r="K23" s="81">
        <v>4.2000000000000003E-2</v>
      </c>
      <c r="L23" s="173">
        <v>1.24</v>
      </c>
      <c r="M23" s="21"/>
      <c r="N23" s="84">
        <v>0</v>
      </c>
      <c r="O23" s="21" t="s">
        <v>1464</v>
      </c>
      <c r="P23" s="21" t="s">
        <v>1466</v>
      </c>
      <c r="Q23" s="21" t="s">
        <v>711</v>
      </c>
      <c r="R23" s="21"/>
      <c r="S23" s="21">
        <v>44066</v>
      </c>
    </row>
    <row r="24" spans="1:19">
      <c r="A24" s="21" t="s">
        <v>1505</v>
      </c>
      <c r="B24" s="21" t="s">
        <v>1506</v>
      </c>
      <c r="C24" s="21" t="s">
        <v>1421</v>
      </c>
      <c r="D24" s="21" t="s">
        <v>1422</v>
      </c>
      <c r="E24" s="21" t="s">
        <v>1367</v>
      </c>
      <c r="F24" s="21" t="s">
        <v>1432</v>
      </c>
      <c r="G24" s="21" t="s">
        <v>609</v>
      </c>
      <c r="H24" s="104" t="s">
        <v>2106</v>
      </c>
      <c r="I24" s="173">
        <v>68.69</v>
      </c>
      <c r="J24" s="84">
        <v>1</v>
      </c>
      <c r="K24" s="82">
        <v>0.25</v>
      </c>
      <c r="L24" s="173">
        <v>17.170000000000002</v>
      </c>
      <c r="M24" s="82">
        <v>0.12</v>
      </c>
      <c r="N24" s="84">
        <v>8.25</v>
      </c>
      <c r="O24" s="21" t="s">
        <v>1467</v>
      </c>
      <c r="P24" s="21" t="s">
        <v>1468</v>
      </c>
      <c r="Q24" s="21" t="s">
        <v>1368</v>
      </c>
      <c r="R24" s="21" t="s">
        <v>1369</v>
      </c>
      <c r="S24" s="21">
        <v>44066</v>
      </c>
    </row>
    <row r="25" spans="1:19">
      <c r="A25" s="21" t="s">
        <v>1505</v>
      </c>
      <c r="B25" s="21" t="s">
        <v>1506</v>
      </c>
      <c r="C25" s="21" t="s">
        <v>1423</v>
      </c>
      <c r="D25" s="21" t="s">
        <v>1422</v>
      </c>
      <c r="E25" s="21" t="s">
        <v>1367</v>
      </c>
      <c r="F25" s="21" t="s">
        <v>1432</v>
      </c>
      <c r="G25" s="21" t="s">
        <v>609</v>
      </c>
      <c r="H25" s="104" t="s">
        <v>2106</v>
      </c>
      <c r="I25" s="173">
        <v>68.69</v>
      </c>
      <c r="J25" s="84">
        <v>1</v>
      </c>
      <c r="K25" s="82">
        <v>0.25</v>
      </c>
      <c r="L25" s="173">
        <v>17.170000000000002</v>
      </c>
      <c r="M25" s="82">
        <v>0.12</v>
      </c>
      <c r="N25" s="84">
        <v>8.25</v>
      </c>
      <c r="O25" s="21" t="s">
        <v>1467</v>
      </c>
      <c r="P25" s="21" t="s">
        <v>1469</v>
      </c>
      <c r="Q25" s="21" t="s">
        <v>1368</v>
      </c>
      <c r="R25" s="21" t="s">
        <v>1369</v>
      </c>
      <c r="S25" s="21">
        <v>44066</v>
      </c>
    </row>
    <row r="26" spans="1:19">
      <c r="A26" s="21" t="s">
        <v>1507</v>
      </c>
      <c r="B26" s="21" t="s">
        <v>1508</v>
      </c>
      <c r="C26" s="21" t="s">
        <v>1424</v>
      </c>
      <c r="D26" s="21" t="s">
        <v>1425</v>
      </c>
      <c r="E26" s="21" t="s">
        <v>948</v>
      </c>
      <c r="F26" s="21" t="s">
        <v>1434</v>
      </c>
      <c r="G26" s="21" t="s">
        <v>607</v>
      </c>
      <c r="H26" s="104" t="s">
        <v>2105</v>
      </c>
      <c r="I26" s="173">
        <v>99.36</v>
      </c>
      <c r="J26" s="84">
        <v>1</v>
      </c>
      <c r="K26" s="81">
        <v>3.5000000000000003E-2</v>
      </c>
      <c r="L26" s="173">
        <v>3.48</v>
      </c>
      <c r="M26" s="82"/>
      <c r="N26" s="84">
        <v>0</v>
      </c>
      <c r="O26" s="21" t="s">
        <v>1470</v>
      </c>
      <c r="P26" s="21" t="s">
        <v>1471</v>
      </c>
      <c r="Q26" s="21" t="s">
        <v>949</v>
      </c>
      <c r="R26" s="21"/>
      <c r="S26" s="21">
        <v>44064</v>
      </c>
    </row>
    <row r="27" spans="1:19">
      <c r="A27" s="21" t="s">
        <v>1507</v>
      </c>
      <c r="B27" s="21" t="s">
        <v>1509</v>
      </c>
      <c r="C27" s="21" t="s">
        <v>1426</v>
      </c>
      <c r="D27" s="21" t="s">
        <v>1425</v>
      </c>
      <c r="E27" s="21" t="s">
        <v>948</v>
      </c>
      <c r="F27" s="21" t="s">
        <v>1432</v>
      </c>
      <c r="G27" s="21" t="s">
        <v>609</v>
      </c>
      <c r="H27" s="104" t="s">
        <v>2106</v>
      </c>
      <c r="I27" s="173">
        <v>61.86</v>
      </c>
      <c r="J27" s="84">
        <v>1</v>
      </c>
      <c r="K27" s="81">
        <v>3.5000000000000003E-2</v>
      </c>
      <c r="L27" s="173">
        <v>2.17</v>
      </c>
      <c r="M27" s="82"/>
      <c r="N27" s="84">
        <v>0</v>
      </c>
      <c r="O27" s="21" t="s">
        <v>1470</v>
      </c>
      <c r="P27" s="21" t="s">
        <v>1472</v>
      </c>
      <c r="Q27" s="21" t="s">
        <v>949</v>
      </c>
      <c r="R27" s="21"/>
      <c r="S27" s="21">
        <v>44064</v>
      </c>
    </row>
    <row r="28" spans="1:19">
      <c r="A28" s="21" t="s">
        <v>1507</v>
      </c>
      <c r="B28" s="21" t="s">
        <v>1510</v>
      </c>
      <c r="C28" s="21" t="s">
        <v>1427</v>
      </c>
      <c r="D28" s="21" t="s">
        <v>1425</v>
      </c>
      <c r="E28" s="21" t="s">
        <v>948</v>
      </c>
      <c r="F28" s="21" t="s">
        <v>1432</v>
      </c>
      <c r="G28" s="21" t="s">
        <v>609</v>
      </c>
      <c r="H28" s="104" t="s">
        <v>2106</v>
      </c>
      <c r="I28" s="173">
        <v>61.86</v>
      </c>
      <c r="J28" s="84">
        <v>1</v>
      </c>
      <c r="K28" s="81">
        <v>3.5000000000000003E-2</v>
      </c>
      <c r="L28" s="173">
        <v>2.17</v>
      </c>
      <c r="M28" s="82"/>
      <c r="N28" s="84">
        <v>0</v>
      </c>
      <c r="O28" s="21" t="s">
        <v>1470</v>
      </c>
      <c r="P28" s="21" t="s">
        <v>1473</v>
      </c>
      <c r="Q28" s="21" t="s">
        <v>949</v>
      </c>
      <c r="R28" s="21"/>
      <c r="S28" s="21">
        <v>44064</v>
      </c>
    </row>
    <row r="29" spans="1:19">
      <c r="A29" s="21" t="s">
        <v>1507</v>
      </c>
      <c r="B29" s="21" t="s">
        <v>1511</v>
      </c>
      <c r="C29" s="21" t="s">
        <v>1428</v>
      </c>
      <c r="D29" s="21" t="s">
        <v>1425</v>
      </c>
      <c r="E29" s="21" t="s">
        <v>948</v>
      </c>
      <c r="F29" s="21" t="s">
        <v>1434</v>
      </c>
      <c r="G29" s="21" t="s">
        <v>607</v>
      </c>
      <c r="H29" s="104" t="s">
        <v>2105</v>
      </c>
      <c r="I29" s="173">
        <v>99.36</v>
      </c>
      <c r="J29" s="84">
        <v>1</v>
      </c>
      <c r="K29" s="81">
        <v>3.5000000000000003E-2</v>
      </c>
      <c r="L29" s="173">
        <v>3.48</v>
      </c>
      <c r="M29" s="82"/>
      <c r="N29" s="84">
        <v>0</v>
      </c>
      <c r="O29" s="21" t="s">
        <v>1470</v>
      </c>
      <c r="P29" s="21" t="s">
        <v>1474</v>
      </c>
      <c r="Q29" s="21" t="s">
        <v>949</v>
      </c>
      <c r="R29" s="21"/>
      <c r="S29" s="21">
        <v>44064</v>
      </c>
    </row>
    <row r="30" spans="1:19">
      <c r="A30" s="21" t="s">
        <v>1507</v>
      </c>
      <c r="B30" s="21" t="s">
        <v>1510</v>
      </c>
      <c r="C30" s="21" t="s">
        <v>1429</v>
      </c>
      <c r="D30" s="21" t="s">
        <v>1425</v>
      </c>
      <c r="E30" s="21" t="s">
        <v>948</v>
      </c>
      <c r="F30" s="21" t="s">
        <v>1432</v>
      </c>
      <c r="G30" s="21" t="s">
        <v>609</v>
      </c>
      <c r="H30" s="104" t="s">
        <v>2106</v>
      </c>
      <c r="I30" s="173">
        <v>61.86</v>
      </c>
      <c r="J30" s="84">
        <v>1</v>
      </c>
      <c r="K30" s="81">
        <v>3.5000000000000003E-2</v>
      </c>
      <c r="L30" s="173">
        <v>2.17</v>
      </c>
      <c r="M30" s="82"/>
      <c r="N30" s="84">
        <v>0</v>
      </c>
      <c r="O30" s="21" t="s">
        <v>1470</v>
      </c>
      <c r="P30" s="21" t="s">
        <v>1475</v>
      </c>
      <c r="Q30" s="21" t="s">
        <v>949</v>
      </c>
      <c r="R30" s="21"/>
      <c r="S30" s="21">
        <v>44064</v>
      </c>
    </row>
    <row r="31" spans="1:19">
      <c r="A31" s="21" t="s">
        <v>1512</v>
      </c>
      <c r="B31" s="21" t="s">
        <v>1513</v>
      </c>
      <c r="C31" s="21" t="s">
        <v>1430</v>
      </c>
      <c r="D31" s="21" t="s">
        <v>1431</v>
      </c>
      <c r="E31" s="21" t="s">
        <v>1365</v>
      </c>
      <c r="F31" s="21" t="s">
        <v>1435</v>
      </c>
      <c r="G31" s="21" t="s">
        <v>211</v>
      </c>
      <c r="H31" s="104" t="s">
        <v>506</v>
      </c>
      <c r="I31" s="173">
        <v>34.57</v>
      </c>
      <c r="J31" s="84">
        <v>1</v>
      </c>
      <c r="K31" s="81">
        <v>4.2000000000000003E-2</v>
      </c>
      <c r="L31" s="173">
        <v>1.45</v>
      </c>
      <c r="M31" s="82"/>
      <c r="N31" s="84">
        <v>0</v>
      </c>
      <c r="O31" s="21" t="s">
        <v>1476</v>
      </c>
      <c r="P31" s="21" t="s">
        <v>1476</v>
      </c>
      <c r="Q31" s="21" t="s">
        <v>711</v>
      </c>
      <c r="R31" s="21"/>
      <c r="S31" s="21">
        <v>44055</v>
      </c>
    </row>
    <row r="32" spans="1:19">
      <c r="A32" s="21" t="s">
        <v>1726</v>
      </c>
      <c r="B32" s="21" t="s">
        <v>1727</v>
      </c>
      <c r="C32" s="21" t="s">
        <v>1728</v>
      </c>
      <c r="D32" s="21" t="s">
        <v>1729</v>
      </c>
      <c r="E32" s="21" t="s">
        <v>1365</v>
      </c>
      <c r="F32" s="21" t="s">
        <v>1432</v>
      </c>
      <c r="G32" s="21" t="s">
        <v>609</v>
      </c>
      <c r="H32" s="104" t="s">
        <v>2106</v>
      </c>
      <c r="I32" s="173">
        <v>87.77</v>
      </c>
      <c r="J32" s="84">
        <v>1</v>
      </c>
      <c r="K32" s="84">
        <v>4.2000000000000003E-2</v>
      </c>
      <c r="L32" s="173">
        <v>3.69</v>
      </c>
      <c r="M32" s="82"/>
      <c r="N32" s="84">
        <v>0</v>
      </c>
      <c r="O32" s="21" t="s">
        <v>1730</v>
      </c>
      <c r="P32" s="21" t="s">
        <v>1730</v>
      </c>
      <c r="Q32" s="21" t="s">
        <v>1731</v>
      </c>
      <c r="R32" s="21"/>
      <c r="S32" s="21">
        <v>44079</v>
      </c>
    </row>
    <row r="33" spans="1:19">
      <c r="A33" s="21" t="s">
        <v>1732</v>
      </c>
      <c r="B33" s="21" t="s">
        <v>1733</v>
      </c>
      <c r="C33" s="21" t="s">
        <v>1734</v>
      </c>
      <c r="D33" s="21" t="s">
        <v>1735</v>
      </c>
      <c r="E33" s="21" t="s">
        <v>1365</v>
      </c>
      <c r="F33" s="21" t="s">
        <v>1438</v>
      </c>
      <c r="G33" s="21" t="s">
        <v>210</v>
      </c>
      <c r="H33" s="105" t="s">
        <v>508</v>
      </c>
      <c r="I33" s="173">
        <v>37.83</v>
      </c>
      <c r="J33" s="84">
        <v>1</v>
      </c>
      <c r="K33" s="84">
        <v>4.2000000000000003E-2</v>
      </c>
      <c r="L33" s="173">
        <v>1.59</v>
      </c>
      <c r="M33" s="82"/>
      <c r="N33" s="84">
        <v>0</v>
      </c>
      <c r="O33" s="21" t="s">
        <v>1736</v>
      </c>
      <c r="P33" s="21" t="s">
        <v>1736</v>
      </c>
      <c r="Q33" s="21" t="s">
        <v>711</v>
      </c>
      <c r="R33" s="21"/>
      <c r="S33" s="21">
        <v>44079</v>
      </c>
    </row>
    <row r="34" spans="1:19">
      <c r="A34" s="21" t="s">
        <v>1737</v>
      </c>
      <c r="B34" s="21" t="s">
        <v>1738</v>
      </c>
      <c r="C34" s="21" t="s">
        <v>1739</v>
      </c>
      <c r="D34" s="21" t="s">
        <v>1740</v>
      </c>
      <c r="E34" s="21" t="s">
        <v>1365</v>
      </c>
      <c r="F34" s="21" t="s">
        <v>1435</v>
      </c>
      <c r="G34" s="21" t="s">
        <v>211</v>
      </c>
      <c r="H34" s="104" t="s">
        <v>506</v>
      </c>
      <c r="I34" s="173">
        <v>34.57</v>
      </c>
      <c r="J34" s="84">
        <v>1</v>
      </c>
      <c r="K34" s="84">
        <v>4.2000000000000003E-2</v>
      </c>
      <c r="L34" s="173">
        <v>1.45</v>
      </c>
      <c r="M34" s="82"/>
      <c r="N34" s="84">
        <v>0</v>
      </c>
      <c r="O34" s="21" t="s">
        <v>1741</v>
      </c>
      <c r="P34" s="21" t="s">
        <v>1741</v>
      </c>
      <c r="Q34" s="21" t="s">
        <v>1742</v>
      </c>
      <c r="R34" s="21"/>
      <c r="S34" s="21">
        <v>44078</v>
      </c>
    </row>
    <row r="35" spans="1:19">
      <c r="A35" s="21" t="s">
        <v>1743</v>
      </c>
      <c r="B35" s="21" t="s">
        <v>1744</v>
      </c>
      <c r="C35" s="21" t="s">
        <v>1745</v>
      </c>
      <c r="D35" s="21" t="s">
        <v>1746</v>
      </c>
      <c r="E35" s="21" t="s">
        <v>1365</v>
      </c>
      <c r="F35" s="21" t="s">
        <v>1433</v>
      </c>
      <c r="G35" s="21" t="s">
        <v>205</v>
      </c>
      <c r="H35" s="103" t="s">
        <v>2102</v>
      </c>
      <c r="I35" s="173">
        <v>151.09</v>
      </c>
      <c r="J35" s="84">
        <v>4</v>
      </c>
      <c r="K35" s="84">
        <v>4.2000000000000003E-2</v>
      </c>
      <c r="L35" s="173">
        <v>6.35</v>
      </c>
      <c r="M35" s="82"/>
      <c r="N35" s="84">
        <v>0</v>
      </c>
      <c r="O35" s="21" t="s">
        <v>1747</v>
      </c>
      <c r="P35" s="21" t="s">
        <v>1747</v>
      </c>
      <c r="Q35" s="21" t="s">
        <v>711</v>
      </c>
      <c r="R35" s="21"/>
      <c r="S35" s="21">
        <v>44078</v>
      </c>
    </row>
    <row r="36" spans="1:19">
      <c r="A36" s="21" t="s">
        <v>1748</v>
      </c>
      <c r="B36" s="21" t="s">
        <v>1749</v>
      </c>
      <c r="C36" s="21" t="s">
        <v>1750</v>
      </c>
      <c r="D36" s="21" t="s">
        <v>1751</v>
      </c>
      <c r="E36" s="21" t="s">
        <v>1367</v>
      </c>
      <c r="F36" s="21" t="s">
        <v>1432</v>
      </c>
      <c r="G36" s="21" t="s">
        <v>609</v>
      </c>
      <c r="H36" s="104" t="s">
        <v>2106</v>
      </c>
      <c r="I36" s="173">
        <v>62.94</v>
      </c>
      <c r="J36" s="84">
        <v>1</v>
      </c>
      <c r="K36" s="84">
        <v>0.25009999999999999</v>
      </c>
      <c r="L36" s="173">
        <v>15.74</v>
      </c>
      <c r="M36" s="82">
        <v>0.12</v>
      </c>
      <c r="N36" s="84">
        <v>7.55</v>
      </c>
      <c r="O36" s="21" t="s">
        <v>1752</v>
      </c>
      <c r="P36" s="21" t="s">
        <v>1752</v>
      </c>
      <c r="Q36" s="21" t="s">
        <v>1753</v>
      </c>
      <c r="R36" s="21" t="s">
        <v>1373</v>
      </c>
      <c r="S36" s="21">
        <v>44078</v>
      </c>
    </row>
    <row r="37" spans="1:19">
      <c r="A37" s="21" t="s">
        <v>1754</v>
      </c>
      <c r="B37" s="21" t="s">
        <v>1755</v>
      </c>
      <c r="C37" s="21" t="s">
        <v>1756</v>
      </c>
      <c r="D37" s="21" t="s">
        <v>1757</v>
      </c>
      <c r="E37" s="21" t="s">
        <v>1365</v>
      </c>
      <c r="F37" s="21" t="s">
        <v>1435</v>
      </c>
      <c r="G37" s="21" t="s">
        <v>211</v>
      </c>
      <c r="H37" s="104" t="s">
        <v>506</v>
      </c>
      <c r="I37" s="173">
        <v>34.57</v>
      </c>
      <c r="J37" s="84">
        <v>1</v>
      </c>
      <c r="K37" s="84">
        <v>4.2000000000000003E-2</v>
      </c>
      <c r="L37" s="173">
        <v>1.45</v>
      </c>
      <c r="M37" s="82"/>
      <c r="N37" s="84">
        <v>0</v>
      </c>
      <c r="O37" s="21" t="s">
        <v>1758</v>
      </c>
      <c r="P37" s="21" t="s">
        <v>1758</v>
      </c>
      <c r="Q37" s="21" t="s">
        <v>711</v>
      </c>
      <c r="R37" s="21"/>
      <c r="S37" s="21">
        <v>44077</v>
      </c>
    </row>
    <row r="38" spans="1:19">
      <c r="A38" s="21" t="s">
        <v>1759</v>
      </c>
      <c r="B38" s="21" t="s">
        <v>1760</v>
      </c>
      <c r="C38" s="21" t="s">
        <v>1761</v>
      </c>
      <c r="D38" s="21" t="s">
        <v>1762</v>
      </c>
      <c r="E38" s="21" t="s">
        <v>1365</v>
      </c>
      <c r="F38" s="21" t="s">
        <v>1438</v>
      </c>
      <c r="G38" s="21" t="s">
        <v>210</v>
      </c>
      <c r="H38" s="105" t="s">
        <v>508</v>
      </c>
      <c r="I38" s="173">
        <v>34.57</v>
      </c>
      <c r="J38" s="84">
        <v>1</v>
      </c>
      <c r="K38" s="84">
        <v>4.2000000000000003E-2</v>
      </c>
      <c r="L38" s="173">
        <v>1.45</v>
      </c>
      <c r="M38" s="82"/>
      <c r="N38" s="84">
        <v>0</v>
      </c>
      <c r="O38" s="21" t="s">
        <v>1763</v>
      </c>
      <c r="P38" s="21" t="s">
        <v>1763</v>
      </c>
      <c r="Q38" s="21" t="s">
        <v>711</v>
      </c>
      <c r="R38" s="21"/>
      <c r="S38" s="21">
        <v>44076</v>
      </c>
    </row>
    <row r="39" spans="1:19">
      <c r="A39" s="21" t="s">
        <v>1764</v>
      </c>
      <c r="B39" s="21" t="s">
        <v>1765</v>
      </c>
      <c r="C39" s="21" t="s">
        <v>1766</v>
      </c>
      <c r="D39" s="21" t="s">
        <v>1767</v>
      </c>
      <c r="E39" s="21" t="s">
        <v>1365</v>
      </c>
      <c r="F39" s="21" t="s">
        <v>1432</v>
      </c>
      <c r="G39" s="21" t="s">
        <v>212</v>
      </c>
      <c r="H39" s="104" t="s">
        <v>2106</v>
      </c>
      <c r="I39" s="173">
        <v>58.41</v>
      </c>
      <c r="J39" s="84">
        <v>1</v>
      </c>
      <c r="K39" s="84">
        <v>4.2000000000000003E-2</v>
      </c>
      <c r="L39" s="173">
        <v>2.4500000000000002</v>
      </c>
      <c r="M39" s="82"/>
      <c r="N39" s="84">
        <v>0</v>
      </c>
      <c r="O39" s="21" t="s">
        <v>1768</v>
      </c>
      <c r="P39" s="21" t="s">
        <v>1769</v>
      </c>
      <c r="Q39" s="21" t="s">
        <v>711</v>
      </c>
      <c r="R39" s="21"/>
      <c r="S39" s="21">
        <v>44075</v>
      </c>
    </row>
    <row r="40" spans="1:19">
      <c r="A40" s="21" t="s">
        <v>1764</v>
      </c>
      <c r="B40" s="21" t="s">
        <v>1765</v>
      </c>
      <c r="C40" s="21" t="s">
        <v>1770</v>
      </c>
      <c r="D40" s="21" t="s">
        <v>1767</v>
      </c>
      <c r="E40" s="21" t="s">
        <v>1365</v>
      </c>
      <c r="F40" s="21" t="s">
        <v>1432</v>
      </c>
      <c r="G40" s="21" t="s">
        <v>212</v>
      </c>
      <c r="H40" s="104" t="s">
        <v>2106</v>
      </c>
      <c r="I40" s="173">
        <v>58.42</v>
      </c>
      <c r="J40" s="84">
        <v>1</v>
      </c>
      <c r="K40" s="84">
        <v>4.2000000000000003E-2</v>
      </c>
      <c r="L40" s="173">
        <v>2.4500000000000002</v>
      </c>
      <c r="M40" s="82"/>
      <c r="N40" s="84">
        <v>0</v>
      </c>
      <c r="O40" s="21" t="s">
        <v>1768</v>
      </c>
      <c r="P40" s="21" t="s">
        <v>1771</v>
      </c>
      <c r="Q40" s="21" t="s">
        <v>711</v>
      </c>
      <c r="R40" s="21"/>
      <c r="S40" s="21">
        <v>44075</v>
      </c>
    </row>
    <row r="41" spans="1:19">
      <c r="A41" s="21" t="s">
        <v>1764</v>
      </c>
      <c r="B41" s="21" t="s">
        <v>1765</v>
      </c>
      <c r="C41" s="21" t="s">
        <v>1772</v>
      </c>
      <c r="D41" s="21" t="s">
        <v>1767</v>
      </c>
      <c r="E41" s="21" t="s">
        <v>1365</v>
      </c>
      <c r="F41" s="21" t="s">
        <v>1432</v>
      </c>
      <c r="G41" s="21" t="s">
        <v>212</v>
      </c>
      <c r="H41" s="104" t="s">
        <v>2106</v>
      </c>
      <c r="I41" s="173">
        <v>58.41</v>
      </c>
      <c r="J41" s="84">
        <v>1</v>
      </c>
      <c r="K41" s="84">
        <v>4.2000000000000003E-2</v>
      </c>
      <c r="L41" s="173">
        <v>2.4500000000000002</v>
      </c>
      <c r="M41" s="82"/>
      <c r="N41" s="84">
        <v>0</v>
      </c>
      <c r="O41" s="21" t="s">
        <v>1768</v>
      </c>
      <c r="P41" s="21" t="s">
        <v>1773</v>
      </c>
      <c r="Q41" s="21" t="s">
        <v>711</v>
      </c>
      <c r="R41" s="21"/>
      <c r="S41" s="21">
        <v>44075</v>
      </c>
    </row>
    <row r="42" spans="1:19">
      <c r="A42" s="21" t="s">
        <v>1774</v>
      </c>
      <c r="B42" s="21" t="s">
        <v>1775</v>
      </c>
      <c r="C42" s="21" t="s">
        <v>1776</v>
      </c>
      <c r="D42" s="21" t="s">
        <v>1777</v>
      </c>
      <c r="E42" s="21" t="s">
        <v>1365</v>
      </c>
      <c r="F42" s="21" t="s">
        <v>1434</v>
      </c>
      <c r="G42" s="21" t="s">
        <v>214</v>
      </c>
      <c r="H42" s="104" t="s">
        <v>2105</v>
      </c>
      <c r="I42" s="173">
        <v>129.55000000000001</v>
      </c>
      <c r="J42" s="84">
        <v>1</v>
      </c>
      <c r="K42" s="84">
        <v>4.2000000000000003E-2</v>
      </c>
      <c r="L42" s="173">
        <v>5.44</v>
      </c>
      <c r="M42" s="82"/>
      <c r="N42" s="84">
        <v>0</v>
      </c>
      <c r="O42" s="21" t="s">
        <v>1778</v>
      </c>
      <c r="P42" s="21" t="s">
        <v>1779</v>
      </c>
      <c r="Q42" s="21" t="s">
        <v>711</v>
      </c>
      <c r="R42" s="21"/>
      <c r="S42" s="21">
        <v>44075</v>
      </c>
    </row>
    <row r="43" spans="1:19">
      <c r="A43" s="21" t="s">
        <v>1774</v>
      </c>
      <c r="B43" s="21" t="s">
        <v>1775</v>
      </c>
      <c r="C43" s="21" t="s">
        <v>1780</v>
      </c>
      <c r="D43" s="21" t="s">
        <v>1777</v>
      </c>
      <c r="E43" s="21" t="s">
        <v>1365</v>
      </c>
      <c r="F43" s="21" t="s">
        <v>1433</v>
      </c>
      <c r="G43" s="21" t="s">
        <v>205</v>
      </c>
      <c r="H43" s="103" t="s">
        <v>2102</v>
      </c>
      <c r="I43" s="173">
        <v>48.07</v>
      </c>
      <c r="J43" s="84">
        <v>1</v>
      </c>
      <c r="K43" s="84">
        <v>4.2000000000000003E-2</v>
      </c>
      <c r="L43" s="173">
        <v>2.02</v>
      </c>
      <c r="M43" s="82"/>
      <c r="N43" s="84">
        <v>0</v>
      </c>
      <c r="O43" s="21" t="s">
        <v>1778</v>
      </c>
      <c r="P43" s="21" t="s">
        <v>1781</v>
      </c>
      <c r="Q43" s="21" t="s">
        <v>711</v>
      </c>
      <c r="R43" s="21"/>
      <c r="S43" s="21">
        <v>44075</v>
      </c>
    </row>
    <row r="44" spans="1:19">
      <c r="A44" s="21" t="s">
        <v>1782</v>
      </c>
      <c r="B44" s="21" t="s">
        <v>1783</v>
      </c>
      <c r="C44" s="21" t="s">
        <v>1784</v>
      </c>
      <c r="D44" s="21" t="s">
        <v>1785</v>
      </c>
      <c r="E44" s="21" t="s">
        <v>1365</v>
      </c>
      <c r="F44" s="21" t="s">
        <v>1437</v>
      </c>
      <c r="G44" s="21" t="s">
        <v>1786</v>
      </c>
      <c r="H44" s="104" t="s">
        <v>502</v>
      </c>
      <c r="I44" s="173">
        <v>31.03</v>
      </c>
      <c r="J44" s="84">
        <v>1</v>
      </c>
      <c r="K44" s="84">
        <v>4.2000000000000003E-2</v>
      </c>
      <c r="L44" s="173">
        <v>1.3</v>
      </c>
      <c r="M44" s="82"/>
      <c r="N44" s="84">
        <v>0</v>
      </c>
      <c r="O44" s="21" t="s">
        <v>1787</v>
      </c>
      <c r="P44" s="21" t="s">
        <v>1787</v>
      </c>
      <c r="Q44" s="21" t="s">
        <v>1788</v>
      </c>
      <c r="R44" s="21"/>
      <c r="S44" s="21">
        <v>44075</v>
      </c>
    </row>
    <row r="45" spans="1:19">
      <c r="A45" s="21" t="s">
        <v>1479</v>
      </c>
      <c r="B45" s="21" t="s">
        <v>1480</v>
      </c>
      <c r="C45" s="21" t="s">
        <v>1388</v>
      </c>
      <c r="D45" s="21" t="s">
        <v>1389</v>
      </c>
      <c r="E45" s="21" t="s">
        <v>1365</v>
      </c>
      <c r="F45" s="21" t="s">
        <v>1432</v>
      </c>
      <c r="G45" s="21" t="s">
        <v>212</v>
      </c>
      <c r="H45" s="104" t="s">
        <v>2106</v>
      </c>
      <c r="I45" s="173">
        <v>87.77</v>
      </c>
      <c r="J45" s="84">
        <v>1</v>
      </c>
      <c r="K45" s="84">
        <v>4.2000000000000003E-2</v>
      </c>
      <c r="L45" s="173">
        <v>3.69</v>
      </c>
      <c r="M45" s="82"/>
      <c r="N45" s="84">
        <v>0</v>
      </c>
      <c r="O45" s="21" t="s">
        <v>1439</v>
      </c>
      <c r="P45" s="21" t="s">
        <v>1439</v>
      </c>
      <c r="Q45" s="21" t="s">
        <v>1440</v>
      </c>
      <c r="R45" s="21"/>
      <c r="S45" s="21">
        <v>44074</v>
      </c>
    </row>
    <row r="46" spans="1:19">
      <c r="A46" s="21" t="s">
        <v>2032</v>
      </c>
      <c r="B46" s="21" t="s">
        <v>2033</v>
      </c>
      <c r="C46" s="21" t="s">
        <v>2034</v>
      </c>
      <c r="D46" s="21" t="s">
        <v>2035</v>
      </c>
      <c r="E46" s="21" t="s">
        <v>1365</v>
      </c>
      <c r="F46" s="21" t="s">
        <v>1432</v>
      </c>
      <c r="G46" s="21" t="s">
        <v>609</v>
      </c>
      <c r="H46" s="104" t="s">
        <v>2106</v>
      </c>
      <c r="I46" s="173">
        <v>96.03</v>
      </c>
      <c r="J46" s="84">
        <v>1</v>
      </c>
      <c r="K46" s="81">
        <v>4.2000000000000003E-2</v>
      </c>
      <c r="L46" s="173">
        <v>4.03</v>
      </c>
      <c r="M46" s="21"/>
      <c r="N46" s="84">
        <v>0</v>
      </c>
      <c r="O46" s="21" t="s">
        <v>2036</v>
      </c>
      <c r="P46" s="21" t="s">
        <v>2036</v>
      </c>
      <c r="Q46" s="21" t="s">
        <v>711</v>
      </c>
      <c r="R46" s="21"/>
      <c r="S46" s="21">
        <v>44085</v>
      </c>
    </row>
    <row r="47" spans="1:19">
      <c r="A47" s="21" t="s">
        <v>2037</v>
      </c>
      <c r="B47" s="21" t="s">
        <v>2038</v>
      </c>
      <c r="C47" s="21" t="s">
        <v>2039</v>
      </c>
      <c r="D47" s="21" t="s">
        <v>2040</v>
      </c>
      <c r="E47" s="21" t="s">
        <v>1367</v>
      </c>
      <c r="F47" s="21" t="s">
        <v>1432</v>
      </c>
      <c r="G47" s="21" t="s">
        <v>609</v>
      </c>
      <c r="H47" s="104" t="s">
        <v>2770</v>
      </c>
      <c r="I47" s="173">
        <v>69.95</v>
      </c>
      <c r="J47" s="84">
        <v>1</v>
      </c>
      <c r="K47" s="81">
        <v>0.25009999999999999</v>
      </c>
      <c r="L47" s="173">
        <v>17.489999999999998</v>
      </c>
      <c r="M47" s="82">
        <v>0.12</v>
      </c>
      <c r="N47" s="84">
        <v>8.4</v>
      </c>
      <c r="O47" s="21" t="s">
        <v>2041</v>
      </c>
      <c r="P47" s="21" t="s">
        <v>2041</v>
      </c>
      <c r="Q47" s="21" t="s">
        <v>1380</v>
      </c>
      <c r="R47" s="21" t="s">
        <v>1373</v>
      </c>
      <c r="S47" s="21">
        <v>44085</v>
      </c>
    </row>
    <row r="48" spans="1:19">
      <c r="A48" s="21" t="s">
        <v>2042</v>
      </c>
      <c r="B48" s="21" t="s">
        <v>2043</v>
      </c>
      <c r="C48" s="21" t="s">
        <v>2044</v>
      </c>
      <c r="D48" s="21" t="s">
        <v>2045</v>
      </c>
      <c r="E48" s="21" t="s">
        <v>1367</v>
      </c>
      <c r="F48" s="21" t="s">
        <v>1432</v>
      </c>
      <c r="G48" s="21" t="s">
        <v>609</v>
      </c>
      <c r="H48" s="104" t="s">
        <v>2107</v>
      </c>
      <c r="I48" s="173">
        <v>67.77</v>
      </c>
      <c r="J48" s="84">
        <v>1</v>
      </c>
      <c r="K48" s="81">
        <v>0.25009999999999999</v>
      </c>
      <c r="L48" s="173">
        <v>16.95</v>
      </c>
      <c r="M48" s="82">
        <v>0.12</v>
      </c>
      <c r="N48" s="84">
        <v>8.1300000000000008</v>
      </c>
      <c r="O48" s="21" t="s">
        <v>2046</v>
      </c>
      <c r="P48" s="21" t="s">
        <v>2046</v>
      </c>
      <c r="Q48" s="21" t="s">
        <v>2047</v>
      </c>
      <c r="R48" s="21" t="s">
        <v>1373</v>
      </c>
      <c r="S48" s="21">
        <v>44084</v>
      </c>
    </row>
    <row r="49" spans="1:19">
      <c r="A49" s="21" t="s">
        <v>2048</v>
      </c>
      <c r="B49" s="21" t="s">
        <v>2049</v>
      </c>
      <c r="C49" s="21" t="s">
        <v>2050</v>
      </c>
      <c r="D49" s="21" t="s">
        <v>2051</v>
      </c>
      <c r="E49" s="21" t="s">
        <v>1365</v>
      </c>
      <c r="F49" s="21" t="s">
        <v>1435</v>
      </c>
      <c r="G49" s="21" t="s">
        <v>211</v>
      </c>
      <c r="H49" s="104" t="s">
        <v>2108</v>
      </c>
      <c r="I49" s="173">
        <v>37.83</v>
      </c>
      <c r="J49" s="84">
        <v>1</v>
      </c>
      <c r="K49" s="81">
        <v>4.2000000000000003E-2</v>
      </c>
      <c r="L49" s="173">
        <v>1.59</v>
      </c>
      <c r="M49" s="21"/>
      <c r="N49" s="84">
        <v>0</v>
      </c>
      <c r="O49" s="21" t="s">
        <v>2052</v>
      </c>
      <c r="P49" s="21" t="s">
        <v>2052</v>
      </c>
      <c r="Q49" s="21" t="s">
        <v>2053</v>
      </c>
      <c r="R49" s="21"/>
      <c r="S49" s="21">
        <v>44083</v>
      </c>
    </row>
    <row r="50" spans="1:19">
      <c r="A50" s="21" t="s">
        <v>2054</v>
      </c>
      <c r="B50" s="21" t="s">
        <v>2055</v>
      </c>
      <c r="C50" s="21" t="s">
        <v>2056</v>
      </c>
      <c r="D50" s="21" t="s">
        <v>2057</v>
      </c>
      <c r="E50" s="21" t="s">
        <v>1365</v>
      </c>
      <c r="F50" s="21" t="s">
        <v>1435</v>
      </c>
      <c r="G50" s="21" t="s">
        <v>211</v>
      </c>
      <c r="H50" s="104" t="s">
        <v>506</v>
      </c>
      <c r="I50" s="173">
        <v>37.83</v>
      </c>
      <c r="J50" s="84">
        <v>1</v>
      </c>
      <c r="K50" s="81">
        <v>4.2000000000000003E-2</v>
      </c>
      <c r="L50" s="173">
        <v>1.59</v>
      </c>
      <c r="M50" s="21"/>
      <c r="N50" s="84">
        <v>0</v>
      </c>
      <c r="O50" s="21" t="s">
        <v>2058</v>
      </c>
      <c r="P50" s="21" t="s">
        <v>2058</v>
      </c>
      <c r="Q50" s="21" t="s">
        <v>2059</v>
      </c>
      <c r="R50" s="21"/>
      <c r="S50" s="21">
        <v>44082</v>
      </c>
    </row>
    <row r="51" spans="1:19">
      <c r="A51" s="21" t="s">
        <v>2060</v>
      </c>
      <c r="B51" s="21" t="s">
        <v>2061</v>
      </c>
      <c r="C51" s="21" t="s">
        <v>2062</v>
      </c>
      <c r="D51" s="21" t="s">
        <v>2063</v>
      </c>
      <c r="E51" s="21" t="s">
        <v>1367</v>
      </c>
      <c r="F51" s="21" t="s">
        <v>1432</v>
      </c>
      <c r="G51" s="21" t="s">
        <v>609</v>
      </c>
      <c r="H51" s="104" t="s">
        <v>2106</v>
      </c>
      <c r="I51" s="173">
        <v>70.739999999999995</v>
      </c>
      <c r="J51" s="84">
        <v>1</v>
      </c>
      <c r="K51" s="82">
        <v>0.25</v>
      </c>
      <c r="L51" s="173">
        <v>17.690000000000001</v>
      </c>
      <c r="M51" s="82">
        <v>0.12</v>
      </c>
      <c r="N51" s="84">
        <v>8.48</v>
      </c>
      <c r="O51" s="21" t="s">
        <v>2064</v>
      </c>
      <c r="P51" s="21" t="s">
        <v>2064</v>
      </c>
      <c r="Q51" s="21" t="s">
        <v>1368</v>
      </c>
      <c r="R51" s="21" t="s">
        <v>1369</v>
      </c>
      <c r="S51" s="21">
        <v>44082</v>
      </c>
    </row>
    <row r="52" spans="1:19">
      <c r="A52" s="21" t="s">
        <v>2065</v>
      </c>
      <c r="B52" s="21" t="s">
        <v>2066</v>
      </c>
      <c r="C52" s="21" t="s">
        <v>2067</v>
      </c>
      <c r="D52" s="21" t="s">
        <v>2068</v>
      </c>
      <c r="E52" s="21" t="s">
        <v>1365</v>
      </c>
      <c r="F52" s="21" t="s">
        <v>1435</v>
      </c>
      <c r="G52" s="21" t="s">
        <v>211</v>
      </c>
      <c r="H52" s="104" t="s">
        <v>506</v>
      </c>
      <c r="I52" s="173">
        <v>37.83</v>
      </c>
      <c r="J52" s="84">
        <v>1</v>
      </c>
      <c r="K52" s="81">
        <v>4.2000000000000003E-2</v>
      </c>
      <c r="L52" s="173">
        <v>1.59</v>
      </c>
      <c r="M52" s="21"/>
      <c r="N52" s="84">
        <v>0</v>
      </c>
      <c r="O52" s="21" t="s">
        <v>2069</v>
      </c>
      <c r="P52" s="21" t="s">
        <v>2069</v>
      </c>
      <c r="Q52" s="21" t="s">
        <v>2070</v>
      </c>
      <c r="R52" s="21"/>
      <c r="S52" s="21">
        <v>44082</v>
      </c>
    </row>
    <row r="53" spans="1:19">
      <c r="A53" s="21" t="s">
        <v>2071</v>
      </c>
      <c r="B53" s="21" t="s">
        <v>2072</v>
      </c>
      <c r="C53" s="21" t="s">
        <v>2073</v>
      </c>
      <c r="D53" s="21" t="s">
        <v>2074</v>
      </c>
      <c r="E53" s="21" t="s">
        <v>1365</v>
      </c>
      <c r="F53" s="21" t="s">
        <v>1438</v>
      </c>
      <c r="G53" s="21" t="s">
        <v>210</v>
      </c>
      <c r="H53" s="105" t="s">
        <v>508</v>
      </c>
      <c r="I53" s="173">
        <v>37.83</v>
      </c>
      <c r="J53" s="84">
        <v>1</v>
      </c>
      <c r="K53" s="81">
        <v>4.2000000000000003E-2</v>
      </c>
      <c r="L53" s="173">
        <v>1.59</v>
      </c>
      <c r="M53" s="21"/>
      <c r="N53" s="84">
        <v>0</v>
      </c>
      <c r="O53" s="21" t="s">
        <v>2075</v>
      </c>
      <c r="P53" s="21" t="s">
        <v>2075</v>
      </c>
      <c r="Q53" s="21" t="s">
        <v>711</v>
      </c>
      <c r="R53" s="21"/>
      <c r="S53" s="21">
        <v>44082</v>
      </c>
    </row>
    <row r="54" spans="1:19">
      <c r="A54" s="21" t="s">
        <v>2076</v>
      </c>
      <c r="B54" s="21" t="s">
        <v>2077</v>
      </c>
      <c r="C54" s="21" t="s">
        <v>2078</v>
      </c>
      <c r="D54" s="21" t="s">
        <v>2079</v>
      </c>
      <c r="E54" s="21" t="s">
        <v>1367</v>
      </c>
      <c r="F54" s="21" t="s">
        <v>1432</v>
      </c>
      <c r="G54" s="21" t="s">
        <v>609</v>
      </c>
      <c r="H54" s="104" t="s">
        <v>2106</v>
      </c>
      <c r="I54" s="173">
        <v>67.77</v>
      </c>
      <c r="J54" s="84">
        <v>1</v>
      </c>
      <c r="K54" s="82">
        <v>0.25</v>
      </c>
      <c r="L54" s="173">
        <v>16.940000000000001</v>
      </c>
      <c r="M54" s="82">
        <v>0.12</v>
      </c>
      <c r="N54" s="84">
        <v>8.1300000000000008</v>
      </c>
      <c r="O54" s="21" t="s">
        <v>2080</v>
      </c>
      <c r="P54" s="21" t="s">
        <v>2080</v>
      </c>
      <c r="Q54" s="21" t="s">
        <v>2081</v>
      </c>
      <c r="R54" s="21" t="s">
        <v>1369</v>
      </c>
      <c r="S54" s="21">
        <v>44081</v>
      </c>
    </row>
    <row r="55" spans="1:19">
      <c r="A55" s="21" t="s">
        <v>2082</v>
      </c>
      <c r="B55" s="21" t="s">
        <v>2083</v>
      </c>
      <c r="C55" s="21" t="s">
        <v>2084</v>
      </c>
      <c r="D55" s="21" t="s">
        <v>2085</v>
      </c>
      <c r="E55" s="21" t="s">
        <v>1365</v>
      </c>
      <c r="F55" s="21" t="s">
        <v>1435</v>
      </c>
      <c r="G55" s="21" t="s">
        <v>211</v>
      </c>
      <c r="H55" s="104" t="s">
        <v>506</v>
      </c>
      <c r="I55" s="173">
        <v>33.22</v>
      </c>
      <c r="J55" s="84">
        <v>1</v>
      </c>
      <c r="K55" s="81">
        <v>4.2000000000000003E-2</v>
      </c>
      <c r="L55" s="173">
        <v>1.4</v>
      </c>
      <c r="M55" s="21"/>
      <c r="N55" s="84">
        <v>0</v>
      </c>
      <c r="O55" s="21" t="s">
        <v>2086</v>
      </c>
      <c r="P55" s="21" t="s">
        <v>2087</v>
      </c>
      <c r="Q55" s="21" t="s">
        <v>711</v>
      </c>
      <c r="R55" s="21"/>
      <c r="S55" s="21">
        <v>44081</v>
      </c>
    </row>
    <row r="56" spans="1:19">
      <c r="A56" s="21" t="s">
        <v>2088</v>
      </c>
      <c r="B56" s="21" t="s">
        <v>2089</v>
      </c>
      <c r="C56" s="21" t="s">
        <v>2090</v>
      </c>
      <c r="D56" s="21" t="s">
        <v>2091</v>
      </c>
      <c r="E56" s="21" t="s">
        <v>1365</v>
      </c>
      <c r="F56" s="21" t="s">
        <v>1435</v>
      </c>
      <c r="G56" s="21" t="s">
        <v>211</v>
      </c>
      <c r="H56" s="104" t="s">
        <v>506</v>
      </c>
      <c r="I56" s="173">
        <v>34.57</v>
      </c>
      <c r="J56" s="84">
        <v>1</v>
      </c>
      <c r="K56" s="81">
        <v>4.2000000000000003E-2</v>
      </c>
      <c r="L56" s="173">
        <v>1.45</v>
      </c>
      <c r="M56" s="21"/>
      <c r="N56" s="84">
        <v>0</v>
      </c>
      <c r="O56" s="21" t="s">
        <v>2092</v>
      </c>
      <c r="P56" s="21" t="s">
        <v>2092</v>
      </c>
      <c r="Q56" s="21" t="s">
        <v>711</v>
      </c>
      <c r="R56" s="21"/>
      <c r="S56" s="21">
        <v>44081</v>
      </c>
    </row>
    <row r="57" spans="1:19">
      <c r="A57" s="21" t="s">
        <v>2082</v>
      </c>
      <c r="B57" s="21" t="s">
        <v>2083</v>
      </c>
      <c r="C57" s="21" t="s">
        <v>2093</v>
      </c>
      <c r="D57" s="21" t="s">
        <v>2085</v>
      </c>
      <c r="E57" s="21" t="s">
        <v>1365</v>
      </c>
      <c r="F57" s="21" t="s">
        <v>1438</v>
      </c>
      <c r="G57" s="21" t="s">
        <v>210</v>
      </c>
      <c r="H57" s="105" t="s">
        <v>508</v>
      </c>
      <c r="I57" s="173">
        <v>33.22</v>
      </c>
      <c r="J57" s="84">
        <v>1</v>
      </c>
      <c r="K57" s="81">
        <v>4.2000000000000003E-2</v>
      </c>
      <c r="L57" s="173">
        <v>1.4</v>
      </c>
      <c r="M57" s="21"/>
      <c r="N57" s="84">
        <v>0</v>
      </c>
      <c r="O57" s="21" t="s">
        <v>2086</v>
      </c>
      <c r="P57" s="21" t="s">
        <v>2094</v>
      </c>
      <c r="Q57" s="21" t="s">
        <v>711</v>
      </c>
      <c r="R57" s="21"/>
      <c r="S57" s="21">
        <v>44081</v>
      </c>
    </row>
    <row r="58" spans="1:19">
      <c r="A58" s="21" t="s">
        <v>2082</v>
      </c>
      <c r="B58" s="21" t="s">
        <v>2083</v>
      </c>
      <c r="C58" s="21" t="s">
        <v>2095</v>
      </c>
      <c r="D58" s="21" t="s">
        <v>2085</v>
      </c>
      <c r="E58" s="21" t="s">
        <v>1365</v>
      </c>
      <c r="F58" s="21" t="s">
        <v>1437</v>
      </c>
      <c r="G58" s="21" t="s">
        <v>1370</v>
      </c>
      <c r="H58" s="104" t="s">
        <v>502</v>
      </c>
      <c r="I58" s="173">
        <v>33.22</v>
      </c>
      <c r="J58" s="84">
        <v>1</v>
      </c>
      <c r="K58" s="81">
        <v>4.2000000000000003E-2</v>
      </c>
      <c r="L58" s="173">
        <v>1.4</v>
      </c>
      <c r="M58" s="21"/>
      <c r="N58" s="84">
        <v>0</v>
      </c>
      <c r="O58" s="21" t="s">
        <v>2086</v>
      </c>
      <c r="P58" s="21" t="s">
        <v>2096</v>
      </c>
      <c r="Q58" s="21" t="s">
        <v>711</v>
      </c>
      <c r="R58" s="21"/>
      <c r="S58" s="21">
        <v>44081</v>
      </c>
    </row>
    <row r="59" spans="1:19">
      <c r="A59" s="21" t="s">
        <v>2082</v>
      </c>
      <c r="B59" s="21" t="s">
        <v>2083</v>
      </c>
      <c r="C59" s="21" t="s">
        <v>2097</v>
      </c>
      <c r="D59" s="21" t="s">
        <v>2085</v>
      </c>
      <c r="E59" s="21" t="s">
        <v>1365</v>
      </c>
      <c r="F59" s="21" t="s">
        <v>2098</v>
      </c>
      <c r="G59" s="21" t="s">
        <v>2099</v>
      </c>
      <c r="H59" s="106" t="s">
        <v>504</v>
      </c>
      <c r="I59" s="173">
        <v>33.22</v>
      </c>
      <c r="J59" s="84">
        <v>1</v>
      </c>
      <c r="K59" s="81">
        <v>4.2000000000000003E-2</v>
      </c>
      <c r="L59" s="176">
        <v>1.4</v>
      </c>
      <c r="M59" s="21"/>
      <c r="N59" s="94">
        <v>0</v>
      </c>
      <c r="O59" s="21" t="s">
        <v>2086</v>
      </c>
      <c r="P59" s="21" t="s">
        <v>2100</v>
      </c>
      <c r="Q59" s="21" t="s">
        <v>711</v>
      </c>
      <c r="R59" s="21"/>
      <c r="S59" s="21">
        <v>44081</v>
      </c>
    </row>
    <row r="60" spans="1:19">
      <c r="A60" s="21" t="s">
        <v>2681</v>
      </c>
      <c r="B60" s="21" t="s">
        <v>2682</v>
      </c>
      <c r="C60" s="21" t="s">
        <v>2683</v>
      </c>
      <c r="D60" s="21" t="s">
        <v>2684</v>
      </c>
      <c r="E60" s="21" t="s">
        <v>1365</v>
      </c>
      <c r="F60" s="21" t="s">
        <v>1437</v>
      </c>
      <c r="G60" s="21" t="s">
        <v>2685</v>
      </c>
      <c r="H60" s="105" t="s">
        <v>502</v>
      </c>
      <c r="I60" s="173">
        <v>32.799999999999997</v>
      </c>
      <c r="J60" s="84">
        <v>1</v>
      </c>
      <c r="K60" s="81">
        <v>4.2000000000000003E-2</v>
      </c>
      <c r="L60" s="176">
        <v>1.38</v>
      </c>
      <c r="M60" s="23"/>
      <c r="N60" s="94">
        <v>0</v>
      </c>
      <c r="O60" s="21" t="s">
        <v>2686</v>
      </c>
      <c r="P60" s="21" t="s">
        <v>2686</v>
      </c>
      <c r="Q60" s="21" t="s">
        <v>2687</v>
      </c>
      <c r="R60" s="21"/>
      <c r="S60" s="21">
        <v>44094</v>
      </c>
    </row>
    <row r="61" spans="1:19">
      <c r="A61" s="21" t="s">
        <v>2688</v>
      </c>
      <c r="B61" s="21" t="s">
        <v>2689</v>
      </c>
      <c r="C61" s="21" t="s">
        <v>2690</v>
      </c>
      <c r="D61" s="21" t="s">
        <v>2691</v>
      </c>
      <c r="E61" s="21" t="s">
        <v>1365</v>
      </c>
      <c r="F61" s="21" t="s">
        <v>1433</v>
      </c>
      <c r="G61" s="21" t="s">
        <v>205</v>
      </c>
      <c r="H61" s="105" t="s">
        <v>2766</v>
      </c>
      <c r="I61" s="173">
        <v>35.450000000000003</v>
      </c>
      <c r="J61" s="84">
        <v>1</v>
      </c>
      <c r="K61" s="81">
        <v>4.2000000000000003E-2</v>
      </c>
      <c r="L61" s="176">
        <v>1.49</v>
      </c>
      <c r="M61" s="82"/>
      <c r="N61" s="94">
        <v>0</v>
      </c>
      <c r="O61" s="21" t="s">
        <v>2692</v>
      </c>
      <c r="P61" s="21" t="s">
        <v>2693</v>
      </c>
      <c r="Q61" s="21" t="s">
        <v>1368</v>
      </c>
      <c r="R61" s="21"/>
      <c r="S61" s="21">
        <v>44093</v>
      </c>
    </row>
    <row r="62" spans="1:19">
      <c r="A62" s="21" t="s">
        <v>2688</v>
      </c>
      <c r="B62" s="21" t="s">
        <v>2689</v>
      </c>
      <c r="C62" s="21" t="s">
        <v>2694</v>
      </c>
      <c r="D62" s="21" t="s">
        <v>2691</v>
      </c>
      <c r="E62" s="21" t="s">
        <v>1365</v>
      </c>
      <c r="F62" s="21" t="s">
        <v>1433</v>
      </c>
      <c r="G62" s="21" t="s">
        <v>205</v>
      </c>
      <c r="H62" s="105" t="s">
        <v>2766</v>
      </c>
      <c r="I62" s="173">
        <v>35.44</v>
      </c>
      <c r="J62" s="84">
        <v>1</v>
      </c>
      <c r="K62" s="81">
        <v>4.2000000000000003E-2</v>
      </c>
      <c r="L62" s="176">
        <v>1.49</v>
      </c>
      <c r="M62" s="82"/>
      <c r="N62" s="94">
        <v>0</v>
      </c>
      <c r="O62" s="21" t="s">
        <v>2692</v>
      </c>
      <c r="P62" s="21" t="s">
        <v>2695</v>
      </c>
      <c r="Q62" s="21" t="s">
        <v>1368</v>
      </c>
      <c r="R62" s="21"/>
      <c r="S62" s="21">
        <v>44093</v>
      </c>
    </row>
    <row r="63" spans="1:19">
      <c r="A63" s="21" t="s">
        <v>2688</v>
      </c>
      <c r="B63" s="21" t="s">
        <v>2689</v>
      </c>
      <c r="C63" s="21" t="s">
        <v>2696</v>
      </c>
      <c r="D63" s="21" t="s">
        <v>2691</v>
      </c>
      <c r="E63" s="21" t="s">
        <v>1365</v>
      </c>
      <c r="F63" s="21" t="s">
        <v>1433</v>
      </c>
      <c r="G63" s="21" t="s">
        <v>205</v>
      </c>
      <c r="H63" s="105" t="s">
        <v>2766</v>
      </c>
      <c r="I63" s="173">
        <v>35.450000000000003</v>
      </c>
      <c r="J63" s="84">
        <v>1</v>
      </c>
      <c r="K63" s="81">
        <v>4.2000000000000003E-2</v>
      </c>
      <c r="L63" s="176">
        <v>1.49</v>
      </c>
      <c r="M63" s="82"/>
      <c r="N63" s="94">
        <v>0</v>
      </c>
      <c r="O63" s="21" t="s">
        <v>2692</v>
      </c>
      <c r="P63" s="21" t="s">
        <v>2697</v>
      </c>
      <c r="Q63" s="21" t="s">
        <v>1368</v>
      </c>
      <c r="R63" s="21"/>
      <c r="S63" s="21">
        <v>44093</v>
      </c>
    </row>
    <row r="64" spans="1:19">
      <c r="A64" s="21" t="s">
        <v>2698</v>
      </c>
      <c r="B64" s="21" t="s">
        <v>2699</v>
      </c>
      <c r="C64" s="21" t="s">
        <v>2700</v>
      </c>
      <c r="D64" s="21" t="s">
        <v>2701</v>
      </c>
      <c r="E64" s="21" t="s">
        <v>1365</v>
      </c>
      <c r="F64" s="21" t="s">
        <v>1435</v>
      </c>
      <c r="G64" s="21" t="s">
        <v>211</v>
      </c>
      <c r="H64" s="105" t="s">
        <v>506</v>
      </c>
      <c r="I64" s="173">
        <v>37.83</v>
      </c>
      <c r="J64" s="84">
        <v>1</v>
      </c>
      <c r="K64" s="81">
        <v>4.2000000000000003E-2</v>
      </c>
      <c r="L64" s="176">
        <v>1.59</v>
      </c>
      <c r="M64" s="82"/>
      <c r="N64" s="94">
        <v>0</v>
      </c>
      <c r="O64" s="21" t="s">
        <v>2702</v>
      </c>
      <c r="P64" s="21" t="s">
        <v>2702</v>
      </c>
      <c r="Q64" s="21" t="s">
        <v>2703</v>
      </c>
      <c r="R64" s="21"/>
      <c r="S64" s="21">
        <v>44093</v>
      </c>
    </row>
    <row r="65" spans="1:19">
      <c r="A65" s="21" t="s">
        <v>2704</v>
      </c>
      <c r="B65" s="21" t="s">
        <v>2705</v>
      </c>
      <c r="C65" s="21" t="s">
        <v>2706</v>
      </c>
      <c r="D65" s="21" t="s">
        <v>2707</v>
      </c>
      <c r="E65" s="21" t="s">
        <v>1365</v>
      </c>
      <c r="F65" s="21" t="s">
        <v>1436</v>
      </c>
      <c r="G65" s="21" t="s">
        <v>1371</v>
      </c>
      <c r="H65" s="105" t="s">
        <v>2767</v>
      </c>
      <c r="I65" s="173">
        <v>110.82</v>
      </c>
      <c r="J65" s="84">
        <v>1</v>
      </c>
      <c r="K65" s="81">
        <v>4.2000000000000003E-2</v>
      </c>
      <c r="L65" s="176">
        <v>4.6500000000000004</v>
      </c>
      <c r="M65" s="82"/>
      <c r="N65" s="94">
        <v>0</v>
      </c>
      <c r="O65" s="21" t="s">
        <v>2708</v>
      </c>
      <c r="P65" s="21" t="s">
        <v>2708</v>
      </c>
      <c r="Q65" s="21" t="s">
        <v>2709</v>
      </c>
      <c r="R65" s="21"/>
      <c r="S65" s="21">
        <v>44092</v>
      </c>
    </row>
    <row r="66" spans="1:19">
      <c r="A66" s="21" t="s">
        <v>2710</v>
      </c>
      <c r="B66" s="21" t="s">
        <v>2711</v>
      </c>
      <c r="C66" s="21" t="s">
        <v>2712</v>
      </c>
      <c r="D66" s="21" t="s">
        <v>2713</v>
      </c>
      <c r="E66" s="21" t="s">
        <v>1365</v>
      </c>
      <c r="F66" s="21" t="s">
        <v>1437</v>
      </c>
      <c r="G66" s="21" t="s">
        <v>2685</v>
      </c>
      <c r="H66" s="105" t="s">
        <v>502</v>
      </c>
      <c r="I66" s="173">
        <v>32.799999999999997</v>
      </c>
      <c r="J66" s="84">
        <v>1</v>
      </c>
      <c r="K66" s="81">
        <v>4.2000000000000003E-2</v>
      </c>
      <c r="L66" s="176">
        <v>1.38</v>
      </c>
      <c r="M66" s="82"/>
      <c r="N66" s="94">
        <v>0</v>
      </c>
      <c r="O66" s="21" t="s">
        <v>2714</v>
      </c>
      <c r="P66" s="21" t="s">
        <v>2714</v>
      </c>
      <c r="Q66" s="21" t="s">
        <v>711</v>
      </c>
      <c r="R66" s="21"/>
      <c r="S66" s="21">
        <v>44092</v>
      </c>
    </row>
    <row r="67" spans="1:19">
      <c r="A67" s="21" t="s">
        <v>2715</v>
      </c>
      <c r="B67" s="21" t="s">
        <v>2716</v>
      </c>
      <c r="C67" s="21" t="s">
        <v>2717</v>
      </c>
      <c r="D67" s="21" t="s">
        <v>2718</v>
      </c>
      <c r="E67" s="21" t="s">
        <v>1365</v>
      </c>
      <c r="F67" s="21" t="s">
        <v>1437</v>
      </c>
      <c r="G67" s="21" t="s">
        <v>1370</v>
      </c>
      <c r="H67" s="105" t="s">
        <v>502</v>
      </c>
      <c r="I67" s="173">
        <v>34.57</v>
      </c>
      <c r="J67" s="84">
        <v>1</v>
      </c>
      <c r="K67" s="81">
        <v>4.2000000000000003E-2</v>
      </c>
      <c r="L67" s="176">
        <v>1.45</v>
      </c>
      <c r="M67" s="82"/>
      <c r="N67" s="94">
        <v>0</v>
      </c>
      <c r="O67" s="21" t="s">
        <v>2719</v>
      </c>
      <c r="P67" s="21" t="s">
        <v>2719</v>
      </c>
      <c r="Q67" s="21" t="s">
        <v>2720</v>
      </c>
      <c r="R67" s="21"/>
      <c r="S67" s="21">
        <v>44090</v>
      </c>
    </row>
    <row r="68" spans="1:19">
      <c r="A68" s="21" t="s">
        <v>2721</v>
      </c>
      <c r="B68" s="21" t="s">
        <v>2722</v>
      </c>
      <c r="C68" s="21" t="s">
        <v>2723</v>
      </c>
      <c r="D68" s="21" t="s">
        <v>2724</v>
      </c>
      <c r="E68" s="21" t="s">
        <v>1365</v>
      </c>
      <c r="F68" s="21" t="s">
        <v>2098</v>
      </c>
      <c r="G68" s="21" t="s">
        <v>2099</v>
      </c>
      <c r="H68" s="105" t="s">
        <v>504</v>
      </c>
      <c r="I68" s="173">
        <v>34.57</v>
      </c>
      <c r="J68" s="84">
        <v>1</v>
      </c>
      <c r="K68" s="81">
        <v>4.2000000000000003E-2</v>
      </c>
      <c r="L68" s="176">
        <v>1.45</v>
      </c>
      <c r="M68" s="82"/>
      <c r="N68" s="94">
        <v>0</v>
      </c>
      <c r="O68" s="21" t="s">
        <v>2725</v>
      </c>
      <c r="P68" s="21" t="s">
        <v>2725</v>
      </c>
      <c r="Q68" s="21" t="s">
        <v>2726</v>
      </c>
      <c r="R68" s="21"/>
      <c r="S68" s="21">
        <v>44090</v>
      </c>
    </row>
    <row r="69" spans="1:19">
      <c r="A69" s="21" t="s">
        <v>2727</v>
      </c>
      <c r="B69" s="21" t="s">
        <v>2728</v>
      </c>
      <c r="C69" s="21" t="s">
        <v>2729</v>
      </c>
      <c r="D69" s="21" t="s">
        <v>2730</v>
      </c>
      <c r="E69" s="21" t="s">
        <v>1367</v>
      </c>
      <c r="F69" s="21" t="s">
        <v>1432</v>
      </c>
      <c r="G69" s="21" t="s">
        <v>2731</v>
      </c>
      <c r="H69" s="104" t="s">
        <v>2106</v>
      </c>
      <c r="I69" s="173">
        <v>53.51</v>
      </c>
      <c r="J69" s="84">
        <v>1</v>
      </c>
      <c r="K69" s="81">
        <v>0.25009999999999999</v>
      </c>
      <c r="L69" s="176">
        <v>13.38</v>
      </c>
      <c r="M69" s="82">
        <v>0.12</v>
      </c>
      <c r="N69" s="94">
        <v>6.42</v>
      </c>
      <c r="O69" s="21" t="s">
        <v>2732</v>
      </c>
      <c r="P69" s="21" t="s">
        <v>2733</v>
      </c>
      <c r="Q69" s="21" t="s">
        <v>1368</v>
      </c>
      <c r="R69" s="21" t="s">
        <v>1373</v>
      </c>
      <c r="S69" s="21">
        <v>44090</v>
      </c>
    </row>
    <row r="70" spans="1:19">
      <c r="A70" s="21" t="s">
        <v>2727</v>
      </c>
      <c r="B70" s="21" t="s">
        <v>2728</v>
      </c>
      <c r="C70" s="21" t="s">
        <v>2734</v>
      </c>
      <c r="D70" s="21" t="s">
        <v>2730</v>
      </c>
      <c r="E70" s="21" t="s">
        <v>1367</v>
      </c>
      <c r="F70" s="21" t="s">
        <v>1432</v>
      </c>
      <c r="G70" s="21" t="s">
        <v>2731</v>
      </c>
      <c r="H70" s="104" t="s">
        <v>2106</v>
      </c>
      <c r="I70" s="173">
        <v>53.51</v>
      </c>
      <c r="J70" s="84">
        <v>1</v>
      </c>
      <c r="K70" s="81">
        <v>0.25009999999999999</v>
      </c>
      <c r="L70" s="176">
        <v>13.38</v>
      </c>
      <c r="M70" s="82">
        <v>0.12</v>
      </c>
      <c r="N70" s="94">
        <v>6.42</v>
      </c>
      <c r="O70" s="21" t="s">
        <v>2732</v>
      </c>
      <c r="P70" s="21" t="s">
        <v>2735</v>
      </c>
      <c r="Q70" s="21" t="s">
        <v>1368</v>
      </c>
      <c r="R70" s="21" t="s">
        <v>1373</v>
      </c>
      <c r="S70" s="21">
        <v>44090</v>
      </c>
    </row>
    <row r="71" spans="1:19">
      <c r="A71" s="21" t="s">
        <v>2736</v>
      </c>
      <c r="B71" s="21" t="s">
        <v>2737</v>
      </c>
      <c r="C71" s="21" t="s">
        <v>2738</v>
      </c>
      <c r="D71" s="21" t="s">
        <v>2739</v>
      </c>
      <c r="E71" s="21" t="s">
        <v>1365</v>
      </c>
      <c r="F71" s="21" t="s">
        <v>1435</v>
      </c>
      <c r="G71" s="21" t="s">
        <v>211</v>
      </c>
      <c r="H71" s="105" t="s">
        <v>506</v>
      </c>
      <c r="I71" s="173">
        <v>37.83</v>
      </c>
      <c r="J71" s="84">
        <v>1</v>
      </c>
      <c r="K71" s="81">
        <v>4.2000000000000003E-2</v>
      </c>
      <c r="L71" s="176">
        <v>1.59</v>
      </c>
      <c r="M71" s="82"/>
      <c r="N71" s="94">
        <v>0</v>
      </c>
      <c r="O71" s="21" t="s">
        <v>2740</v>
      </c>
      <c r="P71" s="21" t="s">
        <v>2740</v>
      </c>
      <c r="Q71" s="21" t="s">
        <v>711</v>
      </c>
      <c r="R71" s="21"/>
      <c r="S71" s="21">
        <v>44090</v>
      </c>
    </row>
    <row r="72" spans="1:19">
      <c r="A72" s="21" t="s">
        <v>2741</v>
      </c>
      <c r="B72" s="21" t="s">
        <v>2742</v>
      </c>
      <c r="C72" s="21" t="s">
        <v>2743</v>
      </c>
      <c r="D72" s="21" t="s">
        <v>2744</v>
      </c>
      <c r="E72" s="21" t="s">
        <v>1365</v>
      </c>
      <c r="F72" s="21" t="s">
        <v>1432</v>
      </c>
      <c r="G72" s="21" t="s">
        <v>609</v>
      </c>
      <c r="H72" s="105" t="s">
        <v>2768</v>
      </c>
      <c r="I72" s="173">
        <v>64.61</v>
      </c>
      <c r="J72" s="84">
        <v>1</v>
      </c>
      <c r="K72" s="81">
        <v>4.2000000000000003E-2</v>
      </c>
      <c r="L72" s="176">
        <v>2.71</v>
      </c>
      <c r="M72" s="82"/>
      <c r="N72" s="94">
        <v>0</v>
      </c>
      <c r="O72" s="21" t="s">
        <v>2745</v>
      </c>
      <c r="P72" s="21" t="s">
        <v>2746</v>
      </c>
      <c r="Q72" s="21" t="s">
        <v>711</v>
      </c>
      <c r="R72" s="21"/>
      <c r="S72" s="21">
        <v>44089</v>
      </c>
    </row>
    <row r="73" spans="1:19">
      <c r="A73" s="21" t="s">
        <v>2741</v>
      </c>
      <c r="B73" s="21" t="s">
        <v>2742</v>
      </c>
      <c r="C73" s="21" t="s">
        <v>2747</v>
      </c>
      <c r="D73" s="21" t="s">
        <v>2744</v>
      </c>
      <c r="E73" s="21" t="s">
        <v>1365</v>
      </c>
      <c r="F73" s="21" t="s">
        <v>1432</v>
      </c>
      <c r="G73" s="21" t="s">
        <v>609</v>
      </c>
      <c r="H73" s="105" t="s">
        <v>2768</v>
      </c>
      <c r="I73" s="173">
        <v>64.62</v>
      </c>
      <c r="J73" s="84">
        <v>1</v>
      </c>
      <c r="K73" s="81">
        <v>4.2000000000000003E-2</v>
      </c>
      <c r="L73" s="176">
        <v>2.71</v>
      </c>
      <c r="M73" s="82"/>
      <c r="N73" s="94">
        <v>0</v>
      </c>
      <c r="O73" s="21" t="s">
        <v>2745</v>
      </c>
      <c r="P73" s="21" t="s">
        <v>2748</v>
      </c>
      <c r="Q73" s="21" t="s">
        <v>711</v>
      </c>
      <c r="R73" s="21"/>
      <c r="S73" s="21">
        <v>44089</v>
      </c>
    </row>
    <row r="74" spans="1:19">
      <c r="A74" s="21" t="s">
        <v>2741</v>
      </c>
      <c r="B74" s="21" t="s">
        <v>2742</v>
      </c>
      <c r="C74" s="21" t="s">
        <v>2749</v>
      </c>
      <c r="D74" s="21" t="s">
        <v>2744</v>
      </c>
      <c r="E74" s="21" t="s">
        <v>1365</v>
      </c>
      <c r="F74" s="21" t="s">
        <v>1432</v>
      </c>
      <c r="G74" s="21" t="s">
        <v>609</v>
      </c>
      <c r="H74" s="105" t="s">
        <v>2768</v>
      </c>
      <c r="I74" s="173">
        <v>64.61</v>
      </c>
      <c r="J74" s="84">
        <v>1</v>
      </c>
      <c r="K74" s="81">
        <v>4.2000000000000003E-2</v>
      </c>
      <c r="L74" s="176">
        <v>2.71</v>
      </c>
      <c r="M74" s="82"/>
      <c r="N74" s="94">
        <v>0</v>
      </c>
      <c r="O74" s="21" t="s">
        <v>2745</v>
      </c>
      <c r="P74" s="21" t="s">
        <v>2750</v>
      </c>
      <c r="Q74" s="21" t="s">
        <v>711</v>
      </c>
      <c r="R74" s="21"/>
      <c r="S74" s="21">
        <v>44089</v>
      </c>
    </row>
    <row r="75" spans="1:19">
      <c r="A75" s="21" t="s">
        <v>2751</v>
      </c>
      <c r="B75" s="21" t="s">
        <v>2752</v>
      </c>
      <c r="C75" s="21" t="s">
        <v>2753</v>
      </c>
      <c r="D75" s="21" t="s">
        <v>2754</v>
      </c>
      <c r="E75" s="21" t="s">
        <v>1365</v>
      </c>
      <c r="F75" s="21" t="s">
        <v>1434</v>
      </c>
      <c r="G75" s="21" t="s">
        <v>607</v>
      </c>
      <c r="H75" s="105" t="s">
        <v>2769</v>
      </c>
      <c r="I75" s="173">
        <v>47.71</v>
      </c>
      <c r="J75" s="84">
        <v>1</v>
      </c>
      <c r="K75" s="81">
        <v>4.2000000000000003E-2</v>
      </c>
      <c r="L75" s="176">
        <v>2</v>
      </c>
      <c r="M75" s="82"/>
      <c r="N75" s="94">
        <v>0</v>
      </c>
      <c r="O75" s="21" t="s">
        <v>2755</v>
      </c>
      <c r="P75" s="21" t="s">
        <v>2756</v>
      </c>
      <c r="Q75" s="21" t="s">
        <v>1380</v>
      </c>
      <c r="R75" s="21"/>
      <c r="S75" s="21">
        <v>44088</v>
      </c>
    </row>
    <row r="76" spans="1:19">
      <c r="A76" s="21" t="s">
        <v>2757</v>
      </c>
      <c r="B76" s="21" t="s">
        <v>2758</v>
      </c>
      <c r="C76" s="21" t="s">
        <v>2759</v>
      </c>
      <c r="D76" s="21" t="s">
        <v>2760</v>
      </c>
      <c r="E76" s="21" t="s">
        <v>1365</v>
      </c>
      <c r="F76" s="21" t="s">
        <v>1437</v>
      </c>
      <c r="G76" s="21" t="s">
        <v>1786</v>
      </c>
      <c r="H76" s="105" t="s">
        <v>502</v>
      </c>
      <c r="I76" s="173">
        <v>27.65</v>
      </c>
      <c r="J76" s="84">
        <v>1</v>
      </c>
      <c r="K76" s="81">
        <v>4.2000000000000003E-2</v>
      </c>
      <c r="L76" s="176">
        <v>1.1599999999999999</v>
      </c>
      <c r="M76" s="82"/>
      <c r="N76" s="94">
        <v>0</v>
      </c>
      <c r="O76" s="21" t="s">
        <v>2761</v>
      </c>
      <c r="P76" s="21" t="s">
        <v>2761</v>
      </c>
      <c r="Q76" s="21" t="s">
        <v>711</v>
      </c>
      <c r="R76" s="21"/>
      <c r="S76" s="21">
        <v>44088</v>
      </c>
    </row>
    <row r="77" spans="1:19">
      <c r="A77" s="21" t="s">
        <v>2751</v>
      </c>
      <c r="B77" s="21" t="s">
        <v>2752</v>
      </c>
      <c r="C77" s="21" t="s">
        <v>2762</v>
      </c>
      <c r="D77" s="21" t="s">
        <v>2754</v>
      </c>
      <c r="E77" s="21" t="s">
        <v>1365</v>
      </c>
      <c r="F77" s="21" t="s">
        <v>1434</v>
      </c>
      <c r="G77" s="21" t="s">
        <v>607</v>
      </c>
      <c r="H77" s="105" t="s">
        <v>2769</v>
      </c>
      <c r="I77" s="173">
        <v>47.71</v>
      </c>
      <c r="J77" s="84">
        <v>1</v>
      </c>
      <c r="K77" s="81">
        <v>4.2000000000000003E-2</v>
      </c>
      <c r="L77" s="176">
        <v>2</v>
      </c>
      <c r="M77" s="82"/>
      <c r="N77" s="94">
        <v>0</v>
      </c>
      <c r="O77" s="21" t="s">
        <v>2755</v>
      </c>
      <c r="P77" s="21" t="s">
        <v>2763</v>
      </c>
      <c r="Q77" s="21" t="s">
        <v>1380</v>
      </c>
      <c r="R77" s="21"/>
      <c r="S77" s="21">
        <v>44088</v>
      </c>
    </row>
    <row r="78" spans="1:19">
      <c r="A78" s="21" t="s">
        <v>2751</v>
      </c>
      <c r="B78" s="21" t="s">
        <v>2752</v>
      </c>
      <c r="C78" s="21" t="s">
        <v>2764</v>
      </c>
      <c r="D78" s="21" t="s">
        <v>2754</v>
      </c>
      <c r="E78" s="21" t="s">
        <v>1365</v>
      </c>
      <c r="F78" s="21" t="s">
        <v>1434</v>
      </c>
      <c r="G78" s="21" t="s">
        <v>607</v>
      </c>
      <c r="H78" s="105" t="s">
        <v>2769</v>
      </c>
      <c r="I78" s="173">
        <v>47.71</v>
      </c>
      <c r="J78" s="84">
        <v>1</v>
      </c>
      <c r="K78" s="81">
        <v>4.2000000000000003E-2</v>
      </c>
      <c r="L78" s="176">
        <v>2</v>
      </c>
      <c r="M78" s="82"/>
      <c r="N78" s="94">
        <v>0</v>
      </c>
      <c r="O78" s="21" t="s">
        <v>2755</v>
      </c>
      <c r="P78" s="21" t="s">
        <v>2765</v>
      </c>
      <c r="Q78" s="21" t="s">
        <v>1380</v>
      </c>
      <c r="R78" s="21"/>
      <c r="S78" s="21">
        <v>44088</v>
      </c>
    </row>
    <row r="79" spans="1:19">
      <c r="A79" s="21" t="s">
        <v>3010</v>
      </c>
      <c r="B79" s="21" t="s">
        <v>3011</v>
      </c>
      <c r="C79" s="21" t="s">
        <v>3012</v>
      </c>
      <c r="D79" s="21" t="s">
        <v>3013</v>
      </c>
      <c r="E79" s="21" t="s">
        <v>1365</v>
      </c>
      <c r="F79" s="21" t="s">
        <v>1438</v>
      </c>
      <c r="G79" s="21" t="s">
        <v>3014</v>
      </c>
      <c r="H79" s="105" t="s">
        <v>508</v>
      </c>
      <c r="I79" s="173">
        <v>33.909999999999997</v>
      </c>
      <c r="J79" s="84">
        <v>1</v>
      </c>
      <c r="K79" s="81">
        <v>4.2000000000000003E-2</v>
      </c>
      <c r="L79" s="176">
        <v>1.42</v>
      </c>
      <c r="M79" s="82"/>
      <c r="N79" s="94">
        <v>0</v>
      </c>
      <c r="O79" s="23" t="s">
        <v>3015</v>
      </c>
      <c r="P79" s="23" t="s">
        <v>3015</v>
      </c>
      <c r="Q79" s="23" t="s">
        <v>3016</v>
      </c>
      <c r="R79" s="23"/>
      <c r="S79" s="21">
        <v>44101</v>
      </c>
    </row>
    <row r="80" spans="1:19">
      <c r="A80" s="21" t="s">
        <v>3017</v>
      </c>
      <c r="B80" s="21" t="s">
        <v>3018</v>
      </c>
      <c r="C80" s="21" t="s">
        <v>3019</v>
      </c>
      <c r="D80" s="21" t="s">
        <v>3020</v>
      </c>
      <c r="E80" s="21" t="s">
        <v>1365</v>
      </c>
      <c r="F80" s="21" t="s">
        <v>1435</v>
      </c>
      <c r="G80" s="21" t="s">
        <v>211</v>
      </c>
      <c r="H80" s="105" t="s">
        <v>506</v>
      </c>
      <c r="I80" s="173">
        <v>37.83</v>
      </c>
      <c r="J80" s="84">
        <v>1</v>
      </c>
      <c r="K80" s="81">
        <v>4.2000000000000003E-2</v>
      </c>
      <c r="L80" s="176">
        <v>1.59</v>
      </c>
      <c r="M80" s="82"/>
      <c r="N80" s="94">
        <v>0</v>
      </c>
      <c r="O80" s="23" t="s">
        <v>3021</v>
      </c>
      <c r="P80" s="23" t="s">
        <v>3021</v>
      </c>
      <c r="Q80" s="23" t="s">
        <v>3022</v>
      </c>
      <c r="R80" s="23"/>
      <c r="S80" s="21">
        <v>44100</v>
      </c>
    </row>
    <row r="81" spans="1:19">
      <c r="A81" s="21" t="s">
        <v>3023</v>
      </c>
      <c r="B81" s="21" t="s">
        <v>3024</v>
      </c>
      <c r="C81" s="21" t="s">
        <v>3025</v>
      </c>
      <c r="D81" s="21" t="s">
        <v>3026</v>
      </c>
      <c r="E81" s="21" t="s">
        <v>1367</v>
      </c>
      <c r="F81" s="21" t="s">
        <v>1434</v>
      </c>
      <c r="G81" s="21" t="s">
        <v>607</v>
      </c>
      <c r="H81" s="105" t="s">
        <v>2769</v>
      </c>
      <c r="I81" s="173">
        <v>90.96</v>
      </c>
      <c r="J81" s="84">
        <v>1</v>
      </c>
      <c r="K81" s="81">
        <v>0.16</v>
      </c>
      <c r="L81" s="176">
        <v>14.55</v>
      </c>
      <c r="M81" s="82">
        <v>0.04</v>
      </c>
      <c r="N81" s="94">
        <v>3.64</v>
      </c>
      <c r="O81" s="23" t="s">
        <v>3027</v>
      </c>
      <c r="P81" s="23" t="s">
        <v>3027</v>
      </c>
      <c r="Q81" s="23" t="s">
        <v>3028</v>
      </c>
      <c r="R81" s="23" t="s">
        <v>3029</v>
      </c>
      <c r="S81" s="21">
        <v>44099</v>
      </c>
    </row>
    <row r="82" spans="1:19">
      <c r="A82" s="21" t="s">
        <v>3030</v>
      </c>
      <c r="B82" s="21" t="s">
        <v>3031</v>
      </c>
      <c r="C82" s="21" t="s">
        <v>3032</v>
      </c>
      <c r="D82" s="21" t="s">
        <v>3033</v>
      </c>
      <c r="E82" s="21" t="s">
        <v>1365</v>
      </c>
      <c r="F82" s="21" t="s">
        <v>1432</v>
      </c>
      <c r="G82" s="21" t="s">
        <v>609</v>
      </c>
      <c r="H82" s="105" t="s">
        <v>2768</v>
      </c>
      <c r="I82" s="173">
        <v>98.95</v>
      </c>
      <c r="J82" s="84">
        <v>1</v>
      </c>
      <c r="K82" s="81">
        <v>4.2000000000000003E-2</v>
      </c>
      <c r="L82" s="176">
        <v>4.16</v>
      </c>
      <c r="M82" s="82"/>
      <c r="N82" s="94">
        <v>0</v>
      </c>
      <c r="O82" s="23" t="s">
        <v>3034</v>
      </c>
      <c r="P82" s="23" t="s">
        <v>3034</v>
      </c>
      <c r="Q82" s="23" t="s">
        <v>3035</v>
      </c>
      <c r="R82" s="23"/>
      <c r="S82" s="21">
        <v>44097</v>
      </c>
    </row>
    <row r="83" spans="1:19">
      <c r="A83" s="21" t="s">
        <v>3036</v>
      </c>
      <c r="B83" s="21" t="s">
        <v>3037</v>
      </c>
      <c r="C83" s="21" t="s">
        <v>3038</v>
      </c>
      <c r="D83" s="21" t="s">
        <v>3039</v>
      </c>
      <c r="E83" s="21" t="s">
        <v>1365</v>
      </c>
      <c r="F83" s="21" t="s">
        <v>1435</v>
      </c>
      <c r="G83" s="21" t="s">
        <v>3040</v>
      </c>
      <c r="H83" s="105" t="s">
        <v>506</v>
      </c>
      <c r="I83" s="173">
        <v>35.89</v>
      </c>
      <c r="J83" s="84">
        <v>1</v>
      </c>
      <c r="K83" s="81">
        <v>4.2000000000000003E-2</v>
      </c>
      <c r="L83" s="176">
        <v>1.51</v>
      </c>
      <c r="M83" s="82"/>
      <c r="N83" s="94">
        <v>0</v>
      </c>
      <c r="O83" s="23" t="s">
        <v>3041</v>
      </c>
      <c r="P83" s="23" t="s">
        <v>3041</v>
      </c>
      <c r="Q83" s="23" t="s">
        <v>711</v>
      </c>
      <c r="R83" s="23"/>
      <c r="S83" s="21">
        <v>44097</v>
      </c>
    </row>
    <row r="84" spans="1:19">
      <c r="A84" s="21" t="s">
        <v>3042</v>
      </c>
      <c r="B84" s="21" t="s">
        <v>3043</v>
      </c>
      <c r="C84" s="21" t="s">
        <v>3044</v>
      </c>
      <c r="D84" s="21" t="s">
        <v>3045</v>
      </c>
      <c r="E84" s="21" t="s">
        <v>1365</v>
      </c>
      <c r="F84" s="21" t="s">
        <v>1435</v>
      </c>
      <c r="G84" s="21" t="s">
        <v>3040</v>
      </c>
      <c r="H84" s="105" t="s">
        <v>506</v>
      </c>
      <c r="I84" s="173">
        <v>32.799999999999997</v>
      </c>
      <c r="J84" s="84">
        <v>1</v>
      </c>
      <c r="K84" s="81">
        <v>4.2000000000000003E-2</v>
      </c>
      <c r="L84" s="176">
        <v>1.38</v>
      </c>
      <c r="M84" s="82"/>
      <c r="N84" s="94">
        <v>0</v>
      </c>
      <c r="O84" s="23" t="s">
        <v>3046</v>
      </c>
      <c r="P84" s="23" t="s">
        <v>3046</v>
      </c>
      <c r="Q84" s="23" t="s">
        <v>3047</v>
      </c>
      <c r="R84" s="23"/>
      <c r="S84" s="21">
        <v>44096</v>
      </c>
    </row>
    <row r="85" spans="1:19">
      <c r="A85" s="21" t="s">
        <v>3048</v>
      </c>
      <c r="B85" s="21" t="s">
        <v>3049</v>
      </c>
      <c r="C85" s="21" t="s">
        <v>3050</v>
      </c>
      <c r="D85" s="21" t="s">
        <v>3051</v>
      </c>
      <c r="E85" s="21" t="s">
        <v>1365</v>
      </c>
      <c r="F85" s="21" t="s">
        <v>2098</v>
      </c>
      <c r="G85" s="21" t="s">
        <v>2099</v>
      </c>
      <c r="H85" s="105" t="s">
        <v>504</v>
      </c>
      <c r="I85" s="173">
        <v>37.83</v>
      </c>
      <c r="J85" s="84">
        <v>1</v>
      </c>
      <c r="K85" s="81">
        <v>4.2000000000000003E-2</v>
      </c>
      <c r="L85" s="176">
        <v>1.59</v>
      </c>
      <c r="M85" s="82"/>
      <c r="N85" s="94">
        <v>0</v>
      </c>
      <c r="O85" s="23" t="s">
        <v>3052</v>
      </c>
      <c r="P85" s="23" t="s">
        <v>3052</v>
      </c>
      <c r="Q85" s="23" t="s">
        <v>1368</v>
      </c>
      <c r="R85" s="23"/>
      <c r="S85" s="21">
        <v>44096</v>
      </c>
    </row>
    <row r="86" spans="1:19">
      <c r="A86" s="21" t="s">
        <v>3053</v>
      </c>
      <c r="B86" s="21" t="s">
        <v>3054</v>
      </c>
      <c r="C86" s="21" t="s">
        <v>3055</v>
      </c>
      <c r="D86" s="21" t="s">
        <v>3056</v>
      </c>
      <c r="E86" s="21" t="s">
        <v>1365</v>
      </c>
      <c r="F86" s="21" t="s">
        <v>1435</v>
      </c>
      <c r="G86" s="21" t="s">
        <v>3040</v>
      </c>
      <c r="H86" s="105" t="s">
        <v>506</v>
      </c>
      <c r="I86" s="173">
        <v>32.799999999999997</v>
      </c>
      <c r="J86" s="84">
        <v>1</v>
      </c>
      <c r="K86" s="81">
        <v>4.2000000000000003E-2</v>
      </c>
      <c r="L86" s="176">
        <v>1.38</v>
      </c>
      <c r="M86" s="82"/>
      <c r="N86" s="94">
        <v>0</v>
      </c>
      <c r="O86" s="23" t="s">
        <v>3057</v>
      </c>
      <c r="P86" s="23" t="s">
        <v>3057</v>
      </c>
      <c r="Q86" s="23" t="s">
        <v>3058</v>
      </c>
      <c r="R86" s="23"/>
      <c r="S86" s="21">
        <v>44095</v>
      </c>
    </row>
    <row r="87" spans="1:19">
      <c r="A87" s="21" t="s">
        <v>3059</v>
      </c>
      <c r="B87" s="21" t="s">
        <v>3060</v>
      </c>
      <c r="C87" s="21" t="s">
        <v>3061</v>
      </c>
      <c r="D87" s="21" t="s">
        <v>3062</v>
      </c>
      <c r="E87" s="21" t="s">
        <v>1365</v>
      </c>
      <c r="F87" s="21" t="s">
        <v>1433</v>
      </c>
      <c r="G87" s="21" t="s">
        <v>205</v>
      </c>
      <c r="H87" s="105" t="s">
        <v>2766</v>
      </c>
      <c r="I87" s="173">
        <v>57.23</v>
      </c>
      <c r="J87" s="84">
        <v>1</v>
      </c>
      <c r="K87" s="81">
        <v>4.2000000000000003E-2</v>
      </c>
      <c r="L87" s="176">
        <v>2.4</v>
      </c>
      <c r="M87" s="82"/>
      <c r="N87" s="94">
        <v>0</v>
      </c>
      <c r="O87" s="23" t="s">
        <v>3063</v>
      </c>
      <c r="P87" s="23" t="s">
        <v>3063</v>
      </c>
      <c r="Q87" s="23" t="s">
        <v>3064</v>
      </c>
      <c r="R87" s="23"/>
      <c r="S87" s="21">
        <v>44095</v>
      </c>
    </row>
    <row r="88" spans="1:19">
      <c r="A88" s="21" t="s">
        <v>3065</v>
      </c>
      <c r="B88" s="21" t="s">
        <v>3066</v>
      </c>
      <c r="C88" s="21" t="s">
        <v>3067</v>
      </c>
      <c r="D88" s="21" t="s">
        <v>3068</v>
      </c>
      <c r="E88" s="21" t="s">
        <v>1365</v>
      </c>
      <c r="F88" s="21" t="s">
        <v>3069</v>
      </c>
      <c r="G88" s="21" t="s">
        <v>3070</v>
      </c>
      <c r="H88" s="103" t="s">
        <v>3073</v>
      </c>
      <c r="I88" s="173">
        <v>157.56</v>
      </c>
      <c r="J88" s="84">
        <v>1</v>
      </c>
      <c r="K88" s="81">
        <v>4.2000000000000003E-2</v>
      </c>
      <c r="L88" s="176">
        <v>6.62</v>
      </c>
      <c r="M88" s="82"/>
      <c r="N88" s="94">
        <v>0</v>
      </c>
      <c r="O88" s="23" t="s">
        <v>3071</v>
      </c>
      <c r="P88" s="23" t="s">
        <v>3071</v>
      </c>
      <c r="Q88" s="23" t="s">
        <v>3072</v>
      </c>
      <c r="R88" s="23"/>
      <c r="S88" s="21">
        <v>44095</v>
      </c>
    </row>
    <row r="89" spans="1:19">
      <c r="A89" s="21" t="s">
        <v>3257</v>
      </c>
      <c r="B89" s="21" t="s">
        <v>3258</v>
      </c>
      <c r="C89" s="21" t="s">
        <v>3259</v>
      </c>
      <c r="D89" s="21" t="s">
        <v>3260</v>
      </c>
      <c r="E89" s="21" t="s">
        <v>1365</v>
      </c>
      <c r="F89" s="21" t="s">
        <v>3261</v>
      </c>
      <c r="G89" s="21" t="s">
        <v>3262</v>
      </c>
      <c r="H89" s="103" t="str">
        <f>VLOOKUP(G89,产品名称!$A$3:$B$90,2,0)</f>
        <v>Almond Bar Soap 140g</v>
      </c>
      <c r="I89" s="173">
        <v>57.23</v>
      </c>
      <c r="J89" s="84">
        <v>1</v>
      </c>
      <c r="K89" s="81">
        <v>4.2000000000000003E-2</v>
      </c>
      <c r="L89" s="176">
        <v>2.4</v>
      </c>
      <c r="M89" s="82"/>
      <c r="N89" s="94">
        <v>0</v>
      </c>
      <c r="O89" s="21" t="s">
        <v>3263</v>
      </c>
      <c r="P89" s="21" t="s">
        <v>3263</v>
      </c>
      <c r="Q89" s="21" t="s">
        <v>3264</v>
      </c>
      <c r="R89" s="21"/>
      <c r="S89" s="21">
        <v>44108</v>
      </c>
    </row>
    <row r="90" spans="1:19">
      <c r="A90" s="21" t="s">
        <v>3265</v>
      </c>
      <c r="B90" s="21" t="s">
        <v>3266</v>
      </c>
      <c r="C90" s="21" t="s">
        <v>3267</v>
      </c>
      <c r="D90" s="21" t="s">
        <v>3268</v>
      </c>
      <c r="E90" s="21" t="s">
        <v>1365</v>
      </c>
      <c r="F90" s="21" t="s">
        <v>1434</v>
      </c>
      <c r="G90" s="21" t="s">
        <v>607</v>
      </c>
      <c r="H90" s="103" t="str">
        <f>VLOOKUP(G90,产品名称!$A$3:$B$90,2,0)</f>
        <v>Liquid Soap 16oz</v>
      </c>
      <c r="I90" s="173">
        <v>104.45</v>
      </c>
      <c r="J90" s="84">
        <v>1</v>
      </c>
      <c r="K90" s="81">
        <v>4.2000000000000003E-2</v>
      </c>
      <c r="L90" s="176">
        <v>4.3899999999999997</v>
      </c>
      <c r="M90" s="82"/>
      <c r="N90" s="94">
        <v>0</v>
      </c>
      <c r="O90" s="21" t="s">
        <v>3269</v>
      </c>
      <c r="P90" s="21" t="s">
        <v>3270</v>
      </c>
      <c r="Q90" s="21" t="s">
        <v>1375</v>
      </c>
      <c r="R90" s="21"/>
      <c r="S90" s="21">
        <v>44108</v>
      </c>
    </row>
    <row r="91" spans="1:19">
      <c r="A91" s="21" t="s">
        <v>3265</v>
      </c>
      <c r="B91" s="21" t="s">
        <v>3266</v>
      </c>
      <c r="C91" s="21" t="s">
        <v>3271</v>
      </c>
      <c r="D91" s="21" t="s">
        <v>3268</v>
      </c>
      <c r="E91" s="21" t="s">
        <v>1365</v>
      </c>
      <c r="F91" s="21" t="s">
        <v>1432</v>
      </c>
      <c r="G91" s="21" t="s">
        <v>609</v>
      </c>
      <c r="H91" s="103" t="str">
        <f>VLOOKUP(G91,产品名称!$A$3:$B$90,2,0)</f>
        <v>Liquid Soap 8oz</v>
      </c>
      <c r="I91" s="173">
        <v>65.03</v>
      </c>
      <c r="J91" s="84">
        <v>1</v>
      </c>
      <c r="K91" s="81">
        <v>4.2000000000000003E-2</v>
      </c>
      <c r="L91" s="176">
        <v>2.73</v>
      </c>
      <c r="M91" s="82"/>
      <c r="N91" s="94">
        <v>0</v>
      </c>
      <c r="O91" s="21" t="s">
        <v>3269</v>
      </c>
      <c r="P91" s="21" t="s">
        <v>3272</v>
      </c>
      <c r="Q91" s="21" t="s">
        <v>1375</v>
      </c>
      <c r="R91" s="21"/>
      <c r="S91" s="21">
        <v>44108</v>
      </c>
    </row>
    <row r="92" spans="1:19">
      <c r="A92" s="21" t="s">
        <v>3265</v>
      </c>
      <c r="B92" s="21" t="s">
        <v>3266</v>
      </c>
      <c r="C92" s="21" t="s">
        <v>3273</v>
      </c>
      <c r="D92" s="21" t="s">
        <v>3268</v>
      </c>
      <c r="E92" s="21" t="s">
        <v>1365</v>
      </c>
      <c r="F92" s="21" t="s">
        <v>1433</v>
      </c>
      <c r="G92" s="21" t="s">
        <v>205</v>
      </c>
      <c r="H92" s="103" t="str">
        <f>VLOOKUP(G92,产品名称!$A$3:$B$90,2,0)</f>
        <v>Bar Soap</v>
      </c>
      <c r="I92" s="173">
        <v>38.76</v>
      </c>
      <c r="J92" s="84">
        <v>1</v>
      </c>
      <c r="K92" s="81">
        <v>4.2000000000000003E-2</v>
      </c>
      <c r="L92" s="176">
        <v>1.63</v>
      </c>
      <c r="M92" s="82"/>
      <c r="N92" s="94">
        <v>0</v>
      </c>
      <c r="O92" s="21" t="s">
        <v>3269</v>
      </c>
      <c r="P92" s="21" t="s">
        <v>3274</v>
      </c>
      <c r="Q92" s="21" t="s">
        <v>1375</v>
      </c>
      <c r="R92" s="21"/>
      <c r="S92" s="21">
        <v>44108</v>
      </c>
    </row>
    <row r="93" spans="1:19">
      <c r="A93" s="21" t="s">
        <v>3275</v>
      </c>
      <c r="B93" s="21" t="s">
        <v>3276</v>
      </c>
      <c r="C93" s="21" t="s">
        <v>3277</v>
      </c>
      <c r="D93" s="21" t="s">
        <v>3278</v>
      </c>
      <c r="E93" s="21" t="s">
        <v>1365</v>
      </c>
      <c r="F93" s="21" t="s">
        <v>1437</v>
      </c>
      <c r="G93" s="21" t="s">
        <v>1370</v>
      </c>
      <c r="H93" s="103" t="str">
        <f>VLOOKUP(G93,产品名称!$A$3:$B$90,2,0)</f>
        <v>Lip Balm -- Peppermint</v>
      </c>
      <c r="I93" s="173">
        <v>37.83</v>
      </c>
      <c r="J93" s="84">
        <v>1</v>
      </c>
      <c r="K93" s="81">
        <v>4.2000000000000003E-2</v>
      </c>
      <c r="L93" s="176">
        <v>1.59</v>
      </c>
      <c r="M93" s="82"/>
      <c r="N93" s="94">
        <v>0</v>
      </c>
      <c r="O93" s="21" t="s">
        <v>3279</v>
      </c>
      <c r="P93" s="21" t="s">
        <v>3279</v>
      </c>
      <c r="Q93" s="21" t="s">
        <v>3280</v>
      </c>
      <c r="R93" s="21"/>
      <c r="S93" s="21">
        <v>44107</v>
      </c>
    </row>
    <row r="94" spans="1:19">
      <c r="A94" s="21" t="s">
        <v>3281</v>
      </c>
      <c r="B94" s="21" t="s">
        <v>3282</v>
      </c>
      <c r="C94" s="21" t="s">
        <v>3283</v>
      </c>
      <c r="D94" s="21" t="s">
        <v>3284</v>
      </c>
      <c r="E94" s="21" t="s">
        <v>1365</v>
      </c>
      <c r="F94" s="21" t="s">
        <v>1435</v>
      </c>
      <c r="G94" s="21" t="s">
        <v>211</v>
      </c>
      <c r="H94" s="103" t="str">
        <f>VLOOKUP(G94,产品名称!$A$3:$B$90,2,0)</f>
        <v>Lip Balm -- Naked</v>
      </c>
      <c r="I94" s="173">
        <v>37.83</v>
      </c>
      <c r="J94" s="84">
        <v>1</v>
      </c>
      <c r="K94" s="81">
        <v>4.2000000000000003E-2</v>
      </c>
      <c r="L94" s="176">
        <v>1.59</v>
      </c>
      <c r="M94" s="82"/>
      <c r="N94" s="94">
        <v>0</v>
      </c>
      <c r="O94" s="21" t="s">
        <v>3285</v>
      </c>
      <c r="P94" s="21" t="s">
        <v>3285</v>
      </c>
      <c r="Q94" s="21" t="s">
        <v>711</v>
      </c>
      <c r="R94" s="21"/>
      <c r="S94" s="21">
        <v>44107</v>
      </c>
    </row>
    <row r="95" spans="1:19">
      <c r="A95" s="21" t="s">
        <v>3286</v>
      </c>
      <c r="B95" s="21" t="s">
        <v>3287</v>
      </c>
      <c r="C95" s="21" t="s">
        <v>3288</v>
      </c>
      <c r="D95" s="21" t="s">
        <v>3289</v>
      </c>
      <c r="E95" s="21" t="s">
        <v>1365</v>
      </c>
      <c r="F95" s="21" t="s">
        <v>3290</v>
      </c>
      <c r="G95" s="21" t="s">
        <v>3291</v>
      </c>
      <c r="H95" s="103" t="str">
        <f>VLOOKUP(G95,产品名称!$A$3:$B$90,2,0)</f>
        <v>Bundle-Liquid Soap 8oz+Bar Soap 140g+Lip Balm-Naked</v>
      </c>
      <c r="I95" s="173">
        <v>113.63</v>
      </c>
      <c r="J95" s="84">
        <v>1</v>
      </c>
      <c r="K95" s="81">
        <v>4.2000000000000003E-2</v>
      </c>
      <c r="L95" s="176">
        <v>4.7699999999999996</v>
      </c>
      <c r="M95" s="82"/>
      <c r="N95" s="94">
        <v>0</v>
      </c>
      <c r="O95" s="21" t="s">
        <v>3292</v>
      </c>
      <c r="P95" s="21" t="s">
        <v>3292</v>
      </c>
      <c r="Q95" s="21" t="s">
        <v>3293</v>
      </c>
      <c r="R95" s="21"/>
      <c r="S95" s="21">
        <v>44107</v>
      </c>
    </row>
    <row r="96" spans="1:19">
      <c r="A96" s="21" t="s">
        <v>3294</v>
      </c>
      <c r="B96" s="21" t="s">
        <v>3295</v>
      </c>
      <c r="C96" s="21" t="s">
        <v>3296</v>
      </c>
      <c r="D96" s="21" t="s">
        <v>3297</v>
      </c>
      <c r="E96" s="21" t="s">
        <v>1365</v>
      </c>
      <c r="F96" s="21" t="s">
        <v>1435</v>
      </c>
      <c r="G96" s="21" t="s">
        <v>211</v>
      </c>
      <c r="H96" s="103" t="str">
        <f>VLOOKUP(G96,产品名称!$A$3:$B$90,2,0)</f>
        <v>Lip Balm -- Naked</v>
      </c>
      <c r="I96" s="173">
        <v>37.83</v>
      </c>
      <c r="J96" s="84">
        <v>1</v>
      </c>
      <c r="K96" s="81">
        <v>4.2000000000000003E-2</v>
      </c>
      <c r="L96" s="176">
        <v>1.59</v>
      </c>
      <c r="M96" s="82"/>
      <c r="N96" s="94">
        <v>0</v>
      </c>
      <c r="O96" s="21" t="s">
        <v>3298</v>
      </c>
      <c r="P96" s="21" t="s">
        <v>3298</v>
      </c>
      <c r="Q96" s="21" t="s">
        <v>711</v>
      </c>
      <c r="R96" s="21"/>
      <c r="S96" s="21">
        <v>44107</v>
      </c>
    </row>
    <row r="97" spans="1:19">
      <c r="A97" s="21" t="s">
        <v>3299</v>
      </c>
      <c r="B97" s="21" t="s">
        <v>3300</v>
      </c>
      <c r="C97" s="21" t="s">
        <v>3301</v>
      </c>
      <c r="D97" s="21" t="s">
        <v>3302</v>
      </c>
      <c r="E97" s="21" t="s">
        <v>1365</v>
      </c>
      <c r="F97" s="21" t="s">
        <v>1435</v>
      </c>
      <c r="G97" s="21" t="s">
        <v>211</v>
      </c>
      <c r="H97" s="103" t="str">
        <f>VLOOKUP(G97,产品名称!$A$3:$B$90,2,0)</f>
        <v>Lip Balm -- Naked</v>
      </c>
      <c r="I97" s="173">
        <v>37.83</v>
      </c>
      <c r="J97" s="84">
        <v>1</v>
      </c>
      <c r="K97" s="81">
        <v>4.2000000000000003E-2</v>
      </c>
      <c r="L97" s="176">
        <v>1.59</v>
      </c>
      <c r="M97" s="82"/>
      <c r="N97" s="94">
        <v>0</v>
      </c>
      <c r="O97" s="21" t="s">
        <v>3303</v>
      </c>
      <c r="P97" s="21" t="s">
        <v>3303</v>
      </c>
      <c r="Q97" s="21" t="s">
        <v>3304</v>
      </c>
      <c r="R97" s="21"/>
      <c r="S97" s="21">
        <v>44107</v>
      </c>
    </row>
    <row r="98" spans="1:19">
      <c r="A98" s="21" t="s">
        <v>3305</v>
      </c>
      <c r="B98" s="21" t="s">
        <v>3306</v>
      </c>
      <c r="C98" s="21" t="s">
        <v>3307</v>
      </c>
      <c r="D98" s="21" t="s">
        <v>3308</v>
      </c>
      <c r="E98" s="21" t="s">
        <v>1365</v>
      </c>
      <c r="F98" s="21" t="s">
        <v>1433</v>
      </c>
      <c r="G98" s="21" t="s">
        <v>205</v>
      </c>
      <c r="H98" s="103" t="str">
        <f>VLOOKUP(G98,产品名称!$A$3:$B$90,2,0)</f>
        <v>Bar Soap</v>
      </c>
      <c r="I98" s="173">
        <v>51.33</v>
      </c>
      <c r="J98" s="84">
        <v>1</v>
      </c>
      <c r="K98" s="81">
        <v>4.2000000000000003E-2</v>
      </c>
      <c r="L98" s="176">
        <v>2.16</v>
      </c>
      <c r="M98" s="82"/>
      <c r="N98" s="94">
        <v>0</v>
      </c>
      <c r="O98" s="21" t="s">
        <v>3309</v>
      </c>
      <c r="P98" s="21" t="s">
        <v>3310</v>
      </c>
      <c r="Q98" s="21" t="s">
        <v>1375</v>
      </c>
      <c r="R98" s="21"/>
      <c r="S98" s="21">
        <v>44107</v>
      </c>
    </row>
    <row r="99" spans="1:19">
      <c r="A99" s="21" t="s">
        <v>3305</v>
      </c>
      <c r="B99" s="21" t="s">
        <v>3306</v>
      </c>
      <c r="C99" s="21" t="s">
        <v>3311</v>
      </c>
      <c r="D99" s="21" t="s">
        <v>3308</v>
      </c>
      <c r="E99" s="21" t="s">
        <v>1365</v>
      </c>
      <c r="F99" s="21" t="s">
        <v>1433</v>
      </c>
      <c r="G99" s="21" t="s">
        <v>205</v>
      </c>
      <c r="H99" s="103" t="str">
        <f>VLOOKUP(G99,产品名称!$A$3:$B$90,2,0)</f>
        <v>Bar Soap</v>
      </c>
      <c r="I99" s="173">
        <v>51.33</v>
      </c>
      <c r="J99" s="84">
        <v>1</v>
      </c>
      <c r="K99" s="81">
        <v>4.2000000000000003E-2</v>
      </c>
      <c r="L99" s="176">
        <v>2.16</v>
      </c>
      <c r="M99" s="82"/>
      <c r="N99" s="94">
        <v>0</v>
      </c>
      <c r="O99" s="21" t="s">
        <v>3309</v>
      </c>
      <c r="P99" s="21" t="s">
        <v>3312</v>
      </c>
      <c r="Q99" s="21" t="s">
        <v>1375</v>
      </c>
      <c r="R99" s="21"/>
      <c r="S99" s="21">
        <v>44107</v>
      </c>
    </row>
    <row r="100" spans="1:19">
      <c r="A100" s="21" t="s">
        <v>3313</v>
      </c>
      <c r="B100" s="21" t="s">
        <v>3314</v>
      </c>
      <c r="C100" s="21" t="s">
        <v>3315</v>
      </c>
      <c r="D100" s="21" t="s">
        <v>3316</v>
      </c>
      <c r="E100" s="21" t="s">
        <v>1365</v>
      </c>
      <c r="F100" s="21" t="s">
        <v>1432</v>
      </c>
      <c r="G100" s="21" t="s">
        <v>609</v>
      </c>
      <c r="H100" s="103" t="str">
        <f>VLOOKUP(G100,产品名称!$A$3:$B$90,2,0)</f>
        <v>Liquid Soap 8oz</v>
      </c>
      <c r="I100" s="173">
        <v>193.84</v>
      </c>
      <c r="J100" s="84">
        <v>3</v>
      </c>
      <c r="K100" s="81">
        <v>4.2000000000000003E-2</v>
      </c>
      <c r="L100" s="176">
        <v>8.14</v>
      </c>
      <c r="M100" s="82"/>
      <c r="N100" s="94">
        <v>0</v>
      </c>
      <c r="O100" s="21" t="s">
        <v>3317</v>
      </c>
      <c r="P100" s="21" t="s">
        <v>3317</v>
      </c>
      <c r="Q100" s="21" t="s">
        <v>3318</v>
      </c>
      <c r="R100" s="21"/>
      <c r="S100" s="21">
        <v>44104</v>
      </c>
    </row>
    <row r="101" spans="1:19">
      <c r="A101" s="21" t="s">
        <v>3319</v>
      </c>
      <c r="B101" s="21" t="s">
        <v>3320</v>
      </c>
      <c r="C101" s="21" t="s">
        <v>3321</v>
      </c>
      <c r="D101" s="21" t="s">
        <v>3322</v>
      </c>
      <c r="E101" s="21" t="s">
        <v>1367</v>
      </c>
      <c r="F101" s="21" t="s">
        <v>1434</v>
      </c>
      <c r="G101" s="21" t="s">
        <v>607</v>
      </c>
      <c r="H101" s="103" t="str">
        <f>VLOOKUP(G101,产品名称!$A$3:$B$90,2,0)</f>
        <v>Liquid Soap 16oz</v>
      </c>
      <c r="I101" s="173">
        <v>96.39</v>
      </c>
      <c r="J101" s="84">
        <v>1</v>
      </c>
      <c r="K101" s="81">
        <v>0.16009999999999999</v>
      </c>
      <c r="L101" s="176">
        <v>15.43</v>
      </c>
      <c r="M101" s="82">
        <v>4.0099999999999997E-2</v>
      </c>
      <c r="N101" s="94">
        <v>3.87</v>
      </c>
      <c r="O101" s="21" t="s">
        <v>3323</v>
      </c>
      <c r="P101" s="21" t="s">
        <v>3324</v>
      </c>
      <c r="Q101" s="21" t="s">
        <v>1380</v>
      </c>
      <c r="R101" s="21" t="s">
        <v>3325</v>
      </c>
      <c r="S101" s="21">
        <v>44103</v>
      </c>
    </row>
    <row r="102" spans="1:19">
      <c r="A102" s="21" t="s">
        <v>3319</v>
      </c>
      <c r="B102" s="21" t="s">
        <v>3320</v>
      </c>
      <c r="C102" s="21" t="s">
        <v>3326</v>
      </c>
      <c r="D102" s="21" t="s">
        <v>3322</v>
      </c>
      <c r="E102" s="21" t="s">
        <v>1367</v>
      </c>
      <c r="F102" s="21" t="s">
        <v>1434</v>
      </c>
      <c r="G102" s="21" t="s">
        <v>607</v>
      </c>
      <c r="H102" s="103" t="str">
        <f>VLOOKUP(G102,产品名称!$A$3:$B$90,2,0)</f>
        <v>Liquid Soap 16oz</v>
      </c>
      <c r="I102" s="173">
        <v>96.39</v>
      </c>
      <c r="J102" s="84">
        <v>1</v>
      </c>
      <c r="K102" s="81">
        <v>0.16009999999999999</v>
      </c>
      <c r="L102" s="176">
        <v>15.43</v>
      </c>
      <c r="M102" s="82">
        <v>4.0099999999999997E-2</v>
      </c>
      <c r="N102" s="94">
        <v>3.87</v>
      </c>
      <c r="O102" s="21" t="s">
        <v>3323</v>
      </c>
      <c r="P102" s="21" t="s">
        <v>3327</v>
      </c>
      <c r="Q102" s="21" t="s">
        <v>1380</v>
      </c>
      <c r="R102" s="21" t="s">
        <v>3325</v>
      </c>
      <c r="S102" s="21">
        <v>44103</v>
      </c>
    </row>
    <row r="103" spans="1:19">
      <c r="A103" s="21" t="s">
        <v>3328</v>
      </c>
      <c r="B103" s="21" t="s">
        <v>3329</v>
      </c>
      <c r="C103" s="21" t="s">
        <v>3330</v>
      </c>
      <c r="D103" s="21" t="s">
        <v>3331</v>
      </c>
      <c r="E103" s="21" t="s">
        <v>1365</v>
      </c>
      <c r="F103" s="21" t="s">
        <v>1435</v>
      </c>
      <c r="G103" s="21" t="s">
        <v>211</v>
      </c>
      <c r="H103" s="103" t="str">
        <f>VLOOKUP(G103,产品名称!$A$3:$B$90,2,0)</f>
        <v>Lip Balm -- Naked</v>
      </c>
      <c r="I103" s="173">
        <v>37.83</v>
      </c>
      <c r="J103" s="84">
        <v>1</v>
      </c>
      <c r="K103" s="81">
        <v>4.2000000000000003E-2</v>
      </c>
      <c r="L103" s="176">
        <v>1.59</v>
      </c>
      <c r="M103" s="82"/>
      <c r="N103" s="94">
        <v>0</v>
      </c>
      <c r="O103" s="21" t="s">
        <v>3332</v>
      </c>
      <c r="P103" s="21" t="s">
        <v>3332</v>
      </c>
      <c r="Q103" s="21" t="s">
        <v>711</v>
      </c>
      <c r="R103" s="21"/>
      <c r="S103" s="21">
        <v>44102</v>
      </c>
    </row>
    <row r="104" spans="1:19">
      <c r="A104" s="21" t="s">
        <v>3333</v>
      </c>
      <c r="B104" s="21" t="s">
        <v>3334</v>
      </c>
      <c r="C104" s="21" t="s">
        <v>3335</v>
      </c>
      <c r="D104" s="21" t="s">
        <v>3336</v>
      </c>
      <c r="E104" s="21" t="s">
        <v>1365</v>
      </c>
      <c r="F104" s="21" t="s">
        <v>1438</v>
      </c>
      <c r="G104" s="21" t="s">
        <v>210</v>
      </c>
      <c r="H104" s="103" t="str">
        <f>VLOOKUP(G104,产品名称!$A$3:$B$90,2,0)</f>
        <v>Lip Balm -- Lemon Lime</v>
      </c>
      <c r="I104" s="173">
        <v>37.83</v>
      </c>
      <c r="J104" s="84">
        <v>1</v>
      </c>
      <c r="K104" s="81">
        <v>4.2000000000000003E-2</v>
      </c>
      <c r="L104" s="176">
        <v>1.59</v>
      </c>
      <c r="M104" s="82"/>
      <c r="N104" s="94">
        <v>0</v>
      </c>
      <c r="O104" s="21" t="s">
        <v>3337</v>
      </c>
      <c r="P104" s="21" t="s">
        <v>3337</v>
      </c>
      <c r="Q104" s="21" t="s">
        <v>711</v>
      </c>
      <c r="R104" s="21"/>
      <c r="S104" s="21">
        <v>44102</v>
      </c>
    </row>
    <row r="105" spans="1:19">
      <c r="A105" s="21" t="s">
        <v>3680</v>
      </c>
      <c r="B105" s="21" t="s">
        <v>3681</v>
      </c>
      <c r="C105" s="21" t="s">
        <v>3682</v>
      </c>
      <c r="D105" s="21" t="s">
        <v>3683</v>
      </c>
      <c r="E105" s="21" t="s">
        <v>1365</v>
      </c>
      <c r="F105" s="21" t="s">
        <v>1435</v>
      </c>
      <c r="G105" s="21" t="s">
        <v>211</v>
      </c>
      <c r="H105" s="103" t="str">
        <f>VLOOKUP(G105,产品名称!$A$3:$B$90,2,0)</f>
        <v>Lip Balm -- Naked</v>
      </c>
      <c r="I105" s="173">
        <v>37.99</v>
      </c>
      <c r="J105" s="84">
        <v>1</v>
      </c>
      <c r="K105" s="81">
        <v>4.2000000000000003E-2</v>
      </c>
      <c r="L105" s="176">
        <v>1.6</v>
      </c>
      <c r="M105" s="82"/>
      <c r="N105" s="94">
        <v>0</v>
      </c>
      <c r="O105" s="23" t="s">
        <v>3684</v>
      </c>
      <c r="P105" s="23" t="s">
        <v>3684</v>
      </c>
      <c r="Q105" s="23" t="s">
        <v>711</v>
      </c>
      <c r="R105" s="23"/>
      <c r="S105" s="21">
        <v>44115</v>
      </c>
    </row>
    <row r="106" spans="1:19">
      <c r="A106" s="21" t="s">
        <v>3685</v>
      </c>
      <c r="B106" s="21" t="s">
        <v>3686</v>
      </c>
      <c r="C106" s="21" t="s">
        <v>3687</v>
      </c>
      <c r="D106" s="21" t="s">
        <v>3688</v>
      </c>
      <c r="E106" s="21" t="s">
        <v>1367</v>
      </c>
      <c r="F106" s="21" t="s">
        <v>1434</v>
      </c>
      <c r="G106" s="21" t="s">
        <v>607</v>
      </c>
      <c r="H106" s="103" t="str">
        <f>VLOOKUP(G106,产品名称!$A$3:$B$90,2,0)</f>
        <v>Liquid Soap 16oz</v>
      </c>
      <c r="I106" s="173">
        <v>108.17</v>
      </c>
      <c r="J106" s="84">
        <v>1</v>
      </c>
      <c r="K106" s="81">
        <v>0.16</v>
      </c>
      <c r="L106" s="176">
        <v>17.309999999999999</v>
      </c>
      <c r="M106" s="82">
        <v>0.04</v>
      </c>
      <c r="N106" s="94">
        <v>4.32</v>
      </c>
      <c r="O106" s="23" t="s">
        <v>3689</v>
      </c>
      <c r="P106" s="23" t="s">
        <v>3689</v>
      </c>
      <c r="Q106" s="23" t="s">
        <v>3690</v>
      </c>
      <c r="R106" s="23" t="s">
        <v>3029</v>
      </c>
      <c r="S106" s="21">
        <v>44115</v>
      </c>
    </row>
    <row r="107" spans="1:19">
      <c r="A107" s="21" t="s">
        <v>3691</v>
      </c>
      <c r="B107" s="21" t="s">
        <v>3692</v>
      </c>
      <c r="C107" s="21" t="s">
        <v>3693</v>
      </c>
      <c r="D107" s="21" t="s">
        <v>3694</v>
      </c>
      <c r="E107" s="21" t="s">
        <v>1365</v>
      </c>
      <c r="F107" s="21" t="s">
        <v>1435</v>
      </c>
      <c r="G107" s="21" t="s">
        <v>211</v>
      </c>
      <c r="H107" s="103" t="str">
        <f>VLOOKUP(G107,产品名称!$A$3:$B$90,2,0)</f>
        <v>Lip Balm -- Naked</v>
      </c>
      <c r="I107" s="173">
        <v>37.83</v>
      </c>
      <c r="J107" s="84">
        <v>1</v>
      </c>
      <c r="K107" s="81">
        <v>4.2000000000000003E-2</v>
      </c>
      <c r="L107" s="176">
        <v>1.59</v>
      </c>
      <c r="M107" s="82"/>
      <c r="N107" s="94">
        <v>0</v>
      </c>
      <c r="O107" s="23" t="s">
        <v>3695</v>
      </c>
      <c r="P107" s="23" t="s">
        <v>3695</v>
      </c>
      <c r="Q107" s="23" t="s">
        <v>3696</v>
      </c>
      <c r="R107" s="23"/>
      <c r="S107" s="21">
        <v>44114</v>
      </c>
    </row>
    <row r="108" spans="1:19">
      <c r="A108" s="21" t="s">
        <v>3697</v>
      </c>
      <c r="B108" s="21" t="s">
        <v>3698</v>
      </c>
      <c r="C108" s="21" t="s">
        <v>3699</v>
      </c>
      <c r="D108" s="21" t="s">
        <v>3700</v>
      </c>
      <c r="E108" s="21" t="s">
        <v>1365</v>
      </c>
      <c r="F108" s="21" t="s">
        <v>1437</v>
      </c>
      <c r="G108" s="21" t="s">
        <v>1370</v>
      </c>
      <c r="H108" s="103" t="str">
        <f>VLOOKUP(G108,产品名称!$A$3:$B$90,2,0)</f>
        <v>Lip Balm -- Peppermint</v>
      </c>
      <c r="I108" s="173">
        <v>39</v>
      </c>
      <c r="J108" s="84">
        <v>1</v>
      </c>
      <c r="K108" s="81">
        <v>4.2000000000000003E-2</v>
      </c>
      <c r="L108" s="176">
        <v>1.64</v>
      </c>
      <c r="M108" s="82"/>
      <c r="N108" s="94">
        <v>0</v>
      </c>
      <c r="O108" s="23" t="s">
        <v>3701</v>
      </c>
      <c r="P108" s="23" t="s">
        <v>3701</v>
      </c>
      <c r="Q108" s="23" t="s">
        <v>2059</v>
      </c>
      <c r="R108" s="23"/>
      <c r="S108" s="21">
        <v>44113</v>
      </c>
    </row>
    <row r="109" spans="1:19">
      <c r="A109" s="21" t="s">
        <v>3702</v>
      </c>
      <c r="B109" s="21" t="s">
        <v>3703</v>
      </c>
      <c r="C109" s="21" t="s">
        <v>3704</v>
      </c>
      <c r="D109" s="21" t="s">
        <v>3705</v>
      </c>
      <c r="E109" s="21" t="s">
        <v>1365</v>
      </c>
      <c r="F109" s="21" t="s">
        <v>1435</v>
      </c>
      <c r="G109" s="21" t="s">
        <v>3040</v>
      </c>
      <c r="H109" s="103" t="str">
        <f>VLOOKUP(G109,产品名称!$A$3:$B$94,2,0)</f>
        <v>Lip Balm -- Naked</v>
      </c>
      <c r="I109" s="173">
        <v>37</v>
      </c>
      <c r="J109" s="84">
        <v>1</v>
      </c>
      <c r="K109" s="81">
        <v>4.2000000000000003E-2</v>
      </c>
      <c r="L109" s="176">
        <v>1.55</v>
      </c>
      <c r="M109" s="82"/>
      <c r="N109" s="94">
        <v>0</v>
      </c>
      <c r="O109" s="23" t="s">
        <v>3706</v>
      </c>
      <c r="P109" s="23" t="s">
        <v>3706</v>
      </c>
      <c r="Q109" s="23" t="s">
        <v>2720</v>
      </c>
      <c r="R109" s="23"/>
      <c r="S109" s="21">
        <v>44113</v>
      </c>
    </row>
    <row r="110" spans="1:19" ht="15">
      <c r="A110" s="21" t="s">
        <v>3707</v>
      </c>
      <c r="B110" s="21" t="s">
        <v>3708</v>
      </c>
      <c r="C110" s="21" t="s">
        <v>3709</v>
      </c>
      <c r="D110" s="21" t="s">
        <v>3710</v>
      </c>
      <c r="E110" s="21" t="s">
        <v>1365</v>
      </c>
      <c r="F110" s="21" t="s">
        <v>3711</v>
      </c>
      <c r="G110" s="92" t="s">
        <v>3762</v>
      </c>
      <c r="H110" s="103" t="str">
        <f>VLOOKUP(G110,产品名称!$A$3:$B$94,2,0)</f>
        <v>Bundle-Lip Balm*4</v>
      </c>
      <c r="I110" s="173">
        <v>68.91</v>
      </c>
      <c r="J110" s="84">
        <v>1</v>
      </c>
      <c r="K110" s="81">
        <v>4.2000000000000003E-2</v>
      </c>
      <c r="L110" s="176">
        <v>2.89</v>
      </c>
      <c r="M110" s="82"/>
      <c r="N110" s="94">
        <v>0</v>
      </c>
      <c r="O110" s="23" t="s">
        <v>3712</v>
      </c>
      <c r="P110" s="23" t="s">
        <v>3712</v>
      </c>
      <c r="Q110" s="23" t="s">
        <v>3713</v>
      </c>
      <c r="R110" s="23"/>
      <c r="S110" s="21">
        <v>44113</v>
      </c>
    </row>
    <row r="111" spans="1:19">
      <c r="A111" s="21" t="s">
        <v>3714</v>
      </c>
      <c r="B111" s="21" t="s">
        <v>3715</v>
      </c>
      <c r="C111" s="21" t="s">
        <v>3716</v>
      </c>
      <c r="D111" s="21" t="s">
        <v>3717</v>
      </c>
      <c r="E111" s="21" t="s">
        <v>1365</v>
      </c>
      <c r="F111" s="21" t="s">
        <v>3718</v>
      </c>
      <c r="G111" s="21" t="s">
        <v>3719</v>
      </c>
      <c r="H111" s="103" t="str">
        <f>VLOOKUP(G111,产品名称!$A$3:$B$94,2,0)</f>
        <v>Bundle-Liquid Soap 16oz*3</v>
      </c>
      <c r="I111" s="173">
        <v>260.02999999999997</v>
      </c>
      <c r="J111" s="84">
        <v>1</v>
      </c>
      <c r="K111" s="81">
        <v>4.2000000000000003E-2</v>
      </c>
      <c r="L111" s="176">
        <v>10.92</v>
      </c>
      <c r="M111" s="82"/>
      <c r="N111" s="94">
        <v>0</v>
      </c>
      <c r="O111" s="23" t="s">
        <v>3720</v>
      </c>
      <c r="P111" s="23" t="s">
        <v>3720</v>
      </c>
      <c r="Q111" s="23" t="s">
        <v>3721</v>
      </c>
      <c r="R111" s="23"/>
      <c r="S111" s="21">
        <v>44113</v>
      </c>
    </row>
    <row r="112" spans="1:19">
      <c r="A112" s="21" t="s">
        <v>3722</v>
      </c>
      <c r="B112" s="21" t="s">
        <v>3723</v>
      </c>
      <c r="C112" s="21" t="s">
        <v>3724</v>
      </c>
      <c r="D112" s="21" t="s">
        <v>3725</v>
      </c>
      <c r="E112" s="21" t="s">
        <v>1365</v>
      </c>
      <c r="F112" s="21" t="s">
        <v>1437</v>
      </c>
      <c r="G112" s="21" t="s">
        <v>1370</v>
      </c>
      <c r="H112" s="103" t="str">
        <f>VLOOKUP(G112,产品名称!$A$3:$B$94,2,0)</f>
        <v>Lip Balm -- Peppermint</v>
      </c>
      <c r="I112" s="173">
        <v>37.83</v>
      </c>
      <c r="J112" s="84">
        <v>1</v>
      </c>
      <c r="K112" s="81">
        <v>4.2000000000000003E-2</v>
      </c>
      <c r="L112" s="176">
        <v>1.59</v>
      </c>
      <c r="M112" s="82"/>
      <c r="N112" s="94">
        <v>0</v>
      </c>
      <c r="O112" s="23" t="s">
        <v>3726</v>
      </c>
      <c r="P112" s="23" t="s">
        <v>3726</v>
      </c>
      <c r="Q112" s="23" t="s">
        <v>3727</v>
      </c>
      <c r="R112" s="23"/>
      <c r="S112" s="21">
        <v>44113</v>
      </c>
    </row>
    <row r="113" spans="1:19">
      <c r="A113" s="21" t="s">
        <v>3728</v>
      </c>
      <c r="B113" s="21" t="s">
        <v>3729</v>
      </c>
      <c r="C113" s="21" t="s">
        <v>3730</v>
      </c>
      <c r="D113" s="21" t="s">
        <v>3731</v>
      </c>
      <c r="E113" s="21" t="s">
        <v>1365</v>
      </c>
      <c r="F113" s="21" t="s">
        <v>1435</v>
      </c>
      <c r="G113" s="21" t="s">
        <v>3040</v>
      </c>
      <c r="H113" s="103" t="str">
        <f>VLOOKUP(G113,产品名称!$A$3:$B$94,2,0)</f>
        <v>Lip Balm -- Naked</v>
      </c>
      <c r="I113" s="173">
        <v>32.799999999999997</v>
      </c>
      <c r="J113" s="84">
        <v>1</v>
      </c>
      <c r="K113" s="81">
        <v>4.2000000000000003E-2</v>
      </c>
      <c r="L113" s="176">
        <v>1.38</v>
      </c>
      <c r="M113" s="82"/>
      <c r="N113" s="94">
        <v>0</v>
      </c>
      <c r="O113" s="23" t="s">
        <v>3732</v>
      </c>
      <c r="P113" s="23" t="s">
        <v>3732</v>
      </c>
      <c r="Q113" s="23" t="s">
        <v>711</v>
      </c>
      <c r="R113" s="23"/>
      <c r="S113" s="21">
        <v>44112</v>
      </c>
    </row>
    <row r="114" spans="1:19">
      <c r="A114" s="21" t="s">
        <v>3733</v>
      </c>
      <c r="B114" s="21" t="s">
        <v>3734</v>
      </c>
      <c r="C114" s="21" t="s">
        <v>3735</v>
      </c>
      <c r="D114" s="21" t="s">
        <v>3736</v>
      </c>
      <c r="E114" s="21" t="s">
        <v>1365</v>
      </c>
      <c r="F114" s="21" t="s">
        <v>2098</v>
      </c>
      <c r="G114" s="21" t="s">
        <v>3737</v>
      </c>
      <c r="H114" s="103" t="str">
        <f>VLOOKUP(G114,产品名称!$A$3:$B$94,2,0)</f>
        <v>Lip Balm -- Orange Ginger</v>
      </c>
      <c r="I114" s="173">
        <v>33.03</v>
      </c>
      <c r="J114" s="84">
        <v>1</v>
      </c>
      <c r="K114" s="81">
        <v>4.2000000000000003E-2</v>
      </c>
      <c r="L114" s="176">
        <v>1.39</v>
      </c>
      <c r="M114" s="82"/>
      <c r="N114" s="94">
        <v>0</v>
      </c>
      <c r="O114" s="23" t="s">
        <v>3738</v>
      </c>
      <c r="P114" s="23" t="s">
        <v>3738</v>
      </c>
      <c r="Q114" s="23" t="s">
        <v>1368</v>
      </c>
      <c r="R114" s="23"/>
      <c r="S114" s="21">
        <v>44112</v>
      </c>
    </row>
    <row r="115" spans="1:19">
      <c r="A115" s="21" t="s">
        <v>3739</v>
      </c>
      <c r="B115" s="21" t="s">
        <v>3740</v>
      </c>
      <c r="C115" s="21" t="s">
        <v>3741</v>
      </c>
      <c r="D115" s="21" t="s">
        <v>3742</v>
      </c>
      <c r="E115" s="21" t="s">
        <v>1365</v>
      </c>
      <c r="F115" s="21" t="s">
        <v>1435</v>
      </c>
      <c r="G115" s="21" t="s">
        <v>211</v>
      </c>
      <c r="H115" s="103" t="str">
        <f>VLOOKUP(G115,产品名称!$A$3:$B$94,2,0)</f>
        <v>Lip Balm -- Naked</v>
      </c>
      <c r="I115" s="173">
        <v>37.83</v>
      </c>
      <c r="J115" s="84">
        <v>1</v>
      </c>
      <c r="K115" s="81">
        <v>4.2000000000000003E-2</v>
      </c>
      <c r="L115" s="176">
        <v>1.59</v>
      </c>
      <c r="M115" s="82"/>
      <c r="N115" s="94">
        <v>0</v>
      </c>
      <c r="O115" s="23" t="s">
        <v>3743</v>
      </c>
      <c r="P115" s="23" t="s">
        <v>3743</v>
      </c>
      <c r="Q115" s="23" t="s">
        <v>3744</v>
      </c>
      <c r="R115" s="23"/>
      <c r="S115" s="21">
        <v>44111</v>
      </c>
    </row>
    <row r="116" spans="1:19">
      <c r="A116" s="21" t="s">
        <v>3745</v>
      </c>
      <c r="B116" s="21" t="s">
        <v>3746</v>
      </c>
      <c r="C116" s="21" t="s">
        <v>3747</v>
      </c>
      <c r="D116" s="21" t="s">
        <v>3748</v>
      </c>
      <c r="E116" s="21" t="s">
        <v>1365</v>
      </c>
      <c r="F116" s="21" t="s">
        <v>1435</v>
      </c>
      <c r="G116" s="21" t="s">
        <v>211</v>
      </c>
      <c r="H116" s="103" t="str">
        <f>VLOOKUP(G116,产品名称!$A$3:$B$94,2,0)</f>
        <v>Lip Balm -- Naked</v>
      </c>
      <c r="I116" s="173">
        <v>37.83</v>
      </c>
      <c r="J116" s="84">
        <v>1</v>
      </c>
      <c r="K116" s="81">
        <v>4.2000000000000003E-2</v>
      </c>
      <c r="L116" s="176">
        <v>1.59</v>
      </c>
      <c r="M116" s="82"/>
      <c r="N116" s="94">
        <v>0</v>
      </c>
      <c r="O116" s="23" t="s">
        <v>3749</v>
      </c>
      <c r="P116" s="23" t="s">
        <v>3749</v>
      </c>
      <c r="Q116" s="23" t="s">
        <v>711</v>
      </c>
      <c r="R116" s="23"/>
      <c r="S116" s="21">
        <v>44110</v>
      </c>
    </row>
    <row r="117" spans="1:19">
      <c r="A117" s="21" t="s">
        <v>3750</v>
      </c>
      <c r="B117" s="21" t="s">
        <v>3751</v>
      </c>
      <c r="C117" s="21" t="s">
        <v>3752</v>
      </c>
      <c r="D117" s="21" t="s">
        <v>3753</v>
      </c>
      <c r="E117" s="21" t="s">
        <v>1365</v>
      </c>
      <c r="F117" s="21" t="s">
        <v>1434</v>
      </c>
      <c r="G117" s="21" t="s">
        <v>3754</v>
      </c>
      <c r="H117" s="103" t="str">
        <f>VLOOKUP(G117,产品名称!$A$3:$B$94,2,0)</f>
        <v>Liquid Soap 16oz</v>
      </c>
      <c r="I117" s="173">
        <v>97.42</v>
      </c>
      <c r="J117" s="84">
        <v>1</v>
      </c>
      <c r="K117" s="81">
        <v>4.2000000000000003E-2</v>
      </c>
      <c r="L117" s="176">
        <v>4.09</v>
      </c>
      <c r="M117" s="82"/>
      <c r="N117" s="94">
        <v>0</v>
      </c>
      <c r="O117" s="23" t="s">
        <v>3755</v>
      </c>
      <c r="P117" s="23" t="s">
        <v>3756</v>
      </c>
      <c r="Q117" s="23" t="s">
        <v>711</v>
      </c>
      <c r="R117" s="23"/>
      <c r="S117" s="21">
        <v>44109</v>
      </c>
    </row>
    <row r="118" spans="1:19">
      <c r="A118" s="21" t="s">
        <v>3757</v>
      </c>
      <c r="B118" s="21" t="s">
        <v>3758</v>
      </c>
      <c r="C118" s="21" t="s">
        <v>3759</v>
      </c>
      <c r="D118" s="21" t="s">
        <v>3760</v>
      </c>
      <c r="E118" s="21" t="s">
        <v>1367</v>
      </c>
      <c r="F118" s="21" t="s">
        <v>1434</v>
      </c>
      <c r="G118" s="21" t="s">
        <v>607</v>
      </c>
      <c r="H118" s="103" t="str">
        <f>VLOOKUP(G118,产品名称!$A$3:$B$94,2,0)</f>
        <v>Liquid Soap 16oz</v>
      </c>
      <c r="I118" s="173">
        <v>135.4</v>
      </c>
      <c r="J118" s="84">
        <v>1</v>
      </c>
      <c r="K118" s="81">
        <v>0.16</v>
      </c>
      <c r="L118" s="176">
        <v>21.66</v>
      </c>
      <c r="M118" s="82">
        <v>0.04</v>
      </c>
      <c r="N118" s="94">
        <v>5.42</v>
      </c>
      <c r="O118" s="23" t="s">
        <v>3761</v>
      </c>
      <c r="P118" s="23" t="s">
        <v>3761</v>
      </c>
      <c r="Q118" s="23" t="s">
        <v>1380</v>
      </c>
      <c r="R118" s="23" t="s">
        <v>3029</v>
      </c>
      <c r="S118" s="21">
        <v>44109</v>
      </c>
    </row>
    <row r="119" spans="1:19">
      <c r="A119" s="21" t="s">
        <v>3794</v>
      </c>
      <c r="B119" s="21" t="s">
        <v>3795</v>
      </c>
      <c r="C119" s="21" t="s">
        <v>3796</v>
      </c>
      <c r="D119" s="21" t="s">
        <v>3797</v>
      </c>
      <c r="E119" s="21" t="s">
        <v>1365</v>
      </c>
      <c r="F119" s="21" t="s">
        <v>3782</v>
      </c>
      <c r="G119" s="21" t="s">
        <v>3783</v>
      </c>
      <c r="H119" s="103" t="str">
        <f>VLOOKUP(G119,产品名称!$A$3:$B$109,2,0)</f>
        <v>Liquid Soap Eucalyptus 237ml</v>
      </c>
      <c r="I119" s="173">
        <v>861.13</v>
      </c>
      <c r="J119" s="84">
        <v>20</v>
      </c>
      <c r="K119" s="81">
        <v>4.2000000000000003E-2</v>
      </c>
      <c r="L119" s="176">
        <v>36.17</v>
      </c>
      <c r="M119" s="82"/>
      <c r="N119" s="94">
        <v>0</v>
      </c>
      <c r="O119" s="23" t="s">
        <v>3798</v>
      </c>
      <c r="P119" s="23" t="s">
        <v>3799</v>
      </c>
      <c r="Q119" s="23" t="s">
        <v>3776</v>
      </c>
      <c r="R119" s="23"/>
      <c r="S119" s="21">
        <v>44122</v>
      </c>
    </row>
    <row r="120" spans="1:19">
      <c r="A120" s="21" t="s">
        <v>3794</v>
      </c>
      <c r="B120" s="21" t="s">
        <v>3795</v>
      </c>
      <c r="C120" s="21" t="s">
        <v>3800</v>
      </c>
      <c r="D120" s="21" t="s">
        <v>3797</v>
      </c>
      <c r="E120" s="21" t="s">
        <v>1365</v>
      </c>
      <c r="F120" s="21" t="s">
        <v>3784</v>
      </c>
      <c r="G120" s="21" t="s">
        <v>3785</v>
      </c>
      <c r="H120" s="103" t="str">
        <f>VLOOKUP(G120,产品名称!$A$3:$B$109,2,0)</f>
        <v>Liquid Soap Cherry Blossom 237ml</v>
      </c>
      <c r="I120" s="173">
        <v>861.13</v>
      </c>
      <c r="J120" s="84">
        <v>20</v>
      </c>
      <c r="K120" s="81">
        <v>4.2000000000000003E-2</v>
      </c>
      <c r="L120" s="176">
        <v>36.17</v>
      </c>
      <c r="M120" s="82"/>
      <c r="N120" s="94">
        <v>0</v>
      </c>
      <c r="O120" s="23" t="s">
        <v>3798</v>
      </c>
      <c r="P120" s="23" t="s">
        <v>3801</v>
      </c>
      <c r="Q120" s="23" t="s">
        <v>3776</v>
      </c>
      <c r="R120" s="23"/>
      <c r="S120" s="21">
        <v>44122</v>
      </c>
    </row>
    <row r="121" spans="1:19">
      <c r="A121" s="21" t="s">
        <v>3802</v>
      </c>
      <c r="B121" s="21" t="s">
        <v>3803</v>
      </c>
      <c r="C121" s="21" t="s">
        <v>3804</v>
      </c>
      <c r="D121" s="21" t="s">
        <v>3805</v>
      </c>
      <c r="E121" s="21" t="s">
        <v>1365</v>
      </c>
      <c r="F121" s="21" t="s">
        <v>1435</v>
      </c>
      <c r="G121" s="21" t="s">
        <v>211</v>
      </c>
      <c r="H121" s="103" t="str">
        <f>VLOOKUP(G121,产品名称!$A$3:$B$109,2,0)</f>
        <v>Lip Balm -- Naked</v>
      </c>
      <c r="I121" s="173">
        <v>37.83</v>
      </c>
      <c r="J121" s="84">
        <v>1</v>
      </c>
      <c r="K121" s="81">
        <v>4.2000000000000003E-2</v>
      </c>
      <c r="L121" s="176">
        <v>1.59</v>
      </c>
      <c r="M121" s="82"/>
      <c r="N121" s="94">
        <v>0</v>
      </c>
      <c r="O121" s="23" t="s">
        <v>3806</v>
      </c>
      <c r="P121" s="23" t="s">
        <v>3806</v>
      </c>
      <c r="Q121" s="23" t="s">
        <v>711</v>
      </c>
      <c r="R121" s="23"/>
      <c r="S121" s="21">
        <v>44122</v>
      </c>
    </row>
    <row r="122" spans="1:19">
      <c r="A122" s="21" t="s">
        <v>3807</v>
      </c>
      <c r="B122" s="21" t="s">
        <v>3808</v>
      </c>
      <c r="C122" s="21" t="s">
        <v>3809</v>
      </c>
      <c r="D122" s="21" t="s">
        <v>3810</v>
      </c>
      <c r="E122" s="21" t="s">
        <v>1365</v>
      </c>
      <c r="F122" s="21" t="s">
        <v>1435</v>
      </c>
      <c r="G122" s="21" t="s">
        <v>211</v>
      </c>
      <c r="H122" s="103" t="str">
        <f>VLOOKUP(G122,产品名称!$A$3:$B$109,2,0)</f>
        <v>Lip Balm -- Naked</v>
      </c>
      <c r="I122" s="173">
        <v>37.83</v>
      </c>
      <c r="J122" s="84">
        <v>1</v>
      </c>
      <c r="K122" s="81">
        <v>4.2000000000000003E-2</v>
      </c>
      <c r="L122" s="176">
        <v>1.59</v>
      </c>
      <c r="M122" s="82"/>
      <c r="N122" s="94">
        <v>0</v>
      </c>
      <c r="O122" s="23" t="s">
        <v>3811</v>
      </c>
      <c r="P122" s="23" t="s">
        <v>3811</v>
      </c>
      <c r="Q122" s="23" t="s">
        <v>711</v>
      </c>
      <c r="R122" s="23"/>
      <c r="S122" s="21">
        <v>44121</v>
      </c>
    </row>
    <row r="123" spans="1:19">
      <c r="A123" s="21" t="s">
        <v>3812</v>
      </c>
      <c r="B123" s="21" t="s">
        <v>3813</v>
      </c>
      <c r="C123" s="21" t="s">
        <v>3814</v>
      </c>
      <c r="D123" s="21" t="s">
        <v>3815</v>
      </c>
      <c r="E123" s="21" t="s">
        <v>1365</v>
      </c>
      <c r="F123" s="21" t="s">
        <v>3792</v>
      </c>
      <c r="G123" s="21" t="s">
        <v>3793</v>
      </c>
      <c r="H123" s="103" t="str">
        <f>VLOOKUP(G123,产品名称!$A$3:$B$109,2,0)</f>
        <v>Liquid Soap Lavender 237ml</v>
      </c>
      <c r="I123" s="173">
        <v>430.56</v>
      </c>
      <c r="J123" s="84">
        <v>10</v>
      </c>
      <c r="K123" s="81">
        <v>4.2000000000000003E-2</v>
      </c>
      <c r="L123" s="176">
        <v>18.079999999999998</v>
      </c>
      <c r="M123" s="82"/>
      <c r="N123" s="94">
        <v>0</v>
      </c>
      <c r="O123" s="23" t="s">
        <v>3816</v>
      </c>
      <c r="P123" s="23" t="s">
        <v>3817</v>
      </c>
      <c r="Q123" s="23" t="s">
        <v>3776</v>
      </c>
      <c r="R123" s="23"/>
      <c r="S123" s="21">
        <v>44121</v>
      </c>
    </row>
    <row r="124" spans="1:19">
      <c r="A124" s="21" t="s">
        <v>3812</v>
      </c>
      <c r="B124" s="21" t="s">
        <v>3813</v>
      </c>
      <c r="C124" s="21" t="s">
        <v>3818</v>
      </c>
      <c r="D124" s="21" t="s">
        <v>3815</v>
      </c>
      <c r="E124" s="21" t="s">
        <v>1365</v>
      </c>
      <c r="F124" s="21" t="s">
        <v>3789</v>
      </c>
      <c r="G124" s="21" t="s">
        <v>3790</v>
      </c>
      <c r="H124" s="103" t="str">
        <f>VLOOKUP(G124,产品名称!$A$3:$B$109,2,0)</f>
        <v>Liquid Soap Citrus 237ml</v>
      </c>
      <c r="I124" s="173">
        <v>1291.7</v>
      </c>
      <c r="J124" s="84">
        <v>30</v>
      </c>
      <c r="K124" s="81">
        <v>4.2000000000000003E-2</v>
      </c>
      <c r="L124" s="176">
        <v>54.25</v>
      </c>
      <c r="M124" s="82"/>
      <c r="N124" s="94">
        <v>0</v>
      </c>
      <c r="O124" s="23" t="s">
        <v>3816</v>
      </c>
      <c r="P124" s="23" t="s">
        <v>3819</v>
      </c>
      <c r="Q124" s="23" t="s">
        <v>3776</v>
      </c>
      <c r="R124" s="23"/>
      <c r="S124" s="21">
        <v>44121</v>
      </c>
    </row>
    <row r="125" spans="1:19">
      <c r="A125" s="21" t="s">
        <v>3820</v>
      </c>
      <c r="B125" s="21" t="s">
        <v>3821</v>
      </c>
      <c r="C125" s="21" t="s">
        <v>3822</v>
      </c>
      <c r="D125" s="21" t="s">
        <v>3823</v>
      </c>
      <c r="E125" s="21" t="s">
        <v>1365</v>
      </c>
      <c r="F125" s="21" t="s">
        <v>1432</v>
      </c>
      <c r="G125" s="21" t="s">
        <v>609</v>
      </c>
      <c r="H125" s="103" t="str">
        <f>VLOOKUP(G125,产品名称!$A$3:$B$109,2,0)</f>
        <v>Liquid Soap 8oz</v>
      </c>
      <c r="I125" s="173">
        <v>97.55</v>
      </c>
      <c r="J125" s="84">
        <v>1</v>
      </c>
      <c r="K125" s="81">
        <v>4.2000000000000003E-2</v>
      </c>
      <c r="L125" s="176">
        <v>4.0999999999999996</v>
      </c>
      <c r="M125" s="82"/>
      <c r="N125" s="94">
        <v>0</v>
      </c>
      <c r="O125" s="23" t="s">
        <v>3824</v>
      </c>
      <c r="P125" s="23" t="s">
        <v>3824</v>
      </c>
      <c r="Q125" s="23" t="s">
        <v>711</v>
      </c>
      <c r="R125" s="23"/>
      <c r="S125" s="21">
        <v>44120</v>
      </c>
    </row>
    <row r="126" spans="1:19">
      <c r="A126" s="21" t="s">
        <v>3825</v>
      </c>
      <c r="B126" s="21" t="s">
        <v>3826</v>
      </c>
      <c r="C126" s="21" t="s">
        <v>3827</v>
      </c>
      <c r="D126" s="21" t="s">
        <v>3828</v>
      </c>
      <c r="E126" s="21" t="s">
        <v>1365</v>
      </c>
      <c r="F126" s="21" t="s">
        <v>1435</v>
      </c>
      <c r="G126" s="21" t="s">
        <v>211</v>
      </c>
      <c r="H126" s="103" t="str">
        <f>VLOOKUP(G126,产品名称!$A$3:$B$109,2,0)</f>
        <v>Lip Balm -- Naked</v>
      </c>
      <c r="I126" s="173">
        <v>37.83</v>
      </c>
      <c r="J126" s="84">
        <v>1</v>
      </c>
      <c r="K126" s="81">
        <v>4.2000000000000003E-2</v>
      </c>
      <c r="L126" s="176">
        <v>1.59</v>
      </c>
      <c r="M126" s="82"/>
      <c r="N126" s="94">
        <v>0</v>
      </c>
      <c r="O126" s="23" t="s">
        <v>3829</v>
      </c>
      <c r="P126" s="23" t="s">
        <v>3829</v>
      </c>
      <c r="Q126" s="23" t="s">
        <v>3830</v>
      </c>
      <c r="R126" s="23"/>
      <c r="S126" s="21">
        <v>44120</v>
      </c>
    </row>
    <row r="127" spans="1:19">
      <c r="A127" s="21" t="s">
        <v>3831</v>
      </c>
      <c r="B127" s="21" t="s">
        <v>3832</v>
      </c>
      <c r="C127" s="21" t="s">
        <v>3833</v>
      </c>
      <c r="D127" s="21" t="s">
        <v>3834</v>
      </c>
      <c r="E127" s="21" t="s">
        <v>1367</v>
      </c>
      <c r="F127" s="21" t="s">
        <v>1434</v>
      </c>
      <c r="G127" s="21" t="s">
        <v>607</v>
      </c>
      <c r="H127" s="103" t="str">
        <f>VLOOKUP(G127,产品名称!$A$3:$B$109,2,0)</f>
        <v>Liquid Soap 16oz</v>
      </c>
      <c r="I127" s="173">
        <v>80.959999999999994</v>
      </c>
      <c r="J127" s="84">
        <v>1</v>
      </c>
      <c r="K127" s="81">
        <v>0.16009999999999999</v>
      </c>
      <c r="L127" s="176">
        <v>12.96</v>
      </c>
      <c r="M127" s="82">
        <v>4.0099999999999997E-2</v>
      </c>
      <c r="N127" s="94">
        <v>3.25</v>
      </c>
      <c r="O127" s="23" t="s">
        <v>3835</v>
      </c>
      <c r="P127" s="23" t="s">
        <v>3835</v>
      </c>
      <c r="Q127" s="23" t="s">
        <v>3836</v>
      </c>
      <c r="R127" s="23" t="s">
        <v>3325</v>
      </c>
      <c r="S127" s="21">
        <v>44120</v>
      </c>
    </row>
    <row r="128" spans="1:19">
      <c r="A128" s="21" t="s">
        <v>3837</v>
      </c>
      <c r="B128" s="21" t="s">
        <v>3838</v>
      </c>
      <c r="C128" s="21" t="s">
        <v>3839</v>
      </c>
      <c r="D128" s="21" t="s">
        <v>3840</v>
      </c>
      <c r="E128" s="21" t="s">
        <v>1365</v>
      </c>
      <c r="F128" s="21" t="s">
        <v>1432</v>
      </c>
      <c r="G128" s="21" t="s">
        <v>609</v>
      </c>
      <c r="H128" s="103" t="str">
        <f>VLOOKUP(G128,产品名称!$A$3:$B$109,2,0)</f>
        <v>Liquid Soap 8oz</v>
      </c>
      <c r="I128" s="173">
        <v>96.03</v>
      </c>
      <c r="J128" s="84">
        <v>1</v>
      </c>
      <c r="K128" s="81">
        <v>4.2000000000000003E-2</v>
      </c>
      <c r="L128" s="176">
        <v>4.03</v>
      </c>
      <c r="M128" s="82"/>
      <c r="N128" s="94">
        <v>0</v>
      </c>
      <c r="O128" s="23" t="s">
        <v>3841</v>
      </c>
      <c r="P128" s="23" t="s">
        <v>3841</v>
      </c>
      <c r="Q128" s="23" t="s">
        <v>3842</v>
      </c>
      <c r="R128" s="23"/>
      <c r="S128" s="21">
        <v>44120</v>
      </c>
    </row>
    <row r="129" spans="1:19">
      <c r="A129" s="21" t="s">
        <v>3843</v>
      </c>
      <c r="B129" s="21" t="s">
        <v>3844</v>
      </c>
      <c r="C129" s="21" t="s">
        <v>3845</v>
      </c>
      <c r="D129" s="21" t="s">
        <v>3846</v>
      </c>
      <c r="E129" s="21" t="s">
        <v>1365</v>
      </c>
      <c r="F129" s="21" t="s">
        <v>1435</v>
      </c>
      <c r="G129" s="21" t="s">
        <v>211</v>
      </c>
      <c r="H129" s="103" t="str">
        <f>VLOOKUP(G129,产品名称!$A$3:$B$109,2,0)</f>
        <v>Lip Balm -- Naked</v>
      </c>
      <c r="I129" s="173">
        <v>38.97</v>
      </c>
      <c r="J129" s="84">
        <v>1</v>
      </c>
      <c r="K129" s="81">
        <v>4.2000000000000003E-2</v>
      </c>
      <c r="L129" s="176">
        <v>1.64</v>
      </c>
      <c r="M129" s="82"/>
      <c r="N129" s="94">
        <v>0</v>
      </c>
      <c r="O129" s="23" t="s">
        <v>3847</v>
      </c>
      <c r="P129" s="23" t="s">
        <v>3847</v>
      </c>
      <c r="Q129" s="23" t="s">
        <v>3848</v>
      </c>
      <c r="R129" s="23"/>
      <c r="S129" s="21">
        <v>44120</v>
      </c>
    </row>
    <row r="130" spans="1:19">
      <c r="A130" s="21" t="s">
        <v>3849</v>
      </c>
      <c r="B130" s="21" t="s">
        <v>3850</v>
      </c>
      <c r="C130" s="21" t="s">
        <v>3851</v>
      </c>
      <c r="D130" s="21" t="s">
        <v>3852</v>
      </c>
      <c r="E130" s="21" t="s">
        <v>1365</v>
      </c>
      <c r="F130" s="21" t="s">
        <v>1434</v>
      </c>
      <c r="G130" s="21" t="s">
        <v>607</v>
      </c>
      <c r="H130" s="103" t="str">
        <f>VLOOKUP(G130,产品名称!$A$3:$B$109,2,0)</f>
        <v>Liquid Soap 16oz</v>
      </c>
      <c r="I130" s="173">
        <v>105.99</v>
      </c>
      <c r="J130" s="84">
        <v>1</v>
      </c>
      <c r="K130" s="81">
        <v>4.2000000000000003E-2</v>
      </c>
      <c r="L130" s="176">
        <v>4.45</v>
      </c>
      <c r="M130" s="82"/>
      <c r="N130" s="94">
        <v>0</v>
      </c>
      <c r="O130" s="23" t="s">
        <v>3853</v>
      </c>
      <c r="P130" s="23" t="s">
        <v>3854</v>
      </c>
      <c r="Q130" s="23" t="s">
        <v>711</v>
      </c>
      <c r="R130" s="23"/>
      <c r="S130" s="21">
        <v>44120</v>
      </c>
    </row>
    <row r="131" spans="1:19">
      <c r="A131" s="21" t="s">
        <v>3849</v>
      </c>
      <c r="B131" s="21" t="s">
        <v>3850</v>
      </c>
      <c r="C131" s="21" t="s">
        <v>3855</v>
      </c>
      <c r="D131" s="21" t="s">
        <v>3852</v>
      </c>
      <c r="E131" s="21" t="s">
        <v>1365</v>
      </c>
      <c r="F131" s="21" t="s">
        <v>1432</v>
      </c>
      <c r="G131" s="21" t="s">
        <v>609</v>
      </c>
      <c r="H131" s="103" t="str">
        <f>VLOOKUP(G131,产品名称!$A$3:$B$109,2,0)</f>
        <v>Liquid Soap 8oz</v>
      </c>
      <c r="I131" s="173">
        <v>131.99</v>
      </c>
      <c r="J131" s="84">
        <v>2</v>
      </c>
      <c r="K131" s="81">
        <v>4.2000000000000003E-2</v>
      </c>
      <c r="L131" s="176">
        <v>5.54</v>
      </c>
      <c r="M131" s="82"/>
      <c r="N131" s="94">
        <v>0</v>
      </c>
      <c r="O131" s="23" t="s">
        <v>3853</v>
      </c>
      <c r="P131" s="23" t="s">
        <v>3856</v>
      </c>
      <c r="Q131" s="23" t="s">
        <v>711</v>
      </c>
      <c r="R131" s="23"/>
      <c r="S131" s="21">
        <v>44120</v>
      </c>
    </row>
    <row r="132" spans="1:19">
      <c r="A132" s="21" t="s">
        <v>3857</v>
      </c>
      <c r="B132" s="21" t="s">
        <v>3858</v>
      </c>
      <c r="C132" s="21" t="s">
        <v>3859</v>
      </c>
      <c r="D132" s="21" t="s">
        <v>3860</v>
      </c>
      <c r="E132" s="21" t="s">
        <v>1365</v>
      </c>
      <c r="F132" s="21" t="s">
        <v>1437</v>
      </c>
      <c r="G132" s="21" t="s">
        <v>1370</v>
      </c>
      <c r="H132" s="103" t="str">
        <f>VLOOKUP(G132,产品名称!$A$3:$B$109,2,0)</f>
        <v>Lip Balm -- Peppermint</v>
      </c>
      <c r="I132" s="173">
        <v>38.75</v>
      </c>
      <c r="J132" s="84">
        <v>1</v>
      </c>
      <c r="K132" s="81">
        <v>4.2000000000000003E-2</v>
      </c>
      <c r="L132" s="176">
        <v>1.63</v>
      </c>
      <c r="M132" s="82"/>
      <c r="N132" s="94">
        <v>0</v>
      </c>
      <c r="O132" s="23" t="s">
        <v>3861</v>
      </c>
      <c r="P132" s="23" t="s">
        <v>3861</v>
      </c>
      <c r="Q132" s="23" t="s">
        <v>2059</v>
      </c>
      <c r="R132" s="23"/>
      <c r="S132" s="21">
        <v>44120</v>
      </c>
    </row>
    <row r="133" spans="1:19">
      <c r="A133" s="21" t="s">
        <v>3862</v>
      </c>
      <c r="B133" s="21" t="s">
        <v>3863</v>
      </c>
      <c r="C133" s="21" t="s">
        <v>3864</v>
      </c>
      <c r="D133" s="21" t="s">
        <v>3865</v>
      </c>
      <c r="E133" s="21" t="s">
        <v>1365</v>
      </c>
      <c r="F133" s="21" t="s">
        <v>1437</v>
      </c>
      <c r="G133" s="21" t="s">
        <v>1370</v>
      </c>
      <c r="H133" s="103" t="str">
        <f>VLOOKUP(G133,产品名称!$A$3:$B$109,2,0)</f>
        <v>Lip Balm -- Peppermint</v>
      </c>
      <c r="I133" s="173">
        <v>37.83</v>
      </c>
      <c r="J133" s="84">
        <v>1</v>
      </c>
      <c r="K133" s="81">
        <v>4.2000000000000003E-2</v>
      </c>
      <c r="L133" s="176">
        <v>1.59</v>
      </c>
      <c r="M133" s="82"/>
      <c r="N133" s="94">
        <v>0</v>
      </c>
      <c r="O133" s="23" t="s">
        <v>3866</v>
      </c>
      <c r="P133" s="23" t="s">
        <v>3866</v>
      </c>
      <c r="Q133" s="23" t="s">
        <v>711</v>
      </c>
      <c r="R133" s="23"/>
      <c r="S133" s="21">
        <v>44120</v>
      </c>
    </row>
    <row r="134" spans="1:19">
      <c r="A134" s="21" t="s">
        <v>3867</v>
      </c>
      <c r="B134" s="21" t="s">
        <v>3868</v>
      </c>
      <c r="C134" s="21" t="s">
        <v>3869</v>
      </c>
      <c r="D134" s="21" t="s">
        <v>3870</v>
      </c>
      <c r="E134" s="21" t="s">
        <v>1367</v>
      </c>
      <c r="F134" s="21" t="s">
        <v>1434</v>
      </c>
      <c r="G134" s="21" t="s">
        <v>607</v>
      </c>
      <c r="H134" s="103" t="str">
        <f>VLOOKUP(G134,产品名称!$A$3:$B$109,2,0)</f>
        <v>Liquid Soap 16oz</v>
      </c>
      <c r="I134" s="173">
        <v>80.959999999999994</v>
      </c>
      <c r="J134" s="84">
        <v>1</v>
      </c>
      <c r="K134" s="81">
        <v>0.16009999999999999</v>
      </c>
      <c r="L134" s="176">
        <v>12.96</v>
      </c>
      <c r="M134" s="82">
        <v>4.0099999999999997E-2</v>
      </c>
      <c r="N134" s="94">
        <v>3.25</v>
      </c>
      <c r="O134" s="23" t="s">
        <v>3871</v>
      </c>
      <c r="P134" s="23" t="s">
        <v>3871</v>
      </c>
      <c r="Q134" s="23" t="s">
        <v>1380</v>
      </c>
      <c r="R134" s="23" t="s">
        <v>3325</v>
      </c>
      <c r="S134" s="21">
        <v>44118</v>
      </c>
    </row>
    <row r="135" spans="1:19">
      <c r="A135" s="21" t="s">
        <v>3872</v>
      </c>
      <c r="B135" s="21" t="s">
        <v>3873</v>
      </c>
      <c r="C135" s="21" t="s">
        <v>3874</v>
      </c>
      <c r="D135" s="21" t="s">
        <v>3875</v>
      </c>
      <c r="E135" s="21" t="s">
        <v>1365</v>
      </c>
      <c r="F135" s="21" t="s">
        <v>3784</v>
      </c>
      <c r="G135" s="21" t="s">
        <v>3785</v>
      </c>
      <c r="H135" s="103" t="str">
        <f>VLOOKUP(G135,产品名称!$A$3:$B$109,2,0)</f>
        <v>Liquid Soap Cherry Blossom 237ml</v>
      </c>
      <c r="I135" s="173">
        <v>64.62</v>
      </c>
      <c r="J135" s="84">
        <v>1</v>
      </c>
      <c r="K135" s="81">
        <v>4.2000000000000003E-2</v>
      </c>
      <c r="L135" s="176">
        <v>2.71</v>
      </c>
      <c r="M135" s="82"/>
      <c r="N135" s="94">
        <v>0</v>
      </c>
      <c r="O135" s="23" t="s">
        <v>3876</v>
      </c>
      <c r="P135" s="23" t="s">
        <v>3877</v>
      </c>
      <c r="Q135" s="23" t="s">
        <v>711</v>
      </c>
      <c r="R135" s="23"/>
      <c r="S135" s="21">
        <v>44118</v>
      </c>
    </row>
    <row r="136" spans="1:19">
      <c r="A136" s="21" t="s">
        <v>3872</v>
      </c>
      <c r="B136" s="21" t="s">
        <v>3873</v>
      </c>
      <c r="C136" s="21" t="s">
        <v>3878</v>
      </c>
      <c r="D136" s="21" t="s">
        <v>3875</v>
      </c>
      <c r="E136" s="21" t="s">
        <v>1365</v>
      </c>
      <c r="F136" s="21" t="s">
        <v>3792</v>
      </c>
      <c r="G136" s="21" t="s">
        <v>3793</v>
      </c>
      <c r="H136" s="103" t="str">
        <f>VLOOKUP(G136,产品名称!$A$3:$B$109,2,0)</f>
        <v>Liquid Soap Lavender 237ml</v>
      </c>
      <c r="I136" s="173">
        <v>64.61</v>
      </c>
      <c r="J136" s="84">
        <v>1</v>
      </c>
      <c r="K136" s="81">
        <v>4.2000000000000003E-2</v>
      </c>
      <c r="L136" s="176">
        <v>2.71</v>
      </c>
      <c r="M136" s="82"/>
      <c r="N136" s="94">
        <v>0</v>
      </c>
      <c r="O136" s="23" t="s">
        <v>3876</v>
      </c>
      <c r="P136" s="23" t="s">
        <v>3879</v>
      </c>
      <c r="Q136" s="23" t="s">
        <v>711</v>
      </c>
      <c r="R136" s="23"/>
      <c r="S136" s="21">
        <v>44118</v>
      </c>
    </row>
    <row r="137" spans="1:19">
      <c r="A137" s="21" t="s">
        <v>3872</v>
      </c>
      <c r="B137" s="21" t="s">
        <v>3873</v>
      </c>
      <c r="C137" s="21" t="s">
        <v>3880</v>
      </c>
      <c r="D137" s="21" t="s">
        <v>3875</v>
      </c>
      <c r="E137" s="21" t="s">
        <v>1365</v>
      </c>
      <c r="F137" s="21" t="s">
        <v>3782</v>
      </c>
      <c r="G137" s="21" t="s">
        <v>3783</v>
      </c>
      <c r="H137" s="103" t="str">
        <f>VLOOKUP(G137,产品名称!$A$3:$B$109,2,0)</f>
        <v>Liquid Soap Eucalyptus 237ml</v>
      </c>
      <c r="I137" s="173">
        <v>64.61</v>
      </c>
      <c r="J137" s="84">
        <v>1</v>
      </c>
      <c r="K137" s="81">
        <v>4.2000000000000003E-2</v>
      </c>
      <c r="L137" s="176">
        <v>2.71</v>
      </c>
      <c r="M137" s="82"/>
      <c r="N137" s="94">
        <v>0</v>
      </c>
      <c r="O137" s="23" t="s">
        <v>3876</v>
      </c>
      <c r="P137" s="23" t="s">
        <v>3881</v>
      </c>
      <c r="Q137" s="23" t="s">
        <v>711</v>
      </c>
      <c r="R137" s="23"/>
      <c r="S137" s="21">
        <v>44118</v>
      </c>
    </row>
    <row r="138" spans="1:19">
      <c r="A138" s="21" t="s">
        <v>3882</v>
      </c>
      <c r="B138" s="21" t="s">
        <v>3883</v>
      </c>
      <c r="C138" s="21" t="s">
        <v>3884</v>
      </c>
      <c r="D138" s="21" t="s">
        <v>3885</v>
      </c>
      <c r="E138" s="21" t="s">
        <v>1365</v>
      </c>
      <c r="F138" s="21" t="s">
        <v>1432</v>
      </c>
      <c r="G138" s="21" t="s">
        <v>609</v>
      </c>
      <c r="H138" s="103" t="str">
        <f>VLOOKUP(G138,产品名称!$A$3:$B$94,2,0)</f>
        <v>Liquid Soap 8oz</v>
      </c>
      <c r="I138" s="173">
        <v>86.03</v>
      </c>
      <c r="J138" s="84">
        <v>1</v>
      </c>
      <c r="K138" s="81">
        <v>4.2000000000000003E-2</v>
      </c>
      <c r="L138" s="176">
        <v>3.61</v>
      </c>
      <c r="M138" s="82"/>
      <c r="N138" s="94">
        <v>0</v>
      </c>
      <c r="O138" s="23" t="s">
        <v>3886</v>
      </c>
      <c r="P138" s="23" t="s">
        <v>3886</v>
      </c>
      <c r="Q138" s="23" t="s">
        <v>3887</v>
      </c>
      <c r="R138" s="23"/>
      <c r="S138" s="21">
        <v>44118</v>
      </c>
    </row>
    <row r="139" spans="1:19">
      <c r="A139" s="21" t="s">
        <v>3888</v>
      </c>
      <c r="B139" s="21" t="s">
        <v>3889</v>
      </c>
      <c r="C139" s="21" t="s">
        <v>3890</v>
      </c>
      <c r="D139" s="21" t="s">
        <v>3891</v>
      </c>
      <c r="E139" s="21" t="s">
        <v>1367</v>
      </c>
      <c r="F139" s="21" t="s">
        <v>1434</v>
      </c>
      <c r="G139" s="21" t="s">
        <v>607</v>
      </c>
      <c r="H139" s="103" t="str">
        <f>VLOOKUP(G139,产品名称!$A$3:$B$94,2,0)</f>
        <v>Liquid Soap 16oz</v>
      </c>
      <c r="I139" s="173">
        <v>85.73</v>
      </c>
      <c r="J139" s="84">
        <v>1</v>
      </c>
      <c r="K139" s="81">
        <v>0.16009999999999999</v>
      </c>
      <c r="L139" s="176">
        <v>13.73</v>
      </c>
      <c r="M139" s="82">
        <v>4.0099999999999997E-2</v>
      </c>
      <c r="N139" s="94">
        <v>3.43</v>
      </c>
      <c r="O139" s="23" t="s">
        <v>3892</v>
      </c>
      <c r="P139" s="23" t="s">
        <v>3892</v>
      </c>
      <c r="Q139" s="23" t="s">
        <v>3893</v>
      </c>
      <c r="R139" s="23" t="s">
        <v>3325</v>
      </c>
      <c r="S139" s="21">
        <v>44117</v>
      </c>
    </row>
    <row r="140" spans="1:19">
      <c r="A140" s="21" t="s">
        <v>3894</v>
      </c>
      <c r="B140" s="21" t="s">
        <v>3895</v>
      </c>
      <c r="C140" s="21" t="s">
        <v>3896</v>
      </c>
      <c r="D140" s="21" t="s">
        <v>3897</v>
      </c>
      <c r="E140" s="21" t="s">
        <v>1365</v>
      </c>
      <c r="F140" s="21" t="s">
        <v>1436</v>
      </c>
      <c r="G140" s="21" t="s">
        <v>1371</v>
      </c>
      <c r="H140" s="103" t="str">
        <f>VLOOKUP(G140,产品名称!$A$3:$B$94,2,0)</f>
        <v>Bundle-Bar Soap 140g*4</v>
      </c>
      <c r="I140" s="173">
        <v>173.03</v>
      </c>
      <c r="J140" s="84">
        <v>1</v>
      </c>
      <c r="K140" s="81">
        <v>4.2000000000000003E-2</v>
      </c>
      <c r="L140" s="176">
        <v>7.27</v>
      </c>
      <c r="M140" s="82"/>
      <c r="N140" s="94">
        <v>0</v>
      </c>
      <c r="O140" s="23" t="s">
        <v>3898</v>
      </c>
      <c r="P140" s="23" t="s">
        <v>3898</v>
      </c>
      <c r="Q140" s="23" t="s">
        <v>1375</v>
      </c>
      <c r="R140" s="23"/>
      <c r="S140" s="21">
        <v>44117</v>
      </c>
    </row>
    <row r="141" spans="1:19">
      <c r="A141" s="21" t="s">
        <v>4725</v>
      </c>
      <c r="B141" s="21" t="s">
        <v>4726</v>
      </c>
      <c r="C141" s="21" t="s">
        <v>4727</v>
      </c>
      <c r="D141" s="21" t="s">
        <v>4728</v>
      </c>
      <c r="E141" s="21" t="s">
        <v>1365</v>
      </c>
      <c r="F141" s="21" t="s">
        <v>1437</v>
      </c>
      <c r="G141" s="21" t="s">
        <v>1370</v>
      </c>
      <c r="H141" s="103" t="str">
        <f>VLOOKUP(G141,产品名称!$A$3:$B$94,2,0)</f>
        <v>Lip Balm -- Peppermint</v>
      </c>
      <c r="I141" s="173">
        <v>69.150000000000006</v>
      </c>
      <c r="J141" s="84">
        <v>2</v>
      </c>
      <c r="K141" s="81">
        <v>4.2000000000000003E-2</v>
      </c>
      <c r="L141" s="176">
        <v>2.9</v>
      </c>
      <c r="M141" s="82"/>
      <c r="N141" s="94">
        <v>0</v>
      </c>
      <c r="O141" s="23" t="s">
        <v>4729</v>
      </c>
      <c r="P141" s="23" t="s">
        <v>4729</v>
      </c>
      <c r="Q141" s="23" t="s">
        <v>711</v>
      </c>
      <c r="R141" s="23"/>
      <c r="S141" s="21">
        <v>44128</v>
      </c>
    </row>
    <row r="142" spans="1:19">
      <c r="A142" s="21" t="s">
        <v>4730</v>
      </c>
      <c r="B142" s="21" t="s">
        <v>4731</v>
      </c>
      <c r="C142" s="21" t="s">
        <v>4732</v>
      </c>
      <c r="D142" s="21" t="s">
        <v>4733</v>
      </c>
      <c r="E142" s="21" t="s">
        <v>1365</v>
      </c>
      <c r="F142" s="21" t="s">
        <v>1437</v>
      </c>
      <c r="G142" s="21" t="s">
        <v>1370</v>
      </c>
      <c r="H142" s="103" t="str">
        <f>VLOOKUP(G142,产品名称!$A$3:$B$94,2,0)</f>
        <v>Lip Balm -- Peppermint</v>
      </c>
      <c r="I142" s="173">
        <v>37.83</v>
      </c>
      <c r="J142" s="84">
        <v>1</v>
      </c>
      <c r="K142" s="81">
        <v>4.2000000000000003E-2</v>
      </c>
      <c r="L142" s="176">
        <v>1.59</v>
      </c>
      <c r="M142" s="82"/>
      <c r="N142" s="94">
        <v>0</v>
      </c>
      <c r="O142" s="23" t="s">
        <v>4734</v>
      </c>
      <c r="P142" s="23" t="s">
        <v>4734</v>
      </c>
      <c r="Q142" s="23" t="s">
        <v>711</v>
      </c>
      <c r="R142" s="23"/>
      <c r="S142" s="21">
        <v>44128</v>
      </c>
    </row>
    <row r="143" spans="1:19">
      <c r="A143" s="21" t="s">
        <v>4735</v>
      </c>
      <c r="B143" s="21" t="s">
        <v>4736</v>
      </c>
      <c r="C143" s="21" t="s">
        <v>4737</v>
      </c>
      <c r="D143" s="21" t="s">
        <v>4738</v>
      </c>
      <c r="E143" s="21" t="s">
        <v>1365</v>
      </c>
      <c r="F143" s="21" t="s">
        <v>1433</v>
      </c>
      <c r="G143" s="21" t="s">
        <v>3262</v>
      </c>
      <c r="H143" s="103" t="str">
        <f>VLOOKUP(G143,产品名称!$A$3:$B$94,2,0)</f>
        <v>Almond Bar Soap 140g</v>
      </c>
      <c r="I143" s="173">
        <v>48.46</v>
      </c>
      <c r="J143" s="84">
        <v>1</v>
      </c>
      <c r="K143" s="81">
        <v>4.2000000000000003E-2</v>
      </c>
      <c r="L143" s="176">
        <v>2.04</v>
      </c>
      <c r="M143" s="82"/>
      <c r="N143" s="94">
        <v>0</v>
      </c>
      <c r="O143" s="23" t="s">
        <v>4739</v>
      </c>
      <c r="P143" s="23" t="s">
        <v>4740</v>
      </c>
      <c r="Q143" s="23" t="s">
        <v>4741</v>
      </c>
      <c r="R143" s="23"/>
      <c r="S143" s="21">
        <v>44128</v>
      </c>
    </row>
    <row r="144" spans="1:19">
      <c r="A144" s="21" t="s">
        <v>4742</v>
      </c>
      <c r="B144" s="21" t="s">
        <v>4743</v>
      </c>
      <c r="C144" s="21" t="s">
        <v>4744</v>
      </c>
      <c r="D144" s="21" t="s">
        <v>4745</v>
      </c>
      <c r="E144" s="21" t="s">
        <v>1365</v>
      </c>
      <c r="F144" s="21" t="s">
        <v>1432</v>
      </c>
      <c r="G144" s="21" t="s">
        <v>609</v>
      </c>
      <c r="H144" s="103" t="str">
        <f>VLOOKUP(G144,产品名称!$A$3:$B$94,2,0)</f>
        <v>Liquid Soap 8oz</v>
      </c>
      <c r="I144" s="173">
        <v>120.55</v>
      </c>
      <c r="J144" s="84">
        <v>2</v>
      </c>
      <c r="K144" s="81">
        <v>4.2000000000000003E-2</v>
      </c>
      <c r="L144" s="176">
        <v>5.0599999999999996</v>
      </c>
      <c r="M144" s="82"/>
      <c r="N144" s="94">
        <v>0</v>
      </c>
      <c r="O144" s="23" t="s">
        <v>4746</v>
      </c>
      <c r="P144" s="23" t="s">
        <v>4747</v>
      </c>
      <c r="Q144" s="23" t="s">
        <v>4748</v>
      </c>
      <c r="R144" s="23"/>
      <c r="S144" s="21">
        <v>44128</v>
      </c>
    </row>
    <row r="145" spans="1:19">
      <c r="A145" s="21" t="s">
        <v>4749</v>
      </c>
      <c r="B145" s="21" t="s">
        <v>4750</v>
      </c>
      <c r="C145" s="21" t="s">
        <v>4751</v>
      </c>
      <c r="D145" s="21" t="s">
        <v>4752</v>
      </c>
      <c r="E145" s="21" t="s">
        <v>1365</v>
      </c>
      <c r="F145" s="21" t="s">
        <v>2098</v>
      </c>
      <c r="G145" s="21" t="s">
        <v>2099</v>
      </c>
      <c r="H145" s="103" t="str">
        <f>VLOOKUP(G145,产品名称!$A$3:$B$94,2,0)</f>
        <v>Lip Balm -- Orange Ginger</v>
      </c>
      <c r="I145" s="173">
        <v>34.57</v>
      </c>
      <c r="J145" s="84">
        <v>1</v>
      </c>
      <c r="K145" s="81">
        <v>4.2000000000000003E-2</v>
      </c>
      <c r="L145" s="176">
        <v>1.45</v>
      </c>
      <c r="M145" s="82"/>
      <c r="N145" s="94">
        <v>0</v>
      </c>
      <c r="O145" s="23" t="s">
        <v>4753</v>
      </c>
      <c r="P145" s="23" t="s">
        <v>4753</v>
      </c>
      <c r="Q145" s="23" t="s">
        <v>2059</v>
      </c>
      <c r="R145" s="23"/>
      <c r="S145" s="21">
        <v>44128</v>
      </c>
    </row>
    <row r="146" spans="1:19">
      <c r="A146" s="21" t="s">
        <v>4742</v>
      </c>
      <c r="B146" s="21" t="s">
        <v>4743</v>
      </c>
      <c r="C146" s="21" t="s">
        <v>4754</v>
      </c>
      <c r="D146" s="21" t="s">
        <v>4745</v>
      </c>
      <c r="E146" s="21" t="s">
        <v>1365</v>
      </c>
      <c r="F146" s="21" t="s">
        <v>1432</v>
      </c>
      <c r="G146" s="21" t="s">
        <v>609</v>
      </c>
      <c r="H146" s="103" t="str">
        <f>VLOOKUP(G146,产品名称!$A$3:$B$94,2,0)</f>
        <v>Liquid Soap 8oz</v>
      </c>
      <c r="I146" s="173">
        <v>60.26</v>
      </c>
      <c r="J146" s="84">
        <v>1</v>
      </c>
      <c r="K146" s="81">
        <v>4.2000000000000003E-2</v>
      </c>
      <c r="L146" s="176">
        <v>2.5299999999999998</v>
      </c>
      <c r="M146" s="82"/>
      <c r="N146" s="94">
        <v>0</v>
      </c>
      <c r="O146" s="23" t="s">
        <v>4746</v>
      </c>
      <c r="P146" s="23" t="s">
        <v>4755</v>
      </c>
      <c r="Q146" s="23" t="s">
        <v>4748</v>
      </c>
      <c r="R146" s="23"/>
      <c r="S146" s="21">
        <v>44128</v>
      </c>
    </row>
    <row r="147" spans="1:19">
      <c r="A147" s="21" t="s">
        <v>4735</v>
      </c>
      <c r="B147" s="21" t="s">
        <v>4736</v>
      </c>
      <c r="C147" s="21" t="s">
        <v>4756</v>
      </c>
      <c r="D147" s="21" t="s">
        <v>4738</v>
      </c>
      <c r="E147" s="21" t="s">
        <v>1365</v>
      </c>
      <c r="F147" s="21" t="s">
        <v>1433</v>
      </c>
      <c r="G147" s="21" t="s">
        <v>3262</v>
      </c>
      <c r="H147" s="103" t="str">
        <f>VLOOKUP(G147,产品名称!$A$3:$B$94,2,0)</f>
        <v>Almond Bar Soap 140g</v>
      </c>
      <c r="I147" s="173">
        <v>48.45</v>
      </c>
      <c r="J147" s="84">
        <v>1</v>
      </c>
      <c r="K147" s="81">
        <v>4.2000000000000003E-2</v>
      </c>
      <c r="L147" s="176">
        <v>2.0299999999999998</v>
      </c>
      <c r="M147" s="82"/>
      <c r="N147" s="94">
        <v>0</v>
      </c>
      <c r="O147" s="23" t="s">
        <v>4739</v>
      </c>
      <c r="P147" s="23" t="s">
        <v>4757</v>
      </c>
      <c r="Q147" s="23" t="s">
        <v>4741</v>
      </c>
      <c r="R147" s="23"/>
      <c r="S147" s="21">
        <v>44127</v>
      </c>
    </row>
    <row r="148" spans="1:19">
      <c r="A148" s="21" t="s">
        <v>4758</v>
      </c>
      <c r="B148" s="21" t="s">
        <v>4759</v>
      </c>
      <c r="C148" s="21" t="s">
        <v>4760</v>
      </c>
      <c r="D148" s="21" t="s">
        <v>4761</v>
      </c>
      <c r="E148" s="21" t="s">
        <v>948</v>
      </c>
      <c r="F148" s="21" t="s">
        <v>4762</v>
      </c>
      <c r="G148" s="21" t="s">
        <v>4763</v>
      </c>
      <c r="H148" s="103" t="s">
        <v>4860</v>
      </c>
      <c r="I148" s="173">
        <v>1</v>
      </c>
      <c r="J148" s="84">
        <v>1</v>
      </c>
      <c r="K148" s="81">
        <v>1.4999999999999999E-2</v>
      </c>
      <c r="L148" s="176">
        <v>0.02</v>
      </c>
      <c r="M148" s="82"/>
      <c r="N148" s="94">
        <v>0</v>
      </c>
      <c r="O148" s="23" t="s">
        <v>4764</v>
      </c>
      <c r="P148" s="23" t="s">
        <v>4764</v>
      </c>
      <c r="Q148" s="23" t="s">
        <v>4765</v>
      </c>
      <c r="R148" s="23"/>
      <c r="S148" s="21">
        <v>44127</v>
      </c>
    </row>
    <row r="149" spans="1:19">
      <c r="A149" s="21" t="s">
        <v>4766</v>
      </c>
      <c r="B149" s="21" t="s">
        <v>4767</v>
      </c>
      <c r="C149" s="21" t="s">
        <v>4768</v>
      </c>
      <c r="D149" s="21" t="s">
        <v>4769</v>
      </c>
      <c r="E149" s="21" t="s">
        <v>1365</v>
      </c>
      <c r="F149" s="21" t="s">
        <v>1435</v>
      </c>
      <c r="G149" s="21" t="s">
        <v>211</v>
      </c>
      <c r="H149" s="103" t="str">
        <f>VLOOKUP(G149,产品名称!$A$3:$B$94,2,0)</f>
        <v>Lip Balm -- Naked</v>
      </c>
      <c r="I149" s="173">
        <v>37.83</v>
      </c>
      <c r="J149" s="84">
        <v>1</v>
      </c>
      <c r="K149" s="81">
        <v>4.2000000000000003E-2</v>
      </c>
      <c r="L149" s="176">
        <v>1.59</v>
      </c>
      <c r="M149" s="82"/>
      <c r="N149" s="94">
        <v>0</v>
      </c>
      <c r="O149" s="23" t="s">
        <v>4770</v>
      </c>
      <c r="P149" s="23" t="s">
        <v>4770</v>
      </c>
      <c r="Q149" s="23" t="s">
        <v>711</v>
      </c>
      <c r="R149" s="23"/>
      <c r="S149" s="21">
        <v>44126</v>
      </c>
    </row>
    <row r="150" spans="1:19">
      <c r="A150" s="21" t="s">
        <v>4771</v>
      </c>
      <c r="B150" s="21" t="s">
        <v>4772</v>
      </c>
      <c r="C150" s="21" t="s">
        <v>4773</v>
      </c>
      <c r="D150" s="21" t="s">
        <v>4774</v>
      </c>
      <c r="E150" s="21" t="s">
        <v>948</v>
      </c>
      <c r="F150" s="21" t="s">
        <v>2098</v>
      </c>
      <c r="G150" s="21" t="s">
        <v>2099</v>
      </c>
      <c r="H150" s="103" t="str">
        <f>VLOOKUP(G150,产品名称!$A$3:$B$109,2,0)</f>
        <v>Lip Balm -- Orange Ginger</v>
      </c>
      <c r="I150" s="173">
        <v>37.83</v>
      </c>
      <c r="J150" s="84">
        <v>1</v>
      </c>
      <c r="K150" s="81">
        <v>3.5000000000000003E-2</v>
      </c>
      <c r="L150" s="176">
        <v>1.32</v>
      </c>
      <c r="M150" s="82"/>
      <c r="N150" s="94">
        <v>0</v>
      </c>
      <c r="O150" s="23" t="s">
        <v>4775</v>
      </c>
      <c r="P150" s="23" t="s">
        <v>4775</v>
      </c>
      <c r="Q150" s="23" t="s">
        <v>4776</v>
      </c>
      <c r="R150" s="23"/>
      <c r="S150" s="21">
        <v>44125</v>
      </c>
    </row>
    <row r="151" spans="1:19">
      <c r="A151" s="21" t="s">
        <v>4777</v>
      </c>
      <c r="B151" s="21" t="s">
        <v>4778</v>
      </c>
      <c r="C151" s="21" t="s">
        <v>4778</v>
      </c>
      <c r="D151" s="21" t="s">
        <v>4779</v>
      </c>
      <c r="E151" s="21" t="s">
        <v>948</v>
      </c>
      <c r="F151" s="21" t="s">
        <v>4762</v>
      </c>
      <c r="G151" s="21" t="s">
        <v>4763</v>
      </c>
      <c r="H151" s="103" t="s">
        <v>4860</v>
      </c>
      <c r="I151" s="173">
        <v>1</v>
      </c>
      <c r="J151" s="84">
        <v>1</v>
      </c>
      <c r="K151" s="81">
        <v>1.4999999999999999E-2</v>
      </c>
      <c r="L151" s="176">
        <v>0.02</v>
      </c>
      <c r="M151" s="82"/>
      <c r="N151" s="94">
        <v>0</v>
      </c>
      <c r="O151" s="23" t="s">
        <v>4780</v>
      </c>
      <c r="P151" s="23" t="s">
        <v>4780</v>
      </c>
      <c r="Q151" s="23" t="s">
        <v>711</v>
      </c>
      <c r="R151" s="23"/>
      <c r="S151" s="21">
        <v>44125</v>
      </c>
    </row>
    <row r="152" spans="1:19">
      <c r="A152" s="21" t="s">
        <v>4781</v>
      </c>
      <c r="B152" s="21" t="s">
        <v>4782</v>
      </c>
      <c r="C152" s="21" t="s">
        <v>4782</v>
      </c>
      <c r="D152" s="21" t="s">
        <v>4783</v>
      </c>
      <c r="E152" s="21" t="s">
        <v>948</v>
      </c>
      <c r="F152" s="21" t="s">
        <v>4762</v>
      </c>
      <c r="G152" s="21" t="s">
        <v>4763</v>
      </c>
      <c r="H152" s="103" t="s">
        <v>4860</v>
      </c>
      <c r="I152" s="173">
        <v>1</v>
      </c>
      <c r="J152" s="84">
        <v>1</v>
      </c>
      <c r="K152" s="81">
        <v>1.4999999999999999E-2</v>
      </c>
      <c r="L152" s="176">
        <v>0.02</v>
      </c>
      <c r="M152" s="82"/>
      <c r="N152" s="94">
        <v>0</v>
      </c>
      <c r="O152" s="23" t="s">
        <v>4784</v>
      </c>
      <c r="P152" s="23" t="s">
        <v>4784</v>
      </c>
      <c r="Q152" s="23" t="s">
        <v>711</v>
      </c>
      <c r="R152" s="23"/>
      <c r="S152" s="21">
        <v>44125</v>
      </c>
    </row>
    <row r="153" spans="1:19">
      <c r="A153" s="21" t="s">
        <v>4785</v>
      </c>
      <c r="B153" s="21" t="s">
        <v>4786</v>
      </c>
      <c r="C153" s="21" t="s">
        <v>4787</v>
      </c>
      <c r="D153" s="21" t="s">
        <v>4788</v>
      </c>
      <c r="E153" s="21" t="s">
        <v>1365</v>
      </c>
      <c r="F153" s="21" t="s">
        <v>4789</v>
      </c>
      <c r="G153" s="21" t="s">
        <v>3775</v>
      </c>
      <c r="H153" s="103" t="str">
        <f>VLOOKUP(G153,产品名称!$A$3:$B$109,2,0)</f>
        <v>Liquid Soap Baby Unscented 237ml</v>
      </c>
      <c r="I153" s="173">
        <v>1291.7</v>
      </c>
      <c r="J153" s="84">
        <v>30</v>
      </c>
      <c r="K153" s="81">
        <v>4.2000000000000003E-2</v>
      </c>
      <c r="L153" s="176">
        <v>54.25</v>
      </c>
      <c r="M153" s="82"/>
      <c r="N153" s="94">
        <v>0</v>
      </c>
      <c r="O153" s="23" t="s">
        <v>4790</v>
      </c>
      <c r="P153" s="23" t="s">
        <v>4791</v>
      </c>
      <c r="Q153" s="23" t="s">
        <v>3776</v>
      </c>
      <c r="R153" s="23"/>
      <c r="S153" s="21">
        <v>44125</v>
      </c>
    </row>
    <row r="154" spans="1:19">
      <c r="A154" s="21" t="s">
        <v>4785</v>
      </c>
      <c r="B154" s="21" t="s">
        <v>4786</v>
      </c>
      <c r="C154" s="21" t="s">
        <v>4787</v>
      </c>
      <c r="D154" s="21" t="s">
        <v>4788</v>
      </c>
      <c r="E154" s="21" t="s">
        <v>1365</v>
      </c>
      <c r="F154" s="21" t="s">
        <v>3792</v>
      </c>
      <c r="G154" s="21" t="s">
        <v>3793</v>
      </c>
      <c r="H154" s="103" t="str">
        <f>VLOOKUP(G154,产品名称!$A$3:$B$109,2,0)</f>
        <v>Liquid Soap Lavender 237ml</v>
      </c>
      <c r="I154" s="173">
        <v>430.56</v>
      </c>
      <c r="J154" s="84">
        <v>10</v>
      </c>
      <c r="K154" s="81">
        <v>4.2000000000000003E-2</v>
      </c>
      <c r="L154" s="176">
        <v>18.079999999999998</v>
      </c>
      <c r="M154" s="82"/>
      <c r="N154" s="94">
        <v>0</v>
      </c>
      <c r="O154" s="23" t="s">
        <v>4790</v>
      </c>
      <c r="P154" s="23" t="s">
        <v>4792</v>
      </c>
      <c r="Q154" s="23" t="s">
        <v>3776</v>
      </c>
      <c r="R154" s="23"/>
      <c r="S154" s="21">
        <v>44125</v>
      </c>
    </row>
    <row r="155" spans="1:19">
      <c r="A155" s="21" t="s">
        <v>4793</v>
      </c>
      <c r="B155" s="21" t="s">
        <v>4794</v>
      </c>
      <c r="C155" s="21" t="s">
        <v>4795</v>
      </c>
      <c r="D155" s="21" t="s">
        <v>4796</v>
      </c>
      <c r="E155" s="21" t="s">
        <v>1365</v>
      </c>
      <c r="F155" s="21" t="s">
        <v>4797</v>
      </c>
      <c r="G155" s="21" t="s">
        <v>3256</v>
      </c>
      <c r="H155" s="103" t="str">
        <f>VLOOKUP(G155,产品名称!$A$3:$B$109,2,0)</f>
        <v>Liquid Soap Lavender 473ml</v>
      </c>
      <c r="I155" s="173">
        <v>138.43</v>
      </c>
      <c r="J155" s="84">
        <v>1</v>
      </c>
      <c r="K155" s="81">
        <v>4.2000000000000003E-2</v>
      </c>
      <c r="L155" s="176">
        <v>5.81</v>
      </c>
      <c r="M155" s="82"/>
      <c r="N155" s="94">
        <v>0</v>
      </c>
      <c r="O155" s="23" t="s">
        <v>4798</v>
      </c>
      <c r="P155" s="23" t="s">
        <v>4798</v>
      </c>
      <c r="Q155" s="23" t="s">
        <v>4799</v>
      </c>
      <c r="R155" s="23"/>
      <c r="S155" s="21">
        <v>44124</v>
      </c>
    </row>
    <row r="156" spans="1:19">
      <c r="A156" s="21" t="s">
        <v>4800</v>
      </c>
      <c r="B156" s="21" t="s">
        <v>4801</v>
      </c>
      <c r="C156" s="21" t="s">
        <v>4802</v>
      </c>
      <c r="D156" s="21" t="s">
        <v>4803</v>
      </c>
      <c r="E156" s="21" t="s">
        <v>1365</v>
      </c>
      <c r="F156" s="21" t="s">
        <v>1435</v>
      </c>
      <c r="G156" s="21" t="s">
        <v>211</v>
      </c>
      <c r="H156" s="103" t="str">
        <f>VLOOKUP(G156,产品名称!$A$3:$B$109,2,0)</f>
        <v>Lip Balm -- Naked</v>
      </c>
      <c r="I156" s="173">
        <v>38.72</v>
      </c>
      <c r="J156" s="84">
        <v>1</v>
      </c>
      <c r="K156" s="81">
        <v>4.2000000000000003E-2</v>
      </c>
      <c r="L156" s="176">
        <v>1.63</v>
      </c>
      <c r="M156" s="82"/>
      <c r="N156" s="94">
        <v>0</v>
      </c>
      <c r="O156" s="23" t="s">
        <v>4804</v>
      </c>
      <c r="P156" s="23" t="s">
        <v>4804</v>
      </c>
      <c r="Q156" s="23" t="s">
        <v>711</v>
      </c>
      <c r="S156" s="21">
        <v>44124</v>
      </c>
    </row>
    <row r="157" spans="1:19">
      <c r="A157" s="21" t="s">
        <v>4805</v>
      </c>
      <c r="B157" s="21" t="s">
        <v>4806</v>
      </c>
      <c r="C157" s="21" t="s">
        <v>4807</v>
      </c>
      <c r="D157" s="21" t="s">
        <v>4808</v>
      </c>
      <c r="E157" s="21" t="s">
        <v>1365</v>
      </c>
      <c r="F157" s="21" t="s">
        <v>4789</v>
      </c>
      <c r="G157" s="21" t="s">
        <v>3775</v>
      </c>
      <c r="H157" s="103" t="str">
        <f>VLOOKUP(G157,产品名称!$A$3:$B$109,2,0)</f>
        <v>Liquid Soap Baby Unscented 237ml</v>
      </c>
      <c r="I157" s="173">
        <v>148.71</v>
      </c>
      <c r="J157" s="84">
        <v>3</v>
      </c>
      <c r="K157" s="81">
        <v>4.2000000000000003E-2</v>
      </c>
      <c r="L157" s="176">
        <v>6.25</v>
      </c>
      <c r="M157" s="82"/>
      <c r="N157" s="94">
        <v>0</v>
      </c>
      <c r="O157" s="23" t="s">
        <v>4809</v>
      </c>
      <c r="P157" s="23" t="s">
        <v>4810</v>
      </c>
      <c r="Q157" s="23" t="s">
        <v>3776</v>
      </c>
      <c r="S157" s="21">
        <v>44123</v>
      </c>
    </row>
    <row r="158" spans="1:19">
      <c r="A158" s="21" t="s">
        <v>4805</v>
      </c>
      <c r="B158" s="21" t="s">
        <v>4811</v>
      </c>
      <c r="C158" s="21" t="s">
        <v>4812</v>
      </c>
      <c r="D158" s="21" t="s">
        <v>4808</v>
      </c>
      <c r="E158" s="21" t="s">
        <v>1365</v>
      </c>
      <c r="F158" s="21" t="s">
        <v>4813</v>
      </c>
      <c r="G158" s="21" t="s">
        <v>3777</v>
      </c>
      <c r="H158" s="103" t="str">
        <f>VLOOKUP(G158,产品名称!$A$3:$B$109,2,0)</f>
        <v>Liquid Soap Green Tea 237ml</v>
      </c>
      <c r="I158" s="173">
        <v>148.71</v>
      </c>
      <c r="J158" s="84">
        <v>3</v>
      </c>
      <c r="K158" s="81">
        <v>4.2000000000000003E-2</v>
      </c>
      <c r="L158" s="176">
        <v>6.25</v>
      </c>
      <c r="M158" s="82"/>
      <c r="N158" s="94">
        <v>0</v>
      </c>
      <c r="O158" s="23" t="s">
        <v>4809</v>
      </c>
      <c r="P158" s="23" t="s">
        <v>4814</v>
      </c>
      <c r="Q158" s="23" t="s">
        <v>3776</v>
      </c>
      <c r="S158" s="21">
        <v>44123</v>
      </c>
    </row>
    <row r="159" spans="1:19">
      <c r="A159" s="21" t="s">
        <v>4805</v>
      </c>
      <c r="B159" s="21" t="s">
        <v>4815</v>
      </c>
      <c r="C159" s="21" t="s">
        <v>4816</v>
      </c>
      <c r="D159" s="21" t="s">
        <v>4808</v>
      </c>
      <c r="E159" s="21" t="s">
        <v>1365</v>
      </c>
      <c r="F159" s="21" t="s">
        <v>4817</v>
      </c>
      <c r="G159" s="21" t="s">
        <v>3778</v>
      </c>
      <c r="H159" s="103" t="str">
        <f>VLOOKUP(G159,产品名称!$A$3:$B$109,2,0)</f>
        <v>Liquid Soap Peppermint 237ml</v>
      </c>
      <c r="I159" s="173">
        <v>148.71</v>
      </c>
      <c r="J159" s="84">
        <v>3</v>
      </c>
      <c r="K159" s="81">
        <v>4.2000000000000003E-2</v>
      </c>
      <c r="L159" s="176">
        <v>6.25</v>
      </c>
      <c r="M159" s="82"/>
      <c r="N159" s="94">
        <v>0</v>
      </c>
      <c r="O159" s="23" t="s">
        <v>4809</v>
      </c>
      <c r="P159" s="23" t="s">
        <v>4818</v>
      </c>
      <c r="Q159" s="23" t="s">
        <v>3776</v>
      </c>
      <c r="S159" s="21">
        <v>44123</v>
      </c>
    </row>
    <row r="160" spans="1:19">
      <c r="A160" s="21" t="s">
        <v>4805</v>
      </c>
      <c r="B160" s="21" t="s">
        <v>4819</v>
      </c>
      <c r="C160" s="21" t="s">
        <v>4820</v>
      </c>
      <c r="D160" s="21" t="s">
        <v>4808</v>
      </c>
      <c r="E160" s="21" t="s">
        <v>1365</v>
      </c>
      <c r="F160" s="21" t="s">
        <v>4821</v>
      </c>
      <c r="G160" s="21" t="s">
        <v>3779</v>
      </c>
      <c r="H160" s="103" t="str">
        <f>VLOOKUP(G160,产品名称!$A$3:$B$109,2,0)</f>
        <v>Liquid Soap Tea Tree 237ml</v>
      </c>
      <c r="I160" s="173">
        <v>148.71</v>
      </c>
      <c r="J160" s="84">
        <v>3</v>
      </c>
      <c r="K160" s="81">
        <v>4.2000000000000003E-2</v>
      </c>
      <c r="L160" s="176">
        <v>6.25</v>
      </c>
      <c r="M160" s="82"/>
      <c r="N160" s="94">
        <v>0</v>
      </c>
      <c r="O160" s="23" t="s">
        <v>4809</v>
      </c>
      <c r="P160" s="23" t="s">
        <v>4822</v>
      </c>
      <c r="Q160" s="23" t="s">
        <v>3776</v>
      </c>
      <c r="S160" s="21">
        <v>44123</v>
      </c>
    </row>
    <row r="161" spans="1:19">
      <c r="A161" s="21" t="s">
        <v>4805</v>
      </c>
      <c r="B161" s="21" t="s">
        <v>4823</v>
      </c>
      <c r="C161" s="21" t="s">
        <v>4824</v>
      </c>
      <c r="D161" s="21" t="s">
        <v>4808</v>
      </c>
      <c r="E161" s="21" t="s">
        <v>1365</v>
      </c>
      <c r="F161" s="21" t="s">
        <v>4825</v>
      </c>
      <c r="G161" s="21" t="s">
        <v>3780</v>
      </c>
      <c r="H161" s="103" t="str">
        <f>VLOOKUP(G161,产品名称!$A$3:$B$109,2,0)</f>
        <v>Liquid Soap Almond 237ml</v>
      </c>
      <c r="I161" s="173">
        <v>148.71</v>
      </c>
      <c r="J161" s="84">
        <v>3</v>
      </c>
      <c r="K161" s="81">
        <v>4.2000000000000003E-2</v>
      </c>
      <c r="L161" s="176">
        <v>6.25</v>
      </c>
      <c r="M161" s="82"/>
      <c r="N161" s="94">
        <v>0</v>
      </c>
      <c r="O161" s="23" t="s">
        <v>4809</v>
      </c>
      <c r="P161" s="23" t="s">
        <v>4826</v>
      </c>
      <c r="Q161" s="23" t="s">
        <v>3776</v>
      </c>
      <c r="S161" s="21">
        <v>44123</v>
      </c>
    </row>
    <row r="162" spans="1:19">
      <c r="A162" s="21" t="s">
        <v>4805</v>
      </c>
      <c r="B162" s="21" t="s">
        <v>4827</v>
      </c>
      <c r="C162" s="21" t="s">
        <v>4828</v>
      </c>
      <c r="D162" s="21" t="s">
        <v>4808</v>
      </c>
      <c r="E162" s="21" t="s">
        <v>1365</v>
      </c>
      <c r="F162" s="21" t="s">
        <v>4797</v>
      </c>
      <c r="G162" s="21" t="s">
        <v>3256</v>
      </c>
      <c r="H162" s="103" t="str">
        <f>VLOOKUP(G162,产品名称!$A$3:$B$109,2,0)</f>
        <v>Liquid Soap Lavender 473ml</v>
      </c>
      <c r="I162" s="173">
        <v>238.83</v>
      </c>
      <c r="J162" s="84">
        <v>3</v>
      </c>
      <c r="K162" s="81">
        <v>4.2000000000000003E-2</v>
      </c>
      <c r="L162" s="176">
        <v>10.029999999999999</v>
      </c>
      <c r="M162" s="82"/>
      <c r="N162" s="94">
        <v>0</v>
      </c>
      <c r="O162" s="23" t="s">
        <v>4809</v>
      </c>
      <c r="P162" s="23" t="s">
        <v>4829</v>
      </c>
      <c r="Q162" s="23" t="s">
        <v>3776</v>
      </c>
      <c r="S162" s="21">
        <v>44123</v>
      </c>
    </row>
    <row r="163" spans="1:19">
      <c r="A163" s="21" t="s">
        <v>4805</v>
      </c>
      <c r="B163" s="21" t="s">
        <v>4830</v>
      </c>
      <c r="C163" s="21" t="s">
        <v>4831</v>
      </c>
      <c r="D163" s="21" t="s">
        <v>4808</v>
      </c>
      <c r="E163" s="21" t="s">
        <v>1365</v>
      </c>
      <c r="F163" s="21" t="s">
        <v>4832</v>
      </c>
      <c r="G163" s="21" t="s">
        <v>3781</v>
      </c>
      <c r="H163" s="103" t="str">
        <f>VLOOKUP(G163,产品名称!$A$3:$B$109,2,0)</f>
        <v>Liquid Soap Almond 473ml</v>
      </c>
      <c r="I163" s="173">
        <v>238.83</v>
      </c>
      <c r="J163" s="84">
        <v>3</v>
      </c>
      <c r="K163" s="81">
        <v>4.2000000000000003E-2</v>
      </c>
      <c r="L163" s="176">
        <v>10.029999999999999</v>
      </c>
      <c r="M163" s="82"/>
      <c r="N163" s="94">
        <v>0</v>
      </c>
      <c r="O163" s="23" t="s">
        <v>4809</v>
      </c>
      <c r="P163" s="23" t="s">
        <v>4833</v>
      </c>
      <c r="Q163" s="23" t="s">
        <v>3776</v>
      </c>
      <c r="S163" s="21">
        <v>44123</v>
      </c>
    </row>
    <row r="164" spans="1:19">
      <c r="A164" s="21" t="s">
        <v>4805</v>
      </c>
      <c r="B164" s="21" t="s">
        <v>4815</v>
      </c>
      <c r="C164" s="21" t="s">
        <v>4834</v>
      </c>
      <c r="D164" s="21" t="s">
        <v>4808</v>
      </c>
      <c r="E164" s="21" t="s">
        <v>1365</v>
      </c>
      <c r="F164" s="21" t="s">
        <v>3782</v>
      </c>
      <c r="G164" s="21" t="s">
        <v>3783</v>
      </c>
      <c r="H164" s="103" t="str">
        <f>VLOOKUP(G164,产品名称!$A$3:$B$109,2,0)</f>
        <v>Liquid Soap Eucalyptus 237ml</v>
      </c>
      <c r="I164" s="173">
        <v>148.71</v>
      </c>
      <c r="J164" s="84">
        <v>3</v>
      </c>
      <c r="K164" s="81">
        <v>4.2000000000000003E-2</v>
      </c>
      <c r="L164" s="176">
        <v>6.25</v>
      </c>
      <c r="M164" s="82"/>
      <c r="N164" s="94">
        <v>0</v>
      </c>
      <c r="O164" s="23" t="s">
        <v>4809</v>
      </c>
      <c r="P164" s="23" t="s">
        <v>4835</v>
      </c>
      <c r="Q164" s="23" t="s">
        <v>3776</v>
      </c>
      <c r="S164" s="21">
        <v>44123</v>
      </c>
    </row>
    <row r="165" spans="1:19">
      <c r="A165" s="21" t="s">
        <v>4805</v>
      </c>
      <c r="B165" s="21" t="s">
        <v>4836</v>
      </c>
      <c r="C165" s="21" t="s">
        <v>4837</v>
      </c>
      <c r="D165" s="21" t="s">
        <v>4808</v>
      </c>
      <c r="E165" s="21" t="s">
        <v>1365</v>
      </c>
      <c r="F165" s="21" t="s">
        <v>3784</v>
      </c>
      <c r="G165" s="21" t="s">
        <v>3785</v>
      </c>
      <c r="H165" s="103" t="str">
        <f>VLOOKUP(G165,产品名称!$A$3:$B$109,2,0)</f>
        <v>Liquid Soap Cherry Blossom 237ml</v>
      </c>
      <c r="I165" s="173">
        <v>148.71</v>
      </c>
      <c r="J165" s="84">
        <v>3</v>
      </c>
      <c r="K165" s="81">
        <v>4.2000000000000003E-2</v>
      </c>
      <c r="L165" s="176">
        <v>6.25</v>
      </c>
      <c r="M165" s="82"/>
      <c r="N165" s="94">
        <v>0</v>
      </c>
      <c r="O165" s="23" t="s">
        <v>4809</v>
      </c>
      <c r="P165" s="23" t="s">
        <v>4838</v>
      </c>
      <c r="Q165" s="23" t="s">
        <v>3776</v>
      </c>
      <c r="S165" s="21">
        <v>44123</v>
      </c>
    </row>
    <row r="166" spans="1:19">
      <c r="A166" s="21" t="s">
        <v>4805</v>
      </c>
      <c r="B166" s="21" t="s">
        <v>4839</v>
      </c>
      <c r="C166" s="21" t="s">
        <v>4840</v>
      </c>
      <c r="D166" s="21" t="s">
        <v>4808</v>
      </c>
      <c r="E166" s="21" t="s">
        <v>1365</v>
      </c>
      <c r="F166" s="21" t="s">
        <v>4841</v>
      </c>
      <c r="G166" s="21" t="s">
        <v>3786</v>
      </c>
      <c r="H166" s="103" t="str">
        <f>VLOOKUP(G166,产品名称!$A$3:$B$109,2,0)</f>
        <v>Liquid Soap Eucalyptus 473ml</v>
      </c>
      <c r="I166" s="173">
        <v>238.83</v>
      </c>
      <c r="J166" s="84">
        <v>3</v>
      </c>
      <c r="K166" s="81">
        <v>4.2000000000000003E-2</v>
      </c>
      <c r="L166" s="176">
        <v>10.029999999999999</v>
      </c>
      <c r="M166" s="82"/>
      <c r="N166" s="94">
        <v>0</v>
      </c>
      <c r="O166" s="23" t="s">
        <v>4809</v>
      </c>
      <c r="P166" s="23" t="s">
        <v>4842</v>
      </c>
      <c r="Q166" s="23" t="s">
        <v>3776</v>
      </c>
      <c r="S166" s="21">
        <v>44123</v>
      </c>
    </row>
    <row r="167" spans="1:19">
      <c r="A167" s="21" t="s">
        <v>4805</v>
      </c>
      <c r="B167" s="21" t="s">
        <v>4839</v>
      </c>
      <c r="C167" s="21" t="s">
        <v>4843</v>
      </c>
      <c r="D167" s="21" t="s">
        <v>4808</v>
      </c>
      <c r="E167" s="21" t="s">
        <v>1365</v>
      </c>
      <c r="F167" s="21" t="s">
        <v>4844</v>
      </c>
      <c r="G167" s="21" t="s">
        <v>3787</v>
      </c>
      <c r="H167" s="103" t="str">
        <f>VLOOKUP(G167,产品名称!$A$3:$B$109,2,0)</f>
        <v>Liquid Soap Green Tea 473ml</v>
      </c>
      <c r="I167" s="173">
        <v>238.83</v>
      </c>
      <c r="J167" s="84">
        <v>3</v>
      </c>
      <c r="K167" s="81">
        <v>4.2000000000000003E-2</v>
      </c>
      <c r="L167" s="176">
        <v>10.029999999999999</v>
      </c>
      <c r="M167" s="82"/>
      <c r="N167" s="94">
        <v>0</v>
      </c>
      <c r="O167" s="23" t="s">
        <v>4809</v>
      </c>
      <c r="P167" s="23" t="s">
        <v>4845</v>
      </c>
      <c r="Q167" s="23" t="s">
        <v>3776</v>
      </c>
      <c r="S167" s="21">
        <v>44123</v>
      </c>
    </row>
    <row r="168" spans="1:19">
      <c r="A168" s="21" t="s">
        <v>4805</v>
      </c>
      <c r="B168" s="21" t="s">
        <v>4846</v>
      </c>
      <c r="C168" s="21" t="s">
        <v>4847</v>
      </c>
      <c r="D168" s="21" t="s">
        <v>4808</v>
      </c>
      <c r="E168" s="21" t="s">
        <v>1365</v>
      </c>
      <c r="F168" s="21" t="s">
        <v>4848</v>
      </c>
      <c r="G168" s="21" t="s">
        <v>3788</v>
      </c>
      <c r="H168" s="103" t="str">
        <f>VLOOKUP(G168,产品名称!$A$3:$B$109,2,0)</f>
        <v>Liquid Soap Citrus 473ml</v>
      </c>
      <c r="I168" s="173">
        <v>238.83</v>
      </c>
      <c r="J168" s="84">
        <v>3</v>
      </c>
      <c r="K168" s="81">
        <v>4.2000000000000003E-2</v>
      </c>
      <c r="L168" s="176">
        <v>10.029999999999999</v>
      </c>
      <c r="M168" s="82"/>
      <c r="N168" s="94">
        <v>0</v>
      </c>
      <c r="O168" s="23" t="s">
        <v>4809</v>
      </c>
      <c r="P168" s="23" t="s">
        <v>4849</v>
      </c>
      <c r="Q168" s="23" t="s">
        <v>3776</v>
      </c>
      <c r="S168" s="21">
        <v>44123</v>
      </c>
    </row>
    <row r="169" spans="1:19">
      <c r="A169" s="21" t="s">
        <v>4805</v>
      </c>
      <c r="B169" s="21" t="s">
        <v>4850</v>
      </c>
      <c r="C169" s="21" t="s">
        <v>4851</v>
      </c>
      <c r="D169" s="21" t="s">
        <v>4808</v>
      </c>
      <c r="E169" s="21" t="s">
        <v>1365</v>
      </c>
      <c r="F169" s="21" t="s">
        <v>3789</v>
      </c>
      <c r="G169" s="21" t="s">
        <v>3790</v>
      </c>
      <c r="H169" s="103" t="str">
        <f>VLOOKUP(G169,产品名称!$A$3:$B$109,2,0)</f>
        <v>Liquid Soap Citrus 237ml</v>
      </c>
      <c r="I169" s="173">
        <v>148.71</v>
      </c>
      <c r="J169" s="84">
        <v>3</v>
      </c>
      <c r="K169" s="81">
        <v>4.2000000000000003E-2</v>
      </c>
      <c r="L169" s="176">
        <v>6.25</v>
      </c>
      <c r="M169" s="82"/>
      <c r="N169" s="94">
        <v>0</v>
      </c>
      <c r="O169" s="23" t="s">
        <v>4809</v>
      </c>
      <c r="P169" s="23" t="s">
        <v>4852</v>
      </c>
      <c r="Q169" s="23" t="s">
        <v>3776</v>
      </c>
      <c r="S169" s="21">
        <v>44123</v>
      </c>
    </row>
    <row r="170" spans="1:19">
      <c r="A170" s="21" t="s">
        <v>4805</v>
      </c>
      <c r="B170" s="21" t="s">
        <v>4853</v>
      </c>
      <c r="C170" s="21" t="s">
        <v>4854</v>
      </c>
      <c r="D170" s="21" t="s">
        <v>4808</v>
      </c>
      <c r="E170" s="21" t="s">
        <v>1365</v>
      </c>
      <c r="F170" s="21" t="s">
        <v>4855</v>
      </c>
      <c r="G170" s="21" t="s">
        <v>3791</v>
      </c>
      <c r="H170" s="103" t="str">
        <f>VLOOKUP(G170,产品名称!$A$3:$B$109,2,0)</f>
        <v>Liquid Soap Rose 237ml</v>
      </c>
      <c r="I170" s="173">
        <v>148.71</v>
      </c>
      <c r="J170" s="84">
        <v>3</v>
      </c>
      <c r="K170" s="81">
        <v>4.2000000000000003E-2</v>
      </c>
      <c r="L170" s="176">
        <v>6.25</v>
      </c>
      <c r="M170" s="82"/>
      <c r="N170" s="94">
        <v>0</v>
      </c>
      <c r="O170" s="23" t="s">
        <v>4809</v>
      </c>
      <c r="P170" s="23" t="s">
        <v>4856</v>
      </c>
      <c r="Q170" s="23" t="s">
        <v>3776</v>
      </c>
      <c r="S170" s="21">
        <v>44123</v>
      </c>
    </row>
    <row r="171" spans="1:19">
      <c r="A171" s="21" t="s">
        <v>4805</v>
      </c>
      <c r="B171" s="21" t="s">
        <v>4857</v>
      </c>
      <c r="C171" s="21" t="s">
        <v>4858</v>
      </c>
      <c r="D171" s="21" t="s">
        <v>4808</v>
      </c>
      <c r="E171" s="21" t="s">
        <v>1365</v>
      </c>
      <c r="F171" s="21" t="s">
        <v>3792</v>
      </c>
      <c r="G171" s="21" t="s">
        <v>3793</v>
      </c>
      <c r="H171" s="103" t="str">
        <f>VLOOKUP(G171,产品名称!$A$3:$B$109,2,0)</f>
        <v>Liquid Soap Lavender 237ml</v>
      </c>
      <c r="I171" s="173">
        <v>148.71</v>
      </c>
      <c r="J171" s="84">
        <v>3</v>
      </c>
      <c r="K171" s="81">
        <v>4.2000000000000003E-2</v>
      </c>
      <c r="L171" s="176">
        <v>6.25</v>
      </c>
      <c r="M171" s="82"/>
      <c r="N171" s="94">
        <v>0</v>
      </c>
      <c r="O171" s="23" t="s">
        <v>4809</v>
      </c>
      <c r="P171" s="23" t="s">
        <v>4859</v>
      </c>
      <c r="Q171" s="23" t="s">
        <v>3776</v>
      </c>
      <c r="S171" s="21">
        <v>44123</v>
      </c>
    </row>
    <row r="172" spans="1:19">
      <c r="A172" s="21" t="s">
        <v>5116</v>
      </c>
      <c r="B172" s="21" t="s">
        <v>5117</v>
      </c>
      <c r="C172" s="21" t="s">
        <v>5118</v>
      </c>
      <c r="D172" s="21" t="s">
        <v>5119</v>
      </c>
      <c r="E172" s="21" t="s">
        <v>1365</v>
      </c>
      <c r="F172" s="21" t="s">
        <v>1437</v>
      </c>
      <c r="G172" s="21" t="s">
        <v>1370</v>
      </c>
      <c r="H172" s="103" t="str">
        <f>VLOOKUP(G172,产品名称!$A$3:$B$111,2,0)</f>
        <v>Lip Balm -- Peppermint</v>
      </c>
      <c r="I172" s="173">
        <v>38.979999999999997</v>
      </c>
      <c r="J172" s="84">
        <v>1</v>
      </c>
      <c r="K172" s="81">
        <v>4.2000000000000003E-2</v>
      </c>
      <c r="L172" s="176">
        <v>1.64</v>
      </c>
      <c r="M172" s="82"/>
      <c r="N172" s="94">
        <v>0</v>
      </c>
      <c r="O172" s="23" t="s">
        <v>5120</v>
      </c>
      <c r="P172" s="23" t="s">
        <v>5121</v>
      </c>
      <c r="Q172" s="23" t="s">
        <v>5122</v>
      </c>
      <c r="S172" s="21">
        <v>44131</v>
      </c>
    </row>
    <row r="173" spans="1:19">
      <c r="A173" s="21" t="s">
        <v>5123</v>
      </c>
      <c r="B173" s="21" t="s">
        <v>5124</v>
      </c>
      <c r="C173" s="21" t="s">
        <v>5125</v>
      </c>
      <c r="D173" s="21" t="s">
        <v>5126</v>
      </c>
      <c r="E173" s="21" t="s">
        <v>1365</v>
      </c>
      <c r="F173" s="21" t="s">
        <v>5127</v>
      </c>
      <c r="G173" s="21" t="s">
        <v>5128</v>
      </c>
      <c r="H173" s="103" t="str">
        <f>VLOOKUP(G173,产品名称!$A$3:$B$111,2,0)</f>
        <v>Citrus Bar Soap 140g</v>
      </c>
      <c r="I173" s="173">
        <v>57.23</v>
      </c>
      <c r="J173" s="84">
        <v>1</v>
      </c>
      <c r="K173" s="81">
        <v>4.2000000000000003E-2</v>
      </c>
      <c r="L173" s="176">
        <v>2.4</v>
      </c>
      <c r="M173" s="82"/>
      <c r="N173" s="94">
        <v>0</v>
      </c>
      <c r="O173" s="23" t="s">
        <v>5129</v>
      </c>
      <c r="P173" s="23" t="s">
        <v>5129</v>
      </c>
      <c r="Q173" s="23" t="s">
        <v>1375</v>
      </c>
      <c r="S173" s="21">
        <v>44131</v>
      </c>
    </row>
    <row r="174" spans="1:19">
      <c r="A174" s="21" t="s">
        <v>5116</v>
      </c>
      <c r="B174" s="21" t="s">
        <v>5117</v>
      </c>
      <c r="C174" s="21" t="s">
        <v>5130</v>
      </c>
      <c r="D174" s="21" t="s">
        <v>5119</v>
      </c>
      <c r="E174" s="21" t="s">
        <v>1365</v>
      </c>
      <c r="F174" s="21" t="s">
        <v>1438</v>
      </c>
      <c r="G174" s="21" t="s">
        <v>210</v>
      </c>
      <c r="H174" s="103" t="str">
        <f>VLOOKUP(G174,产品名称!$A$3:$B$111,2,0)</f>
        <v>Lip Balm -- Lemon Lime</v>
      </c>
      <c r="I174" s="173">
        <v>38.979999999999997</v>
      </c>
      <c r="J174" s="84">
        <v>1</v>
      </c>
      <c r="K174" s="81">
        <v>4.2000000000000003E-2</v>
      </c>
      <c r="L174" s="176">
        <v>1.64</v>
      </c>
      <c r="M174" s="82"/>
      <c r="N174" s="94">
        <v>0</v>
      </c>
      <c r="O174" s="23" t="s">
        <v>5120</v>
      </c>
      <c r="P174" s="23" t="s">
        <v>5131</v>
      </c>
      <c r="Q174" s="23" t="s">
        <v>5122</v>
      </c>
      <c r="S174" s="21">
        <v>44131</v>
      </c>
    </row>
    <row r="175" spans="1:19">
      <c r="A175" s="21" t="s">
        <v>5132</v>
      </c>
      <c r="B175" s="21" t="s">
        <v>5133</v>
      </c>
      <c r="C175" s="21" t="s">
        <v>5134</v>
      </c>
      <c r="D175" s="21" t="s">
        <v>5135</v>
      </c>
      <c r="E175" s="21" t="s">
        <v>1365</v>
      </c>
      <c r="F175" s="21" t="s">
        <v>1435</v>
      </c>
      <c r="G175" s="21" t="s">
        <v>211</v>
      </c>
      <c r="H175" s="103" t="str">
        <f>VLOOKUP(G175,产品名称!$A$3:$B$111,2,0)</f>
        <v>Lip Balm -- Naked</v>
      </c>
      <c r="I175" s="173">
        <v>34.57</v>
      </c>
      <c r="J175" s="84">
        <v>1</v>
      </c>
      <c r="K175" s="81">
        <v>4.2000000000000003E-2</v>
      </c>
      <c r="L175" s="176">
        <v>1.45</v>
      </c>
      <c r="M175" s="82"/>
      <c r="N175" s="94">
        <v>0</v>
      </c>
      <c r="O175" s="23" t="s">
        <v>5136</v>
      </c>
      <c r="P175" s="23" t="s">
        <v>5136</v>
      </c>
      <c r="Q175" s="23" t="s">
        <v>2059</v>
      </c>
      <c r="S175" s="21">
        <v>44131</v>
      </c>
    </row>
    <row r="176" spans="1:19">
      <c r="A176" s="21" t="s">
        <v>5137</v>
      </c>
      <c r="B176" s="21" t="s">
        <v>5138</v>
      </c>
      <c r="C176" s="21" t="s">
        <v>5139</v>
      </c>
      <c r="D176" s="21" t="s">
        <v>5140</v>
      </c>
      <c r="E176" s="21" t="s">
        <v>1365</v>
      </c>
      <c r="F176" s="21" t="s">
        <v>4797</v>
      </c>
      <c r="G176" s="21" t="s">
        <v>3256</v>
      </c>
      <c r="H176" s="103" t="str">
        <f>VLOOKUP(G176,产品名称!$A$3:$B$111,2,0)</f>
        <v>Liquid Soap Lavender 473ml</v>
      </c>
      <c r="I176" s="173">
        <v>147.46</v>
      </c>
      <c r="J176" s="84">
        <v>1</v>
      </c>
      <c r="K176" s="81">
        <v>4.2000000000000003E-2</v>
      </c>
      <c r="L176" s="176">
        <v>6.19</v>
      </c>
      <c r="M176" s="82"/>
      <c r="N176" s="94">
        <v>0</v>
      </c>
      <c r="O176" s="23" t="s">
        <v>5141</v>
      </c>
      <c r="P176" s="23" t="s">
        <v>5141</v>
      </c>
      <c r="Q176" s="23" t="s">
        <v>711</v>
      </c>
      <c r="S176" s="21">
        <v>44131</v>
      </c>
    </row>
    <row r="177" spans="1:19">
      <c r="A177" s="21" t="s">
        <v>5142</v>
      </c>
      <c r="B177" s="21" t="s">
        <v>5143</v>
      </c>
      <c r="C177" s="21" t="s">
        <v>5144</v>
      </c>
      <c r="D177" s="21" t="s">
        <v>5145</v>
      </c>
      <c r="E177" s="21" t="s">
        <v>1365</v>
      </c>
      <c r="F177" s="21" t="s">
        <v>1437</v>
      </c>
      <c r="G177" s="21" t="s">
        <v>1370</v>
      </c>
      <c r="H177" s="103" t="str">
        <f>VLOOKUP(G177,产品名称!$A$3:$B$111,2,0)</f>
        <v>Lip Balm -- Peppermint</v>
      </c>
      <c r="I177" s="173">
        <v>34.57</v>
      </c>
      <c r="J177" s="84">
        <v>1</v>
      </c>
      <c r="K177" s="81">
        <v>4.2000000000000003E-2</v>
      </c>
      <c r="L177" s="176">
        <v>1.45</v>
      </c>
      <c r="M177" s="82"/>
      <c r="N177" s="94">
        <v>0</v>
      </c>
      <c r="O177" s="23" t="s">
        <v>5150</v>
      </c>
      <c r="P177" s="23" t="s">
        <v>5150</v>
      </c>
      <c r="Q177" s="23" t="s">
        <v>711</v>
      </c>
      <c r="R177" s="21"/>
      <c r="S177" s="21">
        <v>44132</v>
      </c>
    </row>
    <row r="178" spans="1:19">
      <c r="A178" s="21" t="s">
        <v>5146</v>
      </c>
      <c r="B178" s="21" t="s">
        <v>5147</v>
      </c>
      <c r="C178" s="21" t="s">
        <v>5148</v>
      </c>
      <c r="D178" s="21" t="s">
        <v>5149</v>
      </c>
      <c r="E178" s="21" t="s">
        <v>1365</v>
      </c>
      <c r="F178" s="21" t="s">
        <v>1438</v>
      </c>
      <c r="G178" s="21" t="s">
        <v>210</v>
      </c>
      <c r="H178" s="103" t="str">
        <f>VLOOKUP(G178,产品名称!$A$3:$B$111,2,0)</f>
        <v>Lip Balm -- Lemon Lime</v>
      </c>
      <c r="I178" s="173">
        <v>37.83</v>
      </c>
      <c r="J178" s="84">
        <v>1</v>
      </c>
      <c r="K178" s="81">
        <v>4.2000000000000003E-2</v>
      </c>
      <c r="L178" s="176">
        <v>1.59</v>
      </c>
      <c r="M178" s="82"/>
      <c r="N178" s="94">
        <v>0</v>
      </c>
      <c r="O178" s="23" t="s">
        <v>5151</v>
      </c>
      <c r="P178" s="23" t="s">
        <v>5151</v>
      </c>
      <c r="Q178" s="23" t="s">
        <v>5152</v>
      </c>
      <c r="R178" s="21"/>
      <c r="S178" s="21">
        <v>44132</v>
      </c>
    </row>
    <row r="179" spans="1:19">
      <c r="A179" s="21" t="s">
        <v>5153</v>
      </c>
      <c r="B179" s="21" t="s">
        <v>5154</v>
      </c>
      <c r="C179" s="21" t="s">
        <v>5155</v>
      </c>
      <c r="D179" s="21" t="s">
        <v>5156</v>
      </c>
      <c r="E179" s="21" t="s">
        <v>1365</v>
      </c>
      <c r="F179" s="21" t="s">
        <v>1435</v>
      </c>
      <c r="G179" s="21" t="s">
        <v>211</v>
      </c>
      <c r="H179" s="103" t="str">
        <f>VLOOKUP(G179,产品名称!$A$3:$B$111,2,0)</f>
        <v>Lip Balm -- Naked</v>
      </c>
      <c r="I179" s="173">
        <v>37.83</v>
      </c>
      <c r="J179" s="84">
        <v>1</v>
      </c>
      <c r="K179" s="81">
        <v>4.2000000000000003E-2</v>
      </c>
      <c r="L179" s="176">
        <v>1.59</v>
      </c>
      <c r="M179" s="82"/>
      <c r="N179" s="94">
        <v>0</v>
      </c>
      <c r="O179" s="23" t="s">
        <v>5169</v>
      </c>
      <c r="P179" s="23" t="s">
        <v>5169</v>
      </c>
      <c r="Q179" s="23" t="s">
        <v>1366</v>
      </c>
      <c r="R179" s="21"/>
      <c r="S179" s="21">
        <v>44133</v>
      </c>
    </row>
    <row r="180" spans="1:19">
      <c r="A180" s="21" t="s">
        <v>5157</v>
      </c>
      <c r="B180" s="21" t="s">
        <v>5158</v>
      </c>
      <c r="C180" s="21" t="s">
        <v>5159</v>
      </c>
      <c r="D180" s="21" t="s">
        <v>5160</v>
      </c>
      <c r="E180" s="21" t="s">
        <v>948</v>
      </c>
      <c r="F180" s="21" t="s">
        <v>4762</v>
      </c>
      <c r="G180" s="21" t="s">
        <v>4763</v>
      </c>
      <c r="H180" s="103" t="str">
        <f>VLOOKUP(G180,产品名称!$A$3:$B$111,2,0)</f>
        <v>Special Coupon</v>
      </c>
      <c r="I180" s="173">
        <v>1</v>
      </c>
      <c r="J180" s="84">
        <v>1</v>
      </c>
      <c r="K180" s="81">
        <v>1.4999999999999999E-2</v>
      </c>
      <c r="L180" s="176">
        <v>0.02</v>
      </c>
      <c r="M180" s="82"/>
      <c r="N180" s="94">
        <v>0</v>
      </c>
      <c r="O180" s="23" t="s">
        <v>5170</v>
      </c>
      <c r="P180" s="23" t="s">
        <v>5170</v>
      </c>
      <c r="Q180" s="23" t="s">
        <v>5171</v>
      </c>
      <c r="R180" s="21"/>
      <c r="S180" s="21">
        <v>44133</v>
      </c>
    </row>
    <row r="181" spans="1:19">
      <c r="A181" s="21" t="s">
        <v>5161</v>
      </c>
      <c r="B181" s="21" t="s">
        <v>5162</v>
      </c>
      <c r="C181" s="21" t="s">
        <v>5163</v>
      </c>
      <c r="D181" s="21" t="s">
        <v>5164</v>
      </c>
      <c r="E181" s="21" t="s">
        <v>1365</v>
      </c>
      <c r="F181" s="21" t="s">
        <v>1438</v>
      </c>
      <c r="G181" s="21" t="s">
        <v>210</v>
      </c>
      <c r="H181" s="103" t="str">
        <f>VLOOKUP(G181,产品名称!$A$3:$B$111,2,0)</f>
        <v>Lip Balm -- Lemon Lime</v>
      </c>
      <c r="I181" s="173">
        <v>34.57</v>
      </c>
      <c r="J181" s="84">
        <v>1</v>
      </c>
      <c r="K181" s="81">
        <v>4.2000000000000003E-2</v>
      </c>
      <c r="L181" s="176">
        <v>1.45</v>
      </c>
      <c r="M181" s="82"/>
      <c r="N181" s="94">
        <v>0</v>
      </c>
      <c r="O181" s="23" t="s">
        <v>5172</v>
      </c>
      <c r="P181" s="23" t="s">
        <v>5172</v>
      </c>
      <c r="Q181" s="23" t="s">
        <v>5173</v>
      </c>
      <c r="R181" s="21"/>
      <c r="S181" s="21">
        <v>44133</v>
      </c>
    </row>
    <row r="182" spans="1:19">
      <c r="A182" s="21" t="s">
        <v>5165</v>
      </c>
      <c r="B182" s="21" t="s">
        <v>5166</v>
      </c>
      <c r="C182" s="21" t="s">
        <v>5167</v>
      </c>
      <c r="D182" s="21" t="s">
        <v>5168</v>
      </c>
      <c r="E182" s="21" t="s">
        <v>1365</v>
      </c>
      <c r="F182" s="21" t="s">
        <v>3784</v>
      </c>
      <c r="G182" s="21" t="s">
        <v>3785</v>
      </c>
      <c r="H182" s="103" t="str">
        <f>VLOOKUP(G182,产品名称!$A$3:$B$111,2,0)</f>
        <v>Liquid Soap Cherry Blossom 237ml</v>
      </c>
      <c r="I182" s="173">
        <v>1722.27</v>
      </c>
      <c r="J182" s="84">
        <v>40</v>
      </c>
      <c r="K182" s="81">
        <v>4.2000000000000003E-2</v>
      </c>
      <c r="L182" s="176">
        <v>72.34</v>
      </c>
      <c r="M182" s="82"/>
      <c r="N182" s="94">
        <v>0</v>
      </c>
      <c r="O182" s="23" t="s">
        <v>5174</v>
      </c>
      <c r="P182" s="23" t="s">
        <v>5174</v>
      </c>
      <c r="Q182" s="23" t="s">
        <v>3776</v>
      </c>
      <c r="R182" s="21"/>
      <c r="S182" s="21">
        <v>44133</v>
      </c>
    </row>
    <row r="183" spans="1:19">
      <c r="A183" s="21" t="s">
        <v>5175</v>
      </c>
      <c r="B183" s="21" t="s">
        <v>5176</v>
      </c>
      <c r="C183" s="21" t="s">
        <v>5177</v>
      </c>
      <c r="D183" s="21" t="s">
        <v>5178</v>
      </c>
      <c r="E183" s="21" t="s">
        <v>1365</v>
      </c>
      <c r="F183" s="21" t="s">
        <v>1435</v>
      </c>
      <c r="G183" s="21" t="s">
        <v>211</v>
      </c>
      <c r="H183" s="103" t="str">
        <f>VLOOKUP(G183,产品名称!$A$3:$B$111,2,0)</f>
        <v>Lip Balm -- Naked</v>
      </c>
      <c r="I183" s="173">
        <v>37.83</v>
      </c>
      <c r="J183" s="84">
        <v>1</v>
      </c>
      <c r="K183" s="81">
        <v>4.2000000000000003E-2</v>
      </c>
      <c r="L183" s="176">
        <v>1.59</v>
      </c>
      <c r="M183" s="82"/>
      <c r="N183" s="94">
        <v>0</v>
      </c>
      <c r="O183" s="23" t="s">
        <v>5179</v>
      </c>
      <c r="P183" s="23" t="s">
        <v>5179</v>
      </c>
      <c r="Q183" s="23" t="s">
        <v>5180</v>
      </c>
      <c r="S183" s="21">
        <v>44134</v>
      </c>
    </row>
    <row r="184" spans="1:19">
      <c r="A184" s="21" t="s">
        <v>5181</v>
      </c>
      <c r="B184" s="21" t="s">
        <v>5182</v>
      </c>
      <c r="C184" s="21" t="s">
        <v>5183</v>
      </c>
      <c r="D184" s="21" t="s">
        <v>5184</v>
      </c>
      <c r="E184" s="21" t="s">
        <v>1365</v>
      </c>
      <c r="F184" s="21" t="s">
        <v>1437</v>
      </c>
      <c r="G184" s="21" t="s">
        <v>1370</v>
      </c>
      <c r="H184" s="103" t="str">
        <f>VLOOKUP(G184,产品名称!$A$3:$B$111,2,0)</f>
        <v>Lip Balm -- Peppermint</v>
      </c>
      <c r="I184" s="173">
        <v>37.83</v>
      </c>
      <c r="J184" s="84">
        <v>1</v>
      </c>
      <c r="K184" s="81">
        <v>4.2000000000000003E-2</v>
      </c>
      <c r="L184" s="176">
        <v>1.59</v>
      </c>
      <c r="M184" s="82"/>
      <c r="N184" s="94">
        <v>0</v>
      </c>
      <c r="O184" s="23" t="s">
        <v>5185</v>
      </c>
      <c r="P184" s="23" t="s">
        <v>5185</v>
      </c>
      <c r="Q184" s="23" t="s">
        <v>5186</v>
      </c>
      <c r="S184" s="21">
        <v>44134</v>
      </c>
    </row>
    <row r="185" spans="1:19">
      <c r="A185" s="21" t="s">
        <v>5187</v>
      </c>
      <c r="B185" s="21" t="s">
        <v>5188</v>
      </c>
      <c r="C185" s="21" t="s">
        <v>5189</v>
      </c>
      <c r="D185" s="21" t="s">
        <v>5190</v>
      </c>
      <c r="E185" s="21" t="s">
        <v>948</v>
      </c>
      <c r="F185" s="21" t="s">
        <v>4762</v>
      </c>
      <c r="G185" s="21" t="s">
        <v>4763</v>
      </c>
      <c r="H185" s="103" t="str">
        <f>VLOOKUP(G185,产品名称!$A$3:$B$111,2,0)</f>
        <v>Special Coupon</v>
      </c>
      <c r="I185" s="173">
        <v>1</v>
      </c>
      <c r="J185" s="84">
        <v>1</v>
      </c>
      <c r="K185" s="81">
        <v>1.4999999999999999E-2</v>
      </c>
      <c r="L185" s="176">
        <v>0.02</v>
      </c>
      <c r="M185" s="82"/>
      <c r="N185" s="94">
        <v>0</v>
      </c>
      <c r="O185" s="23" t="s">
        <v>5191</v>
      </c>
      <c r="P185" s="23" t="s">
        <v>5191</v>
      </c>
      <c r="Q185" s="23" t="s">
        <v>711</v>
      </c>
      <c r="S185" s="21">
        <v>44134</v>
      </c>
    </row>
    <row r="186" spans="1:19">
      <c r="A186" s="21" t="s">
        <v>5192</v>
      </c>
      <c r="B186" s="21" t="s">
        <v>5193</v>
      </c>
      <c r="C186" s="21" t="s">
        <v>5194</v>
      </c>
      <c r="D186" s="21" t="s">
        <v>5195</v>
      </c>
      <c r="E186" s="21" t="s">
        <v>1365</v>
      </c>
      <c r="F186" s="21" t="s">
        <v>1437</v>
      </c>
      <c r="G186" s="21" t="s">
        <v>1370</v>
      </c>
      <c r="H186" s="103" t="str">
        <f>VLOOKUP(G186,产品名称!$A$3:$B$111,2,0)</f>
        <v>Lip Balm -- Peppermint</v>
      </c>
      <c r="I186" s="173">
        <v>37.83</v>
      </c>
      <c r="J186" s="84">
        <v>1</v>
      </c>
      <c r="K186" s="81">
        <v>4.2000000000000003E-2</v>
      </c>
      <c r="L186" s="176">
        <v>1.59</v>
      </c>
      <c r="M186" s="82"/>
      <c r="N186" s="94">
        <v>0</v>
      </c>
      <c r="O186" s="23" t="s">
        <v>5196</v>
      </c>
      <c r="P186" s="23" t="s">
        <v>5196</v>
      </c>
      <c r="Q186" s="23" t="s">
        <v>711</v>
      </c>
      <c r="S186" s="21">
        <v>44134</v>
      </c>
    </row>
    <row r="187" spans="1:19" ht="15">
      <c r="A187" s="21" t="s">
        <v>5197</v>
      </c>
      <c r="B187" s="21" t="s">
        <v>5198</v>
      </c>
      <c r="C187" s="21" t="s">
        <v>5199</v>
      </c>
      <c r="D187" s="21" t="s">
        <v>5200</v>
      </c>
      <c r="E187" s="21" t="s">
        <v>1365</v>
      </c>
      <c r="F187" s="21" t="s">
        <v>1435</v>
      </c>
      <c r="G187" s="92" t="s">
        <v>5208</v>
      </c>
      <c r="H187" s="103" t="str">
        <f>VLOOKUP(G187,产品名称!$A$3:$B$111,2,0)</f>
        <v>Lip Balm -- Naked</v>
      </c>
      <c r="I187" s="173">
        <v>34.57</v>
      </c>
      <c r="J187" s="84">
        <v>1</v>
      </c>
      <c r="K187" s="81">
        <v>4.2000000000000003E-2</v>
      </c>
      <c r="L187" s="176">
        <v>1.45</v>
      </c>
      <c r="M187" s="82"/>
      <c r="N187" s="94">
        <v>0</v>
      </c>
      <c r="O187" s="23" t="s">
        <v>5201</v>
      </c>
      <c r="P187" s="23" t="s">
        <v>5201</v>
      </c>
      <c r="Q187" s="23" t="s">
        <v>5202</v>
      </c>
      <c r="S187" s="21">
        <v>44134</v>
      </c>
    </row>
    <row r="188" spans="1:19">
      <c r="A188" s="21" t="s">
        <v>5203</v>
      </c>
      <c r="B188" s="21" t="s">
        <v>5204</v>
      </c>
      <c r="C188" s="21" t="s">
        <v>5205</v>
      </c>
      <c r="D188" s="21" t="s">
        <v>5206</v>
      </c>
      <c r="E188" s="21" t="s">
        <v>1365</v>
      </c>
      <c r="F188" s="21" t="s">
        <v>1437</v>
      </c>
      <c r="G188" s="21" t="s">
        <v>1370</v>
      </c>
      <c r="H188" s="103" t="str">
        <f>VLOOKUP(G188,产品名称!$A$3:$B$111,2,0)</f>
        <v>Lip Balm -- Peppermint</v>
      </c>
      <c r="I188" s="173">
        <v>34.57</v>
      </c>
      <c r="J188" s="84">
        <v>1</v>
      </c>
      <c r="K188" s="81">
        <v>4.2000000000000003E-2</v>
      </c>
      <c r="L188" s="176">
        <v>1.45</v>
      </c>
      <c r="M188" s="82"/>
      <c r="N188" s="94">
        <v>0</v>
      </c>
      <c r="O188" s="23" t="s">
        <v>5207</v>
      </c>
      <c r="P188" s="23" t="s">
        <v>5207</v>
      </c>
      <c r="Q188" s="23" t="s">
        <v>2059</v>
      </c>
      <c r="S188" s="21">
        <v>44134</v>
      </c>
    </row>
    <row r="189" spans="1:19">
      <c r="A189" s="21" t="s">
        <v>5209</v>
      </c>
      <c r="B189" s="21" t="s">
        <v>5210</v>
      </c>
      <c r="C189" s="21" t="s">
        <v>5211</v>
      </c>
      <c r="D189" s="21" t="s">
        <v>5212</v>
      </c>
      <c r="E189" s="21" t="s">
        <v>1365</v>
      </c>
      <c r="F189" s="21" t="s">
        <v>1437</v>
      </c>
      <c r="G189" s="21" t="s">
        <v>1370</v>
      </c>
      <c r="H189" s="103" t="str">
        <f>VLOOKUP(G189,产品名称!$A$3:$B$111,2,0)</f>
        <v>Lip Balm -- Peppermint</v>
      </c>
      <c r="I189" s="173">
        <v>37.83</v>
      </c>
      <c r="J189" s="84">
        <v>1</v>
      </c>
      <c r="K189" s="81">
        <v>4.2000000000000003E-2</v>
      </c>
      <c r="L189" s="176">
        <v>1.59</v>
      </c>
      <c r="M189" s="82"/>
      <c r="N189" s="94">
        <v>0</v>
      </c>
      <c r="O189" s="23" t="s">
        <v>5213</v>
      </c>
      <c r="P189" s="23" t="s">
        <v>5213</v>
      </c>
      <c r="Q189" s="23" t="s">
        <v>711</v>
      </c>
      <c r="S189" s="21">
        <v>44135</v>
      </c>
    </row>
    <row r="190" spans="1:19">
      <c r="A190" s="21" t="s">
        <v>5214</v>
      </c>
      <c r="B190" s="21" t="s">
        <v>5215</v>
      </c>
      <c r="C190" s="21" t="s">
        <v>5216</v>
      </c>
      <c r="D190" s="21" t="s">
        <v>5217</v>
      </c>
      <c r="E190" s="21" t="s">
        <v>948</v>
      </c>
      <c r="F190" s="21" t="s">
        <v>4762</v>
      </c>
      <c r="G190" s="21" t="s">
        <v>4763</v>
      </c>
      <c r="H190" s="103" t="str">
        <f>VLOOKUP(G190,产品名称!$A$3:$B$111,2,0)</f>
        <v>Special Coupon</v>
      </c>
      <c r="I190" s="173">
        <v>1</v>
      </c>
      <c r="J190" s="84">
        <v>1</v>
      </c>
      <c r="K190" s="81">
        <v>1.4999999999999999E-2</v>
      </c>
      <c r="L190" s="176">
        <v>0.02</v>
      </c>
      <c r="M190" s="82"/>
      <c r="N190" s="94">
        <v>0</v>
      </c>
      <c r="O190" s="23" t="s">
        <v>5218</v>
      </c>
      <c r="P190" s="23" t="s">
        <v>5218</v>
      </c>
      <c r="Q190" s="23" t="s">
        <v>5219</v>
      </c>
      <c r="S190" s="21">
        <v>44135</v>
      </c>
    </row>
    <row r="191" spans="1:19">
      <c r="A191" s="21" t="s">
        <v>5220</v>
      </c>
      <c r="B191" s="21" t="s">
        <v>5221</v>
      </c>
      <c r="C191" s="21" t="s">
        <v>5222</v>
      </c>
      <c r="D191" s="21" t="s">
        <v>5223</v>
      </c>
      <c r="E191" s="21" t="s">
        <v>948</v>
      </c>
      <c r="F191" s="21" t="s">
        <v>4762</v>
      </c>
      <c r="G191" s="21" t="s">
        <v>4763</v>
      </c>
      <c r="H191" s="103" t="str">
        <f>VLOOKUP(G191,产品名称!$A$3:$B$111,2,0)</f>
        <v>Special Coupon</v>
      </c>
      <c r="I191" s="173">
        <v>1</v>
      </c>
      <c r="J191" s="84">
        <v>1</v>
      </c>
      <c r="K191" s="81">
        <v>1.4999999999999999E-2</v>
      </c>
      <c r="L191" s="176">
        <v>0.02</v>
      </c>
      <c r="M191" s="82"/>
      <c r="N191" s="94">
        <v>0</v>
      </c>
      <c r="O191" s="23" t="s">
        <v>5224</v>
      </c>
      <c r="P191" s="23" t="s">
        <v>5224</v>
      </c>
      <c r="Q191" s="23" t="s">
        <v>5225</v>
      </c>
      <c r="S191" s="21">
        <v>44135</v>
      </c>
    </row>
    <row r="192" spans="1:19">
      <c r="A192" s="21" t="s">
        <v>5226</v>
      </c>
      <c r="B192" s="21" t="s">
        <v>5227</v>
      </c>
      <c r="C192" s="21" t="s">
        <v>5227</v>
      </c>
      <c r="D192" s="21" t="s">
        <v>5228</v>
      </c>
      <c r="E192" s="21" t="s">
        <v>948</v>
      </c>
      <c r="F192" s="21" t="s">
        <v>4762</v>
      </c>
      <c r="G192" s="21" t="s">
        <v>4763</v>
      </c>
      <c r="H192" s="103" t="str">
        <f>VLOOKUP(G192,产品名称!$A$3:$B$111,2,0)</f>
        <v>Special Coupon</v>
      </c>
      <c r="I192" s="173">
        <v>1</v>
      </c>
      <c r="J192" s="84">
        <v>1</v>
      </c>
      <c r="K192" s="81">
        <v>1.4999999999999999E-2</v>
      </c>
      <c r="L192" s="176">
        <v>0.02</v>
      </c>
      <c r="M192" s="82"/>
      <c r="N192" s="94">
        <v>0</v>
      </c>
      <c r="O192" s="23" t="s">
        <v>5229</v>
      </c>
      <c r="P192" s="23" t="s">
        <v>5229</v>
      </c>
      <c r="Q192" s="23" t="s">
        <v>5230</v>
      </c>
      <c r="S192" s="21">
        <v>44135</v>
      </c>
    </row>
    <row r="193" spans="1:19">
      <c r="A193" s="21" t="s">
        <v>5231</v>
      </c>
      <c r="B193" s="21" t="s">
        <v>5232</v>
      </c>
      <c r="C193" s="21" t="s">
        <v>5233</v>
      </c>
      <c r="D193" s="21" t="s">
        <v>5234</v>
      </c>
      <c r="E193" s="21" t="s">
        <v>1365</v>
      </c>
      <c r="F193" s="21" t="s">
        <v>1435</v>
      </c>
      <c r="G193" s="21" t="s">
        <v>211</v>
      </c>
      <c r="H193" s="103" t="str">
        <f>VLOOKUP(G193,产品名称!$A$3:$B$111,2,0)</f>
        <v>Lip Balm -- Naked</v>
      </c>
      <c r="I193" s="173">
        <v>34.57</v>
      </c>
      <c r="J193" s="84">
        <v>1</v>
      </c>
      <c r="K193" s="81">
        <v>4.2000000000000003E-2</v>
      </c>
      <c r="L193" s="176">
        <v>1.45</v>
      </c>
      <c r="M193" s="82"/>
      <c r="N193" s="94">
        <v>0</v>
      </c>
      <c r="O193" s="23" t="s">
        <v>5235</v>
      </c>
      <c r="P193" s="23" t="s">
        <v>5235</v>
      </c>
      <c r="Q193" s="23" t="s">
        <v>2059</v>
      </c>
      <c r="S193" s="21">
        <v>44135</v>
      </c>
    </row>
    <row r="194" spans="1:19">
      <c r="A194" s="21" t="s">
        <v>5236</v>
      </c>
      <c r="B194" s="21" t="s">
        <v>5237</v>
      </c>
      <c r="C194" s="21" t="s">
        <v>5238</v>
      </c>
      <c r="D194" s="21" t="s">
        <v>5239</v>
      </c>
      <c r="E194" s="21" t="s">
        <v>1365</v>
      </c>
      <c r="F194" s="21" t="s">
        <v>4855</v>
      </c>
      <c r="G194" s="21" t="s">
        <v>3791</v>
      </c>
      <c r="H194" s="103" t="str">
        <f>VLOOKUP(G194,产品名称!$A$3:$B$111,2,0)</f>
        <v>Liquid Soap Rose 237ml</v>
      </c>
      <c r="I194" s="173">
        <v>1722.27</v>
      </c>
      <c r="J194" s="84">
        <v>40</v>
      </c>
      <c r="K194" s="81">
        <v>4.2000000000000003E-2</v>
      </c>
      <c r="L194" s="176">
        <v>72.34</v>
      </c>
      <c r="M194" s="82"/>
      <c r="N194" s="94">
        <v>0</v>
      </c>
      <c r="O194" s="23" t="s">
        <v>5252</v>
      </c>
      <c r="P194" s="23" t="s">
        <v>5252</v>
      </c>
      <c r="Q194" s="23" t="s">
        <v>3776</v>
      </c>
      <c r="R194" s="21"/>
      <c r="S194" s="21">
        <v>44136</v>
      </c>
    </row>
    <row r="195" spans="1:19">
      <c r="A195" s="21" t="s">
        <v>5240</v>
      </c>
      <c r="B195" s="21" t="s">
        <v>5241</v>
      </c>
      <c r="C195" s="21" t="s">
        <v>5242</v>
      </c>
      <c r="D195" s="21" t="s">
        <v>5243</v>
      </c>
      <c r="E195" s="21" t="s">
        <v>1365</v>
      </c>
      <c r="F195" s="21" t="s">
        <v>2098</v>
      </c>
      <c r="G195" s="21" t="s">
        <v>2099</v>
      </c>
      <c r="H195" s="103" t="str">
        <f>VLOOKUP(G195,产品名称!$A$3:$B$111,2,0)</f>
        <v>Lip Balm -- Orange Ginger</v>
      </c>
      <c r="I195" s="173">
        <v>34.57</v>
      </c>
      <c r="J195" s="84">
        <v>1</v>
      </c>
      <c r="K195" s="81">
        <v>4.2000000000000003E-2</v>
      </c>
      <c r="L195" s="176">
        <v>1.45</v>
      </c>
      <c r="M195" s="82"/>
      <c r="N195" s="94">
        <v>0</v>
      </c>
      <c r="O195" s="23" t="s">
        <v>5253</v>
      </c>
      <c r="P195" s="23" t="s">
        <v>5253</v>
      </c>
      <c r="Q195" s="23" t="s">
        <v>711</v>
      </c>
      <c r="R195" s="21"/>
      <c r="S195" s="21">
        <v>44136</v>
      </c>
    </row>
    <row r="196" spans="1:19">
      <c r="A196" s="21" t="s">
        <v>5244</v>
      </c>
      <c r="B196" s="21" t="s">
        <v>5245</v>
      </c>
      <c r="C196" s="21" t="s">
        <v>5246</v>
      </c>
      <c r="D196" s="21" t="s">
        <v>5247</v>
      </c>
      <c r="E196" s="21" t="s">
        <v>1365</v>
      </c>
      <c r="F196" s="21" t="s">
        <v>1438</v>
      </c>
      <c r="G196" s="21" t="s">
        <v>210</v>
      </c>
      <c r="H196" s="103" t="str">
        <f>VLOOKUP(G196,产品名称!$A$3:$B$111,2,0)</f>
        <v>Lip Balm -- Lemon Lime</v>
      </c>
      <c r="I196" s="173">
        <v>34.57</v>
      </c>
      <c r="J196" s="84">
        <v>1</v>
      </c>
      <c r="K196" s="81">
        <v>4.2000000000000003E-2</v>
      </c>
      <c r="L196" s="176">
        <v>1.45</v>
      </c>
      <c r="M196" s="82"/>
      <c r="N196" s="94">
        <v>0</v>
      </c>
      <c r="O196" s="23" t="s">
        <v>5254</v>
      </c>
      <c r="P196" s="23" t="s">
        <v>5254</v>
      </c>
      <c r="Q196" s="23" t="s">
        <v>5255</v>
      </c>
      <c r="R196" s="21"/>
      <c r="S196" s="21">
        <v>44136</v>
      </c>
    </row>
    <row r="197" spans="1:19">
      <c r="A197" s="21" t="s">
        <v>5248</v>
      </c>
      <c r="B197" s="21" t="s">
        <v>5249</v>
      </c>
      <c r="C197" s="21" t="s">
        <v>5250</v>
      </c>
      <c r="D197" s="21" t="s">
        <v>5251</v>
      </c>
      <c r="E197" s="21" t="s">
        <v>1365</v>
      </c>
      <c r="F197" s="21" t="s">
        <v>2098</v>
      </c>
      <c r="G197" s="21" t="s">
        <v>2099</v>
      </c>
      <c r="H197" s="103" t="str">
        <f>VLOOKUP(G197,产品名称!$A$3:$B$111,2,0)</f>
        <v>Lip Balm -- Orange Ginger</v>
      </c>
      <c r="I197" s="173">
        <v>34.57</v>
      </c>
      <c r="J197" s="84">
        <v>1</v>
      </c>
      <c r="K197" s="81">
        <v>4.2000000000000003E-2</v>
      </c>
      <c r="L197" s="176">
        <v>1.45</v>
      </c>
      <c r="M197" s="82"/>
      <c r="N197" s="94">
        <v>0</v>
      </c>
      <c r="O197" s="23" t="s">
        <v>5256</v>
      </c>
      <c r="P197" s="23" t="s">
        <v>5256</v>
      </c>
      <c r="Q197" s="23" t="s">
        <v>5257</v>
      </c>
      <c r="R197" s="21"/>
      <c r="S197" s="21">
        <v>44136</v>
      </c>
    </row>
    <row r="198" spans="1:19">
      <c r="A198" s="21" t="s">
        <v>7724</v>
      </c>
      <c r="B198" s="21" t="s">
        <v>7725</v>
      </c>
      <c r="C198" s="21" t="s">
        <v>7726</v>
      </c>
      <c r="D198" s="21" t="s">
        <v>7727</v>
      </c>
      <c r="E198" s="21" t="s">
        <v>948</v>
      </c>
      <c r="F198" s="21" t="s">
        <v>4817</v>
      </c>
      <c r="G198" s="21" t="s">
        <v>3778</v>
      </c>
      <c r="H198" s="103" t="str">
        <f>VLOOKUP(G198,产品名称!$A$3:$B$136,2,0)</f>
        <v>Liquid Soap Peppermint 237ml</v>
      </c>
      <c r="I198" s="173">
        <v>119.39</v>
      </c>
      <c r="J198" s="84">
        <v>4</v>
      </c>
      <c r="K198" s="81">
        <v>3.5000000000000003E-2</v>
      </c>
      <c r="L198" s="176">
        <v>4.18</v>
      </c>
      <c r="M198" s="82"/>
      <c r="N198" s="94">
        <v>0</v>
      </c>
      <c r="O198" s="23" t="s">
        <v>7728</v>
      </c>
      <c r="P198" s="23" t="s">
        <v>7729</v>
      </c>
      <c r="Q198" s="23" t="s">
        <v>7730</v>
      </c>
      <c r="S198" s="21">
        <v>44137</v>
      </c>
    </row>
    <row r="199" spans="1:19">
      <c r="A199" s="21" t="s">
        <v>7724</v>
      </c>
      <c r="B199" s="21" t="s">
        <v>7725</v>
      </c>
      <c r="C199" s="21" t="s">
        <v>7731</v>
      </c>
      <c r="D199" s="21" t="s">
        <v>7727</v>
      </c>
      <c r="E199" s="21" t="s">
        <v>948</v>
      </c>
      <c r="F199" s="21" t="s">
        <v>3784</v>
      </c>
      <c r="G199" s="21" t="s">
        <v>3785</v>
      </c>
      <c r="H199" s="103" t="str">
        <f>VLOOKUP(G199,产品名称!$A$3:$B$136,2,0)</f>
        <v>Liquid Soap Cherry Blossom 237ml</v>
      </c>
      <c r="I199" s="173">
        <v>119.4</v>
      </c>
      <c r="J199" s="84">
        <v>4</v>
      </c>
      <c r="K199" s="81">
        <v>3.5000000000000003E-2</v>
      </c>
      <c r="L199" s="176">
        <v>4.18</v>
      </c>
      <c r="M199" s="82"/>
      <c r="N199" s="94">
        <v>0</v>
      </c>
      <c r="O199" s="23" t="s">
        <v>7728</v>
      </c>
      <c r="P199" s="23" t="s">
        <v>7732</v>
      </c>
      <c r="Q199" s="23" t="s">
        <v>7730</v>
      </c>
      <c r="S199" s="21">
        <v>44137</v>
      </c>
    </row>
    <row r="200" spans="1:19">
      <c r="A200" s="21" t="s">
        <v>7733</v>
      </c>
      <c r="B200" s="21" t="s">
        <v>7734</v>
      </c>
      <c r="C200" s="21" t="s">
        <v>7735</v>
      </c>
      <c r="D200" s="21" t="s">
        <v>7736</v>
      </c>
      <c r="E200" s="21" t="s">
        <v>1365</v>
      </c>
      <c r="F200" s="21" t="s">
        <v>3792</v>
      </c>
      <c r="G200" s="21" t="s">
        <v>3793</v>
      </c>
      <c r="H200" s="103" t="str">
        <f>VLOOKUP(G200,产品名称!$A$3:$B$136,2,0)</f>
        <v>Liquid Soap Lavender 237ml</v>
      </c>
      <c r="I200" s="173">
        <v>81.66</v>
      </c>
      <c r="J200" s="84">
        <v>1</v>
      </c>
      <c r="K200" s="81">
        <v>4.2000000000000003E-2</v>
      </c>
      <c r="L200" s="176">
        <v>3.43</v>
      </c>
      <c r="M200" s="82"/>
      <c r="N200" s="94">
        <v>0</v>
      </c>
      <c r="O200" s="23" t="s">
        <v>7737</v>
      </c>
      <c r="P200" s="23" t="s">
        <v>7738</v>
      </c>
      <c r="Q200" s="23" t="s">
        <v>711</v>
      </c>
      <c r="S200" s="21">
        <v>44137</v>
      </c>
    </row>
    <row r="201" spans="1:19">
      <c r="A201" s="21" t="s">
        <v>7733</v>
      </c>
      <c r="B201" s="21" t="s">
        <v>7734</v>
      </c>
      <c r="C201" s="21" t="s">
        <v>7739</v>
      </c>
      <c r="D201" s="21" t="s">
        <v>7736</v>
      </c>
      <c r="E201" s="21" t="s">
        <v>1365</v>
      </c>
      <c r="F201" s="21" t="s">
        <v>3784</v>
      </c>
      <c r="G201" s="21" t="s">
        <v>3785</v>
      </c>
      <c r="H201" s="103" t="str">
        <f>VLOOKUP(G201,产品名称!$A$3:$B$136,2,0)</f>
        <v>Liquid Soap Cherry Blossom 237ml</v>
      </c>
      <c r="I201" s="173">
        <v>81.66</v>
      </c>
      <c r="J201" s="84">
        <v>1</v>
      </c>
      <c r="K201" s="81">
        <v>4.2000000000000003E-2</v>
      </c>
      <c r="L201" s="176">
        <v>3.43</v>
      </c>
      <c r="M201" s="82"/>
      <c r="N201" s="94">
        <v>0</v>
      </c>
      <c r="O201" s="23" t="s">
        <v>7737</v>
      </c>
      <c r="P201" s="23" t="s">
        <v>7740</v>
      </c>
      <c r="Q201" s="23" t="s">
        <v>711</v>
      </c>
      <c r="S201" s="21">
        <v>44137</v>
      </c>
    </row>
    <row r="202" spans="1:19" ht="15">
      <c r="A202" s="21" t="s">
        <v>7741</v>
      </c>
      <c r="B202" s="21" t="s">
        <v>7742</v>
      </c>
      <c r="C202" s="21" t="s">
        <v>7743</v>
      </c>
      <c r="D202" s="21" t="s">
        <v>7744</v>
      </c>
      <c r="E202" s="21" t="s">
        <v>1365</v>
      </c>
      <c r="F202" s="21" t="s">
        <v>4855</v>
      </c>
      <c r="G202" s="92" t="s">
        <v>7746</v>
      </c>
      <c r="H202" s="103" t="str">
        <f>VLOOKUP(G202,产品名称!$A$3:$B$136,2,0)</f>
        <v>Liquid Soap Rose 237ml</v>
      </c>
      <c r="I202" s="173">
        <v>60.57</v>
      </c>
      <c r="J202" s="84">
        <v>1</v>
      </c>
      <c r="K202" s="81">
        <v>4.2000000000000003E-2</v>
      </c>
      <c r="L202" s="176">
        <v>2.54</v>
      </c>
      <c r="M202" s="82"/>
      <c r="N202" s="94">
        <v>0</v>
      </c>
      <c r="O202" s="23" t="s">
        <v>7745</v>
      </c>
      <c r="P202" s="23" t="s">
        <v>7745</v>
      </c>
      <c r="Q202" s="23" t="s">
        <v>2059</v>
      </c>
      <c r="S202" s="21">
        <v>44137</v>
      </c>
    </row>
    <row r="203" spans="1:19">
      <c r="A203" s="21" t="s">
        <v>7748</v>
      </c>
      <c r="B203" s="21" t="s">
        <v>7749</v>
      </c>
      <c r="C203" s="93" t="s">
        <v>8634</v>
      </c>
      <c r="D203" s="21" t="s">
        <v>7750</v>
      </c>
      <c r="E203" s="21" t="s">
        <v>1365</v>
      </c>
      <c r="F203" s="21" t="s">
        <v>1437</v>
      </c>
      <c r="G203" s="21" t="s">
        <v>1370</v>
      </c>
      <c r="H203" s="103" t="str">
        <f>VLOOKUP(G203,产品名称!$A$3:$B$136,2,0)</f>
        <v>Lip Balm -- Peppermint</v>
      </c>
      <c r="I203" s="173">
        <v>21.29</v>
      </c>
      <c r="J203" s="84">
        <v>1</v>
      </c>
      <c r="K203" s="81">
        <v>4.2000000000000003E-2</v>
      </c>
      <c r="L203" s="176">
        <v>0.89</v>
      </c>
      <c r="M203" s="82"/>
      <c r="N203" s="94">
        <v>0</v>
      </c>
      <c r="O203" s="23" t="s">
        <v>7751</v>
      </c>
      <c r="P203" s="23" t="s">
        <v>7752</v>
      </c>
      <c r="Q203" s="23" t="s">
        <v>3304</v>
      </c>
      <c r="S203" s="93">
        <v>44138</v>
      </c>
    </row>
    <row r="204" spans="1:19">
      <c r="A204" s="21" t="s">
        <v>7748</v>
      </c>
      <c r="B204" s="21" t="s">
        <v>7749</v>
      </c>
      <c r="C204" s="21" t="s">
        <v>7753</v>
      </c>
      <c r="D204" s="21" t="s">
        <v>7750</v>
      </c>
      <c r="E204" s="21" t="s">
        <v>1365</v>
      </c>
      <c r="F204" s="21" t="s">
        <v>1435</v>
      </c>
      <c r="G204" s="21" t="s">
        <v>211</v>
      </c>
      <c r="H204" s="103" t="str">
        <f>VLOOKUP(G204,产品名称!$A$3:$B$136,2,0)</f>
        <v>Lip Balm -- Naked</v>
      </c>
      <c r="I204" s="173">
        <v>21.29</v>
      </c>
      <c r="J204" s="84">
        <v>1</v>
      </c>
      <c r="K204" s="81">
        <v>4.2000000000000003E-2</v>
      </c>
      <c r="L204" s="176">
        <v>0.89</v>
      </c>
      <c r="M204" s="82"/>
      <c r="N204" s="94">
        <v>0</v>
      </c>
      <c r="O204" s="23" t="s">
        <v>7751</v>
      </c>
      <c r="P204" s="23" t="s">
        <v>7754</v>
      </c>
      <c r="Q204" s="23" t="s">
        <v>3304</v>
      </c>
      <c r="S204" s="21">
        <v>44138</v>
      </c>
    </row>
    <row r="205" spans="1:19">
      <c r="A205" s="21" t="s">
        <v>7755</v>
      </c>
      <c r="B205" s="21" t="s">
        <v>7756</v>
      </c>
      <c r="C205" s="21" t="s">
        <v>7757</v>
      </c>
      <c r="D205" s="21" t="s">
        <v>7758</v>
      </c>
      <c r="E205" s="21" t="s">
        <v>948</v>
      </c>
      <c r="F205" s="21" t="s">
        <v>1434</v>
      </c>
      <c r="G205" s="21" t="s">
        <v>607</v>
      </c>
      <c r="H205" s="103" t="str">
        <f>VLOOKUP(G205,产品名称!$A$3:$B$136,2,0)</f>
        <v>Liquid Soap 16oz</v>
      </c>
      <c r="I205" s="173">
        <v>213.11</v>
      </c>
      <c r="J205" s="84">
        <v>2</v>
      </c>
      <c r="K205" s="81">
        <v>3.5000000000000003E-2</v>
      </c>
      <c r="L205" s="176">
        <v>7.46</v>
      </c>
      <c r="M205" s="82"/>
      <c r="N205" s="94">
        <v>0</v>
      </c>
      <c r="O205" s="23" t="s">
        <v>7759</v>
      </c>
      <c r="P205" s="23" t="s">
        <v>7759</v>
      </c>
      <c r="Q205" s="23" t="s">
        <v>7760</v>
      </c>
      <c r="S205" s="21">
        <v>44138</v>
      </c>
    </row>
    <row r="206" spans="1:19">
      <c r="A206" s="21" t="s">
        <v>7748</v>
      </c>
      <c r="B206" s="21" t="s">
        <v>7749</v>
      </c>
      <c r="C206" s="21" t="s">
        <v>7761</v>
      </c>
      <c r="D206" s="21" t="s">
        <v>7750</v>
      </c>
      <c r="E206" s="21" t="s">
        <v>948</v>
      </c>
      <c r="F206" s="21" t="s">
        <v>4817</v>
      </c>
      <c r="G206" s="21" t="s">
        <v>7762</v>
      </c>
      <c r="H206" s="103" t="str">
        <f>VLOOKUP(G206,产品名称!$A$3:$B$136,2,0)</f>
        <v>Liquid Soap Peppermint 237ml</v>
      </c>
      <c r="I206" s="173">
        <v>54.85</v>
      </c>
      <c r="J206" s="84">
        <v>1</v>
      </c>
      <c r="K206" s="81">
        <v>3.5000000000000003E-2</v>
      </c>
      <c r="L206" s="176">
        <v>1.92</v>
      </c>
      <c r="M206" s="82"/>
      <c r="N206" s="94">
        <v>0</v>
      </c>
      <c r="O206" s="23" t="s">
        <v>7751</v>
      </c>
      <c r="P206" s="23" t="s">
        <v>7763</v>
      </c>
      <c r="Q206" s="23" t="s">
        <v>3304</v>
      </c>
      <c r="S206" s="21">
        <v>44138</v>
      </c>
    </row>
    <row r="207" spans="1:19">
      <c r="A207" s="21" t="s">
        <v>7748</v>
      </c>
      <c r="B207" s="21" t="s">
        <v>7749</v>
      </c>
      <c r="C207" s="21" t="s">
        <v>7764</v>
      </c>
      <c r="D207" s="21" t="s">
        <v>7750</v>
      </c>
      <c r="E207" s="21" t="s">
        <v>1365</v>
      </c>
      <c r="F207" s="21" t="s">
        <v>3261</v>
      </c>
      <c r="G207" s="21" t="s">
        <v>3262</v>
      </c>
      <c r="H207" s="103" t="str">
        <f>VLOOKUP(G207,产品名称!$A$3:$B$136,2,0)</f>
        <v>Almond Bar Soap 140g</v>
      </c>
      <c r="I207" s="173">
        <v>38.08</v>
      </c>
      <c r="J207" s="84">
        <v>1</v>
      </c>
      <c r="K207" s="81">
        <v>4.2000000000000003E-2</v>
      </c>
      <c r="L207" s="176">
        <v>1.6</v>
      </c>
      <c r="M207" s="82"/>
      <c r="N207" s="94">
        <v>0</v>
      </c>
      <c r="O207" s="23" t="s">
        <v>7751</v>
      </c>
      <c r="P207" s="23" t="s">
        <v>7765</v>
      </c>
      <c r="Q207" s="23" t="s">
        <v>3304</v>
      </c>
      <c r="S207" s="21">
        <v>44138</v>
      </c>
    </row>
    <row r="208" spans="1:19">
      <c r="A208" s="21" t="s">
        <v>7766</v>
      </c>
      <c r="B208" s="21" t="s">
        <v>7767</v>
      </c>
      <c r="C208" s="21" t="s">
        <v>7768</v>
      </c>
      <c r="D208" s="21" t="s">
        <v>7769</v>
      </c>
      <c r="E208" s="21" t="s">
        <v>1365</v>
      </c>
      <c r="F208" s="21" t="s">
        <v>4789</v>
      </c>
      <c r="G208" s="21" t="s">
        <v>7770</v>
      </c>
      <c r="H208" s="103" t="str">
        <f>VLOOKUP(G208,产品名称!$A$3:$B$136,2,0)</f>
        <v>Liquid Soap Baby Unscented 237ml</v>
      </c>
      <c r="I208" s="173">
        <v>71.36</v>
      </c>
      <c r="J208" s="84">
        <v>2</v>
      </c>
      <c r="K208" s="81">
        <v>4.2000000000000003E-2</v>
      </c>
      <c r="L208" s="176">
        <v>3</v>
      </c>
      <c r="M208" s="82"/>
      <c r="N208" s="94">
        <v>0</v>
      </c>
      <c r="O208" s="23" t="s">
        <v>7771</v>
      </c>
      <c r="P208" s="23" t="s">
        <v>7772</v>
      </c>
      <c r="Q208" s="23" t="s">
        <v>1742</v>
      </c>
      <c r="S208" s="21">
        <v>44138</v>
      </c>
    </row>
    <row r="209" spans="1:19">
      <c r="A209" s="21" t="s">
        <v>7773</v>
      </c>
      <c r="B209" s="21" t="s">
        <v>7774</v>
      </c>
      <c r="C209" s="21" t="s">
        <v>7775</v>
      </c>
      <c r="D209" s="21" t="s">
        <v>7776</v>
      </c>
      <c r="E209" s="21" t="s">
        <v>1367</v>
      </c>
      <c r="F209" s="21" t="s">
        <v>4817</v>
      </c>
      <c r="G209" s="21" t="s">
        <v>3778</v>
      </c>
      <c r="H209" s="103" t="str">
        <f>VLOOKUP(G209,产品名称!$A$3:$B$136,2,0)</f>
        <v>Liquid Soap Peppermint 237ml</v>
      </c>
      <c r="I209" s="173">
        <v>27.85</v>
      </c>
      <c r="J209" s="84">
        <v>1</v>
      </c>
      <c r="K209" s="81">
        <v>0.2</v>
      </c>
      <c r="L209" s="176">
        <v>5.57</v>
      </c>
      <c r="M209" s="82">
        <v>0.01</v>
      </c>
      <c r="N209" s="94">
        <v>0.28000000000000003</v>
      </c>
      <c r="O209" s="23" t="s">
        <v>7777</v>
      </c>
      <c r="P209" s="23" t="s">
        <v>7778</v>
      </c>
      <c r="Q209" s="23" t="s">
        <v>1380</v>
      </c>
      <c r="S209" s="21">
        <v>44138</v>
      </c>
    </row>
    <row r="210" spans="1:19">
      <c r="A210" s="21" t="s">
        <v>7773</v>
      </c>
      <c r="B210" s="21" t="s">
        <v>7779</v>
      </c>
      <c r="C210" s="21" t="s">
        <v>7780</v>
      </c>
      <c r="D210" s="21" t="s">
        <v>7776</v>
      </c>
      <c r="E210" s="21" t="s">
        <v>1367</v>
      </c>
      <c r="F210" s="21" t="s">
        <v>3784</v>
      </c>
      <c r="G210" s="21" t="s">
        <v>3785</v>
      </c>
      <c r="H210" s="103" t="str">
        <f>VLOOKUP(G210,产品名称!$A$3:$B$136,2,0)</f>
        <v>Liquid Soap Cherry Blossom 237ml</v>
      </c>
      <c r="I210" s="173">
        <v>27.85</v>
      </c>
      <c r="J210" s="84">
        <v>1</v>
      </c>
      <c r="K210" s="81">
        <v>0.2</v>
      </c>
      <c r="L210" s="176">
        <v>5.57</v>
      </c>
      <c r="M210" s="82">
        <v>0.01</v>
      </c>
      <c r="N210" s="94">
        <v>0.28000000000000003</v>
      </c>
      <c r="O210" s="23" t="s">
        <v>7777</v>
      </c>
      <c r="P210" s="23" t="s">
        <v>7781</v>
      </c>
      <c r="Q210" s="23" t="s">
        <v>1380</v>
      </c>
      <c r="S210" s="21">
        <v>44138</v>
      </c>
    </row>
    <row r="211" spans="1:19">
      <c r="A211" s="21" t="s">
        <v>7766</v>
      </c>
      <c r="B211" s="21" t="s">
        <v>7767</v>
      </c>
      <c r="C211" s="21" t="s">
        <v>7782</v>
      </c>
      <c r="D211" s="21" t="s">
        <v>7769</v>
      </c>
      <c r="E211" s="21" t="s">
        <v>1365</v>
      </c>
      <c r="F211" s="21" t="s">
        <v>3784</v>
      </c>
      <c r="G211" s="21" t="s">
        <v>3785</v>
      </c>
      <c r="H211" s="103" t="str">
        <f>VLOOKUP(G211,产品名称!$A$3:$B$136,2,0)</f>
        <v>Liquid Soap Cherry Blossom 237ml</v>
      </c>
      <c r="I211" s="173">
        <v>27.57</v>
      </c>
      <c r="J211" s="84">
        <v>1</v>
      </c>
      <c r="K211" s="81">
        <v>4.2000000000000003E-2</v>
      </c>
      <c r="L211" s="176">
        <v>1.1599999999999999</v>
      </c>
      <c r="M211" s="82"/>
      <c r="N211" s="94">
        <v>0</v>
      </c>
      <c r="O211" s="23" t="s">
        <v>7771</v>
      </c>
      <c r="P211" s="23" t="s">
        <v>7783</v>
      </c>
      <c r="Q211" s="23" t="s">
        <v>1742</v>
      </c>
      <c r="S211" s="21">
        <v>44138</v>
      </c>
    </row>
    <row r="212" spans="1:19">
      <c r="A212" s="21" t="s">
        <v>7773</v>
      </c>
      <c r="B212" s="21" t="s">
        <v>7784</v>
      </c>
      <c r="C212" s="21" t="s">
        <v>7785</v>
      </c>
      <c r="D212" s="21" t="s">
        <v>7776</v>
      </c>
      <c r="E212" s="21" t="s">
        <v>1367</v>
      </c>
      <c r="F212" s="21" t="s">
        <v>3782</v>
      </c>
      <c r="G212" s="21" t="s">
        <v>7786</v>
      </c>
      <c r="H212" s="103" t="str">
        <f>VLOOKUP(G212,产品名称!$A$3:$B$136,2,0)</f>
        <v>Liquid Soap Eucalyptus 237ml</v>
      </c>
      <c r="I212" s="173">
        <v>72.45</v>
      </c>
      <c r="J212" s="84">
        <v>2</v>
      </c>
      <c r="K212" s="81">
        <v>0.2</v>
      </c>
      <c r="L212" s="176">
        <v>14.49</v>
      </c>
      <c r="M212" s="82">
        <v>0.01</v>
      </c>
      <c r="N212" s="94">
        <v>0.72</v>
      </c>
      <c r="O212" s="23" t="s">
        <v>7777</v>
      </c>
      <c r="P212" s="23" t="s">
        <v>7787</v>
      </c>
      <c r="Q212" s="23" t="s">
        <v>1380</v>
      </c>
      <c r="S212" s="21">
        <v>44138</v>
      </c>
    </row>
    <row r="213" spans="1:19">
      <c r="A213" s="21" t="s">
        <v>7773</v>
      </c>
      <c r="B213" s="21" t="s">
        <v>7788</v>
      </c>
      <c r="C213" s="21" t="s">
        <v>7789</v>
      </c>
      <c r="D213" s="21" t="s">
        <v>7776</v>
      </c>
      <c r="E213" s="21" t="s">
        <v>1365</v>
      </c>
      <c r="F213" s="21" t="s">
        <v>3261</v>
      </c>
      <c r="G213" s="21" t="s">
        <v>3262</v>
      </c>
      <c r="H213" s="103" t="str">
        <f>VLOOKUP(G213,产品名称!$A$3:$B$136,2,0)</f>
        <v>Almond Bar Soap 140g</v>
      </c>
      <c r="I213" s="173">
        <v>38.67</v>
      </c>
      <c r="J213" s="84">
        <v>1</v>
      </c>
      <c r="K213" s="81">
        <v>4.2000000000000003E-2</v>
      </c>
      <c r="L213" s="176">
        <v>1.62</v>
      </c>
      <c r="M213" s="82"/>
      <c r="N213" s="94">
        <v>0</v>
      </c>
      <c r="O213" s="23" t="s">
        <v>7777</v>
      </c>
      <c r="P213" s="23" t="s">
        <v>7790</v>
      </c>
      <c r="Q213" s="23" t="s">
        <v>711</v>
      </c>
      <c r="S213" s="21">
        <v>44138</v>
      </c>
    </row>
    <row r="214" spans="1:19">
      <c r="A214" s="21" t="s">
        <v>7791</v>
      </c>
      <c r="B214" s="21" t="s">
        <v>7792</v>
      </c>
      <c r="C214" s="21" t="s">
        <v>7793</v>
      </c>
      <c r="D214" s="21" t="s">
        <v>7794</v>
      </c>
      <c r="E214" s="21" t="s">
        <v>1365</v>
      </c>
      <c r="F214" s="21" t="s">
        <v>1438</v>
      </c>
      <c r="G214" s="21" t="s">
        <v>210</v>
      </c>
      <c r="H214" s="103" t="str">
        <f>VLOOKUP(G214,产品名称!$A$3:$B$136,2,0)</f>
        <v>Lip Balm -- Lemon Lime</v>
      </c>
      <c r="I214" s="173">
        <v>14.67</v>
      </c>
      <c r="J214" s="84">
        <v>1</v>
      </c>
      <c r="K214" s="81">
        <v>4.2000000000000003E-2</v>
      </c>
      <c r="L214" s="176">
        <v>0.62</v>
      </c>
      <c r="M214" s="82"/>
      <c r="N214" s="94">
        <v>0</v>
      </c>
      <c r="O214" s="23" t="s">
        <v>7795</v>
      </c>
      <c r="P214" s="23" t="s">
        <v>7795</v>
      </c>
      <c r="Q214" s="23" t="s">
        <v>711</v>
      </c>
      <c r="S214" s="21">
        <v>44138</v>
      </c>
    </row>
    <row r="215" spans="1:19">
      <c r="A215" s="21" t="s">
        <v>7796</v>
      </c>
      <c r="B215" s="21" t="s">
        <v>7797</v>
      </c>
      <c r="C215" s="21" t="s">
        <v>7798</v>
      </c>
      <c r="D215" s="21" t="s">
        <v>7799</v>
      </c>
      <c r="E215" s="21" t="s">
        <v>948</v>
      </c>
      <c r="F215" s="21" t="s">
        <v>3784</v>
      </c>
      <c r="G215" s="21" t="s">
        <v>3785</v>
      </c>
      <c r="H215" s="103" t="str">
        <f>VLOOKUP(G215,产品名称!$A$3:$B$136,2,0)</f>
        <v>Liquid Soap Cherry Blossom 237ml</v>
      </c>
      <c r="I215" s="173">
        <v>55.84</v>
      </c>
      <c r="J215" s="84">
        <v>2</v>
      </c>
      <c r="K215" s="81">
        <v>3.5000000000000003E-2</v>
      </c>
      <c r="L215" s="176">
        <v>1.95</v>
      </c>
      <c r="M215" s="82"/>
      <c r="N215" s="94">
        <v>0</v>
      </c>
      <c r="O215" s="23" t="s">
        <v>7800</v>
      </c>
      <c r="P215" s="23" t="s">
        <v>7800</v>
      </c>
      <c r="Q215" s="23" t="s">
        <v>7801</v>
      </c>
      <c r="S215" s="21">
        <v>44138</v>
      </c>
    </row>
    <row r="216" spans="1:19">
      <c r="A216" s="21" t="s">
        <v>7802</v>
      </c>
      <c r="B216" s="21" t="s">
        <v>7803</v>
      </c>
      <c r="C216" s="21" t="s">
        <v>7804</v>
      </c>
      <c r="D216" s="21" t="s">
        <v>7805</v>
      </c>
      <c r="E216" s="21" t="s">
        <v>1365</v>
      </c>
      <c r="F216" s="21" t="s">
        <v>1438</v>
      </c>
      <c r="G216" s="21" t="s">
        <v>210</v>
      </c>
      <c r="H216" s="103" t="str">
        <f>VLOOKUP(G216,产品名称!$A$3:$B$136,2,0)</f>
        <v>Lip Balm -- Lemon Lime</v>
      </c>
      <c r="I216" s="173">
        <v>19.809999999999999</v>
      </c>
      <c r="J216" s="84">
        <v>1</v>
      </c>
      <c r="K216" s="81">
        <v>4.2000000000000003E-2</v>
      </c>
      <c r="L216" s="176">
        <v>0.83</v>
      </c>
      <c r="M216" s="82"/>
      <c r="N216" s="94">
        <v>0</v>
      </c>
      <c r="O216" s="23" t="s">
        <v>7806</v>
      </c>
      <c r="P216" s="23" t="s">
        <v>7806</v>
      </c>
      <c r="Q216" s="23" t="s">
        <v>711</v>
      </c>
      <c r="S216" s="21">
        <v>44138</v>
      </c>
    </row>
    <row r="217" spans="1:19">
      <c r="A217" s="21" t="s">
        <v>7807</v>
      </c>
      <c r="B217" s="21" t="s">
        <v>7808</v>
      </c>
      <c r="C217" s="21" t="s">
        <v>7809</v>
      </c>
      <c r="D217" s="21" t="s">
        <v>7810</v>
      </c>
      <c r="E217" s="21" t="s">
        <v>1365</v>
      </c>
      <c r="F217" s="21" t="s">
        <v>4789</v>
      </c>
      <c r="G217" s="21" t="s">
        <v>7770</v>
      </c>
      <c r="H217" s="103" t="str">
        <f>VLOOKUP(G217,产品名称!$A$3:$B$136,2,0)</f>
        <v>Liquid Soap Baby Unscented 237ml</v>
      </c>
      <c r="I217" s="173">
        <v>55.17</v>
      </c>
      <c r="J217" s="84">
        <v>1</v>
      </c>
      <c r="K217" s="81">
        <v>4.2000000000000003E-2</v>
      </c>
      <c r="L217" s="176">
        <v>2.3199999999999998</v>
      </c>
      <c r="M217" s="82"/>
      <c r="N217" s="94">
        <v>0</v>
      </c>
      <c r="O217" s="23" t="s">
        <v>7811</v>
      </c>
      <c r="P217" s="23" t="s">
        <v>7811</v>
      </c>
      <c r="Q217" s="23" t="s">
        <v>7812</v>
      </c>
      <c r="S217" s="21">
        <v>44138</v>
      </c>
    </row>
    <row r="218" spans="1:19">
      <c r="A218" s="21" t="s">
        <v>7813</v>
      </c>
      <c r="B218" s="21" t="s">
        <v>7814</v>
      </c>
      <c r="C218" s="21" t="s">
        <v>7815</v>
      </c>
      <c r="D218" s="21" t="s">
        <v>7816</v>
      </c>
      <c r="E218" s="21" t="s">
        <v>948</v>
      </c>
      <c r="F218" s="21" t="s">
        <v>3782</v>
      </c>
      <c r="G218" s="21" t="s">
        <v>7786</v>
      </c>
      <c r="H218" s="103" t="str">
        <f>VLOOKUP(G218,产品名称!$A$3:$B$136,2,0)</f>
        <v>Liquid Soap Eucalyptus 237ml</v>
      </c>
      <c r="I218" s="173">
        <v>35.94</v>
      </c>
      <c r="J218" s="84">
        <v>1</v>
      </c>
      <c r="K218" s="81">
        <v>3.5000000000000003E-2</v>
      </c>
      <c r="L218" s="176">
        <v>1.26</v>
      </c>
      <c r="M218" s="82"/>
      <c r="N218" s="94">
        <v>0</v>
      </c>
      <c r="O218" s="23" t="s">
        <v>7817</v>
      </c>
      <c r="P218" s="23" t="s">
        <v>7818</v>
      </c>
      <c r="Q218" s="23" t="s">
        <v>2709</v>
      </c>
      <c r="S218" s="21">
        <v>44138</v>
      </c>
    </row>
    <row r="219" spans="1:19">
      <c r="A219" s="21" t="s">
        <v>7819</v>
      </c>
      <c r="B219" s="21" t="s">
        <v>7820</v>
      </c>
      <c r="C219" s="21" t="s">
        <v>7821</v>
      </c>
      <c r="D219" s="21" t="s">
        <v>7822</v>
      </c>
      <c r="E219" s="21" t="s">
        <v>1367</v>
      </c>
      <c r="F219" s="21" t="s">
        <v>4789</v>
      </c>
      <c r="G219" s="21" t="s">
        <v>7770</v>
      </c>
      <c r="H219" s="103" t="str">
        <f>VLOOKUP(G219,产品名称!$A$3:$B$136,2,0)</f>
        <v>Liquid Soap Baby Unscented 237ml</v>
      </c>
      <c r="I219" s="173">
        <v>93.1</v>
      </c>
      <c r="J219" s="84">
        <v>2</v>
      </c>
      <c r="K219" s="81">
        <v>0.2</v>
      </c>
      <c r="L219" s="176">
        <v>18.62</v>
      </c>
      <c r="M219" s="82">
        <v>0.01</v>
      </c>
      <c r="N219" s="94">
        <v>0.93</v>
      </c>
      <c r="O219" s="23" t="s">
        <v>7823</v>
      </c>
      <c r="P219" s="23" t="s">
        <v>7823</v>
      </c>
      <c r="Q219" s="23" t="s">
        <v>1380</v>
      </c>
      <c r="S219" s="21">
        <v>44138</v>
      </c>
    </row>
    <row r="220" spans="1:19">
      <c r="A220" s="21" t="s">
        <v>7824</v>
      </c>
      <c r="B220" s="21" t="s">
        <v>7825</v>
      </c>
      <c r="C220" s="21" t="s">
        <v>7826</v>
      </c>
      <c r="D220" s="21" t="s">
        <v>7827</v>
      </c>
      <c r="E220" s="21" t="s">
        <v>1365</v>
      </c>
      <c r="F220" s="21" t="s">
        <v>1438</v>
      </c>
      <c r="G220" s="21" t="s">
        <v>210</v>
      </c>
      <c r="H220" s="103" t="str">
        <f>VLOOKUP(G220,产品名称!$A$3:$B$136,2,0)</f>
        <v>Lip Balm -- Lemon Lime</v>
      </c>
      <c r="I220" s="173">
        <v>20.22</v>
      </c>
      <c r="J220" s="84">
        <v>1</v>
      </c>
      <c r="K220" s="81">
        <v>4.2000000000000003E-2</v>
      </c>
      <c r="L220" s="176">
        <v>0.85</v>
      </c>
      <c r="M220" s="82"/>
      <c r="N220" s="94">
        <v>0</v>
      </c>
      <c r="O220" s="23" t="s">
        <v>7828</v>
      </c>
      <c r="P220" s="23" t="s">
        <v>7828</v>
      </c>
      <c r="Q220" s="23" t="s">
        <v>711</v>
      </c>
      <c r="S220" s="21">
        <v>44138</v>
      </c>
    </row>
    <row r="221" spans="1:19">
      <c r="A221" s="21" t="s">
        <v>7813</v>
      </c>
      <c r="B221" s="21" t="s">
        <v>7829</v>
      </c>
      <c r="C221" s="21" t="s">
        <v>7830</v>
      </c>
      <c r="D221" s="21" t="s">
        <v>7816</v>
      </c>
      <c r="E221" s="21" t="s">
        <v>948</v>
      </c>
      <c r="F221" s="21" t="s">
        <v>1433</v>
      </c>
      <c r="G221" s="21" t="s">
        <v>7831</v>
      </c>
      <c r="H221" s="103" t="str">
        <f>VLOOKUP(G221,产品名称!$A$3:$B$136,2,0)</f>
        <v>Bar Soap</v>
      </c>
      <c r="I221" s="173">
        <v>38.47</v>
      </c>
      <c r="J221" s="84">
        <v>1</v>
      </c>
      <c r="K221" s="81">
        <v>3.5000000000000003E-2</v>
      </c>
      <c r="L221" s="176">
        <v>1.35</v>
      </c>
      <c r="M221" s="82"/>
      <c r="N221" s="94">
        <v>0</v>
      </c>
      <c r="O221" s="23" t="s">
        <v>7817</v>
      </c>
      <c r="P221" s="23" t="s">
        <v>7832</v>
      </c>
      <c r="Q221" s="23" t="s">
        <v>2709</v>
      </c>
      <c r="S221" s="21">
        <v>44138</v>
      </c>
    </row>
    <row r="222" spans="1:19">
      <c r="A222" s="21" t="s">
        <v>7813</v>
      </c>
      <c r="B222" s="21" t="s">
        <v>7814</v>
      </c>
      <c r="C222" s="21" t="s">
        <v>7833</v>
      </c>
      <c r="D222" s="21" t="s">
        <v>7816</v>
      </c>
      <c r="E222" s="21" t="s">
        <v>948</v>
      </c>
      <c r="F222" s="21" t="s">
        <v>4821</v>
      </c>
      <c r="G222" s="21" t="s">
        <v>7834</v>
      </c>
      <c r="H222" s="103" t="str">
        <f>VLOOKUP(G222,产品名称!$A$3:$B$136,2,0)</f>
        <v>Liquid Soap Tea Tree 237ml</v>
      </c>
      <c r="I222" s="173">
        <v>35.94</v>
      </c>
      <c r="J222" s="84">
        <v>1</v>
      </c>
      <c r="K222" s="81">
        <v>3.5000000000000003E-2</v>
      </c>
      <c r="L222" s="176">
        <v>1.26</v>
      </c>
      <c r="M222" s="82"/>
      <c r="N222" s="94">
        <v>0</v>
      </c>
      <c r="O222" s="23" t="s">
        <v>7817</v>
      </c>
      <c r="P222" s="23" t="s">
        <v>7835</v>
      </c>
      <c r="Q222" s="23" t="s">
        <v>2709</v>
      </c>
      <c r="S222" s="21">
        <v>44138</v>
      </c>
    </row>
    <row r="223" spans="1:19">
      <c r="A223" s="21" t="s">
        <v>7836</v>
      </c>
      <c r="B223" s="21" t="s">
        <v>7837</v>
      </c>
      <c r="C223" s="21" t="s">
        <v>7838</v>
      </c>
      <c r="D223" s="21" t="s">
        <v>7839</v>
      </c>
      <c r="E223" s="21" t="s">
        <v>1365</v>
      </c>
      <c r="F223" s="21" t="s">
        <v>4817</v>
      </c>
      <c r="G223" s="21" t="s">
        <v>3778</v>
      </c>
      <c r="H223" s="103" t="str">
        <f>VLOOKUP(G223,产品名称!$A$3:$B$136,2,0)</f>
        <v>Liquid Soap Peppermint 237ml</v>
      </c>
      <c r="I223" s="173">
        <v>33.47</v>
      </c>
      <c r="J223" s="84">
        <v>1</v>
      </c>
      <c r="K223" s="81">
        <v>4.2000000000000003E-2</v>
      </c>
      <c r="L223" s="176">
        <v>1.41</v>
      </c>
      <c r="M223" s="82"/>
      <c r="N223" s="94">
        <v>0</v>
      </c>
      <c r="O223" s="23" t="s">
        <v>7840</v>
      </c>
      <c r="P223" s="23" t="s">
        <v>7840</v>
      </c>
      <c r="Q223" s="23" t="s">
        <v>7841</v>
      </c>
      <c r="S223" s="21">
        <v>44138</v>
      </c>
    </row>
    <row r="224" spans="1:19">
      <c r="A224" s="21" t="s">
        <v>7842</v>
      </c>
      <c r="B224" s="21" t="s">
        <v>7843</v>
      </c>
      <c r="C224" s="21" t="s">
        <v>7844</v>
      </c>
      <c r="D224" s="21" t="s">
        <v>7845</v>
      </c>
      <c r="E224" s="21" t="s">
        <v>948</v>
      </c>
      <c r="F224" s="21" t="s">
        <v>1438</v>
      </c>
      <c r="G224" s="21" t="s">
        <v>210</v>
      </c>
      <c r="H224" s="103" t="str">
        <f>VLOOKUP(G224,产品名称!$A$3:$B$136,2,0)</f>
        <v>Lip Balm -- Lemon Lime</v>
      </c>
      <c r="I224" s="173">
        <v>31.01</v>
      </c>
      <c r="J224" s="84">
        <v>1</v>
      </c>
      <c r="K224" s="81">
        <v>3.5000000000000003E-2</v>
      </c>
      <c r="L224" s="176">
        <v>1.0900000000000001</v>
      </c>
      <c r="M224" s="82"/>
      <c r="N224" s="94">
        <v>0</v>
      </c>
      <c r="O224" s="23" t="s">
        <v>7846</v>
      </c>
      <c r="P224" s="23" t="s">
        <v>7847</v>
      </c>
      <c r="Q224" s="23" t="s">
        <v>7848</v>
      </c>
      <c r="S224" s="21">
        <v>44138</v>
      </c>
    </row>
    <row r="225" spans="1:19">
      <c r="A225" s="21" t="s">
        <v>7813</v>
      </c>
      <c r="B225" s="21" t="s">
        <v>7849</v>
      </c>
      <c r="C225" s="21" t="s">
        <v>7850</v>
      </c>
      <c r="D225" s="21" t="s">
        <v>7816</v>
      </c>
      <c r="E225" s="21" t="s">
        <v>948</v>
      </c>
      <c r="F225" s="21" t="s">
        <v>1433</v>
      </c>
      <c r="G225" s="21" t="s">
        <v>7831</v>
      </c>
      <c r="H225" s="103" t="str">
        <f>VLOOKUP(G225,产品名称!$A$3:$B$136,2,0)</f>
        <v>Bar Soap</v>
      </c>
      <c r="I225" s="173">
        <v>38.47</v>
      </c>
      <c r="J225" s="84">
        <v>1</v>
      </c>
      <c r="K225" s="81">
        <v>3.5000000000000003E-2</v>
      </c>
      <c r="L225" s="176">
        <v>1.35</v>
      </c>
      <c r="M225" s="82"/>
      <c r="N225" s="94">
        <v>0</v>
      </c>
      <c r="O225" s="23" t="s">
        <v>7817</v>
      </c>
      <c r="P225" s="23" t="s">
        <v>7851</v>
      </c>
      <c r="Q225" s="23" t="s">
        <v>2709</v>
      </c>
      <c r="S225" s="21">
        <v>44138</v>
      </c>
    </row>
    <row r="226" spans="1:19">
      <c r="A226" s="21" t="s">
        <v>7852</v>
      </c>
      <c r="B226" s="21" t="s">
        <v>7853</v>
      </c>
      <c r="C226" s="21" t="s">
        <v>7854</v>
      </c>
      <c r="D226" s="21" t="s">
        <v>7855</v>
      </c>
      <c r="E226" s="21" t="s">
        <v>1365</v>
      </c>
      <c r="F226" s="21" t="s">
        <v>4855</v>
      </c>
      <c r="G226" s="21" t="s">
        <v>3791</v>
      </c>
      <c r="H226" s="103" t="str">
        <f>VLOOKUP(G226,产品名称!$A$3:$B$136,2,0)</f>
        <v>Liquid Soap Rose 237ml</v>
      </c>
      <c r="I226" s="173">
        <v>1722.27</v>
      </c>
      <c r="J226" s="84">
        <v>40</v>
      </c>
      <c r="K226" s="81">
        <v>4.2000000000000003E-2</v>
      </c>
      <c r="L226" s="176">
        <v>72.34</v>
      </c>
      <c r="M226" s="82"/>
      <c r="N226" s="94">
        <v>0</v>
      </c>
      <c r="O226" s="23" t="s">
        <v>7856</v>
      </c>
      <c r="P226" s="23" t="s">
        <v>7856</v>
      </c>
      <c r="Q226" s="23" t="s">
        <v>3776</v>
      </c>
      <c r="S226" s="21">
        <v>44138</v>
      </c>
    </row>
    <row r="227" spans="1:19">
      <c r="A227" s="21" t="s">
        <v>7842</v>
      </c>
      <c r="B227" s="21" t="s">
        <v>7843</v>
      </c>
      <c r="C227" s="21" t="s">
        <v>7857</v>
      </c>
      <c r="D227" s="21" t="s">
        <v>7845</v>
      </c>
      <c r="E227" s="21" t="s">
        <v>948</v>
      </c>
      <c r="F227" s="21" t="s">
        <v>2098</v>
      </c>
      <c r="G227" s="21" t="s">
        <v>2099</v>
      </c>
      <c r="H227" s="103" t="str">
        <f>VLOOKUP(G227,产品名称!$A$3:$B$136,2,0)</f>
        <v>Lip Balm -- Orange Ginger</v>
      </c>
      <c r="I227" s="173">
        <v>31.01</v>
      </c>
      <c r="J227" s="84">
        <v>1</v>
      </c>
      <c r="K227" s="81">
        <v>3.5000000000000003E-2</v>
      </c>
      <c r="L227" s="176">
        <v>1.0900000000000001</v>
      </c>
      <c r="M227" s="82"/>
      <c r="N227" s="94">
        <v>0</v>
      </c>
      <c r="O227" s="23" t="s">
        <v>7846</v>
      </c>
      <c r="P227" s="23" t="s">
        <v>7858</v>
      </c>
      <c r="Q227" s="23" t="s">
        <v>7848</v>
      </c>
      <c r="S227" s="21">
        <v>44138</v>
      </c>
    </row>
    <row r="228" spans="1:19">
      <c r="A228" s="21" t="s">
        <v>7813</v>
      </c>
      <c r="B228" s="21" t="s">
        <v>7859</v>
      </c>
      <c r="C228" s="21" t="s">
        <v>7860</v>
      </c>
      <c r="D228" s="21" t="s">
        <v>7816</v>
      </c>
      <c r="E228" s="21" t="s">
        <v>948</v>
      </c>
      <c r="F228" s="21" t="s">
        <v>1433</v>
      </c>
      <c r="G228" s="21" t="s">
        <v>7831</v>
      </c>
      <c r="H228" s="103" t="str">
        <f>VLOOKUP(G228,产品名称!$A$3:$B$136,2,0)</f>
        <v>Bar Soap</v>
      </c>
      <c r="I228" s="173">
        <v>38.47</v>
      </c>
      <c r="J228" s="84">
        <v>1</v>
      </c>
      <c r="K228" s="81">
        <v>3.5000000000000003E-2</v>
      </c>
      <c r="L228" s="176">
        <v>1.35</v>
      </c>
      <c r="M228" s="82"/>
      <c r="N228" s="94">
        <v>0</v>
      </c>
      <c r="O228" s="23" t="s">
        <v>7817</v>
      </c>
      <c r="P228" s="23" t="s">
        <v>7861</v>
      </c>
      <c r="Q228" s="23" t="s">
        <v>2709</v>
      </c>
      <c r="S228" s="21">
        <v>44138</v>
      </c>
    </row>
    <row r="229" spans="1:19">
      <c r="A229" s="21" t="s">
        <v>7862</v>
      </c>
      <c r="B229" s="21" t="s">
        <v>7863</v>
      </c>
      <c r="C229" s="21" t="s">
        <v>7864</v>
      </c>
      <c r="D229" s="21" t="s">
        <v>7865</v>
      </c>
      <c r="E229" s="21" t="s">
        <v>948</v>
      </c>
      <c r="F229" s="21" t="s">
        <v>4817</v>
      </c>
      <c r="G229" s="21" t="s">
        <v>3778</v>
      </c>
      <c r="H229" s="103" t="str">
        <f>VLOOKUP(G229,产品名称!$A$3:$B$136,2,0)</f>
        <v>Liquid Soap Peppermint 237ml</v>
      </c>
      <c r="I229" s="173">
        <v>34.25</v>
      </c>
      <c r="J229" s="84">
        <v>1</v>
      </c>
      <c r="K229" s="81">
        <v>3.5000000000000003E-2</v>
      </c>
      <c r="L229" s="176">
        <v>1.2</v>
      </c>
      <c r="M229" s="82"/>
      <c r="N229" s="94">
        <v>0</v>
      </c>
      <c r="O229" s="23" t="s">
        <v>7866</v>
      </c>
      <c r="P229" s="23" t="s">
        <v>7867</v>
      </c>
      <c r="Q229" s="23" t="s">
        <v>7868</v>
      </c>
      <c r="S229" s="21">
        <v>44138</v>
      </c>
    </row>
    <row r="230" spans="1:19">
      <c r="A230" s="21" t="s">
        <v>7862</v>
      </c>
      <c r="B230" s="21" t="s">
        <v>7863</v>
      </c>
      <c r="C230" s="21" t="s">
        <v>7869</v>
      </c>
      <c r="D230" s="21" t="s">
        <v>7865</v>
      </c>
      <c r="E230" s="21" t="s">
        <v>948</v>
      </c>
      <c r="F230" s="21" t="s">
        <v>3784</v>
      </c>
      <c r="G230" s="21" t="s">
        <v>3785</v>
      </c>
      <c r="H230" s="103" t="str">
        <f>VLOOKUP(G230,产品名称!$A$3:$B$136,2,0)</f>
        <v>Liquid Soap Cherry Blossom 237ml</v>
      </c>
      <c r="I230" s="173">
        <v>34.26</v>
      </c>
      <c r="J230" s="84">
        <v>1</v>
      </c>
      <c r="K230" s="81">
        <v>3.5000000000000003E-2</v>
      </c>
      <c r="L230" s="176">
        <v>1.2</v>
      </c>
      <c r="M230" s="82"/>
      <c r="N230" s="94">
        <v>0</v>
      </c>
      <c r="O230" s="23" t="s">
        <v>7866</v>
      </c>
      <c r="P230" s="23" t="s">
        <v>7870</v>
      </c>
      <c r="Q230" s="23" t="s">
        <v>7868</v>
      </c>
      <c r="S230" s="21">
        <v>44138</v>
      </c>
    </row>
    <row r="231" spans="1:19">
      <c r="A231" s="21" t="s">
        <v>7871</v>
      </c>
      <c r="B231" s="21" t="s">
        <v>7872</v>
      </c>
      <c r="C231" s="21" t="s">
        <v>7873</v>
      </c>
      <c r="D231" s="21" t="s">
        <v>7874</v>
      </c>
      <c r="E231" s="21" t="s">
        <v>1365</v>
      </c>
      <c r="F231" s="21" t="s">
        <v>1438</v>
      </c>
      <c r="G231" s="21" t="s">
        <v>210</v>
      </c>
      <c r="H231" s="103" t="str">
        <f>VLOOKUP(G231,产品名称!$A$3:$B$136,2,0)</f>
        <v>Lip Balm -- Lemon Lime</v>
      </c>
      <c r="I231" s="173">
        <v>34.57</v>
      </c>
      <c r="J231" s="84">
        <v>1</v>
      </c>
      <c r="K231" s="81">
        <v>4.2000000000000003E-2</v>
      </c>
      <c r="L231" s="176">
        <v>1.45</v>
      </c>
      <c r="M231" s="82"/>
      <c r="N231" s="94">
        <v>0</v>
      </c>
      <c r="O231" s="23" t="s">
        <v>7875</v>
      </c>
      <c r="P231" s="23" t="s">
        <v>7875</v>
      </c>
      <c r="Q231" s="23" t="s">
        <v>7876</v>
      </c>
      <c r="S231" s="21">
        <v>44138</v>
      </c>
    </row>
    <row r="232" spans="1:19">
      <c r="A232" s="21" t="s">
        <v>7877</v>
      </c>
      <c r="B232" s="21" t="s">
        <v>7878</v>
      </c>
      <c r="C232" s="21" t="s">
        <v>7879</v>
      </c>
      <c r="D232" s="21" t="s">
        <v>7880</v>
      </c>
      <c r="E232" s="21" t="s">
        <v>1365</v>
      </c>
      <c r="F232" s="21" t="s">
        <v>2098</v>
      </c>
      <c r="G232" s="21" t="s">
        <v>2099</v>
      </c>
      <c r="H232" s="103" t="str">
        <f>VLOOKUP(G232,产品名称!$A$3:$B$136,2,0)</f>
        <v>Lip Balm -- Orange Ginger</v>
      </c>
      <c r="I232" s="173">
        <v>25.14</v>
      </c>
      <c r="J232" s="84">
        <v>1</v>
      </c>
      <c r="K232" s="81">
        <v>4.2000000000000003E-2</v>
      </c>
      <c r="L232" s="176">
        <v>1.06</v>
      </c>
      <c r="M232" s="82"/>
      <c r="N232" s="94">
        <v>0</v>
      </c>
      <c r="O232" s="23" t="s">
        <v>7881</v>
      </c>
      <c r="P232" s="23" t="s">
        <v>7882</v>
      </c>
      <c r="Q232" s="23" t="s">
        <v>7883</v>
      </c>
      <c r="S232" s="21">
        <v>44138</v>
      </c>
    </row>
    <row r="233" spans="1:19">
      <c r="A233" s="21" t="s">
        <v>7884</v>
      </c>
      <c r="B233" s="21" t="s">
        <v>7885</v>
      </c>
      <c r="C233" s="21" t="s">
        <v>7886</v>
      </c>
      <c r="D233" s="21" t="s">
        <v>7887</v>
      </c>
      <c r="E233" s="21" t="s">
        <v>1367</v>
      </c>
      <c r="F233" s="21" t="s">
        <v>3784</v>
      </c>
      <c r="G233" s="21" t="s">
        <v>3785</v>
      </c>
      <c r="H233" s="103" t="str">
        <f>VLOOKUP(G233,产品名称!$A$3:$B$136,2,0)</f>
        <v>Liquid Soap Cherry Blossom 237ml</v>
      </c>
      <c r="I233" s="173">
        <v>67.63</v>
      </c>
      <c r="J233" s="84">
        <v>2</v>
      </c>
      <c r="K233" s="81">
        <v>0.2</v>
      </c>
      <c r="L233" s="176">
        <v>13.53</v>
      </c>
      <c r="M233" s="82">
        <v>0.01</v>
      </c>
      <c r="N233" s="94">
        <v>0.67</v>
      </c>
      <c r="O233" s="23" t="s">
        <v>7888</v>
      </c>
      <c r="P233" s="23" t="s">
        <v>7889</v>
      </c>
      <c r="Q233" s="23" t="s">
        <v>1380</v>
      </c>
      <c r="S233" s="21">
        <v>44138</v>
      </c>
    </row>
    <row r="234" spans="1:19">
      <c r="A234" s="21" t="s">
        <v>7877</v>
      </c>
      <c r="B234" s="21" t="s">
        <v>7878</v>
      </c>
      <c r="C234" s="21" t="s">
        <v>7890</v>
      </c>
      <c r="D234" s="21" t="s">
        <v>7880</v>
      </c>
      <c r="E234" s="21" t="s">
        <v>1365</v>
      </c>
      <c r="F234" s="21" t="s">
        <v>3792</v>
      </c>
      <c r="G234" s="21" t="s">
        <v>7891</v>
      </c>
      <c r="H234" s="103" t="str">
        <f>VLOOKUP(G234,产品名称!$A$3:$B$136,2,0)</f>
        <v>Liquid Soap Lavender 237ml</v>
      </c>
      <c r="I234" s="173">
        <v>35.33</v>
      </c>
      <c r="J234" s="84">
        <v>1</v>
      </c>
      <c r="K234" s="81">
        <v>4.2000000000000003E-2</v>
      </c>
      <c r="L234" s="176">
        <v>1.48</v>
      </c>
      <c r="M234" s="82"/>
      <c r="N234" s="94">
        <v>0</v>
      </c>
      <c r="O234" s="23" t="s">
        <v>7881</v>
      </c>
      <c r="P234" s="23" t="s">
        <v>7892</v>
      </c>
      <c r="Q234" s="23" t="s">
        <v>2059</v>
      </c>
      <c r="S234" s="21">
        <v>44138</v>
      </c>
    </row>
    <row r="235" spans="1:19">
      <c r="A235" s="21" t="s">
        <v>7884</v>
      </c>
      <c r="B235" s="21" t="s">
        <v>7885</v>
      </c>
      <c r="C235" s="21" t="s">
        <v>7893</v>
      </c>
      <c r="D235" s="21" t="s">
        <v>7887</v>
      </c>
      <c r="E235" s="21" t="s">
        <v>1367</v>
      </c>
      <c r="F235" s="21" t="s">
        <v>4817</v>
      </c>
      <c r="G235" s="21" t="s">
        <v>3778</v>
      </c>
      <c r="H235" s="103" t="str">
        <f>VLOOKUP(G235,产品名称!$A$3:$B$136,2,0)</f>
        <v>Liquid Soap Peppermint 237ml</v>
      </c>
      <c r="I235" s="173">
        <v>67.63</v>
      </c>
      <c r="J235" s="84">
        <v>2</v>
      </c>
      <c r="K235" s="81">
        <v>0.2</v>
      </c>
      <c r="L235" s="176">
        <v>13.53</v>
      </c>
      <c r="M235" s="82">
        <v>0.01</v>
      </c>
      <c r="N235" s="94">
        <v>0.67</v>
      </c>
      <c r="O235" s="23" t="s">
        <v>7888</v>
      </c>
      <c r="P235" s="23" t="s">
        <v>7894</v>
      </c>
      <c r="Q235" s="23" t="s">
        <v>1380</v>
      </c>
      <c r="S235" s="21">
        <v>44138</v>
      </c>
    </row>
    <row r="236" spans="1:19">
      <c r="A236" s="21" t="s">
        <v>7862</v>
      </c>
      <c r="B236" s="21" t="s">
        <v>7863</v>
      </c>
      <c r="C236" s="21" t="s">
        <v>7895</v>
      </c>
      <c r="D236" s="21" t="s">
        <v>7865</v>
      </c>
      <c r="E236" s="21" t="s">
        <v>948</v>
      </c>
      <c r="F236" s="21" t="s">
        <v>1435</v>
      </c>
      <c r="G236" s="21" t="s">
        <v>211</v>
      </c>
      <c r="H236" s="103" t="str">
        <f>VLOOKUP(G236,产品名称!$A$3:$B$136,2,0)</f>
        <v>Lip Balm -- Naked</v>
      </c>
      <c r="I236" s="173">
        <v>31.42</v>
      </c>
      <c r="J236" s="84">
        <v>1</v>
      </c>
      <c r="K236" s="81">
        <v>3.5000000000000003E-2</v>
      </c>
      <c r="L236" s="176">
        <v>1.1000000000000001</v>
      </c>
      <c r="M236" s="82"/>
      <c r="N236" s="94">
        <v>0</v>
      </c>
      <c r="O236" s="23" t="s">
        <v>7866</v>
      </c>
      <c r="P236" s="23" t="s">
        <v>7896</v>
      </c>
      <c r="Q236" s="23" t="s">
        <v>7868</v>
      </c>
      <c r="S236" s="21">
        <v>44138</v>
      </c>
    </row>
    <row r="237" spans="1:19">
      <c r="A237" s="21" t="s">
        <v>7877</v>
      </c>
      <c r="B237" s="21" t="s">
        <v>7878</v>
      </c>
      <c r="C237" s="21" t="s">
        <v>7897</v>
      </c>
      <c r="D237" s="21" t="s">
        <v>7880</v>
      </c>
      <c r="E237" s="21" t="s">
        <v>1365</v>
      </c>
      <c r="F237" s="21" t="s">
        <v>3789</v>
      </c>
      <c r="G237" s="21" t="s">
        <v>7898</v>
      </c>
      <c r="H237" s="103" t="str">
        <f>VLOOKUP(G237,产品名称!$A$3:$B$136,2,0)</f>
        <v>Liquid Soap Citrus 237ml</v>
      </c>
      <c r="I237" s="173">
        <v>35.32</v>
      </c>
      <c r="J237" s="84">
        <v>1</v>
      </c>
      <c r="K237" s="81">
        <v>4.2000000000000003E-2</v>
      </c>
      <c r="L237" s="176">
        <v>1.48</v>
      </c>
      <c r="M237" s="82"/>
      <c r="N237" s="94">
        <v>0</v>
      </c>
      <c r="O237" s="23" t="s">
        <v>7881</v>
      </c>
      <c r="P237" s="23" t="s">
        <v>7899</v>
      </c>
      <c r="Q237" s="23" t="s">
        <v>7883</v>
      </c>
      <c r="S237" s="21">
        <v>44138</v>
      </c>
    </row>
    <row r="238" spans="1:19">
      <c r="A238" s="21" t="s">
        <v>7842</v>
      </c>
      <c r="B238" s="21" t="s">
        <v>7843</v>
      </c>
      <c r="C238" s="21" t="s">
        <v>7900</v>
      </c>
      <c r="D238" s="21" t="s">
        <v>7845</v>
      </c>
      <c r="E238" s="21" t="s">
        <v>948</v>
      </c>
      <c r="F238" s="21" t="s">
        <v>1432</v>
      </c>
      <c r="G238" s="21" t="s">
        <v>609</v>
      </c>
      <c r="H238" s="103" t="str">
        <f>VLOOKUP(G238,产品名称!$A$3:$B$136,2,0)</f>
        <v>Liquid Soap 8oz</v>
      </c>
      <c r="I238" s="173">
        <v>78.72</v>
      </c>
      <c r="J238" s="84">
        <v>1</v>
      </c>
      <c r="K238" s="81">
        <v>3.5000000000000003E-2</v>
      </c>
      <c r="L238" s="176">
        <v>2.76</v>
      </c>
      <c r="M238" s="82"/>
      <c r="N238" s="94">
        <v>0</v>
      </c>
      <c r="O238" s="23" t="s">
        <v>7846</v>
      </c>
      <c r="P238" s="23" t="s">
        <v>7901</v>
      </c>
      <c r="Q238" s="23" t="s">
        <v>7848</v>
      </c>
      <c r="S238" s="21">
        <v>44138</v>
      </c>
    </row>
    <row r="239" spans="1:19">
      <c r="A239" s="21" t="s">
        <v>7902</v>
      </c>
      <c r="B239" s="21" t="s">
        <v>7903</v>
      </c>
      <c r="C239" s="21" t="s">
        <v>7904</v>
      </c>
      <c r="D239" s="21" t="s">
        <v>7905</v>
      </c>
      <c r="E239" s="21" t="s">
        <v>948</v>
      </c>
      <c r="F239" s="21" t="s">
        <v>4855</v>
      </c>
      <c r="G239" s="21" t="s">
        <v>7906</v>
      </c>
      <c r="H239" s="103" t="str">
        <f>VLOOKUP(G239,产品名称!$A$3:$B$136,2,0)</f>
        <v>Liquid Soap Rose 237ml</v>
      </c>
      <c r="I239" s="173">
        <v>65.41</v>
      </c>
      <c r="J239" s="84">
        <v>2</v>
      </c>
      <c r="K239" s="81">
        <v>3.5000000000000003E-2</v>
      </c>
      <c r="L239" s="176">
        <v>2.29</v>
      </c>
      <c r="M239" s="82"/>
      <c r="N239" s="94">
        <v>0</v>
      </c>
      <c r="O239" s="23" t="s">
        <v>7907</v>
      </c>
      <c r="P239" s="23" t="s">
        <v>7908</v>
      </c>
      <c r="Q239" s="23" t="s">
        <v>5225</v>
      </c>
      <c r="S239" s="21">
        <v>44139</v>
      </c>
    </row>
    <row r="240" spans="1:19">
      <c r="A240" s="21" t="s">
        <v>7909</v>
      </c>
      <c r="B240" s="21" t="s">
        <v>7910</v>
      </c>
      <c r="C240" s="21" t="s">
        <v>7911</v>
      </c>
      <c r="D240" s="21" t="s">
        <v>7912</v>
      </c>
      <c r="E240" s="21" t="s">
        <v>948</v>
      </c>
      <c r="F240" s="21" t="s">
        <v>4855</v>
      </c>
      <c r="G240" s="21" t="s">
        <v>7906</v>
      </c>
      <c r="H240" s="103" t="str">
        <f>VLOOKUP(G240,产品名称!$A$3:$B$136,2,0)</f>
        <v>Liquid Soap Rose 237ml</v>
      </c>
      <c r="I240" s="173">
        <v>49.03</v>
      </c>
      <c r="J240" s="84">
        <v>1</v>
      </c>
      <c r="K240" s="81">
        <v>3.5000000000000003E-2</v>
      </c>
      <c r="L240" s="176">
        <v>1.72</v>
      </c>
      <c r="M240" s="82"/>
      <c r="N240" s="94">
        <v>0</v>
      </c>
      <c r="O240" s="23" t="s">
        <v>7913</v>
      </c>
      <c r="P240" s="23" t="s">
        <v>7914</v>
      </c>
      <c r="Q240" s="23" t="s">
        <v>7915</v>
      </c>
      <c r="S240" s="21">
        <v>44139</v>
      </c>
    </row>
    <row r="241" spans="1:19">
      <c r="A241" s="21" t="s">
        <v>7902</v>
      </c>
      <c r="B241" s="21" t="s">
        <v>7903</v>
      </c>
      <c r="C241" s="21" t="s">
        <v>7916</v>
      </c>
      <c r="D241" s="21" t="s">
        <v>7905</v>
      </c>
      <c r="E241" s="21" t="s">
        <v>948</v>
      </c>
      <c r="F241" s="21" t="s">
        <v>3792</v>
      </c>
      <c r="G241" s="21" t="s">
        <v>7891</v>
      </c>
      <c r="H241" s="103" t="str">
        <f>VLOOKUP(G241,产品名称!$A$3:$B$136,2,0)</f>
        <v>Liquid Soap Lavender 237ml</v>
      </c>
      <c r="I241" s="173">
        <v>32.700000000000003</v>
      </c>
      <c r="J241" s="84">
        <v>1</v>
      </c>
      <c r="K241" s="81">
        <v>3.5000000000000003E-2</v>
      </c>
      <c r="L241" s="176">
        <v>1.1399999999999999</v>
      </c>
      <c r="M241" s="82"/>
      <c r="N241" s="94">
        <v>0</v>
      </c>
      <c r="O241" s="23" t="s">
        <v>7907</v>
      </c>
      <c r="P241" s="23" t="s">
        <v>7917</v>
      </c>
      <c r="Q241" s="23" t="s">
        <v>5225</v>
      </c>
      <c r="S241" s="21">
        <v>44139</v>
      </c>
    </row>
    <row r="242" spans="1:19">
      <c r="A242" s="21" t="s">
        <v>7918</v>
      </c>
      <c r="B242" s="21" t="s">
        <v>7919</v>
      </c>
      <c r="C242" s="21" t="s">
        <v>7920</v>
      </c>
      <c r="D242" s="21" t="s">
        <v>7921</v>
      </c>
      <c r="E242" s="21" t="s">
        <v>1365</v>
      </c>
      <c r="F242" s="21" t="s">
        <v>4817</v>
      </c>
      <c r="G242" s="21" t="s">
        <v>3778</v>
      </c>
      <c r="H242" s="103" t="str">
        <f>VLOOKUP(G242,产品名称!$A$3:$B$136,2,0)</f>
        <v>Liquid Soap Peppermint 237ml</v>
      </c>
      <c r="I242" s="173">
        <v>32.76</v>
      </c>
      <c r="J242" s="84">
        <v>1</v>
      </c>
      <c r="K242" s="81">
        <v>4.2000000000000003E-2</v>
      </c>
      <c r="L242" s="176">
        <v>1.38</v>
      </c>
      <c r="M242" s="82"/>
      <c r="N242" s="94">
        <v>0</v>
      </c>
      <c r="O242" s="23" t="s">
        <v>7922</v>
      </c>
      <c r="P242" s="23" t="s">
        <v>7923</v>
      </c>
      <c r="Q242" s="23" t="s">
        <v>7924</v>
      </c>
      <c r="S242" s="21">
        <v>44139</v>
      </c>
    </row>
    <row r="243" spans="1:19">
      <c r="A243" s="21" t="s">
        <v>7918</v>
      </c>
      <c r="B243" s="21" t="s">
        <v>7919</v>
      </c>
      <c r="C243" s="21" t="s">
        <v>7925</v>
      </c>
      <c r="D243" s="21" t="s">
        <v>7921</v>
      </c>
      <c r="E243" s="21" t="s">
        <v>1365</v>
      </c>
      <c r="F243" s="21" t="s">
        <v>3784</v>
      </c>
      <c r="G243" s="21" t="s">
        <v>3785</v>
      </c>
      <c r="H243" s="103" t="str">
        <f>VLOOKUP(G243,产品名称!$A$3:$B$136,2,0)</f>
        <v>Liquid Soap Cherry Blossom 237ml</v>
      </c>
      <c r="I243" s="173">
        <v>32.76</v>
      </c>
      <c r="J243" s="84">
        <v>1</v>
      </c>
      <c r="K243" s="81">
        <v>4.2000000000000003E-2</v>
      </c>
      <c r="L243" s="176">
        <v>1.38</v>
      </c>
      <c r="M243" s="82"/>
      <c r="N243" s="94">
        <v>0</v>
      </c>
      <c r="O243" s="23" t="s">
        <v>7922</v>
      </c>
      <c r="P243" s="23" t="s">
        <v>7926</v>
      </c>
      <c r="Q243" s="23" t="s">
        <v>2059</v>
      </c>
      <c r="S243" s="21">
        <v>44139</v>
      </c>
    </row>
    <row r="244" spans="1:19">
      <c r="A244" s="21" t="s">
        <v>7927</v>
      </c>
      <c r="B244" s="21" t="s">
        <v>7928</v>
      </c>
      <c r="C244" s="21" t="s">
        <v>7929</v>
      </c>
      <c r="D244" s="21" t="s">
        <v>7930</v>
      </c>
      <c r="E244" s="21" t="s">
        <v>948</v>
      </c>
      <c r="F244" s="21" t="s">
        <v>1435</v>
      </c>
      <c r="G244" s="21" t="s">
        <v>211</v>
      </c>
      <c r="H244" s="103" t="str">
        <f>VLOOKUP(G244,产品名称!$A$3:$B$136,2,0)</f>
        <v>Lip Balm -- Naked</v>
      </c>
      <c r="I244" s="173">
        <v>29.25</v>
      </c>
      <c r="J244" s="84">
        <v>1</v>
      </c>
      <c r="K244" s="81">
        <v>3.5000000000000003E-2</v>
      </c>
      <c r="L244" s="176">
        <v>1.02</v>
      </c>
      <c r="M244" s="82"/>
      <c r="N244" s="94">
        <v>0</v>
      </c>
      <c r="O244" s="23" t="s">
        <v>7931</v>
      </c>
      <c r="P244" s="23" t="s">
        <v>7931</v>
      </c>
      <c r="Q244" s="23" t="s">
        <v>7932</v>
      </c>
      <c r="S244" s="21">
        <v>44139</v>
      </c>
    </row>
    <row r="245" spans="1:19">
      <c r="A245" s="21" t="s">
        <v>7933</v>
      </c>
      <c r="B245" s="21" t="s">
        <v>7934</v>
      </c>
      <c r="C245" s="21" t="s">
        <v>7935</v>
      </c>
      <c r="D245" s="21" t="s">
        <v>7936</v>
      </c>
      <c r="E245" s="21" t="s">
        <v>1365</v>
      </c>
      <c r="F245" s="21" t="s">
        <v>1435</v>
      </c>
      <c r="G245" s="21" t="s">
        <v>211</v>
      </c>
      <c r="H245" s="103" t="str">
        <f>VLOOKUP(G245,产品名称!$A$3:$B$136,2,0)</f>
        <v>Lip Balm -- Naked</v>
      </c>
      <c r="I245" s="173">
        <v>20.53</v>
      </c>
      <c r="J245" s="84">
        <v>1</v>
      </c>
      <c r="K245" s="81">
        <v>4.2000000000000003E-2</v>
      </c>
      <c r="L245" s="176">
        <v>0.86</v>
      </c>
      <c r="M245" s="82"/>
      <c r="N245" s="94">
        <v>0</v>
      </c>
      <c r="O245" s="23" t="s">
        <v>7937</v>
      </c>
      <c r="P245" s="23" t="s">
        <v>7937</v>
      </c>
      <c r="Q245" s="23" t="s">
        <v>7938</v>
      </c>
      <c r="S245" s="21">
        <v>44139</v>
      </c>
    </row>
    <row r="246" spans="1:19">
      <c r="A246" s="21" t="s">
        <v>7939</v>
      </c>
      <c r="B246" s="21" t="s">
        <v>7940</v>
      </c>
      <c r="C246" s="21" t="s">
        <v>7941</v>
      </c>
      <c r="D246" s="21" t="s">
        <v>7942</v>
      </c>
      <c r="E246" s="21" t="s">
        <v>1365</v>
      </c>
      <c r="F246" s="21" t="s">
        <v>3784</v>
      </c>
      <c r="G246" s="21" t="s">
        <v>3785</v>
      </c>
      <c r="H246" s="103" t="str">
        <f>VLOOKUP(G246,产品名称!$A$3:$B$136,2,0)</f>
        <v>Liquid Soap Cherry Blossom 237ml</v>
      </c>
      <c r="I246" s="173">
        <v>23.83</v>
      </c>
      <c r="J246" s="84">
        <v>1</v>
      </c>
      <c r="K246" s="81">
        <v>4.2000000000000003E-2</v>
      </c>
      <c r="L246" s="176">
        <v>1</v>
      </c>
      <c r="M246" s="82"/>
      <c r="N246" s="94">
        <v>0</v>
      </c>
      <c r="O246" s="23" t="s">
        <v>7943</v>
      </c>
      <c r="P246" s="23" t="s">
        <v>7943</v>
      </c>
      <c r="Q246" s="23" t="s">
        <v>2059</v>
      </c>
      <c r="S246" s="21">
        <v>44139</v>
      </c>
    </row>
    <row r="247" spans="1:19" ht="15">
      <c r="A247" s="21" t="s">
        <v>7909</v>
      </c>
      <c r="B247" s="21" t="s">
        <v>7910</v>
      </c>
      <c r="C247" s="21" t="s">
        <v>7944</v>
      </c>
      <c r="D247" s="21" t="s">
        <v>7912</v>
      </c>
      <c r="E247" s="21" t="s">
        <v>948</v>
      </c>
      <c r="F247" s="21" t="s">
        <v>4789</v>
      </c>
      <c r="G247" s="92" t="s">
        <v>8635</v>
      </c>
      <c r="H247" s="103" t="str">
        <f>VLOOKUP(G247,产品名称!$A$3:$B$136,2,0)</f>
        <v>Liquid Soap Baby Unscented 237ml</v>
      </c>
      <c r="I247" s="173">
        <v>49.03</v>
      </c>
      <c r="J247" s="84">
        <v>1</v>
      </c>
      <c r="K247" s="81">
        <v>3.5000000000000003E-2</v>
      </c>
      <c r="L247" s="176">
        <v>1.72</v>
      </c>
      <c r="M247" s="82"/>
      <c r="N247" s="94">
        <v>0</v>
      </c>
      <c r="O247" s="23" t="s">
        <v>7913</v>
      </c>
      <c r="P247" s="23" t="s">
        <v>7945</v>
      </c>
      <c r="Q247" s="23" t="s">
        <v>7915</v>
      </c>
      <c r="S247" s="21">
        <v>44139</v>
      </c>
    </row>
    <row r="248" spans="1:19">
      <c r="A248" s="21" t="s">
        <v>7946</v>
      </c>
      <c r="B248" s="21" t="s">
        <v>7947</v>
      </c>
      <c r="C248" s="21" t="s">
        <v>7948</v>
      </c>
      <c r="D248" s="21" t="s">
        <v>7810</v>
      </c>
      <c r="E248" s="21" t="s">
        <v>948</v>
      </c>
      <c r="F248" s="21" t="s">
        <v>4817</v>
      </c>
      <c r="G248" s="21" t="s">
        <v>3778</v>
      </c>
      <c r="H248" s="103" t="str">
        <f>VLOOKUP(G248,产品名称!$A$3:$B$136,2,0)</f>
        <v>Liquid Soap Peppermint 237ml</v>
      </c>
      <c r="I248" s="173">
        <v>56.24</v>
      </c>
      <c r="J248" s="84">
        <v>2</v>
      </c>
      <c r="K248" s="81">
        <v>3.5000000000000003E-2</v>
      </c>
      <c r="L248" s="176">
        <v>1.97</v>
      </c>
      <c r="M248" s="82"/>
      <c r="N248" s="94">
        <v>0</v>
      </c>
      <c r="O248" s="23" t="s">
        <v>7949</v>
      </c>
      <c r="P248" s="23" t="s">
        <v>7949</v>
      </c>
      <c r="Q248" s="23" t="s">
        <v>7950</v>
      </c>
      <c r="S248" s="21">
        <v>44139</v>
      </c>
    </row>
    <row r="249" spans="1:19">
      <c r="A249" s="21" t="s">
        <v>7951</v>
      </c>
      <c r="B249" s="21" t="s">
        <v>7952</v>
      </c>
      <c r="C249" s="21" t="s">
        <v>7953</v>
      </c>
      <c r="D249" s="21" t="s">
        <v>7954</v>
      </c>
      <c r="E249" s="21" t="s">
        <v>1365</v>
      </c>
      <c r="F249" s="21" t="s">
        <v>4821</v>
      </c>
      <c r="G249" s="21" t="s">
        <v>7834</v>
      </c>
      <c r="H249" s="103" t="str">
        <f>VLOOKUP(G249,产品名称!$A$3:$B$136,2,0)</f>
        <v>Liquid Soap Tea Tree 237ml</v>
      </c>
      <c r="I249" s="173">
        <v>97.73</v>
      </c>
      <c r="J249" s="84">
        <v>2</v>
      </c>
      <c r="K249" s="81">
        <v>4.2000000000000003E-2</v>
      </c>
      <c r="L249" s="176">
        <v>4.0999999999999996</v>
      </c>
      <c r="M249" s="82"/>
      <c r="N249" s="94">
        <v>0</v>
      </c>
      <c r="O249" s="23" t="s">
        <v>7955</v>
      </c>
      <c r="P249" s="23" t="s">
        <v>7955</v>
      </c>
      <c r="Q249" s="23" t="s">
        <v>7956</v>
      </c>
      <c r="S249" s="21">
        <v>44139</v>
      </c>
    </row>
    <row r="250" spans="1:19">
      <c r="A250" s="21" t="s">
        <v>7957</v>
      </c>
      <c r="B250" s="21" t="s">
        <v>7958</v>
      </c>
      <c r="C250" s="21" t="s">
        <v>7959</v>
      </c>
      <c r="D250" s="21" t="s">
        <v>7960</v>
      </c>
      <c r="E250" s="21" t="s">
        <v>948</v>
      </c>
      <c r="F250" s="21" t="s">
        <v>7961</v>
      </c>
      <c r="G250" s="21" t="s">
        <v>7962</v>
      </c>
      <c r="H250" s="103" t="str">
        <f>VLOOKUP(G250,产品名称!$A$3:$B$136,2,0)</f>
        <v>Special Coupon</v>
      </c>
      <c r="I250" s="173">
        <v>1</v>
      </c>
      <c r="J250" s="84">
        <v>1</v>
      </c>
      <c r="K250" s="81">
        <v>1.4999999999999999E-2</v>
      </c>
      <c r="L250" s="176">
        <v>0.02</v>
      </c>
      <c r="M250" s="82"/>
      <c r="N250" s="94">
        <v>0</v>
      </c>
      <c r="O250" s="23" t="s">
        <v>7963</v>
      </c>
      <c r="P250" s="23" t="s">
        <v>7963</v>
      </c>
      <c r="Q250" s="23" t="s">
        <v>1380</v>
      </c>
      <c r="S250" s="21">
        <v>44139</v>
      </c>
    </row>
    <row r="251" spans="1:19">
      <c r="A251" s="21" t="s">
        <v>7964</v>
      </c>
      <c r="B251" s="21" t="s">
        <v>7965</v>
      </c>
      <c r="C251" s="21" t="s">
        <v>7965</v>
      </c>
      <c r="D251" s="21" t="s">
        <v>7966</v>
      </c>
      <c r="E251" s="21" t="s">
        <v>948</v>
      </c>
      <c r="F251" s="21" t="s">
        <v>7961</v>
      </c>
      <c r="G251" s="21" t="s">
        <v>7962</v>
      </c>
      <c r="H251" s="103" t="str">
        <f>VLOOKUP(G251,产品名称!$A$3:$B$136,2,0)</f>
        <v>Special Coupon</v>
      </c>
      <c r="I251" s="173">
        <v>1</v>
      </c>
      <c r="J251" s="84">
        <v>1</v>
      </c>
      <c r="K251" s="81">
        <v>1.4999999999999999E-2</v>
      </c>
      <c r="L251" s="176">
        <v>0.02</v>
      </c>
      <c r="M251" s="82"/>
      <c r="N251" s="94">
        <v>0</v>
      </c>
      <c r="O251" s="23" t="s">
        <v>7967</v>
      </c>
      <c r="P251" s="23" t="s">
        <v>7967</v>
      </c>
      <c r="Q251" s="23" t="s">
        <v>7968</v>
      </c>
      <c r="S251" s="21">
        <v>44139</v>
      </c>
    </row>
    <row r="252" spans="1:19">
      <c r="A252" s="21" t="s">
        <v>7969</v>
      </c>
      <c r="B252" s="21" t="s">
        <v>7970</v>
      </c>
      <c r="C252" s="21" t="s">
        <v>7971</v>
      </c>
      <c r="D252" s="21" t="s">
        <v>7972</v>
      </c>
      <c r="E252" s="21" t="s">
        <v>948</v>
      </c>
      <c r="F252" s="21" t="s">
        <v>7961</v>
      </c>
      <c r="G252" s="21" t="s">
        <v>7962</v>
      </c>
      <c r="H252" s="103" t="str">
        <f>VLOOKUP(G252,产品名称!$A$3:$B$136,2,0)</f>
        <v>Special Coupon</v>
      </c>
      <c r="I252" s="173">
        <v>1</v>
      </c>
      <c r="J252" s="84">
        <v>1</v>
      </c>
      <c r="K252" s="81">
        <v>1.4999999999999999E-2</v>
      </c>
      <c r="L252" s="176">
        <v>0.02</v>
      </c>
      <c r="M252" s="82"/>
      <c r="N252" s="94">
        <v>0</v>
      </c>
      <c r="O252" s="23" t="s">
        <v>7973</v>
      </c>
      <c r="P252" s="23" t="s">
        <v>7973</v>
      </c>
      <c r="Q252" s="23" t="s">
        <v>7974</v>
      </c>
      <c r="S252" s="21">
        <v>44139</v>
      </c>
    </row>
    <row r="253" spans="1:19">
      <c r="A253" s="21" t="s">
        <v>7975</v>
      </c>
      <c r="B253" s="21" t="s">
        <v>7976</v>
      </c>
      <c r="C253" s="21" t="s">
        <v>7977</v>
      </c>
      <c r="D253" s="21" t="s">
        <v>7978</v>
      </c>
      <c r="E253" s="21" t="s">
        <v>948</v>
      </c>
      <c r="F253" s="21" t="s">
        <v>3784</v>
      </c>
      <c r="G253" s="21" t="s">
        <v>3785</v>
      </c>
      <c r="H253" s="103" t="str">
        <f>VLOOKUP(G253,产品名称!$A$3:$B$136,2,0)</f>
        <v>Liquid Soap Cherry Blossom 237ml</v>
      </c>
      <c r="I253" s="173">
        <v>27.68</v>
      </c>
      <c r="J253" s="84">
        <v>1</v>
      </c>
      <c r="K253" s="81">
        <v>3.5000000000000003E-2</v>
      </c>
      <c r="L253" s="176">
        <v>0.97</v>
      </c>
      <c r="M253" s="82"/>
      <c r="N253" s="94">
        <v>0</v>
      </c>
      <c r="O253" s="23" t="s">
        <v>7979</v>
      </c>
      <c r="P253" s="23" t="s">
        <v>7979</v>
      </c>
      <c r="Q253" s="23" t="s">
        <v>7980</v>
      </c>
      <c r="S253" s="21">
        <v>44139</v>
      </c>
    </row>
    <row r="254" spans="1:19">
      <c r="A254" s="21" t="s">
        <v>7981</v>
      </c>
      <c r="B254" s="21" t="s">
        <v>7982</v>
      </c>
      <c r="C254" s="21" t="s">
        <v>7983</v>
      </c>
      <c r="D254" s="21" t="s">
        <v>7984</v>
      </c>
      <c r="E254" s="21" t="s">
        <v>1367</v>
      </c>
      <c r="F254" s="21" t="s">
        <v>4797</v>
      </c>
      <c r="G254" s="21" t="s">
        <v>3256</v>
      </c>
      <c r="H254" s="103" t="str">
        <f>VLOOKUP(G254,产品名称!$A$3:$B$136,2,0)</f>
        <v>Liquid Soap Lavender 473ml</v>
      </c>
      <c r="I254" s="173">
        <v>212.91</v>
      </c>
      <c r="J254" s="84">
        <v>2</v>
      </c>
      <c r="K254" s="81">
        <v>0.2</v>
      </c>
      <c r="L254" s="176">
        <v>42.58</v>
      </c>
      <c r="M254" s="82">
        <v>0.01</v>
      </c>
      <c r="N254" s="94">
        <v>2.13</v>
      </c>
      <c r="O254" s="23" t="s">
        <v>7985</v>
      </c>
      <c r="P254" s="23" t="s">
        <v>7985</v>
      </c>
      <c r="Q254" s="23" t="s">
        <v>1380</v>
      </c>
      <c r="S254" s="21">
        <v>44139</v>
      </c>
    </row>
    <row r="255" spans="1:19">
      <c r="A255" s="21" t="s">
        <v>7986</v>
      </c>
      <c r="B255" s="21" t="s">
        <v>7987</v>
      </c>
      <c r="C255" s="21" t="s">
        <v>7988</v>
      </c>
      <c r="D255" s="21" t="s">
        <v>7989</v>
      </c>
      <c r="E255" s="21" t="s">
        <v>948</v>
      </c>
      <c r="F255" s="21" t="s">
        <v>1438</v>
      </c>
      <c r="G255" s="21" t="s">
        <v>210</v>
      </c>
      <c r="H255" s="103" t="str">
        <f>VLOOKUP(G255,产品名称!$A$3:$B$136,2,0)</f>
        <v>Lip Balm -- Lemon Lime</v>
      </c>
      <c r="I255" s="173">
        <v>19.25</v>
      </c>
      <c r="J255" s="84">
        <v>1</v>
      </c>
      <c r="K255" s="81">
        <v>3.5000000000000003E-2</v>
      </c>
      <c r="L255" s="176">
        <v>0.67</v>
      </c>
      <c r="M255" s="82"/>
      <c r="N255" s="94">
        <v>0</v>
      </c>
      <c r="O255" s="23" t="s">
        <v>7990</v>
      </c>
      <c r="P255" s="23" t="s">
        <v>7990</v>
      </c>
      <c r="Q255" s="23" t="s">
        <v>7991</v>
      </c>
      <c r="S255" s="21">
        <v>44139</v>
      </c>
    </row>
    <row r="256" spans="1:19">
      <c r="A256" s="21" t="s">
        <v>7992</v>
      </c>
      <c r="B256" s="21" t="s">
        <v>7993</v>
      </c>
      <c r="C256" s="21" t="s">
        <v>7994</v>
      </c>
      <c r="D256" s="21" t="s">
        <v>7995</v>
      </c>
      <c r="E256" s="21" t="s">
        <v>948</v>
      </c>
      <c r="F256" s="21" t="s">
        <v>1437</v>
      </c>
      <c r="G256" s="21" t="s">
        <v>1370</v>
      </c>
      <c r="H256" s="103" t="str">
        <f>VLOOKUP(G256,产品名称!$A$3:$B$136,2,0)</f>
        <v>Lip Balm -- Peppermint</v>
      </c>
      <c r="I256" s="173">
        <v>31.33</v>
      </c>
      <c r="J256" s="84">
        <v>1</v>
      </c>
      <c r="K256" s="81">
        <v>3.5000000000000003E-2</v>
      </c>
      <c r="L256" s="176">
        <v>1.1000000000000001</v>
      </c>
      <c r="M256" s="82"/>
      <c r="N256" s="94">
        <v>0</v>
      </c>
      <c r="O256" s="23" t="s">
        <v>7996</v>
      </c>
      <c r="P256" s="23" t="s">
        <v>7997</v>
      </c>
      <c r="Q256" s="23" t="s">
        <v>7980</v>
      </c>
      <c r="S256" s="21">
        <v>44139</v>
      </c>
    </row>
    <row r="257" spans="1:19">
      <c r="A257" s="21" t="s">
        <v>7998</v>
      </c>
      <c r="B257" s="21" t="s">
        <v>7999</v>
      </c>
      <c r="C257" s="21" t="s">
        <v>8000</v>
      </c>
      <c r="D257" s="21" t="s">
        <v>8001</v>
      </c>
      <c r="E257" s="21" t="s">
        <v>1367</v>
      </c>
      <c r="F257" s="21" t="s">
        <v>4841</v>
      </c>
      <c r="G257" s="21" t="s">
        <v>3786</v>
      </c>
      <c r="H257" s="103" t="str">
        <f>VLOOKUP(G257,产品名称!$A$3:$B$136,2,0)</f>
        <v>Liquid Soap Eucalyptus 473ml</v>
      </c>
      <c r="I257" s="173">
        <v>121.59</v>
      </c>
      <c r="J257" s="84">
        <v>1</v>
      </c>
      <c r="K257" s="81">
        <v>0.2</v>
      </c>
      <c r="L257" s="176">
        <v>24.32</v>
      </c>
      <c r="M257" s="82">
        <v>0.01</v>
      </c>
      <c r="N257" s="94">
        <v>1.21</v>
      </c>
      <c r="O257" s="23" t="s">
        <v>8002</v>
      </c>
      <c r="P257" s="23" t="s">
        <v>8002</v>
      </c>
      <c r="Q257" s="23" t="s">
        <v>1380</v>
      </c>
      <c r="S257" s="21">
        <v>44139</v>
      </c>
    </row>
    <row r="258" spans="1:19">
      <c r="A258" s="21" t="s">
        <v>7992</v>
      </c>
      <c r="B258" s="21" t="s">
        <v>7993</v>
      </c>
      <c r="C258" s="21" t="s">
        <v>8003</v>
      </c>
      <c r="D258" s="21" t="s">
        <v>7995</v>
      </c>
      <c r="E258" s="21" t="s">
        <v>948</v>
      </c>
      <c r="F258" s="21" t="s">
        <v>1438</v>
      </c>
      <c r="G258" s="21" t="s">
        <v>210</v>
      </c>
      <c r="H258" s="103" t="str">
        <f>VLOOKUP(G258,产品名称!$A$3:$B$136,2,0)</f>
        <v>Lip Balm -- Lemon Lime</v>
      </c>
      <c r="I258" s="173">
        <v>31.34</v>
      </c>
      <c r="J258" s="84">
        <v>1</v>
      </c>
      <c r="K258" s="81">
        <v>3.5000000000000003E-2</v>
      </c>
      <c r="L258" s="176">
        <v>1.1000000000000001</v>
      </c>
      <c r="M258" s="82"/>
      <c r="N258" s="94">
        <v>0</v>
      </c>
      <c r="O258" s="23" t="s">
        <v>7996</v>
      </c>
      <c r="P258" s="23" t="s">
        <v>8004</v>
      </c>
      <c r="Q258" s="23" t="s">
        <v>7980</v>
      </c>
      <c r="S258" s="21">
        <v>44139</v>
      </c>
    </row>
    <row r="259" spans="1:19">
      <c r="A259" s="21" t="s">
        <v>7992</v>
      </c>
      <c r="B259" s="21" t="s">
        <v>7993</v>
      </c>
      <c r="C259" s="21" t="s">
        <v>8005</v>
      </c>
      <c r="D259" s="21" t="s">
        <v>7995</v>
      </c>
      <c r="E259" s="21" t="s">
        <v>948</v>
      </c>
      <c r="F259" s="21" t="s">
        <v>3784</v>
      </c>
      <c r="G259" s="21" t="s">
        <v>3785</v>
      </c>
      <c r="H259" s="103" t="str">
        <f>VLOOKUP(G259,产品名称!$A$3:$B$136,2,0)</f>
        <v>Liquid Soap Cherry Blossom 237ml</v>
      </c>
      <c r="I259" s="173">
        <v>34.15</v>
      </c>
      <c r="J259" s="84">
        <v>1</v>
      </c>
      <c r="K259" s="81">
        <v>3.5000000000000003E-2</v>
      </c>
      <c r="L259" s="176">
        <v>1.2</v>
      </c>
      <c r="M259" s="82"/>
      <c r="N259" s="94">
        <v>0</v>
      </c>
      <c r="O259" s="23" t="s">
        <v>7996</v>
      </c>
      <c r="P259" s="23" t="s">
        <v>8006</v>
      </c>
      <c r="Q259" s="23" t="s">
        <v>7980</v>
      </c>
      <c r="S259" s="21">
        <v>44139</v>
      </c>
    </row>
    <row r="260" spans="1:19">
      <c r="A260" s="21" t="s">
        <v>8007</v>
      </c>
      <c r="B260" s="21" t="s">
        <v>8008</v>
      </c>
      <c r="C260" s="21" t="s">
        <v>8009</v>
      </c>
      <c r="D260" s="21" t="s">
        <v>8010</v>
      </c>
      <c r="E260" s="21" t="s">
        <v>1365</v>
      </c>
      <c r="F260" s="21" t="s">
        <v>1435</v>
      </c>
      <c r="G260" s="21" t="s">
        <v>211</v>
      </c>
      <c r="H260" s="103" t="str">
        <f>VLOOKUP(G260,产品名称!$A$3:$B$136,2,0)</f>
        <v>Lip Balm -- Naked</v>
      </c>
      <c r="I260" s="173">
        <v>21.91</v>
      </c>
      <c r="J260" s="84">
        <v>1</v>
      </c>
      <c r="K260" s="81">
        <v>4.2000000000000003E-2</v>
      </c>
      <c r="L260" s="176">
        <v>0.92</v>
      </c>
      <c r="M260" s="82"/>
      <c r="N260" s="94">
        <v>0</v>
      </c>
      <c r="O260" s="23" t="s">
        <v>8011</v>
      </c>
      <c r="P260" s="23" t="s">
        <v>8012</v>
      </c>
      <c r="Q260" s="23" t="s">
        <v>711</v>
      </c>
      <c r="S260" s="21">
        <v>44139</v>
      </c>
    </row>
    <row r="261" spans="1:19">
      <c r="A261" s="21" t="s">
        <v>8013</v>
      </c>
      <c r="B261" s="21" t="s">
        <v>8014</v>
      </c>
      <c r="C261" s="21" t="s">
        <v>8015</v>
      </c>
      <c r="D261" s="21" t="s">
        <v>8016</v>
      </c>
      <c r="E261" s="21" t="s">
        <v>948</v>
      </c>
      <c r="F261" s="21" t="s">
        <v>3784</v>
      </c>
      <c r="G261" s="21" t="s">
        <v>3785</v>
      </c>
      <c r="H261" s="103" t="str">
        <f>VLOOKUP(G261,产品名称!$A$3:$B$136,2,0)</f>
        <v>Liquid Soap Cherry Blossom 237ml</v>
      </c>
      <c r="I261" s="173">
        <v>34.04</v>
      </c>
      <c r="J261" s="84">
        <v>1</v>
      </c>
      <c r="K261" s="81">
        <v>3.5000000000000003E-2</v>
      </c>
      <c r="L261" s="176">
        <v>1.19</v>
      </c>
      <c r="M261" s="82"/>
      <c r="N261" s="94">
        <v>0</v>
      </c>
      <c r="O261" s="23" t="s">
        <v>8017</v>
      </c>
      <c r="P261" s="23" t="s">
        <v>8018</v>
      </c>
      <c r="Q261" s="23" t="s">
        <v>8019</v>
      </c>
      <c r="S261" s="21">
        <v>44139</v>
      </c>
    </row>
    <row r="262" spans="1:19">
      <c r="A262" s="21" t="s">
        <v>8013</v>
      </c>
      <c r="B262" s="21" t="s">
        <v>8014</v>
      </c>
      <c r="C262" s="21" t="s">
        <v>8020</v>
      </c>
      <c r="D262" s="21" t="s">
        <v>8016</v>
      </c>
      <c r="E262" s="21" t="s">
        <v>948</v>
      </c>
      <c r="F262" s="21" t="s">
        <v>4817</v>
      </c>
      <c r="G262" s="21" t="s">
        <v>3778</v>
      </c>
      <c r="H262" s="103" t="str">
        <f>VLOOKUP(G262,产品名称!$A$3:$B$136,2,0)</f>
        <v>Liquid Soap Peppermint 237ml</v>
      </c>
      <c r="I262" s="173">
        <v>34.04</v>
      </c>
      <c r="J262" s="84">
        <v>1</v>
      </c>
      <c r="K262" s="81">
        <v>3.5000000000000003E-2</v>
      </c>
      <c r="L262" s="176">
        <v>1.19</v>
      </c>
      <c r="M262" s="82"/>
      <c r="N262" s="94">
        <v>0</v>
      </c>
      <c r="O262" s="23" t="s">
        <v>8017</v>
      </c>
      <c r="P262" s="23" t="s">
        <v>8021</v>
      </c>
      <c r="Q262" s="23" t="s">
        <v>8019</v>
      </c>
      <c r="S262" s="21">
        <v>44139</v>
      </c>
    </row>
    <row r="263" spans="1:19">
      <c r="A263" s="21" t="s">
        <v>8007</v>
      </c>
      <c r="B263" s="21" t="s">
        <v>8022</v>
      </c>
      <c r="C263" s="21" t="s">
        <v>8023</v>
      </c>
      <c r="D263" s="21" t="s">
        <v>8010</v>
      </c>
      <c r="E263" s="21" t="s">
        <v>1365</v>
      </c>
      <c r="F263" s="21" t="s">
        <v>1438</v>
      </c>
      <c r="G263" s="21" t="s">
        <v>210</v>
      </c>
      <c r="H263" s="103" t="str">
        <f>VLOOKUP(G263,产品名称!$A$3:$B$136,2,0)</f>
        <v>Lip Balm -- Lemon Lime</v>
      </c>
      <c r="I263" s="173">
        <v>21.91</v>
      </c>
      <c r="J263" s="84">
        <v>1</v>
      </c>
      <c r="K263" s="81">
        <v>4.2000000000000003E-2</v>
      </c>
      <c r="L263" s="176">
        <v>0.92</v>
      </c>
      <c r="M263" s="82"/>
      <c r="N263" s="94">
        <v>0</v>
      </c>
      <c r="O263" s="23" t="s">
        <v>8011</v>
      </c>
      <c r="P263" s="23" t="s">
        <v>8024</v>
      </c>
      <c r="Q263" s="23" t="s">
        <v>711</v>
      </c>
      <c r="S263" s="21">
        <v>44139</v>
      </c>
    </row>
    <row r="264" spans="1:19">
      <c r="A264" s="21" t="s">
        <v>8025</v>
      </c>
      <c r="B264" s="21" t="s">
        <v>8026</v>
      </c>
      <c r="C264" s="21" t="s">
        <v>8027</v>
      </c>
      <c r="D264" s="21" t="s">
        <v>8028</v>
      </c>
      <c r="E264" s="21" t="s">
        <v>1365</v>
      </c>
      <c r="F264" s="21" t="s">
        <v>3784</v>
      </c>
      <c r="G264" s="21" t="s">
        <v>3785</v>
      </c>
      <c r="H264" s="103" t="str">
        <f>VLOOKUP(G264,产品名称!$A$3:$B$136,2,0)</f>
        <v>Liquid Soap Cherry Blossom 237ml</v>
      </c>
      <c r="I264" s="173">
        <v>22.54</v>
      </c>
      <c r="J264" s="84">
        <v>1</v>
      </c>
      <c r="K264" s="81">
        <v>4.2000000000000003E-2</v>
      </c>
      <c r="L264" s="176">
        <v>0.95</v>
      </c>
      <c r="M264" s="82"/>
      <c r="N264" s="94">
        <v>0</v>
      </c>
      <c r="O264" s="23" t="s">
        <v>8029</v>
      </c>
      <c r="P264" s="23" t="s">
        <v>8029</v>
      </c>
      <c r="Q264" s="23" t="s">
        <v>6811</v>
      </c>
      <c r="S264" s="21">
        <v>44139</v>
      </c>
    </row>
    <row r="265" spans="1:19">
      <c r="A265" s="21" t="s">
        <v>8007</v>
      </c>
      <c r="B265" s="21" t="s">
        <v>8008</v>
      </c>
      <c r="C265" s="21" t="s">
        <v>8030</v>
      </c>
      <c r="D265" s="21" t="s">
        <v>8010</v>
      </c>
      <c r="E265" s="21" t="s">
        <v>1367</v>
      </c>
      <c r="F265" s="21" t="s">
        <v>3784</v>
      </c>
      <c r="G265" s="21" t="s">
        <v>8031</v>
      </c>
      <c r="H265" s="103" t="str">
        <f>VLOOKUP(G265,产品名称!$A$3:$B$136,2,0)</f>
        <v>Liquid Soap Cherry Blossom 237ml</v>
      </c>
      <c r="I265" s="173">
        <v>56.45</v>
      </c>
      <c r="J265" s="84">
        <v>1</v>
      </c>
      <c r="K265" s="81">
        <v>0.2</v>
      </c>
      <c r="L265" s="176">
        <v>11.29</v>
      </c>
      <c r="M265" s="82">
        <v>0.01</v>
      </c>
      <c r="N265" s="94">
        <v>0.56000000000000005</v>
      </c>
      <c r="O265" s="23" t="s">
        <v>8011</v>
      </c>
      <c r="P265" s="23" t="s">
        <v>8032</v>
      </c>
      <c r="Q265" s="23" t="s">
        <v>1380</v>
      </c>
      <c r="S265" s="21">
        <v>44139</v>
      </c>
    </row>
    <row r="266" spans="1:19">
      <c r="A266" s="21" t="s">
        <v>8007</v>
      </c>
      <c r="B266" s="21" t="s">
        <v>8033</v>
      </c>
      <c r="C266" s="21" t="s">
        <v>8034</v>
      </c>
      <c r="D266" s="21" t="s">
        <v>8010</v>
      </c>
      <c r="E266" s="21" t="s">
        <v>1367</v>
      </c>
      <c r="F266" s="21" t="s">
        <v>4789</v>
      </c>
      <c r="G266" s="21" t="s">
        <v>7770</v>
      </c>
      <c r="H266" s="103" t="str">
        <f>VLOOKUP(G266,产品名称!$A$3:$B$136,2,0)</f>
        <v>Liquid Soap Baby Unscented 237ml</v>
      </c>
      <c r="I266" s="173">
        <v>36.97</v>
      </c>
      <c r="J266" s="84">
        <v>1</v>
      </c>
      <c r="K266" s="81">
        <v>0.2</v>
      </c>
      <c r="L266" s="176">
        <v>7.39</v>
      </c>
      <c r="M266" s="82">
        <v>0.01</v>
      </c>
      <c r="N266" s="94">
        <v>0.37</v>
      </c>
      <c r="O266" s="23" t="s">
        <v>8011</v>
      </c>
      <c r="P266" s="23" t="s">
        <v>8035</v>
      </c>
      <c r="Q266" s="23" t="s">
        <v>1380</v>
      </c>
      <c r="S266" s="21">
        <v>44139</v>
      </c>
    </row>
    <row r="267" spans="1:19">
      <c r="A267" s="21" t="s">
        <v>8036</v>
      </c>
      <c r="B267" s="21" t="s">
        <v>8037</v>
      </c>
      <c r="C267" s="21" t="s">
        <v>8038</v>
      </c>
      <c r="D267" s="21" t="s">
        <v>8039</v>
      </c>
      <c r="E267" s="21" t="s">
        <v>1365</v>
      </c>
      <c r="F267" s="21" t="s">
        <v>4855</v>
      </c>
      <c r="G267" s="21" t="s">
        <v>7906</v>
      </c>
      <c r="H267" s="103" t="str">
        <f>VLOOKUP(G267,产品名称!$A$3:$B$136,2,0)</f>
        <v>Liquid Soap Rose 237ml</v>
      </c>
      <c r="I267" s="173">
        <v>67.3</v>
      </c>
      <c r="J267" s="84">
        <v>1</v>
      </c>
      <c r="K267" s="81">
        <v>4.2000000000000003E-2</v>
      </c>
      <c r="L267" s="176">
        <v>2.83</v>
      </c>
      <c r="M267" s="82"/>
      <c r="N267" s="94">
        <v>0</v>
      </c>
      <c r="O267" s="23" t="s">
        <v>8040</v>
      </c>
      <c r="P267" s="23" t="s">
        <v>8041</v>
      </c>
      <c r="Q267" s="23" t="s">
        <v>8042</v>
      </c>
      <c r="S267" s="21">
        <v>44139</v>
      </c>
    </row>
    <row r="268" spans="1:19">
      <c r="A268" s="21" t="s">
        <v>8007</v>
      </c>
      <c r="B268" s="21" t="s">
        <v>8043</v>
      </c>
      <c r="C268" s="21" t="s">
        <v>8044</v>
      </c>
      <c r="D268" s="21" t="s">
        <v>8010</v>
      </c>
      <c r="E268" s="21" t="s">
        <v>1367</v>
      </c>
      <c r="F268" s="21" t="s">
        <v>3792</v>
      </c>
      <c r="G268" s="21" t="s">
        <v>7891</v>
      </c>
      <c r="H268" s="103" t="str">
        <f>VLOOKUP(G268,产品名称!$A$3:$B$136,2,0)</f>
        <v>Liquid Soap Lavender 237ml</v>
      </c>
      <c r="I268" s="173">
        <v>36.96</v>
      </c>
      <c r="J268" s="84">
        <v>1</v>
      </c>
      <c r="K268" s="81">
        <v>0.2</v>
      </c>
      <c r="L268" s="176">
        <v>7.39</v>
      </c>
      <c r="M268" s="82">
        <v>0.01</v>
      </c>
      <c r="N268" s="94">
        <v>0.37</v>
      </c>
      <c r="O268" s="23" t="s">
        <v>8011</v>
      </c>
      <c r="P268" s="23" t="s">
        <v>8045</v>
      </c>
      <c r="Q268" s="23" t="s">
        <v>1380</v>
      </c>
      <c r="S268" s="21">
        <v>44139</v>
      </c>
    </row>
    <row r="269" spans="1:19">
      <c r="A269" s="21" t="s">
        <v>8036</v>
      </c>
      <c r="B269" s="21" t="s">
        <v>8037</v>
      </c>
      <c r="C269" s="21" t="s">
        <v>8046</v>
      </c>
      <c r="D269" s="21" t="s">
        <v>8039</v>
      </c>
      <c r="E269" s="21" t="s">
        <v>1365</v>
      </c>
      <c r="F269" s="21" t="s">
        <v>3784</v>
      </c>
      <c r="G269" s="21" t="s">
        <v>3785</v>
      </c>
      <c r="H269" s="103" t="str">
        <f>VLOOKUP(G269,产品名称!$A$3:$B$136,2,0)</f>
        <v>Liquid Soap Cherry Blossom 237ml</v>
      </c>
      <c r="I269" s="173">
        <v>33.65</v>
      </c>
      <c r="J269" s="84">
        <v>1</v>
      </c>
      <c r="K269" s="81">
        <v>4.2000000000000003E-2</v>
      </c>
      <c r="L269" s="176">
        <v>1.41</v>
      </c>
      <c r="M269" s="82"/>
      <c r="N269" s="94">
        <v>0</v>
      </c>
      <c r="O269" s="23" t="s">
        <v>8040</v>
      </c>
      <c r="P269" s="23" t="s">
        <v>8047</v>
      </c>
      <c r="Q269" s="23" t="s">
        <v>8042</v>
      </c>
      <c r="S269" s="21">
        <v>44139</v>
      </c>
    </row>
    <row r="270" spans="1:19">
      <c r="A270" s="21" t="s">
        <v>8048</v>
      </c>
      <c r="B270" s="21" t="s">
        <v>8049</v>
      </c>
      <c r="C270" s="21" t="s">
        <v>8050</v>
      </c>
      <c r="D270" s="21" t="s">
        <v>8051</v>
      </c>
      <c r="E270" s="21" t="s">
        <v>1367</v>
      </c>
      <c r="F270" s="21" t="s">
        <v>4789</v>
      </c>
      <c r="G270" s="21" t="s">
        <v>7770</v>
      </c>
      <c r="H270" s="103" t="str">
        <f>VLOOKUP(G270,产品名称!$A$3:$B$136,2,0)</f>
        <v>Liquid Soap Baby Unscented 237ml</v>
      </c>
      <c r="I270" s="173">
        <v>114.49</v>
      </c>
      <c r="J270" s="84">
        <v>2</v>
      </c>
      <c r="K270" s="81">
        <v>0.2</v>
      </c>
      <c r="L270" s="176">
        <v>22.9</v>
      </c>
      <c r="M270" s="82">
        <v>0.01</v>
      </c>
      <c r="N270" s="94">
        <v>1.1399999999999999</v>
      </c>
      <c r="O270" s="23" t="s">
        <v>8052</v>
      </c>
      <c r="P270" s="23" t="s">
        <v>8052</v>
      </c>
      <c r="Q270" s="23" t="s">
        <v>1380</v>
      </c>
      <c r="S270" s="21">
        <v>44139</v>
      </c>
    </row>
    <row r="271" spans="1:19">
      <c r="A271" s="21" t="s">
        <v>8053</v>
      </c>
      <c r="B271" s="21" t="s">
        <v>8054</v>
      </c>
      <c r="C271" s="21" t="s">
        <v>8055</v>
      </c>
      <c r="D271" s="21" t="s">
        <v>8056</v>
      </c>
      <c r="E271" s="21" t="s">
        <v>1365</v>
      </c>
      <c r="F271" s="21" t="s">
        <v>3711</v>
      </c>
      <c r="G271" s="21" t="s">
        <v>6880</v>
      </c>
      <c r="H271" s="103" t="str">
        <f>VLOOKUP(G271,产品名称!$A$3:$B$136,2,0)</f>
        <v>Bundle-Lip Balm*4</v>
      </c>
      <c r="I271" s="173">
        <v>103.72</v>
      </c>
      <c r="J271" s="84">
        <v>1</v>
      </c>
      <c r="K271" s="81">
        <v>4.2000000000000003E-2</v>
      </c>
      <c r="L271" s="176">
        <v>4.3600000000000003</v>
      </c>
      <c r="M271" s="82"/>
      <c r="N271" s="94">
        <v>0</v>
      </c>
      <c r="O271" s="23" t="s">
        <v>8057</v>
      </c>
      <c r="P271" s="23" t="s">
        <v>8057</v>
      </c>
      <c r="Q271" s="23" t="s">
        <v>8058</v>
      </c>
      <c r="S271" s="21">
        <v>44139</v>
      </c>
    </row>
    <row r="272" spans="1:19">
      <c r="A272" s="21" t="s">
        <v>8059</v>
      </c>
      <c r="B272" s="21" t="s">
        <v>8060</v>
      </c>
      <c r="C272" s="21" t="s">
        <v>8061</v>
      </c>
      <c r="D272" s="21" t="s">
        <v>8062</v>
      </c>
      <c r="E272" s="21" t="s">
        <v>1367</v>
      </c>
      <c r="F272" s="21" t="s">
        <v>3782</v>
      </c>
      <c r="G272" s="21" t="s">
        <v>7786</v>
      </c>
      <c r="H272" s="103" t="str">
        <f>VLOOKUP(G272,产品名称!$A$3:$B$136,2,0)</f>
        <v>Liquid Soap Eucalyptus 237ml</v>
      </c>
      <c r="I272" s="173">
        <v>66.39</v>
      </c>
      <c r="J272" s="84">
        <v>2</v>
      </c>
      <c r="K272" s="81">
        <v>0.2</v>
      </c>
      <c r="L272" s="176">
        <v>13.28</v>
      </c>
      <c r="M272" s="82">
        <v>0.01</v>
      </c>
      <c r="N272" s="94">
        <v>0.66</v>
      </c>
      <c r="O272" s="23" t="s">
        <v>8063</v>
      </c>
      <c r="P272" s="23" t="s">
        <v>8064</v>
      </c>
      <c r="Q272" s="23" t="s">
        <v>1380</v>
      </c>
      <c r="S272" s="21">
        <v>44139</v>
      </c>
    </row>
    <row r="273" spans="1:19">
      <c r="A273" s="21" t="s">
        <v>8065</v>
      </c>
      <c r="B273" s="21" t="s">
        <v>8066</v>
      </c>
      <c r="C273" s="21" t="s">
        <v>8067</v>
      </c>
      <c r="D273" s="21" t="s">
        <v>8068</v>
      </c>
      <c r="E273" s="21" t="s">
        <v>1365</v>
      </c>
      <c r="F273" s="21" t="s">
        <v>4855</v>
      </c>
      <c r="G273" s="21" t="s">
        <v>7906</v>
      </c>
      <c r="H273" s="103" t="str">
        <f>VLOOKUP(G273,产品名称!$A$3:$B$136,2,0)</f>
        <v>Liquid Soap Rose 237ml</v>
      </c>
      <c r="I273" s="173">
        <v>67.52</v>
      </c>
      <c r="J273" s="84">
        <v>1</v>
      </c>
      <c r="K273" s="81">
        <v>4.2000000000000003E-2</v>
      </c>
      <c r="L273" s="176">
        <v>2.84</v>
      </c>
      <c r="M273" s="82"/>
      <c r="N273" s="94">
        <v>0</v>
      </c>
      <c r="O273" s="23" t="s">
        <v>8069</v>
      </c>
      <c r="P273" s="23" t="s">
        <v>8069</v>
      </c>
      <c r="Q273" s="23" t="s">
        <v>8070</v>
      </c>
      <c r="S273" s="21">
        <v>44139</v>
      </c>
    </row>
    <row r="274" spans="1:19">
      <c r="A274" s="21" t="s">
        <v>8059</v>
      </c>
      <c r="B274" s="21" t="s">
        <v>8060</v>
      </c>
      <c r="C274" s="21" t="s">
        <v>8071</v>
      </c>
      <c r="D274" s="21" t="s">
        <v>8062</v>
      </c>
      <c r="E274" s="21" t="s">
        <v>1367</v>
      </c>
      <c r="F274" s="21" t="s">
        <v>4821</v>
      </c>
      <c r="G274" s="21" t="s">
        <v>7834</v>
      </c>
      <c r="H274" s="103" t="str">
        <f>VLOOKUP(G274,产品名称!$A$3:$B$136,2,0)</f>
        <v>Liquid Soap Tea Tree 237ml</v>
      </c>
      <c r="I274" s="173">
        <v>66.39</v>
      </c>
      <c r="J274" s="84">
        <v>2</v>
      </c>
      <c r="K274" s="81">
        <v>0.2</v>
      </c>
      <c r="L274" s="176">
        <v>13.28</v>
      </c>
      <c r="M274" s="82">
        <v>0.01</v>
      </c>
      <c r="N274" s="94">
        <v>0.66</v>
      </c>
      <c r="O274" s="23" t="s">
        <v>8063</v>
      </c>
      <c r="P274" s="23" t="s">
        <v>8072</v>
      </c>
      <c r="Q274" s="23" t="s">
        <v>1380</v>
      </c>
      <c r="S274" s="21">
        <v>44139</v>
      </c>
    </row>
    <row r="275" spans="1:19">
      <c r="A275" s="21" t="s">
        <v>8073</v>
      </c>
      <c r="B275" s="21" t="s">
        <v>8074</v>
      </c>
      <c r="C275" s="21" t="s">
        <v>8075</v>
      </c>
      <c r="D275" s="21" t="s">
        <v>8076</v>
      </c>
      <c r="E275" s="21" t="s">
        <v>1365</v>
      </c>
      <c r="F275" s="21" t="s">
        <v>8077</v>
      </c>
      <c r="G275" s="21" t="s">
        <v>8078</v>
      </c>
      <c r="H275" s="103" t="str">
        <f>VLOOKUP(G275,产品名称!$A$3:$B$136,2,0)</f>
        <v>Baby Unscented Bar Soap 140g</v>
      </c>
      <c r="I275" s="173">
        <v>35.35</v>
      </c>
      <c r="J275" s="84">
        <v>1</v>
      </c>
      <c r="K275" s="81">
        <v>4.2000000000000003E-2</v>
      </c>
      <c r="L275" s="176">
        <v>1.48</v>
      </c>
      <c r="M275" s="82"/>
      <c r="N275" s="94">
        <v>0</v>
      </c>
      <c r="O275" s="23" t="s">
        <v>8079</v>
      </c>
      <c r="P275" s="23" t="s">
        <v>8079</v>
      </c>
      <c r="Q275" s="23" t="s">
        <v>711</v>
      </c>
      <c r="S275" s="21">
        <v>44139</v>
      </c>
    </row>
    <row r="276" spans="1:19">
      <c r="A276" s="21" t="s">
        <v>8080</v>
      </c>
      <c r="B276" s="21" t="s">
        <v>8081</v>
      </c>
      <c r="C276" s="21" t="s">
        <v>8082</v>
      </c>
      <c r="D276" s="21" t="s">
        <v>8083</v>
      </c>
      <c r="E276" s="21" t="s">
        <v>948</v>
      </c>
      <c r="F276" s="21" t="s">
        <v>4789</v>
      </c>
      <c r="G276" s="21" t="s">
        <v>7770</v>
      </c>
      <c r="H276" s="103" t="str">
        <f>VLOOKUP(G276,产品名称!$A$3:$B$136,2,0)</f>
        <v>Liquid Soap Baby Unscented 237ml</v>
      </c>
      <c r="I276" s="173">
        <v>136.86000000000001</v>
      </c>
      <c r="J276" s="84">
        <v>4</v>
      </c>
      <c r="K276" s="81">
        <v>3.5000000000000003E-2</v>
      </c>
      <c r="L276" s="176">
        <v>4.79</v>
      </c>
      <c r="M276" s="82"/>
      <c r="N276" s="94">
        <v>0</v>
      </c>
      <c r="O276" s="23" t="s">
        <v>8084</v>
      </c>
      <c r="P276" s="23" t="s">
        <v>8084</v>
      </c>
      <c r="Q276" s="23" t="s">
        <v>1368</v>
      </c>
      <c r="S276" s="21">
        <v>44139</v>
      </c>
    </row>
    <row r="277" spans="1:19">
      <c r="A277" s="21" t="s">
        <v>8085</v>
      </c>
      <c r="B277" s="21" t="s">
        <v>8086</v>
      </c>
      <c r="C277" s="21" t="s">
        <v>8087</v>
      </c>
      <c r="D277" s="21" t="s">
        <v>8088</v>
      </c>
      <c r="E277" s="21" t="s">
        <v>948</v>
      </c>
      <c r="F277" s="21" t="s">
        <v>1435</v>
      </c>
      <c r="G277" s="21" t="s">
        <v>211</v>
      </c>
      <c r="H277" s="103" t="str">
        <f>VLOOKUP(G277,产品名称!$A$3:$B$136,2,0)</f>
        <v>Lip Balm -- Naked</v>
      </c>
      <c r="I277" s="173">
        <v>19.25</v>
      </c>
      <c r="J277" s="84">
        <v>1</v>
      </c>
      <c r="K277" s="81">
        <v>3.5000000000000003E-2</v>
      </c>
      <c r="L277" s="176">
        <v>0.67</v>
      </c>
      <c r="M277" s="82"/>
      <c r="N277" s="94">
        <v>0</v>
      </c>
      <c r="O277" s="23" t="s">
        <v>8089</v>
      </c>
      <c r="P277" s="23" t="s">
        <v>8089</v>
      </c>
      <c r="Q277" s="23" t="s">
        <v>8090</v>
      </c>
      <c r="S277" s="21">
        <v>44139</v>
      </c>
    </row>
    <row r="278" spans="1:19">
      <c r="A278" s="21" t="s">
        <v>8091</v>
      </c>
      <c r="B278" s="21" t="s">
        <v>8092</v>
      </c>
      <c r="C278" s="21" t="s">
        <v>8093</v>
      </c>
      <c r="D278" s="21" t="s">
        <v>8094</v>
      </c>
      <c r="E278" s="21" t="s">
        <v>1365</v>
      </c>
      <c r="F278" s="21" t="s">
        <v>4825</v>
      </c>
      <c r="G278" s="21" t="s">
        <v>3780</v>
      </c>
      <c r="H278" s="103" t="str">
        <f>VLOOKUP(G278,产品名称!$A$3:$B$136,2,0)</f>
        <v>Liquid Soap Almond 237ml</v>
      </c>
      <c r="I278" s="173">
        <v>1722.27</v>
      </c>
      <c r="J278" s="84">
        <v>40</v>
      </c>
      <c r="K278" s="81">
        <v>4.2000000000000003E-2</v>
      </c>
      <c r="L278" s="176">
        <v>72.34</v>
      </c>
      <c r="M278" s="82"/>
      <c r="N278" s="94">
        <v>0</v>
      </c>
      <c r="O278" s="23" t="s">
        <v>8095</v>
      </c>
      <c r="P278" s="23" t="s">
        <v>8095</v>
      </c>
      <c r="Q278" s="23" t="s">
        <v>3776</v>
      </c>
      <c r="S278" s="21">
        <v>44140</v>
      </c>
    </row>
    <row r="279" spans="1:19">
      <c r="A279" s="21" t="s">
        <v>8096</v>
      </c>
      <c r="B279" s="21" t="s">
        <v>8097</v>
      </c>
      <c r="C279" s="21" t="s">
        <v>8098</v>
      </c>
      <c r="D279" s="21" t="s">
        <v>8099</v>
      </c>
      <c r="E279" s="21" t="s">
        <v>1365</v>
      </c>
      <c r="F279" s="21" t="s">
        <v>4855</v>
      </c>
      <c r="G279" s="21" t="s">
        <v>3791</v>
      </c>
      <c r="H279" s="103" t="str">
        <f>VLOOKUP(G279,产品名称!$A$3:$B$136,2,0)</f>
        <v>Liquid Soap Rose 237ml</v>
      </c>
      <c r="I279" s="173">
        <v>1722.27</v>
      </c>
      <c r="J279" s="84">
        <v>40</v>
      </c>
      <c r="K279" s="81">
        <v>4.2000000000000003E-2</v>
      </c>
      <c r="L279" s="176">
        <v>72.34</v>
      </c>
      <c r="M279" s="82"/>
      <c r="N279" s="94">
        <v>0</v>
      </c>
      <c r="O279" s="23" t="s">
        <v>8100</v>
      </c>
      <c r="P279" s="23" t="s">
        <v>8100</v>
      </c>
      <c r="Q279" s="23" t="s">
        <v>3776</v>
      </c>
      <c r="S279" s="21">
        <v>44140</v>
      </c>
    </row>
    <row r="280" spans="1:19">
      <c r="A280" s="21" t="s">
        <v>8101</v>
      </c>
      <c r="B280" s="21" t="s">
        <v>8102</v>
      </c>
      <c r="C280" s="21" t="s">
        <v>8103</v>
      </c>
      <c r="D280" s="21" t="s">
        <v>8104</v>
      </c>
      <c r="E280" s="21" t="s">
        <v>1365</v>
      </c>
      <c r="F280" s="21" t="s">
        <v>1435</v>
      </c>
      <c r="G280" s="21" t="s">
        <v>211</v>
      </c>
      <c r="H280" s="103" t="str">
        <f>VLOOKUP(G280,产品名称!$A$3:$B$136,2,0)</f>
        <v>Lip Balm -- Naked</v>
      </c>
      <c r="I280" s="173">
        <v>34.57</v>
      </c>
      <c r="J280" s="84">
        <v>1</v>
      </c>
      <c r="K280" s="81">
        <v>4.2000000000000003E-2</v>
      </c>
      <c r="L280" s="176">
        <v>1.45</v>
      </c>
      <c r="M280" s="82"/>
      <c r="N280" s="94">
        <v>0</v>
      </c>
      <c r="O280" s="23" t="s">
        <v>8105</v>
      </c>
      <c r="P280" s="23" t="s">
        <v>8105</v>
      </c>
      <c r="Q280" s="23" t="s">
        <v>711</v>
      </c>
      <c r="S280" s="21">
        <v>44140</v>
      </c>
    </row>
    <row r="281" spans="1:19">
      <c r="A281" s="21" t="s">
        <v>8106</v>
      </c>
      <c r="B281" s="21" t="s">
        <v>8107</v>
      </c>
      <c r="C281" s="21" t="s">
        <v>8108</v>
      </c>
      <c r="D281" s="21" t="s">
        <v>8109</v>
      </c>
      <c r="E281" s="21" t="s">
        <v>1367</v>
      </c>
      <c r="F281" s="21" t="s">
        <v>3784</v>
      </c>
      <c r="G281" s="21" t="s">
        <v>3785</v>
      </c>
      <c r="H281" s="103" t="str">
        <f>VLOOKUP(G281,产品名称!$A$3:$B$136,2,0)</f>
        <v>Liquid Soap Cherry Blossom 237ml</v>
      </c>
      <c r="I281" s="173">
        <v>23.02</v>
      </c>
      <c r="J281" s="84">
        <v>1</v>
      </c>
      <c r="K281" s="81">
        <v>0.2</v>
      </c>
      <c r="L281" s="176">
        <v>4.5999999999999996</v>
      </c>
      <c r="M281" s="82">
        <v>0.01</v>
      </c>
      <c r="N281" s="94">
        <v>0.23</v>
      </c>
      <c r="O281" s="23" t="s">
        <v>8110</v>
      </c>
      <c r="P281" s="23" t="s">
        <v>8110</v>
      </c>
      <c r="Q281" s="23" t="s">
        <v>1380</v>
      </c>
      <c r="S281" s="21">
        <v>44140</v>
      </c>
    </row>
    <row r="282" spans="1:19">
      <c r="A282" s="21" t="s">
        <v>8111</v>
      </c>
      <c r="B282" s="21" t="s">
        <v>8112</v>
      </c>
      <c r="C282" s="21" t="s">
        <v>8113</v>
      </c>
      <c r="D282" s="21" t="s">
        <v>8114</v>
      </c>
      <c r="E282" s="21" t="s">
        <v>1365</v>
      </c>
      <c r="F282" s="21" t="s">
        <v>1438</v>
      </c>
      <c r="G282" s="21" t="s">
        <v>210</v>
      </c>
      <c r="H282" s="103" t="str">
        <f>VLOOKUP(G282,产品名称!$A$3:$B$136,2,0)</f>
        <v>Lip Balm -- Lemon Lime</v>
      </c>
      <c r="I282" s="173">
        <v>19.25</v>
      </c>
      <c r="J282" s="84">
        <v>1</v>
      </c>
      <c r="K282" s="81">
        <v>4.2000000000000003E-2</v>
      </c>
      <c r="L282" s="176">
        <v>0.81</v>
      </c>
      <c r="M282" s="82"/>
      <c r="N282" s="94">
        <v>0</v>
      </c>
      <c r="O282" s="23" t="s">
        <v>8115</v>
      </c>
      <c r="P282" s="23" t="s">
        <v>8115</v>
      </c>
      <c r="Q282" s="23" t="s">
        <v>8116</v>
      </c>
      <c r="S282" s="21">
        <v>44140</v>
      </c>
    </row>
    <row r="283" spans="1:19">
      <c r="A283" s="21" t="s">
        <v>8117</v>
      </c>
      <c r="B283" s="21" t="s">
        <v>8118</v>
      </c>
      <c r="C283" s="21" t="s">
        <v>8119</v>
      </c>
      <c r="D283" s="21" t="s">
        <v>8120</v>
      </c>
      <c r="E283" s="21" t="s">
        <v>1365</v>
      </c>
      <c r="F283" s="21" t="s">
        <v>4789</v>
      </c>
      <c r="G283" s="21" t="s">
        <v>3775</v>
      </c>
      <c r="H283" s="103" t="str">
        <f>VLOOKUP(G283,产品名称!$A$3:$B$136,2,0)</f>
        <v>Liquid Soap Baby Unscented 237ml</v>
      </c>
      <c r="I283" s="173">
        <v>1722.27</v>
      </c>
      <c r="J283" s="84">
        <v>40</v>
      </c>
      <c r="K283" s="81">
        <v>4.2000000000000003E-2</v>
      </c>
      <c r="L283" s="176">
        <v>72.34</v>
      </c>
      <c r="M283" s="82"/>
      <c r="N283" s="94">
        <v>0</v>
      </c>
      <c r="O283" s="23" t="s">
        <v>8121</v>
      </c>
      <c r="P283" s="23" t="s">
        <v>8121</v>
      </c>
      <c r="Q283" s="23" t="s">
        <v>3776</v>
      </c>
      <c r="S283" s="21">
        <v>44140</v>
      </c>
    </row>
    <row r="284" spans="1:19">
      <c r="A284" s="21" t="s">
        <v>8122</v>
      </c>
      <c r="B284" s="21" t="s">
        <v>8123</v>
      </c>
      <c r="C284" s="21" t="s">
        <v>8124</v>
      </c>
      <c r="D284" s="21" t="s">
        <v>8125</v>
      </c>
      <c r="E284" s="21" t="s">
        <v>948</v>
      </c>
      <c r="F284" s="21" t="s">
        <v>7961</v>
      </c>
      <c r="G284" s="21" t="s">
        <v>7962</v>
      </c>
      <c r="H284" s="103" t="str">
        <f>VLOOKUP(G284,产品名称!$A$3:$B$136,2,0)</f>
        <v>Special Coupon</v>
      </c>
      <c r="I284" s="173">
        <v>1</v>
      </c>
      <c r="J284" s="84">
        <v>1</v>
      </c>
      <c r="K284" s="81">
        <v>1.4999999999999999E-2</v>
      </c>
      <c r="L284" s="176">
        <v>0.02</v>
      </c>
      <c r="M284" s="82"/>
      <c r="N284" s="94">
        <v>0</v>
      </c>
      <c r="O284" s="23" t="s">
        <v>8126</v>
      </c>
      <c r="P284" s="23" t="s">
        <v>8126</v>
      </c>
      <c r="Q284" s="23" t="s">
        <v>8127</v>
      </c>
      <c r="S284" s="21">
        <v>44140</v>
      </c>
    </row>
    <row r="285" spans="1:19">
      <c r="A285" s="21" t="s">
        <v>8128</v>
      </c>
      <c r="B285" s="21" t="s">
        <v>8129</v>
      </c>
      <c r="C285" s="21" t="s">
        <v>8130</v>
      </c>
      <c r="D285" s="21" t="s">
        <v>8131</v>
      </c>
      <c r="E285" s="21" t="s">
        <v>1365</v>
      </c>
      <c r="F285" s="21" t="s">
        <v>1435</v>
      </c>
      <c r="G285" s="21" t="s">
        <v>211</v>
      </c>
      <c r="H285" s="103" t="str">
        <f>VLOOKUP(G285,产品名称!$A$3:$B$136,2,0)</f>
        <v>Lip Balm -- Naked</v>
      </c>
      <c r="I285" s="173">
        <v>19.25</v>
      </c>
      <c r="J285" s="84">
        <v>1</v>
      </c>
      <c r="K285" s="81">
        <v>4.2000000000000003E-2</v>
      </c>
      <c r="L285" s="176">
        <v>0.81</v>
      </c>
      <c r="M285" s="82"/>
      <c r="N285" s="94">
        <v>0</v>
      </c>
      <c r="O285" s="23" t="s">
        <v>8132</v>
      </c>
      <c r="P285" s="23" t="s">
        <v>8132</v>
      </c>
      <c r="Q285" s="23" t="s">
        <v>8133</v>
      </c>
      <c r="S285" s="21">
        <v>44140</v>
      </c>
    </row>
    <row r="286" spans="1:19">
      <c r="A286" s="21" t="s">
        <v>8134</v>
      </c>
      <c r="B286" s="21" t="s">
        <v>8135</v>
      </c>
      <c r="C286" s="21" t="s">
        <v>8136</v>
      </c>
      <c r="D286" s="21" t="s">
        <v>8137</v>
      </c>
      <c r="E286" s="21" t="s">
        <v>1367</v>
      </c>
      <c r="F286" s="21" t="s">
        <v>4817</v>
      </c>
      <c r="G286" s="21" t="s">
        <v>3778</v>
      </c>
      <c r="H286" s="103" t="str">
        <f>VLOOKUP(G286,产品名称!$A$3:$B$136,2,0)</f>
        <v>Liquid Soap Peppermint 237ml</v>
      </c>
      <c r="I286" s="173">
        <v>27.62</v>
      </c>
      <c r="J286" s="84">
        <v>1</v>
      </c>
      <c r="K286" s="81">
        <v>0.2</v>
      </c>
      <c r="L286" s="176">
        <v>5.52</v>
      </c>
      <c r="M286" s="82">
        <v>0.01</v>
      </c>
      <c r="N286" s="94">
        <v>0.28000000000000003</v>
      </c>
      <c r="O286" s="23" t="s">
        <v>8138</v>
      </c>
      <c r="P286" s="23" t="s">
        <v>8139</v>
      </c>
      <c r="Q286" s="23" t="s">
        <v>1380</v>
      </c>
      <c r="S286" s="21">
        <v>44140</v>
      </c>
    </row>
    <row r="287" spans="1:19">
      <c r="A287" s="21" t="s">
        <v>8134</v>
      </c>
      <c r="B287" s="21" t="s">
        <v>8135</v>
      </c>
      <c r="C287" s="21" t="s">
        <v>8140</v>
      </c>
      <c r="D287" s="21" t="s">
        <v>8137</v>
      </c>
      <c r="E287" s="21" t="s">
        <v>1367</v>
      </c>
      <c r="F287" s="21" t="s">
        <v>3784</v>
      </c>
      <c r="G287" s="21" t="s">
        <v>3785</v>
      </c>
      <c r="H287" s="103" t="str">
        <f>VLOOKUP(G287,产品名称!$A$3:$B$136,2,0)</f>
        <v>Liquid Soap Cherry Blossom 237ml</v>
      </c>
      <c r="I287" s="173">
        <v>27.62</v>
      </c>
      <c r="J287" s="84">
        <v>1</v>
      </c>
      <c r="K287" s="81">
        <v>0.2</v>
      </c>
      <c r="L287" s="176">
        <v>5.52</v>
      </c>
      <c r="M287" s="82">
        <v>0.01</v>
      </c>
      <c r="N287" s="94">
        <v>0.28000000000000003</v>
      </c>
      <c r="O287" s="23" t="s">
        <v>8138</v>
      </c>
      <c r="P287" s="23" t="s">
        <v>8141</v>
      </c>
      <c r="Q287" s="23" t="s">
        <v>1380</v>
      </c>
      <c r="S287" s="21">
        <v>44140</v>
      </c>
    </row>
    <row r="288" spans="1:19">
      <c r="A288" s="21" t="s">
        <v>8142</v>
      </c>
      <c r="B288" s="21" t="s">
        <v>8143</v>
      </c>
      <c r="C288" s="21" t="s">
        <v>8144</v>
      </c>
      <c r="D288" s="21" t="s">
        <v>8145</v>
      </c>
      <c r="E288" s="21" t="s">
        <v>1365</v>
      </c>
      <c r="F288" s="21" t="s">
        <v>8077</v>
      </c>
      <c r="G288" s="21" t="s">
        <v>8078</v>
      </c>
      <c r="H288" s="103" t="str">
        <f>VLOOKUP(G288,产品名称!$A$3:$B$136,2,0)</f>
        <v>Baby Unscented Bar Soap 140g</v>
      </c>
      <c r="I288" s="173">
        <v>45.3</v>
      </c>
      <c r="J288" s="84">
        <v>1</v>
      </c>
      <c r="K288" s="81">
        <v>4.2000000000000003E-2</v>
      </c>
      <c r="L288" s="176">
        <v>1.9</v>
      </c>
      <c r="M288" s="82"/>
      <c r="N288" s="94">
        <v>0</v>
      </c>
      <c r="O288" s="23" t="s">
        <v>8146</v>
      </c>
      <c r="P288" s="23" t="s">
        <v>8146</v>
      </c>
      <c r="Q288" s="23" t="s">
        <v>711</v>
      </c>
      <c r="S288" s="21">
        <v>44140</v>
      </c>
    </row>
    <row r="289" spans="1:19">
      <c r="A289" s="21" t="s">
        <v>8147</v>
      </c>
      <c r="B289" s="21" t="s">
        <v>8148</v>
      </c>
      <c r="C289" s="21" t="s">
        <v>8149</v>
      </c>
      <c r="D289" s="21" t="s">
        <v>8150</v>
      </c>
      <c r="E289" s="21" t="s">
        <v>1365</v>
      </c>
      <c r="F289" s="21" t="s">
        <v>3784</v>
      </c>
      <c r="G289" s="21" t="s">
        <v>3785</v>
      </c>
      <c r="H289" s="103" t="str">
        <f>VLOOKUP(G289,产品名称!$A$3:$B$136,2,0)</f>
        <v>Liquid Soap Cherry Blossom 237ml</v>
      </c>
      <c r="I289" s="173">
        <v>24.74</v>
      </c>
      <c r="J289" s="84">
        <v>1</v>
      </c>
      <c r="K289" s="81">
        <v>4.2000000000000003E-2</v>
      </c>
      <c r="L289" s="176">
        <v>1.04</v>
      </c>
      <c r="M289" s="82"/>
      <c r="N289" s="94">
        <v>0</v>
      </c>
      <c r="O289" s="23" t="s">
        <v>8151</v>
      </c>
      <c r="P289" s="23" t="s">
        <v>8151</v>
      </c>
      <c r="Q289" s="23" t="s">
        <v>8152</v>
      </c>
      <c r="S289" s="21">
        <v>44140</v>
      </c>
    </row>
    <row r="290" spans="1:19">
      <c r="A290" s="21" t="s">
        <v>8153</v>
      </c>
      <c r="B290" s="21" t="s">
        <v>8154</v>
      </c>
      <c r="C290" s="21" t="s">
        <v>8155</v>
      </c>
      <c r="D290" s="21" t="s">
        <v>8156</v>
      </c>
      <c r="E290" s="21" t="s">
        <v>1365</v>
      </c>
      <c r="F290" s="21" t="s">
        <v>3784</v>
      </c>
      <c r="G290" s="21" t="s">
        <v>3785</v>
      </c>
      <c r="H290" s="103" t="str">
        <f>VLOOKUP(G290,产品名称!$A$3:$B$136,2,0)</f>
        <v>Liquid Soap Cherry Blossom 237ml</v>
      </c>
      <c r="I290" s="173">
        <v>22.68</v>
      </c>
      <c r="J290" s="84">
        <v>1</v>
      </c>
      <c r="K290" s="81">
        <v>4.2000000000000003E-2</v>
      </c>
      <c r="L290" s="176">
        <v>0.95</v>
      </c>
      <c r="M290" s="82"/>
      <c r="N290" s="94">
        <v>0</v>
      </c>
      <c r="O290" s="23" t="s">
        <v>8157</v>
      </c>
      <c r="P290" s="23" t="s">
        <v>8157</v>
      </c>
      <c r="Q290" s="23" t="s">
        <v>3318</v>
      </c>
      <c r="S290" s="21">
        <v>44140</v>
      </c>
    </row>
    <row r="291" spans="1:19">
      <c r="A291" s="21" t="s">
        <v>8158</v>
      </c>
      <c r="B291" s="21" t="s">
        <v>8159</v>
      </c>
      <c r="C291" s="21" t="s">
        <v>8160</v>
      </c>
      <c r="D291" s="21" t="s">
        <v>8161</v>
      </c>
      <c r="E291" s="21" t="s">
        <v>1367</v>
      </c>
      <c r="F291" s="21" t="s">
        <v>3784</v>
      </c>
      <c r="G291" s="21" t="s">
        <v>3785</v>
      </c>
      <c r="H291" s="103" t="str">
        <f>VLOOKUP(G291,产品名称!$A$3:$B$136,2,0)</f>
        <v>Liquid Soap Cherry Blossom 237ml</v>
      </c>
      <c r="I291" s="173">
        <v>56.62</v>
      </c>
      <c r="J291" s="84">
        <v>2</v>
      </c>
      <c r="K291" s="81">
        <v>0.2</v>
      </c>
      <c r="L291" s="176">
        <v>11.32</v>
      </c>
      <c r="M291" s="82">
        <v>0.01</v>
      </c>
      <c r="N291" s="94">
        <v>0.56999999999999995</v>
      </c>
      <c r="O291" s="23" t="s">
        <v>8162</v>
      </c>
      <c r="P291" s="23" t="s">
        <v>8162</v>
      </c>
      <c r="Q291" s="23" t="s">
        <v>1380</v>
      </c>
      <c r="S291" s="21">
        <v>44140</v>
      </c>
    </row>
    <row r="292" spans="1:19">
      <c r="A292" s="21" t="s">
        <v>8163</v>
      </c>
      <c r="B292" s="21" t="s">
        <v>8164</v>
      </c>
      <c r="C292" s="21" t="s">
        <v>8165</v>
      </c>
      <c r="D292" s="21" t="s">
        <v>8166</v>
      </c>
      <c r="E292" s="21" t="s">
        <v>1365</v>
      </c>
      <c r="F292" s="21" t="s">
        <v>3784</v>
      </c>
      <c r="G292" s="21" t="s">
        <v>8031</v>
      </c>
      <c r="H292" s="103" t="str">
        <f>VLOOKUP(G292,产品名称!$A$3:$B$136,2,0)</f>
        <v>Liquid Soap Cherry Blossom 237ml</v>
      </c>
      <c r="I292" s="173">
        <v>73.430000000000007</v>
      </c>
      <c r="J292" s="84">
        <v>2</v>
      </c>
      <c r="K292" s="81">
        <v>4.2000000000000003E-2</v>
      </c>
      <c r="L292" s="176">
        <v>3.08</v>
      </c>
      <c r="M292" s="82"/>
      <c r="N292" s="94">
        <v>0</v>
      </c>
      <c r="O292" s="23" t="s">
        <v>8167</v>
      </c>
      <c r="P292" s="23" t="s">
        <v>8168</v>
      </c>
      <c r="Q292" s="23" t="s">
        <v>8169</v>
      </c>
      <c r="S292" s="21">
        <v>44140</v>
      </c>
    </row>
    <row r="293" spans="1:19">
      <c r="A293" s="21" t="s">
        <v>8163</v>
      </c>
      <c r="B293" s="21" t="s">
        <v>8170</v>
      </c>
      <c r="C293" s="21" t="s">
        <v>8171</v>
      </c>
      <c r="D293" s="21" t="s">
        <v>8166</v>
      </c>
      <c r="E293" s="21" t="s">
        <v>1365</v>
      </c>
      <c r="F293" s="21" t="s">
        <v>4855</v>
      </c>
      <c r="G293" s="21" t="s">
        <v>7906</v>
      </c>
      <c r="H293" s="103" t="str">
        <f>VLOOKUP(G293,产品名称!$A$3:$B$136,2,0)</f>
        <v>Liquid Soap Rose 237ml</v>
      </c>
      <c r="I293" s="173">
        <v>73.430000000000007</v>
      </c>
      <c r="J293" s="84">
        <v>2</v>
      </c>
      <c r="K293" s="81">
        <v>4.2000000000000003E-2</v>
      </c>
      <c r="L293" s="176">
        <v>3.08</v>
      </c>
      <c r="M293" s="82"/>
      <c r="N293" s="94">
        <v>0</v>
      </c>
      <c r="O293" s="23" t="s">
        <v>8167</v>
      </c>
      <c r="P293" s="23" t="s">
        <v>8172</v>
      </c>
      <c r="Q293" s="23" t="s">
        <v>8169</v>
      </c>
      <c r="S293" s="21">
        <v>44140</v>
      </c>
    </row>
    <row r="294" spans="1:19">
      <c r="A294" s="21" t="s">
        <v>8173</v>
      </c>
      <c r="B294" s="21" t="s">
        <v>8174</v>
      </c>
      <c r="C294" s="21" t="s">
        <v>8175</v>
      </c>
      <c r="D294" s="21" t="s">
        <v>8176</v>
      </c>
      <c r="E294" s="21" t="s">
        <v>948</v>
      </c>
      <c r="F294" s="21" t="s">
        <v>4817</v>
      </c>
      <c r="G294" s="21" t="s">
        <v>3778</v>
      </c>
      <c r="H294" s="103" t="str">
        <f>VLOOKUP(G294,产品名称!$A$3:$B$136,2,0)</f>
        <v>Liquid Soap Peppermint 237ml</v>
      </c>
      <c r="I294" s="173">
        <v>110.05</v>
      </c>
      <c r="J294" s="84">
        <v>4</v>
      </c>
      <c r="K294" s="81">
        <v>3.5000000000000003E-2</v>
      </c>
      <c r="L294" s="176">
        <v>3.85</v>
      </c>
      <c r="M294" s="82"/>
      <c r="N294" s="94">
        <v>0</v>
      </c>
      <c r="O294" s="23" t="s">
        <v>8177</v>
      </c>
      <c r="P294" s="23" t="s">
        <v>8178</v>
      </c>
      <c r="Q294" s="23" t="s">
        <v>8179</v>
      </c>
      <c r="S294" s="21">
        <v>44140</v>
      </c>
    </row>
    <row r="295" spans="1:19">
      <c r="A295" s="21" t="s">
        <v>8180</v>
      </c>
      <c r="B295" s="21" t="s">
        <v>8181</v>
      </c>
      <c r="C295" s="21" t="s">
        <v>8182</v>
      </c>
      <c r="D295" s="21" t="s">
        <v>8183</v>
      </c>
      <c r="E295" s="21" t="s">
        <v>1365</v>
      </c>
      <c r="F295" s="21" t="s">
        <v>3784</v>
      </c>
      <c r="G295" s="21" t="s">
        <v>3785</v>
      </c>
      <c r="H295" s="103" t="str">
        <f>VLOOKUP(G295,产品名称!$A$3:$B$136,2,0)</f>
        <v>Liquid Soap Cherry Blossom 237ml</v>
      </c>
      <c r="I295" s="173">
        <v>23.12</v>
      </c>
      <c r="J295" s="84">
        <v>1</v>
      </c>
      <c r="K295" s="81">
        <v>4.2000000000000003E-2</v>
      </c>
      <c r="L295" s="176">
        <v>0.97</v>
      </c>
      <c r="M295" s="82"/>
      <c r="N295" s="94">
        <v>0</v>
      </c>
      <c r="O295" s="23" t="s">
        <v>8184</v>
      </c>
      <c r="P295" s="23" t="s">
        <v>8184</v>
      </c>
      <c r="Q295" s="23" t="s">
        <v>8185</v>
      </c>
      <c r="S295" s="21">
        <v>44140</v>
      </c>
    </row>
    <row r="296" spans="1:19">
      <c r="A296" s="21" t="s">
        <v>8163</v>
      </c>
      <c r="B296" s="21" t="s">
        <v>8186</v>
      </c>
      <c r="C296" s="21" t="s">
        <v>8187</v>
      </c>
      <c r="D296" s="21" t="s">
        <v>8166</v>
      </c>
      <c r="E296" s="21" t="s">
        <v>1365</v>
      </c>
      <c r="F296" s="21" t="s">
        <v>4789</v>
      </c>
      <c r="G296" s="21" t="s">
        <v>7770</v>
      </c>
      <c r="H296" s="103" t="str">
        <f>VLOOKUP(G296,产品名称!$A$3:$B$136,2,0)</f>
        <v>Liquid Soap Baby Unscented 237ml</v>
      </c>
      <c r="I296" s="173">
        <v>73.430000000000007</v>
      </c>
      <c r="J296" s="84">
        <v>2</v>
      </c>
      <c r="K296" s="81">
        <v>4.2000000000000003E-2</v>
      </c>
      <c r="L296" s="176">
        <v>3.08</v>
      </c>
      <c r="M296" s="82"/>
      <c r="N296" s="94">
        <v>0</v>
      </c>
      <c r="O296" s="23" t="s">
        <v>8167</v>
      </c>
      <c r="P296" s="23" t="s">
        <v>8188</v>
      </c>
      <c r="Q296" s="23" t="s">
        <v>8169</v>
      </c>
      <c r="S296" s="21">
        <v>44140</v>
      </c>
    </row>
    <row r="297" spans="1:19">
      <c r="A297" s="21" t="s">
        <v>8189</v>
      </c>
      <c r="B297" s="21" t="s">
        <v>8190</v>
      </c>
      <c r="C297" s="21" t="s">
        <v>8191</v>
      </c>
      <c r="D297" s="21" t="s">
        <v>8192</v>
      </c>
      <c r="E297" s="21" t="s">
        <v>1365</v>
      </c>
      <c r="F297" s="21" t="s">
        <v>3784</v>
      </c>
      <c r="G297" s="21" t="s">
        <v>3785</v>
      </c>
      <c r="H297" s="103" t="str">
        <f>VLOOKUP(G297,产品名称!$A$3:$B$136,2,0)</f>
        <v>Liquid Soap Cherry Blossom 237ml</v>
      </c>
      <c r="I297" s="173">
        <v>23.78</v>
      </c>
      <c r="J297" s="84">
        <v>1</v>
      </c>
      <c r="K297" s="81">
        <v>4.2000000000000003E-2</v>
      </c>
      <c r="L297" s="176">
        <v>1</v>
      </c>
      <c r="M297" s="82"/>
      <c r="N297" s="94">
        <v>0</v>
      </c>
      <c r="O297" s="23" t="s">
        <v>8193</v>
      </c>
      <c r="P297" s="23" t="s">
        <v>8193</v>
      </c>
      <c r="Q297" s="23" t="s">
        <v>5230</v>
      </c>
      <c r="S297" s="21">
        <v>44140</v>
      </c>
    </row>
    <row r="298" spans="1:19">
      <c r="A298" s="21" t="s">
        <v>8173</v>
      </c>
      <c r="B298" s="21" t="s">
        <v>8174</v>
      </c>
      <c r="C298" s="21" t="s">
        <v>8194</v>
      </c>
      <c r="D298" s="21" t="s">
        <v>8176</v>
      </c>
      <c r="E298" s="21" t="s">
        <v>948</v>
      </c>
      <c r="F298" s="21" t="s">
        <v>1437</v>
      </c>
      <c r="G298" s="21" t="s">
        <v>1370</v>
      </c>
      <c r="H298" s="103" t="str">
        <f>VLOOKUP(G298,产品名称!$A$3:$B$136,2,0)</f>
        <v>Lip Balm -- Peppermint</v>
      </c>
      <c r="I298" s="173">
        <v>25.24</v>
      </c>
      <c r="J298" s="84">
        <v>1</v>
      </c>
      <c r="K298" s="81">
        <v>3.5000000000000003E-2</v>
      </c>
      <c r="L298" s="176">
        <v>0.88</v>
      </c>
      <c r="M298" s="82"/>
      <c r="N298" s="94">
        <v>0</v>
      </c>
      <c r="O298" s="23" t="s">
        <v>8177</v>
      </c>
      <c r="P298" s="23" t="s">
        <v>8195</v>
      </c>
      <c r="Q298" s="23" t="s">
        <v>8179</v>
      </c>
      <c r="S298" s="21">
        <v>44140</v>
      </c>
    </row>
    <row r="299" spans="1:19">
      <c r="A299" s="21" t="s">
        <v>8163</v>
      </c>
      <c r="B299" s="21" t="s">
        <v>8186</v>
      </c>
      <c r="C299" s="21" t="s">
        <v>8196</v>
      </c>
      <c r="D299" s="21" t="s">
        <v>8166</v>
      </c>
      <c r="E299" s="21" t="s">
        <v>1365</v>
      </c>
      <c r="F299" s="21" t="s">
        <v>4825</v>
      </c>
      <c r="G299" s="21" t="s">
        <v>8197</v>
      </c>
      <c r="H299" s="103" t="str">
        <f>VLOOKUP(G299,产品名称!$A$3:$B$136,2,0)</f>
        <v>Liquid Soap Almond 237ml</v>
      </c>
      <c r="I299" s="173">
        <v>73.430000000000007</v>
      </c>
      <c r="J299" s="84">
        <v>2</v>
      </c>
      <c r="K299" s="81">
        <v>4.2000000000000003E-2</v>
      </c>
      <c r="L299" s="176">
        <v>3.08</v>
      </c>
      <c r="M299" s="82"/>
      <c r="N299" s="94">
        <v>0</v>
      </c>
      <c r="O299" s="23" t="s">
        <v>8167</v>
      </c>
      <c r="P299" s="23" t="s">
        <v>8198</v>
      </c>
      <c r="Q299" s="23" t="s">
        <v>8169</v>
      </c>
      <c r="S299" s="21">
        <v>44140</v>
      </c>
    </row>
    <row r="300" spans="1:19">
      <c r="A300" s="21" t="s">
        <v>8199</v>
      </c>
      <c r="B300" s="21" t="s">
        <v>8200</v>
      </c>
      <c r="C300" s="21" t="s">
        <v>8201</v>
      </c>
      <c r="D300" s="21" t="s">
        <v>8202</v>
      </c>
      <c r="E300" s="21" t="s">
        <v>948</v>
      </c>
      <c r="F300" s="21" t="s">
        <v>3784</v>
      </c>
      <c r="G300" s="21" t="s">
        <v>3785</v>
      </c>
      <c r="H300" s="103" t="str">
        <f>VLOOKUP(G300,产品名称!$A$3:$B$136,2,0)</f>
        <v>Liquid Soap Cherry Blossom 237ml</v>
      </c>
      <c r="I300" s="173">
        <v>34.869999999999997</v>
      </c>
      <c r="J300" s="84">
        <v>1</v>
      </c>
      <c r="K300" s="81">
        <v>3.5000000000000003E-2</v>
      </c>
      <c r="L300" s="176">
        <v>1.22</v>
      </c>
      <c r="M300" s="82"/>
      <c r="N300" s="94">
        <v>0</v>
      </c>
      <c r="O300" s="23" t="s">
        <v>8203</v>
      </c>
      <c r="P300" s="23" t="s">
        <v>8203</v>
      </c>
      <c r="Q300" s="23" t="s">
        <v>1366</v>
      </c>
      <c r="S300" s="21">
        <v>44140</v>
      </c>
    </row>
    <row r="301" spans="1:19">
      <c r="A301" s="21" t="s">
        <v>8204</v>
      </c>
      <c r="B301" s="21" t="s">
        <v>8205</v>
      </c>
      <c r="C301" s="21" t="s">
        <v>8206</v>
      </c>
      <c r="D301" s="21" t="s">
        <v>8207</v>
      </c>
      <c r="E301" s="21" t="s">
        <v>1365</v>
      </c>
      <c r="F301" s="21" t="s">
        <v>1434</v>
      </c>
      <c r="G301" s="21" t="s">
        <v>607</v>
      </c>
      <c r="H301" s="103" t="str">
        <f>VLOOKUP(G301,产品名称!$A$3:$B$136,2,0)</f>
        <v>Liquid Soap 16oz</v>
      </c>
      <c r="I301" s="173">
        <v>121.71</v>
      </c>
      <c r="J301" s="84">
        <v>1</v>
      </c>
      <c r="K301" s="81">
        <v>4.2000000000000003E-2</v>
      </c>
      <c r="L301" s="176">
        <v>5.1100000000000003</v>
      </c>
      <c r="M301" s="82"/>
      <c r="N301" s="94">
        <v>0</v>
      </c>
      <c r="O301" s="23" t="s">
        <v>8208</v>
      </c>
      <c r="P301" s="23" t="s">
        <v>8208</v>
      </c>
      <c r="Q301" s="23" t="s">
        <v>711</v>
      </c>
      <c r="S301" s="21">
        <v>44140</v>
      </c>
    </row>
    <row r="302" spans="1:19">
      <c r="A302" s="21" t="s">
        <v>8209</v>
      </c>
      <c r="B302" s="21" t="s">
        <v>8210</v>
      </c>
      <c r="C302" s="21" t="s">
        <v>8211</v>
      </c>
      <c r="D302" s="21" t="s">
        <v>8212</v>
      </c>
      <c r="E302" s="21" t="s">
        <v>1365</v>
      </c>
      <c r="F302" s="21" t="s">
        <v>3784</v>
      </c>
      <c r="G302" s="21" t="s">
        <v>3785</v>
      </c>
      <c r="H302" s="103" t="str">
        <f>VLOOKUP(G302,产品名称!$A$3:$B$136,2,0)</f>
        <v>Liquid Soap Cherry Blossom 237ml</v>
      </c>
      <c r="I302" s="173">
        <v>23.11</v>
      </c>
      <c r="J302" s="84">
        <v>1</v>
      </c>
      <c r="K302" s="81">
        <v>4.2000000000000003E-2</v>
      </c>
      <c r="L302" s="176">
        <v>0.97</v>
      </c>
      <c r="M302" s="82"/>
      <c r="N302" s="94">
        <v>0</v>
      </c>
      <c r="O302" s="23" t="s">
        <v>8213</v>
      </c>
      <c r="P302" s="23" t="s">
        <v>8213</v>
      </c>
      <c r="Q302" s="23" t="s">
        <v>2059</v>
      </c>
      <c r="S302" s="21">
        <v>44140</v>
      </c>
    </row>
    <row r="303" spans="1:19">
      <c r="A303" s="21" t="s">
        <v>8214</v>
      </c>
      <c r="B303" s="21" t="s">
        <v>8215</v>
      </c>
      <c r="C303" s="21" t="s">
        <v>8216</v>
      </c>
      <c r="D303" s="21" t="s">
        <v>8217</v>
      </c>
      <c r="E303" s="21" t="s">
        <v>1365</v>
      </c>
      <c r="F303" s="21" t="s">
        <v>4817</v>
      </c>
      <c r="G303" s="21" t="s">
        <v>3778</v>
      </c>
      <c r="H303" s="103" t="str">
        <f>VLOOKUP(G303,产品名称!$A$3:$B$136,2,0)</f>
        <v>Liquid Soap Peppermint 237ml</v>
      </c>
      <c r="I303" s="173">
        <v>27.68</v>
      </c>
      <c r="J303" s="84">
        <v>1</v>
      </c>
      <c r="K303" s="81">
        <v>4.2000000000000003E-2</v>
      </c>
      <c r="L303" s="176">
        <v>1.1599999999999999</v>
      </c>
      <c r="M303" s="82"/>
      <c r="N303" s="94">
        <v>0</v>
      </c>
      <c r="O303" s="23" t="s">
        <v>8218</v>
      </c>
      <c r="P303" s="23" t="s">
        <v>8218</v>
      </c>
      <c r="Q303" s="23" t="s">
        <v>3318</v>
      </c>
      <c r="S303" s="21">
        <v>44140</v>
      </c>
    </row>
    <row r="304" spans="1:19">
      <c r="A304" s="21" t="s">
        <v>8219</v>
      </c>
      <c r="B304" s="21" t="s">
        <v>8220</v>
      </c>
      <c r="C304" s="21" t="s">
        <v>8221</v>
      </c>
      <c r="D304" s="21" t="s">
        <v>8222</v>
      </c>
      <c r="E304" s="21" t="s">
        <v>948</v>
      </c>
      <c r="F304" s="21" t="s">
        <v>3782</v>
      </c>
      <c r="G304" s="21" t="s">
        <v>7786</v>
      </c>
      <c r="H304" s="103" t="str">
        <f>VLOOKUP(G304,产品名称!$A$3:$B$136,2,0)</f>
        <v>Liquid Soap Eucalyptus 237ml</v>
      </c>
      <c r="I304" s="173">
        <v>39.07</v>
      </c>
      <c r="J304" s="84">
        <v>1</v>
      </c>
      <c r="K304" s="81">
        <v>3.5000000000000003E-2</v>
      </c>
      <c r="L304" s="176">
        <v>1.37</v>
      </c>
      <c r="M304" s="82"/>
      <c r="N304" s="94">
        <v>0</v>
      </c>
      <c r="O304" s="23" t="s">
        <v>8223</v>
      </c>
      <c r="P304" s="23" t="s">
        <v>8224</v>
      </c>
      <c r="Q304" s="23" t="s">
        <v>5219</v>
      </c>
      <c r="S304" s="21">
        <v>44140</v>
      </c>
    </row>
    <row r="305" spans="1:19">
      <c r="A305" s="21" t="s">
        <v>8219</v>
      </c>
      <c r="B305" s="21" t="s">
        <v>8225</v>
      </c>
      <c r="C305" s="21" t="s">
        <v>8226</v>
      </c>
      <c r="D305" s="21" t="s">
        <v>8222</v>
      </c>
      <c r="E305" s="21" t="s">
        <v>948</v>
      </c>
      <c r="F305" s="21" t="s">
        <v>4817</v>
      </c>
      <c r="G305" s="21" t="s">
        <v>3778</v>
      </c>
      <c r="H305" s="103" t="str">
        <f>VLOOKUP(G305,产品名称!$A$3:$B$136,2,0)</f>
        <v>Liquid Soap Peppermint 237ml</v>
      </c>
      <c r="I305" s="173">
        <v>58.55</v>
      </c>
      <c r="J305" s="84">
        <v>2</v>
      </c>
      <c r="K305" s="81">
        <v>3.5000000000000003E-2</v>
      </c>
      <c r="L305" s="176">
        <v>2.0499999999999998</v>
      </c>
      <c r="M305" s="82"/>
      <c r="N305" s="94">
        <v>0</v>
      </c>
      <c r="O305" s="23" t="s">
        <v>8223</v>
      </c>
      <c r="P305" s="23" t="s">
        <v>8227</v>
      </c>
      <c r="Q305" s="23" t="s">
        <v>5219</v>
      </c>
      <c r="S305" s="21">
        <v>44140</v>
      </c>
    </row>
    <row r="306" spans="1:19">
      <c r="A306" s="21" t="s">
        <v>8228</v>
      </c>
      <c r="B306" s="21" t="s">
        <v>8229</v>
      </c>
      <c r="C306" s="21" t="s">
        <v>8230</v>
      </c>
      <c r="D306" s="21" t="s">
        <v>8231</v>
      </c>
      <c r="E306" s="21" t="s">
        <v>1367</v>
      </c>
      <c r="F306" s="21" t="s">
        <v>8232</v>
      </c>
      <c r="G306" s="21" t="s">
        <v>4863</v>
      </c>
      <c r="H306" s="103" t="str">
        <f>VLOOKUP(G306,产品名称!$A$3:$B$136,2,0)</f>
        <v>Liquid Soap Tea Tree 237ml</v>
      </c>
      <c r="I306" s="173">
        <v>121.57</v>
      </c>
      <c r="J306" s="84">
        <v>1</v>
      </c>
      <c r="K306" s="81">
        <v>0.2</v>
      </c>
      <c r="L306" s="176">
        <v>24.31</v>
      </c>
      <c r="M306" s="82">
        <v>0.01</v>
      </c>
      <c r="N306" s="94">
        <v>1.22</v>
      </c>
      <c r="O306" s="23" t="s">
        <v>8233</v>
      </c>
      <c r="P306" s="23" t="s">
        <v>8233</v>
      </c>
      <c r="Q306" s="23" t="s">
        <v>1380</v>
      </c>
      <c r="S306" s="21">
        <v>44140</v>
      </c>
    </row>
    <row r="307" spans="1:19">
      <c r="A307" s="21" t="s">
        <v>8219</v>
      </c>
      <c r="B307" s="21" t="s">
        <v>8234</v>
      </c>
      <c r="C307" s="21" t="s">
        <v>8235</v>
      </c>
      <c r="D307" s="21" t="s">
        <v>8222</v>
      </c>
      <c r="E307" s="21" t="s">
        <v>948</v>
      </c>
      <c r="F307" s="21" t="s">
        <v>3784</v>
      </c>
      <c r="G307" s="21" t="s">
        <v>3785</v>
      </c>
      <c r="H307" s="103" t="str">
        <f>VLOOKUP(G307,产品名称!$A$3:$B$136,2,0)</f>
        <v>Liquid Soap Cherry Blossom 237ml</v>
      </c>
      <c r="I307" s="173">
        <v>58.55</v>
      </c>
      <c r="J307" s="84">
        <v>2</v>
      </c>
      <c r="K307" s="81">
        <v>3.5000000000000003E-2</v>
      </c>
      <c r="L307" s="176">
        <v>2.0499999999999998</v>
      </c>
      <c r="M307" s="82"/>
      <c r="N307" s="94">
        <v>0</v>
      </c>
      <c r="O307" s="23" t="s">
        <v>8223</v>
      </c>
      <c r="P307" s="23" t="s">
        <v>8236</v>
      </c>
      <c r="Q307" s="23" t="s">
        <v>5219</v>
      </c>
      <c r="S307" s="21">
        <v>44140</v>
      </c>
    </row>
    <row r="308" spans="1:19">
      <c r="A308" s="21" t="s">
        <v>8237</v>
      </c>
      <c r="B308" s="21" t="s">
        <v>8238</v>
      </c>
      <c r="C308" s="21" t="s">
        <v>8239</v>
      </c>
      <c r="D308" s="21" t="s">
        <v>8240</v>
      </c>
      <c r="E308" s="21" t="s">
        <v>1365</v>
      </c>
      <c r="F308" s="21" t="s">
        <v>3784</v>
      </c>
      <c r="G308" s="21" t="s">
        <v>3785</v>
      </c>
      <c r="H308" s="103" t="str">
        <f>VLOOKUP(G308,产品名称!$A$3:$B$136,2,0)</f>
        <v>Liquid Soap Cherry Blossom 237ml</v>
      </c>
      <c r="I308" s="173">
        <v>27.68</v>
      </c>
      <c r="J308" s="84">
        <v>1</v>
      </c>
      <c r="K308" s="81">
        <v>4.2000000000000003E-2</v>
      </c>
      <c r="L308" s="176">
        <v>1.1599999999999999</v>
      </c>
      <c r="M308" s="82"/>
      <c r="N308" s="94">
        <v>0</v>
      </c>
      <c r="O308" s="23" t="s">
        <v>8241</v>
      </c>
      <c r="P308" s="23" t="s">
        <v>8241</v>
      </c>
      <c r="Q308" s="23" t="s">
        <v>3318</v>
      </c>
      <c r="S308" s="21">
        <v>44140</v>
      </c>
    </row>
    <row r="309" spans="1:19">
      <c r="A309" s="21" t="s">
        <v>8242</v>
      </c>
      <c r="B309" s="21" t="s">
        <v>8243</v>
      </c>
      <c r="C309" s="21" t="s">
        <v>8244</v>
      </c>
      <c r="D309" s="21" t="s">
        <v>8245</v>
      </c>
      <c r="E309" s="21" t="s">
        <v>948</v>
      </c>
      <c r="F309" s="21" t="s">
        <v>8246</v>
      </c>
      <c r="G309" s="21" t="s">
        <v>8247</v>
      </c>
      <c r="H309" s="103" t="str">
        <f>VLOOKUP(G309,产品名称!$A$3:$B$136,2,0)</f>
        <v>Liquid Soap Baby Unscented 237ml</v>
      </c>
      <c r="I309" s="173">
        <v>9.61</v>
      </c>
      <c r="J309" s="84">
        <v>1</v>
      </c>
      <c r="K309" s="81">
        <v>1.4999999999999999E-2</v>
      </c>
      <c r="L309" s="176">
        <v>0.14000000000000001</v>
      </c>
      <c r="M309" s="82"/>
      <c r="N309" s="94">
        <v>0</v>
      </c>
      <c r="O309" s="23" t="s">
        <v>8248</v>
      </c>
      <c r="P309" s="23" t="s">
        <v>8248</v>
      </c>
      <c r="Q309" s="23" t="s">
        <v>1380</v>
      </c>
      <c r="S309" s="21">
        <v>44140</v>
      </c>
    </row>
    <row r="310" spans="1:19">
      <c r="A310" s="21" t="s">
        <v>8219</v>
      </c>
      <c r="B310" s="21" t="s">
        <v>8249</v>
      </c>
      <c r="C310" s="21" t="s">
        <v>8250</v>
      </c>
      <c r="D310" s="21" t="s">
        <v>8222</v>
      </c>
      <c r="E310" s="21" t="s">
        <v>948</v>
      </c>
      <c r="F310" s="21" t="s">
        <v>4821</v>
      </c>
      <c r="G310" s="21" t="s">
        <v>7834</v>
      </c>
      <c r="H310" s="103" t="str">
        <f>VLOOKUP(G310,产品名称!$A$3:$B$136,2,0)</f>
        <v>Liquid Soap Tea Tree 237ml</v>
      </c>
      <c r="I310" s="173">
        <v>39.07</v>
      </c>
      <c r="J310" s="84">
        <v>1</v>
      </c>
      <c r="K310" s="81">
        <v>3.5000000000000003E-2</v>
      </c>
      <c r="L310" s="176">
        <v>1.37</v>
      </c>
      <c r="M310" s="82"/>
      <c r="N310" s="94">
        <v>0</v>
      </c>
      <c r="O310" s="23" t="s">
        <v>8223</v>
      </c>
      <c r="P310" s="23" t="s">
        <v>8251</v>
      </c>
      <c r="Q310" s="23" t="s">
        <v>5219</v>
      </c>
      <c r="S310" s="21">
        <v>44140</v>
      </c>
    </row>
    <row r="311" spans="1:19">
      <c r="A311" s="21" t="s">
        <v>8252</v>
      </c>
      <c r="B311" s="21" t="s">
        <v>8253</v>
      </c>
      <c r="C311" s="21" t="s">
        <v>8254</v>
      </c>
      <c r="D311" s="21" t="s">
        <v>8255</v>
      </c>
      <c r="E311" s="21" t="s">
        <v>1365</v>
      </c>
      <c r="F311" s="21" t="s">
        <v>1438</v>
      </c>
      <c r="G311" s="21" t="s">
        <v>210</v>
      </c>
      <c r="H311" s="103" t="str">
        <f>VLOOKUP(G311,产品名称!$A$3:$B$136,2,0)</f>
        <v>Lip Balm -- Lemon Lime</v>
      </c>
      <c r="I311" s="173">
        <v>19.25</v>
      </c>
      <c r="J311" s="84">
        <v>1</v>
      </c>
      <c r="K311" s="81">
        <v>4.2000000000000003E-2</v>
      </c>
      <c r="L311" s="176">
        <v>0.81</v>
      </c>
      <c r="M311" s="82"/>
      <c r="N311" s="94">
        <v>0</v>
      </c>
      <c r="O311" s="23" t="s">
        <v>8256</v>
      </c>
      <c r="P311" s="23" t="s">
        <v>8256</v>
      </c>
      <c r="Q311" s="23" t="s">
        <v>711</v>
      </c>
      <c r="S311" s="21">
        <v>44141</v>
      </c>
    </row>
    <row r="312" spans="1:19">
      <c r="A312" s="21" t="s">
        <v>8257</v>
      </c>
      <c r="B312" s="21" t="s">
        <v>8258</v>
      </c>
      <c r="C312" s="21" t="s">
        <v>8259</v>
      </c>
      <c r="D312" s="21" t="s">
        <v>8260</v>
      </c>
      <c r="E312" s="21" t="s">
        <v>948</v>
      </c>
      <c r="F312" s="21" t="s">
        <v>1435</v>
      </c>
      <c r="G312" s="21" t="s">
        <v>211</v>
      </c>
      <c r="H312" s="103" t="str">
        <f>VLOOKUP(G312,产品名称!$A$3:$B$136,2,0)</f>
        <v>Lip Balm -- Naked</v>
      </c>
      <c r="I312" s="173">
        <v>52.42</v>
      </c>
      <c r="J312" s="84">
        <v>2</v>
      </c>
      <c r="K312" s="81">
        <v>3.5000000000000003E-2</v>
      </c>
      <c r="L312" s="176">
        <v>1.83</v>
      </c>
      <c r="M312" s="82"/>
      <c r="N312" s="94">
        <v>0</v>
      </c>
      <c r="O312" s="23" t="s">
        <v>8261</v>
      </c>
      <c r="P312" s="23" t="s">
        <v>8262</v>
      </c>
      <c r="Q312" s="23" t="s">
        <v>8263</v>
      </c>
      <c r="S312" s="21">
        <v>44141</v>
      </c>
    </row>
    <row r="313" spans="1:19">
      <c r="A313" s="21" t="s">
        <v>8257</v>
      </c>
      <c r="B313" s="21" t="s">
        <v>8258</v>
      </c>
      <c r="C313" s="21" t="s">
        <v>8264</v>
      </c>
      <c r="D313" s="21" t="s">
        <v>8260</v>
      </c>
      <c r="E313" s="21" t="s">
        <v>948</v>
      </c>
      <c r="F313" s="21" t="s">
        <v>4789</v>
      </c>
      <c r="G313" s="21" t="s">
        <v>7770</v>
      </c>
      <c r="H313" s="103" t="str">
        <f>VLOOKUP(G313,产品名称!$A$3:$B$136,2,0)</f>
        <v>Liquid Soap Baby Unscented 237ml</v>
      </c>
      <c r="I313" s="173">
        <v>67.52</v>
      </c>
      <c r="J313" s="84">
        <v>1</v>
      </c>
      <c r="K313" s="81">
        <v>3.5000000000000003E-2</v>
      </c>
      <c r="L313" s="176">
        <v>2.36</v>
      </c>
      <c r="M313" s="82"/>
      <c r="N313" s="94">
        <v>0</v>
      </c>
      <c r="O313" s="23" t="s">
        <v>8261</v>
      </c>
      <c r="P313" s="23" t="s">
        <v>8265</v>
      </c>
      <c r="Q313" s="23" t="s">
        <v>8263</v>
      </c>
      <c r="S313" s="21">
        <v>44141</v>
      </c>
    </row>
    <row r="314" spans="1:19">
      <c r="A314" s="21" t="s">
        <v>8266</v>
      </c>
      <c r="B314" s="21" t="s">
        <v>8267</v>
      </c>
      <c r="C314" s="21" t="s">
        <v>8268</v>
      </c>
      <c r="D314" s="21" t="s">
        <v>8269</v>
      </c>
      <c r="E314" s="21" t="s">
        <v>948</v>
      </c>
      <c r="F314" s="21" t="s">
        <v>7961</v>
      </c>
      <c r="G314" s="21" t="s">
        <v>7962</v>
      </c>
      <c r="H314" s="103" t="str">
        <f>VLOOKUP(G314,产品名称!$A$3:$B$136,2,0)</f>
        <v>Special Coupon</v>
      </c>
      <c r="I314" s="173">
        <v>1</v>
      </c>
      <c r="J314" s="84">
        <v>1</v>
      </c>
      <c r="K314" s="81">
        <v>1.4999999999999999E-2</v>
      </c>
      <c r="L314" s="176">
        <v>0.02</v>
      </c>
      <c r="M314" s="82"/>
      <c r="N314" s="94">
        <v>0</v>
      </c>
      <c r="O314" s="23" t="s">
        <v>8270</v>
      </c>
      <c r="P314" s="23" t="s">
        <v>8270</v>
      </c>
      <c r="Q314" s="23" t="s">
        <v>7915</v>
      </c>
      <c r="S314" s="21">
        <v>44141</v>
      </c>
    </row>
    <row r="315" spans="1:19">
      <c r="A315" s="21" t="s">
        <v>8271</v>
      </c>
      <c r="B315" s="21" t="s">
        <v>8272</v>
      </c>
      <c r="C315" s="21" t="s">
        <v>8273</v>
      </c>
      <c r="D315" s="21" t="s">
        <v>8274</v>
      </c>
      <c r="E315" s="21" t="s">
        <v>948</v>
      </c>
      <c r="F315" s="21" t="s">
        <v>4855</v>
      </c>
      <c r="G315" s="21" t="s">
        <v>7906</v>
      </c>
      <c r="H315" s="103" t="str">
        <f>VLOOKUP(G315,产品名称!$A$3:$B$136,2,0)</f>
        <v>Liquid Soap Rose 237ml</v>
      </c>
      <c r="I315" s="173">
        <v>40.67</v>
      </c>
      <c r="J315" s="84">
        <v>1</v>
      </c>
      <c r="K315" s="81">
        <v>3.5000000000000003E-2</v>
      </c>
      <c r="L315" s="176">
        <v>1.42</v>
      </c>
      <c r="M315" s="82"/>
      <c r="N315" s="94">
        <v>0</v>
      </c>
      <c r="O315" s="23" t="s">
        <v>8275</v>
      </c>
      <c r="P315" s="23" t="s">
        <v>8276</v>
      </c>
      <c r="Q315" s="23" t="s">
        <v>3304</v>
      </c>
      <c r="S315" s="21">
        <v>44141</v>
      </c>
    </row>
    <row r="316" spans="1:19">
      <c r="A316" s="21" t="s">
        <v>8277</v>
      </c>
      <c r="B316" s="21" t="s">
        <v>8278</v>
      </c>
      <c r="C316" s="21" t="s">
        <v>8279</v>
      </c>
      <c r="D316" s="21" t="s">
        <v>8280</v>
      </c>
      <c r="E316" s="21" t="s">
        <v>1365</v>
      </c>
      <c r="F316" s="21" t="s">
        <v>3784</v>
      </c>
      <c r="G316" s="21" t="s">
        <v>3785</v>
      </c>
      <c r="H316" s="103" t="str">
        <f>VLOOKUP(G316,产品名称!$A$3:$B$136,2,0)</f>
        <v>Liquid Soap Cherry Blossom 237ml</v>
      </c>
      <c r="I316" s="173">
        <v>27.68</v>
      </c>
      <c r="J316" s="84">
        <v>1</v>
      </c>
      <c r="K316" s="81">
        <v>4.2000000000000003E-2</v>
      </c>
      <c r="L316" s="176">
        <v>1.1599999999999999</v>
      </c>
      <c r="M316" s="82"/>
      <c r="N316" s="94">
        <v>0</v>
      </c>
      <c r="O316" s="23" t="s">
        <v>8281</v>
      </c>
      <c r="P316" s="23" t="s">
        <v>8281</v>
      </c>
      <c r="Q316" s="23" t="s">
        <v>8282</v>
      </c>
      <c r="S316" s="21">
        <v>44141</v>
      </c>
    </row>
    <row r="317" spans="1:19">
      <c r="A317" s="21" t="s">
        <v>8283</v>
      </c>
      <c r="B317" s="21" t="s">
        <v>8284</v>
      </c>
      <c r="C317" s="21" t="s">
        <v>8285</v>
      </c>
      <c r="D317" s="21" t="s">
        <v>8286</v>
      </c>
      <c r="E317" s="21" t="s">
        <v>1365</v>
      </c>
      <c r="F317" s="21" t="s">
        <v>2098</v>
      </c>
      <c r="G317" s="21" t="s">
        <v>2099</v>
      </c>
      <c r="H317" s="103" t="str">
        <f>VLOOKUP(G317,产品名称!$A$3:$B$136,2,0)</f>
        <v>Lip Balm -- Orange Ginger</v>
      </c>
      <c r="I317" s="173">
        <v>34.57</v>
      </c>
      <c r="J317" s="84">
        <v>1</v>
      </c>
      <c r="K317" s="81">
        <v>4.2000000000000003E-2</v>
      </c>
      <c r="L317" s="176">
        <v>1.45</v>
      </c>
      <c r="M317" s="82"/>
      <c r="N317" s="94">
        <v>0</v>
      </c>
      <c r="O317" s="23" t="s">
        <v>8287</v>
      </c>
      <c r="P317" s="23" t="s">
        <v>8287</v>
      </c>
      <c r="Q317" s="23" t="s">
        <v>8288</v>
      </c>
      <c r="S317" s="21">
        <v>44141</v>
      </c>
    </row>
    <row r="318" spans="1:19">
      <c r="A318" s="21" t="s">
        <v>8271</v>
      </c>
      <c r="B318" s="21" t="s">
        <v>8272</v>
      </c>
      <c r="C318" s="21" t="s">
        <v>8289</v>
      </c>
      <c r="D318" s="21" t="s">
        <v>8274</v>
      </c>
      <c r="E318" s="21" t="s">
        <v>948</v>
      </c>
      <c r="F318" s="21" t="s">
        <v>3792</v>
      </c>
      <c r="G318" s="21" t="s">
        <v>7891</v>
      </c>
      <c r="H318" s="103" t="str">
        <f>VLOOKUP(G318,产品名称!$A$3:$B$136,2,0)</f>
        <v>Liquid Soap Lavender 237ml</v>
      </c>
      <c r="I318" s="173">
        <v>40.67</v>
      </c>
      <c r="J318" s="84">
        <v>1</v>
      </c>
      <c r="K318" s="81">
        <v>3.5000000000000003E-2</v>
      </c>
      <c r="L318" s="176">
        <v>1.42</v>
      </c>
      <c r="M318" s="82"/>
      <c r="N318" s="94">
        <v>0</v>
      </c>
      <c r="O318" s="23" t="s">
        <v>8275</v>
      </c>
      <c r="P318" s="23" t="s">
        <v>8290</v>
      </c>
      <c r="Q318" s="23" t="s">
        <v>3304</v>
      </c>
      <c r="S318" s="21">
        <v>44141</v>
      </c>
    </row>
    <row r="319" spans="1:19">
      <c r="A319" s="21" t="s">
        <v>8291</v>
      </c>
      <c r="B319" s="21" t="s">
        <v>8292</v>
      </c>
      <c r="C319" s="21" t="s">
        <v>8293</v>
      </c>
      <c r="D319" s="21" t="s">
        <v>8294</v>
      </c>
      <c r="E319" s="21" t="s">
        <v>948</v>
      </c>
      <c r="F319" s="21" t="s">
        <v>1438</v>
      </c>
      <c r="G319" s="21" t="s">
        <v>210</v>
      </c>
      <c r="H319" s="103" t="str">
        <f>VLOOKUP(G319,产品名称!$A$3:$B$136,2,0)</f>
        <v>Lip Balm -- Lemon Lime</v>
      </c>
      <c r="I319" s="173">
        <v>19.25</v>
      </c>
      <c r="J319" s="84">
        <v>1</v>
      </c>
      <c r="K319" s="81">
        <v>3.5000000000000003E-2</v>
      </c>
      <c r="L319" s="176">
        <v>0.67</v>
      </c>
      <c r="M319" s="82"/>
      <c r="N319" s="94">
        <v>0</v>
      </c>
      <c r="O319" s="23" t="s">
        <v>8295</v>
      </c>
      <c r="P319" s="23" t="s">
        <v>8295</v>
      </c>
      <c r="Q319" s="23" t="s">
        <v>8296</v>
      </c>
      <c r="S319" s="21">
        <v>44141</v>
      </c>
    </row>
    <row r="320" spans="1:19">
      <c r="A320" s="21" t="s">
        <v>8297</v>
      </c>
      <c r="B320" s="21" t="s">
        <v>8298</v>
      </c>
      <c r="C320" s="21" t="s">
        <v>8299</v>
      </c>
      <c r="D320" s="21" t="s">
        <v>8300</v>
      </c>
      <c r="E320" s="21" t="s">
        <v>948</v>
      </c>
      <c r="F320" s="21" t="s">
        <v>3784</v>
      </c>
      <c r="G320" s="21" t="s">
        <v>3785</v>
      </c>
      <c r="H320" s="103" t="str">
        <f>VLOOKUP(G320,产品名称!$A$3:$B$136,2,0)</f>
        <v>Liquid Soap Cherry Blossom 237ml</v>
      </c>
      <c r="I320" s="173">
        <v>66.92</v>
      </c>
      <c r="J320" s="84">
        <v>2</v>
      </c>
      <c r="K320" s="81">
        <v>3.5000000000000003E-2</v>
      </c>
      <c r="L320" s="176">
        <v>2.34</v>
      </c>
      <c r="M320" s="82"/>
      <c r="N320" s="94">
        <v>0</v>
      </c>
      <c r="O320" s="23" t="s">
        <v>8301</v>
      </c>
      <c r="P320" s="23" t="s">
        <v>8301</v>
      </c>
      <c r="Q320" s="23" t="s">
        <v>7730</v>
      </c>
      <c r="S320" s="21">
        <v>44141</v>
      </c>
    </row>
    <row r="321" spans="1:19">
      <c r="A321" s="21" t="s">
        <v>8302</v>
      </c>
      <c r="B321" s="21" t="s">
        <v>8303</v>
      </c>
      <c r="C321" s="21" t="s">
        <v>8304</v>
      </c>
      <c r="D321" s="21" t="s">
        <v>8305</v>
      </c>
      <c r="E321" s="21" t="s">
        <v>1365</v>
      </c>
      <c r="F321" s="21" t="s">
        <v>1438</v>
      </c>
      <c r="G321" s="21" t="s">
        <v>210</v>
      </c>
      <c r="H321" s="103" t="str">
        <f>VLOOKUP(G321,产品名称!$A$3:$B$136,2,0)</f>
        <v>Lip Balm -- Lemon Lime</v>
      </c>
      <c r="I321" s="173">
        <v>20.48</v>
      </c>
      <c r="J321" s="84">
        <v>1</v>
      </c>
      <c r="K321" s="81">
        <v>4.2000000000000003E-2</v>
      </c>
      <c r="L321" s="176">
        <v>0.86</v>
      </c>
      <c r="M321" s="82"/>
      <c r="N321" s="94">
        <v>0</v>
      </c>
      <c r="O321" s="23" t="s">
        <v>8306</v>
      </c>
      <c r="P321" s="23" t="s">
        <v>8306</v>
      </c>
      <c r="Q321" s="23" t="s">
        <v>711</v>
      </c>
      <c r="S321" s="21">
        <v>44141</v>
      </c>
    </row>
    <row r="322" spans="1:19">
      <c r="A322" s="21" t="s">
        <v>8307</v>
      </c>
      <c r="B322" s="21" t="s">
        <v>8308</v>
      </c>
      <c r="C322" s="21" t="s">
        <v>8309</v>
      </c>
      <c r="D322" s="21" t="s">
        <v>8310</v>
      </c>
      <c r="E322" s="21" t="s">
        <v>1365</v>
      </c>
      <c r="F322" s="21" t="s">
        <v>1435</v>
      </c>
      <c r="G322" s="21" t="s">
        <v>211</v>
      </c>
      <c r="H322" s="103" t="str">
        <f>VLOOKUP(G322,产品名称!$A$3:$B$136,2,0)</f>
        <v>Lip Balm -- Naked</v>
      </c>
      <c r="I322" s="173">
        <v>19.25</v>
      </c>
      <c r="J322" s="84">
        <v>1</v>
      </c>
      <c r="K322" s="81">
        <v>4.2000000000000003E-2</v>
      </c>
      <c r="L322" s="176">
        <v>0.81</v>
      </c>
      <c r="M322" s="82"/>
      <c r="N322" s="94">
        <v>0</v>
      </c>
      <c r="O322" s="23" t="s">
        <v>8311</v>
      </c>
      <c r="P322" s="23" t="s">
        <v>8311</v>
      </c>
      <c r="Q322" s="23" t="s">
        <v>711</v>
      </c>
      <c r="S322" s="21">
        <v>44141</v>
      </c>
    </row>
    <row r="323" spans="1:19">
      <c r="A323" s="21" t="s">
        <v>8312</v>
      </c>
      <c r="B323" s="21" t="s">
        <v>8313</v>
      </c>
      <c r="C323" s="21" t="s">
        <v>8314</v>
      </c>
      <c r="D323" s="21" t="s">
        <v>8315</v>
      </c>
      <c r="E323" s="21" t="s">
        <v>1365</v>
      </c>
      <c r="F323" s="21" t="s">
        <v>1435</v>
      </c>
      <c r="G323" s="21" t="s">
        <v>211</v>
      </c>
      <c r="H323" s="103" t="str">
        <f>VLOOKUP(G323,产品名称!$A$3:$B$136,2,0)</f>
        <v>Lip Balm -- Naked</v>
      </c>
      <c r="I323" s="173">
        <v>19.25</v>
      </c>
      <c r="J323" s="84">
        <v>1</v>
      </c>
      <c r="K323" s="81">
        <v>4.2000000000000003E-2</v>
      </c>
      <c r="L323" s="176">
        <v>0.81</v>
      </c>
      <c r="M323" s="82"/>
      <c r="N323" s="94">
        <v>0</v>
      </c>
      <c r="O323" s="23" t="s">
        <v>8316</v>
      </c>
      <c r="P323" s="23" t="s">
        <v>8316</v>
      </c>
      <c r="Q323" s="23" t="s">
        <v>711</v>
      </c>
      <c r="S323" s="21">
        <v>44141</v>
      </c>
    </row>
    <row r="324" spans="1:19">
      <c r="A324" s="21" t="s">
        <v>8317</v>
      </c>
      <c r="B324" s="21" t="s">
        <v>8318</v>
      </c>
      <c r="C324" s="21" t="s">
        <v>8319</v>
      </c>
      <c r="D324" s="21" t="s">
        <v>8320</v>
      </c>
      <c r="E324" s="21" t="s">
        <v>948</v>
      </c>
      <c r="F324" s="21" t="s">
        <v>3784</v>
      </c>
      <c r="G324" s="21" t="s">
        <v>3785</v>
      </c>
      <c r="H324" s="103" t="str">
        <f>VLOOKUP(G324,产品名称!$A$3:$B$136,2,0)</f>
        <v>Liquid Soap Cherry Blossom 237ml</v>
      </c>
      <c r="I324" s="173">
        <v>27.68</v>
      </c>
      <c r="J324" s="84">
        <v>1</v>
      </c>
      <c r="K324" s="81">
        <v>3.5000000000000003E-2</v>
      </c>
      <c r="L324" s="176">
        <v>0.97</v>
      </c>
      <c r="M324" s="82"/>
      <c r="N324" s="94">
        <v>0</v>
      </c>
      <c r="O324" s="23" t="s">
        <v>8321</v>
      </c>
      <c r="P324" s="23" t="s">
        <v>8321</v>
      </c>
      <c r="Q324" s="23" t="s">
        <v>8322</v>
      </c>
      <c r="S324" s="21">
        <v>44141</v>
      </c>
    </row>
    <row r="325" spans="1:19">
      <c r="A325" s="21" t="s">
        <v>8323</v>
      </c>
      <c r="B325" s="21" t="s">
        <v>8324</v>
      </c>
      <c r="C325" s="21" t="s">
        <v>8325</v>
      </c>
      <c r="D325" s="21" t="s">
        <v>8326</v>
      </c>
      <c r="E325" s="21" t="s">
        <v>1365</v>
      </c>
      <c r="F325" s="21" t="s">
        <v>1435</v>
      </c>
      <c r="G325" s="21" t="s">
        <v>211</v>
      </c>
      <c r="H325" s="103" t="str">
        <f>VLOOKUP(G325,产品名称!$A$3:$B$136,2,0)</f>
        <v>Lip Balm -- Naked</v>
      </c>
      <c r="I325" s="173">
        <v>19.25</v>
      </c>
      <c r="J325" s="84">
        <v>1</v>
      </c>
      <c r="K325" s="81">
        <v>4.2000000000000003E-2</v>
      </c>
      <c r="L325" s="176">
        <v>0.81</v>
      </c>
      <c r="M325" s="82"/>
      <c r="N325" s="94">
        <v>0</v>
      </c>
      <c r="O325" s="23" t="s">
        <v>8327</v>
      </c>
      <c r="P325" s="23" t="s">
        <v>8327</v>
      </c>
      <c r="Q325" s="23" t="s">
        <v>711</v>
      </c>
      <c r="S325" s="21">
        <v>44141</v>
      </c>
    </row>
    <row r="326" spans="1:19">
      <c r="A326" s="21" t="s">
        <v>8328</v>
      </c>
      <c r="B326" s="21" t="s">
        <v>8329</v>
      </c>
      <c r="C326" s="21" t="s">
        <v>8330</v>
      </c>
      <c r="D326" s="21" t="s">
        <v>8331</v>
      </c>
      <c r="E326" s="21" t="s">
        <v>1365</v>
      </c>
      <c r="F326" s="21" t="s">
        <v>4821</v>
      </c>
      <c r="G326" s="21" t="s">
        <v>7834</v>
      </c>
      <c r="H326" s="103" t="str">
        <f>VLOOKUP(G326,产品名称!$A$3:$B$136,2,0)</f>
        <v>Liquid Soap Tea Tree 237ml</v>
      </c>
      <c r="I326" s="173">
        <v>67.790000000000006</v>
      </c>
      <c r="J326" s="84">
        <v>1</v>
      </c>
      <c r="K326" s="81">
        <v>4.2000000000000003E-2</v>
      </c>
      <c r="L326" s="176">
        <v>2.85</v>
      </c>
      <c r="M326" s="82"/>
      <c r="N326" s="94">
        <v>0</v>
      </c>
      <c r="O326" s="23" t="s">
        <v>8332</v>
      </c>
      <c r="P326" s="23" t="s">
        <v>8332</v>
      </c>
      <c r="Q326" s="23" t="s">
        <v>8333</v>
      </c>
      <c r="S326" s="21">
        <v>44141</v>
      </c>
    </row>
    <row r="327" spans="1:19">
      <c r="A327" s="21" t="s">
        <v>8334</v>
      </c>
      <c r="B327" s="21" t="s">
        <v>8335</v>
      </c>
      <c r="C327" s="21" t="s">
        <v>8336</v>
      </c>
      <c r="D327" s="21" t="s">
        <v>8337</v>
      </c>
      <c r="E327" s="21" t="s">
        <v>1365</v>
      </c>
      <c r="F327" s="21" t="s">
        <v>1435</v>
      </c>
      <c r="G327" s="21" t="s">
        <v>211</v>
      </c>
      <c r="H327" s="103" t="str">
        <f>VLOOKUP(G327,产品名称!$A$3:$B$136,2,0)</f>
        <v>Lip Balm -- Naked</v>
      </c>
      <c r="I327" s="173">
        <v>19.25</v>
      </c>
      <c r="J327" s="84">
        <v>1</v>
      </c>
      <c r="K327" s="81">
        <v>4.2000000000000003E-2</v>
      </c>
      <c r="L327" s="176">
        <v>0.81</v>
      </c>
      <c r="M327" s="82"/>
      <c r="N327" s="94">
        <v>0</v>
      </c>
      <c r="O327" s="23" t="s">
        <v>8338</v>
      </c>
      <c r="P327" s="23" t="s">
        <v>8338</v>
      </c>
      <c r="Q327" s="23" t="s">
        <v>711</v>
      </c>
      <c r="S327" s="21">
        <v>44141</v>
      </c>
    </row>
    <row r="328" spans="1:19">
      <c r="A328" s="21" t="s">
        <v>8339</v>
      </c>
      <c r="B328" s="21" t="s">
        <v>8340</v>
      </c>
      <c r="C328" s="21" t="s">
        <v>8341</v>
      </c>
      <c r="D328" s="21" t="s">
        <v>8342</v>
      </c>
      <c r="E328" s="21" t="s">
        <v>948</v>
      </c>
      <c r="F328" s="21" t="s">
        <v>7961</v>
      </c>
      <c r="G328" s="21" t="s">
        <v>7962</v>
      </c>
      <c r="H328" s="103" t="str">
        <f>VLOOKUP(G328,产品名称!$A$3:$B$136,2,0)</f>
        <v>Special Coupon</v>
      </c>
      <c r="I328" s="173">
        <v>1</v>
      </c>
      <c r="J328" s="84">
        <v>1</v>
      </c>
      <c r="K328" s="81">
        <v>1.4999999999999999E-2</v>
      </c>
      <c r="L328" s="176">
        <v>0.02</v>
      </c>
      <c r="M328" s="82"/>
      <c r="N328" s="94">
        <v>0</v>
      </c>
      <c r="O328" s="23" t="s">
        <v>8343</v>
      </c>
      <c r="P328" s="23" t="s">
        <v>8343</v>
      </c>
      <c r="Q328" s="23" t="s">
        <v>1380</v>
      </c>
      <c r="S328" s="21">
        <v>44141</v>
      </c>
    </row>
    <row r="329" spans="1:19">
      <c r="A329" s="21" t="s">
        <v>8344</v>
      </c>
      <c r="B329" s="21" t="s">
        <v>8345</v>
      </c>
      <c r="C329" s="21" t="s">
        <v>8346</v>
      </c>
      <c r="D329" s="21" t="s">
        <v>8347</v>
      </c>
      <c r="E329" s="21" t="s">
        <v>1365</v>
      </c>
      <c r="F329" s="21" t="s">
        <v>1437</v>
      </c>
      <c r="G329" s="21" t="s">
        <v>1370</v>
      </c>
      <c r="H329" s="103" t="str">
        <f>VLOOKUP(G329,产品名称!$A$3:$B$136,2,0)</f>
        <v>Lip Balm -- Peppermint</v>
      </c>
      <c r="I329" s="173">
        <v>15.24</v>
      </c>
      <c r="J329" s="84">
        <v>1</v>
      </c>
      <c r="K329" s="81">
        <v>4.2000000000000003E-2</v>
      </c>
      <c r="L329" s="176">
        <v>0.64</v>
      </c>
      <c r="M329" s="82"/>
      <c r="N329" s="94">
        <v>0</v>
      </c>
      <c r="O329" s="23" t="s">
        <v>8348</v>
      </c>
      <c r="P329" s="23" t="s">
        <v>8348</v>
      </c>
      <c r="Q329" s="23" t="s">
        <v>8349</v>
      </c>
      <c r="S329" s="21">
        <v>44141</v>
      </c>
    </row>
    <row r="330" spans="1:19">
      <c r="A330" s="21" t="s">
        <v>8350</v>
      </c>
      <c r="B330" s="21" t="s">
        <v>8351</v>
      </c>
      <c r="C330" s="21" t="s">
        <v>8352</v>
      </c>
      <c r="D330" s="21" t="s">
        <v>8353</v>
      </c>
      <c r="E330" s="21" t="s">
        <v>1365</v>
      </c>
      <c r="F330" s="21" t="s">
        <v>3784</v>
      </c>
      <c r="G330" s="21" t="s">
        <v>3785</v>
      </c>
      <c r="H330" s="103" t="str">
        <f>VLOOKUP(G330,产品名称!$A$3:$B$136,2,0)</f>
        <v>Liquid Soap Cherry Blossom 237ml</v>
      </c>
      <c r="I330" s="173">
        <v>27.59</v>
      </c>
      <c r="J330" s="84">
        <v>1</v>
      </c>
      <c r="K330" s="81">
        <v>4.2000000000000003E-2</v>
      </c>
      <c r="L330" s="176">
        <v>1.1599999999999999</v>
      </c>
      <c r="M330" s="82"/>
      <c r="N330" s="94">
        <v>0</v>
      </c>
      <c r="O330" s="23" t="s">
        <v>8354</v>
      </c>
      <c r="P330" s="23" t="s">
        <v>8355</v>
      </c>
      <c r="Q330" s="23" t="s">
        <v>2059</v>
      </c>
      <c r="S330" s="21">
        <v>44141</v>
      </c>
    </row>
    <row r="331" spans="1:19">
      <c r="A331" s="21" t="s">
        <v>8356</v>
      </c>
      <c r="B331" s="21" t="s">
        <v>8357</v>
      </c>
      <c r="C331" s="21" t="s">
        <v>8358</v>
      </c>
      <c r="D331" s="21" t="s">
        <v>8359</v>
      </c>
      <c r="E331" s="21" t="s">
        <v>1365</v>
      </c>
      <c r="F331" s="21" t="s">
        <v>5127</v>
      </c>
      <c r="G331" s="21" t="s">
        <v>5128</v>
      </c>
      <c r="H331" s="103" t="str">
        <f>VLOOKUP(G331,产品名称!$A$3:$B$136,2,0)</f>
        <v>Citrus Bar Soap 140g</v>
      </c>
      <c r="I331" s="173">
        <v>95.94</v>
      </c>
      <c r="J331" s="84">
        <v>4</v>
      </c>
      <c r="K331" s="81">
        <v>4.2000000000000003E-2</v>
      </c>
      <c r="L331" s="176">
        <v>4.03</v>
      </c>
      <c r="M331" s="82"/>
      <c r="N331" s="94">
        <v>0</v>
      </c>
      <c r="O331" s="23" t="s">
        <v>8360</v>
      </c>
      <c r="P331" s="23" t="s">
        <v>8361</v>
      </c>
      <c r="Q331" s="23" t="s">
        <v>3776</v>
      </c>
      <c r="S331" s="21">
        <v>44141</v>
      </c>
    </row>
    <row r="332" spans="1:19">
      <c r="A332" s="21" t="s">
        <v>8362</v>
      </c>
      <c r="B332" s="21" t="s">
        <v>8363</v>
      </c>
      <c r="C332" s="21" t="s">
        <v>8364</v>
      </c>
      <c r="D332" s="21" t="s">
        <v>8365</v>
      </c>
      <c r="E332" s="21" t="s">
        <v>1367</v>
      </c>
      <c r="F332" s="21" t="s">
        <v>3784</v>
      </c>
      <c r="G332" s="21" t="s">
        <v>3785</v>
      </c>
      <c r="H332" s="103" t="str">
        <f>VLOOKUP(G332,产品名称!$A$3:$B$136,2,0)</f>
        <v>Liquid Soap Cherry Blossom 237ml</v>
      </c>
      <c r="I332" s="173">
        <v>27.72</v>
      </c>
      <c r="J332" s="84">
        <v>1</v>
      </c>
      <c r="K332" s="81">
        <v>0.2</v>
      </c>
      <c r="L332" s="176">
        <v>5.54</v>
      </c>
      <c r="M332" s="82">
        <v>0.01</v>
      </c>
      <c r="N332" s="94">
        <v>0.28000000000000003</v>
      </c>
      <c r="O332" s="23" t="s">
        <v>8366</v>
      </c>
      <c r="P332" s="23" t="s">
        <v>8367</v>
      </c>
      <c r="Q332" s="23" t="s">
        <v>1380</v>
      </c>
      <c r="S332" s="21">
        <v>44141</v>
      </c>
    </row>
    <row r="333" spans="1:19">
      <c r="A333" s="21" t="s">
        <v>8350</v>
      </c>
      <c r="B333" s="21" t="s">
        <v>8351</v>
      </c>
      <c r="C333" s="21" t="s">
        <v>8368</v>
      </c>
      <c r="D333" s="21" t="s">
        <v>8353</v>
      </c>
      <c r="E333" s="21" t="s">
        <v>1365</v>
      </c>
      <c r="F333" s="21" t="s">
        <v>4855</v>
      </c>
      <c r="G333" s="21" t="s">
        <v>7906</v>
      </c>
      <c r="H333" s="103" t="str">
        <f>VLOOKUP(G333,产品名称!$A$3:$B$136,2,0)</f>
        <v>Liquid Soap Rose 237ml</v>
      </c>
      <c r="I333" s="173">
        <v>35.71</v>
      </c>
      <c r="J333" s="84">
        <v>1</v>
      </c>
      <c r="K333" s="81">
        <v>4.2000000000000003E-2</v>
      </c>
      <c r="L333" s="176">
        <v>1.5</v>
      </c>
      <c r="M333" s="82"/>
      <c r="N333" s="94">
        <v>0</v>
      </c>
      <c r="O333" s="23" t="s">
        <v>8354</v>
      </c>
      <c r="P333" s="23" t="s">
        <v>8369</v>
      </c>
      <c r="Q333" s="23" t="s">
        <v>8370</v>
      </c>
      <c r="S333" s="21">
        <v>44141</v>
      </c>
    </row>
    <row r="334" spans="1:19">
      <c r="A334" s="21" t="s">
        <v>8356</v>
      </c>
      <c r="B334" s="21" t="s">
        <v>8371</v>
      </c>
      <c r="C334" s="21" t="s">
        <v>8372</v>
      </c>
      <c r="D334" s="21" t="s">
        <v>8359</v>
      </c>
      <c r="E334" s="21" t="s">
        <v>1365</v>
      </c>
      <c r="F334" s="21" t="s">
        <v>8077</v>
      </c>
      <c r="G334" s="21" t="s">
        <v>8078</v>
      </c>
      <c r="H334" s="103" t="str">
        <f>VLOOKUP(G334,产品名称!$A$3:$B$136,2,0)</f>
        <v>Baby Unscented Bar Soap 140g</v>
      </c>
      <c r="I334" s="173">
        <v>95.94</v>
      </c>
      <c r="J334" s="84">
        <v>4</v>
      </c>
      <c r="K334" s="81">
        <v>4.2000000000000003E-2</v>
      </c>
      <c r="L334" s="176">
        <v>4.03</v>
      </c>
      <c r="M334" s="82"/>
      <c r="N334" s="94">
        <v>0</v>
      </c>
      <c r="O334" s="23" t="s">
        <v>8360</v>
      </c>
      <c r="P334" s="23" t="s">
        <v>8373</v>
      </c>
      <c r="Q334" s="23" t="s">
        <v>3776</v>
      </c>
      <c r="S334" s="21">
        <v>44141</v>
      </c>
    </row>
    <row r="335" spans="1:19">
      <c r="A335" s="21" t="s">
        <v>8362</v>
      </c>
      <c r="B335" s="21" t="s">
        <v>8363</v>
      </c>
      <c r="C335" s="21" t="s">
        <v>8374</v>
      </c>
      <c r="D335" s="21" t="s">
        <v>8365</v>
      </c>
      <c r="E335" s="21" t="s">
        <v>1367</v>
      </c>
      <c r="F335" s="21" t="s">
        <v>4817</v>
      </c>
      <c r="G335" s="21" t="s">
        <v>3778</v>
      </c>
      <c r="H335" s="103" t="str">
        <f>VLOOKUP(G335,产品名称!$A$3:$B$136,2,0)</f>
        <v>Liquid Soap Peppermint 237ml</v>
      </c>
      <c r="I335" s="173">
        <v>27.72</v>
      </c>
      <c r="J335" s="84">
        <v>1</v>
      </c>
      <c r="K335" s="81">
        <v>0.2</v>
      </c>
      <c r="L335" s="176">
        <v>5.54</v>
      </c>
      <c r="M335" s="82">
        <v>0.01</v>
      </c>
      <c r="N335" s="94">
        <v>0.28000000000000003</v>
      </c>
      <c r="O335" s="23" t="s">
        <v>8366</v>
      </c>
      <c r="P335" s="23" t="s">
        <v>8375</v>
      </c>
      <c r="Q335" s="23" t="s">
        <v>1380</v>
      </c>
      <c r="S335" s="21">
        <v>44141</v>
      </c>
    </row>
    <row r="336" spans="1:19">
      <c r="A336" s="21" t="s">
        <v>8356</v>
      </c>
      <c r="B336" s="21" t="s">
        <v>8376</v>
      </c>
      <c r="C336" s="21" t="s">
        <v>8377</v>
      </c>
      <c r="D336" s="21" t="s">
        <v>8359</v>
      </c>
      <c r="E336" s="21" t="s">
        <v>1365</v>
      </c>
      <c r="F336" s="21" t="s">
        <v>8378</v>
      </c>
      <c r="G336" s="21" t="s">
        <v>8379</v>
      </c>
      <c r="H336" s="103" t="str">
        <f>VLOOKUP(G336,产品名称!$A$3:$B$136,2,0)</f>
        <v>Peppemint Bar Soap 140g</v>
      </c>
      <c r="I336" s="173">
        <v>95.94</v>
      </c>
      <c r="J336" s="84">
        <v>4</v>
      </c>
      <c r="K336" s="81">
        <v>4.2000000000000003E-2</v>
      </c>
      <c r="L336" s="176">
        <v>4.03</v>
      </c>
      <c r="M336" s="82"/>
      <c r="N336" s="94">
        <v>0</v>
      </c>
      <c r="O336" s="23" t="s">
        <v>8360</v>
      </c>
      <c r="P336" s="23" t="s">
        <v>8380</v>
      </c>
      <c r="Q336" s="23" t="s">
        <v>3776</v>
      </c>
      <c r="S336" s="21">
        <v>44141</v>
      </c>
    </row>
    <row r="337" spans="1:19">
      <c r="A337" s="21" t="s">
        <v>8381</v>
      </c>
      <c r="B337" s="21" t="s">
        <v>8382</v>
      </c>
      <c r="C337" s="21" t="s">
        <v>8383</v>
      </c>
      <c r="D337" s="21" t="s">
        <v>8384</v>
      </c>
      <c r="E337" s="21" t="s">
        <v>1365</v>
      </c>
      <c r="F337" s="21" t="s">
        <v>3784</v>
      </c>
      <c r="G337" s="21" t="s">
        <v>3785</v>
      </c>
      <c r="H337" s="103" t="str">
        <f>VLOOKUP(G337,产品名称!$A$3:$B$136,2,0)</f>
        <v>Liquid Soap Cherry Blossom 237ml</v>
      </c>
      <c r="I337" s="173">
        <v>22.83</v>
      </c>
      <c r="J337" s="84">
        <v>1</v>
      </c>
      <c r="K337" s="81">
        <v>4.2000000000000003E-2</v>
      </c>
      <c r="L337" s="176">
        <v>0.96</v>
      </c>
      <c r="M337" s="82"/>
      <c r="N337" s="94">
        <v>0</v>
      </c>
      <c r="O337" s="23" t="s">
        <v>8385</v>
      </c>
      <c r="P337" s="23" t="s">
        <v>8385</v>
      </c>
      <c r="Q337" s="23" t="s">
        <v>1368</v>
      </c>
      <c r="S337" s="21">
        <v>44141</v>
      </c>
    </row>
    <row r="338" spans="1:19">
      <c r="A338" s="21" t="s">
        <v>8356</v>
      </c>
      <c r="B338" s="21" t="s">
        <v>8386</v>
      </c>
      <c r="C338" s="21" t="s">
        <v>8387</v>
      </c>
      <c r="D338" s="21" t="s">
        <v>8359</v>
      </c>
      <c r="E338" s="21" t="s">
        <v>1365</v>
      </c>
      <c r="F338" s="21" t="s">
        <v>8388</v>
      </c>
      <c r="G338" s="21" t="s">
        <v>8389</v>
      </c>
      <c r="H338" s="103" t="str">
        <f>VLOOKUP(G338,产品名称!$A$3:$B$136,2,0)</f>
        <v>Tea Tree Bar Soap 140g</v>
      </c>
      <c r="I338" s="173">
        <v>95.94</v>
      </c>
      <c r="J338" s="84">
        <v>4</v>
      </c>
      <c r="K338" s="81">
        <v>4.2000000000000003E-2</v>
      </c>
      <c r="L338" s="176">
        <v>4.03</v>
      </c>
      <c r="M338" s="82"/>
      <c r="N338" s="94">
        <v>0</v>
      </c>
      <c r="O338" s="23" t="s">
        <v>8360</v>
      </c>
      <c r="P338" s="23" t="s">
        <v>8390</v>
      </c>
      <c r="Q338" s="23" t="s">
        <v>3776</v>
      </c>
      <c r="S338" s="21">
        <v>44141</v>
      </c>
    </row>
    <row r="339" spans="1:19">
      <c r="A339" s="21" t="s">
        <v>8391</v>
      </c>
      <c r="B339" s="21" t="s">
        <v>8392</v>
      </c>
      <c r="C339" s="21" t="s">
        <v>8393</v>
      </c>
      <c r="D339" s="21" t="s">
        <v>8394</v>
      </c>
      <c r="E339" s="21" t="s">
        <v>1365</v>
      </c>
      <c r="F339" s="21" t="s">
        <v>3784</v>
      </c>
      <c r="G339" s="21" t="s">
        <v>3785</v>
      </c>
      <c r="H339" s="103" t="str">
        <f>VLOOKUP(G339,产品名称!$A$3:$B$136,2,0)</f>
        <v>Liquid Soap Cherry Blossom 237ml</v>
      </c>
      <c r="I339" s="173">
        <v>22.51</v>
      </c>
      <c r="J339" s="84">
        <v>1</v>
      </c>
      <c r="K339" s="81">
        <v>4.2000000000000003E-2</v>
      </c>
      <c r="L339" s="176">
        <v>0.95</v>
      </c>
      <c r="M339" s="82"/>
      <c r="N339" s="94">
        <v>0</v>
      </c>
      <c r="O339" s="23" t="s">
        <v>8395</v>
      </c>
      <c r="P339" s="23" t="s">
        <v>8395</v>
      </c>
      <c r="Q339" s="23" t="s">
        <v>1368</v>
      </c>
      <c r="S339" s="21">
        <v>44141</v>
      </c>
    </row>
    <row r="340" spans="1:19">
      <c r="A340" s="21" t="s">
        <v>8396</v>
      </c>
      <c r="B340" s="21" t="s">
        <v>8397</v>
      </c>
      <c r="C340" s="21" t="s">
        <v>8398</v>
      </c>
      <c r="D340" s="21" t="s">
        <v>8399</v>
      </c>
      <c r="E340" s="21" t="s">
        <v>1365</v>
      </c>
      <c r="F340" s="21" t="s">
        <v>1433</v>
      </c>
      <c r="G340" s="21" t="s">
        <v>7831</v>
      </c>
      <c r="H340" s="103" t="str">
        <f>VLOOKUP(G340,产品名称!$A$3:$B$136,2,0)</f>
        <v>Bar Soap</v>
      </c>
      <c r="I340" s="173">
        <v>48.66</v>
      </c>
      <c r="J340" s="84">
        <v>1</v>
      </c>
      <c r="K340" s="81">
        <v>4.2000000000000003E-2</v>
      </c>
      <c r="L340" s="176">
        <v>2.04</v>
      </c>
      <c r="M340" s="82"/>
      <c r="N340" s="94">
        <v>0</v>
      </c>
      <c r="O340" s="23" t="s">
        <v>8400</v>
      </c>
      <c r="P340" s="23" t="s">
        <v>8400</v>
      </c>
      <c r="Q340" s="23" t="s">
        <v>711</v>
      </c>
      <c r="S340" s="21">
        <v>44141</v>
      </c>
    </row>
    <row r="341" spans="1:19">
      <c r="A341" s="21" t="s">
        <v>8401</v>
      </c>
      <c r="B341" s="21" t="s">
        <v>8402</v>
      </c>
      <c r="C341" s="21" t="s">
        <v>8403</v>
      </c>
      <c r="D341" s="21" t="s">
        <v>8404</v>
      </c>
      <c r="E341" s="21" t="s">
        <v>948</v>
      </c>
      <c r="F341" s="21" t="s">
        <v>3784</v>
      </c>
      <c r="G341" s="21" t="s">
        <v>3785</v>
      </c>
      <c r="H341" s="103" t="str">
        <f>VLOOKUP(G341,产品名称!$A$3:$B$136,2,0)</f>
        <v>Liquid Soap Cherry Blossom 237ml</v>
      </c>
      <c r="I341" s="173">
        <v>27.68</v>
      </c>
      <c r="J341" s="84">
        <v>1</v>
      </c>
      <c r="K341" s="81">
        <v>3.5000000000000003E-2</v>
      </c>
      <c r="L341" s="176">
        <v>0.97</v>
      </c>
      <c r="M341" s="82"/>
      <c r="N341" s="94">
        <v>0</v>
      </c>
      <c r="O341" s="23" t="s">
        <v>8405</v>
      </c>
      <c r="P341" s="23" t="s">
        <v>8405</v>
      </c>
      <c r="Q341" s="23" t="s">
        <v>8406</v>
      </c>
      <c r="S341" s="21">
        <v>44141</v>
      </c>
    </row>
    <row r="342" spans="1:19">
      <c r="A342" s="21" t="s">
        <v>8356</v>
      </c>
      <c r="B342" s="21" t="s">
        <v>8407</v>
      </c>
      <c r="C342" s="21" t="s">
        <v>8408</v>
      </c>
      <c r="D342" s="21" t="s">
        <v>8359</v>
      </c>
      <c r="E342" s="21" t="s">
        <v>1365</v>
      </c>
      <c r="F342" s="21" t="s">
        <v>3261</v>
      </c>
      <c r="G342" s="21" t="s">
        <v>3262</v>
      </c>
      <c r="H342" s="103" t="str">
        <f>VLOOKUP(G342,产品名称!$A$3:$B$136,2,0)</f>
        <v>Almond Bar Soap 140g</v>
      </c>
      <c r="I342" s="173">
        <v>95.94</v>
      </c>
      <c r="J342" s="84">
        <v>4</v>
      </c>
      <c r="K342" s="81">
        <v>4.2000000000000003E-2</v>
      </c>
      <c r="L342" s="176">
        <v>4.03</v>
      </c>
      <c r="M342" s="82"/>
      <c r="N342" s="94">
        <v>0</v>
      </c>
      <c r="O342" s="23" t="s">
        <v>8360</v>
      </c>
      <c r="P342" s="23" t="s">
        <v>8409</v>
      </c>
      <c r="Q342" s="23" t="s">
        <v>3776</v>
      </c>
      <c r="S342" s="21">
        <v>44141</v>
      </c>
    </row>
    <row r="343" spans="1:19">
      <c r="A343" s="21" t="s">
        <v>8410</v>
      </c>
      <c r="B343" s="21" t="s">
        <v>8411</v>
      </c>
      <c r="C343" s="21" t="s">
        <v>8412</v>
      </c>
      <c r="D343" s="21" t="s">
        <v>8413</v>
      </c>
      <c r="E343" s="21" t="s">
        <v>1365</v>
      </c>
      <c r="F343" s="21" t="s">
        <v>4825</v>
      </c>
      <c r="G343" s="21" t="s">
        <v>3780</v>
      </c>
      <c r="H343" s="103" t="str">
        <f>VLOOKUP(G343,产品名称!$A$3:$B$136,2,0)</f>
        <v>Liquid Soap Almond 237ml</v>
      </c>
      <c r="I343" s="173">
        <v>430.56</v>
      </c>
      <c r="J343" s="84">
        <v>10</v>
      </c>
      <c r="K343" s="81">
        <v>4.2000000000000003E-2</v>
      </c>
      <c r="L343" s="176">
        <v>18.079999999999998</v>
      </c>
      <c r="M343" s="82"/>
      <c r="N343" s="94">
        <v>0</v>
      </c>
      <c r="O343" s="23" t="s">
        <v>8414</v>
      </c>
      <c r="P343" s="23" t="s">
        <v>8415</v>
      </c>
      <c r="Q343" s="23" t="s">
        <v>3776</v>
      </c>
      <c r="S343" s="21">
        <v>44141</v>
      </c>
    </row>
    <row r="344" spans="1:19">
      <c r="A344" s="21" t="s">
        <v>8416</v>
      </c>
      <c r="B344" s="21" t="s">
        <v>8417</v>
      </c>
      <c r="C344" s="21" t="s">
        <v>8418</v>
      </c>
      <c r="D344" s="21" t="s">
        <v>8419</v>
      </c>
      <c r="E344" s="21" t="s">
        <v>1365</v>
      </c>
      <c r="F344" s="21" t="s">
        <v>4821</v>
      </c>
      <c r="G344" s="21" t="s">
        <v>3779</v>
      </c>
      <c r="H344" s="103" t="str">
        <f>VLOOKUP(G344,产品名称!$A$3:$B$136,2,0)</f>
        <v>Liquid Soap Tea Tree 237ml</v>
      </c>
      <c r="I344" s="173">
        <v>861.13</v>
      </c>
      <c r="J344" s="84">
        <v>20</v>
      </c>
      <c r="K344" s="81">
        <v>4.2000000000000003E-2</v>
      </c>
      <c r="L344" s="176">
        <v>36.17</v>
      </c>
      <c r="M344" s="82"/>
      <c r="N344" s="94">
        <v>0</v>
      </c>
      <c r="O344" s="23" t="s">
        <v>8420</v>
      </c>
      <c r="P344" s="23" t="s">
        <v>8421</v>
      </c>
      <c r="Q344" s="23" t="s">
        <v>3776</v>
      </c>
      <c r="S344" s="21">
        <v>44141</v>
      </c>
    </row>
    <row r="345" spans="1:19">
      <c r="A345" s="21" t="s">
        <v>8356</v>
      </c>
      <c r="B345" s="21" t="s">
        <v>8422</v>
      </c>
      <c r="C345" s="21" t="s">
        <v>8423</v>
      </c>
      <c r="D345" s="21" t="s">
        <v>8359</v>
      </c>
      <c r="E345" s="21" t="s">
        <v>1365</v>
      </c>
      <c r="F345" s="21" t="s">
        <v>8424</v>
      </c>
      <c r="G345" s="21" t="s">
        <v>4865</v>
      </c>
      <c r="H345" s="103" t="str">
        <f>VLOOKUP(G345,产品名称!$A$3:$B$136,2,0)</f>
        <v>Liquid Soap Peppermint 473ml</v>
      </c>
      <c r="I345" s="173">
        <v>193.92</v>
      </c>
      <c r="J345" s="84">
        <v>3</v>
      </c>
      <c r="K345" s="81">
        <v>4.2000000000000003E-2</v>
      </c>
      <c r="L345" s="176">
        <v>8.14</v>
      </c>
      <c r="M345" s="82"/>
      <c r="N345" s="94">
        <v>0</v>
      </c>
      <c r="O345" s="23" t="s">
        <v>8360</v>
      </c>
      <c r="P345" s="23" t="s">
        <v>8425</v>
      </c>
      <c r="Q345" s="23" t="s">
        <v>3776</v>
      </c>
      <c r="S345" s="21">
        <v>44141</v>
      </c>
    </row>
    <row r="346" spans="1:19">
      <c r="A346" s="21" t="s">
        <v>8410</v>
      </c>
      <c r="B346" s="21" t="s">
        <v>8411</v>
      </c>
      <c r="C346" s="21" t="s">
        <v>8426</v>
      </c>
      <c r="D346" s="21" t="s">
        <v>8413</v>
      </c>
      <c r="E346" s="21" t="s">
        <v>1365</v>
      </c>
      <c r="F346" s="21" t="s">
        <v>4813</v>
      </c>
      <c r="G346" s="21" t="s">
        <v>3777</v>
      </c>
      <c r="H346" s="103" t="str">
        <f>VLOOKUP(G346,产品名称!$A$3:$B$136,2,0)</f>
        <v>Liquid Soap Green Tea 237ml</v>
      </c>
      <c r="I346" s="173">
        <v>430.56</v>
      </c>
      <c r="J346" s="84">
        <v>10</v>
      </c>
      <c r="K346" s="81">
        <v>4.2000000000000003E-2</v>
      </c>
      <c r="L346" s="176">
        <v>18.079999999999998</v>
      </c>
      <c r="M346" s="82"/>
      <c r="N346" s="94">
        <v>0</v>
      </c>
      <c r="O346" s="23" t="s">
        <v>8414</v>
      </c>
      <c r="P346" s="23" t="s">
        <v>8427</v>
      </c>
      <c r="Q346" s="23" t="s">
        <v>3776</v>
      </c>
      <c r="S346" s="21">
        <v>44141</v>
      </c>
    </row>
    <row r="347" spans="1:19">
      <c r="A347" s="21" t="s">
        <v>8356</v>
      </c>
      <c r="B347" s="21" t="s">
        <v>8428</v>
      </c>
      <c r="C347" s="21" t="s">
        <v>8429</v>
      </c>
      <c r="D347" s="21" t="s">
        <v>8359</v>
      </c>
      <c r="E347" s="21" t="s">
        <v>1365</v>
      </c>
      <c r="F347" s="21" t="s">
        <v>8232</v>
      </c>
      <c r="G347" s="21" t="s">
        <v>4863</v>
      </c>
      <c r="H347" s="103" t="str">
        <f>VLOOKUP(G347,产品名称!$A$3:$B$136,2,0)</f>
        <v>Liquid Soap Tea Tree 237ml</v>
      </c>
      <c r="I347" s="173">
        <v>193.91</v>
      </c>
      <c r="J347" s="84">
        <v>3</v>
      </c>
      <c r="K347" s="81">
        <v>4.2000000000000003E-2</v>
      </c>
      <c r="L347" s="176">
        <v>8.14</v>
      </c>
      <c r="M347" s="82"/>
      <c r="N347" s="94">
        <v>0</v>
      </c>
      <c r="O347" s="23" t="s">
        <v>8360</v>
      </c>
      <c r="P347" s="23" t="s">
        <v>8430</v>
      </c>
      <c r="Q347" s="23" t="s">
        <v>3776</v>
      </c>
      <c r="S347" s="21">
        <v>44141</v>
      </c>
    </row>
    <row r="348" spans="1:19">
      <c r="A348" s="21" t="s">
        <v>8431</v>
      </c>
      <c r="B348" s="21" t="s">
        <v>8432</v>
      </c>
      <c r="C348" s="21" t="s">
        <v>8433</v>
      </c>
      <c r="D348" s="21" t="s">
        <v>8434</v>
      </c>
      <c r="E348" s="21" t="s">
        <v>1365</v>
      </c>
      <c r="F348" s="21" t="s">
        <v>3784</v>
      </c>
      <c r="G348" s="21" t="s">
        <v>3785</v>
      </c>
      <c r="H348" s="103" t="str">
        <f>VLOOKUP(G348,产品名称!$A$3:$B$136,2,0)</f>
        <v>Liquid Soap Cherry Blossom 237ml</v>
      </c>
      <c r="I348" s="173">
        <v>1722.27</v>
      </c>
      <c r="J348" s="84">
        <v>40</v>
      </c>
      <c r="K348" s="81">
        <v>4.2000000000000003E-2</v>
      </c>
      <c r="L348" s="176">
        <v>72.34</v>
      </c>
      <c r="M348" s="82"/>
      <c r="N348" s="94">
        <v>0</v>
      </c>
      <c r="O348" s="23" t="s">
        <v>8435</v>
      </c>
      <c r="P348" s="23" t="s">
        <v>8435</v>
      </c>
      <c r="Q348" s="23" t="s">
        <v>3776</v>
      </c>
      <c r="S348" s="21">
        <v>44141</v>
      </c>
    </row>
    <row r="349" spans="1:19">
      <c r="A349" s="21" t="s">
        <v>8436</v>
      </c>
      <c r="B349" s="21" t="s">
        <v>8437</v>
      </c>
      <c r="C349" s="21" t="s">
        <v>8438</v>
      </c>
      <c r="D349" s="21" t="s">
        <v>8439</v>
      </c>
      <c r="E349" s="21" t="s">
        <v>948</v>
      </c>
      <c r="F349" s="21" t="s">
        <v>3784</v>
      </c>
      <c r="G349" s="21" t="s">
        <v>3785</v>
      </c>
      <c r="H349" s="103" t="str">
        <f>VLOOKUP(G349,产品名称!$A$3:$B$136,2,0)</f>
        <v>Liquid Soap Cherry Blossom 237ml</v>
      </c>
      <c r="I349" s="173">
        <v>22.68</v>
      </c>
      <c r="J349" s="84">
        <v>1</v>
      </c>
      <c r="K349" s="81">
        <v>3.5000000000000003E-2</v>
      </c>
      <c r="L349" s="176">
        <v>0.79</v>
      </c>
      <c r="M349" s="82"/>
      <c r="N349" s="94">
        <v>0</v>
      </c>
      <c r="O349" s="23" t="s">
        <v>8440</v>
      </c>
      <c r="P349" s="23" t="s">
        <v>8440</v>
      </c>
      <c r="Q349" s="23" t="s">
        <v>7968</v>
      </c>
      <c r="S349" s="21">
        <v>44141</v>
      </c>
    </row>
    <row r="350" spans="1:19">
      <c r="A350" s="21" t="s">
        <v>8416</v>
      </c>
      <c r="B350" s="21" t="s">
        <v>8417</v>
      </c>
      <c r="C350" s="21" t="s">
        <v>8441</v>
      </c>
      <c r="D350" s="21" t="s">
        <v>8419</v>
      </c>
      <c r="E350" s="21" t="s">
        <v>1365</v>
      </c>
      <c r="F350" s="21" t="s">
        <v>4825</v>
      </c>
      <c r="G350" s="21" t="s">
        <v>3780</v>
      </c>
      <c r="H350" s="103" t="str">
        <f>VLOOKUP(G350,产品名称!$A$3:$B$136,2,0)</f>
        <v>Liquid Soap Almond 237ml</v>
      </c>
      <c r="I350" s="173">
        <v>861.13</v>
      </c>
      <c r="J350" s="84">
        <v>20</v>
      </c>
      <c r="K350" s="81">
        <v>4.2000000000000003E-2</v>
      </c>
      <c r="L350" s="176">
        <v>36.17</v>
      </c>
      <c r="M350" s="82"/>
      <c r="N350" s="94">
        <v>0</v>
      </c>
      <c r="O350" s="23" t="s">
        <v>8420</v>
      </c>
      <c r="P350" s="23" t="s">
        <v>8442</v>
      </c>
      <c r="Q350" s="23" t="s">
        <v>3776</v>
      </c>
      <c r="S350" s="21">
        <v>44141</v>
      </c>
    </row>
    <row r="351" spans="1:19">
      <c r="A351" s="21" t="s">
        <v>8443</v>
      </c>
      <c r="B351" s="21" t="s">
        <v>8444</v>
      </c>
      <c r="C351" s="21" t="s">
        <v>8445</v>
      </c>
      <c r="D351" s="21" t="s">
        <v>8446</v>
      </c>
      <c r="E351" s="21" t="s">
        <v>1367</v>
      </c>
      <c r="F351" s="21" t="s">
        <v>3784</v>
      </c>
      <c r="G351" s="21" t="s">
        <v>3785</v>
      </c>
      <c r="H351" s="103" t="str">
        <f>VLOOKUP(G351,产品名称!$A$3:$B$136,2,0)</f>
        <v>Liquid Soap Cherry Blossom 237ml</v>
      </c>
      <c r="I351" s="173">
        <v>90.64</v>
      </c>
      <c r="J351" s="84">
        <v>4</v>
      </c>
      <c r="K351" s="81">
        <v>0.2</v>
      </c>
      <c r="L351" s="176">
        <v>18.13</v>
      </c>
      <c r="M351" s="82">
        <v>0.01</v>
      </c>
      <c r="N351" s="94">
        <v>0.9</v>
      </c>
      <c r="O351" s="23" t="s">
        <v>8447</v>
      </c>
      <c r="P351" s="23" t="s">
        <v>8448</v>
      </c>
      <c r="Q351" s="23" t="s">
        <v>1380</v>
      </c>
      <c r="S351" s="21">
        <v>44141</v>
      </c>
    </row>
    <row r="352" spans="1:19">
      <c r="A352" s="21" t="s">
        <v>8449</v>
      </c>
      <c r="B352" s="21" t="s">
        <v>8450</v>
      </c>
      <c r="C352" s="21" t="s">
        <v>8451</v>
      </c>
      <c r="D352" s="21" t="s">
        <v>8452</v>
      </c>
      <c r="E352" s="21" t="s">
        <v>948</v>
      </c>
      <c r="F352" s="21" t="s">
        <v>1435</v>
      </c>
      <c r="G352" s="21" t="s">
        <v>211</v>
      </c>
      <c r="H352" s="103" t="str">
        <f>VLOOKUP(G352,产品名称!$A$3:$B$136,2,0)</f>
        <v>Lip Balm -- Naked</v>
      </c>
      <c r="I352" s="173">
        <v>24.57</v>
      </c>
      <c r="J352" s="84">
        <v>1</v>
      </c>
      <c r="K352" s="81">
        <v>3.5000000000000003E-2</v>
      </c>
      <c r="L352" s="176">
        <v>0.86</v>
      </c>
      <c r="M352" s="82"/>
      <c r="N352" s="94">
        <v>0</v>
      </c>
      <c r="O352" s="23" t="s">
        <v>8453</v>
      </c>
      <c r="P352" s="23" t="s">
        <v>8453</v>
      </c>
      <c r="Q352" s="23" t="s">
        <v>8454</v>
      </c>
      <c r="S352" s="21">
        <v>44141</v>
      </c>
    </row>
    <row r="353" spans="1:19">
      <c r="A353" s="21" t="s">
        <v>8356</v>
      </c>
      <c r="B353" s="21" t="s">
        <v>8455</v>
      </c>
      <c r="C353" s="21" t="s">
        <v>8456</v>
      </c>
      <c r="D353" s="21" t="s">
        <v>8359</v>
      </c>
      <c r="E353" s="21" t="s">
        <v>1365</v>
      </c>
      <c r="F353" s="21" t="s">
        <v>8457</v>
      </c>
      <c r="G353" s="21" t="s">
        <v>8458</v>
      </c>
      <c r="H353" s="103" t="str">
        <f>VLOOKUP(G353,产品名称!$A$3:$B$136,2,0)</f>
        <v>Cherry Blossom Bar Soap 140g</v>
      </c>
      <c r="I353" s="173">
        <v>95.94</v>
      </c>
      <c r="J353" s="84">
        <v>4</v>
      </c>
      <c r="K353" s="81">
        <v>4.2000000000000003E-2</v>
      </c>
      <c r="L353" s="176">
        <v>4.03</v>
      </c>
      <c r="M353" s="82"/>
      <c r="N353" s="94">
        <v>0</v>
      </c>
      <c r="O353" s="23" t="s">
        <v>8360</v>
      </c>
      <c r="P353" s="23" t="s">
        <v>8459</v>
      </c>
      <c r="Q353" s="23" t="s">
        <v>3776</v>
      </c>
      <c r="S353" s="21">
        <v>44141</v>
      </c>
    </row>
    <row r="354" spans="1:19">
      <c r="A354" s="21" t="s">
        <v>8460</v>
      </c>
      <c r="B354" s="21" t="s">
        <v>8461</v>
      </c>
      <c r="C354" s="21" t="s">
        <v>8462</v>
      </c>
      <c r="D354" s="21" t="s">
        <v>8156</v>
      </c>
      <c r="E354" s="21" t="s">
        <v>1367</v>
      </c>
      <c r="F354" s="21" t="s">
        <v>3784</v>
      </c>
      <c r="G354" s="21" t="s">
        <v>3785</v>
      </c>
      <c r="H354" s="103" t="str">
        <f>VLOOKUP(G354,产品名称!$A$3:$B$136,2,0)</f>
        <v>Liquid Soap Cherry Blossom 237ml</v>
      </c>
      <c r="I354" s="173">
        <v>63.2</v>
      </c>
      <c r="J354" s="84">
        <v>2</v>
      </c>
      <c r="K354" s="81">
        <v>0.2</v>
      </c>
      <c r="L354" s="176">
        <v>12.64</v>
      </c>
      <c r="M354" s="82">
        <v>0.01</v>
      </c>
      <c r="N354" s="94">
        <v>0.63</v>
      </c>
      <c r="O354" s="23" t="s">
        <v>8463</v>
      </c>
      <c r="P354" s="23" t="s">
        <v>8464</v>
      </c>
      <c r="Q354" s="23" t="s">
        <v>1380</v>
      </c>
      <c r="S354" s="21">
        <v>44141</v>
      </c>
    </row>
    <row r="355" spans="1:19">
      <c r="A355" s="21" t="s">
        <v>8465</v>
      </c>
      <c r="B355" s="21" t="s">
        <v>8466</v>
      </c>
      <c r="C355" s="21" t="s">
        <v>8467</v>
      </c>
      <c r="D355" s="21" t="s">
        <v>8468</v>
      </c>
      <c r="E355" s="21" t="s">
        <v>948</v>
      </c>
      <c r="F355" s="21" t="s">
        <v>3782</v>
      </c>
      <c r="G355" s="21" t="s">
        <v>7786</v>
      </c>
      <c r="H355" s="103" t="str">
        <f>VLOOKUP(G355,产品名称!$A$3:$B$136,2,0)</f>
        <v>Liquid Soap Eucalyptus 237ml</v>
      </c>
      <c r="I355" s="173">
        <v>50.88</v>
      </c>
      <c r="J355" s="84">
        <v>1</v>
      </c>
      <c r="K355" s="81">
        <v>3.5000000000000003E-2</v>
      </c>
      <c r="L355" s="176">
        <v>1.78</v>
      </c>
      <c r="M355" s="82"/>
      <c r="N355" s="94">
        <v>0</v>
      </c>
      <c r="O355" s="23" t="s">
        <v>8469</v>
      </c>
      <c r="P355" s="23" t="s">
        <v>8470</v>
      </c>
      <c r="Q355" s="23" t="s">
        <v>8471</v>
      </c>
      <c r="S355" s="21">
        <v>44141</v>
      </c>
    </row>
    <row r="356" spans="1:19">
      <c r="A356" s="21" t="s">
        <v>8443</v>
      </c>
      <c r="B356" s="21" t="s">
        <v>8444</v>
      </c>
      <c r="C356" s="21" t="s">
        <v>8472</v>
      </c>
      <c r="D356" s="21" t="s">
        <v>8446</v>
      </c>
      <c r="E356" s="21" t="s">
        <v>1367</v>
      </c>
      <c r="F356" s="21" t="s">
        <v>4817</v>
      </c>
      <c r="G356" s="21" t="s">
        <v>3778</v>
      </c>
      <c r="H356" s="103" t="str">
        <f>VLOOKUP(G356,产品名称!$A$3:$B$136,2,0)</f>
        <v>Liquid Soap Peppermint 237ml</v>
      </c>
      <c r="I356" s="173">
        <v>22.66</v>
      </c>
      <c r="J356" s="84">
        <v>1</v>
      </c>
      <c r="K356" s="81">
        <v>0.2</v>
      </c>
      <c r="L356" s="176">
        <v>4.53</v>
      </c>
      <c r="M356" s="82">
        <v>0.01</v>
      </c>
      <c r="N356" s="94">
        <v>0.23</v>
      </c>
      <c r="O356" s="23" t="s">
        <v>8447</v>
      </c>
      <c r="P356" s="23" t="s">
        <v>8473</v>
      </c>
      <c r="Q356" s="23" t="s">
        <v>1380</v>
      </c>
      <c r="S356" s="21">
        <v>44141</v>
      </c>
    </row>
    <row r="357" spans="1:19">
      <c r="A357" s="21" t="s">
        <v>8460</v>
      </c>
      <c r="B357" s="21" t="s">
        <v>8461</v>
      </c>
      <c r="C357" s="21" t="s">
        <v>8474</v>
      </c>
      <c r="D357" s="21" t="s">
        <v>8156</v>
      </c>
      <c r="E357" s="21" t="s">
        <v>1367</v>
      </c>
      <c r="F357" s="21" t="s">
        <v>4855</v>
      </c>
      <c r="G357" s="21" t="s">
        <v>7906</v>
      </c>
      <c r="H357" s="103" t="str">
        <f>VLOOKUP(G357,产品名称!$A$3:$B$136,2,0)</f>
        <v>Liquid Soap Rose 237ml</v>
      </c>
      <c r="I357" s="173">
        <v>63.2</v>
      </c>
      <c r="J357" s="84">
        <v>1</v>
      </c>
      <c r="K357" s="81">
        <v>0.2</v>
      </c>
      <c r="L357" s="176">
        <v>12.64</v>
      </c>
      <c r="M357" s="82">
        <v>0.01</v>
      </c>
      <c r="N357" s="94">
        <v>0.63</v>
      </c>
      <c r="O357" s="23" t="s">
        <v>8463</v>
      </c>
      <c r="P357" s="23" t="s">
        <v>8475</v>
      </c>
      <c r="Q357" s="23" t="s">
        <v>1380</v>
      </c>
      <c r="S357" s="21">
        <v>44141</v>
      </c>
    </row>
    <row r="358" spans="1:19">
      <c r="A358" s="21" t="s">
        <v>8465</v>
      </c>
      <c r="B358" s="21" t="s">
        <v>8466</v>
      </c>
      <c r="C358" s="21" t="s">
        <v>8476</v>
      </c>
      <c r="D358" s="21" t="s">
        <v>8468</v>
      </c>
      <c r="E358" s="21" t="s">
        <v>948</v>
      </c>
      <c r="F358" s="21" t="s">
        <v>4821</v>
      </c>
      <c r="G358" s="21" t="s">
        <v>7834</v>
      </c>
      <c r="H358" s="103" t="str">
        <f>VLOOKUP(G358,产品名称!$A$3:$B$136,2,0)</f>
        <v>Liquid Soap Tea Tree 237ml</v>
      </c>
      <c r="I358" s="173">
        <v>50.88</v>
      </c>
      <c r="J358" s="84">
        <v>1</v>
      </c>
      <c r="K358" s="81">
        <v>3.5000000000000003E-2</v>
      </c>
      <c r="L358" s="176">
        <v>1.78</v>
      </c>
      <c r="M358" s="82"/>
      <c r="N358" s="94">
        <v>0</v>
      </c>
      <c r="O358" s="23" t="s">
        <v>8469</v>
      </c>
      <c r="P358" s="23" t="s">
        <v>8477</v>
      </c>
      <c r="Q358" s="23" t="s">
        <v>8471</v>
      </c>
      <c r="S358" s="21">
        <v>44141</v>
      </c>
    </row>
    <row r="359" spans="1:19">
      <c r="A359" s="21" t="s">
        <v>8356</v>
      </c>
      <c r="B359" s="21" t="s">
        <v>8478</v>
      </c>
      <c r="C359" s="21" t="s">
        <v>8479</v>
      </c>
      <c r="D359" s="21" t="s">
        <v>8359</v>
      </c>
      <c r="E359" s="21" t="s">
        <v>1365</v>
      </c>
      <c r="F359" s="21" t="s">
        <v>8480</v>
      </c>
      <c r="G359" s="21" t="s">
        <v>8481</v>
      </c>
      <c r="H359" s="103" t="str">
        <f>VLOOKUP(G359,产品名称!$A$3:$B$136,2,0)</f>
        <v>Eucalyptus Bar Soap 140g</v>
      </c>
      <c r="I359" s="173">
        <v>95.94</v>
      </c>
      <c r="J359" s="84">
        <v>4</v>
      </c>
      <c r="K359" s="81">
        <v>4.2000000000000003E-2</v>
      </c>
      <c r="L359" s="176">
        <v>4.03</v>
      </c>
      <c r="M359" s="82"/>
      <c r="N359" s="94">
        <v>0</v>
      </c>
      <c r="O359" s="23" t="s">
        <v>8360</v>
      </c>
      <c r="P359" s="23" t="s">
        <v>8482</v>
      </c>
      <c r="Q359" s="23" t="s">
        <v>3776</v>
      </c>
      <c r="S359" s="21">
        <v>44141</v>
      </c>
    </row>
    <row r="360" spans="1:19">
      <c r="A360" s="21" t="s">
        <v>8350</v>
      </c>
      <c r="B360" s="21" t="s">
        <v>8351</v>
      </c>
      <c r="C360" s="21" t="s">
        <v>8483</v>
      </c>
      <c r="D360" s="21" t="s">
        <v>8353</v>
      </c>
      <c r="E360" s="21" t="s">
        <v>1365</v>
      </c>
      <c r="F360" s="21" t="s">
        <v>3792</v>
      </c>
      <c r="G360" s="21" t="s">
        <v>7891</v>
      </c>
      <c r="H360" s="103" t="str">
        <f>VLOOKUP(G360,产品名称!$A$3:$B$136,2,0)</f>
        <v>Liquid Soap Lavender 237ml</v>
      </c>
      <c r="I360" s="173">
        <v>35.71</v>
      </c>
      <c r="J360" s="84">
        <v>1</v>
      </c>
      <c r="K360" s="81">
        <v>4.2000000000000003E-2</v>
      </c>
      <c r="L360" s="176">
        <v>1.5</v>
      </c>
      <c r="M360" s="82"/>
      <c r="N360" s="94">
        <v>0</v>
      </c>
      <c r="O360" s="23" t="s">
        <v>8354</v>
      </c>
      <c r="P360" s="23" t="s">
        <v>8484</v>
      </c>
      <c r="Q360" s="23" t="s">
        <v>8370</v>
      </c>
      <c r="S360" s="21">
        <v>44141</v>
      </c>
    </row>
    <row r="361" spans="1:19">
      <c r="A361" s="21" t="s">
        <v>8410</v>
      </c>
      <c r="B361" s="21" t="s">
        <v>8411</v>
      </c>
      <c r="C361" s="21" t="s">
        <v>8485</v>
      </c>
      <c r="D361" s="21" t="s">
        <v>8413</v>
      </c>
      <c r="E361" s="21" t="s">
        <v>1365</v>
      </c>
      <c r="F361" s="21" t="s">
        <v>4817</v>
      </c>
      <c r="G361" s="21" t="s">
        <v>3778</v>
      </c>
      <c r="H361" s="103" t="str">
        <f>VLOOKUP(G361,产品名称!$A$3:$B$136,2,0)</f>
        <v>Liquid Soap Peppermint 237ml</v>
      </c>
      <c r="I361" s="173">
        <v>861.13</v>
      </c>
      <c r="J361" s="84">
        <v>20</v>
      </c>
      <c r="K361" s="81">
        <v>4.2000000000000003E-2</v>
      </c>
      <c r="L361" s="176">
        <v>36.17</v>
      </c>
      <c r="M361" s="82"/>
      <c r="N361" s="94">
        <v>0</v>
      </c>
      <c r="O361" s="23" t="s">
        <v>8414</v>
      </c>
      <c r="P361" s="23" t="s">
        <v>8486</v>
      </c>
      <c r="Q361" s="23" t="s">
        <v>3776</v>
      </c>
      <c r="S361" s="21">
        <v>44141</v>
      </c>
    </row>
    <row r="362" spans="1:19">
      <c r="A362" s="21" t="s">
        <v>8356</v>
      </c>
      <c r="B362" s="21" t="s">
        <v>8487</v>
      </c>
      <c r="C362" s="21" t="s">
        <v>8488</v>
      </c>
      <c r="D362" s="21" t="s">
        <v>8359</v>
      </c>
      <c r="E362" s="21" t="s">
        <v>1365</v>
      </c>
      <c r="F362" s="21" t="s">
        <v>8489</v>
      </c>
      <c r="G362" s="21" t="s">
        <v>3255</v>
      </c>
      <c r="H362" s="103" t="str">
        <f>VLOOKUP(G362,产品名称!$A$3:$B$136,2,0)</f>
        <v>Liquid Soap Cherry Blossom 473ml</v>
      </c>
      <c r="I362" s="173">
        <v>193.92</v>
      </c>
      <c r="J362" s="84">
        <v>3</v>
      </c>
      <c r="K362" s="81">
        <v>4.2000000000000003E-2</v>
      </c>
      <c r="L362" s="176">
        <v>8.14</v>
      </c>
      <c r="M362" s="82"/>
      <c r="N362" s="94">
        <v>0</v>
      </c>
      <c r="O362" s="23" t="s">
        <v>8360</v>
      </c>
      <c r="P362" s="23" t="s">
        <v>8490</v>
      </c>
      <c r="Q362" s="23" t="s">
        <v>3776</v>
      </c>
      <c r="S362" s="21">
        <v>44141</v>
      </c>
    </row>
    <row r="363" spans="1:19">
      <c r="A363" s="21" t="s">
        <v>8491</v>
      </c>
      <c r="B363" s="21" t="s">
        <v>8492</v>
      </c>
      <c r="C363" s="21" t="s">
        <v>8493</v>
      </c>
      <c r="D363" s="21" t="s">
        <v>8494</v>
      </c>
      <c r="E363" s="21" t="s">
        <v>1365</v>
      </c>
      <c r="F363" s="21" t="s">
        <v>1435</v>
      </c>
      <c r="G363" s="21" t="s">
        <v>211</v>
      </c>
      <c r="H363" s="103" t="str">
        <f>VLOOKUP(G363,产品名称!$A$3:$B$136,2,0)</f>
        <v>Lip Balm -- Naked</v>
      </c>
      <c r="I363" s="173">
        <v>19.25</v>
      </c>
      <c r="J363" s="84">
        <v>1</v>
      </c>
      <c r="K363" s="81">
        <v>4.2000000000000003E-2</v>
      </c>
      <c r="L363" s="176">
        <v>0.81</v>
      </c>
      <c r="M363" s="82"/>
      <c r="N363" s="94">
        <v>0</v>
      </c>
      <c r="O363" s="23" t="s">
        <v>8495</v>
      </c>
      <c r="P363" s="23" t="s">
        <v>8495</v>
      </c>
      <c r="Q363" s="23" t="s">
        <v>8496</v>
      </c>
      <c r="S363" s="21">
        <v>44141</v>
      </c>
    </row>
    <row r="364" spans="1:19">
      <c r="A364" s="21" t="s">
        <v>8356</v>
      </c>
      <c r="B364" s="21" t="s">
        <v>8487</v>
      </c>
      <c r="C364" s="21" t="s">
        <v>8497</v>
      </c>
      <c r="D364" s="21" t="s">
        <v>8359</v>
      </c>
      <c r="E364" s="21" t="s">
        <v>1365</v>
      </c>
      <c r="F364" s="21" t="s">
        <v>8498</v>
      </c>
      <c r="G364" s="21" t="s">
        <v>4864</v>
      </c>
      <c r="H364" s="103" t="str">
        <f>VLOOKUP(G364,产品名称!$A$3:$B$136,2,0)</f>
        <v>Liquid Soap Rose 237ml</v>
      </c>
      <c r="I364" s="173">
        <v>193.92</v>
      </c>
      <c r="J364" s="84">
        <v>3</v>
      </c>
      <c r="K364" s="81">
        <v>4.2000000000000003E-2</v>
      </c>
      <c r="L364" s="176">
        <v>8.14</v>
      </c>
      <c r="M364" s="82"/>
      <c r="N364" s="94">
        <v>0</v>
      </c>
      <c r="O364" s="23" t="s">
        <v>8360</v>
      </c>
      <c r="P364" s="23" t="s">
        <v>8499</v>
      </c>
      <c r="Q364" s="23" t="s">
        <v>3776</v>
      </c>
      <c r="S364" s="21">
        <v>44141</v>
      </c>
    </row>
    <row r="365" spans="1:19">
      <c r="A365" s="21" t="s">
        <v>8500</v>
      </c>
      <c r="B365" s="21" t="s">
        <v>8501</v>
      </c>
      <c r="C365" s="21" t="s">
        <v>8502</v>
      </c>
      <c r="D365" s="21" t="s">
        <v>8503</v>
      </c>
      <c r="E365" s="21" t="s">
        <v>1365</v>
      </c>
      <c r="F365" s="21" t="s">
        <v>1432</v>
      </c>
      <c r="G365" s="21" t="s">
        <v>609</v>
      </c>
      <c r="H365" s="103" t="str">
        <f>VLOOKUP(G365,产品名称!$A$3:$B$136,2,0)</f>
        <v>Liquid Soap 8oz</v>
      </c>
      <c r="I365" s="173">
        <v>66.17</v>
      </c>
      <c r="J365" s="84">
        <v>1</v>
      </c>
      <c r="K365" s="81">
        <v>4.2000000000000003E-2</v>
      </c>
      <c r="L365" s="176">
        <v>2.78</v>
      </c>
      <c r="M365" s="82"/>
      <c r="N365" s="94">
        <v>0</v>
      </c>
      <c r="O365" s="23" t="s">
        <v>8504</v>
      </c>
      <c r="P365" s="23" t="s">
        <v>8504</v>
      </c>
      <c r="Q365" s="23" t="s">
        <v>8505</v>
      </c>
      <c r="S365" s="21">
        <v>44141</v>
      </c>
    </row>
    <row r="366" spans="1:19">
      <c r="A366" s="21" t="s">
        <v>8506</v>
      </c>
      <c r="B366" s="21" t="s">
        <v>8507</v>
      </c>
      <c r="C366" s="21" t="s">
        <v>8508</v>
      </c>
      <c r="D366" s="21" t="s">
        <v>8509</v>
      </c>
      <c r="E366" s="21" t="s">
        <v>1365</v>
      </c>
      <c r="F366" s="21" t="s">
        <v>3784</v>
      </c>
      <c r="G366" s="21" t="s">
        <v>3785</v>
      </c>
      <c r="H366" s="103" t="str">
        <f>VLOOKUP(G366,产品名称!$A$3:$B$136,2,0)</f>
        <v>Liquid Soap Cherry Blossom 237ml</v>
      </c>
      <c r="I366" s="173">
        <v>22.66</v>
      </c>
      <c r="J366" s="84">
        <v>1</v>
      </c>
      <c r="K366" s="81">
        <v>4.2000000000000003E-2</v>
      </c>
      <c r="L366" s="176">
        <v>0.95</v>
      </c>
      <c r="M366" s="82"/>
      <c r="N366" s="94">
        <v>0</v>
      </c>
      <c r="O366" s="23" t="s">
        <v>8510</v>
      </c>
      <c r="P366" s="23" t="s">
        <v>8510</v>
      </c>
      <c r="Q366" s="23" t="s">
        <v>8511</v>
      </c>
      <c r="S366" s="21">
        <v>44141</v>
      </c>
    </row>
    <row r="367" spans="1:19">
      <c r="A367" s="21" t="s">
        <v>8512</v>
      </c>
      <c r="B367" s="21" t="s">
        <v>8513</v>
      </c>
      <c r="C367" s="21" t="s">
        <v>8513</v>
      </c>
      <c r="D367" s="21" t="s">
        <v>8514</v>
      </c>
      <c r="E367" s="21" t="s">
        <v>948</v>
      </c>
      <c r="F367" s="21" t="s">
        <v>7961</v>
      </c>
      <c r="G367" s="21" t="s">
        <v>7962</v>
      </c>
      <c r="H367" s="103" t="str">
        <f>VLOOKUP(G367,产品名称!$A$3:$B$136,2,0)</f>
        <v>Special Coupon</v>
      </c>
      <c r="I367" s="173">
        <v>1</v>
      </c>
      <c r="J367" s="84">
        <v>1</v>
      </c>
      <c r="K367" s="81">
        <v>1.4999999999999999E-2</v>
      </c>
      <c r="L367" s="176">
        <v>0.02</v>
      </c>
      <c r="M367" s="82"/>
      <c r="N367" s="94">
        <v>0</v>
      </c>
      <c r="O367" s="23" t="s">
        <v>8515</v>
      </c>
      <c r="P367" s="23" t="s">
        <v>8515</v>
      </c>
      <c r="Q367" s="23" t="s">
        <v>711</v>
      </c>
      <c r="S367" s="21">
        <v>44142</v>
      </c>
    </row>
    <row r="368" spans="1:19">
      <c r="A368" s="21" t="s">
        <v>8516</v>
      </c>
      <c r="B368" s="21" t="s">
        <v>8517</v>
      </c>
      <c r="C368" s="21" t="s">
        <v>8518</v>
      </c>
      <c r="D368" s="21" t="s">
        <v>8519</v>
      </c>
      <c r="E368" s="21" t="s">
        <v>948</v>
      </c>
      <c r="F368" s="21" t="s">
        <v>7961</v>
      </c>
      <c r="G368" s="21" t="s">
        <v>7962</v>
      </c>
      <c r="H368" s="103" t="str">
        <f>VLOOKUP(G368,产品名称!$A$3:$B$136,2,0)</f>
        <v>Special Coupon</v>
      </c>
      <c r="I368" s="173">
        <v>1</v>
      </c>
      <c r="J368" s="84">
        <v>1</v>
      </c>
      <c r="K368" s="81">
        <v>1.4999999999999999E-2</v>
      </c>
      <c r="L368" s="176">
        <v>0.02</v>
      </c>
      <c r="M368" s="82"/>
      <c r="N368" s="94">
        <v>0</v>
      </c>
      <c r="O368" s="23" t="s">
        <v>8520</v>
      </c>
      <c r="P368" s="23" t="s">
        <v>8520</v>
      </c>
      <c r="Q368" s="23" t="s">
        <v>1380</v>
      </c>
      <c r="S368" s="21">
        <v>44142</v>
      </c>
    </row>
    <row r="369" spans="1:19">
      <c r="A369" s="21" t="s">
        <v>8521</v>
      </c>
      <c r="B369" s="21" t="s">
        <v>8522</v>
      </c>
      <c r="C369" s="21" t="s">
        <v>8523</v>
      </c>
      <c r="D369" s="21" t="s">
        <v>8524</v>
      </c>
      <c r="E369" s="21" t="s">
        <v>1365</v>
      </c>
      <c r="F369" s="21" t="s">
        <v>1435</v>
      </c>
      <c r="G369" s="21" t="s">
        <v>211</v>
      </c>
      <c r="H369" s="103" t="str">
        <f>VLOOKUP(G369,产品名称!$A$3:$B$136,2,0)</f>
        <v>Lip Balm -- Naked</v>
      </c>
      <c r="I369" s="173">
        <v>29.85</v>
      </c>
      <c r="J369" s="84">
        <v>1</v>
      </c>
      <c r="K369" s="81">
        <v>4.2000000000000003E-2</v>
      </c>
      <c r="L369" s="176">
        <v>1.25</v>
      </c>
      <c r="M369" s="82"/>
      <c r="N369" s="94">
        <v>0</v>
      </c>
      <c r="O369" s="23" t="s">
        <v>8525</v>
      </c>
      <c r="P369" s="23" t="s">
        <v>8525</v>
      </c>
      <c r="Q369" s="23" t="s">
        <v>711</v>
      </c>
      <c r="S369" s="21">
        <v>44142</v>
      </c>
    </row>
    <row r="370" spans="1:19">
      <c r="A370" s="21" t="s">
        <v>8526</v>
      </c>
      <c r="B370" s="21" t="s">
        <v>8527</v>
      </c>
      <c r="C370" s="21" t="s">
        <v>8528</v>
      </c>
      <c r="D370" s="21" t="s">
        <v>8529</v>
      </c>
      <c r="E370" s="21" t="s">
        <v>948</v>
      </c>
      <c r="F370" s="21" t="s">
        <v>7961</v>
      </c>
      <c r="G370" s="21" t="s">
        <v>7962</v>
      </c>
      <c r="H370" s="103" t="str">
        <f>VLOOKUP(G370,产品名称!$A$3:$B$136,2,0)</f>
        <v>Special Coupon</v>
      </c>
      <c r="I370" s="173">
        <v>1</v>
      </c>
      <c r="J370" s="84">
        <v>1</v>
      </c>
      <c r="K370" s="81">
        <v>1.4999999999999999E-2</v>
      </c>
      <c r="L370" s="176">
        <v>0.02</v>
      </c>
      <c r="M370" s="82"/>
      <c r="N370" s="94">
        <v>0</v>
      </c>
      <c r="O370" s="23" t="s">
        <v>8530</v>
      </c>
      <c r="P370" s="23" t="s">
        <v>8530</v>
      </c>
      <c r="Q370" s="23" t="s">
        <v>8531</v>
      </c>
      <c r="S370" s="21">
        <v>44142</v>
      </c>
    </row>
    <row r="371" spans="1:19">
      <c r="A371" s="21" t="s">
        <v>8532</v>
      </c>
      <c r="B371" s="21" t="s">
        <v>8533</v>
      </c>
      <c r="C371" s="21" t="s">
        <v>8534</v>
      </c>
      <c r="D371" s="21" t="s">
        <v>8535</v>
      </c>
      <c r="E371" s="21" t="s">
        <v>1365</v>
      </c>
      <c r="F371" s="21" t="s">
        <v>3784</v>
      </c>
      <c r="G371" s="21" t="s">
        <v>3785</v>
      </c>
      <c r="H371" s="103" t="str">
        <f>VLOOKUP(G371,产品名称!$A$3:$B$136,2,0)</f>
        <v>Liquid Soap Cherry Blossom 237ml</v>
      </c>
      <c r="I371" s="173">
        <v>22.74</v>
      </c>
      <c r="J371" s="84">
        <v>1</v>
      </c>
      <c r="K371" s="81">
        <v>4.2000000000000003E-2</v>
      </c>
      <c r="L371" s="176">
        <v>0.96</v>
      </c>
      <c r="M371" s="82"/>
      <c r="N371" s="94">
        <v>0</v>
      </c>
      <c r="O371" s="23" t="s">
        <v>8536</v>
      </c>
      <c r="P371" s="23" t="s">
        <v>8536</v>
      </c>
      <c r="Q371" s="23" t="s">
        <v>8185</v>
      </c>
      <c r="S371" s="21">
        <v>44142</v>
      </c>
    </row>
    <row r="372" spans="1:19">
      <c r="A372" s="21" t="s">
        <v>8537</v>
      </c>
      <c r="B372" s="21" t="s">
        <v>8538</v>
      </c>
      <c r="C372" s="21" t="s">
        <v>8539</v>
      </c>
      <c r="D372" s="21" t="s">
        <v>8540</v>
      </c>
      <c r="E372" s="21" t="s">
        <v>1365</v>
      </c>
      <c r="F372" s="21" t="s">
        <v>2098</v>
      </c>
      <c r="G372" s="21" t="s">
        <v>2099</v>
      </c>
      <c r="H372" s="103" t="str">
        <f>VLOOKUP(G372,产品名称!$A$3:$B$136,2,0)</f>
        <v>Lip Balm -- Orange Ginger</v>
      </c>
      <c r="I372" s="173">
        <v>21.7</v>
      </c>
      <c r="J372" s="84">
        <v>1</v>
      </c>
      <c r="K372" s="81">
        <v>4.2000000000000003E-2</v>
      </c>
      <c r="L372" s="176">
        <v>0.91</v>
      </c>
      <c r="M372" s="82"/>
      <c r="N372" s="94">
        <v>0</v>
      </c>
      <c r="O372" s="23" t="s">
        <v>8541</v>
      </c>
      <c r="P372" s="23" t="s">
        <v>8542</v>
      </c>
      <c r="Q372" s="23" t="s">
        <v>711</v>
      </c>
      <c r="S372" s="21">
        <v>44142</v>
      </c>
    </row>
    <row r="373" spans="1:19">
      <c r="A373" s="21" t="s">
        <v>8543</v>
      </c>
      <c r="B373" s="21" t="s">
        <v>8544</v>
      </c>
      <c r="C373" s="21" t="s">
        <v>8545</v>
      </c>
      <c r="D373" s="21" t="s">
        <v>8546</v>
      </c>
      <c r="E373" s="21" t="s">
        <v>948</v>
      </c>
      <c r="F373" s="21" t="s">
        <v>3784</v>
      </c>
      <c r="G373" s="21" t="s">
        <v>3785</v>
      </c>
      <c r="H373" s="103" t="str">
        <f>VLOOKUP(G373,产品名称!$A$3:$B$136,2,0)</f>
        <v>Liquid Soap Cherry Blossom 237ml</v>
      </c>
      <c r="I373" s="173">
        <v>27.68</v>
      </c>
      <c r="J373" s="84">
        <v>1</v>
      </c>
      <c r="K373" s="81">
        <v>3.5000000000000003E-2</v>
      </c>
      <c r="L373" s="176">
        <v>0.97</v>
      </c>
      <c r="M373" s="82"/>
      <c r="N373" s="94">
        <v>0</v>
      </c>
      <c r="O373" s="23" t="s">
        <v>8547</v>
      </c>
      <c r="P373" s="23" t="s">
        <v>8548</v>
      </c>
      <c r="Q373" s="23" t="s">
        <v>8549</v>
      </c>
      <c r="S373" s="21">
        <v>44142</v>
      </c>
    </row>
    <row r="374" spans="1:19">
      <c r="A374" s="21" t="s">
        <v>8537</v>
      </c>
      <c r="B374" s="21" t="s">
        <v>8538</v>
      </c>
      <c r="C374" s="21" t="s">
        <v>8550</v>
      </c>
      <c r="D374" s="21" t="s">
        <v>8540</v>
      </c>
      <c r="E374" s="21" t="s">
        <v>1367</v>
      </c>
      <c r="F374" s="21" t="s">
        <v>3789</v>
      </c>
      <c r="G374" s="21" t="s">
        <v>7898</v>
      </c>
      <c r="H374" s="103" t="str">
        <f>VLOOKUP(G374,产品名称!$A$3:$B$136,2,0)</f>
        <v>Liquid Soap Citrus 237ml</v>
      </c>
      <c r="I374" s="173">
        <v>36.42</v>
      </c>
      <c r="J374" s="84">
        <v>1</v>
      </c>
      <c r="K374" s="81">
        <v>0.2</v>
      </c>
      <c r="L374" s="176">
        <v>7.28</v>
      </c>
      <c r="M374" s="82">
        <v>0.01</v>
      </c>
      <c r="N374" s="94">
        <v>0.37</v>
      </c>
      <c r="O374" s="23" t="s">
        <v>8541</v>
      </c>
      <c r="P374" s="23" t="s">
        <v>8551</v>
      </c>
      <c r="Q374" s="23" t="s">
        <v>1380</v>
      </c>
      <c r="S374" s="21">
        <v>44142</v>
      </c>
    </row>
    <row r="375" spans="1:19">
      <c r="A375" s="21" t="s">
        <v>8552</v>
      </c>
      <c r="B375" s="21" t="s">
        <v>8553</v>
      </c>
      <c r="C375" s="21" t="s">
        <v>8554</v>
      </c>
      <c r="D375" s="21" t="s">
        <v>8555</v>
      </c>
      <c r="E375" s="21" t="s">
        <v>1367</v>
      </c>
      <c r="F375" s="21" t="s">
        <v>3718</v>
      </c>
      <c r="G375" s="21" t="s">
        <v>6882</v>
      </c>
      <c r="H375" s="103" t="str">
        <f>VLOOKUP(G375,产品名称!$A$3:$B$136,2,0)</f>
        <v>Bundle-Liquid Soap 16oz*3</v>
      </c>
      <c r="I375" s="173">
        <v>233.24</v>
      </c>
      <c r="J375" s="84">
        <v>1</v>
      </c>
      <c r="K375" s="81">
        <v>0.2</v>
      </c>
      <c r="L375" s="176">
        <v>46.65</v>
      </c>
      <c r="M375" s="82">
        <v>0.01</v>
      </c>
      <c r="N375" s="94">
        <v>2.33</v>
      </c>
      <c r="O375" s="23" t="s">
        <v>8556</v>
      </c>
      <c r="P375" s="23" t="s">
        <v>8556</v>
      </c>
      <c r="Q375" s="23" t="s">
        <v>1380</v>
      </c>
      <c r="S375" s="21">
        <v>44142</v>
      </c>
    </row>
    <row r="376" spans="1:19">
      <c r="A376" s="21" t="s">
        <v>8543</v>
      </c>
      <c r="B376" s="21" t="s">
        <v>8544</v>
      </c>
      <c r="C376" s="21" t="s">
        <v>8557</v>
      </c>
      <c r="D376" s="21" t="s">
        <v>8546</v>
      </c>
      <c r="E376" s="21" t="s">
        <v>948</v>
      </c>
      <c r="F376" s="21" t="s">
        <v>4789</v>
      </c>
      <c r="G376" s="21" t="s">
        <v>7770</v>
      </c>
      <c r="H376" s="103" t="str">
        <f>VLOOKUP(G376,产品名称!$A$3:$B$136,2,0)</f>
        <v>Liquid Soap Baby Unscented 237ml</v>
      </c>
      <c r="I376" s="173">
        <v>71.760000000000005</v>
      </c>
      <c r="J376" s="84">
        <v>2</v>
      </c>
      <c r="K376" s="81">
        <v>3.5000000000000003E-2</v>
      </c>
      <c r="L376" s="176">
        <v>2.5099999999999998</v>
      </c>
      <c r="M376" s="82"/>
      <c r="N376" s="94">
        <v>0</v>
      </c>
      <c r="O376" s="23" t="s">
        <v>8547</v>
      </c>
      <c r="P376" s="23" t="s">
        <v>8558</v>
      </c>
      <c r="Q376" s="23" t="s">
        <v>8549</v>
      </c>
      <c r="S376" s="21">
        <v>44142</v>
      </c>
    </row>
    <row r="377" spans="1:19">
      <c r="A377" s="21" t="s">
        <v>8537</v>
      </c>
      <c r="B377" s="21" t="s">
        <v>8538</v>
      </c>
      <c r="C377" s="21" t="s">
        <v>8559</v>
      </c>
      <c r="D377" s="21" t="s">
        <v>8540</v>
      </c>
      <c r="E377" s="21" t="s">
        <v>1367</v>
      </c>
      <c r="F377" s="21" t="s">
        <v>4821</v>
      </c>
      <c r="G377" s="21" t="s">
        <v>7834</v>
      </c>
      <c r="H377" s="103" t="str">
        <f>VLOOKUP(G377,产品名称!$A$3:$B$136,2,0)</f>
        <v>Liquid Soap Tea Tree 237ml</v>
      </c>
      <c r="I377" s="173">
        <v>36.42</v>
      </c>
      <c r="J377" s="84">
        <v>1</v>
      </c>
      <c r="K377" s="81">
        <v>0.2</v>
      </c>
      <c r="L377" s="176">
        <v>7.28</v>
      </c>
      <c r="M377" s="82">
        <v>0.01</v>
      </c>
      <c r="N377" s="94">
        <v>0.37</v>
      </c>
      <c r="O377" s="23" t="s">
        <v>8541</v>
      </c>
      <c r="P377" s="23" t="s">
        <v>8560</v>
      </c>
      <c r="Q377" s="23" t="s">
        <v>1380</v>
      </c>
      <c r="S377" s="21">
        <v>44142</v>
      </c>
    </row>
    <row r="378" spans="1:19">
      <c r="A378" s="21" t="s">
        <v>8561</v>
      </c>
      <c r="B378" s="21" t="s">
        <v>8562</v>
      </c>
      <c r="C378" s="21" t="s">
        <v>8563</v>
      </c>
      <c r="D378" s="21" t="s">
        <v>8564</v>
      </c>
      <c r="E378" s="21" t="s">
        <v>1365</v>
      </c>
      <c r="F378" s="21" t="s">
        <v>3782</v>
      </c>
      <c r="G378" s="21" t="s">
        <v>7786</v>
      </c>
      <c r="H378" s="103" t="str">
        <f>VLOOKUP(G378,产品名称!$A$3:$B$136,2,0)</f>
        <v>Liquid Soap Eucalyptus 237ml</v>
      </c>
      <c r="I378" s="173">
        <v>40.590000000000003</v>
      </c>
      <c r="J378" s="84">
        <v>1</v>
      </c>
      <c r="K378" s="81">
        <v>4.2000000000000003E-2</v>
      </c>
      <c r="L378" s="176">
        <v>1.7</v>
      </c>
      <c r="M378" s="82"/>
      <c r="N378" s="94">
        <v>0</v>
      </c>
      <c r="O378" s="23" t="s">
        <v>8565</v>
      </c>
      <c r="P378" s="23" t="s">
        <v>8566</v>
      </c>
      <c r="Q378" s="23" t="s">
        <v>8567</v>
      </c>
      <c r="S378" s="21">
        <v>44142</v>
      </c>
    </row>
    <row r="379" spans="1:19">
      <c r="A379" s="21" t="s">
        <v>8561</v>
      </c>
      <c r="B379" s="21" t="s">
        <v>8562</v>
      </c>
      <c r="C379" s="21" t="s">
        <v>8568</v>
      </c>
      <c r="D379" s="21" t="s">
        <v>8564</v>
      </c>
      <c r="E379" s="21" t="s">
        <v>1365</v>
      </c>
      <c r="F379" s="21" t="s">
        <v>4821</v>
      </c>
      <c r="G379" s="21" t="s">
        <v>7834</v>
      </c>
      <c r="H379" s="103" t="str">
        <f>VLOOKUP(G379,产品名称!$A$3:$B$136,2,0)</f>
        <v>Liquid Soap Tea Tree 237ml</v>
      </c>
      <c r="I379" s="173">
        <v>40.590000000000003</v>
      </c>
      <c r="J379" s="84">
        <v>1</v>
      </c>
      <c r="K379" s="81">
        <v>4.2000000000000003E-2</v>
      </c>
      <c r="L379" s="176">
        <v>1.7</v>
      </c>
      <c r="M379" s="82"/>
      <c r="N379" s="94">
        <v>0</v>
      </c>
      <c r="O379" s="23" t="s">
        <v>8565</v>
      </c>
      <c r="P379" s="23" t="s">
        <v>8569</v>
      </c>
      <c r="Q379" s="23" t="s">
        <v>8567</v>
      </c>
      <c r="S379" s="21">
        <v>44142</v>
      </c>
    </row>
    <row r="380" spans="1:19">
      <c r="A380" s="21" t="s">
        <v>8570</v>
      </c>
      <c r="B380" s="21" t="s">
        <v>8571</v>
      </c>
      <c r="C380" s="21" t="s">
        <v>8572</v>
      </c>
      <c r="D380" s="21" t="s">
        <v>8573</v>
      </c>
      <c r="E380" s="21" t="s">
        <v>948</v>
      </c>
      <c r="F380" s="21" t="s">
        <v>2098</v>
      </c>
      <c r="G380" s="21" t="s">
        <v>2099</v>
      </c>
      <c r="H380" s="103" t="str">
        <f>VLOOKUP(G380,产品名称!$A$3:$B$136,2,0)</f>
        <v>Lip Balm -- Orange Ginger</v>
      </c>
      <c r="I380" s="173">
        <v>19.25</v>
      </c>
      <c r="J380" s="84">
        <v>1</v>
      </c>
      <c r="K380" s="81">
        <v>3.5000000000000003E-2</v>
      </c>
      <c r="L380" s="176">
        <v>0.67</v>
      </c>
      <c r="M380" s="82"/>
      <c r="N380" s="94">
        <v>0</v>
      </c>
      <c r="O380" s="23" t="s">
        <v>8574</v>
      </c>
      <c r="P380" s="23" t="s">
        <v>8574</v>
      </c>
      <c r="Q380" s="23" t="s">
        <v>8575</v>
      </c>
      <c r="S380" s="21">
        <v>44142</v>
      </c>
    </row>
    <row r="381" spans="1:19">
      <c r="A381" s="21" t="s">
        <v>8576</v>
      </c>
      <c r="B381" s="21" t="s">
        <v>8577</v>
      </c>
      <c r="C381" s="21" t="s">
        <v>8578</v>
      </c>
      <c r="D381" s="21" t="s">
        <v>8579</v>
      </c>
      <c r="E381" s="21" t="s">
        <v>1365</v>
      </c>
      <c r="F381" s="21" t="s">
        <v>8077</v>
      </c>
      <c r="G381" s="21" t="s">
        <v>8078</v>
      </c>
      <c r="H381" s="103" t="str">
        <f>VLOOKUP(G381,产品名称!$A$3:$B$136,2,0)</f>
        <v>Baby Unscented Bar Soap 140g</v>
      </c>
      <c r="I381" s="173">
        <v>98.98</v>
      </c>
      <c r="J381" s="84">
        <v>3</v>
      </c>
      <c r="K381" s="81">
        <v>4.2000000000000003E-2</v>
      </c>
      <c r="L381" s="176">
        <v>4.16</v>
      </c>
      <c r="M381" s="82"/>
      <c r="N381" s="94">
        <v>0</v>
      </c>
      <c r="O381" s="23" t="s">
        <v>8580</v>
      </c>
      <c r="P381" s="23" t="s">
        <v>8581</v>
      </c>
      <c r="Q381" s="23" t="s">
        <v>711</v>
      </c>
      <c r="S381" s="21">
        <v>44143</v>
      </c>
    </row>
    <row r="382" spans="1:19">
      <c r="A382" s="21" t="s">
        <v>8576</v>
      </c>
      <c r="B382" s="21" t="s">
        <v>8577</v>
      </c>
      <c r="C382" s="21" t="s">
        <v>8582</v>
      </c>
      <c r="D382" s="21" t="s">
        <v>8579</v>
      </c>
      <c r="E382" s="21" t="s">
        <v>1365</v>
      </c>
      <c r="F382" s="21" t="s">
        <v>8378</v>
      </c>
      <c r="G382" s="21" t="s">
        <v>8379</v>
      </c>
      <c r="H382" s="103" t="str">
        <f>VLOOKUP(G382,产品名称!$A$3:$B$136,2,0)</f>
        <v>Peppemint Bar Soap 140g</v>
      </c>
      <c r="I382" s="173">
        <v>32.99</v>
      </c>
      <c r="J382" s="84">
        <v>1</v>
      </c>
      <c r="K382" s="81">
        <v>4.2000000000000003E-2</v>
      </c>
      <c r="L382" s="176">
        <v>1.39</v>
      </c>
      <c r="M382" s="82"/>
      <c r="N382" s="94">
        <v>0</v>
      </c>
      <c r="O382" s="23" t="s">
        <v>8580</v>
      </c>
      <c r="P382" s="23" t="s">
        <v>8583</v>
      </c>
      <c r="Q382" s="23" t="s">
        <v>711</v>
      </c>
      <c r="S382" s="21">
        <v>44143</v>
      </c>
    </row>
    <row r="383" spans="1:19">
      <c r="A383" s="21" t="s">
        <v>8584</v>
      </c>
      <c r="B383" s="21" t="s">
        <v>8585</v>
      </c>
      <c r="C383" s="21" t="s">
        <v>8586</v>
      </c>
      <c r="D383" s="21" t="s">
        <v>8587</v>
      </c>
      <c r="E383" s="21" t="s">
        <v>948</v>
      </c>
      <c r="F383" s="21" t="s">
        <v>3784</v>
      </c>
      <c r="G383" s="21" t="s">
        <v>3785</v>
      </c>
      <c r="H383" s="103" t="str">
        <f>VLOOKUP(G383,产品名称!$A$3:$B$136,2,0)</f>
        <v>Liquid Soap Cherry Blossom 237ml</v>
      </c>
      <c r="I383" s="173">
        <v>38.1</v>
      </c>
      <c r="J383" s="84">
        <v>1</v>
      </c>
      <c r="K383" s="81">
        <v>3.5000000000000003E-2</v>
      </c>
      <c r="L383" s="176">
        <v>1.33</v>
      </c>
      <c r="M383" s="82"/>
      <c r="N383" s="94">
        <v>0</v>
      </c>
      <c r="O383" s="23" t="s">
        <v>8588</v>
      </c>
      <c r="P383" s="23" t="s">
        <v>8588</v>
      </c>
      <c r="Q383" s="23" t="s">
        <v>8589</v>
      </c>
      <c r="S383" s="21">
        <v>44143</v>
      </c>
    </row>
    <row r="384" spans="1:19">
      <c r="A384" s="21" t="s">
        <v>8590</v>
      </c>
      <c r="B384" s="21" t="s">
        <v>8591</v>
      </c>
      <c r="C384" s="21" t="s">
        <v>8592</v>
      </c>
      <c r="D384" s="21" t="s">
        <v>8593</v>
      </c>
      <c r="E384" s="21" t="s">
        <v>948</v>
      </c>
      <c r="F384" s="21" t="s">
        <v>3784</v>
      </c>
      <c r="G384" s="21" t="s">
        <v>3785</v>
      </c>
      <c r="H384" s="103" t="str">
        <f>VLOOKUP(G384,产品名称!$A$3:$B$136,2,0)</f>
        <v>Liquid Soap Cherry Blossom 237ml</v>
      </c>
      <c r="I384" s="173">
        <v>27.68</v>
      </c>
      <c r="J384" s="84">
        <v>1</v>
      </c>
      <c r="K384" s="81">
        <v>3.5000000000000003E-2</v>
      </c>
      <c r="L384" s="176">
        <v>0.97</v>
      </c>
      <c r="M384" s="82"/>
      <c r="N384" s="94">
        <v>0</v>
      </c>
      <c r="O384" s="23" t="s">
        <v>8594</v>
      </c>
      <c r="P384" s="23" t="s">
        <v>8594</v>
      </c>
      <c r="Q384" s="23" t="s">
        <v>8595</v>
      </c>
      <c r="S384" s="21">
        <v>44143</v>
      </c>
    </row>
    <row r="385" spans="1:19">
      <c r="A385" s="21" t="s">
        <v>8596</v>
      </c>
      <c r="B385" s="21" t="s">
        <v>8597</v>
      </c>
      <c r="C385" s="21" t="s">
        <v>8598</v>
      </c>
      <c r="D385" s="21" t="s">
        <v>8599</v>
      </c>
      <c r="E385" s="21" t="s">
        <v>1365</v>
      </c>
      <c r="F385" s="21" t="s">
        <v>1435</v>
      </c>
      <c r="G385" s="21" t="s">
        <v>211</v>
      </c>
      <c r="H385" s="103" t="str">
        <f>VLOOKUP(G385,产品名称!$A$3:$B$136,2,0)</f>
        <v>Lip Balm -- Naked</v>
      </c>
      <c r="I385" s="173">
        <v>34.57</v>
      </c>
      <c r="J385" s="84">
        <v>1</v>
      </c>
      <c r="K385" s="81">
        <v>4.2000000000000003E-2</v>
      </c>
      <c r="L385" s="176">
        <v>1.45</v>
      </c>
      <c r="M385" s="82"/>
      <c r="N385" s="94">
        <v>0</v>
      </c>
      <c r="O385" s="23" t="s">
        <v>8600</v>
      </c>
      <c r="P385" s="23" t="s">
        <v>8600</v>
      </c>
      <c r="Q385" s="23" t="s">
        <v>711</v>
      </c>
      <c r="S385" s="21">
        <v>44143</v>
      </c>
    </row>
    <row r="386" spans="1:19">
      <c r="A386" s="21" t="s">
        <v>8601</v>
      </c>
      <c r="B386" s="21" t="s">
        <v>8602</v>
      </c>
      <c r="C386" s="21" t="s">
        <v>8602</v>
      </c>
      <c r="D386" s="21" t="s">
        <v>8603</v>
      </c>
      <c r="E386" s="21" t="s">
        <v>948</v>
      </c>
      <c r="F386" s="21" t="s">
        <v>7961</v>
      </c>
      <c r="G386" s="21" t="s">
        <v>7962</v>
      </c>
      <c r="H386" s="103" t="str">
        <f>VLOOKUP(G386,产品名称!$A$3:$B$136,2,0)</f>
        <v>Special Coupon</v>
      </c>
      <c r="I386" s="173">
        <v>1</v>
      </c>
      <c r="J386" s="84">
        <v>1</v>
      </c>
      <c r="K386" s="81">
        <v>1.4999999999999999E-2</v>
      </c>
      <c r="L386" s="176">
        <v>0.02</v>
      </c>
      <c r="M386" s="82"/>
      <c r="N386" s="94">
        <v>0</v>
      </c>
      <c r="O386" s="23" t="s">
        <v>8604</v>
      </c>
      <c r="P386" s="23" t="s">
        <v>8604</v>
      </c>
      <c r="Q386" s="23" t="s">
        <v>8605</v>
      </c>
      <c r="S386" s="21">
        <v>44143</v>
      </c>
    </row>
    <row r="387" spans="1:19">
      <c r="A387" s="21" t="s">
        <v>8606</v>
      </c>
      <c r="B387" s="21" t="s">
        <v>8607</v>
      </c>
      <c r="C387" s="21" t="s">
        <v>8608</v>
      </c>
      <c r="D387" s="21" t="s">
        <v>8609</v>
      </c>
      <c r="E387" s="21" t="s">
        <v>1365</v>
      </c>
      <c r="F387" s="21" t="s">
        <v>3784</v>
      </c>
      <c r="G387" s="21" t="s">
        <v>3785</v>
      </c>
      <c r="H387" s="103" t="str">
        <f>VLOOKUP(G387,产品名称!$A$3:$B$136,2,0)</f>
        <v>Liquid Soap Cherry Blossom 237ml</v>
      </c>
      <c r="I387" s="173">
        <v>22.57</v>
      </c>
      <c r="J387" s="84">
        <v>1</v>
      </c>
      <c r="K387" s="81">
        <v>4.2000000000000003E-2</v>
      </c>
      <c r="L387" s="176">
        <v>0.95</v>
      </c>
      <c r="M387" s="82"/>
      <c r="N387" s="94">
        <v>0</v>
      </c>
      <c r="O387" s="23" t="s">
        <v>8610</v>
      </c>
      <c r="P387" s="23" t="s">
        <v>8610</v>
      </c>
      <c r="Q387" s="23" t="s">
        <v>8496</v>
      </c>
      <c r="S387" s="21">
        <v>44143</v>
      </c>
    </row>
    <row r="388" spans="1:19">
      <c r="A388" s="21" t="s">
        <v>8611</v>
      </c>
      <c r="B388" s="21" t="s">
        <v>8612</v>
      </c>
      <c r="C388" s="21" t="s">
        <v>8612</v>
      </c>
      <c r="D388" s="21" t="s">
        <v>8613</v>
      </c>
      <c r="E388" s="21" t="s">
        <v>948</v>
      </c>
      <c r="F388" s="21" t="s">
        <v>7961</v>
      </c>
      <c r="G388" s="21" t="s">
        <v>7962</v>
      </c>
      <c r="H388" s="103" t="str">
        <f>VLOOKUP(G388,产品名称!$A$3:$B$136,2,0)</f>
        <v>Special Coupon</v>
      </c>
      <c r="I388" s="173">
        <v>1</v>
      </c>
      <c r="J388" s="84">
        <v>1</v>
      </c>
      <c r="K388" s="81">
        <v>1.4999999999999999E-2</v>
      </c>
      <c r="L388" s="176">
        <v>0.02</v>
      </c>
      <c r="M388" s="82"/>
      <c r="N388" s="94">
        <v>0</v>
      </c>
      <c r="O388" s="23" t="s">
        <v>8614</v>
      </c>
      <c r="P388" s="23" t="s">
        <v>8614</v>
      </c>
      <c r="Q388" s="23" t="s">
        <v>1380</v>
      </c>
      <c r="S388" s="21">
        <v>44143</v>
      </c>
    </row>
    <row r="389" spans="1:19">
      <c r="A389" s="21" t="s">
        <v>8615</v>
      </c>
      <c r="B389" s="21" t="s">
        <v>8616</v>
      </c>
      <c r="C389" s="21" t="s">
        <v>8617</v>
      </c>
      <c r="D389" s="21" t="s">
        <v>8618</v>
      </c>
      <c r="E389" s="21" t="s">
        <v>1365</v>
      </c>
      <c r="F389" s="21" t="s">
        <v>1438</v>
      </c>
      <c r="G389" s="21" t="s">
        <v>210</v>
      </c>
      <c r="H389" s="103" t="str">
        <f>VLOOKUP(G389,产品名称!$A$3:$B$136,2,0)</f>
        <v>Lip Balm -- Lemon Lime</v>
      </c>
      <c r="I389" s="173">
        <v>34.57</v>
      </c>
      <c r="J389" s="84">
        <v>1</v>
      </c>
      <c r="K389" s="81">
        <v>4.2000000000000003E-2</v>
      </c>
      <c r="L389" s="176">
        <v>1.45</v>
      </c>
      <c r="M389" s="82"/>
      <c r="N389" s="94">
        <v>0</v>
      </c>
      <c r="O389" s="23" t="s">
        <v>8619</v>
      </c>
      <c r="P389" s="23" t="s">
        <v>8619</v>
      </c>
      <c r="Q389" s="23" t="s">
        <v>711</v>
      </c>
      <c r="S389" s="21">
        <v>44143</v>
      </c>
    </row>
    <row r="390" spans="1:19">
      <c r="A390" s="21" t="s">
        <v>8620</v>
      </c>
      <c r="B390" s="21" t="s">
        <v>8621</v>
      </c>
      <c r="C390" s="21" t="s">
        <v>8622</v>
      </c>
      <c r="D390" s="21" t="s">
        <v>8623</v>
      </c>
      <c r="E390" s="21" t="s">
        <v>948</v>
      </c>
      <c r="F390" s="21" t="s">
        <v>3784</v>
      </c>
      <c r="G390" s="21" t="s">
        <v>3785</v>
      </c>
      <c r="H390" s="103" t="str">
        <f>VLOOKUP(G390,产品名称!$A$3:$B$136,2,0)</f>
        <v>Liquid Soap Cherry Blossom 237ml</v>
      </c>
      <c r="I390" s="173">
        <v>113.17</v>
      </c>
      <c r="J390" s="84">
        <v>4</v>
      </c>
      <c r="K390" s="81">
        <v>3.5000000000000003E-2</v>
      </c>
      <c r="L390" s="176">
        <v>3.96</v>
      </c>
      <c r="M390" s="82"/>
      <c r="N390" s="94">
        <v>0</v>
      </c>
      <c r="O390" s="23" t="s">
        <v>8624</v>
      </c>
      <c r="P390" s="23" t="s">
        <v>8625</v>
      </c>
      <c r="Q390" s="23" t="s">
        <v>8626</v>
      </c>
      <c r="S390" s="21">
        <v>44143</v>
      </c>
    </row>
    <row r="391" spans="1:19">
      <c r="A391" s="21" t="s">
        <v>8620</v>
      </c>
      <c r="B391" s="21" t="s">
        <v>8621</v>
      </c>
      <c r="C391" s="21" t="s">
        <v>8627</v>
      </c>
      <c r="D391" s="21" t="s">
        <v>8623</v>
      </c>
      <c r="E391" s="21" t="s">
        <v>948</v>
      </c>
      <c r="F391" s="21" t="s">
        <v>4817</v>
      </c>
      <c r="G391" s="21" t="s">
        <v>3778</v>
      </c>
      <c r="H391" s="103" t="str">
        <f>VLOOKUP(G391,产品名称!$A$3:$B$136,2,0)</f>
        <v>Liquid Soap Peppermint 237ml</v>
      </c>
      <c r="I391" s="173">
        <v>113.17</v>
      </c>
      <c r="J391" s="84">
        <v>4</v>
      </c>
      <c r="K391" s="81">
        <v>3.5000000000000003E-2</v>
      </c>
      <c r="L391" s="176">
        <v>3.96</v>
      </c>
      <c r="M391" s="82"/>
      <c r="N391" s="94">
        <v>0</v>
      </c>
      <c r="O391" s="23" t="s">
        <v>8624</v>
      </c>
      <c r="P391" s="23" t="s">
        <v>8628</v>
      </c>
      <c r="Q391" s="23" t="s">
        <v>8626</v>
      </c>
      <c r="S391" s="21">
        <v>44143</v>
      </c>
    </row>
    <row r="392" spans="1:19">
      <c r="A392" s="21" t="s">
        <v>8629</v>
      </c>
      <c r="B392" s="21" t="s">
        <v>8630</v>
      </c>
      <c r="C392" s="21" t="s">
        <v>8631</v>
      </c>
      <c r="D392" s="21" t="s">
        <v>8632</v>
      </c>
      <c r="E392" s="21" t="s">
        <v>1367</v>
      </c>
      <c r="F392" s="21" t="s">
        <v>3784</v>
      </c>
      <c r="G392" s="21" t="s">
        <v>3785</v>
      </c>
      <c r="H392" s="103" t="str">
        <f>VLOOKUP(G392,产品名称!$A$3:$B$136,2,0)</f>
        <v>Liquid Soap Cherry Blossom 237ml</v>
      </c>
      <c r="I392" s="173">
        <v>27.68</v>
      </c>
      <c r="J392" s="84">
        <v>1</v>
      </c>
      <c r="K392" s="81">
        <v>0.2</v>
      </c>
      <c r="L392" s="176">
        <v>5.54</v>
      </c>
      <c r="M392" s="82">
        <v>0.01</v>
      </c>
      <c r="N392" s="94">
        <v>0.27</v>
      </c>
      <c r="O392" s="23" t="s">
        <v>8633</v>
      </c>
      <c r="P392" s="23" t="s">
        <v>8633</v>
      </c>
      <c r="Q392" s="23" t="s">
        <v>1380</v>
      </c>
      <c r="S392" s="21">
        <v>44143</v>
      </c>
    </row>
    <row r="393" spans="1:19">
      <c r="A393" s="21" t="s">
        <v>11971</v>
      </c>
      <c r="B393" s="21" t="s">
        <v>11972</v>
      </c>
      <c r="C393" s="21" t="s">
        <v>11973</v>
      </c>
      <c r="D393" s="21" t="s">
        <v>11974</v>
      </c>
      <c r="E393" s="21" t="s">
        <v>1365</v>
      </c>
      <c r="F393" s="21" t="s">
        <v>8378</v>
      </c>
      <c r="G393" s="21" t="s">
        <v>8379</v>
      </c>
      <c r="H393" s="103" t="str">
        <f>VLOOKUP(G393,产品名称!$A$3:$B$136,2,0)</f>
        <v>Peppemint Bar Soap 140g</v>
      </c>
      <c r="I393" s="173">
        <v>28.68</v>
      </c>
      <c r="J393" s="84">
        <v>1</v>
      </c>
      <c r="K393" s="81">
        <v>4.2000000000000003E-2</v>
      </c>
      <c r="L393" s="176">
        <v>1.2</v>
      </c>
      <c r="M393" s="82"/>
      <c r="N393" s="94">
        <v>0</v>
      </c>
      <c r="O393" s="21" t="s">
        <v>11975</v>
      </c>
      <c r="P393" s="21" t="s">
        <v>11976</v>
      </c>
      <c r="Q393" s="21" t="s">
        <v>11977</v>
      </c>
      <c r="R393" s="21"/>
      <c r="S393" s="21">
        <v>44150</v>
      </c>
    </row>
    <row r="394" spans="1:19">
      <c r="A394" s="21" t="s">
        <v>11978</v>
      </c>
      <c r="B394" s="21" t="s">
        <v>11979</v>
      </c>
      <c r="C394" s="21" t="s">
        <v>11980</v>
      </c>
      <c r="D394" s="21" t="s">
        <v>11981</v>
      </c>
      <c r="E394" s="21" t="s">
        <v>1367</v>
      </c>
      <c r="F394" s="21" t="s">
        <v>8489</v>
      </c>
      <c r="G394" s="21" t="s">
        <v>3255</v>
      </c>
      <c r="H394" s="103" t="str">
        <f>VLOOKUP(G394,产品名称!$A$3:$B$136,2,0)</f>
        <v>Liquid Soap Cherry Blossom 473ml</v>
      </c>
      <c r="I394" s="173">
        <v>84.66</v>
      </c>
      <c r="J394" s="84">
        <v>2</v>
      </c>
      <c r="K394" s="81">
        <v>0.12</v>
      </c>
      <c r="L394" s="176">
        <v>10.16</v>
      </c>
      <c r="M394" s="82">
        <v>0.03</v>
      </c>
      <c r="N394" s="94">
        <v>2.54</v>
      </c>
      <c r="O394" s="21" t="s">
        <v>11982</v>
      </c>
      <c r="P394" s="21" t="s">
        <v>11983</v>
      </c>
      <c r="Q394" s="21" t="s">
        <v>2059</v>
      </c>
      <c r="R394" s="21" t="s">
        <v>1369</v>
      </c>
      <c r="S394" s="21">
        <v>44150</v>
      </c>
    </row>
    <row r="395" spans="1:19">
      <c r="A395" s="21" t="s">
        <v>11971</v>
      </c>
      <c r="B395" s="21" t="s">
        <v>11972</v>
      </c>
      <c r="C395" s="21" t="s">
        <v>11984</v>
      </c>
      <c r="D395" s="21" t="s">
        <v>11974</v>
      </c>
      <c r="E395" s="21" t="s">
        <v>1365</v>
      </c>
      <c r="F395" s="21" t="s">
        <v>3261</v>
      </c>
      <c r="G395" s="21" t="s">
        <v>3262</v>
      </c>
      <c r="H395" s="103" t="str">
        <f>VLOOKUP(G395,产品名称!$A$3:$B$136,2,0)</f>
        <v>Almond Bar Soap 140g</v>
      </c>
      <c r="I395" s="173">
        <v>28.68</v>
      </c>
      <c r="J395" s="84">
        <v>1</v>
      </c>
      <c r="K395" s="81">
        <v>4.2000000000000003E-2</v>
      </c>
      <c r="L395" s="176">
        <v>1.2</v>
      </c>
      <c r="M395" s="82"/>
      <c r="N395" s="94">
        <v>0</v>
      </c>
      <c r="O395" s="21" t="s">
        <v>11975</v>
      </c>
      <c r="P395" s="21" t="s">
        <v>11985</v>
      </c>
      <c r="Q395" s="21" t="s">
        <v>11977</v>
      </c>
      <c r="R395" s="21"/>
      <c r="S395" s="21">
        <v>44150</v>
      </c>
    </row>
    <row r="396" spans="1:19">
      <c r="A396" s="21" t="s">
        <v>11986</v>
      </c>
      <c r="B396" s="21" t="s">
        <v>11987</v>
      </c>
      <c r="C396" s="21" t="s">
        <v>11988</v>
      </c>
      <c r="D396" s="21" t="s">
        <v>11989</v>
      </c>
      <c r="E396" s="21" t="s">
        <v>1365</v>
      </c>
      <c r="F396" s="21" t="s">
        <v>1435</v>
      </c>
      <c r="G396" s="21" t="s">
        <v>211</v>
      </c>
      <c r="H396" s="103" t="str">
        <f>VLOOKUP(G396,产品名称!$A$3:$B$136,2,0)</f>
        <v>Lip Balm -- Naked</v>
      </c>
      <c r="I396" s="173">
        <v>19.25</v>
      </c>
      <c r="J396" s="84">
        <v>1</v>
      </c>
      <c r="K396" s="81">
        <v>4.2000000000000003E-2</v>
      </c>
      <c r="L396" s="176">
        <v>0.81</v>
      </c>
      <c r="M396" s="82"/>
      <c r="N396" s="94">
        <v>0</v>
      </c>
      <c r="O396" s="21" t="s">
        <v>11990</v>
      </c>
      <c r="P396" s="21" t="s">
        <v>11990</v>
      </c>
      <c r="Q396" s="21" t="s">
        <v>11991</v>
      </c>
      <c r="R396" s="21"/>
      <c r="S396" s="21">
        <v>44150</v>
      </c>
    </row>
    <row r="397" spans="1:19">
      <c r="A397" s="21" t="s">
        <v>11992</v>
      </c>
      <c r="B397" s="21" t="s">
        <v>11993</v>
      </c>
      <c r="C397" s="21" t="s">
        <v>11994</v>
      </c>
      <c r="D397" s="21" t="s">
        <v>11995</v>
      </c>
      <c r="E397" s="21" t="s">
        <v>948</v>
      </c>
      <c r="F397" s="21" t="s">
        <v>1438</v>
      </c>
      <c r="G397" s="21" t="s">
        <v>210</v>
      </c>
      <c r="H397" s="103" t="str">
        <f>VLOOKUP(G397,产品名称!$A$3:$B$136,2,0)</f>
        <v>Lip Balm -- Lemon Lime</v>
      </c>
      <c r="I397" s="173">
        <v>25.27</v>
      </c>
      <c r="J397" s="84">
        <v>1</v>
      </c>
      <c r="K397" s="81">
        <v>3.5000000000000003E-2</v>
      </c>
      <c r="L397" s="176">
        <v>0.88</v>
      </c>
      <c r="M397" s="82"/>
      <c r="N397" s="94">
        <v>0</v>
      </c>
      <c r="O397" s="21" t="s">
        <v>11996</v>
      </c>
      <c r="P397" s="21" t="s">
        <v>11997</v>
      </c>
      <c r="Q397" s="21" t="s">
        <v>11998</v>
      </c>
      <c r="R397" s="21"/>
      <c r="S397" s="21">
        <v>44150</v>
      </c>
    </row>
    <row r="398" spans="1:19">
      <c r="A398" s="21" t="s">
        <v>11999</v>
      </c>
      <c r="B398" s="21" t="s">
        <v>12000</v>
      </c>
      <c r="C398" s="21" t="s">
        <v>12001</v>
      </c>
      <c r="D398" s="21" t="s">
        <v>12002</v>
      </c>
      <c r="E398" s="21" t="s">
        <v>1365</v>
      </c>
      <c r="F398" s="21" t="s">
        <v>1432</v>
      </c>
      <c r="G398" s="21" t="s">
        <v>12003</v>
      </c>
      <c r="H398" s="103" t="str">
        <f>VLOOKUP(G398,产品名称!$A$3:$B$148,2,0)</f>
        <v>Liquid Soap 8oz</v>
      </c>
      <c r="I398" s="173">
        <v>67.91</v>
      </c>
      <c r="J398" s="84">
        <v>1</v>
      </c>
      <c r="K398" s="81">
        <v>4.2000000000000003E-2</v>
      </c>
      <c r="L398" s="176">
        <v>2.85</v>
      </c>
      <c r="M398" s="82"/>
      <c r="N398" s="94">
        <v>0</v>
      </c>
      <c r="O398" s="21" t="s">
        <v>12004</v>
      </c>
      <c r="P398" s="21" t="s">
        <v>12004</v>
      </c>
      <c r="Q398" s="21" t="s">
        <v>12005</v>
      </c>
      <c r="R398" s="21"/>
      <c r="S398" s="21">
        <v>44150</v>
      </c>
    </row>
    <row r="399" spans="1:19">
      <c r="A399" s="21" t="s">
        <v>12006</v>
      </c>
      <c r="B399" s="21" t="s">
        <v>12007</v>
      </c>
      <c r="C399" s="21" t="s">
        <v>12008</v>
      </c>
      <c r="D399" s="21" t="s">
        <v>12009</v>
      </c>
      <c r="E399" s="21" t="s">
        <v>948</v>
      </c>
      <c r="F399" s="21" t="s">
        <v>4797</v>
      </c>
      <c r="G399" s="21" t="s">
        <v>12010</v>
      </c>
      <c r="H399" s="103" t="str">
        <f>VLOOKUP(G399,产品名称!$A$3:$B$148,2,0)</f>
        <v>Liquid Soap Lavender 473ml</v>
      </c>
      <c r="I399" s="173">
        <v>108.8</v>
      </c>
      <c r="J399" s="84">
        <v>1</v>
      </c>
      <c r="K399" s="81">
        <v>3.5000000000000003E-2</v>
      </c>
      <c r="L399" s="176">
        <v>3.81</v>
      </c>
      <c r="M399" s="82"/>
      <c r="N399" s="94">
        <v>0</v>
      </c>
      <c r="O399" s="21" t="s">
        <v>12011</v>
      </c>
      <c r="P399" s="21" t="s">
        <v>12011</v>
      </c>
      <c r="Q399" s="21" t="s">
        <v>12012</v>
      </c>
      <c r="R399" s="21"/>
      <c r="S399" s="21">
        <v>44150</v>
      </c>
    </row>
    <row r="400" spans="1:19">
      <c r="A400" s="21" t="s">
        <v>12013</v>
      </c>
      <c r="B400" s="21" t="s">
        <v>12014</v>
      </c>
      <c r="C400" s="21" t="s">
        <v>12015</v>
      </c>
      <c r="D400" s="21" t="s">
        <v>12016</v>
      </c>
      <c r="E400" s="21" t="s">
        <v>1365</v>
      </c>
      <c r="F400" s="21" t="s">
        <v>1437</v>
      </c>
      <c r="G400" s="21" t="s">
        <v>1370</v>
      </c>
      <c r="H400" s="103" t="str">
        <f>VLOOKUP(G400,产品名称!$A$3:$B$136,2,0)</f>
        <v>Lip Balm -- Peppermint</v>
      </c>
      <c r="I400" s="173">
        <v>34.57</v>
      </c>
      <c r="J400" s="84">
        <v>1</v>
      </c>
      <c r="K400" s="81">
        <v>4.2000000000000003E-2</v>
      </c>
      <c r="L400" s="176">
        <v>1.45</v>
      </c>
      <c r="M400" s="82"/>
      <c r="N400" s="94">
        <v>0</v>
      </c>
      <c r="O400" s="21" t="s">
        <v>12017</v>
      </c>
      <c r="P400" s="21" t="s">
        <v>12017</v>
      </c>
      <c r="Q400" s="21" t="s">
        <v>12018</v>
      </c>
      <c r="R400" s="21"/>
      <c r="S400" s="21">
        <v>44150</v>
      </c>
    </row>
    <row r="401" spans="1:19">
      <c r="A401" s="21" t="s">
        <v>12019</v>
      </c>
      <c r="B401" s="21" t="s">
        <v>12020</v>
      </c>
      <c r="C401" s="21" t="s">
        <v>12021</v>
      </c>
      <c r="D401" s="21" t="s">
        <v>12022</v>
      </c>
      <c r="E401" s="21" t="s">
        <v>1365</v>
      </c>
      <c r="F401" s="21" t="s">
        <v>3718</v>
      </c>
      <c r="G401" s="21" t="s">
        <v>6882</v>
      </c>
      <c r="H401" s="103" t="str">
        <f>VLOOKUP(G401,产品名称!$A$3:$B$136,2,0)</f>
        <v>Bundle-Liquid Soap 16oz*3</v>
      </c>
      <c r="I401" s="173">
        <v>165.27</v>
      </c>
      <c r="J401" s="84">
        <v>1</v>
      </c>
      <c r="K401" s="81">
        <v>4.2000000000000003E-2</v>
      </c>
      <c r="L401" s="176">
        <v>6.94</v>
      </c>
      <c r="M401" s="82"/>
      <c r="N401" s="94">
        <v>0</v>
      </c>
      <c r="O401" s="21" t="s">
        <v>12023</v>
      </c>
      <c r="P401" s="21" t="s">
        <v>12023</v>
      </c>
      <c r="Q401" s="21" t="s">
        <v>8185</v>
      </c>
      <c r="R401" s="21"/>
      <c r="S401" s="21">
        <v>44150</v>
      </c>
    </row>
    <row r="402" spans="1:19">
      <c r="A402" s="21" t="s">
        <v>12024</v>
      </c>
      <c r="B402" s="21" t="s">
        <v>12025</v>
      </c>
      <c r="C402" s="21" t="s">
        <v>12026</v>
      </c>
      <c r="D402" s="21" t="s">
        <v>12027</v>
      </c>
      <c r="E402" s="21" t="s">
        <v>1365</v>
      </c>
      <c r="F402" s="21" t="s">
        <v>1435</v>
      </c>
      <c r="G402" s="21" t="s">
        <v>211</v>
      </c>
      <c r="H402" s="103" t="str">
        <f>VLOOKUP(G402,产品名称!$A$3:$B$136,2,0)</f>
        <v>Lip Balm -- Naked</v>
      </c>
      <c r="I402" s="173">
        <v>15.27</v>
      </c>
      <c r="J402" s="84">
        <v>1</v>
      </c>
      <c r="K402" s="81">
        <v>4.2000000000000003E-2</v>
      </c>
      <c r="L402" s="176">
        <v>0.64</v>
      </c>
      <c r="M402" s="82"/>
      <c r="N402" s="94">
        <v>0</v>
      </c>
      <c r="O402" s="21" t="s">
        <v>12028</v>
      </c>
      <c r="P402" s="21" t="s">
        <v>12028</v>
      </c>
      <c r="Q402" s="21" t="s">
        <v>12029</v>
      </c>
      <c r="R402" s="21"/>
      <c r="S402" s="21">
        <v>44150</v>
      </c>
    </row>
    <row r="403" spans="1:19">
      <c r="A403" s="21" t="s">
        <v>12030</v>
      </c>
      <c r="B403" s="21" t="s">
        <v>12031</v>
      </c>
      <c r="C403" s="21" t="s">
        <v>12032</v>
      </c>
      <c r="D403" s="21" t="s">
        <v>12033</v>
      </c>
      <c r="E403" s="21" t="s">
        <v>948</v>
      </c>
      <c r="F403" s="21" t="s">
        <v>3718</v>
      </c>
      <c r="G403" s="21" t="s">
        <v>6882</v>
      </c>
      <c r="H403" s="103" t="str">
        <f>VLOOKUP(G403,产品名称!$A$3:$B$136,2,0)</f>
        <v>Bundle-Liquid Soap 16oz*3</v>
      </c>
      <c r="I403" s="173">
        <v>129.43</v>
      </c>
      <c r="J403" s="84">
        <v>1</v>
      </c>
      <c r="K403" s="81">
        <v>3.5000000000000003E-2</v>
      </c>
      <c r="L403" s="176">
        <v>4.53</v>
      </c>
      <c r="M403" s="82"/>
      <c r="N403" s="94">
        <v>0</v>
      </c>
      <c r="O403" s="21" t="s">
        <v>12034</v>
      </c>
      <c r="P403" s="21" t="s">
        <v>12034</v>
      </c>
      <c r="Q403" s="21" t="s">
        <v>8531</v>
      </c>
      <c r="R403" s="21"/>
      <c r="S403" s="21">
        <v>44150</v>
      </c>
    </row>
    <row r="404" spans="1:19">
      <c r="A404" s="21" t="s">
        <v>12035</v>
      </c>
      <c r="B404" s="21" t="s">
        <v>12036</v>
      </c>
      <c r="C404" s="21" t="s">
        <v>12037</v>
      </c>
      <c r="D404" s="21" t="s">
        <v>12038</v>
      </c>
      <c r="E404" s="21" t="s">
        <v>1365</v>
      </c>
      <c r="F404" s="21" t="s">
        <v>1437</v>
      </c>
      <c r="G404" s="21" t="s">
        <v>1370</v>
      </c>
      <c r="H404" s="103" t="str">
        <f>VLOOKUP(G404,产品名称!$A$3:$B$136,2,0)</f>
        <v>Lip Balm -- Peppermint</v>
      </c>
      <c r="I404" s="173">
        <v>25.28</v>
      </c>
      <c r="J404" s="84">
        <v>1</v>
      </c>
      <c r="K404" s="81">
        <v>4.2000000000000003E-2</v>
      </c>
      <c r="L404" s="176">
        <v>1.06</v>
      </c>
      <c r="M404" s="82"/>
      <c r="N404" s="94">
        <v>0</v>
      </c>
      <c r="O404" s="21" t="s">
        <v>12039</v>
      </c>
      <c r="P404" s="21" t="s">
        <v>12039</v>
      </c>
      <c r="Q404" s="21" t="s">
        <v>12040</v>
      </c>
      <c r="R404" s="21"/>
      <c r="S404" s="21">
        <v>44150</v>
      </c>
    </row>
    <row r="405" spans="1:19">
      <c r="A405" s="21" t="s">
        <v>12041</v>
      </c>
      <c r="B405" s="21" t="s">
        <v>12042</v>
      </c>
      <c r="C405" s="21" t="s">
        <v>12043</v>
      </c>
      <c r="D405" s="21" t="s">
        <v>12044</v>
      </c>
      <c r="E405" s="21" t="s">
        <v>1365</v>
      </c>
      <c r="F405" s="21" t="s">
        <v>5127</v>
      </c>
      <c r="G405" s="21" t="s">
        <v>5128</v>
      </c>
      <c r="H405" s="103" t="str">
        <f>VLOOKUP(G405,产品名称!$A$3:$B$136,2,0)</f>
        <v>Citrus Bar Soap 140g</v>
      </c>
      <c r="I405" s="173">
        <v>21.27</v>
      </c>
      <c r="J405" s="84">
        <v>1</v>
      </c>
      <c r="K405" s="81">
        <v>4.2000000000000003E-2</v>
      </c>
      <c r="L405" s="176">
        <v>0.89</v>
      </c>
      <c r="M405" s="82"/>
      <c r="N405" s="94">
        <v>0</v>
      </c>
      <c r="O405" s="21" t="s">
        <v>12045</v>
      </c>
      <c r="P405" s="21" t="s">
        <v>12046</v>
      </c>
      <c r="Q405" s="21" t="s">
        <v>1375</v>
      </c>
      <c r="R405" s="21"/>
      <c r="S405" s="21">
        <v>44150</v>
      </c>
    </row>
    <row r="406" spans="1:19">
      <c r="A406" s="21" t="s">
        <v>12047</v>
      </c>
      <c r="B406" s="21" t="s">
        <v>12048</v>
      </c>
      <c r="C406" s="21" t="s">
        <v>12049</v>
      </c>
      <c r="D406" s="21" t="s">
        <v>12050</v>
      </c>
      <c r="E406" s="21" t="s">
        <v>1365</v>
      </c>
      <c r="F406" s="21" t="s">
        <v>1435</v>
      </c>
      <c r="G406" s="21" t="s">
        <v>211</v>
      </c>
      <c r="H406" s="103" t="str">
        <f>VLOOKUP(G406,产品名称!$A$3:$B$136,2,0)</f>
        <v>Lip Balm -- Naked</v>
      </c>
      <c r="I406" s="173">
        <v>15.26</v>
      </c>
      <c r="J406" s="84">
        <v>1</v>
      </c>
      <c r="K406" s="81">
        <v>4.2000000000000003E-2</v>
      </c>
      <c r="L406" s="176">
        <v>0.64</v>
      </c>
      <c r="M406" s="82"/>
      <c r="N406" s="94">
        <v>0</v>
      </c>
      <c r="O406" s="21" t="s">
        <v>12051</v>
      </c>
      <c r="P406" s="21" t="s">
        <v>12051</v>
      </c>
      <c r="Q406" s="21" t="s">
        <v>12052</v>
      </c>
      <c r="R406" s="21"/>
      <c r="S406" s="21">
        <v>44150</v>
      </c>
    </row>
    <row r="407" spans="1:19">
      <c r="A407" s="21" t="s">
        <v>12053</v>
      </c>
      <c r="B407" s="21" t="s">
        <v>12054</v>
      </c>
      <c r="C407" s="21" t="s">
        <v>12055</v>
      </c>
      <c r="D407" s="21" t="s">
        <v>12056</v>
      </c>
      <c r="E407" s="21" t="s">
        <v>1365</v>
      </c>
      <c r="F407" s="21" t="s">
        <v>4817</v>
      </c>
      <c r="G407" s="21" t="s">
        <v>3778</v>
      </c>
      <c r="H407" s="103" t="str">
        <f>VLOOKUP(G407,产品名称!$A$3:$B$136,2,0)</f>
        <v>Liquid Soap Peppermint 237ml</v>
      </c>
      <c r="I407" s="173">
        <v>36.89</v>
      </c>
      <c r="J407" s="84">
        <v>1</v>
      </c>
      <c r="K407" s="81">
        <v>4.2000000000000003E-2</v>
      </c>
      <c r="L407" s="176">
        <v>1.55</v>
      </c>
      <c r="M407" s="82"/>
      <c r="N407" s="94">
        <v>0</v>
      </c>
      <c r="O407" s="21" t="s">
        <v>12057</v>
      </c>
      <c r="P407" s="21" t="s">
        <v>12058</v>
      </c>
      <c r="Q407" s="21" t="s">
        <v>2059</v>
      </c>
      <c r="R407" s="21"/>
      <c r="S407" s="21">
        <v>44150</v>
      </c>
    </row>
    <row r="408" spans="1:19">
      <c r="A408" s="21" t="s">
        <v>12053</v>
      </c>
      <c r="B408" s="21" t="s">
        <v>12054</v>
      </c>
      <c r="C408" s="21" t="s">
        <v>12059</v>
      </c>
      <c r="D408" s="21" t="s">
        <v>12056</v>
      </c>
      <c r="E408" s="21" t="s">
        <v>1365</v>
      </c>
      <c r="F408" s="21" t="s">
        <v>3784</v>
      </c>
      <c r="G408" s="21" t="s">
        <v>3785</v>
      </c>
      <c r="H408" s="103" t="str">
        <f>VLOOKUP(G408,产品名称!$A$3:$B$136,2,0)</f>
        <v>Liquid Soap Cherry Blossom 237ml</v>
      </c>
      <c r="I408" s="173">
        <v>73.790000000000006</v>
      </c>
      <c r="J408" s="84">
        <v>2</v>
      </c>
      <c r="K408" s="81">
        <v>4.2000000000000003E-2</v>
      </c>
      <c r="L408" s="176">
        <v>3.1</v>
      </c>
      <c r="M408" s="82"/>
      <c r="N408" s="94">
        <v>0</v>
      </c>
      <c r="O408" s="21" t="s">
        <v>12057</v>
      </c>
      <c r="P408" s="21" t="s">
        <v>12060</v>
      </c>
      <c r="Q408" s="21" t="s">
        <v>12061</v>
      </c>
      <c r="R408" s="21"/>
      <c r="S408" s="21">
        <v>44150</v>
      </c>
    </row>
    <row r="409" spans="1:19">
      <c r="A409" s="21" t="s">
        <v>12041</v>
      </c>
      <c r="B409" s="21" t="s">
        <v>12042</v>
      </c>
      <c r="C409" s="21" t="s">
        <v>12062</v>
      </c>
      <c r="D409" s="21" t="s">
        <v>12044</v>
      </c>
      <c r="E409" s="21" t="s">
        <v>1365</v>
      </c>
      <c r="F409" s="21" t="s">
        <v>8388</v>
      </c>
      <c r="G409" s="21" t="s">
        <v>8389</v>
      </c>
      <c r="H409" s="103" t="str">
        <f>VLOOKUP(G409,产品名称!$A$3:$B$136,2,0)</f>
        <v>Tea Tree Bar Soap 140g</v>
      </c>
      <c r="I409" s="173">
        <v>21.27</v>
      </c>
      <c r="J409" s="84">
        <v>1</v>
      </c>
      <c r="K409" s="81">
        <v>4.2000000000000003E-2</v>
      </c>
      <c r="L409" s="176">
        <v>0.89</v>
      </c>
      <c r="M409" s="82"/>
      <c r="N409" s="94">
        <v>0</v>
      </c>
      <c r="O409" s="21" t="s">
        <v>12045</v>
      </c>
      <c r="P409" s="21" t="s">
        <v>12063</v>
      </c>
      <c r="Q409" s="21" t="s">
        <v>1375</v>
      </c>
      <c r="R409" s="21"/>
      <c r="S409" s="21">
        <v>44150</v>
      </c>
    </row>
    <row r="410" spans="1:19">
      <c r="A410" s="21" t="s">
        <v>12053</v>
      </c>
      <c r="B410" s="21" t="s">
        <v>12054</v>
      </c>
      <c r="C410" s="21" t="s">
        <v>12064</v>
      </c>
      <c r="D410" s="21" t="s">
        <v>12056</v>
      </c>
      <c r="E410" s="21" t="s">
        <v>1365</v>
      </c>
      <c r="F410" s="21" t="s">
        <v>4855</v>
      </c>
      <c r="G410" s="21" t="s">
        <v>3791</v>
      </c>
      <c r="H410" s="103" t="str">
        <f>VLOOKUP(G410,产品名称!$A$3:$B$136,2,0)</f>
        <v>Liquid Soap Rose 237ml</v>
      </c>
      <c r="I410" s="173">
        <v>36.89</v>
      </c>
      <c r="J410" s="84">
        <v>1</v>
      </c>
      <c r="K410" s="81">
        <v>4.2000000000000003E-2</v>
      </c>
      <c r="L410" s="176">
        <v>1.55</v>
      </c>
      <c r="M410" s="82"/>
      <c r="N410" s="94">
        <v>0</v>
      </c>
      <c r="O410" s="21" t="s">
        <v>12057</v>
      </c>
      <c r="P410" s="21" t="s">
        <v>12065</v>
      </c>
      <c r="Q410" s="21" t="s">
        <v>12061</v>
      </c>
      <c r="R410" s="21"/>
      <c r="S410" s="21">
        <v>44150</v>
      </c>
    </row>
    <row r="411" spans="1:19">
      <c r="A411" s="21" t="s">
        <v>12066</v>
      </c>
      <c r="B411" s="21" t="s">
        <v>12067</v>
      </c>
      <c r="C411" s="21" t="s">
        <v>12068</v>
      </c>
      <c r="D411" s="21" t="s">
        <v>12069</v>
      </c>
      <c r="E411" s="21" t="s">
        <v>1365</v>
      </c>
      <c r="F411" s="21" t="s">
        <v>4789</v>
      </c>
      <c r="G411" s="21" t="s">
        <v>3775</v>
      </c>
      <c r="H411" s="103" t="str">
        <f>VLOOKUP(G411,产品名称!$A$3:$B$136,2,0)</f>
        <v>Liquid Soap Baby Unscented 237ml</v>
      </c>
      <c r="I411" s="173">
        <v>71.52</v>
      </c>
      <c r="J411" s="84">
        <v>2</v>
      </c>
      <c r="K411" s="81">
        <v>4.2000000000000003E-2</v>
      </c>
      <c r="L411" s="176">
        <v>3</v>
      </c>
      <c r="M411" s="82"/>
      <c r="N411" s="94">
        <v>0</v>
      </c>
      <c r="O411" s="21" t="s">
        <v>12070</v>
      </c>
      <c r="P411" s="21" t="s">
        <v>12071</v>
      </c>
      <c r="Q411" s="21" t="s">
        <v>12072</v>
      </c>
      <c r="R411" s="21"/>
      <c r="S411" s="21">
        <v>44150</v>
      </c>
    </row>
    <row r="412" spans="1:19">
      <c r="A412" s="21" t="s">
        <v>12073</v>
      </c>
      <c r="B412" s="21" t="s">
        <v>12074</v>
      </c>
      <c r="C412" s="21" t="s">
        <v>12075</v>
      </c>
      <c r="D412" s="21" t="s">
        <v>12076</v>
      </c>
      <c r="E412" s="21" t="s">
        <v>1365</v>
      </c>
      <c r="F412" s="21" t="s">
        <v>1435</v>
      </c>
      <c r="G412" s="21" t="s">
        <v>211</v>
      </c>
      <c r="H412" s="103" t="str">
        <f>VLOOKUP(G412,产品名称!$A$3:$B$136,2,0)</f>
        <v>Lip Balm -- Naked</v>
      </c>
      <c r="I412" s="173">
        <v>25.27</v>
      </c>
      <c r="J412" s="84">
        <v>1</v>
      </c>
      <c r="K412" s="81">
        <v>4.2000000000000003E-2</v>
      </c>
      <c r="L412" s="176">
        <v>1.06</v>
      </c>
      <c r="M412" s="82"/>
      <c r="N412" s="94">
        <v>0</v>
      </c>
      <c r="O412" s="21" t="s">
        <v>12077</v>
      </c>
      <c r="P412" s="21" t="s">
        <v>12077</v>
      </c>
      <c r="Q412" s="21" t="s">
        <v>1742</v>
      </c>
      <c r="R412" s="21"/>
      <c r="S412" s="21">
        <v>44150</v>
      </c>
    </row>
    <row r="413" spans="1:19">
      <c r="A413" s="21" t="s">
        <v>12066</v>
      </c>
      <c r="B413" s="21" t="s">
        <v>12067</v>
      </c>
      <c r="C413" s="21" t="s">
        <v>12078</v>
      </c>
      <c r="D413" s="21" t="s">
        <v>12069</v>
      </c>
      <c r="E413" s="21" t="s">
        <v>1365</v>
      </c>
      <c r="F413" s="21" t="s">
        <v>2098</v>
      </c>
      <c r="G413" s="21" t="s">
        <v>2099</v>
      </c>
      <c r="H413" s="103" t="str">
        <f>VLOOKUP(G413,产品名称!$A$3:$B$136,2,0)</f>
        <v>Lip Balm -- Orange Ginger</v>
      </c>
      <c r="I413" s="173">
        <v>21.43</v>
      </c>
      <c r="J413" s="84">
        <v>1</v>
      </c>
      <c r="K413" s="81">
        <v>4.2000000000000003E-2</v>
      </c>
      <c r="L413" s="176">
        <v>0.9</v>
      </c>
      <c r="M413" s="82"/>
      <c r="N413" s="94">
        <v>0</v>
      </c>
      <c r="O413" s="21" t="s">
        <v>12070</v>
      </c>
      <c r="P413" s="21" t="s">
        <v>12079</v>
      </c>
      <c r="Q413" s="21" t="s">
        <v>12072</v>
      </c>
      <c r="R413" s="21"/>
      <c r="S413" s="21">
        <v>44150</v>
      </c>
    </row>
    <row r="414" spans="1:19">
      <c r="A414" s="21" t="s">
        <v>12066</v>
      </c>
      <c r="B414" s="21" t="s">
        <v>12067</v>
      </c>
      <c r="C414" s="21" t="s">
        <v>12080</v>
      </c>
      <c r="D414" s="21" t="s">
        <v>12069</v>
      </c>
      <c r="E414" s="21" t="s">
        <v>1365</v>
      </c>
      <c r="F414" s="21" t="s">
        <v>8077</v>
      </c>
      <c r="G414" s="21" t="s">
        <v>8078</v>
      </c>
      <c r="H414" s="103" t="str">
        <f>VLOOKUP(G414,产品名称!$A$3:$B$136,2,0)</f>
        <v>Baby Unscented Bar Soap 140g</v>
      </c>
      <c r="I414" s="173">
        <v>41.22</v>
      </c>
      <c r="J414" s="84">
        <v>2</v>
      </c>
      <c r="K414" s="81">
        <v>4.2000000000000003E-2</v>
      </c>
      <c r="L414" s="176">
        <v>1.73</v>
      </c>
      <c r="M414" s="82"/>
      <c r="N414" s="94">
        <v>0</v>
      </c>
      <c r="O414" s="21" t="s">
        <v>12070</v>
      </c>
      <c r="P414" s="21" t="s">
        <v>12081</v>
      </c>
      <c r="Q414" s="21" t="s">
        <v>12072</v>
      </c>
      <c r="R414" s="21"/>
      <c r="S414" s="21">
        <v>44150</v>
      </c>
    </row>
    <row r="415" spans="1:19">
      <c r="A415" s="21" t="s">
        <v>12082</v>
      </c>
      <c r="B415" s="21" t="s">
        <v>12083</v>
      </c>
      <c r="C415" s="21" t="s">
        <v>12084</v>
      </c>
      <c r="D415" s="21" t="s">
        <v>12085</v>
      </c>
      <c r="E415" s="21" t="s">
        <v>1367</v>
      </c>
      <c r="F415" s="21" t="s">
        <v>1433</v>
      </c>
      <c r="G415" s="21" t="s">
        <v>12086</v>
      </c>
      <c r="H415" s="103" t="str">
        <f>VLOOKUP(G415,产品名称!$A$3:$B$148,2,0)</f>
        <v>Bar Soap</v>
      </c>
      <c r="I415" s="173">
        <v>28.87</v>
      </c>
      <c r="J415" s="84">
        <v>1</v>
      </c>
      <c r="K415" s="81">
        <v>0.12</v>
      </c>
      <c r="L415" s="176">
        <v>3.46</v>
      </c>
      <c r="M415" s="82">
        <v>0.03</v>
      </c>
      <c r="N415" s="94">
        <v>0.87</v>
      </c>
      <c r="O415" s="21" t="s">
        <v>12087</v>
      </c>
      <c r="P415" s="21" t="s">
        <v>12088</v>
      </c>
      <c r="Q415" s="21" t="s">
        <v>1368</v>
      </c>
      <c r="R415" s="21" t="s">
        <v>1369</v>
      </c>
      <c r="S415" s="21">
        <v>44150</v>
      </c>
    </row>
    <row r="416" spans="1:19">
      <c r="A416" s="21" t="s">
        <v>12089</v>
      </c>
      <c r="B416" s="21" t="s">
        <v>12090</v>
      </c>
      <c r="C416" s="21" t="s">
        <v>12091</v>
      </c>
      <c r="D416" s="21" t="s">
        <v>12092</v>
      </c>
      <c r="E416" s="21" t="s">
        <v>948</v>
      </c>
      <c r="F416" s="21" t="s">
        <v>4848</v>
      </c>
      <c r="G416" s="21" t="s">
        <v>12093</v>
      </c>
      <c r="H416" s="103" t="str">
        <f>VLOOKUP(G416,产品名称!$A$3:$B$148,2,0)</f>
        <v>Liquid Soap Citrus 473ml</v>
      </c>
      <c r="I416" s="173">
        <v>54.51</v>
      </c>
      <c r="J416" s="84">
        <v>2</v>
      </c>
      <c r="K416" s="81">
        <v>3.5000000000000003E-2</v>
      </c>
      <c r="L416" s="176">
        <v>1.91</v>
      </c>
      <c r="M416" s="82"/>
      <c r="N416" s="94">
        <v>0</v>
      </c>
      <c r="O416" s="21" t="s">
        <v>12094</v>
      </c>
      <c r="P416" s="21" t="s">
        <v>12095</v>
      </c>
      <c r="Q416" s="21" t="s">
        <v>12096</v>
      </c>
      <c r="R416" s="21"/>
      <c r="S416" s="21">
        <v>44150</v>
      </c>
    </row>
    <row r="417" spans="1:19">
      <c r="A417" s="21" t="s">
        <v>12097</v>
      </c>
      <c r="B417" s="21" t="s">
        <v>12098</v>
      </c>
      <c r="C417" s="21" t="s">
        <v>12099</v>
      </c>
      <c r="D417" s="21" t="s">
        <v>12100</v>
      </c>
      <c r="E417" s="21" t="s">
        <v>1367</v>
      </c>
      <c r="F417" s="21" t="s">
        <v>8489</v>
      </c>
      <c r="G417" s="21" t="s">
        <v>3255</v>
      </c>
      <c r="H417" s="103" t="str">
        <f>VLOOKUP(G417,产品名称!$A$3:$B$136,2,0)</f>
        <v>Liquid Soap Cherry Blossom 473ml</v>
      </c>
      <c r="I417" s="173">
        <v>41.39</v>
      </c>
      <c r="J417" s="84">
        <v>1</v>
      </c>
      <c r="K417" s="81">
        <v>0.2</v>
      </c>
      <c r="L417" s="176">
        <v>8.2799999999999994</v>
      </c>
      <c r="M417" s="82">
        <v>0.01</v>
      </c>
      <c r="N417" s="94">
        <v>0.41</v>
      </c>
      <c r="O417" s="21" t="s">
        <v>12101</v>
      </c>
      <c r="P417" s="21" t="s">
        <v>12101</v>
      </c>
      <c r="Q417" s="21" t="s">
        <v>1380</v>
      </c>
      <c r="R417" s="21"/>
      <c r="S417" s="21">
        <v>44150</v>
      </c>
    </row>
    <row r="418" spans="1:19">
      <c r="A418" s="21" t="s">
        <v>12082</v>
      </c>
      <c r="B418" s="21" t="s">
        <v>12083</v>
      </c>
      <c r="C418" s="21" t="s">
        <v>12102</v>
      </c>
      <c r="D418" s="21" t="s">
        <v>12085</v>
      </c>
      <c r="E418" s="21" t="s">
        <v>1367</v>
      </c>
      <c r="F418" s="21" t="s">
        <v>1433</v>
      </c>
      <c r="G418" s="21" t="s">
        <v>12086</v>
      </c>
      <c r="H418" s="103" t="str">
        <f>VLOOKUP(G418,产品名称!$A$3:$B$148,2,0)</f>
        <v>Bar Soap</v>
      </c>
      <c r="I418" s="173">
        <v>28.88</v>
      </c>
      <c r="J418" s="84">
        <v>1</v>
      </c>
      <c r="K418" s="81">
        <v>0.12</v>
      </c>
      <c r="L418" s="176">
        <v>3.47</v>
      </c>
      <c r="M418" s="82">
        <v>0.03</v>
      </c>
      <c r="N418" s="94">
        <v>0.86</v>
      </c>
      <c r="O418" s="21" t="s">
        <v>12087</v>
      </c>
      <c r="P418" s="21" t="s">
        <v>12103</v>
      </c>
      <c r="Q418" s="21" t="s">
        <v>1368</v>
      </c>
      <c r="R418" s="21" t="s">
        <v>1369</v>
      </c>
      <c r="S418" s="21">
        <v>44150</v>
      </c>
    </row>
    <row r="419" spans="1:19">
      <c r="A419" s="21" t="s">
        <v>12089</v>
      </c>
      <c r="B419" s="21" t="s">
        <v>12090</v>
      </c>
      <c r="C419" s="21" t="s">
        <v>12104</v>
      </c>
      <c r="D419" s="21" t="s">
        <v>12092</v>
      </c>
      <c r="E419" s="21" t="s">
        <v>948</v>
      </c>
      <c r="F419" s="21" t="s">
        <v>1437</v>
      </c>
      <c r="G419" s="21" t="s">
        <v>1370</v>
      </c>
      <c r="H419" s="103" t="str">
        <f>VLOOKUP(G419,产品名称!$A$3:$B$136,2,0)</f>
        <v>Lip Balm -- Peppermint</v>
      </c>
      <c r="I419" s="173">
        <v>14.27</v>
      </c>
      <c r="J419" s="84">
        <v>1</v>
      </c>
      <c r="K419" s="81">
        <v>3.5000000000000003E-2</v>
      </c>
      <c r="L419" s="176">
        <v>0.5</v>
      </c>
      <c r="M419" s="82"/>
      <c r="N419" s="94">
        <v>0</v>
      </c>
      <c r="O419" s="21" t="s">
        <v>12094</v>
      </c>
      <c r="P419" s="21" t="s">
        <v>12105</v>
      </c>
      <c r="Q419" s="21" t="s">
        <v>12096</v>
      </c>
      <c r="R419" s="21"/>
      <c r="S419" s="21">
        <v>44150</v>
      </c>
    </row>
    <row r="420" spans="1:19">
      <c r="A420" s="21" t="s">
        <v>12082</v>
      </c>
      <c r="B420" s="21" t="s">
        <v>12083</v>
      </c>
      <c r="C420" s="21" t="s">
        <v>12106</v>
      </c>
      <c r="D420" s="21" t="s">
        <v>12085</v>
      </c>
      <c r="E420" s="21" t="s">
        <v>1367</v>
      </c>
      <c r="F420" s="21" t="s">
        <v>1433</v>
      </c>
      <c r="G420" s="21" t="s">
        <v>12086</v>
      </c>
      <c r="H420" s="103" t="str">
        <f>VLOOKUP(G420,产品名称!$A$3:$B$148,2,0)</f>
        <v>Bar Soap</v>
      </c>
      <c r="I420" s="173">
        <v>28.88</v>
      </c>
      <c r="J420" s="84">
        <v>1</v>
      </c>
      <c r="K420" s="81">
        <v>0.12</v>
      </c>
      <c r="L420" s="176">
        <v>3.47</v>
      </c>
      <c r="M420" s="82">
        <v>0.03</v>
      </c>
      <c r="N420" s="94">
        <v>0.86</v>
      </c>
      <c r="O420" s="21" t="s">
        <v>12087</v>
      </c>
      <c r="P420" s="21" t="s">
        <v>12107</v>
      </c>
      <c r="Q420" s="21" t="s">
        <v>1368</v>
      </c>
      <c r="R420" s="21" t="s">
        <v>1369</v>
      </c>
      <c r="S420" s="21">
        <v>44150</v>
      </c>
    </row>
    <row r="421" spans="1:19">
      <c r="A421" s="21" t="s">
        <v>12108</v>
      </c>
      <c r="B421" s="21" t="s">
        <v>12109</v>
      </c>
      <c r="C421" s="21" t="s">
        <v>12110</v>
      </c>
      <c r="D421" s="21" t="s">
        <v>12111</v>
      </c>
      <c r="E421" s="21" t="s">
        <v>948</v>
      </c>
      <c r="F421" s="21" t="s">
        <v>4841</v>
      </c>
      <c r="G421" s="21" t="s">
        <v>3786</v>
      </c>
      <c r="H421" s="103" t="str">
        <f>VLOOKUP(G421,产品名称!$A$3:$B$136,2,0)</f>
        <v>Liquid Soap Eucalyptus 473ml</v>
      </c>
      <c r="I421" s="173">
        <v>49.4</v>
      </c>
      <c r="J421" s="84">
        <v>1</v>
      </c>
      <c r="K421" s="81">
        <v>3.5000000000000003E-2</v>
      </c>
      <c r="L421" s="176">
        <v>1.73</v>
      </c>
      <c r="M421" s="82"/>
      <c r="N421" s="94">
        <v>0</v>
      </c>
      <c r="O421" s="21" t="s">
        <v>12112</v>
      </c>
      <c r="P421" s="21" t="s">
        <v>12112</v>
      </c>
      <c r="Q421" s="21" t="s">
        <v>12113</v>
      </c>
      <c r="R421" s="21"/>
      <c r="S421" s="21">
        <v>44150</v>
      </c>
    </row>
    <row r="422" spans="1:19">
      <c r="A422" s="21" t="s">
        <v>12114</v>
      </c>
      <c r="B422" s="21" t="s">
        <v>12115</v>
      </c>
      <c r="C422" s="21" t="s">
        <v>12116</v>
      </c>
      <c r="D422" s="21" t="s">
        <v>12117</v>
      </c>
      <c r="E422" s="21" t="s">
        <v>948</v>
      </c>
      <c r="F422" s="21" t="s">
        <v>1433</v>
      </c>
      <c r="G422" s="21" t="s">
        <v>12086</v>
      </c>
      <c r="H422" s="103" t="str">
        <f>VLOOKUP(G422,产品名称!$A$3:$B$148,2,0)</f>
        <v>Bar Soap</v>
      </c>
      <c r="I422" s="173">
        <v>26.8</v>
      </c>
      <c r="J422" s="84">
        <v>1</v>
      </c>
      <c r="K422" s="81">
        <v>3.5000000000000003E-2</v>
      </c>
      <c r="L422" s="176">
        <v>0.94</v>
      </c>
      <c r="M422" s="82"/>
      <c r="N422" s="94">
        <v>0</v>
      </c>
      <c r="O422" s="21" t="s">
        <v>12118</v>
      </c>
      <c r="P422" s="21" t="s">
        <v>12119</v>
      </c>
      <c r="Q422" s="21" t="s">
        <v>12120</v>
      </c>
      <c r="R422" s="21"/>
      <c r="S422" s="21">
        <v>44150</v>
      </c>
    </row>
    <row r="423" spans="1:19">
      <c r="A423" s="21" t="s">
        <v>12121</v>
      </c>
      <c r="B423" s="21" t="s">
        <v>12122</v>
      </c>
      <c r="C423" s="21" t="s">
        <v>12123</v>
      </c>
      <c r="D423" s="21" t="s">
        <v>12124</v>
      </c>
      <c r="E423" s="21" t="s">
        <v>948</v>
      </c>
      <c r="F423" s="21" t="s">
        <v>1438</v>
      </c>
      <c r="G423" s="21" t="s">
        <v>210</v>
      </c>
      <c r="H423" s="103" t="str">
        <f>VLOOKUP(G423,产品名称!$A$3:$B$136,2,0)</f>
        <v>Lip Balm -- Lemon Lime</v>
      </c>
      <c r="I423" s="173">
        <v>14.27</v>
      </c>
      <c r="J423" s="84">
        <v>1</v>
      </c>
      <c r="K423" s="81">
        <v>3.5000000000000003E-2</v>
      </c>
      <c r="L423" s="176">
        <v>0.5</v>
      </c>
      <c r="M423" s="82"/>
      <c r="N423" s="94">
        <v>0</v>
      </c>
      <c r="O423" s="21" t="s">
        <v>12125</v>
      </c>
      <c r="P423" s="21" t="s">
        <v>12126</v>
      </c>
      <c r="Q423" s="21" t="s">
        <v>12127</v>
      </c>
      <c r="R423" s="21"/>
      <c r="S423" s="21">
        <v>44150</v>
      </c>
    </row>
    <row r="424" spans="1:19">
      <c r="A424" s="21" t="s">
        <v>12128</v>
      </c>
      <c r="B424" s="21" t="s">
        <v>12129</v>
      </c>
      <c r="C424" s="21" t="s">
        <v>12130</v>
      </c>
      <c r="D424" s="21" t="s">
        <v>12131</v>
      </c>
      <c r="E424" s="21" t="s">
        <v>1365</v>
      </c>
      <c r="F424" s="21" t="s">
        <v>1435</v>
      </c>
      <c r="G424" s="21" t="s">
        <v>211</v>
      </c>
      <c r="H424" s="103" t="str">
        <f>VLOOKUP(G424,产品名称!$A$3:$B$136,2,0)</f>
        <v>Lip Balm -- Naked</v>
      </c>
      <c r="I424" s="173">
        <v>20.58</v>
      </c>
      <c r="J424" s="84">
        <v>1</v>
      </c>
      <c r="K424" s="81">
        <v>4.2000000000000003E-2</v>
      </c>
      <c r="L424" s="176">
        <v>0.86</v>
      </c>
      <c r="M424" s="82"/>
      <c r="N424" s="94">
        <v>0</v>
      </c>
      <c r="O424" s="21" t="s">
        <v>12132</v>
      </c>
      <c r="P424" s="21" t="s">
        <v>12133</v>
      </c>
      <c r="Q424" s="21" t="s">
        <v>12134</v>
      </c>
      <c r="R424" s="21"/>
      <c r="S424" s="21">
        <v>44150</v>
      </c>
    </row>
    <row r="425" spans="1:19">
      <c r="A425" s="21" t="s">
        <v>12114</v>
      </c>
      <c r="B425" s="21" t="s">
        <v>12115</v>
      </c>
      <c r="C425" s="21" t="s">
        <v>12135</v>
      </c>
      <c r="D425" s="21" t="s">
        <v>12117</v>
      </c>
      <c r="E425" s="21" t="s">
        <v>948</v>
      </c>
      <c r="F425" s="21" t="s">
        <v>1433</v>
      </c>
      <c r="G425" s="21" t="s">
        <v>12086</v>
      </c>
      <c r="H425" s="103" t="str">
        <f>VLOOKUP(G425,产品名称!$A$3:$B$148,2,0)</f>
        <v>Bar Soap</v>
      </c>
      <c r="I425" s="173">
        <v>26.79</v>
      </c>
      <c r="J425" s="84">
        <v>1</v>
      </c>
      <c r="K425" s="81">
        <v>3.5000000000000003E-2</v>
      </c>
      <c r="L425" s="176">
        <v>0.94</v>
      </c>
      <c r="M425" s="82"/>
      <c r="N425" s="94">
        <v>0</v>
      </c>
      <c r="O425" s="21" t="s">
        <v>12118</v>
      </c>
      <c r="P425" s="21" t="s">
        <v>12136</v>
      </c>
      <c r="Q425" s="21" t="s">
        <v>12120</v>
      </c>
      <c r="R425" s="21"/>
      <c r="S425" s="21">
        <v>44150</v>
      </c>
    </row>
    <row r="426" spans="1:19">
      <c r="A426" s="21" t="s">
        <v>12121</v>
      </c>
      <c r="B426" s="21" t="s">
        <v>12122</v>
      </c>
      <c r="C426" s="21" t="s">
        <v>12137</v>
      </c>
      <c r="D426" s="21" t="s">
        <v>12124</v>
      </c>
      <c r="E426" s="21" t="s">
        <v>948</v>
      </c>
      <c r="F426" s="21" t="s">
        <v>8424</v>
      </c>
      <c r="G426" s="21" t="s">
        <v>12138</v>
      </c>
      <c r="H426" s="103" t="str">
        <f>VLOOKUP(G426,产品名称!$A$3:$B$148,2,0)</f>
        <v>Liquid Soap Peppermint 473ml</v>
      </c>
      <c r="I426" s="173">
        <v>27.25</v>
      </c>
      <c r="J426" s="84">
        <v>1</v>
      </c>
      <c r="K426" s="81">
        <v>3.5000000000000003E-2</v>
      </c>
      <c r="L426" s="176">
        <v>0.95</v>
      </c>
      <c r="M426" s="82"/>
      <c r="N426" s="94">
        <v>0</v>
      </c>
      <c r="O426" s="21" t="s">
        <v>12125</v>
      </c>
      <c r="P426" s="21" t="s">
        <v>12139</v>
      </c>
      <c r="Q426" s="21" t="s">
        <v>12127</v>
      </c>
      <c r="R426" s="21"/>
      <c r="S426" s="21">
        <v>44150</v>
      </c>
    </row>
    <row r="427" spans="1:19">
      <c r="A427" s="21" t="s">
        <v>12140</v>
      </c>
      <c r="B427" s="21" t="s">
        <v>12141</v>
      </c>
      <c r="C427" s="21" t="s">
        <v>12142</v>
      </c>
      <c r="D427" s="21" t="s">
        <v>12143</v>
      </c>
      <c r="E427" s="21" t="s">
        <v>1367</v>
      </c>
      <c r="F427" s="21" t="s">
        <v>4841</v>
      </c>
      <c r="G427" s="21" t="s">
        <v>3786</v>
      </c>
      <c r="H427" s="103" t="str">
        <f>VLOOKUP(G427,产品名称!$A$3:$B$136,2,0)</f>
        <v>Liquid Soap Eucalyptus 473ml</v>
      </c>
      <c r="I427" s="173">
        <v>49.4</v>
      </c>
      <c r="J427" s="84">
        <v>1</v>
      </c>
      <c r="K427" s="81">
        <v>0.2</v>
      </c>
      <c r="L427" s="176">
        <v>9.8800000000000008</v>
      </c>
      <c r="M427" s="82">
        <v>0.01</v>
      </c>
      <c r="N427" s="94">
        <v>0.49</v>
      </c>
      <c r="O427" s="21" t="s">
        <v>12144</v>
      </c>
      <c r="P427" s="21" t="s">
        <v>12144</v>
      </c>
      <c r="Q427" s="21" t="s">
        <v>1380</v>
      </c>
      <c r="R427" s="21"/>
      <c r="S427" s="21">
        <v>44150</v>
      </c>
    </row>
    <row r="428" spans="1:19">
      <c r="A428" s="21" t="s">
        <v>12114</v>
      </c>
      <c r="B428" s="21" t="s">
        <v>12115</v>
      </c>
      <c r="C428" s="21" t="s">
        <v>12145</v>
      </c>
      <c r="D428" s="21" t="s">
        <v>12117</v>
      </c>
      <c r="E428" s="21" t="s">
        <v>948</v>
      </c>
      <c r="F428" s="21" t="s">
        <v>1433</v>
      </c>
      <c r="G428" s="21" t="s">
        <v>12086</v>
      </c>
      <c r="H428" s="103" t="str">
        <f>VLOOKUP(G428,产品名称!$A$3:$B$148,2,0)</f>
        <v>Bar Soap</v>
      </c>
      <c r="I428" s="173">
        <v>26.78</v>
      </c>
      <c r="J428" s="84">
        <v>1</v>
      </c>
      <c r="K428" s="81">
        <v>3.5000000000000003E-2</v>
      </c>
      <c r="L428" s="176">
        <v>0.94</v>
      </c>
      <c r="M428" s="82"/>
      <c r="N428" s="94">
        <v>0</v>
      </c>
      <c r="O428" s="21" t="s">
        <v>12118</v>
      </c>
      <c r="P428" s="21" t="s">
        <v>12146</v>
      </c>
      <c r="Q428" s="21" t="s">
        <v>12120</v>
      </c>
      <c r="R428" s="21"/>
      <c r="S428" s="21">
        <v>44150</v>
      </c>
    </row>
    <row r="429" spans="1:19">
      <c r="A429" s="21" t="s">
        <v>12114</v>
      </c>
      <c r="B429" s="21" t="s">
        <v>12115</v>
      </c>
      <c r="C429" s="21" t="s">
        <v>12147</v>
      </c>
      <c r="D429" s="21" t="s">
        <v>12117</v>
      </c>
      <c r="E429" s="21" t="s">
        <v>948</v>
      </c>
      <c r="F429" s="21" t="s">
        <v>1433</v>
      </c>
      <c r="G429" s="21" t="s">
        <v>12086</v>
      </c>
      <c r="H429" s="103" t="str">
        <f>VLOOKUP(G429,产品名称!$A$3:$B$148,2,0)</f>
        <v>Bar Soap</v>
      </c>
      <c r="I429" s="173">
        <v>26.79</v>
      </c>
      <c r="J429" s="84">
        <v>1</v>
      </c>
      <c r="K429" s="81">
        <v>3.5000000000000003E-2</v>
      </c>
      <c r="L429" s="176">
        <v>0.94</v>
      </c>
      <c r="M429" s="82"/>
      <c r="N429" s="94">
        <v>0</v>
      </c>
      <c r="O429" s="21" t="s">
        <v>12118</v>
      </c>
      <c r="P429" s="21" t="s">
        <v>12148</v>
      </c>
      <c r="Q429" s="21" t="s">
        <v>12120</v>
      </c>
      <c r="R429" s="21"/>
      <c r="S429" s="21">
        <v>44150</v>
      </c>
    </row>
    <row r="430" spans="1:19">
      <c r="A430" s="21" t="s">
        <v>12121</v>
      </c>
      <c r="B430" s="21" t="s">
        <v>12122</v>
      </c>
      <c r="C430" s="21" t="s">
        <v>12149</v>
      </c>
      <c r="D430" s="21" t="s">
        <v>12124</v>
      </c>
      <c r="E430" s="21" t="s">
        <v>948</v>
      </c>
      <c r="F430" s="21" t="s">
        <v>4848</v>
      </c>
      <c r="G430" s="21" t="s">
        <v>12093</v>
      </c>
      <c r="H430" s="103" t="str">
        <f>VLOOKUP(G430,产品名称!$A$3:$B$148,2,0)</f>
        <v>Liquid Soap Citrus 473ml</v>
      </c>
      <c r="I430" s="173">
        <v>27.26</v>
      </c>
      <c r="J430" s="84">
        <v>1</v>
      </c>
      <c r="K430" s="81">
        <v>3.5000000000000003E-2</v>
      </c>
      <c r="L430" s="176">
        <v>0.95</v>
      </c>
      <c r="M430" s="82"/>
      <c r="N430" s="94">
        <v>0</v>
      </c>
      <c r="O430" s="21" t="s">
        <v>12125</v>
      </c>
      <c r="P430" s="21" t="s">
        <v>12150</v>
      </c>
      <c r="Q430" s="21" t="s">
        <v>12127</v>
      </c>
      <c r="R430" s="21"/>
      <c r="S430" s="21">
        <v>44150</v>
      </c>
    </row>
    <row r="431" spans="1:19">
      <c r="A431" s="21" t="s">
        <v>12151</v>
      </c>
      <c r="B431" s="21" t="s">
        <v>12152</v>
      </c>
      <c r="C431" s="21" t="s">
        <v>12153</v>
      </c>
      <c r="D431" s="21" t="s">
        <v>12154</v>
      </c>
      <c r="E431" s="21" t="s">
        <v>1365</v>
      </c>
      <c r="F431" s="21" t="s">
        <v>1437</v>
      </c>
      <c r="G431" s="21" t="s">
        <v>1370</v>
      </c>
      <c r="H431" s="103" t="str">
        <f>VLOOKUP(G431,产品名称!$A$3:$B$136,2,0)</f>
        <v>Lip Balm -- Peppermint</v>
      </c>
      <c r="I431" s="173">
        <v>30.18</v>
      </c>
      <c r="J431" s="84">
        <v>1</v>
      </c>
      <c r="K431" s="81">
        <v>4.2000000000000003E-2</v>
      </c>
      <c r="L431" s="176">
        <v>1.27</v>
      </c>
      <c r="M431" s="82"/>
      <c r="N431" s="94">
        <v>0</v>
      </c>
      <c r="O431" s="21" t="s">
        <v>12155</v>
      </c>
      <c r="P431" s="21" t="s">
        <v>12155</v>
      </c>
      <c r="Q431" s="21" t="s">
        <v>3690</v>
      </c>
      <c r="R431" s="21"/>
      <c r="S431" s="21">
        <v>44150</v>
      </c>
    </row>
    <row r="432" spans="1:19">
      <c r="A432" s="21" t="s">
        <v>12156</v>
      </c>
      <c r="B432" s="21" t="s">
        <v>12157</v>
      </c>
      <c r="C432" s="21" t="s">
        <v>12158</v>
      </c>
      <c r="D432" s="21" t="s">
        <v>12159</v>
      </c>
      <c r="E432" s="21" t="s">
        <v>948</v>
      </c>
      <c r="F432" s="21" t="s">
        <v>4855</v>
      </c>
      <c r="G432" s="21" t="s">
        <v>3791</v>
      </c>
      <c r="H432" s="103" t="str">
        <f>VLOOKUP(G432,产品名称!$A$3:$B$136,2,0)</f>
        <v>Liquid Soap Rose 237ml</v>
      </c>
      <c r="I432" s="173">
        <v>81.09</v>
      </c>
      <c r="J432" s="84">
        <v>2</v>
      </c>
      <c r="K432" s="81">
        <v>3.5000000000000003E-2</v>
      </c>
      <c r="L432" s="176">
        <v>2.84</v>
      </c>
      <c r="M432" s="82"/>
      <c r="N432" s="94">
        <v>0</v>
      </c>
      <c r="O432" s="21" t="s">
        <v>12160</v>
      </c>
      <c r="P432" s="21" t="s">
        <v>12160</v>
      </c>
      <c r="Q432" s="21" t="s">
        <v>7915</v>
      </c>
      <c r="R432" s="21"/>
      <c r="S432" s="21">
        <v>44150</v>
      </c>
    </row>
    <row r="433" spans="1:19">
      <c r="A433" s="21" t="s">
        <v>12161</v>
      </c>
      <c r="B433" s="21" t="s">
        <v>12162</v>
      </c>
      <c r="C433" s="21" t="s">
        <v>12163</v>
      </c>
      <c r="D433" s="21" t="s">
        <v>12164</v>
      </c>
      <c r="E433" s="21" t="s">
        <v>948</v>
      </c>
      <c r="F433" s="21" t="s">
        <v>1433</v>
      </c>
      <c r="G433" s="21" t="s">
        <v>12086</v>
      </c>
      <c r="H433" s="103" t="str">
        <f>VLOOKUP(G433,产品名称!$A$3:$B$148,2,0)</f>
        <v>Bar Soap</v>
      </c>
      <c r="I433" s="173">
        <v>43.44</v>
      </c>
      <c r="J433" s="84">
        <v>1</v>
      </c>
      <c r="K433" s="81">
        <v>3.5000000000000003E-2</v>
      </c>
      <c r="L433" s="176">
        <v>1.52</v>
      </c>
      <c r="M433" s="82"/>
      <c r="N433" s="94">
        <v>0</v>
      </c>
      <c r="O433" s="21" t="s">
        <v>12165</v>
      </c>
      <c r="P433" s="21" t="s">
        <v>12165</v>
      </c>
      <c r="Q433" s="21" t="s">
        <v>12166</v>
      </c>
      <c r="R433" s="21"/>
      <c r="S433" s="21">
        <v>44150</v>
      </c>
    </row>
    <row r="434" spans="1:19">
      <c r="A434" s="21" t="s">
        <v>12167</v>
      </c>
      <c r="B434" s="21" t="s">
        <v>12168</v>
      </c>
      <c r="C434" s="21" t="s">
        <v>12169</v>
      </c>
      <c r="D434" s="21" t="s">
        <v>12170</v>
      </c>
      <c r="E434" s="21" t="s">
        <v>948</v>
      </c>
      <c r="F434" s="21" t="s">
        <v>4841</v>
      </c>
      <c r="G434" s="21" t="s">
        <v>3786</v>
      </c>
      <c r="H434" s="103" t="str">
        <f>VLOOKUP(G434,产品名称!$A$3:$B$136,2,0)</f>
        <v>Liquid Soap Eucalyptus 473ml</v>
      </c>
      <c r="I434" s="173">
        <v>84.68</v>
      </c>
      <c r="J434" s="84">
        <v>2</v>
      </c>
      <c r="K434" s="81">
        <v>3.5000000000000003E-2</v>
      </c>
      <c r="L434" s="176">
        <v>2.96</v>
      </c>
      <c r="M434" s="82"/>
      <c r="N434" s="94">
        <v>0</v>
      </c>
      <c r="O434" s="21" t="s">
        <v>12171</v>
      </c>
      <c r="P434" s="21" t="s">
        <v>12172</v>
      </c>
      <c r="Q434" s="21" t="s">
        <v>8471</v>
      </c>
      <c r="R434" s="21"/>
      <c r="S434" s="21">
        <v>44150</v>
      </c>
    </row>
    <row r="435" spans="1:19">
      <c r="A435" s="21" t="s">
        <v>12167</v>
      </c>
      <c r="B435" s="21" t="s">
        <v>12168</v>
      </c>
      <c r="C435" s="21" t="s">
        <v>12173</v>
      </c>
      <c r="D435" s="21" t="s">
        <v>12170</v>
      </c>
      <c r="E435" s="21" t="s">
        <v>948</v>
      </c>
      <c r="F435" s="21" t="s">
        <v>8489</v>
      </c>
      <c r="G435" s="21" t="s">
        <v>3255</v>
      </c>
      <c r="H435" s="103" t="str">
        <f>VLOOKUP(G435,产品名称!$A$3:$B$136,2,0)</f>
        <v>Liquid Soap Cherry Blossom 473ml</v>
      </c>
      <c r="I435" s="173">
        <v>84.66</v>
      </c>
      <c r="J435" s="84">
        <v>2</v>
      </c>
      <c r="K435" s="81">
        <v>3.5000000000000003E-2</v>
      </c>
      <c r="L435" s="176">
        <v>2.96</v>
      </c>
      <c r="M435" s="82"/>
      <c r="N435" s="94">
        <v>0</v>
      </c>
      <c r="O435" s="21" t="s">
        <v>12171</v>
      </c>
      <c r="P435" s="21" t="s">
        <v>12174</v>
      </c>
      <c r="Q435" s="21" t="s">
        <v>8471</v>
      </c>
      <c r="R435" s="21"/>
      <c r="S435" s="21">
        <v>44150</v>
      </c>
    </row>
    <row r="436" spans="1:19">
      <c r="A436" s="21" t="s">
        <v>12167</v>
      </c>
      <c r="B436" s="21" t="s">
        <v>12168</v>
      </c>
      <c r="C436" s="21" t="s">
        <v>12175</v>
      </c>
      <c r="D436" s="21" t="s">
        <v>12170</v>
      </c>
      <c r="E436" s="21" t="s">
        <v>948</v>
      </c>
      <c r="F436" s="21" t="s">
        <v>1437</v>
      </c>
      <c r="G436" s="21" t="s">
        <v>1370</v>
      </c>
      <c r="H436" s="103" t="str">
        <f>VLOOKUP(G436,产品名称!$A$3:$B$136,2,0)</f>
        <v>Lip Balm -- Peppermint</v>
      </c>
      <c r="I436" s="173">
        <v>20.84</v>
      </c>
      <c r="J436" s="84">
        <v>1</v>
      </c>
      <c r="K436" s="81">
        <v>3.5000000000000003E-2</v>
      </c>
      <c r="L436" s="176">
        <v>0.73</v>
      </c>
      <c r="M436" s="82"/>
      <c r="N436" s="94">
        <v>0</v>
      </c>
      <c r="O436" s="21" t="s">
        <v>12171</v>
      </c>
      <c r="P436" s="21" t="s">
        <v>12176</v>
      </c>
      <c r="Q436" s="21" t="s">
        <v>8471</v>
      </c>
      <c r="R436" s="21"/>
      <c r="S436" s="21">
        <v>44149</v>
      </c>
    </row>
    <row r="437" spans="1:19">
      <c r="A437" s="21" t="s">
        <v>12177</v>
      </c>
      <c r="B437" s="21" t="s">
        <v>12178</v>
      </c>
      <c r="C437" s="21" t="s">
        <v>12179</v>
      </c>
      <c r="D437" s="21" t="s">
        <v>12180</v>
      </c>
      <c r="E437" s="21" t="s">
        <v>1365</v>
      </c>
      <c r="F437" s="21" t="s">
        <v>1438</v>
      </c>
      <c r="G437" s="21" t="s">
        <v>210</v>
      </c>
      <c r="H437" s="103" t="str">
        <f>VLOOKUP(G437,产品名称!$A$3:$B$136,2,0)</f>
        <v>Lip Balm -- Lemon Lime</v>
      </c>
      <c r="I437" s="173">
        <v>16.57</v>
      </c>
      <c r="J437" s="84">
        <v>1</v>
      </c>
      <c r="K437" s="81">
        <v>4.2000000000000003E-2</v>
      </c>
      <c r="L437" s="176">
        <v>0.7</v>
      </c>
      <c r="M437" s="82"/>
      <c r="N437" s="94">
        <v>0</v>
      </c>
      <c r="O437" s="21" t="s">
        <v>12181</v>
      </c>
      <c r="P437" s="21" t="s">
        <v>12181</v>
      </c>
      <c r="Q437" s="21" t="s">
        <v>711</v>
      </c>
      <c r="R437" s="21"/>
      <c r="S437" s="21">
        <v>44149</v>
      </c>
    </row>
    <row r="438" spans="1:19">
      <c r="A438" s="21" t="s">
        <v>12182</v>
      </c>
      <c r="B438" s="21" t="s">
        <v>12183</v>
      </c>
      <c r="C438" s="21" t="s">
        <v>12184</v>
      </c>
      <c r="D438" s="21" t="s">
        <v>12185</v>
      </c>
      <c r="E438" s="21" t="s">
        <v>1367</v>
      </c>
      <c r="F438" s="21" t="s">
        <v>8489</v>
      </c>
      <c r="G438" s="21" t="s">
        <v>3255</v>
      </c>
      <c r="H438" s="103" t="str">
        <f>VLOOKUP(G438,产品名称!$A$3:$B$136,2,0)</f>
        <v>Liquid Soap Cherry Blossom 473ml</v>
      </c>
      <c r="I438" s="173">
        <v>46.27</v>
      </c>
      <c r="J438" s="84">
        <v>1</v>
      </c>
      <c r="K438" s="81">
        <v>0.2</v>
      </c>
      <c r="L438" s="176">
        <v>9.25</v>
      </c>
      <c r="M438" s="82">
        <v>0.01</v>
      </c>
      <c r="N438" s="94">
        <v>0.47</v>
      </c>
      <c r="O438" s="21" t="s">
        <v>12186</v>
      </c>
      <c r="P438" s="21" t="s">
        <v>12187</v>
      </c>
      <c r="Q438" s="21" t="s">
        <v>1380</v>
      </c>
      <c r="R438" s="21"/>
      <c r="S438" s="21">
        <v>44149</v>
      </c>
    </row>
    <row r="439" spans="1:19">
      <c r="A439" s="21" t="s">
        <v>12188</v>
      </c>
      <c r="B439" s="21" t="s">
        <v>12189</v>
      </c>
      <c r="C439" s="21" t="s">
        <v>12190</v>
      </c>
      <c r="D439" s="21" t="s">
        <v>12191</v>
      </c>
      <c r="E439" s="21" t="s">
        <v>1367</v>
      </c>
      <c r="F439" s="21" t="s">
        <v>8489</v>
      </c>
      <c r="G439" s="21" t="s">
        <v>3255</v>
      </c>
      <c r="H439" s="103" t="str">
        <f>VLOOKUP(G439,产品名称!$A$3:$B$136,2,0)</f>
        <v>Liquid Soap Cherry Blossom 473ml</v>
      </c>
      <c r="I439" s="173">
        <v>41.23</v>
      </c>
      <c r="J439" s="84">
        <v>1</v>
      </c>
      <c r="K439" s="81">
        <v>0.2</v>
      </c>
      <c r="L439" s="176">
        <v>8.25</v>
      </c>
      <c r="M439" s="82">
        <v>0.01</v>
      </c>
      <c r="N439" s="94">
        <v>0.41</v>
      </c>
      <c r="O439" s="21" t="s">
        <v>12192</v>
      </c>
      <c r="P439" s="21" t="s">
        <v>12192</v>
      </c>
      <c r="Q439" s="21" t="s">
        <v>1380</v>
      </c>
      <c r="R439" s="21"/>
      <c r="S439" s="21">
        <v>44149</v>
      </c>
    </row>
    <row r="440" spans="1:19">
      <c r="A440" s="21" t="s">
        <v>12193</v>
      </c>
      <c r="B440" s="21" t="s">
        <v>12194</v>
      </c>
      <c r="C440" s="21" t="s">
        <v>12195</v>
      </c>
      <c r="D440" s="21" t="s">
        <v>12196</v>
      </c>
      <c r="E440" s="21" t="s">
        <v>1367</v>
      </c>
      <c r="F440" s="21" t="s">
        <v>4841</v>
      </c>
      <c r="G440" s="21" t="s">
        <v>3786</v>
      </c>
      <c r="H440" s="103" t="str">
        <f>VLOOKUP(G440,产品名称!$A$3:$B$136,2,0)</f>
        <v>Liquid Soap Eucalyptus 473ml</v>
      </c>
      <c r="I440" s="173">
        <v>41.24</v>
      </c>
      <c r="J440" s="84">
        <v>1</v>
      </c>
      <c r="K440" s="81">
        <v>0.2</v>
      </c>
      <c r="L440" s="176">
        <v>8.25</v>
      </c>
      <c r="M440" s="82">
        <v>0.01</v>
      </c>
      <c r="N440" s="94">
        <v>0.41</v>
      </c>
      <c r="O440" s="21" t="s">
        <v>12197</v>
      </c>
      <c r="P440" s="21" t="s">
        <v>12197</v>
      </c>
      <c r="Q440" s="21" t="s">
        <v>1380</v>
      </c>
      <c r="R440" s="21"/>
      <c r="S440" s="21">
        <v>44149</v>
      </c>
    </row>
    <row r="441" spans="1:19">
      <c r="A441" s="21" t="s">
        <v>12182</v>
      </c>
      <c r="B441" s="21" t="s">
        <v>12183</v>
      </c>
      <c r="C441" s="21" t="s">
        <v>12198</v>
      </c>
      <c r="D441" s="21" t="s">
        <v>12185</v>
      </c>
      <c r="E441" s="21" t="s">
        <v>1367</v>
      </c>
      <c r="F441" s="21" t="s">
        <v>4841</v>
      </c>
      <c r="G441" s="21" t="s">
        <v>3786</v>
      </c>
      <c r="H441" s="103" t="str">
        <f>VLOOKUP(G441,产品名称!$A$3:$B$136,2,0)</f>
        <v>Liquid Soap Eucalyptus 473ml</v>
      </c>
      <c r="I441" s="173">
        <v>46.27</v>
      </c>
      <c r="J441" s="84">
        <v>1</v>
      </c>
      <c r="K441" s="81">
        <v>0.2</v>
      </c>
      <c r="L441" s="176">
        <v>9.25</v>
      </c>
      <c r="M441" s="82">
        <v>0.01</v>
      </c>
      <c r="N441" s="94">
        <v>0.47</v>
      </c>
      <c r="O441" s="21" t="s">
        <v>12186</v>
      </c>
      <c r="P441" s="21" t="s">
        <v>12199</v>
      </c>
      <c r="Q441" s="21" t="s">
        <v>1380</v>
      </c>
      <c r="R441" s="21"/>
      <c r="S441" s="21">
        <v>44149</v>
      </c>
    </row>
    <row r="442" spans="1:19">
      <c r="A442" s="21" t="s">
        <v>12200</v>
      </c>
      <c r="B442" s="21" t="s">
        <v>12201</v>
      </c>
      <c r="C442" s="21" t="s">
        <v>12202</v>
      </c>
      <c r="D442" s="21" t="s">
        <v>12203</v>
      </c>
      <c r="E442" s="21" t="s">
        <v>948</v>
      </c>
      <c r="F442" s="21" t="s">
        <v>8489</v>
      </c>
      <c r="G442" s="21" t="s">
        <v>3255</v>
      </c>
      <c r="H442" s="103" t="str">
        <f>VLOOKUP(G442,产品名称!$A$3:$B$136,2,0)</f>
        <v>Liquid Soap Cherry Blossom 473ml</v>
      </c>
      <c r="I442" s="173">
        <v>41.88</v>
      </c>
      <c r="J442" s="84">
        <v>1</v>
      </c>
      <c r="K442" s="81">
        <v>3.5000000000000003E-2</v>
      </c>
      <c r="L442" s="176">
        <v>1.47</v>
      </c>
      <c r="M442" s="82"/>
      <c r="N442" s="94">
        <v>0</v>
      </c>
      <c r="O442" s="21" t="s">
        <v>12204</v>
      </c>
      <c r="P442" s="21" t="s">
        <v>12204</v>
      </c>
      <c r="Q442" s="21" t="s">
        <v>12205</v>
      </c>
      <c r="R442" s="21"/>
      <c r="S442" s="21">
        <v>44149</v>
      </c>
    </row>
    <row r="443" spans="1:19">
      <c r="A443" s="21" t="s">
        <v>12206</v>
      </c>
      <c r="B443" s="21" t="s">
        <v>12207</v>
      </c>
      <c r="C443" s="21" t="s">
        <v>12208</v>
      </c>
      <c r="D443" s="21" t="s">
        <v>12209</v>
      </c>
      <c r="E443" s="21" t="s">
        <v>1365</v>
      </c>
      <c r="F443" s="21" t="s">
        <v>3718</v>
      </c>
      <c r="G443" s="21" t="s">
        <v>6882</v>
      </c>
      <c r="H443" s="103" t="str">
        <f>VLOOKUP(G443,产品名称!$A$3:$B$136,2,0)</f>
        <v>Bundle-Liquid Soap 16oz*3</v>
      </c>
      <c r="I443" s="173">
        <v>171.48</v>
      </c>
      <c r="J443" s="84">
        <v>1</v>
      </c>
      <c r="K443" s="81">
        <v>4.2000000000000003E-2</v>
      </c>
      <c r="L443" s="176">
        <v>7.2</v>
      </c>
      <c r="M443" s="82"/>
      <c r="N443" s="94">
        <v>0</v>
      </c>
      <c r="O443" s="21" t="s">
        <v>12210</v>
      </c>
      <c r="P443" s="21" t="s">
        <v>12210</v>
      </c>
      <c r="Q443" s="21" t="s">
        <v>12211</v>
      </c>
      <c r="R443" s="21"/>
      <c r="S443" s="21">
        <v>44149</v>
      </c>
    </row>
    <row r="444" spans="1:19">
      <c r="A444" s="21" t="s">
        <v>12212</v>
      </c>
      <c r="B444" s="21" t="s">
        <v>12213</v>
      </c>
      <c r="C444" s="21" t="s">
        <v>12214</v>
      </c>
      <c r="D444" s="21" t="s">
        <v>12215</v>
      </c>
      <c r="E444" s="21" t="s">
        <v>948</v>
      </c>
      <c r="F444" s="21" t="s">
        <v>12216</v>
      </c>
      <c r="G444" s="21" t="s">
        <v>12217</v>
      </c>
      <c r="H444" s="103" t="str">
        <f>VLOOKUP(G444,产品名称!$A$3:$B$148,2,0)</f>
        <v>Liquid Soap Peppermint 473ml</v>
      </c>
      <c r="I444" s="173">
        <v>9.61</v>
      </c>
      <c r="J444" s="84">
        <v>1</v>
      </c>
      <c r="K444" s="81">
        <v>1.4999999999999999E-2</v>
      </c>
      <c r="L444" s="176">
        <v>0.14000000000000001</v>
      </c>
      <c r="M444" s="82"/>
      <c r="N444" s="94">
        <v>0</v>
      </c>
      <c r="O444" s="21" t="s">
        <v>12218</v>
      </c>
      <c r="P444" s="21" t="s">
        <v>12218</v>
      </c>
      <c r="Q444" s="21" t="s">
        <v>12219</v>
      </c>
      <c r="R444" s="21"/>
      <c r="S444" s="21">
        <v>44149</v>
      </c>
    </row>
    <row r="445" spans="1:19">
      <c r="A445" s="21" t="s">
        <v>12220</v>
      </c>
      <c r="B445" s="21" t="s">
        <v>12221</v>
      </c>
      <c r="C445" s="21" t="s">
        <v>12222</v>
      </c>
      <c r="D445" s="21" t="s">
        <v>12223</v>
      </c>
      <c r="E445" s="21" t="s">
        <v>1365</v>
      </c>
      <c r="F445" s="21" t="s">
        <v>1435</v>
      </c>
      <c r="G445" s="21" t="s">
        <v>211</v>
      </c>
      <c r="H445" s="103" t="str">
        <f>VLOOKUP(G445,产品名称!$A$3:$B$136,2,0)</f>
        <v>Lip Balm -- Naked</v>
      </c>
      <c r="I445" s="173">
        <v>15.51</v>
      </c>
      <c r="J445" s="84">
        <v>1</v>
      </c>
      <c r="K445" s="81">
        <v>4.2000000000000003E-2</v>
      </c>
      <c r="L445" s="176">
        <v>0.65</v>
      </c>
      <c r="M445" s="82"/>
      <c r="N445" s="94">
        <v>0</v>
      </c>
      <c r="O445" s="21" t="s">
        <v>12224</v>
      </c>
      <c r="P445" s="21" t="s">
        <v>12224</v>
      </c>
      <c r="Q445" s="21" t="s">
        <v>12225</v>
      </c>
      <c r="R445" s="21"/>
      <c r="S445" s="21">
        <v>44149</v>
      </c>
    </row>
    <row r="446" spans="1:19">
      <c r="A446" s="21" t="s">
        <v>12128</v>
      </c>
      <c r="B446" s="21" t="s">
        <v>12129</v>
      </c>
      <c r="C446" s="21" t="s">
        <v>12226</v>
      </c>
      <c r="D446" s="21" t="s">
        <v>12131</v>
      </c>
      <c r="E446" s="21" t="s">
        <v>1365</v>
      </c>
      <c r="F446" s="21" t="s">
        <v>1438</v>
      </c>
      <c r="G446" s="21" t="s">
        <v>210</v>
      </c>
      <c r="H446" s="103" t="str">
        <f>VLOOKUP(G446,产品名称!$A$3:$B$136,2,0)</f>
        <v>Lip Balm -- Lemon Lime</v>
      </c>
      <c r="I446" s="173">
        <v>20.58</v>
      </c>
      <c r="J446" s="84">
        <v>1</v>
      </c>
      <c r="K446" s="81">
        <v>4.2000000000000003E-2</v>
      </c>
      <c r="L446" s="176">
        <v>0.86</v>
      </c>
      <c r="M446" s="82"/>
      <c r="N446" s="94">
        <v>0</v>
      </c>
      <c r="O446" s="21" t="s">
        <v>12132</v>
      </c>
      <c r="P446" s="21" t="s">
        <v>12227</v>
      </c>
      <c r="Q446" s="21" t="s">
        <v>12134</v>
      </c>
      <c r="R446" s="21"/>
      <c r="S446" s="21">
        <v>44149</v>
      </c>
    </row>
    <row r="447" spans="1:19">
      <c r="A447" s="21" t="s">
        <v>12228</v>
      </c>
      <c r="B447" s="21" t="s">
        <v>12229</v>
      </c>
      <c r="C447" s="21" t="s">
        <v>12230</v>
      </c>
      <c r="D447" s="21" t="s">
        <v>12231</v>
      </c>
      <c r="E447" s="21" t="s">
        <v>948</v>
      </c>
      <c r="F447" s="21" t="s">
        <v>12232</v>
      </c>
      <c r="G447" s="21" t="s">
        <v>12233</v>
      </c>
      <c r="H447" s="103" t="str">
        <f>VLOOKUP(G447,产品名称!$A$3:$B$148,2,0)</f>
        <v>Liquid Soap Cherry Blossom 473ml</v>
      </c>
      <c r="I447" s="173">
        <v>9.61</v>
      </c>
      <c r="J447" s="84">
        <v>1</v>
      </c>
      <c r="K447" s="81">
        <v>1.4999999999999999E-2</v>
      </c>
      <c r="L447" s="176">
        <v>0.14000000000000001</v>
      </c>
      <c r="M447" s="82"/>
      <c r="N447" s="94">
        <v>0</v>
      </c>
      <c r="O447" s="21" t="s">
        <v>12234</v>
      </c>
      <c r="P447" s="21" t="s">
        <v>12234</v>
      </c>
      <c r="Q447" s="21" t="s">
        <v>12235</v>
      </c>
      <c r="R447" s="21"/>
      <c r="S447" s="21">
        <v>44149</v>
      </c>
    </row>
    <row r="448" spans="1:19">
      <c r="A448" s="21" t="s">
        <v>12236</v>
      </c>
      <c r="B448" s="21" t="s">
        <v>12237</v>
      </c>
      <c r="C448" s="21" t="s">
        <v>12238</v>
      </c>
      <c r="D448" s="21" t="s">
        <v>12239</v>
      </c>
      <c r="E448" s="21" t="s">
        <v>948</v>
      </c>
      <c r="F448" s="21" t="s">
        <v>8489</v>
      </c>
      <c r="G448" s="21" t="s">
        <v>3255</v>
      </c>
      <c r="H448" s="103" t="str">
        <f>VLOOKUP(G448,产品名称!$A$3:$B$136,2,0)</f>
        <v>Liquid Soap Cherry Blossom 473ml</v>
      </c>
      <c r="I448" s="173">
        <v>51.19</v>
      </c>
      <c r="J448" s="84">
        <v>1</v>
      </c>
      <c r="K448" s="81">
        <v>3.5000000000000003E-2</v>
      </c>
      <c r="L448" s="176">
        <v>1.79</v>
      </c>
      <c r="M448" s="82"/>
      <c r="N448" s="94">
        <v>0</v>
      </c>
      <c r="O448" s="21" t="s">
        <v>12240</v>
      </c>
      <c r="P448" s="21" t="s">
        <v>12240</v>
      </c>
      <c r="Q448" s="21" t="s">
        <v>12241</v>
      </c>
      <c r="R448" s="21"/>
      <c r="S448" s="21">
        <v>44149</v>
      </c>
    </row>
    <row r="449" spans="1:19">
      <c r="A449" s="21" t="s">
        <v>12242</v>
      </c>
      <c r="B449" s="21" t="s">
        <v>12243</v>
      </c>
      <c r="C449" s="21" t="s">
        <v>12244</v>
      </c>
      <c r="D449" s="21" t="s">
        <v>12245</v>
      </c>
      <c r="E449" s="21" t="s">
        <v>1367</v>
      </c>
      <c r="F449" s="21" t="s">
        <v>3718</v>
      </c>
      <c r="G449" s="21" t="s">
        <v>6882</v>
      </c>
      <c r="H449" s="103" t="str">
        <f>VLOOKUP(G449,产品名称!$A$3:$B$136,2,0)</f>
        <v>Bundle-Liquid Soap 16oz*3</v>
      </c>
      <c r="I449" s="173">
        <v>281.08999999999997</v>
      </c>
      <c r="J449" s="84">
        <v>2</v>
      </c>
      <c r="K449" s="81">
        <v>0.2</v>
      </c>
      <c r="L449" s="176">
        <v>56.22</v>
      </c>
      <c r="M449" s="82">
        <v>0.01</v>
      </c>
      <c r="N449" s="94">
        <v>2.81</v>
      </c>
      <c r="O449" s="21" t="s">
        <v>12246</v>
      </c>
      <c r="P449" s="21" t="s">
        <v>12246</v>
      </c>
      <c r="Q449" s="21" t="s">
        <v>1380</v>
      </c>
      <c r="R449" s="21"/>
      <c r="S449" s="21">
        <v>44149</v>
      </c>
    </row>
    <row r="450" spans="1:19">
      <c r="A450" s="21" t="s">
        <v>12247</v>
      </c>
      <c r="B450" s="21" t="s">
        <v>12248</v>
      </c>
      <c r="C450" s="21" t="s">
        <v>12249</v>
      </c>
      <c r="D450" s="21" t="s">
        <v>12250</v>
      </c>
      <c r="E450" s="21" t="s">
        <v>1365</v>
      </c>
      <c r="F450" s="21" t="s">
        <v>1436</v>
      </c>
      <c r="G450" s="21" t="s">
        <v>1371</v>
      </c>
      <c r="H450" s="103" t="str">
        <f>VLOOKUP(G450,产品名称!$A$3:$B$136,2,0)</f>
        <v>Bundle-Bar Soap 140g*4</v>
      </c>
      <c r="I450" s="173">
        <v>80.739999999999995</v>
      </c>
      <c r="J450" s="84">
        <v>1</v>
      </c>
      <c r="K450" s="81">
        <v>4.2000000000000003E-2</v>
      </c>
      <c r="L450" s="176">
        <v>3.39</v>
      </c>
      <c r="M450" s="82"/>
      <c r="N450" s="94">
        <v>0</v>
      </c>
      <c r="O450" s="21" t="s">
        <v>12251</v>
      </c>
      <c r="P450" s="21" t="s">
        <v>12251</v>
      </c>
      <c r="Q450" s="21" t="s">
        <v>711</v>
      </c>
      <c r="R450" s="21"/>
      <c r="S450" s="21">
        <v>44149</v>
      </c>
    </row>
    <row r="451" spans="1:19">
      <c r="A451" s="21" t="s">
        <v>12252</v>
      </c>
      <c r="B451" s="21" t="s">
        <v>12253</v>
      </c>
      <c r="C451" s="21" t="s">
        <v>12254</v>
      </c>
      <c r="D451" s="21" t="s">
        <v>12255</v>
      </c>
      <c r="E451" s="21" t="s">
        <v>948</v>
      </c>
      <c r="F451" s="21" t="s">
        <v>4841</v>
      </c>
      <c r="G451" s="21" t="s">
        <v>3786</v>
      </c>
      <c r="H451" s="103" t="str">
        <f>VLOOKUP(G451,产品名称!$A$3:$B$136,2,0)</f>
        <v>Liquid Soap Eucalyptus 473ml</v>
      </c>
      <c r="I451" s="173">
        <v>52.07</v>
      </c>
      <c r="J451" s="84">
        <v>1</v>
      </c>
      <c r="K451" s="81">
        <v>3.5000000000000003E-2</v>
      </c>
      <c r="L451" s="176">
        <v>1.82</v>
      </c>
      <c r="M451" s="82"/>
      <c r="N451" s="94">
        <v>0</v>
      </c>
      <c r="O451" s="21" t="s">
        <v>12256</v>
      </c>
      <c r="P451" s="21" t="s">
        <v>12257</v>
      </c>
      <c r="Q451" s="21" t="s">
        <v>12258</v>
      </c>
      <c r="R451" s="21"/>
      <c r="S451" s="21">
        <v>44149</v>
      </c>
    </row>
    <row r="452" spans="1:19">
      <c r="A452" s="21" t="s">
        <v>12252</v>
      </c>
      <c r="B452" s="21" t="s">
        <v>12253</v>
      </c>
      <c r="C452" s="21" t="s">
        <v>12259</v>
      </c>
      <c r="D452" s="21" t="s">
        <v>12255</v>
      </c>
      <c r="E452" s="21" t="s">
        <v>948</v>
      </c>
      <c r="F452" s="21" t="s">
        <v>8498</v>
      </c>
      <c r="G452" s="21" t="s">
        <v>12260</v>
      </c>
      <c r="H452" s="103" t="str">
        <f>VLOOKUP(G452,产品名称!$A$3:$B$148,2,0)</f>
        <v>Liquid Soap Rose 237ml</v>
      </c>
      <c r="I452" s="173">
        <v>73.45</v>
      </c>
      <c r="J452" s="84">
        <v>1</v>
      </c>
      <c r="K452" s="81">
        <v>3.5000000000000003E-2</v>
      </c>
      <c r="L452" s="176">
        <v>2.57</v>
      </c>
      <c r="M452" s="82"/>
      <c r="N452" s="94">
        <v>0</v>
      </c>
      <c r="O452" s="21" t="s">
        <v>12256</v>
      </c>
      <c r="P452" s="21" t="s">
        <v>12261</v>
      </c>
      <c r="Q452" s="21" t="s">
        <v>12258</v>
      </c>
      <c r="R452" s="21"/>
      <c r="S452" s="21">
        <v>44149</v>
      </c>
    </row>
    <row r="453" spans="1:19">
      <c r="A453" s="21" t="s">
        <v>12262</v>
      </c>
      <c r="B453" s="21" t="s">
        <v>12263</v>
      </c>
      <c r="C453" s="21" t="s">
        <v>12264</v>
      </c>
      <c r="D453" s="21" t="s">
        <v>12265</v>
      </c>
      <c r="E453" s="21" t="s">
        <v>948</v>
      </c>
      <c r="F453" s="21" t="s">
        <v>8489</v>
      </c>
      <c r="G453" s="21" t="s">
        <v>3255</v>
      </c>
      <c r="H453" s="103" t="str">
        <f>VLOOKUP(G453,产品名称!$A$3:$B$136,2,0)</f>
        <v>Liquid Soap Cherry Blossom 473ml</v>
      </c>
      <c r="I453" s="173">
        <v>45.19</v>
      </c>
      <c r="J453" s="84">
        <v>1</v>
      </c>
      <c r="K453" s="81">
        <v>3.5000000000000003E-2</v>
      </c>
      <c r="L453" s="176">
        <v>1.58</v>
      </c>
      <c r="M453" s="82"/>
      <c r="N453" s="94">
        <v>0</v>
      </c>
      <c r="O453" s="21" t="s">
        <v>12266</v>
      </c>
      <c r="P453" s="21" t="s">
        <v>12267</v>
      </c>
      <c r="Q453" s="21" t="s">
        <v>12268</v>
      </c>
      <c r="R453" s="21"/>
      <c r="S453" s="21">
        <v>44149</v>
      </c>
    </row>
    <row r="454" spans="1:19">
      <c r="A454" s="21" t="s">
        <v>12269</v>
      </c>
      <c r="B454" s="21" t="s">
        <v>12270</v>
      </c>
      <c r="C454" s="21" t="s">
        <v>12271</v>
      </c>
      <c r="D454" s="21" t="s">
        <v>12272</v>
      </c>
      <c r="E454" s="21" t="s">
        <v>1367</v>
      </c>
      <c r="F454" s="21" t="s">
        <v>4789</v>
      </c>
      <c r="G454" s="21" t="s">
        <v>7770</v>
      </c>
      <c r="H454" s="103" t="str">
        <f>VLOOKUP(G454,产品名称!$A$3:$B$136,2,0)</f>
        <v>Liquid Soap Baby Unscented 237ml</v>
      </c>
      <c r="I454" s="173">
        <v>81.08</v>
      </c>
      <c r="J454" s="84">
        <v>2</v>
      </c>
      <c r="K454" s="81">
        <v>0.2</v>
      </c>
      <c r="L454" s="176">
        <v>16.22</v>
      </c>
      <c r="M454" s="82">
        <v>0.01</v>
      </c>
      <c r="N454" s="94">
        <v>0.81</v>
      </c>
      <c r="O454" s="21" t="s">
        <v>12273</v>
      </c>
      <c r="P454" s="21" t="s">
        <v>12273</v>
      </c>
      <c r="Q454" s="21" t="s">
        <v>1380</v>
      </c>
      <c r="R454" s="21"/>
      <c r="S454" s="21">
        <v>44149</v>
      </c>
    </row>
    <row r="455" spans="1:19">
      <c r="A455" s="21" t="s">
        <v>12252</v>
      </c>
      <c r="B455" s="21" t="s">
        <v>12253</v>
      </c>
      <c r="C455" s="21" t="s">
        <v>12274</v>
      </c>
      <c r="D455" s="21" t="s">
        <v>12255</v>
      </c>
      <c r="E455" s="21" t="s">
        <v>948</v>
      </c>
      <c r="F455" s="21" t="s">
        <v>4797</v>
      </c>
      <c r="G455" s="21" t="s">
        <v>12010</v>
      </c>
      <c r="H455" s="103" t="str">
        <f>VLOOKUP(G455,产品名称!$A$3:$B$148,2,0)</f>
        <v>Liquid Soap Lavender 473ml</v>
      </c>
      <c r="I455" s="173">
        <v>73.45</v>
      </c>
      <c r="J455" s="84">
        <v>1</v>
      </c>
      <c r="K455" s="81">
        <v>3.5000000000000003E-2</v>
      </c>
      <c r="L455" s="176">
        <v>2.57</v>
      </c>
      <c r="M455" s="82"/>
      <c r="N455" s="94">
        <v>0</v>
      </c>
      <c r="O455" s="21" t="s">
        <v>12256</v>
      </c>
      <c r="P455" s="21" t="s">
        <v>12275</v>
      </c>
      <c r="Q455" s="21" t="s">
        <v>12258</v>
      </c>
      <c r="R455" s="21"/>
      <c r="S455" s="21">
        <v>44149</v>
      </c>
    </row>
    <row r="456" spans="1:19">
      <c r="A456" s="21" t="s">
        <v>12276</v>
      </c>
      <c r="B456" s="21" t="s">
        <v>12277</v>
      </c>
      <c r="C456" s="21" t="s">
        <v>12278</v>
      </c>
      <c r="D456" s="21" t="s">
        <v>12279</v>
      </c>
      <c r="E456" s="21" t="s">
        <v>1367</v>
      </c>
      <c r="F456" s="21" t="s">
        <v>8489</v>
      </c>
      <c r="G456" s="21" t="s">
        <v>3255</v>
      </c>
      <c r="H456" s="103" t="str">
        <f>VLOOKUP(G456,产品名称!$A$3:$B$136,2,0)</f>
        <v>Liquid Soap Cherry Blossom 473ml</v>
      </c>
      <c r="I456" s="173">
        <v>67.75</v>
      </c>
      <c r="J456" s="84">
        <v>2</v>
      </c>
      <c r="K456" s="81">
        <v>0.2</v>
      </c>
      <c r="L456" s="176">
        <v>13.55</v>
      </c>
      <c r="M456" s="82">
        <v>0.01</v>
      </c>
      <c r="N456" s="94">
        <v>0.68</v>
      </c>
      <c r="O456" s="21" t="s">
        <v>12280</v>
      </c>
      <c r="P456" s="21" t="s">
        <v>12280</v>
      </c>
      <c r="Q456" s="21" t="s">
        <v>1380</v>
      </c>
      <c r="R456" s="21"/>
      <c r="S456" s="21">
        <v>44149</v>
      </c>
    </row>
    <row r="457" spans="1:19">
      <c r="A457" s="21" t="s">
        <v>12281</v>
      </c>
      <c r="B457" s="21" t="s">
        <v>12282</v>
      </c>
      <c r="C457" s="21" t="s">
        <v>12283</v>
      </c>
      <c r="D457" s="21" t="s">
        <v>12284</v>
      </c>
      <c r="E457" s="21" t="s">
        <v>1365</v>
      </c>
      <c r="F457" s="21" t="s">
        <v>4841</v>
      </c>
      <c r="G457" s="21" t="s">
        <v>3786</v>
      </c>
      <c r="H457" s="103" t="str">
        <f>VLOOKUP(G457,产品名称!$A$3:$B$136,2,0)</f>
        <v>Liquid Soap Eucalyptus 473ml</v>
      </c>
      <c r="I457" s="173">
        <v>41.3</v>
      </c>
      <c r="J457" s="84">
        <v>1</v>
      </c>
      <c r="K457" s="81">
        <v>4.2000000000000003E-2</v>
      </c>
      <c r="L457" s="176">
        <v>1.73</v>
      </c>
      <c r="M457" s="82"/>
      <c r="N457" s="94">
        <v>0</v>
      </c>
      <c r="O457" s="21" t="s">
        <v>12285</v>
      </c>
      <c r="P457" s="21" t="s">
        <v>12285</v>
      </c>
      <c r="Q457" s="21" t="s">
        <v>1380</v>
      </c>
      <c r="R457" s="21"/>
      <c r="S457" s="21">
        <v>44149</v>
      </c>
    </row>
    <row r="458" spans="1:19">
      <c r="A458" s="21" t="s">
        <v>12286</v>
      </c>
      <c r="B458" s="21" t="s">
        <v>12287</v>
      </c>
      <c r="C458" s="21" t="s">
        <v>12288</v>
      </c>
      <c r="D458" s="21" t="s">
        <v>12289</v>
      </c>
      <c r="E458" s="21" t="s">
        <v>1365</v>
      </c>
      <c r="F458" s="21" t="s">
        <v>3711</v>
      </c>
      <c r="G458" s="21" t="s">
        <v>6880</v>
      </c>
      <c r="H458" s="103" t="str">
        <f>VLOOKUP(G458,产品名称!$A$3:$B$136,2,0)</f>
        <v>Bundle-Lip Balm*4</v>
      </c>
      <c r="I458" s="173">
        <v>54.86</v>
      </c>
      <c r="J458" s="84">
        <v>1</v>
      </c>
      <c r="K458" s="81">
        <v>4.2000000000000003E-2</v>
      </c>
      <c r="L458" s="176">
        <v>2.2999999999999998</v>
      </c>
      <c r="M458" s="82"/>
      <c r="N458" s="94">
        <v>0</v>
      </c>
      <c r="O458" s="21" t="s">
        <v>12290</v>
      </c>
      <c r="P458" s="21" t="s">
        <v>12290</v>
      </c>
      <c r="Q458" s="21" t="s">
        <v>1742</v>
      </c>
      <c r="R458" s="21"/>
      <c r="S458" s="21">
        <v>44149</v>
      </c>
    </row>
    <row r="459" spans="1:19">
      <c r="A459" s="21" t="s">
        <v>12291</v>
      </c>
      <c r="B459" s="21" t="s">
        <v>12292</v>
      </c>
      <c r="C459" s="21" t="s">
        <v>12293</v>
      </c>
      <c r="D459" s="21" t="s">
        <v>12294</v>
      </c>
      <c r="E459" s="21" t="s">
        <v>948</v>
      </c>
      <c r="F459" s="21" t="s">
        <v>4841</v>
      </c>
      <c r="G459" s="21" t="s">
        <v>3786</v>
      </c>
      <c r="H459" s="103" t="str">
        <f>VLOOKUP(G459,产品名称!$A$3:$B$136,2,0)</f>
        <v>Liquid Soap Eucalyptus 473ml</v>
      </c>
      <c r="I459" s="173">
        <v>50.29</v>
      </c>
      <c r="J459" s="84">
        <v>1</v>
      </c>
      <c r="K459" s="81">
        <v>3.5000000000000003E-2</v>
      </c>
      <c r="L459" s="176">
        <v>1.76</v>
      </c>
      <c r="M459" s="82"/>
      <c r="N459" s="94">
        <v>0</v>
      </c>
      <c r="O459" s="21" t="s">
        <v>12295</v>
      </c>
      <c r="P459" s="21" t="s">
        <v>12295</v>
      </c>
      <c r="Q459" s="21" t="s">
        <v>12296</v>
      </c>
      <c r="R459" s="21"/>
      <c r="S459" s="21">
        <v>44149</v>
      </c>
    </row>
    <row r="460" spans="1:19">
      <c r="A460" s="21" t="s">
        <v>12297</v>
      </c>
      <c r="B460" s="21" t="s">
        <v>12298</v>
      </c>
      <c r="C460" s="21" t="s">
        <v>12299</v>
      </c>
      <c r="D460" s="21" t="s">
        <v>12300</v>
      </c>
      <c r="E460" s="21" t="s">
        <v>948</v>
      </c>
      <c r="F460" s="21" t="s">
        <v>3711</v>
      </c>
      <c r="G460" s="21" t="s">
        <v>6880</v>
      </c>
      <c r="H460" s="103" t="str">
        <f>VLOOKUP(G460,产品名称!$A$3:$B$136,2,0)</f>
        <v>Bundle-Lip Balm*4</v>
      </c>
      <c r="I460" s="173">
        <v>63.32</v>
      </c>
      <c r="J460" s="84">
        <v>1</v>
      </c>
      <c r="K460" s="81">
        <v>3.5000000000000003E-2</v>
      </c>
      <c r="L460" s="176">
        <v>2.2200000000000002</v>
      </c>
      <c r="M460" s="82"/>
      <c r="N460" s="94">
        <v>0</v>
      </c>
      <c r="O460" s="21" t="s">
        <v>12301</v>
      </c>
      <c r="P460" s="21" t="s">
        <v>12301</v>
      </c>
      <c r="Q460" s="21" t="s">
        <v>1368</v>
      </c>
      <c r="R460" s="21"/>
      <c r="S460" s="21">
        <v>44149</v>
      </c>
    </row>
    <row r="461" spans="1:19">
      <c r="A461" s="21" t="s">
        <v>12302</v>
      </c>
      <c r="B461" s="21" t="s">
        <v>12303</v>
      </c>
      <c r="C461" s="21" t="s">
        <v>12304</v>
      </c>
      <c r="D461" s="21" t="s">
        <v>12305</v>
      </c>
      <c r="E461" s="21" t="s">
        <v>1367</v>
      </c>
      <c r="F461" s="21" t="s">
        <v>8489</v>
      </c>
      <c r="G461" s="21" t="s">
        <v>3255</v>
      </c>
      <c r="H461" s="103" t="str">
        <f>VLOOKUP(G461,产品名称!$A$3:$B$136,2,0)</f>
        <v>Liquid Soap Cherry Blossom 473ml</v>
      </c>
      <c r="I461" s="173">
        <v>44.43</v>
      </c>
      <c r="J461" s="84">
        <v>1</v>
      </c>
      <c r="K461" s="81">
        <v>0.2</v>
      </c>
      <c r="L461" s="176">
        <v>8.89</v>
      </c>
      <c r="M461" s="82">
        <v>0.01</v>
      </c>
      <c r="N461" s="94">
        <v>0.44</v>
      </c>
      <c r="O461" s="21" t="s">
        <v>12306</v>
      </c>
      <c r="P461" s="21" t="s">
        <v>12306</v>
      </c>
      <c r="Q461" s="21" t="s">
        <v>1380</v>
      </c>
      <c r="R461" s="21"/>
      <c r="S461" s="21">
        <v>44149</v>
      </c>
    </row>
    <row r="462" spans="1:19">
      <c r="A462" s="21" t="s">
        <v>12307</v>
      </c>
      <c r="B462" s="21" t="s">
        <v>12308</v>
      </c>
      <c r="C462" s="21" t="s">
        <v>12309</v>
      </c>
      <c r="D462" s="21" t="s">
        <v>12310</v>
      </c>
      <c r="E462" s="21" t="s">
        <v>1365</v>
      </c>
      <c r="F462" s="21" t="s">
        <v>3718</v>
      </c>
      <c r="G462" s="21" t="s">
        <v>6882</v>
      </c>
      <c r="H462" s="103" t="str">
        <f>VLOOKUP(G462,产品名称!$A$3:$B$136,2,0)</f>
        <v>Bundle-Liquid Soap 16oz*3</v>
      </c>
      <c r="I462" s="173">
        <v>128</v>
      </c>
      <c r="J462" s="84">
        <v>1</v>
      </c>
      <c r="K462" s="81">
        <v>4.2000000000000003E-2</v>
      </c>
      <c r="L462" s="176">
        <v>5.38</v>
      </c>
      <c r="M462" s="82"/>
      <c r="N462" s="94">
        <v>0</v>
      </c>
      <c r="O462" s="21" t="s">
        <v>12311</v>
      </c>
      <c r="P462" s="21" t="s">
        <v>12311</v>
      </c>
      <c r="Q462" s="21" t="s">
        <v>1380</v>
      </c>
      <c r="R462" s="21"/>
      <c r="S462" s="21">
        <v>44149</v>
      </c>
    </row>
    <row r="463" spans="1:19">
      <c r="A463" s="21" t="s">
        <v>12262</v>
      </c>
      <c r="B463" s="21" t="s">
        <v>12312</v>
      </c>
      <c r="C463" s="21" t="s">
        <v>12313</v>
      </c>
      <c r="D463" s="21" t="s">
        <v>12265</v>
      </c>
      <c r="E463" s="21" t="s">
        <v>948</v>
      </c>
      <c r="F463" s="21" t="s">
        <v>1435</v>
      </c>
      <c r="G463" s="21" t="s">
        <v>211</v>
      </c>
      <c r="H463" s="103" t="str">
        <f>VLOOKUP(G463,产品名称!$A$3:$B$136,2,0)</f>
        <v>Lip Balm -- Naked</v>
      </c>
      <c r="I463" s="173">
        <v>44.53</v>
      </c>
      <c r="J463" s="84">
        <v>2</v>
      </c>
      <c r="K463" s="81">
        <v>3.5000000000000003E-2</v>
      </c>
      <c r="L463" s="176">
        <v>1.56</v>
      </c>
      <c r="M463" s="82"/>
      <c r="N463" s="94">
        <v>0</v>
      </c>
      <c r="O463" s="21" t="s">
        <v>12266</v>
      </c>
      <c r="P463" s="21" t="s">
        <v>12314</v>
      </c>
      <c r="Q463" s="21" t="s">
        <v>12268</v>
      </c>
      <c r="R463" s="21"/>
      <c r="S463" s="21">
        <v>44149</v>
      </c>
    </row>
    <row r="464" spans="1:19">
      <c r="A464" s="21" t="s">
        <v>12315</v>
      </c>
      <c r="B464" s="21" t="s">
        <v>12316</v>
      </c>
      <c r="C464" s="21" t="s">
        <v>12317</v>
      </c>
      <c r="D464" s="21" t="s">
        <v>12318</v>
      </c>
      <c r="E464" s="21" t="s">
        <v>1365</v>
      </c>
      <c r="F464" s="21" t="s">
        <v>1435</v>
      </c>
      <c r="G464" s="21" t="s">
        <v>211</v>
      </c>
      <c r="H464" s="103" t="str">
        <f>VLOOKUP(G464,产品名称!$A$3:$B$136,2,0)</f>
        <v>Lip Balm -- Naked</v>
      </c>
      <c r="I464" s="173">
        <v>25.73</v>
      </c>
      <c r="J464" s="84">
        <v>1</v>
      </c>
      <c r="K464" s="81">
        <v>4.2000000000000003E-2</v>
      </c>
      <c r="L464" s="176">
        <v>1.08</v>
      </c>
      <c r="M464" s="82"/>
      <c r="N464" s="94">
        <v>0</v>
      </c>
      <c r="O464" s="21" t="s">
        <v>12319</v>
      </c>
      <c r="P464" s="21" t="s">
        <v>12320</v>
      </c>
      <c r="Q464" s="21" t="s">
        <v>711</v>
      </c>
      <c r="R464" s="21"/>
      <c r="S464" s="21">
        <v>44149</v>
      </c>
    </row>
    <row r="465" spans="1:19">
      <c r="A465" s="21" t="s">
        <v>12262</v>
      </c>
      <c r="B465" s="21" t="s">
        <v>12321</v>
      </c>
      <c r="C465" s="21" t="s">
        <v>12322</v>
      </c>
      <c r="D465" s="21" t="s">
        <v>12265</v>
      </c>
      <c r="E465" s="21" t="s">
        <v>948</v>
      </c>
      <c r="F465" s="21" t="s">
        <v>4841</v>
      </c>
      <c r="G465" s="21" t="s">
        <v>3786</v>
      </c>
      <c r="H465" s="103" t="str">
        <f>VLOOKUP(G465,产品名称!$A$3:$B$136,2,0)</f>
        <v>Liquid Soap Eucalyptus 473ml</v>
      </c>
      <c r="I465" s="173">
        <v>45.19</v>
      </c>
      <c r="J465" s="84">
        <v>1</v>
      </c>
      <c r="K465" s="81">
        <v>3.5000000000000003E-2</v>
      </c>
      <c r="L465" s="176">
        <v>1.58</v>
      </c>
      <c r="M465" s="82"/>
      <c r="N465" s="94">
        <v>0</v>
      </c>
      <c r="O465" s="21" t="s">
        <v>12266</v>
      </c>
      <c r="P465" s="21" t="s">
        <v>12323</v>
      </c>
      <c r="Q465" s="21" t="s">
        <v>12268</v>
      </c>
      <c r="R465" s="21"/>
      <c r="S465" s="21">
        <v>44149</v>
      </c>
    </row>
    <row r="466" spans="1:19">
      <c r="A466" s="21" t="s">
        <v>12324</v>
      </c>
      <c r="B466" s="21" t="s">
        <v>12325</v>
      </c>
      <c r="C466" s="21" t="s">
        <v>12326</v>
      </c>
      <c r="D466" s="21" t="s">
        <v>12327</v>
      </c>
      <c r="E466" s="21" t="s">
        <v>1365</v>
      </c>
      <c r="F466" s="21" t="s">
        <v>1438</v>
      </c>
      <c r="G466" s="21" t="s">
        <v>210</v>
      </c>
      <c r="H466" s="103" t="str">
        <f>VLOOKUP(G466,产品名称!$A$3:$B$136,2,0)</f>
        <v>Lip Balm -- Lemon Lime</v>
      </c>
      <c r="I466" s="173">
        <v>15.26</v>
      </c>
      <c r="J466" s="84">
        <v>1</v>
      </c>
      <c r="K466" s="81">
        <v>4.2000000000000003E-2</v>
      </c>
      <c r="L466" s="176">
        <v>0.64</v>
      </c>
      <c r="M466" s="82"/>
      <c r="N466" s="94">
        <v>0</v>
      </c>
      <c r="O466" s="21" t="s">
        <v>12328</v>
      </c>
      <c r="P466" s="21" t="s">
        <v>12328</v>
      </c>
      <c r="Q466" s="21" t="s">
        <v>711</v>
      </c>
      <c r="R466" s="21"/>
      <c r="S466" s="21">
        <v>44149</v>
      </c>
    </row>
    <row r="467" spans="1:19">
      <c r="A467" s="21" t="s">
        <v>12315</v>
      </c>
      <c r="B467" s="21" t="s">
        <v>12316</v>
      </c>
      <c r="C467" s="21" t="s">
        <v>12329</v>
      </c>
      <c r="D467" s="21" t="s">
        <v>12318</v>
      </c>
      <c r="E467" s="21" t="s">
        <v>1367</v>
      </c>
      <c r="F467" s="21" t="s">
        <v>4825</v>
      </c>
      <c r="G467" s="21" t="s">
        <v>3780</v>
      </c>
      <c r="H467" s="103" t="str">
        <f>VLOOKUP(G467,产品名称!$A$3:$B$136,2,0)</f>
        <v>Liquid Soap Almond 237ml</v>
      </c>
      <c r="I467" s="173">
        <v>66.290000000000006</v>
      </c>
      <c r="J467" s="84">
        <v>1</v>
      </c>
      <c r="K467" s="81">
        <v>0.2</v>
      </c>
      <c r="L467" s="176">
        <v>13.26</v>
      </c>
      <c r="M467" s="82">
        <v>0.01</v>
      </c>
      <c r="N467" s="94">
        <v>0.66</v>
      </c>
      <c r="O467" s="21" t="s">
        <v>12319</v>
      </c>
      <c r="P467" s="21" t="s">
        <v>12330</v>
      </c>
      <c r="Q467" s="21" t="s">
        <v>1380</v>
      </c>
      <c r="R467" s="21"/>
      <c r="S467" s="21">
        <v>44149</v>
      </c>
    </row>
    <row r="468" spans="1:19">
      <c r="A468" s="21" t="s">
        <v>12262</v>
      </c>
      <c r="B468" s="21" t="s">
        <v>12331</v>
      </c>
      <c r="C468" s="21" t="s">
        <v>12332</v>
      </c>
      <c r="D468" s="21" t="s">
        <v>12265</v>
      </c>
      <c r="E468" s="21" t="s">
        <v>948</v>
      </c>
      <c r="F468" s="21" t="s">
        <v>1437</v>
      </c>
      <c r="G468" s="21" t="s">
        <v>1370</v>
      </c>
      <c r="H468" s="103" t="str">
        <f>VLOOKUP(G468,产品名称!$A$3:$B$136,2,0)</f>
        <v>Lip Balm -- Peppermint</v>
      </c>
      <c r="I468" s="173">
        <v>22.26</v>
      </c>
      <c r="J468" s="84">
        <v>1</v>
      </c>
      <c r="K468" s="81">
        <v>3.5000000000000003E-2</v>
      </c>
      <c r="L468" s="176">
        <v>0.78</v>
      </c>
      <c r="M468" s="82"/>
      <c r="N468" s="94">
        <v>0</v>
      </c>
      <c r="O468" s="21" t="s">
        <v>12266</v>
      </c>
      <c r="P468" s="21" t="s">
        <v>12333</v>
      </c>
      <c r="Q468" s="21" t="s">
        <v>12268</v>
      </c>
      <c r="R468" s="21"/>
      <c r="S468" s="21">
        <v>44149</v>
      </c>
    </row>
    <row r="469" spans="1:19">
      <c r="A469" s="21" t="s">
        <v>12334</v>
      </c>
      <c r="B469" s="21" t="s">
        <v>12335</v>
      </c>
      <c r="C469" s="21" t="s">
        <v>12336</v>
      </c>
      <c r="D469" s="21" t="s">
        <v>12337</v>
      </c>
      <c r="E469" s="21" t="s">
        <v>948</v>
      </c>
      <c r="F469" s="21" t="s">
        <v>4841</v>
      </c>
      <c r="G469" s="21" t="s">
        <v>3786</v>
      </c>
      <c r="H469" s="103" t="str">
        <f>VLOOKUP(G469,产品名称!$A$3:$B$136,2,0)</f>
        <v>Liquid Soap Eucalyptus 473ml</v>
      </c>
      <c r="I469" s="173">
        <v>49.4</v>
      </c>
      <c r="J469" s="84">
        <v>1</v>
      </c>
      <c r="K469" s="81">
        <v>3.5000000000000003E-2</v>
      </c>
      <c r="L469" s="176">
        <v>1.73</v>
      </c>
      <c r="M469" s="82"/>
      <c r="N469" s="94">
        <v>0</v>
      </c>
      <c r="O469" s="21" t="s">
        <v>12338</v>
      </c>
      <c r="P469" s="21" t="s">
        <v>12338</v>
      </c>
      <c r="Q469" s="21" t="s">
        <v>12339</v>
      </c>
      <c r="R469" s="21"/>
      <c r="S469" s="21">
        <v>44149</v>
      </c>
    </row>
    <row r="470" spans="1:19">
      <c r="A470" s="21" t="s">
        <v>12315</v>
      </c>
      <c r="B470" s="21" t="s">
        <v>12316</v>
      </c>
      <c r="C470" s="21" t="s">
        <v>12340</v>
      </c>
      <c r="D470" s="21" t="s">
        <v>12318</v>
      </c>
      <c r="E470" s="21" t="s">
        <v>1367</v>
      </c>
      <c r="F470" s="21" t="s">
        <v>4841</v>
      </c>
      <c r="G470" s="21" t="s">
        <v>3786</v>
      </c>
      <c r="H470" s="103" t="str">
        <f>VLOOKUP(G470,产品名称!$A$3:$B$136,2,0)</f>
        <v>Liquid Soap Eucalyptus 473ml</v>
      </c>
      <c r="I470" s="173">
        <v>52.26</v>
      </c>
      <c r="J470" s="84">
        <v>1</v>
      </c>
      <c r="K470" s="81">
        <v>0.2</v>
      </c>
      <c r="L470" s="176">
        <v>10.45</v>
      </c>
      <c r="M470" s="82">
        <v>0.01</v>
      </c>
      <c r="N470" s="94">
        <v>0.52</v>
      </c>
      <c r="O470" s="21" t="s">
        <v>12319</v>
      </c>
      <c r="P470" s="21" t="s">
        <v>12341</v>
      </c>
      <c r="Q470" s="21" t="s">
        <v>1380</v>
      </c>
      <c r="R470" s="21"/>
      <c r="S470" s="21">
        <v>44149</v>
      </c>
    </row>
    <row r="471" spans="1:19">
      <c r="A471" s="21" t="s">
        <v>12342</v>
      </c>
      <c r="B471" s="21" t="s">
        <v>12343</v>
      </c>
      <c r="C471" s="21" t="s">
        <v>12344</v>
      </c>
      <c r="D471" s="21" t="s">
        <v>12345</v>
      </c>
      <c r="E471" s="21" t="s">
        <v>1367</v>
      </c>
      <c r="F471" s="21" t="s">
        <v>8378</v>
      </c>
      <c r="G471" s="21" t="s">
        <v>8379</v>
      </c>
      <c r="H471" s="103" t="str">
        <f>VLOOKUP(G471,产品名称!$A$3:$B$136,2,0)</f>
        <v>Peppemint Bar Soap 140g</v>
      </c>
      <c r="I471" s="173">
        <v>21.69</v>
      </c>
      <c r="J471" s="84">
        <v>1</v>
      </c>
      <c r="K471" s="81">
        <v>0.12</v>
      </c>
      <c r="L471" s="176">
        <v>2.6</v>
      </c>
      <c r="M471" s="82">
        <v>0.03</v>
      </c>
      <c r="N471" s="94">
        <v>0.65</v>
      </c>
      <c r="O471" s="21" t="s">
        <v>12346</v>
      </c>
      <c r="P471" s="21" t="s">
        <v>12347</v>
      </c>
      <c r="Q471" s="21" t="s">
        <v>1380</v>
      </c>
      <c r="R471" s="21" t="s">
        <v>1369</v>
      </c>
      <c r="S471" s="21">
        <v>44149</v>
      </c>
    </row>
    <row r="472" spans="1:19">
      <c r="A472" s="21" t="s">
        <v>12342</v>
      </c>
      <c r="B472" s="21" t="s">
        <v>12343</v>
      </c>
      <c r="C472" s="21" t="s">
        <v>12348</v>
      </c>
      <c r="D472" s="21" t="s">
        <v>12345</v>
      </c>
      <c r="E472" s="21" t="s">
        <v>1367</v>
      </c>
      <c r="F472" s="21" t="s">
        <v>3261</v>
      </c>
      <c r="G472" s="21" t="s">
        <v>3262</v>
      </c>
      <c r="H472" s="103" t="str">
        <f>VLOOKUP(G472,产品名称!$A$3:$B$136,2,0)</f>
        <v>Almond Bar Soap 140g</v>
      </c>
      <c r="I472" s="173">
        <v>21.69</v>
      </c>
      <c r="J472" s="84">
        <v>1</v>
      </c>
      <c r="K472" s="81">
        <v>0.12</v>
      </c>
      <c r="L472" s="176">
        <v>2.6</v>
      </c>
      <c r="M472" s="82">
        <v>0.03</v>
      </c>
      <c r="N472" s="94">
        <v>0.65</v>
      </c>
      <c r="O472" s="21" t="s">
        <v>12346</v>
      </c>
      <c r="P472" s="21" t="s">
        <v>12349</v>
      </c>
      <c r="Q472" s="21" t="s">
        <v>1380</v>
      </c>
      <c r="R472" s="21" t="s">
        <v>1369</v>
      </c>
      <c r="S472" s="21">
        <v>44149</v>
      </c>
    </row>
    <row r="473" spans="1:19">
      <c r="A473" s="21" t="s">
        <v>12350</v>
      </c>
      <c r="B473" s="21" t="s">
        <v>12351</v>
      </c>
      <c r="C473" s="21" t="s">
        <v>12352</v>
      </c>
      <c r="D473" s="21" t="s">
        <v>12353</v>
      </c>
      <c r="E473" s="21" t="s">
        <v>1365</v>
      </c>
      <c r="F473" s="21" t="s">
        <v>3784</v>
      </c>
      <c r="G473" s="21" t="s">
        <v>3785</v>
      </c>
      <c r="H473" s="103" t="str">
        <f>VLOOKUP(G473,产品名称!$A$3:$B$136,2,0)</f>
        <v>Liquid Soap Cherry Blossom 237ml</v>
      </c>
      <c r="I473" s="173">
        <v>48.56</v>
      </c>
      <c r="J473" s="84">
        <v>2</v>
      </c>
      <c r="K473" s="81">
        <v>4.2000000000000003E-2</v>
      </c>
      <c r="L473" s="176">
        <v>2.04</v>
      </c>
      <c r="M473" s="82"/>
      <c r="N473" s="94">
        <v>0</v>
      </c>
      <c r="O473" s="21" t="s">
        <v>12354</v>
      </c>
      <c r="P473" s="21" t="s">
        <v>12355</v>
      </c>
      <c r="Q473" s="21" t="s">
        <v>7974</v>
      </c>
      <c r="R473" s="21"/>
      <c r="S473" s="21">
        <v>44149</v>
      </c>
    </row>
    <row r="474" spans="1:19">
      <c r="A474" s="21" t="s">
        <v>12356</v>
      </c>
      <c r="B474" s="21" t="s">
        <v>12357</v>
      </c>
      <c r="C474" s="21" t="s">
        <v>12358</v>
      </c>
      <c r="D474" s="21" t="s">
        <v>12359</v>
      </c>
      <c r="E474" s="21" t="s">
        <v>948</v>
      </c>
      <c r="F474" s="21" t="s">
        <v>3711</v>
      </c>
      <c r="G474" s="21" t="s">
        <v>6880</v>
      </c>
      <c r="H474" s="103" t="str">
        <f>VLOOKUP(G474,产品名称!$A$3:$B$136,2,0)</f>
        <v>Bundle-Lip Balm*4</v>
      </c>
      <c r="I474" s="173">
        <v>136.63999999999999</v>
      </c>
      <c r="J474" s="84">
        <v>2</v>
      </c>
      <c r="K474" s="81">
        <v>3.5000000000000003E-2</v>
      </c>
      <c r="L474" s="176">
        <v>4.78</v>
      </c>
      <c r="M474" s="82"/>
      <c r="N474" s="94">
        <v>0</v>
      </c>
      <c r="O474" s="21" t="s">
        <v>12360</v>
      </c>
      <c r="P474" s="21" t="s">
        <v>12360</v>
      </c>
      <c r="Q474" s="21" t="s">
        <v>1368</v>
      </c>
      <c r="R474" s="21"/>
      <c r="S474" s="21">
        <v>44149</v>
      </c>
    </row>
    <row r="475" spans="1:19">
      <c r="A475" s="21" t="s">
        <v>12350</v>
      </c>
      <c r="B475" s="21" t="s">
        <v>12351</v>
      </c>
      <c r="C475" s="21" t="s">
        <v>12361</v>
      </c>
      <c r="D475" s="21" t="s">
        <v>12353</v>
      </c>
      <c r="E475" s="21" t="s">
        <v>1365</v>
      </c>
      <c r="F475" s="21" t="s">
        <v>4855</v>
      </c>
      <c r="G475" s="21" t="s">
        <v>7906</v>
      </c>
      <c r="H475" s="103" t="str">
        <f>VLOOKUP(G475,产品名称!$A$3:$B$136,2,0)</f>
        <v>Liquid Soap Rose 237ml</v>
      </c>
      <c r="I475" s="173">
        <v>58.17</v>
      </c>
      <c r="J475" s="84">
        <v>2</v>
      </c>
      <c r="K475" s="81">
        <v>4.2000000000000003E-2</v>
      </c>
      <c r="L475" s="176">
        <v>2.44</v>
      </c>
      <c r="M475" s="82"/>
      <c r="N475" s="94">
        <v>0</v>
      </c>
      <c r="O475" s="21" t="s">
        <v>12354</v>
      </c>
      <c r="P475" s="21" t="s">
        <v>12362</v>
      </c>
      <c r="Q475" s="21" t="s">
        <v>7974</v>
      </c>
      <c r="R475" s="21"/>
      <c r="S475" s="21">
        <v>44149</v>
      </c>
    </row>
    <row r="476" spans="1:19">
      <c r="A476" s="21" t="s">
        <v>12363</v>
      </c>
      <c r="B476" s="21" t="s">
        <v>12364</v>
      </c>
      <c r="C476" s="21" t="s">
        <v>12365</v>
      </c>
      <c r="D476" s="21" t="s">
        <v>12366</v>
      </c>
      <c r="E476" s="21" t="s">
        <v>948</v>
      </c>
      <c r="F476" s="21" t="s">
        <v>8489</v>
      </c>
      <c r="G476" s="21" t="s">
        <v>3255</v>
      </c>
      <c r="H476" s="103" t="str">
        <f>VLOOKUP(G476,产品名称!$A$3:$B$136,2,0)</f>
        <v>Liquid Soap Cherry Blossom 473ml</v>
      </c>
      <c r="I476" s="173">
        <v>49.4</v>
      </c>
      <c r="J476" s="84">
        <v>1</v>
      </c>
      <c r="K476" s="81">
        <v>3.5000000000000003E-2</v>
      </c>
      <c r="L476" s="176">
        <v>1.73</v>
      </c>
      <c r="M476" s="82"/>
      <c r="N476" s="94">
        <v>0</v>
      </c>
      <c r="O476" s="21" t="s">
        <v>12367</v>
      </c>
      <c r="P476" s="21" t="s">
        <v>12367</v>
      </c>
      <c r="Q476" s="21" t="s">
        <v>12368</v>
      </c>
      <c r="R476" s="21"/>
      <c r="S476" s="21">
        <v>44149</v>
      </c>
    </row>
    <row r="477" spans="1:19">
      <c r="A477" s="21" t="s">
        <v>12369</v>
      </c>
      <c r="B477" s="21" t="s">
        <v>12370</v>
      </c>
      <c r="C477" s="21" t="s">
        <v>12371</v>
      </c>
      <c r="D477" s="21" t="s">
        <v>12372</v>
      </c>
      <c r="E477" s="21" t="s">
        <v>1365</v>
      </c>
      <c r="F477" s="21" t="s">
        <v>4841</v>
      </c>
      <c r="G477" s="21" t="s">
        <v>3786</v>
      </c>
      <c r="H477" s="103" t="str">
        <f>VLOOKUP(G477,产品名称!$A$3:$B$136,2,0)</f>
        <v>Liquid Soap Eucalyptus 473ml</v>
      </c>
      <c r="I477" s="173">
        <v>94.89</v>
      </c>
      <c r="J477" s="84">
        <v>2</v>
      </c>
      <c r="K477" s="81">
        <v>4.2000000000000003E-2</v>
      </c>
      <c r="L477" s="176">
        <v>3.99</v>
      </c>
      <c r="M477" s="82"/>
      <c r="N477" s="94">
        <v>0</v>
      </c>
      <c r="O477" s="21" t="s">
        <v>12373</v>
      </c>
      <c r="P477" s="21" t="s">
        <v>12373</v>
      </c>
      <c r="Q477" s="21" t="s">
        <v>12374</v>
      </c>
      <c r="R477" s="21"/>
      <c r="S477" s="21">
        <v>44149</v>
      </c>
    </row>
    <row r="478" spans="1:19">
      <c r="A478" s="21" t="s">
        <v>12375</v>
      </c>
      <c r="B478" s="21" t="s">
        <v>12376</v>
      </c>
      <c r="C478" s="21" t="s">
        <v>12377</v>
      </c>
      <c r="D478" s="21" t="s">
        <v>12378</v>
      </c>
      <c r="E478" s="21" t="s">
        <v>1365</v>
      </c>
      <c r="F478" s="21" t="s">
        <v>2098</v>
      </c>
      <c r="G478" s="21" t="s">
        <v>2099</v>
      </c>
      <c r="H478" s="103" t="str">
        <f>VLOOKUP(G478,产品名称!$A$3:$B$136,2,0)</f>
        <v>Lip Balm -- Orange Ginger</v>
      </c>
      <c r="I478" s="173">
        <v>20.21</v>
      </c>
      <c r="J478" s="84">
        <v>1</v>
      </c>
      <c r="K478" s="81">
        <v>4.2000000000000003E-2</v>
      </c>
      <c r="L478" s="176">
        <v>0.85</v>
      </c>
      <c r="M478" s="82"/>
      <c r="N478" s="94">
        <v>0</v>
      </c>
      <c r="O478" s="21" t="s">
        <v>12379</v>
      </c>
      <c r="P478" s="21" t="s">
        <v>12379</v>
      </c>
      <c r="Q478" s="21" t="s">
        <v>5152</v>
      </c>
      <c r="R478" s="21"/>
      <c r="S478" s="21">
        <v>44149</v>
      </c>
    </row>
    <row r="479" spans="1:19">
      <c r="A479" s="21" t="s">
        <v>12380</v>
      </c>
      <c r="B479" s="21" t="s">
        <v>12381</v>
      </c>
      <c r="C479" s="21" t="s">
        <v>12382</v>
      </c>
      <c r="D479" s="21" t="s">
        <v>12383</v>
      </c>
      <c r="E479" s="21" t="s">
        <v>948</v>
      </c>
      <c r="F479" s="21" t="s">
        <v>8480</v>
      </c>
      <c r="G479" s="21" t="s">
        <v>8481</v>
      </c>
      <c r="H479" s="103" t="str">
        <f>VLOOKUP(G479,产品名称!$A$3:$B$136,2,0)</f>
        <v>Eucalyptus Bar Soap 140g</v>
      </c>
      <c r="I479" s="173">
        <v>42.5</v>
      </c>
      <c r="J479" s="84">
        <v>2</v>
      </c>
      <c r="K479" s="81">
        <v>3.5000000000000003E-2</v>
      </c>
      <c r="L479" s="176">
        <v>1.49</v>
      </c>
      <c r="M479" s="82"/>
      <c r="N479" s="94">
        <v>0</v>
      </c>
      <c r="O479" s="21" t="s">
        <v>12384</v>
      </c>
      <c r="P479" s="21" t="s">
        <v>12384</v>
      </c>
      <c r="Q479" s="21" t="s">
        <v>12385</v>
      </c>
      <c r="R479" s="21"/>
      <c r="S479" s="21">
        <v>44149</v>
      </c>
    </row>
    <row r="480" spans="1:19">
      <c r="A480" s="21" t="s">
        <v>12386</v>
      </c>
      <c r="B480" s="21" t="s">
        <v>12387</v>
      </c>
      <c r="C480" s="21" t="s">
        <v>12388</v>
      </c>
      <c r="D480" s="21" t="s">
        <v>12389</v>
      </c>
      <c r="E480" s="21" t="s">
        <v>1367</v>
      </c>
      <c r="F480" s="21" t="s">
        <v>3711</v>
      </c>
      <c r="G480" s="21" t="s">
        <v>6880</v>
      </c>
      <c r="H480" s="103" t="str">
        <f>VLOOKUP(G480,产品名称!$A$3:$B$136,2,0)</f>
        <v>Bundle-Lip Balm*4</v>
      </c>
      <c r="I480" s="173">
        <v>53.6</v>
      </c>
      <c r="J480" s="84">
        <v>1</v>
      </c>
      <c r="K480" s="81">
        <v>0.2</v>
      </c>
      <c r="L480" s="176">
        <v>10.72</v>
      </c>
      <c r="M480" s="82">
        <v>0.01</v>
      </c>
      <c r="N480" s="94">
        <v>0.54</v>
      </c>
      <c r="O480" s="21" t="s">
        <v>12390</v>
      </c>
      <c r="P480" s="21" t="s">
        <v>12390</v>
      </c>
      <c r="Q480" s="21" t="s">
        <v>1380</v>
      </c>
      <c r="R480" s="21"/>
      <c r="S480" s="21">
        <v>44149</v>
      </c>
    </row>
    <row r="481" spans="1:19">
      <c r="A481" s="21" t="s">
        <v>12391</v>
      </c>
      <c r="B481" s="21" t="s">
        <v>12392</v>
      </c>
      <c r="C481" s="21" t="s">
        <v>12393</v>
      </c>
      <c r="D481" s="21" t="s">
        <v>12394</v>
      </c>
      <c r="E481" s="21" t="s">
        <v>1367</v>
      </c>
      <c r="F481" s="21" t="s">
        <v>4841</v>
      </c>
      <c r="G481" s="21" t="s">
        <v>3786</v>
      </c>
      <c r="H481" s="103" t="str">
        <f>VLOOKUP(G481,产品名称!$A$3:$B$136,2,0)</f>
        <v>Liquid Soap Eucalyptus 473ml</v>
      </c>
      <c r="I481" s="173">
        <v>47.52</v>
      </c>
      <c r="J481" s="84">
        <v>1</v>
      </c>
      <c r="K481" s="81">
        <v>0.12</v>
      </c>
      <c r="L481" s="176">
        <v>5.7</v>
      </c>
      <c r="M481" s="82">
        <v>0.03</v>
      </c>
      <c r="N481" s="94">
        <v>1.43</v>
      </c>
      <c r="O481" s="21" t="s">
        <v>12395</v>
      </c>
      <c r="P481" s="21" t="s">
        <v>12396</v>
      </c>
      <c r="Q481" s="21" t="s">
        <v>1440</v>
      </c>
      <c r="R481" s="21" t="s">
        <v>1369</v>
      </c>
      <c r="S481" s="21">
        <v>44149</v>
      </c>
    </row>
    <row r="482" spans="1:19">
      <c r="A482" s="21" t="s">
        <v>12391</v>
      </c>
      <c r="B482" s="21" t="s">
        <v>12392</v>
      </c>
      <c r="C482" s="21" t="s">
        <v>12397</v>
      </c>
      <c r="D482" s="21" t="s">
        <v>12394</v>
      </c>
      <c r="E482" s="21" t="s">
        <v>1367</v>
      </c>
      <c r="F482" s="21" t="s">
        <v>4848</v>
      </c>
      <c r="G482" s="21" t="s">
        <v>12093</v>
      </c>
      <c r="H482" s="103" t="str">
        <f>VLOOKUP(G482,产品名称!$A$3:$B$148,2,0)</f>
        <v>Liquid Soap Citrus 473ml</v>
      </c>
      <c r="I482" s="173">
        <v>95.04</v>
      </c>
      <c r="J482" s="84">
        <v>1</v>
      </c>
      <c r="K482" s="81">
        <v>0.12</v>
      </c>
      <c r="L482" s="176">
        <v>11.4</v>
      </c>
      <c r="M482" s="82">
        <v>0.03</v>
      </c>
      <c r="N482" s="94">
        <v>2.86</v>
      </c>
      <c r="O482" s="21" t="s">
        <v>12395</v>
      </c>
      <c r="P482" s="21" t="s">
        <v>12398</v>
      </c>
      <c r="Q482" s="21" t="s">
        <v>1440</v>
      </c>
      <c r="R482" s="21" t="s">
        <v>1369</v>
      </c>
      <c r="S482" s="21">
        <v>44149</v>
      </c>
    </row>
    <row r="483" spans="1:19">
      <c r="A483" s="21" t="s">
        <v>12399</v>
      </c>
      <c r="B483" s="21" t="s">
        <v>12400</v>
      </c>
      <c r="C483" s="21" t="s">
        <v>12401</v>
      </c>
      <c r="D483" s="21" t="s">
        <v>12402</v>
      </c>
      <c r="E483" s="21" t="s">
        <v>1367</v>
      </c>
      <c r="F483" s="21" t="s">
        <v>4841</v>
      </c>
      <c r="G483" s="21" t="s">
        <v>3786</v>
      </c>
      <c r="H483" s="103" t="str">
        <f>VLOOKUP(G483,产品名称!$A$3:$B$136,2,0)</f>
        <v>Liquid Soap Eucalyptus 473ml</v>
      </c>
      <c r="I483" s="173">
        <v>44.53</v>
      </c>
      <c r="J483" s="84">
        <v>1</v>
      </c>
      <c r="K483" s="81">
        <v>0.2</v>
      </c>
      <c r="L483" s="176">
        <v>8.91</v>
      </c>
      <c r="M483" s="82">
        <v>0.01</v>
      </c>
      <c r="N483" s="94">
        <v>0.44</v>
      </c>
      <c r="O483" s="21" t="s">
        <v>12403</v>
      </c>
      <c r="P483" s="21" t="s">
        <v>12404</v>
      </c>
      <c r="Q483" s="21" t="s">
        <v>1380</v>
      </c>
      <c r="R483" s="21"/>
      <c r="S483" s="21">
        <v>44148</v>
      </c>
    </row>
    <row r="484" spans="1:19">
      <c r="A484" s="21" t="s">
        <v>12405</v>
      </c>
      <c r="B484" s="21" t="s">
        <v>12406</v>
      </c>
      <c r="C484" s="21" t="s">
        <v>12407</v>
      </c>
      <c r="D484" s="21" t="s">
        <v>12408</v>
      </c>
      <c r="E484" s="21" t="s">
        <v>948</v>
      </c>
      <c r="F484" s="21" t="s">
        <v>4841</v>
      </c>
      <c r="G484" s="21" t="s">
        <v>3786</v>
      </c>
      <c r="H484" s="103" t="str">
        <f>VLOOKUP(G484,产品名称!$A$3:$B$136,2,0)</f>
        <v>Liquid Soap Eucalyptus 473ml</v>
      </c>
      <c r="I484" s="173">
        <v>49.4</v>
      </c>
      <c r="J484" s="84">
        <v>1</v>
      </c>
      <c r="K484" s="81">
        <v>3.5000000000000003E-2</v>
      </c>
      <c r="L484" s="176">
        <v>1.73</v>
      </c>
      <c r="M484" s="82"/>
      <c r="N484" s="94">
        <v>0</v>
      </c>
      <c r="O484" s="21" t="s">
        <v>12409</v>
      </c>
      <c r="P484" s="21" t="s">
        <v>12409</v>
      </c>
      <c r="Q484" s="21" t="s">
        <v>12410</v>
      </c>
      <c r="R484" s="21"/>
      <c r="S484" s="21">
        <v>44148</v>
      </c>
    </row>
    <row r="485" spans="1:19">
      <c r="A485" s="21" t="s">
        <v>12411</v>
      </c>
      <c r="B485" s="21" t="s">
        <v>12412</v>
      </c>
      <c r="C485" s="21" t="s">
        <v>12413</v>
      </c>
      <c r="D485" s="21" t="s">
        <v>12414</v>
      </c>
      <c r="E485" s="21" t="s">
        <v>948</v>
      </c>
      <c r="F485" s="21" t="s">
        <v>8489</v>
      </c>
      <c r="G485" s="21" t="s">
        <v>3255</v>
      </c>
      <c r="H485" s="103" t="str">
        <f>VLOOKUP(G485,产品名称!$A$3:$B$136,2,0)</f>
        <v>Liquid Soap Cherry Blossom 473ml</v>
      </c>
      <c r="I485" s="173">
        <v>64.53</v>
      </c>
      <c r="J485" s="84">
        <v>2</v>
      </c>
      <c r="K485" s="81">
        <v>3.5000000000000003E-2</v>
      </c>
      <c r="L485" s="176">
        <v>2.2599999999999998</v>
      </c>
      <c r="M485" s="82"/>
      <c r="N485" s="94">
        <v>0</v>
      </c>
      <c r="O485" s="21" t="s">
        <v>12415</v>
      </c>
      <c r="P485" s="21" t="s">
        <v>12416</v>
      </c>
      <c r="Q485" s="21" t="s">
        <v>12417</v>
      </c>
      <c r="R485" s="21"/>
      <c r="S485" s="21">
        <v>44148</v>
      </c>
    </row>
    <row r="486" spans="1:19">
      <c r="A486" s="21" t="s">
        <v>12411</v>
      </c>
      <c r="B486" s="21" t="s">
        <v>12412</v>
      </c>
      <c r="C486" s="21" t="s">
        <v>12418</v>
      </c>
      <c r="D486" s="21" t="s">
        <v>12414</v>
      </c>
      <c r="E486" s="21" t="s">
        <v>948</v>
      </c>
      <c r="F486" s="21" t="s">
        <v>4841</v>
      </c>
      <c r="G486" s="21" t="s">
        <v>3786</v>
      </c>
      <c r="H486" s="103" t="str">
        <f>VLOOKUP(G486,产品名称!$A$3:$B$136,2,0)</f>
        <v>Liquid Soap Eucalyptus 473ml</v>
      </c>
      <c r="I486" s="173">
        <v>96.8</v>
      </c>
      <c r="J486" s="84">
        <v>3</v>
      </c>
      <c r="K486" s="81">
        <v>3.5000000000000003E-2</v>
      </c>
      <c r="L486" s="176">
        <v>3.39</v>
      </c>
      <c r="M486" s="82"/>
      <c r="N486" s="94">
        <v>0</v>
      </c>
      <c r="O486" s="21" t="s">
        <v>12415</v>
      </c>
      <c r="P486" s="21" t="s">
        <v>12419</v>
      </c>
      <c r="Q486" s="21" t="s">
        <v>12417</v>
      </c>
      <c r="R486" s="21"/>
      <c r="S486" s="21">
        <v>44148</v>
      </c>
    </row>
    <row r="487" spans="1:19">
      <c r="A487" s="21" t="s">
        <v>12399</v>
      </c>
      <c r="B487" s="21" t="s">
        <v>12400</v>
      </c>
      <c r="C487" s="21" t="s">
        <v>12420</v>
      </c>
      <c r="D487" s="21" t="s">
        <v>12402</v>
      </c>
      <c r="E487" s="21" t="s">
        <v>1365</v>
      </c>
      <c r="F487" s="21" t="s">
        <v>1437</v>
      </c>
      <c r="G487" s="21" t="s">
        <v>1370</v>
      </c>
      <c r="H487" s="103" t="str">
        <f>VLOOKUP(G487,产品名称!$A$3:$B$136,2,0)</f>
        <v>Lip Balm -- Peppermint</v>
      </c>
      <c r="I487" s="173">
        <v>21.93</v>
      </c>
      <c r="J487" s="84">
        <v>1</v>
      </c>
      <c r="K487" s="81">
        <v>4.2000000000000003E-2</v>
      </c>
      <c r="L487" s="176">
        <v>0.92</v>
      </c>
      <c r="M487" s="82"/>
      <c r="N487" s="94">
        <v>0</v>
      </c>
      <c r="O487" s="21" t="s">
        <v>12403</v>
      </c>
      <c r="P487" s="21" t="s">
        <v>12421</v>
      </c>
      <c r="Q487" s="21" t="s">
        <v>711</v>
      </c>
      <c r="R487" s="21"/>
      <c r="S487" s="21">
        <v>44148</v>
      </c>
    </row>
    <row r="488" spans="1:19">
      <c r="A488" s="21" t="s">
        <v>12422</v>
      </c>
      <c r="B488" s="21" t="s">
        <v>12423</v>
      </c>
      <c r="C488" s="21" t="s">
        <v>12424</v>
      </c>
      <c r="D488" s="21" t="s">
        <v>12425</v>
      </c>
      <c r="E488" s="21" t="s">
        <v>948</v>
      </c>
      <c r="F488" s="21" t="s">
        <v>4841</v>
      </c>
      <c r="G488" s="21" t="s">
        <v>3786</v>
      </c>
      <c r="H488" s="103" t="str">
        <f>VLOOKUP(G488,产品名称!$A$3:$B$136,2,0)</f>
        <v>Liquid Soap Eucalyptus 473ml</v>
      </c>
      <c r="I488" s="173">
        <v>41.62</v>
      </c>
      <c r="J488" s="84">
        <v>1</v>
      </c>
      <c r="K488" s="81">
        <v>3.5000000000000003E-2</v>
      </c>
      <c r="L488" s="176">
        <v>1.46</v>
      </c>
      <c r="M488" s="82"/>
      <c r="N488" s="94">
        <v>0</v>
      </c>
      <c r="O488" s="21" t="s">
        <v>12426</v>
      </c>
      <c r="P488" s="21" t="s">
        <v>12426</v>
      </c>
      <c r="Q488" s="21" t="s">
        <v>12205</v>
      </c>
      <c r="R488" s="21"/>
      <c r="S488" s="21">
        <v>44148</v>
      </c>
    </row>
    <row r="489" spans="1:19">
      <c r="A489" s="21" t="s">
        <v>12427</v>
      </c>
      <c r="B489" s="21" t="s">
        <v>12428</v>
      </c>
      <c r="C489" s="21" t="s">
        <v>12429</v>
      </c>
      <c r="D489" s="21" t="s">
        <v>12430</v>
      </c>
      <c r="E489" s="21" t="s">
        <v>948</v>
      </c>
      <c r="F489" s="21" t="s">
        <v>1432</v>
      </c>
      <c r="G489" s="21" t="s">
        <v>12003</v>
      </c>
      <c r="H489" s="103" t="str">
        <f>VLOOKUP(G489,产品名称!$A$3:$B$148,2,0)</f>
        <v>Liquid Soap 8oz</v>
      </c>
      <c r="I489" s="173">
        <v>67.89</v>
      </c>
      <c r="J489" s="84">
        <v>1</v>
      </c>
      <c r="K489" s="81">
        <v>3.5000000000000003E-2</v>
      </c>
      <c r="L489" s="176">
        <v>2.38</v>
      </c>
      <c r="M489" s="82"/>
      <c r="N489" s="94">
        <v>0</v>
      </c>
      <c r="O489" s="21" t="s">
        <v>12431</v>
      </c>
      <c r="P489" s="21" t="s">
        <v>12431</v>
      </c>
      <c r="Q489" s="21" t="s">
        <v>12432</v>
      </c>
      <c r="R489" s="21"/>
      <c r="S489" s="21">
        <v>44148</v>
      </c>
    </row>
    <row r="490" spans="1:19">
      <c r="A490" s="21" t="s">
        <v>12433</v>
      </c>
      <c r="B490" s="21" t="s">
        <v>12434</v>
      </c>
      <c r="C490" s="21" t="s">
        <v>12435</v>
      </c>
      <c r="D490" s="21" t="s">
        <v>12436</v>
      </c>
      <c r="E490" s="21" t="s">
        <v>1365</v>
      </c>
      <c r="F490" s="21" t="s">
        <v>1437</v>
      </c>
      <c r="G490" s="21" t="s">
        <v>1370</v>
      </c>
      <c r="H490" s="103" t="str">
        <f>VLOOKUP(G490,产品名称!$A$3:$B$136,2,0)</f>
        <v>Lip Balm -- Peppermint</v>
      </c>
      <c r="I490" s="173">
        <v>15.25</v>
      </c>
      <c r="J490" s="84">
        <v>1</v>
      </c>
      <c r="K490" s="81">
        <v>4.2000000000000003E-2</v>
      </c>
      <c r="L490" s="176">
        <v>0.64</v>
      </c>
      <c r="M490" s="82"/>
      <c r="N490" s="94">
        <v>0</v>
      </c>
      <c r="O490" s="21" t="s">
        <v>12437</v>
      </c>
      <c r="P490" s="21" t="s">
        <v>12437</v>
      </c>
      <c r="Q490" s="21" t="s">
        <v>12438</v>
      </c>
      <c r="R490" s="21"/>
      <c r="S490" s="21">
        <v>44148</v>
      </c>
    </row>
    <row r="491" spans="1:19">
      <c r="A491" s="21" t="s">
        <v>12439</v>
      </c>
      <c r="B491" s="21" t="s">
        <v>12440</v>
      </c>
      <c r="C491" s="21" t="s">
        <v>12441</v>
      </c>
      <c r="D491" s="21" t="s">
        <v>12442</v>
      </c>
      <c r="E491" s="21" t="s">
        <v>948</v>
      </c>
      <c r="F491" s="21" t="s">
        <v>4841</v>
      </c>
      <c r="G491" s="21" t="s">
        <v>3786</v>
      </c>
      <c r="H491" s="103" t="str">
        <f>VLOOKUP(G491,产品名称!$A$3:$B$136,2,0)</f>
        <v>Liquid Soap Eucalyptus 473ml</v>
      </c>
      <c r="I491" s="173">
        <v>51.29</v>
      </c>
      <c r="J491" s="84">
        <v>1</v>
      </c>
      <c r="K491" s="81">
        <v>3.5000000000000003E-2</v>
      </c>
      <c r="L491" s="176">
        <v>1.8</v>
      </c>
      <c r="M491" s="82"/>
      <c r="N491" s="94">
        <v>0</v>
      </c>
      <c r="O491" s="21" t="s">
        <v>12443</v>
      </c>
      <c r="P491" s="21" t="s">
        <v>12444</v>
      </c>
      <c r="Q491" s="21" t="s">
        <v>12445</v>
      </c>
      <c r="R491" s="21"/>
      <c r="S491" s="21">
        <v>44148</v>
      </c>
    </row>
    <row r="492" spans="1:19">
      <c r="A492" s="21" t="s">
        <v>12439</v>
      </c>
      <c r="B492" s="21" t="s">
        <v>12440</v>
      </c>
      <c r="C492" s="21" t="s">
        <v>12446</v>
      </c>
      <c r="D492" s="21" t="s">
        <v>12442</v>
      </c>
      <c r="E492" s="21" t="s">
        <v>948</v>
      </c>
      <c r="F492" s="21" t="s">
        <v>8489</v>
      </c>
      <c r="G492" s="21" t="s">
        <v>3255</v>
      </c>
      <c r="H492" s="103" t="str">
        <f>VLOOKUP(G492,产品名称!$A$3:$B$136,2,0)</f>
        <v>Liquid Soap Cherry Blossom 473ml</v>
      </c>
      <c r="I492" s="173">
        <v>51.29</v>
      </c>
      <c r="J492" s="84">
        <v>1</v>
      </c>
      <c r="K492" s="81">
        <v>3.5000000000000003E-2</v>
      </c>
      <c r="L492" s="176">
        <v>1.8</v>
      </c>
      <c r="M492" s="82"/>
      <c r="N492" s="94">
        <v>0</v>
      </c>
      <c r="O492" s="21" t="s">
        <v>12443</v>
      </c>
      <c r="P492" s="21" t="s">
        <v>12447</v>
      </c>
      <c r="Q492" s="21" t="s">
        <v>12445</v>
      </c>
      <c r="R492" s="21"/>
      <c r="S492" s="21">
        <v>44148</v>
      </c>
    </row>
    <row r="493" spans="1:19">
      <c r="A493" s="21" t="s">
        <v>12448</v>
      </c>
      <c r="B493" s="21" t="s">
        <v>12449</v>
      </c>
      <c r="C493" s="21" t="s">
        <v>12450</v>
      </c>
      <c r="D493" s="21" t="s">
        <v>12451</v>
      </c>
      <c r="E493" s="21" t="s">
        <v>1365</v>
      </c>
      <c r="F493" s="21" t="s">
        <v>1435</v>
      </c>
      <c r="G493" s="21" t="s">
        <v>211</v>
      </c>
      <c r="H493" s="103" t="str">
        <f>VLOOKUP(G493,产品名称!$A$3:$B$136,2,0)</f>
        <v>Lip Balm -- Naked</v>
      </c>
      <c r="I493" s="173">
        <v>20.239999999999998</v>
      </c>
      <c r="J493" s="84">
        <v>1</v>
      </c>
      <c r="K493" s="81">
        <v>4.2000000000000003E-2</v>
      </c>
      <c r="L493" s="176">
        <v>0.85</v>
      </c>
      <c r="M493" s="82"/>
      <c r="N493" s="94">
        <v>0</v>
      </c>
      <c r="O493" s="21" t="s">
        <v>12452</v>
      </c>
      <c r="P493" s="21" t="s">
        <v>12452</v>
      </c>
      <c r="Q493" s="21" t="s">
        <v>12453</v>
      </c>
      <c r="R493" s="21"/>
      <c r="S493" s="21">
        <v>44148</v>
      </c>
    </row>
    <row r="494" spans="1:19">
      <c r="A494" s="21" t="s">
        <v>12454</v>
      </c>
      <c r="B494" s="21" t="s">
        <v>12455</v>
      </c>
      <c r="C494" s="21" t="s">
        <v>12456</v>
      </c>
      <c r="D494" s="21" t="s">
        <v>12457</v>
      </c>
      <c r="E494" s="21" t="s">
        <v>1365</v>
      </c>
      <c r="F494" s="21" t="s">
        <v>1438</v>
      </c>
      <c r="G494" s="21" t="s">
        <v>210</v>
      </c>
      <c r="H494" s="103" t="str">
        <f>VLOOKUP(G494,产品名称!$A$3:$B$136,2,0)</f>
        <v>Lip Balm -- Lemon Lime</v>
      </c>
      <c r="I494" s="173">
        <v>20.87</v>
      </c>
      <c r="J494" s="84">
        <v>1</v>
      </c>
      <c r="K494" s="81">
        <v>4.2000000000000003E-2</v>
      </c>
      <c r="L494" s="176">
        <v>0.88</v>
      </c>
      <c r="M494" s="82"/>
      <c r="N494" s="94">
        <v>0</v>
      </c>
      <c r="O494" s="21" t="s">
        <v>12458</v>
      </c>
      <c r="P494" s="21" t="s">
        <v>12458</v>
      </c>
      <c r="Q494" s="21" t="s">
        <v>711</v>
      </c>
      <c r="R494" s="21"/>
      <c r="S494" s="21">
        <v>44148</v>
      </c>
    </row>
    <row r="495" spans="1:19">
      <c r="A495" s="21" t="s">
        <v>12459</v>
      </c>
      <c r="B495" s="21" t="s">
        <v>12460</v>
      </c>
      <c r="C495" s="21" t="s">
        <v>12461</v>
      </c>
      <c r="D495" s="21" t="s">
        <v>12462</v>
      </c>
      <c r="E495" s="21" t="s">
        <v>948</v>
      </c>
      <c r="F495" s="21" t="s">
        <v>4855</v>
      </c>
      <c r="G495" s="21" t="s">
        <v>7906</v>
      </c>
      <c r="H495" s="103" t="str">
        <f>VLOOKUP(G495,产品名称!$A$3:$B$136,2,0)</f>
        <v>Liquid Soap Rose 237ml</v>
      </c>
      <c r="I495" s="173">
        <v>31.75</v>
      </c>
      <c r="J495" s="84">
        <v>1</v>
      </c>
      <c r="K495" s="81">
        <v>3.5000000000000003E-2</v>
      </c>
      <c r="L495" s="176">
        <v>1.1100000000000001</v>
      </c>
      <c r="M495" s="82"/>
      <c r="N495" s="94">
        <v>0</v>
      </c>
      <c r="O495" s="21" t="s">
        <v>12463</v>
      </c>
      <c r="P495" s="21" t="s">
        <v>12464</v>
      </c>
      <c r="Q495" s="21" t="s">
        <v>12465</v>
      </c>
      <c r="R495" s="21"/>
      <c r="S495" s="21">
        <v>44148</v>
      </c>
    </row>
    <row r="496" spans="1:19">
      <c r="A496" s="21" t="s">
        <v>12459</v>
      </c>
      <c r="B496" s="21" t="s">
        <v>12460</v>
      </c>
      <c r="C496" s="21" t="s">
        <v>12466</v>
      </c>
      <c r="D496" s="21" t="s">
        <v>12462</v>
      </c>
      <c r="E496" s="21" t="s">
        <v>948</v>
      </c>
      <c r="F496" s="21" t="s">
        <v>4825</v>
      </c>
      <c r="G496" s="21" t="s">
        <v>8197</v>
      </c>
      <c r="H496" s="103" t="str">
        <f>VLOOKUP(G496,产品名称!$A$3:$B$136,2,0)</f>
        <v>Liquid Soap Almond 237ml</v>
      </c>
      <c r="I496" s="173">
        <v>31.75</v>
      </c>
      <c r="J496" s="84">
        <v>1</v>
      </c>
      <c r="K496" s="81">
        <v>3.5000000000000003E-2</v>
      </c>
      <c r="L496" s="176">
        <v>1.1100000000000001</v>
      </c>
      <c r="M496" s="82"/>
      <c r="N496" s="94">
        <v>0</v>
      </c>
      <c r="O496" s="21" t="s">
        <v>12463</v>
      </c>
      <c r="P496" s="21" t="s">
        <v>12467</v>
      </c>
      <c r="Q496" s="21" t="s">
        <v>12465</v>
      </c>
      <c r="R496" s="21"/>
      <c r="S496" s="21">
        <v>44148</v>
      </c>
    </row>
    <row r="497" spans="1:19">
      <c r="A497" s="21" t="s">
        <v>12468</v>
      </c>
      <c r="B497" s="21" t="s">
        <v>12469</v>
      </c>
      <c r="C497" s="21" t="s">
        <v>12470</v>
      </c>
      <c r="D497" s="21" t="s">
        <v>12471</v>
      </c>
      <c r="E497" s="21" t="s">
        <v>1367</v>
      </c>
      <c r="F497" s="21" t="s">
        <v>4841</v>
      </c>
      <c r="G497" s="21" t="s">
        <v>3786</v>
      </c>
      <c r="H497" s="103" t="str">
        <f>VLOOKUP(G497,产品名称!$A$3:$B$136,2,0)</f>
        <v>Liquid Soap Eucalyptus 473ml</v>
      </c>
      <c r="I497" s="173">
        <v>44.76</v>
      </c>
      <c r="J497" s="84">
        <v>1</v>
      </c>
      <c r="K497" s="81">
        <v>0.2</v>
      </c>
      <c r="L497" s="176">
        <v>8.9499999999999993</v>
      </c>
      <c r="M497" s="82">
        <v>0.01</v>
      </c>
      <c r="N497" s="94">
        <v>0.45</v>
      </c>
      <c r="O497" s="21" t="s">
        <v>12472</v>
      </c>
      <c r="P497" s="21" t="s">
        <v>12472</v>
      </c>
      <c r="Q497" s="21" t="s">
        <v>1380</v>
      </c>
      <c r="R497" s="21"/>
      <c r="S497" s="21">
        <v>44148</v>
      </c>
    </row>
    <row r="498" spans="1:19">
      <c r="A498" s="21" t="s">
        <v>12459</v>
      </c>
      <c r="B498" s="21" t="s">
        <v>12460</v>
      </c>
      <c r="C498" s="21" t="s">
        <v>12473</v>
      </c>
      <c r="D498" s="21" t="s">
        <v>12462</v>
      </c>
      <c r="E498" s="21" t="s">
        <v>948</v>
      </c>
      <c r="F498" s="21" t="s">
        <v>4821</v>
      </c>
      <c r="G498" s="21" t="s">
        <v>7834</v>
      </c>
      <c r="H498" s="103" t="str">
        <f>VLOOKUP(G498,产品名称!$A$3:$B$136,2,0)</f>
        <v>Liquid Soap Tea Tree 237ml</v>
      </c>
      <c r="I498" s="173">
        <v>31.75</v>
      </c>
      <c r="J498" s="84">
        <v>1</v>
      </c>
      <c r="K498" s="81">
        <v>3.5000000000000003E-2</v>
      </c>
      <c r="L498" s="176">
        <v>1.1100000000000001</v>
      </c>
      <c r="M498" s="82"/>
      <c r="N498" s="94">
        <v>0</v>
      </c>
      <c r="O498" s="21" t="s">
        <v>12463</v>
      </c>
      <c r="P498" s="21" t="s">
        <v>12474</v>
      </c>
      <c r="Q498" s="21" t="s">
        <v>12465</v>
      </c>
      <c r="R498" s="21"/>
      <c r="S498" s="21">
        <v>44148</v>
      </c>
    </row>
    <row r="499" spans="1:19">
      <c r="A499" s="21" t="s">
        <v>12475</v>
      </c>
      <c r="B499" s="21" t="s">
        <v>12476</v>
      </c>
      <c r="C499" s="21" t="s">
        <v>12477</v>
      </c>
      <c r="D499" s="21" t="s">
        <v>12478</v>
      </c>
      <c r="E499" s="21" t="s">
        <v>948</v>
      </c>
      <c r="F499" s="21" t="s">
        <v>12479</v>
      </c>
      <c r="G499" s="21" t="s">
        <v>12480</v>
      </c>
      <c r="H499" s="103" t="str">
        <f>VLOOKUP(G499,产品名称!$A$3:$B$148,2,0)</f>
        <v>Tea Tree Bar Soap 140g</v>
      </c>
      <c r="I499" s="173">
        <v>9.61</v>
      </c>
      <c r="J499" s="84">
        <v>1</v>
      </c>
      <c r="K499" s="81">
        <v>1.4999999999999999E-2</v>
      </c>
      <c r="L499" s="176">
        <v>0.14000000000000001</v>
      </c>
      <c r="M499" s="82"/>
      <c r="N499" s="94">
        <v>0</v>
      </c>
      <c r="O499" s="21" t="s">
        <v>12481</v>
      </c>
      <c r="P499" s="21" t="s">
        <v>12481</v>
      </c>
      <c r="Q499" s="21" t="s">
        <v>1380</v>
      </c>
      <c r="R499" s="21"/>
      <c r="S499" s="21">
        <v>44148</v>
      </c>
    </row>
    <row r="500" spans="1:19">
      <c r="A500" s="21" t="s">
        <v>12482</v>
      </c>
      <c r="B500" s="21" t="s">
        <v>12483</v>
      </c>
      <c r="C500" s="21" t="s">
        <v>12484</v>
      </c>
      <c r="D500" s="21" t="s">
        <v>12485</v>
      </c>
      <c r="E500" s="21" t="s">
        <v>948</v>
      </c>
      <c r="F500" s="21" t="s">
        <v>1435</v>
      </c>
      <c r="G500" s="21" t="s">
        <v>211</v>
      </c>
      <c r="H500" s="103" t="str">
        <f>VLOOKUP(G500,产品名称!$A$3:$B$136,2,0)</f>
        <v>Lip Balm -- Naked</v>
      </c>
      <c r="I500" s="173">
        <v>19.25</v>
      </c>
      <c r="J500" s="84">
        <v>1</v>
      </c>
      <c r="K500" s="81">
        <v>3.5000000000000003E-2</v>
      </c>
      <c r="L500" s="176">
        <v>0.67</v>
      </c>
      <c r="M500" s="82"/>
      <c r="N500" s="94">
        <v>0</v>
      </c>
      <c r="O500" s="21" t="s">
        <v>12486</v>
      </c>
      <c r="P500" s="21" t="s">
        <v>12486</v>
      </c>
      <c r="Q500" s="21" t="s">
        <v>12487</v>
      </c>
      <c r="R500" s="21"/>
      <c r="S500" s="21">
        <v>44148</v>
      </c>
    </row>
    <row r="501" spans="1:19">
      <c r="A501" s="21" t="s">
        <v>12488</v>
      </c>
      <c r="B501" s="21" t="s">
        <v>12489</v>
      </c>
      <c r="C501" s="21" t="s">
        <v>12490</v>
      </c>
      <c r="D501" s="21" t="s">
        <v>12491</v>
      </c>
      <c r="E501" s="21" t="s">
        <v>948</v>
      </c>
      <c r="F501" s="21" t="s">
        <v>12492</v>
      </c>
      <c r="G501" s="21" t="s">
        <v>12493</v>
      </c>
      <c r="H501" s="103" t="str">
        <f>VLOOKUP(G501,产品名称!$A$3:$B$148,2,0)</f>
        <v>Almond Bar Soap 140g</v>
      </c>
      <c r="I501" s="173">
        <v>9.61</v>
      </c>
      <c r="J501" s="84">
        <v>1</v>
      </c>
      <c r="K501" s="81">
        <v>1.4999999999999999E-2</v>
      </c>
      <c r="L501" s="176">
        <v>0.14000000000000001</v>
      </c>
      <c r="M501" s="82"/>
      <c r="N501" s="94">
        <v>0</v>
      </c>
      <c r="O501" s="21" t="s">
        <v>12494</v>
      </c>
      <c r="P501" s="21" t="s">
        <v>12494</v>
      </c>
      <c r="Q501" s="21" t="s">
        <v>1380</v>
      </c>
      <c r="R501" s="21"/>
      <c r="S501" s="21">
        <v>44148</v>
      </c>
    </row>
    <row r="502" spans="1:19">
      <c r="A502" s="21" t="s">
        <v>12495</v>
      </c>
      <c r="B502" s="21" t="s">
        <v>12496</v>
      </c>
      <c r="C502" s="21" t="s">
        <v>12497</v>
      </c>
      <c r="D502" s="21" t="s">
        <v>12498</v>
      </c>
      <c r="E502" s="21" t="s">
        <v>1367</v>
      </c>
      <c r="F502" s="21" t="s">
        <v>8489</v>
      </c>
      <c r="G502" s="21" t="s">
        <v>3255</v>
      </c>
      <c r="H502" s="103" t="str">
        <f>VLOOKUP(G502,产品名称!$A$3:$B$136,2,0)</f>
        <v>Liquid Soap Cherry Blossom 473ml</v>
      </c>
      <c r="I502" s="173">
        <v>92.65</v>
      </c>
      <c r="J502" s="84">
        <v>2</v>
      </c>
      <c r="K502" s="81">
        <v>0.2</v>
      </c>
      <c r="L502" s="176">
        <v>18.53</v>
      </c>
      <c r="M502" s="82">
        <v>0.01</v>
      </c>
      <c r="N502" s="94">
        <v>0.93</v>
      </c>
      <c r="O502" s="21" t="s">
        <v>12499</v>
      </c>
      <c r="P502" s="21" t="s">
        <v>12499</v>
      </c>
      <c r="Q502" s="21" t="s">
        <v>1380</v>
      </c>
      <c r="R502" s="21"/>
      <c r="S502" s="21">
        <v>44148</v>
      </c>
    </row>
    <row r="503" spans="1:19">
      <c r="A503" s="21" t="s">
        <v>12500</v>
      </c>
      <c r="B503" s="21" t="s">
        <v>12501</v>
      </c>
      <c r="C503" s="21" t="s">
        <v>12502</v>
      </c>
      <c r="D503" s="21" t="s">
        <v>12503</v>
      </c>
      <c r="E503" s="21" t="s">
        <v>1367</v>
      </c>
      <c r="F503" s="21" t="s">
        <v>4841</v>
      </c>
      <c r="G503" s="21" t="s">
        <v>3786</v>
      </c>
      <c r="H503" s="103" t="str">
        <f>VLOOKUP(G503,产品名称!$A$3:$B$136,2,0)</f>
        <v>Liquid Soap Eucalyptus 473ml</v>
      </c>
      <c r="I503" s="173">
        <v>108.56</v>
      </c>
      <c r="J503" s="84">
        <v>2</v>
      </c>
      <c r="K503" s="81">
        <v>0.2</v>
      </c>
      <c r="L503" s="176">
        <v>21.71</v>
      </c>
      <c r="M503" s="82">
        <v>0.01</v>
      </c>
      <c r="N503" s="94">
        <v>1.0900000000000001</v>
      </c>
      <c r="O503" s="21" t="s">
        <v>12504</v>
      </c>
      <c r="P503" s="21" t="s">
        <v>12504</v>
      </c>
      <c r="Q503" s="21" t="s">
        <v>1380</v>
      </c>
      <c r="R503" s="21"/>
      <c r="S503" s="21">
        <v>44148</v>
      </c>
    </row>
    <row r="504" spans="1:19">
      <c r="A504" s="21" t="s">
        <v>12505</v>
      </c>
      <c r="B504" s="21" t="s">
        <v>12506</v>
      </c>
      <c r="C504" s="21" t="s">
        <v>12507</v>
      </c>
      <c r="D504" s="21" t="s">
        <v>12265</v>
      </c>
      <c r="E504" s="21" t="s">
        <v>948</v>
      </c>
      <c r="F504" s="21" t="s">
        <v>4841</v>
      </c>
      <c r="G504" s="21" t="s">
        <v>3786</v>
      </c>
      <c r="H504" s="103" t="str">
        <f>VLOOKUP(G504,产品名称!$A$3:$B$136,2,0)</f>
        <v>Liquid Soap Eucalyptus 473ml</v>
      </c>
      <c r="I504" s="173">
        <v>49.4</v>
      </c>
      <c r="J504" s="84">
        <v>1</v>
      </c>
      <c r="K504" s="81">
        <v>3.5000000000000003E-2</v>
      </c>
      <c r="L504" s="176">
        <v>1.73</v>
      </c>
      <c r="M504" s="82"/>
      <c r="N504" s="94">
        <v>0</v>
      </c>
      <c r="O504" s="21" t="s">
        <v>12508</v>
      </c>
      <c r="P504" s="21" t="s">
        <v>12508</v>
      </c>
      <c r="Q504" s="21" t="s">
        <v>12509</v>
      </c>
      <c r="R504" s="21"/>
      <c r="S504" s="21">
        <v>44148</v>
      </c>
    </row>
    <row r="505" spans="1:19">
      <c r="A505" s="21" t="s">
        <v>12510</v>
      </c>
      <c r="B505" s="21" t="s">
        <v>12511</v>
      </c>
      <c r="C505" s="21" t="s">
        <v>12512</v>
      </c>
      <c r="D505" s="21" t="s">
        <v>12513</v>
      </c>
      <c r="E505" s="21" t="s">
        <v>1367</v>
      </c>
      <c r="F505" s="21" t="s">
        <v>3718</v>
      </c>
      <c r="G505" s="21" t="s">
        <v>6882</v>
      </c>
      <c r="H505" s="103" t="str">
        <f>VLOOKUP(G505,产品名称!$A$3:$B$136,2,0)</f>
        <v>Bundle-Liquid Soap 16oz*3</v>
      </c>
      <c r="I505" s="173">
        <v>194.06</v>
      </c>
      <c r="J505" s="84">
        <v>1</v>
      </c>
      <c r="K505" s="81">
        <v>0.2</v>
      </c>
      <c r="L505" s="176">
        <v>38.81</v>
      </c>
      <c r="M505" s="82">
        <v>0.01</v>
      </c>
      <c r="N505" s="94">
        <v>1.94</v>
      </c>
      <c r="O505" s="21" t="s">
        <v>12514</v>
      </c>
      <c r="P505" s="21" t="s">
        <v>12514</v>
      </c>
      <c r="Q505" s="21" t="s">
        <v>1380</v>
      </c>
      <c r="R505" s="21"/>
      <c r="S505" s="21">
        <v>44147</v>
      </c>
    </row>
    <row r="506" spans="1:19">
      <c r="A506" s="21" t="s">
        <v>12515</v>
      </c>
      <c r="B506" s="21" t="s">
        <v>12516</v>
      </c>
      <c r="C506" s="21" t="s">
        <v>12517</v>
      </c>
      <c r="D506" s="21" t="s">
        <v>12518</v>
      </c>
      <c r="E506" s="21" t="s">
        <v>1365</v>
      </c>
      <c r="F506" s="21" t="s">
        <v>1435</v>
      </c>
      <c r="G506" s="21" t="s">
        <v>211</v>
      </c>
      <c r="H506" s="103" t="str">
        <f>VLOOKUP(G506,产品名称!$A$3:$B$136,2,0)</f>
        <v>Lip Balm -- Naked</v>
      </c>
      <c r="I506" s="173">
        <v>24.57</v>
      </c>
      <c r="J506" s="84">
        <v>1</v>
      </c>
      <c r="K506" s="81">
        <v>4.2000000000000003E-2</v>
      </c>
      <c r="L506" s="176">
        <v>1.03</v>
      </c>
      <c r="M506" s="82"/>
      <c r="N506" s="94">
        <v>0</v>
      </c>
      <c r="O506" s="21" t="s">
        <v>12519</v>
      </c>
      <c r="P506" s="21" t="s">
        <v>12519</v>
      </c>
      <c r="Q506" s="21" t="s">
        <v>12520</v>
      </c>
      <c r="R506" s="21"/>
      <c r="S506" s="21">
        <v>44147</v>
      </c>
    </row>
    <row r="507" spans="1:19">
      <c r="A507" s="21" t="s">
        <v>12521</v>
      </c>
      <c r="B507" s="21" t="s">
        <v>12522</v>
      </c>
      <c r="C507" s="21" t="s">
        <v>12523</v>
      </c>
      <c r="D507" s="21" t="s">
        <v>12524</v>
      </c>
      <c r="E507" s="21" t="s">
        <v>948</v>
      </c>
      <c r="F507" s="21" t="s">
        <v>1433</v>
      </c>
      <c r="G507" s="21" t="s">
        <v>7831</v>
      </c>
      <c r="H507" s="103" t="str">
        <f>VLOOKUP(G507,产品名称!$A$3:$B$136,2,0)</f>
        <v>Bar Soap</v>
      </c>
      <c r="I507" s="173">
        <v>54.07</v>
      </c>
      <c r="J507" s="84">
        <v>1</v>
      </c>
      <c r="K507" s="81">
        <v>3.5000000000000003E-2</v>
      </c>
      <c r="L507" s="176">
        <v>1.89</v>
      </c>
      <c r="M507" s="82"/>
      <c r="N507" s="94">
        <v>0</v>
      </c>
      <c r="O507" s="21" t="s">
        <v>12525</v>
      </c>
      <c r="P507" s="21" t="s">
        <v>12525</v>
      </c>
      <c r="Q507" s="21" t="s">
        <v>12526</v>
      </c>
      <c r="R507" s="21"/>
      <c r="S507" s="21">
        <v>44147</v>
      </c>
    </row>
    <row r="508" spans="1:19">
      <c r="A508" s="21" t="s">
        <v>12527</v>
      </c>
      <c r="B508" s="21" t="s">
        <v>12528</v>
      </c>
      <c r="C508" s="21" t="s">
        <v>12529</v>
      </c>
      <c r="D508" s="21" t="s">
        <v>12530</v>
      </c>
      <c r="E508" s="21" t="s">
        <v>1365</v>
      </c>
      <c r="F508" s="21" t="s">
        <v>1437</v>
      </c>
      <c r="G508" s="21" t="s">
        <v>1370</v>
      </c>
      <c r="H508" s="103" t="str">
        <f>VLOOKUP(G508,产品名称!$A$3:$B$136,2,0)</f>
        <v>Lip Balm -- Peppermint</v>
      </c>
      <c r="I508" s="173">
        <v>19.25</v>
      </c>
      <c r="J508" s="84">
        <v>1</v>
      </c>
      <c r="K508" s="81">
        <v>4.2000000000000003E-2</v>
      </c>
      <c r="L508" s="176">
        <v>0.81</v>
      </c>
      <c r="M508" s="82"/>
      <c r="N508" s="94">
        <v>0</v>
      </c>
      <c r="O508" s="21" t="s">
        <v>12531</v>
      </c>
      <c r="P508" s="21" t="s">
        <v>12531</v>
      </c>
      <c r="Q508" s="21" t="s">
        <v>711</v>
      </c>
      <c r="R508" s="21"/>
      <c r="S508" s="21">
        <v>44146</v>
      </c>
    </row>
    <row r="509" spans="1:19">
      <c r="A509" s="21" t="s">
        <v>12532</v>
      </c>
      <c r="B509" s="21" t="s">
        <v>12533</v>
      </c>
      <c r="C509" s="21" t="s">
        <v>12534</v>
      </c>
      <c r="D509" s="21" t="s">
        <v>12535</v>
      </c>
      <c r="E509" s="21" t="s">
        <v>948</v>
      </c>
      <c r="F509" s="21" t="s">
        <v>4817</v>
      </c>
      <c r="G509" s="21" t="s">
        <v>3778</v>
      </c>
      <c r="H509" s="103" t="str">
        <f>VLOOKUP(G509,产品名称!$A$3:$B$136,2,0)</f>
        <v>Liquid Soap Peppermint 237ml</v>
      </c>
      <c r="I509" s="173">
        <v>27.68</v>
      </c>
      <c r="J509" s="84">
        <v>1</v>
      </c>
      <c r="K509" s="81">
        <v>3.5000000000000003E-2</v>
      </c>
      <c r="L509" s="176">
        <v>0.97</v>
      </c>
      <c r="M509" s="82"/>
      <c r="N509" s="94">
        <v>0</v>
      </c>
      <c r="O509" s="21" t="s">
        <v>12536</v>
      </c>
      <c r="P509" s="21" t="s">
        <v>12536</v>
      </c>
      <c r="Q509" s="21" t="s">
        <v>12537</v>
      </c>
      <c r="R509" s="21"/>
      <c r="S509" s="21">
        <v>44146</v>
      </c>
    </row>
    <row r="510" spans="1:19">
      <c r="A510" s="21" t="s">
        <v>12538</v>
      </c>
      <c r="B510" s="21" t="s">
        <v>12539</v>
      </c>
      <c r="C510" s="21" t="s">
        <v>12540</v>
      </c>
      <c r="D510" s="21" t="s">
        <v>12541</v>
      </c>
      <c r="E510" s="21" t="s">
        <v>948</v>
      </c>
      <c r="F510" s="21" t="s">
        <v>8246</v>
      </c>
      <c r="G510" s="21" t="s">
        <v>8247</v>
      </c>
      <c r="H510" s="103" t="str">
        <f>VLOOKUP(G510,产品名称!$A$3:$B$136,2,0)</f>
        <v>Liquid Soap Baby Unscented 237ml</v>
      </c>
      <c r="I510" s="173">
        <v>9.61</v>
      </c>
      <c r="J510" s="84">
        <v>1</v>
      </c>
      <c r="K510" s="81">
        <v>1.4999999999999999E-2</v>
      </c>
      <c r="L510" s="176">
        <v>0.14000000000000001</v>
      </c>
      <c r="M510" s="82"/>
      <c r="N510" s="94">
        <v>0</v>
      </c>
      <c r="O510" s="21" t="s">
        <v>12542</v>
      </c>
      <c r="P510" s="21" t="s">
        <v>12542</v>
      </c>
      <c r="Q510" s="21" t="s">
        <v>12543</v>
      </c>
      <c r="R510" s="21"/>
      <c r="S510" s="21">
        <v>44145</v>
      </c>
    </row>
    <row r="511" spans="1:19">
      <c r="A511" s="21" t="s">
        <v>12544</v>
      </c>
      <c r="B511" s="21" t="s">
        <v>12545</v>
      </c>
      <c r="C511" s="21" t="s">
        <v>12546</v>
      </c>
      <c r="D511" s="21" t="s">
        <v>12547</v>
      </c>
      <c r="E511" s="21" t="s">
        <v>948</v>
      </c>
      <c r="F511" s="21" t="s">
        <v>3784</v>
      </c>
      <c r="G511" s="21" t="s">
        <v>3785</v>
      </c>
      <c r="H511" s="103" t="str">
        <f>VLOOKUP(G511,产品名称!$A$3:$B$136,2,0)</f>
        <v>Liquid Soap Cherry Blossom 237ml</v>
      </c>
      <c r="I511" s="173">
        <v>23.11</v>
      </c>
      <c r="J511" s="84">
        <v>1</v>
      </c>
      <c r="K511" s="81">
        <v>3.5000000000000003E-2</v>
      </c>
      <c r="L511" s="176">
        <v>0.81</v>
      </c>
      <c r="M511" s="82"/>
      <c r="N511" s="94">
        <v>0</v>
      </c>
      <c r="O511" s="21" t="s">
        <v>12548</v>
      </c>
      <c r="P511" s="21" t="s">
        <v>12548</v>
      </c>
      <c r="Q511" s="21" t="s">
        <v>12549</v>
      </c>
      <c r="R511" s="21"/>
      <c r="S511" s="21">
        <v>44145</v>
      </c>
    </row>
    <row r="512" spans="1:19">
      <c r="A512" s="21" t="s">
        <v>12550</v>
      </c>
      <c r="B512" s="21" t="s">
        <v>12551</v>
      </c>
      <c r="C512" s="21" t="s">
        <v>12552</v>
      </c>
      <c r="D512" s="21" t="s">
        <v>12553</v>
      </c>
      <c r="E512" s="21" t="s">
        <v>1365</v>
      </c>
      <c r="F512" s="21" t="s">
        <v>1435</v>
      </c>
      <c r="G512" s="21" t="s">
        <v>211</v>
      </c>
      <c r="H512" s="103" t="str">
        <f>VLOOKUP(G512,产品名称!$A$3:$B$136,2,0)</f>
        <v>Lip Balm -- Naked</v>
      </c>
      <c r="I512" s="173">
        <v>15.23</v>
      </c>
      <c r="J512" s="84">
        <v>1</v>
      </c>
      <c r="K512" s="81">
        <v>4.2000000000000003E-2</v>
      </c>
      <c r="L512" s="176">
        <v>0.64</v>
      </c>
      <c r="M512" s="82"/>
      <c r="N512" s="94">
        <v>0</v>
      </c>
      <c r="O512" s="21" t="s">
        <v>12554</v>
      </c>
      <c r="P512" s="21" t="s">
        <v>12554</v>
      </c>
      <c r="Q512" s="21" t="s">
        <v>711</v>
      </c>
      <c r="R512" s="21"/>
      <c r="S512" s="21">
        <v>44145</v>
      </c>
    </row>
    <row r="513" spans="1:19">
      <c r="A513" s="21" t="s">
        <v>12555</v>
      </c>
      <c r="B513" s="21" t="s">
        <v>12556</v>
      </c>
      <c r="C513" s="21" t="s">
        <v>12556</v>
      </c>
      <c r="D513" s="21" t="s">
        <v>12557</v>
      </c>
      <c r="E513" s="21" t="s">
        <v>948</v>
      </c>
      <c r="F513" s="21" t="s">
        <v>7961</v>
      </c>
      <c r="G513" s="21" t="s">
        <v>7962</v>
      </c>
      <c r="H513" s="103" t="str">
        <f>VLOOKUP(G513,产品名称!$A$3:$B$136,2,0)</f>
        <v>Special Coupon</v>
      </c>
      <c r="I513" s="173">
        <v>1</v>
      </c>
      <c r="J513" s="84">
        <v>1</v>
      </c>
      <c r="K513" s="81">
        <v>1.4999999999999999E-2</v>
      </c>
      <c r="L513" s="176">
        <v>0.02</v>
      </c>
      <c r="M513" s="82"/>
      <c r="N513" s="94">
        <v>0</v>
      </c>
      <c r="O513" s="21" t="s">
        <v>12558</v>
      </c>
      <c r="P513" s="21" t="s">
        <v>12558</v>
      </c>
      <c r="Q513" s="21" t="s">
        <v>12559</v>
      </c>
      <c r="R513" s="21"/>
      <c r="S513" s="21">
        <v>44145</v>
      </c>
    </row>
    <row r="514" spans="1:19">
      <c r="A514" s="21" t="s">
        <v>12560</v>
      </c>
      <c r="B514" s="21" t="s">
        <v>12561</v>
      </c>
      <c r="C514" s="21" t="s">
        <v>12562</v>
      </c>
      <c r="D514" s="21" t="s">
        <v>12563</v>
      </c>
      <c r="E514" s="21" t="s">
        <v>1367</v>
      </c>
      <c r="F514" s="21" t="s">
        <v>3784</v>
      </c>
      <c r="G514" s="21" t="s">
        <v>3785</v>
      </c>
      <c r="H514" s="103" t="str">
        <f>VLOOKUP(G514,产品名称!$A$3:$B$136,2,0)</f>
        <v>Liquid Soap Cherry Blossom 237ml</v>
      </c>
      <c r="I514" s="173">
        <v>34.99</v>
      </c>
      <c r="J514" s="84">
        <v>1</v>
      </c>
      <c r="K514" s="81">
        <v>0.2</v>
      </c>
      <c r="L514" s="176">
        <v>7</v>
      </c>
      <c r="M514" s="82">
        <v>0.01</v>
      </c>
      <c r="N514" s="94">
        <v>0.35</v>
      </c>
      <c r="O514" s="21" t="s">
        <v>12564</v>
      </c>
      <c r="P514" s="21" t="s">
        <v>12564</v>
      </c>
      <c r="Q514" s="21" t="s">
        <v>1380</v>
      </c>
      <c r="R514" s="21"/>
      <c r="S514" s="21">
        <v>44145</v>
      </c>
    </row>
    <row r="515" spans="1:19">
      <c r="A515" s="21" t="s">
        <v>12565</v>
      </c>
      <c r="B515" s="21" t="s">
        <v>12566</v>
      </c>
      <c r="C515" s="21" t="s">
        <v>12567</v>
      </c>
      <c r="D515" s="21" t="s">
        <v>12568</v>
      </c>
      <c r="E515" s="21" t="s">
        <v>948</v>
      </c>
      <c r="F515" s="21" t="s">
        <v>12569</v>
      </c>
      <c r="G515" s="21" t="s">
        <v>12570</v>
      </c>
      <c r="H515" s="103" t="str">
        <f>VLOOKUP(G515,产品名称!$A$3:$B$148,2,0)</f>
        <v>Eucalyptus Bar Soap 140g</v>
      </c>
      <c r="I515" s="173">
        <v>9.61</v>
      </c>
      <c r="J515" s="84">
        <v>1</v>
      </c>
      <c r="K515" s="81">
        <v>1.4999999999999999E-2</v>
      </c>
      <c r="L515" s="176">
        <v>0.14000000000000001</v>
      </c>
      <c r="M515" s="82"/>
      <c r="N515" s="94">
        <v>0</v>
      </c>
      <c r="O515" s="21" t="s">
        <v>12571</v>
      </c>
      <c r="P515" s="21" t="s">
        <v>12571</v>
      </c>
      <c r="Q515" s="21" t="s">
        <v>5171</v>
      </c>
      <c r="R515" s="21"/>
      <c r="S515" s="21">
        <v>44145</v>
      </c>
    </row>
    <row r="516" spans="1:19">
      <c r="A516" s="21" t="s">
        <v>12572</v>
      </c>
      <c r="B516" s="21" t="s">
        <v>12573</v>
      </c>
      <c r="C516" s="21" t="s">
        <v>12573</v>
      </c>
      <c r="D516" s="21" t="s">
        <v>12574</v>
      </c>
      <c r="E516" s="21" t="s">
        <v>948</v>
      </c>
      <c r="F516" s="21" t="s">
        <v>7961</v>
      </c>
      <c r="G516" s="21" t="s">
        <v>7962</v>
      </c>
      <c r="H516" s="103" t="str">
        <f>VLOOKUP(G516,产品名称!$A$3:$B$136,2,0)</f>
        <v>Special Coupon</v>
      </c>
      <c r="I516" s="173">
        <v>1</v>
      </c>
      <c r="J516" s="84">
        <v>1</v>
      </c>
      <c r="K516" s="81">
        <v>1.4999999999999999E-2</v>
      </c>
      <c r="L516" s="176">
        <v>0.02</v>
      </c>
      <c r="M516" s="82"/>
      <c r="N516" s="94">
        <v>0</v>
      </c>
      <c r="O516" s="21" t="s">
        <v>12575</v>
      </c>
      <c r="P516" s="21" t="s">
        <v>12575</v>
      </c>
      <c r="Q516" s="21" t="s">
        <v>1380</v>
      </c>
      <c r="R516" s="21"/>
      <c r="S516" s="21">
        <v>44145</v>
      </c>
    </row>
    <row r="517" spans="1:19">
      <c r="A517" s="21" t="s">
        <v>12576</v>
      </c>
      <c r="B517" s="21" t="s">
        <v>12577</v>
      </c>
      <c r="C517" s="21" t="s">
        <v>12577</v>
      </c>
      <c r="D517" s="21" t="s">
        <v>12578</v>
      </c>
      <c r="E517" s="21" t="s">
        <v>948</v>
      </c>
      <c r="F517" s="21" t="s">
        <v>7961</v>
      </c>
      <c r="G517" s="21" t="s">
        <v>7962</v>
      </c>
      <c r="H517" s="103" t="str">
        <f>VLOOKUP(G517,产品名称!$A$3:$B$136,2,0)</f>
        <v>Special Coupon</v>
      </c>
      <c r="I517" s="173">
        <v>1</v>
      </c>
      <c r="J517" s="84">
        <v>1</v>
      </c>
      <c r="K517" s="81">
        <v>1.4999999999999999E-2</v>
      </c>
      <c r="L517" s="176">
        <v>0.02</v>
      </c>
      <c r="M517" s="82"/>
      <c r="N517" s="94">
        <v>0</v>
      </c>
      <c r="O517" s="21" t="s">
        <v>12579</v>
      </c>
      <c r="P517" s="21" t="s">
        <v>12579</v>
      </c>
      <c r="Q517" s="21" t="s">
        <v>711</v>
      </c>
      <c r="R517" s="21"/>
      <c r="S517" s="21">
        <v>44145</v>
      </c>
    </row>
    <row r="518" spans="1:19">
      <c r="A518" s="21" t="s">
        <v>12580</v>
      </c>
      <c r="B518" s="21" t="s">
        <v>12581</v>
      </c>
      <c r="C518" s="21" t="s">
        <v>12582</v>
      </c>
      <c r="D518" s="21" t="s">
        <v>12583</v>
      </c>
      <c r="E518" s="21" t="s">
        <v>948</v>
      </c>
      <c r="F518" s="21" t="s">
        <v>7961</v>
      </c>
      <c r="G518" s="21" t="s">
        <v>7962</v>
      </c>
      <c r="H518" s="103" t="str">
        <f>VLOOKUP(G518,产品名称!$A$3:$B$136,2,0)</f>
        <v>Special Coupon</v>
      </c>
      <c r="I518" s="173">
        <v>1</v>
      </c>
      <c r="J518" s="84">
        <v>1</v>
      </c>
      <c r="K518" s="81">
        <v>1.4999999999999999E-2</v>
      </c>
      <c r="L518" s="176">
        <v>0.02</v>
      </c>
      <c r="M518" s="82"/>
      <c r="N518" s="94">
        <v>0</v>
      </c>
      <c r="O518" s="21" t="s">
        <v>12584</v>
      </c>
      <c r="P518" s="21" t="s">
        <v>12584</v>
      </c>
      <c r="Q518" s="21" t="s">
        <v>8505</v>
      </c>
      <c r="R518" s="21"/>
      <c r="S518" s="21">
        <v>44145</v>
      </c>
    </row>
    <row r="519" spans="1:19">
      <c r="A519" s="21" t="s">
        <v>12585</v>
      </c>
      <c r="B519" s="21" t="s">
        <v>12586</v>
      </c>
      <c r="C519" s="21" t="s">
        <v>12586</v>
      </c>
      <c r="D519" s="21" t="s">
        <v>12587</v>
      </c>
      <c r="E519" s="21" t="s">
        <v>948</v>
      </c>
      <c r="F519" s="21" t="s">
        <v>7961</v>
      </c>
      <c r="G519" s="21" t="s">
        <v>7962</v>
      </c>
      <c r="H519" s="103" t="str">
        <f>VLOOKUP(G519,产品名称!$A$3:$B$136,2,0)</f>
        <v>Special Coupon</v>
      </c>
      <c r="I519" s="173">
        <v>1</v>
      </c>
      <c r="J519" s="84">
        <v>1</v>
      </c>
      <c r="K519" s="81">
        <v>1.4999999999999999E-2</v>
      </c>
      <c r="L519" s="176">
        <v>0.02</v>
      </c>
      <c r="M519" s="82"/>
      <c r="N519" s="94">
        <v>0</v>
      </c>
      <c r="O519" s="21" t="s">
        <v>12588</v>
      </c>
      <c r="P519" s="21" t="s">
        <v>12588</v>
      </c>
      <c r="Q519" s="21" t="s">
        <v>8505</v>
      </c>
      <c r="R519" s="21"/>
      <c r="S519" s="21">
        <v>44145</v>
      </c>
    </row>
    <row r="520" spans="1:19">
      <c r="A520" s="21" t="s">
        <v>12589</v>
      </c>
      <c r="B520" s="21" t="s">
        <v>12590</v>
      </c>
      <c r="C520" s="21" t="s">
        <v>12591</v>
      </c>
      <c r="D520" s="21" t="s">
        <v>12592</v>
      </c>
      <c r="E520" s="21" t="s">
        <v>1367</v>
      </c>
      <c r="F520" s="21" t="s">
        <v>4789</v>
      </c>
      <c r="G520" s="21" t="s">
        <v>7770</v>
      </c>
      <c r="H520" s="103" t="str">
        <f>VLOOKUP(G520,产品名称!$A$3:$B$136,2,0)</f>
        <v>Liquid Soap Baby Unscented 237ml</v>
      </c>
      <c r="I520" s="173">
        <v>67.91</v>
      </c>
      <c r="J520" s="84">
        <v>1</v>
      </c>
      <c r="K520" s="81">
        <v>0.2</v>
      </c>
      <c r="L520" s="176">
        <v>13.58</v>
      </c>
      <c r="M520" s="82">
        <v>0.01</v>
      </c>
      <c r="N520" s="94">
        <v>0.68</v>
      </c>
      <c r="O520" s="21" t="s">
        <v>12593</v>
      </c>
      <c r="P520" s="21" t="s">
        <v>12593</v>
      </c>
      <c r="Q520" s="21" t="s">
        <v>1380</v>
      </c>
      <c r="R520" s="21"/>
      <c r="S520" s="21">
        <v>44145</v>
      </c>
    </row>
    <row r="521" spans="1:19">
      <c r="A521" s="21" t="s">
        <v>12594</v>
      </c>
      <c r="B521" s="21" t="s">
        <v>12595</v>
      </c>
      <c r="C521" s="21" t="s">
        <v>12596</v>
      </c>
      <c r="D521" s="21" t="s">
        <v>12597</v>
      </c>
      <c r="E521" s="21" t="s">
        <v>948</v>
      </c>
      <c r="F521" s="21" t="s">
        <v>3784</v>
      </c>
      <c r="G521" s="21" t="s">
        <v>3785</v>
      </c>
      <c r="H521" s="103" t="str">
        <f>VLOOKUP(G521,产品名称!$A$3:$B$136,2,0)</f>
        <v>Liquid Soap Cherry Blossom 237ml</v>
      </c>
      <c r="I521" s="173">
        <v>27.68</v>
      </c>
      <c r="J521" s="84">
        <v>1</v>
      </c>
      <c r="K521" s="81">
        <v>3.5000000000000003E-2</v>
      </c>
      <c r="L521" s="176">
        <v>0.97</v>
      </c>
      <c r="M521" s="82"/>
      <c r="N521" s="94">
        <v>0</v>
      </c>
      <c r="O521" s="21" t="s">
        <v>12598</v>
      </c>
      <c r="P521" s="21" t="s">
        <v>12598</v>
      </c>
      <c r="Q521" s="21" t="s">
        <v>12599</v>
      </c>
      <c r="R521" s="21"/>
      <c r="S521" s="21">
        <v>44145</v>
      </c>
    </row>
    <row r="522" spans="1:19">
      <c r="A522" s="21" t="s">
        <v>12600</v>
      </c>
      <c r="B522" s="21" t="s">
        <v>12601</v>
      </c>
      <c r="C522" s="21" t="s">
        <v>12602</v>
      </c>
      <c r="D522" s="21" t="s">
        <v>12603</v>
      </c>
      <c r="E522" s="21" t="s">
        <v>1365</v>
      </c>
      <c r="F522" s="21" t="s">
        <v>1438</v>
      </c>
      <c r="G522" s="21" t="s">
        <v>210</v>
      </c>
      <c r="H522" s="103" t="str">
        <f>VLOOKUP(G522,产品名称!$A$3:$B$136,2,0)</f>
        <v>Lip Balm -- Lemon Lime</v>
      </c>
      <c r="I522" s="173">
        <v>15.23</v>
      </c>
      <c r="J522" s="84">
        <v>1</v>
      </c>
      <c r="K522" s="81">
        <v>4.2000000000000003E-2</v>
      </c>
      <c r="L522" s="176">
        <v>0.64</v>
      </c>
      <c r="M522" s="82"/>
      <c r="N522" s="94">
        <v>0</v>
      </c>
      <c r="O522" s="21" t="s">
        <v>12604</v>
      </c>
      <c r="P522" s="21" t="s">
        <v>12604</v>
      </c>
      <c r="Q522" s="21" t="s">
        <v>711</v>
      </c>
      <c r="R522" s="21"/>
      <c r="S522" s="21">
        <v>44144</v>
      </c>
    </row>
    <row r="523" spans="1:19">
      <c r="A523" s="21" t="s">
        <v>12605</v>
      </c>
      <c r="B523" s="21" t="s">
        <v>12606</v>
      </c>
      <c r="C523" s="21" t="s">
        <v>12607</v>
      </c>
      <c r="D523" s="21" t="s">
        <v>12608</v>
      </c>
      <c r="E523" s="21" t="s">
        <v>1365</v>
      </c>
      <c r="F523" s="21" t="s">
        <v>1438</v>
      </c>
      <c r="G523" s="21" t="s">
        <v>210</v>
      </c>
      <c r="H523" s="103" t="str">
        <f>VLOOKUP(G523,产品名称!$A$3:$B$136,2,0)</f>
        <v>Lip Balm -- Lemon Lime</v>
      </c>
      <c r="I523" s="173">
        <v>19.84</v>
      </c>
      <c r="J523" s="84">
        <v>1</v>
      </c>
      <c r="K523" s="81">
        <v>4.2000000000000003E-2</v>
      </c>
      <c r="L523" s="176">
        <v>0.83</v>
      </c>
      <c r="M523" s="82"/>
      <c r="N523" s="94">
        <v>0</v>
      </c>
      <c r="O523" s="21" t="s">
        <v>12609</v>
      </c>
      <c r="P523" s="21" t="s">
        <v>12609</v>
      </c>
      <c r="Q523" s="21" t="s">
        <v>711</v>
      </c>
      <c r="R523" s="21"/>
      <c r="S523" s="21">
        <v>44144</v>
      </c>
    </row>
    <row r="524" spans="1:19">
      <c r="A524" s="21" t="s">
        <v>12610</v>
      </c>
      <c r="B524" s="21" t="s">
        <v>12611</v>
      </c>
      <c r="C524" s="21" t="s">
        <v>12612</v>
      </c>
      <c r="D524" s="21" t="s">
        <v>12613</v>
      </c>
      <c r="E524" s="21" t="s">
        <v>948</v>
      </c>
      <c r="F524" s="21" t="s">
        <v>12614</v>
      </c>
      <c r="G524" s="21" t="s">
        <v>12615</v>
      </c>
      <c r="H524" s="103" t="str">
        <f>VLOOKUP(G524,产品名称!$A$3:$B$148,2,0)</f>
        <v>Tea Tree Bar Soap 140g</v>
      </c>
      <c r="I524" s="173">
        <v>9.61</v>
      </c>
      <c r="J524" s="84">
        <v>1</v>
      </c>
      <c r="K524" s="81">
        <v>1.4999999999999999E-2</v>
      </c>
      <c r="L524" s="176">
        <v>0.14000000000000001</v>
      </c>
      <c r="M524" s="82"/>
      <c r="N524" s="94">
        <v>0</v>
      </c>
      <c r="O524" s="21" t="s">
        <v>12616</v>
      </c>
      <c r="P524" s="21" t="s">
        <v>12616</v>
      </c>
      <c r="Q524" s="21" t="s">
        <v>1380</v>
      </c>
      <c r="R524" s="21"/>
      <c r="S524" s="21">
        <v>44144</v>
      </c>
    </row>
    <row r="525" spans="1:19">
      <c r="A525" s="21" t="s">
        <v>12617</v>
      </c>
      <c r="B525" s="21" t="s">
        <v>12618</v>
      </c>
      <c r="C525" s="21" t="s">
        <v>12618</v>
      </c>
      <c r="D525" s="21" t="s">
        <v>12619</v>
      </c>
      <c r="E525" s="21" t="s">
        <v>948</v>
      </c>
      <c r="F525" s="21" t="s">
        <v>7961</v>
      </c>
      <c r="G525" s="21" t="s">
        <v>7962</v>
      </c>
      <c r="H525" s="103" t="str">
        <f>VLOOKUP(G525,产品名称!$A$3:$B$136,2,0)</f>
        <v>Special Coupon</v>
      </c>
      <c r="I525" s="173">
        <v>1</v>
      </c>
      <c r="J525" s="84">
        <v>1</v>
      </c>
      <c r="K525" s="81">
        <v>1.4999999999999999E-2</v>
      </c>
      <c r="L525" s="176">
        <v>0.02</v>
      </c>
      <c r="M525" s="82"/>
      <c r="N525" s="94">
        <v>0</v>
      </c>
      <c r="O525" s="21" t="s">
        <v>12620</v>
      </c>
      <c r="P525" s="21" t="s">
        <v>12620</v>
      </c>
      <c r="Q525" s="21" t="s">
        <v>1380</v>
      </c>
      <c r="R525" s="21"/>
      <c r="S525" s="21">
        <v>44144</v>
      </c>
    </row>
    <row r="526" spans="1:19">
      <c r="A526" s="21" t="s">
        <v>12621</v>
      </c>
      <c r="B526" s="21" t="s">
        <v>12622</v>
      </c>
      <c r="C526" s="21" t="s">
        <v>12622</v>
      </c>
      <c r="D526" s="21" t="s">
        <v>12623</v>
      </c>
      <c r="E526" s="21" t="s">
        <v>948</v>
      </c>
      <c r="F526" s="21" t="s">
        <v>7961</v>
      </c>
      <c r="G526" s="21" t="s">
        <v>7962</v>
      </c>
      <c r="H526" s="103" t="str">
        <f>VLOOKUP(G526,产品名称!$A$3:$B$136,2,0)</f>
        <v>Special Coupon</v>
      </c>
      <c r="I526" s="173">
        <v>1</v>
      </c>
      <c r="J526" s="84">
        <v>1</v>
      </c>
      <c r="K526" s="81">
        <v>1.4999999999999999E-2</v>
      </c>
      <c r="L526" s="176">
        <v>0.02</v>
      </c>
      <c r="M526" s="82"/>
      <c r="N526" s="94">
        <v>0</v>
      </c>
      <c r="O526" s="21" t="s">
        <v>12624</v>
      </c>
      <c r="P526" s="21" t="s">
        <v>12624</v>
      </c>
      <c r="Q526" s="21" t="s">
        <v>3072</v>
      </c>
      <c r="R526" s="21"/>
      <c r="S526" s="21">
        <v>44144</v>
      </c>
    </row>
    <row r="527" spans="1:19">
      <c r="A527" s="21" t="s">
        <v>12625</v>
      </c>
      <c r="B527" s="21" t="s">
        <v>12626</v>
      </c>
      <c r="C527" s="21" t="s">
        <v>12627</v>
      </c>
      <c r="D527" s="21" t="s">
        <v>12628</v>
      </c>
      <c r="E527" s="21" t="s">
        <v>1365</v>
      </c>
      <c r="F527" s="21" t="s">
        <v>1438</v>
      </c>
      <c r="G527" s="21" t="s">
        <v>210</v>
      </c>
      <c r="H527" s="103" t="str">
        <f>VLOOKUP(G527,产品名称!$A$3:$B$136,2,0)</f>
        <v>Lip Balm -- Lemon Lime</v>
      </c>
      <c r="I527" s="173">
        <v>15.23</v>
      </c>
      <c r="J527" s="84">
        <v>1</v>
      </c>
      <c r="K527" s="81">
        <v>4.2000000000000003E-2</v>
      </c>
      <c r="L527" s="176">
        <v>0.64</v>
      </c>
      <c r="M527" s="82"/>
      <c r="N527" s="94">
        <v>0</v>
      </c>
      <c r="O527" s="21" t="s">
        <v>12629</v>
      </c>
      <c r="P527" s="21" t="s">
        <v>12629</v>
      </c>
      <c r="Q527" s="21" t="s">
        <v>711</v>
      </c>
      <c r="R527" s="21"/>
      <c r="S527" s="21">
        <v>44144</v>
      </c>
    </row>
    <row r="528" spans="1:19">
      <c r="A528" s="21" t="s">
        <v>12630</v>
      </c>
      <c r="B528" s="21" t="s">
        <v>12631</v>
      </c>
      <c r="C528" s="21" t="s">
        <v>12632</v>
      </c>
      <c r="D528" s="21" t="s">
        <v>12633</v>
      </c>
      <c r="E528" s="21" t="s">
        <v>1365</v>
      </c>
      <c r="F528" s="21" t="s">
        <v>4855</v>
      </c>
      <c r="G528" s="21" t="s">
        <v>7906</v>
      </c>
      <c r="H528" s="103" t="str">
        <f>VLOOKUP(G528,产品名称!$A$3:$B$136,2,0)</f>
        <v>Liquid Soap Rose 237ml</v>
      </c>
      <c r="I528" s="173">
        <v>85.23</v>
      </c>
      <c r="J528" s="84">
        <v>2</v>
      </c>
      <c r="K528" s="81">
        <v>4.2000000000000003E-2</v>
      </c>
      <c r="L528" s="176">
        <v>3.58</v>
      </c>
      <c r="M528" s="82"/>
      <c r="N528" s="94">
        <v>0</v>
      </c>
      <c r="O528" s="21" t="s">
        <v>12634</v>
      </c>
      <c r="P528" s="21" t="s">
        <v>12634</v>
      </c>
      <c r="Q528" s="21" t="s">
        <v>12635</v>
      </c>
      <c r="R528" s="21"/>
      <c r="S528" s="21">
        <v>44144</v>
      </c>
    </row>
    <row r="529" spans="1:19">
      <c r="A529" s="21" t="s">
        <v>12828</v>
      </c>
      <c r="B529" s="21" t="s">
        <v>12829</v>
      </c>
      <c r="C529" s="21" t="s">
        <v>12830</v>
      </c>
      <c r="D529" s="21" t="s">
        <v>12831</v>
      </c>
      <c r="E529" s="21" t="s">
        <v>1365</v>
      </c>
      <c r="F529" s="21" t="s">
        <v>1435</v>
      </c>
      <c r="G529" s="21" t="s">
        <v>211</v>
      </c>
      <c r="H529" s="103" t="str">
        <f>VLOOKUP(G529,产品名称!$A$3:$B$136,2,0)</f>
        <v>Lip Balm -- Naked</v>
      </c>
      <c r="I529" s="173">
        <v>19.25</v>
      </c>
      <c r="J529" s="84">
        <v>1</v>
      </c>
      <c r="K529" s="81">
        <v>4.2000000000000003E-2</v>
      </c>
      <c r="L529" s="176">
        <v>0.81</v>
      </c>
      <c r="M529" s="82"/>
      <c r="N529" s="94">
        <v>0</v>
      </c>
      <c r="O529" s="21" t="s">
        <v>12832</v>
      </c>
      <c r="P529" s="21" t="s">
        <v>12832</v>
      </c>
      <c r="Q529" s="21" t="s">
        <v>8116</v>
      </c>
      <c r="R529" s="21"/>
      <c r="S529" s="21">
        <v>44157</v>
      </c>
    </row>
    <row r="530" spans="1:19">
      <c r="A530" s="21" t="s">
        <v>12833</v>
      </c>
      <c r="B530" s="21" t="s">
        <v>12834</v>
      </c>
      <c r="C530" s="21" t="s">
        <v>12835</v>
      </c>
      <c r="D530" s="21" t="s">
        <v>12836</v>
      </c>
      <c r="E530" s="21" t="s">
        <v>1365</v>
      </c>
      <c r="F530" s="21" t="s">
        <v>1438</v>
      </c>
      <c r="G530" s="21" t="s">
        <v>210</v>
      </c>
      <c r="H530" s="103" t="str">
        <f>VLOOKUP(G530,产品名称!$A$3:$B$136,2,0)</f>
        <v>Lip Balm -- Lemon Lime</v>
      </c>
      <c r="I530" s="173">
        <v>19.920000000000002</v>
      </c>
      <c r="J530" s="84">
        <v>1</v>
      </c>
      <c r="K530" s="81">
        <v>4.2000000000000003E-2</v>
      </c>
      <c r="L530" s="176">
        <v>0.84</v>
      </c>
      <c r="M530" s="82"/>
      <c r="N530" s="94">
        <v>0</v>
      </c>
      <c r="O530" s="21" t="s">
        <v>12837</v>
      </c>
      <c r="P530" s="21" t="s">
        <v>12837</v>
      </c>
      <c r="Q530" s="21" t="s">
        <v>12838</v>
      </c>
      <c r="R530" s="21"/>
      <c r="S530" s="21">
        <v>44157</v>
      </c>
    </row>
    <row r="531" spans="1:19">
      <c r="A531" s="21" t="s">
        <v>12839</v>
      </c>
      <c r="B531" s="21" t="s">
        <v>12840</v>
      </c>
      <c r="C531" s="21" t="s">
        <v>12841</v>
      </c>
      <c r="D531" s="21" t="s">
        <v>12842</v>
      </c>
      <c r="E531" s="21" t="s">
        <v>948</v>
      </c>
      <c r="F531" s="21" t="s">
        <v>4825</v>
      </c>
      <c r="G531" s="21" t="s">
        <v>8197</v>
      </c>
      <c r="H531" s="103" t="str">
        <f>VLOOKUP(G531,产品名称!$A$3:$B$136,2,0)</f>
        <v>Liquid Soap Almond 237ml</v>
      </c>
      <c r="I531" s="173">
        <v>39.25</v>
      </c>
      <c r="J531" s="84">
        <v>1</v>
      </c>
      <c r="K531" s="81">
        <v>3.5000000000000003E-2</v>
      </c>
      <c r="L531" s="176">
        <v>1.37</v>
      </c>
      <c r="M531" s="82"/>
      <c r="N531" s="94">
        <v>0</v>
      </c>
      <c r="O531" s="21" t="s">
        <v>12843</v>
      </c>
      <c r="P531" s="21" t="s">
        <v>12844</v>
      </c>
      <c r="Q531" s="21" t="s">
        <v>12845</v>
      </c>
      <c r="S531" s="21">
        <v>44157</v>
      </c>
    </row>
    <row r="532" spans="1:19">
      <c r="A532" s="21" t="s">
        <v>12839</v>
      </c>
      <c r="B532" s="21" t="s">
        <v>12840</v>
      </c>
      <c r="C532" s="21" t="s">
        <v>12846</v>
      </c>
      <c r="D532" s="21" t="s">
        <v>12842</v>
      </c>
      <c r="E532" s="21" t="s">
        <v>948</v>
      </c>
      <c r="F532" s="21" t="s">
        <v>3792</v>
      </c>
      <c r="G532" s="21" t="s">
        <v>7891</v>
      </c>
      <c r="H532" s="103" t="str">
        <f>VLOOKUP(G532,产品名称!$A$3:$B$136,2,0)</f>
        <v>Liquid Soap Lavender 237ml</v>
      </c>
      <c r="I532" s="173">
        <v>39.25</v>
      </c>
      <c r="J532" s="84">
        <v>1</v>
      </c>
      <c r="K532" s="81">
        <v>3.5000000000000003E-2</v>
      </c>
      <c r="L532" s="176">
        <v>1.37</v>
      </c>
      <c r="M532" s="82"/>
      <c r="N532" s="94">
        <v>0</v>
      </c>
      <c r="O532" s="21" t="s">
        <v>12843</v>
      </c>
      <c r="P532" s="21" t="s">
        <v>12847</v>
      </c>
      <c r="Q532" s="21" t="s">
        <v>12845</v>
      </c>
      <c r="S532" s="21">
        <v>44157</v>
      </c>
    </row>
    <row r="533" spans="1:19">
      <c r="A533" s="21" t="s">
        <v>12839</v>
      </c>
      <c r="B533" s="21" t="s">
        <v>12840</v>
      </c>
      <c r="C533" s="21" t="s">
        <v>12848</v>
      </c>
      <c r="D533" s="21" t="s">
        <v>12842</v>
      </c>
      <c r="E533" s="21" t="s">
        <v>948</v>
      </c>
      <c r="F533" s="21" t="s">
        <v>4855</v>
      </c>
      <c r="G533" s="21" t="s">
        <v>7906</v>
      </c>
      <c r="H533" s="103" t="str">
        <f>VLOOKUP(G533,产品名称!$A$3:$B$136,2,0)</f>
        <v>Liquid Soap Rose 237ml</v>
      </c>
      <c r="I533" s="173">
        <v>39.25</v>
      </c>
      <c r="J533" s="84">
        <v>1</v>
      </c>
      <c r="K533" s="81">
        <v>3.5000000000000003E-2</v>
      </c>
      <c r="L533" s="176">
        <v>1.37</v>
      </c>
      <c r="M533" s="82"/>
      <c r="N533" s="94">
        <v>0</v>
      </c>
      <c r="O533" s="21" t="s">
        <v>12843</v>
      </c>
      <c r="P533" s="21" t="s">
        <v>12849</v>
      </c>
      <c r="Q533" s="21" t="s">
        <v>12845</v>
      </c>
      <c r="S533" s="21">
        <v>44157</v>
      </c>
    </row>
    <row r="534" spans="1:19">
      <c r="A534" s="21" t="s">
        <v>12839</v>
      </c>
      <c r="B534" s="21" t="s">
        <v>12840</v>
      </c>
      <c r="C534" s="21" t="s">
        <v>12850</v>
      </c>
      <c r="D534" s="21" t="s">
        <v>12842</v>
      </c>
      <c r="E534" s="21" t="s">
        <v>948</v>
      </c>
      <c r="F534" s="21" t="s">
        <v>3784</v>
      </c>
      <c r="G534" s="21" t="s">
        <v>8031</v>
      </c>
      <c r="H534" s="103" t="str">
        <f>VLOOKUP(G534,产品名称!$A$3:$B$136,2,0)</f>
        <v>Liquid Soap Cherry Blossom 237ml</v>
      </c>
      <c r="I534" s="173">
        <v>58.73</v>
      </c>
      <c r="J534" s="84">
        <v>1</v>
      </c>
      <c r="K534" s="81">
        <v>3.5000000000000003E-2</v>
      </c>
      <c r="L534" s="176">
        <v>2.06</v>
      </c>
      <c r="M534" s="82"/>
      <c r="N534" s="94">
        <v>0</v>
      </c>
      <c r="O534" s="21" t="s">
        <v>12843</v>
      </c>
      <c r="P534" s="21" t="s">
        <v>12851</v>
      </c>
      <c r="Q534" s="21" t="s">
        <v>12845</v>
      </c>
      <c r="S534" s="21">
        <v>44157</v>
      </c>
    </row>
    <row r="535" spans="1:19">
      <c r="A535" s="21" t="s">
        <v>12852</v>
      </c>
      <c r="B535" s="21" t="s">
        <v>12853</v>
      </c>
      <c r="C535" s="21" t="s">
        <v>12854</v>
      </c>
      <c r="D535" s="21" t="s">
        <v>12855</v>
      </c>
      <c r="E535" s="21" t="s">
        <v>1365</v>
      </c>
      <c r="F535" s="21" t="s">
        <v>1435</v>
      </c>
      <c r="G535" s="21" t="s">
        <v>211</v>
      </c>
      <c r="H535" s="103" t="str">
        <f>VLOOKUP(G535,产品名称!$A$3:$B$136,2,0)</f>
        <v>Lip Balm -- Naked</v>
      </c>
      <c r="I535" s="173">
        <v>19.25</v>
      </c>
      <c r="J535" s="84">
        <v>1</v>
      </c>
      <c r="K535" s="81">
        <v>4.2000000000000003E-2</v>
      </c>
      <c r="L535" s="176">
        <v>0.81</v>
      </c>
      <c r="M535" s="82"/>
      <c r="N535" s="94">
        <v>0</v>
      </c>
      <c r="O535" s="21" t="s">
        <v>12856</v>
      </c>
      <c r="P535" s="21" t="s">
        <v>12856</v>
      </c>
      <c r="Q535" s="21" t="s">
        <v>12219</v>
      </c>
      <c r="S535" s="21">
        <v>44157</v>
      </c>
    </row>
    <row r="536" spans="1:19">
      <c r="A536" s="21" t="s">
        <v>12857</v>
      </c>
      <c r="B536" s="21" t="s">
        <v>12858</v>
      </c>
      <c r="C536" s="21" t="s">
        <v>12859</v>
      </c>
      <c r="D536" s="21" t="s">
        <v>12860</v>
      </c>
      <c r="E536" s="21" t="s">
        <v>1365</v>
      </c>
      <c r="F536" s="21" t="s">
        <v>3711</v>
      </c>
      <c r="G536" s="21" t="s">
        <v>6880</v>
      </c>
      <c r="H536" s="103" t="str">
        <f>VLOOKUP(G536,产品名称!$A$3:$B$136,2,0)</f>
        <v>Bundle-Lip Balm*4</v>
      </c>
      <c r="I536" s="173">
        <v>53.76</v>
      </c>
      <c r="J536" s="84">
        <v>1</v>
      </c>
      <c r="K536" s="81">
        <v>4.2000000000000003E-2</v>
      </c>
      <c r="L536" s="176">
        <v>2.2599999999999998</v>
      </c>
      <c r="M536" s="82"/>
      <c r="N536" s="94">
        <v>0</v>
      </c>
      <c r="O536" s="21" t="s">
        <v>12861</v>
      </c>
      <c r="P536" s="21" t="s">
        <v>12861</v>
      </c>
      <c r="Q536" s="21" t="s">
        <v>8505</v>
      </c>
      <c r="S536" s="21">
        <v>44157</v>
      </c>
    </row>
    <row r="537" spans="1:19">
      <c r="A537" s="21" t="s">
        <v>12862</v>
      </c>
      <c r="B537" s="21" t="s">
        <v>12863</v>
      </c>
      <c r="C537" s="21" t="s">
        <v>12864</v>
      </c>
      <c r="D537" s="21" t="s">
        <v>12865</v>
      </c>
      <c r="E537" s="21" t="s">
        <v>1365</v>
      </c>
      <c r="F537" s="21" t="s">
        <v>1436</v>
      </c>
      <c r="G537" s="21" t="s">
        <v>1371</v>
      </c>
      <c r="H537" s="103" t="str">
        <f>VLOOKUP(G537,产品名称!$A$3:$B$136,2,0)</f>
        <v>Bundle-Bar Soap 140g*4</v>
      </c>
      <c r="I537" s="173">
        <v>133.46</v>
      </c>
      <c r="J537" s="84">
        <v>1</v>
      </c>
      <c r="K537" s="81">
        <v>4.2000000000000003E-2</v>
      </c>
      <c r="L537" s="176">
        <v>5.61</v>
      </c>
      <c r="M537" s="82"/>
      <c r="N537" s="94">
        <v>0</v>
      </c>
      <c r="O537" s="21" t="s">
        <v>12866</v>
      </c>
      <c r="P537" s="21" t="s">
        <v>12866</v>
      </c>
      <c r="Q537" s="21" t="s">
        <v>1375</v>
      </c>
      <c r="S537" s="21">
        <v>44157</v>
      </c>
    </row>
    <row r="538" spans="1:19">
      <c r="A538" s="21" t="s">
        <v>12867</v>
      </c>
      <c r="B538" s="21" t="s">
        <v>12868</v>
      </c>
      <c r="C538" s="21" t="s">
        <v>12869</v>
      </c>
      <c r="D538" s="21" t="s">
        <v>12870</v>
      </c>
      <c r="E538" s="21" t="s">
        <v>1365</v>
      </c>
      <c r="F538" s="21" t="s">
        <v>1432</v>
      </c>
      <c r="G538" s="21" t="s">
        <v>609</v>
      </c>
      <c r="H538" s="103" t="str">
        <f>VLOOKUP(G538,产品名称!$A$3:$B$136,2,0)</f>
        <v>Liquid Soap 8oz</v>
      </c>
      <c r="I538" s="173">
        <v>67.36</v>
      </c>
      <c r="J538" s="84">
        <v>1</v>
      </c>
      <c r="K538" s="81">
        <v>4.2000000000000003E-2</v>
      </c>
      <c r="L538" s="176">
        <v>2.83</v>
      </c>
      <c r="M538" s="82"/>
      <c r="N538" s="94">
        <v>0</v>
      </c>
      <c r="O538" s="21" t="s">
        <v>12871</v>
      </c>
      <c r="P538" s="21" t="s">
        <v>12871</v>
      </c>
      <c r="Q538" s="21" t="s">
        <v>12872</v>
      </c>
      <c r="S538" s="21">
        <v>44157</v>
      </c>
    </row>
    <row r="539" spans="1:19">
      <c r="A539" s="21" t="s">
        <v>12873</v>
      </c>
      <c r="B539" s="21" t="s">
        <v>12874</v>
      </c>
      <c r="C539" s="21" t="s">
        <v>12875</v>
      </c>
      <c r="D539" s="21" t="s">
        <v>12876</v>
      </c>
      <c r="E539" s="21" t="s">
        <v>1365</v>
      </c>
      <c r="F539" s="21" t="s">
        <v>1437</v>
      </c>
      <c r="G539" s="21" t="s">
        <v>1370</v>
      </c>
      <c r="H539" s="103" t="str">
        <f>VLOOKUP(G539,产品名称!$A$3:$B$136,2,0)</f>
        <v>Lip Balm -- Peppermint</v>
      </c>
      <c r="I539" s="173">
        <v>27.2</v>
      </c>
      <c r="J539" s="84">
        <v>1</v>
      </c>
      <c r="K539" s="81">
        <v>4.2000000000000003E-2</v>
      </c>
      <c r="L539" s="176">
        <v>1.1399999999999999</v>
      </c>
      <c r="M539" s="82"/>
      <c r="N539" s="94">
        <v>0</v>
      </c>
      <c r="O539" s="21" t="s">
        <v>12877</v>
      </c>
      <c r="P539" s="21" t="s">
        <v>12878</v>
      </c>
      <c r="Q539" s="21" t="s">
        <v>711</v>
      </c>
      <c r="S539" s="21">
        <v>44157</v>
      </c>
    </row>
    <row r="540" spans="1:19">
      <c r="A540" s="21" t="s">
        <v>12873</v>
      </c>
      <c r="B540" s="21" t="s">
        <v>12874</v>
      </c>
      <c r="C540" s="21" t="s">
        <v>12879</v>
      </c>
      <c r="D540" s="21" t="s">
        <v>12876</v>
      </c>
      <c r="E540" s="21" t="s">
        <v>1365</v>
      </c>
      <c r="F540" s="21" t="s">
        <v>1438</v>
      </c>
      <c r="G540" s="21" t="s">
        <v>210</v>
      </c>
      <c r="H540" s="103" t="str">
        <f>VLOOKUP(G540,产品名称!$A$3:$B$136,2,0)</f>
        <v>Lip Balm -- Lemon Lime</v>
      </c>
      <c r="I540" s="173">
        <v>27.19</v>
      </c>
      <c r="J540" s="84">
        <v>1</v>
      </c>
      <c r="K540" s="81">
        <v>4.2000000000000003E-2</v>
      </c>
      <c r="L540" s="176">
        <v>1.1399999999999999</v>
      </c>
      <c r="M540" s="82"/>
      <c r="N540" s="94">
        <v>0</v>
      </c>
      <c r="O540" s="21" t="s">
        <v>12877</v>
      </c>
      <c r="P540" s="21" t="s">
        <v>12880</v>
      </c>
      <c r="Q540" s="21" t="s">
        <v>711</v>
      </c>
      <c r="S540" s="21">
        <v>44157</v>
      </c>
    </row>
    <row r="541" spans="1:19">
      <c r="A541" s="21" t="s">
        <v>12881</v>
      </c>
      <c r="B541" s="21" t="s">
        <v>12882</v>
      </c>
      <c r="C541" s="21" t="s">
        <v>12883</v>
      </c>
      <c r="D541" s="21" t="s">
        <v>12884</v>
      </c>
      <c r="E541" s="21" t="s">
        <v>1365</v>
      </c>
      <c r="F541" s="21" t="s">
        <v>4855</v>
      </c>
      <c r="G541" s="21" t="s">
        <v>7906</v>
      </c>
      <c r="H541" s="103" t="str">
        <f>VLOOKUP(G541,产品名称!$A$3:$B$136,2,0)</f>
        <v>Liquid Soap Rose 237ml</v>
      </c>
      <c r="I541" s="173">
        <v>101.76</v>
      </c>
      <c r="J541" s="84">
        <v>2</v>
      </c>
      <c r="K541" s="81">
        <v>4.2000000000000003E-2</v>
      </c>
      <c r="L541" s="176">
        <v>4.2699999999999996</v>
      </c>
      <c r="M541" s="82"/>
      <c r="N541" s="94">
        <v>0</v>
      </c>
      <c r="O541" s="21" t="s">
        <v>12885</v>
      </c>
      <c r="P541" s="21" t="s">
        <v>12885</v>
      </c>
      <c r="Q541" s="21" t="s">
        <v>12886</v>
      </c>
      <c r="S541" s="21">
        <v>44157</v>
      </c>
    </row>
    <row r="542" spans="1:19">
      <c r="A542" s="21" t="s">
        <v>12873</v>
      </c>
      <c r="B542" s="21" t="s">
        <v>12874</v>
      </c>
      <c r="C542" s="21" t="s">
        <v>12887</v>
      </c>
      <c r="D542" s="21" t="s">
        <v>12876</v>
      </c>
      <c r="E542" s="21" t="s">
        <v>1365</v>
      </c>
      <c r="F542" s="21" t="s">
        <v>2098</v>
      </c>
      <c r="G542" s="21" t="s">
        <v>2099</v>
      </c>
      <c r="H542" s="103" t="str">
        <f>VLOOKUP(G542,产品名称!$A$3:$B$136,2,0)</f>
        <v>Lip Balm -- Orange Ginger</v>
      </c>
      <c r="I542" s="173">
        <v>27.2</v>
      </c>
      <c r="J542" s="84">
        <v>1</v>
      </c>
      <c r="K542" s="81">
        <v>4.2000000000000003E-2</v>
      </c>
      <c r="L542" s="176">
        <v>1.1399999999999999</v>
      </c>
      <c r="M542" s="82"/>
      <c r="N542" s="94">
        <v>0</v>
      </c>
      <c r="O542" s="21" t="s">
        <v>12877</v>
      </c>
      <c r="P542" s="21" t="s">
        <v>12888</v>
      </c>
      <c r="Q542" s="21" t="s">
        <v>711</v>
      </c>
      <c r="S542" s="21">
        <v>44157</v>
      </c>
    </row>
    <row r="543" spans="1:19">
      <c r="A543" s="21" t="s">
        <v>12889</v>
      </c>
      <c r="B543" s="21" t="s">
        <v>12890</v>
      </c>
      <c r="C543" s="21" t="s">
        <v>12891</v>
      </c>
      <c r="D543" s="21" t="s">
        <v>12892</v>
      </c>
      <c r="E543" s="21" t="s">
        <v>948</v>
      </c>
      <c r="F543" s="21" t="s">
        <v>1435</v>
      </c>
      <c r="G543" s="21" t="s">
        <v>211</v>
      </c>
      <c r="H543" s="103" t="str">
        <f>VLOOKUP(G543,产品名称!$A$3:$B$136,2,0)</f>
        <v>Lip Balm -- Naked</v>
      </c>
      <c r="I543" s="173">
        <v>19.25</v>
      </c>
      <c r="J543" s="84">
        <v>1</v>
      </c>
      <c r="K543" s="81">
        <v>3.5000000000000003E-2</v>
      </c>
      <c r="L543" s="176">
        <v>0.67</v>
      </c>
      <c r="M543" s="82"/>
      <c r="N543" s="94">
        <v>0</v>
      </c>
      <c r="O543" s="21" t="s">
        <v>12893</v>
      </c>
      <c r="P543" s="21" t="s">
        <v>12893</v>
      </c>
      <c r="Q543" s="21" t="s">
        <v>12894</v>
      </c>
      <c r="S543" s="21">
        <v>44157</v>
      </c>
    </row>
    <row r="544" spans="1:19">
      <c r="A544" s="21" t="s">
        <v>12895</v>
      </c>
      <c r="B544" s="21" t="s">
        <v>12896</v>
      </c>
      <c r="C544" s="21" t="s">
        <v>12897</v>
      </c>
      <c r="D544" s="21" t="s">
        <v>12898</v>
      </c>
      <c r="E544" s="21" t="s">
        <v>1365</v>
      </c>
      <c r="F544" s="21" t="s">
        <v>2098</v>
      </c>
      <c r="G544" s="21" t="s">
        <v>2099</v>
      </c>
      <c r="H544" s="103" t="str">
        <f>VLOOKUP(G544,产品名称!$A$3:$B$136,2,0)</f>
        <v>Lip Balm -- Orange Ginger</v>
      </c>
      <c r="I544" s="173">
        <v>19.25</v>
      </c>
      <c r="J544" s="84">
        <v>1</v>
      </c>
      <c r="K544" s="81">
        <v>4.2000000000000003E-2</v>
      </c>
      <c r="L544" s="176">
        <v>0.81</v>
      </c>
      <c r="M544" s="82"/>
      <c r="N544" s="94">
        <v>0</v>
      </c>
      <c r="O544" s="21" t="s">
        <v>12899</v>
      </c>
      <c r="P544" s="21" t="s">
        <v>12899</v>
      </c>
      <c r="Q544" s="21" t="s">
        <v>711</v>
      </c>
      <c r="S544" s="21">
        <v>44156</v>
      </c>
    </row>
    <row r="545" spans="1:19">
      <c r="A545" s="21" t="s">
        <v>12900</v>
      </c>
      <c r="B545" s="21" t="s">
        <v>12901</v>
      </c>
      <c r="C545" s="21" t="s">
        <v>12902</v>
      </c>
      <c r="D545" s="21" t="s">
        <v>12903</v>
      </c>
      <c r="E545" s="21" t="s">
        <v>948</v>
      </c>
      <c r="F545" s="21" t="s">
        <v>3784</v>
      </c>
      <c r="G545" s="21" t="s">
        <v>3785</v>
      </c>
      <c r="H545" s="103" t="str">
        <f>VLOOKUP(G545,产品名称!$A$3:$B$136,2,0)</f>
        <v>Liquid Soap Cherry Blossom 237ml</v>
      </c>
      <c r="I545" s="173">
        <v>22.79</v>
      </c>
      <c r="J545" s="84">
        <v>1</v>
      </c>
      <c r="K545" s="81">
        <v>3.5000000000000003E-2</v>
      </c>
      <c r="L545" s="176">
        <v>0.8</v>
      </c>
      <c r="M545" s="82"/>
      <c r="N545" s="94">
        <v>0</v>
      </c>
      <c r="O545" s="21" t="s">
        <v>12904</v>
      </c>
      <c r="P545" s="21" t="s">
        <v>12904</v>
      </c>
      <c r="Q545" s="21" t="s">
        <v>7730</v>
      </c>
      <c r="S545" s="21">
        <v>44156</v>
      </c>
    </row>
    <row r="546" spans="1:19">
      <c r="A546" s="21" t="s">
        <v>12905</v>
      </c>
      <c r="B546" s="21" t="s">
        <v>12906</v>
      </c>
      <c r="C546" s="21" t="s">
        <v>12907</v>
      </c>
      <c r="D546" s="21" t="s">
        <v>12908</v>
      </c>
      <c r="E546" s="21" t="s">
        <v>1365</v>
      </c>
      <c r="F546" s="21" t="s">
        <v>1435</v>
      </c>
      <c r="G546" s="21" t="s">
        <v>211</v>
      </c>
      <c r="H546" s="103" t="str">
        <f>VLOOKUP(G546,产品名称!$A$3:$B$136,2,0)</f>
        <v>Lip Balm -- Naked</v>
      </c>
      <c r="I546" s="173">
        <v>19.25</v>
      </c>
      <c r="J546" s="84">
        <v>1</v>
      </c>
      <c r="K546" s="81">
        <v>4.2000000000000003E-2</v>
      </c>
      <c r="L546" s="176">
        <v>0.81</v>
      </c>
      <c r="M546" s="82"/>
      <c r="N546" s="94">
        <v>0</v>
      </c>
      <c r="O546" s="21" t="s">
        <v>12909</v>
      </c>
      <c r="P546" s="21" t="s">
        <v>12909</v>
      </c>
      <c r="Q546" s="21" t="s">
        <v>3304</v>
      </c>
      <c r="S546" s="21">
        <v>44156</v>
      </c>
    </row>
    <row r="547" spans="1:19">
      <c r="A547" s="21" t="s">
        <v>12900</v>
      </c>
      <c r="B547" s="21" t="s">
        <v>12910</v>
      </c>
      <c r="C547" s="21" t="s">
        <v>12911</v>
      </c>
      <c r="D547" s="21" t="s">
        <v>12912</v>
      </c>
      <c r="E547" s="21" t="s">
        <v>1365</v>
      </c>
      <c r="F547" s="21" t="s">
        <v>3784</v>
      </c>
      <c r="G547" s="21" t="s">
        <v>3785</v>
      </c>
      <c r="H547" s="103" t="str">
        <f>VLOOKUP(G547,产品名称!$A$3:$B$136,2,0)</f>
        <v>Liquid Soap Cherry Blossom 237ml</v>
      </c>
      <c r="I547" s="173">
        <v>33.01</v>
      </c>
      <c r="J547" s="84">
        <v>1</v>
      </c>
      <c r="K547" s="81">
        <v>4.2000000000000003E-2</v>
      </c>
      <c r="L547" s="176">
        <v>1.39</v>
      </c>
      <c r="M547" s="82"/>
      <c r="N547" s="94">
        <v>0</v>
      </c>
      <c r="O547" s="21" t="s">
        <v>12913</v>
      </c>
      <c r="P547" s="21" t="s">
        <v>12913</v>
      </c>
      <c r="Q547" s="21" t="s">
        <v>8185</v>
      </c>
      <c r="S547" s="21">
        <v>44156</v>
      </c>
    </row>
    <row r="548" spans="1:19">
      <c r="A548" s="21" t="s">
        <v>12914</v>
      </c>
      <c r="B548" s="21" t="s">
        <v>12915</v>
      </c>
      <c r="C548" s="21" t="s">
        <v>12916</v>
      </c>
      <c r="D548" s="21" t="s">
        <v>12917</v>
      </c>
      <c r="E548" s="21" t="s">
        <v>1365</v>
      </c>
      <c r="F548" s="21" t="s">
        <v>3261</v>
      </c>
      <c r="G548" s="21" t="s">
        <v>3262</v>
      </c>
      <c r="H548" s="103" t="str">
        <f>VLOOKUP(G548,产品名称!$A$3:$B$136,2,0)</f>
        <v>Almond Bar Soap 140g</v>
      </c>
      <c r="I548" s="173">
        <v>35.14</v>
      </c>
      <c r="J548" s="84">
        <v>1</v>
      </c>
      <c r="K548" s="81">
        <v>4.2000000000000003E-2</v>
      </c>
      <c r="L548" s="176">
        <v>1.48</v>
      </c>
      <c r="M548" s="82"/>
      <c r="N548" s="94">
        <v>0</v>
      </c>
      <c r="O548" s="21" t="s">
        <v>12918</v>
      </c>
      <c r="P548" s="21" t="s">
        <v>12918</v>
      </c>
      <c r="Q548" s="21" t="s">
        <v>12919</v>
      </c>
      <c r="S548" s="21">
        <v>44156</v>
      </c>
    </row>
    <row r="549" spans="1:19">
      <c r="A549" s="21" t="s">
        <v>12920</v>
      </c>
      <c r="B549" s="21" t="s">
        <v>12921</v>
      </c>
      <c r="C549" s="21" t="s">
        <v>12922</v>
      </c>
      <c r="D549" s="21" t="s">
        <v>12923</v>
      </c>
      <c r="E549" s="21" t="s">
        <v>1365</v>
      </c>
      <c r="F549" s="21" t="s">
        <v>4817</v>
      </c>
      <c r="G549" s="21" t="s">
        <v>3778</v>
      </c>
      <c r="H549" s="103" t="str">
        <f>VLOOKUP(G549,产品名称!$A$3:$B$136,2,0)</f>
        <v>Liquid Soap Peppermint 237ml</v>
      </c>
      <c r="I549" s="173">
        <v>23.82</v>
      </c>
      <c r="J549" s="84">
        <v>1</v>
      </c>
      <c r="K549" s="81">
        <v>4.2000000000000003E-2</v>
      </c>
      <c r="L549" s="176">
        <v>1</v>
      </c>
      <c r="M549" s="82"/>
      <c r="N549" s="94">
        <v>0</v>
      </c>
      <c r="O549" s="21" t="s">
        <v>12924</v>
      </c>
      <c r="P549" s="21" t="s">
        <v>12924</v>
      </c>
      <c r="Q549" s="21" t="s">
        <v>12925</v>
      </c>
      <c r="S549" s="21">
        <v>44156</v>
      </c>
    </row>
    <row r="550" spans="1:19">
      <c r="A550" s="21" t="s">
        <v>12926</v>
      </c>
      <c r="B550" s="21" t="s">
        <v>12927</v>
      </c>
      <c r="C550" s="21" t="s">
        <v>12928</v>
      </c>
      <c r="D550" s="21" t="s">
        <v>12929</v>
      </c>
      <c r="E550" s="21" t="s">
        <v>1367</v>
      </c>
      <c r="F550" s="21" t="s">
        <v>4855</v>
      </c>
      <c r="G550" s="21" t="s">
        <v>7906</v>
      </c>
      <c r="H550" s="103" t="str">
        <f>VLOOKUP(G550,产品名称!$A$3:$B$136,2,0)</f>
        <v>Liquid Soap Rose 237ml</v>
      </c>
      <c r="I550" s="173">
        <v>81.59</v>
      </c>
      <c r="J550" s="84">
        <v>2</v>
      </c>
      <c r="K550" s="81">
        <v>0.2</v>
      </c>
      <c r="L550" s="176">
        <v>16.32</v>
      </c>
      <c r="M550" s="82">
        <v>0.01</v>
      </c>
      <c r="N550" s="94">
        <v>0.81</v>
      </c>
      <c r="O550" s="21" t="s">
        <v>12930</v>
      </c>
      <c r="P550" s="21" t="s">
        <v>12930</v>
      </c>
      <c r="Q550" s="21" t="s">
        <v>1380</v>
      </c>
      <c r="S550" s="21">
        <v>44156</v>
      </c>
    </row>
    <row r="551" spans="1:19">
      <c r="A551" s="21" t="s">
        <v>12931</v>
      </c>
      <c r="B551" s="21" t="s">
        <v>12932</v>
      </c>
      <c r="C551" s="21" t="s">
        <v>12933</v>
      </c>
      <c r="D551" s="21" t="s">
        <v>12934</v>
      </c>
      <c r="E551" s="21" t="s">
        <v>948</v>
      </c>
      <c r="F551" s="21" t="s">
        <v>1437</v>
      </c>
      <c r="G551" s="21" t="s">
        <v>1370</v>
      </c>
      <c r="H551" s="103" t="str">
        <f>VLOOKUP(G551,产品名称!$A$3:$B$136,2,0)</f>
        <v>Lip Balm -- Peppermint</v>
      </c>
      <c r="I551" s="173">
        <v>19.25</v>
      </c>
      <c r="J551" s="84">
        <v>1</v>
      </c>
      <c r="K551" s="81">
        <v>3.5000000000000003E-2</v>
      </c>
      <c r="L551" s="176">
        <v>0.67</v>
      </c>
      <c r="M551" s="82"/>
      <c r="N551" s="94">
        <v>0</v>
      </c>
      <c r="O551" s="21" t="s">
        <v>12935</v>
      </c>
      <c r="P551" s="21" t="s">
        <v>12935</v>
      </c>
      <c r="Q551" s="21" t="s">
        <v>8575</v>
      </c>
      <c r="S551" s="21">
        <v>44156</v>
      </c>
    </row>
    <row r="552" spans="1:19">
      <c r="A552" s="21" t="s">
        <v>12936</v>
      </c>
      <c r="B552" s="21" t="s">
        <v>12937</v>
      </c>
      <c r="C552" s="21" t="s">
        <v>12938</v>
      </c>
      <c r="D552" s="21" t="s">
        <v>12939</v>
      </c>
      <c r="E552" s="21" t="s">
        <v>1365</v>
      </c>
      <c r="F552" s="21" t="s">
        <v>3784</v>
      </c>
      <c r="G552" s="21" t="s">
        <v>3785</v>
      </c>
      <c r="H552" s="103" t="str">
        <f>VLOOKUP(G552,产品名称!$A$3:$B$136,2,0)</f>
        <v>Liquid Soap Cherry Blossom 237ml</v>
      </c>
      <c r="I552" s="173">
        <v>22.93</v>
      </c>
      <c r="J552" s="84">
        <v>1</v>
      </c>
      <c r="K552" s="81">
        <v>4.2000000000000003E-2</v>
      </c>
      <c r="L552" s="176">
        <v>0.96</v>
      </c>
      <c r="M552" s="82"/>
      <c r="N552" s="94">
        <v>0</v>
      </c>
      <c r="O552" s="21" t="s">
        <v>12940</v>
      </c>
      <c r="P552" s="21" t="s">
        <v>12940</v>
      </c>
      <c r="Q552" s="21" t="s">
        <v>12941</v>
      </c>
      <c r="S552" s="21">
        <v>44156</v>
      </c>
    </row>
    <row r="553" spans="1:19">
      <c r="A553" s="21" t="s">
        <v>12942</v>
      </c>
      <c r="B553" s="21" t="s">
        <v>12943</v>
      </c>
      <c r="C553" s="21" t="s">
        <v>12944</v>
      </c>
      <c r="D553" s="21" t="s">
        <v>12945</v>
      </c>
      <c r="E553" s="21" t="s">
        <v>1367</v>
      </c>
      <c r="F553" s="21" t="s">
        <v>4817</v>
      </c>
      <c r="G553" s="21" t="s">
        <v>3778</v>
      </c>
      <c r="H553" s="103" t="str">
        <f>VLOOKUP(G553,产品名称!$A$3:$B$136,2,0)</f>
        <v>Liquid Soap Peppermint 237ml</v>
      </c>
      <c r="I553" s="173">
        <v>23.12</v>
      </c>
      <c r="J553" s="84">
        <v>1</v>
      </c>
      <c r="K553" s="81">
        <v>0.2</v>
      </c>
      <c r="L553" s="176">
        <v>4.62</v>
      </c>
      <c r="M553" s="82">
        <v>0.01</v>
      </c>
      <c r="N553" s="94">
        <v>0.24</v>
      </c>
      <c r="O553" s="21" t="s">
        <v>12946</v>
      </c>
      <c r="P553" s="21" t="s">
        <v>12946</v>
      </c>
      <c r="Q553" s="21" t="s">
        <v>1380</v>
      </c>
      <c r="S553" s="21">
        <v>44156</v>
      </c>
    </row>
    <row r="554" spans="1:19">
      <c r="A554" s="21" t="s">
        <v>12947</v>
      </c>
      <c r="B554" s="21" t="s">
        <v>12948</v>
      </c>
      <c r="C554" s="21" t="s">
        <v>12949</v>
      </c>
      <c r="D554" s="21" t="s">
        <v>12950</v>
      </c>
      <c r="E554" s="21" t="s">
        <v>948</v>
      </c>
      <c r="F554" s="21" t="s">
        <v>4817</v>
      </c>
      <c r="G554" s="21" t="s">
        <v>3778</v>
      </c>
      <c r="H554" s="103" t="str">
        <f>VLOOKUP(G554,产品名称!$A$3:$B$136,2,0)</f>
        <v>Liquid Soap Peppermint 237ml</v>
      </c>
      <c r="I554" s="173">
        <v>85.65</v>
      </c>
      <c r="J554" s="84">
        <v>3</v>
      </c>
      <c r="K554" s="81">
        <v>3.5000000000000003E-2</v>
      </c>
      <c r="L554" s="176">
        <v>3</v>
      </c>
      <c r="M554" s="82"/>
      <c r="N554" s="94">
        <v>0</v>
      </c>
      <c r="O554" s="21" t="s">
        <v>12951</v>
      </c>
      <c r="P554" s="21" t="s">
        <v>12952</v>
      </c>
      <c r="Q554" s="21" t="s">
        <v>12953</v>
      </c>
      <c r="S554" s="21">
        <v>44156</v>
      </c>
    </row>
    <row r="555" spans="1:19">
      <c r="A555" s="21" t="s">
        <v>12954</v>
      </c>
      <c r="B555" s="21" t="s">
        <v>12955</v>
      </c>
      <c r="C555" s="21" t="s">
        <v>12956</v>
      </c>
      <c r="D555" s="21" t="s">
        <v>12957</v>
      </c>
      <c r="E555" s="21" t="s">
        <v>1367</v>
      </c>
      <c r="F555" s="21" t="s">
        <v>4821</v>
      </c>
      <c r="G555" s="21" t="s">
        <v>7834</v>
      </c>
      <c r="H555" s="103" t="str">
        <f>VLOOKUP(G555,产品名称!$A$3:$B$136,2,0)</f>
        <v>Liquid Soap Tea Tree 237ml</v>
      </c>
      <c r="I555" s="173">
        <v>86.54</v>
      </c>
      <c r="J555" s="84">
        <v>2</v>
      </c>
      <c r="K555" s="81">
        <v>0.2</v>
      </c>
      <c r="L555" s="176">
        <v>17.309999999999999</v>
      </c>
      <c r="M555" s="82">
        <v>0.01</v>
      </c>
      <c r="N555" s="94">
        <v>0.86</v>
      </c>
      <c r="O555" s="21" t="s">
        <v>12958</v>
      </c>
      <c r="P555" s="21" t="s">
        <v>12958</v>
      </c>
      <c r="Q555" s="21" t="s">
        <v>1380</v>
      </c>
      <c r="S555" s="21">
        <v>44156</v>
      </c>
    </row>
    <row r="556" spans="1:19">
      <c r="A556" s="21" t="s">
        <v>12959</v>
      </c>
      <c r="B556" s="21" t="s">
        <v>12960</v>
      </c>
      <c r="C556" s="21" t="s">
        <v>12961</v>
      </c>
      <c r="D556" s="21" t="s">
        <v>12962</v>
      </c>
      <c r="E556" s="21" t="s">
        <v>1365</v>
      </c>
      <c r="F556" s="21" t="s">
        <v>4789</v>
      </c>
      <c r="G556" s="21" t="s">
        <v>7770</v>
      </c>
      <c r="H556" s="103" t="str">
        <f>VLOOKUP(G556,产品名称!$A$3:$B$136,2,0)</f>
        <v>Liquid Soap Baby Unscented 237ml</v>
      </c>
      <c r="I556" s="173">
        <v>55.12</v>
      </c>
      <c r="J556" s="84">
        <v>1</v>
      </c>
      <c r="K556" s="81">
        <v>4.2000000000000003E-2</v>
      </c>
      <c r="L556" s="176">
        <v>2.3199999999999998</v>
      </c>
      <c r="M556" s="82"/>
      <c r="N556" s="94">
        <v>0</v>
      </c>
      <c r="O556" s="21" t="s">
        <v>12963</v>
      </c>
      <c r="P556" s="21" t="s">
        <v>12963</v>
      </c>
      <c r="Q556" s="21" t="s">
        <v>12964</v>
      </c>
      <c r="S556" s="21">
        <v>44156</v>
      </c>
    </row>
    <row r="557" spans="1:19">
      <c r="A557" s="21" t="s">
        <v>12965</v>
      </c>
      <c r="B557" s="21" t="s">
        <v>12937</v>
      </c>
      <c r="C557" s="21" t="s">
        <v>12966</v>
      </c>
      <c r="D557" s="21" t="s">
        <v>12967</v>
      </c>
      <c r="E557" s="21" t="s">
        <v>1365</v>
      </c>
      <c r="F557" s="21" t="s">
        <v>3784</v>
      </c>
      <c r="G557" s="21" t="s">
        <v>3785</v>
      </c>
      <c r="H557" s="103" t="str">
        <f>VLOOKUP(G557,产品名称!$A$3:$B$136,2,0)</f>
        <v>Liquid Soap Cherry Blossom 237ml</v>
      </c>
      <c r="I557" s="173">
        <v>27.68</v>
      </c>
      <c r="J557" s="84">
        <v>1</v>
      </c>
      <c r="K557" s="81">
        <v>4.2000000000000003E-2</v>
      </c>
      <c r="L557" s="176">
        <v>1.1599999999999999</v>
      </c>
      <c r="M557" s="82"/>
      <c r="N557" s="94">
        <v>0</v>
      </c>
      <c r="O557" s="21" t="s">
        <v>12968</v>
      </c>
      <c r="P557" s="21" t="s">
        <v>12968</v>
      </c>
      <c r="Q557" s="21" t="s">
        <v>12969</v>
      </c>
      <c r="S557" s="21">
        <v>44156</v>
      </c>
    </row>
    <row r="558" spans="1:19">
      <c r="A558" s="21" t="s">
        <v>12936</v>
      </c>
      <c r="B558" s="21" t="s">
        <v>12970</v>
      </c>
      <c r="C558" s="21" t="s">
        <v>12971</v>
      </c>
      <c r="D558" s="21" t="s">
        <v>12972</v>
      </c>
      <c r="E558" s="21" t="s">
        <v>1365</v>
      </c>
      <c r="F558" s="21" t="s">
        <v>3784</v>
      </c>
      <c r="G558" s="21" t="s">
        <v>3785</v>
      </c>
      <c r="H558" s="103" t="str">
        <f>VLOOKUP(G558,产品名称!$A$3:$B$136,2,0)</f>
        <v>Liquid Soap Cherry Blossom 237ml</v>
      </c>
      <c r="I558" s="173">
        <v>24.11</v>
      </c>
      <c r="J558" s="84">
        <v>1</v>
      </c>
      <c r="K558" s="81">
        <v>4.2000000000000003E-2</v>
      </c>
      <c r="L558" s="176">
        <v>1.01</v>
      </c>
      <c r="M558" s="82"/>
      <c r="N558" s="94">
        <v>0</v>
      </c>
      <c r="O558" s="21" t="s">
        <v>12973</v>
      </c>
      <c r="P558" s="21" t="s">
        <v>12973</v>
      </c>
      <c r="Q558" s="21" t="s">
        <v>7883</v>
      </c>
      <c r="S558" s="21">
        <v>44156</v>
      </c>
    </row>
    <row r="559" spans="1:19">
      <c r="A559" s="21" t="s">
        <v>12974</v>
      </c>
      <c r="B559" s="21" t="s">
        <v>12901</v>
      </c>
      <c r="C559" s="21" t="s">
        <v>12975</v>
      </c>
      <c r="D559" s="21" t="s">
        <v>12976</v>
      </c>
      <c r="E559" s="21" t="s">
        <v>948</v>
      </c>
      <c r="F559" s="21" t="s">
        <v>3784</v>
      </c>
      <c r="G559" s="21" t="s">
        <v>3785</v>
      </c>
      <c r="H559" s="103" t="str">
        <f>VLOOKUP(G559,产品名称!$A$3:$B$136,2,0)</f>
        <v>Liquid Soap Cherry Blossom 237ml</v>
      </c>
      <c r="I559" s="173">
        <v>37.68</v>
      </c>
      <c r="J559" s="84">
        <v>1</v>
      </c>
      <c r="K559" s="81">
        <v>3.5000000000000003E-2</v>
      </c>
      <c r="L559" s="176">
        <v>1.32</v>
      </c>
      <c r="M559" s="82"/>
      <c r="N559" s="94">
        <v>0</v>
      </c>
      <c r="O559" s="21" t="s">
        <v>12977</v>
      </c>
      <c r="P559" s="21" t="s">
        <v>12977</v>
      </c>
      <c r="Q559" s="21" t="s">
        <v>12113</v>
      </c>
      <c r="S559" s="21">
        <v>44156</v>
      </c>
    </row>
    <row r="560" spans="1:19">
      <c r="A560" s="21" t="s">
        <v>12978</v>
      </c>
      <c r="B560" s="21" t="s">
        <v>12979</v>
      </c>
      <c r="C560" s="21" t="s">
        <v>12980</v>
      </c>
      <c r="D560" s="21" t="s">
        <v>12981</v>
      </c>
      <c r="E560" s="21" t="s">
        <v>1365</v>
      </c>
      <c r="F560" s="21" t="s">
        <v>1438</v>
      </c>
      <c r="G560" s="21" t="s">
        <v>210</v>
      </c>
      <c r="H560" s="103" t="str">
        <f>VLOOKUP(G560,产品名称!$A$3:$B$136,2,0)</f>
        <v>Lip Balm -- Lemon Lime</v>
      </c>
      <c r="I560" s="173">
        <v>52.14</v>
      </c>
      <c r="J560" s="84">
        <v>2</v>
      </c>
      <c r="K560" s="81">
        <v>4.2000000000000003E-2</v>
      </c>
      <c r="L560" s="176">
        <v>2.19</v>
      </c>
      <c r="M560" s="82"/>
      <c r="N560" s="94">
        <v>0</v>
      </c>
      <c r="O560" s="21" t="s">
        <v>12982</v>
      </c>
      <c r="P560" s="21" t="s">
        <v>12983</v>
      </c>
      <c r="Q560" s="21" t="s">
        <v>711</v>
      </c>
      <c r="S560" s="21">
        <v>44156</v>
      </c>
    </row>
    <row r="561" spans="1:19">
      <c r="A561" s="21" t="s">
        <v>12978</v>
      </c>
      <c r="B561" s="21" t="s">
        <v>12979</v>
      </c>
      <c r="C561" s="21" t="s">
        <v>12984</v>
      </c>
      <c r="D561" s="21" t="s">
        <v>12981</v>
      </c>
      <c r="E561" s="21" t="s">
        <v>1365</v>
      </c>
      <c r="F561" s="21" t="s">
        <v>1435</v>
      </c>
      <c r="G561" s="21" t="s">
        <v>211</v>
      </c>
      <c r="H561" s="103" t="str">
        <f>VLOOKUP(G561,产品名称!$A$3:$B$136,2,0)</f>
        <v>Lip Balm -- Naked</v>
      </c>
      <c r="I561" s="173">
        <v>52.15</v>
      </c>
      <c r="J561" s="84">
        <v>2</v>
      </c>
      <c r="K561" s="81">
        <v>4.2000000000000003E-2</v>
      </c>
      <c r="L561" s="176">
        <v>2.19</v>
      </c>
      <c r="M561" s="82"/>
      <c r="N561" s="94">
        <v>0</v>
      </c>
      <c r="O561" s="21" t="s">
        <v>12982</v>
      </c>
      <c r="P561" s="21" t="s">
        <v>12985</v>
      </c>
      <c r="Q561" s="21" t="s">
        <v>711</v>
      </c>
      <c r="S561" s="21">
        <v>44156</v>
      </c>
    </row>
    <row r="562" spans="1:19">
      <c r="A562" s="21" t="s">
        <v>12986</v>
      </c>
      <c r="B562" s="21" t="s">
        <v>12910</v>
      </c>
      <c r="C562" s="21" t="s">
        <v>12987</v>
      </c>
      <c r="D562" s="21" t="s">
        <v>12988</v>
      </c>
      <c r="E562" s="21" t="s">
        <v>948</v>
      </c>
      <c r="F562" s="21" t="s">
        <v>3784</v>
      </c>
      <c r="G562" s="21" t="s">
        <v>3785</v>
      </c>
      <c r="H562" s="103" t="str">
        <f>VLOOKUP(G562,产品名称!$A$3:$B$136,2,0)</f>
        <v>Liquid Soap Cherry Blossom 237ml</v>
      </c>
      <c r="I562" s="173">
        <v>24.1</v>
      </c>
      <c r="J562" s="84">
        <v>1</v>
      </c>
      <c r="K562" s="81">
        <v>3.5000000000000003E-2</v>
      </c>
      <c r="L562" s="176">
        <v>0.84</v>
      </c>
      <c r="M562" s="82"/>
      <c r="N562" s="94">
        <v>0</v>
      </c>
      <c r="O562" s="21" t="s">
        <v>12989</v>
      </c>
      <c r="P562" s="21" t="s">
        <v>12989</v>
      </c>
      <c r="Q562" s="21" t="s">
        <v>711</v>
      </c>
      <c r="S562" s="21">
        <v>44156</v>
      </c>
    </row>
    <row r="563" spans="1:19">
      <c r="A563" s="21" t="s">
        <v>12978</v>
      </c>
      <c r="B563" s="21" t="s">
        <v>12979</v>
      </c>
      <c r="C563" s="21" t="s">
        <v>12990</v>
      </c>
      <c r="D563" s="21" t="s">
        <v>12981</v>
      </c>
      <c r="E563" s="21" t="s">
        <v>1365</v>
      </c>
      <c r="F563" s="21" t="s">
        <v>1437</v>
      </c>
      <c r="G563" s="21" t="s">
        <v>1370</v>
      </c>
      <c r="H563" s="103" t="str">
        <f>VLOOKUP(G563,产品名称!$A$3:$B$136,2,0)</f>
        <v>Lip Balm -- Peppermint</v>
      </c>
      <c r="I563" s="173">
        <v>52.15</v>
      </c>
      <c r="J563" s="84">
        <v>2</v>
      </c>
      <c r="K563" s="81">
        <v>4.2000000000000003E-2</v>
      </c>
      <c r="L563" s="176">
        <v>2.19</v>
      </c>
      <c r="M563" s="82"/>
      <c r="N563" s="94">
        <v>0</v>
      </c>
      <c r="O563" s="21" t="s">
        <v>12982</v>
      </c>
      <c r="P563" s="21" t="s">
        <v>12991</v>
      </c>
      <c r="Q563" s="21" t="s">
        <v>711</v>
      </c>
      <c r="S563" s="21">
        <v>44156</v>
      </c>
    </row>
    <row r="564" spans="1:19">
      <c r="A564" s="21" t="s">
        <v>12992</v>
      </c>
      <c r="B564" s="21" t="s">
        <v>12901</v>
      </c>
      <c r="C564" s="21" t="s">
        <v>12993</v>
      </c>
      <c r="D564" s="21" t="s">
        <v>12994</v>
      </c>
      <c r="E564" s="21" t="s">
        <v>1367</v>
      </c>
      <c r="F564" s="21" t="s">
        <v>3784</v>
      </c>
      <c r="G564" s="21" t="s">
        <v>3785</v>
      </c>
      <c r="H564" s="103" t="str">
        <f>VLOOKUP(G564,产品名称!$A$3:$B$136,2,0)</f>
        <v>Liquid Soap Cherry Blossom 237ml</v>
      </c>
      <c r="I564" s="173">
        <v>22.61</v>
      </c>
      <c r="J564" s="84">
        <v>1</v>
      </c>
      <c r="K564" s="81">
        <v>0.2</v>
      </c>
      <c r="L564" s="176">
        <v>4.5199999999999996</v>
      </c>
      <c r="M564" s="82">
        <v>0.01</v>
      </c>
      <c r="N564" s="94">
        <v>0.23</v>
      </c>
      <c r="O564" s="21" t="s">
        <v>12995</v>
      </c>
      <c r="P564" s="21" t="s">
        <v>12995</v>
      </c>
      <c r="Q564" s="21" t="s">
        <v>1380</v>
      </c>
      <c r="S564" s="21">
        <v>44156</v>
      </c>
    </row>
    <row r="565" spans="1:19">
      <c r="A565" s="21" t="s">
        <v>12900</v>
      </c>
      <c r="B565" s="21" t="s">
        <v>12910</v>
      </c>
      <c r="C565" s="21" t="s">
        <v>12996</v>
      </c>
      <c r="D565" s="21" t="s">
        <v>12997</v>
      </c>
      <c r="E565" s="21" t="s">
        <v>1367</v>
      </c>
      <c r="F565" s="21" t="s">
        <v>3784</v>
      </c>
      <c r="G565" s="21" t="s">
        <v>3785</v>
      </c>
      <c r="H565" s="103" t="str">
        <f>VLOOKUP(G565,产品名称!$A$3:$B$136,2,0)</f>
        <v>Liquid Soap Cherry Blossom 237ml</v>
      </c>
      <c r="I565" s="173">
        <v>23.15</v>
      </c>
      <c r="J565" s="84">
        <v>1</v>
      </c>
      <c r="K565" s="81">
        <v>0.2</v>
      </c>
      <c r="L565" s="176">
        <v>4.63</v>
      </c>
      <c r="M565" s="82">
        <v>0.01</v>
      </c>
      <c r="N565" s="94">
        <v>0.23</v>
      </c>
      <c r="O565" s="21" t="s">
        <v>12998</v>
      </c>
      <c r="P565" s="21" t="s">
        <v>12998</v>
      </c>
      <c r="Q565" s="21" t="s">
        <v>1380</v>
      </c>
      <c r="S565" s="21">
        <v>44156</v>
      </c>
    </row>
    <row r="566" spans="1:19">
      <c r="A566" s="21" t="s">
        <v>12999</v>
      </c>
      <c r="B566" s="21" t="s">
        <v>13000</v>
      </c>
      <c r="C566" s="21" t="s">
        <v>13001</v>
      </c>
      <c r="D566" s="21" t="s">
        <v>13002</v>
      </c>
      <c r="E566" s="21" t="s">
        <v>948</v>
      </c>
      <c r="F566" s="21" t="s">
        <v>8246</v>
      </c>
      <c r="G566" s="21" t="s">
        <v>8247</v>
      </c>
      <c r="H566" s="103" t="str">
        <f>VLOOKUP(G566,产品名称!$A$3:$B$136,2,0)</f>
        <v>Liquid Soap Baby Unscented 237ml</v>
      </c>
      <c r="I566" s="173">
        <v>9.61</v>
      </c>
      <c r="J566" s="84">
        <v>1</v>
      </c>
      <c r="K566" s="81">
        <v>1.4999999999999999E-2</v>
      </c>
      <c r="L566" s="176">
        <v>0.14000000000000001</v>
      </c>
      <c r="M566" s="82"/>
      <c r="N566" s="94">
        <v>0</v>
      </c>
      <c r="O566" s="21" t="s">
        <v>13003</v>
      </c>
      <c r="P566" s="21" t="s">
        <v>13003</v>
      </c>
      <c r="Q566" s="21" t="s">
        <v>5171</v>
      </c>
      <c r="S566" s="21">
        <v>44156</v>
      </c>
    </row>
    <row r="567" spans="1:19">
      <c r="A567" s="21" t="s">
        <v>12986</v>
      </c>
      <c r="B567" s="21" t="s">
        <v>12901</v>
      </c>
      <c r="C567" s="21" t="s">
        <v>13004</v>
      </c>
      <c r="D567" s="21" t="s">
        <v>13005</v>
      </c>
      <c r="E567" s="21" t="s">
        <v>1367</v>
      </c>
      <c r="F567" s="21" t="s">
        <v>3784</v>
      </c>
      <c r="G567" s="21" t="s">
        <v>3785</v>
      </c>
      <c r="H567" s="103" t="str">
        <f>VLOOKUP(G567,产品名称!$A$3:$B$136,2,0)</f>
        <v>Liquid Soap Cherry Blossom 237ml</v>
      </c>
      <c r="I567" s="173">
        <v>22.49</v>
      </c>
      <c r="J567" s="84">
        <v>1</v>
      </c>
      <c r="K567" s="81">
        <v>0.2</v>
      </c>
      <c r="L567" s="176">
        <v>4.5</v>
      </c>
      <c r="M567" s="82">
        <v>0.01</v>
      </c>
      <c r="N567" s="94">
        <v>0.22</v>
      </c>
      <c r="O567" s="21" t="s">
        <v>13006</v>
      </c>
      <c r="P567" s="21" t="s">
        <v>13006</v>
      </c>
      <c r="Q567" s="21" t="s">
        <v>1380</v>
      </c>
      <c r="S567" s="21">
        <v>44156</v>
      </c>
    </row>
    <row r="568" spans="1:19">
      <c r="A568" s="21" t="s">
        <v>13007</v>
      </c>
      <c r="B568" s="21" t="s">
        <v>13008</v>
      </c>
      <c r="C568" s="21" t="s">
        <v>13009</v>
      </c>
      <c r="D568" s="21" t="s">
        <v>7984</v>
      </c>
      <c r="E568" s="21" t="s">
        <v>1367</v>
      </c>
      <c r="F568" s="21" t="s">
        <v>3784</v>
      </c>
      <c r="G568" s="21" t="s">
        <v>3785</v>
      </c>
      <c r="H568" s="103" t="str">
        <f>VLOOKUP(G568,产品名称!$A$3:$B$136,2,0)</f>
        <v>Liquid Soap Cherry Blossom 237ml</v>
      </c>
      <c r="I568" s="173">
        <v>22.55</v>
      </c>
      <c r="J568" s="84">
        <v>1</v>
      </c>
      <c r="K568" s="81">
        <v>0.2</v>
      </c>
      <c r="L568" s="176">
        <v>4.51</v>
      </c>
      <c r="M568" s="82">
        <v>0.01</v>
      </c>
      <c r="N568" s="94">
        <v>0.23</v>
      </c>
      <c r="O568" s="21" t="s">
        <v>13010</v>
      </c>
      <c r="P568" s="21" t="s">
        <v>13010</v>
      </c>
      <c r="Q568" s="21" t="s">
        <v>1380</v>
      </c>
      <c r="S568" s="21">
        <v>44156</v>
      </c>
    </row>
    <row r="569" spans="1:19">
      <c r="A569" s="21" t="s">
        <v>13011</v>
      </c>
      <c r="B569" s="21" t="s">
        <v>13012</v>
      </c>
      <c r="C569" s="21" t="s">
        <v>13013</v>
      </c>
      <c r="D569" s="21" t="s">
        <v>13014</v>
      </c>
      <c r="E569" s="21" t="s">
        <v>1365</v>
      </c>
      <c r="F569" s="21" t="s">
        <v>1438</v>
      </c>
      <c r="G569" s="21" t="s">
        <v>210</v>
      </c>
      <c r="H569" s="103" t="str">
        <f>VLOOKUP(G569,产品名称!$A$3:$B$136,2,0)</f>
        <v>Lip Balm -- Lemon Lime</v>
      </c>
      <c r="I569" s="173">
        <v>19.25</v>
      </c>
      <c r="J569" s="84">
        <v>1</v>
      </c>
      <c r="K569" s="81">
        <v>4.2000000000000003E-2</v>
      </c>
      <c r="L569" s="176">
        <v>0.81</v>
      </c>
      <c r="M569" s="82"/>
      <c r="N569" s="94">
        <v>0</v>
      </c>
      <c r="O569" s="21" t="s">
        <v>13015</v>
      </c>
      <c r="P569" s="21" t="s">
        <v>13015</v>
      </c>
      <c r="Q569" s="21" t="s">
        <v>711</v>
      </c>
      <c r="S569" s="21">
        <v>44156</v>
      </c>
    </row>
    <row r="570" spans="1:19">
      <c r="A570" s="21" t="s">
        <v>12947</v>
      </c>
      <c r="B570" s="21" t="s">
        <v>12948</v>
      </c>
      <c r="C570" s="21" t="s">
        <v>13016</v>
      </c>
      <c r="D570" s="21" t="s">
        <v>12950</v>
      </c>
      <c r="E570" s="21" t="s">
        <v>948</v>
      </c>
      <c r="F570" s="21" t="s">
        <v>3784</v>
      </c>
      <c r="G570" s="21" t="s">
        <v>3785</v>
      </c>
      <c r="H570" s="103" t="str">
        <f>VLOOKUP(G570,产品名称!$A$3:$B$136,2,0)</f>
        <v>Liquid Soap Cherry Blossom 237ml</v>
      </c>
      <c r="I570" s="173">
        <v>85.65</v>
      </c>
      <c r="J570" s="84">
        <v>3</v>
      </c>
      <c r="K570" s="81">
        <v>3.5000000000000003E-2</v>
      </c>
      <c r="L570" s="176">
        <v>3</v>
      </c>
      <c r="M570" s="82"/>
      <c r="N570" s="94">
        <v>0</v>
      </c>
      <c r="O570" s="21" t="s">
        <v>12951</v>
      </c>
      <c r="P570" s="21" t="s">
        <v>13017</v>
      </c>
      <c r="Q570" s="21" t="s">
        <v>12953</v>
      </c>
      <c r="S570" s="21">
        <v>44156</v>
      </c>
    </row>
    <row r="571" spans="1:19">
      <c r="A571" s="21" t="s">
        <v>13018</v>
      </c>
      <c r="B571" s="21" t="s">
        <v>13019</v>
      </c>
      <c r="C571" s="21" t="s">
        <v>13020</v>
      </c>
      <c r="D571" s="21" t="s">
        <v>13021</v>
      </c>
      <c r="E571" s="21" t="s">
        <v>1365</v>
      </c>
      <c r="F571" s="21" t="s">
        <v>2098</v>
      </c>
      <c r="G571" s="21" t="s">
        <v>2099</v>
      </c>
      <c r="H571" s="103" t="str">
        <f>VLOOKUP(G571,产品名称!$A$3:$B$136,2,0)</f>
        <v>Lip Balm -- Orange Ginger</v>
      </c>
      <c r="I571" s="173">
        <v>19.84</v>
      </c>
      <c r="J571" s="84">
        <v>1</v>
      </c>
      <c r="K571" s="81">
        <v>4.2000000000000003E-2</v>
      </c>
      <c r="L571" s="176">
        <v>0.83</v>
      </c>
      <c r="M571" s="82"/>
      <c r="N571" s="94">
        <v>0</v>
      </c>
      <c r="O571" s="21" t="s">
        <v>13022</v>
      </c>
      <c r="P571" s="21" t="s">
        <v>13022</v>
      </c>
      <c r="Q571" s="21" t="s">
        <v>711</v>
      </c>
      <c r="S571" s="21">
        <v>44156</v>
      </c>
    </row>
    <row r="572" spans="1:19">
      <c r="A572" s="21" t="s">
        <v>13023</v>
      </c>
      <c r="B572" s="21" t="s">
        <v>13008</v>
      </c>
      <c r="C572" s="21" t="s">
        <v>13024</v>
      </c>
      <c r="D572" s="21" t="s">
        <v>13025</v>
      </c>
      <c r="E572" s="21" t="s">
        <v>1367</v>
      </c>
      <c r="F572" s="21" t="s">
        <v>3784</v>
      </c>
      <c r="G572" s="21" t="s">
        <v>3785</v>
      </c>
      <c r="H572" s="103" t="str">
        <f>VLOOKUP(G572,产品名称!$A$3:$B$136,2,0)</f>
        <v>Liquid Soap Cherry Blossom 237ml</v>
      </c>
      <c r="I572" s="173">
        <v>27.68</v>
      </c>
      <c r="J572" s="84">
        <v>1</v>
      </c>
      <c r="K572" s="81">
        <v>0.2</v>
      </c>
      <c r="L572" s="176">
        <v>5.54</v>
      </c>
      <c r="M572" s="82">
        <v>0.01</v>
      </c>
      <c r="N572" s="94">
        <v>0.27</v>
      </c>
      <c r="O572" s="21" t="s">
        <v>13026</v>
      </c>
      <c r="P572" s="21" t="s">
        <v>13026</v>
      </c>
      <c r="Q572" s="21" t="s">
        <v>1380</v>
      </c>
      <c r="S572" s="21">
        <v>44156</v>
      </c>
    </row>
    <row r="573" spans="1:19">
      <c r="A573" s="21" t="s">
        <v>12965</v>
      </c>
      <c r="B573" s="21" t="s">
        <v>12937</v>
      </c>
      <c r="C573" s="21" t="s">
        <v>13027</v>
      </c>
      <c r="D573" s="21" t="s">
        <v>13028</v>
      </c>
      <c r="E573" s="21" t="s">
        <v>1365</v>
      </c>
      <c r="F573" s="21" t="s">
        <v>3784</v>
      </c>
      <c r="G573" s="21" t="s">
        <v>3785</v>
      </c>
      <c r="H573" s="103" t="str">
        <f>VLOOKUP(G573,产品名称!$A$3:$B$136,2,0)</f>
        <v>Liquid Soap Cherry Blossom 237ml</v>
      </c>
      <c r="I573" s="173">
        <v>22.96</v>
      </c>
      <c r="J573" s="84">
        <v>1</v>
      </c>
      <c r="K573" s="81">
        <v>4.2000000000000003E-2</v>
      </c>
      <c r="L573" s="176">
        <v>0.96</v>
      </c>
      <c r="M573" s="82"/>
      <c r="N573" s="94">
        <v>0</v>
      </c>
      <c r="O573" s="21" t="s">
        <v>13029</v>
      </c>
      <c r="P573" s="21" t="s">
        <v>13029</v>
      </c>
      <c r="Q573" s="21" t="s">
        <v>12964</v>
      </c>
      <c r="S573" s="21">
        <v>44156</v>
      </c>
    </row>
    <row r="574" spans="1:19">
      <c r="A574" s="21" t="s">
        <v>13030</v>
      </c>
      <c r="B574" s="21" t="s">
        <v>13031</v>
      </c>
      <c r="C574" s="21" t="s">
        <v>13032</v>
      </c>
      <c r="D574" s="21" t="s">
        <v>13033</v>
      </c>
      <c r="E574" s="21" t="s">
        <v>1367</v>
      </c>
      <c r="F574" s="21" t="s">
        <v>3782</v>
      </c>
      <c r="G574" s="21" t="s">
        <v>7786</v>
      </c>
      <c r="H574" s="103" t="str">
        <f>VLOOKUP(G574,产品名称!$A$3:$B$136,2,0)</f>
        <v>Liquid Soap Eucalyptus 237ml</v>
      </c>
      <c r="I574" s="173">
        <v>75.36</v>
      </c>
      <c r="J574" s="84">
        <v>1</v>
      </c>
      <c r="K574" s="81">
        <v>0.2</v>
      </c>
      <c r="L574" s="176">
        <v>15.07</v>
      </c>
      <c r="M574" s="82">
        <v>0.01</v>
      </c>
      <c r="N574" s="94">
        <v>0.76</v>
      </c>
      <c r="O574" s="21" t="s">
        <v>13034</v>
      </c>
      <c r="P574" s="21" t="s">
        <v>13034</v>
      </c>
      <c r="Q574" s="21" t="s">
        <v>1380</v>
      </c>
      <c r="S574" s="21">
        <v>44156</v>
      </c>
    </row>
    <row r="575" spans="1:19">
      <c r="A575" s="21" t="s">
        <v>13023</v>
      </c>
      <c r="B575" s="21" t="s">
        <v>12937</v>
      </c>
      <c r="C575" s="21" t="s">
        <v>13035</v>
      </c>
      <c r="D575" s="21" t="s">
        <v>13036</v>
      </c>
      <c r="E575" s="21" t="s">
        <v>948</v>
      </c>
      <c r="F575" s="21" t="s">
        <v>3784</v>
      </c>
      <c r="G575" s="21" t="s">
        <v>3785</v>
      </c>
      <c r="H575" s="103" t="str">
        <f>VLOOKUP(G575,产品名称!$A$3:$B$136,2,0)</f>
        <v>Liquid Soap Cherry Blossom 237ml</v>
      </c>
      <c r="I575" s="173">
        <v>27.68</v>
      </c>
      <c r="J575" s="84">
        <v>1</v>
      </c>
      <c r="K575" s="81">
        <v>3.5000000000000003E-2</v>
      </c>
      <c r="L575" s="176">
        <v>0.97</v>
      </c>
      <c r="M575" s="82"/>
      <c r="N575" s="94">
        <v>0</v>
      </c>
      <c r="O575" s="21" t="s">
        <v>13037</v>
      </c>
      <c r="P575" s="21" t="s">
        <v>13037</v>
      </c>
      <c r="Q575" s="21" t="s">
        <v>13038</v>
      </c>
      <c r="S575" s="21">
        <v>44156</v>
      </c>
    </row>
    <row r="576" spans="1:19">
      <c r="A576" s="21" t="s">
        <v>13039</v>
      </c>
      <c r="B576" s="21" t="s">
        <v>13040</v>
      </c>
      <c r="C576" s="21" t="s">
        <v>13041</v>
      </c>
      <c r="D576" s="21" t="s">
        <v>13042</v>
      </c>
      <c r="E576" s="21" t="s">
        <v>1365</v>
      </c>
      <c r="F576" s="21" t="s">
        <v>1438</v>
      </c>
      <c r="G576" s="21" t="s">
        <v>210</v>
      </c>
      <c r="H576" s="103" t="str">
        <f>VLOOKUP(G576,产品名称!$A$3:$B$136,2,0)</f>
        <v>Lip Balm -- Lemon Lime</v>
      </c>
      <c r="I576" s="173">
        <v>19.25</v>
      </c>
      <c r="J576" s="84">
        <v>1</v>
      </c>
      <c r="K576" s="81">
        <v>4.2000000000000003E-2</v>
      </c>
      <c r="L576" s="176">
        <v>0.81</v>
      </c>
      <c r="M576" s="82"/>
      <c r="N576" s="94">
        <v>0</v>
      </c>
      <c r="O576" s="21" t="s">
        <v>13043</v>
      </c>
      <c r="P576" s="21" t="s">
        <v>13043</v>
      </c>
      <c r="Q576" s="21" t="s">
        <v>711</v>
      </c>
      <c r="S576" s="21">
        <v>44156</v>
      </c>
    </row>
    <row r="577" spans="1:19">
      <c r="A577" s="21" t="s">
        <v>13023</v>
      </c>
      <c r="B577" s="21" t="s">
        <v>13008</v>
      </c>
      <c r="C577" s="21" t="s">
        <v>13044</v>
      </c>
      <c r="D577" s="21" t="s">
        <v>13045</v>
      </c>
      <c r="E577" s="21" t="s">
        <v>1367</v>
      </c>
      <c r="F577" s="21" t="s">
        <v>3784</v>
      </c>
      <c r="G577" s="21" t="s">
        <v>3785</v>
      </c>
      <c r="H577" s="103" t="str">
        <f>VLOOKUP(G577,产品名称!$A$3:$B$136,2,0)</f>
        <v>Liquid Soap Cherry Blossom 237ml</v>
      </c>
      <c r="I577" s="173">
        <v>27.68</v>
      </c>
      <c r="J577" s="84">
        <v>1</v>
      </c>
      <c r="K577" s="81">
        <v>0.2</v>
      </c>
      <c r="L577" s="176">
        <v>5.54</v>
      </c>
      <c r="M577" s="82">
        <v>0.01</v>
      </c>
      <c r="N577" s="94">
        <v>0.27</v>
      </c>
      <c r="O577" s="21" t="s">
        <v>13046</v>
      </c>
      <c r="P577" s="21" t="s">
        <v>13046</v>
      </c>
      <c r="Q577" s="21" t="s">
        <v>1380</v>
      </c>
      <c r="S577" s="21">
        <v>44156</v>
      </c>
    </row>
    <row r="578" spans="1:19">
      <c r="A578" s="21" t="s">
        <v>13047</v>
      </c>
      <c r="B578" s="21" t="s">
        <v>13048</v>
      </c>
      <c r="C578" s="21" t="s">
        <v>13049</v>
      </c>
      <c r="D578" s="21" t="s">
        <v>13050</v>
      </c>
      <c r="E578" s="21" t="s">
        <v>1365</v>
      </c>
      <c r="F578" s="21" t="s">
        <v>3792</v>
      </c>
      <c r="G578" s="21" t="s">
        <v>7891</v>
      </c>
      <c r="H578" s="103" t="str">
        <f>VLOOKUP(G578,产品名称!$A$3:$B$136,2,0)</f>
        <v>Liquid Soap Lavender 237ml</v>
      </c>
      <c r="I578" s="173">
        <v>75.069999999999993</v>
      </c>
      <c r="J578" s="84">
        <v>2</v>
      </c>
      <c r="K578" s="81">
        <v>4.2000000000000003E-2</v>
      </c>
      <c r="L578" s="176">
        <v>3.15</v>
      </c>
      <c r="M578" s="82"/>
      <c r="N578" s="94">
        <v>0</v>
      </c>
      <c r="O578" s="21" t="s">
        <v>13051</v>
      </c>
      <c r="P578" s="21" t="s">
        <v>13052</v>
      </c>
      <c r="Q578" s="21" t="s">
        <v>13053</v>
      </c>
      <c r="S578" s="21">
        <v>44156</v>
      </c>
    </row>
    <row r="579" spans="1:19">
      <c r="A579" s="21" t="s">
        <v>13047</v>
      </c>
      <c r="B579" s="21" t="s">
        <v>13048</v>
      </c>
      <c r="C579" s="21" t="s">
        <v>13054</v>
      </c>
      <c r="D579" s="21" t="s">
        <v>13050</v>
      </c>
      <c r="E579" s="21" t="s">
        <v>1365</v>
      </c>
      <c r="F579" s="21" t="s">
        <v>3784</v>
      </c>
      <c r="G579" s="21" t="s">
        <v>3785</v>
      </c>
      <c r="H579" s="103" t="str">
        <f>VLOOKUP(G579,产品名称!$A$3:$B$136,2,0)</f>
        <v>Liquid Soap Cherry Blossom 237ml</v>
      </c>
      <c r="I579" s="173">
        <v>28.51</v>
      </c>
      <c r="J579" s="84">
        <v>1</v>
      </c>
      <c r="K579" s="81">
        <v>4.2000000000000003E-2</v>
      </c>
      <c r="L579" s="176">
        <v>1.2</v>
      </c>
      <c r="M579" s="82"/>
      <c r="N579" s="94">
        <v>0</v>
      </c>
      <c r="O579" s="21" t="s">
        <v>13051</v>
      </c>
      <c r="P579" s="21" t="s">
        <v>13055</v>
      </c>
      <c r="Q579" s="21" t="s">
        <v>13053</v>
      </c>
      <c r="S579" s="21">
        <v>44156</v>
      </c>
    </row>
    <row r="580" spans="1:19">
      <c r="A580" s="21" t="s">
        <v>13056</v>
      </c>
      <c r="B580" s="21" t="s">
        <v>13057</v>
      </c>
      <c r="C580" s="21" t="s">
        <v>13058</v>
      </c>
      <c r="D580" s="21" t="s">
        <v>13059</v>
      </c>
      <c r="E580" s="21" t="s">
        <v>948</v>
      </c>
      <c r="F580" s="21" t="s">
        <v>4855</v>
      </c>
      <c r="G580" s="21" t="s">
        <v>7906</v>
      </c>
      <c r="H580" s="103" t="str">
        <f>VLOOKUP(G580,产品名称!$A$3:$B$136,2,0)</f>
        <v>Liquid Soap Rose 237ml</v>
      </c>
      <c r="I580" s="173">
        <v>41.36</v>
      </c>
      <c r="J580" s="84">
        <v>1</v>
      </c>
      <c r="K580" s="81">
        <v>3.5000000000000003E-2</v>
      </c>
      <c r="L580" s="176">
        <v>1.45</v>
      </c>
      <c r="M580" s="82"/>
      <c r="N580" s="94">
        <v>0</v>
      </c>
      <c r="O580" s="21" t="s">
        <v>13060</v>
      </c>
      <c r="P580" s="21" t="s">
        <v>13061</v>
      </c>
      <c r="Q580" s="21" t="s">
        <v>711</v>
      </c>
      <c r="S580" s="21">
        <v>44156</v>
      </c>
    </row>
    <row r="581" spans="1:19">
      <c r="A581" s="21" t="s">
        <v>13062</v>
      </c>
      <c r="B581" s="21" t="s">
        <v>13063</v>
      </c>
      <c r="C581" s="21" t="s">
        <v>13064</v>
      </c>
      <c r="D581" s="21" t="s">
        <v>13065</v>
      </c>
      <c r="E581" s="21" t="s">
        <v>948</v>
      </c>
      <c r="F581" s="21" t="s">
        <v>3784</v>
      </c>
      <c r="G581" s="21" t="s">
        <v>3785</v>
      </c>
      <c r="H581" s="103" t="str">
        <f>VLOOKUP(G581,产品名称!$A$3:$B$136,2,0)</f>
        <v>Liquid Soap Cherry Blossom 237ml</v>
      </c>
      <c r="I581" s="173">
        <v>68.69</v>
      </c>
      <c r="J581" s="84">
        <v>2</v>
      </c>
      <c r="K581" s="81">
        <v>3.5000000000000003E-2</v>
      </c>
      <c r="L581" s="176">
        <v>2.4</v>
      </c>
      <c r="M581" s="82"/>
      <c r="N581" s="94">
        <v>0</v>
      </c>
      <c r="O581" s="21" t="s">
        <v>13066</v>
      </c>
      <c r="P581" s="21" t="s">
        <v>13067</v>
      </c>
      <c r="Q581" s="21" t="s">
        <v>13068</v>
      </c>
      <c r="S581" s="21">
        <v>44156</v>
      </c>
    </row>
    <row r="582" spans="1:19">
      <c r="A582" s="21" t="s">
        <v>13069</v>
      </c>
      <c r="B582" s="21" t="s">
        <v>13070</v>
      </c>
      <c r="C582" s="21" t="s">
        <v>13071</v>
      </c>
      <c r="D582" s="21" t="s">
        <v>13072</v>
      </c>
      <c r="E582" s="21" t="s">
        <v>1365</v>
      </c>
      <c r="F582" s="21" t="s">
        <v>8388</v>
      </c>
      <c r="G582" s="21" t="s">
        <v>8389</v>
      </c>
      <c r="H582" s="103" t="str">
        <f>VLOOKUP(G582,产品名称!$A$3:$B$136,2,0)</f>
        <v>Tea Tree Bar Soap 140g</v>
      </c>
      <c r="I582" s="173">
        <v>45.48</v>
      </c>
      <c r="J582" s="84">
        <v>1</v>
      </c>
      <c r="K582" s="81">
        <v>4.2000000000000003E-2</v>
      </c>
      <c r="L582" s="176">
        <v>1.91</v>
      </c>
      <c r="M582" s="82"/>
      <c r="N582" s="94">
        <v>0</v>
      </c>
      <c r="O582" s="21" t="s">
        <v>13073</v>
      </c>
      <c r="P582" s="21" t="s">
        <v>13074</v>
      </c>
      <c r="Q582" s="21" t="s">
        <v>1375</v>
      </c>
      <c r="S582" s="21">
        <v>44156</v>
      </c>
    </row>
    <row r="583" spans="1:19">
      <c r="A583" s="21" t="s">
        <v>13056</v>
      </c>
      <c r="B583" s="21" t="s">
        <v>13057</v>
      </c>
      <c r="C583" s="21" t="s">
        <v>13075</v>
      </c>
      <c r="D583" s="21" t="s">
        <v>13059</v>
      </c>
      <c r="E583" s="21" t="s">
        <v>948</v>
      </c>
      <c r="F583" s="21" t="s">
        <v>3784</v>
      </c>
      <c r="G583" s="21" t="s">
        <v>3785</v>
      </c>
      <c r="H583" s="103" t="str">
        <f>VLOOKUP(G583,产品名称!$A$3:$B$136,2,0)</f>
        <v>Liquid Soap Cherry Blossom 237ml</v>
      </c>
      <c r="I583" s="173">
        <v>30.4</v>
      </c>
      <c r="J583" s="84">
        <v>1</v>
      </c>
      <c r="K583" s="81">
        <v>3.5000000000000003E-2</v>
      </c>
      <c r="L583" s="176">
        <v>1.06</v>
      </c>
      <c r="M583" s="82"/>
      <c r="N583" s="94">
        <v>0</v>
      </c>
      <c r="O583" s="21" t="s">
        <v>13060</v>
      </c>
      <c r="P583" s="21" t="s">
        <v>13076</v>
      </c>
      <c r="Q583" s="21" t="s">
        <v>711</v>
      </c>
      <c r="S583" s="21">
        <v>44156</v>
      </c>
    </row>
    <row r="584" spans="1:19">
      <c r="A584" s="21" t="s">
        <v>13077</v>
      </c>
      <c r="B584" s="21" t="s">
        <v>13078</v>
      </c>
      <c r="C584" s="21" t="s">
        <v>13079</v>
      </c>
      <c r="D584" s="21" t="s">
        <v>13080</v>
      </c>
      <c r="E584" s="21" t="s">
        <v>948</v>
      </c>
      <c r="F584" s="21" t="s">
        <v>4817</v>
      </c>
      <c r="G584" s="21" t="s">
        <v>3778</v>
      </c>
      <c r="H584" s="103" t="str">
        <f>VLOOKUP(G584,产品名称!$A$3:$B$136,2,0)</f>
        <v>Liquid Soap Peppermint 237ml</v>
      </c>
      <c r="I584" s="173">
        <v>94.78</v>
      </c>
      <c r="J584" s="84">
        <v>4</v>
      </c>
      <c r="K584" s="81">
        <v>3.5000000000000003E-2</v>
      </c>
      <c r="L584" s="176">
        <v>3.32</v>
      </c>
      <c r="M584" s="82"/>
      <c r="N584" s="94">
        <v>0</v>
      </c>
      <c r="O584" s="21" t="s">
        <v>13081</v>
      </c>
      <c r="P584" s="21" t="s">
        <v>13082</v>
      </c>
      <c r="Q584" s="21" t="s">
        <v>5171</v>
      </c>
      <c r="S584" s="21">
        <v>44156</v>
      </c>
    </row>
    <row r="585" spans="1:19">
      <c r="A585" s="21" t="s">
        <v>13083</v>
      </c>
      <c r="B585" s="21" t="s">
        <v>13084</v>
      </c>
      <c r="C585" s="21" t="s">
        <v>13085</v>
      </c>
      <c r="D585" s="21" t="s">
        <v>13086</v>
      </c>
      <c r="E585" s="21" t="s">
        <v>1365</v>
      </c>
      <c r="F585" s="21" t="s">
        <v>1438</v>
      </c>
      <c r="G585" s="21" t="s">
        <v>210</v>
      </c>
      <c r="H585" s="103" t="str">
        <f>VLOOKUP(G585,产品名称!$A$3:$B$136,2,0)</f>
        <v>Lip Balm -- Lemon Lime</v>
      </c>
      <c r="I585" s="173">
        <v>31.06</v>
      </c>
      <c r="J585" s="84">
        <v>1</v>
      </c>
      <c r="K585" s="81">
        <v>4.2000000000000003E-2</v>
      </c>
      <c r="L585" s="176">
        <v>1.3</v>
      </c>
      <c r="M585" s="82"/>
      <c r="N585" s="94">
        <v>0</v>
      </c>
      <c r="O585" s="21" t="s">
        <v>13087</v>
      </c>
      <c r="P585" s="21" t="s">
        <v>13087</v>
      </c>
      <c r="Q585" s="21" t="s">
        <v>711</v>
      </c>
      <c r="S585" s="21">
        <v>44156</v>
      </c>
    </row>
    <row r="586" spans="1:19">
      <c r="A586" s="21" t="s">
        <v>13088</v>
      </c>
      <c r="B586" s="21" t="s">
        <v>13089</v>
      </c>
      <c r="C586" s="21" t="s">
        <v>13090</v>
      </c>
      <c r="D586" s="21" t="s">
        <v>13091</v>
      </c>
      <c r="E586" s="21" t="s">
        <v>1365</v>
      </c>
      <c r="F586" s="21" t="s">
        <v>1437</v>
      </c>
      <c r="G586" s="21" t="s">
        <v>1370</v>
      </c>
      <c r="H586" s="103" t="str">
        <f>VLOOKUP(G586,产品名称!$A$3:$B$136,2,0)</f>
        <v>Lip Balm -- Peppermint</v>
      </c>
      <c r="I586" s="173">
        <v>21.86</v>
      </c>
      <c r="J586" s="84">
        <v>1</v>
      </c>
      <c r="K586" s="81">
        <v>4.2000000000000003E-2</v>
      </c>
      <c r="L586" s="176">
        <v>0.92</v>
      </c>
      <c r="M586" s="82"/>
      <c r="N586" s="94">
        <v>0</v>
      </c>
      <c r="O586" s="21" t="s">
        <v>13092</v>
      </c>
      <c r="P586" s="21" t="s">
        <v>13092</v>
      </c>
      <c r="Q586" s="21" t="s">
        <v>711</v>
      </c>
      <c r="S586" s="21">
        <v>44156</v>
      </c>
    </row>
    <row r="587" spans="1:19">
      <c r="A587" s="21" t="s">
        <v>13069</v>
      </c>
      <c r="B587" s="21" t="s">
        <v>13070</v>
      </c>
      <c r="C587" s="21" t="s">
        <v>13093</v>
      </c>
      <c r="D587" s="21" t="s">
        <v>13072</v>
      </c>
      <c r="E587" s="21" t="s">
        <v>1365</v>
      </c>
      <c r="F587" s="21" t="s">
        <v>8480</v>
      </c>
      <c r="G587" s="21" t="s">
        <v>8481</v>
      </c>
      <c r="H587" s="103" t="str">
        <f>VLOOKUP(G587,产品名称!$A$3:$B$136,2,0)</f>
        <v>Eucalyptus Bar Soap 140g</v>
      </c>
      <c r="I587" s="173">
        <v>45.48</v>
      </c>
      <c r="J587" s="84">
        <v>1</v>
      </c>
      <c r="K587" s="81">
        <v>4.2000000000000003E-2</v>
      </c>
      <c r="L587" s="176">
        <v>1.91</v>
      </c>
      <c r="M587" s="82"/>
      <c r="N587" s="94">
        <v>0</v>
      </c>
      <c r="O587" s="21" t="s">
        <v>13073</v>
      </c>
      <c r="P587" s="21" t="s">
        <v>13094</v>
      </c>
      <c r="Q587" s="21" t="s">
        <v>1375</v>
      </c>
      <c r="S587" s="21">
        <v>44156</v>
      </c>
    </row>
    <row r="588" spans="1:19">
      <c r="A588" s="21" t="s">
        <v>13095</v>
      </c>
      <c r="B588" s="21" t="s">
        <v>13096</v>
      </c>
      <c r="C588" s="21" t="s">
        <v>13097</v>
      </c>
      <c r="D588" s="21" t="s">
        <v>13098</v>
      </c>
      <c r="E588" s="21" t="s">
        <v>948</v>
      </c>
      <c r="F588" s="21" t="s">
        <v>4789</v>
      </c>
      <c r="G588" s="21" t="s">
        <v>7770</v>
      </c>
      <c r="H588" s="103" t="str">
        <f>VLOOKUP(G588,产品名称!$A$3:$B$136,2,0)</f>
        <v>Liquid Soap Baby Unscented 237ml</v>
      </c>
      <c r="I588" s="173">
        <v>73.260000000000005</v>
      </c>
      <c r="J588" s="84">
        <v>2</v>
      </c>
      <c r="K588" s="81">
        <v>3.5000000000000003E-2</v>
      </c>
      <c r="L588" s="176">
        <v>2.56</v>
      </c>
      <c r="M588" s="82"/>
      <c r="N588" s="94">
        <v>0</v>
      </c>
      <c r="O588" s="21" t="s">
        <v>13099</v>
      </c>
      <c r="P588" s="21" t="s">
        <v>13100</v>
      </c>
      <c r="Q588" s="21" t="s">
        <v>12969</v>
      </c>
      <c r="S588" s="21">
        <v>44156</v>
      </c>
    </row>
    <row r="589" spans="1:19">
      <c r="A589" s="21" t="s">
        <v>13101</v>
      </c>
      <c r="B589" s="21" t="s">
        <v>13102</v>
      </c>
      <c r="C589" s="21" t="s">
        <v>13103</v>
      </c>
      <c r="D589" s="21" t="s">
        <v>13104</v>
      </c>
      <c r="E589" s="21" t="s">
        <v>1365</v>
      </c>
      <c r="F589" s="21" t="s">
        <v>2098</v>
      </c>
      <c r="G589" s="21" t="s">
        <v>2099</v>
      </c>
      <c r="H589" s="103" t="str">
        <f>VLOOKUP(G589,产品名称!$A$3:$B$136,2,0)</f>
        <v>Lip Balm -- Orange Ginger</v>
      </c>
      <c r="I589" s="173">
        <v>21.27</v>
      </c>
      <c r="J589" s="84">
        <v>1</v>
      </c>
      <c r="K589" s="81">
        <v>4.2000000000000003E-2</v>
      </c>
      <c r="L589" s="176">
        <v>0.89</v>
      </c>
      <c r="M589" s="82"/>
      <c r="N589" s="94">
        <v>0</v>
      </c>
      <c r="O589" s="21" t="s">
        <v>13105</v>
      </c>
      <c r="P589" s="21" t="s">
        <v>13106</v>
      </c>
      <c r="Q589" s="21" t="s">
        <v>8185</v>
      </c>
      <c r="S589" s="21">
        <v>44156</v>
      </c>
    </row>
    <row r="590" spans="1:19">
      <c r="A590" s="21" t="s">
        <v>13101</v>
      </c>
      <c r="B590" s="21" t="s">
        <v>13102</v>
      </c>
      <c r="C590" s="21" t="s">
        <v>13107</v>
      </c>
      <c r="D590" s="21" t="s">
        <v>13104</v>
      </c>
      <c r="E590" s="21" t="s">
        <v>1367</v>
      </c>
      <c r="F590" s="21" t="s">
        <v>3792</v>
      </c>
      <c r="G590" s="21" t="s">
        <v>7891</v>
      </c>
      <c r="H590" s="103" t="str">
        <f>VLOOKUP(G590,产品名称!$A$3:$B$136,2,0)</f>
        <v>Liquid Soap Lavender 237ml</v>
      </c>
      <c r="I590" s="173">
        <v>46.35</v>
      </c>
      <c r="J590" s="84">
        <v>1</v>
      </c>
      <c r="K590" s="81">
        <v>0.2</v>
      </c>
      <c r="L590" s="176">
        <v>9.27</v>
      </c>
      <c r="M590" s="82">
        <v>0.01</v>
      </c>
      <c r="N590" s="94">
        <v>0.46</v>
      </c>
      <c r="O590" s="21" t="s">
        <v>13105</v>
      </c>
      <c r="P590" s="21" t="s">
        <v>13108</v>
      </c>
      <c r="Q590" s="21" t="s">
        <v>8185</v>
      </c>
      <c r="S590" s="21">
        <v>44156</v>
      </c>
    </row>
    <row r="591" spans="1:19">
      <c r="A591" s="21" t="s">
        <v>13095</v>
      </c>
      <c r="B591" s="21" t="s">
        <v>13109</v>
      </c>
      <c r="C591" s="21" t="s">
        <v>13110</v>
      </c>
      <c r="D591" s="21" t="s">
        <v>13098</v>
      </c>
      <c r="E591" s="21" t="s">
        <v>948</v>
      </c>
      <c r="F591" s="21" t="s">
        <v>4821</v>
      </c>
      <c r="G591" s="21" t="s">
        <v>7834</v>
      </c>
      <c r="H591" s="103" t="str">
        <f>VLOOKUP(G591,产品名称!$A$3:$B$136,2,0)</f>
        <v>Liquid Soap Tea Tree 237ml</v>
      </c>
      <c r="I591" s="173">
        <v>36.619999999999997</v>
      </c>
      <c r="J591" s="84">
        <v>1</v>
      </c>
      <c r="K591" s="81">
        <v>3.5000000000000003E-2</v>
      </c>
      <c r="L591" s="176">
        <v>1.28</v>
      </c>
      <c r="M591" s="82"/>
      <c r="N591" s="94">
        <v>0</v>
      </c>
      <c r="O591" s="21" t="s">
        <v>13099</v>
      </c>
      <c r="P591" s="21" t="s">
        <v>13111</v>
      </c>
      <c r="Q591" s="21" t="s">
        <v>12969</v>
      </c>
      <c r="S591" s="21">
        <v>44156</v>
      </c>
    </row>
    <row r="592" spans="1:19">
      <c r="A592" s="21" t="s">
        <v>13112</v>
      </c>
      <c r="B592" s="21" t="s">
        <v>13113</v>
      </c>
      <c r="C592" s="21" t="s">
        <v>13114</v>
      </c>
      <c r="D592" s="21" t="s">
        <v>13115</v>
      </c>
      <c r="E592" s="21" t="s">
        <v>1365</v>
      </c>
      <c r="F592" s="21" t="s">
        <v>1438</v>
      </c>
      <c r="G592" s="21" t="s">
        <v>210</v>
      </c>
      <c r="H592" s="103" t="str">
        <f>VLOOKUP(G592,产品名称!$A$3:$B$136,2,0)</f>
        <v>Lip Balm -- Lemon Lime</v>
      </c>
      <c r="I592" s="173">
        <v>20.25</v>
      </c>
      <c r="J592" s="84">
        <v>1</v>
      </c>
      <c r="K592" s="81">
        <v>4.2000000000000003E-2</v>
      </c>
      <c r="L592" s="176">
        <v>0.85</v>
      </c>
      <c r="M592" s="82"/>
      <c r="N592" s="94">
        <v>0</v>
      </c>
      <c r="O592" s="21" t="s">
        <v>13116</v>
      </c>
      <c r="P592" s="21" t="s">
        <v>13116</v>
      </c>
      <c r="Q592" s="21" t="s">
        <v>711</v>
      </c>
      <c r="S592" s="21">
        <v>44156</v>
      </c>
    </row>
    <row r="593" spans="1:19">
      <c r="A593" s="21" t="s">
        <v>13077</v>
      </c>
      <c r="B593" s="21" t="s">
        <v>13078</v>
      </c>
      <c r="C593" s="21" t="s">
        <v>13117</v>
      </c>
      <c r="D593" s="21" t="s">
        <v>13080</v>
      </c>
      <c r="E593" s="21" t="s">
        <v>948</v>
      </c>
      <c r="F593" s="21" t="s">
        <v>3784</v>
      </c>
      <c r="G593" s="21" t="s">
        <v>3785</v>
      </c>
      <c r="H593" s="103" t="str">
        <f>VLOOKUP(G593,产品名称!$A$3:$B$136,2,0)</f>
        <v>Liquid Soap Cherry Blossom 237ml</v>
      </c>
      <c r="I593" s="173">
        <v>23.7</v>
      </c>
      <c r="J593" s="84">
        <v>1</v>
      </c>
      <c r="K593" s="81">
        <v>3.5000000000000003E-2</v>
      </c>
      <c r="L593" s="176">
        <v>0.83</v>
      </c>
      <c r="M593" s="82"/>
      <c r="N593" s="94">
        <v>0</v>
      </c>
      <c r="O593" s="21" t="s">
        <v>13081</v>
      </c>
      <c r="P593" s="21" t="s">
        <v>13118</v>
      </c>
      <c r="Q593" s="21" t="s">
        <v>5171</v>
      </c>
      <c r="S593" s="21">
        <v>44156</v>
      </c>
    </row>
    <row r="594" spans="1:19">
      <c r="A594" s="21" t="s">
        <v>13119</v>
      </c>
      <c r="B594" s="21" t="s">
        <v>13120</v>
      </c>
      <c r="C594" s="21" t="s">
        <v>13121</v>
      </c>
      <c r="D594" s="21" t="s">
        <v>13122</v>
      </c>
      <c r="E594" s="21" t="s">
        <v>1365</v>
      </c>
      <c r="F594" s="21" t="s">
        <v>1437</v>
      </c>
      <c r="G594" s="21" t="s">
        <v>1370</v>
      </c>
      <c r="H594" s="103" t="str">
        <f>VLOOKUP(G594,产品名称!$A$3:$B$136,2,0)</f>
        <v>Lip Balm -- Peppermint</v>
      </c>
      <c r="I594" s="173">
        <v>62.02</v>
      </c>
      <c r="J594" s="84">
        <v>2</v>
      </c>
      <c r="K594" s="81">
        <v>4.2000000000000003E-2</v>
      </c>
      <c r="L594" s="176">
        <v>2.6</v>
      </c>
      <c r="M594" s="82"/>
      <c r="N594" s="94">
        <v>0</v>
      </c>
      <c r="O594" s="21" t="s">
        <v>13123</v>
      </c>
      <c r="P594" s="21" t="s">
        <v>13123</v>
      </c>
      <c r="Q594" s="21" t="s">
        <v>711</v>
      </c>
      <c r="S594" s="21">
        <v>44156</v>
      </c>
    </row>
    <row r="595" spans="1:19">
      <c r="A595" s="21" t="s">
        <v>13124</v>
      </c>
      <c r="B595" s="21" t="s">
        <v>13125</v>
      </c>
      <c r="C595" s="21" t="s">
        <v>13126</v>
      </c>
      <c r="D595" s="21" t="s">
        <v>13127</v>
      </c>
      <c r="E595" s="21" t="s">
        <v>1367</v>
      </c>
      <c r="F595" s="21" t="s">
        <v>3792</v>
      </c>
      <c r="G595" s="21" t="s">
        <v>7891</v>
      </c>
      <c r="H595" s="103" t="str">
        <f>VLOOKUP(G595,产品名称!$A$3:$B$136,2,0)</f>
        <v>Liquid Soap Lavender 237ml</v>
      </c>
      <c r="I595" s="173">
        <v>58.41</v>
      </c>
      <c r="J595" s="84">
        <v>1</v>
      </c>
      <c r="K595" s="81">
        <v>0.2</v>
      </c>
      <c r="L595" s="176">
        <v>11.68</v>
      </c>
      <c r="M595" s="82">
        <v>0.01</v>
      </c>
      <c r="N595" s="94">
        <v>0.59</v>
      </c>
      <c r="O595" s="21" t="s">
        <v>13128</v>
      </c>
      <c r="P595" s="21" t="s">
        <v>13128</v>
      </c>
      <c r="Q595" s="21" t="s">
        <v>1380</v>
      </c>
      <c r="S595" s="21">
        <v>44156</v>
      </c>
    </row>
    <row r="596" spans="1:19">
      <c r="A596" s="21" t="s">
        <v>13129</v>
      </c>
      <c r="B596" s="21" t="s">
        <v>13130</v>
      </c>
      <c r="C596" s="21" t="s">
        <v>13131</v>
      </c>
      <c r="D596" s="21" t="s">
        <v>13132</v>
      </c>
      <c r="E596" s="21" t="s">
        <v>948</v>
      </c>
      <c r="F596" s="21" t="s">
        <v>4855</v>
      </c>
      <c r="G596" s="21" t="s">
        <v>7906</v>
      </c>
      <c r="H596" s="103" t="str">
        <f>VLOOKUP(G596,产品名称!$A$3:$B$136,2,0)</f>
        <v>Liquid Soap Rose 237ml</v>
      </c>
      <c r="I596" s="173">
        <v>67.61</v>
      </c>
      <c r="J596" s="84">
        <v>1</v>
      </c>
      <c r="K596" s="81">
        <v>3.5000000000000003E-2</v>
      </c>
      <c r="L596" s="176">
        <v>2.37</v>
      </c>
      <c r="M596" s="82"/>
      <c r="N596" s="94">
        <v>0</v>
      </c>
      <c r="O596" s="21" t="s">
        <v>13133</v>
      </c>
      <c r="P596" s="21" t="s">
        <v>13134</v>
      </c>
      <c r="Q596" s="21" t="s">
        <v>13135</v>
      </c>
      <c r="S596" s="21">
        <v>44156</v>
      </c>
    </row>
    <row r="597" spans="1:19">
      <c r="A597" s="21" t="s">
        <v>13136</v>
      </c>
      <c r="B597" s="21" t="s">
        <v>13137</v>
      </c>
      <c r="C597" s="21" t="s">
        <v>13138</v>
      </c>
      <c r="D597" s="21" t="s">
        <v>13139</v>
      </c>
      <c r="E597" s="21" t="s">
        <v>1365</v>
      </c>
      <c r="F597" s="21" t="s">
        <v>4817</v>
      </c>
      <c r="G597" s="21" t="s">
        <v>3778</v>
      </c>
      <c r="H597" s="103" t="str">
        <f>VLOOKUP(G597,产品名称!$A$3:$B$136,2,0)</f>
        <v>Liquid Soap Peppermint 237ml</v>
      </c>
      <c r="I597" s="173">
        <v>121.07</v>
      </c>
      <c r="J597" s="84">
        <v>4</v>
      </c>
      <c r="K597" s="81">
        <v>4.2000000000000003E-2</v>
      </c>
      <c r="L597" s="176">
        <v>5.08</v>
      </c>
      <c r="M597" s="82"/>
      <c r="N597" s="94">
        <v>0</v>
      </c>
      <c r="O597" s="21" t="s">
        <v>13140</v>
      </c>
      <c r="P597" s="21" t="s">
        <v>13140</v>
      </c>
      <c r="Q597" s="21" t="s">
        <v>13141</v>
      </c>
      <c r="S597" s="21">
        <v>44156</v>
      </c>
    </row>
    <row r="598" spans="1:19">
      <c r="A598" s="21" t="s">
        <v>13129</v>
      </c>
      <c r="B598" s="21" t="s">
        <v>13130</v>
      </c>
      <c r="C598" s="21" t="s">
        <v>13142</v>
      </c>
      <c r="D598" s="21" t="s">
        <v>13132</v>
      </c>
      <c r="E598" s="21" t="s">
        <v>948</v>
      </c>
      <c r="F598" s="21" t="s">
        <v>3784</v>
      </c>
      <c r="G598" s="21" t="s">
        <v>3785</v>
      </c>
      <c r="H598" s="103" t="str">
        <f>VLOOKUP(G598,产品名称!$A$3:$B$136,2,0)</f>
        <v>Liquid Soap Cherry Blossom 237ml</v>
      </c>
      <c r="I598" s="173">
        <v>33.799999999999997</v>
      </c>
      <c r="J598" s="84">
        <v>1</v>
      </c>
      <c r="K598" s="81">
        <v>3.5000000000000003E-2</v>
      </c>
      <c r="L598" s="176">
        <v>1.18</v>
      </c>
      <c r="M598" s="82"/>
      <c r="N598" s="94">
        <v>0</v>
      </c>
      <c r="O598" s="21" t="s">
        <v>13133</v>
      </c>
      <c r="P598" s="21" t="s">
        <v>13143</v>
      </c>
      <c r="Q598" s="21" t="s">
        <v>13135</v>
      </c>
      <c r="S598" s="21">
        <v>44156</v>
      </c>
    </row>
    <row r="599" spans="1:19">
      <c r="A599" s="21" t="s">
        <v>13144</v>
      </c>
      <c r="B599" s="21" t="s">
        <v>13145</v>
      </c>
      <c r="C599" s="21" t="s">
        <v>13146</v>
      </c>
      <c r="D599" s="21" t="s">
        <v>13147</v>
      </c>
      <c r="E599" s="21" t="s">
        <v>948</v>
      </c>
      <c r="F599" s="21" t="s">
        <v>4817</v>
      </c>
      <c r="G599" s="21" t="s">
        <v>3778</v>
      </c>
      <c r="H599" s="103" t="str">
        <f>VLOOKUP(G599,产品名称!$A$3:$B$136,2,0)</f>
        <v>Liquid Soap Peppermint 237ml</v>
      </c>
      <c r="I599" s="173">
        <v>27.68</v>
      </c>
      <c r="J599" s="84">
        <v>1</v>
      </c>
      <c r="K599" s="81">
        <v>3.5000000000000003E-2</v>
      </c>
      <c r="L599" s="176">
        <v>0.97</v>
      </c>
      <c r="M599" s="82"/>
      <c r="N599" s="94">
        <v>0</v>
      </c>
      <c r="O599" s="21" t="s">
        <v>13148</v>
      </c>
      <c r="P599" s="21" t="s">
        <v>13148</v>
      </c>
      <c r="Q599" s="21" t="s">
        <v>12432</v>
      </c>
      <c r="S599" s="21">
        <v>44156</v>
      </c>
    </row>
    <row r="600" spans="1:19">
      <c r="A600" s="21" t="s">
        <v>13149</v>
      </c>
      <c r="B600" s="21" t="s">
        <v>13150</v>
      </c>
      <c r="C600" s="21" t="s">
        <v>13151</v>
      </c>
      <c r="D600" s="21" t="s">
        <v>13152</v>
      </c>
      <c r="E600" s="21" t="s">
        <v>1365</v>
      </c>
      <c r="F600" s="21" t="s">
        <v>1437</v>
      </c>
      <c r="G600" s="21" t="s">
        <v>1370</v>
      </c>
      <c r="H600" s="103" t="str">
        <f>VLOOKUP(G600,产品名称!$A$3:$B$136,2,0)</f>
        <v>Lip Balm -- Peppermint</v>
      </c>
      <c r="I600" s="173">
        <v>22.42</v>
      </c>
      <c r="J600" s="84">
        <v>1</v>
      </c>
      <c r="K600" s="81">
        <v>4.2000000000000003E-2</v>
      </c>
      <c r="L600" s="176">
        <v>0.94</v>
      </c>
      <c r="M600" s="82"/>
      <c r="N600" s="94">
        <v>0</v>
      </c>
      <c r="O600" s="21" t="s">
        <v>13153</v>
      </c>
      <c r="P600" s="21" t="s">
        <v>13153</v>
      </c>
      <c r="Q600" s="21" t="s">
        <v>711</v>
      </c>
      <c r="S600" s="21">
        <v>44156</v>
      </c>
    </row>
    <row r="601" spans="1:19">
      <c r="A601" s="21" t="s">
        <v>13095</v>
      </c>
      <c r="B601" s="21" t="s">
        <v>13154</v>
      </c>
      <c r="C601" s="21" t="s">
        <v>13155</v>
      </c>
      <c r="D601" s="21" t="s">
        <v>13098</v>
      </c>
      <c r="E601" s="21" t="s">
        <v>948</v>
      </c>
      <c r="F601" s="21" t="s">
        <v>3784</v>
      </c>
      <c r="G601" s="21" t="s">
        <v>3785</v>
      </c>
      <c r="H601" s="103" t="str">
        <f>VLOOKUP(G601,产品名称!$A$3:$B$136,2,0)</f>
        <v>Liquid Soap Cherry Blossom 237ml</v>
      </c>
      <c r="I601" s="173">
        <v>56.1</v>
      </c>
      <c r="J601" s="84">
        <v>2</v>
      </c>
      <c r="K601" s="81">
        <v>3.5000000000000003E-2</v>
      </c>
      <c r="L601" s="176">
        <v>1.96</v>
      </c>
      <c r="M601" s="82"/>
      <c r="N601" s="94">
        <v>0</v>
      </c>
      <c r="O601" s="21" t="s">
        <v>13099</v>
      </c>
      <c r="P601" s="21" t="s">
        <v>13156</v>
      </c>
      <c r="Q601" s="21" t="s">
        <v>12969</v>
      </c>
      <c r="S601" s="21">
        <v>44156</v>
      </c>
    </row>
    <row r="602" spans="1:19">
      <c r="A602" s="21" t="s">
        <v>13157</v>
      </c>
      <c r="B602" s="21" t="s">
        <v>13158</v>
      </c>
      <c r="C602" s="21" t="s">
        <v>13159</v>
      </c>
      <c r="D602" s="21" t="s">
        <v>13160</v>
      </c>
      <c r="E602" s="21" t="s">
        <v>948</v>
      </c>
      <c r="F602" s="21" t="s">
        <v>3784</v>
      </c>
      <c r="G602" s="21" t="s">
        <v>3785</v>
      </c>
      <c r="H602" s="103" t="str">
        <f>VLOOKUP(G602,产品名称!$A$3:$B$136,2,0)</f>
        <v>Liquid Soap Cherry Blossom 237ml</v>
      </c>
      <c r="I602" s="173">
        <v>44.91</v>
      </c>
      <c r="J602" s="84">
        <v>2</v>
      </c>
      <c r="K602" s="81">
        <v>3.5000000000000003E-2</v>
      </c>
      <c r="L602" s="176">
        <v>1.57</v>
      </c>
      <c r="M602" s="82"/>
      <c r="N602" s="94">
        <v>0</v>
      </c>
      <c r="O602" s="21" t="s">
        <v>13161</v>
      </c>
      <c r="P602" s="21" t="s">
        <v>13162</v>
      </c>
      <c r="Q602" s="21" t="s">
        <v>13163</v>
      </c>
      <c r="S602" s="21">
        <v>44156</v>
      </c>
    </row>
    <row r="603" spans="1:19">
      <c r="A603" s="21" t="s">
        <v>13164</v>
      </c>
      <c r="B603" s="21" t="s">
        <v>13165</v>
      </c>
      <c r="C603" s="21" t="s">
        <v>13166</v>
      </c>
      <c r="D603" s="21" t="s">
        <v>13167</v>
      </c>
      <c r="E603" s="21" t="s">
        <v>1365</v>
      </c>
      <c r="F603" s="21" t="s">
        <v>1438</v>
      </c>
      <c r="G603" s="21" t="s">
        <v>210</v>
      </c>
      <c r="H603" s="103" t="str">
        <f>VLOOKUP(G603,产品名称!$A$3:$B$136,2,0)</f>
        <v>Lip Balm -- Lemon Lime</v>
      </c>
      <c r="I603" s="173">
        <v>20.239999999999998</v>
      </c>
      <c r="J603" s="84">
        <v>1</v>
      </c>
      <c r="K603" s="81">
        <v>4.2000000000000003E-2</v>
      </c>
      <c r="L603" s="176">
        <v>0.85</v>
      </c>
      <c r="M603" s="82"/>
      <c r="N603" s="94">
        <v>0</v>
      </c>
      <c r="O603" s="21" t="s">
        <v>13168</v>
      </c>
      <c r="P603" s="21" t="s">
        <v>13168</v>
      </c>
      <c r="Q603" s="21" t="s">
        <v>711</v>
      </c>
      <c r="S603" s="21">
        <v>44156</v>
      </c>
    </row>
    <row r="604" spans="1:19">
      <c r="A604" s="21" t="s">
        <v>13157</v>
      </c>
      <c r="B604" s="21" t="s">
        <v>13158</v>
      </c>
      <c r="C604" s="21" t="s">
        <v>13169</v>
      </c>
      <c r="D604" s="21" t="s">
        <v>13160</v>
      </c>
      <c r="E604" s="21" t="s">
        <v>948</v>
      </c>
      <c r="F604" s="21" t="s">
        <v>4817</v>
      </c>
      <c r="G604" s="21" t="s">
        <v>3778</v>
      </c>
      <c r="H604" s="103" t="str">
        <f>VLOOKUP(G604,产品名称!$A$3:$B$136,2,0)</f>
        <v>Liquid Soap Peppermint 237ml</v>
      </c>
      <c r="I604" s="173">
        <v>44.9</v>
      </c>
      <c r="J604" s="84">
        <v>2</v>
      </c>
      <c r="K604" s="81">
        <v>3.5000000000000003E-2</v>
      </c>
      <c r="L604" s="176">
        <v>1.57</v>
      </c>
      <c r="M604" s="82"/>
      <c r="N604" s="94">
        <v>0</v>
      </c>
      <c r="O604" s="21" t="s">
        <v>13161</v>
      </c>
      <c r="P604" s="21" t="s">
        <v>13170</v>
      </c>
      <c r="Q604" s="21" t="s">
        <v>13163</v>
      </c>
      <c r="S604" s="21">
        <v>44156</v>
      </c>
    </row>
    <row r="605" spans="1:19">
      <c r="A605" s="21" t="s">
        <v>13171</v>
      </c>
      <c r="B605" s="21" t="s">
        <v>13172</v>
      </c>
      <c r="C605" s="21" t="s">
        <v>13173</v>
      </c>
      <c r="D605" s="21" t="s">
        <v>13174</v>
      </c>
      <c r="E605" s="21" t="s">
        <v>1365</v>
      </c>
      <c r="F605" s="21" t="s">
        <v>4855</v>
      </c>
      <c r="G605" s="21" t="s">
        <v>7906</v>
      </c>
      <c r="H605" s="103" t="str">
        <f>VLOOKUP(G605,产品名称!$A$3:$B$136,2,0)</f>
        <v>Liquid Soap Rose 237ml</v>
      </c>
      <c r="I605" s="173">
        <v>78.36</v>
      </c>
      <c r="J605" s="84">
        <v>2</v>
      </c>
      <c r="K605" s="81">
        <v>4.2000000000000003E-2</v>
      </c>
      <c r="L605" s="176">
        <v>3.29</v>
      </c>
      <c r="M605" s="82"/>
      <c r="N605" s="94">
        <v>0</v>
      </c>
      <c r="O605" s="21" t="s">
        <v>13175</v>
      </c>
      <c r="P605" s="21" t="s">
        <v>13176</v>
      </c>
      <c r="Q605" s="21" t="s">
        <v>13177</v>
      </c>
      <c r="S605" s="21">
        <v>44156</v>
      </c>
    </row>
    <row r="606" spans="1:19">
      <c r="A606" s="21" t="s">
        <v>13101</v>
      </c>
      <c r="B606" s="21" t="s">
        <v>13102</v>
      </c>
      <c r="C606" s="21" t="s">
        <v>13178</v>
      </c>
      <c r="D606" s="21" t="s">
        <v>13104</v>
      </c>
      <c r="E606" s="21" t="s">
        <v>1365</v>
      </c>
      <c r="F606" s="21" t="s">
        <v>4817</v>
      </c>
      <c r="G606" s="21" t="s">
        <v>3778</v>
      </c>
      <c r="H606" s="103" t="str">
        <f>VLOOKUP(G606,产品名称!$A$3:$B$136,2,0)</f>
        <v>Liquid Soap Peppermint 237ml</v>
      </c>
      <c r="I606" s="173">
        <v>23.17</v>
      </c>
      <c r="J606" s="84">
        <v>1</v>
      </c>
      <c r="K606" s="81">
        <v>4.2000000000000003E-2</v>
      </c>
      <c r="L606" s="176">
        <v>0.97</v>
      </c>
      <c r="M606" s="82"/>
      <c r="N606" s="94">
        <v>0</v>
      </c>
      <c r="O606" s="21" t="s">
        <v>13105</v>
      </c>
      <c r="P606" s="21" t="s">
        <v>13179</v>
      </c>
      <c r="Q606" s="21" t="s">
        <v>8185</v>
      </c>
      <c r="S606" s="21">
        <v>44156</v>
      </c>
    </row>
    <row r="607" spans="1:19">
      <c r="A607" s="21" t="s">
        <v>13171</v>
      </c>
      <c r="B607" s="21" t="s">
        <v>13172</v>
      </c>
      <c r="C607" s="21" t="s">
        <v>13180</v>
      </c>
      <c r="D607" s="21" t="s">
        <v>13174</v>
      </c>
      <c r="E607" s="21" t="s">
        <v>1365</v>
      </c>
      <c r="F607" s="21" t="s">
        <v>3784</v>
      </c>
      <c r="G607" s="21" t="s">
        <v>3785</v>
      </c>
      <c r="H607" s="103" t="str">
        <f>VLOOKUP(G607,产品名称!$A$3:$B$136,2,0)</f>
        <v>Liquid Soap Cherry Blossom 237ml</v>
      </c>
      <c r="I607" s="173">
        <v>58.66</v>
      </c>
      <c r="J607" s="84">
        <v>2</v>
      </c>
      <c r="K607" s="81">
        <v>4.2000000000000003E-2</v>
      </c>
      <c r="L607" s="176">
        <v>2.46</v>
      </c>
      <c r="M607" s="82"/>
      <c r="N607" s="94">
        <v>0</v>
      </c>
      <c r="O607" s="21" t="s">
        <v>13175</v>
      </c>
      <c r="P607" s="21" t="s">
        <v>13181</v>
      </c>
      <c r="Q607" s="21" t="s">
        <v>13177</v>
      </c>
      <c r="S607" s="21">
        <v>44156</v>
      </c>
    </row>
    <row r="608" spans="1:19">
      <c r="A608" s="21" t="s">
        <v>13095</v>
      </c>
      <c r="B608" s="21" t="s">
        <v>13182</v>
      </c>
      <c r="C608" s="21" t="s">
        <v>13183</v>
      </c>
      <c r="D608" s="21" t="s">
        <v>13098</v>
      </c>
      <c r="E608" s="21" t="s">
        <v>948</v>
      </c>
      <c r="F608" s="21" t="s">
        <v>4855</v>
      </c>
      <c r="G608" s="21" t="s">
        <v>7906</v>
      </c>
      <c r="H608" s="103" t="str">
        <f>VLOOKUP(G608,产品名称!$A$3:$B$136,2,0)</f>
        <v>Liquid Soap Rose 237ml</v>
      </c>
      <c r="I608" s="173">
        <v>73.27</v>
      </c>
      <c r="J608" s="84">
        <v>2</v>
      </c>
      <c r="K608" s="81">
        <v>3.5000000000000003E-2</v>
      </c>
      <c r="L608" s="176">
        <v>2.56</v>
      </c>
      <c r="M608" s="82"/>
      <c r="N608" s="94">
        <v>0</v>
      </c>
      <c r="O608" s="21" t="s">
        <v>13099</v>
      </c>
      <c r="P608" s="21" t="s">
        <v>13184</v>
      </c>
      <c r="Q608" s="21" t="s">
        <v>12969</v>
      </c>
      <c r="S608" s="21">
        <v>44156</v>
      </c>
    </row>
    <row r="609" spans="1:19">
      <c r="A609" s="21" t="s">
        <v>13157</v>
      </c>
      <c r="B609" s="21" t="s">
        <v>13158</v>
      </c>
      <c r="C609" s="21" t="s">
        <v>13185</v>
      </c>
      <c r="D609" s="21" t="s">
        <v>13160</v>
      </c>
      <c r="E609" s="21" t="s">
        <v>948</v>
      </c>
      <c r="F609" s="21" t="s">
        <v>1435</v>
      </c>
      <c r="G609" s="21" t="s">
        <v>211</v>
      </c>
      <c r="H609" s="103" t="str">
        <f>VLOOKUP(G609,产品名称!$A$3:$B$136,2,0)</f>
        <v>Lip Balm -- Naked</v>
      </c>
      <c r="I609" s="173">
        <v>20.6</v>
      </c>
      <c r="J609" s="84">
        <v>1</v>
      </c>
      <c r="K609" s="81">
        <v>3.5000000000000003E-2</v>
      </c>
      <c r="L609" s="176">
        <v>0.72</v>
      </c>
      <c r="M609" s="82"/>
      <c r="N609" s="94">
        <v>0</v>
      </c>
      <c r="O609" s="21" t="s">
        <v>13161</v>
      </c>
      <c r="P609" s="21" t="s">
        <v>13186</v>
      </c>
      <c r="Q609" s="21" t="s">
        <v>13163</v>
      </c>
      <c r="S609" s="21">
        <v>44156</v>
      </c>
    </row>
    <row r="610" spans="1:19">
      <c r="A610" s="21" t="s">
        <v>13101</v>
      </c>
      <c r="B610" s="21" t="s">
        <v>13102</v>
      </c>
      <c r="C610" s="21" t="s">
        <v>13187</v>
      </c>
      <c r="D610" s="21" t="s">
        <v>13104</v>
      </c>
      <c r="E610" s="21" t="s">
        <v>1365</v>
      </c>
      <c r="F610" s="21" t="s">
        <v>3784</v>
      </c>
      <c r="G610" s="21" t="s">
        <v>3785</v>
      </c>
      <c r="H610" s="103" t="str">
        <f>VLOOKUP(G610,产品名称!$A$3:$B$136,2,0)</f>
        <v>Liquid Soap Cherry Blossom 237ml</v>
      </c>
      <c r="I610" s="173">
        <v>23.16</v>
      </c>
      <c r="J610" s="84">
        <v>1</v>
      </c>
      <c r="K610" s="81">
        <v>4.2000000000000003E-2</v>
      </c>
      <c r="L610" s="176">
        <v>0.97</v>
      </c>
      <c r="M610" s="82"/>
      <c r="N610" s="94">
        <v>0</v>
      </c>
      <c r="O610" s="21" t="s">
        <v>13105</v>
      </c>
      <c r="P610" s="21" t="s">
        <v>13188</v>
      </c>
      <c r="Q610" s="21" t="s">
        <v>13189</v>
      </c>
      <c r="S610" s="21">
        <v>44156</v>
      </c>
    </row>
    <row r="611" spans="1:19">
      <c r="A611" s="21" t="s">
        <v>13171</v>
      </c>
      <c r="B611" s="21" t="s">
        <v>13172</v>
      </c>
      <c r="C611" s="21" t="s">
        <v>13190</v>
      </c>
      <c r="D611" s="21" t="s">
        <v>13174</v>
      </c>
      <c r="E611" s="21" t="s">
        <v>1365</v>
      </c>
      <c r="F611" s="21" t="s">
        <v>4825</v>
      </c>
      <c r="G611" s="21" t="s">
        <v>8197</v>
      </c>
      <c r="H611" s="103" t="str">
        <f>VLOOKUP(G611,产品名称!$A$3:$B$136,2,0)</f>
        <v>Liquid Soap Almond 237ml</v>
      </c>
      <c r="I611" s="173">
        <v>78.36</v>
      </c>
      <c r="J611" s="84">
        <v>2</v>
      </c>
      <c r="K611" s="81">
        <v>4.2000000000000003E-2</v>
      </c>
      <c r="L611" s="176">
        <v>3.29</v>
      </c>
      <c r="M611" s="82"/>
      <c r="N611" s="94">
        <v>0</v>
      </c>
      <c r="O611" s="21" t="s">
        <v>13175</v>
      </c>
      <c r="P611" s="21" t="s">
        <v>13191</v>
      </c>
      <c r="Q611" s="21" t="s">
        <v>13177</v>
      </c>
      <c r="S611" s="21">
        <v>44156</v>
      </c>
    </row>
    <row r="612" spans="1:19">
      <c r="A612" s="21" t="s">
        <v>13095</v>
      </c>
      <c r="B612" s="21" t="s">
        <v>13192</v>
      </c>
      <c r="C612" s="21" t="s">
        <v>13193</v>
      </c>
      <c r="D612" s="21" t="s">
        <v>13098</v>
      </c>
      <c r="E612" s="21" t="s">
        <v>948</v>
      </c>
      <c r="F612" s="21" t="s">
        <v>4817</v>
      </c>
      <c r="G612" s="21" t="s">
        <v>3778</v>
      </c>
      <c r="H612" s="103" t="str">
        <f>VLOOKUP(G612,产品名称!$A$3:$B$136,2,0)</f>
        <v>Liquid Soap Peppermint 237ml</v>
      </c>
      <c r="I612" s="173">
        <v>56.11</v>
      </c>
      <c r="J612" s="84">
        <v>2</v>
      </c>
      <c r="K612" s="81">
        <v>3.5000000000000003E-2</v>
      </c>
      <c r="L612" s="176">
        <v>1.96</v>
      </c>
      <c r="M612" s="82"/>
      <c r="N612" s="94">
        <v>0</v>
      </c>
      <c r="O612" s="21" t="s">
        <v>13099</v>
      </c>
      <c r="P612" s="21" t="s">
        <v>13194</v>
      </c>
      <c r="Q612" s="21" t="s">
        <v>12969</v>
      </c>
      <c r="S612" s="21">
        <v>44156</v>
      </c>
    </row>
    <row r="613" spans="1:19">
      <c r="A613" s="21" t="s">
        <v>13195</v>
      </c>
      <c r="B613" s="21" t="s">
        <v>13196</v>
      </c>
      <c r="C613" s="21" t="s">
        <v>13197</v>
      </c>
      <c r="D613" s="21" t="s">
        <v>13198</v>
      </c>
      <c r="E613" s="21" t="s">
        <v>1365</v>
      </c>
      <c r="F613" s="21" t="s">
        <v>2098</v>
      </c>
      <c r="G613" s="21" t="s">
        <v>2099</v>
      </c>
      <c r="H613" s="103" t="str">
        <f>VLOOKUP(G613,产品名称!$A$3:$B$136,2,0)</f>
        <v>Lip Balm -- Orange Ginger</v>
      </c>
      <c r="I613" s="173">
        <v>25.23</v>
      </c>
      <c r="J613" s="84">
        <v>1</v>
      </c>
      <c r="K613" s="81">
        <v>4.2000000000000003E-2</v>
      </c>
      <c r="L613" s="176">
        <v>1.06</v>
      </c>
      <c r="M613" s="82"/>
      <c r="N613" s="94">
        <v>0</v>
      </c>
      <c r="O613" s="21" t="s">
        <v>13199</v>
      </c>
      <c r="P613" s="21" t="s">
        <v>13199</v>
      </c>
      <c r="Q613" s="21" t="s">
        <v>711</v>
      </c>
      <c r="S613" s="21">
        <v>44156</v>
      </c>
    </row>
    <row r="614" spans="1:19">
      <c r="A614" s="21" t="s">
        <v>13200</v>
      </c>
      <c r="B614" s="21" t="s">
        <v>13201</v>
      </c>
      <c r="C614" s="21" t="s">
        <v>13202</v>
      </c>
      <c r="D614" s="21" t="s">
        <v>13203</v>
      </c>
      <c r="E614" s="21" t="s">
        <v>1365</v>
      </c>
      <c r="F614" s="21" t="s">
        <v>3789</v>
      </c>
      <c r="G614" s="21" t="s">
        <v>7898</v>
      </c>
      <c r="H614" s="103" t="str">
        <f>VLOOKUP(G614,产品名称!$A$3:$B$136,2,0)</f>
        <v>Liquid Soap Citrus 237ml</v>
      </c>
      <c r="I614" s="173">
        <v>56.54</v>
      </c>
      <c r="J614" s="84">
        <v>1</v>
      </c>
      <c r="K614" s="81">
        <v>4.2000000000000003E-2</v>
      </c>
      <c r="L614" s="176">
        <v>2.37</v>
      </c>
      <c r="M614" s="82"/>
      <c r="N614" s="94">
        <v>0</v>
      </c>
      <c r="O614" s="21" t="s">
        <v>13204</v>
      </c>
      <c r="P614" s="21" t="s">
        <v>13204</v>
      </c>
      <c r="Q614" s="21" t="s">
        <v>13205</v>
      </c>
      <c r="S614" s="21">
        <v>44156</v>
      </c>
    </row>
    <row r="615" spans="1:19">
      <c r="A615" s="21" t="s">
        <v>13056</v>
      </c>
      <c r="B615" s="21" t="s">
        <v>13057</v>
      </c>
      <c r="C615" s="21" t="s">
        <v>13018</v>
      </c>
      <c r="D615" s="21" t="s">
        <v>13059</v>
      </c>
      <c r="E615" s="21" t="s">
        <v>948</v>
      </c>
      <c r="F615" s="21" t="s">
        <v>4825</v>
      </c>
      <c r="G615" s="21" t="s">
        <v>8197</v>
      </c>
      <c r="H615" s="103" t="str">
        <f>VLOOKUP(G615,产品名称!$A$3:$B$136,2,0)</f>
        <v>Liquid Soap Almond 237ml</v>
      </c>
      <c r="I615" s="173">
        <v>41.35</v>
      </c>
      <c r="J615" s="84">
        <v>1</v>
      </c>
      <c r="K615" s="81">
        <v>3.5000000000000003E-2</v>
      </c>
      <c r="L615" s="176">
        <v>1.45</v>
      </c>
      <c r="M615" s="82"/>
      <c r="N615" s="94">
        <v>0</v>
      </c>
      <c r="O615" s="21" t="s">
        <v>13060</v>
      </c>
      <c r="P615" s="21" t="s">
        <v>13206</v>
      </c>
      <c r="Q615" s="21" t="s">
        <v>711</v>
      </c>
      <c r="S615" s="21">
        <v>44156</v>
      </c>
    </row>
    <row r="616" spans="1:19">
      <c r="A616" s="21" t="s">
        <v>13062</v>
      </c>
      <c r="B616" s="21" t="s">
        <v>13063</v>
      </c>
      <c r="C616" s="21" t="s">
        <v>13207</v>
      </c>
      <c r="D616" s="21" t="s">
        <v>13065</v>
      </c>
      <c r="E616" s="21" t="s">
        <v>948</v>
      </c>
      <c r="F616" s="21" t="s">
        <v>4817</v>
      </c>
      <c r="G616" s="21" t="s">
        <v>3778</v>
      </c>
      <c r="H616" s="103" t="str">
        <f>VLOOKUP(G616,产品名称!$A$3:$B$136,2,0)</f>
        <v>Liquid Soap Peppermint 237ml</v>
      </c>
      <c r="I616" s="173">
        <v>34.35</v>
      </c>
      <c r="J616" s="84">
        <v>1</v>
      </c>
      <c r="K616" s="81">
        <v>3.5000000000000003E-2</v>
      </c>
      <c r="L616" s="176">
        <v>1.2</v>
      </c>
      <c r="M616" s="82"/>
      <c r="N616" s="94">
        <v>0</v>
      </c>
      <c r="O616" s="21" t="s">
        <v>13066</v>
      </c>
      <c r="P616" s="21" t="s">
        <v>13208</v>
      </c>
      <c r="Q616" s="21" t="s">
        <v>13068</v>
      </c>
      <c r="S616" s="21">
        <v>44156</v>
      </c>
    </row>
    <row r="617" spans="1:19">
      <c r="A617" s="21" t="s">
        <v>13056</v>
      </c>
      <c r="B617" s="21" t="s">
        <v>13057</v>
      </c>
      <c r="C617" s="21" t="s">
        <v>13209</v>
      </c>
      <c r="D617" s="21" t="s">
        <v>13059</v>
      </c>
      <c r="E617" s="21" t="s">
        <v>948</v>
      </c>
      <c r="F617" s="21" t="s">
        <v>4817</v>
      </c>
      <c r="G617" s="21" t="s">
        <v>3778</v>
      </c>
      <c r="H617" s="103" t="str">
        <f>VLOOKUP(G617,产品名称!$A$3:$B$136,2,0)</f>
        <v>Liquid Soap Peppermint 237ml</v>
      </c>
      <c r="I617" s="173">
        <v>30.4</v>
      </c>
      <c r="J617" s="84">
        <v>1</v>
      </c>
      <c r="K617" s="81">
        <v>3.5000000000000003E-2</v>
      </c>
      <c r="L617" s="176">
        <v>1.06</v>
      </c>
      <c r="M617" s="82"/>
      <c r="N617" s="94">
        <v>0</v>
      </c>
      <c r="O617" s="21" t="s">
        <v>13060</v>
      </c>
      <c r="P617" s="21" t="s">
        <v>13210</v>
      </c>
      <c r="Q617" s="21" t="s">
        <v>711</v>
      </c>
      <c r="S617" s="21">
        <v>44156</v>
      </c>
    </row>
    <row r="618" spans="1:19">
      <c r="A618" s="21" t="s">
        <v>13211</v>
      </c>
      <c r="B618" s="21" t="s">
        <v>13212</v>
      </c>
      <c r="C618" s="21" t="s">
        <v>13213</v>
      </c>
      <c r="D618" s="21" t="s">
        <v>13214</v>
      </c>
      <c r="E618" s="21" t="s">
        <v>1365</v>
      </c>
      <c r="F618" s="21" t="s">
        <v>4817</v>
      </c>
      <c r="G618" s="21" t="s">
        <v>3778</v>
      </c>
      <c r="H618" s="103" t="str">
        <f>VLOOKUP(G618,产品名称!$A$3:$B$136,2,0)</f>
        <v>Liquid Soap Peppermint 237ml</v>
      </c>
      <c r="I618" s="173">
        <v>27.97</v>
      </c>
      <c r="J618" s="84">
        <v>1</v>
      </c>
      <c r="K618" s="81">
        <v>4.2000000000000003E-2</v>
      </c>
      <c r="L618" s="176">
        <v>1.17</v>
      </c>
      <c r="M618" s="82"/>
      <c r="N618" s="94">
        <v>0</v>
      </c>
      <c r="O618" s="21" t="s">
        <v>13215</v>
      </c>
      <c r="P618" s="21" t="s">
        <v>13216</v>
      </c>
      <c r="Q618" s="21" t="s">
        <v>13217</v>
      </c>
      <c r="S618" s="21">
        <v>44156</v>
      </c>
    </row>
    <row r="619" spans="1:19">
      <c r="A619" s="21" t="s">
        <v>13218</v>
      </c>
      <c r="B619" s="21" t="s">
        <v>13219</v>
      </c>
      <c r="C619" s="21" t="s">
        <v>13220</v>
      </c>
      <c r="D619" s="21" t="s">
        <v>13152</v>
      </c>
      <c r="E619" s="21" t="s">
        <v>1367</v>
      </c>
      <c r="F619" s="21" t="s">
        <v>4817</v>
      </c>
      <c r="G619" s="21" t="s">
        <v>3778</v>
      </c>
      <c r="H619" s="103" t="str">
        <f>VLOOKUP(G619,产品名称!$A$3:$B$136,2,0)</f>
        <v>Liquid Soap Peppermint 237ml</v>
      </c>
      <c r="I619" s="173">
        <v>22.66</v>
      </c>
      <c r="J619" s="84">
        <v>1</v>
      </c>
      <c r="K619" s="81">
        <v>0.2</v>
      </c>
      <c r="L619" s="176">
        <v>4.53</v>
      </c>
      <c r="M619" s="82">
        <v>0.01</v>
      </c>
      <c r="N619" s="94">
        <v>0.23</v>
      </c>
      <c r="O619" s="21" t="s">
        <v>13221</v>
      </c>
      <c r="P619" s="21" t="s">
        <v>13221</v>
      </c>
      <c r="Q619" s="21" t="s">
        <v>1380</v>
      </c>
      <c r="S619" s="21">
        <v>44156</v>
      </c>
    </row>
    <row r="620" spans="1:19">
      <c r="A620" s="21" t="s">
        <v>13222</v>
      </c>
      <c r="B620" s="21" t="s">
        <v>13223</v>
      </c>
      <c r="C620" s="21" t="s">
        <v>13224</v>
      </c>
      <c r="D620" s="21" t="s">
        <v>13225</v>
      </c>
      <c r="E620" s="21" t="s">
        <v>1365</v>
      </c>
      <c r="F620" s="21" t="s">
        <v>4789</v>
      </c>
      <c r="G620" s="21" t="s">
        <v>7770</v>
      </c>
      <c r="H620" s="103" t="str">
        <f>VLOOKUP(G620,产品名称!$A$3:$B$136,2,0)</f>
        <v>Liquid Soap Baby Unscented 237ml</v>
      </c>
      <c r="I620" s="173">
        <v>55.08</v>
      </c>
      <c r="J620" s="84">
        <v>1</v>
      </c>
      <c r="K620" s="81">
        <v>4.2000000000000003E-2</v>
      </c>
      <c r="L620" s="176">
        <v>2.31</v>
      </c>
      <c r="M620" s="82"/>
      <c r="N620" s="94">
        <v>0</v>
      </c>
      <c r="O620" s="21" t="s">
        <v>13226</v>
      </c>
      <c r="P620" s="21" t="s">
        <v>13226</v>
      </c>
      <c r="Q620" s="21" t="s">
        <v>1375</v>
      </c>
      <c r="S620" s="21">
        <v>44156</v>
      </c>
    </row>
    <row r="621" spans="1:19">
      <c r="A621" s="21" t="s">
        <v>13211</v>
      </c>
      <c r="B621" s="21" t="s">
        <v>13212</v>
      </c>
      <c r="C621" s="21" t="s">
        <v>13227</v>
      </c>
      <c r="D621" s="21" t="s">
        <v>13214</v>
      </c>
      <c r="E621" s="21" t="s">
        <v>1365</v>
      </c>
      <c r="F621" s="21" t="s">
        <v>3784</v>
      </c>
      <c r="G621" s="21" t="s">
        <v>3785</v>
      </c>
      <c r="H621" s="103" t="str">
        <f>VLOOKUP(G621,产品名称!$A$3:$B$136,2,0)</f>
        <v>Liquid Soap Cherry Blossom 237ml</v>
      </c>
      <c r="I621" s="173">
        <v>27.97</v>
      </c>
      <c r="J621" s="84">
        <v>1</v>
      </c>
      <c r="K621" s="81">
        <v>4.2000000000000003E-2</v>
      </c>
      <c r="L621" s="176">
        <v>1.17</v>
      </c>
      <c r="M621" s="82"/>
      <c r="N621" s="94">
        <v>0</v>
      </c>
      <c r="O621" s="21" t="s">
        <v>13215</v>
      </c>
      <c r="P621" s="21" t="s">
        <v>13228</v>
      </c>
      <c r="Q621" s="21" t="s">
        <v>13217</v>
      </c>
      <c r="S621" s="21">
        <v>44156</v>
      </c>
    </row>
    <row r="622" spans="1:19">
      <c r="A622" s="21" t="s">
        <v>13229</v>
      </c>
      <c r="B622" s="21" t="s">
        <v>13230</v>
      </c>
      <c r="C622" s="21" t="s">
        <v>13231</v>
      </c>
      <c r="D622" s="21" t="s">
        <v>13232</v>
      </c>
      <c r="E622" s="21" t="s">
        <v>948</v>
      </c>
      <c r="F622" s="21" t="s">
        <v>1435</v>
      </c>
      <c r="G622" s="21" t="s">
        <v>211</v>
      </c>
      <c r="H622" s="103" t="str">
        <f>VLOOKUP(G622,产品名称!$A$3:$B$136,2,0)</f>
        <v>Lip Balm -- Naked</v>
      </c>
      <c r="I622" s="173">
        <v>29.88</v>
      </c>
      <c r="J622" s="84">
        <v>1</v>
      </c>
      <c r="K622" s="81">
        <v>3.5000000000000003E-2</v>
      </c>
      <c r="L622" s="176">
        <v>1.05</v>
      </c>
      <c r="M622" s="82"/>
      <c r="N622" s="94">
        <v>0</v>
      </c>
      <c r="O622" s="21" t="s">
        <v>13233</v>
      </c>
      <c r="P622" s="21" t="s">
        <v>13233</v>
      </c>
      <c r="Q622" s="21" t="s">
        <v>13234</v>
      </c>
      <c r="S622" s="21">
        <v>44156</v>
      </c>
    </row>
    <row r="623" spans="1:19">
      <c r="A623" s="21" t="s">
        <v>13235</v>
      </c>
      <c r="B623" s="21" t="s">
        <v>13236</v>
      </c>
      <c r="C623" s="21" t="s">
        <v>13237</v>
      </c>
      <c r="D623" s="21" t="s">
        <v>13238</v>
      </c>
      <c r="E623" s="21" t="s">
        <v>1365</v>
      </c>
      <c r="F623" s="21" t="s">
        <v>1437</v>
      </c>
      <c r="G623" s="21" t="s">
        <v>1370</v>
      </c>
      <c r="H623" s="103" t="str">
        <f>VLOOKUP(G623,产品名称!$A$3:$B$136,2,0)</f>
        <v>Lip Balm -- Peppermint</v>
      </c>
      <c r="I623" s="173">
        <v>21.16</v>
      </c>
      <c r="J623" s="84">
        <v>1</v>
      </c>
      <c r="K623" s="81">
        <v>4.2000000000000003E-2</v>
      </c>
      <c r="L623" s="176">
        <v>0.89</v>
      </c>
      <c r="M623" s="82"/>
      <c r="N623" s="94">
        <v>0</v>
      </c>
      <c r="O623" s="21" t="s">
        <v>13239</v>
      </c>
      <c r="P623" s="21" t="s">
        <v>13239</v>
      </c>
      <c r="Q623" s="21" t="s">
        <v>711</v>
      </c>
      <c r="S623" s="21">
        <v>44156</v>
      </c>
    </row>
    <row r="624" spans="1:19">
      <c r="A624" s="21" t="s">
        <v>13240</v>
      </c>
      <c r="B624" s="21" t="s">
        <v>13241</v>
      </c>
      <c r="C624" s="21" t="s">
        <v>13242</v>
      </c>
      <c r="D624" s="21" t="s">
        <v>13243</v>
      </c>
      <c r="E624" s="21" t="s">
        <v>948</v>
      </c>
      <c r="F624" s="21" t="s">
        <v>1438</v>
      </c>
      <c r="G624" s="21" t="s">
        <v>210</v>
      </c>
      <c r="H624" s="103" t="str">
        <f>VLOOKUP(G624,产品名称!$A$3:$B$136,2,0)</f>
        <v>Lip Balm -- Lemon Lime</v>
      </c>
      <c r="I624" s="173">
        <v>31.04</v>
      </c>
      <c r="J624" s="84">
        <v>1</v>
      </c>
      <c r="K624" s="81">
        <v>3.5000000000000003E-2</v>
      </c>
      <c r="L624" s="176">
        <v>1.0900000000000001</v>
      </c>
      <c r="M624" s="82"/>
      <c r="N624" s="94">
        <v>0</v>
      </c>
      <c r="O624" s="21" t="s">
        <v>13244</v>
      </c>
      <c r="P624" s="21" t="s">
        <v>13244</v>
      </c>
      <c r="Q624" s="21" t="s">
        <v>7730</v>
      </c>
      <c r="S624" s="21">
        <v>44156</v>
      </c>
    </row>
    <row r="625" spans="1:19">
      <c r="A625" s="21" t="s">
        <v>13245</v>
      </c>
      <c r="B625" s="21" t="s">
        <v>13246</v>
      </c>
      <c r="C625" s="21" t="s">
        <v>13247</v>
      </c>
      <c r="D625" s="21" t="s">
        <v>13248</v>
      </c>
      <c r="E625" s="21" t="s">
        <v>948</v>
      </c>
      <c r="F625" s="21" t="s">
        <v>4855</v>
      </c>
      <c r="G625" s="21" t="s">
        <v>7906</v>
      </c>
      <c r="H625" s="103" t="str">
        <f>VLOOKUP(G625,产品名称!$A$3:$B$136,2,0)</f>
        <v>Liquid Soap Rose 237ml</v>
      </c>
      <c r="I625" s="173">
        <v>30.07</v>
      </c>
      <c r="J625" s="84">
        <v>1</v>
      </c>
      <c r="K625" s="81">
        <v>3.5000000000000003E-2</v>
      </c>
      <c r="L625" s="176">
        <v>1.05</v>
      </c>
      <c r="M625" s="82"/>
      <c r="N625" s="94">
        <v>0</v>
      </c>
      <c r="O625" s="21" t="s">
        <v>13249</v>
      </c>
      <c r="P625" s="21" t="s">
        <v>13250</v>
      </c>
      <c r="Q625" s="21" t="s">
        <v>12953</v>
      </c>
      <c r="S625" s="21">
        <v>44156</v>
      </c>
    </row>
    <row r="626" spans="1:19">
      <c r="A626" s="21" t="s">
        <v>13245</v>
      </c>
      <c r="B626" s="21" t="s">
        <v>13246</v>
      </c>
      <c r="C626" s="21" t="s">
        <v>13251</v>
      </c>
      <c r="D626" s="21" t="s">
        <v>13248</v>
      </c>
      <c r="E626" s="21" t="s">
        <v>948</v>
      </c>
      <c r="F626" s="21" t="s">
        <v>3784</v>
      </c>
      <c r="G626" s="21" t="s">
        <v>3785</v>
      </c>
      <c r="H626" s="103" t="str">
        <f>VLOOKUP(G626,产品名称!$A$3:$B$136,2,0)</f>
        <v>Liquid Soap Cherry Blossom 237ml</v>
      </c>
      <c r="I626" s="173">
        <v>24.78</v>
      </c>
      <c r="J626" s="84">
        <v>1</v>
      </c>
      <c r="K626" s="81">
        <v>3.5000000000000003E-2</v>
      </c>
      <c r="L626" s="176">
        <v>0.87</v>
      </c>
      <c r="M626" s="82"/>
      <c r="N626" s="94">
        <v>0</v>
      </c>
      <c r="O626" s="21" t="s">
        <v>13249</v>
      </c>
      <c r="P626" s="21" t="s">
        <v>13252</v>
      </c>
      <c r="Q626" s="21" t="s">
        <v>12953</v>
      </c>
      <c r="S626" s="21">
        <v>44156</v>
      </c>
    </row>
    <row r="627" spans="1:19">
      <c r="A627" s="21" t="s">
        <v>13253</v>
      </c>
      <c r="B627" s="21" t="s">
        <v>13254</v>
      </c>
      <c r="C627" s="21" t="s">
        <v>13255</v>
      </c>
      <c r="D627" s="21" t="s">
        <v>8192</v>
      </c>
      <c r="E627" s="21" t="s">
        <v>1365</v>
      </c>
      <c r="F627" s="21" t="s">
        <v>3784</v>
      </c>
      <c r="G627" s="21" t="s">
        <v>3785</v>
      </c>
      <c r="H627" s="103" t="str">
        <f>VLOOKUP(G627,产品名称!$A$3:$B$136,2,0)</f>
        <v>Liquid Soap Cherry Blossom 237ml</v>
      </c>
      <c r="I627" s="173">
        <v>32.49</v>
      </c>
      <c r="J627" s="84">
        <v>1</v>
      </c>
      <c r="K627" s="81">
        <v>4.2000000000000003E-2</v>
      </c>
      <c r="L627" s="176">
        <v>1.36</v>
      </c>
      <c r="M627" s="82"/>
      <c r="N627" s="94">
        <v>0</v>
      </c>
      <c r="O627" s="21" t="s">
        <v>13256</v>
      </c>
      <c r="P627" s="21" t="s">
        <v>13257</v>
      </c>
      <c r="Q627" s="21" t="s">
        <v>711</v>
      </c>
      <c r="S627" s="21">
        <v>44156</v>
      </c>
    </row>
    <row r="628" spans="1:19">
      <c r="A628" s="21" t="s">
        <v>13258</v>
      </c>
      <c r="B628" s="21" t="s">
        <v>13259</v>
      </c>
      <c r="C628" s="21" t="s">
        <v>13260</v>
      </c>
      <c r="D628" s="21" t="s">
        <v>13261</v>
      </c>
      <c r="E628" s="21" t="s">
        <v>948</v>
      </c>
      <c r="F628" s="21" t="s">
        <v>4817</v>
      </c>
      <c r="G628" s="21" t="s">
        <v>3778</v>
      </c>
      <c r="H628" s="103" t="str">
        <f>VLOOKUP(G628,产品名称!$A$3:$B$136,2,0)</f>
        <v>Liquid Soap Peppermint 237ml</v>
      </c>
      <c r="I628" s="173">
        <v>37.68</v>
      </c>
      <c r="J628" s="84">
        <v>1</v>
      </c>
      <c r="K628" s="81">
        <v>3.5000000000000003E-2</v>
      </c>
      <c r="L628" s="176">
        <v>1.32</v>
      </c>
      <c r="M628" s="82"/>
      <c r="N628" s="94">
        <v>0</v>
      </c>
      <c r="O628" s="21" t="s">
        <v>13262</v>
      </c>
      <c r="P628" s="21" t="s">
        <v>13262</v>
      </c>
      <c r="Q628" s="21" t="s">
        <v>13263</v>
      </c>
      <c r="S628" s="21">
        <v>44156</v>
      </c>
    </row>
    <row r="629" spans="1:19">
      <c r="A629" s="21" t="s">
        <v>13253</v>
      </c>
      <c r="B629" s="21" t="s">
        <v>13254</v>
      </c>
      <c r="C629" s="21" t="s">
        <v>13264</v>
      </c>
      <c r="D629" s="21" t="s">
        <v>8192</v>
      </c>
      <c r="E629" s="21" t="s">
        <v>1365</v>
      </c>
      <c r="F629" s="21" t="s">
        <v>4817</v>
      </c>
      <c r="G629" s="21" t="s">
        <v>3778</v>
      </c>
      <c r="H629" s="103" t="str">
        <f>VLOOKUP(G629,产品名称!$A$3:$B$136,2,0)</f>
        <v>Liquid Soap Peppermint 237ml</v>
      </c>
      <c r="I629" s="173">
        <v>32.5</v>
      </c>
      <c r="J629" s="84">
        <v>1</v>
      </c>
      <c r="K629" s="81">
        <v>4.2000000000000003E-2</v>
      </c>
      <c r="L629" s="176">
        <v>1.37</v>
      </c>
      <c r="M629" s="82"/>
      <c r="N629" s="94">
        <v>0</v>
      </c>
      <c r="O629" s="21" t="s">
        <v>13256</v>
      </c>
      <c r="P629" s="21" t="s">
        <v>13265</v>
      </c>
      <c r="Q629" s="21" t="s">
        <v>711</v>
      </c>
      <c r="S629" s="21">
        <v>44156</v>
      </c>
    </row>
    <row r="630" spans="1:19">
      <c r="A630" s="21" t="s">
        <v>13266</v>
      </c>
      <c r="B630" s="21" t="s">
        <v>13267</v>
      </c>
      <c r="C630" s="21" t="s">
        <v>13268</v>
      </c>
      <c r="D630" s="21" t="s">
        <v>13269</v>
      </c>
      <c r="E630" s="21" t="s">
        <v>1365</v>
      </c>
      <c r="F630" s="21" t="s">
        <v>4789</v>
      </c>
      <c r="G630" s="21" t="s">
        <v>7770</v>
      </c>
      <c r="H630" s="103" t="str">
        <f>VLOOKUP(G630,产品名称!$A$3:$B$136,2,0)</f>
        <v>Liquid Soap Baby Unscented 237ml</v>
      </c>
      <c r="I630" s="173">
        <v>81.77</v>
      </c>
      <c r="J630" s="84">
        <v>2</v>
      </c>
      <c r="K630" s="81">
        <v>4.2000000000000003E-2</v>
      </c>
      <c r="L630" s="176">
        <v>3.43</v>
      </c>
      <c r="M630" s="82"/>
      <c r="N630" s="94">
        <v>0</v>
      </c>
      <c r="O630" s="21" t="s">
        <v>13270</v>
      </c>
      <c r="P630" s="21" t="s">
        <v>13270</v>
      </c>
      <c r="Q630" s="21" t="s">
        <v>13271</v>
      </c>
      <c r="S630" s="21">
        <v>44156</v>
      </c>
    </row>
    <row r="631" spans="1:19">
      <c r="A631" s="21" t="s">
        <v>13245</v>
      </c>
      <c r="B631" s="21" t="s">
        <v>13246</v>
      </c>
      <c r="C631" s="21" t="s">
        <v>13272</v>
      </c>
      <c r="D631" s="21" t="s">
        <v>13248</v>
      </c>
      <c r="E631" s="21" t="s">
        <v>948</v>
      </c>
      <c r="F631" s="21" t="s">
        <v>4789</v>
      </c>
      <c r="G631" s="21" t="s">
        <v>7770</v>
      </c>
      <c r="H631" s="103" t="str">
        <f>VLOOKUP(G631,产品名称!$A$3:$B$136,2,0)</f>
        <v>Liquid Soap Baby Unscented 237ml</v>
      </c>
      <c r="I631" s="173">
        <v>30.07</v>
      </c>
      <c r="J631" s="84">
        <v>1</v>
      </c>
      <c r="K631" s="81">
        <v>3.5000000000000003E-2</v>
      </c>
      <c r="L631" s="176">
        <v>1.05</v>
      </c>
      <c r="M631" s="82"/>
      <c r="N631" s="94">
        <v>0</v>
      </c>
      <c r="O631" s="21" t="s">
        <v>13249</v>
      </c>
      <c r="P631" s="21" t="s">
        <v>13273</v>
      </c>
      <c r="Q631" s="21" t="s">
        <v>12953</v>
      </c>
      <c r="S631" s="21">
        <v>44156</v>
      </c>
    </row>
    <row r="632" spans="1:19">
      <c r="A632" s="21" t="s">
        <v>13245</v>
      </c>
      <c r="B632" s="21" t="s">
        <v>13246</v>
      </c>
      <c r="C632" s="21" t="s">
        <v>13274</v>
      </c>
      <c r="D632" s="21" t="s">
        <v>13248</v>
      </c>
      <c r="E632" s="21" t="s">
        <v>948</v>
      </c>
      <c r="F632" s="21" t="s">
        <v>4817</v>
      </c>
      <c r="G632" s="21" t="s">
        <v>3778</v>
      </c>
      <c r="H632" s="103" t="str">
        <f>VLOOKUP(G632,产品名称!$A$3:$B$136,2,0)</f>
        <v>Liquid Soap Peppermint 237ml</v>
      </c>
      <c r="I632" s="173">
        <v>24.78</v>
      </c>
      <c r="J632" s="84">
        <v>1</v>
      </c>
      <c r="K632" s="81">
        <v>3.5000000000000003E-2</v>
      </c>
      <c r="L632" s="176">
        <v>0.87</v>
      </c>
      <c r="M632" s="82"/>
      <c r="N632" s="94">
        <v>0</v>
      </c>
      <c r="O632" s="21" t="s">
        <v>13249</v>
      </c>
      <c r="P632" s="21" t="s">
        <v>13275</v>
      </c>
      <c r="Q632" s="21" t="s">
        <v>12953</v>
      </c>
      <c r="S632" s="21">
        <v>44156</v>
      </c>
    </row>
    <row r="633" spans="1:19">
      <c r="A633" s="21" t="s">
        <v>13276</v>
      </c>
      <c r="B633" s="21" t="s">
        <v>13277</v>
      </c>
      <c r="C633" s="21" t="s">
        <v>13278</v>
      </c>
      <c r="D633" s="21" t="s">
        <v>13279</v>
      </c>
      <c r="E633" s="21" t="s">
        <v>948</v>
      </c>
      <c r="F633" s="21" t="s">
        <v>4821</v>
      </c>
      <c r="G633" s="21" t="s">
        <v>3779</v>
      </c>
      <c r="H633" s="103" t="str">
        <f>VLOOKUP(G633,产品名称!$A$3:$B$136,2,0)</f>
        <v>Liquid Soap Tea Tree 237ml</v>
      </c>
      <c r="I633" s="173">
        <v>96.19</v>
      </c>
      <c r="J633" s="84">
        <v>2</v>
      </c>
      <c r="K633" s="81">
        <v>3.5000000000000003E-2</v>
      </c>
      <c r="L633" s="176">
        <v>3.37</v>
      </c>
      <c r="M633" s="82"/>
      <c r="N633" s="94">
        <v>0</v>
      </c>
      <c r="O633" s="21" t="s">
        <v>13280</v>
      </c>
      <c r="P633" s="21" t="s">
        <v>13280</v>
      </c>
      <c r="Q633" s="21" t="s">
        <v>13281</v>
      </c>
      <c r="S633" s="21">
        <v>44155</v>
      </c>
    </row>
    <row r="634" spans="1:19">
      <c r="A634" s="21" t="s">
        <v>13282</v>
      </c>
      <c r="B634" s="21" t="s">
        <v>13283</v>
      </c>
      <c r="C634" s="21" t="s">
        <v>13284</v>
      </c>
      <c r="D634" s="21" t="s">
        <v>13285</v>
      </c>
      <c r="E634" s="21" t="s">
        <v>1367</v>
      </c>
      <c r="F634" s="21" t="s">
        <v>1436</v>
      </c>
      <c r="G634" s="21" t="s">
        <v>1371</v>
      </c>
      <c r="H634" s="103" t="str">
        <f>VLOOKUP(G634,产品名称!$A$3:$B$136,2,0)</f>
        <v>Bundle-Bar Soap 140g*4</v>
      </c>
      <c r="I634" s="173">
        <v>74.48</v>
      </c>
      <c r="J634" s="84">
        <v>1</v>
      </c>
      <c r="K634" s="81">
        <v>0.2</v>
      </c>
      <c r="L634" s="176">
        <v>14.9</v>
      </c>
      <c r="M634" s="82">
        <v>0.01</v>
      </c>
      <c r="N634" s="94">
        <v>0.74</v>
      </c>
      <c r="O634" s="21" t="s">
        <v>13286</v>
      </c>
      <c r="P634" s="21" t="s">
        <v>13286</v>
      </c>
      <c r="Q634" s="21" t="s">
        <v>1380</v>
      </c>
      <c r="S634" s="21">
        <v>44154</v>
      </c>
    </row>
    <row r="635" spans="1:19">
      <c r="A635" s="21" t="s">
        <v>13287</v>
      </c>
      <c r="B635" s="21" t="s">
        <v>13288</v>
      </c>
      <c r="C635" s="21" t="s">
        <v>13289</v>
      </c>
      <c r="D635" s="21" t="s">
        <v>13290</v>
      </c>
      <c r="E635" s="21" t="s">
        <v>948</v>
      </c>
      <c r="F635" s="21" t="s">
        <v>8489</v>
      </c>
      <c r="G635" s="21" t="s">
        <v>3255</v>
      </c>
      <c r="H635" s="103" t="str">
        <f>VLOOKUP(G635,产品名称!$A$3:$B$136,2,0)</f>
        <v>Liquid Soap Cherry Blossom 473ml</v>
      </c>
      <c r="I635" s="173">
        <v>45.37</v>
      </c>
      <c r="J635" s="84">
        <v>1</v>
      </c>
      <c r="K635" s="81">
        <v>3.5000000000000003E-2</v>
      </c>
      <c r="L635" s="176">
        <v>1.59</v>
      </c>
      <c r="M635" s="82"/>
      <c r="N635" s="94">
        <v>0</v>
      </c>
      <c r="O635" s="21" t="s">
        <v>13291</v>
      </c>
      <c r="P635" s="21" t="s">
        <v>13292</v>
      </c>
      <c r="Q635" s="21" t="s">
        <v>13293</v>
      </c>
      <c r="S635" s="21">
        <v>44154</v>
      </c>
    </row>
    <row r="636" spans="1:19">
      <c r="A636" s="21" t="s">
        <v>13294</v>
      </c>
      <c r="B636" s="21" t="s">
        <v>13295</v>
      </c>
      <c r="C636" s="21" t="s">
        <v>13296</v>
      </c>
      <c r="D636" s="21" t="s">
        <v>13297</v>
      </c>
      <c r="E636" s="21" t="s">
        <v>1367</v>
      </c>
      <c r="F636" s="21" t="s">
        <v>8489</v>
      </c>
      <c r="G636" s="21" t="s">
        <v>3255</v>
      </c>
      <c r="H636" s="103" t="str">
        <f>VLOOKUP(G636,产品名称!$A$3:$B$136,2,0)</f>
        <v>Liquid Soap Cherry Blossom 473ml</v>
      </c>
      <c r="I636" s="173">
        <v>43.27</v>
      </c>
      <c r="J636" s="84">
        <v>1</v>
      </c>
      <c r="K636" s="81">
        <v>0.2</v>
      </c>
      <c r="L636" s="176">
        <v>8.65</v>
      </c>
      <c r="M636" s="82">
        <v>0.01</v>
      </c>
      <c r="N636" s="94">
        <v>0.44</v>
      </c>
      <c r="O636" s="21" t="s">
        <v>13298</v>
      </c>
      <c r="P636" s="21" t="s">
        <v>13298</v>
      </c>
      <c r="Q636" s="21" t="s">
        <v>1380</v>
      </c>
      <c r="S636" s="21">
        <v>44154</v>
      </c>
    </row>
    <row r="637" spans="1:19">
      <c r="A637" s="21" t="s">
        <v>13287</v>
      </c>
      <c r="B637" s="21" t="s">
        <v>13288</v>
      </c>
      <c r="C637" s="21" t="s">
        <v>13299</v>
      </c>
      <c r="D637" s="21" t="s">
        <v>13290</v>
      </c>
      <c r="E637" s="21" t="s">
        <v>948</v>
      </c>
      <c r="F637" s="21" t="s">
        <v>8232</v>
      </c>
      <c r="G637" s="21" t="s">
        <v>13300</v>
      </c>
      <c r="H637" s="98" t="str">
        <f>VLOOKUP(G637,产品名称!$A$3:$B$152,2,0)</f>
        <v>Liquid Soap Tea Tree 473ml</v>
      </c>
      <c r="I637" s="173">
        <v>60.05</v>
      </c>
      <c r="J637" s="84">
        <v>1</v>
      </c>
      <c r="K637" s="81">
        <v>3.5000000000000003E-2</v>
      </c>
      <c r="L637" s="176">
        <v>2.1</v>
      </c>
      <c r="M637" s="82"/>
      <c r="N637" s="94">
        <v>0</v>
      </c>
      <c r="O637" s="21" t="s">
        <v>13291</v>
      </c>
      <c r="P637" s="21" t="s">
        <v>13301</v>
      </c>
      <c r="Q637" s="21" t="s">
        <v>13293</v>
      </c>
      <c r="S637" s="21">
        <v>44154</v>
      </c>
    </row>
    <row r="638" spans="1:19">
      <c r="A638" s="21" t="s">
        <v>13302</v>
      </c>
      <c r="B638" s="21" t="s">
        <v>13303</v>
      </c>
      <c r="C638" s="21" t="s">
        <v>13304</v>
      </c>
      <c r="D638" s="21" t="s">
        <v>13305</v>
      </c>
      <c r="E638" s="21" t="s">
        <v>948</v>
      </c>
      <c r="F638" s="21" t="s">
        <v>3784</v>
      </c>
      <c r="G638" s="21" t="s">
        <v>3785</v>
      </c>
      <c r="H638" s="98" t="str">
        <f>VLOOKUP(G638,产品名称!$A$3:$B$152,2,0)</f>
        <v>Liquid Soap Cherry Blossom 237ml</v>
      </c>
      <c r="I638" s="173">
        <v>22.68</v>
      </c>
      <c r="J638" s="84">
        <v>1</v>
      </c>
      <c r="K638" s="81">
        <v>3.5000000000000003E-2</v>
      </c>
      <c r="L638" s="176">
        <v>0.79</v>
      </c>
      <c r="M638" s="82"/>
      <c r="N638" s="94">
        <v>0</v>
      </c>
      <c r="O638" s="21" t="s">
        <v>13306</v>
      </c>
      <c r="P638" s="21" t="s">
        <v>13306</v>
      </c>
      <c r="Q638" s="21" t="s">
        <v>13307</v>
      </c>
      <c r="S638" s="21">
        <v>44154</v>
      </c>
    </row>
    <row r="639" spans="1:19">
      <c r="A639" s="21" t="s">
        <v>13308</v>
      </c>
      <c r="B639" s="21" t="s">
        <v>13309</v>
      </c>
      <c r="C639" s="21" t="s">
        <v>13310</v>
      </c>
      <c r="D639" s="21" t="s">
        <v>13311</v>
      </c>
      <c r="E639" s="21" t="s">
        <v>1365</v>
      </c>
      <c r="F639" s="21" t="s">
        <v>1438</v>
      </c>
      <c r="G639" s="21" t="s">
        <v>210</v>
      </c>
      <c r="H639" s="98" t="str">
        <f>VLOOKUP(G639,产品名称!$A$3:$B$152,2,0)</f>
        <v>Lip Balm -- Lemon Lime</v>
      </c>
      <c r="I639" s="173">
        <v>19.25</v>
      </c>
      <c r="J639" s="84">
        <v>1</v>
      </c>
      <c r="K639" s="81">
        <v>4.2000000000000003E-2</v>
      </c>
      <c r="L639" s="176">
        <v>0.81</v>
      </c>
      <c r="M639" s="82"/>
      <c r="N639" s="94">
        <v>0</v>
      </c>
      <c r="O639" s="21" t="s">
        <v>13312</v>
      </c>
      <c r="P639" s="21" t="s">
        <v>13312</v>
      </c>
      <c r="Q639" s="21" t="s">
        <v>1368</v>
      </c>
      <c r="S639" s="21">
        <v>44154</v>
      </c>
    </row>
    <row r="640" spans="1:19">
      <c r="A640" s="21" t="s">
        <v>13313</v>
      </c>
      <c r="B640" s="21" t="s">
        <v>13314</v>
      </c>
      <c r="C640" s="21" t="s">
        <v>13315</v>
      </c>
      <c r="D640" s="21" t="s">
        <v>13316</v>
      </c>
      <c r="E640" s="21" t="s">
        <v>948</v>
      </c>
      <c r="F640" s="21" t="s">
        <v>3784</v>
      </c>
      <c r="G640" s="21" t="s">
        <v>3785</v>
      </c>
      <c r="H640" s="98" t="str">
        <f>VLOOKUP(G640,产品名称!$A$3:$B$152,2,0)</f>
        <v>Liquid Soap Cherry Blossom 237ml</v>
      </c>
      <c r="I640" s="173">
        <v>29.85</v>
      </c>
      <c r="J640" s="84">
        <v>1</v>
      </c>
      <c r="K640" s="81">
        <v>3.5000000000000003E-2</v>
      </c>
      <c r="L640" s="176">
        <v>1.04</v>
      </c>
      <c r="M640" s="82"/>
      <c r="N640" s="94">
        <v>0</v>
      </c>
      <c r="O640" s="21" t="s">
        <v>13317</v>
      </c>
      <c r="P640" s="21" t="s">
        <v>13318</v>
      </c>
      <c r="Q640" s="21" t="s">
        <v>13038</v>
      </c>
      <c r="S640" s="21">
        <v>44154</v>
      </c>
    </row>
    <row r="641" spans="1:19">
      <c r="A641" s="21" t="s">
        <v>13313</v>
      </c>
      <c r="B641" s="21" t="s">
        <v>13314</v>
      </c>
      <c r="C641" s="21" t="s">
        <v>13319</v>
      </c>
      <c r="D641" s="21" t="s">
        <v>13316</v>
      </c>
      <c r="E641" s="21" t="s">
        <v>948</v>
      </c>
      <c r="F641" s="21" t="s">
        <v>1433</v>
      </c>
      <c r="G641" s="21" t="s">
        <v>7831</v>
      </c>
      <c r="H641" s="98" t="str">
        <f>VLOOKUP(G641,产品名称!$A$3:$B$152,2,0)</f>
        <v>Bar Soap</v>
      </c>
      <c r="I641" s="173">
        <v>41.44</v>
      </c>
      <c r="J641" s="84">
        <v>1</v>
      </c>
      <c r="K641" s="81">
        <v>3.5000000000000003E-2</v>
      </c>
      <c r="L641" s="176">
        <v>1.45</v>
      </c>
      <c r="M641" s="82"/>
      <c r="N641" s="94">
        <v>0</v>
      </c>
      <c r="O641" s="21" t="s">
        <v>13317</v>
      </c>
      <c r="P641" s="21" t="s">
        <v>13320</v>
      </c>
      <c r="Q641" s="21" t="s">
        <v>13038</v>
      </c>
      <c r="S641" s="21">
        <v>44154</v>
      </c>
    </row>
    <row r="642" spans="1:19">
      <c r="A642" s="21" t="s">
        <v>13313</v>
      </c>
      <c r="B642" s="21" t="s">
        <v>13314</v>
      </c>
      <c r="C642" s="21" t="s">
        <v>13321</v>
      </c>
      <c r="D642" s="21" t="s">
        <v>13316</v>
      </c>
      <c r="E642" s="21" t="s">
        <v>948</v>
      </c>
      <c r="F642" s="21" t="s">
        <v>1433</v>
      </c>
      <c r="G642" s="21" t="s">
        <v>7831</v>
      </c>
      <c r="H642" s="98" t="str">
        <f>VLOOKUP(G642,产品名称!$A$3:$B$152,2,0)</f>
        <v>Bar Soap</v>
      </c>
      <c r="I642" s="173">
        <v>41.43</v>
      </c>
      <c r="J642" s="84">
        <v>1</v>
      </c>
      <c r="K642" s="81">
        <v>3.5000000000000003E-2</v>
      </c>
      <c r="L642" s="176">
        <v>1.45</v>
      </c>
      <c r="M642" s="82"/>
      <c r="N642" s="94">
        <v>0</v>
      </c>
      <c r="O642" s="21" t="s">
        <v>13317</v>
      </c>
      <c r="P642" s="21" t="s">
        <v>13322</v>
      </c>
      <c r="Q642" s="21" t="s">
        <v>13038</v>
      </c>
      <c r="S642" s="21">
        <v>44154</v>
      </c>
    </row>
    <row r="643" spans="1:19">
      <c r="A643" s="21" t="s">
        <v>13323</v>
      </c>
      <c r="B643" s="21" t="s">
        <v>13324</v>
      </c>
      <c r="C643" s="21" t="s">
        <v>13325</v>
      </c>
      <c r="D643" s="21" t="s">
        <v>13326</v>
      </c>
      <c r="E643" s="21" t="s">
        <v>948</v>
      </c>
      <c r="F643" s="21" t="s">
        <v>1438</v>
      </c>
      <c r="G643" s="21" t="s">
        <v>210</v>
      </c>
      <c r="H643" s="98" t="str">
        <f>VLOOKUP(G643,产品名称!$A$3:$B$152,2,0)</f>
        <v>Lip Balm -- Lemon Lime</v>
      </c>
      <c r="I643" s="173">
        <v>19.25</v>
      </c>
      <c r="J643" s="84">
        <v>1</v>
      </c>
      <c r="K643" s="81">
        <v>3.5000000000000003E-2</v>
      </c>
      <c r="L643" s="176">
        <v>0.67</v>
      </c>
      <c r="M643" s="82"/>
      <c r="N643" s="94">
        <v>0</v>
      </c>
      <c r="O643" s="21" t="s">
        <v>13327</v>
      </c>
      <c r="P643" s="21" t="s">
        <v>13327</v>
      </c>
      <c r="Q643" s="21" t="s">
        <v>13328</v>
      </c>
      <c r="S643" s="21">
        <v>44153</v>
      </c>
    </row>
    <row r="644" spans="1:19">
      <c r="A644" s="21" t="s">
        <v>13329</v>
      </c>
      <c r="B644" s="21" t="s">
        <v>13330</v>
      </c>
      <c r="C644" s="21" t="s">
        <v>13331</v>
      </c>
      <c r="D644" s="21" t="s">
        <v>13332</v>
      </c>
      <c r="E644" s="21" t="s">
        <v>1367</v>
      </c>
      <c r="F644" s="21" t="s">
        <v>8489</v>
      </c>
      <c r="G644" s="21" t="s">
        <v>3255</v>
      </c>
      <c r="H644" s="98" t="str">
        <f>VLOOKUP(G644,产品名称!$A$3:$B$152,2,0)</f>
        <v>Liquid Soap Cherry Blossom 473ml</v>
      </c>
      <c r="I644" s="173">
        <v>42.09</v>
      </c>
      <c r="J644" s="84">
        <v>1</v>
      </c>
      <c r="K644" s="81">
        <v>0.12</v>
      </c>
      <c r="L644" s="176">
        <v>5.05</v>
      </c>
      <c r="M644" s="82">
        <v>0.03</v>
      </c>
      <c r="N644" s="94">
        <v>1.26</v>
      </c>
      <c r="O644" s="21" t="s">
        <v>13333</v>
      </c>
      <c r="P644" s="21" t="s">
        <v>13333</v>
      </c>
      <c r="Q644" s="21" t="s">
        <v>13334</v>
      </c>
      <c r="S644" s="21">
        <v>44153</v>
      </c>
    </row>
    <row r="645" spans="1:19">
      <c r="A645" s="21" t="s">
        <v>13335</v>
      </c>
      <c r="B645" s="21" t="s">
        <v>13336</v>
      </c>
      <c r="C645" s="21" t="s">
        <v>13337</v>
      </c>
      <c r="D645" s="21" t="s">
        <v>13338</v>
      </c>
      <c r="E645" s="21" t="s">
        <v>948</v>
      </c>
      <c r="F645" s="21" t="s">
        <v>4841</v>
      </c>
      <c r="G645" s="21" t="s">
        <v>3786</v>
      </c>
      <c r="H645" s="98" t="str">
        <f>VLOOKUP(G645,产品名称!$A$3:$B$152,2,0)</f>
        <v>Liquid Soap Eucalyptus 473ml</v>
      </c>
      <c r="I645" s="173">
        <v>48.28</v>
      </c>
      <c r="J645" s="84">
        <v>1</v>
      </c>
      <c r="K645" s="81">
        <v>3.5000000000000003E-2</v>
      </c>
      <c r="L645" s="176">
        <v>1.69</v>
      </c>
      <c r="M645" s="82"/>
      <c r="N645" s="94">
        <v>0</v>
      </c>
      <c r="O645" s="21" t="s">
        <v>13339</v>
      </c>
      <c r="P645" s="21" t="s">
        <v>13340</v>
      </c>
      <c r="Q645" s="21" t="s">
        <v>13341</v>
      </c>
      <c r="S645" s="21">
        <v>44153</v>
      </c>
    </row>
    <row r="646" spans="1:19">
      <c r="A646" s="21" t="s">
        <v>13335</v>
      </c>
      <c r="B646" s="21" t="s">
        <v>13336</v>
      </c>
      <c r="C646" s="21" t="s">
        <v>13342</v>
      </c>
      <c r="D646" s="21" t="s">
        <v>13338</v>
      </c>
      <c r="E646" s="21" t="s">
        <v>948</v>
      </c>
      <c r="F646" s="21" t="s">
        <v>8489</v>
      </c>
      <c r="G646" s="21" t="s">
        <v>3255</v>
      </c>
      <c r="H646" s="98" t="str">
        <f>VLOOKUP(G646,产品名称!$A$3:$B$152,2,0)</f>
        <v>Liquid Soap Cherry Blossom 473ml</v>
      </c>
      <c r="I646" s="173">
        <v>48.28</v>
      </c>
      <c r="J646" s="84">
        <v>1</v>
      </c>
      <c r="K646" s="81">
        <v>3.5000000000000003E-2</v>
      </c>
      <c r="L646" s="176">
        <v>1.69</v>
      </c>
      <c r="M646" s="82"/>
      <c r="N646" s="94">
        <v>0</v>
      </c>
      <c r="O646" s="21" t="s">
        <v>13339</v>
      </c>
      <c r="P646" s="21" t="s">
        <v>13343</v>
      </c>
      <c r="Q646" s="21" t="s">
        <v>13341</v>
      </c>
      <c r="S646" s="21">
        <v>44153</v>
      </c>
    </row>
    <row r="647" spans="1:19">
      <c r="A647" s="21" t="s">
        <v>13344</v>
      </c>
      <c r="B647" s="21" t="s">
        <v>13345</v>
      </c>
      <c r="C647" s="21" t="s">
        <v>13346</v>
      </c>
      <c r="D647" s="21" t="s">
        <v>13347</v>
      </c>
      <c r="E647" s="21" t="s">
        <v>948</v>
      </c>
      <c r="F647" s="21" t="s">
        <v>4841</v>
      </c>
      <c r="G647" s="21" t="s">
        <v>13348</v>
      </c>
      <c r="H647" s="98" t="str">
        <f>VLOOKUP(G647,产品名称!$A$3:$B$152,2,0)</f>
        <v>Liquid Soap Eucalyptus 473ml</v>
      </c>
      <c r="I647" s="173">
        <v>168.98</v>
      </c>
      <c r="J647" s="84">
        <v>3</v>
      </c>
      <c r="K647" s="81">
        <v>3.5000000000000003E-2</v>
      </c>
      <c r="L647" s="176">
        <v>5.91</v>
      </c>
      <c r="M647" s="82"/>
      <c r="N647" s="94">
        <v>0</v>
      </c>
      <c r="O647" s="21" t="s">
        <v>13349</v>
      </c>
      <c r="P647" s="21" t="s">
        <v>13349</v>
      </c>
      <c r="Q647" s="21" t="s">
        <v>13350</v>
      </c>
      <c r="S647" s="21">
        <v>44153</v>
      </c>
    </row>
    <row r="648" spans="1:19">
      <c r="A648" s="21" t="s">
        <v>13351</v>
      </c>
      <c r="B648" s="21" t="s">
        <v>13352</v>
      </c>
      <c r="C648" s="21" t="s">
        <v>13353</v>
      </c>
      <c r="D648" s="21" t="s">
        <v>13354</v>
      </c>
      <c r="E648" s="21" t="s">
        <v>1365</v>
      </c>
      <c r="F648" s="21" t="s">
        <v>1437</v>
      </c>
      <c r="G648" s="21" t="s">
        <v>1370</v>
      </c>
      <c r="H648" s="98" t="str">
        <f>VLOOKUP(G648,产品名称!$A$3:$B$152,2,0)</f>
        <v>Lip Balm -- Peppermint</v>
      </c>
      <c r="I648" s="173">
        <v>20.190000000000001</v>
      </c>
      <c r="J648" s="84">
        <v>1</v>
      </c>
      <c r="K648" s="81">
        <v>4.2000000000000003E-2</v>
      </c>
      <c r="L648" s="176">
        <v>0.85</v>
      </c>
      <c r="M648" s="82"/>
      <c r="N648" s="94">
        <v>0</v>
      </c>
      <c r="O648" s="21" t="s">
        <v>13355</v>
      </c>
      <c r="P648" s="21" t="s">
        <v>13355</v>
      </c>
      <c r="Q648" s="21" t="s">
        <v>711</v>
      </c>
      <c r="S648" s="21">
        <v>44153</v>
      </c>
    </row>
    <row r="649" spans="1:19">
      <c r="A649" s="21" t="s">
        <v>13356</v>
      </c>
      <c r="B649" s="21" t="s">
        <v>13357</v>
      </c>
      <c r="C649" s="21" t="s">
        <v>13358</v>
      </c>
      <c r="D649" s="21" t="s">
        <v>13359</v>
      </c>
      <c r="E649" s="21" t="s">
        <v>1367</v>
      </c>
      <c r="F649" s="21" t="s">
        <v>4841</v>
      </c>
      <c r="G649" s="21" t="s">
        <v>3786</v>
      </c>
      <c r="H649" s="98" t="str">
        <f>VLOOKUP(G649,产品名称!$A$3:$B$152,2,0)</f>
        <v>Liquid Soap Eucalyptus 473ml</v>
      </c>
      <c r="I649" s="173">
        <v>44.35</v>
      </c>
      <c r="J649" s="84">
        <v>1</v>
      </c>
      <c r="K649" s="81">
        <v>0.2</v>
      </c>
      <c r="L649" s="176">
        <v>8.8699999999999992</v>
      </c>
      <c r="M649" s="82">
        <v>0.01</v>
      </c>
      <c r="N649" s="94">
        <v>0.44</v>
      </c>
      <c r="O649" s="21" t="s">
        <v>13360</v>
      </c>
      <c r="P649" s="21" t="s">
        <v>13360</v>
      </c>
      <c r="Q649" s="21" t="s">
        <v>1380</v>
      </c>
      <c r="S649" s="21">
        <v>44153</v>
      </c>
    </row>
    <row r="650" spans="1:19">
      <c r="A650" s="21" t="s">
        <v>13361</v>
      </c>
      <c r="B650" s="21" t="s">
        <v>13362</v>
      </c>
      <c r="C650" s="21" t="s">
        <v>13363</v>
      </c>
      <c r="D650" s="21" t="s">
        <v>13364</v>
      </c>
      <c r="E650" s="21" t="s">
        <v>1365</v>
      </c>
      <c r="F650" s="21" t="s">
        <v>1437</v>
      </c>
      <c r="G650" s="21" t="s">
        <v>1370</v>
      </c>
      <c r="H650" s="98" t="str">
        <f>VLOOKUP(G650,产品名称!$A$3:$B$152,2,0)</f>
        <v>Lip Balm -- Peppermint</v>
      </c>
      <c r="I650" s="173">
        <v>19.75</v>
      </c>
      <c r="J650" s="84">
        <v>1</v>
      </c>
      <c r="K650" s="81">
        <v>4.2000000000000003E-2</v>
      </c>
      <c r="L650" s="176">
        <v>0.83</v>
      </c>
      <c r="M650" s="82"/>
      <c r="N650" s="94">
        <v>0</v>
      </c>
      <c r="O650" s="21" t="s">
        <v>13365</v>
      </c>
      <c r="P650" s="21" t="s">
        <v>13365</v>
      </c>
      <c r="Q650" s="21" t="s">
        <v>711</v>
      </c>
      <c r="S650" s="21">
        <v>44153</v>
      </c>
    </row>
    <row r="651" spans="1:19">
      <c r="A651" s="21" t="s">
        <v>13366</v>
      </c>
      <c r="B651" s="21" t="s">
        <v>13367</v>
      </c>
      <c r="C651" s="21" t="s">
        <v>13368</v>
      </c>
      <c r="D651" s="21" t="s">
        <v>13369</v>
      </c>
      <c r="E651" s="21" t="s">
        <v>948</v>
      </c>
      <c r="F651" s="21" t="s">
        <v>8489</v>
      </c>
      <c r="G651" s="21" t="s">
        <v>3255</v>
      </c>
      <c r="H651" s="98" t="str">
        <f>VLOOKUP(G651,产品名称!$A$3:$B$152,2,0)</f>
        <v>Liquid Soap Cherry Blossom 473ml</v>
      </c>
      <c r="I651" s="173">
        <v>49.4</v>
      </c>
      <c r="J651" s="84">
        <v>1</v>
      </c>
      <c r="K651" s="81">
        <v>3.5000000000000003E-2</v>
      </c>
      <c r="L651" s="176">
        <v>1.73</v>
      </c>
      <c r="M651" s="82"/>
      <c r="N651" s="94">
        <v>0</v>
      </c>
      <c r="O651" s="21" t="s">
        <v>13370</v>
      </c>
      <c r="P651" s="21" t="s">
        <v>13370</v>
      </c>
      <c r="Q651" s="21" t="s">
        <v>13371</v>
      </c>
      <c r="S651" s="21">
        <v>44153</v>
      </c>
    </row>
    <row r="652" spans="1:19">
      <c r="A652" s="21" t="s">
        <v>13372</v>
      </c>
      <c r="B652" s="21" t="s">
        <v>13373</v>
      </c>
      <c r="C652" s="21" t="s">
        <v>13374</v>
      </c>
      <c r="D652" s="21" t="s">
        <v>13375</v>
      </c>
      <c r="E652" s="21" t="s">
        <v>948</v>
      </c>
      <c r="F652" s="21" t="s">
        <v>3789</v>
      </c>
      <c r="G652" s="21" t="s">
        <v>7898</v>
      </c>
      <c r="H652" s="98" t="str">
        <f>VLOOKUP(G652,产品名称!$A$3:$B$152,2,0)</f>
        <v>Liquid Soap Citrus 237ml</v>
      </c>
      <c r="I652" s="173">
        <v>71.39</v>
      </c>
      <c r="J652" s="84">
        <v>2</v>
      </c>
      <c r="K652" s="81">
        <v>3.5000000000000003E-2</v>
      </c>
      <c r="L652" s="176">
        <v>2.5</v>
      </c>
      <c r="M652" s="82"/>
      <c r="N652" s="94">
        <v>0</v>
      </c>
      <c r="O652" s="21" t="s">
        <v>13376</v>
      </c>
      <c r="P652" s="21" t="s">
        <v>13377</v>
      </c>
      <c r="Q652" s="21" t="s">
        <v>13378</v>
      </c>
      <c r="S652" s="21">
        <v>44153</v>
      </c>
    </row>
    <row r="653" spans="1:19">
      <c r="A653" s="21" t="s">
        <v>13379</v>
      </c>
      <c r="B653" s="21" t="s">
        <v>13380</v>
      </c>
      <c r="C653" s="21" t="s">
        <v>13381</v>
      </c>
      <c r="D653" s="21" t="s">
        <v>13382</v>
      </c>
      <c r="E653" s="21" t="s">
        <v>1367</v>
      </c>
      <c r="F653" s="21" t="s">
        <v>4789</v>
      </c>
      <c r="G653" s="21" t="s">
        <v>3775</v>
      </c>
      <c r="H653" s="98" t="str">
        <f>VLOOKUP(G653,产品名称!$A$3:$B$152,2,0)</f>
        <v>Liquid Soap Baby Unscented 237ml</v>
      </c>
      <c r="I653" s="173">
        <v>55.16</v>
      </c>
      <c r="J653" s="84">
        <v>1</v>
      </c>
      <c r="K653" s="81">
        <v>0.2</v>
      </c>
      <c r="L653" s="176">
        <v>11.03</v>
      </c>
      <c r="M653" s="82">
        <v>0.01</v>
      </c>
      <c r="N653" s="94">
        <v>0.55000000000000004</v>
      </c>
      <c r="O653" s="21" t="s">
        <v>13383</v>
      </c>
      <c r="P653" s="21" t="s">
        <v>13383</v>
      </c>
      <c r="Q653" s="21" t="s">
        <v>1380</v>
      </c>
      <c r="S653" s="21">
        <v>44153</v>
      </c>
    </row>
    <row r="654" spans="1:19">
      <c r="A654" s="21" t="s">
        <v>13372</v>
      </c>
      <c r="B654" s="21" t="s">
        <v>13373</v>
      </c>
      <c r="C654" s="21" t="s">
        <v>13384</v>
      </c>
      <c r="D654" s="21" t="s">
        <v>13375</v>
      </c>
      <c r="E654" s="21" t="s">
        <v>948</v>
      </c>
      <c r="F654" s="21" t="s">
        <v>4817</v>
      </c>
      <c r="G654" s="21" t="s">
        <v>7762</v>
      </c>
      <c r="H654" s="98" t="str">
        <f>VLOOKUP(G654,产品名称!$A$3:$B$152,2,0)</f>
        <v>Liquid Soap Peppermint 237ml</v>
      </c>
      <c r="I654" s="173">
        <v>71.38</v>
      </c>
      <c r="J654" s="84">
        <v>2</v>
      </c>
      <c r="K654" s="81">
        <v>3.5000000000000003E-2</v>
      </c>
      <c r="L654" s="176">
        <v>2.5</v>
      </c>
      <c r="M654" s="82"/>
      <c r="N654" s="94">
        <v>0</v>
      </c>
      <c r="O654" s="21" t="s">
        <v>13376</v>
      </c>
      <c r="P654" s="21" t="s">
        <v>13385</v>
      </c>
      <c r="Q654" s="21" t="s">
        <v>13378</v>
      </c>
      <c r="S654" s="21">
        <v>44153</v>
      </c>
    </row>
    <row r="655" spans="1:19">
      <c r="A655" s="21" t="s">
        <v>13386</v>
      </c>
      <c r="B655" s="21" t="s">
        <v>13387</v>
      </c>
      <c r="C655" s="21" t="s">
        <v>13388</v>
      </c>
      <c r="D655" s="21" t="s">
        <v>13389</v>
      </c>
      <c r="E655" s="21" t="s">
        <v>948</v>
      </c>
      <c r="F655" s="21" t="s">
        <v>4841</v>
      </c>
      <c r="G655" s="21" t="s">
        <v>3786</v>
      </c>
      <c r="H655" s="98" t="str">
        <f>VLOOKUP(G655,产品名称!$A$3:$B$152,2,0)</f>
        <v>Liquid Soap Eucalyptus 473ml</v>
      </c>
      <c r="I655" s="173">
        <v>49.4</v>
      </c>
      <c r="J655" s="84">
        <v>1</v>
      </c>
      <c r="K655" s="81">
        <v>3.5000000000000003E-2</v>
      </c>
      <c r="L655" s="176">
        <v>1.73</v>
      </c>
      <c r="M655" s="82"/>
      <c r="N655" s="94">
        <v>0</v>
      </c>
      <c r="O655" s="21" t="s">
        <v>13390</v>
      </c>
      <c r="P655" s="21" t="s">
        <v>13390</v>
      </c>
      <c r="Q655" s="21" t="s">
        <v>13391</v>
      </c>
      <c r="S655" s="21">
        <v>44153</v>
      </c>
    </row>
    <row r="656" spans="1:19">
      <c r="A656" s="21" t="s">
        <v>13392</v>
      </c>
      <c r="B656" s="21" t="s">
        <v>13393</v>
      </c>
      <c r="C656" s="21" t="s">
        <v>13394</v>
      </c>
      <c r="D656" s="21" t="s">
        <v>13395</v>
      </c>
      <c r="E656" s="21" t="s">
        <v>1365</v>
      </c>
      <c r="F656" s="21" t="s">
        <v>1435</v>
      </c>
      <c r="G656" s="21" t="s">
        <v>211</v>
      </c>
      <c r="H656" s="98" t="str">
        <f>VLOOKUP(G656,产品名称!$A$3:$B$152,2,0)</f>
        <v>Lip Balm -- Naked</v>
      </c>
      <c r="I656" s="173">
        <v>22.8</v>
      </c>
      <c r="J656" s="84">
        <v>1</v>
      </c>
      <c r="K656" s="81">
        <v>4.2000000000000003E-2</v>
      </c>
      <c r="L656" s="176">
        <v>0.96</v>
      </c>
      <c r="M656" s="82"/>
      <c r="N656" s="94">
        <v>0</v>
      </c>
      <c r="O656" s="21" t="s">
        <v>13396</v>
      </c>
      <c r="P656" s="21" t="s">
        <v>13396</v>
      </c>
      <c r="Q656" s="21" t="s">
        <v>711</v>
      </c>
      <c r="S656" s="21">
        <v>44153</v>
      </c>
    </row>
    <row r="657" spans="1:19">
      <c r="A657" s="21" t="s">
        <v>13397</v>
      </c>
      <c r="B657" s="21" t="s">
        <v>13398</v>
      </c>
      <c r="C657" s="21" t="s">
        <v>13399</v>
      </c>
      <c r="D657" s="21" t="s">
        <v>13400</v>
      </c>
      <c r="E657" s="21" t="s">
        <v>1367</v>
      </c>
      <c r="F657" s="21" t="s">
        <v>4841</v>
      </c>
      <c r="G657" s="21" t="s">
        <v>3786</v>
      </c>
      <c r="H657" s="98" t="str">
        <f>VLOOKUP(G657,产品名称!$A$3:$B$152,2,0)</f>
        <v>Liquid Soap Eucalyptus 473ml</v>
      </c>
      <c r="I657" s="173">
        <v>49.4</v>
      </c>
      <c r="J657" s="84">
        <v>1</v>
      </c>
      <c r="K657" s="81">
        <v>0.2</v>
      </c>
      <c r="L657" s="176">
        <v>9.8800000000000008</v>
      </c>
      <c r="M657" s="82">
        <v>0.01</v>
      </c>
      <c r="N657" s="94">
        <v>0.49</v>
      </c>
      <c r="O657" s="21" t="s">
        <v>13401</v>
      </c>
      <c r="P657" s="21" t="s">
        <v>13401</v>
      </c>
      <c r="Q657" s="21" t="s">
        <v>1380</v>
      </c>
      <c r="S657" s="21">
        <v>44153</v>
      </c>
    </row>
    <row r="658" spans="1:19">
      <c r="A658" s="21" t="s">
        <v>13402</v>
      </c>
      <c r="B658" s="21" t="s">
        <v>13403</v>
      </c>
      <c r="C658" s="21" t="s">
        <v>13404</v>
      </c>
      <c r="D658" s="21" t="s">
        <v>13405</v>
      </c>
      <c r="E658" s="21" t="s">
        <v>1365</v>
      </c>
      <c r="F658" s="21" t="s">
        <v>3069</v>
      </c>
      <c r="G658" s="21" t="s">
        <v>6879</v>
      </c>
      <c r="H658" s="98" t="str">
        <f>VLOOKUP(G658,产品名称!$A$3:$B$152,2,0)</f>
        <v>Bundle-Liquid Soap 8oz*3</v>
      </c>
      <c r="I658" s="173">
        <v>108.77</v>
      </c>
      <c r="J658" s="84">
        <v>1</v>
      </c>
      <c r="K658" s="81">
        <v>4.2000000000000003E-2</v>
      </c>
      <c r="L658" s="176">
        <v>4.57</v>
      </c>
      <c r="M658" s="82"/>
      <c r="N658" s="94">
        <v>0</v>
      </c>
      <c r="O658" s="21" t="s">
        <v>13406</v>
      </c>
      <c r="P658" s="21" t="s">
        <v>13406</v>
      </c>
      <c r="Q658" s="21" t="s">
        <v>1380</v>
      </c>
      <c r="S658" s="21">
        <v>44153</v>
      </c>
    </row>
    <row r="659" spans="1:19">
      <c r="A659" s="21" t="s">
        <v>13407</v>
      </c>
      <c r="B659" s="21" t="s">
        <v>13408</v>
      </c>
      <c r="C659" s="21" t="s">
        <v>13409</v>
      </c>
      <c r="D659" s="21" t="s">
        <v>13410</v>
      </c>
      <c r="E659" s="21" t="s">
        <v>1365</v>
      </c>
      <c r="F659" s="21" t="s">
        <v>3069</v>
      </c>
      <c r="G659" s="21" t="s">
        <v>6879</v>
      </c>
      <c r="H659" s="98" t="str">
        <f>VLOOKUP(G659,产品名称!$A$3:$B$152,2,0)</f>
        <v>Bundle-Liquid Soap 8oz*3</v>
      </c>
      <c r="I659" s="173">
        <v>108.76</v>
      </c>
      <c r="J659" s="84">
        <v>1</v>
      </c>
      <c r="K659" s="81">
        <v>4.2000000000000003E-2</v>
      </c>
      <c r="L659" s="176">
        <v>4.57</v>
      </c>
      <c r="M659" s="82"/>
      <c r="N659" s="94">
        <v>0</v>
      </c>
      <c r="O659" s="21" t="s">
        <v>13411</v>
      </c>
      <c r="P659" s="21" t="s">
        <v>13411</v>
      </c>
      <c r="Q659" s="21" t="s">
        <v>1380</v>
      </c>
      <c r="S659" s="21">
        <v>44153</v>
      </c>
    </row>
    <row r="660" spans="1:19">
      <c r="A660" s="21" t="s">
        <v>13412</v>
      </c>
      <c r="B660" s="21" t="s">
        <v>13413</v>
      </c>
      <c r="C660" s="21" t="s">
        <v>13414</v>
      </c>
      <c r="D660" s="21" t="s">
        <v>13415</v>
      </c>
      <c r="E660" s="21" t="s">
        <v>1367</v>
      </c>
      <c r="F660" s="21" t="s">
        <v>8489</v>
      </c>
      <c r="G660" s="21" t="s">
        <v>3255</v>
      </c>
      <c r="H660" s="98" t="str">
        <f>VLOOKUP(G660,产品名称!$A$3:$B$152,2,0)</f>
        <v>Liquid Soap Cherry Blossom 473ml</v>
      </c>
      <c r="I660" s="173">
        <v>41.79</v>
      </c>
      <c r="J660" s="84">
        <v>1</v>
      </c>
      <c r="K660" s="81">
        <v>0.12</v>
      </c>
      <c r="L660" s="176">
        <v>5.01</v>
      </c>
      <c r="M660" s="82">
        <v>0.03</v>
      </c>
      <c r="N660" s="94">
        <v>1.26</v>
      </c>
      <c r="O660" s="21" t="s">
        <v>13416</v>
      </c>
      <c r="P660" s="21" t="s">
        <v>13416</v>
      </c>
      <c r="Q660" s="21" t="s">
        <v>2059</v>
      </c>
      <c r="S660" s="21">
        <v>44153</v>
      </c>
    </row>
    <row r="661" spans="1:19">
      <c r="A661" s="21" t="s">
        <v>13417</v>
      </c>
      <c r="B661" s="21" t="s">
        <v>13418</v>
      </c>
      <c r="C661" s="21" t="s">
        <v>13419</v>
      </c>
      <c r="D661" s="21" t="s">
        <v>13420</v>
      </c>
      <c r="E661" s="21" t="s">
        <v>1365</v>
      </c>
      <c r="F661" s="21" t="s">
        <v>3261</v>
      </c>
      <c r="G661" s="21" t="s">
        <v>3262</v>
      </c>
      <c r="H661" s="98" t="str">
        <f>VLOOKUP(G661,产品名称!$A$3:$B$152,2,0)</f>
        <v>Almond Bar Soap 140g</v>
      </c>
      <c r="I661" s="173">
        <v>21.54</v>
      </c>
      <c r="J661" s="84">
        <v>1</v>
      </c>
      <c r="K661" s="81">
        <v>4.2000000000000003E-2</v>
      </c>
      <c r="L661" s="176">
        <v>0.9</v>
      </c>
      <c r="M661" s="82"/>
      <c r="N661" s="94">
        <v>0</v>
      </c>
      <c r="O661" s="21" t="s">
        <v>13421</v>
      </c>
      <c r="P661" s="21" t="s">
        <v>13422</v>
      </c>
      <c r="Q661" s="21" t="s">
        <v>13423</v>
      </c>
      <c r="S661" s="21">
        <v>44152</v>
      </c>
    </row>
    <row r="662" spans="1:19">
      <c r="A662" s="21" t="s">
        <v>13417</v>
      </c>
      <c r="B662" s="21" t="s">
        <v>13418</v>
      </c>
      <c r="C662" s="21" t="s">
        <v>13424</v>
      </c>
      <c r="D662" s="21" t="s">
        <v>13420</v>
      </c>
      <c r="E662" s="21" t="s">
        <v>1367</v>
      </c>
      <c r="F662" s="21" t="s">
        <v>5127</v>
      </c>
      <c r="G662" s="21" t="s">
        <v>5128</v>
      </c>
      <c r="H662" s="98" t="str">
        <f>VLOOKUP(G662,产品名称!$A$3:$B$152,2,0)</f>
        <v>Citrus Bar Soap 140g</v>
      </c>
      <c r="I662" s="173">
        <v>21.54</v>
      </c>
      <c r="J662" s="84">
        <v>1</v>
      </c>
      <c r="K662" s="81">
        <v>0.12</v>
      </c>
      <c r="L662" s="176">
        <v>2.58</v>
      </c>
      <c r="M662" s="82">
        <v>0.03</v>
      </c>
      <c r="N662" s="94">
        <v>0.65</v>
      </c>
      <c r="O662" s="21" t="s">
        <v>13421</v>
      </c>
      <c r="P662" s="21" t="s">
        <v>13425</v>
      </c>
      <c r="Q662" s="21" t="s">
        <v>13423</v>
      </c>
      <c r="S662" s="21">
        <v>44152</v>
      </c>
    </row>
    <row r="663" spans="1:19">
      <c r="A663" s="21" t="s">
        <v>13426</v>
      </c>
      <c r="B663" s="21" t="s">
        <v>13427</v>
      </c>
      <c r="C663" s="21" t="s">
        <v>13428</v>
      </c>
      <c r="D663" s="21" t="s">
        <v>13429</v>
      </c>
      <c r="E663" s="21" t="s">
        <v>948</v>
      </c>
      <c r="F663" s="21" t="s">
        <v>4841</v>
      </c>
      <c r="G663" s="21" t="s">
        <v>3786</v>
      </c>
      <c r="H663" s="98" t="str">
        <f>VLOOKUP(G663,产品名称!$A$3:$B$152,2,0)</f>
        <v>Liquid Soap Eucalyptus 473ml</v>
      </c>
      <c r="I663" s="173">
        <v>42.43</v>
      </c>
      <c r="J663" s="84">
        <v>1</v>
      </c>
      <c r="K663" s="81">
        <v>3.5000000000000003E-2</v>
      </c>
      <c r="L663" s="176">
        <v>1.49</v>
      </c>
      <c r="M663" s="82"/>
      <c r="N663" s="94">
        <v>0</v>
      </c>
      <c r="O663" s="21" t="s">
        <v>13430</v>
      </c>
      <c r="P663" s="21" t="s">
        <v>13430</v>
      </c>
      <c r="Q663" s="21" t="s">
        <v>13431</v>
      </c>
      <c r="S663" s="21">
        <v>44152</v>
      </c>
    </row>
    <row r="664" spans="1:19">
      <c r="A664" s="21" t="s">
        <v>13432</v>
      </c>
      <c r="B664" s="21" t="s">
        <v>13433</v>
      </c>
      <c r="C664" s="21" t="s">
        <v>13434</v>
      </c>
      <c r="D664" s="21" t="s">
        <v>13435</v>
      </c>
      <c r="E664" s="21" t="s">
        <v>1365</v>
      </c>
      <c r="F664" s="21" t="s">
        <v>1437</v>
      </c>
      <c r="G664" s="21" t="s">
        <v>1370</v>
      </c>
      <c r="H664" s="98" t="str">
        <f>VLOOKUP(G664,产品名称!$A$3:$B$152,2,0)</f>
        <v>Lip Balm -- Peppermint</v>
      </c>
      <c r="I664" s="173">
        <v>30.3</v>
      </c>
      <c r="J664" s="84">
        <v>1</v>
      </c>
      <c r="K664" s="81">
        <v>4.2000000000000003E-2</v>
      </c>
      <c r="L664" s="176">
        <v>1.27</v>
      </c>
      <c r="M664" s="82"/>
      <c r="N664" s="94">
        <v>0</v>
      </c>
      <c r="O664" s="21" t="s">
        <v>13436</v>
      </c>
      <c r="P664" s="21" t="s">
        <v>13437</v>
      </c>
      <c r="Q664" s="21" t="s">
        <v>711</v>
      </c>
      <c r="S664" s="21">
        <v>44152</v>
      </c>
    </row>
    <row r="665" spans="1:19">
      <c r="A665" s="21" t="s">
        <v>13432</v>
      </c>
      <c r="B665" s="21" t="s">
        <v>13433</v>
      </c>
      <c r="C665" s="21" t="s">
        <v>13438</v>
      </c>
      <c r="D665" s="21" t="s">
        <v>13435</v>
      </c>
      <c r="E665" s="21" t="s">
        <v>1365</v>
      </c>
      <c r="F665" s="21" t="s">
        <v>1435</v>
      </c>
      <c r="G665" s="21" t="s">
        <v>211</v>
      </c>
      <c r="H665" s="98" t="str">
        <f>VLOOKUP(G665,产品名称!$A$3:$B$152,2,0)</f>
        <v>Lip Balm -- Naked</v>
      </c>
      <c r="I665" s="173">
        <v>30.3</v>
      </c>
      <c r="J665" s="84">
        <v>1</v>
      </c>
      <c r="K665" s="81">
        <v>4.2000000000000003E-2</v>
      </c>
      <c r="L665" s="176">
        <v>1.27</v>
      </c>
      <c r="M665" s="82"/>
      <c r="N665" s="94">
        <v>0</v>
      </c>
      <c r="O665" s="21" t="s">
        <v>13436</v>
      </c>
      <c r="P665" s="21" t="s">
        <v>13439</v>
      </c>
      <c r="Q665" s="21" t="s">
        <v>711</v>
      </c>
      <c r="S665" s="21">
        <v>44152</v>
      </c>
    </row>
    <row r="666" spans="1:19">
      <c r="A666" s="21" t="s">
        <v>13440</v>
      </c>
      <c r="B666" s="21" t="s">
        <v>13441</v>
      </c>
      <c r="C666" s="21" t="s">
        <v>13442</v>
      </c>
      <c r="D666" s="21" t="s">
        <v>13443</v>
      </c>
      <c r="E666" s="21" t="s">
        <v>948</v>
      </c>
      <c r="F666" s="21" t="s">
        <v>3789</v>
      </c>
      <c r="G666" s="21" t="s">
        <v>3790</v>
      </c>
      <c r="H666" s="98" t="str">
        <f>VLOOKUP(G666,产品名称!$A$3:$B$152,2,0)</f>
        <v>Liquid Soap Citrus 237ml</v>
      </c>
      <c r="I666" s="173">
        <v>95.15</v>
      </c>
      <c r="J666" s="84">
        <v>2</v>
      </c>
      <c r="K666" s="81">
        <v>3.5000000000000003E-2</v>
      </c>
      <c r="L666" s="176">
        <v>3.33</v>
      </c>
      <c r="M666" s="82"/>
      <c r="N666" s="94">
        <v>0</v>
      </c>
      <c r="O666" s="21" t="s">
        <v>13444</v>
      </c>
      <c r="P666" s="21" t="s">
        <v>13444</v>
      </c>
      <c r="Q666" s="21" t="s">
        <v>8090</v>
      </c>
      <c r="S666" s="21">
        <v>44152</v>
      </c>
    </row>
    <row r="667" spans="1:19">
      <c r="A667" s="21" t="s">
        <v>13445</v>
      </c>
      <c r="B667" s="21" t="s">
        <v>13446</v>
      </c>
      <c r="C667" s="21" t="s">
        <v>13447</v>
      </c>
      <c r="D667" s="21" t="s">
        <v>13448</v>
      </c>
      <c r="E667" s="21" t="s">
        <v>1367</v>
      </c>
      <c r="F667" s="21" t="s">
        <v>8489</v>
      </c>
      <c r="G667" s="21" t="s">
        <v>3255</v>
      </c>
      <c r="H667" s="98" t="str">
        <f>VLOOKUP(G667,产品名称!$A$3:$B$152,2,0)</f>
        <v>Liquid Soap Cherry Blossom 473ml</v>
      </c>
      <c r="I667" s="173">
        <v>44.44</v>
      </c>
      <c r="J667" s="84">
        <v>1</v>
      </c>
      <c r="K667" s="81">
        <v>0.12</v>
      </c>
      <c r="L667" s="176">
        <v>5.33</v>
      </c>
      <c r="M667" s="82">
        <v>0.03</v>
      </c>
      <c r="N667" s="94">
        <v>1.34</v>
      </c>
      <c r="O667" s="21" t="s">
        <v>13449</v>
      </c>
      <c r="P667" s="21" t="s">
        <v>13449</v>
      </c>
      <c r="Q667" s="21" t="s">
        <v>5230</v>
      </c>
      <c r="S667" s="21">
        <v>44152</v>
      </c>
    </row>
    <row r="668" spans="1:19">
      <c r="A668" s="21" t="s">
        <v>13450</v>
      </c>
      <c r="B668" s="21" t="s">
        <v>13451</v>
      </c>
      <c r="C668" s="21" t="s">
        <v>13452</v>
      </c>
      <c r="D668" s="21" t="s">
        <v>13453</v>
      </c>
      <c r="E668" s="21" t="s">
        <v>1365</v>
      </c>
      <c r="F668" s="21" t="s">
        <v>1437</v>
      </c>
      <c r="G668" s="21" t="s">
        <v>1370</v>
      </c>
      <c r="H668" s="98" t="str">
        <f>VLOOKUP(G668,产品名称!$A$3:$B$152,2,0)</f>
        <v>Lip Balm -- Peppermint</v>
      </c>
      <c r="I668" s="173">
        <v>27.8</v>
      </c>
      <c r="J668" s="84">
        <v>1</v>
      </c>
      <c r="K668" s="81">
        <v>4.2000000000000003E-2</v>
      </c>
      <c r="L668" s="176">
        <v>1.17</v>
      </c>
      <c r="M668" s="82"/>
      <c r="N668" s="94">
        <v>0</v>
      </c>
      <c r="O668" s="21" t="s">
        <v>13454</v>
      </c>
      <c r="P668" s="21" t="s">
        <v>13454</v>
      </c>
      <c r="Q668" s="21" t="s">
        <v>711</v>
      </c>
      <c r="S668" s="21">
        <v>44152</v>
      </c>
    </row>
    <row r="669" spans="1:19">
      <c r="A669" s="21" t="s">
        <v>13455</v>
      </c>
      <c r="B669" s="21" t="s">
        <v>13456</v>
      </c>
      <c r="C669" s="21" t="s">
        <v>13457</v>
      </c>
      <c r="D669" s="21" t="s">
        <v>13458</v>
      </c>
      <c r="E669" s="21" t="s">
        <v>1365</v>
      </c>
      <c r="F669" s="21" t="s">
        <v>1437</v>
      </c>
      <c r="G669" s="21" t="s">
        <v>1370</v>
      </c>
      <c r="H669" s="98" t="str">
        <f>VLOOKUP(G669,产品名称!$A$3:$B$152,2,0)</f>
        <v>Lip Balm -- Peppermint</v>
      </c>
      <c r="I669" s="173">
        <v>19.25</v>
      </c>
      <c r="J669" s="84">
        <v>1</v>
      </c>
      <c r="K669" s="81">
        <v>4.2000000000000003E-2</v>
      </c>
      <c r="L669" s="176">
        <v>0.81</v>
      </c>
      <c r="M669" s="82"/>
      <c r="N669" s="94">
        <v>0</v>
      </c>
      <c r="O669" s="21" t="s">
        <v>13459</v>
      </c>
      <c r="P669" s="21" t="s">
        <v>13459</v>
      </c>
      <c r="Q669" s="21" t="s">
        <v>13460</v>
      </c>
      <c r="S669" s="21">
        <v>44152</v>
      </c>
    </row>
    <row r="670" spans="1:19">
      <c r="A670" s="21" t="s">
        <v>13461</v>
      </c>
      <c r="B670" s="21" t="s">
        <v>13462</v>
      </c>
      <c r="C670" s="21" t="s">
        <v>13463</v>
      </c>
      <c r="D670" s="21" t="s">
        <v>13464</v>
      </c>
      <c r="E670" s="21" t="s">
        <v>948</v>
      </c>
      <c r="F670" s="21" t="s">
        <v>8489</v>
      </c>
      <c r="G670" s="21" t="s">
        <v>3255</v>
      </c>
      <c r="H670" s="98" t="str">
        <f>VLOOKUP(G670,产品名称!$A$3:$B$152,2,0)</f>
        <v>Liquid Soap Cherry Blossom 473ml</v>
      </c>
      <c r="I670" s="173">
        <v>43.43</v>
      </c>
      <c r="J670" s="84">
        <v>1</v>
      </c>
      <c r="K670" s="81">
        <v>3.5000000000000003E-2</v>
      </c>
      <c r="L670" s="176">
        <v>1.52</v>
      </c>
      <c r="M670" s="82"/>
      <c r="N670" s="94">
        <v>0</v>
      </c>
      <c r="O670" s="21" t="s">
        <v>13465</v>
      </c>
      <c r="P670" s="21" t="s">
        <v>13465</v>
      </c>
      <c r="Q670" s="21" t="s">
        <v>13466</v>
      </c>
      <c r="S670" s="21">
        <v>44152</v>
      </c>
    </row>
    <row r="671" spans="1:19">
      <c r="A671" s="21" t="s">
        <v>13467</v>
      </c>
      <c r="B671" s="21" t="s">
        <v>13468</v>
      </c>
      <c r="C671" s="21" t="s">
        <v>13469</v>
      </c>
      <c r="D671" s="21" t="s">
        <v>13470</v>
      </c>
      <c r="E671" s="21" t="s">
        <v>1365</v>
      </c>
      <c r="F671" s="21" t="s">
        <v>3711</v>
      </c>
      <c r="G671" s="21" t="s">
        <v>6880</v>
      </c>
      <c r="H671" s="98" t="str">
        <f>VLOOKUP(G671,产品名称!$A$3:$B$152,2,0)</f>
        <v>Bundle-Lip Balm*4</v>
      </c>
      <c r="I671" s="173">
        <v>63.32</v>
      </c>
      <c r="J671" s="84">
        <v>1</v>
      </c>
      <c r="K671" s="81">
        <v>4.2000000000000003E-2</v>
      </c>
      <c r="L671" s="176">
        <v>2.66</v>
      </c>
      <c r="M671" s="82"/>
      <c r="N671" s="94">
        <v>0</v>
      </c>
      <c r="O671" s="21" t="s">
        <v>13471</v>
      </c>
      <c r="P671" s="21" t="s">
        <v>13471</v>
      </c>
      <c r="Q671" s="21" t="s">
        <v>13472</v>
      </c>
      <c r="S671" s="21">
        <v>44152</v>
      </c>
    </row>
    <row r="672" spans="1:19">
      <c r="A672" s="21" t="s">
        <v>13473</v>
      </c>
      <c r="B672" s="21" t="s">
        <v>13474</v>
      </c>
      <c r="C672" s="21" t="s">
        <v>13475</v>
      </c>
      <c r="D672" s="21" t="s">
        <v>13476</v>
      </c>
      <c r="E672" s="21" t="s">
        <v>948</v>
      </c>
      <c r="F672" s="21" t="s">
        <v>8232</v>
      </c>
      <c r="G672" s="21" t="s">
        <v>13300</v>
      </c>
      <c r="H672" s="98" t="str">
        <f>VLOOKUP(G672,产品名称!$A$3:$B$152,2,0)</f>
        <v>Liquid Soap Tea Tree 473ml</v>
      </c>
      <c r="I672" s="173">
        <v>94.44</v>
      </c>
      <c r="J672" s="84">
        <v>1</v>
      </c>
      <c r="K672" s="81">
        <v>3.5000000000000003E-2</v>
      </c>
      <c r="L672" s="176">
        <v>3.31</v>
      </c>
      <c r="M672" s="82"/>
      <c r="N672" s="94">
        <v>0</v>
      </c>
      <c r="O672" s="21" t="s">
        <v>13477</v>
      </c>
      <c r="P672" s="21" t="s">
        <v>13477</v>
      </c>
      <c r="Q672" s="21" t="s">
        <v>13478</v>
      </c>
      <c r="S672" s="21">
        <v>44152</v>
      </c>
    </row>
    <row r="673" spans="1:19">
      <c r="A673" s="21" t="s">
        <v>13479</v>
      </c>
      <c r="B673" s="21" t="s">
        <v>13480</v>
      </c>
      <c r="C673" s="21" t="s">
        <v>13481</v>
      </c>
      <c r="D673" s="21" t="s">
        <v>13482</v>
      </c>
      <c r="E673" s="21" t="s">
        <v>948</v>
      </c>
      <c r="F673" s="21" t="s">
        <v>4789</v>
      </c>
      <c r="G673" s="21" t="s">
        <v>7770</v>
      </c>
      <c r="H673" s="98" t="str">
        <f>VLOOKUP(G673,产品名称!$A$3:$B$152,2,0)</f>
        <v>Liquid Soap Baby Unscented 237ml</v>
      </c>
      <c r="I673" s="173">
        <v>121.52</v>
      </c>
      <c r="J673" s="84">
        <v>3</v>
      </c>
      <c r="K673" s="81">
        <v>3.5000000000000003E-2</v>
      </c>
      <c r="L673" s="176">
        <v>4.25</v>
      </c>
      <c r="M673" s="82"/>
      <c r="N673" s="94">
        <v>0</v>
      </c>
      <c r="O673" s="21" t="s">
        <v>13483</v>
      </c>
      <c r="P673" s="21" t="s">
        <v>13483</v>
      </c>
      <c r="Q673" s="21" t="s">
        <v>13484</v>
      </c>
      <c r="S673" s="21">
        <v>44152</v>
      </c>
    </row>
    <row r="674" spans="1:19">
      <c r="A674" s="21" t="s">
        <v>13485</v>
      </c>
      <c r="B674" s="21" t="s">
        <v>13486</v>
      </c>
      <c r="C674" s="21" t="s">
        <v>13487</v>
      </c>
      <c r="D674" s="21" t="s">
        <v>13488</v>
      </c>
      <c r="E674" s="21" t="s">
        <v>1365</v>
      </c>
      <c r="F674" s="21" t="s">
        <v>3069</v>
      </c>
      <c r="G674" s="21" t="s">
        <v>6879</v>
      </c>
      <c r="H674" s="98" t="str">
        <f>VLOOKUP(G674,产品名称!$A$3:$B$152,2,0)</f>
        <v>Bundle-Liquid Soap 8oz*3</v>
      </c>
      <c r="I674" s="173">
        <v>103.29</v>
      </c>
      <c r="J674" s="84">
        <v>1</v>
      </c>
      <c r="K674" s="81">
        <v>4.2000000000000003E-2</v>
      </c>
      <c r="L674" s="176">
        <v>4.34</v>
      </c>
      <c r="M674" s="82"/>
      <c r="N674" s="94">
        <v>0</v>
      </c>
      <c r="O674" s="21" t="s">
        <v>13489</v>
      </c>
      <c r="P674" s="21" t="s">
        <v>13489</v>
      </c>
      <c r="Q674" s="21" t="s">
        <v>5230</v>
      </c>
      <c r="S674" s="21">
        <v>44152</v>
      </c>
    </row>
    <row r="675" spans="1:19">
      <c r="A675" s="21" t="s">
        <v>13490</v>
      </c>
      <c r="B675" s="21" t="s">
        <v>13491</v>
      </c>
      <c r="C675" s="21" t="s">
        <v>13492</v>
      </c>
      <c r="D675" s="21" t="s">
        <v>13493</v>
      </c>
      <c r="E675" s="21" t="s">
        <v>1365</v>
      </c>
      <c r="F675" s="21" t="s">
        <v>1435</v>
      </c>
      <c r="G675" s="21" t="s">
        <v>211</v>
      </c>
      <c r="H675" s="98" t="str">
        <f>VLOOKUP(G675,产品名称!$A$3:$B$152,2,0)</f>
        <v>Lip Balm -- Naked</v>
      </c>
      <c r="I675" s="173">
        <v>15.35</v>
      </c>
      <c r="J675" s="84">
        <v>1</v>
      </c>
      <c r="K675" s="81">
        <v>4.2000000000000003E-2</v>
      </c>
      <c r="L675" s="176">
        <v>0.64</v>
      </c>
      <c r="M675" s="82"/>
      <c r="N675" s="94">
        <v>0</v>
      </c>
      <c r="O675" s="21" t="s">
        <v>13494</v>
      </c>
      <c r="P675" s="21" t="s">
        <v>13494</v>
      </c>
      <c r="Q675" s="21" t="s">
        <v>711</v>
      </c>
      <c r="S675" s="21">
        <v>44152</v>
      </c>
    </row>
    <row r="676" spans="1:19">
      <c r="A676" s="21" t="s">
        <v>13495</v>
      </c>
      <c r="B676" s="21" t="s">
        <v>13496</v>
      </c>
      <c r="C676" s="21" t="s">
        <v>13497</v>
      </c>
      <c r="D676" s="21" t="s">
        <v>13498</v>
      </c>
      <c r="E676" s="21" t="s">
        <v>1367</v>
      </c>
      <c r="F676" s="21" t="s">
        <v>3711</v>
      </c>
      <c r="G676" s="21" t="s">
        <v>6880</v>
      </c>
      <c r="H676" s="98" t="str">
        <f>VLOOKUP(G676,产品名称!$A$3:$B$152,2,0)</f>
        <v>Bundle-Lip Balm*4</v>
      </c>
      <c r="I676" s="173">
        <v>116.12</v>
      </c>
      <c r="J676" s="84">
        <v>3</v>
      </c>
      <c r="K676" s="81">
        <v>0.2</v>
      </c>
      <c r="L676" s="176">
        <v>23.22</v>
      </c>
      <c r="M676" s="82">
        <v>0.01</v>
      </c>
      <c r="N676" s="94">
        <v>1.17</v>
      </c>
      <c r="O676" s="21" t="s">
        <v>13499</v>
      </c>
      <c r="P676" s="21" t="s">
        <v>13499</v>
      </c>
      <c r="Q676" s="21" t="s">
        <v>1380</v>
      </c>
      <c r="S676" s="21">
        <v>44152</v>
      </c>
    </row>
    <row r="677" spans="1:19">
      <c r="A677" s="21" t="s">
        <v>13500</v>
      </c>
      <c r="B677" s="21" t="s">
        <v>13501</v>
      </c>
      <c r="C677" s="21" t="s">
        <v>13502</v>
      </c>
      <c r="D677" s="21" t="s">
        <v>13503</v>
      </c>
      <c r="E677" s="21" t="s">
        <v>1367</v>
      </c>
      <c r="F677" s="21" t="s">
        <v>4841</v>
      </c>
      <c r="G677" s="21" t="s">
        <v>3786</v>
      </c>
      <c r="H677" s="98" t="str">
        <f>VLOOKUP(G677,产品名称!$A$3:$B$152,2,0)</f>
        <v>Liquid Soap Eucalyptus 473ml</v>
      </c>
      <c r="I677" s="173">
        <v>49.4</v>
      </c>
      <c r="J677" s="84">
        <v>1</v>
      </c>
      <c r="K677" s="81">
        <v>0.2</v>
      </c>
      <c r="L677" s="176">
        <v>9.8800000000000008</v>
      </c>
      <c r="M677" s="82">
        <v>0.01</v>
      </c>
      <c r="N677" s="94">
        <v>0.49</v>
      </c>
      <c r="O677" s="21" t="s">
        <v>13504</v>
      </c>
      <c r="P677" s="21" t="s">
        <v>13504</v>
      </c>
      <c r="Q677" s="21" t="s">
        <v>7980</v>
      </c>
      <c r="S677" s="21">
        <v>44151</v>
      </c>
    </row>
    <row r="678" spans="1:19">
      <c r="A678" s="21" t="s">
        <v>13505</v>
      </c>
      <c r="B678" s="21" t="s">
        <v>13506</v>
      </c>
      <c r="C678" s="21" t="s">
        <v>13507</v>
      </c>
      <c r="D678" s="21" t="s">
        <v>13508</v>
      </c>
      <c r="E678" s="21" t="s">
        <v>948</v>
      </c>
      <c r="F678" s="21" t="s">
        <v>4841</v>
      </c>
      <c r="G678" s="21" t="s">
        <v>3786</v>
      </c>
      <c r="H678" s="98" t="str">
        <f>VLOOKUP(G678,产品名称!$A$3:$B$152,2,0)</f>
        <v>Liquid Soap Eucalyptus 473ml</v>
      </c>
      <c r="I678" s="173">
        <v>50.24</v>
      </c>
      <c r="J678" s="84">
        <v>1</v>
      </c>
      <c r="K678" s="81">
        <v>3.5000000000000003E-2</v>
      </c>
      <c r="L678" s="176">
        <v>1.76</v>
      </c>
      <c r="M678" s="82"/>
      <c r="N678" s="94">
        <v>0</v>
      </c>
      <c r="O678" s="21" t="s">
        <v>13509</v>
      </c>
      <c r="P678" s="21" t="s">
        <v>13509</v>
      </c>
      <c r="Q678" s="21" t="s">
        <v>7730</v>
      </c>
      <c r="S678" s="21">
        <v>44151</v>
      </c>
    </row>
    <row r="679" spans="1:19">
      <c r="A679" s="21" t="s">
        <v>13510</v>
      </c>
      <c r="B679" s="21" t="s">
        <v>13511</v>
      </c>
      <c r="C679" s="21" t="s">
        <v>13512</v>
      </c>
      <c r="D679" s="21" t="s">
        <v>13513</v>
      </c>
      <c r="E679" s="21" t="s">
        <v>1365</v>
      </c>
      <c r="F679" s="21" t="s">
        <v>1434</v>
      </c>
      <c r="G679" s="21" t="s">
        <v>607</v>
      </c>
      <c r="H679" s="98" t="str">
        <f>VLOOKUP(G679,产品名称!$A$3:$B$152,2,0)</f>
        <v>Liquid Soap 16oz</v>
      </c>
      <c r="I679" s="173">
        <v>73.23</v>
      </c>
      <c r="J679" s="84">
        <v>1</v>
      </c>
      <c r="K679" s="81">
        <v>4.2000000000000003E-2</v>
      </c>
      <c r="L679" s="176">
        <v>3.08</v>
      </c>
      <c r="M679" s="82"/>
      <c r="N679" s="94">
        <v>0</v>
      </c>
      <c r="O679" s="21" t="s">
        <v>13514</v>
      </c>
      <c r="P679" s="21" t="s">
        <v>13515</v>
      </c>
      <c r="Q679" s="21" t="s">
        <v>711</v>
      </c>
      <c r="S679" s="21">
        <v>44151</v>
      </c>
    </row>
    <row r="680" spans="1:19">
      <c r="A680" s="21" t="s">
        <v>13516</v>
      </c>
      <c r="B680" s="21" t="s">
        <v>13517</v>
      </c>
      <c r="C680" s="21" t="s">
        <v>13518</v>
      </c>
      <c r="D680" s="21" t="s">
        <v>13519</v>
      </c>
      <c r="E680" s="21" t="s">
        <v>948</v>
      </c>
      <c r="F680" s="21" t="s">
        <v>8378</v>
      </c>
      <c r="G680" s="21" t="s">
        <v>8379</v>
      </c>
      <c r="H680" s="98" t="str">
        <f>VLOOKUP(G680,产品名称!$A$3:$B$152,2,0)</f>
        <v>Peppemint Bar Soap 140g</v>
      </c>
      <c r="I680" s="173">
        <v>260.02</v>
      </c>
      <c r="J680" s="84">
        <v>10</v>
      </c>
      <c r="K680" s="81">
        <v>3.5000000000000003E-2</v>
      </c>
      <c r="L680" s="176">
        <v>9.1</v>
      </c>
      <c r="M680" s="82"/>
      <c r="N680" s="94">
        <v>0</v>
      </c>
      <c r="O680" s="21" t="s">
        <v>13520</v>
      </c>
      <c r="P680" s="21" t="s">
        <v>13520</v>
      </c>
      <c r="Q680" s="21" t="s">
        <v>13068</v>
      </c>
      <c r="S680" s="21">
        <v>44151</v>
      </c>
    </row>
    <row r="681" spans="1:19">
      <c r="A681" s="21" t="s">
        <v>13510</v>
      </c>
      <c r="B681" s="21" t="s">
        <v>13511</v>
      </c>
      <c r="C681" s="21" t="s">
        <v>13521</v>
      </c>
      <c r="D681" s="21" t="s">
        <v>13513</v>
      </c>
      <c r="E681" s="21" t="s">
        <v>1365</v>
      </c>
      <c r="F681" s="21" t="s">
        <v>1434</v>
      </c>
      <c r="G681" s="21" t="s">
        <v>607</v>
      </c>
      <c r="H681" s="98" t="str">
        <f>VLOOKUP(G681,产品名称!$A$3:$B$152,2,0)</f>
        <v>Liquid Soap 16oz</v>
      </c>
      <c r="I681" s="173">
        <v>73.239999999999995</v>
      </c>
      <c r="J681" s="84">
        <v>1</v>
      </c>
      <c r="K681" s="81">
        <v>4.2000000000000003E-2</v>
      </c>
      <c r="L681" s="176">
        <v>3.08</v>
      </c>
      <c r="M681" s="82"/>
      <c r="N681" s="94">
        <v>0</v>
      </c>
      <c r="O681" s="21" t="s">
        <v>13514</v>
      </c>
      <c r="P681" s="21" t="s">
        <v>13522</v>
      </c>
      <c r="Q681" s="21" t="s">
        <v>711</v>
      </c>
      <c r="S681" s="21">
        <v>44151</v>
      </c>
    </row>
    <row r="682" spans="1:19">
      <c r="A682" s="21" t="s">
        <v>13523</v>
      </c>
      <c r="B682" s="21" t="s">
        <v>13524</v>
      </c>
      <c r="C682" s="21" t="s">
        <v>13525</v>
      </c>
      <c r="D682" s="21" t="s">
        <v>13526</v>
      </c>
      <c r="E682" s="21" t="s">
        <v>948</v>
      </c>
      <c r="F682" s="21" t="s">
        <v>4789</v>
      </c>
      <c r="G682" s="21" t="s">
        <v>3775</v>
      </c>
      <c r="H682" s="98" t="str">
        <f>VLOOKUP(G682,产品名称!$A$3:$B$152,2,0)</f>
        <v>Liquid Soap Baby Unscented 237ml</v>
      </c>
      <c r="I682" s="173">
        <v>55.16</v>
      </c>
      <c r="J682" s="84">
        <v>1</v>
      </c>
      <c r="K682" s="81">
        <v>3.5000000000000003E-2</v>
      </c>
      <c r="L682" s="176">
        <v>1.93</v>
      </c>
      <c r="M682" s="82"/>
      <c r="N682" s="94">
        <v>0</v>
      </c>
      <c r="O682" s="21" t="s">
        <v>13527</v>
      </c>
      <c r="P682" s="21" t="s">
        <v>13527</v>
      </c>
      <c r="Q682" s="21" t="s">
        <v>1368</v>
      </c>
      <c r="S682" s="21">
        <v>44151</v>
      </c>
    </row>
    <row r="683" spans="1:19">
      <c r="A683" s="21" t="s">
        <v>13510</v>
      </c>
      <c r="B683" s="21" t="s">
        <v>13511</v>
      </c>
      <c r="C683" s="21" t="s">
        <v>13528</v>
      </c>
      <c r="D683" s="21" t="s">
        <v>13513</v>
      </c>
      <c r="E683" s="21" t="s">
        <v>1365</v>
      </c>
      <c r="F683" s="21" t="s">
        <v>1434</v>
      </c>
      <c r="G683" s="21" t="s">
        <v>607</v>
      </c>
      <c r="H683" s="98" t="str">
        <f>VLOOKUP(G683,产品名称!$A$3:$B$152,2,0)</f>
        <v>Liquid Soap 16oz</v>
      </c>
      <c r="I683" s="173">
        <v>73.25</v>
      </c>
      <c r="J683" s="84">
        <v>1</v>
      </c>
      <c r="K683" s="81">
        <v>4.2000000000000003E-2</v>
      </c>
      <c r="L683" s="176">
        <v>3.08</v>
      </c>
      <c r="M683" s="82"/>
      <c r="N683" s="94">
        <v>0</v>
      </c>
      <c r="O683" s="21" t="s">
        <v>13514</v>
      </c>
      <c r="P683" s="21" t="s">
        <v>13529</v>
      </c>
      <c r="Q683" s="21" t="s">
        <v>711</v>
      </c>
      <c r="S683" s="21">
        <v>44151</v>
      </c>
    </row>
    <row r="684" spans="1:19">
      <c r="A684" s="21" t="s">
        <v>13530</v>
      </c>
      <c r="B684" s="21" t="s">
        <v>13531</v>
      </c>
      <c r="C684" s="21" t="s">
        <v>13532</v>
      </c>
      <c r="D684" s="21" t="s">
        <v>13533</v>
      </c>
      <c r="E684" s="21" t="s">
        <v>948</v>
      </c>
      <c r="F684" s="21" t="s">
        <v>8232</v>
      </c>
      <c r="G684" s="21" t="s">
        <v>13300</v>
      </c>
      <c r="H684" s="98" t="str">
        <f>VLOOKUP(G684,产品名称!$A$3:$B$152,2,0)</f>
        <v>Liquid Soap Tea Tree 473ml</v>
      </c>
      <c r="I684" s="173">
        <v>113.87</v>
      </c>
      <c r="J684" s="84">
        <v>2</v>
      </c>
      <c r="K684" s="81">
        <v>3.5000000000000003E-2</v>
      </c>
      <c r="L684" s="176">
        <v>3.99</v>
      </c>
      <c r="M684" s="82"/>
      <c r="N684" s="94">
        <v>0</v>
      </c>
      <c r="O684" s="21" t="s">
        <v>13534</v>
      </c>
      <c r="P684" s="21" t="s">
        <v>13534</v>
      </c>
      <c r="Q684" s="21" t="s">
        <v>13535</v>
      </c>
      <c r="S684" s="21">
        <v>44151</v>
      </c>
    </row>
    <row r="685" spans="1:19">
      <c r="A685" s="21" t="s">
        <v>13536</v>
      </c>
      <c r="B685" s="21" t="s">
        <v>13537</v>
      </c>
      <c r="C685" s="21" t="s">
        <v>13538</v>
      </c>
      <c r="D685" s="21" t="s">
        <v>13539</v>
      </c>
      <c r="E685" s="21" t="s">
        <v>1367</v>
      </c>
      <c r="F685" s="21" t="s">
        <v>4841</v>
      </c>
      <c r="G685" s="21" t="s">
        <v>3786</v>
      </c>
      <c r="H685" s="98" t="str">
        <f>VLOOKUP(G685,产品名称!$A$3:$B$152,2,0)</f>
        <v>Liquid Soap Eucalyptus 473ml</v>
      </c>
      <c r="I685" s="173">
        <v>46.36</v>
      </c>
      <c r="J685" s="84">
        <v>1</v>
      </c>
      <c r="K685" s="81">
        <v>0.2</v>
      </c>
      <c r="L685" s="176">
        <v>9.27</v>
      </c>
      <c r="M685" s="82">
        <v>0.01</v>
      </c>
      <c r="N685" s="94">
        <v>0.47</v>
      </c>
      <c r="O685" s="21" t="s">
        <v>13540</v>
      </c>
      <c r="P685" s="21" t="s">
        <v>13541</v>
      </c>
      <c r="Q685" s="21" t="s">
        <v>1380</v>
      </c>
      <c r="S685" s="21">
        <v>44151</v>
      </c>
    </row>
    <row r="686" spans="1:19">
      <c r="A686" s="21" t="s">
        <v>13536</v>
      </c>
      <c r="B686" s="21" t="s">
        <v>13537</v>
      </c>
      <c r="C686" s="21" t="s">
        <v>13542</v>
      </c>
      <c r="D686" s="21" t="s">
        <v>13539</v>
      </c>
      <c r="E686" s="21" t="s">
        <v>1367</v>
      </c>
      <c r="F686" s="21" t="s">
        <v>8489</v>
      </c>
      <c r="G686" s="21" t="s">
        <v>3255</v>
      </c>
      <c r="H686" s="98" t="str">
        <f>VLOOKUP(G686,产品名称!$A$3:$B$152,2,0)</f>
        <v>Liquid Soap Cherry Blossom 473ml</v>
      </c>
      <c r="I686" s="173">
        <v>46.36</v>
      </c>
      <c r="J686" s="84">
        <v>1</v>
      </c>
      <c r="K686" s="81">
        <v>0.2</v>
      </c>
      <c r="L686" s="176">
        <v>9.27</v>
      </c>
      <c r="M686" s="82">
        <v>0.01</v>
      </c>
      <c r="N686" s="94">
        <v>0.47</v>
      </c>
      <c r="O686" s="21" t="s">
        <v>13540</v>
      </c>
      <c r="P686" s="21" t="s">
        <v>13543</v>
      </c>
      <c r="Q686" s="21" t="s">
        <v>1380</v>
      </c>
      <c r="S686" s="21">
        <v>44151</v>
      </c>
    </row>
    <row r="687" spans="1:19">
      <c r="A687" s="21" t="s">
        <v>13544</v>
      </c>
      <c r="B687" s="21" t="s">
        <v>13545</v>
      </c>
      <c r="C687" s="21" t="s">
        <v>13546</v>
      </c>
      <c r="D687" s="21" t="s">
        <v>13547</v>
      </c>
      <c r="E687" s="21" t="s">
        <v>948</v>
      </c>
      <c r="F687" s="21" t="s">
        <v>1434</v>
      </c>
      <c r="G687" s="21" t="s">
        <v>13548</v>
      </c>
      <c r="H687" s="98" t="str">
        <f>VLOOKUP(G687,产品名称!$A$3:$B$152,2,0)</f>
        <v>Liquid Soap 16oz</v>
      </c>
      <c r="I687" s="173">
        <v>58.75</v>
      </c>
      <c r="J687" s="84">
        <v>1</v>
      </c>
      <c r="K687" s="81">
        <v>3.5000000000000003E-2</v>
      </c>
      <c r="L687" s="176">
        <v>2.06</v>
      </c>
      <c r="M687" s="82"/>
      <c r="N687" s="94">
        <v>0</v>
      </c>
      <c r="O687" s="21" t="s">
        <v>13549</v>
      </c>
      <c r="P687" s="21" t="s">
        <v>13550</v>
      </c>
      <c r="Q687" s="21" t="s">
        <v>12225</v>
      </c>
      <c r="S687" s="21">
        <v>44151</v>
      </c>
    </row>
    <row r="688" spans="1:19">
      <c r="A688" s="21" t="s">
        <v>13551</v>
      </c>
      <c r="B688" s="21" t="s">
        <v>13552</v>
      </c>
      <c r="C688" s="21" t="s">
        <v>13553</v>
      </c>
      <c r="D688" s="21" t="s">
        <v>13554</v>
      </c>
      <c r="E688" s="21" t="s">
        <v>1367</v>
      </c>
      <c r="F688" s="21" t="s">
        <v>3711</v>
      </c>
      <c r="G688" s="21" t="s">
        <v>6880</v>
      </c>
      <c r="H688" s="98" t="str">
        <f>VLOOKUP(G688,产品名称!$A$3:$B$152,2,0)</f>
        <v>Bundle-Lip Balm*4</v>
      </c>
      <c r="I688" s="173">
        <v>80.56</v>
      </c>
      <c r="J688" s="84">
        <v>1</v>
      </c>
      <c r="K688" s="81">
        <v>0.2</v>
      </c>
      <c r="L688" s="176">
        <v>16.11</v>
      </c>
      <c r="M688" s="82">
        <v>0.01</v>
      </c>
      <c r="N688" s="94">
        <v>0.81</v>
      </c>
      <c r="O688" s="21" t="s">
        <v>13555</v>
      </c>
      <c r="P688" s="21" t="s">
        <v>13555</v>
      </c>
      <c r="Q688" s="21" t="s">
        <v>1380</v>
      </c>
      <c r="S688" s="21">
        <v>44151</v>
      </c>
    </row>
    <row r="689" spans="1:19">
      <c r="A689" s="21" t="s">
        <v>13544</v>
      </c>
      <c r="B689" s="21" t="s">
        <v>13545</v>
      </c>
      <c r="C689" s="21" t="s">
        <v>13556</v>
      </c>
      <c r="D689" s="21" t="s">
        <v>13547</v>
      </c>
      <c r="E689" s="21" t="s">
        <v>948</v>
      </c>
      <c r="F689" s="21" t="s">
        <v>1434</v>
      </c>
      <c r="G689" s="21" t="s">
        <v>13548</v>
      </c>
      <c r="H689" s="98" t="str">
        <f>VLOOKUP(G689,产品名称!$A$3:$B$152,2,0)</f>
        <v>Liquid Soap 16oz</v>
      </c>
      <c r="I689" s="173">
        <v>58.75</v>
      </c>
      <c r="J689" s="84">
        <v>1</v>
      </c>
      <c r="K689" s="81">
        <v>3.5000000000000003E-2</v>
      </c>
      <c r="L689" s="176">
        <v>2.06</v>
      </c>
      <c r="M689" s="82"/>
      <c r="N689" s="94">
        <v>0</v>
      </c>
      <c r="O689" s="21" t="s">
        <v>13549</v>
      </c>
      <c r="P689" s="21" t="s">
        <v>13557</v>
      </c>
      <c r="Q689" s="21" t="s">
        <v>12225</v>
      </c>
      <c r="S689" s="21">
        <v>44151</v>
      </c>
    </row>
    <row r="690" spans="1:19">
      <c r="A690" s="21" t="s">
        <v>13544</v>
      </c>
      <c r="B690" s="21" t="s">
        <v>13545</v>
      </c>
      <c r="C690" s="21" t="s">
        <v>13558</v>
      </c>
      <c r="D690" s="21" t="s">
        <v>13547</v>
      </c>
      <c r="E690" s="21" t="s">
        <v>948</v>
      </c>
      <c r="F690" s="21" t="s">
        <v>3711</v>
      </c>
      <c r="G690" s="21" t="s">
        <v>6880</v>
      </c>
      <c r="H690" s="98" t="str">
        <f>VLOOKUP(G690,产品名称!$A$3:$B$152,2,0)</f>
        <v>Bundle-Lip Balm*4</v>
      </c>
      <c r="I690" s="173">
        <v>78.08</v>
      </c>
      <c r="J690" s="84">
        <v>1</v>
      </c>
      <c r="K690" s="81">
        <v>3.5000000000000003E-2</v>
      </c>
      <c r="L690" s="176">
        <v>2.73</v>
      </c>
      <c r="M690" s="82"/>
      <c r="N690" s="94">
        <v>0</v>
      </c>
      <c r="O690" s="21" t="s">
        <v>13549</v>
      </c>
      <c r="P690" s="21" t="s">
        <v>13559</v>
      </c>
      <c r="Q690" s="21" t="s">
        <v>12225</v>
      </c>
      <c r="S690" s="21">
        <v>44151</v>
      </c>
    </row>
    <row r="691" spans="1:19">
      <c r="A691" s="21" t="s">
        <v>13560</v>
      </c>
      <c r="B691" s="21" t="s">
        <v>13561</v>
      </c>
      <c r="C691" s="21" t="s">
        <v>13562</v>
      </c>
      <c r="D691" s="21" t="s">
        <v>13563</v>
      </c>
      <c r="E691" s="21" t="s">
        <v>948</v>
      </c>
      <c r="F691" s="21" t="s">
        <v>8489</v>
      </c>
      <c r="G691" s="21" t="s">
        <v>3255</v>
      </c>
      <c r="H691" s="98" t="str">
        <f>VLOOKUP(G691,产品名称!$A$3:$B$152,2,0)</f>
        <v>Liquid Soap Cherry Blossom 473ml</v>
      </c>
      <c r="I691" s="173">
        <v>50.25</v>
      </c>
      <c r="J691" s="84">
        <v>1</v>
      </c>
      <c r="K691" s="81">
        <v>3.5000000000000003E-2</v>
      </c>
      <c r="L691" s="176">
        <v>1.76</v>
      </c>
      <c r="M691" s="82"/>
      <c r="N691" s="94">
        <v>0</v>
      </c>
      <c r="O691" s="21" t="s">
        <v>13564</v>
      </c>
      <c r="P691" s="21" t="s">
        <v>13564</v>
      </c>
      <c r="Q691" s="21" t="s">
        <v>12410</v>
      </c>
      <c r="S691" s="21">
        <v>44151</v>
      </c>
    </row>
    <row r="692" spans="1:19">
      <c r="A692" s="21" t="s">
        <v>13565</v>
      </c>
      <c r="B692" s="21" t="s">
        <v>13566</v>
      </c>
      <c r="C692" s="21" t="s">
        <v>13567</v>
      </c>
      <c r="D692" s="21" t="s">
        <v>13568</v>
      </c>
      <c r="E692" s="21" t="s">
        <v>948</v>
      </c>
      <c r="F692" s="21" t="s">
        <v>3711</v>
      </c>
      <c r="G692" s="21" t="s">
        <v>6880</v>
      </c>
      <c r="H692" s="98" t="str">
        <f>VLOOKUP(G692,产品名称!$A$3:$B$152,2,0)</f>
        <v>Bundle-Lip Balm*4</v>
      </c>
      <c r="I692" s="173">
        <v>101.66</v>
      </c>
      <c r="J692" s="84">
        <v>1</v>
      </c>
      <c r="K692" s="81">
        <v>3.5000000000000003E-2</v>
      </c>
      <c r="L692" s="176">
        <v>3.56</v>
      </c>
      <c r="M692" s="82"/>
      <c r="N692" s="94">
        <v>0</v>
      </c>
      <c r="O692" s="21" t="s">
        <v>13569</v>
      </c>
      <c r="P692" s="21" t="s">
        <v>13569</v>
      </c>
      <c r="Q692" s="21" t="s">
        <v>13570</v>
      </c>
      <c r="S692" s="21">
        <v>44151</v>
      </c>
    </row>
    <row r="693" spans="1:19">
      <c r="A693" s="21" t="s">
        <v>13571</v>
      </c>
      <c r="B693" s="21" t="s">
        <v>13572</v>
      </c>
      <c r="C693" s="21" t="s">
        <v>13573</v>
      </c>
      <c r="D693" s="21" t="s">
        <v>13574</v>
      </c>
      <c r="E693" s="21" t="s">
        <v>1367</v>
      </c>
      <c r="F693" s="21" t="s">
        <v>8489</v>
      </c>
      <c r="G693" s="21" t="s">
        <v>3255</v>
      </c>
      <c r="H693" s="98" t="str">
        <f>VLOOKUP(G693,产品名称!$A$3:$B$152,2,0)</f>
        <v>Liquid Soap Cherry Blossom 473ml</v>
      </c>
      <c r="I693" s="173">
        <v>41.21</v>
      </c>
      <c r="J693" s="84">
        <v>1</v>
      </c>
      <c r="K693" s="81">
        <v>0.2</v>
      </c>
      <c r="L693" s="176">
        <v>8.24</v>
      </c>
      <c r="M693" s="82">
        <v>0.01</v>
      </c>
      <c r="N693" s="94">
        <v>0.41</v>
      </c>
      <c r="O693" s="21" t="s">
        <v>13575</v>
      </c>
      <c r="P693" s="21" t="s">
        <v>13575</v>
      </c>
      <c r="Q693" s="21" t="s">
        <v>13576</v>
      </c>
      <c r="S693" s="21">
        <v>44151</v>
      </c>
    </row>
    <row r="694" spans="1:19">
      <c r="A694" s="21" t="s">
        <v>13577</v>
      </c>
      <c r="B694" s="21" t="s">
        <v>13578</v>
      </c>
      <c r="C694" s="21" t="s">
        <v>13579</v>
      </c>
      <c r="D694" s="21" t="s">
        <v>13580</v>
      </c>
      <c r="E694" s="21" t="s">
        <v>1365</v>
      </c>
      <c r="F694" s="21" t="s">
        <v>1437</v>
      </c>
      <c r="G694" s="21" t="s">
        <v>1370</v>
      </c>
      <c r="H694" s="98" t="str">
        <f>VLOOKUP(G694,产品名称!$A$3:$B$152,2,0)</f>
        <v>Lip Balm -- Peppermint</v>
      </c>
      <c r="I694" s="173">
        <v>27.8</v>
      </c>
      <c r="J694" s="84">
        <v>1</v>
      </c>
      <c r="K694" s="81">
        <v>4.2000000000000003E-2</v>
      </c>
      <c r="L694" s="176">
        <v>1.17</v>
      </c>
      <c r="M694" s="82"/>
      <c r="N694" s="94">
        <v>0</v>
      </c>
      <c r="O694" s="21" t="s">
        <v>13581</v>
      </c>
      <c r="P694" s="21" t="s">
        <v>13581</v>
      </c>
      <c r="Q694" s="21" t="s">
        <v>711</v>
      </c>
      <c r="S694" s="21">
        <v>44151</v>
      </c>
    </row>
    <row r="695" spans="1:19">
      <c r="A695" s="21" t="s">
        <v>13582</v>
      </c>
      <c r="B695" s="21" t="s">
        <v>13583</v>
      </c>
      <c r="C695" s="21" t="s">
        <v>13584</v>
      </c>
      <c r="D695" s="21" t="s">
        <v>13585</v>
      </c>
      <c r="E695" s="21" t="s">
        <v>1365</v>
      </c>
      <c r="F695" s="21" t="s">
        <v>4841</v>
      </c>
      <c r="G695" s="21" t="s">
        <v>3786</v>
      </c>
      <c r="H695" s="98" t="str">
        <f>VLOOKUP(G695,产品名称!$A$3:$B$152,2,0)</f>
        <v>Liquid Soap Eucalyptus 473ml</v>
      </c>
      <c r="I695" s="173">
        <v>41.44</v>
      </c>
      <c r="J695" s="84">
        <v>1</v>
      </c>
      <c r="K695" s="81">
        <v>4.2000000000000003E-2</v>
      </c>
      <c r="L695" s="176">
        <v>1.74</v>
      </c>
      <c r="M695" s="82"/>
      <c r="N695" s="94">
        <v>0</v>
      </c>
      <c r="O695" s="21" t="s">
        <v>13586</v>
      </c>
      <c r="P695" s="21" t="s">
        <v>13586</v>
      </c>
      <c r="Q695" s="21" t="s">
        <v>13587</v>
      </c>
      <c r="S695" s="21">
        <v>44151</v>
      </c>
    </row>
    <row r="696" spans="1:19">
      <c r="A696" s="21" t="s">
        <v>13588</v>
      </c>
      <c r="B696" s="21" t="s">
        <v>13589</v>
      </c>
      <c r="C696" s="21" t="s">
        <v>13590</v>
      </c>
      <c r="D696" s="21" t="s">
        <v>13591</v>
      </c>
      <c r="E696" s="21" t="s">
        <v>1365</v>
      </c>
      <c r="F696" s="21" t="s">
        <v>3792</v>
      </c>
      <c r="G696" s="21" t="s">
        <v>3793</v>
      </c>
      <c r="H696" s="98" t="str">
        <f>VLOOKUP(G696,产品名称!$A$3:$B$152,2,0)</f>
        <v>Liquid Soap Lavender 237ml</v>
      </c>
      <c r="I696" s="173">
        <v>92.16</v>
      </c>
      <c r="J696" s="84">
        <v>2</v>
      </c>
      <c r="K696" s="81">
        <v>4.2000000000000003E-2</v>
      </c>
      <c r="L696" s="176">
        <v>3.87</v>
      </c>
      <c r="M696" s="82"/>
      <c r="N696" s="94">
        <v>0</v>
      </c>
      <c r="O696" s="21" t="s">
        <v>13592</v>
      </c>
      <c r="P696" s="21" t="s">
        <v>13592</v>
      </c>
      <c r="Q696" s="21" t="s">
        <v>8133</v>
      </c>
      <c r="S696" s="21">
        <v>44151</v>
      </c>
    </row>
    <row r="697" spans="1:19">
      <c r="A697" s="21" t="s">
        <v>11978</v>
      </c>
      <c r="B697" s="21" t="s">
        <v>11979</v>
      </c>
      <c r="C697" s="21" t="s">
        <v>13593</v>
      </c>
      <c r="D697" s="21" t="s">
        <v>11981</v>
      </c>
      <c r="E697" s="21" t="s">
        <v>1365</v>
      </c>
      <c r="F697" s="21" t="s">
        <v>1437</v>
      </c>
      <c r="G697" s="21" t="s">
        <v>1370</v>
      </c>
      <c r="H697" s="98" t="str">
        <f>VLOOKUP(G697,产品名称!$A$3:$B$152,2,0)</f>
        <v>Lip Balm -- Peppermint</v>
      </c>
      <c r="I697" s="173">
        <v>20.84</v>
      </c>
      <c r="J697" s="84">
        <v>1</v>
      </c>
      <c r="K697" s="81">
        <v>4.2000000000000003E-2</v>
      </c>
      <c r="L697" s="176">
        <v>0.88</v>
      </c>
      <c r="M697" s="82"/>
      <c r="N697" s="94">
        <v>0</v>
      </c>
      <c r="O697" s="21" t="s">
        <v>11982</v>
      </c>
      <c r="P697" s="21" t="s">
        <v>13594</v>
      </c>
      <c r="Q697" s="21" t="s">
        <v>8505</v>
      </c>
      <c r="S697" s="21">
        <v>44151</v>
      </c>
    </row>
    <row r="698" spans="1:19">
      <c r="A698" s="21" t="s">
        <v>11992</v>
      </c>
      <c r="B698" s="21" t="s">
        <v>11993</v>
      </c>
      <c r="C698" s="21" t="s">
        <v>13595</v>
      </c>
      <c r="D698" s="21" t="s">
        <v>11995</v>
      </c>
      <c r="E698" s="21" t="s">
        <v>948</v>
      </c>
      <c r="F698" s="21" t="s">
        <v>1435</v>
      </c>
      <c r="G698" s="21" t="s">
        <v>211</v>
      </c>
      <c r="H698" s="98" t="str">
        <f>VLOOKUP(G698,产品名称!$A$3:$B$152,2,0)</f>
        <v>Lip Balm -- Naked</v>
      </c>
      <c r="I698" s="173">
        <v>25.27</v>
      </c>
      <c r="J698" s="84">
        <v>1</v>
      </c>
      <c r="K698" s="81">
        <v>3.5000000000000003E-2</v>
      </c>
      <c r="L698" s="176">
        <v>0.88</v>
      </c>
      <c r="M698" s="82"/>
      <c r="N698" s="94">
        <v>0</v>
      </c>
      <c r="O698" s="21" t="s">
        <v>11996</v>
      </c>
      <c r="P698" s="21" t="s">
        <v>13596</v>
      </c>
      <c r="Q698" s="21" t="s">
        <v>11998</v>
      </c>
      <c r="S698" s="21">
        <v>44151</v>
      </c>
    </row>
    <row r="699" spans="1:19">
      <c r="A699" s="21" t="s">
        <v>11978</v>
      </c>
      <c r="B699" s="21" t="s">
        <v>11979</v>
      </c>
      <c r="C699" s="21" t="s">
        <v>13597</v>
      </c>
      <c r="D699" s="21" t="s">
        <v>11981</v>
      </c>
      <c r="E699" s="21" t="s">
        <v>1365</v>
      </c>
      <c r="F699" s="21" t="s">
        <v>4841</v>
      </c>
      <c r="G699" s="21" t="s">
        <v>3786</v>
      </c>
      <c r="H699" s="98" t="str">
        <f>VLOOKUP(G699,产品名称!$A$3:$B$152,2,0)</f>
        <v>Liquid Soap Eucalyptus 473ml</v>
      </c>
      <c r="I699" s="173">
        <v>84.68</v>
      </c>
      <c r="J699" s="84">
        <v>2</v>
      </c>
      <c r="K699" s="81">
        <v>4.2000000000000003E-2</v>
      </c>
      <c r="L699" s="176">
        <v>3.56</v>
      </c>
      <c r="M699" s="82"/>
      <c r="N699" s="94">
        <v>0</v>
      </c>
      <c r="O699" s="21" t="s">
        <v>11982</v>
      </c>
      <c r="P699" s="21" t="s">
        <v>13598</v>
      </c>
      <c r="Q699" s="21" t="s">
        <v>8505</v>
      </c>
      <c r="S699" s="21">
        <v>44151</v>
      </c>
    </row>
    <row r="700" spans="1:19">
      <c r="A700" s="21" t="s">
        <v>14118</v>
      </c>
      <c r="B700" s="21" t="s">
        <v>14119</v>
      </c>
      <c r="C700" s="21" t="s">
        <v>14120</v>
      </c>
      <c r="D700" s="21" t="s">
        <v>14121</v>
      </c>
      <c r="E700" s="21" t="s">
        <v>1367</v>
      </c>
      <c r="F700" s="21" t="s">
        <v>8077</v>
      </c>
      <c r="G700" s="21" t="s">
        <v>8078</v>
      </c>
      <c r="H700" s="98" t="str">
        <f>VLOOKUP(G700,产品名称!$A$3:$B$152,2,0)</f>
        <v>Baby Unscented Bar Soap 140g</v>
      </c>
      <c r="I700" s="173">
        <v>25.08</v>
      </c>
      <c r="J700" s="84">
        <v>1</v>
      </c>
      <c r="K700" s="81">
        <v>0.12</v>
      </c>
      <c r="L700" s="176">
        <v>3.01</v>
      </c>
      <c r="M700" s="82">
        <v>0.03</v>
      </c>
      <c r="N700" s="94">
        <v>0.75</v>
      </c>
      <c r="O700" s="21" t="s">
        <v>14122</v>
      </c>
      <c r="P700" s="21" t="s">
        <v>14123</v>
      </c>
      <c r="Q700" s="21" t="s">
        <v>1380</v>
      </c>
      <c r="R700" s="23" t="s">
        <v>1369</v>
      </c>
      <c r="S700" s="21">
        <v>44164</v>
      </c>
    </row>
    <row r="701" spans="1:19">
      <c r="A701" s="21" t="s">
        <v>14118</v>
      </c>
      <c r="B701" s="21" t="s">
        <v>14119</v>
      </c>
      <c r="C701" s="21" t="s">
        <v>14124</v>
      </c>
      <c r="D701" s="21" t="s">
        <v>14121</v>
      </c>
      <c r="E701" s="21" t="s">
        <v>1367</v>
      </c>
      <c r="F701" s="21" t="s">
        <v>3261</v>
      </c>
      <c r="G701" s="21" t="s">
        <v>3262</v>
      </c>
      <c r="H701" s="98" t="str">
        <f>VLOOKUP(G701,产品名称!$A$3:$B$152,2,0)</f>
        <v>Almond Bar Soap 140g</v>
      </c>
      <c r="I701" s="173">
        <v>25.08</v>
      </c>
      <c r="J701" s="84">
        <v>1</v>
      </c>
      <c r="K701" s="81">
        <v>0.12</v>
      </c>
      <c r="L701" s="176">
        <v>3.01</v>
      </c>
      <c r="M701" s="82">
        <v>0.03</v>
      </c>
      <c r="N701" s="94">
        <v>0.75</v>
      </c>
      <c r="O701" s="21" t="s">
        <v>14122</v>
      </c>
      <c r="P701" s="21" t="s">
        <v>14125</v>
      </c>
      <c r="Q701" s="21" t="s">
        <v>1380</v>
      </c>
      <c r="R701" s="23" t="s">
        <v>1369</v>
      </c>
      <c r="S701" s="21">
        <v>44164</v>
      </c>
    </row>
    <row r="702" spans="1:19">
      <c r="A702" s="21" t="s">
        <v>14118</v>
      </c>
      <c r="B702" s="21" t="s">
        <v>14119</v>
      </c>
      <c r="C702" s="21" t="s">
        <v>14126</v>
      </c>
      <c r="D702" s="21" t="s">
        <v>14121</v>
      </c>
      <c r="E702" s="21" t="s">
        <v>1367</v>
      </c>
      <c r="F702" s="21" t="s">
        <v>8388</v>
      </c>
      <c r="G702" s="21" t="s">
        <v>8389</v>
      </c>
      <c r="H702" s="98" t="str">
        <f>VLOOKUP(G702,产品名称!$A$3:$B$152,2,0)</f>
        <v>Tea Tree Bar Soap 140g</v>
      </c>
      <c r="I702" s="173">
        <v>25.07</v>
      </c>
      <c r="J702" s="84">
        <v>1</v>
      </c>
      <c r="K702" s="81">
        <v>0.12</v>
      </c>
      <c r="L702" s="176">
        <v>3.01</v>
      </c>
      <c r="M702" s="82">
        <v>0.03</v>
      </c>
      <c r="N702" s="94">
        <v>0.75</v>
      </c>
      <c r="O702" s="21" t="s">
        <v>14122</v>
      </c>
      <c r="P702" s="21" t="s">
        <v>14127</v>
      </c>
      <c r="Q702" s="21" t="s">
        <v>1380</v>
      </c>
      <c r="R702" s="23" t="s">
        <v>1369</v>
      </c>
      <c r="S702" s="21">
        <v>44164</v>
      </c>
    </row>
    <row r="703" spans="1:19">
      <c r="A703" s="21" t="s">
        <v>14128</v>
      </c>
      <c r="B703" s="21" t="s">
        <v>14129</v>
      </c>
      <c r="C703" s="21" t="s">
        <v>14130</v>
      </c>
      <c r="D703" s="21" t="s">
        <v>14131</v>
      </c>
      <c r="E703" s="21" t="s">
        <v>1365</v>
      </c>
      <c r="F703" s="21" t="s">
        <v>4855</v>
      </c>
      <c r="G703" s="21" t="s">
        <v>3791</v>
      </c>
      <c r="H703" s="98" t="str">
        <f>VLOOKUP(G703,产品名称!$A$3:$B$152,2,0)</f>
        <v>Liquid Soap Rose 237ml</v>
      </c>
      <c r="I703" s="173">
        <v>82.16</v>
      </c>
      <c r="J703" s="84">
        <v>2</v>
      </c>
      <c r="K703" s="81">
        <v>4.2000000000000003E-2</v>
      </c>
      <c r="L703" s="176">
        <v>3.45</v>
      </c>
      <c r="M703" s="82"/>
      <c r="N703" s="94">
        <v>0</v>
      </c>
      <c r="O703" s="21" t="s">
        <v>14132</v>
      </c>
      <c r="P703" s="21" t="s">
        <v>14132</v>
      </c>
      <c r="Q703" s="21" t="s">
        <v>14133</v>
      </c>
      <c r="R703" s="23"/>
      <c r="S703" s="21">
        <v>44164</v>
      </c>
    </row>
    <row r="704" spans="1:19">
      <c r="A704" s="21" t="s">
        <v>14134</v>
      </c>
      <c r="B704" s="21" t="s">
        <v>14135</v>
      </c>
      <c r="C704" s="21" t="s">
        <v>14136</v>
      </c>
      <c r="D704" s="21" t="s">
        <v>14137</v>
      </c>
      <c r="E704" s="21" t="s">
        <v>1367</v>
      </c>
      <c r="F704" s="21" t="s">
        <v>4797</v>
      </c>
      <c r="G704" s="21" t="s">
        <v>12010</v>
      </c>
      <c r="H704" s="98" t="str">
        <f>VLOOKUP(G704,产品名称!$A$3:$B$159,2,0)</f>
        <v>Liquid Soap Lavender 473ml</v>
      </c>
      <c r="I704" s="173">
        <v>64.349999999999994</v>
      </c>
      <c r="J704" s="84">
        <v>1</v>
      </c>
      <c r="K704" s="81">
        <v>0.2</v>
      </c>
      <c r="L704" s="176">
        <v>12.87</v>
      </c>
      <c r="M704" s="82">
        <v>0.01</v>
      </c>
      <c r="N704" s="94">
        <v>0.64</v>
      </c>
      <c r="O704" s="21" t="s">
        <v>14138</v>
      </c>
      <c r="P704" s="21" t="s">
        <v>14139</v>
      </c>
      <c r="Q704" s="21" t="s">
        <v>1380</v>
      </c>
      <c r="R704" s="23"/>
      <c r="S704" s="21">
        <v>44164</v>
      </c>
    </row>
    <row r="705" spans="1:19">
      <c r="A705" s="21" t="s">
        <v>14140</v>
      </c>
      <c r="B705" s="21" t="s">
        <v>14141</v>
      </c>
      <c r="C705" s="21" t="s">
        <v>14142</v>
      </c>
      <c r="D705" s="21" t="s">
        <v>14143</v>
      </c>
      <c r="E705" s="21" t="s">
        <v>1367</v>
      </c>
      <c r="F705" s="21" t="s">
        <v>1435</v>
      </c>
      <c r="G705" s="21" t="s">
        <v>14144</v>
      </c>
      <c r="H705" s="98" t="str">
        <f>VLOOKUP(G705,产品名称!$A$3:$B$159,2,0)</f>
        <v>Lip Balm -- Naked</v>
      </c>
      <c r="I705" s="173">
        <v>23.91</v>
      </c>
      <c r="J705" s="84">
        <v>1</v>
      </c>
      <c r="K705" s="81">
        <v>0.15</v>
      </c>
      <c r="L705" s="176">
        <v>3.59</v>
      </c>
      <c r="M705" s="82">
        <v>0.01</v>
      </c>
      <c r="N705" s="94">
        <v>0.24</v>
      </c>
      <c r="O705" s="21" t="s">
        <v>14145</v>
      </c>
      <c r="P705" s="21" t="s">
        <v>14145</v>
      </c>
      <c r="Q705" s="21" t="s">
        <v>1380</v>
      </c>
      <c r="R705" s="23"/>
      <c r="S705" s="21">
        <v>44164</v>
      </c>
    </row>
    <row r="706" spans="1:19">
      <c r="A706" s="21" t="s">
        <v>14146</v>
      </c>
      <c r="B706" s="21" t="s">
        <v>14147</v>
      </c>
      <c r="C706" s="21" t="s">
        <v>14148</v>
      </c>
      <c r="D706" s="21" t="s">
        <v>14149</v>
      </c>
      <c r="E706" s="21" t="s">
        <v>1365</v>
      </c>
      <c r="F706" s="21" t="s">
        <v>8489</v>
      </c>
      <c r="G706" s="21" t="s">
        <v>14150</v>
      </c>
      <c r="H706" s="98" t="str">
        <f>VLOOKUP(G706,产品名称!$A$3:$B$159,2,0)</f>
        <v>Liquid Soap Cherry Blossom 473ml</v>
      </c>
      <c r="I706" s="173">
        <v>199.73</v>
      </c>
      <c r="J706" s="84">
        <v>3</v>
      </c>
      <c r="K706" s="81">
        <v>4.2000000000000003E-2</v>
      </c>
      <c r="L706" s="176">
        <v>8.39</v>
      </c>
      <c r="M706" s="82"/>
      <c r="N706" s="94">
        <v>0</v>
      </c>
      <c r="O706" s="21" t="s">
        <v>14151</v>
      </c>
      <c r="P706" s="21" t="s">
        <v>14151</v>
      </c>
      <c r="Q706" s="21" t="s">
        <v>14152</v>
      </c>
      <c r="R706" s="23"/>
      <c r="S706" s="21">
        <v>44164</v>
      </c>
    </row>
    <row r="707" spans="1:19">
      <c r="A707" s="21" t="s">
        <v>14134</v>
      </c>
      <c r="B707" s="21" t="s">
        <v>14135</v>
      </c>
      <c r="C707" s="21" t="s">
        <v>14153</v>
      </c>
      <c r="D707" s="21" t="s">
        <v>14137</v>
      </c>
      <c r="E707" s="21" t="s">
        <v>1367</v>
      </c>
      <c r="F707" s="21" t="s">
        <v>4848</v>
      </c>
      <c r="G707" s="21" t="s">
        <v>12093</v>
      </c>
      <c r="H707" s="98" t="str">
        <f>VLOOKUP(G707,产品名称!$A$3:$B$159,2,0)</f>
        <v>Liquid Soap Citrus 473ml</v>
      </c>
      <c r="I707" s="173">
        <v>64.349999999999994</v>
      </c>
      <c r="J707" s="84">
        <v>1</v>
      </c>
      <c r="K707" s="81">
        <v>0.2</v>
      </c>
      <c r="L707" s="176">
        <v>12.87</v>
      </c>
      <c r="M707" s="82">
        <v>0.01</v>
      </c>
      <c r="N707" s="94">
        <v>0.64</v>
      </c>
      <c r="O707" s="21" t="s">
        <v>14138</v>
      </c>
      <c r="P707" s="21" t="s">
        <v>14154</v>
      </c>
      <c r="Q707" s="21" t="s">
        <v>1380</v>
      </c>
      <c r="R707" s="23"/>
      <c r="S707" s="21">
        <v>44164</v>
      </c>
    </row>
    <row r="708" spans="1:19">
      <c r="A708" s="21" t="s">
        <v>14155</v>
      </c>
      <c r="B708" s="21" t="s">
        <v>14156</v>
      </c>
      <c r="C708" s="21" t="s">
        <v>14157</v>
      </c>
      <c r="D708" s="21" t="s">
        <v>14158</v>
      </c>
      <c r="E708" s="21" t="s">
        <v>1365</v>
      </c>
      <c r="F708" s="21" t="s">
        <v>1438</v>
      </c>
      <c r="G708" s="21" t="s">
        <v>210</v>
      </c>
      <c r="H708" s="98" t="str">
        <f>VLOOKUP(G708,产品名称!$A$3:$B$159,2,0)</f>
        <v>Lip Balm -- Lemon Lime</v>
      </c>
      <c r="I708" s="173">
        <v>35.74</v>
      </c>
      <c r="J708" s="84">
        <v>1</v>
      </c>
      <c r="K708" s="81">
        <v>4.2000000000000003E-2</v>
      </c>
      <c r="L708" s="176">
        <v>1.5</v>
      </c>
      <c r="M708" s="82"/>
      <c r="N708" s="94">
        <v>0</v>
      </c>
      <c r="O708" s="21" t="s">
        <v>14159</v>
      </c>
      <c r="P708" s="21" t="s">
        <v>14159</v>
      </c>
      <c r="Q708" s="21" t="s">
        <v>14160</v>
      </c>
      <c r="R708" s="23"/>
      <c r="S708" s="21">
        <v>44163</v>
      </c>
    </row>
    <row r="709" spans="1:19">
      <c r="A709" s="21" t="s">
        <v>14161</v>
      </c>
      <c r="B709" s="21" t="s">
        <v>14162</v>
      </c>
      <c r="C709" s="21" t="s">
        <v>14163</v>
      </c>
      <c r="D709" s="21" t="s">
        <v>12478</v>
      </c>
      <c r="E709" s="21" t="s">
        <v>948</v>
      </c>
      <c r="F709" s="21" t="s">
        <v>12479</v>
      </c>
      <c r="G709" s="21" t="s">
        <v>12480</v>
      </c>
      <c r="H709" s="98" t="str">
        <f>VLOOKUP(G709,产品名称!$A$3:$B$159,2,0)</f>
        <v>Tea Tree Bar Soap 140g</v>
      </c>
      <c r="I709" s="173">
        <v>9.61</v>
      </c>
      <c r="J709" s="84">
        <v>1</v>
      </c>
      <c r="K709" s="81">
        <v>1.4999999999999999E-2</v>
      </c>
      <c r="L709" s="176">
        <v>0.14000000000000001</v>
      </c>
      <c r="M709" s="82"/>
      <c r="N709" s="94">
        <v>0</v>
      </c>
      <c r="O709" s="21" t="s">
        <v>14164</v>
      </c>
      <c r="P709" s="21" t="s">
        <v>14164</v>
      </c>
      <c r="Q709" s="21" t="s">
        <v>5171</v>
      </c>
      <c r="R709" s="23"/>
      <c r="S709" s="21">
        <v>44163</v>
      </c>
    </row>
    <row r="710" spans="1:19">
      <c r="A710" s="21" t="s">
        <v>14165</v>
      </c>
      <c r="B710" s="21" t="s">
        <v>14166</v>
      </c>
      <c r="C710" s="21" t="s">
        <v>14167</v>
      </c>
      <c r="D710" s="21" t="s">
        <v>14168</v>
      </c>
      <c r="E710" s="21" t="s">
        <v>1367</v>
      </c>
      <c r="F710" s="21" t="s">
        <v>4848</v>
      </c>
      <c r="G710" s="21" t="s">
        <v>12093</v>
      </c>
      <c r="H710" s="98" t="str">
        <f>VLOOKUP(G710,产品名称!$A$3:$B$159,2,0)</f>
        <v>Liquid Soap Citrus 473ml</v>
      </c>
      <c r="I710" s="173">
        <v>97.34</v>
      </c>
      <c r="J710" s="84">
        <v>1</v>
      </c>
      <c r="K710" s="81">
        <v>0.12</v>
      </c>
      <c r="L710" s="176">
        <v>11.68</v>
      </c>
      <c r="M710" s="82">
        <v>0.03</v>
      </c>
      <c r="N710" s="94">
        <v>2.92</v>
      </c>
      <c r="O710" s="21" t="s">
        <v>14169</v>
      </c>
      <c r="P710" s="21" t="s">
        <v>14169</v>
      </c>
      <c r="Q710" s="21" t="s">
        <v>14170</v>
      </c>
      <c r="R710" s="23" t="s">
        <v>1369</v>
      </c>
      <c r="S710" s="21">
        <v>44163</v>
      </c>
    </row>
    <row r="711" spans="1:19">
      <c r="A711" s="21" t="s">
        <v>14171</v>
      </c>
      <c r="B711" s="21" t="s">
        <v>14172</v>
      </c>
      <c r="C711" s="21" t="s">
        <v>14173</v>
      </c>
      <c r="D711" s="21" t="s">
        <v>14174</v>
      </c>
      <c r="E711" s="21" t="s">
        <v>1367</v>
      </c>
      <c r="F711" s="21" t="s">
        <v>8489</v>
      </c>
      <c r="G711" s="21" t="s">
        <v>3255</v>
      </c>
      <c r="H711" s="98" t="str">
        <f>VLOOKUP(G711,产品名称!$A$3:$B$159,2,0)</f>
        <v>Liquid Soap Cherry Blossom 473ml</v>
      </c>
      <c r="I711" s="173">
        <v>42.49</v>
      </c>
      <c r="J711" s="84">
        <v>1</v>
      </c>
      <c r="K711" s="81">
        <v>0.2</v>
      </c>
      <c r="L711" s="176">
        <v>8.5</v>
      </c>
      <c r="M711" s="82">
        <v>0.01</v>
      </c>
      <c r="N711" s="94">
        <v>0.42</v>
      </c>
      <c r="O711" s="21" t="s">
        <v>14175</v>
      </c>
      <c r="P711" s="21" t="s">
        <v>14175</v>
      </c>
      <c r="Q711" s="21" t="s">
        <v>1380</v>
      </c>
      <c r="R711" s="23"/>
      <c r="S711" s="21">
        <v>44163</v>
      </c>
    </row>
    <row r="712" spans="1:19">
      <c r="A712" s="21" t="s">
        <v>14176</v>
      </c>
      <c r="B712" s="21" t="s">
        <v>14177</v>
      </c>
      <c r="C712" s="21" t="s">
        <v>14178</v>
      </c>
      <c r="D712" s="21" t="s">
        <v>14179</v>
      </c>
      <c r="E712" s="21" t="s">
        <v>1367</v>
      </c>
      <c r="F712" s="21" t="s">
        <v>4841</v>
      </c>
      <c r="G712" s="21" t="s">
        <v>3786</v>
      </c>
      <c r="H712" s="98" t="str">
        <f>VLOOKUP(G712,产品名称!$A$3:$B$159,2,0)</f>
        <v>Liquid Soap Eucalyptus 473ml</v>
      </c>
      <c r="I712" s="173">
        <v>65.03</v>
      </c>
      <c r="J712" s="84">
        <v>2</v>
      </c>
      <c r="K712" s="81">
        <v>0.2</v>
      </c>
      <c r="L712" s="176">
        <v>13.01</v>
      </c>
      <c r="M712" s="82">
        <v>0.01</v>
      </c>
      <c r="N712" s="94">
        <v>0.65</v>
      </c>
      <c r="O712" s="21" t="s">
        <v>14180</v>
      </c>
      <c r="P712" s="21" t="s">
        <v>14181</v>
      </c>
      <c r="Q712" s="21" t="s">
        <v>1380</v>
      </c>
      <c r="R712" s="23"/>
      <c r="S712" s="21">
        <v>44163</v>
      </c>
    </row>
    <row r="713" spans="1:19">
      <c r="A713" s="21" t="s">
        <v>14176</v>
      </c>
      <c r="B713" s="21" t="s">
        <v>14177</v>
      </c>
      <c r="C713" s="21" t="s">
        <v>14182</v>
      </c>
      <c r="D713" s="21" t="s">
        <v>14179</v>
      </c>
      <c r="E713" s="21" t="s">
        <v>1367</v>
      </c>
      <c r="F713" s="21" t="s">
        <v>8489</v>
      </c>
      <c r="G713" s="21" t="s">
        <v>3255</v>
      </c>
      <c r="H713" s="98" t="str">
        <f>VLOOKUP(G713,产品名称!$A$3:$B$159,2,0)</f>
        <v>Liquid Soap Cherry Blossom 473ml</v>
      </c>
      <c r="I713" s="173">
        <v>97.56</v>
      </c>
      <c r="J713" s="84">
        <v>3</v>
      </c>
      <c r="K713" s="81">
        <v>0.2</v>
      </c>
      <c r="L713" s="176">
        <v>19.510000000000002</v>
      </c>
      <c r="M713" s="82">
        <v>0.01</v>
      </c>
      <c r="N713" s="94">
        <v>0.98</v>
      </c>
      <c r="O713" s="21" t="s">
        <v>14180</v>
      </c>
      <c r="P713" s="21" t="s">
        <v>14183</v>
      </c>
      <c r="Q713" s="21" t="s">
        <v>1380</v>
      </c>
      <c r="R713" s="23"/>
      <c r="S713" s="21">
        <v>44163</v>
      </c>
    </row>
    <row r="714" spans="1:19">
      <c r="A714" s="21" t="s">
        <v>14184</v>
      </c>
      <c r="B714" s="21" t="s">
        <v>14185</v>
      </c>
      <c r="C714" s="21" t="s">
        <v>14186</v>
      </c>
      <c r="D714" s="21" t="s">
        <v>14187</v>
      </c>
      <c r="E714" s="21" t="s">
        <v>1367</v>
      </c>
      <c r="F714" s="21" t="s">
        <v>1438</v>
      </c>
      <c r="G714" s="21" t="s">
        <v>14188</v>
      </c>
      <c r="H714" s="98" t="str">
        <f>VLOOKUP(G714,产品名称!$A$3:$B$159,2,0)</f>
        <v>Lip Balm -- Lemon Lime</v>
      </c>
      <c r="I714" s="173">
        <v>22.8</v>
      </c>
      <c r="J714" s="84">
        <v>1</v>
      </c>
      <c r="K714" s="81">
        <v>0.15</v>
      </c>
      <c r="L714" s="176">
        <v>3.42</v>
      </c>
      <c r="M714" s="82">
        <v>0.01</v>
      </c>
      <c r="N714" s="94">
        <v>0.23</v>
      </c>
      <c r="O714" s="21" t="s">
        <v>14189</v>
      </c>
      <c r="P714" s="21" t="s">
        <v>14189</v>
      </c>
      <c r="Q714" s="21" t="s">
        <v>1380</v>
      </c>
      <c r="R714" s="23"/>
      <c r="S714" s="21">
        <v>44163</v>
      </c>
    </row>
    <row r="715" spans="1:19">
      <c r="A715" s="21" t="s">
        <v>14190</v>
      </c>
      <c r="B715" s="21" t="s">
        <v>14191</v>
      </c>
      <c r="C715" s="21" t="s">
        <v>14192</v>
      </c>
      <c r="D715" s="21" t="s">
        <v>14193</v>
      </c>
      <c r="E715" s="21" t="s">
        <v>1365</v>
      </c>
      <c r="F715" s="21" t="s">
        <v>1437</v>
      </c>
      <c r="G715" s="21" t="s">
        <v>14194</v>
      </c>
      <c r="H715" s="98" t="str">
        <f>VLOOKUP(G715,产品名称!$A$3:$B$159,2,0)</f>
        <v>Lip Balm -- Peppermint</v>
      </c>
      <c r="I715" s="173">
        <v>32.799999999999997</v>
      </c>
      <c r="J715" s="84">
        <v>1</v>
      </c>
      <c r="K715" s="81">
        <v>4.2000000000000003E-2</v>
      </c>
      <c r="L715" s="176">
        <v>1.38</v>
      </c>
      <c r="M715" s="82"/>
      <c r="N715" s="94">
        <v>0</v>
      </c>
      <c r="O715" s="21" t="s">
        <v>14195</v>
      </c>
      <c r="P715" s="21" t="s">
        <v>14195</v>
      </c>
      <c r="Q715" s="21" t="s">
        <v>3690</v>
      </c>
      <c r="R715" s="23"/>
      <c r="S715" s="21">
        <v>44162</v>
      </c>
    </row>
    <row r="716" spans="1:19">
      <c r="A716" s="21" t="s">
        <v>14196</v>
      </c>
      <c r="B716" s="21" t="s">
        <v>14197</v>
      </c>
      <c r="C716" s="21" t="s">
        <v>14198</v>
      </c>
      <c r="D716" s="21" t="s">
        <v>14199</v>
      </c>
      <c r="E716" s="21" t="s">
        <v>1365</v>
      </c>
      <c r="F716" s="21" t="s">
        <v>1438</v>
      </c>
      <c r="G716" s="21" t="s">
        <v>14188</v>
      </c>
      <c r="H716" s="98" t="str">
        <f>VLOOKUP(G716,产品名称!$A$3:$B$159,2,0)</f>
        <v>Lip Balm -- Lemon Lime</v>
      </c>
      <c r="I716" s="173">
        <v>22.8</v>
      </c>
      <c r="J716" s="84">
        <v>1</v>
      </c>
      <c r="K716" s="81">
        <v>4.2000000000000003E-2</v>
      </c>
      <c r="L716" s="176">
        <v>0.96</v>
      </c>
      <c r="M716" s="82"/>
      <c r="N716" s="94">
        <v>0</v>
      </c>
      <c r="O716" s="21" t="s">
        <v>14200</v>
      </c>
      <c r="P716" s="21" t="s">
        <v>14200</v>
      </c>
      <c r="Q716" s="21" t="s">
        <v>711</v>
      </c>
      <c r="R716" s="23"/>
      <c r="S716" s="21">
        <v>44162</v>
      </c>
    </row>
    <row r="717" spans="1:19">
      <c r="A717" s="21" t="s">
        <v>14201</v>
      </c>
      <c r="B717" s="21" t="s">
        <v>14202</v>
      </c>
      <c r="C717" s="21" t="s">
        <v>14203</v>
      </c>
      <c r="D717" s="21" t="s">
        <v>14204</v>
      </c>
      <c r="E717" s="21" t="s">
        <v>1367</v>
      </c>
      <c r="F717" s="21" t="s">
        <v>3784</v>
      </c>
      <c r="G717" s="21" t="s">
        <v>3785</v>
      </c>
      <c r="H717" s="98" t="str">
        <f>VLOOKUP(G717,产品名称!$A$3:$B$159,2,0)</f>
        <v>Liquid Soap Cherry Blossom 237ml</v>
      </c>
      <c r="I717" s="173">
        <v>43.31</v>
      </c>
      <c r="J717" s="84">
        <v>1</v>
      </c>
      <c r="K717" s="81">
        <v>0.12</v>
      </c>
      <c r="L717" s="176">
        <v>5.2</v>
      </c>
      <c r="M717" s="82">
        <v>0.03</v>
      </c>
      <c r="N717" s="94">
        <v>1.3</v>
      </c>
      <c r="O717" s="21" t="s">
        <v>14205</v>
      </c>
      <c r="P717" s="21" t="s">
        <v>14206</v>
      </c>
      <c r="Q717" s="21" t="s">
        <v>14207</v>
      </c>
      <c r="R717" s="23" t="s">
        <v>1369</v>
      </c>
      <c r="S717" s="21">
        <v>44162</v>
      </c>
    </row>
    <row r="718" spans="1:19">
      <c r="A718" s="21" t="s">
        <v>14201</v>
      </c>
      <c r="B718" s="21" t="s">
        <v>14202</v>
      </c>
      <c r="C718" s="21" t="s">
        <v>14208</v>
      </c>
      <c r="D718" s="21" t="s">
        <v>14204</v>
      </c>
      <c r="E718" s="21" t="s">
        <v>1365</v>
      </c>
      <c r="F718" s="21" t="s">
        <v>4789</v>
      </c>
      <c r="G718" s="21" t="s">
        <v>3775</v>
      </c>
      <c r="H718" s="98" t="str">
        <f>VLOOKUP(G718,产品名称!$A$3:$B$159,2,0)</f>
        <v>Liquid Soap Baby Unscented 237ml</v>
      </c>
      <c r="I718" s="173">
        <v>43.31</v>
      </c>
      <c r="J718" s="84">
        <v>1</v>
      </c>
      <c r="K718" s="81">
        <v>4.2000000000000003E-2</v>
      </c>
      <c r="L718" s="176">
        <v>1.82</v>
      </c>
      <c r="M718" s="82"/>
      <c r="N718" s="94">
        <v>0</v>
      </c>
      <c r="O718" s="21" t="s">
        <v>14205</v>
      </c>
      <c r="P718" s="21" t="s">
        <v>14209</v>
      </c>
      <c r="Q718" s="21" t="s">
        <v>14207</v>
      </c>
      <c r="R718" s="23"/>
      <c r="S718" s="21">
        <v>44161</v>
      </c>
    </row>
    <row r="719" spans="1:19">
      <c r="A719" s="21" t="s">
        <v>14210</v>
      </c>
      <c r="B719" s="21" t="s">
        <v>14211</v>
      </c>
      <c r="C719" s="21" t="s">
        <v>14212</v>
      </c>
      <c r="D719" s="21" t="s">
        <v>14213</v>
      </c>
      <c r="E719" s="21" t="s">
        <v>1367</v>
      </c>
      <c r="F719" s="21" t="s">
        <v>4848</v>
      </c>
      <c r="G719" s="21" t="s">
        <v>12093</v>
      </c>
      <c r="H719" s="98" t="str">
        <f>VLOOKUP(G719,产品名称!$A$3:$B$159,2,0)</f>
        <v>Liquid Soap Citrus 473ml</v>
      </c>
      <c r="I719" s="173">
        <v>51.95</v>
      </c>
      <c r="J719" s="84">
        <v>1</v>
      </c>
      <c r="K719" s="81">
        <v>0.2</v>
      </c>
      <c r="L719" s="176">
        <v>10.39</v>
      </c>
      <c r="M719" s="82">
        <v>0.01</v>
      </c>
      <c r="N719" s="94">
        <v>0.52</v>
      </c>
      <c r="O719" s="21" t="s">
        <v>14214</v>
      </c>
      <c r="P719" s="21" t="s">
        <v>14215</v>
      </c>
      <c r="Q719" s="21" t="s">
        <v>1380</v>
      </c>
      <c r="R719" s="23"/>
      <c r="S719" s="21">
        <v>44161</v>
      </c>
    </row>
    <row r="720" spans="1:19">
      <c r="A720" s="21" t="s">
        <v>14210</v>
      </c>
      <c r="B720" s="21" t="s">
        <v>14211</v>
      </c>
      <c r="C720" s="21" t="s">
        <v>14216</v>
      </c>
      <c r="D720" s="21" t="s">
        <v>14213</v>
      </c>
      <c r="E720" s="21" t="s">
        <v>1367</v>
      </c>
      <c r="F720" s="21" t="s">
        <v>8232</v>
      </c>
      <c r="G720" s="21" t="s">
        <v>13300</v>
      </c>
      <c r="H720" s="98" t="str">
        <f>VLOOKUP(G720,产品名称!$A$3:$B$159,2,0)</f>
        <v>Liquid Soap Tea Tree 473ml</v>
      </c>
      <c r="I720" s="173">
        <v>51.95</v>
      </c>
      <c r="J720" s="84">
        <v>1</v>
      </c>
      <c r="K720" s="81">
        <v>0.2</v>
      </c>
      <c r="L720" s="176">
        <v>10.39</v>
      </c>
      <c r="M720" s="82">
        <v>0.01</v>
      </c>
      <c r="N720" s="94">
        <v>0.52</v>
      </c>
      <c r="O720" s="21" t="s">
        <v>14214</v>
      </c>
      <c r="P720" s="21" t="s">
        <v>14217</v>
      </c>
      <c r="Q720" s="21" t="s">
        <v>1380</v>
      </c>
      <c r="R720" s="23"/>
      <c r="S720" s="21">
        <v>44161</v>
      </c>
    </row>
    <row r="721" spans="1:19">
      <c r="A721" s="21" t="s">
        <v>14210</v>
      </c>
      <c r="B721" s="21" t="s">
        <v>14211</v>
      </c>
      <c r="C721" s="21" t="s">
        <v>14218</v>
      </c>
      <c r="D721" s="21" t="s">
        <v>14213</v>
      </c>
      <c r="E721" s="21" t="s">
        <v>1367</v>
      </c>
      <c r="F721" s="21" t="s">
        <v>8489</v>
      </c>
      <c r="G721" s="21" t="s">
        <v>14219</v>
      </c>
      <c r="H721" s="98" t="str">
        <f>VLOOKUP(G721,产品名称!$A$3:$B$159,2,0)</f>
        <v>Liquid Soap Cherry Blossom 473ml</v>
      </c>
      <c r="I721" s="173">
        <v>82.66</v>
      </c>
      <c r="J721" s="84">
        <v>1</v>
      </c>
      <c r="K721" s="81">
        <v>0.2</v>
      </c>
      <c r="L721" s="176">
        <v>16.53</v>
      </c>
      <c r="M721" s="82">
        <v>0.01</v>
      </c>
      <c r="N721" s="94">
        <v>0.83</v>
      </c>
      <c r="O721" s="21" t="s">
        <v>14214</v>
      </c>
      <c r="P721" s="21" t="s">
        <v>14220</v>
      </c>
      <c r="Q721" s="21" t="s">
        <v>1380</v>
      </c>
      <c r="R721" s="23"/>
      <c r="S721" s="21">
        <v>44161</v>
      </c>
    </row>
    <row r="722" spans="1:19">
      <c r="A722" s="21" t="s">
        <v>14210</v>
      </c>
      <c r="B722" s="21" t="s">
        <v>14211</v>
      </c>
      <c r="C722" s="21" t="s">
        <v>14221</v>
      </c>
      <c r="D722" s="21" t="s">
        <v>14213</v>
      </c>
      <c r="E722" s="21" t="s">
        <v>1367</v>
      </c>
      <c r="F722" s="21" t="s">
        <v>4841</v>
      </c>
      <c r="G722" s="21" t="s">
        <v>13348</v>
      </c>
      <c r="H722" s="98" t="str">
        <f>VLOOKUP(G722,产品名称!$A$3:$B$159,2,0)</f>
        <v>Liquid Soap Eucalyptus 473ml</v>
      </c>
      <c r="I722" s="173">
        <v>82.66</v>
      </c>
      <c r="J722" s="84">
        <v>1</v>
      </c>
      <c r="K722" s="81">
        <v>0.2</v>
      </c>
      <c r="L722" s="176">
        <v>16.53</v>
      </c>
      <c r="M722" s="82">
        <v>0.01</v>
      </c>
      <c r="N722" s="94">
        <v>0.83</v>
      </c>
      <c r="O722" s="21" t="s">
        <v>14214</v>
      </c>
      <c r="P722" s="21" t="s">
        <v>14222</v>
      </c>
      <c r="Q722" s="21" t="s">
        <v>1380</v>
      </c>
      <c r="R722" s="23"/>
      <c r="S722" s="21">
        <v>44161</v>
      </c>
    </row>
    <row r="723" spans="1:19">
      <c r="A723" s="21" t="s">
        <v>14223</v>
      </c>
      <c r="B723" s="21" t="s">
        <v>14224</v>
      </c>
      <c r="C723" s="21" t="s">
        <v>14225</v>
      </c>
      <c r="D723" s="21" t="s">
        <v>14226</v>
      </c>
      <c r="E723" s="21" t="s">
        <v>1367</v>
      </c>
      <c r="F723" s="21" t="s">
        <v>8232</v>
      </c>
      <c r="G723" s="21" t="s">
        <v>13300</v>
      </c>
      <c r="H723" s="98" t="str">
        <f>VLOOKUP(G723,产品名称!$A$3:$B$159,2,0)</f>
        <v>Liquid Soap Tea Tree 473ml</v>
      </c>
      <c r="I723" s="173">
        <v>120.03</v>
      </c>
      <c r="J723" s="84">
        <v>2</v>
      </c>
      <c r="K723" s="81">
        <v>0.12</v>
      </c>
      <c r="L723" s="176">
        <v>14.4</v>
      </c>
      <c r="M723" s="82">
        <v>0.03</v>
      </c>
      <c r="N723" s="94">
        <v>3.6</v>
      </c>
      <c r="O723" s="21" t="s">
        <v>14227</v>
      </c>
      <c r="P723" s="21" t="s">
        <v>14227</v>
      </c>
      <c r="Q723" s="21" t="s">
        <v>14228</v>
      </c>
      <c r="R723" s="23" t="s">
        <v>1369</v>
      </c>
      <c r="S723" s="21">
        <v>44161</v>
      </c>
    </row>
    <row r="724" spans="1:19">
      <c r="A724" s="21" t="s">
        <v>14229</v>
      </c>
      <c r="B724" s="21" t="s">
        <v>14230</v>
      </c>
      <c r="C724" s="21" t="s">
        <v>14231</v>
      </c>
      <c r="D724" s="21" t="s">
        <v>14232</v>
      </c>
      <c r="E724" s="21" t="s">
        <v>948</v>
      </c>
      <c r="F724" s="21" t="s">
        <v>4841</v>
      </c>
      <c r="G724" s="21" t="s">
        <v>3786</v>
      </c>
      <c r="H724" s="98" t="str">
        <f>VLOOKUP(G724,产品名称!$A$3:$B$159,2,0)</f>
        <v>Liquid Soap Eucalyptus 473ml</v>
      </c>
      <c r="I724" s="173">
        <v>51.34</v>
      </c>
      <c r="J724" s="84">
        <v>1</v>
      </c>
      <c r="K724" s="81">
        <v>3.5000000000000003E-2</v>
      </c>
      <c r="L724" s="176">
        <v>1.8</v>
      </c>
      <c r="M724" s="82"/>
      <c r="N724" s="94">
        <v>0</v>
      </c>
      <c r="O724" s="21" t="s">
        <v>14233</v>
      </c>
      <c r="P724" s="21" t="s">
        <v>14233</v>
      </c>
      <c r="Q724" s="21" t="s">
        <v>14234</v>
      </c>
      <c r="R724" s="23"/>
      <c r="S724" s="21">
        <v>44160</v>
      </c>
    </row>
    <row r="725" spans="1:19">
      <c r="A725" s="21" t="s">
        <v>14235</v>
      </c>
      <c r="B725" s="21" t="s">
        <v>14236</v>
      </c>
      <c r="C725" s="21" t="s">
        <v>14237</v>
      </c>
      <c r="D725" s="21" t="s">
        <v>14238</v>
      </c>
      <c r="E725" s="21" t="s">
        <v>1367</v>
      </c>
      <c r="F725" s="21" t="s">
        <v>8489</v>
      </c>
      <c r="G725" s="21" t="s">
        <v>3255</v>
      </c>
      <c r="H725" s="98" t="str">
        <f>VLOOKUP(G725,产品名称!$A$3:$B$159,2,0)</f>
        <v>Liquid Soap Cherry Blossom 473ml</v>
      </c>
      <c r="I725" s="173">
        <v>46.3</v>
      </c>
      <c r="J725" s="84">
        <v>1</v>
      </c>
      <c r="K725" s="81">
        <v>0.2</v>
      </c>
      <c r="L725" s="176">
        <v>9.26</v>
      </c>
      <c r="M725" s="82">
        <v>0.01</v>
      </c>
      <c r="N725" s="94">
        <v>0.46</v>
      </c>
      <c r="O725" s="21" t="s">
        <v>14239</v>
      </c>
      <c r="P725" s="21" t="s">
        <v>14240</v>
      </c>
      <c r="Q725" s="21" t="s">
        <v>1380</v>
      </c>
      <c r="R725" s="23"/>
      <c r="S725" s="21">
        <v>44160</v>
      </c>
    </row>
    <row r="726" spans="1:19">
      <c r="A726" s="21" t="s">
        <v>14235</v>
      </c>
      <c r="B726" s="21" t="s">
        <v>14236</v>
      </c>
      <c r="C726" s="21" t="s">
        <v>14241</v>
      </c>
      <c r="D726" s="21" t="s">
        <v>14238</v>
      </c>
      <c r="E726" s="21" t="s">
        <v>1367</v>
      </c>
      <c r="F726" s="21" t="s">
        <v>4841</v>
      </c>
      <c r="G726" s="21" t="s">
        <v>3786</v>
      </c>
      <c r="H726" s="98" t="str">
        <f>VLOOKUP(G726,产品名称!$A$3:$B$159,2,0)</f>
        <v>Liquid Soap Eucalyptus 473ml</v>
      </c>
      <c r="I726" s="173">
        <v>46.29</v>
      </c>
      <c r="J726" s="84">
        <v>1</v>
      </c>
      <c r="K726" s="81">
        <v>0.2</v>
      </c>
      <c r="L726" s="176">
        <v>9.26</v>
      </c>
      <c r="M726" s="82">
        <v>0.01</v>
      </c>
      <c r="N726" s="94">
        <v>0.46</v>
      </c>
      <c r="O726" s="21" t="s">
        <v>14239</v>
      </c>
      <c r="P726" s="21" t="s">
        <v>14242</v>
      </c>
      <c r="Q726" s="21" t="s">
        <v>1380</v>
      </c>
      <c r="R726" s="23"/>
      <c r="S726" s="21">
        <v>44160</v>
      </c>
    </row>
    <row r="727" spans="1:19">
      <c r="A727" s="21" t="s">
        <v>14243</v>
      </c>
      <c r="B727" s="21" t="s">
        <v>14244</v>
      </c>
      <c r="C727" s="21" t="s">
        <v>14245</v>
      </c>
      <c r="D727" s="21" t="s">
        <v>14246</v>
      </c>
      <c r="E727" s="21" t="s">
        <v>1367</v>
      </c>
      <c r="F727" s="21" t="s">
        <v>3718</v>
      </c>
      <c r="G727" s="21" t="s">
        <v>6882</v>
      </c>
      <c r="H727" s="98" t="str">
        <f>VLOOKUP(G727,产品名称!$A$3:$B$159,2,0)</f>
        <v>Bundle-Liquid Soap 16oz*3</v>
      </c>
      <c r="I727" s="173">
        <v>255.89</v>
      </c>
      <c r="J727" s="84">
        <v>1</v>
      </c>
      <c r="K727" s="81">
        <v>0.2</v>
      </c>
      <c r="L727" s="176">
        <v>51.18</v>
      </c>
      <c r="M727" s="82">
        <v>0.01</v>
      </c>
      <c r="N727" s="94">
        <v>2.56</v>
      </c>
      <c r="O727" s="21" t="s">
        <v>14247</v>
      </c>
      <c r="P727" s="21" t="s">
        <v>14248</v>
      </c>
      <c r="Q727" s="21" t="s">
        <v>1380</v>
      </c>
      <c r="R727" s="23"/>
      <c r="S727" s="21">
        <v>44159</v>
      </c>
    </row>
    <row r="728" spans="1:19">
      <c r="A728" s="21" t="s">
        <v>14243</v>
      </c>
      <c r="B728" s="21" t="s">
        <v>14244</v>
      </c>
      <c r="C728" s="21" t="s">
        <v>14249</v>
      </c>
      <c r="D728" s="21" t="s">
        <v>14246</v>
      </c>
      <c r="E728" s="21" t="s">
        <v>1367</v>
      </c>
      <c r="F728" s="21" t="s">
        <v>14250</v>
      </c>
      <c r="G728" s="21" t="s">
        <v>6881</v>
      </c>
      <c r="H728" s="98" t="str">
        <f>VLOOKUP(G728,产品名称!$A$3:$B$159,2,0)</f>
        <v>Bundle-Liquid Soap 8oz+Bar Soap 140g</v>
      </c>
      <c r="I728" s="173">
        <v>99.62</v>
      </c>
      <c r="J728" s="84">
        <v>1</v>
      </c>
      <c r="K728" s="81">
        <v>0.2</v>
      </c>
      <c r="L728" s="176">
        <v>19.920000000000002</v>
      </c>
      <c r="M728" s="82">
        <v>0.01</v>
      </c>
      <c r="N728" s="94">
        <v>1</v>
      </c>
      <c r="O728" s="21" t="s">
        <v>14247</v>
      </c>
      <c r="P728" s="21" t="s">
        <v>14251</v>
      </c>
      <c r="Q728" s="21" t="s">
        <v>1380</v>
      </c>
      <c r="R728" s="23"/>
      <c r="S728" s="21">
        <v>44159</v>
      </c>
    </row>
    <row r="729" spans="1:19">
      <c r="A729" s="21" t="s">
        <v>14252</v>
      </c>
      <c r="B729" s="21" t="s">
        <v>14253</v>
      </c>
      <c r="C729" s="21" t="s">
        <v>14254</v>
      </c>
      <c r="D729" s="21" t="s">
        <v>14255</v>
      </c>
      <c r="E729" s="21" t="s">
        <v>1365</v>
      </c>
      <c r="F729" s="21" t="s">
        <v>4821</v>
      </c>
      <c r="G729" s="21" t="s">
        <v>7834</v>
      </c>
      <c r="H729" s="98" t="str">
        <f>VLOOKUP(G729,产品名称!$A$3:$B$159,2,0)</f>
        <v>Liquid Soap Tea Tree 237ml</v>
      </c>
      <c r="I729" s="173">
        <v>38.44</v>
      </c>
      <c r="J729" s="84">
        <v>1</v>
      </c>
      <c r="K729" s="81">
        <v>4.2000000000000003E-2</v>
      </c>
      <c r="L729" s="176">
        <v>1.61</v>
      </c>
      <c r="M729" s="82"/>
      <c r="N729" s="94">
        <v>0</v>
      </c>
      <c r="O729" s="21" t="s">
        <v>14256</v>
      </c>
      <c r="P729" s="21" t="s">
        <v>14257</v>
      </c>
      <c r="Q729" s="21" t="s">
        <v>7730</v>
      </c>
      <c r="R729" s="23"/>
      <c r="S729" s="21">
        <v>44159</v>
      </c>
    </row>
    <row r="730" spans="1:19">
      <c r="A730" s="21" t="s">
        <v>14258</v>
      </c>
      <c r="B730" s="21" t="s">
        <v>14259</v>
      </c>
      <c r="C730" s="21" t="s">
        <v>14260</v>
      </c>
      <c r="D730" s="21" t="s">
        <v>14261</v>
      </c>
      <c r="E730" s="21" t="s">
        <v>1365</v>
      </c>
      <c r="F730" s="21" t="s">
        <v>1437</v>
      </c>
      <c r="G730" s="21" t="s">
        <v>1370</v>
      </c>
      <c r="H730" s="98" t="str">
        <f>VLOOKUP(G730,产品名称!$A$3:$B$159,2,0)</f>
        <v>Lip Balm -- Peppermint</v>
      </c>
      <c r="I730" s="173">
        <v>25.35</v>
      </c>
      <c r="J730" s="84">
        <v>1</v>
      </c>
      <c r="K730" s="81">
        <v>4.2000000000000003E-2</v>
      </c>
      <c r="L730" s="176">
        <v>1.06</v>
      </c>
      <c r="M730" s="82"/>
      <c r="N730" s="94">
        <v>0</v>
      </c>
      <c r="O730" s="21" t="s">
        <v>14262</v>
      </c>
      <c r="P730" s="21" t="s">
        <v>14262</v>
      </c>
      <c r="Q730" s="21" t="s">
        <v>711</v>
      </c>
      <c r="R730" s="23"/>
      <c r="S730" s="21">
        <v>44159</v>
      </c>
    </row>
    <row r="731" spans="1:19">
      <c r="A731" s="21" t="s">
        <v>14252</v>
      </c>
      <c r="B731" s="21" t="s">
        <v>14253</v>
      </c>
      <c r="C731" s="21" t="s">
        <v>14263</v>
      </c>
      <c r="D731" s="21" t="s">
        <v>14255</v>
      </c>
      <c r="E731" s="21" t="s">
        <v>1365</v>
      </c>
      <c r="F731" s="21" t="s">
        <v>4825</v>
      </c>
      <c r="G731" s="21" t="s">
        <v>8197</v>
      </c>
      <c r="H731" s="98" t="str">
        <f>VLOOKUP(G731,产品名称!$A$3:$B$159,2,0)</f>
        <v>Liquid Soap Almond 237ml</v>
      </c>
      <c r="I731" s="173">
        <v>38.44</v>
      </c>
      <c r="J731" s="84">
        <v>1</v>
      </c>
      <c r="K731" s="81">
        <v>4.2000000000000003E-2</v>
      </c>
      <c r="L731" s="176">
        <v>1.61</v>
      </c>
      <c r="M731" s="82"/>
      <c r="N731" s="94">
        <v>0</v>
      </c>
      <c r="O731" s="21" t="s">
        <v>14256</v>
      </c>
      <c r="P731" s="21" t="s">
        <v>14264</v>
      </c>
      <c r="Q731" s="21" t="s">
        <v>7730</v>
      </c>
      <c r="R731" s="23"/>
      <c r="S731" s="21">
        <v>44159</v>
      </c>
    </row>
    <row r="732" spans="1:19">
      <c r="A732" s="21" t="s">
        <v>14265</v>
      </c>
      <c r="B732" s="21" t="s">
        <v>14266</v>
      </c>
      <c r="C732" s="21" t="s">
        <v>14267</v>
      </c>
      <c r="D732" s="21" t="s">
        <v>14268</v>
      </c>
      <c r="E732" s="21" t="s">
        <v>948</v>
      </c>
      <c r="F732" s="21" t="s">
        <v>4841</v>
      </c>
      <c r="G732" s="21" t="s">
        <v>13348</v>
      </c>
      <c r="H732" s="98" t="str">
        <f>VLOOKUP(G732,产品名称!$A$3:$B$159,2,0)</f>
        <v>Liquid Soap Eucalyptus 473ml</v>
      </c>
      <c r="I732" s="173">
        <v>168.14</v>
      </c>
      <c r="J732" s="84">
        <v>3</v>
      </c>
      <c r="K732" s="81">
        <v>3.5000000000000003E-2</v>
      </c>
      <c r="L732" s="176">
        <v>5.88</v>
      </c>
      <c r="M732" s="82"/>
      <c r="N732" s="94">
        <v>0</v>
      </c>
      <c r="O732" s="21" t="s">
        <v>14269</v>
      </c>
      <c r="P732" s="21" t="s">
        <v>14269</v>
      </c>
      <c r="Q732" s="21" t="s">
        <v>14270</v>
      </c>
      <c r="R732" s="23"/>
      <c r="S732" s="21">
        <v>44159</v>
      </c>
    </row>
    <row r="733" spans="1:19">
      <c r="A733" s="21" t="s">
        <v>14252</v>
      </c>
      <c r="B733" s="21" t="s">
        <v>14253</v>
      </c>
      <c r="C733" s="21" t="s">
        <v>14271</v>
      </c>
      <c r="D733" s="21" t="s">
        <v>14255</v>
      </c>
      <c r="E733" s="21" t="s">
        <v>1365</v>
      </c>
      <c r="F733" s="21" t="s">
        <v>3792</v>
      </c>
      <c r="G733" s="21" t="s">
        <v>7891</v>
      </c>
      <c r="H733" s="98" t="str">
        <f>VLOOKUP(G733,产品名称!$A$3:$B$159,2,0)</f>
        <v>Liquid Soap Lavender 237ml</v>
      </c>
      <c r="I733" s="173">
        <v>38.42</v>
      </c>
      <c r="J733" s="84">
        <v>1</v>
      </c>
      <c r="K733" s="81">
        <v>4.2000000000000003E-2</v>
      </c>
      <c r="L733" s="176">
        <v>1.61</v>
      </c>
      <c r="M733" s="82"/>
      <c r="N733" s="94">
        <v>0</v>
      </c>
      <c r="O733" s="21" t="s">
        <v>14256</v>
      </c>
      <c r="P733" s="21" t="s">
        <v>14272</v>
      </c>
      <c r="Q733" s="21" t="s">
        <v>7730</v>
      </c>
      <c r="R733" s="23"/>
      <c r="S733" s="21">
        <v>44159</v>
      </c>
    </row>
    <row r="734" spans="1:19">
      <c r="A734" s="21" t="s">
        <v>14273</v>
      </c>
      <c r="B734" s="21" t="s">
        <v>14274</v>
      </c>
      <c r="C734" s="21" t="s">
        <v>14275</v>
      </c>
      <c r="D734" s="21" t="s">
        <v>14276</v>
      </c>
      <c r="E734" s="21" t="s">
        <v>948</v>
      </c>
      <c r="F734" s="21" t="s">
        <v>2098</v>
      </c>
      <c r="G734" s="21" t="s">
        <v>2099</v>
      </c>
      <c r="H734" s="98" t="str">
        <f>VLOOKUP(G734,产品名称!$A$3:$B$159,2,0)</f>
        <v>Lip Balm -- Orange Ginger</v>
      </c>
      <c r="I734" s="173">
        <v>19.25</v>
      </c>
      <c r="J734" s="84">
        <v>1</v>
      </c>
      <c r="K734" s="81">
        <v>3.5000000000000003E-2</v>
      </c>
      <c r="L734" s="176">
        <v>0.67</v>
      </c>
      <c r="M734" s="82"/>
      <c r="N734" s="94">
        <v>0</v>
      </c>
      <c r="O734" s="21" t="s">
        <v>14277</v>
      </c>
      <c r="P734" s="21" t="s">
        <v>14277</v>
      </c>
      <c r="Q734" s="21" t="s">
        <v>14278</v>
      </c>
      <c r="R734" s="23"/>
      <c r="S734" s="21">
        <v>44159</v>
      </c>
    </row>
    <row r="735" spans="1:19">
      <c r="A735" s="21" t="s">
        <v>14279</v>
      </c>
      <c r="B735" s="21" t="s">
        <v>14280</v>
      </c>
      <c r="C735" s="21" t="s">
        <v>14281</v>
      </c>
      <c r="D735" s="21" t="s">
        <v>14282</v>
      </c>
      <c r="E735" s="21" t="s">
        <v>1365</v>
      </c>
      <c r="F735" s="21" t="s">
        <v>4825</v>
      </c>
      <c r="G735" s="21" t="s">
        <v>8197</v>
      </c>
      <c r="H735" s="98" t="str">
        <f>VLOOKUP(G735,产品名称!$A$3:$B$159,2,0)</f>
        <v>Liquid Soap Almond 237ml</v>
      </c>
      <c r="I735" s="173">
        <v>40.74</v>
      </c>
      <c r="J735" s="84">
        <v>1</v>
      </c>
      <c r="K735" s="81">
        <v>4.2000000000000003E-2</v>
      </c>
      <c r="L735" s="176">
        <v>1.71</v>
      </c>
      <c r="M735" s="82"/>
      <c r="N735" s="94">
        <v>0</v>
      </c>
      <c r="O735" s="21" t="s">
        <v>14283</v>
      </c>
      <c r="P735" s="21" t="s">
        <v>14284</v>
      </c>
      <c r="Q735" s="21" t="s">
        <v>1742</v>
      </c>
      <c r="R735" s="23"/>
      <c r="S735" s="21">
        <v>44159</v>
      </c>
    </row>
    <row r="736" spans="1:19">
      <c r="A736" s="21" t="s">
        <v>14285</v>
      </c>
      <c r="B736" s="21" t="s">
        <v>14286</v>
      </c>
      <c r="C736" s="21" t="s">
        <v>14287</v>
      </c>
      <c r="D736" s="21" t="s">
        <v>14288</v>
      </c>
      <c r="E736" s="21" t="s">
        <v>948</v>
      </c>
      <c r="F736" s="21" t="s">
        <v>1438</v>
      </c>
      <c r="G736" s="21" t="s">
        <v>210</v>
      </c>
      <c r="H736" s="98" t="str">
        <f>VLOOKUP(G736,产品名称!$A$3:$B$159,2,0)</f>
        <v>Lip Balm -- Lemon Lime</v>
      </c>
      <c r="I736" s="173">
        <v>34.57</v>
      </c>
      <c r="J736" s="84">
        <v>1</v>
      </c>
      <c r="K736" s="81">
        <v>3.5000000000000003E-2</v>
      </c>
      <c r="L736" s="176">
        <v>1.21</v>
      </c>
      <c r="M736" s="82"/>
      <c r="N736" s="94">
        <v>0</v>
      </c>
      <c r="O736" s="21" t="s">
        <v>14289</v>
      </c>
      <c r="P736" s="21" t="s">
        <v>14289</v>
      </c>
      <c r="Q736" s="21" t="s">
        <v>14290</v>
      </c>
      <c r="R736" s="23"/>
      <c r="S736" s="21">
        <v>44159</v>
      </c>
    </row>
    <row r="737" spans="1:19">
      <c r="A737" s="21" t="s">
        <v>14279</v>
      </c>
      <c r="B737" s="21" t="s">
        <v>14280</v>
      </c>
      <c r="C737" s="21" t="s">
        <v>14291</v>
      </c>
      <c r="D737" s="21" t="s">
        <v>14282</v>
      </c>
      <c r="E737" s="21" t="s">
        <v>1365</v>
      </c>
      <c r="F737" s="21" t="s">
        <v>4813</v>
      </c>
      <c r="G737" s="21" t="s">
        <v>14292</v>
      </c>
      <c r="H737" s="98" t="str">
        <f>VLOOKUP(G737,产品名称!$A$3:$B$159,2,0)</f>
        <v>Liquid Soap Green Tea 237ml</v>
      </c>
      <c r="I737" s="173">
        <v>40.74</v>
      </c>
      <c r="J737" s="84">
        <v>1</v>
      </c>
      <c r="K737" s="81">
        <v>4.2000000000000003E-2</v>
      </c>
      <c r="L737" s="176">
        <v>1.71</v>
      </c>
      <c r="M737" s="82"/>
      <c r="N737" s="94">
        <v>0</v>
      </c>
      <c r="O737" s="21" t="s">
        <v>14283</v>
      </c>
      <c r="P737" s="21" t="s">
        <v>14293</v>
      </c>
      <c r="Q737" s="21" t="s">
        <v>1742</v>
      </c>
      <c r="R737" s="23"/>
      <c r="S737" s="21">
        <v>44159</v>
      </c>
    </row>
    <row r="738" spans="1:19">
      <c r="A738" s="21" t="s">
        <v>14294</v>
      </c>
      <c r="B738" s="21" t="s">
        <v>14295</v>
      </c>
      <c r="C738" s="21" t="s">
        <v>14296</v>
      </c>
      <c r="D738" s="21" t="s">
        <v>14297</v>
      </c>
      <c r="E738" s="21" t="s">
        <v>948</v>
      </c>
      <c r="F738" s="21" t="s">
        <v>12614</v>
      </c>
      <c r="G738" s="21" t="s">
        <v>12615</v>
      </c>
      <c r="H738" s="98" t="str">
        <f>VLOOKUP(G738,产品名称!$A$3:$B$159,2,0)</f>
        <v>Tea Tree Bar Soap 140g</v>
      </c>
      <c r="I738" s="173">
        <v>9.61</v>
      </c>
      <c r="J738" s="84">
        <v>1</v>
      </c>
      <c r="K738" s="81">
        <v>1.4999999999999999E-2</v>
      </c>
      <c r="L738" s="176">
        <v>0.14000000000000001</v>
      </c>
      <c r="M738" s="82"/>
      <c r="N738" s="94">
        <v>0</v>
      </c>
      <c r="O738" s="21" t="s">
        <v>14298</v>
      </c>
      <c r="P738" s="21" t="s">
        <v>14298</v>
      </c>
      <c r="Q738" s="21" t="s">
        <v>5171</v>
      </c>
      <c r="R738" s="23"/>
      <c r="S738" s="21">
        <v>44159</v>
      </c>
    </row>
    <row r="739" spans="1:19">
      <c r="A739" s="21" t="s">
        <v>14299</v>
      </c>
      <c r="B739" s="21" t="s">
        <v>14300</v>
      </c>
      <c r="C739" s="21" t="s">
        <v>14301</v>
      </c>
      <c r="D739" s="21" t="s">
        <v>14302</v>
      </c>
      <c r="E739" s="21" t="s">
        <v>1367</v>
      </c>
      <c r="F739" s="21" t="s">
        <v>8489</v>
      </c>
      <c r="G739" s="21" t="s">
        <v>3255</v>
      </c>
      <c r="H739" s="98" t="str">
        <f>VLOOKUP(G739,产品名称!$A$3:$B$159,2,0)</f>
        <v>Liquid Soap Cherry Blossom 473ml</v>
      </c>
      <c r="I739" s="173">
        <v>42.46</v>
      </c>
      <c r="J739" s="84">
        <v>1</v>
      </c>
      <c r="K739" s="81">
        <v>0.2</v>
      </c>
      <c r="L739" s="176">
        <v>8.49</v>
      </c>
      <c r="M739" s="82">
        <v>0.01</v>
      </c>
      <c r="N739" s="94">
        <v>0.43</v>
      </c>
      <c r="O739" s="21" t="s">
        <v>14303</v>
      </c>
      <c r="P739" s="21" t="s">
        <v>14303</v>
      </c>
      <c r="Q739" s="21" t="s">
        <v>1380</v>
      </c>
      <c r="R739" s="23"/>
      <c r="S739" s="21">
        <v>44159</v>
      </c>
    </row>
    <row r="740" spans="1:19">
      <c r="A740" s="21" t="s">
        <v>14304</v>
      </c>
      <c r="B740" s="21" t="s">
        <v>14305</v>
      </c>
      <c r="C740" s="21" t="s">
        <v>14306</v>
      </c>
      <c r="D740" s="21" t="s">
        <v>14307</v>
      </c>
      <c r="E740" s="21" t="s">
        <v>1365</v>
      </c>
      <c r="F740" s="21" t="s">
        <v>8077</v>
      </c>
      <c r="G740" s="21" t="s">
        <v>8078</v>
      </c>
      <c r="H740" s="98" t="str">
        <f>VLOOKUP(G740,产品名称!$A$3:$B$159,2,0)</f>
        <v>Baby Unscented Bar Soap 140g</v>
      </c>
      <c r="I740" s="173">
        <v>97.34</v>
      </c>
      <c r="J740" s="84">
        <v>2</v>
      </c>
      <c r="K740" s="81">
        <v>4.2000000000000003E-2</v>
      </c>
      <c r="L740" s="176">
        <v>4.09</v>
      </c>
      <c r="M740" s="82"/>
      <c r="N740" s="94">
        <v>0</v>
      </c>
      <c r="O740" s="21" t="s">
        <v>14308</v>
      </c>
      <c r="P740" s="21" t="s">
        <v>14308</v>
      </c>
      <c r="Q740" s="21" t="s">
        <v>2059</v>
      </c>
      <c r="R740" s="23"/>
      <c r="S740" s="21">
        <v>44159</v>
      </c>
    </row>
    <row r="741" spans="1:19">
      <c r="A741" s="21" t="s">
        <v>14309</v>
      </c>
      <c r="B741" s="21" t="s">
        <v>14310</v>
      </c>
      <c r="C741" s="21" t="s">
        <v>14311</v>
      </c>
      <c r="D741" s="21" t="s">
        <v>14312</v>
      </c>
      <c r="E741" s="21" t="s">
        <v>1365</v>
      </c>
      <c r="F741" s="21" t="s">
        <v>1434</v>
      </c>
      <c r="G741" s="21" t="s">
        <v>607</v>
      </c>
      <c r="H741" s="98" t="str">
        <f>VLOOKUP(G741,产品名称!$A$3:$B$159,2,0)</f>
        <v>Liquid Soap 16oz</v>
      </c>
      <c r="I741" s="173">
        <v>119.93</v>
      </c>
      <c r="J741" s="84">
        <v>1</v>
      </c>
      <c r="K741" s="81">
        <v>4.2000000000000003E-2</v>
      </c>
      <c r="L741" s="176">
        <v>5.04</v>
      </c>
      <c r="M741" s="82"/>
      <c r="N741" s="94">
        <v>0</v>
      </c>
      <c r="O741" s="21" t="s">
        <v>14313</v>
      </c>
      <c r="P741" s="21" t="s">
        <v>14314</v>
      </c>
      <c r="Q741" s="21" t="s">
        <v>711</v>
      </c>
      <c r="R741" s="23"/>
      <c r="S741" s="21">
        <v>44159</v>
      </c>
    </row>
    <row r="742" spans="1:19">
      <c r="A742" s="21" t="s">
        <v>14315</v>
      </c>
      <c r="B742" s="21" t="s">
        <v>14316</v>
      </c>
      <c r="C742" s="21" t="s">
        <v>14317</v>
      </c>
      <c r="D742" s="21" t="s">
        <v>14318</v>
      </c>
      <c r="E742" s="21" t="s">
        <v>1365</v>
      </c>
      <c r="F742" s="21" t="s">
        <v>1432</v>
      </c>
      <c r="G742" s="21" t="s">
        <v>12003</v>
      </c>
      <c r="H742" s="98" t="str">
        <f>VLOOKUP(G742,产品名称!$A$3:$B$159,2,0)</f>
        <v>Liquid Soap 8oz</v>
      </c>
      <c r="I742" s="173">
        <v>41.02</v>
      </c>
      <c r="J742" s="84">
        <v>1</v>
      </c>
      <c r="K742" s="81">
        <v>4.2000000000000003E-2</v>
      </c>
      <c r="L742" s="176">
        <v>1.72</v>
      </c>
      <c r="M742" s="82"/>
      <c r="N742" s="94">
        <v>0</v>
      </c>
      <c r="O742" s="21" t="s">
        <v>14319</v>
      </c>
      <c r="P742" s="21" t="s">
        <v>14320</v>
      </c>
      <c r="Q742" s="21" t="s">
        <v>711</v>
      </c>
      <c r="R742" s="23"/>
      <c r="S742" s="21">
        <v>44159</v>
      </c>
    </row>
    <row r="743" spans="1:19">
      <c r="A743" s="21" t="s">
        <v>14309</v>
      </c>
      <c r="B743" s="21" t="s">
        <v>14310</v>
      </c>
      <c r="C743" s="21" t="s">
        <v>14321</v>
      </c>
      <c r="D743" s="21" t="s">
        <v>14312</v>
      </c>
      <c r="E743" s="21" t="s">
        <v>1367</v>
      </c>
      <c r="F743" s="21" t="s">
        <v>1436</v>
      </c>
      <c r="G743" s="21" t="s">
        <v>1371</v>
      </c>
      <c r="H743" s="98" t="str">
        <f>VLOOKUP(G743,产品名称!$A$3:$B$159,2,0)</f>
        <v>Bundle-Bar Soap 140g*4</v>
      </c>
      <c r="I743" s="173">
        <v>150.09</v>
      </c>
      <c r="J743" s="84">
        <v>1</v>
      </c>
      <c r="K743" s="81">
        <v>0.2</v>
      </c>
      <c r="L743" s="176">
        <v>30.02</v>
      </c>
      <c r="M743" s="82">
        <v>0.01</v>
      </c>
      <c r="N743" s="94">
        <v>1.5</v>
      </c>
      <c r="O743" s="21" t="s">
        <v>14313</v>
      </c>
      <c r="P743" s="21" t="s">
        <v>14322</v>
      </c>
      <c r="Q743" s="21" t="s">
        <v>1380</v>
      </c>
      <c r="R743" s="23"/>
      <c r="S743" s="21">
        <v>44159</v>
      </c>
    </row>
    <row r="744" spans="1:19">
      <c r="A744" s="21" t="s">
        <v>14315</v>
      </c>
      <c r="B744" s="21" t="s">
        <v>14316</v>
      </c>
      <c r="C744" s="21" t="s">
        <v>14323</v>
      </c>
      <c r="D744" s="21" t="s">
        <v>14318</v>
      </c>
      <c r="E744" s="21" t="s">
        <v>1365</v>
      </c>
      <c r="F744" s="21" t="s">
        <v>1432</v>
      </c>
      <c r="G744" s="21" t="s">
        <v>12003</v>
      </c>
      <c r="H744" s="98" t="str">
        <f>VLOOKUP(G744,产品名称!$A$3:$B$159,2,0)</f>
        <v>Liquid Soap 8oz</v>
      </c>
      <c r="I744" s="173">
        <v>41.02</v>
      </c>
      <c r="J744" s="84">
        <v>1</v>
      </c>
      <c r="K744" s="81">
        <v>4.2000000000000003E-2</v>
      </c>
      <c r="L744" s="176">
        <v>1.72</v>
      </c>
      <c r="M744" s="82"/>
      <c r="N744" s="94">
        <v>0</v>
      </c>
      <c r="O744" s="21" t="s">
        <v>14319</v>
      </c>
      <c r="P744" s="21" t="s">
        <v>14324</v>
      </c>
      <c r="Q744" s="21" t="s">
        <v>711</v>
      </c>
      <c r="R744" s="23"/>
      <c r="S744" s="21">
        <v>44159</v>
      </c>
    </row>
    <row r="745" spans="1:19">
      <c r="A745" s="21" t="s">
        <v>14325</v>
      </c>
      <c r="B745" s="21" t="s">
        <v>14326</v>
      </c>
      <c r="C745" s="21" t="s">
        <v>14327</v>
      </c>
      <c r="D745" s="21" t="s">
        <v>14328</v>
      </c>
      <c r="E745" s="21" t="s">
        <v>1367</v>
      </c>
      <c r="F745" s="21" t="s">
        <v>4789</v>
      </c>
      <c r="G745" s="21" t="s">
        <v>7770</v>
      </c>
      <c r="H745" s="98" t="str">
        <f>VLOOKUP(G745,产品名称!$A$3:$B$159,2,0)</f>
        <v>Liquid Soap Baby Unscented 237ml</v>
      </c>
      <c r="I745" s="173">
        <v>91.16</v>
      </c>
      <c r="J745" s="84">
        <v>2</v>
      </c>
      <c r="K745" s="81">
        <v>0.2</v>
      </c>
      <c r="L745" s="176">
        <v>18.23</v>
      </c>
      <c r="M745" s="82">
        <v>0.01</v>
      </c>
      <c r="N745" s="94">
        <v>0.91</v>
      </c>
      <c r="O745" s="21" t="s">
        <v>14329</v>
      </c>
      <c r="P745" s="21" t="s">
        <v>14329</v>
      </c>
      <c r="Q745" s="21" t="s">
        <v>1380</v>
      </c>
      <c r="R745" s="23"/>
      <c r="S745" s="21">
        <v>44159</v>
      </c>
    </row>
    <row r="746" spans="1:19">
      <c r="A746" s="21" t="s">
        <v>14330</v>
      </c>
      <c r="B746" s="21" t="s">
        <v>14331</v>
      </c>
      <c r="C746" s="21" t="s">
        <v>14332</v>
      </c>
      <c r="D746" s="21" t="s">
        <v>14333</v>
      </c>
      <c r="E746" s="21" t="s">
        <v>948</v>
      </c>
      <c r="F746" s="21" t="s">
        <v>3792</v>
      </c>
      <c r="G746" s="21" t="s">
        <v>7891</v>
      </c>
      <c r="H746" s="98" t="str">
        <f>VLOOKUP(G746,产品名称!$A$3:$B$159,2,0)</f>
        <v>Liquid Soap Lavender 237ml</v>
      </c>
      <c r="I746" s="173">
        <v>37.82</v>
      </c>
      <c r="J746" s="84">
        <v>1</v>
      </c>
      <c r="K746" s="81">
        <v>3.5000000000000003E-2</v>
      </c>
      <c r="L746" s="176">
        <v>1.32</v>
      </c>
      <c r="M746" s="82"/>
      <c r="N746" s="94">
        <v>0</v>
      </c>
      <c r="O746" s="21" t="s">
        <v>14334</v>
      </c>
      <c r="P746" s="21" t="s">
        <v>14335</v>
      </c>
      <c r="Q746" s="21" t="s">
        <v>14336</v>
      </c>
      <c r="R746" s="23"/>
      <c r="S746" s="21">
        <v>44158</v>
      </c>
    </row>
    <row r="747" spans="1:19">
      <c r="A747" s="21" t="s">
        <v>14330</v>
      </c>
      <c r="B747" s="21" t="s">
        <v>14331</v>
      </c>
      <c r="C747" s="21" t="s">
        <v>14337</v>
      </c>
      <c r="D747" s="21" t="s">
        <v>14333</v>
      </c>
      <c r="E747" s="21" t="s">
        <v>948</v>
      </c>
      <c r="F747" s="21" t="s">
        <v>4817</v>
      </c>
      <c r="G747" s="21" t="s">
        <v>7762</v>
      </c>
      <c r="H747" s="98" t="str">
        <f>VLOOKUP(G747,产品名称!$A$3:$B$159,2,0)</f>
        <v>Liquid Soap Peppermint 237ml</v>
      </c>
      <c r="I747" s="173">
        <v>57.31</v>
      </c>
      <c r="J747" s="84">
        <v>1</v>
      </c>
      <c r="K747" s="81">
        <v>3.5000000000000003E-2</v>
      </c>
      <c r="L747" s="176">
        <v>2.0099999999999998</v>
      </c>
      <c r="M747" s="82"/>
      <c r="N747" s="94">
        <v>0</v>
      </c>
      <c r="O747" s="21" t="s">
        <v>14334</v>
      </c>
      <c r="P747" s="21" t="s">
        <v>14338</v>
      </c>
      <c r="Q747" s="21" t="s">
        <v>14336</v>
      </c>
      <c r="R747" s="23"/>
      <c r="S747" s="21">
        <v>44158</v>
      </c>
    </row>
    <row r="748" spans="1:19">
      <c r="A748" s="21" t="s">
        <v>14330</v>
      </c>
      <c r="B748" s="21" t="s">
        <v>14331</v>
      </c>
      <c r="C748" s="21" t="s">
        <v>14339</v>
      </c>
      <c r="D748" s="21" t="s">
        <v>14333</v>
      </c>
      <c r="E748" s="21" t="s">
        <v>948</v>
      </c>
      <c r="F748" s="21" t="s">
        <v>3782</v>
      </c>
      <c r="G748" s="21" t="s">
        <v>7786</v>
      </c>
      <c r="H748" s="98" t="str">
        <f>VLOOKUP(G748,产品名称!$A$3:$B$159,2,0)</f>
        <v>Liquid Soap Eucalyptus 237ml</v>
      </c>
      <c r="I748" s="173">
        <v>37.83</v>
      </c>
      <c r="J748" s="84">
        <v>1</v>
      </c>
      <c r="K748" s="81">
        <v>3.5000000000000003E-2</v>
      </c>
      <c r="L748" s="176">
        <v>1.32</v>
      </c>
      <c r="M748" s="82"/>
      <c r="N748" s="94">
        <v>0</v>
      </c>
      <c r="O748" s="21" t="s">
        <v>14334</v>
      </c>
      <c r="P748" s="21" t="s">
        <v>14340</v>
      </c>
      <c r="Q748" s="21" t="s">
        <v>14336</v>
      </c>
      <c r="R748" s="23"/>
      <c r="S748" s="21">
        <v>44158</v>
      </c>
    </row>
    <row r="749" spans="1:19">
      <c r="A749" s="21" t="s">
        <v>14341</v>
      </c>
      <c r="B749" s="21" t="s">
        <v>14342</v>
      </c>
      <c r="C749" s="21" t="s">
        <v>14343</v>
      </c>
      <c r="D749" s="21" t="s">
        <v>14344</v>
      </c>
      <c r="E749" s="21" t="s">
        <v>948</v>
      </c>
      <c r="F749" s="21" t="s">
        <v>1438</v>
      </c>
      <c r="G749" s="21" t="s">
        <v>210</v>
      </c>
      <c r="H749" s="98" t="str">
        <f>VLOOKUP(G749,产品名称!$A$3:$B$159,2,0)</f>
        <v>Lip Balm -- Lemon Lime</v>
      </c>
      <c r="I749" s="173">
        <v>19.3</v>
      </c>
      <c r="J749" s="84">
        <v>1</v>
      </c>
      <c r="K749" s="81">
        <v>3.5000000000000003E-2</v>
      </c>
      <c r="L749" s="176">
        <v>0.68</v>
      </c>
      <c r="M749" s="82"/>
      <c r="N749" s="94">
        <v>0</v>
      </c>
      <c r="O749" s="21" t="s">
        <v>14345</v>
      </c>
      <c r="P749" s="21" t="s">
        <v>14345</v>
      </c>
      <c r="Q749" s="21" t="s">
        <v>14346</v>
      </c>
      <c r="R749" s="23"/>
      <c r="S749" s="21">
        <v>44158</v>
      </c>
    </row>
    <row r="750" spans="1:19">
      <c r="A750" s="21" t="s">
        <v>14347</v>
      </c>
      <c r="B750" s="21" t="s">
        <v>14348</v>
      </c>
      <c r="C750" s="21" t="s">
        <v>14349</v>
      </c>
      <c r="D750" s="21" t="s">
        <v>14350</v>
      </c>
      <c r="E750" s="21" t="s">
        <v>1365</v>
      </c>
      <c r="F750" s="21" t="s">
        <v>4789</v>
      </c>
      <c r="G750" s="21" t="s">
        <v>7770</v>
      </c>
      <c r="H750" s="98" t="str">
        <f>VLOOKUP(G750,产品名称!$A$3:$B$159,2,0)</f>
        <v>Liquid Soap Baby Unscented 237ml</v>
      </c>
      <c r="I750" s="173">
        <v>36.71</v>
      </c>
      <c r="J750" s="84">
        <v>1</v>
      </c>
      <c r="K750" s="81">
        <v>4.2000000000000003E-2</v>
      </c>
      <c r="L750" s="176">
        <v>1.54</v>
      </c>
      <c r="M750" s="82"/>
      <c r="N750" s="94">
        <v>0</v>
      </c>
      <c r="O750" s="21" t="s">
        <v>14351</v>
      </c>
      <c r="P750" s="21" t="s">
        <v>14352</v>
      </c>
      <c r="Q750" s="21" t="s">
        <v>13038</v>
      </c>
      <c r="R750" s="23"/>
      <c r="S750" s="21">
        <v>44158</v>
      </c>
    </row>
    <row r="751" spans="1:19">
      <c r="A751" s="21" t="s">
        <v>14353</v>
      </c>
      <c r="B751" s="21" t="s">
        <v>14354</v>
      </c>
      <c r="C751" s="21" t="s">
        <v>14355</v>
      </c>
      <c r="D751" s="21" t="s">
        <v>14356</v>
      </c>
      <c r="E751" s="21" t="s">
        <v>1365</v>
      </c>
      <c r="F751" s="21" t="s">
        <v>1438</v>
      </c>
      <c r="G751" s="21" t="s">
        <v>210</v>
      </c>
      <c r="H751" s="98" t="str">
        <f>VLOOKUP(G751,产品名称!$A$3:$B$159,2,0)</f>
        <v>Lip Balm -- Lemon Lime</v>
      </c>
      <c r="I751" s="173">
        <v>15.25</v>
      </c>
      <c r="J751" s="84">
        <v>1</v>
      </c>
      <c r="K751" s="81">
        <v>4.2000000000000003E-2</v>
      </c>
      <c r="L751" s="176">
        <v>0.64</v>
      </c>
      <c r="M751" s="82"/>
      <c r="N751" s="94">
        <v>0</v>
      </c>
      <c r="O751" s="21" t="s">
        <v>14357</v>
      </c>
      <c r="P751" s="21" t="s">
        <v>14357</v>
      </c>
      <c r="Q751" s="21" t="s">
        <v>14358</v>
      </c>
      <c r="R751" s="23"/>
      <c r="S751" s="21">
        <v>44158</v>
      </c>
    </row>
    <row r="752" spans="1:19">
      <c r="A752" s="21" t="s">
        <v>14359</v>
      </c>
      <c r="B752" s="21" t="s">
        <v>14360</v>
      </c>
      <c r="C752" s="21" t="s">
        <v>14361</v>
      </c>
      <c r="D752" s="21" t="s">
        <v>14362</v>
      </c>
      <c r="E752" s="21" t="s">
        <v>1365</v>
      </c>
      <c r="F752" s="21" t="s">
        <v>1434</v>
      </c>
      <c r="G752" s="21" t="s">
        <v>607</v>
      </c>
      <c r="H752" s="98" t="str">
        <f>VLOOKUP(G752,产品名称!$A$3:$B$159,2,0)</f>
        <v>Liquid Soap 16oz</v>
      </c>
      <c r="I752" s="173">
        <v>102.63</v>
      </c>
      <c r="J752" s="84">
        <v>1</v>
      </c>
      <c r="K752" s="81">
        <v>4.2000000000000003E-2</v>
      </c>
      <c r="L752" s="176">
        <v>4.3099999999999996</v>
      </c>
      <c r="M752" s="82"/>
      <c r="N752" s="94">
        <v>0</v>
      </c>
      <c r="O752" s="21" t="s">
        <v>14363</v>
      </c>
      <c r="P752" s="21" t="s">
        <v>14364</v>
      </c>
      <c r="Q752" s="21" t="s">
        <v>2720</v>
      </c>
      <c r="R752" s="23"/>
      <c r="S752" s="21">
        <v>44158</v>
      </c>
    </row>
    <row r="753" spans="1:19">
      <c r="A753" s="21" t="s">
        <v>14347</v>
      </c>
      <c r="B753" s="21" t="s">
        <v>14348</v>
      </c>
      <c r="C753" s="21" t="s">
        <v>14365</v>
      </c>
      <c r="D753" s="21" t="s">
        <v>14350</v>
      </c>
      <c r="E753" s="21" t="s">
        <v>1365</v>
      </c>
      <c r="F753" s="21" t="s">
        <v>4813</v>
      </c>
      <c r="G753" s="21" t="s">
        <v>14292</v>
      </c>
      <c r="H753" s="98" t="str">
        <f>VLOOKUP(G753,产品名称!$A$3:$B$159,2,0)</f>
        <v>Liquid Soap Green Tea 237ml</v>
      </c>
      <c r="I753" s="173">
        <v>36.71</v>
      </c>
      <c r="J753" s="84">
        <v>1</v>
      </c>
      <c r="K753" s="81">
        <v>4.2000000000000003E-2</v>
      </c>
      <c r="L753" s="176">
        <v>1.54</v>
      </c>
      <c r="M753" s="82"/>
      <c r="N753" s="94">
        <v>0</v>
      </c>
      <c r="O753" s="21" t="s">
        <v>14351</v>
      </c>
      <c r="P753" s="21" t="s">
        <v>14366</v>
      </c>
      <c r="Q753" s="21" t="s">
        <v>13038</v>
      </c>
      <c r="R753" s="23"/>
      <c r="S753" s="21">
        <v>44158</v>
      </c>
    </row>
    <row r="754" spans="1:19">
      <c r="A754" s="21" t="s">
        <v>14347</v>
      </c>
      <c r="B754" s="21" t="s">
        <v>14348</v>
      </c>
      <c r="C754" s="21" t="s">
        <v>14367</v>
      </c>
      <c r="D754" s="21" t="s">
        <v>14350</v>
      </c>
      <c r="E754" s="21" t="s">
        <v>1365</v>
      </c>
      <c r="F754" s="21" t="s">
        <v>4855</v>
      </c>
      <c r="G754" s="21" t="s">
        <v>7906</v>
      </c>
      <c r="H754" s="98" t="str">
        <f>VLOOKUP(G754,产品名称!$A$3:$B$159,2,0)</f>
        <v>Liquid Soap Rose 237ml</v>
      </c>
      <c r="I754" s="173">
        <v>36.71</v>
      </c>
      <c r="J754" s="84">
        <v>1</v>
      </c>
      <c r="K754" s="81">
        <v>4.2000000000000003E-2</v>
      </c>
      <c r="L754" s="176">
        <v>1.54</v>
      </c>
      <c r="M754" s="82"/>
      <c r="N754" s="94">
        <v>0</v>
      </c>
      <c r="O754" s="21" t="s">
        <v>14351</v>
      </c>
      <c r="P754" s="21" t="s">
        <v>14368</v>
      </c>
      <c r="Q754" s="21" t="s">
        <v>13038</v>
      </c>
      <c r="R754" s="23"/>
      <c r="S754" s="21">
        <v>44158</v>
      </c>
    </row>
    <row r="755" spans="1:19">
      <c r="A755" s="21" t="s">
        <v>14369</v>
      </c>
      <c r="B755" s="21" t="s">
        <v>14370</v>
      </c>
      <c r="C755" s="21" t="s">
        <v>14371</v>
      </c>
      <c r="D755" s="21" t="s">
        <v>14372</v>
      </c>
      <c r="E755" s="21" t="s">
        <v>948</v>
      </c>
      <c r="F755" s="21" t="s">
        <v>1437</v>
      </c>
      <c r="G755" s="21" t="s">
        <v>1370</v>
      </c>
      <c r="H755" s="98" t="str">
        <f>VLOOKUP(G755,产品名称!$A$3:$B$159,2,0)</f>
        <v>Lip Balm -- Peppermint</v>
      </c>
      <c r="I755" s="173">
        <v>29.25</v>
      </c>
      <c r="J755" s="84">
        <v>1</v>
      </c>
      <c r="K755" s="81">
        <v>3.5000000000000003E-2</v>
      </c>
      <c r="L755" s="176">
        <v>1.02</v>
      </c>
      <c r="M755" s="82"/>
      <c r="N755" s="94">
        <v>0</v>
      </c>
      <c r="O755" s="21" t="s">
        <v>14373</v>
      </c>
      <c r="P755" s="21" t="s">
        <v>14373</v>
      </c>
      <c r="Q755" s="21" t="s">
        <v>14374</v>
      </c>
      <c r="R755" s="23"/>
      <c r="S755" s="21">
        <v>44158</v>
      </c>
    </row>
    <row r="756" spans="1:19">
      <c r="A756" s="21" t="s">
        <v>14359</v>
      </c>
      <c r="B756" s="21" t="s">
        <v>14360</v>
      </c>
      <c r="C756" s="21" t="s">
        <v>14375</v>
      </c>
      <c r="D756" s="21" t="s">
        <v>14362</v>
      </c>
      <c r="E756" s="21" t="s">
        <v>1365</v>
      </c>
      <c r="F756" s="21" t="s">
        <v>1434</v>
      </c>
      <c r="G756" s="21" t="s">
        <v>607</v>
      </c>
      <c r="H756" s="98" t="str">
        <f>VLOOKUP(G756,产品名称!$A$3:$B$159,2,0)</f>
        <v>Liquid Soap 16oz</v>
      </c>
      <c r="I756" s="173">
        <v>102.63</v>
      </c>
      <c r="J756" s="84">
        <v>1</v>
      </c>
      <c r="K756" s="81">
        <v>4.2000000000000003E-2</v>
      </c>
      <c r="L756" s="176">
        <v>4.3099999999999996</v>
      </c>
      <c r="M756" s="82"/>
      <c r="N756" s="94">
        <v>0</v>
      </c>
      <c r="O756" s="21" t="s">
        <v>14363</v>
      </c>
      <c r="P756" s="21" t="s">
        <v>14376</v>
      </c>
      <c r="Q756" s="21" t="s">
        <v>2720</v>
      </c>
      <c r="R756" s="23"/>
      <c r="S756" s="21">
        <v>44158</v>
      </c>
    </row>
    <row r="757" spans="1:19">
      <c r="A757" s="21" t="s">
        <v>14377</v>
      </c>
      <c r="B757" s="21" t="s">
        <v>14378</v>
      </c>
      <c r="C757" s="21" t="s">
        <v>14379</v>
      </c>
      <c r="D757" s="21" t="s">
        <v>14380</v>
      </c>
      <c r="E757" s="21" t="s">
        <v>948</v>
      </c>
      <c r="F757" s="21" t="s">
        <v>4841</v>
      </c>
      <c r="G757" s="21" t="s">
        <v>3786</v>
      </c>
      <c r="H757" s="98" t="str">
        <f>VLOOKUP(G757,产品名称!$A$3:$B$159,2,0)</f>
        <v>Liquid Soap Eucalyptus 473ml</v>
      </c>
      <c r="I757" s="173">
        <v>42.42</v>
      </c>
      <c r="J757" s="84">
        <v>1</v>
      </c>
      <c r="K757" s="81">
        <v>3.5000000000000003E-2</v>
      </c>
      <c r="L757" s="176">
        <v>1.48</v>
      </c>
      <c r="M757" s="82"/>
      <c r="N757" s="94">
        <v>0</v>
      </c>
      <c r="O757" s="21" t="s">
        <v>14381</v>
      </c>
      <c r="P757" s="21" t="s">
        <v>14381</v>
      </c>
      <c r="Q757" s="21" t="s">
        <v>14382</v>
      </c>
      <c r="R757" s="23"/>
      <c r="S757" s="21">
        <v>44158</v>
      </c>
    </row>
    <row r="758" spans="1:19">
      <c r="A758" s="21" t="s">
        <v>14347</v>
      </c>
      <c r="B758" s="21" t="s">
        <v>14348</v>
      </c>
      <c r="C758" s="21" t="s">
        <v>14383</v>
      </c>
      <c r="D758" s="21" t="s">
        <v>14350</v>
      </c>
      <c r="E758" s="21" t="s">
        <v>1365</v>
      </c>
      <c r="F758" s="21" t="s">
        <v>3789</v>
      </c>
      <c r="G758" s="21" t="s">
        <v>7898</v>
      </c>
      <c r="H758" s="98" t="str">
        <f>VLOOKUP(G758,产品名称!$A$3:$B$159,2,0)</f>
        <v>Liquid Soap Citrus 237ml</v>
      </c>
      <c r="I758" s="173">
        <v>36.71</v>
      </c>
      <c r="J758" s="84">
        <v>1</v>
      </c>
      <c r="K758" s="81">
        <v>4.2000000000000003E-2</v>
      </c>
      <c r="L758" s="176">
        <v>1.54</v>
      </c>
      <c r="M758" s="82"/>
      <c r="N758" s="94">
        <v>0</v>
      </c>
      <c r="O758" s="21" t="s">
        <v>14351</v>
      </c>
      <c r="P758" s="21" t="s">
        <v>14384</v>
      </c>
      <c r="Q758" s="21" t="s">
        <v>13038</v>
      </c>
      <c r="R758" s="23"/>
      <c r="S758" s="21">
        <v>44158</v>
      </c>
    </row>
    <row r="759" spans="1:19">
      <c r="A759" s="21" t="s">
        <v>14385</v>
      </c>
      <c r="B759" s="21" t="s">
        <v>14386</v>
      </c>
      <c r="C759" s="21" t="s">
        <v>14387</v>
      </c>
      <c r="D759" s="21" t="s">
        <v>14388</v>
      </c>
      <c r="E759" s="21" t="s">
        <v>948</v>
      </c>
      <c r="F759" s="21" t="s">
        <v>4841</v>
      </c>
      <c r="G759" s="21" t="s">
        <v>3786</v>
      </c>
      <c r="H759" s="98" t="str">
        <f>VLOOKUP(G759,产品名称!$A:$B,2,0)</f>
        <v>Liquid Soap Eucalyptus 473ml</v>
      </c>
      <c r="I759" s="173">
        <v>41.59</v>
      </c>
      <c r="J759" s="84">
        <v>1</v>
      </c>
      <c r="K759" s="81">
        <v>3.5000000000000003E-2</v>
      </c>
      <c r="L759" s="176">
        <v>1.46</v>
      </c>
      <c r="M759" s="82"/>
      <c r="N759" s="94">
        <v>0</v>
      </c>
      <c r="O759" s="21" t="s">
        <v>14389</v>
      </c>
      <c r="P759" s="21" t="s">
        <v>14389</v>
      </c>
      <c r="Q759" s="21" t="s">
        <v>14390</v>
      </c>
      <c r="R759" s="23"/>
      <c r="S759" s="21">
        <v>44158</v>
      </c>
    </row>
    <row r="760" spans="1:19">
      <c r="A760" s="21" t="s">
        <v>14752</v>
      </c>
      <c r="B760" s="21" t="s">
        <v>14753</v>
      </c>
      <c r="C760" s="21" t="s">
        <v>14754</v>
      </c>
      <c r="D760" s="21" t="s">
        <v>14755</v>
      </c>
      <c r="E760" s="21" t="s">
        <v>948</v>
      </c>
      <c r="F760" s="21" t="s">
        <v>2098</v>
      </c>
      <c r="G760" s="21" t="s">
        <v>2099</v>
      </c>
      <c r="H760" s="98" t="str">
        <f>VLOOKUP(G760,产品名称!$A:$B,2,0)</f>
        <v>Lip Balm -- Orange Ginger</v>
      </c>
      <c r="I760" s="173">
        <v>34.57</v>
      </c>
      <c r="J760" s="84">
        <v>1</v>
      </c>
      <c r="K760" s="81">
        <v>3.5000000000000003E-2</v>
      </c>
      <c r="L760" s="176">
        <v>1.21</v>
      </c>
      <c r="M760" s="82"/>
      <c r="N760" s="94">
        <v>0</v>
      </c>
      <c r="O760" s="21" t="s">
        <v>14756</v>
      </c>
      <c r="P760" s="21" t="s">
        <v>14756</v>
      </c>
      <c r="Q760" s="21" t="s">
        <v>12549</v>
      </c>
      <c r="S760" s="21">
        <v>44158</v>
      </c>
    </row>
    <row r="761" spans="1:19">
      <c r="A761" s="21" t="s">
        <v>14757</v>
      </c>
      <c r="B761" s="21" t="s">
        <v>14758</v>
      </c>
      <c r="C761" s="21" t="s">
        <v>14759</v>
      </c>
      <c r="D761" s="21" t="s">
        <v>14760</v>
      </c>
      <c r="E761" s="21" t="s">
        <v>1365</v>
      </c>
      <c r="F761" s="21" t="s">
        <v>1438</v>
      </c>
      <c r="G761" s="21" t="s">
        <v>210</v>
      </c>
      <c r="H761" s="98" t="str">
        <f>VLOOKUP(G761,产品名称!$A:$B,2,0)</f>
        <v>Lip Balm -- Lemon Lime</v>
      </c>
      <c r="I761" s="173">
        <v>34.57</v>
      </c>
      <c r="J761" s="84">
        <v>1</v>
      </c>
      <c r="K761" s="81">
        <v>4.2000000000000003E-2</v>
      </c>
      <c r="L761" s="176">
        <v>1.45</v>
      </c>
      <c r="M761" s="82"/>
      <c r="N761" s="94">
        <v>0</v>
      </c>
      <c r="O761" s="21" t="s">
        <v>14761</v>
      </c>
      <c r="P761" s="21" t="s">
        <v>14761</v>
      </c>
      <c r="Q761" s="21" t="s">
        <v>14762</v>
      </c>
      <c r="S761" s="21">
        <v>44171</v>
      </c>
    </row>
    <row r="762" spans="1:19">
      <c r="A762" s="21" t="s">
        <v>14763</v>
      </c>
      <c r="B762" s="21" t="s">
        <v>14764</v>
      </c>
      <c r="C762" s="21" t="s">
        <v>14765</v>
      </c>
      <c r="D762" s="21" t="s">
        <v>14766</v>
      </c>
      <c r="E762" s="21" t="s">
        <v>1367</v>
      </c>
      <c r="F762" s="21" t="s">
        <v>1435</v>
      </c>
      <c r="G762" s="21" t="s">
        <v>211</v>
      </c>
      <c r="H762" s="98" t="str">
        <f>VLOOKUP(G762,产品名称!$A:$B,2,0)</f>
        <v>Lip Balm -- Naked</v>
      </c>
      <c r="I762" s="173">
        <v>34.57</v>
      </c>
      <c r="J762" s="84">
        <v>1</v>
      </c>
      <c r="K762" s="81">
        <v>0.19</v>
      </c>
      <c r="L762" s="176">
        <v>6.57</v>
      </c>
      <c r="M762" s="82">
        <v>0.01</v>
      </c>
      <c r="N762" s="94">
        <v>0.34</v>
      </c>
      <c r="O762" s="21" t="s">
        <v>14767</v>
      </c>
      <c r="P762" s="21" t="s">
        <v>14767</v>
      </c>
      <c r="Q762" s="21" t="s">
        <v>1380</v>
      </c>
      <c r="S762" s="21">
        <v>44171</v>
      </c>
    </row>
    <row r="763" spans="1:19">
      <c r="A763" s="21" t="s">
        <v>14768</v>
      </c>
      <c r="B763" s="21" t="s">
        <v>14769</v>
      </c>
      <c r="C763" s="21" t="s">
        <v>14770</v>
      </c>
      <c r="D763" s="21" t="s">
        <v>14771</v>
      </c>
      <c r="E763" s="21" t="s">
        <v>1367</v>
      </c>
      <c r="F763" s="21" t="s">
        <v>8489</v>
      </c>
      <c r="G763" s="21" t="s">
        <v>3255</v>
      </c>
      <c r="H763" s="98" t="str">
        <f>VLOOKUP(G763,产品名称!$A:$B,2,0)</f>
        <v>Liquid Soap Cherry Blossom 473ml</v>
      </c>
      <c r="I763" s="173">
        <v>125.28</v>
      </c>
      <c r="J763" s="84">
        <v>3</v>
      </c>
      <c r="K763" s="81">
        <v>0.2</v>
      </c>
      <c r="L763" s="176">
        <v>25.06</v>
      </c>
      <c r="M763" s="82">
        <v>0.01</v>
      </c>
      <c r="N763" s="94">
        <v>1.25</v>
      </c>
      <c r="O763" s="21" t="s">
        <v>14772</v>
      </c>
      <c r="P763" s="21" t="s">
        <v>14772</v>
      </c>
      <c r="Q763" s="21" t="s">
        <v>1380</v>
      </c>
      <c r="S763" s="21">
        <v>44171</v>
      </c>
    </row>
    <row r="764" spans="1:19">
      <c r="A764" s="21" t="s">
        <v>14773</v>
      </c>
      <c r="B764" s="21" t="s">
        <v>14774</v>
      </c>
      <c r="C764" s="21" t="s">
        <v>14775</v>
      </c>
      <c r="D764" s="21" t="s">
        <v>14776</v>
      </c>
      <c r="E764" s="21" t="s">
        <v>1365</v>
      </c>
      <c r="F764" s="21" t="s">
        <v>1435</v>
      </c>
      <c r="G764" s="21" t="s">
        <v>211</v>
      </c>
      <c r="H764" s="98" t="str">
        <f>VLOOKUP(G764,产品名称!$A:$B,2,0)</f>
        <v>Lip Balm -- Naked</v>
      </c>
      <c r="I764" s="173">
        <v>34.57</v>
      </c>
      <c r="J764" s="84">
        <v>1</v>
      </c>
      <c r="K764" s="81">
        <v>4.2000000000000003E-2</v>
      </c>
      <c r="L764" s="176">
        <v>1.45</v>
      </c>
      <c r="M764" s="82"/>
      <c r="N764" s="94">
        <v>0</v>
      </c>
      <c r="O764" s="21" t="s">
        <v>14777</v>
      </c>
      <c r="P764" s="21" t="s">
        <v>14777</v>
      </c>
      <c r="Q764" s="21" t="s">
        <v>14778</v>
      </c>
      <c r="S764" s="21">
        <v>44170</v>
      </c>
    </row>
    <row r="765" spans="1:19">
      <c r="A765" s="21" t="s">
        <v>14779</v>
      </c>
      <c r="B765" s="21" t="s">
        <v>14780</v>
      </c>
      <c r="C765" s="21" t="s">
        <v>14781</v>
      </c>
      <c r="D765" s="21" t="s">
        <v>14782</v>
      </c>
      <c r="E765" s="21" t="s">
        <v>1367</v>
      </c>
      <c r="F765" s="21" t="s">
        <v>3718</v>
      </c>
      <c r="G765" s="21" t="s">
        <v>6882</v>
      </c>
      <c r="H765" s="98" t="str">
        <f>VLOOKUP(G765,产品名称!$A:$B,2,0)</f>
        <v>Bundle-Liquid Soap 16oz*3</v>
      </c>
      <c r="I765" s="173">
        <v>156.15</v>
      </c>
      <c r="J765" s="84">
        <v>1</v>
      </c>
      <c r="K765" s="81">
        <v>0.2</v>
      </c>
      <c r="L765" s="176">
        <v>31.23</v>
      </c>
      <c r="M765" s="82">
        <v>0.01</v>
      </c>
      <c r="N765" s="94">
        <v>1.56</v>
      </c>
      <c r="O765" s="21" t="s">
        <v>14783</v>
      </c>
      <c r="P765" s="21" t="s">
        <v>14783</v>
      </c>
      <c r="Q765" s="21" t="s">
        <v>1380</v>
      </c>
      <c r="S765" s="21">
        <v>44170</v>
      </c>
    </row>
    <row r="766" spans="1:19">
      <c r="A766" s="21" t="s">
        <v>14784</v>
      </c>
      <c r="B766" s="21" t="s">
        <v>14785</v>
      </c>
      <c r="C766" s="21" t="s">
        <v>14786</v>
      </c>
      <c r="D766" s="21" t="s">
        <v>14787</v>
      </c>
      <c r="E766" s="21" t="s">
        <v>1365</v>
      </c>
      <c r="F766" s="21" t="s">
        <v>1435</v>
      </c>
      <c r="G766" s="21" t="s">
        <v>211</v>
      </c>
      <c r="H766" s="98" t="str">
        <f>VLOOKUP(G766,产品名称!$A:$B,2,0)</f>
        <v>Lip Balm -- Naked</v>
      </c>
      <c r="I766" s="173">
        <v>43.82</v>
      </c>
      <c r="J766" s="84">
        <v>2</v>
      </c>
      <c r="K766" s="81">
        <v>4.2000000000000003E-2</v>
      </c>
      <c r="L766" s="176">
        <v>1.84</v>
      </c>
      <c r="M766" s="82"/>
      <c r="N766" s="94">
        <v>0</v>
      </c>
      <c r="O766" s="21" t="s">
        <v>14788</v>
      </c>
      <c r="P766" s="21" t="s">
        <v>14788</v>
      </c>
      <c r="Q766" s="21" t="s">
        <v>711</v>
      </c>
      <c r="S766" s="21">
        <v>44170</v>
      </c>
    </row>
    <row r="767" spans="1:19">
      <c r="A767" s="21" t="s">
        <v>14789</v>
      </c>
      <c r="B767" s="21" t="s">
        <v>14790</v>
      </c>
      <c r="C767" s="21" t="s">
        <v>14791</v>
      </c>
      <c r="D767" s="21" t="s">
        <v>14792</v>
      </c>
      <c r="E767" s="21" t="s">
        <v>1365</v>
      </c>
      <c r="F767" s="21" t="s">
        <v>1434</v>
      </c>
      <c r="G767" s="21" t="s">
        <v>14793</v>
      </c>
      <c r="H767" s="98" t="str">
        <f>VLOOKUP(G767,产品名称!$A:$B,2,0)</f>
        <v>Liquid Soap Cherry Blossom 473ml</v>
      </c>
      <c r="I767" s="173">
        <v>66.569999999999993</v>
      </c>
      <c r="J767" s="84">
        <v>1</v>
      </c>
      <c r="K767" s="81">
        <v>4.2000000000000003E-2</v>
      </c>
      <c r="L767" s="176">
        <v>2.8</v>
      </c>
      <c r="M767" s="82"/>
      <c r="N767" s="94">
        <v>0</v>
      </c>
      <c r="O767" s="21" t="s">
        <v>14794</v>
      </c>
      <c r="P767" s="21" t="s">
        <v>14795</v>
      </c>
      <c r="Q767" s="21" t="s">
        <v>711</v>
      </c>
      <c r="S767" s="21">
        <v>44170</v>
      </c>
    </row>
    <row r="768" spans="1:19">
      <c r="A768" s="21" t="s">
        <v>14789</v>
      </c>
      <c r="B768" s="21" t="s">
        <v>14790</v>
      </c>
      <c r="C768" s="21" t="s">
        <v>14796</v>
      </c>
      <c r="D768" s="21" t="s">
        <v>14792</v>
      </c>
      <c r="E768" s="21" t="s">
        <v>1365</v>
      </c>
      <c r="F768" s="21" t="s">
        <v>4797</v>
      </c>
      <c r="G768" s="21" t="s">
        <v>14797</v>
      </c>
      <c r="H768" s="98" t="str">
        <f>VLOOKUP(G768,产品名称!$A:$B,2,0)</f>
        <v>Liquid Soap Lavender 473ml</v>
      </c>
      <c r="I768" s="173">
        <v>66.58</v>
      </c>
      <c r="J768" s="84">
        <v>1</v>
      </c>
      <c r="K768" s="81">
        <v>4.2000000000000003E-2</v>
      </c>
      <c r="L768" s="176">
        <v>2.8</v>
      </c>
      <c r="M768" s="82"/>
      <c r="N768" s="94">
        <v>0</v>
      </c>
      <c r="O768" s="21" t="s">
        <v>14794</v>
      </c>
      <c r="P768" s="21" t="s">
        <v>14798</v>
      </c>
      <c r="Q768" s="21" t="s">
        <v>711</v>
      </c>
      <c r="S768" s="21">
        <v>44170</v>
      </c>
    </row>
    <row r="769" spans="1:19">
      <c r="A769" s="21" t="s">
        <v>14789</v>
      </c>
      <c r="B769" s="21" t="s">
        <v>14790</v>
      </c>
      <c r="C769" s="21" t="s">
        <v>14799</v>
      </c>
      <c r="D769" s="21" t="s">
        <v>14792</v>
      </c>
      <c r="E769" s="21" t="s">
        <v>1365</v>
      </c>
      <c r="F769" s="21" t="s">
        <v>8232</v>
      </c>
      <c r="G769" s="21" t="s">
        <v>14800</v>
      </c>
      <c r="H769" s="98" t="str">
        <f>VLOOKUP(G769,产品名称!$A:$B,2,0)</f>
        <v>Liquid Soap Tea Tree 473ml</v>
      </c>
      <c r="I769" s="173">
        <v>66.569999999999993</v>
      </c>
      <c r="J769" s="84">
        <v>1</v>
      </c>
      <c r="K769" s="81">
        <v>4.2000000000000003E-2</v>
      </c>
      <c r="L769" s="176">
        <v>2.8</v>
      </c>
      <c r="M769" s="82"/>
      <c r="N769" s="94">
        <v>0</v>
      </c>
      <c r="O769" s="21" t="s">
        <v>14794</v>
      </c>
      <c r="P769" s="21" t="s">
        <v>14801</v>
      </c>
      <c r="Q769" s="21" t="s">
        <v>711</v>
      </c>
      <c r="S769" s="21">
        <v>44170</v>
      </c>
    </row>
    <row r="770" spans="1:19">
      <c r="A770" s="21" t="s">
        <v>14802</v>
      </c>
      <c r="B770" s="21" t="s">
        <v>14803</v>
      </c>
      <c r="C770" s="21" t="s">
        <v>14804</v>
      </c>
      <c r="D770" s="21" t="s">
        <v>14805</v>
      </c>
      <c r="E770" s="21" t="s">
        <v>948</v>
      </c>
      <c r="F770" s="21" t="s">
        <v>3782</v>
      </c>
      <c r="G770" s="21" t="s">
        <v>3783</v>
      </c>
      <c r="H770" s="98" t="str">
        <f>VLOOKUP(G770,产品名称!$A:$B,2,0)</f>
        <v>Liquid Soap Eucalyptus 237ml</v>
      </c>
      <c r="I770" s="173">
        <v>59.7</v>
      </c>
      <c r="J770" s="84">
        <v>1</v>
      </c>
      <c r="K770" s="81">
        <v>3.5000000000000003E-2</v>
      </c>
      <c r="L770" s="176">
        <v>2.09</v>
      </c>
      <c r="M770" s="82"/>
      <c r="N770" s="94">
        <v>0</v>
      </c>
      <c r="O770" s="21" t="s">
        <v>14806</v>
      </c>
      <c r="P770" s="21" t="s">
        <v>14807</v>
      </c>
      <c r="Q770" s="21" t="s">
        <v>7915</v>
      </c>
      <c r="S770" s="21">
        <v>44170</v>
      </c>
    </row>
    <row r="771" spans="1:19">
      <c r="A771" s="21" t="s">
        <v>14802</v>
      </c>
      <c r="B771" s="21" t="s">
        <v>14803</v>
      </c>
      <c r="C771" s="21" t="s">
        <v>14808</v>
      </c>
      <c r="D771" s="21" t="s">
        <v>14805</v>
      </c>
      <c r="E771" s="21" t="s">
        <v>948</v>
      </c>
      <c r="F771" s="21" t="s">
        <v>1433</v>
      </c>
      <c r="G771" s="21" t="s">
        <v>12086</v>
      </c>
      <c r="H771" s="98" t="str">
        <f>VLOOKUP(G771,产品名称!$A:$B,2,0)</f>
        <v>Bar Soap</v>
      </c>
      <c r="I771" s="173">
        <v>23.19</v>
      </c>
      <c r="J771" s="84">
        <v>1</v>
      </c>
      <c r="K771" s="81">
        <v>3.5000000000000003E-2</v>
      </c>
      <c r="L771" s="176">
        <v>0.81</v>
      </c>
      <c r="M771" s="82"/>
      <c r="N771" s="94">
        <v>0</v>
      </c>
      <c r="O771" s="21" t="s">
        <v>14806</v>
      </c>
      <c r="P771" s="21" t="s">
        <v>14809</v>
      </c>
      <c r="Q771" s="21" t="s">
        <v>7915</v>
      </c>
      <c r="S771" s="21">
        <v>44170</v>
      </c>
    </row>
    <row r="772" spans="1:19">
      <c r="A772" s="21" t="s">
        <v>14802</v>
      </c>
      <c r="B772" s="21" t="s">
        <v>14803</v>
      </c>
      <c r="C772" s="21" t="s">
        <v>14810</v>
      </c>
      <c r="D772" s="21" t="s">
        <v>14805</v>
      </c>
      <c r="E772" s="21" t="s">
        <v>948</v>
      </c>
      <c r="F772" s="21" t="s">
        <v>1432</v>
      </c>
      <c r="G772" s="21" t="s">
        <v>12003</v>
      </c>
      <c r="H772" s="98" t="str">
        <f>VLOOKUP(G772,产品名称!$A:$B,2,0)</f>
        <v>Liquid Soap 8oz</v>
      </c>
      <c r="I772" s="173">
        <v>40.22</v>
      </c>
      <c r="J772" s="84">
        <v>1</v>
      </c>
      <c r="K772" s="81">
        <v>3.5000000000000003E-2</v>
      </c>
      <c r="L772" s="176">
        <v>1.41</v>
      </c>
      <c r="M772" s="82"/>
      <c r="N772" s="94">
        <v>0</v>
      </c>
      <c r="O772" s="21" t="s">
        <v>14806</v>
      </c>
      <c r="P772" s="21" t="s">
        <v>14811</v>
      </c>
      <c r="Q772" s="21" t="s">
        <v>7915</v>
      </c>
      <c r="S772" s="21">
        <v>44170</v>
      </c>
    </row>
    <row r="773" spans="1:19">
      <c r="A773" s="21" t="s">
        <v>14802</v>
      </c>
      <c r="B773" s="21" t="s">
        <v>14803</v>
      </c>
      <c r="C773" s="21" t="s">
        <v>14812</v>
      </c>
      <c r="D773" s="21" t="s">
        <v>14805</v>
      </c>
      <c r="E773" s="21" t="s">
        <v>948</v>
      </c>
      <c r="F773" s="21" t="s">
        <v>1433</v>
      </c>
      <c r="G773" s="21" t="s">
        <v>12086</v>
      </c>
      <c r="H773" s="98" t="str">
        <f>VLOOKUP(G773,产品名称!$A:$B,2,0)</f>
        <v>Bar Soap</v>
      </c>
      <c r="I773" s="173">
        <v>23.19</v>
      </c>
      <c r="J773" s="84">
        <v>1</v>
      </c>
      <c r="K773" s="81">
        <v>3.5000000000000003E-2</v>
      </c>
      <c r="L773" s="176">
        <v>0.81</v>
      </c>
      <c r="M773" s="82"/>
      <c r="N773" s="94">
        <v>0</v>
      </c>
      <c r="O773" s="21" t="s">
        <v>14806</v>
      </c>
      <c r="P773" s="21" t="s">
        <v>14813</v>
      </c>
      <c r="Q773" s="21" t="s">
        <v>7915</v>
      </c>
      <c r="S773" s="21">
        <v>44170</v>
      </c>
    </row>
    <row r="774" spans="1:19">
      <c r="A774" s="21" t="s">
        <v>14814</v>
      </c>
      <c r="B774" s="21" t="s">
        <v>14815</v>
      </c>
      <c r="C774" s="21" t="s">
        <v>14816</v>
      </c>
      <c r="D774" s="21" t="s">
        <v>14817</v>
      </c>
      <c r="E774" s="21" t="s">
        <v>1365</v>
      </c>
      <c r="F774" s="21" t="s">
        <v>8480</v>
      </c>
      <c r="G774" s="21" t="s">
        <v>14818</v>
      </c>
      <c r="H774" s="98" t="str">
        <f>VLOOKUP(G774,产品名称!$A:$B,2,0)</f>
        <v>Eucalyptus Bar Soap 140g</v>
      </c>
      <c r="I774" s="173">
        <v>36.15</v>
      </c>
      <c r="J774" s="84">
        <v>1</v>
      </c>
      <c r="K774" s="81">
        <v>4.2000000000000003E-2</v>
      </c>
      <c r="L774" s="176">
        <v>1.52</v>
      </c>
      <c r="M774" s="82"/>
      <c r="N774" s="94">
        <v>0</v>
      </c>
      <c r="O774" s="21" t="s">
        <v>14819</v>
      </c>
      <c r="P774" s="21" t="s">
        <v>14820</v>
      </c>
      <c r="Q774" s="21" t="s">
        <v>711</v>
      </c>
      <c r="S774" s="21">
        <v>44169</v>
      </c>
    </row>
    <row r="775" spans="1:19">
      <c r="A775" s="21" t="s">
        <v>14814</v>
      </c>
      <c r="B775" s="21" t="s">
        <v>14815</v>
      </c>
      <c r="C775" s="21" t="s">
        <v>14821</v>
      </c>
      <c r="D775" s="21" t="s">
        <v>14817</v>
      </c>
      <c r="E775" s="21" t="s">
        <v>1367</v>
      </c>
      <c r="F775" s="21" t="s">
        <v>8388</v>
      </c>
      <c r="G775" s="21" t="s">
        <v>14822</v>
      </c>
      <c r="H775" s="98" t="str">
        <f>VLOOKUP(G775,产品名称!$A:$B,2,0)</f>
        <v>Tea Tree Bar Soap 140g</v>
      </c>
      <c r="I775" s="173">
        <v>36.15</v>
      </c>
      <c r="J775" s="84">
        <v>1</v>
      </c>
      <c r="K775" s="81">
        <v>0.15</v>
      </c>
      <c r="L775" s="176">
        <v>5.42</v>
      </c>
      <c r="M775" s="82">
        <v>0.01</v>
      </c>
      <c r="N775" s="94">
        <v>0.36</v>
      </c>
      <c r="O775" s="21" t="s">
        <v>14819</v>
      </c>
      <c r="P775" s="21" t="s">
        <v>14823</v>
      </c>
      <c r="Q775" s="21" t="s">
        <v>1380</v>
      </c>
      <c r="S775" s="21">
        <v>44169</v>
      </c>
    </row>
    <row r="776" spans="1:19">
      <c r="A776" s="21" t="s">
        <v>14824</v>
      </c>
      <c r="B776" s="21" t="s">
        <v>14825</v>
      </c>
      <c r="C776" s="21" t="s">
        <v>14826</v>
      </c>
      <c r="D776" s="21" t="s">
        <v>14827</v>
      </c>
      <c r="E776" s="21" t="s">
        <v>1367</v>
      </c>
      <c r="F776" s="21" t="s">
        <v>8489</v>
      </c>
      <c r="G776" s="21" t="s">
        <v>3255</v>
      </c>
      <c r="H776" s="98" t="str">
        <f>VLOOKUP(G776,产品名称!$A:$B,2,0)</f>
        <v>Liquid Soap Cherry Blossom 473ml</v>
      </c>
      <c r="I776" s="173">
        <v>42.24</v>
      </c>
      <c r="J776" s="84">
        <v>1</v>
      </c>
      <c r="K776" s="81">
        <v>0.2</v>
      </c>
      <c r="L776" s="176">
        <v>8.4499999999999993</v>
      </c>
      <c r="M776" s="82">
        <v>0.01</v>
      </c>
      <c r="N776" s="94">
        <v>0.42</v>
      </c>
      <c r="O776" s="21" t="s">
        <v>14828</v>
      </c>
      <c r="P776" s="21" t="s">
        <v>14828</v>
      </c>
      <c r="Q776" s="21" t="s">
        <v>1380</v>
      </c>
      <c r="S776" s="21">
        <v>44169</v>
      </c>
    </row>
    <row r="777" spans="1:19">
      <c r="A777" s="21" t="s">
        <v>14829</v>
      </c>
      <c r="B777" s="21" t="s">
        <v>14830</v>
      </c>
      <c r="C777" s="21" t="s">
        <v>14831</v>
      </c>
      <c r="D777" s="21" t="s">
        <v>14832</v>
      </c>
      <c r="E777" s="21" t="s">
        <v>1365</v>
      </c>
      <c r="F777" s="21" t="s">
        <v>1437</v>
      </c>
      <c r="G777" s="21" t="s">
        <v>1370</v>
      </c>
      <c r="H777" s="98" t="str">
        <f>VLOOKUP(G777,产品名称!$A:$B,2,0)</f>
        <v>Lip Balm -- Peppermint</v>
      </c>
      <c r="I777" s="173">
        <v>34.57</v>
      </c>
      <c r="J777" s="84">
        <v>1</v>
      </c>
      <c r="K777" s="81">
        <v>4.2000000000000003E-2</v>
      </c>
      <c r="L777" s="176">
        <v>1.45</v>
      </c>
      <c r="M777" s="82"/>
      <c r="N777" s="94">
        <v>0</v>
      </c>
      <c r="O777" s="21" t="s">
        <v>14833</v>
      </c>
      <c r="P777" s="21" t="s">
        <v>14833</v>
      </c>
      <c r="Q777" s="21" t="s">
        <v>14834</v>
      </c>
      <c r="S777" s="21">
        <v>44169</v>
      </c>
    </row>
    <row r="778" spans="1:19">
      <c r="A778" s="21" t="s">
        <v>14835</v>
      </c>
      <c r="B778" s="21" t="s">
        <v>14836</v>
      </c>
      <c r="C778" s="21" t="s">
        <v>14837</v>
      </c>
      <c r="D778" s="21" t="s">
        <v>14838</v>
      </c>
      <c r="E778" s="21" t="s">
        <v>1365</v>
      </c>
      <c r="F778" s="21" t="s">
        <v>1435</v>
      </c>
      <c r="G778" s="21" t="s">
        <v>14144</v>
      </c>
      <c r="H778" s="98" t="str">
        <f>VLOOKUP(G778,产品名称!$A:$B,2,0)</f>
        <v>Lip Balm -- Naked</v>
      </c>
      <c r="I778" s="173">
        <v>22.8</v>
      </c>
      <c r="J778" s="84">
        <v>1</v>
      </c>
      <c r="K778" s="81">
        <v>4.2000000000000003E-2</v>
      </c>
      <c r="L778" s="176">
        <v>0.96</v>
      </c>
      <c r="M778" s="82"/>
      <c r="N778" s="94">
        <v>0</v>
      </c>
      <c r="O778" s="21" t="s">
        <v>14839</v>
      </c>
      <c r="P778" s="21" t="s">
        <v>14839</v>
      </c>
      <c r="Q778" s="21" t="s">
        <v>14840</v>
      </c>
      <c r="S778" s="21">
        <v>44168</v>
      </c>
    </row>
    <row r="779" spans="1:19">
      <c r="A779" s="21" t="s">
        <v>14841</v>
      </c>
      <c r="B779" s="21" t="s">
        <v>14842</v>
      </c>
      <c r="C779" s="21" t="s">
        <v>14843</v>
      </c>
      <c r="D779" s="21" t="s">
        <v>14844</v>
      </c>
      <c r="E779" s="21" t="s">
        <v>948</v>
      </c>
      <c r="F779" s="21" t="s">
        <v>3711</v>
      </c>
      <c r="G779" s="21" t="s">
        <v>6880</v>
      </c>
      <c r="H779" s="98" t="str">
        <f>VLOOKUP(G779,产品名称!$A:$B,2,0)</f>
        <v>Bundle-Lip Balm*4</v>
      </c>
      <c r="I779" s="173">
        <v>65.16</v>
      </c>
      <c r="J779" s="84">
        <v>1</v>
      </c>
      <c r="K779" s="81">
        <v>3.5000000000000003E-2</v>
      </c>
      <c r="L779" s="176">
        <v>2.2799999999999998</v>
      </c>
      <c r="M779" s="82"/>
      <c r="N779" s="94">
        <v>0</v>
      </c>
      <c r="O779" s="21" t="s">
        <v>14845</v>
      </c>
      <c r="P779" s="21" t="s">
        <v>14845</v>
      </c>
      <c r="Q779" s="21" t="s">
        <v>14846</v>
      </c>
      <c r="S779" s="21">
        <v>44167</v>
      </c>
    </row>
    <row r="780" spans="1:19">
      <c r="A780" s="21" t="s">
        <v>14847</v>
      </c>
      <c r="B780" s="21" t="s">
        <v>14848</v>
      </c>
      <c r="C780" s="21" t="s">
        <v>14849</v>
      </c>
      <c r="D780" s="21" t="s">
        <v>14850</v>
      </c>
      <c r="E780" s="21" t="s">
        <v>1365</v>
      </c>
      <c r="F780" s="21" t="s">
        <v>3718</v>
      </c>
      <c r="G780" s="21" t="s">
        <v>6882</v>
      </c>
      <c r="H780" s="98" t="str">
        <f>VLOOKUP(G780,产品名称!$A:$B,2,0)</f>
        <v>Bundle-Liquid Soap 16oz*3</v>
      </c>
      <c r="I780" s="173">
        <v>126.53</v>
      </c>
      <c r="J780" s="84">
        <v>1</v>
      </c>
      <c r="K780" s="81">
        <v>4.2000000000000003E-2</v>
      </c>
      <c r="L780" s="176">
        <v>5.31</v>
      </c>
      <c r="M780" s="82"/>
      <c r="N780" s="94">
        <v>0</v>
      </c>
      <c r="O780" s="21" t="s">
        <v>14851</v>
      </c>
      <c r="P780" s="21" t="s">
        <v>14851</v>
      </c>
      <c r="Q780" s="21" t="s">
        <v>711</v>
      </c>
      <c r="S780" s="21">
        <v>44167</v>
      </c>
    </row>
    <row r="781" spans="1:19">
      <c r="A781" s="21" t="s">
        <v>14852</v>
      </c>
      <c r="B781" s="21" t="s">
        <v>14853</v>
      </c>
      <c r="C781" s="21" t="s">
        <v>14854</v>
      </c>
      <c r="D781" s="21" t="s">
        <v>14855</v>
      </c>
      <c r="E781" s="21" t="s">
        <v>1367</v>
      </c>
      <c r="F781" s="21" t="s">
        <v>4841</v>
      </c>
      <c r="G781" s="21" t="s">
        <v>3786</v>
      </c>
      <c r="H781" s="98" t="str">
        <f>VLOOKUP(G781,产品名称!$A:$B,2,0)</f>
        <v>Liquid Soap Eucalyptus 473ml</v>
      </c>
      <c r="I781" s="173">
        <v>44.06</v>
      </c>
      <c r="J781" s="84">
        <v>1</v>
      </c>
      <c r="K781" s="81">
        <v>0.2</v>
      </c>
      <c r="L781" s="176">
        <v>8.81</v>
      </c>
      <c r="M781" s="82">
        <v>0.01</v>
      </c>
      <c r="N781" s="94">
        <v>0.44</v>
      </c>
      <c r="O781" s="21" t="s">
        <v>14856</v>
      </c>
      <c r="P781" s="21" t="s">
        <v>14857</v>
      </c>
      <c r="Q781" s="21" t="s">
        <v>1380</v>
      </c>
      <c r="S781" s="21">
        <v>44167</v>
      </c>
    </row>
    <row r="782" spans="1:19">
      <c r="A782" s="21" t="s">
        <v>14852</v>
      </c>
      <c r="B782" s="21" t="s">
        <v>14853</v>
      </c>
      <c r="C782" s="21" t="s">
        <v>14858</v>
      </c>
      <c r="D782" s="21" t="s">
        <v>14855</v>
      </c>
      <c r="E782" s="21" t="s">
        <v>1367</v>
      </c>
      <c r="F782" s="21" t="s">
        <v>8424</v>
      </c>
      <c r="G782" s="21" t="s">
        <v>12138</v>
      </c>
      <c r="H782" s="98" t="str">
        <f>VLOOKUP(G782,产品名称!$A:$B,2,0)</f>
        <v>Liquid Soap Peppermint 473ml</v>
      </c>
      <c r="I782" s="173">
        <v>114.86</v>
      </c>
      <c r="J782" s="84">
        <v>2</v>
      </c>
      <c r="K782" s="81">
        <v>0.2</v>
      </c>
      <c r="L782" s="176">
        <v>22.97</v>
      </c>
      <c r="M782" s="82">
        <v>0.01</v>
      </c>
      <c r="N782" s="94">
        <v>1.1499999999999999</v>
      </c>
      <c r="O782" s="21" t="s">
        <v>14856</v>
      </c>
      <c r="P782" s="21" t="s">
        <v>14859</v>
      </c>
      <c r="Q782" s="21" t="s">
        <v>1380</v>
      </c>
      <c r="S782" s="21">
        <v>44167</v>
      </c>
    </row>
    <row r="783" spans="1:19">
      <c r="A783" s="21" t="s">
        <v>14860</v>
      </c>
      <c r="B783" s="21" t="s">
        <v>14861</v>
      </c>
      <c r="C783" s="21" t="s">
        <v>14862</v>
      </c>
      <c r="D783" s="21" t="s">
        <v>14863</v>
      </c>
      <c r="E783" s="21" t="s">
        <v>1365</v>
      </c>
      <c r="F783" s="21" t="s">
        <v>1436</v>
      </c>
      <c r="G783" s="21" t="s">
        <v>1371</v>
      </c>
      <c r="H783" s="98" t="str">
        <f>VLOOKUP(G783,产品名称!$A:$B,2,0)</f>
        <v>Bundle-Bar Soap 140g*4</v>
      </c>
      <c r="I783" s="173">
        <v>60.35</v>
      </c>
      <c r="J783" s="84">
        <v>1</v>
      </c>
      <c r="K783" s="81">
        <v>4.2000000000000003E-2</v>
      </c>
      <c r="L783" s="176">
        <v>2.5299999999999998</v>
      </c>
      <c r="M783" s="82"/>
      <c r="N783" s="94">
        <v>0</v>
      </c>
      <c r="O783" s="21" t="s">
        <v>14864</v>
      </c>
      <c r="P783" s="21" t="s">
        <v>14864</v>
      </c>
      <c r="Q783" s="21" t="s">
        <v>711</v>
      </c>
      <c r="S783" s="21">
        <v>44167</v>
      </c>
    </row>
    <row r="784" spans="1:19">
      <c r="A784" s="21" t="s">
        <v>14865</v>
      </c>
      <c r="B784" s="21" t="s">
        <v>14866</v>
      </c>
      <c r="C784" s="21" t="s">
        <v>14867</v>
      </c>
      <c r="D784" s="21" t="s">
        <v>14868</v>
      </c>
      <c r="E784" s="21" t="s">
        <v>948</v>
      </c>
      <c r="F784" s="21" t="s">
        <v>8489</v>
      </c>
      <c r="G784" s="21" t="s">
        <v>3255</v>
      </c>
      <c r="H784" s="98" t="str">
        <f>VLOOKUP(G784,产品名称!$A:$B,2,0)</f>
        <v>Liquid Soap Cherry Blossom 473ml</v>
      </c>
      <c r="I784" s="173">
        <v>41.39</v>
      </c>
      <c r="J784" s="84">
        <v>1</v>
      </c>
      <c r="K784" s="81">
        <v>3.5000000000000003E-2</v>
      </c>
      <c r="L784" s="176">
        <v>1.45</v>
      </c>
      <c r="M784" s="82"/>
      <c r="N784" s="94">
        <v>0</v>
      </c>
      <c r="O784" s="21" t="s">
        <v>14869</v>
      </c>
      <c r="P784" s="21" t="s">
        <v>14869</v>
      </c>
      <c r="Q784" s="21" t="s">
        <v>14870</v>
      </c>
      <c r="S784" s="21">
        <v>44167</v>
      </c>
    </row>
    <row r="785" spans="1:19">
      <c r="A785" s="21" t="s">
        <v>14871</v>
      </c>
      <c r="B785" s="21" t="s">
        <v>14872</v>
      </c>
      <c r="C785" s="21" t="s">
        <v>14873</v>
      </c>
      <c r="D785" s="21" t="s">
        <v>14874</v>
      </c>
      <c r="E785" s="21" t="s">
        <v>1365</v>
      </c>
      <c r="F785" s="21" t="s">
        <v>1438</v>
      </c>
      <c r="G785" s="21" t="s">
        <v>14188</v>
      </c>
      <c r="H785" s="98" t="str">
        <f>VLOOKUP(G785,产品名称!$A:$B,2,0)</f>
        <v>Lip Balm -- Lemon Lime</v>
      </c>
      <c r="I785" s="173">
        <v>22.8</v>
      </c>
      <c r="J785" s="84">
        <v>1</v>
      </c>
      <c r="K785" s="81">
        <v>4.2000000000000003E-2</v>
      </c>
      <c r="L785" s="176">
        <v>0.96</v>
      </c>
      <c r="M785" s="82"/>
      <c r="N785" s="94">
        <v>0</v>
      </c>
      <c r="O785" s="21" t="s">
        <v>14875</v>
      </c>
      <c r="P785" s="21" t="s">
        <v>14875</v>
      </c>
      <c r="Q785" s="21" t="s">
        <v>14876</v>
      </c>
      <c r="S785" s="21">
        <v>44167</v>
      </c>
    </row>
    <row r="786" spans="1:19">
      <c r="A786" s="21" t="s">
        <v>14877</v>
      </c>
      <c r="B786" s="21" t="s">
        <v>14878</v>
      </c>
      <c r="C786" s="21" t="s">
        <v>14879</v>
      </c>
      <c r="D786" s="21" t="s">
        <v>14880</v>
      </c>
      <c r="E786" s="21" t="s">
        <v>1367</v>
      </c>
      <c r="F786" s="21" t="s">
        <v>8077</v>
      </c>
      <c r="G786" s="21" t="s">
        <v>8078</v>
      </c>
      <c r="H786" s="98" t="str">
        <f>VLOOKUP(G786,产品名称!$A:$B,2,0)</f>
        <v>Baby Unscented Bar Soap 140g</v>
      </c>
      <c r="I786" s="173">
        <v>27.45</v>
      </c>
      <c r="J786" s="84">
        <v>1</v>
      </c>
      <c r="K786" s="81">
        <v>0.12</v>
      </c>
      <c r="L786" s="176">
        <v>3.29</v>
      </c>
      <c r="M786" s="82">
        <v>0.03</v>
      </c>
      <c r="N786" s="94">
        <v>0.83</v>
      </c>
      <c r="O786" s="21" t="s">
        <v>14881</v>
      </c>
      <c r="P786" s="21" t="s">
        <v>14881</v>
      </c>
      <c r="Q786" s="21" t="s">
        <v>1380</v>
      </c>
      <c r="S786" s="21">
        <v>44166</v>
      </c>
    </row>
    <row r="787" spans="1:19">
      <c r="A787" s="21" t="s">
        <v>14882</v>
      </c>
      <c r="B787" s="21" t="s">
        <v>14883</v>
      </c>
      <c r="C787" s="21" t="s">
        <v>14884</v>
      </c>
      <c r="D787" s="21" t="s">
        <v>14885</v>
      </c>
      <c r="E787" s="21" t="s">
        <v>1365</v>
      </c>
      <c r="F787" s="21" t="s">
        <v>1435</v>
      </c>
      <c r="G787" s="21" t="s">
        <v>211</v>
      </c>
      <c r="H787" s="98" t="str">
        <f>VLOOKUP(G787,产品名称!$A:$B,2,0)</f>
        <v>Lip Balm -- Naked</v>
      </c>
      <c r="I787" s="173">
        <v>15.22</v>
      </c>
      <c r="J787" s="84">
        <v>1</v>
      </c>
      <c r="K787" s="81">
        <v>4.2000000000000003E-2</v>
      </c>
      <c r="L787" s="176">
        <v>0.64</v>
      </c>
      <c r="M787" s="82"/>
      <c r="N787" s="94">
        <v>0</v>
      </c>
      <c r="O787" s="21" t="s">
        <v>14886</v>
      </c>
      <c r="P787" s="21" t="s">
        <v>14886</v>
      </c>
      <c r="Q787" s="21" t="s">
        <v>711</v>
      </c>
      <c r="S787" s="21">
        <v>44166</v>
      </c>
    </row>
    <row r="788" spans="1:19">
      <c r="A788" s="21" t="s">
        <v>14887</v>
      </c>
      <c r="B788" s="21" t="s">
        <v>14888</v>
      </c>
      <c r="C788" s="21" t="s">
        <v>14889</v>
      </c>
      <c r="D788" s="21" t="s">
        <v>14890</v>
      </c>
      <c r="E788" s="21" t="s">
        <v>1367</v>
      </c>
      <c r="F788" s="21" t="s">
        <v>2098</v>
      </c>
      <c r="G788" s="21" t="s">
        <v>14891</v>
      </c>
      <c r="H788" s="98" t="str">
        <f>VLOOKUP(G788,产品名称!$A:$B,2,0)</f>
        <v>Lip Balm -- Orange Ginger</v>
      </c>
      <c r="I788" s="173">
        <v>22.8</v>
      </c>
      <c r="J788" s="84">
        <v>1</v>
      </c>
      <c r="K788" s="81">
        <v>0.15</v>
      </c>
      <c r="L788" s="176">
        <v>3.42</v>
      </c>
      <c r="M788" s="82">
        <v>0.01</v>
      </c>
      <c r="N788" s="94">
        <v>0.23</v>
      </c>
      <c r="O788" s="21" t="s">
        <v>14892</v>
      </c>
      <c r="P788" s="21" t="s">
        <v>14892</v>
      </c>
      <c r="Q788" s="21" t="s">
        <v>1380</v>
      </c>
      <c r="S788" s="21">
        <v>44166</v>
      </c>
    </row>
    <row r="789" spans="1:19">
      <c r="A789" s="21" t="s">
        <v>14893</v>
      </c>
      <c r="B789" s="21" t="s">
        <v>14894</v>
      </c>
      <c r="C789" s="21" t="s">
        <v>14895</v>
      </c>
      <c r="D789" s="21" t="s">
        <v>14896</v>
      </c>
      <c r="E789" s="21" t="s">
        <v>1365</v>
      </c>
      <c r="F789" s="21" t="s">
        <v>4841</v>
      </c>
      <c r="G789" s="21" t="s">
        <v>3786</v>
      </c>
      <c r="H789" s="98" t="str">
        <f>VLOOKUP(G789,产品名称!$A:$B,2,0)</f>
        <v>Liquid Soap Eucalyptus 473ml</v>
      </c>
      <c r="I789" s="173">
        <v>43.81</v>
      </c>
      <c r="J789" s="84">
        <v>1</v>
      </c>
      <c r="K789" s="81">
        <v>4.2000000000000003E-2</v>
      </c>
      <c r="L789" s="176">
        <v>1.84</v>
      </c>
      <c r="M789" s="82"/>
      <c r="N789" s="94">
        <v>0</v>
      </c>
      <c r="O789" s="21" t="s">
        <v>14897</v>
      </c>
      <c r="P789" s="21" t="s">
        <v>14897</v>
      </c>
      <c r="Q789" s="21" t="s">
        <v>3690</v>
      </c>
      <c r="S789" s="21">
        <v>44165</v>
      </c>
    </row>
    <row r="790" spans="1:19">
      <c r="A790" s="21" t="s">
        <v>14898</v>
      </c>
      <c r="B790" s="21" t="s">
        <v>14899</v>
      </c>
      <c r="C790" s="21" t="s">
        <v>14900</v>
      </c>
      <c r="D790" s="21" t="s">
        <v>14901</v>
      </c>
      <c r="E790" s="21" t="s">
        <v>948</v>
      </c>
      <c r="F790" s="21" t="s">
        <v>4841</v>
      </c>
      <c r="G790" s="21" t="s">
        <v>3786</v>
      </c>
      <c r="H790" s="98" t="str">
        <f>VLOOKUP(G790,产品名称!$A:$B,2,0)</f>
        <v>Liquid Soap Eucalyptus 473ml</v>
      </c>
      <c r="I790" s="173">
        <v>50.22</v>
      </c>
      <c r="J790" s="84">
        <v>1</v>
      </c>
      <c r="K790" s="81">
        <v>3.5000000000000003E-2</v>
      </c>
      <c r="L790" s="176">
        <v>1.76</v>
      </c>
      <c r="M790" s="82"/>
      <c r="N790" s="94">
        <v>0</v>
      </c>
      <c r="O790" s="21" t="s">
        <v>14902</v>
      </c>
      <c r="P790" s="21" t="s">
        <v>14903</v>
      </c>
      <c r="Q790" s="21" t="s">
        <v>14904</v>
      </c>
      <c r="S790" s="21">
        <v>44165</v>
      </c>
    </row>
    <row r="791" spans="1:19">
      <c r="A791" s="21" t="s">
        <v>14898</v>
      </c>
      <c r="B791" s="21" t="s">
        <v>14899</v>
      </c>
      <c r="C791" s="21" t="s">
        <v>14905</v>
      </c>
      <c r="D791" s="21" t="s">
        <v>14901</v>
      </c>
      <c r="E791" s="21" t="s">
        <v>948</v>
      </c>
      <c r="F791" s="21" t="s">
        <v>8498</v>
      </c>
      <c r="G791" s="21" t="s">
        <v>12260</v>
      </c>
      <c r="H791" s="98" t="str">
        <f>VLOOKUP(G791,产品名称!$A:$B,2,0)</f>
        <v>Liquid Soap Rose 237ml</v>
      </c>
      <c r="I791" s="173">
        <v>100.44</v>
      </c>
      <c r="J791" s="84">
        <v>1</v>
      </c>
      <c r="K791" s="81">
        <v>3.5000000000000003E-2</v>
      </c>
      <c r="L791" s="176">
        <v>3.52</v>
      </c>
      <c r="M791" s="82"/>
      <c r="N791" s="94">
        <v>0</v>
      </c>
      <c r="O791" s="21" t="s">
        <v>14902</v>
      </c>
      <c r="P791" s="21" t="s">
        <v>14906</v>
      </c>
      <c r="Q791" s="21" t="s">
        <v>14904</v>
      </c>
      <c r="S791" s="21">
        <v>44165</v>
      </c>
    </row>
    <row r="792" spans="1:19">
      <c r="A792" s="21" t="s">
        <v>14907</v>
      </c>
      <c r="B792" s="21" t="s">
        <v>14908</v>
      </c>
      <c r="C792" s="21" t="s">
        <v>14909</v>
      </c>
      <c r="D792" s="21" t="s">
        <v>14910</v>
      </c>
      <c r="E792" s="21" t="s">
        <v>948</v>
      </c>
      <c r="F792" s="21" t="s">
        <v>12216</v>
      </c>
      <c r="G792" s="21" t="s">
        <v>12217</v>
      </c>
      <c r="H792" s="98" t="str">
        <f>VLOOKUP(G792,产品名称!$A:$B,2,0)</f>
        <v>Liquid Soap Peppermint 473ml</v>
      </c>
      <c r="I792" s="173">
        <v>9.61</v>
      </c>
      <c r="J792" s="84">
        <v>1</v>
      </c>
      <c r="K792" s="81">
        <v>1.4999999999999999E-2</v>
      </c>
      <c r="L792" s="176">
        <v>0.14000000000000001</v>
      </c>
      <c r="M792" s="82"/>
      <c r="N792" s="94">
        <v>0</v>
      </c>
      <c r="O792" s="21" t="s">
        <v>14911</v>
      </c>
      <c r="P792" s="21" t="s">
        <v>14911</v>
      </c>
      <c r="Q792" s="21" t="s">
        <v>8263</v>
      </c>
      <c r="S792" s="21">
        <v>44165</v>
      </c>
    </row>
    <row r="793" spans="1:19">
      <c r="A793" s="21" t="s">
        <v>14912</v>
      </c>
      <c r="B793" s="21" t="s">
        <v>14913</v>
      </c>
      <c r="C793" s="21" t="s">
        <v>14914</v>
      </c>
      <c r="D793" s="21" t="s">
        <v>14915</v>
      </c>
      <c r="E793" s="21" t="s">
        <v>1367</v>
      </c>
      <c r="F793" s="21" t="s">
        <v>1435</v>
      </c>
      <c r="G793" s="21" t="s">
        <v>14144</v>
      </c>
      <c r="H793" s="98" t="str">
        <f>VLOOKUP(G793,产品名称!$A:$B,2,0)</f>
        <v>Lip Balm -- Naked</v>
      </c>
      <c r="I793" s="173">
        <v>22.8</v>
      </c>
      <c r="J793" s="84">
        <v>1</v>
      </c>
      <c r="K793" s="81">
        <v>0.15</v>
      </c>
      <c r="L793" s="176">
        <v>3.42</v>
      </c>
      <c r="M793" s="82">
        <v>0.01</v>
      </c>
      <c r="N793" s="94">
        <v>0.23</v>
      </c>
      <c r="O793" s="21" t="s">
        <v>14916</v>
      </c>
      <c r="P793" s="21" t="s">
        <v>14916</v>
      </c>
      <c r="Q793" s="21" t="s">
        <v>1380</v>
      </c>
      <c r="S793" s="21">
        <v>44165</v>
      </c>
    </row>
    <row r="794" spans="1:19">
      <c r="A794" s="21" t="s">
        <v>14118</v>
      </c>
      <c r="B794" s="21" t="s">
        <v>14119</v>
      </c>
      <c r="C794" s="21" t="s">
        <v>14917</v>
      </c>
      <c r="D794" s="21" t="s">
        <v>14121</v>
      </c>
      <c r="E794" s="21" t="s">
        <v>1365</v>
      </c>
      <c r="F794" s="21" t="s">
        <v>1435</v>
      </c>
      <c r="G794" s="21" t="s">
        <v>211</v>
      </c>
      <c r="H794" s="98" t="str">
        <f>VLOOKUP(G794,产品名称!$A:$B,2,0)</f>
        <v>Lip Balm -- Naked</v>
      </c>
      <c r="I794" s="173">
        <v>24.45</v>
      </c>
      <c r="J794" s="84">
        <v>1</v>
      </c>
      <c r="K794" s="81">
        <v>4.2000000000000003E-2</v>
      </c>
      <c r="L794" s="176">
        <v>1.03</v>
      </c>
      <c r="M794" s="82"/>
      <c r="N794" s="94">
        <v>0</v>
      </c>
      <c r="O794" s="21" t="s">
        <v>14122</v>
      </c>
      <c r="P794" s="21" t="s">
        <v>14918</v>
      </c>
      <c r="Q794" s="21" t="s">
        <v>711</v>
      </c>
      <c r="S794" s="21">
        <v>44165</v>
      </c>
    </row>
    <row r="795" spans="1:19">
      <c r="A795" s="21" t="s">
        <v>16070</v>
      </c>
      <c r="B795" s="21" t="s">
        <v>16071</v>
      </c>
      <c r="C795" s="21" t="s">
        <v>16072</v>
      </c>
      <c r="D795" s="21" t="s">
        <v>16073</v>
      </c>
      <c r="E795" s="21" t="s">
        <v>1365</v>
      </c>
      <c r="F795" s="21" t="s">
        <v>4789</v>
      </c>
      <c r="G795" s="21" t="s">
        <v>16074</v>
      </c>
      <c r="H795" s="98" t="str">
        <f>VLOOKUP(G795,产品名称!$A:$B,2,0)</f>
        <v>Liquid Soap Baby Unscented 237ml</v>
      </c>
      <c r="I795" s="173">
        <v>87.07</v>
      </c>
      <c r="J795" s="84">
        <v>1</v>
      </c>
      <c r="K795" s="81">
        <v>4.2000000000000003E-2</v>
      </c>
      <c r="L795" s="176">
        <v>3.66</v>
      </c>
      <c r="M795" s="82"/>
      <c r="N795" s="94">
        <v>0</v>
      </c>
      <c r="O795" s="21" t="s">
        <v>16075</v>
      </c>
      <c r="P795" s="21" t="s">
        <v>16075</v>
      </c>
      <c r="Q795" s="21" t="s">
        <v>16076</v>
      </c>
      <c r="R795" s="23"/>
      <c r="S795" s="21">
        <v>44178</v>
      </c>
    </row>
    <row r="796" spans="1:19">
      <c r="A796" s="21" t="s">
        <v>16077</v>
      </c>
      <c r="B796" s="21" t="s">
        <v>16078</v>
      </c>
      <c r="C796" s="21" t="s">
        <v>16079</v>
      </c>
      <c r="D796" s="21" t="s">
        <v>16080</v>
      </c>
      <c r="E796" s="21" t="s">
        <v>1365</v>
      </c>
      <c r="F796" s="21" t="s">
        <v>1438</v>
      </c>
      <c r="G796" s="21" t="s">
        <v>14188</v>
      </c>
      <c r="H796" s="98" t="str">
        <f>VLOOKUP(G796,产品名称!$A:$B,2,0)</f>
        <v>Lip Balm -- Lemon Lime</v>
      </c>
      <c r="I796" s="173">
        <v>22.8</v>
      </c>
      <c r="J796" s="84">
        <v>1</v>
      </c>
      <c r="K796" s="81">
        <v>4.2000000000000003E-2</v>
      </c>
      <c r="L796" s="176">
        <v>0.96</v>
      </c>
      <c r="M796" s="82"/>
      <c r="N796" s="94">
        <v>0</v>
      </c>
      <c r="O796" s="21" t="s">
        <v>16081</v>
      </c>
      <c r="P796" s="21" t="s">
        <v>16081</v>
      </c>
      <c r="Q796" s="21" t="s">
        <v>16082</v>
      </c>
      <c r="R796" s="23"/>
      <c r="S796" s="21">
        <v>44178</v>
      </c>
    </row>
    <row r="797" spans="1:19">
      <c r="A797" s="21" t="s">
        <v>16083</v>
      </c>
      <c r="B797" s="21" t="s">
        <v>16084</v>
      </c>
      <c r="C797" s="21" t="s">
        <v>16085</v>
      </c>
      <c r="D797" s="21" t="s">
        <v>16086</v>
      </c>
      <c r="E797" s="21" t="s">
        <v>1367</v>
      </c>
      <c r="F797" s="21" t="s">
        <v>1438</v>
      </c>
      <c r="G797" s="21" t="s">
        <v>210</v>
      </c>
      <c r="H797" s="98" t="str">
        <f>VLOOKUP(G797,产品名称!$A:$B,2,0)</f>
        <v>Lip Balm -- Lemon Lime</v>
      </c>
      <c r="I797" s="173">
        <v>28.57</v>
      </c>
      <c r="J797" s="84">
        <v>1</v>
      </c>
      <c r="K797" s="81">
        <v>0.19</v>
      </c>
      <c r="L797" s="176">
        <v>5.43</v>
      </c>
      <c r="M797" s="82">
        <v>0.01</v>
      </c>
      <c r="N797" s="94">
        <v>0.28000000000000003</v>
      </c>
      <c r="O797" s="21" t="s">
        <v>16087</v>
      </c>
      <c r="P797" s="21" t="s">
        <v>16087</v>
      </c>
      <c r="Q797" s="21" t="s">
        <v>1380</v>
      </c>
      <c r="R797" s="23"/>
      <c r="S797" s="21">
        <v>44178</v>
      </c>
    </row>
    <row r="798" spans="1:19">
      <c r="A798" s="21" t="s">
        <v>16088</v>
      </c>
      <c r="B798" s="21" t="s">
        <v>16089</v>
      </c>
      <c r="C798" s="21" t="s">
        <v>16090</v>
      </c>
      <c r="D798" s="21" t="s">
        <v>16091</v>
      </c>
      <c r="E798" s="21" t="s">
        <v>1367</v>
      </c>
      <c r="F798" s="21" t="s">
        <v>1438</v>
      </c>
      <c r="G798" s="21" t="s">
        <v>210</v>
      </c>
      <c r="H798" s="98" t="str">
        <f>VLOOKUP(G798,产品名称!$A:$B,2,0)</f>
        <v>Lip Balm -- Lemon Lime</v>
      </c>
      <c r="I798" s="173">
        <v>28.57</v>
      </c>
      <c r="J798" s="84">
        <v>1</v>
      </c>
      <c r="K798" s="81">
        <v>0.19</v>
      </c>
      <c r="L798" s="176">
        <v>5.43</v>
      </c>
      <c r="M798" s="82">
        <v>0.01</v>
      </c>
      <c r="N798" s="94">
        <v>0.28000000000000003</v>
      </c>
      <c r="O798" s="21" t="s">
        <v>16092</v>
      </c>
      <c r="P798" s="21" t="s">
        <v>16092</v>
      </c>
      <c r="Q798" s="21" t="s">
        <v>1380</v>
      </c>
      <c r="R798" s="23"/>
      <c r="S798" s="21">
        <v>44178</v>
      </c>
    </row>
    <row r="799" spans="1:19">
      <c r="A799" s="21" t="s">
        <v>16093</v>
      </c>
      <c r="B799" s="21" t="s">
        <v>16094</v>
      </c>
      <c r="C799" s="21" t="s">
        <v>16095</v>
      </c>
      <c r="D799" s="21" t="s">
        <v>16096</v>
      </c>
      <c r="E799" s="21" t="s">
        <v>1365</v>
      </c>
      <c r="F799" s="21" t="s">
        <v>5127</v>
      </c>
      <c r="G799" s="21" t="s">
        <v>16097</v>
      </c>
      <c r="H799" s="98" t="str">
        <f>VLOOKUP(G799,产品名称!$A:$B,2,0)</f>
        <v>Citrus Bar Soap 140g</v>
      </c>
      <c r="I799" s="173">
        <v>51.31</v>
      </c>
      <c r="J799" s="84">
        <v>2</v>
      </c>
      <c r="K799" s="81">
        <v>4.2000000000000003E-2</v>
      </c>
      <c r="L799" s="176">
        <v>2.16</v>
      </c>
      <c r="M799" s="82"/>
      <c r="N799" s="94">
        <v>0</v>
      </c>
      <c r="O799" s="21" t="s">
        <v>16098</v>
      </c>
      <c r="P799" s="21" t="s">
        <v>16098</v>
      </c>
      <c r="Q799" s="21" t="s">
        <v>16099</v>
      </c>
      <c r="R799" s="23"/>
      <c r="S799" s="21">
        <v>44178</v>
      </c>
    </row>
    <row r="800" spans="1:19">
      <c r="A800" s="21" t="s">
        <v>16100</v>
      </c>
      <c r="B800" s="21" t="s">
        <v>16101</v>
      </c>
      <c r="C800" s="21" t="s">
        <v>16102</v>
      </c>
      <c r="D800" s="21" t="s">
        <v>16103</v>
      </c>
      <c r="E800" s="21" t="s">
        <v>1365</v>
      </c>
      <c r="F800" s="21" t="s">
        <v>1438</v>
      </c>
      <c r="G800" s="21" t="s">
        <v>14188</v>
      </c>
      <c r="H800" s="98" t="str">
        <f>VLOOKUP(G800,产品名称!$A:$B,2,0)</f>
        <v>Lip Balm -- Lemon Lime</v>
      </c>
      <c r="I800" s="173">
        <v>22.8</v>
      </c>
      <c r="J800" s="84">
        <v>1</v>
      </c>
      <c r="K800" s="81">
        <v>4.2000000000000003E-2</v>
      </c>
      <c r="L800" s="176">
        <v>0.96</v>
      </c>
      <c r="M800" s="82"/>
      <c r="N800" s="94">
        <v>0</v>
      </c>
      <c r="O800" s="21" t="s">
        <v>16104</v>
      </c>
      <c r="P800" s="21" t="s">
        <v>16104</v>
      </c>
      <c r="Q800" s="21" t="s">
        <v>711</v>
      </c>
      <c r="R800" s="23"/>
      <c r="S800" s="21">
        <v>44178</v>
      </c>
    </row>
    <row r="801" spans="1:19">
      <c r="A801" s="21" t="s">
        <v>16105</v>
      </c>
      <c r="B801" s="21" t="s">
        <v>16106</v>
      </c>
      <c r="C801" s="21" t="s">
        <v>16107</v>
      </c>
      <c r="D801" s="21" t="s">
        <v>16108</v>
      </c>
      <c r="E801" s="21" t="s">
        <v>1365</v>
      </c>
      <c r="F801" s="21" t="s">
        <v>8480</v>
      </c>
      <c r="G801" s="21" t="s">
        <v>8481</v>
      </c>
      <c r="H801" s="98" t="str">
        <f>VLOOKUP(G801,产品名称!$A:$B,2,0)</f>
        <v>Eucalyptus Bar Soap 140g</v>
      </c>
      <c r="I801" s="173">
        <v>53.88</v>
      </c>
      <c r="J801" s="84">
        <v>1</v>
      </c>
      <c r="K801" s="81">
        <v>4.2000000000000003E-2</v>
      </c>
      <c r="L801" s="176">
        <v>2.2599999999999998</v>
      </c>
      <c r="M801" s="82"/>
      <c r="N801" s="94">
        <v>0</v>
      </c>
      <c r="O801" s="21" t="s">
        <v>16109</v>
      </c>
      <c r="P801" s="21" t="s">
        <v>16109</v>
      </c>
      <c r="Q801" s="21" t="s">
        <v>1375</v>
      </c>
      <c r="R801" s="23"/>
      <c r="S801" s="21">
        <v>44178</v>
      </c>
    </row>
    <row r="802" spans="1:19">
      <c r="A802" s="21" t="s">
        <v>16110</v>
      </c>
      <c r="B802" s="21" t="s">
        <v>16111</v>
      </c>
      <c r="C802" s="21" t="s">
        <v>16112</v>
      </c>
      <c r="D802" s="21" t="s">
        <v>16113</v>
      </c>
      <c r="E802" s="21" t="s">
        <v>1367</v>
      </c>
      <c r="F802" s="21" t="s">
        <v>4789</v>
      </c>
      <c r="G802" s="21" t="s">
        <v>16114</v>
      </c>
      <c r="H802" s="98" t="str">
        <f>VLOOKUP(G802,产品名称!$A:$B,2,0)</f>
        <v>Liquid Soap Baby Unscented 237ml</v>
      </c>
      <c r="I802" s="173">
        <v>73.56</v>
      </c>
      <c r="J802" s="84">
        <v>1</v>
      </c>
      <c r="K802" s="81">
        <v>0.19</v>
      </c>
      <c r="L802" s="176">
        <v>13.98</v>
      </c>
      <c r="M802" s="82">
        <v>0.01</v>
      </c>
      <c r="N802" s="94">
        <v>0.73</v>
      </c>
      <c r="O802" s="21" t="s">
        <v>16115</v>
      </c>
      <c r="P802" s="21" t="s">
        <v>16115</v>
      </c>
      <c r="Q802" s="21" t="s">
        <v>1380</v>
      </c>
      <c r="R802" s="23"/>
      <c r="S802" s="21">
        <v>44178</v>
      </c>
    </row>
    <row r="803" spans="1:19">
      <c r="A803" s="21" t="s">
        <v>16116</v>
      </c>
      <c r="B803" s="21" t="s">
        <v>16117</v>
      </c>
      <c r="C803" s="21" t="s">
        <v>16118</v>
      </c>
      <c r="D803" s="21" t="s">
        <v>16119</v>
      </c>
      <c r="E803" s="21" t="s">
        <v>1365</v>
      </c>
      <c r="F803" s="21" t="s">
        <v>1435</v>
      </c>
      <c r="G803" s="21" t="s">
        <v>211</v>
      </c>
      <c r="H803" s="98" t="str">
        <f>VLOOKUP(G803,产品名称!$A:$B,2,0)</f>
        <v>Lip Balm -- Naked</v>
      </c>
      <c r="I803" s="173">
        <v>34.57</v>
      </c>
      <c r="J803" s="84">
        <v>1</v>
      </c>
      <c r="K803" s="81">
        <v>4.2000000000000003E-2</v>
      </c>
      <c r="L803" s="176">
        <v>1.45</v>
      </c>
      <c r="M803" s="82"/>
      <c r="N803" s="94">
        <v>0</v>
      </c>
      <c r="O803" s="21" t="s">
        <v>16120</v>
      </c>
      <c r="P803" s="21" t="s">
        <v>16120</v>
      </c>
      <c r="Q803" s="21" t="s">
        <v>16121</v>
      </c>
      <c r="R803" s="23"/>
      <c r="S803" s="21">
        <v>44178</v>
      </c>
    </row>
    <row r="804" spans="1:19">
      <c r="A804" s="21" t="s">
        <v>16122</v>
      </c>
      <c r="B804" s="21" t="s">
        <v>16123</v>
      </c>
      <c r="C804" s="21" t="s">
        <v>16124</v>
      </c>
      <c r="D804" s="21" t="s">
        <v>16125</v>
      </c>
      <c r="E804" s="21" t="s">
        <v>1365</v>
      </c>
      <c r="F804" s="21" t="s">
        <v>1437</v>
      </c>
      <c r="G804" s="21" t="s">
        <v>16126</v>
      </c>
      <c r="H804" s="98" t="str">
        <f>VLOOKUP(G804,产品名称!$A:$B,2,0)</f>
        <v>Lip Balm -- Peppermint</v>
      </c>
      <c r="I804" s="173">
        <v>22.8</v>
      </c>
      <c r="J804" s="84">
        <v>1</v>
      </c>
      <c r="K804" s="81">
        <v>4.2000000000000003E-2</v>
      </c>
      <c r="L804" s="176">
        <v>0.96</v>
      </c>
      <c r="M804" s="82"/>
      <c r="N804" s="94">
        <v>0</v>
      </c>
      <c r="O804" s="21" t="s">
        <v>16127</v>
      </c>
      <c r="P804" s="21" t="s">
        <v>16127</v>
      </c>
      <c r="Q804" s="21" t="s">
        <v>16128</v>
      </c>
      <c r="R804" s="23"/>
      <c r="S804" s="21">
        <v>44177</v>
      </c>
    </row>
    <row r="805" spans="1:19">
      <c r="A805" s="21" t="s">
        <v>16129</v>
      </c>
      <c r="B805" s="21" t="s">
        <v>16130</v>
      </c>
      <c r="C805" s="21" t="s">
        <v>16131</v>
      </c>
      <c r="D805" s="21" t="s">
        <v>16132</v>
      </c>
      <c r="E805" s="21" t="s">
        <v>1367</v>
      </c>
      <c r="F805" s="21" t="s">
        <v>4789</v>
      </c>
      <c r="G805" s="21" t="s">
        <v>16133</v>
      </c>
      <c r="H805" s="98" t="str">
        <f>VLOOKUP(G805,产品名称!$A:$B,2,0)</f>
        <v>Liquid Soap Baby Unscented 237ml</v>
      </c>
      <c r="I805" s="173">
        <v>58.21</v>
      </c>
      <c r="J805" s="84">
        <v>1</v>
      </c>
      <c r="K805" s="81">
        <v>0.19</v>
      </c>
      <c r="L805" s="176">
        <v>11.06</v>
      </c>
      <c r="M805" s="82">
        <v>0.01</v>
      </c>
      <c r="N805" s="94">
        <v>0.57999999999999996</v>
      </c>
      <c r="O805" s="21" t="s">
        <v>16134</v>
      </c>
      <c r="P805" s="21" t="s">
        <v>16134</v>
      </c>
      <c r="Q805" s="21" t="s">
        <v>1380</v>
      </c>
      <c r="R805" s="23"/>
      <c r="S805" s="21">
        <v>44177</v>
      </c>
    </row>
    <row r="806" spans="1:19">
      <c r="A806" s="21" t="s">
        <v>16135</v>
      </c>
      <c r="B806" s="21" t="s">
        <v>16136</v>
      </c>
      <c r="C806" s="21" t="s">
        <v>16137</v>
      </c>
      <c r="D806" s="21" t="s">
        <v>16138</v>
      </c>
      <c r="E806" s="21" t="s">
        <v>948</v>
      </c>
      <c r="F806" s="21" t="s">
        <v>8498</v>
      </c>
      <c r="G806" s="21" t="s">
        <v>16139</v>
      </c>
      <c r="H806" s="98" t="str">
        <f>VLOOKUP(G806,产品名称!$A:$B,2,0)</f>
        <v>Liquid Soap Rose 237ml</v>
      </c>
      <c r="I806" s="173">
        <v>57.08</v>
      </c>
      <c r="J806" s="84">
        <v>1</v>
      </c>
      <c r="K806" s="81">
        <v>3.5000000000000003E-2</v>
      </c>
      <c r="L806" s="176">
        <v>2</v>
      </c>
      <c r="M806" s="82"/>
      <c r="N806" s="94">
        <v>0</v>
      </c>
      <c r="O806" s="21" t="s">
        <v>16140</v>
      </c>
      <c r="P806" s="21" t="s">
        <v>16141</v>
      </c>
      <c r="Q806" s="21" t="s">
        <v>16142</v>
      </c>
      <c r="R806" s="23"/>
      <c r="S806" s="21">
        <v>44177</v>
      </c>
    </row>
    <row r="807" spans="1:19">
      <c r="A807" s="21" t="s">
        <v>16143</v>
      </c>
      <c r="B807" s="21" t="s">
        <v>16144</v>
      </c>
      <c r="C807" s="21" t="s">
        <v>16145</v>
      </c>
      <c r="D807" s="21" t="s">
        <v>16146</v>
      </c>
      <c r="E807" s="21" t="s">
        <v>1365</v>
      </c>
      <c r="F807" s="21" t="s">
        <v>1438</v>
      </c>
      <c r="G807" s="21" t="s">
        <v>210</v>
      </c>
      <c r="H807" s="98" t="str">
        <f>VLOOKUP(G807,产品名称!$A:$B,2,0)</f>
        <v>Lip Balm -- Lemon Lime</v>
      </c>
      <c r="I807" s="173">
        <v>14.28</v>
      </c>
      <c r="J807" s="84">
        <v>1</v>
      </c>
      <c r="K807" s="81">
        <v>4.2000000000000003E-2</v>
      </c>
      <c r="L807" s="176">
        <v>0.6</v>
      </c>
      <c r="M807" s="82"/>
      <c r="N807" s="94">
        <v>0</v>
      </c>
      <c r="O807" s="21" t="s">
        <v>16147</v>
      </c>
      <c r="P807" s="21" t="s">
        <v>16148</v>
      </c>
      <c r="Q807" s="21" t="s">
        <v>711</v>
      </c>
      <c r="R807" s="23"/>
      <c r="S807" s="21">
        <v>44177</v>
      </c>
    </row>
    <row r="808" spans="1:19">
      <c r="A808" s="21" t="s">
        <v>16143</v>
      </c>
      <c r="B808" s="21" t="s">
        <v>16149</v>
      </c>
      <c r="C808" s="21" t="s">
        <v>16150</v>
      </c>
      <c r="D808" s="21" t="s">
        <v>16146</v>
      </c>
      <c r="E808" s="21" t="s">
        <v>1367</v>
      </c>
      <c r="F808" s="21" t="s">
        <v>8457</v>
      </c>
      <c r="G808" s="21" t="s">
        <v>8458</v>
      </c>
      <c r="H808" s="98" t="str">
        <f>VLOOKUP(G808,产品名称!$A:$B,2,0)</f>
        <v>Cherry Blossom Bar Soap 140g</v>
      </c>
      <c r="I808" s="173">
        <v>9.9700000000000006</v>
      </c>
      <c r="J808" s="84">
        <v>1</v>
      </c>
      <c r="K808" s="81">
        <v>0.12</v>
      </c>
      <c r="L808" s="176">
        <v>1.2</v>
      </c>
      <c r="M808" s="82">
        <v>0.03</v>
      </c>
      <c r="N808" s="94">
        <v>0.3</v>
      </c>
      <c r="O808" s="21" t="s">
        <v>16147</v>
      </c>
      <c r="P808" s="21" t="s">
        <v>16151</v>
      </c>
      <c r="Q808" s="21" t="s">
        <v>1380</v>
      </c>
      <c r="R808" s="23" t="s">
        <v>1369</v>
      </c>
      <c r="S808" s="21">
        <v>44177</v>
      </c>
    </row>
    <row r="809" spans="1:19">
      <c r="A809" s="21" t="s">
        <v>16135</v>
      </c>
      <c r="B809" s="21" t="s">
        <v>16136</v>
      </c>
      <c r="C809" s="21" t="s">
        <v>16152</v>
      </c>
      <c r="D809" s="21" t="s">
        <v>16138</v>
      </c>
      <c r="E809" s="21" t="s">
        <v>948</v>
      </c>
      <c r="F809" s="21" t="s">
        <v>8489</v>
      </c>
      <c r="G809" s="21" t="s">
        <v>16153</v>
      </c>
      <c r="H809" s="98" t="str">
        <f>VLOOKUP(G809,产品名称!$A:$B,2,0)</f>
        <v>Liquid Soap Cherry Blossom 473ml</v>
      </c>
      <c r="I809" s="173">
        <v>57.07</v>
      </c>
      <c r="J809" s="84">
        <v>1</v>
      </c>
      <c r="K809" s="81">
        <v>3.5000000000000003E-2</v>
      </c>
      <c r="L809" s="176">
        <v>2</v>
      </c>
      <c r="M809" s="82"/>
      <c r="N809" s="94">
        <v>0</v>
      </c>
      <c r="O809" s="21" t="s">
        <v>16140</v>
      </c>
      <c r="P809" s="21" t="s">
        <v>16154</v>
      </c>
      <c r="Q809" s="21" t="s">
        <v>16142</v>
      </c>
      <c r="R809" s="23"/>
      <c r="S809" s="21">
        <v>44177</v>
      </c>
    </row>
    <row r="810" spans="1:19">
      <c r="A810" s="21" t="s">
        <v>16155</v>
      </c>
      <c r="B810" s="21" t="s">
        <v>16156</v>
      </c>
      <c r="C810" s="21" t="s">
        <v>16157</v>
      </c>
      <c r="D810" s="21" t="s">
        <v>16158</v>
      </c>
      <c r="E810" s="21" t="s">
        <v>948</v>
      </c>
      <c r="F810" s="21" t="s">
        <v>8077</v>
      </c>
      <c r="G810" s="21" t="s">
        <v>8078</v>
      </c>
      <c r="H810" s="98" t="str">
        <f>VLOOKUP(G810,产品名称!$A:$B,2,0)</f>
        <v>Baby Unscented Bar Soap 140g</v>
      </c>
      <c r="I810" s="173">
        <v>21.58</v>
      </c>
      <c r="J810" s="84">
        <v>1</v>
      </c>
      <c r="K810" s="81">
        <v>3.5000000000000003E-2</v>
      </c>
      <c r="L810" s="176">
        <v>0.76</v>
      </c>
      <c r="M810" s="82"/>
      <c r="N810" s="94">
        <v>0</v>
      </c>
      <c r="O810" s="21" t="s">
        <v>16159</v>
      </c>
      <c r="P810" s="21" t="s">
        <v>16160</v>
      </c>
      <c r="Q810" s="21" t="s">
        <v>16161</v>
      </c>
      <c r="R810" s="23"/>
      <c r="S810" s="21">
        <v>44177</v>
      </c>
    </row>
    <row r="811" spans="1:19">
      <c r="A811" s="21" t="s">
        <v>16143</v>
      </c>
      <c r="B811" s="21" t="s">
        <v>16149</v>
      </c>
      <c r="C811" s="21" t="s">
        <v>16162</v>
      </c>
      <c r="D811" s="21" t="s">
        <v>16146</v>
      </c>
      <c r="E811" s="21" t="s">
        <v>1367</v>
      </c>
      <c r="F811" s="21" t="s">
        <v>8077</v>
      </c>
      <c r="G811" s="21" t="s">
        <v>8078</v>
      </c>
      <c r="H811" s="98" t="str">
        <f>VLOOKUP(G811,产品名称!$A:$B,2,0)</f>
        <v>Baby Unscented Bar Soap 140g</v>
      </c>
      <c r="I811" s="173">
        <v>9.9700000000000006</v>
      </c>
      <c r="J811" s="84">
        <v>1</v>
      </c>
      <c r="K811" s="81">
        <v>0.12</v>
      </c>
      <c r="L811" s="176">
        <v>1.2</v>
      </c>
      <c r="M811" s="82">
        <v>0.03</v>
      </c>
      <c r="N811" s="94">
        <v>0.3</v>
      </c>
      <c r="O811" s="21" t="s">
        <v>16147</v>
      </c>
      <c r="P811" s="21" t="s">
        <v>16163</v>
      </c>
      <c r="Q811" s="21" t="s">
        <v>1380</v>
      </c>
      <c r="R811" s="23" t="s">
        <v>1369</v>
      </c>
      <c r="S811" s="21">
        <v>44177</v>
      </c>
    </row>
    <row r="812" spans="1:19">
      <c r="A812" s="21" t="s">
        <v>16135</v>
      </c>
      <c r="B812" s="21" t="s">
        <v>16136</v>
      </c>
      <c r="C812" s="21" t="s">
        <v>16164</v>
      </c>
      <c r="D812" s="21" t="s">
        <v>16138</v>
      </c>
      <c r="E812" s="21" t="s">
        <v>948</v>
      </c>
      <c r="F812" s="21" t="s">
        <v>16165</v>
      </c>
      <c r="G812" s="21" t="s">
        <v>16166</v>
      </c>
      <c r="H812" s="98" t="str">
        <f>VLOOKUP(G812,产品名称!$A:$B,2,0)</f>
        <v>Liquid Soap Almond 473ml</v>
      </c>
      <c r="I812" s="173">
        <v>57.05</v>
      </c>
      <c r="J812" s="84">
        <v>1</v>
      </c>
      <c r="K812" s="81">
        <v>3.5000000000000003E-2</v>
      </c>
      <c r="L812" s="176">
        <v>2</v>
      </c>
      <c r="M812" s="82"/>
      <c r="N812" s="94">
        <v>0</v>
      </c>
      <c r="O812" s="21" t="s">
        <v>16140</v>
      </c>
      <c r="P812" s="21" t="s">
        <v>16167</v>
      </c>
      <c r="Q812" s="21" t="s">
        <v>16142</v>
      </c>
      <c r="R812" s="23"/>
      <c r="S812" s="21">
        <v>44177</v>
      </c>
    </row>
    <row r="813" spans="1:19">
      <c r="A813" s="21" t="s">
        <v>16143</v>
      </c>
      <c r="B813" s="21" t="s">
        <v>16168</v>
      </c>
      <c r="C813" s="21" t="s">
        <v>16169</v>
      </c>
      <c r="D813" s="21" t="s">
        <v>16146</v>
      </c>
      <c r="E813" s="21" t="s">
        <v>1367</v>
      </c>
      <c r="F813" s="21" t="s">
        <v>3792</v>
      </c>
      <c r="G813" s="21" t="s">
        <v>3793</v>
      </c>
      <c r="H813" s="98" t="str">
        <f>VLOOKUP(G813,产品名称!$A:$B,2,0)</f>
        <v>Liquid Soap Lavender 237ml</v>
      </c>
      <c r="I813" s="173">
        <v>17.3</v>
      </c>
      <c r="J813" s="84">
        <v>1</v>
      </c>
      <c r="K813" s="81">
        <v>0.2</v>
      </c>
      <c r="L813" s="176">
        <v>3.46</v>
      </c>
      <c r="M813" s="82">
        <v>0.01</v>
      </c>
      <c r="N813" s="94">
        <v>0.17</v>
      </c>
      <c r="O813" s="21" t="s">
        <v>16147</v>
      </c>
      <c r="P813" s="21" t="s">
        <v>16170</v>
      </c>
      <c r="Q813" s="21" t="s">
        <v>1380</v>
      </c>
      <c r="R813" s="23"/>
      <c r="S813" s="21">
        <v>44177</v>
      </c>
    </row>
    <row r="814" spans="1:19">
      <c r="A814" s="21" t="s">
        <v>16155</v>
      </c>
      <c r="B814" s="21" t="s">
        <v>16156</v>
      </c>
      <c r="C814" s="21" t="s">
        <v>16171</v>
      </c>
      <c r="D814" s="21" t="s">
        <v>16158</v>
      </c>
      <c r="E814" s="21" t="s">
        <v>948</v>
      </c>
      <c r="F814" s="21" t="s">
        <v>8457</v>
      </c>
      <c r="G814" s="21" t="s">
        <v>8458</v>
      </c>
      <c r="H814" s="98" t="str">
        <f>VLOOKUP(G814,产品名称!$A:$B,2,0)</f>
        <v>Cherry Blossom Bar Soap 140g</v>
      </c>
      <c r="I814" s="173">
        <v>21.58</v>
      </c>
      <c r="J814" s="84">
        <v>1</v>
      </c>
      <c r="K814" s="81">
        <v>3.5000000000000003E-2</v>
      </c>
      <c r="L814" s="176">
        <v>0.76</v>
      </c>
      <c r="M814" s="82"/>
      <c r="N814" s="94">
        <v>0</v>
      </c>
      <c r="O814" s="21" t="s">
        <v>16159</v>
      </c>
      <c r="P814" s="21" t="s">
        <v>16172</v>
      </c>
      <c r="Q814" s="21" t="s">
        <v>16161</v>
      </c>
      <c r="R814" s="23"/>
      <c r="S814" s="21">
        <v>44177</v>
      </c>
    </row>
    <row r="815" spans="1:19">
      <c r="A815" s="21" t="s">
        <v>16143</v>
      </c>
      <c r="B815" s="21" t="s">
        <v>16173</v>
      </c>
      <c r="C815" s="21" t="s">
        <v>16174</v>
      </c>
      <c r="D815" s="21" t="s">
        <v>16146</v>
      </c>
      <c r="E815" s="21" t="s">
        <v>1367</v>
      </c>
      <c r="F815" s="21" t="s">
        <v>4855</v>
      </c>
      <c r="G815" s="21" t="s">
        <v>3791</v>
      </c>
      <c r="H815" s="98" t="str">
        <f>VLOOKUP(G815,产品名称!$A:$B,2,0)</f>
        <v>Liquid Soap Rose 237ml</v>
      </c>
      <c r="I815" s="173">
        <v>17.3</v>
      </c>
      <c r="J815" s="84">
        <v>1</v>
      </c>
      <c r="K815" s="81">
        <v>0.2</v>
      </c>
      <c r="L815" s="176">
        <v>3.46</v>
      </c>
      <c r="M815" s="82">
        <v>0.01</v>
      </c>
      <c r="N815" s="94">
        <v>0.17</v>
      </c>
      <c r="O815" s="21" t="s">
        <v>16147</v>
      </c>
      <c r="P815" s="21" t="s">
        <v>16175</v>
      </c>
      <c r="Q815" s="21" t="s">
        <v>1380</v>
      </c>
      <c r="R815" s="23"/>
      <c r="S815" s="21">
        <v>44177</v>
      </c>
    </row>
    <row r="816" spans="1:19">
      <c r="A816" s="21" t="s">
        <v>16176</v>
      </c>
      <c r="B816" s="21" t="s">
        <v>16177</v>
      </c>
      <c r="C816" s="21" t="s">
        <v>16178</v>
      </c>
      <c r="D816" s="21" t="s">
        <v>16179</v>
      </c>
      <c r="E816" s="21" t="s">
        <v>1365</v>
      </c>
      <c r="F816" s="21" t="s">
        <v>1438</v>
      </c>
      <c r="G816" s="21" t="s">
        <v>210</v>
      </c>
      <c r="H816" s="98" t="str">
        <f>VLOOKUP(G816,产品名称!$A:$B,2,0)</f>
        <v>Lip Balm -- Lemon Lime</v>
      </c>
      <c r="I816" s="173">
        <v>15.46</v>
      </c>
      <c r="J816" s="84">
        <v>1</v>
      </c>
      <c r="K816" s="81">
        <v>4.2000000000000003E-2</v>
      </c>
      <c r="L816" s="176">
        <v>0.65</v>
      </c>
      <c r="M816" s="82"/>
      <c r="N816" s="94">
        <v>0</v>
      </c>
      <c r="O816" s="21" t="s">
        <v>16180</v>
      </c>
      <c r="P816" s="21" t="s">
        <v>16180</v>
      </c>
      <c r="Q816" s="21" t="s">
        <v>711</v>
      </c>
      <c r="R816" s="23"/>
      <c r="S816" s="21">
        <v>44177</v>
      </c>
    </row>
    <row r="817" spans="1:19">
      <c r="A817" s="21" t="s">
        <v>16181</v>
      </c>
      <c r="B817" s="21" t="s">
        <v>16182</v>
      </c>
      <c r="C817" s="21" t="s">
        <v>16183</v>
      </c>
      <c r="D817" s="21" t="s">
        <v>16184</v>
      </c>
      <c r="E817" s="21" t="s">
        <v>1365</v>
      </c>
      <c r="F817" s="21" t="s">
        <v>3711</v>
      </c>
      <c r="G817" s="21" t="s">
        <v>6880</v>
      </c>
      <c r="H817" s="98" t="str">
        <f>VLOOKUP(G817,产品名称!$A:$B,2,0)</f>
        <v>Bundle-Lip Balm*4</v>
      </c>
      <c r="I817" s="173">
        <v>53.58</v>
      </c>
      <c r="J817" s="84">
        <v>1</v>
      </c>
      <c r="K817" s="81">
        <v>4.2000000000000003E-2</v>
      </c>
      <c r="L817" s="176">
        <v>2.25</v>
      </c>
      <c r="M817" s="82"/>
      <c r="N817" s="94">
        <v>0</v>
      </c>
      <c r="O817" s="21" t="s">
        <v>16185</v>
      </c>
      <c r="P817" s="21" t="s">
        <v>16185</v>
      </c>
      <c r="Q817" s="21" t="s">
        <v>16186</v>
      </c>
      <c r="R817" s="23"/>
      <c r="S817" s="21">
        <v>44177</v>
      </c>
    </row>
    <row r="818" spans="1:19">
      <c r="A818" s="21" t="s">
        <v>16187</v>
      </c>
      <c r="B818" s="21" t="s">
        <v>16188</v>
      </c>
      <c r="C818" s="21" t="s">
        <v>16189</v>
      </c>
      <c r="D818" s="21" t="s">
        <v>16190</v>
      </c>
      <c r="E818" s="21" t="s">
        <v>1365</v>
      </c>
      <c r="F818" s="21" t="s">
        <v>3782</v>
      </c>
      <c r="G818" s="21" t="s">
        <v>3783</v>
      </c>
      <c r="H818" s="98" t="str">
        <f>VLOOKUP(G818,产品名称!$A:$B,2,0)</f>
        <v>Liquid Soap Eucalyptus 237ml</v>
      </c>
      <c r="I818" s="173">
        <v>57.7</v>
      </c>
      <c r="J818" s="84">
        <v>1</v>
      </c>
      <c r="K818" s="81">
        <v>4.2000000000000003E-2</v>
      </c>
      <c r="L818" s="176">
        <v>2.42</v>
      </c>
      <c r="M818" s="82"/>
      <c r="N818" s="94">
        <v>0</v>
      </c>
      <c r="O818" s="21" t="s">
        <v>16191</v>
      </c>
      <c r="P818" s="21" t="s">
        <v>16191</v>
      </c>
      <c r="Q818" s="21" t="s">
        <v>1368</v>
      </c>
      <c r="R818" s="23"/>
      <c r="S818" s="21">
        <v>44177</v>
      </c>
    </row>
    <row r="819" spans="1:19">
      <c r="A819" s="21" t="s">
        <v>16192</v>
      </c>
      <c r="B819" s="21" t="s">
        <v>16193</v>
      </c>
      <c r="C819" s="21" t="s">
        <v>16194</v>
      </c>
      <c r="D819" s="21" t="s">
        <v>16195</v>
      </c>
      <c r="E819" s="21" t="s">
        <v>948</v>
      </c>
      <c r="F819" s="21" t="s">
        <v>1438</v>
      </c>
      <c r="G819" s="21" t="s">
        <v>210</v>
      </c>
      <c r="H819" s="98" t="str">
        <f>VLOOKUP(G819,产品名称!$A:$B,2,0)</f>
        <v>Lip Balm -- Lemon Lime</v>
      </c>
      <c r="I819" s="173">
        <v>28.14</v>
      </c>
      <c r="J819" s="84">
        <v>1</v>
      </c>
      <c r="K819" s="81">
        <v>3.5000000000000003E-2</v>
      </c>
      <c r="L819" s="176">
        <v>0.98</v>
      </c>
      <c r="M819" s="82"/>
      <c r="N819" s="94">
        <v>0</v>
      </c>
      <c r="O819" s="21" t="s">
        <v>16196</v>
      </c>
      <c r="P819" s="21" t="s">
        <v>16196</v>
      </c>
      <c r="Q819" s="21" t="s">
        <v>1368</v>
      </c>
      <c r="R819" s="23"/>
      <c r="S819" s="21">
        <v>44177</v>
      </c>
    </row>
    <row r="820" spans="1:19">
      <c r="A820" s="21" t="s">
        <v>16197</v>
      </c>
      <c r="B820" s="21" t="s">
        <v>16198</v>
      </c>
      <c r="C820" s="21" t="s">
        <v>16199</v>
      </c>
      <c r="D820" s="21" t="s">
        <v>16200</v>
      </c>
      <c r="E820" s="21" t="s">
        <v>948</v>
      </c>
      <c r="F820" s="21" t="s">
        <v>1438</v>
      </c>
      <c r="G820" s="21" t="s">
        <v>210</v>
      </c>
      <c r="H820" s="98" t="str">
        <f>VLOOKUP(G820,产品名称!$A:$B,2,0)</f>
        <v>Lip Balm -- Lemon Lime</v>
      </c>
      <c r="I820" s="173">
        <v>20.239999999999998</v>
      </c>
      <c r="J820" s="84">
        <v>1</v>
      </c>
      <c r="K820" s="81">
        <v>3.5000000000000003E-2</v>
      </c>
      <c r="L820" s="176">
        <v>0.71</v>
      </c>
      <c r="M820" s="82"/>
      <c r="N820" s="94">
        <v>0</v>
      </c>
      <c r="O820" s="21" t="s">
        <v>16201</v>
      </c>
      <c r="P820" s="21" t="s">
        <v>16201</v>
      </c>
      <c r="Q820" s="21" t="s">
        <v>14846</v>
      </c>
      <c r="R820" s="23"/>
      <c r="S820" s="21">
        <v>44177</v>
      </c>
    </row>
    <row r="821" spans="1:19">
      <c r="A821" s="21" t="s">
        <v>16202</v>
      </c>
      <c r="B821" s="21" t="s">
        <v>16203</v>
      </c>
      <c r="C821" s="21" t="s">
        <v>16204</v>
      </c>
      <c r="D821" s="21" t="s">
        <v>16205</v>
      </c>
      <c r="E821" s="21" t="s">
        <v>1367</v>
      </c>
      <c r="F821" s="21" t="s">
        <v>1433</v>
      </c>
      <c r="G821" s="21" t="s">
        <v>12086</v>
      </c>
      <c r="H821" s="98" t="str">
        <f>VLOOKUP(G821,产品名称!$A:$B,2,0)</f>
        <v>Bar Soap</v>
      </c>
      <c r="I821" s="173">
        <v>21.72</v>
      </c>
      <c r="J821" s="84">
        <v>1</v>
      </c>
      <c r="K821" s="81">
        <v>0.12</v>
      </c>
      <c r="L821" s="176">
        <v>2.61</v>
      </c>
      <c r="M821" s="82">
        <v>0.03</v>
      </c>
      <c r="N821" s="94">
        <v>0.65</v>
      </c>
      <c r="O821" s="21" t="s">
        <v>16206</v>
      </c>
      <c r="P821" s="21" t="s">
        <v>16207</v>
      </c>
      <c r="Q821" s="21" t="s">
        <v>1380</v>
      </c>
      <c r="R821" s="23" t="s">
        <v>1369</v>
      </c>
      <c r="S821" s="21">
        <v>44177</v>
      </c>
    </row>
    <row r="822" spans="1:19">
      <c r="A822" s="21" t="s">
        <v>16202</v>
      </c>
      <c r="B822" s="21" t="s">
        <v>16203</v>
      </c>
      <c r="C822" s="21" t="s">
        <v>16204</v>
      </c>
      <c r="D822" s="21" t="s">
        <v>16205</v>
      </c>
      <c r="E822" s="21" t="s">
        <v>1367</v>
      </c>
      <c r="F822" s="21" t="s">
        <v>1433</v>
      </c>
      <c r="G822" s="21" t="s">
        <v>12086</v>
      </c>
      <c r="H822" s="98" t="str">
        <f>VLOOKUP(G822,产品名称!$A:$B,2,0)</f>
        <v>Bar Soap</v>
      </c>
      <c r="I822" s="173">
        <v>21.72</v>
      </c>
      <c r="J822" s="84">
        <v>1</v>
      </c>
      <c r="K822" s="81">
        <v>0.12</v>
      </c>
      <c r="L822" s="176">
        <v>2.61</v>
      </c>
      <c r="M822" s="82">
        <v>0.03</v>
      </c>
      <c r="N822" s="94">
        <v>0.65</v>
      </c>
      <c r="O822" s="21" t="s">
        <v>16206</v>
      </c>
      <c r="P822" s="21" t="s">
        <v>16208</v>
      </c>
      <c r="Q822" s="21" t="s">
        <v>1380</v>
      </c>
      <c r="R822" s="23" t="s">
        <v>1369</v>
      </c>
      <c r="S822" s="21">
        <v>44177</v>
      </c>
    </row>
    <row r="823" spans="1:19">
      <c r="A823" s="21" t="s">
        <v>16209</v>
      </c>
      <c r="B823" s="21" t="s">
        <v>16210</v>
      </c>
      <c r="C823" s="21" t="s">
        <v>16211</v>
      </c>
      <c r="D823" s="21" t="s">
        <v>16212</v>
      </c>
      <c r="E823" s="21" t="s">
        <v>1367</v>
      </c>
      <c r="F823" s="21" t="s">
        <v>1433</v>
      </c>
      <c r="G823" s="21" t="s">
        <v>12086</v>
      </c>
      <c r="H823" s="98" t="str">
        <f>VLOOKUP(G823,产品名称!$A:$B,2,0)</f>
        <v>Bar Soap</v>
      </c>
      <c r="I823" s="173">
        <v>33.44</v>
      </c>
      <c r="J823" s="84">
        <v>1</v>
      </c>
      <c r="K823" s="81">
        <v>0.12</v>
      </c>
      <c r="L823" s="176">
        <v>4.01</v>
      </c>
      <c r="M823" s="82">
        <v>0.03</v>
      </c>
      <c r="N823" s="94">
        <v>1.01</v>
      </c>
      <c r="O823" s="21" t="s">
        <v>16213</v>
      </c>
      <c r="P823" s="21" t="s">
        <v>16213</v>
      </c>
      <c r="Q823" s="21" t="s">
        <v>1380</v>
      </c>
      <c r="R823" s="23" t="s">
        <v>1369</v>
      </c>
      <c r="S823" s="21">
        <v>44177</v>
      </c>
    </row>
    <row r="824" spans="1:19">
      <c r="A824" s="21" t="s">
        <v>16214</v>
      </c>
      <c r="B824" s="21" t="s">
        <v>16215</v>
      </c>
      <c r="C824" s="21" t="s">
        <v>16216</v>
      </c>
      <c r="D824" s="21" t="s">
        <v>16217</v>
      </c>
      <c r="E824" s="21" t="s">
        <v>1367</v>
      </c>
      <c r="F824" s="21" t="s">
        <v>3784</v>
      </c>
      <c r="G824" s="21" t="s">
        <v>3785</v>
      </c>
      <c r="H824" s="98" t="str">
        <f>VLOOKUP(G824,产品名称!$A:$B,2,0)</f>
        <v>Liquid Soap Cherry Blossom 237ml</v>
      </c>
      <c r="I824" s="173">
        <v>40.67</v>
      </c>
      <c r="J824" s="84">
        <v>1</v>
      </c>
      <c r="K824" s="81">
        <v>0.2</v>
      </c>
      <c r="L824" s="176">
        <v>8.1300000000000008</v>
      </c>
      <c r="M824" s="82">
        <v>0.01</v>
      </c>
      <c r="N824" s="94">
        <v>0.41</v>
      </c>
      <c r="O824" s="21" t="s">
        <v>16218</v>
      </c>
      <c r="P824" s="21" t="s">
        <v>16219</v>
      </c>
      <c r="Q824" s="21" t="s">
        <v>1380</v>
      </c>
      <c r="R824" s="23"/>
      <c r="S824" s="21">
        <v>44177</v>
      </c>
    </row>
    <row r="825" spans="1:19">
      <c r="A825" s="21" t="s">
        <v>16214</v>
      </c>
      <c r="B825" s="21" t="s">
        <v>16215</v>
      </c>
      <c r="C825" s="21" t="s">
        <v>16216</v>
      </c>
      <c r="D825" s="21" t="s">
        <v>16217</v>
      </c>
      <c r="E825" s="21" t="s">
        <v>1367</v>
      </c>
      <c r="F825" s="21" t="s">
        <v>4825</v>
      </c>
      <c r="G825" s="21" t="s">
        <v>3780</v>
      </c>
      <c r="H825" s="98" t="str">
        <f>VLOOKUP(G825,产品名称!$A:$B,2,0)</f>
        <v>Liquid Soap Almond 237ml</v>
      </c>
      <c r="I825" s="173">
        <v>40.67</v>
      </c>
      <c r="J825" s="84">
        <v>1</v>
      </c>
      <c r="K825" s="81">
        <v>0.2</v>
      </c>
      <c r="L825" s="176">
        <v>8.1300000000000008</v>
      </c>
      <c r="M825" s="82">
        <v>0.01</v>
      </c>
      <c r="N825" s="94">
        <v>0.41</v>
      </c>
      <c r="O825" s="21" t="s">
        <v>16218</v>
      </c>
      <c r="P825" s="21" t="s">
        <v>16220</v>
      </c>
      <c r="Q825" s="21" t="s">
        <v>1380</v>
      </c>
      <c r="R825" s="23"/>
      <c r="S825" s="21">
        <v>44177</v>
      </c>
    </row>
    <row r="826" spans="1:19">
      <c r="A826" s="21" t="s">
        <v>16221</v>
      </c>
      <c r="B826" s="21" t="s">
        <v>16222</v>
      </c>
      <c r="C826" s="21" t="s">
        <v>16223</v>
      </c>
      <c r="D826" s="21" t="s">
        <v>16224</v>
      </c>
      <c r="E826" s="21" t="s">
        <v>1365</v>
      </c>
      <c r="F826" s="21" t="s">
        <v>1435</v>
      </c>
      <c r="G826" s="21" t="s">
        <v>211</v>
      </c>
      <c r="H826" s="98" t="str">
        <f>VLOOKUP(G826,产品名称!$A:$B,2,0)</f>
        <v>Lip Balm -- Naked</v>
      </c>
      <c r="I826" s="173">
        <v>15.34</v>
      </c>
      <c r="J826" s="84">
        <v>1</v>
      </c>
      <c r="K826" s="81">
        <v>4.2000000000000003E-2</v>
      </c>
      <c r="L826" s="176">
        <v>0.64</v>
      </c>
      <c r="M826" s="82"/>
      <c r="N826" s="94">
        <v>0</v>
      </c>
      <c r="O826" s="21" t="s">
        <v>16225</v>
      </c>
      <c r="P826" s="21" t="s">
        <v>16225</v>
      </c>
      <c r="Q826" s="21" t="s">
        <v>711</v>
      </c>
      <c r="R826" s="23"/>
      <c r="S826" s="21">
        <v>44177</v>
      </c>
    </row>
    <row r="827" spans="1:19">
      <c r="A827" s="21" t="s">
        <v>16226</v>
      </c>
      <c r="B827" s="21" t="s">
        <v>16227</v>
      </c>
      <c r="C827" s="21" t="s">
        <v>16228</v>
      </c>
      <c r="D827" s="21" t="s">
        <v>16229</v>
      </c>
      <c r="E827" s="21" t="s">
        <v>1365</v>
      </c>
      <c r="F827" s="21" t="s">
        <v>1438</v>
      </c>
      <c r="G827" s="21" t="s">
        <v>210</v>
      </c>
      <c r="H827" s="98" t="str">
        <f>VLOOKUP(G827,产品名称!$A:$B,2,0)</f>
        <v>Lip Balm -- Lemon Lime</v>
      </c>
      <c r="I827" s="173">
        <v>19.25</v>
      </c>
      <c r="J827" s="84">
        <v>1</v>
      </c>
      <c r="K827" s="81">
        <v>4.2000000000000003E-2</v>
      </c>
      <c r="L827" s="176">
        <v>0.81</v>
      </c>
      <c r="M827" s="82"/>
      <c r="N827" s="94">
        <v>0</v>
      </c>
      <c r="O827" s="21" t="s">
        <v>16230</v>
      </c>
      <c r="P827" s="21" t="s">
        <v>16230</v>
      </c>
      <c r="Q827" s="21" t="s">
        <v>711</v>
      </c>
      <c r="R827" s="23"/>
      <c r="S827" s="21">
        <v>44177</v>
      </c>
    </row>
    <row r="828" spans="1:19">
      <c r="A828" s="21" t="s">
        <v>16231</v>
      </c>
      <c r="B828" s="21" t="s">
        <v>16232</v>
      </c>
      <c r="C828" s="21" t="s">
        <v>16233</v>
      </c>
      <c r="D828" s="21" t="s">
        <v>16234</v>
      </c>
      <c r="E828" s="21" t="s">
        <v>948</v>
      </c>
      <c r="F828" s="21" t="s">
        <v>1433</v>
      </c>
      <c r="G828" s="21" t="s">
        <v>12086</v>
      </c>
      <c r="H828" s="98" t="str">
        <f>VLOOKUP(G828,产品名称!$A:$B,2,0)</f>
        <v>Bar Soap</v>
      </c>
      <c r="I828" s="173">
        <v>26.3</v>
      </c>
      <c r="J828" s="84">
        <v>1</v>
      </c>
      <c r="K828" s="81">
        <v>3.5000000000000003E-2</v>
      </c>
      <c r="L828" s="176">
        <v>0.92</v>
      </c>
      <c r="M828" s="82"/>
      <c r="N828" s="94">
        <v>0</v>
      </c>
      <c r="O828" s="21" t="s">
        <v>16235</v>
      </c>
      <c r="P828" s="21" t="s">
        <v>16236</v>
      </c>
      <c r="Q828" s="21" t="s">
        <v>7915</v>
      </c>
      <c r="R828" s="23"/>
      <c r="S828" s="21">
        <v>44177</v>
      </c>
    </row>
    <row r="829" spans="1:19">
      <c r="A829" s="21" t="s">
        <v>16237</v>
      </c>
      <c r="B829" s="21" t="s">
        <v>16238</v>
      </c>
      <c r="C829" s="21" t="s">
        <v>16239</v>
      </c>
      <c r="D829" s="21" t="s">
        <v>16240</v>
      </c>
      <c r="E829" s="21" t="s">
        <v>948</v>
      </c>
      <c r="F829" s="21" t="s">
        <v>4789</v>
      </c>
      <c r="G829" s="21" t="s">
        <v>3775</v>
      </c>
      <c r="H829" s="98" t="str">
        <f>VLOOKUP(G829,产品名称!$A:$B,2,0)</f>
        <v>Liquid Soap Baby Unscented 237ml</v>
      </c>
      <c r="I829" s="173">
        <v>81</v>
      </c>
      <c r="J829" s="84">
        <v>2</v>
      </c>
      <c r="K829" s="81">
        <v>3.5000000000000003E-2</v>
      </c>
      <c r="L829" s="176">
        <v>2.84</v>
      </c>
      <c r="M829" s="82"/>
      <c r="N829" s="94">
        <v>0</v>
      </c>
      <c r="O829" s="21" t="s">
        <v>16241</v>
      </c>
      <c r="P829" s="21" t="s">
        <v>16241</v>
      </c>
      <c r="Q829" s="21" t="s">
        <v>12166</v>
      </c>
      <c r="R829" s="23"/>
      <c r="S829" s="21">
        <v>44177</v>
      </c>
    </row>
    <row r="830" spans="1:19">
      <c r="A830" s="21" t="s">
        <v>16242</v>
      </c>
      <c r="B830" s="21" t="s">
        <v>16243</v>
      </c>
      <c r="C830" s="21" t="s">
        <v>16244</v>
      </c>
      <c r="D830" s="21" t="s">
        <v>16245</v>
      </c>
      <c r="E830" s="21" t="s">
        <v>948</v>
      </c>
      <c r="F830" s="21" t="s">
        <v>1435</v>
      </c>
      <c r="G830" s="21" t="s">
        <v>211</v>
      </c>
      <c r="H830" s="98" t="str">
        <f>VLOOKUP(G830,产品名称!$A:$B,2,0)</f>
        <v>Lip Balm -- Naked</v>
      </c>
      <c r="I830" s="173">
        <v>20.190000000000001</v>
      </c>
      <c r="J830" s="84">
        <v>1</v>
      </c>
      <c r="K830" s="81">
        <v>3.5000000000000003E-2</v>
      </c>
      <c r="L830" s="176">
        <v>0.71</v>
      </c>
      <c r="M830" s="82"/>
      <c r="N830" s="94">
        <v>0</v>
      </c>
      <c r="O830" s="21" t="s">
        <v>16246</v>
      </c>
      <c r="P830" s="21" t="s">
        <v>16246</v>
      </c>
      <c r="Q830" s="21" t="s">
        <v>12166</v>
      </c>
      <c r="R830" s="23"/>
      <c r="S830" s="21">
        <v>44177</v>
      </c>
    </row>
    <row r="831" spans="1:19">
      <c r="A831" s="21" t="s">
        <v>16247</v>
      </c>
      <c r="B831" s="21" t="s">
        <v>16248</v>
      </c>
      <c r="C831" s="21" t="s">
        <v>16249</v>
      </c>
      <c r="D831" s="21" t="s">
        <v>16250</v>
      </c>
      <c r="E831" s="21" t="s">
        <v>1365</v>
      </c>
      <c r="F831" s="21" t="s">
        <v>1438</v>
      </c>
      <c r="G831" s="21" t="s">
        <v>210</v>
      </c>
      <c r="H831" s="98" t="str">
        <f>VLOOKUP(G831,产品名称!$A:$B,2,0)</f>
        <v>Lip Balm -- Lemon Lime</v>
      </c>
      <c r="I831" s="173">
        <v>16.22</v>
      </c>
      <c r="J831" s="84">
        <v>1</v>
      </c>
      <c r="K831" s="81">
        <v>4.2000000000000003E-2</v>
      </c>
      <c r="L831" s="176">
        <v>0.68</v>
      </c>
      <c r="M831" s="82"/>
      <c r="N831" s="94">
        <v>0</v>
      </c>
      <c r="O831" s="21" t="s">
        <v>16251</v>
      </c>
      <c r="P831" s="21" t="s">
        <v>16251</v>
      </c>
      <c r="Q831" s="21" t="s">
        <v>1368</v>
      </c>
      <c r="R831" s="23"/>
      <c r="S831" s="21">
        <v>44177</v>
      </c>
    </row>
    <row r="832" spans="1:19">
      <c r="A832" s="21" t="s">
        <v>16252</v>
      </c>
      <c r="B832" s="21" t="s">
        <v>16253</v>
      </c>
      <c r="C832" s="21" t="s">
        <v>16254</v>
      </c>
      <c r="D832" s="21" t="s">
        <v>16255</v>
      </c>
      <c r="E832" s="21" t="s">
        <v>948</v>
      </c>
      <c r="F832" s="21" t="s">
        <v>1433</v>
      </c>
      <c r="G832" s="21" t="s">
        <v>12086</v>
      </c>
      <c r="H832" s="98" t="str">
        <f>VLOOKUP(G832,产品名称!$A:$B,2,0)</f>
        <v>Bar Soap</v>
      </c>
      <c r="I832" s="173">
        <v>20.37</v>
      </c>
      <c r="J832" s="84">
        <v>1</v>
      </c>
      <c r="K832" s="81">
        <v>3.5000000000000003E-2</v>
      </c>
      <c r="L832" s="176">
        <v>0.71</v>
      </c>
      <c r="M832" s="82"/>
      <c r="N832" s="94">
        <v>0</v>
      </c>
      <c r="O832" s="21" t="s">
        <v>16256</v>
      </c>
      <c r="P832" s="21" t="s">
        <v>16257</v>
      </c>
      <c r="Q832" s="21" t="s">
        <v>13038</v>
      </c>
      <c r="R832" s="23"/>
      <c r="S832" s="21">
        <v>44177</v>
      </c>
    </row>
    <row r="833" spans="1:19">
      <c r="A833" s="21" t="s">
        <v>16252</v>
      </c>
      <c r="B833" s="21" t="s">
        <v>16253</v>
      </c>
      <c r="C833" s="21" t="s">
        <v>16258</v>
      </c>
      <c r="D833" s="21" t="s">
        <v>16255</v>
      </c>
      <c r="E833" s="21" t="s">
        <v>948</v>
      </c>
      <c r="F833" s="21" t="s">
        <v>1434</v>
      </c>
      <c r="G833" s="21" t="s">
        <v>13548</v>
      </c>
      <c r="H833" s="98" t="str">
        <f>VLOOKUP(G833,产品名称!$A:$B,2,0)</f>
        <v>Liquid Soap 16oz</v>
      </c>
      <c r="I833" s="173">
        <v>55.68</v>
      </c>
      <c r="J833" s="84">
        <v>1</v>
      </c>
      <c r="K833" s="81">
        <v>3.5000000000000003E-2</v>
      </c>
      <c r="L833" s="176">
        <v>1.95</v>
      </c>
      <c r="M833" s="82"/>
      <c r="N833" s="94">
        <v>0</v>
      </c>
      <c r="O833" s="21" t="s">
        <v>16256</v>
      </c>
      <c r="P833" s="21" t="s">
        <v>16259</v>
      </c>
      <c r="Q833" s="21" t="s">
        <v>13038</v>
      </c>
      <c r="R833" s="23"/>
      <c r="S833" s="21">
        <v>44177</v>
      </c>
    </row>
    <row r="834" spans="1:19">
      <c r="A834" s="21" t="s">
        <v>16252</v>
      </c>
      <c r="B834" s="21" t="s">
        <v>16253</v>
      </c>
      <c r="C834" s="21" t="s">
        <v>16260</v>
      </c>
      <c r="D834" s="21" t="s">
        <v>16255</v>
      </c>
      <c r="E834" s="21" t="s">
        <v>948</v>
      </c>
      <c r="F834" s="21" t="s">
        <v>1434</v>
      </c>
      <c r="G834" s="21" t="s">
        <v>13548</v>
      </c>
      <c r="H834" s="98" t="str">
        <f>VLOOKUP(G834,产品名称!$A:$B,2,0)</f>
        <v>Liquid Soap 16oz</v>
      </c>
      <c r="I834" s="173">
        <v>55.68</v>
      </c>
      <c r="J834" s="84">
        <v>1</v>
      </c>
      <c r="K834" s="81">
        <v>3.5000000000000003E-2</v>
      </c>
      <c r="L834" s="176">
        <v>1.95</v>
      </c>
      <c r="M834" s="82"/>
      <c r="N834" s="94">
        <v>0</v>
      </c>
      <c r="O834" s="21" t="s">
        <v>16256</v>
      </c>
      <c r="P834" s="21" t="s">
        <v>16261</v>
      </c>
      <c r="Q834" s="21" t="s">
        <v>13038</v>
      </c>
      <c r="R834" s="23"/>
      <c r="S834" s="21">
        <v>44177</v>
      </c>
    </row>
    <row r="835" spans="1:19">
      <c r="A835" s="21" t="s">
        <v>16262</v>
      </c>
      <c r="B835" s="21" t="s">
        <v>16263</v>
      </c>
      <c r="C835" s="21" t="s">
        <v>16264</v>
      </c>
      <c r="D835" s="21" t="s">
        <v>16265</v>
      </c>
      <c r="E835" s="21" t="s">
        <v>1365</v>
      </c>
      <c r="F835" s="21" t="s">
        <v>1438</v>
      </c>
      <c r="G835" s="21" t="s">
        <v>210</v>
      </c>
      <c r="H835" s="98" t="str">
        <f>VLOOKUP(G835,产品名称!$A:$B,2,0)</f>
        <v>Lip Balm -- Lemon Lime</v>
      </c>
      <c r="I835" s="173">
        <v>15.23</v>
      </c>
      <c r="J835" s="84">
        <v>1</v>
      </c>
      <c r="K835" s="81">
        <v>4.2000000000000003E-2</v>
      </c>
      <c r="L835" s="176">
        <v>0.64</v>
      </c>
      <c r="M835" s="82"/>
      <c r="N835" s="94">
        <v>0</v>
      </c>
      <c r="O835" s="21" t="s">
        <v>16266</v>
      </c>
      <c r="P835" s="21" t="s">
        <v>16266</v>
      </c>
      <c r="Q835" s="21" t="s">
        <v>711</v>
      </c>
      <c r="R835" s="23"/>
      <c r="S835" s="21">
        <v>44177</v>
      </c>
    </row>
    <row r="836" spans="1:19">
      <c r="A836" s="21" t="s">
        <v>16267</v>
      </c>
      <c r="B836" s="21" t="s">
        <v>16268</v>
      </c>
      <c r="C836" s="21" t="s">
        <v>16269</v>
      </c>
      <c r="D836" s="21" t="s">
        <v>16270</v>
      </c>
      <c r="E836" s="21" t="s">
        <v>1365</v>
      </c>
      <c r="F836" s="21" t="s">
        <v>1434</v>
      </c>
      <c r="G836" s="21" t="s">
        <v>13548</v>
      </c>
      <c r="H836" s="98" t="str">
        <f>VLOOKUP(G836,产品名称!$A:$B,2,0)</f>
        <v>Liquid Soap 16oz</v>
      </c>
      <c r="I836" s="173">
        <v>127.81</v>
      </c>
      <c r="J836" s="84">
        <v>2</v>
      </c>
      <c r="K836" s="81">
        <v>4.2000000000000003E-2</v>
      </c>
      <c r="L836" s="176">
        <v>5.37</v>
      </c>
      <c r="M836" s="82"/>
      <c r="N836" s="94">
        <v>0</v>
      </c>
      <c r="O836" s="21" t="s">
        <v>16271</v>
      </c>
      <c r="P836" s="21" t="s">
        <v>16271</v>
      </c>
      <c r="Q836" s="21" t="s">
        <v>711</v>
      </c>
      <c r="R836" s="23"/>
      <c r="S836" s="21">
        <v>44177</v>
      </c>
    </row>
    <row r="837" spans="1:19">
      <c r="A837" s="21" t="s">
        <v>16272</v>
      </c>
      <c r="B837" s="21" t="s">
        <v>16273</v>
      </c>
      <c r="C837" s="21" t="s">
        <v>16274</v>
      </c>
      <c r="D837" s="21" t="s">
        <v>16275</v>
      </c>
      <c r="E837" s="21" t="s">
        <v>948</v>
      </c>
      <c r="F837" s="21" t="s">
        <v>8424</v>
      </c>
      <c r="G837" s="21" t="s">
        <v>12138</v>
      </c>
      <c r="H837" s="98" t="str">
        <f>VLOOKUP(G837,产品名称!$A:$B,2,0)</f>
        <v>Liquid Soap Peppermint 473ml</v>
      </c>
      <c r="I837" s="173">
        <v>58.58</v>
      </c>
      <c r="J837" s="84">
        <v>1</v>
      </c>
      <c r="K837" s="81">
        <v>3.5000000000000003E-2</v>
      </c>
      <c r="L837" s="176">
        <v>2.0499999999999998</v>
      </c>
      <c r="M837" s="82"/>
      <c r="N837" s="94">
        <v>0</v>
      </c>
      <c r="O837" s="21" t="s">
        <v>16276</v>
      </c>
      <c r="P837" s="21" t="s">
        <v>16277</v>
      </c>
      <c r="Q837" s="21" t="s">
        <v>16278</v>
      </c>
      <c r="R837" s="23"/>
      <c r="S837" s="21">
        <v>44177</v>
      </c>
    </row>
    <row r="838" spans="1:19">
      <c r="A838" s="21" t="s">
        <v>16231</v>
      </c>
      <c r="B838" s="21" t="s">
        <v>16232</v>
      </c>
      <c r="C838" s="21" t="s">
        <v>16279</v>
      </c>
      <c r="D838" s="21" t="s">
        <v>16234</v>
      </c>
      <c r="E838" s="21" t="s">
        <v>948</v>
      </c>
      <c r="F838" s="21" t="s">
        <v>1433</v>
      </c>
      <c r="G838" s="21" t="s">
        <v>12086</v>
      </c>
      <c r="H838" s="98" t="str">
        <f>VLOOKUP(G838,产品名称!$A:$B,2,0)</f>
        <v>Bar Soap</v>
      </c>
      <c r="I838" s="173">
        <v>26.3</v>
      </c>
      <c r="J838" s="84">
        <v>1</v>
      </c>
      <c r="K838" s="81">
        <v>3.5000000000000003E-2</v>
      </c>
      <c r="L838" s="176">
        <v>0.92</v>
      </c>
      <c r="M838" s="82"/>
      <c r="N838" s="94">
        <v>0</v>
      </c>
      <c r="O838" s="21" t="s">
        <v>16235</v>
      </c>
      <c r="P838" s="21" t="s">
        <v>16280</v>
      </c>
      <c r="Q838" s="21" t="s">
        <v>7915</v>
      </c>
      <c r="R838" s="23"/>
      <c r="S838" s="21">
        <v>44177</v>
      </c>
    </row>
    <row r="839" spans="1:19">
      <c r="A839" s="21" t="s">
        <v>16281</v>
      </c>
      <c r="B839" s="21" t="s">
        <v>16282</v>
      </c>
      <c r="C839" s="21" t="s">
        <v>16283</v>
      </c>
      <c r="D839" s="21" t="s">
        <v>16284</v>
      </c>
      <c r="E839" s="21" t="s">
        <v>1367</v>
      </c>
      <c r="F839" s="21" t="s">
        <v>3711</v>
      </c>
      <c r="G839" s="21" t="s">
        <v>6880</v>
      </c>
      <c r="H839" s="98" t="str">
        <f>VLOOKUP(G839,产品名称!$A:$B,2,0)</f>
        <v>Bundle-Lip Balm*4</v>
      </c>
      <c r="I839" s="173">
        <v>53.97</v>
      </c>
      <c r="J839" s="84">
        <v>1</v>
      </c>
      <c r="K839" s="81">
        <v>0.2</v>
      </c>
      <c r="L839" s="176">
        <v>10.79</v>
      </c>
      <c r="M839" s="82">
        <v>0.01</v>
      </c>
      <c r="N839" s="94">
        <v>0.54</v>
      </c>
      <c r="O839" s="21" t="s">
        <v>16285</v>
      </c>
      <c r="P839" s="21" t="s">
        <v>16285</v>
      </c>
      <c r="Q839" s="21" t="s">
        <v>1380</v>
      </c>
      <c r="R839" s="23"/>
      <c r="S839" s="21">
        <v>44177</v>
      </c>
    </row>
    <row r="840" spans="1:19">
      <c r="A840" s="21" t="s">
        <v>16286</v>
      </c>
      <c r="B840" s="21" t="s">
        <v>16287</v>
      </c>
      <c r="C840" s="21" t="s">
        <v>16288</v>
      </c>
      <c r="D840" s="21" t="s">
        <v>16289</v>
      </c>
      <c r="E840" s="21" t="s">
        <v>1367</v>
      </c>
      <c r="F840" s="21" t="s">
        <v>3711</v>
      </c>
      <c r="G840" s="21" t="s">
        <v>6880</v>
      </c>
      <c r="H840" s="98" t="str">
        <f>VLOOKUP(G840,产品名称!$A:$B,2,0)</f>
        <v>Bundle-Lip Balm*4</v>
      </c>
      <c r="I840" s="173">
        <v>91.78</v>
      </c>
      <c r="J840" s="84">
        <v>1</v>
      </c>
      <c r="K840" s="81">
        <v>0.2</v>
      </c>
      <c r="L840" s="176">
        <v>18.36</v>
      </c>
      <c r="M840" s="82">
        <v>0.01</v>
      </c>
      <c r="N840" s="94">
        <v>0.91</v>
      </c>
      <c r="O840" s="21" t="s">
        <v>16290</v>
      </c>
      <c r="P840" s="21" t="s">
        <v>16290</v>
      </c>
      <c r="Q840" s="21" t="s">
        <v>1380</v>
      </c>
      <c r="R840" s="23"/>
      <c r="S840" s="21">
        <v>44177</v>
      </c>
    </row>
    <row r="841" spans="1:19">
      <c r="A841" s="21" t="s">
        <v>16231</v>
      </c>
      <c r="B841" s="21" t="s">
        <v>16232</v>
      </c>
      <c r="C841" s="21" t="s">
        <v>16291</v>
      </c>
      <c r="D841" s="21" t="s">
        <v>16234</v>
      </c>
      <c r="E841" s="21" t="s">
        <v>948</v>
      </c>
      <c r="F841" s="21" t="s">
        <v>1433</v>
      </c>
      <c r="G841" s="21" t="s">
        <v>12086</v>
      </c>
      <c r="H841" s="98" t="str">
        <f>VLOOKUP(G841,产品名称!$A:$B,2,0)</f>
        <v>Bar Soap</v>
      </c>
      <c r="I841" s="173">
        <v>26.3</v>
      </c>
      <c r="J841" s="84">
        <v>1</v>
      </c>
      <c r="K841" s="81">
        <v>3.5000000000000003E-2</v>
      </c>
      <c r="L841" s="176">
        <v>0.92</v>
      </c>
      <c r="M841" s="82"/>
      <c r="N841" s="94">
        <v>0</v>
      </c>
      <c r="O841" s="21" t="s">
        <v>16235</v>
      </c>
      <c r="P841" s="21" t="s">
        <v>16292</v>
      </c>
      <c r="Q841" s="21" t="s">
        <v>7915</v>
      </c>
      <c r="R841" s="23"/>
      <c r="S841" s="21">
        <v>44177</v>
      </c>
    </row>
    <row r="842" spans="1:19">
      <c r="A842" s="21" t="s">
        <v>16231</v>
      </c>
      <c r="B842" s="21" t="s">
        <v>16232</v>
      </c>
      <c r="C842" s="21" t="s">
        <v>16293</v>
      </c>
      <c r="D842" s="21" t="s">
        <v>16234</v>
      </c>
      <c r="E842" s="21" t="s">
        <v>948</v>
      </c>
      <c r="F842" s="21" t="s">
        <v>1433</v>
      </c>
      <c r="G842" s="21" t="s">
        <v>12086</v>
      </c>
      <c r="H842" s="98" t="str">
        <f>VLOOKUP(G842,产品名称!$A:$B,2,0)</f>
        <v>Bar Soap</v>
      </c>
      <c r="I842" s="173">
        <v>26.3</v>
      </c>
      <c r="J842" s="84">
        <v>1</v>
      </c>
      <c r="K842" s="81">
        <v>3.5000000000000003E-2</v>
      </c>
      <c r="L842" s="176">
        <v>0.92</v>
      </c>
      <c r="M842" s="82"/>
      <c r="N842" s="94">
        <v>0</v>
      </c>
      <c r="O842" s="21" t="s">
        <v>16235</v>
      </c>
      <c r="P842" s="21" t="s">
        <v>16294</v>
      </c>
      <c r="Q842" s="21" t="s">
        <v>7915</v>
      </c>
      <c r="R842" s="23"/>
      <c r="S842" s="21">
        <v>44177</v>
      </c>
    </row>
    <row r="843" spans="1:19">
      <c r="A843" s="21" t="s">
        <v>16295</v>
      </c>
      <c r="B843" s="21" t="s">
        <v>16296</v>
      </c>
      <c r="C843" s="21" t="s">
        <v>16297</v>
      </c>
      <c r="D843" s="21" t="s">
        <v>16298</v>
      </c>
      <c r="E843" s="21" t="s">
        <v>1365</v>
      </c>
      <c r="F843" s="21" t="s">
        <v>3718</v>
      </c>
      <c r="G843" s="21" t="s">
        <v>6882</v>
      </c>
      <c r="H843" s="98" t="str">
        <f>VLOOKUP(G843,产品名称!$A:$B,2,0)</f>
        <v>Bundle-Liquid Soap 16oz*3</v>
      </c>
      <c r="I843" s="173">
        <v>165.52</v>
      </c>
      <c r="J843" s="84">
        <v>1</v>
      </c>
      <c r="K843" s="81">
        <v>4.2000000000000003E-2</v>
      </c>
      <c r="L843" s="176">
        <v>6.95</v>
      </c>
      <c r="M843" s="82"/>
      <c r="N843" s="94">
        <v>0</v>
      </c>
      <c r="O843" s="21" t="s">
        <v>16299</v>
      </c>
      <c r="P843" s="21" t="s">
        <v>16299</v>
      </c>
      <c r="Q843" s="21" t="s">
        <v>1381</v>
      </c>
      <c r="R843" s="23"/>
      <c r="S843" s="21">
        <v>44177</v>
      </c>
    </row>
    <row r="844" spans="1:19">
      <c r="A844" s="21" t="s">
        <v>16300</v>
      </c>
      <c r="B844" s="21" t="s">
        <v>16301</v>
      </c>
      <c r="C844" s="21" t="s">
        <v>16302</v>
      </c>
      <c r="D844" s="21" t="s">
        <v>16303</v>
      </c>
      <c r="E844" s="21" t="s">
        <v>948</v>
      </c>
      <c r="F844" s="21" t="s">
        <v>8489</v>
      </c>
      <c r="G844" s="21" t="s">
        <v>3255</v>
      </c>
      <c r="H844" s="98" t="str">
        <f>VLOOKUP(G844,产品名称!$A:$B,2,0)</f>
        <v>Liquid Soap Cherry Blossom 473ml</v>
      </c>
      <c r="I844" s="173">
        <v>49.41</v>
      </c>
      <c r="J844" s="84">
        <v>1</v>
      </c>
      <c r="K844" s="81">
        <v>3.5000000000000003E-2</v>
      </c>
      <c r="L844" s="176">
        <v>1.73</v>
      </c>
      <c r="M844" s="82"/>
      <c r="N844" s="94">
        <v>0</v>
      </c>
      <c r="O844" s="21" t="s">
        <v>16304</v>
      </c>
      <c r="P844" s="21" t="s">
        <v>16304</v>
      </c>
      <c r="Q844" s="21" t="s">
        <v>16305</v>
      </c>
      <c r="R844" s="23"/>
      <c r="S844" s="21">
        <v>44177</v>
      </c>
    </row>
    <row r="845" spans="1:19">
      <c r="A845" s="21" t="s">
        <v>16306</v>
      </c>
      <c r="B845" s="21" t="s">
        <v>16307</v>
      </c>
      <c r="C845" s="21" t="s">
        <v>16308</v>
      </c>
      <c r="D845" s="21" t="s">
        <v>16309</v>
      </c>
      <c r="E845" s="21" t="s">
        <v>948</v>
      </c>
      <c r="F845" s="21" t="s">
        <v>4841</v>
      </c>
      <c r="G845" s="21" t="s">
        <v>3786</v>
      </c>
      <c r="H845" s="98" t="str">
        <f>VLOOKUP(G845,产品名称!$A:$B,2,0)</f>
        <v>Liquid Soap Eucalyptus 473ml</v>
      </c>
      <c r="I845" s="173">
        <v>97.96</v>
      </c>
      <c r="J845" s="84">
        <v>2</v>
      </c>
      <c r="K845" s="81">
        <v>3.5000000000000003E-2</v>
      </c>
      <c r="L845" s="176">
        <v>3.43</v>
      </c>
      <c r="M845" s="82"/>
      <c r="N845" s="94">
        <v>0</v>
      </c>
      <c r="O845" s="21" t="s">
        <v>16310</v>
      </c>
      <c r="P845" s="21" t="s">
        <v>16311</v>
      </c>
      <c r="Q845" s="21" t="s">
        <v>8127</v>
      </c>
      <c r="R845" s="23"/>
      <c r="S845" s="21">
        <v>44177</v>
      </c>
    </row>
    <row r="846" spans="1:19">
      <c r="A846" s="21" t="s">
        <v>16306</v>
      </c>
      <c r="B846" s="21" t="s">
        <v>16307</v>
      </c>
      <c r="C846" s="21" t="s">
        <v>16312</v>
      </c>
      <c r="D846" s="21" t="s">
        <v>16309</v>
      </c>
      <c r="E846" s="21" t="s">
        <v>948</v>
      </c>
      <c r="F846" s="21" t="s">
        <v>8489</v>
      </c>
      <c r="G846" s="21" t="s">
        <v>3255</v>
      </c>
      <c r="H846" s="98" t="str">
        <f>VLOOKUP(G846,产品名称!$A:$B,2,0)</f>
        <v>Liquid Soap Cherry Blossom 473ml</v>
      </c>
      <c r="I846" s="173">
        <v>48.98</v>
      </c>
      <c r="J846" s="84">
        <v>1</v>
      </c>
      <c r="K846" s="81">
        <v>3.5000000000000003E-2</v>
      </c>
      <c r="L846" s="176">
        <v>1.71</v>
      </c>
      <c r="M846" s="82"/>
      <c r="N846" s="94">
        <v>0</v>
      </c>
      <c r="O846" s="21" t="s">
        <v>16310</v>
      </c>
      <c r="P846" s="21" t="s">
        <v>16313</v>
      </c>
      <c r="Q846" s="21" t="s">
        <v>8127</v>
      </c>
      <c r="R846" s="23"/>
      <c r="S846" s="21">
        <v>44177</v>
      </c>
    </row>
    <row r="847" spans="1:19">
      <c r="A847" s="21" t="s">
        <v>16314</v>
      </c>
      <c r="B847" s="21" t="s">
        <v>16301</v>
      </c>
      <c r="C847" s="21" t="s">
        <v>16315</v>
      </c>
      <c r="D847" s="21" t="s">
        <v>16316</v>
      </c>
      <c r="E847" s="21" t="s">
        <v>948</v>
      </c>
      <c r="F847" s="21" t="s">
        <v>8489</v>
      </c>
      <c r="G847" s="21" t="s">
        <v>3255</v>
      </c>
      <c r="H847" s="98" t="str">
        <f>VLOOKUP(G847,产品名称!$A:$B,2,0)</f>
        <v>Liquid Soap Cherry Blossom 473ml</v>
      </c>
      <c r="I847" s="173">
        <v>51.41</v>
      </c>
      <c r="J847" s="84">
        <v>1</v>
      </c>
      <c r="K847" s="81">
        <v>3.5000000000000003E-2</v>
      </c>
      <c r="L847" s="176">
        <v>1.8</v>
      </c>
      <c r="M847" s="82"/>
      <c r="N847" s="94">
        <v>0</v>
      </c>
      <c r="O847" s="21" t="s">
        <v>16317</v>
      </c>
      <c r="P847" s="21" t="s">
        <v>16317</v>
      </c>
      <c r="Q847" s="21" t="s">
        <v>16318</v>
      </c>
      <c r="R847" s="23"/>
      <c r="S847" s="21">
        <v>44177</v>
      </c>
    </row>
    <row r="848" spans="1:19">
      <c r="A848" s="21" t="s">
        <v>16306</v>
      </c>
      <c r="B848" s="21" t="s">
        <v>16319</v>
      </c>
      <c r="C848" s="21" t="s">
        <v>16320</v>
      </c>
      <c r="D848" s="21" t="s">
        <v>16309</v>
      </c>
      <c r="E848" s="21" t="s">
        <v>948</v>
      </c>
      <c r="F848" s="21" t="s">
        <v>3261</v>
      </c>
      <c r="G848" s="21" t="s">
        <v>3262</v>
      </c>
      <c r="H848" s="98" t="str">
        <f>VLOOKUP(G848,产品名称!$A:$B,2,0)</f>
        <v>Almond Bar Soap 140g</v>
      </c>
      <c r="I848" s="173">
        <v>24.58</v>
      </c>
      <c r="J848" s="84">
        <v>1</v>
      </c>
      <c r="K848" s="81">
        <v>3.5000000000000003E-2</v>
      </c>
      <c r="L848" s="176">
        <v>0.86</v>
      </c>
      <c r="M848" s="82"/>
      <c r="N848" s="94">
        <v>0</v>
      </c>
      <c r="O848" s="21" t="s">
        <v>16310</v>
      </c>
      <c r="P848" s="21" t="s">
        <v>16321</v>
      </c>
      <c r="Q848" s="21" t="s">
        <v>8127</v>
      </c>
      <c r="R848" s="23"/>
      <c r="S848" s="21">
        <v>44177</v>
      </c>
    </row>
    <row r="849" spans="1:19">
      <c r="A849" s="21" t="s">
        <v>16322</v>
      </c>
      <c r="B849" s="21" t="s">
        <v>16323</v>
      </c>
      <c r="C849" s="21" t="s">
        <v>16324</v>
      </c>
      <c r="D849" s="21" t="s">
        <v>16325</v>
      </c>
      <c r="E849" s="21" t="s">
        <v>1365</v>
      </c>
      <c r="F849" s="21" t="s">
        <v>1438</v>
      </c>
      <c r="G849" s="21" t="s">
        <v>210</v>
      </c>
      <c r="H849" s="98" t="str">
        <f>VLOOKUP(G849,产品名称!$A:$B,2,0)</f>
        <v>Lip Balm -- Lemon Lime</v>
      </c>
      <c r="I849" s="173">
        <v>28.29</v>
      </c>
      <c r="J849" s="84">
        <v>1</v>
      </c>
      <c r="K849" s="81">
        <v>4.2000000000000003E-2</v>
      </c>
      <c r="L849" s="176">
        <v>1.19</v>
      </c>
      <c r="M849" s="82"/>
      <c r="N849" s="94">
        <v>0</v>
      </c>
      <c r="O849" s="21" t="s">
        <v>16326</v>
      </c>
      <c r="P849" s="21" t="s">
        <v>16326</v>
      </c>
      <c r="Q849" s="21" t="s">
        <v>14358</v>
      </c>
      <c r="R849" s="23"/>
      <c r="S849" s="21">
        <v>44177</v>
      </c>
    </row>
    <row r="850" spans="1:19">
      <c r="A850" s="21" t="s">
        <v>16327</v>
      </c>
      <c r="B850" s="21" t="s">
        <v>16328</v>
      </c>
      <c r="C850" s="21" t="s">
        <v>16329</v>
      </c>
      <c r="D850" s="21" t="s">
        <v>16330</v>
      </c>
      <c r="E850" s="21" t="s">
        <v>1367</v>
      </c>
      <c r="F850" s="21" t="s">
        <v>1433</v>
      </c>
      <c r="G850" s="21" t="s">
        <v>12086</v>
      </c>
      <c r="H850" s="98" t="str">
        <f>VLOOKUP(G850,产品名称!$A:$B,2,0)</f>
        <v>Bar Soap</v>
      </c>
      <c r="I850" s="173">
        <v>12.68</v>
      </c>
      <c r="J850" s="84">
        <v>1</v>
      </c>
      <c r="K850" s="81">
        <v>0.12</v>
      </c>
      <c r="L850" s="176">
        <v>1.52</v>
      </c>
      <c r="M850" s="82">
        <v>0.03</v>
      </c>
      <c r="N850" s="94">
        <v>0.38</v>
      </c>
      <c r="O850" s="21" t="s">
        <v>16331</v>
      </c>
      <c r="P850" s="21" t="s">
        <v>16332</v>
      </c>
      <c r="Q850" s="21" t="s">
        <v>1380</v>
      </c>
      <c r="R850" s="23" t="s">
        <v>1369</v>
      </c>
      <c r="S850" s="21">
        <v>44177</v>
      </c>
    </row>
    <row r="851" spans="1:19">
      <c r="A851" s="21" t="s">
        <v>16327</v>
      </c>
      <c r="B851" s="21" t="s">
        <v>16333</v>
      </c>
      <c r="C851" s="21" t="s">
        <v>16334</v>
      </c>
      <c r="D851" s="21" t="s">
        <v>16330</v>
      </c>
      <c r="E851" s="21" t="s">
        <v>1367</v>
      </c>
      <c r="F851" s="21" t="s">
        <v>1433</v>
      </c>
      <c r="G851" s="21" t="s">
        <v>12086</v>
      </c>
      <c r="H851" s="98" t="str">
        <f>VLOOKUP(G851,产品名称!$A:$B,2,0)</f>
        <v>Bar Soap</v>
      </c>
      <c r="I851" s="173">
        <v>12.69</v>
      </c>
      <c r="J851" s="84">
        <v>1</v>
      </c>
      <c r="K851" s="81">
        <v>0.12</v>
      </c>
      <c r="L851" s="176">
        <v>1.52</v>
      </c>
      <c r="M851" s="82">
        <v>0.03</v>
      </c>
      <c r="N851" s="94">
        <v>0.38</v>
      </c>
      <c r="O851" s="21" t="s">
        <v>16331</v>
      </c>
      <c r="P851" s="21" t="s">
        <v>16335</v>
      </c>
      <c r="Q851" s="21" t="s">
        <v>1380</v>
      </c>
      <c r="R851" s="23" t="s">
        <v>1369</v>
      </c>
      <c r="S851" s="21">
        <v>44177</v>
      </c>
    </row>
    <row r="852" spans="1:19">
      <c r="A852" s="21" t="s">
        <v>16336</v>
      </c>
      <c r="B852" s="21" t="s">
        <v>16337</v>
      </c>
      <c r="C852" s="21" t="s">
        <v>16338</v>
      </c>
      <c r="D852" s="21" t="s">
        <v>16339</v>
      </c>
      <c r="E852" s="21" t="s">
        <v>948</v>
      </c>
      <c r="F852" s="21" t="s">
        <v>8489</v>
      </c>
      <c r="G852" s="21" t="s">
        <v>3255</v>
      </c>
      <c r="H852" s="98" t="str">
        <f>VLOOKUP(G852,产品名称!$A:$B,2,0)</f>
        <v>Liquid Soap Cherry Blossom 473ml</v>
      </c>
      <c r="I852" s="173">
        <v>145.85</v>
      </c>
      <c r="J852" s="84">
        <v>3</v>
      </c>
      <c r="K852" s="81">
        <v>3.5000000000000003E-2</v>
      </c>
      <c r="L852" s="176">
        <v>5.0999999999999996</v>
      </c>
      <c r="M852" s="82"/>
      <c r="N852" s="94">
        <v>0</v>
      </c>
      <c r="O852" s="21" t="s">
        <v>16340</v>
      </c>
      <c r="P852" s="21" t="s">
        <v>16341</v>
      </c>
      <c r="Q852" s="21" t="s">
        <v>16342</v>
      </c>
      <c r="R852" s="23"/>
      <c r="S852" s="21">
        <v>44177</v>
      </c>
    </row>
    <row r="853" spans="1:19">
      <c r="A853" s="21" t="s">
        <v>16343</v>
      </c>
      <c r="B853" s="21" t="s">
        <v>16344</v>
      </c>
      <c r="C853" s="21" t="s">
        <v>16345</v>
      </c>
      <c r="D853" s="21" t="s">
        <v>12425</v>
      </c>
      <c r="E853" s="21" t="s">
        <v>948</v>
      </c>
      <c r="F853" s="21" t="s">
        <v>8489</v>
      </c>
      <c r="G853" s="21" t="s">
        <v>3255</v>
      </c>
      <c r="H853" s="98" t="str">
        <f>VLOOKUP(G853,产品名称!$A:$B,2,0)</f>
        <v>Liquid Soap Cherry Blossom 473ml</v>
      </c>
      <c r="I853" s="173">
        <v>51.31</v>
      </c>
      <c r="J853" s="84">
        <v>1</v>
      </c>
      <c r="K853" s="81">
        <v>3.5000000000000003E-2</v>
      </c>
      <c r="L853" s="176">
        <v>1.8</v>
      </c>
      <c r="M853" s="82"/>
      <c r="N853" s="94">
        <v>0</v>
      </c>
      <c r="O853" s="21" t="s">
        <v>16346</v>
      </c>
      <c r="P853" s="21" t="s">
        <v>16346</v>
      </c>
      <c r="Q853" s="21" t="s">
        <v>16347</v>
      </c>
      <c r="R853" s="23"/>
      <c r="S853" s="21">
        <v>44177</v>
      </c>
    </row>
    <row r="854" spans="1:19">
      <c r="A854" s="21" t="s">
        <v>16336</v>
      </c>
      <c r="B854" s="21" t="s">
        <v>16337</v>
      </c>
      <c r="C854" s="21" t="s">
        <v>16348</v>
      </c>
      <c r="D854" s="21" t="s">
        <v>16339</v>
      </c>
      <c r="E854" s="21" t="s">
        <v>948</v>
      </c>
      <c r="F854" s="21" t="s">
        <v>4841</v>
      </c>
      <c r="G854" s="21" t="s">
        <v>3786</v>
      </c>
      <c r="H854" s="98" t="str">
        <f>VLOOKUP(G854,产品名称!$A:$B,2,0)</f>
        <v>Liquid Soap Eucalyptus 473ml</v>
      </c>
      <c r="I854" s="173">
        <v>145.85</v>
      </c>
      <c r="J854" s="84">
        <v>3</v>
      </c>
      <c r="K854" s="81">
        <v>3.5000000000000003E-2</v>
      </c>
      <c r="L854" s="176">
        <v>5.0999999999999996</v>
      </c>
      <c r="M854" s="82"/>
      <c r="N854" s="94">
        <v>0</v>
      </c>
      <c r="O854" s="21" t="s">
        <v>16340</v>
      </c>
      <c r="P854" s="21" t="s">
        <v>16349</v>
      </c>
      <c r="Q854" s="21" t="s">
        <v>16342</v>
      </c>
      <c r="R854" s="23"/>
      <c r="S854" s="21">
        <v>44177</v>
      </c>
    </row>
    <row r="855" spans="1:19">
      <c r="A855" s="21" t="s">
        <v>16350</v>
      </c>
      <c r="B855" s="21" t="s">
        <v>16351</v>
      </c>
      <c r="C855" s="21" t="s">
        <v>16352</v>
      </c>
      <c r="D855" s="21" t="s">
        <v>16353</v>
      </c>
      <c r="E855" s="21" t="s">
        <v>948</v>
      </c>
      <c r="F855" s="21" t="s">
        <v>8489</v>
      </c>
      <c r="G855" s="21" t="s">
        <v>3255</v>
      </c>
      <c r="H855" s="98" t="str">
        <f>VLOOKUP(G855,产品名称!$A:$B,2,0)</f>
        <v>Liquid Soap Cherry Blossom 473ml</v>
      </c>
      <c r="I855" s="173">
        <v>41.25</v>
      </c>
      <c r="J855" s="84">
        <v>1</v>
      </c>
      <c r="K855" s="81">
        <v>3.5000000000000003E-2</v>
      </c>
      <c r="L855" s="176">
        <v>1.44</v>
      </c>
      <c r="M855" s="82"/>
      <c r="N855" s="94">
        <v>0</v>
      </c>
      <c r="O855" s="21" t="s">
        <v>16354</v>
      </c>
      <c r="P855" s="21" t="s">
        <v>16354</v>
      </c>
      <c r="Q855" s="21" t="s">
        <v>13341</v>
      </c>
      <c r="R855" s="23"/>
      <c r="S855" s="21">
        <v>44177</v>
      </c>
    </row>
    <row r="856" spans="1:19">
      <c r="A856" s="21" t="s">
        <v>16355</v>
      </c>
      <c r="B856" s="21" t="s">
        <v>16356</v>
      </c>
      <c r="C856" s="21" t="s">
        <v>16357</v>
      </c>
      <c r="D856" s="21" t="s">
        <v>16358</v>
      </c>
      <c r="E856" s="21" t="s">
        <v>1365</v>
      </c>
      <c r="F856" s="21" t="s">
        <v>3711</v>
      </c>
      <c r="G856" s="21" t="s">
        <v>6880</v>
      </c>
      <c r="H856" s="98" t="str">
        <f>VLOOKUP(G856,产品名称!$A:$B,2,0)</f>
        <v>Bundle-Lip Balm*4</v>
      </c>
      <c r="I856" s="173">
        <v>63.32</v>
      </c>
      <c r="J856" s="84">
        <v>1</v>
      </c>
      <c r="K856" s="81">
        <v>4.2000000000000003E-2</v>
      </c>
      <c r="L856" s="176">
        <v>2.66</v>
      </c>
      <c r="M856" s="82"/>
      <c r="N856" s="94">
        <v>0</v>
      </c>
      <c r="O856" s="21" t="s">
        <v>16359</v>
      </c>
      <c r="P856" s="21" t="s">
        <v>16359</v>
      </c>
      <c r="Q856" s="21" t="s">
        <v>16360</v>
      </c>
      <c r="R856" s="23"/>
      <c r="S856" s="21">
        <v>44176</v>
      </c>
    </row>
    <row r="857" spans="1:19">
      <c r="A857" s="21" t="s">
        <v>16361</v>
      </c>
      <c r="B857" s="21" t="s">
        <v>16362</v>
      </c>
      <c r="C857" s="21" t="s">
        <v>16363</v>
      </c>
      <c r="D857" s="21" t="s">
        <v>16364</v>
      </c>
      <c r="E857" s="21" t="s">
        <v>1365</v>
      </c>
      <c r="F857" s="21" t="s">
        <v>1438</v>
      </c>
      <c r="G857" s="21" t="s">
        <v>210</v>
      </c>
      <c r="H857" s="98" t="str">
        <f>VLOOKUP(G857,产品名称!$A:$B,2,0)</f>
        <v>Lip Balm -- Lemon Lime</v>
      </c>
      <c r="I857" s="173">
        <v>16.02</v>
      </c>
      <c r="J857" s="84">
        <v>1</v>
      </c>
      <c r="K857" s="81">
        <v>4.2000000000000003E-2</v>
      </c>
      <c r="L857" s="176">
        <v>0.67</v>
      </c>
      <c r="M857" s="82"/>
      <c r="N857" s="94">
        <v>0</v>
      </c>
      <c r="O857" s="21" t="s">
        <v>16365</v>
      </c>
      <c r="P857" s="21" t="s">
        <v>16365</v>
      </c>
      <c r="Q857" s="21" t="s">
        <v>16366</v>
      </c>
      <c r="R857" s="23"/>
      <c r="S857" s="21">
        <v>44176</v>
      </c>
    </row>
    <row r="858" spans="1:19">
      <c r="A858" s="21" t="s">
        <v>16367</v>
      </c>
      <c r="B858" s="21" t="s">
        <v>16368</v>
      </c>
      <c r="C858" s="21" t="s">
        <v>16369</v>
      </c>
      <c r="D858" s="21" t="s">
        <v>16370</v>
      </c>
      <c r="E858" s="21" t="s">
        <v>1365</v>
      </c>
      <c r="F858" s="21" t="s">
        <v>1438</v>
      </c>
      <c r="G858" s="21" t="s">
        <v>210</v>
      </c>
      <c r="H858" s="98" t="str">
        <f>VLOOKUP(G858,产品名称!$A:$B,2,0)</f>
        <v>Lip Balm -- Lemon Lime</v>
      </c>
      <c r="I858" s="173">
        <v>15.23</v>
      </c>
      <c r="J858" s="84">
        <v>1</v>
      </c>
      <c r="K858" s="81">
        <v>4.2000000000000003E-2</v>
      </c>
      <c r="L858" s="176">
        <v>0.64</v>
      </c>
      <c r="M858" s="82"/>
      <c r="N858" s="94">
        <v>0</v>
      </c>
      <c r="O858" s="21" t="s">
        <v>16371</v>
      </c>
      <c r="P858" s="21" t="s">
        <v>16371</v>
      </c>
      <c r="Q858" s="21" t="s">
        <v>711</v>
      </c>
      <c r="R858" s="23"/>
      <c r="S858" s="21">
        <v>44176</v>
      </c>
    </row>
    <row r="859" spans="1:19">
      <c r="A859" s="21" t="s">
        <v>16372</v>
      </c>
      <c r="B859" s="21" t="s">
        <v>16373</v>
      </c>
      <c r="C859" s="21" t="s">
        <v>16374</v>
      </c>
      <c r="D859" s="21" t="s">
        <v>16375</v>
      </c>
      <c r="E859" s="21" t="s">
        <v>1365</v>
      </c>
      <c r="F859" s="21" t="s">
        <v>1435</v>
      </c>
      <c r="G859" s="21" t="s">
        <v>211</v>
      </c>
      <c r="H859" s="98" t="str">
        <f>VLOOKUP(G859,产品名称!$A:$B,2,0)</f>
        <v>Lip Balm -- Naked</v>
      </c>
      <c r="I859" s="173">
        <v>20.84</v>
      </c>
      <c r="J859" s="84">
        <v>1</v>
      </c>
      <c r="K859" s="81">
        <v>4.2000000000000003E-2</v>
      </c>
      <c r="L859" s="176">
        <v>0.88</v>
      </c>
      <c r="M859" s="82"/>
      <c r="N859" s="94">
        <v>0</v>
      </c>
      <c r="O859" s="21" t="s">
        <v>16376</v>
      </c>
      <c r="P859" s="21" t="s">
        <v>16377</v>
      </c>
      <c r="Q859" s="21" t="s">
        <v>711</v>
      </c>
      <c r="R859" s="23"/>
      <c r="S859" s="21">
        <v>44176</v>
      </c>
    </row>
    <row r="860" spans="1:19">
      <c r="A860" s="21" t="s">
        <v>16378</v>
      </c>
      <c r="B860" s="21" t="s">
        <v>16379</v>
      </c>
      <c r="C860" s="21" t="s">
        <v>16380</v>
      </c>
      <c r="D860" s="21" t="s">
        <v>16381</v>
      </c>
      <c r="E860" s="21" t="s">
        <v>1365</v>
      </c>
      <c r="F860" s="21" t="s">
        <v>3711</v>
      </c>
      <c r="G860" s="21" t="s">
        <v>6880</v>
      </c>
      <c r="H860" s="98" t="str">
        <f>VLOOKUP(G860,产品名称!$A:$B,2,0)</f>
        <v>Bundle-Lip Balm*4</v>
      </c>
      <c r="I860" s="173">
        <v>53.72</v>
      </c>
      <c r="J860" s="84">
        <v>1</v>
      </c>
      <c r="K860" s="81">
        <v>4.2000000000000003E-2</v>
      </c>
      <c r="L860" s="176">
        <v>2.2599999999999998</v>
      </c>
      <c r="M860" s="82"/>
      <c r="N860" s="94">
        <v>0</v>
      </c>
      <c r="O860" s="21" t="s">
        <v>16382</v>
      </c>
      <c r="P860" s="21" t="s">
        <v>16382</v>
      </c>
      <c r="Q860" s="21" t="s">
        <v>16383</v>
      </c>
      <c r="R860" s="23"/>
      <c r="S860" s="21">
        <v>44176</v>
      </c>
    </row>
    <row r="861" spans="1:19">
      <c r="A861" s="21" t="s">
        <v>16327</v>
      </c>
      <c r="B861" s="21" t="s">
        <v>16384</v>
      </c>
      <c r="C861" s="21" t="s">
        <v>16385</v>
      </c>
      <c r="D861" s="21" t="s">
        <v>16330</v>
      </c>
      <c r="E861" s="21" t="s">
        <v>1367</v>
      </c>
      <c r="F861" s="21" t="s">
        <v>1433</v>
      </c>
      <c r="G861" s="21" t="s">
        <v>12086</v>
      </c>
      <c r="H861" s="98" t="str">
        <f>VLOOKUP(G861,产品名称!$A:$B,2,0)</f>
        <v>Bar Soap</v>
      </c>
      <c r="I861" s="173">
        <v>25.38</v>
      </c>
      <c r="J861" s="84">
        <v>2</v>
      </c>
      <c r="K861" s="81">
        <v>0.12</v>
      </c>
      <c r="L861" s="176">
        <v>3.05</v>
      </c>
      <c r="M861" s="82">
        <v>0.03</v>
      </c>
      <c r="N861" s="94">
        <v>0.76</v>
      </c>
      <c r="O861" s="21" t="s">
        <v>16331</v>
      </c>
      <c r="P861" s="21" t="s">
        <v>16386</v>
      </c>
      <c r="Q861" s="21" t="s">
        <v>1380</v>
      </c>
      <c r="R861" s="23" t="s">
        <v>1369</v>
      </c>
      <c r="S861" s="21">
        <v>44176</v>
      </c>
    </row>
    <row r="862" spans="1:19">
      <c r="A862" s="21" t="s">
        <v>16387</v>
      </c>
      <c r="B862" s="21" t="s">
        <v>16388</v>
      </c>
      <c r="C862" s="21" t="s">
        <v>16389</v>
      </c>
      <c r="D862" s="21" t="s">
        <v>16390</v>
      </c>
      <c r="E862" s="21" t="s">
        <v>1365</v>
      </c>
      <c r="F862" s="21" t="s">
        <v>1435</v>
      </c>
      <c r="G862" s="21" t="s">
        <v>16391</v>
      </c>
      <c r="H862" s="98" t="str">
        <f>VLOOKUP(G862,产品名称!$A:$B,2,0)</f>
        <v>Lip Balm -- Naked</v>
      </c>
      <c r="I862" s="173">
        <v>29.54</v>
      </c>
      <c r="J862" s="84">
        <v>1</v>
      </c>
      <c r="K862" s="81">
        <v>4.2000000000000003E-2</v>
      </c>
      <c r="L862" s="176">
        <v>1.24</v>
      </c>
      <c r="M862" s="82"/>
      <c r="N862" s="94">
        <v>0</v>
      </c>
      <c r="O862" s="21" t="s">
        <v>16392</v>
      </c>
      <c r="P862" s="21" t="s">
        <v>16392</v>
      </c>
      <c r="Q862" s="21" t="s">
        <v>16393</v>
      </c>
      <c r="R862" s="23"/>
      <c r="S862" s="21">
        <v>44176</v>
      </c>
    </row>
    <row r="863" spans="1:19">
      <c r="A863" s="21" t="s">
        <v>16327</v>
      </c>
      <c r="B863" s="21" t="s">
        <v>16394</v>
      </c>
      <c r="C863" s="21" t="s">
        <v>16395</v>
      </c>
      <c r="D863" s="21" t="s">
        <v>16330</v>
      </c>
      <c r="E863" s="21" t="s">
        <v>1367</v>
      </c>
      <c r="F863" s="21" t="s">
        <v>8077</v>
      </c>
      <c r="G863" s="21" t="s">
        <v>8078</v>
      </c>
      <c r="H863" s="98" t="str">
        <f>VLOOKUP(G863,产品名称!$A:$B,2,0)</f>
        <v>Baby Unscented Bar Soap 140g</v>
      </c>
      <c r="I863" s="173">
        <v>38.08</v>
      </c>
      <c r="J863" s="84">
        <v>3</v>
      </c>
      <c r="K863" s="81">
        <v>0.12</v>
      </c>
      <c r="L863" s="176">
        <v>4.57</v>
      </c>
      <c r="M863" s="82">
        <v>0.03</v>
      </c>
      <c r="N863" s="94">
        <v>1.1399999999999999</v>
      </c>
      <c r="O863" s="21" t="s">
        <v>16331</v>
      </c>
      <c r="P863" s="21" t="s">
        <v>16396</v>
      </c>
      <c r="Q863" s="21" t="s">
        <v>1380</v>
      </c>
      <c r="R863" s="23" t="s">
        <v>1369</v>
      </c>
      <c r="S863" s="21">
        <v>44176</v>
      </c>
    </row>
    <row r="864" spans="1:19">
      <c r="A864" s="21" t="s">
        <v>16397</v>
      </c>
      <c r="B864" s="21" t="s">
        <v>16398</v>
      </c>
      <c r="C864" s="21" t="s">
        <v>16399</v>
      </c>
      <c r="D864" s="21" t="s">
        <v>16400</v>
      </c>
      <c r="E864" s="21" t="s">
        <v>1367</v>
      </c>
      <c r="F864" s="21" t="s">
        <v>3784</v>
      </c>
      <c r="G864" s="21" t="s">
        <v>3785</v>
      </c>
      <c r="H864" s="98" t="str">
        <f>VLOOKUP(G864,产品名称!$A:$B,2,0)</f>
        <v>Liquid Soap Cherry Blossom 237ml</v>
      </c>
      <c r="I864" s="173">
        <v>50.88</v>
      </c>
      <c r="J864" s="84">
        <v>1</v>
      </c>
      <c r="K864" s="81">
        <v>0.12</v>
      </c>
      <c r="L864" s="176">
        <v>6.11</v>
      </c>
      <c r="M864" s="82">
        <v>0.03</v>
      </c>
      <c r="N864" s="94">
        <v>1.52</v>
      </c>
      <c r="O864" s="21" t="s">
        <v>16401</v>
      </c>
      <c r="P864" s="21" t="s">
        <v>16402</v>
      </c>
      <c r="Q864" s="21" t="s">
        <v>16403</v>
      </c>
      <c r="R864" s="23" t="s">
        <v>1369</v>
      </c>
      <c r="S864" s="21">
        <v>44176</v>
      </c>
    </row>
    <row r="865" spans="1:19">
      <c r="A865" s="21" t="s">
        <v>16397</v>
      </c>
      <c r="B865" s="21" t="s">
        <v>16398</v>
      </c>
      <c r="C865" s="21" t="s">
        <v>16404</v>
      </c>
      <c r="D865" s="21" t="s">
        <v>16400</v>
      </c>
      <c r="E865" s="21" t="s">
        <v>1365</v>
      </c>
      <c r="F865" s="21" t="s">
        <v>4825</v>
      </c>
      <c r="G865" s="21" t="s">
        <v>3780</v>
      </c>
      <c r="H865" s="98" t="str">
        <f>VLOOKUP(G865,产品名称!$A:$B,2,0)</f>
        <v>Liquid Soap Almond 237ml</v>
      </c>
      <c r="I865" s="173">
        <v>50.88</v>
      </c>
      <c r="J865" s="84">
        <v>1</v>
      </c>
      <c r="K865" s="81">
        <v>4.2000000000000003E-2</v>
      </c>
      <c r="L865" s="176">
        <v>2.14</v>
      </c>
      <c r="M865" s="82"/>
      <c r="N865" s="94">
        <v>0</v>
      </c>
      <c r="O865" s="21" t="s">
        <v>16401</v>
      </c>
      <c r="P865" s="21" t="s">
        <v>16405</v>
      </c>
      <c r="Q865" s="21" t="s">
        <v>16403</v>
      </c>
      <c r="R865" s="23"/>
      <c r="S865" s="21">
        <v>44176</v>
      </c>
    </row>
    <row r="866" spans="1:19">
      <c r="A866" s="21" t="s">
        <v>16306</v>
      </c>
      <c r="B866" s="21" t="s">
        <v>16406</v>
      </c>
      <c r="C866" s="21" t="s">
        <v>16407</v>
      </c>
      <c r="D866" s="21" t="s">
        <v>16309</v>
      </c>
      <c r="E866" s="21" t="s">
        <v>948</v>
      </c>
      <c r="F866" s="21" t="s">
        <v>8378</v>
      </c>
      <c r="G866" s="21" t="s">
        <v>8379</v>
      </c>
      <c r="H866" s="98" t="str">
        <f>VLOOKUP(G866,产品名称!$A:$B,2,0)</f>
        <v>Peppemint Bar Soap 140g</v>
      </c>
      <c r="I866" s="173">
        <v>24.58</v>
      </c>
      <c r="J866" s="84">
        <v>1</v>
      </c>
      <c r="K866" s="81">
        <v>3.5000000000000003E-2</v>
      </c>
      <c r="L866" s="176">
        <v>0.86</v>
      </c>
      <c r="M866" s="82"/>
      <c r="N866" s="94">
        <v>0</v>
      </c>
      <c r="O866" s="21" t="s">
        <v>16310</v>
      </c>
      <c r="P866" s="21" t="s">
        <v>16408</v>
      </c>
      <c r="Q866" s="21" t="s">
        <v>8127</v>
      </c>
      <c r="R866" s="23"/>
      <c r="S866" s="21">
        <v>44176</v>
      </c>
    </row>
    <row r="867" spans="1:19">
      <c r="A867" s="21" t="s">
        <v>16378</v>
      </c>
      <c r="B867" s="21" t="s">
        <v>16409</v>
      </c>
      <c r="C867" s="21" t="s">
        <v>16410</v>
      </c>
      <c r="D867" s="21" t="s">
        <v>16411</v>
      </c>
      <c r="E867" s="21" t="s">
        <v>1365</v>
      </c>
      <c r="F867" s="21" t="s">
        <v>3711</v>
      </c>
      <c r="G867" s="21" t="s">
        <v>6880</v>
      </c>
      <c r="H867" s="98" t="str">
        <f>VLOOKUP(G867,产品名称!$A:$B,2,0)</f>
        <v>Bundle-Lip Balm*4</v>
      </c>
      <c r="I867" s="173">
        <v>53.7</v>
      </c>
      <c r="J867" s="84">
        <v>1</v>
      </c>
      <c r="K867" s="81">
        <v>4.2000000000000003E-2</v>
      </c>
      <c r="L867" s="176">
        <v>2.2599999999999998</v>
      </c>
      <c r="M867" s="82"/>
      <c r="N867" s="94">
        <v>0</v>
      </c>
      <c r="O867" s="21" t="s">
        <v>16412</v>
      </c>
      <c r="P867" s="21" t="s">
        <v>16412</v>
      </c>
      <c r="Q867" s="21" t="s">
        <v>14778</v>
      </c>
      <c r="R867" s="23"/>
      <c r="S867" s="21">
        <v>44176</v>
      </c>
    </row>
    <row r="868" spans="1:19">
      <c r="A868" s="21" t="s">
        <v>16413</v>
      </c>
      <c r="B868" s="21" t="s">
        <v>16414</v>
      </c>
      <c r="C868" s="21" t="s">
        <v>16415</v>
      </c>
      <c r="D868" s="21" t="s">
        <v>16416</v>
      </c>
      <c r="E868" s="21" t="s">
        <v>948</v>
      </c>
      <c r="F868" s="21" t="s">
        <v>8378</v>
      </c>
      <c r="G868" s="21" t="s">
        <v>8379</v>
      </c>
      <c r="H868" s="98" t="str">
        <f>VLOOKUP(G868,产品名称!$A:$B,2,0)</f>
        <v>Peppemint Bar Soap 140g</v>
      </c>
      <c r="I868" s="173">
        <v>27.21</v>
      </c>
      <c r="J868" s="84">
        <v>1</v>
      </c>
      <c r="K868" s="81">
        <v>3.5000000000000003E-2</v>
      </c>
      <c r="L868" s="176">
        <v>0.95</v>
      </c>
      <c r="M868" s="82"/>
      <c r="N868" s="94">
        <v>0</v>
      </c>
      <c r="O868" s="21" t="s">
        <v>16417</v>
      </c>
      <c r="P868" s="21" t="s">
        <v>16418</v>
      </c>
      <c r="Q868" s="21" t="s">
        <v>16419</v>
      </c>
      <c r="R868" s="23"/>
      <c r="S868" s="21">
        <v>44176</v>
      </c>
    </row>
    <row r="869" spans="1:19">
      <c r="A869" s="21" t="s">
        <v>16420</v>
      </c>
      <c r="B869" s="21" t="s">
        <v>16421</v>
      </c>
      <c r="C869" s="21" t="s">
        <v>16422</v>
      </c>
      <c r="D869" s="21" t="s">
        <v>16423</v>
      </c>
      <c r="E869" s="21" t="s">
        <v>948</v>
      </c>
      <c r="F869" s="21" t="s">
        <v>4841</v>
      </c>
      <c r="G869" s="21" t="s">
        <v>3786</v>
      </c>
      <c r="H869" s="98" t="str">
        <f>VLOOKUP(G869,产品名称!$A:$B,2,0)</f>
        <v>Liquid Soap Eucalyptus 473ml</v>
      </c>
      <c r="I869" s="173">
        <v>49.4</v>
      </c>
      <c r="J869" s="84">
        <v>1</v>
      </c>
      <c r="K869" s="81">
        <v>3.5000000000000003E-2</v>
      </c>
      <c r="L869" s="176">
        <v>1.73</v>
      </c>
      <c r="M869" s="82"/>
      <c r="N869" s="94">
        <v>0</v>
      </c>
      <c r="O869" s="21" t="s">
        <v>16424</v>
      </c>
      <c r="P869" s="21" t="s">
        <v>16424</v>
      </c>
      <c r="Q869" s="21" t="s">
        <v>8127</v>
      </c>
      <c r="R869" s="23"/>
      <c r="S869" s="21">
        <v>44176</v>
      </c>
    </row>
    <row r="870" spans="1:19">
      <c r="A870" s="21" t="s">
        <v>16425</v>
      </c>
      <c r="B870" s="21" t="s">
        <v>16426</v>
      </c>
      <c r="C870" s="21" t="s">
        <v>16427</v>
      </c>
      <c r="D870" s="21" t="s">
        <v>16428</v>
      </c>
      <c r="E870" s="21" t="s">
        <v>1365</v>
      </c>
      <c r="F870" s="21" t="s">
        <v>1438</v>
      </c>
      <c r="G870" s="21" t="s">
        <v>210</v>
      </c>
      <c r="H870" s="98" t="str">
        <f>VLOOKUP(G870,产品名称!$A:$B,2,0)</f>
        <v>Lip Balm -- Lemon Lime</v>
      </c>
      <c r="I870" s="173">
        <v>15.45</v>
      </c>
      <c r="J870" s="84">
        <v>1</v>
      </c>
      <c r="K870" s="81">
        <v>4.2000000000000003E-2</v>
      </c>
      <c r="L870" s="176">
        <v>0.65</v>
      </c>
      <c r="M870" s="82"/>
      <c r="N870" s="94">
        <v>0</v>
      </c>
      <c r="O870" s="21" t="s">
        <v>16429</v>
      </c>
      <c r="P870" s="21" t="s">
        <v>16429</v>
      </c>
      <c r="Q870" s="21" t="s">
        <v>711</v>
      </c>
      <c r="R870" s="23"/>
      <c r="S870" s="21">
        <v>44176</v>
      </c>
    </row>
    <row r="871" spans="1:19">
      <c r="A871" s="21" t="s">
        <v>16413</v>
      </c>
      <c r="B871" s="21" t="s">
        <v>16414</v>
      </c>
      <c r="C871" s="21" t="s">
        <v>16430</v>
      </c>
      <c r="D871" s="21" t="s">
        <v>16416</v>
      </c>
      <c r="E871" s="21" t="s">
        <v>948</v>
      </c>
      <c r="F871" s="21" t="s">
        <v>5127</v>
      </c>
      <c r="G871" s="21" t="s">
        <v>5128</v>
      </c>
      <c r="H871" s="98" t="str">
        <f>VLOOKUP(G871,产品名称!$A:$B,2,0)</f>
        <v>Citrus Bar Soap 140g</v>
      </c>
      <c r="I871" s="173">
        <v>27.21</v>
      </c>
      <c r="J871" s="84">
        <v>1</v>
      </c>
      <c r="K871" s="81">
        <v>3.5000000000000003E-2</v>
      </c>
      <c r="L871" s="176">
        <v>0.95</v>
      </c>
      <c r="M871" s="82"/>
      <c r="N871" s="94">
        <v>0</v>
      </c>
      <c r="O871" s="21" t="s">
        <v>16417</v>
      </c>
      <c r="P871" s="21" t="s">
        <v>16431</v>
      </c>
      <c r="Q871" s="21" t="s">
        <v>16419</v>
      </c>
      <c r="R871" s="23"/>
      <c r="S871" s="21">
        <v>44176</v>
      </c>
    </row>
    <row r="872" spans="1:19">
      <c r="A872" s="21" t="s">
        <v>16432</v>
      </c>
      <c r="B872" s="21" t="s">
        <v>16433</v>
      </c>
      <c r="C872" s="21" t="s">
        <v>16434</v>
      </c>
      <c r="D872" s="21" t="s">
        <v>16435</v>
      </c>
      <c r="E872" s="21" t="s">
        <v>1367</v>
      </c>
      <c r="F872" s="21" t="s">
        <v>3261</v>
      </c>
      <c r="G872" s="21" t="s">
        <v>3262</v>
      </c>
      <c r="H872" s="98" t="str">
        <f>VLOOKUP(G872,产品名称!$A:$B,2,0)</f>
        <v>Almond Bar Soap 140g</v>
      </c>
      <c r="I872" s="173">
        <v>21.23</v>
      </c>
      <c r="J872" s="84">
        <v>1</v>
      </c>
      <c r="K872" s="81">
        <v>0.12</v>
      </c>
      <c r="L872" s="176">
        <v>2.5499999999999998</v>
      </c>
      <c r="M872" s="82">
        <v>0.03</v>
      </c>
      <c r="N872" s="94">
        <v>0.63</v>
      </c>
      <c r="O872" s="21" t="s">
        <v>16436</v>
      </c>
      <c r="P872" s="21" t="s">
        <v>16437</v>
      </c>
      <c r="Q872" s="21" t="s">
        <v>12919</v>
      </c>
      <c r="R872" s="23" t="s">
        <v>1369</v>
      </c>
      <c r="S872" s="21">
        <v>44176</v>
      </c>
    </row>
    <row r="873" spans="1:19">
      <c r="A873" s="21" t="s">
        <v>16438</v>
      </c>
      <c r="B873" s="21" t="s">
        <v>16439</v>
      </c>
      <c r="C873" s="21" t="s">
        <v>16440</v>
      </c>
      <c r="D873" s="21" t="s">
        <v>16441</v>
      </c>
      <c r="E873" s="21" t="s">
        <v>1365</v>
      </c>
      <c r="F873" s="21" t="s">
        <v>1434</v>
      </c>
      <c r="G873" s="21" t="s">
        <v>13548</v>
      </c>
      <c r="H873" s="98" t="str">
        <f>VLOOKUP(G873,产品名称!$A:$B,2,0)</f>
        <v>Liquid Soap 16oz</v>
      </c>
      <c r="I873" s="173">
        <v>95.38</v>
      </c>
      <c r="J873" s="84">
        <v>1</v>
      </c>
      <c r="K873" s="81">
        <v>4.2000000000000003E-2</v>
      </c>
      <c r="L873" s="176">
        <v>4.01</v>
      </c>
      <c r="M873" s="82"/>
      <c r="N873" s="94">
        <v>0</v>
      </c>
      <c r="O873" s="21" t="s">
        <v>16442</v>
      </c>
      <c r="P873" s="21" t="s">
        <v>16442</v>
      </c>
      <c r="Q873" s="21" t="s">
        <v>711</v>
      </c>
      <c r="R873" s="23"/>
      <c r="S873" s="21">
        <v>44176</v>
      </c>
    </row>
    <row r="874" spans="1:19">
      <c r="A874" s="21" t="s">
        <v>16443</v>
      </c>
      <c r="B874" s="21" t="s">
        <v>16444</v>
      </c>
      <c r="C874" s="21" t="s">
        <v>16445</v>
      </c>
      <c r="D874" s="21" t="s">
        <v>16446</v>
      </c>
      <c r="E874" s="21" t="s">
        <v>948</v>
      </c>
      <c r="F874" s="21" t="s">
        <v>8489</v>
      </c>
      <c r="G874" s="21" t="s">
        <v>3255</v>
      </c>
      <c r="H874" s="98" t="str">
        <f>VLOOKUP(G874,产品名称!$A:$B,2,0)</f>
        <v>Liquid Soap Cherry Blossom 473ml</v>
      </c>
      <c r="I874" s="173">
        <v>42.02</v>
      </c>
      <c r="J874" s="84">
        <v>1</v>
      </c>
      <c r="K874" s="81">
        <v>3.5000000000000003E-2</v>
      </c>
      <c r="L874" s="176">
        <v>1.47</v>
      </c>
      <c r="M874" s="82"/>
      <c r="N874" s="94">
        <v>0</v>
      </c>
      <c r="O874" s="21" t="s">
        <v>16447</v>
      </c>
      <c r="P874" s="21" t="s">
        <v>16447</v>
      </c>
      <c r="Q874" s="21" t="s">
        <v>16448</v>
      </c>
      <c r="R874" s="23"/>
      <c r="S874" s="21">
        <v>44176</v>
      </c>
    </row>
    <row r="875" spans="1:19">
      <c r="A875" s="21" t="s">
        <v>16449</v>
      </c>
      <c r="B875" s="21" t="s">
        <v>16450</v>
      </c>
      <c r="C875" s="21" t="s">
        <v>16451</v>
      </c>
      <c r="D875" s="21" t="s">
        <v>16452</v>
      </c>
      <c r="E875" s="21" t="s">
        <v>948</v>
      </c>
      <c r="F875" s="21" t="s">
        <v>4841</v>
      </c>
      <c r="G875" s="21" t="s">
        <v>3786</v>
      </c>
      <c r="H875" s="98" t="str">
        <f>VLOOKUP(G875,产品名称!$A:$B,2,0)</f>
        <v>Liquid Soap Eucalyptus 473ml</v>
      </c>
      <c r="I875" s="173">
        <v>49.47</v>
      </c>
      <c r="J875" s="84">
        <v>1</v>
      </c>
      <c r="K875" s="81">
        <v>3.5000000000000003E-2</v>
      </c>
      <c r="L875" s="176">
        <v>1.73</v>
      </c>
      <c r="M875" s="82"/>
      <c r="N875" s="94">
        <v>0</v>
      </c>
      <c r="O875" s="21" t="s">
        <v>16453</v>
      </c>
      <c r="P875" s="21" t="s">
        <v>16454</v>
      </c>
      <c r="Q875" s="21" t="s">
        <v>16455</v>
      </c>
      <c r="R875" s="23"/>
      <c r="S875" s="21">
        <v>44176</v>
      </c>
    </row>
    <row r="876" spans="1:19">
      <c r="A876" s="21" t="s">
        <v>16449</v>
      </c>
      <c r="B876" s="21" t="s">
        <v>16450</v>
      </c>
      <c r="C876" s="21" t="s">
        <v>16456</v>
      </c>
      <c r="D876" s="21" t="s">
        <v>16452</v>
      </c>
      <c r="E876" s="21" t="s">
        <v>948</v>
      </c>
      <c r="F876" s="21" t="s">
        <v>8498</v>
      </c>
      <c r="G876" s="21" t="s">
        <v>12260</v>
      </c>
      <c r="H876" s="98" t="str">
        <f>VLOOKUP(G876,产品名称!$A:$B,2,0)</f>
        <v>Liquid Soap Rose 237ml</v>
      </c>
      <c r="I876" s="173">
        <v>68.25</v>
      </c>
      <c r="J876" s="84">
        <v>1</v>
      </c>
      <c r="K876" s="81">
        <v>3.5000000000000003E-2</v>
      </c>
      <c r="L876" s="176">
        <v>2.39</v>
      </c>
      <c r="M876" s="82"/>
      <c r="N876" s="94">
        <v>0</v>
      </c>
      <c r="O876" s="21" t="s">
        <v>16453</v>
      </c>
      <c r="P876" s="21" t="s">
        <v>16457</v>
      </c>
      <c r="Q876" s="21" t="s">
        <v>16455</v>
      </c>
      <c r="R876" s="23"/>
      <c r="S876" s="21">
        <v>44176</v>
      </c>
    </row>
    <row r="877" spans="1:19">
      <c r="A877" s="21" t="s">
        <v>16458</v>
      </c>
      <c r="B877" s="21" t="s">
        <v>16459</v>
      </c>
      <c r="C877" s="21" t="s">
        <v>16460</v>
      </c>
      <c r="D877" s="21" t="s">
        <v>16461</v>
      </c>
      <c r="E877" s="21" t="s">
        <v>948</v>
      </c>
      <c r="F877" s="21" t="s">
        <v>4841</v>
      </c>
      <c r="G877" s="21" t="s">
        <v>3786</v>
      </c>
      <c r="H877" s="98" t="str">
        <f>VLOOKUP(G877,产品名称!$A:$B,2,0)</f>
        <v>Liquid Soap Eucalyptus 473ml</v>
      </c>
      <c r="I877" s="173">
        <v>46.28</v>
      </c>
      <c r="J877" s="84">
        <v>1</v>
      </c>
      <c r="K877" s="81">
        <v>3.5000000000000003E-2</v>
      </c>
      <c r="L877" s="176">
        <v>1.62</v>
      </c>
      <c r="M877" s="82"/>
      <c r="N877" s="94">
        <v>0</v>
      </c>
      <c r="O877" s="21" t="s">
        <v>16462</v>
      </c>
      <c r="P877" s="21" t="s">
        <v>16463</v>
      </c>
      <c r="Q877" s="21" t="s">
        <v>16464</v>
      </c>
      <c r="R877" s="23"/>
      <c r="S877" s="21">
        <v>44176</v>
      </c>
    </row>
    <row r="878" spans="1:19">
      <c r="A878" s="21" t="s">
        <v>16432</v>
      </c>
      <c r="B878" s="21" t="s">
        <v>16433</v>
      </c>
      <c r="C878" s="21" t="s">
        <v>16465</v>
      </c>
      <c r="D878" s="21" t="s">
        <v>16435</v>
      </c>
      <c r="E878" s="21" t="s">
        <v>1367</v>
      </c>
      <c r="F878" s="21" t="s">
        <v>8388</v>
      </c>
      <c r="G878" s="21" t="s">
        <v>8389</v>
      </c>
      <c r="H878" s="98" t="str">
        <f>VLOOKUP(G878,产品名称!$A:$B,2,0)</f>
        <v>Tea Tree Bar Soap 140g</v>
      </c>
      <c r="I878" s="173">
        <v>21.23</v>
      </c>
      <c r="J878" s="84">
        <v>1</v>
      </c>
      <c r="K878" s="81">
        <v>0.12</v>
      </c>
      <c r="L878" s="176">
        <v>2.5499999999999998</v>
      </c>
      <c r="M878" s="82">
        <v>0.03</v>
      </c>
      <c r="N878" s="94">
        <v>0.63</v>
      </c>
      <c r="O878" s="21" t="s">
        <v>16436</v>
      </c>
      <c r="P878" s="21" t="s">
        <v>16466</v>
      </c>
      <c r="Q878" s="21" t="s">
        <v>12919</v>
      </c>
      <c r="R878" s="23" t="s">
        <v>1369</v>
      </c>
      <c r="S878" s="21">
        <v>44176</v>
      </c>
    </row>
    <row r="879" spans="1:19">
      <c r="A879" s="21" t="s">
        <v>16467</v>
      </c>
      <c r="B879" s="21" t="s">
        <v>16468</v>
      </c>
      <c r="C879" s="21" t="s">
        <v>16469</v>
      </c>
      <c r="D879" s="21" t="s">
        <v>16470</v>
      </c>
      <c r="E879" s="21" t="s">
        <v>948</v>
      </c>
      <c r="F879" s="21" t="s">
        <v>4848</v>
      </c>
      <c r="G879" s="21" t="s">
        <v>12093</v>
      </c>
      <c r="H879" s="98" t="str">
        <f>VLOOKUP(G879,产品名称!$A:$B,2,0)</f>
        <v>Liquid Soap Citrus 473ml</v>
      </c>
      <c r="I879" s="173">
        <v>93.42</v>
      </c>
      <c r="J879" s="84">
        <v>1</v>
      </c>
      <c r="K879" s="81">
        <v>3.5000000000000003E-2</v>
      </c>
      <c r="L879" s="176">
        <v>3.27</v>
      </c>
      <c r="M879" s="82"/>
      <c r="N879" s="94">
        <v>0</v>
      </c>
      <c r="O879" s="21" t="s">
        <v>16471</v>
      </c>
      <c r="P879" s="21" t="s">
        <v>16472</v>
      </c>
      <c r="Q879" s="21" t="s">
        <v>13341</v>
      </c>
      <c r="R879" s="23"/>
      <c r="S879" s="21">
        <v>44176</v>
      </c>
    </row>
    <row r="880" spans="1:19">
      <c r="A880" s="21" t="s">
        <v>16473</v>
      </c>
      <c r="B880" s="21" t="s">
        <v>16474</v>
      </c>
      <c r="C880" s="21" t="s">
        <v>16475</v>
      </c>
      <c r="D880" s="21" t="s">
        <v>16476</v>
      </c>
      <c r="E880" s="21" t="s">
        <v>948</v>
      </c>
      <c r="F880" s="21" t="s">
        <v>8489</v>
      </c>
      <c r="G880" s="21" t="s">
        <v>3255</v>
      </c>
      <c r="H880" s="98" t="str">
        <f>VLOOKUP(G880,产品名称!$A:$B,2,0)</f>
        <v>Liquid Soap Cherry Blossom 473ml</v>
      </c>
      <c r="I880" s="173">
        <v>49.4</v>
      </c>
      <c r="J880" s="84">
        <v>1</v>
      </c>
      <c r="K880" s="81">
        <v>3.5000000000000003E-2</v>
      </c>
      <c r="L880" s="176">
        <v>1.73</v>
      </c>
      <c r="M880" s="82"/>
      <c r="N880" s="94">
        <v>0</v>
      </c>
      <c r="O880" s="21" t="s">
        <v>16477</v>
      </c>
      <c r="P880" s="21" t="s">
        <v>16477</v>
      </c>
      <c r="Q880" s="21" t="s">
        <v>16478</v>
      </c>
      <c r="R880" s="23"/>
      <c r="S880" s="21">
        <v>44176</v>
      </c>
    </row>
    <row r="881" spans="1:19">
      <c r="A881" s="21" t="s">
        <v>16479</v>
      </c>
      <c r="B881" s="21" t="s">
        <v>16480</v>
      </c>
      <c r="C881" s="21" t="s">
        <v>16481</v>
      </c>
      <c r="D881" s="21" t="s">
        <v>16482</v>
      </c>
      <c r="E881" s="21" t="s">
        <v>1365</v>
      </c>
      <c r="F881" s="21" t="s">
        <v>3069</v>
      </c>
      <c r="G881" s="21" t="s">
        <v>6879</v>
      </c>
      <c r="H881" s="98" t="str">
        <f>VLOOKUP(G881,产品名称!$A:$B,2,0)</f>
        <v>Bundle-Liquid Soap 8oz*3</v>
      </c>
      <c r="I881" s="173">
        <v>394.39</v>
      </c>
      <c r="J881" s="84">
        <v>4</v>
      </c>
      <c r="K881" s="81">
        <v>4.2000000000000003E-2</v>
      </c>
      <c r="L881" s="176">
        <v>16.559999999999999</v>
      </c>
      <c r="M881" s="82"/>
      <c r="N881" s="94">
        <v>0</v>
      </c>
      <c r="O881" s="21" t="s">
        <v>16483</v>
      </c>
      <c r="P881" s="21" t="s">
        <v>16483</v>
      </c>
      <c r="Q881" s="21" t="s">
        <v>16403</v>
      </c>
      <c r="R881" s="23"/>
      <c r="S881" s="21">
        <v>44176</v>
      </c>
    </row>
    <row r="882" spans="1:19">
      <c r="A882" s="21" t="s">
        <v>16484</v>
      </c>
      <c r="B882" s="21" t="s">
        <v>16485</v>
      </c>
      <c r="C882" s="21" t="s">
        <v>16486</v>
      </c>
      <c r="D882" s="21" t="s">
        <v>16487</v>
      </c>
      <c r="E882" s="21" t="s">
        <v>948</v>
      </c>
      <c r="F882" s="21" t="s">
        <v>8489</v>
      </c>
      <c r="G882" s="21" t="s">
        <v>3255</v>
      </c>
      <c r="H882" s="98" t="str">
        <f>VLOOKUP(G882,产品名称!$A:$B,2,0)</f>
        <v>Liquid Soap Cherry Blossom 473ml</v>
      </c>
      <c r="I882" s="173">
        <v>48.63</v>
      </c>
      <c r="J882" s="84">
        <v>1</v>
      </c>
      <c r="K882" s="81">
        <v>3.5000000000000003E-2</v>
      </c>
      <c r="L882" s="176">
        <v>1.7</v>
      </c>
      <c r="M882" s="82"/>
      <c r="N882" s="94">
        <v>0</v>
      </c>
      <c r="O882" s="21" t="s">
        <v>16488</v>
      </c>
      <c r="P882" s="21" t="s">
        <v>16489</v>
      </c>
      <c r="Q882" s="21" t="s">
        <v>14390</v>
      </c>
      <c r="R882" s="23"/>
      <c r="S882" s="21">
        <v>44176</v>
      </c>
    </row>
    <row r="883" spans="1:19">
      <c r="A883" s="21" t="s">
        <v>16490</v>
      </c>
      <c r="B883" s="21" t="s">
        <v>16491</v>
      </c>
      <c r="C883" s="21" t="s">
        <v>16492</v>
      </c>
      <c r="D883" s="21" t="s">
        <v>16493</v>
      </c>
      <c r="E883" s="21" t="s">
        <v>1365</v>
      </c>
      <c r="F883" s="21" t="s">
        <v>4841</v>
      </c>
      <c r="G883" s="21" t="s">
        <v>3786</v>
      </c>
      <c r="H883" s="98" t="str">
        <f>VLOOKUP(G883,产品名称!$A:$B,2,0)</f>
        <v>Liquid Soap Eucalyptus 473ml</v>
      </c>
      <c r="I883" s="173">
        <v>41.98</v>
      </c>
      <c r="J883" s="84">
        <v>1</v>
      </c>
      <c r="K883" s="81">
        <v>4.2000000000000003E-2</v>
      </c>
      <c r="L883" s="176">
        <v>1.76</v>
      </c>
      <c r="M883" s="82"/>
      <c r="N883" s="94">
        <v>0</v>
      </c>
      <c r="O883" s="21" t="s">
        <v>16494</v>
      </c>
      <c r="P883" s="21" t="s">
        <v>16494</v>
      </c>
      <c r="Q883" s="21" t="s">
        <v>16495</v>
      </c>
      <c r="R883" s="23"/>
      <c r="S883" s="21">
        <v>44176</v>
      </c>
    </row>
    <row r="884" spans="1:19">
      <c r="A884" s="21" t="s">
        <v>16496</v>
      </c>
      <c r="B884" s="21" t="s">
        <v>16497</v>
      </c>
      <c r="C884" s="21" t="s">
        <v>16498</v>
      </c>
      <c r="D884" s="21" t="s">
        <v>16499</v>
      </c>
      <c r="E884" s="21" t="s">
        <v>1365</v>
      </c>
      <c r="F884" s="21" t="s">
        <v>3711</v>
      </c>
      <c r="G884" s="21" t="s">
        <v>6880</v>
      </c>
      <c r="H884" s="98" t="str">
        <f>VLOOKUP(G884,产品名称!$A:$B,2,0)</f>
        <v>Bundle-Lip Balm*4</v>
      </c>
      <c r="I884" s="173">
        <v>36.799999999999997</v>
      </c>
      <c r="J884" s="84">
        <v>1</v>
      </c>
      <c r="K884" s="81">
        <v>4.2000000000000003E-2</v>
      </c>
      <c r="L884" s="176">
        <v>1.55</v>
      </c>
      <c r="M884" s="82"/>
      <c r="N884" s="94">
        <v>0</v>
      </c>
      <c r="O884" s="21" t="s">
        <v>16500</v>
      </c>
      <c r="P884" s="21" t="s">
        <v>16500</v>
      </c>
      <c r="Q884" s="21" t="s">
        <v>16501</v>
      </c>
      <c r="R884" s="23"/>
      <c r="S884" s="21">
        <v>44176</v>
      </c>
    </row>
    <row r="885" spans="1:19">
      <c r="A885" s="21" t="s">
        <v>16502</v>
      </c>
      <c r="B885" s="21" t="s">
        <v>16503</v>
      </c>
      <c r="C885" s="21" t="s">
        <v>16504</v>
      </c>
      <c r="D885" s="21" t="s">
        <v>16505</v>
      </c>
      <c r="E885" s="21" t="s">
        <v>1365</v>
      </c>
      <c r="F885" s="21" t="s">
        <v>1435</v>
      </c>
      <c r="G885" s="21" t="s">
        <v>211</v>
      </c>
      <c r="H885" s="98" t="str">
        <f>VLOOKUP(G885,产品名称!$A:$B,2,0)</f>
        <v>Lip Balm -- Naked</v>
      </c>
      <c r="I885" s="173">
        <v>15.26</v>
      </c>
      <c r="J885" s="84">
        <v>1</v>
      </c>
      <c r="K885" s="81">
        <v>4.2000000000000003E-2</v>
      </c>
      <c r="L885" s="176">
        <v>0.64</v>
      </c>
      <c r="M885" s="82"/>
      <c r="N885" s="94">
        <v>0</v>
      </c>
      <c r="O885" s="21" t="s">
        <v>16506</v>
      </c>
      <c r="P885" s="21" t="s">
        <v>16506</v>
      </c>
      <c r="Q885" s="21" t="s">
        <v>5152</v>
      </c>
      <c r="R885" s="23"/>
      <c r="S885" s="21">
        <v>44176</v>
      </c>
    </row>
    <row r="886" spans="1:19">
      <c r="A886" s="21" t="s">
        <v>16484</v>
      </c>
      <c r="B886" s="21" t="s">
        <v>16485</v>
      </c>
      <c r="C886" s="21" t="s">
        <v>16507</v>
      </c>
      <c r="D886" s="21" t="s">
        <v>16487</v>
      </c>
      <c r="E886" s="21" t="s">
        <v>948</v>
      </c>
      <c r="F886" s="21" t="s">
        <v>4841</v>
      </c>
      <c r="G886" s="21" t="s">
        <v>3786</v>
      </c>
      <c r="H886" s="98" t="str">
        <f>VLOOKUP(G886,产品名称!$A:$B,2,0)</f>
        <v>Liquid Soap Eucalyptus 473ml</v>
      </c>
      <c r="I886" s="173">
        <v>48.62</v>
      </c>
      <c r="J886" s="84">
        <v>1</v>
      </c>
      <c r="K886" s="81">
        <v>3.5000000000000003E-2</v>
      </c>
      <c r="L886" s="176">
        <v>1.7</v>
      </c>
      <c r="M886" s="82"/>
      <c r="N886" s="94">
        <v>0</v>
      </c>
      <c r="O886" s="21" t="s">
        <v>16488</v>
      </c>
      <c r="P886" s="21" t="s">
        <v>16508</v>
      </c>
      <c r="Q886" s="21" t="s">
        <v>14390</v>
      </c>
      <c r="R886" s="23"/>
      <c r="S886" s="21">
        <v>44176</v>
      </c>
    </row>
    <row r="887" spans="1:19">
      <c r="A887" s="21" t="s">
        <v>16509</v>
      </c>
      <c r="B887" s="21" t="s">
        <v>16510</v>
      </c>
      <c r="C887" s="21" t="s">
        <v>16511</v>
      </c>
      <c r="D887" s="21" t="s">
        <v>16512</v>
      </c>
      <c r="E887" s="21" t="s">
        <v>1367</v>
      </c>
      <c r="F887" s="21" t="s">
        <v>4841</v>
      </c>
      <c r="G887" s="21" t="s">
        <v>3786</v>
      </c>
      <c r="H887" s="98" t="str">
        <f>VLOOKUP(G887,产品名称!$A:$B,2,0)</f>
        <v>Liquid Soap Eucalyptus 473ml</v>
      </c>
      <c r="I887" s="173">
        <v>43.33</v>
      </c>
      <c r="J887" s="84">
        <v>1</v>
      </c>
      <c r="K887" s="81">
        <v>0.2</v>
      </c>
      <c r="L887" s="176">
        <v>8.67</v>
      </c>
      <c r="M887" s="82">
        <v>0.01</v>
      </c>
      <c r="N887" s="94">
        <v>0.43</v>
      </c>
      <c r="O887" s="21" t="s">
        <v>16513</v>
      </c>
      <c r="P887" s="21" t="s">
        <v>16513</v>
      </c>
      <c r="Q887" s="21" t="s">
        <v>1380</v>
      </c>
      <c r="R887" s="23"/>
      <c r="S887" s="21">
        <v>44176</v>
      </c>
    </row>
    <row r="888" spans="1:19">
      <c r="A888" s="21" t="s">
        <v>16514</v>
      </c>
      <c r="B888" s="21" t="s">
        <v>16515</v>
      </c>
      <c r="C888" s="21" t="s">
        <v>16516</v>
      </c>
      <c r="D888" s="21" t="s">
        <v>16517</v>
      </c>
      <c r="E888" s="21" t="s">
        <v>1367</v>
      </c>
      <c r="F888" s="21" t="s">
        <v>4841</v>
      </c>
      <c r="G888" s="21" t="s">
        <v>3786</v>
      </c>
      <c r="H888" s="98" t="str">
        <f>VLOOKUP(G888,产品名称!$A:$B,2,0)</f>
        <v>Liquid Soap Eucalyptus 473ml</v>
      </c>
      <c r="I888" s="173">
        <v>64.13</v>
      </c>
      <c r="J888" s="84">
        <v>2</v>
      </c>
      <c r="K888" s="81">
        <v>0.2</v>
      </c>
      <c r="L888" s="176">
        <v>12.83</v>
      </c>
      <c r="M888" s="82">
        <v>0.01</v>
      </c>
      <c r="N888" s="94">
        <v>0.64</v>
      </c>
      <c r="O888" s="21" t="s">
        <v>16518</v>
      </c>
      <c r="P888" s="21" t="s">
        <v>16519</v>
      </c>
      <c r="Q888" s="21" t="s">
        <v>1380</v>
      </c>
      <c r="R888" s="23"/>
      <c r="S888" s="21">
        <v>44176</v>
      </c>
    </row>
    <row r="889" spans="1:19">
      <c r="A889" s="21" t="s">
        <v>16443</v>
      </c>
      <c r="B889" s="21" t="s">
        <v>16520</v>
      </c>
      <c r="C889" s="21" t="s">
        <v>16521</v>
      </c>
      <c r="D889" s="21" t="s">
        <v>16522</v>
      </c>
      <c r="E889" s="21" t="s">
        <v>1367</v>
      </c>
      <c r="F889" s="21" t="s">
        <v>8489</v>
      </c>
      <c r="G889" s="21" t="s">
        <v>3255</v>
      </c>
      <c r="H889" s="98" t="str">
        <f>VLOOKUP(G889,产品名称!$A:$B,2,0)</f>
        <v>Liquid Soap Cherry Blossom 473ml</v>
      </c>
      <c r="I889" s="173">
        <v>41.76</v>
      </c>
      <c r="J889" s="84">
        <v>1</v>
      </c>
      <c r="K889" s="81">
        <v>0.2</v>
      </c>
      <c r="L889" s="176">
        <v>8.35</v>
      </c>
      <c r="M889" s="82">
        <v>0.01</v>
      </c>
      <c r="N889" s="94">
        <v>0.42</v>
      </c>
      <c r="O889" s="21" t="s">
        <v>16523</v>
      </c>
      <c r="P889" s="21" t="s">
        <v>16523</v>
      </c>
      <c r="Q889" s="21" t="s">
        <v>1380</v>
      </c>
      <c r="R889" s="23"/>
      <c r="S889" s="21">
        <v>44176</v>
      </c>
    </row>
    <row r="890" spans="1:19">
      <c r="A890" s="21" t="s">
        <v>16524</v>
      </c>
      <c r="B890" s="21" t="s">
        <v>16520</v>
      </c>
      <c r="C890" s="21" t="s">
        <v>16525</v>
      </c>
      <c r="D890" s="21" t="s">
        <v>16526</v>
      </c>
      <c r="E890" s="21" t="s">
        <v>1367</v>
      </c>
      <c r="F890" s="21" t="s">
        <v>8489</v>
      </c>
      <c r="G890" s="21" t="s">
        <v>3255</v>
      </c>
      <c r="H890" s="98" t="str">
        <f>VLOOKUP(G890,产品名称!$A:$B,2,0)</f>
        <v>Liquid Soap Cherry Blossom 473ml</v>
      </c>
      <c r="I890" s="173">
        <v>49.4</v>
      </c>
      <c r="J890" s="84">
        <v>1</v>
      </c>
      <c r="K890" s="81">
        <v>0.2</v>
      </c>
      <c r="L890" s="176">
        <v>9.8800000000000008</v>
      </c>
      <c r="M890" s="82">
        <v>0.01</v>
      </c>
      <c r="N890" s="94">
        <v>0.49</v>
      </c>
      <c r="O890" s="21" t="s">
        <v>16527</v>
      </c>
      <c r="P890" s="21" t="s">
        <v>16527</v>
      </c>
      <c r="Q890" s="21" t="s">
        <v>1380</v>
      </c>
      <c r="R890" s="23"/>
      <c r="S890" s="21">
        <v>44176</v>
      </c>
    </row>
    <row r="891" spans="1:19">
      <c r="A891" s="21" t="s">
        <v>16528</v>
      </c>
      <c r="B891" s="21" t="s">
        <v>16503</v>
      </c>
      <c r="C891" s="21" t="s">
        <v>16529</v>
      </c>
      <c r="D891" s="21" t="s">
        <v>16530</v>
      </c>
      <c r="E891" s="21" t="s">
        <v>1365</v>
      </c>
      <c r="F891" s="21" t="s">
        <v>1435</v>
      </c>
      <c r="G891" s="21" t="s">
        <v>211</v>
      </c>
      <c r="H891" s="98" t="str">
        <f>VLOOKUP(G891,产品名称!$A:$B,2,0)</f>
        <v>Lip Balm -- Naked</v>
      </c>
      <c r="I891" s="173">
        <v>30.24</v>
      </c>
      <c r="J891" s="84">
        <v>1</v>
      </c>
      <c r="K891" s="81">
        <v>4.2000000000000003E-2</v>
      </c>
      <c r="L891" s="176">
        <v>1.27</v>
      </c>
      <c r="M891" s="82"/>
      <c r="N891" s="94">
        <v>0</v>
      </c>
      <c r="O891" s="21" t="s">
        <v>16531</v>
      </c>
      <c r="P891" s="21" t="s">
        <v>16531</v>
      </c>
      <c r="Q891" s="21" t="s">
        <v>711</v>
      </c>
      <c r="R891" s="23"/>
      <c r="S891" s="21">
        <v>44176</v>
      </c>
    </row>
    <row r="892" spans="1:19">
      <c r="A892" s="21" t="s">
        <v>16514</v>
      </c>
      <c r="B892" s="21" t="s">
        <v>16515</v>
      </c>
      <c r="C892" s="21" t="s">
        <v>16532</v>
      </c>
      <c r="D892" s="21" t="s">
        <v>16517</v>
      </c>
      <c r="E892" s="21" t="s">
        <v>1367</v>
      </c>
      <c r="F892" s="21" t="s">
        <v>8489</v>
      </c>
      <c r="G892" s="21" t="s">
        <v>3255</v>
      </c>
      <c r="H892" s="98" t="str">
        <f>VLOOKUP(G892,产品名称!$A:$B,2,0)</f>
        <v>Liquid Soap Cherry Blossom 473ml</v>
      </c>
      <c r="I892" s="173">
        <v>96.2</v>
      </c>
      <c r="J892" s="84">
        <v>3</v>
      </c>
      <c r="K892" s="81">
        <v>0.2</v>
      </c>
      <c r="L892" s="176">
        <v>19.239999999999998</v>
      </c>
      <c r="M892" s="82">
        <v>0.01</v>
      </c>
      <c r="N892" s="94">
        <v>0.96</v>
      </c>
      <c r="O892" s="21" t="s">
        <v>16518</v>
      </c>
      <c r="P892" s="21" t="s">
        <v>16533</v>
      </c>
      <c r="Q892" s="21" t="s">
        <v>1380</v>
      </c>
      <c r="R892" s="23"/>
      <c r="S892" s="21">
        <v>44176</v>
      </c>
    </row>
    <row r="893" spans="1:19">
      <c r="A893" s="21" t="s">
        <v>16534</v>
      </c>
      <c r="B893" s="21" t="s">
        <v>16535</v>
      </c>
      <c r="C893" s="21" t="s">
        <v>16536</v>
      </c>
      <c r="D893" s="21" t="s">
        <v>16537</v>
      </c>
      <c r="E893" s="21" t="s">
        <v>1367</v>
      </c>
      <c r="F893" s="21" t="s">
        <v>4821</v>
      </c>
      <c r="G893" s="21" t="s">
        <v>3779</v>
      </c>
      <c r="H893" s="98" t="str">
        <f>VLOOKUP(G893,产品名称!$A:$B,2,0)</f>
        <v>Liquid Soap Tea Tree 237ml</v>
      </c>
      <c r="I893" s="173">
        <v>40.799999999999997</v>
      </c>
      <c r="J893" s="84">
        <v>1</v>
      </c>
      <c r="K893" s="81">
        <v>0.2</v>
      </c>
      <c r="L893" s="176">
        <v>8.16</v>
      </c>
      <c r="M893" s="82">
        <v>0.01</v>
      </c>
      <c r="N893" s="94">
        <v>0.41</v>
      </c>
      <c r="O893" s="21" t="s">
        <v>16538</v>
      </c>
      <c r="P893" s="21" t="s">
        <v>16539</v>
      </c>
      <c r="Q893" s="21" t="s">
        <v>12549</v>
      </c>
      <c r="R893" s="23"/>
      <c r="S893" s="21">
        <v>44176</v>
      </c>
    </row>
    <row r="894" spans="1:19">
      <c r="A894" s="21" t="s">
        <v>16540</v>
      </c>
      <c r="B894" s="21" t="s">
        <v>16510</v>
      </c>
      <c r="C894" s="21" t="s">
        <v>16541</v>
      </c>
      <c r="D894" s="21" t="s">
        <v>16542</v>
      </c>
      <c r="E894" s="21" t="s">
        <v>1367</v>
      </c>
      <c r="F894" s="21" t="s">
        <v>4841</v>
      </c>
      <c r="G894" s="21" t="s">
        <v>3786</v>
      </c>
      <c r="H894" s="98" t="str">
        <f>VLOOKUP(G894,产品名称!$A:$B,2,0)</f>
        <v>Liquid Soap Eucalyptus 473ml</v>
      </c>
      <c r="I894" s="173">
        <v>43.18</v>
      </c>
      <c r="J894" s="84">
        <v>1</v>
      </c>
      <c r="K894" s="81">
        <v>0.12</v>
      </c>
      <c r="L894" s="176">
        <v>5.18</v>
      </c>
      <c r="M894" s="82">
        <v>0.03</v>
      </c>
      <c r="N894" s="94">
        <v>1.3</v>
      </c>
      <c r="O894" s="21" t="s">
        <v>16543</v>
      </c>
      <c r="P894" s="21" t="s">
        <v>16543</v>
      </c>
      <c r="Q894" s="21" t="s">
        <v>16544</v>
      </c>
      <c r="R894" s="23" t="s">
        <v>1369</v>
      </c>
      <c r="S894" s="21">
        <v>44176</v>
      </c>
    </row>
    <row r="895" spans="1:19">
      <c r="A895" s="21" t="s">
        <v>16467</v>
      </c>
      <c r="B895" s="21" t="s">
        <v>16468</v>
      </c>
      <c r="C895" s="21" t="s">
        <v>16545</v>
      </c>
      <c r="D895" s="21" t="s">
        <v>16470</v>
      </c>
      <c r="E895" s="21" t="s">
        <v>948</v>
      </c>
      <c r="F895" s="21" t="s">
        <v>4841</v>
      </c>
      <c r="G895" s="21" t="s">
        <v>3786</v>
      </c>
      <c r="H895" s="98" t="str">
        <f>VLOOKUP(G895,产品名称!$A:$B,2,0)</f>
        <v>Liquid Soap Eucalyptus 473ml</v>
      </c>
      <c r="I895" s="173">
        <v>46.72</v>
      </c>
      <c r="J895" s="84">
        <v>1</v>
      </c>
      <c r="K895" s="81">
        <v>3.5000000000000003E-2</v>
      </c>
      <c r="L895" s="176">
        <v>1.64</v>
      </c>
      <c r="M895" s="82"/>
      <c r="N895" s="94">
        <v>0</v>
      </c>
      <c r="O895" s="21" t="s">
        <v>16471</v>
      </c>
      <c r="P895" s="21" t="s">
        <v>16546</v>
      </c>
      <c r="Q895" s="21" t="s">
        <v>13341</v>
      </c>
      <c r="R895" s="23"/>
      <c r="S895" s="21">
        <v>44176</v>
      </c>
    </row>
    <row r="896" spans="1:19">
      <c r="A896" s="21" t="s">
        <v>16509</v>
      </c>
      <c r="B896" s="21" t="s">
        <v>16510</v>
      </c>
      <c r="C896" s="21" t="s">
        <v>16547</v>
      </c>
      <c r="D896" s="21" t="s">
        <v>16548</v>
      </c>
      <c r="E896" s="21" t="s">
        <v>1365</v>
      </c>
      <c r="F896" s="21" t="s">
        <v>4841</v>
      </c>
      <c r="G896" s="21" t="s">
        <v>3786</v>
      </c>
      <c r="H896" s="98" t="str">
        <f>VLOOKUP(G896,产品名称!$A:$B,2,0)</f>
        <v>Liquid Soap Eucalyptus 473ml</v>
      </c>
      <c r="I896" s="173">
        <v>55.7</v>
      </c>
      <c r="J896" s="84">
        <v>1</v>
      </c>
      <c r="K896" s="81">
        <v>4.2000000000000003E-2</v>
      </c>
      <c r="L896" s="176">
        <v>2.34</v>
      </c>
      <c r="M896" s="82"/>
      <c r="N896" s="94">
        <v>0</v>
      </c>
      <c r="O896" s="21" t="s">
        <v>16549</v>
      </c>
      <c r="P896" s="21" t="s">
        <v>16549</v>
      </c>
      <c r="Q896" s="21" t="s">
        <v>13341</v>
      </c>
      <c r="R896" s="23"/>
      <c r="S896" s="21">
        <v>44176</v>
      </c>
    </row>
    <row r="897" spans="1:19">
      <c r="A897" s="21" t="s">
        <v>16550</v>
      </c>
      <c r="B897" s="21" t="s">
        <v>16551</v>
      </c>
      <c r="C897" s="21" t="s">
        <v>16552</v>
      </c>
      <c r="D897" s="21" t="s">
        <v>16553</v>
      </c>
      <c r="E897" s="21" t="s">
        <v>1367</v>
      </c>
      <c r="F897" s="21" t="s">
        <v>4789</v>
      </c>
      <c r="G897" s="21" t="s">
        <v>3775</v>
      </c>
      <c r="H897" s="98" t="str">
        <f>VLOOKUP(G897,产品名称!$A:$B,2,0)</f>
        <v>Liquid Soap Baby Unscented 237ml</v>
      </c>
      <c r="I897" s="173">
        <v>81.56</v>
      </c>
      <c r="J897" s="84">
        <v>2</v>
      </c>
      <c r="K897" s="81">
        <v>0.2</v>
      </c>
      <c r="L897" s="176">
        <v>16.309999999999999</v>
      </c>
      <c r="M897" s="82">
        <v>0.01</v>
      </c>
      <c r="N897" s="94">
        <v>0.82</v>
      </c>
      <c r="O897" s="21" t="s">
        <v>16554</v>
      </c>
      <c r="P897" s="21" t="s">
        <v>16554</v>
      </c>
      <c r="Q897" s="21" t="s">
        <v>1380</v>
      </c>
      <c r="R897" s="23"/>
      <c r="S897" s="21">
        <v>44176</v>
      </c>
    </row>
    <row r="898" spans="1:19">
      <c r="A898" s="21" t="s">
        <v>16458</v>
      </c>
      <c r="B898" s="21" t="s">
        <v>16459</v>
      </c>
      <c r="C898" s="21" t="s">
        <v>16555</v>
      </c>
      <c r="D898" s="21" t="s">
        <v>16461</v>
      </c>
      <c r="E898" s="21" t="s">
        <v>948</v>
      </c>
      <c r="F898" s="21" t="s">
        <v>8489</v>
      </c>
      <c r="G898" s="21" t="s">
        <v>3255</v>
      </c>
      <c r="H898" s="98" t="str">
        <f>VLOOKUP(G898,产品名称!$A:$B,2,0)</f>
        <v>Liquid Soap Cherry Blossom 473ml</v>
      </c>
      <c r="I898" s="173">
        <v>46.28</v>
      </c>
      <c r="J898" s="84">
        <v>1</v>
      </c>
      <c r="K898" s="81">
        <v>3.5000000000000003E-2</v>
      </c>
      <c r="L898" s="176">
        <v>1.62</v>
      </c>
      <c r="M898" s="82"/>
      <c r="N898" s="94">
        <v>0</v>
      </c>
      <c r="O898" s="21" t="s">
        <v>16462</v>
      </c>
      <c r="P898" s="21" t="s">
        <v>16556</v>
      </c>
      <c r="Q898" s="21" t="s">
        <v>16464</v>
      </c>
      <c r="R898" s="23"/>
      <c r="S898" s="21">
        <v>44176</v>
      </c>
    </row>
    <row r="899" spans="1:19">
      <c r="A899" s="21" t="s">
        <v>16557</v>
      </c>
      <c r="B899" s="21" t="s">
        <v>16558</v>
      </c>
      <c r="C899" s="21" t="s">
        <v>16559</v>
      </c>
      <c r="D899" s="21" t="s">
        <v>16560</v>
      </c>
      <c r="E899" s="21" t="s">
        <v>1365</v>
      </c>
      <c r="F899" s="21" t="s">
        <v>1438</v>
      </c>
      <c r="G899" s="21" t="s">
        <v>210</v>
      </c>
      <c r="H899" s="98" t="str">
        <f>VLOOKUP(G899,产品名称!$A:$B,2,0)</f>
        <v>Lip Balm -- Lemon Lime</v>
      </c>
      <c r="I899" s="173">
        <v>25.32</v>
      </c>
      <c r="J899" s="84">
        <v>1</v>
      </c>
      <c r="K899" s="81">
        <v>4.2000000000000003E-2</v>
      </c>
      <c r="L899" s="176">
        <v>1.06</v>
      </c>
      <c r="M899" s="82"/>
      <c r="N899" s="94">
        <v>0</v>
      </c>
      <c r="O899" s="21" t="s">
        <v>16561</v>
      </c>
      <c r="P899" s="21" t="s">
        <v>16561</v>
      </c>
      <c r="Q899" s="21" t="s">
        <v>16562</v>
      </c>
      <c r="R899" s="23"/>
      <c r="S899" s="21">
        <v>44176</v>
      </c>
    </row>
    <row r="900" spans="1:19">
      <c r="A900" s="21" t="s">
        <v>16540</v>
      </c>
      <c r="B900" s="21" t="s">
        <v>16563</v>
      </c>
      <c r="C900" s="21" t="s">
        <v>16564</v>
      </c>
      <c r="D900" s="21" t="s">
        <v>16565</v>
      </c>
      <c r="E900" s="21" t="s">
        <v>1367</v>
      </c>
      <c r="F900" s="21" t="s">
        <v>4841</v>
      </c>
      <c r="G900" s="21" t="s">
        <v>3786</v>
      </c>
      <c r="H900" s="98" t="str">
        <f>VLOOKUP(G900,产品名称!$A:$B,2,0)</f>
        <v>Liquid Soap Eucalyptus 473ml</v>
      </c>
      <c r="I900" s="173">
        <v>41.42</v>
      </c>
      <c r="J900" s="84">
        <v>1</v>
      </c>
      <c r="K900" s="81">
        <v>0.2</v>
      </c>
      <c r="L900" s="176">
        <v>8.2799999999999994</v>
      </c>
      <c r="M900" s="82">
        <v>0.01</v>
      </c>
      <c r="N900" s="94">
        <v>0.42</v>
      </c>
      <c r="O900" s="21" t="s">
        <v>16566</v>
      </c>
      <c r="P900" s="21" t="s">
        <v>16566</v>
      </c>
      <c r="Q900" s="21" t="s">
        <v>1380</v>
      </c>
      <c r="R900" s="23"/>
      <c r="S900" s="21">
        <v>44176</v>
      </c>
    </row>
    <row r="901" spans="1:19">
      <c r="A901" s="21" t="s">
        <v>16567</v>
      </c>
      <c r="B901" s="21" t="s">
        <v>16568</v>
      </c>
      <c r="C901" s="21" t="s">
        <v>16569</v>
      </c>
      <c r="D901" s="21" t="s">
        <v>16570</v>
      </c>
      <c r="E901" s="21" t="s">
        <v>1365</v>
      </c>
      <c r="F901" s="21" t="s">
        <v>3718</v>
      </c>
      <c r="G901" s="21" t="s">
        <v>6882</v>
      </c>
      <c r="H901" s="98" t="str">
        <f>VLOOKUP(G901,产品名称!$A:$B,2,0)</f>
        <v>Bundle-Liquid Soap 16oz*3</v>
      </c>
      <c r="I901" s="173">
        <v>134.88</v>
      </c>
      <c r="J901" s="84">
        <v>1</v>
      </c>
      <c r="K901" s="81">
        <v>4.2000000000000003E-2</v>
      </c>
      <c r="L901" s="176">
        <v>5.66</v>
      </c>
      <c r="M901" s="82"/>
      <c r="N901" s="94">
        <v>0</v>
      </c>
      <c r="O901" s="21" t="s">
        <v>16571</v>
      </c>
      <c r="P901" s="21" t="s">
        <v>16571</v>
      </c>
      <c r="Q901" s="21" t="s">
        <v>3776</v>
      </c>
      <c r="R901" s="23"/>
      <c r="S901" s="21">
        <v>44176</v>
      </c>
    </row>
    <row r="902" spans="1:19">
      <c r="A902" s="21" t="s">
        <v>16449</v>
      </c>
      <c r="B902" s="21" t="s">
        <v>16450</v>
      </c>
      <c r="C902" s="21" t="s">
        <v>16572</v>
      </c>
      <c r="D902" s="21" t="s">
        <v>16452</v>
      </c>
      <c r="E902" s="21" t="s">
        <v>948</v>
      </c>
      <c r="F902" s="21" t="s">
        <v>4797</v>
      </c>
      <c r="G902" s="21" t="s">
        <v>12010</v>
      </c>
      <c r="H902" s="98" t="str">
        <f>VLOOKUP(G902,产品名称!$A:$B,2,0)</f>
        <v>Liquid Soap Lavender 473ml</v>
      </c>
      <c r="I902" s="173">
        <v>68.239999999999995</v>
      </c>
      <c r="J902" s="84">
        <v>1</v>
      </c>
      <c r="K902" s="81">
        <v>3.5000000000000003E-2</v>
      </c>
      <c r="L902" s="176">
        <v>2.39</v>
      </c>
      <c r="M902" s="82"/>
      <c r="N902" s="94">
        <v>0</v>
      </c>
      <c r="O902" s="21" t="s">
        <v>16453</v>
      </c>
      <c r="P902" s="21" t="s">
        <v>16573</v>
      </c>
      <c r="Q902" s="21" t="s">
        <v>16455</v>
      </c>
      <c r="R902" s="23"/>
      <c r="S902" s="21">
        <v>44176</v>
      </c>
    </row>
    <row r="903" spans="1:19">
      <c r="A903" s="21" t="s">
        <v>16540</v>
      </c>
      <c r="B903" s="21" t="s">
        <v>16574</v>
      </c>
      <c r="C903" s="21" t="s">
        <v>16575</v>
      </c>
      <c r="D903" s="21" t="s">
        <v>16576</v>
      </c>
      <c r="E903" s="21" t="s">
        <v>1367</v>
      </c>
      <c r="F903" s="21" t="s">
        <v>4841</v>
      </c>
      <c r="G903" s="21" t="s">
        <v>3786</v>
      </c>
      <c r="H903" s="98" t="str">
        <f>VLOOKUP(G903,产品名称!$A:$B,2,0)</f>
        <v>Liquid Soap Eucalyptus 473ml</v>
      </c>
      <c r="I903" s="173">
        <v>41.21</v>
      </c>
      <c r="J903" s="84">
        <v>1</v>
      </c>
      <c r="K903" s="81">
        <v>0.2</v>
      </c>
      <c r="L903" s="176">
        <v>8.24</v>
      </c>
      <c r="M903" s="82">
        <v>0.01</v>
      </c>
      <c r="N903" s="94">
        <v>0.41</v>
      </c>
      <c r="O903" s="21" t="s">
        <v>16577</v>
      </c>
      <c r="P903" s="21" t="s">
        <v>16577</v>
      </c>
      <c r="Q903" s="21" t="s">
        <v>1380</v>
      </c>
      <c r="R903" s="23"/>
      <c r="S903" s="21">
        <v>44176</v>
      </c>
    </row>
    <row r="904" spans="1:19">
      <c r="A904" s="21" t="s">
        <v>16534</v>
      </c>
      <c r="B904" s="21" t="s">
        <v>16535</v>
      </c>
      <c r="C904" s="21" t="s">
        <v>16578</v>
      </c>
      <c r="D904" s="21" t="s">
        <v>16537</v>
      </c>
      <c r="E904" s="21" t="s">
        <v>1367</v>
      </c>
      <c r="F904" s="21" t="s">
        <v>3782</v>
      </c>
      <c r="G904" s="21" t="s">
        <v>3783</v>
      </c>
      <c r="H904" s="98" t="str">
        <f>VLOOKUP(G904,产品名称!$A:$B,2,0)</f>
        <v>Liquid Soap Eucalyptus 237ml</v>
      </c>
      <c r="I904" s="173">
        <v>40.799999999999997</v>
      </c>
      <c r="J904" s="84">
        <v>1</v>
      </c>
      <c r="K904" s="81">
        <v>0.2</v>
      </c>
      <c r="L904" s="176">
        <v>8.16</v>
      </c>
      <c r="M904" s="82">
        <v>0.01</v>
      </c>
      <c r="N904" s="94">
        <v>0.41</v>
      </c>
      <c r="O904" s="21" t="s">
        <v>16538</v>
      </c>
      <c r="P904" s="21" t="s">
        <v>16579</v>
      </c>
      <c r="Q904" s="21" t="s">
        <v>12549</v>
      </c>
      <c r="R904" s="23"/>
      <c r="S904" s="21">
        <v>44176</v>
      </c>
    </row>
    <row r="905" spans="1:19">
      <c r="A905" s="21" t="s">
        <v>16580</v>
      </c>
      <c r="B905" s="21" t="s">
        <v>16510</v>
      </c>
      <c r="C905" s="21" t="s">
        <v>16581</v>
      </c>
      <c r="D905" s="21" t="s">
        <v>16582</v>
      </c>
      <c r="E905" s="21" t="s">
        <v>1367</v>
      </c>
      <c r="F905" s="21" t="s">
        <v>4841</v>
      </c>
      <c r="G905" s="21" t="s">
        <v>3786</v>
      </c>
      <c r="H905" s="98" t="str">
        <f>VLOOKUP(G905,产品名称!$A:$B,2,0)</f>
        <v>Liquid Soap Eucalyptus 473ml</v>
      </c>
      <c r="I905" s="173">
        <v>43.44</v>
      </c>
      <c r="J905" s="84">
        <v>1</v>
      </c>
      <c r="K905" s="81">
        <v>0.12</v>
      </c>
      <c r="L905" s="176">
        <v>5.21</v>
      </c>
      <c r="M905" s="82">
        <v>0.03</v>
      </c>
      <c r="N905" s="94">
        <v>1.31</v>
      </c>
      <c r="O905" s="21" t="s">
        <v>16583</v>
      </c>
      <c r="P905" s="21" t="s">
        <v>16583</v>
      </c>
      <c r="Q905" s="21" t="s">
        <v>16584</v>
      </c>
      <c r="R905" s="23" t="s">
        <v>1369</v>
      </c>
      <c r="S905" s="21">
        <v>44176</v>
      </c>
    </row>
    <row r="906" spans="1:19">
      <c r="A906" s="21" t="s">
        <v>16585</v>
      </c>
      <c r="B906" s="21" t="s">
        <v>16586</v>
      </c>
      <c r="C906" s="21" t="s">
        <v>16587</v>
      </c>
      <c r="D906" s="21" t="s">
        <v>16588</v>
      </c>
      <c r="E906" s="21" t="s">
        <v>948</v>
      </c>
      <c r="F906" s="21" t="s">
        <v>1435</v>
      </c>
      <c r="G906" s="21" t="s">
        <v>211</v>
      </c>
      <c r="H906" s="98" t="str">
        <f>VLOOKUP(G906,产品名称!$A:$B,2,0)</f>
        <v>Lip Balm -- Naked</v>
      </c>
      <c r="I906" s="173">
        <v>19.25</v>
      </c>
      <c r="J906" s="84">
        <v>1</v>
      </c>
      <c r="K906" s="81">
        <v>3.5000000000000003E-2</v>
      </c>
      <c r="L906" s="176">
        <v>0.67</v>
      </c>
      <c r="M906" s="82"/>
      <c r="N906" s="94">
        <v>0</v>
      </c>
      <c r="O906" s="21" t="s">
        <v>16589</v>
      </c>
      <c r="P906" s="21" t="s">
        <v>16589</v>
      </c>
      <c r="Q906" s="21" t="s">
        <v>7980</v>
      </c>
      <c r="R906" s="23"/>
      <c r="S906" s="21">
        <v>44176</v>
      </c>
    </row>
    <row r="907" spans="1:19">
      <c r="A907" s="21" t="s">
        <v>16449</v>
      </c>
      <c r="B907" s="21" t="s">
        <v>16450</v>
      </c>
      <c r="C907" s="21" t="s">
        <v>16590</v>
      </c>
      <c r="D907" s="21" t="s">
        <v>16452</v>
      </c>
      <c r="E907" s="21" t="s">
        <v>948</v>
      </c>
      <c r="F907" s="21" t="s">
        <v>8232</v>
      </c>
      <c r="G907" s="21" t="s">
        <v>13300</v>
      </c>
      <c r="H907" s="98" t="str">
        <f>VLOOKUP(G907,产品名称!$A:$B,2,0)</f>
        <v>Liquid Soap Tea Tree 473ml</v>
      </c>
      <c r="I907" s="173">
        <v>68.25</v>
      </c>
      <c r="J907" s="84">
        <v>1</v>
      </c>
      <c r="K907" s="81">
        <v>3.5000000000000003E-2</v>
      </c>
      <c r="L907" s="176">
        <v>2.39</v>
      </c>
      <c r="M907" s="82"/>
      <c r="N907" s="94">
        <v>0</v>
      </c>
      <c r="O907" s="21" t="s">
        <v>16453</v>
      </c>
      <c r="P907" s="21" t="s">
        <v>16591</v>
      </c>
      <c r="Q907" s="21" t="s">
        <v>16455</v>
      </c>
      <c r="R907" s="23"/>
      <c r="S907" s="21">
        <v>44176</v>
      </c>
    </row>
    <row r="908" spans="1:19">
      <c r="A908" s="21" t="s">
        <v>16592</v>
      </c>
      <c r="B908" s="21" t="s">
        <v>16593</v>
      </c>
      <c r="C908" s="21" t="s">
        <v>16594</v>
      </c>
      <c r="D908" s="21" t="s">
        <v>16595</v>
      </c>
      <c r="E908" s="21" t="s">
        <v>1365</v>
      </c>
      <c r="F908" s="21" t="s">
        <v>3069</v>
      </c>
      <c r="G908" s="21" t="s">
        <v>6879</v>
      </c>
      <c r="H908" s="98" t="str">
        <f>VLOOKUP(G908,产品名称!$A:$B,2,0)</f>
        <v>Bundle-Liquid Soap 8oz*3</v>
      </c>
      <c r="I908" s="173">
        <v>84.09</v>
      </c>
      <c r="J908" s="84">
        <v>1</v>
      </c>
      <c r="K908" s="81">
        <v>4.2000000000000003E-2</v>
      </c>
      <c r="L908" s="176">
        <v>3.53</v>
      </c>
      <c r="M908" s="82"/>
      <c r="N908" s="94">
        <v>0</v>
      </c>
      <c r="O908" s="21" t="s">
        <v>16596</v>
      </c>
      <c r="P908" s="21" t="s">
        <v>16596</v>
      </c>
      <c r="Q908" s="21" t="s">
        <v>3776</v>
      </c>
      <c r="R908" s="23"/>
      <c r="S908" s="21">
        <v>44176</v>
      </c>
    </row>
    <row r="909" spans="1:19">
      <c r="A909" s="21" t="s">
        <v>16597</v>
      </c>
      <c r="B909" s="21" t="s">
        <v>16598</v>
      </c>
      <c r="C909" s="21" t="s">
        <v>16599</v>
      </c>
      <c r="D909" s="21" t="s">
        <v>16600</v>
      </c>
      <c r="E909" s="21" t="s">
        <v>948</v>
      </c>
      <c r="F909" s="21" t="s">
        <v>4789</v>
      </c>
      <c r="G909" s="21" t="s">
        <v>3775</v>
      </c>
      <c r="H909" s="98" t="str">
        <f>VLOOKUP(G909,产品名称!$A:$B,2,0)</f>
        <v>Liquid Soap Baby Unscented 237ml</v>
      </c>
      <c r="I909" s="173">
        <v>82.57</v>
      </c>
      <c r="J909" s="84">
        <v>2</v>
      </c>
      <c r="K909" s="81">
        <v>3.5000000000000003E-2</v>
      </c>
      <c r="L909" s="176">
        <v>2.89</v>
      </c>
      <c r="M909" s="82"/>
      <c r="N909" s="94">
        <v>0</v>
      </c>
      <c r="O909" s="21" t="s">
        <v>16601</v>
      </c>
      <c r="P909" s="21" t="s">
        <v>16601</v>
      </c>
      <c r="Q909" s="21" t="s">
        <v>16305</v>
      </c>
      <c r="R909" s="23"/>
      <c r="S909" s="21">
        <v>44176</v>
      </c>
    </row>
    <row r="910" spans="1:19">
      <c r="A910" s="21" t="s">
        <v>16602</v>
      </c>
      <c r="B910" s="21" t="s">
        <v>16603</v>
      </c>
      <c r="C910" s="21" t="s">
        <v>16604</v>
      </c>
      <c r="D910" s="21" t="s">
        <v>16605</v>
      </c>
      <c r="E910" s="21" t="s">
        <v>1367</v>
      </c>
      <c r="F910" s="21" t="s">
        <v>1436</v>
      </c>
      <c r="G910" s="21" t="s">
        <v>1371</v>
      </c>
      <c r="H910" s="98" t="str">
        <f>VLOOKUP(G910,产品名称!$A:$B,2,0)</f>
        <v>Bundle-Bar Soap 140g*4</v>
      </c>
      <c r="I910" s="173">
        <v>60.35</v>
      </c>
      <c r="J910" s="84">
        <v>1</v>
      </c>
      <c r="K910" s="81">
        <v>0.2</v>
      </c>
      <c r="L910" s="176">
        <v>12.07</v>
      </c>
      <c r="M910" s="82">
        <v>0.01</v>
      </c>
      <c r="N910" s="94">
        <v>0.6</v>
      </c>
      <c r="O910" s="21" t="s">
        <v>16606</v>
      </c>
      <c r="P910" s="21" t="s">
        <v>16606</v>
      </c>
      <c r="Q910" s="21" t="s">
        <v>1380</v>
      </c>
      <c r="R910" s="23"/>
      <c r="S910" s="21">
        <v>44176</v>
      </c>
    </row>
    <row r="911" spans="1:19">
      <c r="A911" s="21" t="s">
        <v>16607</v>
      </c>
      <c r="B911" s="21" t="s">
        <v>16608</v>
      </c>
      <c r="C911" s="21" t="s">
        <v>16609</v>
      </c>
      <c r="D911" s="21" t="s">
        <v>16610</v>
      </c>
      <c r="E911" s="21" t="s">
        <v>1365</v>
      </c>
      <c r="F911" s="21" t="s">
        <v>1438</v>
      </c>
      <c r="G911" s="21" t="s">
        <v>210</v>
      </c>
      <c r="H911" s="98" t="str">
        <f>VLOOKUP(G911,产品名称!$A:$B,2,0)</f>
        <v>Lip Balm -- Lemon Lime</v>
      </c>
      <c r="I911" s="173">
        <v>14.81</v>
      </c>
      <c r="J911" s="84">
        <v>1</v>
      </c>
      <c r="K911" s="81">
        <v>4.2000000000000003E-2</v>
      </c>
      <c r="L911" s="176">
        <v>0.62</v>
      </c>
      <c r="M911" s="82"/>
      <c r="N911" s="94">
        <v>0</v>
      </c>
      <c r="O911" s="21" t="s">
        <v>16611</v>
      </c>
      <c r="P911" s="21" t="s">
        <v>16612</v>
      </c>
      <c r="Q911" s="21" t="s">
        <v>711</v>
      </c>
      <c r="R911" s="23"/>
      <c r="S911" s="21">
        <v>44176</v>
      </c>
    </row>
    <row r="912" spans="1:19">
      <c r="A912" s="21" t="s">
        <v>16613</v>
      </c>
      <c r="B912" s="21" t="s">
        <v>16614</v>
      </c>
      <c r="C912" s="21" t="s">
        <v>16615</v>
      </c>
      <c r="D912" s="21" t="s">
        <v>16616</v>
      </c>
      <c r="E912" s="21" t="s">
        <v>1367</v>
      </c>
      <c r="F912" s="21" t="s">
        <v>3261</v>
      </c>
      <c r="G912" s="21" t="s">
        <v>3262</v>
      </c>
      <c r="H912" s="98" t="str">
        <f>VLOOKUP(G912,产品名称!$A:$B,2,0)</f>
        <v>Almond Bar Soap 140g</v>
      </c>
      <c r="I912" s="173">
        <v>75.819999999999993</v>
      </c>
      <c r="J912" s="84">
        <v>3</v>
      </c>
      <c r="K912" s="81">
        <v>0.12</v>
      </c>
      <c r="L912" s="176">
        <v>9.1</v>
      </c>
      <c r="M912" s="82">
        <v>0.03</v>
      </c>
      <c r="N912" s="94">
        <v>2.27</v>
      </c>
      <c r="O912" s="21" t="s">
        <v>16617</v>
      </c>
      <c r="P912" s="21" t="s">
        <v>16617</v>
      </c>
      <c r="Q912" s="21" t="s">
        <v>16618</v>
      </c>
      <c r="R912" s="23" t="s">
        <v>1369</v>
      </c>
      <c r="S912" s="21">
        <v>44176</v>
      </c>
    </row>
    <row r="913" spans="1:19">
      <c r="A913" s="21" t="s">
        <v>16607</v>
      </c>
      <c r="B913" s="21" t="s">
        <v>16608</v>
      </c>
      <c r="C913" s="21" t="s">
        <v>16619</v>
      </c>
      <c r="D913" s="21" t="s">
        <v>16610</v>
      </c>
      <c r="E913" s="21" t="s">
        <v>1365</v>
      </c>
      <c r="F913" s="21" t="s">
        <v>1434</v>
      </c>
      <c r="G913" s="21" t="s">
        <v>13548</v>
      </c>
      <c r="H913" s="98" t="str">
        <f>VLOOKUP(G913,产品名称!$A:$B,2,0)</f>
        <v>Liquid Soap 16oz</v>
      </c>
      <c r="I913" s="173">
        <v>29.44</v>
      </c>
      <c r="J913" s="84">
        <v>1</v>
      </c>
      <c r="K913" s="81">
        <v>4.2000000000000003E-2</v>
      </c>
      <c r="L913" s="176">
        <v>1.24</v>
      </c>
      <c r="M913" s="82"/>
      <c r="N913" s="94">
        <v>0</v>
      </c>
      <c r="O913" s="21" t="s">
        <v>16611</v>
      </c>
      <c r="P913" s="21" t="s">
        <v>16620</v>
      </c>
      <c r="Q913" s="21" t="s">
        <v>711</v>
      </c>
      <c r="R913" s="23"/>
      <c r="S913" s="21">
        <v>44176</v>
      </c>
    </row>
    <row r="914" spans="1:19">
      <c r="A914" s="21" t="s">
        <v>16621</v>
      </c>
      <c r="B914" s="21" t="s">
        <v>16622</v>
      </c>
      <c r="C914" s="21" t="s">
        <v>16623</v>
      </c>
      <c r="D914" s="21" t="s">
        <v>16624</v>
      </c>
      <c r="E914" s="21" t="s">
        <v>1367</v>
      </c>
      <c r="F914" s="21" t="s">
        <v>8424</v>
      </c>
      <c r="G914" s="21" t="s">
        <v>12138</v>
      </c>
      <c r="H914" s="98" t="str">
        <f>VLOOKUP(G914,产品名称!$A:$B,2,0)</f>
        <v>Liquid Soap Peppermint 473ml</v>
      </c>
      <c r="I914" s="173">
        <v>129.09</v>
      </c>
      <c r="J914" s="84">
        <v>2</v>
      </c>
      <c r="K914" s="81">
        <v>0.12</v>
      </c>
      <c r="L914" s="176">
        <v>15.49</v>
      </c>
      <c r="M914" s="82">
        <v>0.03</v>
      </c>
      <c r="N914" s="94">
        <v>3.87</v>
      </c>
      <c r="O914" s="21" t="s">
        <v>16625</v>
      </c>
      <c r="P914" s="21" t="s">
        <v>16625</v>
      </c>
      <c r="Q914" s="21" t="s">
        <v>16626</v>
      </c>
      <c r="R914" s="23" t="s">
        <v>1369</v>
      </c>
      <c r="S914" s="21">
        <v>44176</v>
      </c>
    </row>
    <row r="915" spans="1:19">
      <c r="A915" s="21" t="s">
        <v>16627</v>
      </c>
      <c r="B915" s="21" t="s">
        <v>16628</v>
      </c>
      <c r="C915" s="21" t="s">
        <v>16629</v>
      </c>
      <c r="D915" s="21" t="s">
        <v>16630</v>
      </c>
      <c r="E915" s="21" t="s">
        <v>1367</v>
      </c>
      <c r="F915" s="21" t="s">
        <v>8489</v>
      </c>
      <c r="G915" s="21" t="s">
        <v>3255</v>
      </c>
      <c r="H915" s="98" t="str">
        <f>VLOOKUP(G915,产品名称!$A:$B,2,0)</f>
        <v>Liquid Soap Cherry Blossom 473ml</v>
      </c>
      <c r="I915" s="173">
        <v>41.56</v>
      </c>
      <c r="J915" s="84">
        <v>1</v>
      </c>
      <c r="K915" s="81">
        <v>0.2</v>
      </c>
      <c r="L915" s="176">
        <v>8.31</v>
      </c>
      <c r="M915" s="82">
        <v>0.01</v>
      </c>
      <c r="N915" s="94">
        <v>0.42</v>
      </c>
      <c r="O915" s="21" t="s">
        <v>16631</v>
      </c>
      <c r="P915" s="21" t="s">
        <v>16631</v>
      </c>
      <c r="Q915" s="21" t="s">
        <v>1380</v>
      </c>
      <c r="R915" s="23"/>
      <c r="S915" s="21">
        <v>44176</v>
      </c>
    </row>
    <row r="916" spans="1:19">
      <c r="A916" s="21" t="s">
        <v>16632</v>
      </c>
      <c r="B916" s="21" t="s">
        <v>16633</v>
      </c>
      <c r="C916" s="21" t="s">
        <v>16634</v>
      </c>
      <c r="D916" s="21" t="s">
        <v>16635</v>
      </c>
      <c r="E916" s="21" t="s">
        <v>1367</v>
      </c>
      <c r="F916" s="21" t="s">
        <v>8077</v>
      </c>
      <c r="G916" s="21" t="s">
        <v>8078</v>
      </c>
      <c r="H916" s="98" t="str">
        <f>VLOOKUP(G916,产品名称!$A:$B,2,0)</f>
        <v>Baby Unscented Bar Soap 140g</v>
      </c>
      <c r="I916" s="173">
        <v>42.75</v>
      </c>
      <c r="J916" s="84">
        <v>2</v>
      </c>
      <c r="K916" s="81">
        <v>0.12</v>
      </c>
      <c r="L916" s="176">
        <v>5.13</v>
      </c>
      <c r="M916" s="82">
        <v>0.03</v>
      </c>
      <c r="N916" s="94">
        <v>1.28</v>
      </c>
      <c r="O916" s="21" t="s">
        <v>16636</v>
      </c>
      <c r="P916" s="21" t="s">
        <v>16636</v>
      </c>
      <c r="Q916" s="21" t="s">
        <v>16637</v>
      </c>
      <c r="R916" s="23" t="s">
        <v>1369</v>
      </c>
      <c r="S916" s="21">
        <v>44176</v>
      </c>
    </row>
    <row r="917" spans="1:19">
      <c r="A917" s="21" t="s">
        <v>16607</v>
      </c>
      <c r="B917" s="21" t="s">
        <v>16608</v>
      </c>
      <c r="C917" s="21" t="s">
        <v>16638</v>
      </c>
      <c r="D917" s="21" t="s">
        <v>16610</v>
      </c>
      <c r="E917" s="21" t="s">
        <v>1365</v>
      </c>
      <c r="F917" s="21" t="s">
        <v>1434</v>
      </c>
      <c r="G917" s="21" t="s">
        <v>13548</v>
      </c>
      <c r="H917" s="98" t="str">
        <f>VLOOKUP(G917,产品名称!$A:$B,2,0)</f>
        <v>Liquid Soap 16oz</v>
      </c>
      <c r="I917" s="173">
        <v>29.44</v>
      </c>
      <c r="J917" s="84">
        <v>1</v>
      </c>
      <c r="K917" s="81">
        <v>4.2000000000000003E-2</v>
      </c>
      <c r="L917" s="176">
        <v>1.24</v>
      </c>
      <c r="M917" s="82"/>
      <c r="N917" s="94">
        <v>0</v>
      </c>
      <c r="O917" s="21" t="s">
        <v>16611</v>
      </c>
      <c r="P917" s="21" t="s">
        <v>16639</v>
      </c>
      <c r="Q917" s="21" t="s">
        <v>711</v>
      </c>
      <c r="R917" s="23"/>
      <c r="S917" s="21">
        <v>44176</v>
      </c>
    </row>
    <row r="918" spans="1:19">
      <c r="A918" s="21" t="s">
        <v>16640</v>
      </c>
      <c r="B918" s="21" t="s">
        <v>16641</v>
      </c>
      <c r="C918" s="21" t="s">
        <v>16642</v>
      </c>
      <c r="D918" s="21" t="s">
        <v>16643</v>
      </c>
      <c r="E918" s="21" t="s">
        <v>1367</v>
      </c>
      <c r="F918" s="21" t="s">
        <v>4841</v>
      </c>
      <c r="G918" s="21" t="s">
        <v>3786</v>
      </c>
      <c r="H918" s="98" t="str">
        <f>VLOOKUP(G918,产品名称!$A:$B,2,0)</f>
        <v>Liquid Soap Eucalyptus 473ml</v>
      </c>
      <c r="I918" s="173">
        <v>49.4</v>
      </c>
      <c r="J918" s="84">
        <v>1</v>
      </c>
      <c r="K918" s="81">
        <v>0.2</v>
      </c>
      <c r="L918" s="176">
        <v>9.8800000000000008</v>
      </c>
      <c r="M918" s="82">
        <v>0.01</v>
      </c>
      <c r="N918" s="94">
        <v>0.49</v>
      </c>
      <c r="O918" s="21" t="s">
        <v>16644</v>
      </c>
      <c r="P918" s="21" t="s">
        <v>16644</v>
      </c>
      <c r="Q918" s="21" t="s">
        <v>1380</v>
      </c>
      <c r="R918" s="23"/>
      <c r="S918" s="21">
        <v>44176</v>
      </c>
    </row>
    <row r="919" spans="1:19">
      <c r="A919" s="21" t="s">
        <v>16645</v>
      </c>
      <c r="B919" s="21" t="s">
        <v>16646</v>
      </c>
      <c r="C919" s="21" t="s">
        <v>16647</v>
      </c>
      <c r="D919" s="21" t="s">
        <v>16648</v>
      </c>
      <c r="E919" s="21" t="s">
        <v>1365</v>
      </c>
      <c r="F919" s="21" t="s">
        <v>8489</v>
      </c>
      <c r="G919" s="21" t="s">
        <v>3255</v>
      </c>
      <c r="H919" s="98" t="str">
        <f>VLOOKUP(G919,产品名称!$A:$B,2,0)</f>
        <v>Liquid Soap Cherry Blossom 473ml</v>
      </c>
      <c r="I919" s="173">
        <v>108.8</v>
      </c>
      <c r="J919" s="84">
        <v>2</v>
      </c>
      <c r="K919" s="81">
        <v>4.2000000000000003E-2</v>
      </c>
      <c r="L919" s="176">
        <v>4.57</v>
      </c>
      <c r="M919" s="82"/>
      <c r="N919" s="94">
        <v>0</v>
      </c>
      <c r="O919" s="21" t="s">
        <v>16649</v>
      </c>
      <c r="P919" s="21" t="s">
        <v>16649</v>
      </c>
      <c r="Q919" s="21" t="s">
        <v>1368</v>
      </c>
      <c r="R919" s="23"/>
      <c r="S919" s="21">
        <v>44176</v>
      </c>
    </row>
    <row r="920" spans="1:19">
      <c r="A920" s="21" t="s">
        <v>16650</v>
      </c>
      <c r="B920" s="21" t="s">
        <v>16651</v>
      </c>
      <c r="C920" s="21" t="s">
        <v>16652</v>
      </c>
      <c r="D920" s="21" t="s">
        <v>16653</v>
      </c>
      <c r="E920" s="21" t="s">
        <v>1365</v>
      </c>
      <c r="F920" s="21" t="s">
        <v>4848</v>
      </c>
      <c r="G920" s="21" t="s">
        <v>12093</v>
      </c>
      <c r="H920" s="98" t="str">
        <f>VLOOKUP(G920,产品名称!$A:$B,2,0)</f>
        <v>Liquid Soap Citrus 473ml</v>
      </c>
      <c r="I920" s="173">
        <v>64.45</v>
      </c>
      <c r="J920" s="84">
        <v>1</v>
      </c>
      <c r="K920" s="81">
        <v>4.2000000000000003E-2</v>
      </c>
      <c r="L920" s="176">
        <v>2.71</v>
      </c>
      <c r="M920" s="82"/>
      <c r="N920" s="94">
        <v>0</v>
      </c>
      <c r="O920" s="21" t="s">
        <v>16654</v>
      </c>
      <c r="P920" s="21" t="s">
        <v>16655</v>
      </c>
      <c r="Q920" s="21" t="s">
        <v>16656</v>
      </c>
      <c r="R920" s="23"/>
      <c r="S920" s="21">
        <v>44176</v>
      </c>
    </row>
    <row r="921" spans="1:19">
      <c r="A921" s="21" t="s">
        <v>16657</v>
      </c>
      <c r="B921" s="21" t="s">
        <v>16658</v>
      </c>
      <c r="C921" s="21" t="s">
        <v>16659</v>
      </c>
      <c r="D921" s="21" t="s">
        <v>16660</v>
      </c>
      <c r="E921" s="21" t="s">
        <v>1365</v>
      </c>
      <c r="F921" s="21" t="s">
        <v>1436</v>
      </c>
      <c r="G921" s="21" t="s">
        <v>1371</v>
      </c>
      <c r="H921" s="98" t="str">
        <f>VLOOKUP(G921,产品名称!$A:$B,2,0)</f>
        <v>Bundle-Bar Soap 140g*4</v>
      </c>
      <c r="I921" s="173">
        <v>94.49</v>
      </c>
      <c r="J921" s="84">
        <v>1</v>
      </c>
      <c r="K921" s="81">
        <v>4.2000000000000003E-2</v>
      </c>
      <c r="L921" s="176">
        <v>3.97</v>
      </c>
      <c r="M921" s="82"/>
      <c r="N921" s="94">
        <v>0</v>
      </c>
      <c r="O921" s="21" t="s">
        <v>16661</v>
      </c>
      <c r="P921" s="21" t="s">
        <v>16661</v>
      </c>
      <c r="Q921" s="21" t="s">
        <v>1368</v>
      </c>
      <c r="R921" s="23"/>
      <c r="S921" s="21">
        <v>44176</v>
      </c>
    </row>
    <row r="922" spans="1:19">
      <c r="A922" s="21" t="s">
        <v>16662</v>
      </c>
      <c r="B922" s="21" t="s">
        <v>16663</v>
      </c>
      <c r="C922" s="21" t="s">
        <v>16664</v>
      </c>
      <c r="D922" s="21" t="s">
        <v>16665</v>
      </c>
      <c r="E922" s="21" t="s">
        <v>1365</v>
      </c>
      <c r="F922" s="21" t="s">
        <v>1432</v>
      </c>
      <c r="G922" s="21" t="s">
        <v>12003</v>
      </c>
      <c r="H922" s="98" t="str">
        <f>VLOOKUP(G922,产品名称!$A:$B,2,0)</f>
        <v>Liquid Soap 8oz</v>
      </c>
      <c r="I922" s="173">
        <v>196.03</v>
      </c>
      <c r="J922" s="84">
        <v>6</v>
      </c>
      <c r="K922" s="81">
        <v>4.2000000000000003E-2</v>
      </c>
      <c r="L922" s="176">
        <v>8.23</v>
      </c>
      <c r="M922" s="82"/>
      <c r="N922" s="94">
        <v>0</v>
      </c>
      <c r="O922" s="21" t="s">
        <v>16666</v>
      </c>
      <c r="P922" s="21" t="s">
        <v>16666</v>
      </c>
      <c r="Q922" s="21" t="s">
        <v>711</v>
      </c>
      <c r="R922" s="23"/>
      <c r="S922" s="21">
        <v>44176</v>
      </c>
    </row>
    <row r="923" spans="1:19">
      <c r="A923" s="21" t="s">
        <v>16650</v>
      </c>
      <c r="B923" s="21" t="s">
        <v>16651</v>
      </c>
      <c r="C923" s="21" t="s">
        <v>16667</v>
      </c>
      <c r="D923" s="21" t="s">
        <v>16653</v>
      </c>
      <c r="E923" s="21" t="s">
        <v>1365</v>
      </c>
      <c r="F923" s="21" t="s">
        <v>1438</v>
      </c>
      <c r="G923" s="21" t="s">
        <v>210</v>
      </c>
      <c r="H923" s="98" t="str">
        <f>VLOOKUP(G923,产品名称!$A:$B,2,0)</f>
        <v>Lip Balm -- Lemon Lime</v>
      </c>
      <c r="I923" s="173">
        <v>15.87</v>
      </c>
      <c r="J923" s="84">
        <v>1</v>
      </c>
      <c r="K923" s="81">
        <v>4.2000000000000003E-2</v>
      </c>
      <c r="L923" s="176">
        <v>0.67</v>
      </c>
      <c r="M923" s="82"/>
      <c r="N923" s="94">
        <v>0</v>
      </c>
      <c r="O923" s="21" t="s">
        <v>16654</v>
      </c>
      <c r="P923" s="21" t="s">
        <v>16668</v>
      </c>
      <c r="Q923" s="21" t="s">
        <v>16656</v>
      </c>
      <c r="R923" s="23"/>
      <c r="S923" s="21">
        <v>44176</v>
      </c>
    </row>
    <row r="924" spans="1:19">
      <c r="A924" s="21" t="s">
        <v>16669</v>
      </c>
      <c r="B924" s="21" t="s">
        <v>16670</v>
      </c>
      <c r="C924" s="21" t="s">
        <v>16671</v>
      </c>
      <c r="D924" s="21" t="s">
        <v>16672</v>
      </c>
      <c r="E924" s="21" t="s">
        <v>1367</v>
      </c>
      <c r="F924" s="21" t="s">
        <v>3718</v>
      </c>
      <c r="G924" s="21" t="s">
        <v>6882</v>
      </c>
      <c r="H924" s="98" t="str">
        <f>VLOOKUP(G924,产品名称!$A:$B,2,0)</f>
        <v>Bundle-Liquid Soap 16oz*3</v>
      </c>
      <c r="I924" s="173">
        <v>126.53</v>
      </c>
      <c r="J924" s="84">
        <v>1</v>
      </c>
      <c r="K924" s="81">
        <v>0.2</v>
      </c>
      <c r="L924" s="176">
        <v>25.31</v>
      </c>
      <c r="M924" s="82">
        <v>0.01</v>
      </c>
      <c r="N924" s="94">
        <v>1.26</v>
      </c>
      <c r="O924" s="21" t="s">
        <v>16673</v>
      </c>
      <c r="P924" s="21" t="s">
        <v>16673</v>
      </c>
      <c r="Q924" s="21" t="s">
        <v>1380</v>
      </c>
      <c r="R924" s="23"/>
      <c r="S924" s="21">
        <v>44176</v>
      </c>
    </row>
    <row r="925" spans="1:19">
      <c r="A925" s="21" t="s">
        <v>16674</v>
      </c>
      <c r="B925" s="21" t="s">
        <v>16675</v>
      </c>
      <c r="C925" s="21" t="s">
        <v>16676</v>
      </c>
      <c r="D925" s="21" t="s">
        <v>16677</v>
      </c>
      <c r="E925" s="21" t="s">
        <v>948</v>
      </c>
      <c r="F925" s="21" t="s">
        <v>8424</v>
      </c>
      <c r="G925" s="21" t="s">
        <v>12138</v>
      </c>
      <c r="H925" s="98" t="str">
        <f>VLOOKUP(G925,产品名称!$A:$B,2,0)</f>
        <v>Liquid Soap Peppermint 473ml</v>
      </c>
      <c r="I925" s="173">
        <v>97.35</v>
      </c>
      <c r="J925" s="84">
        <v>1</v>
      </c>
      <c r="K925" s="81">
        <v>3.5000000000000003E-2</v>
      </c>
      <c r="L925" s="176">
        <v>3.41</v>
      </c>
      <c r="M925" s="82"/>
      <c r="N925" s="94">
        <v>0</v>
      </c>
      <c r="O925" s="21" t="s">
        <v>16678</v>
      </c>
      <c r="P925" s="21" t="s">
        <v>16678</v>
      </c>
      <c r="Q925" s="21" t="s">
        <v>16679</v>
      </c>
      <c r="R925" s="23"/>
      <c r="S925" s="21">
        <v>44176</v>
      </c>
    </row>
    <row r="926" spans="1:19">
      <c r="A926" s="21" t="s">
        <v>16650</v>
      </c>
      <c r="B926" s="21" t="s">
        <v>16651</v>
      </c>
      <c r="C926" s="21" t="s">
        <v>16680</v>
      </c>
      <c r="D926" s="21" t="s">
        <v>16653</v>
      </c>
      <c r="E926" s="21" t="s">
        <v>1365</v>
      </c>
      <c r="F926" s="21" t="s">
        <v>4817</v>
      </c>
      <c r="G926" s="21" t="s">
        <v>3778</v>
      </c>
      <c r="H926" s="98" t="str">
        <f>VLOOKUP(G926,产品名称!$A:$B,2,0)</f>
        <v>Liquid Soap Peppermint 237ml</v>
      </c>
      <c r="I926" s="173">
        <v>21.41</v>
      </c>
      <c r="J926" s="84">
        <v>1</v>
      </c>
      <c r="K926" s="81">
        <v>4.2000000000000003E-2</v>
      </c>
      <c r="L926" s="176">
        <v>0.9</v>
      </c>
      <c r="M926" s="82"/>
      <c r="N926" s="94">
        <v>0</v>
      </c>
      <c r="O926" s="21" t="s">
        <v>16654</v>
      </c>
      <c r="P926" s="21" t="s">
        <v>16681</v>
      </c>
      <c r="Q926" s="21" t="s">
        <v>16656</v>
      </c>
      <c r="R926" s="23"/>
      <c r="S926" s="21">
        <v>44176</v>
      </c>
    </row>
    <row r="927" spans="1:19">
      <c r="A927" s="21" t="s">
        <v>16650</v>
      </c>
      <c r="B927" s="21" t="s">
        <v>16651</v>
      </c>
      <c r="C927" s="21" t="s">
        <v>16682</v>
      </c>
      <c r="D927" s="21" t="s">
        <v>16653</v>
      </c>
      <c r="E927" s="21" t="s">
        <v>1365</v>
      </c>
      <c r="F927" s="21" t="s">
        <v>4789</v>
      </c>
      <c r="G927" s="21" t="s">
        <v>3775</v>
      </c>
      <c r="H927" s="98" t="str">
        <f>VLOOKUP(G927,产品名称!$A:$B,2,0)</f>
        <v>Liquid Soap Baby Unscented 237ml</v>
      </c>
      <c r="I927" s="173">
        <v>21.41</v>
      </c>
      <c r="J927" s="84">
        <v>1</v>
      </c>
      <c r="K927" s="81">
        <v>4.2000000000000003E-2</v>
      </c>
      <c r="L927" s="176">
        <v>0.9</v>
      </c>
      <c r="M927" s="82"/>
      <c r="N927" s="94">
        <v>0</v>
      </c>
      <c r="O927" s="21" t="s">
        <v>16654</v>
      </c>
      <c r="P927" s="21" t="s">
        <v>16683</v>
      </c>
      <c r="Q927" s="21" t="s">
        <v>16656</v>
      </c>
      <c r="R927" s="23"/>
      <c r="S927" s="21">
        <v>44176</v>
      </c>
    </row>
    <row r="928" spans="1:19">
      <c r="A928" s="21" t="s">
        <v>16684</v>
      </c>
      <c r="B928" s="21" t="s">
        <v>16685</v>
      </c>
      <c r="C928" s="21" t="s">
        <v>16686</v>
      </c>
      <c r="D928" s="21" t="s">
        <v>16687</v>
      </c>
      <c r="E928" s="21" t="s">
        <v>1367</v>
      </c>
      <c r="F928" s="21" t="s">
        <v>3784</v>
      </c>
      <c r="G928" s="21" t="s">
        <v>3785</v>
      </c>
      <c r="H928" s="98" t="str">
        <f>VLOOKUP(G928,产品名称!$A:$B,2,0)</f>
        <v>Liquid Soap Cherry Blossom 237ml</v>
      </c>
      <c r="I928" s="173">
        <v>43.09</v>
      </c>
      <c r="J928" s="84">
        <v>1</v>
      </c>
      <c r="K928" s="81">
        <v>0.2</v>
      </c>
      <c r="L928" s="176">
        <v>8.6199999999999992</v>
      </c>
      <c r="M928" s="82">
        <v>0.01</v>
      </c>
      <c r="N928" s="94">
        <v>0.43</v>
      </c>
      <c r="O928" s="21" t="s">
        <v>16688</v>
      </c>
      <c r="P928" s="21" t="s">
        <v>16689</v>
      </c>
      <c r="Q928" s="21" t="s">
        <v>1380</v>
      </c>
      <c r="R928" s="23"/>
      <c r="S928" s="21">
        <v>44176</v>
      </c>
    </row>
    <row r="929" spans="1:19">
      <c r="A929" s="21" t="s">
        <v>16690</v>
      </c>
      <c r="B929" s="21" t="s">
        <v>16691</v>
      </c>
      <c r="C929" s="21" t="s">
        <v>16692</v>
      </c>
      <c r="D929" s="21" t="s">
        <v>16693</v>
      </c>
      <c r="E929" s="21" t="s">
        <v>1365</v>
      </c>
      <c r="F929" s="21" t="s">
        <v>1434</v>
      </c>
      <c r="G929" s="21" t="s">
        <v>13548</v>
      </c>
      <c r="H929" s="98" t="str">
        <f>VLOOKUP(G929,产品名称!$A:$B,2,0)</f>
        <v>Liquid Soap 16oz</v>
      </c>
      <c r="I929" s="173">
        <v>61.31</v>
      </c>
      <c r="J929" s="84">
        <v>1</v>
      </c>
      <c r="K929" s="81">
        <v>4.2000000000000003E-2</v>
      </c>
      <c r="L929" s="176">
        <v>2.58</v>
      </c>
      <c r="M929" s="82"/>
      <c r="N929" s="94">
        <v>0</v>
      </c>
      <c r="O929" s="21" t="s">
        <v>16694</v>
      </c>
      <c r="P929" s="21" t="s">
        <v>16695</v>
      </c>
      <c r="Q929" s="21" t="s">
        <v>711</v>
      </c>
      <c r="R929" s="23"/>
      <c r="S929" s="21">
        <v>44176</v>
      </c>
    </row>
    <row r="930" spans="1:19">
      <c r="A930" s="21" t="s">
        <v>16696</v>
      </c>
      <c r="B930" s="21" t="s">
        <v>16697</v>
      </c>
      <c r="C930" s="21" t="s">
        <v>16698</v>
      </c>
      <c r="D930" s="21" t="s">
        <v>16699</v>
      </c>
      <c r="E930" s="21" t="s">
        <v>948</v>
      </c>
      <c r="F930" s="21" t="s">
        <v>8489</v>
      </c>
      <c r="G930" s="21" t="s">
        <v>3255</v>
      </c>
      <c r="H930" s="98" t="str">
        <f>VLOOKUP(G930,产品名称!$A:$B,2,0)</f>
        <v>Liquid Soap Cherry Blossom 473ml</v>
      </c>
      <c r="I930" s="173">
        <v>49.54</v>
      </c>
      <c r="J930" s="84">
        <v>1</v>
      </c>
      <c r="K930" s="81">
        <v>3.5000000000000003E-2</v>
      </c>
      <c r="L930" s="176">
        <v>1.73</v>
      </c>
      <c r="M930" s="82"/>
      <c r="N930" s="94">
        <v>0</v>
      </c>
      <c r="O930" s="21" t="s">
        <v>16700</v>
      </c>
      <c r="P930" s="21" t="s">
        <v>16701</v>
      </c>
      <c r="Q930" s="21" t="s">
        <v>12296</v>
      </c>
      <c r="R930" s="23"/>
      <c r="S930" s="21">
        <v>44176</v>
      </c>
    </row>
    <row r="931" spans="1:19">
      <c r="A931" s="21" t="s">
        <v>16684</v>
      </c>
      <c r="B931" s="21" t="s">
        <v>16685</v>
      </c>
      <c r="C931" s="21" t="s">
        <v>16702</v>
      </c>
      <c r="D931" s="21" t="s">
        <v>16687</v>
      </c>
      <c r="E931" s="21" t="s">
        <v>1367</v>
      </c>
      <c r="F931" s="21" t="s">
        <v>4855</v>
      </c>
      <c r="G931" s="21" t="s">
        <v>3791</v>
      </c>
      <c r="H931" s="98" t="str">
        <f>VLOOKUP(G931,产品名称!$A:$B,2,0)</f>
        <v>Liquid Soap Rose 237ml</v>
      </c>
      <c r="I931" s="173">
        <v>43.09</v>
      </c>
      <c r="J931" s="84">
        <v>1</v>
      </c>
      <c r="K931" s="81">
        <v>0.2</v>
      </c>
      <c r="L931" s="176">
        <v>8.6199999999999992</v>
      </c>
      <c r="M931" s="82">
        <v>0.01</v>
      </c>
      <c r="N931" s="94">
        <v>0.43</v>
      </c>
      <c r="O931" s="21" t="s">
        <v>16688</v>
      </c>
      <c r="P931" s="21" t="s">
        <v>16703</v>
      </c>
      <c r="Q931" s="21" t="s">
        <v>1380</v>
      </c>
      <c r="R931" s="23"/>
      <c r="S931" s="21">
        <v>44176</v>
      </c>
    </row>
    <row r="932" spans="1:19">
      <c r="A932" s="21" t="s">
        <v>16704</v>
      </c>
      <c r="B932" s="21" t="s">
        <v>16705</v>
      </c>
      <c r="C932" s="21" t="s">
        <v>16706</v>
      </c>
      <c r="D932" s="21" t="s">
        <v>16707</v>
      </c>
      <c r="E932" s="21" t="s">
        <v>948</v>
      </c>
      <c r="F932" s="21" t="s">
        <v>8388</v>
      </c>
      <c r="G932" s="21" t="s">
        <v>8389</v>
      </c>
      <c r="H932" s="98" t="str">
        <f>VLOOKUP(G932,产品名称!$A:$B,2,0)</f>
        <v>Tea Tree Bar Soap 140g</v>
      </c>
      <c r="I932" s="173">
        <v>22.09</v>
      </c>
      <c r="J932" s="84">
        <v>1</v>
      </c>
      <c r="K932" s="81">
        <v>3.5000000000000003E-2</v>
      </c>
      <c r="L932" s="176">
        <v>0.77</v>
      </c>
      <c r="M932" s="82"/>
      <c r="N932" s="94">
        <v>0</v>
      </c>
      <c r="O932" s="21" t="s">
        <v>16708</v>
      </c>
      <c r="P932" s="21" t="s">
        <v>16709</v>
      </c>
      <c r="Q932" s="21" t="s">
        <v>14390</v>
      </c>
      <c r="R932" s="23"/>
      <c r="S932" s="21">
        <v>44176</v>
      </c>
    </row>
    <row r="933" spans="1:19">
      <c r="A933" s="21" t="s">
        <v>16710</v>
      </c>
      <c r="B933" s="21" t="s">
        <v>16711</v>
      </c>
      <c r="C933" s="21" t="s">
        <v>16712</v>
      </c>
      <c r="D933" s="21" t="s">
        <v>16713</v>
      </c>
      <c r="E933" s="21" t="s">
        <v>1365</v>
      </c>
      <c r="F933" s="21" t="s">
        <v>1435</v>
      </c>
      <c r="G933" s="21" t="s">
        <v>211</v>
      </c>
      <c r="H933" s="98" t="str">
        <f>VLOOKUP(G933,产品名称!$A:$B,2,0)</f>
        <v>Lip Balm -- Naked</v>
      </c>
      <c r="I933" s="173">
        <v>42.96</v>
      </c>
      <c r="J933" s="84">
        <v>2</v>
      </c>
      <c r="K933" s="81">
        <v>4.2000000000000003E-2</v>
      </c>
      <c r="L933" s="176">
        <v>1.8</v>
      </c>
      <c r="M933" s="82"/>
      <c r="N933" s="94">
        <v>0</v>
      </c>
      <c r="O933" s="21" t="s">
        <v>16714</v>
      </c>
      <c r="P933" s="21" t="s">
        <v>16714</v>
      </c>
      <c r="Q933" s="21" t="s">
        <v>16715</v>
      </c>
      <c r="R933" s="23"/>
      <c r="S933" s="21">
        <v>44176</v>
      </c>
    </row>
    <row r="934" spans="1:19">
      <c r="A934" s="21" t="s">
        <v>16716</v>
      </c>
      <c r="B934" s="21" t="s">
        <v>16717</v>
      </c>
      <c r="C934" s="21" t="s">
        <v>16718</v>
      </c>
      <c r="D934" s="21" t="s">
        <v>16719</v>
      </c>
      <c r="E934" s="21" t="s">
        <v>948</v>
      </c>
      <c r="F934" s="21" t="s">
        <v>3261</v>
      </c>
      <c r="G934" s="21" t="s">
        <v>3262</v>
      </c>
      <c r="H934" s="98" t="str">
        <f>VLOOKUP(G934,产品名称!$A:$B,2,0)</f>
        <v>Almond Bar Soap 140g</v>
      </c>
      <c r="I934" s="173">
        <v>28.68</v>
      </c>
      <c r="J934" s="84">
        <v>1</v>
      </c>
      <c r="K934" s="81">
        <v>3.5000000000000003E-2</v>
      </c>
      <c r="L934" s="176">
        <v>1</v>
      </c>
      <c r="M934" s="82"/>
      <c r="N934" s="94">
        <v>0</v>
      </c>
      <c r="O934" s="21" t="s">
        <v>16720</v>
      </c>
      <c r="P934" s="21" t="s">
        <v>16721</v>
      </c>
      <c r="Q934" s="21" t="s">
        <v>16722</v>
      </c>
      <c r="R934" s="23"/>
      <c r="S934" s="21">
        <v>44176</v>
      </c>
    </row>
    <row r="935" spans="1:19">
      <c r="A935" s="21" t="s">
        <v>16696</v>
      </c>
      <c r="B935" s="21" t="s">
        <v>16723</v>
      </c>
      <c r="C935" s="21" t="s">
        <v>16724</v>
      </c>
      <c r="D935" s="21" t="s">
        <v>16699</v>
      </c>
      <c r="E935" s="21" t="s">
        <v>948</v>
      </c>
      <c r="F935" s="21" t="s">
        <v>8498</v>
      </c>
      <c r="G935" s="21" t="s">
        <v>12260</v>
      </c>
      <c r="H935" s="98" t="str">
        <f>VLOOKUP(G935,产品名称!$A:$B,2,0)</f>
        <v>Liquid Soap Rose 237ml</v>
      </c>
      <c r="I935" s="173">
        <v>136.79</v>
      </c>
      <c r="J935" s="84">
        <v>2</v>
      </c>
      <c r="K935" s="81">
        <v>3.5000000000000003E-2</v>
      </c>
      <c r="L935" s="176">
        <v>4.79</v>
      </c>
      <c r="M935" s="82"/>
      <c r="N935" s="94">
        <v>0</v>
      </c>
      <c r="O935" s="21" t="s">
        <v>16700</v>
      </c>
      <c r="P935" s="21" t="s">
        <v>16725</v>
      </c>
      <c r="Q935" s="21" t="s">
        <v>12296</v>
      </c>
      <c r="R935" s="23"/>
      <c r="S935" s="21">
        <v>44176</v>
      </c>
    </row>
    <row r="936" spans="1:19">
      <c r="A936" s="21" t="s">
        <v>16704</v>
      </c>
      <c r="B936" s="21" t="s">
        <v>16726</v>
      </c>
      <c r="C936" s="21" t="s">
        <v>16727</v>
      </c>
      <c r="D936" s="21" t="s">
        <v>16707</v>
      </c>
      <c r="E936" s="21" t="s">
        <v>948</v>
      </c>
      <c r="F936" s="21" t="s">
        <v>8077</v>
      </c>
      <c r="G936" s="21" t="s">
        <v>8078</v>
      </c>
      <c r="H936" s="98" t="str">
        <f>VLOOKUP(G936,产品名称!$A:$B,2,0)</f>
        <v>Baby Unscented Bar Soap 140g</v>
      </c>
      <c r="I936" s="173">
        <v>44.19</v>
      </c>
      <c r="J936" s="84">
        <v>2</v>
      </c>
      <c r="K936" s="81">
        <v>3.5000000000000003E-2</v>
      </c>
      <c r="L936" s="176">
        <v>1.55</v>
      </c>
      <c r="M936" s="82"/>
      <c r="N936" s="94">
        <v>0</v>
      </c>
      <c r="O936" s="21" t="s">
        <v>16708</v>
      </c>
      <c r="P936" s="21" t="s">
        <v>16728</v>
      </c>
      <c r="Q936" s="21" t="s">
        <v>14390</v>
      </c>
      <c r="R936" s="23"/>
      <c r="S936" s="21">
        <v>44176</v>
      </c>
    </row>
    <row r="937" spans="1:19">
      <c r="A937" s="21" t="s">
        <v>16729</v>
      </c>
      <c r="B937" s="21" t="s">
        <v>16730</v>
      </c>
      <c r="C937" s="21" t="s">
        <v>16731</v>
      </c>
      <c r="D937" s="21" t="s">
        <v>16732</v>
      </c>
      <c r="E937" s="21" t="s">
        <v>948</v>
      </c>
      <c r="F937" s="21" t="s">
        <v>1436</v>
      </c>
      <c r="G937" s="21" t="s">
        <v>1371</v>
      </c>
      <c r="H937" s="98" t="str">
        <f>VLOOKUP(G937,产品名称!$A:$B,2,0)</f>
        <v>Bundle-Bar Soap 140g*4</v>
      </c>
      <c r="I937" s="173">
        <v>60.35</v>
      </c>
      <c r="J937" s="84">
        <v>1</v>
      </c>
      <c r="K937" s="81">
        <v>3.5000000000000003E-2</v>
      </c>
      <c r="L937" s="176">
        <v>2.11</v>
      </c>
      <c r="M937" s="82"/>
      <c r="N937" s="94">
        <v>0</v>
      </c>
      <c r="O937" s="21" t="s">
        <v>16733</v>
      </c>
      <c r="P937" s="21" t="s">
        <v>16733</v>
      </c>
      <c r="Q937" s="21" t="s">
        <v>8127</v>
      </c>
      <c r="R937" s="23"/>
      <c r="S937" s="21">
        <v>44176</v>
      </c>
    </row>
    <row r="938" spans="1:19">
      <c r="A938" s="21" t="s">
        <v>16734</v>
      </c>
      <c r="B938" s="21" t="s">
        <v>16641</v>
      </c>
      <c r="C938" s="21" t="s">
        <v>16735</v>
      </c>
      <c r="D938" s="21" t="s">
        <v>16736</v>
      </c>
      <c r="E938" s="21" t="s">
        <v>1367</v>
      </c>
      <c r="F938" s="21" t="s">
        <v>4841</v>
      </c>
      <c r="G938" s="21" t="s">
        <v>3786</v>
      </c>
      <c r="H938" s="98" t="str">
        <f>VLOOKUP(G938,产品名称!$A:$B,2,0)</f>
        <v>Liquid Soap Eucalyptus 473ml</v>
      </c>
      <c r="I938" s="173">
        <v>43.74</v>
      </c>
      <c r="J938" s="84">
        <v>1</v>
      </c>
      <c r="K938" s="81">
        <v>0.2</v>
      </c>
      <c r="L938" s="176">
        <v>8.75</v>
      </c>
      <c r="M938" s="82">
        <v>0.01</v>
      </c>
      <c r="N938" s="94">
        <v>0.44</v>
      </c>
      <c r="O938" s="21" t="s">
        <v>16737</v>
      </c>
      <c r="P938" s="21" t="s">
        <v>16737</v>
      </c>
      <c r="Q938" s="21" t="s">
        <v>1380</v>
      </c>
      <c r="R938" s="23"/>
      <c r="S938" s="21">
        <v>44176</v>
      </c>
    </row>
    <row r="939" spans="1:19">
      <c r="A939" s="21" t="s">
        <v>16716</v>
      </c>
      <c r="B939" s="21" t="s">
        <v>16717</v>
      </c>
      <c r="C939" s="21" t="s">
        <v>16738</v>
      </c>
      <c r="D939" s="21" t="s">
        <v>16719</v>
      </c>
      <c r="E939" s="21" t="s">
        <v>948</v>
      </c>
      <c r="F939" s="21" t="s">
        <v>5127</v>
      </c>
      <c r="G939" s="21" t="s">
        <v>5128</v>
      </c>
      <c r="H939" s="98" t="str">
        <f>VLOOKUP(G939,产品名称!$A:$B,2,0)</f>
        <v>Citrus Bar Soap 140g</v>
      </c>
      <c r="I939" s="173">
        <v>28.68</v>
      </c>
      <c r="J939" s="84">
        <v>1</v>
      </c>
      <c r="K939" s="81">
        <v>3.5000000000000003E-2</v>
      </c>
      <c r="L939" s="176">
        <v>1</v>
      </c>
      <c r="M939" s="82"/>
      <c r="N939" s="94">
        <v>0</v>
      </c>
      <c r="O939" s="21" t="s">
        <v>16720</v>
      </c>
      <c r="P939" s="21" t="s">
        <v>16739</v>
      </c>
      <c r="Q939" s="21" t="s">
        <v>16722</v>
      </c>
      <c r="R939" s="23"/>
      <c r="S939" s="21">
        <v>44176</v>
      </c>
    </row>
    <row r="940" spans="1:19">
      <c r="A940" s="21" t="s">
        <v>16704</v>
      </c>
      <c r="B940" s="21" t="s">
        <v>16726</v>
      </c>
      <c r="C940" s="21" t="s">
        <v>16740</v>
      </c>
      <c r="D940" s="21" t="s">
        <v>16707</v>
      </c>
      <c r="E940" s="21" t="s">
        <v>948</v>
      </c>
      <c r="F940" s="21" t="s">
        <v>8457</v>
      </c>
      <c r="G940" s="21" t="s">
        <v>8458</v>
      </c>
      <c r="H940" s="98" t="str">
        <f>VLOOKUP(G940,产品名称!$A:$B,2,0)</f>
        <v>Cherry Blossom Bar Soap 140g</v>
      </c>
      <c r="I940" s="173">
        <v>44.19</v>
      </c>
      <c r="J940" s="84">
        <v>2</v>
      </c>
      <c r="K940" s="81">
        <v>3.5000000000000003E-2</v>
      </c>
      <c r="L940" s="176">
        <v>1.55</v>
      </c>
      <c r="M940" s="82"/>
      <c r="N940" s="94">
        <v>0</v>
      </c>
      <c r="O940" s="21" t="s">
        <v>16708</v>
      </c>
      <c r="P940" s="21" t="s">
        <v>16741</v>
      </c>
      <c r="Q940" s="21" t="s">
        <v>14390</v>
      </c>
      <c r="R940" s="23"/>
      <c r="S940" s="21">
        <v>44176</v>
      </c>
    </row>
    <row r="941" spans="1:19">
      <c r="A941" s="21" t="s">
        <v>16742</v>
      </c>
      <c r="B941" s="21" t="s">
        <v>16641</v>
      </c>
      <c r="C941" s="21" t="s">
        <v>16743</v>
      </c>
      <c r="D941" s="21" t="s">
        <v>16744</v>
      </c>
      <c r="E941" s="21" t="s">
        <v>948</v>
      </c>
      <c r="F941" s="21" t="s">
        <v>4841</v>
      </c>
      <c r="G941" s="21" t="s">
        <v>3786</v>
      </c>
      <c r="H941" s="98" t="str">
        <f>VLOOKUP(G941,产品名称!$A:$B,2,0)</f>
        <v>Liquid Soap Eucalyptus 473ml</v>
      </c>
      <c r="I941" s="173">
        <v>44.17</v>
      </c>
      <c r="J941" s="84">
        <v>1</v>
      </c>
      <c r="K941" s="81">
        <v>3.5000000000000003E-2</v>
      </c>
      <c r="L941" s="176">
        <v>1.55</v>
      </c>
      <c r="M941" s="82"/>
      <c r="N941" s="94">
        <v>0</v>
      </c>
      <c r="O941" s="21" t="s">
        <v>16745</v>
      </c>
      <c r="P941" s="21" t="s">
        <v>16745</v>
      </c>
      <c r="Q941" s="21" t="s">
        <v>1368</v>
      </c>
      <c r="R941" s="23"/>
      <c r="S941" s="21">
        <v>44176</v>
      </c>
    </row>
    <row r="942" spans="1:19">
      <c r="A942" s="21" t="s">
        <v>16690</v>
      </c>
      <c r="B942" s="21" t="s">
        <v>16691</v>
      </c>
      <c r="C942" s="21" t="s">
        <v>16746</v>
      </c>
      <c r="D942" s="21" t="s">
        <v>16693</v>
      </c>
      <c r="E942" s="21" t="s">
        <v>1365</v>
      </c>
      <c r="F942" s="21" t="s">
        <v>1434</v>
      </c>
      <c r="G942" s="21" t="s">
        <v>13548</v>
      </c>
      <c r="H942" s="98" t="str">
        <f>VLOOKUP(G942,产品名称!$A:$B,2,0)</f>
        <v>Liquid Soap 16oz</v>
      </c>
      <c r="I942" s="173">
        <v>61.31</v>
      </c>
      <c r="J942" s="84">
        <v>1</v>
      </c>
      <c r="K942" s="81">
        <v>4.2000000000000003E-2</v>
      </c>
      <c r="L942" s="176">
        <v>2.58</v>
      </c>
      <c r="M942" s="82"/>
      <c r="N942" s="94">
        <v>0</v>
      </c>
      <c r="O942" s="21" t="s">
        <v>16694</v>
      </c>
      <c r="P942" s="21" t="s">
        <v>16747</v>
      </c>
      <c r="Q942" s="21" t="s">
        <v>711</v>
      </c>
      <c r="R942" s="23"/>
      <c r="S942" s="21">
        <v>44176</v>
      </c>
    </row>
    <row r="943" spans="1:19">
      <c r="A943" s="21" t="s">
        <v>16748</v>
      </c>
      <c r="B943" s="21" t="s">
        <v>16749</v>
      </c>
      <c r="C943" s="21" t="s">
        <v>16750</v>
      </c>
      <c r="D943" s="21" t="s">
        <v>16751</v>
      </c>
      <c r="E943" s="21" t="s">
        <v>1367</v>
      </c>
      <c r="F943" s="21" t="s">
        <v>8232</v>
      </c>
      <c r="G943" s="21" t="s">
        <v>13300</v>
      </c>
      <c r="H943" s="98" t="str">
        <f>VLOOKUP(G943,产品名称!$A:$B,2,0)</f>
        <v>Liquid Soap Tea Tree 473ml</v>
      </c>
      <c r="I943" s="173">
        <v>99.32</v>
      </c>
      <c r="J943" s="84">
        <v>1</v>
      </c>
      <c r="K943" s="81">
        <v>0.2</v>
      </c>
      <c r="L943" s="176">
        <v>19.86</v>
      </c>
      <c r="M943" s="82">
        <v>0.01</v>
      </c>
      <c r="N943" s="94">
        <v>1</v>
      </c>
      <c r="O943" s="21" t="s">
        <v>16752</v>
      </c>
      <c r="P943" s="21" t="s">
        <v>16752</v>
      </c>
      <c r="Q943" s="21" t="s">
        <v>1380</v>
      </c>
      <c r="R943" s="23"/>
      <c r="S943" s="21">
        <v>44176</v>
      </c>
    </row>
    <row r="944" spans="1:19">
      <c r="A944" s="21" t="s">
        <v>16704</v>
      </c>
      <c r="B944" s="21" t="s">
        <v>16753</v>
      </c>
      <c r="C944" s="21" t="s">
        <v>16754</v>
      </c>
      <c r="D944" s="21" t="s">
        <v>16707</v>
      </c>
      <c r="E944" s="21" t="s">
        <v>948</v>
      </c>
      <c r="F944" s="21" t="s">
        <v>5127</v>
      </c>
      <c r="G944" s="21" t="s">
        <v>5128</v>
      </c>
      <c r="H944" s="98" t="str">
        <f>VLOOKUP(G944,产品名称!$A:$B,2,0)</f>
        <v>Citrus Bar Soap 140g</v>
      </c>
      <c r="I944" s="173">
        <v>22.09</v>
      </c>
      <c r="J944" s="84">
        <v>1</v>
      </c>
      <c r="K944" s="81">
        <v>3.5000000000000003E-2</v>
      </c>
      <c r="L944" s="176">
        <v>0.77</v>
      </c>
      <c r="M944" s="82"/>
      <c r="N944" s="94">
        <v>0</v>
      </c>
      <c r="O944" s="21" t="s">
        <v>16708</v>
      </c>
      <c r="P944" s="21" t="s">
        <v>16755</v>
      </c>
      <c r="Q944" s="21" t="s">
        <v>14390</v>
      </c>
      <c r="R944" s="23"/>
      <c r="S944" s="21">
        <v>44176</v>
      </c>
    </row>
    <row r="945" spans="1:19">
      <c r="A945" s="21" t="s">
        <v>16756</v>
      </c>
      <c r="B945" s="21" t="s">
        <v>16757</v>
      </c>
      <c r="C945" s="21" t="s">
        <v>16758</v>
      </c>
      <c r="D945" s="21" t="s">
        <v>16759</v>
      </c>
      <c r="E945" s="21" t="s">
        <v>1365</v>
      </c>
      <c r="F945" s="21" t="s">
        <v>1434</v>
      </c>
      <c r="G945" s="21" t="s">
        <v>13548</v>
      </c>
      <c r="H945" s="98" t="str">
        <f>VLOOKUP(G945,产品名称!$A:$B,2,0)</f>
        <v>Liquid Soap 16oz</v>
      </c>
      <c r="I945" s="173">
        <v>30.97</v>
      </c>
      <c r="J945" s="84">
        <v>1</v>
      </c>
      <c r="K945" s="81">
        <v>4.2000000000000003E-2</v>
      </c>
      <c r="L945" s="176">
        <v>1.3</v>
      </c>
      <c r="M945" s="82"/>
      <c r="N945" s="94">
        <v>0</v>
      </c>
      <c r="O945" s="21" t="s">
        <v>16760</v>
      </c>
      <c r="P945" s="21" t="s">
        <v>16761</v>
      </c>
      <c r="Q945" s="21" t="s">
        <v>16501</v>
      </c>
      <c r="R945" s="23"/>
      <c r="S945" s="21">
        <v>44176</v>
      </c>
    </row>
    <row r="946" spans="1:19">
      <c r="A946" s="21" t="s">
        <v>16640</v>
      </c>
      <c r="B946" s="21" t="s">
        <v>16641</v>
      </c>
      <c r="C946" s="21" t="s">
        <v>16762</v>
      </c>
      <c r="D946" s="21" t="s">
        <v>16763</v>
      </c>
      <c r="E946" s="21" t="s">
        <v>1367</v>
      </c>
      <c r="F946" s="21" t="s">
        <v>4841</v>
      </c>
      <c r="G946" s="21" t="s">
        <v>3786</v>
      </c>
      <c r="H946" s="98" t="str">
        <f>VLOOKUP(G946,产品名称!$A:$B,2,0)</f>
        <v>Liquid Soap Eucalyptus 473ml</v>
      </c>
      <c r="I946" s="173">
        <v>51.41</v>
      </c>
      <c r="J946" s="84">
        <v>1</v>
      </c>
      <c r="K946" s="81">
        <v>0.12</v>
      </c>
      <c r="L946" s="176">
        <v>6.17</v>
      </c>
      <c r="M946" s="82">
        <v>0.03</v>
      </c>
      <c r="N946" s="94">
        <v>1.54</v>
      </c>
      <c r="O946" s="21" t="s">
        <v>16764</v>
      </c>
      <c r="P946" s="21" t="s">
        <v>16764</v>
      </c>
      <c r="Q946" s="21" t="s">
        <v>16765</v>
      </c>
      <c r="R946" s="23" t="s">
        <v>1369</v>
      </c>
      <c r="S946" s="21">
        <v>44176</v>
      </c>
    </row>
    <row r="947" spans="1:19">
      <c r="A947" s="21" t="s">
        <v>16766</v>
      </c>
      <c r="B947" s="21" t="s">
        <v>16767</v>
      </c>
      <c r="C947" s="21" t="s">
        <v>16768</v>
      </c>
      <c r="D947" s="21" t="s">
        <v>16769</v>
      </c>
      <c r="E947" s="21" t="s">
        <v>948</v>
      </c>
      <c r="F947" s="21" t="s">
        <v>8489</v>
      </c>
      <c r="G947" s="21" t="s">
        <v>3255</v>
      </c>
      <c r="H947" s="98" t="str">
        <f>VLOOKUP(G947,产品名称!$A:$B,2,0)</f>
        <v>Liquid Soap Cherry Blossom 473ml</v>
      </c>
      <c r="I947" s="173">
        <v>33.97</v>
      </c>
      <c r="J947" s="84">
        <v>1</v>
      </c>
      <c r="K947" s="81">
        <v>3.5000000000000003E-2</v>
      </c>
      <c r="L947" s="176">
        <v>1.19</v>
      </c>
      <c r="M947" s="82"/>
      <c r="N947" s="94">
        <v>0</v>
      </c>
      <c r="O947" s="21" t="s">
        <v>16770</v>
      </c>
      <c r="P947" s="21" t="s">
        <v>16771</v>
      </c>
      <c r="Q947" s="21" t="s">
        <v>16772</v>
      </c>
      <c r="R947" s="23"/>
      <c r="S947" s="21">
        <v>44176</v>
      </c>
    </row>
    <row r="948" spans="1:19">
      <c r="A948" s="21" t="s">
        <v>16773</v>
      </c>
      <c r="B948" s="21" t="s">
        <v>16774</v>
      </c>
      <c r="C948" s="21" t="s">
        <v>16775</v>
      </c>
      <c r="D948" s="21" t="s">
        <v>16776</v>
      </c>
      <c r="E948" s="21" t="s">
        <v>948</v>
      </c>
      <c r="F948" s="21" t="s">
        <v>4789</v>
      </c>
      <c r="G948" s="21" t="s">
        <v>3775</v>
      </c>
      <c r="H948" s="98" t="str">
        <f>VLOOKUP(G948,产品名称!$A:$B,2,0)</f>
        <v>Liquid Soap Baby Unscented 237ml</v>
      </c>
      <c r="I948" s="173">
        <v>101.76</v>
      </c>
      <c r="J948" s="84">
        <v>2</v>
      </c>
      <c r="K948" s="81">
        <v>3.5000000000000003E-2</v>
      </c>
      <c r="L948" s="176">
        <v>3.56</v>
      </c>
      <c r="M948" s="82"/>
      <c r="N948" s="94">
        <v>0</v>
      </c>
      <c r="O948" s="21" t="s">
        <v>16777</v>
      </c>
      <c r="P948" s="21" t="s">
        <v>16777</v>
      </c>
      <c r="Q948" s="21" t="s">
        <v>13038</v>
      </c>
      <c r="R948" s="23"/>
      <c r="S948" s="21">
        <v>44176</v>
      </c>
    </row>
    <row r="949" spans="1:19">
      <c r="A949" s="21" t="s">
        <v>16778</v>
      </c>
      <c r="B949" s="21" t="s">
        <v>16779</v>
      </c>
      <c r="C949" s="21" t="s">
        <v>16780</v>
      </c>
      <c r="D949" s="21" t="s">
        <v>16781</v>
      </c>
      <c r="E949" s="21" t="s">
        <v>948</v>
      </c>
      <c r="F949" s="21" t="s">
        <v>3792</v>
      </c>
      <c r="G949" s="21" t="s">
        <v>3793</v>
      </c>
      <c r="H949" s="98" t="str">
        <f>VLOOKUP(G949,产品名称!$A:$B,2,0)</f>
        <v>Liquid Soap Lavender 237ml</v>
      </c>
      <c r="I949" s="173">
        <v>36.71</v>
      </c>
      <c r="J949" s="84">
        <v>1</v>
      </c>
      <c r="K949" s="81">
        <v>3.5000000000000003E-2</v>
      </c>
      <c r="L949" s="176">
        <v>1.28</v>
      </c>
      <c r="M949" s="82"/>
      <c r="N949" s="94">
        <v>0</v>
      </c>
      <c r="O949" s="21" t="s">
        <v>16782</v>
      </c>
      <c r="P949" s="21" t="s">
        <v>16783</v>
      </c>
      <c r="Q949" s="21" t="s">
        <v>14270</v>
      </c>
      <c r="R949" s="23"/>
      <c r="S949" s="21">
        <v>44176</v>
      </c>
    </row>
    <row r="950" spans="1:19">
      <c r="A950" s="21" t="s">
        <v>16778</v>
      </c>
      <c r="B950" s="21" t="s">
        <v>16779</v>
      </c>
      <c r="C950" s="21" t="s">
        <v>16784</v>
      </c>
      <c r="D950" s="21" t="s">
        <v>16781</v>
      </c>
      <c r="E950" s="21" t="s">
        <v>948</v>
      </c>
      <c r="F950" s="21" t="s">
        <v>4789</v>
      </c>
      <c r="G950" s="21" t="s">
        <v>3775</v>
      </c>
      <c r="H950" s="98" t="str">
        <f>VLOOKUP(G950,产品名称!$A:$B,2,0)</f>
        <v>Liquid Soap Baby Unscented 237ml</v>
      </c>
      <c r="I950" s="173">
        <v>36.71</v>
      </c>
      <c r="J950" s="84">
        <v>1</v>
      </c>
      <c r="K950" s="81">
        <v>3.5000000000000003E-2</v>
      </c>
      <c r="L950" s="176">
        <v>1.28</v>
      </c>
      <c r="M950" s="82"/>
      <c r="N950" s="94">
        <v>0</v>
      </c>
      <c r="O950" s="21" t="s">
        <v>16782</v>
      </c>
      <c r="P950" s="21" t="s">
        <v>16785</v>
      </c>
      <c r="Q950" s="21" t="s">
        <v>14270</v>
      </c>
      <c r="R950" s="23"/>
      <c r="S950" s="21">
        <v>44176</v>
      </c>
    </row>
    <row r="951" spans="1:19">
      <c r="A951" s="21" t="s">
        <v>16756</v>
      </c>
      <c r="B951" s="21" t="s">
        <v>16757</v>
      </c>
      <c r="C951" s="21" t="s">
        <v>16786</v>
      </c>
      <c r="D951" s="21" t="s">
        <v>16759</v>
      </c>
      <c r="E951" s="21" t="s">
        <v>1365</v>
      </c>
      <c r="F951" s="21" t="s">
        <v>1432</v>
      </c>
      <c r="G951" s="21" t="s">
        <v>12003</v>
      </c>
      <c r="H951" s="98" t="str">
        <f>VLOOKUP(G951,产品名称!$A:$B,2,0)</f>
        <v>Liquid Soap 8oz</v>
      </c>
      <c r="I951" s="173">
        <v>19.64</v>
      </c>
      <c r="J951" s="84">
        <v>1</v>
      </c>
      <c r="K951" s="81">
        <v>4.2000000000000003E-2</v>
      </c>
      <c r="L951" s="176">
        <v>0.82</v>
      </c>
      <c r="M951" s="82"/>
      <c r="N951" s="94">
        <v>0</v>
      </c>
      <c r="O951" s="21" t="s">
        <v>16760</v>
      </c>
      <c r="P951" s="21" t="s">
        <v>16787</v>
      </c>
      <c r="Q951" s="21" t="s">
        <v>16501</v>
      </c>
      <c r="R951" s="23"/>
      <c r="S951" s="21">
        <v>44176</v>
      </c>
    </row>
    <row r="952" spans="1:19">
      <c r="A952" s="21" t="s">
        <v>16788</v>
      </c>
      <c r="B952" s="21" t="s">
        <v>16789</v>
      </c>
      <c r="C952" s="21" t="s">
        <v>16790</v>
      </c>
      <c r="D952" s="21" t="s">
        <v>16791</v>
      </c>
      <c r="E952" s="21" t="s">
        <v>948</v>
      </c>
      <c r="F952" s="21" t="s">
        <v>4841</v>
      </c>
      <c r="G952" s="21" t="s">
        <v>3786</v>
      </c>
      <c r="H952" s="98" t="str">
        <f>VLOOKUP(G952,产品名称!$A:$B,2,0)</f>
        <v>Liquid Soap Eucalyptus 473ml</v>
      </c>
      <c r="I952" s="173">
        <v>40.11</v>
      </c>
      <c r="J952" s="84">
        <v>1</v>
      </c>
      <c r="K952" s="81">
        <v>3.5000000000000003E-2</v>
      </c>
      <c r="L952" s="176">
        <v>1.4</v>
      </c>
      <c r="M952" s="82"/>
      <c r="N952" s="94">
        <v>0</v>
      </c>
      <c r="O952" s="21" t="s">
        <v>16792</v>
      </c>
      <c r="P952" s="21" t="s">
        <v>16793</v>
      </c>
      <c r="Q952" s="21" t="s">
        <v>8127</v>
      </c>
      <c r="R952" s="23"/>
      <c r="S952" s="21">
        <v>44176</v>
      </c>
    </row>
    <row r="953" spans="1:19">
      <c r="A953" s="21" t="s">
        <v>16766</v>
      </c>
      <c r="B953" s="21" t="s">
        <v>16767</v>
      </c>
      <c r="C953" s="21" t="s">
        <v>16794</v>
      </c>
      <c r="D953" s="21" t="s">
        <v>16769</v>
      </c>
      <c r="E953" s="21" t="s">
        <v>948</v>
      </c>
      <c r="F953" s="21" t="s">
        <v>4841</v>
      </c>
      <c r="G953" s="21" t="s">
        <v>3786</v>
      </c>
      <c r="H953" s="98" t="str">
        <f>VLOOKUP(G953,产品名称!$A:$B,2,0)</f>
        <v>Liquid Soap Eucalyptus 473ml</v>
      </c>
      <c r="I953" s="173">
        <v>135.93</v>
      </c>
      <c r="J953" s="84">
        <v>4</v>
      </c>
      <c r="K953" s="81">
        <v>3.5000000000000003E-2</v>
      </c>
      <c r="L953" s="176">
        <v>4.76</v>
      </c>
      <c r="M953" s="82"/>
      <c r="N953" s="94">
        <v>0</v>
      </c>
      <c r="O953" s="21" t="s">
        <v>16770</v>
      </c>
      <c r="P953" s="21" t="s">
        <v>16795</v>
      </c>
      <c r="Q953" s="21" t="s">
        <v>16772</v>
      </c>
      <c r="R953" s="23"/>
      <c r="S953" s="21">
        <v>44176</v>
      </c>
    </row>
    <row r="954" spans="1:19">
      <c r="A954" s="21" t="s">
        <v>16778</v>
      </c>
      <c r="B954" s="21" t="s">
        <v>16779</v>
      </c>
      <c r="C954" s="21" t="s">
        <v>16796</v>
      </c>
      <c r="D954" s="21" t="s">
        <v>16781</v>
      </c>
      <c r="E954" s="21" t="s">
        <v>948</v>
      </c>
      <c r="F954" s="21" t="s">
        <v>3782</v>
      </c>
      <c r="G954" s="21" t="s">
        <v>3783</v>
      </c>
      <c r="H954" s="98" t="str">
        <f>VLOOKUP(G954,产品名称!$A:$B,2,0)</f>
        <v>Liquid Soap Eucalyptus 237ml</v>
      </c>
      <c r="I954" s="173">
        <v>36.71</v>
      </c>
      <c r="J954" s="84">
        <v>1</v>
      </c>
      <c r="K954" s="81">
        <v>3.5000000000000003E-2</v>
      </c>
      <c r="L954" s="176">
        <v>1.28</v>
      </c>
      <c r="M954" s="82"/>
      <c r="N954" s="94">
        <v>0</v>
      </c>
      <c r="O954" s="21" t="s">
        <v>16782</v>
      </c>
      <c r="P954" s="21" t="s">
        <v>16797</v>
      </c>
      <c r="Q954" s="21" t="s">
        <v>14270</v>
      </c>
      <c r="R954" s="23"/>
      <c r="S954" s="21">
        <v>44176</v>
      </c>
    </row>
    <row r="955" spans="1:19">
      <c r="A955" s="21" t="s">
        <v>16798</v>
      </c>
      <c r="B955" s="21" t="s">
        <v>16799</v>
      </c>
      <c r="C955" s="21" t="s">
        <v>16800</v>
      </c>
      <c r="D955" s="21" t="s">
        <v>16801</v>
      </c>
      <c r="E955" s="21" t="s">
        <v>948</v>
      </c>
      <c r="F955" s="21" t="s">
        <v>3718</v>
      </c>
      <c r="G955" s="21" t="s">
        <v>6882</v>
      </c>
      <c r="H955" s="98" t="str">
        <f>VLOOKUP(G955,产品名称!$A:$B,2,0)</f>
        <v>Bundle-Liquid Soap 16oz*3</v>
      </c>
      <c r="I955" s="173">
        <v>126.53</v>
      </c>
      <c r="J955" s="84">
        <v>1</v>
      </c>
      <c r="K955" s="81">
        <v>3.5000000000000003E-2</v>
      </c>
      <c r="L955" s="176">
        <v>4.43</v>
      </c>
      <c r="M955" s="82"/>
      <c r="N955" s="94">
        <v>0</v>
      </c>
      <c r="O955" s="21" t="s">
        <v>16802</v>
      </c>
      <c r="P955" s="21" t="s">
        <v>16802</v>
      </c>
      <c r="Q955" s="21" t="s">
        <v>8127</v>
      </c>
      <c r="R955" s="23"/>
      <c r="S955" s="21">
        <v>44176</v>
      </c>
    </row>
    <row r="956" spans="1:19">
      <c r="A956" s="21" t="s">
        <v>16696</v>
      </c>
      <c r="B956" s="21" t="s">
        <v>16723</v>
      </c>
      <c r="C956" s="21" t="s">
        <v>16803</v>
      </c>
      <c r="D956" s="21" t="s">
        <v>16699</v>
      </c>
      <c r="E956" s="21" t="s">
        <v>948</v>
      </c>
      <c r="F956" s="21" t="s">
        <v>1433</v>
      </c>
      <c r="G956" s="21" t="s">
        <v>12086</v>
      </c>
      <c r="H956" s="98" t="str">
        <f>VLOOKUP(G956,产品名称!$A:$B,2,0)</f>
        <v>Bar Soap</v>
      </c>
      <c r="I956" s="173">
        <v>25</v>
      </c>
      <c r="J956" s="84">
        <v>1</v>
      </c>
      <c r="K956" s="81">
        <v>3.5000000000000003E-2</v>
      </c>
      <c r="L956" s="176">
        <v>0.88</v>
      </c>
      <c r="M956" s="82"/>
      <c r="N956" s="94">
        <v>0</v>
      </c>
      <c r="O956" s="21" t="s">
        <v>16700</v>
      </c>
      <c r="P956" s="21" t="s">
        <v>16804</v>
      </c>
      <c r="Q956" s="21" t="s">
        <v>12296</v>
      </c>
      <c r="R956" s="23"/>
      <c r="S956" s="21">
        <v>44176</v>
      </c>
    </row>
    <row r="957" spans="1:19">
      <c r="A957" s="21" t="s">
        <v>16788</v>
      </c>
      <c r="B957" s="21" t="s">
        <v>16789</v>
      </c>
      <c r="C957" s="21" t="s">
        <v>16805</v>
      </c>
      <c r="D957" s="21" t="s">
        <v>16791</v>
      </c>
      <c r="E957" s="21" t="s">
        <v>948</v>
      </c>
      <c r="F957" s="21" t="s">
        <v>8489</v>
      </c>
      <c r="G957" s="21" t="s">
        <v>3255</v>
      </c>
      <c r="H957" s="98" t="str">
        <f>VLOOKUP(G957,产品名称!$A:$B,2,0)</f>
        <v>Liquid Soap Cherry Blossom 473ml</v>
      </c>
      <c r="I957" s="173">
        <v>120.33</v>
      </c>
      <c r="J957" s="84">
        <v>3</v>
      </c>
      <c r="K957" s="81">
        <v>3.5000000000000003E-2</v>
      </c>
      <c r="L957" s="176">
        <v>4.21</v>
      </c>
      <c r="M957" s="82"/>
      <c r="N957" s="94">
        <v>0</v>
      </c>
      <c r="O957" s="21" t="s">
        <v>16792</v>
      </c>
      <c r="P957" s="21" t="s">
        <v>16806</v>
      </c>
      <c r="Q957" s="21" t="s">
        <v>8127</v>
      </c>
      <c r="R957" s="23"/>
      <c r="S957" s="21">
        <v>44176</v>
      </c>
    </row>
    <row r="958" spans="1:19">
      <c r="A958" s="21" t="s">
        <v>16807</v>
      </c>
      <c r="B958" s="21" t="s">
        <v>16685</v>
      </c>
      <c r="C958" s="21" t="s">
        <v>16808</v>
      </c>
      <c r="D958" s="21" t="s">
        <v>16809</v>
      </c>
      <c r="E958" s="21" t="s">
        <v>1365</v>
      </c>
      <c r="F958" s="21" t="s">
        <v>1437</v>
      </c>
      <c r="G958" s="21" t="s">
        <v>1370</v>
      </c>
      <c r="H958" s="98" t="str">
        <f>VLOOKUP(G958,产品名称!$A:$B,2,0)</f>
        <v>Lip Balm -- Peppermint</v>
      </c>
      <c r="I958" s="173">
        <v>15.27</v>
      </c>
      <c r="J958" s="84">
        <v>1</v>
      </c>
      <c r="K958" s="81">
        <v>4.2000000000000003E-2</v>
      </c>
      <c r="L958" s="176">
        <v>0.64</v>
      </c>
      <c r="M958" s="82"/>
      <c r="N958" s="94">
        <v>0</v>
      </c>
      <c r="O958" s="21" t="s">
        <v>16810</v>
      </c>
      <c r="P958" s="21" t="s">
        <v>16810</v>
      </c>
      <c r="Q958" s="21" t="s">
        <v>711</v>
      </c>
      <c r="R958" s="23"/>
      <c r="S958" s="21">
        <v>44176</v>
      </c>
    </row>
    <row r="959" spans="1:19">
      <c r="A959" s="21" t="s">
        <v>16640</v>
      </c>
      <c r="B959" s="21" t="s">
        <v>16641</v>
      </c>
      <c r="C959" s="21" t="s">
        <v>16811</v>
      </c>
      <c r="D959" s="21" t="s">
        <v>16812</v>
      </c>
      <c r="E959" s="21" t="s">
        <v>1367</v>
      </c>
      <c r="F959" s="21" t="s">
        <v>4841</v>
      </c>
      <c r="G959" s="21" t="s">
        <v>3786</v>
      </c>
      <c r="H959" s="98" t="str">
        <f>VLOOKUP(G959,产品名称!$A:$B,2,0)</f>
        <v>Liquid Soap Eucalyptus 473ml</v>
      </c>
      <c r="I959" s="173">
        <v>41.37</v>
      </c>
      <c r="J959" s="84">
        <v>1</v>
      </c>
      <c r="K959" s="81">
        <v>0.2</v>
      </c>
      <c r="L959" s="176">
        <v>8.27</v>
      </c>
      <c r="M959" s="82">
        <v>0.01</v>
      </c>
      <c r="N959" s="94">
        <v>0.42</v>
      </c>
      <c r="O959" s="21" t="s">
        <v>16813</v>
      </c>
      <c r="P959" s="21" t="s">
        <v>16813</v>
      </c>
      <c r="Q959" s="21" t="s">
        <v>1380</v>
      </c>
      <c r="R959" s="23"/>
      <c r="S959" s="21">
        <v>44176</v>
      </c>
    </row>
    <row r="960" spans="1:19">
      <c r="A960" s="21" t="s">
        <v>16788</v>
      </c>
      <c r="B960" s="21" t="s">
        <v>16789</v>
      </c>
      <c r="C960" s="21" t="s">
        <v>16814</v>
      </c>
      <c r="D960" s="21" t="s">
        <v>16791</v>
      </c>
      <c r="E960" s="21" t="s">
        <v>948</v>
      </c>
      <c r="F960" s="21" t="s">
        <v>1435</v>
      </c>
      <c r="G960" s="21" t="s">
        <v>211</v>
      </c>
      <c r="H960" s="98" t="str">
        <f>VLOOKUP(G960,产品名称!$A:$B,2,0)</f>
        <v>Lip Balm -- Naked</v>
      </c>
      <c r="I960" s="173">
        <v>19.75</v>
      </c>
      <c r="J960" s="84">
        <v>1</v>
      </c>
      <c r="K960" s="81">
        <v>3.5000000000000003E-2</v>
      </c>
      <c r="L960" s="176">
        <v>0.69</v>
      </c>
      <c r="M960" s="82"/>
      <c r="N960" s="94">
        <v>0</v>
      </c>
      <c r="O960" s="21" t="s">
        <v>16792</v>
      </c>
      <c r="P960" s="21" t="s">
        <v>16815</v>
      </c>
      <c r="Q960" s="21" t="s">
        <v>8127</v>
      </c>
      <c r="R960" s="23"/>
      <c r="S960" s="21">
        <v>44176</v>
      </c>
    </row>
    <row r="961" spans="1:19">
      <c r="A961" s="21" t="s">
        <v>16696</v>
      </c>
      <c r="B961" s="21" t="s">
        <v>16816</v>
      </c>
      <c r="C961" s="21" t="s">
        <v>16817</v>
      </c>
      <c r="D961" s="21" t="s">
        <v>16699</v>
      </c>
      <c r="E961" s="21" t="s">
        <v>948</v>
      </c>
      <c r="F961" s="21" t="s">
        <v>1433</v>
      </c>
      <c r="G961" s="21" t="s">
        <v>12086</v>
      </c>
      <c r="H961" s="98" t="str">
        <f>VLOOKUP(G961,产品名称!$A:$B,2,0)</f>
        <v>Bar Soap</v>
      </c>
      <c r="I961" s="173">
        <v>25</v>
      </c>
      <c r="J961" s="84">
        <v>1</v>
      </c>
      <c r="K961" s="81">
        <v>3.5000000000000003E-2</v>
      </c>
      <c r="L961" s="176">
        <v>0.88</v>
      </c>
      <c r="M961" s="82"/>
      <c r="N961" s="94">
        <v>0</v>
      </c>
      <c r="O961" s="21" t="s">
        <v>16700</v>
      </c>
      <c r="P961" s="21" t="s">
        <v>16818</v>
      </c>
      <c r="Q961" s="21" t="s">
        <v>12296</v>
      </c>
      <c r="R961" s="23"/>
      <c r="S961" s="21">
        <v>44176</v>
      </c>
    </row>
    <row r="962" spans="1:19">
      <c r="A962" s="21" t="s">
        <v>16778</v>
      </c>
      <c r="B962" s="21" t="s">
        <v>16779</v>
      </c>
      <c r="C962" s="21" t="s">
        <v>16819</v>
      </c>
      <c r="D962" s="21" t="s">
        <v>16781</v>
      </c>
      <c r="E962" s="21" t="s">
        <v>948</v>
      </c>
      <c r="F962" s="21" t="s">
        <v>4855</v>
      </c>
      <c r="G962" s="21" t="s">
        <v>3791</v>
      </c>
      <c r="H962" s="98" t="str">
        <f>VLOOKUP(G962,产品名称!$A:$B,2,0)</f>
        <v>Liquid Soap Rose 237ml</v>
      </c>
      <c r="I962" s="173">
        <v>36.71</v>
      </c>
      <c r="J962" s="84">
        <v>1</v>
      </c>
      <c r="K962" s="81">
        <v>3.5000000000000003E-2</v>
      </c>
      <c r="L962" s="176">
        <v>1.28</v>
      </c>
      <c r="M962" s="82"/>
      <c r="N962" s="94">
        <v>0</v>
      </c>
      <c r="O962" s="21" t="s">
        <v>16782</v>
      </c>
      <c r="P962" s="21" t="s">
        <v>16820</v>
      </c>
      <c r="Q962" s="21" t="s">
        <v>14270</v>
      </c>
      <c r="R962" s="23"/>
      <c r="S962" s="21">
        <v>44176</v>
      </c>
    </row>
    <row r="963" spans="1:19">
      <c r="A963" s="21" t="s">
        <v>16821</v>
      </c>
      <c r="B963" s="21" t="s">
        <v>16822</v>
      </c>
      <c r="C963" s="21" t="s">
        <v>16823</v>
      </c>
      <c r="D963" s="21" t="s">
        <v>16824</v>
      </c>
      <c r="E963" s="21" t="s">
        <v>948</v>
      </c>
      <c r="F963" s="21" t="s">
        <v>4844</v>
      </c>
      <c r="G963" s="21" t="s">
        <v>16825</v>
      </c>
      <c r="H963" s="98" t="str">
        <f>VLOOKUP(G963,产品名称!$A:$B,2,0)</f>
        <v>Liquid Soap Green Tea 237ml</v>
      </c>
      <c r="I963" s="173">
        <v>66.55</v>
      </c>
      <c r="J963" s="84">
        <v>1</v>
      </c>
      <c r="K963" s="81">
        <v>3.5000000000000003E-2</v>
      </c>
      <c r="L963" s="176">
        <v>2.33</v>
      </c>
      <c r="M963" s="82"/>
      <c r="N963" s="94">
        <v>0</v>
      </c>
      <c r="O963" s="21" t="s">
        <v>16826</v>
      </c>
      <c r="P963" s="21" t="s">
        <v>16827</v>
      </c>
      <c r="Q963" s="21" t="s">
        <v>13038</v>
      </c>
      <c r="R963" s="23"/>
      <c r="S963" s="21">
        <v>44176</v>
      </c>
    </row>
    <row r="964" spans="1:19">
      <c r="A964" s="21" t="s">
        <v>16821</v>
      </c>
      <c r="B964" s="21" t="s">
        <v>16822</v>
      </c>
      <c r="C964" s="21" t="s">
        <v>16828</v>
      </c>
      <c r="D964" s="21" t="s">
        <v>16824</v>
      </c>
      <c r="E964" s="21" t="s">
        <v>948</v>
      </c>
      <c r="F964" s="21" t="s">
        <v>4848</v>
      </c>
      <c r="G964" s="21" t="s">
        <v>12093</v>
      </c>
      <c r="H964" s="98" t="str">
        <f>VLOOKUP(G964,产品名称!$A:$B,2,0)</f>
        <v>Liquid Soap Citrus 473ml</v>
      </c>
      <c r="I964" s="173">
        <v>66.56</v>
      </c>
      <c r="J964" s="84">
        <v>1</v>
      </c>
      <c r="K964" s="81">
        <v>3.5000000000000003E-2</v>
      </c>
      <c r="L964" s="176">
        <v>2.33</v>
      </c>
      <c r="M964" s="82"/>
      <c r="N964" s="94">
        <v>0</v>
      </c>
      <c r="O964" s="21" t="s">
        <v>16826</v>
      </c>
      <c r="P964" s="21" t="s">
        <v>16829</v>
      </c>
      <c r="Q964" s="21" t="s">
        <v>13038</v>
      </c>
      <c r="R964" s="23"/>
      <c r="S964" s="21">
        <v>44176</v>
      </c>
    </row>
    <row r="965" spans="1:19">
      <c r="A965" s="21" t="s">
        <v>16830</v>
      </c>
      <c r="B965" s="21" t="s">
        <v>16831</v>
      </c>
      <c r="C965" s="21" t="s">
        <v>16832</v>
      </c>
      <c r="D965" s="21" t="s">
        <v>16833</v>
      </c>
      <c r="E965" s="21" t="s">
        <v>948</v>
      </c>
      <c r="F965" s="21" t="s">
        <v>1436</v>
      </c>
      <c r="G965" s="21" t="s">
        <v>1371</v>
      </c>
      <c r="H965" s="98" t="str">
        <f>VLOOKUP(G965,产品名称!$A:$B,2,0)</f>
        <v>Bundle-Bar Soap 140g*4</v>
      </c>
      <c r="I965" s="173">
        <v>81.75</v>
      </c>
      <c r="J965" s="84">
        <v>1</v>
      </c>
      <c r="K965" s="81">
        <v>3.5000000000000003E-2</v>
      </c>
      <c r="L965" s="176">
        <v>2.86</v>
      </c>
      <c r="M965" s="82"/>
      <c r="N965" s="94">
        <v>0</v>
      </c>
      <c r="O965" s="21" t="s">
        <v>16834</v>
      </c>
      <c r="P965" s="21" t="s">
        <v>16834</v>
      </c>
      <c r="Q965" s="21" t="s">
        <v>12225</v>
      </c>
      <c r="R965" s="23"/>
      <c r="S965" s="21">
        <v>44176</v>
      </c>
    </row>
    <row r="966" spans="1:19">
      <c r="A966" s="21" t="s">
        <v>16821</v>
      </c>
      <c r="B966" s="21" t="s">
        <v>16822</v>
      </c>
      <c r="C966" s="21" t="s">
        <v>16835</v>
      </c>
      <c r="D966" s="21" t="s">
        <v>16824</v>
      </c>
      <c r="E966" s="21" t="s">
        <v>948</v>
      </c>
      <c r="F966" s="21" t="s">
        <v>4841</v>
      </c>
      <c r="G966" s="21" t="s">
        <v>3786</v>
      </c>
      <c r="H966" s="98" t="str">
        <f>VLOOKUP(G966,产品名称!$A:$B,2,0)</f>
        <v>Liquid Soap Eucalyptus 473ml</v>
      </c>
      <c r="I966" s="173">
        <v>97.27</v>
      </c>
      <c r="J966" s="84">
        <v>2</v>
      </c>
      <c r="K966" s="81">
        <v>3.5000000000000003E-2</v>
      </c>
      <c r="L966" s="176">
        <v>3.4</v>
      </c>
      <c r="M966" s="82"/>
      <c r="N966" s="94">
        <v>0</v>
      </c>
      <c r="O966" s="21" t="s">
        <v>16826</v>
      </c>
      <c r="P966" s="21" t="s">
        <v>16836</v>
      </c>
      <c r="Q966" s="21" t="s">
        <v>13038</v>
      </c>
      <c r="R966" s="23"/>
      <c r="S966" s="21">
        <v>44176</v>
      </c>
    </row>
    <row r="967" spans="1:19">
      <c r="A967" s="21" t="s">
        <v>16837</v>
      </c>
      <c r="B967" s="21" t="s">
        <v>16838</v>
      </c>
      <c r="C967" s="21" t="s">
        <v>16839</v>
      </c>
      <c r="D967" s="21" t="s">
        <v>16840</v>
      </c>
      <c r="E967" s="21" t="s">
        <v>1367</v>
      </c>
      <c r="F967" s="21" t="s">
        <v>4848</v>
      </c>
      <c r="G967" s="21" t="s">
        <v>12093</v>
      </c>
      <c r="H967" s="98" t="str">
        <f>VLOOKUP(G967,产品名称!$A:$B,2,0)</f>
        <v>Liquid Soap Citrus 473ml</v>
      </c>
      <c r="I967" s="173">
        <v>116.78</v>
      </c>
      <c r="J967" s="84">
        <v>3</v>
      </c>
      <c r="K967" s="81">
        <v>0.2</v>
      </c>
      <c r="L967" s="176">
        <v>23.36</v>
      </c>
      <c r="M967" s="82">
        <v>0.01</v>
      </c>
      <c r="N967" s="94">
        <v>1.1599999999999999</v>
      </c>
      <c r="O967" s="21" t="s">
        <v>16841</v>
      </c>
      <c r="P967" s="21" t="s">
        <v>16841</v>
      </c>
      <c r="Q967" s="21" t="s">
        <v>1380</v>
      </c>
      <c r="R967" s="23"/>
      <c r="S967" s="21">
        <v>44176</v>
      </c>
    </row>
    <row r="968" spans="1:19">
      <c r="A968" s="21" t="s">
        <v>16842</v>
      </c>
      <c r="B968" s="21" t="s">
        <v>16843</v>
      </c>
      <c r="C968" s="21" t="s">
        <v>16844</v>
      </c>
      <c r="D968" s="21" t="s">
        <v>16845</v>
      </c>
      <c r="E968" s="21" t="s">
        <v>1367</v>
      </c>
      <c r="F968" s="21" t="s">
        <v>1433</v>
      </c>
      <c r="G968" s="21" t="s">
        <v>12086</v>
      </c>
      <c r="H968" s="98" t="str">
        <f>VLOOKUP(G968,产品名称!$A:$B,2,0)</f>
        <v>Bar Soap</v>
      </c>
      <c r="I968" s="173">
        <v>226.39</v>
      </c>
      <c r="J968" s="84">
        <v>10</v>
      </c>
      <c r="K968" s="81">
        <v>0.12</v>
      </c>
      <c r="L968" s="176">
        <v>27.17</v>
      </c>
      <c r="M968" s="82">
        <v>0.03</v>
      </c>
      <c r="N968" s="94">
        <v>6.79</v>
      </c>
      <c r="O968" s="21" t="s">
        <v>16846</v>
      </c>
      <c r="P968" s="21" t="s">
        <v>16846</v>
      </c>
      <c r="Q968" s="21" t="s">
        <v>1368</v>
      </c>
      <c r="R968" s="23" t="s">
        <v>1369</v>
      </c>
      <c r="S968" s="21">
        <v>44176</v>
      </c>
    </row>
    <row r="969" spans="1:19">
      <c r="A969" s="21" t="s">
        <v>16847</v>
      </c>
      <c r="B969" s="21" t="s">
        <v>16848</v>
      </c>
      <c r="C969" s="21" t="s">
        <v>16849</v>
      </c>
      <c r="D969" s="21" t="s">
        <v>16850</v>
      </c>
      <c r="E969" s="21" t="s">
        <v>1365</v>
      </c>
      <c r="F969" s="21" t="s">
        <v>1437</v>
      </c>
      <c r="G969" s="21" t="s">
        <v>1370</v>
      </c>
      <c r="H969" s="98" t="str">
        <f>VLOOKUP(G969,产品名称!$A:$B,2,0)</f>
        <v>Lip Balm -- Peppermint</v>
      </c>
      <c r="I969" s="173">
        <v>17.25</v>
      </c>
      <c r="J969" s="84">
        <v>1</v>
      </c>
      <c r="K969" s="81">
        <v>4.2000000000000003E-2</v>
      </c>
      <c r="L969" s="176">
        <v>0.72</v>
      </c>
      <c r="M969" s="82"/>
      <c r="N969" s="94">
        <v>0</v>
      </c>
      <c r="O969" s="21" t="s">
        <v>16851</v>
      </c>
      <c r="P969" s="21" t="s">
        <v>16851</v>
      </c>
      <c r="Q969" s="21" t="s">
        <v>16852</v>
      </c>
      <c r="R969" s="23"/>
      <c r="S969" s="21">
        <v>44176</v>
      </c>
    </row>
    <row r="970" spans="1:19">
      <c r="A970" s="21" t="s">
        <v>16853</v>
      </c>
      <c r="B970" s="21" t="s">
        <v>16854</v>
      </c>
      <c r="C970" s="21" t="s">
        <v>16855</v>
      </c>
      <c r="D970" s="21" t="s">
        <v>16856</v>
      </c>
      <c r="E970" s="21" t="s">
        <v>948</v>
      </c>
      <c r="F970" s="21" t="s">
        <v>8489</v>
      </c>
      <c r="G970" s="21" t="s">
        <v>3255</v>
      </c>
      <c r="H970" s="98" t="str">
        <f>VLOOKUP(G970,产品名称!$A:$B,2,0)</f>
        <v>Liquid Soap Cherry Blossom 473ml</v>
      </c>
      <c r="I970" s="173">
        <v>129.91</v>
      </c>
      <c r="J970" s="84">
        <v>3</v>
      </c>
      <c r="K970" s="81">
        <v>3.5000000000000003E-2</v>
      </c>
      <c r="L970" s="176">
        <v>4.55</v>
      </c>
      <c r="M970" s="82"/>
      <c r="N970" s="94">
        <v>0</v>
      </c>
      <c r="O970" s="21" t="s">
        <v>16857</v>
      </c>
      <c r="P970" s="21" t="s">
        <v>16857</v>
      </c>
      <c r="Q970" s="21" t="s">
        <v>16858</v>
      </c>
      <c r="R970" s="23"/>
      <c r="S970" s="21">
        <v>44176</v>
      </c>
    </row>
    <row r="971" spans="1:19">
      <c r="A971" s="21" t="s">
        <v>16859</v>
      </c>
      <c r="B971" s="21" t="s">
        <v>16860</v>
      </c>
      <c r="C971" s="21" t="s">
        <v>16861</v>
      </c>
      <c r="D971" s="21" t="s">
        <v>16862</v>
      </c>
      <c r="E971" s="21" t="s">
        <v>948</v>
      </c>
      <c r="F971" s="21" t="s">
        <v>4841</v>
      </c>
      <c r="G971" s="21" t="s">
        <v>3786</v>
      </c>
      <c r="H971" s="98" t="str">
        <f>VLOOKUP(G971,产品名称!$A:$B,2,0)</f>
        <v>Liquid Soap Eucalyptus 473ml</v>
      </c>
      <c r="I971" s="173">
        <v>174.07</v>
      </c>
      <c r="J971" s="84">
        <v>3</v>
      </c>
      <c r="K971" s="81">
        <v>3.5000000000000003E-2</v>
      </c>
      <c r="L971" s="176">
        <v>6.09</v>
      </c>
      <c r="M971" s="82"/>
      <c r="N971" s="94">
        <v>0</v>
      </c>
      <c r="O971" s="21" t="s">
        <v>16863</v>
      </c>
      <c r="P971" s="21" t="s">
        <v>16863</v>
      </c>
      <c r="Q971" s="21" t="s">
        <v>16864</v>
      </c>
      <c r="R971" s="23"/>
      <c r="S971" s="21">
        <v>44176</v>
      </c>
    </row>
    <row r="972" spans="1:19">
      <c r="A972" s="21" t="s">
        <v>16865</v>
      </c>
      <c r="B972" s="21" t="s">
        <v>16866</v>
      </c>
      <c r="C972" s="21" t="s">
        <v>16867</v>
      </c>
      <c r="D972" s="21" t="s">
        <v>16868</v>
      </c>
      <c r="E972" s="21" t="s">
        <v>1367</v>
      </c>
      <c r="F972" s="21" t="s">
        <v>4841</v>
      </c>
      <c r="G972" s="21" t="s">
        <v>3786</v>
      </c>
      <c r="H972" s="98" t="str">
        <f>VLOOKUP(G972,产品名称!$A:$B,2,0)</f>
        <v>Liquid Soap Eucalyptus 473ml</v>
      </c>
      <c r="I972" s="173">
        <v>41.82</v>
      </c>
      <c r="J972" s="84">
        <v>1</v>
      </c>
      <c r="K972" s="81">
        <v>0.12</v>
      </c>
      <c r="L972" s="176">
        <v>5.0199999999999996</v>
      </c>
      <c r="M972" s="82">
        <v>0.03</v>
      </c>
      <c r="N972" s="94">
        <v>1.25</v>
      </c>
      <c r="O972" s="21" t="s">
        <v>16869</v>
      </c>
      <c r="P972" s="21" t="s">
        <v>16869</v>
      </c>
      <c r="Q972" s="21" t="s">
        <v>16870</v>
      </c>
      <c r="R972" s="23" t="s">
        <v>1369</v>
      </c>
      <c r="S972" s="21">
        <v>44175</v>
      </c>
    </row>
    <row r="973" spans="1:19">
      <c r="A973" s="21" t="s">
        <v>16871</v>
      </c>
      <c r="B973" s="21" t="s">
        <v>16872</v>
      </c>
      <c r="C973" s="21" t="s">
        <v>16873</v>
      </c>
      <c r="D973" s="21" t="s">
        <v>16874</v>
      </c>
      <c r="E973" s="21" t="s">
        <v>1365</v>
      </c>
      <c r="F973" s="21" t="s">
        <v>4797</v>
      </c>
      <c r="G973" s="21" t="s">
        <v>14797</v>
      </c>
      <c r="H973" s="98" t="str">
        <f>VLOOKUP(G973,产品名称!$A:$B,2,0)</f>
        <v>Liquid Soap Lavender 473ml</v>
      </c>
      <c r="I973" s="173">
        <v>71.040000000000006</v>
      </c>
      <c r="J973" s="84">
        <v>1</v>
      </c>
      <c r="K973" s="81">
        <v>4.2000000000000003E-2</v>
      </c>
      <c r="L973" s="176">
        <v>2.98</v>
      </c>
      <c r="M973" s="82"/>
      <c r="N973" s="94">
        <v>0</v>
      </c>
      <c r="O973" s="21" t="s">
        <v>16875</v>
      </c>
      <c r="P973" s="21" t="s">
        <v>16876</v>
      </c>
      <c r="Q973" s="21" t="s">
        <v>16877</v>
      </c>
      <c r="R973" s="23"/>
      <c r="S973" s="21">
        <v>44175</v>
      </c>
    </row>
    <row r="974" spans="1:19">
      <c r="A974" s="21" t="s">
        <v>16871</v>
      </c>
      <c r="B974" s="21" t="s">
        <v>16872</v>
      </c>
      <c r="C974" s="21" t="s">
        <v>16873</v>
      </c>
      <c r="D974" s="21" t="s">
        <v>16874</v>
      </c>
      <c r="E974" s="21" t="s">
        <v>1365</v>
      </c>
      <c r="F974" s="21" t="s">
        <v>1434</v>
      </c>
      <c r="G974" s="21" t="s">
        <v>16878</v>
      </c>
      <c r="H974" s="98" t="str">
        <f>VLOOKUP(G974,产品名称!$A:$B,2,0)</f>
        <v>Liquid Soap 16oz</v>
      </c>
      <c r="I974" s="173">
        <v>71.040000000000006</v>
      </c>
      <c r="J974" s="84">
        <v>1</v>
      </c>
      <c r="K974" s="81">
        <v>4.2000000000000003E-2</v>
      </c>
      <c r="L974" s="176">
        <v>2.98</v>
      </c>
      <c r="M974" s="82"/>
      <c r="N974" s="94">
        <v>0</v>
      </c>
      <c r="O974" s="21" t="s">
        <v>16875</v>
      </c>
      <c r="P974" s="21" t="s">
        <v>16879</v>
      </c>
      <c r="Q974" s="21" t="s">
        <v>16877</v>
      </c>
      <c r="R974" s="23"/>
      <c r="S974" s="21">
        <v>44175</v>
      </c>
    </row>
    <row r="975" spans="1:19">
      <c r="A975" s="21" t="s">
        <v>16871</v>
      </c>
      <c r="B975" s="21" t="s">
        <v>16872</v>
      </c>
      <c r="C975" s="21" t="s">
        <v>16873</v>
      </c>
      <c r="D975" s="21" t="s">
        <v>16874</v>
      </c>
      <c r="E975" s="21" t="s">
        <v>1365</v>
      </c>
      <c r="F975" s="21" t="s">
        <v>1434</v>
      </c>
      <c r="G975" s="21" t="s">
        <v>16878</v>
      </c>
      <c r="H975" s="98" t="str">
        <f>VLOOKUP(G975,产品名称!$A:$B,2,0)</f>
        <v>Liquid Soap 16oz</v>
      </c>
      <c r="I975" s="173">
        <v>71.05</v>
      </c>
      <c r="J975" s="84">
        <v>1</v>
      </c>
      <c r="K975" s="81">
        <v>4.2000000000000003E-2</v>
      </c>
      <c r="L975" s="176">
        <v>2.98</v>
      </c>
      <c r="M975" s="82"/>
      <c r="N975" s="94">
        <v>0</v>
      </c>
      <c r="O975" s="21" t="s">
        <v>16875</v>
      </c>
      <c r="P975" s="21" t="s">
        <v>16880</v>
      </c>
      <c r="Q975" s="21" t="s">
        <v>16877</v>
      </c>
      <c r="R975" s="23"/>
      <c r="S975" s="21">
        <v>44175</v>
      </c>
    </row>
    <row r="976" spans="1:19">
      <c r="A976" s="21" t="s">
        <v>16881</v>
      </c>
      <c r="B976" s="21" t="s">
        <v>16882</v>
      </c>
      <c r="C976" s="21" t="s">
        <v>16883</v>
      </c>
      <c r="D976" s="21" t="s">
        <v>16884</v>
      </c>
      <c r="E976" s="21" t="s">
        <v>948</v>
      </c>
      <c r="F976" s="21" t="s">
        <v>8489</v>
      </c>
      <c r="G976" s="21" t="s">
        <v>3255</v>
      </c>
      <c r="H976" s="98" t="str">
        <f>VLOOKUP(G976,产品名称!$A:$B,2,0)</f>
        <v>Liquid Soap Cherry Blossom 473ml</v>
      </c>
      <c r="I976" s="173">
        <v>49.4</v>
      </c>
      <c r="J976" s="84">
        <v>1</v>
      </c>
      <c r="K976" s="81">
        <v>3.5000000000000003E-2</v>
      </c>
      <c r="L976" s="176">
        <v>1.73</v>
      </c>
      <c r="M976" s="82"/>
      <c r="N976" s="94">
        <v>0</v>
      </c>
      <c r="O976" s="21" t="s">
        <v>16885</v>
      </c>
      <c r="P976" s="21" t="s">
        <v>16885</v>
      </c>
      <c r="Q976" s="21" t="s">
        <v>16886</v>
      </c>
      <c r="R976" s="23"/>
      <c r="S976" s="21">
        <v>44174</v>
      </c>
    </row>
    <row r="977" spans="1:19">
      <c r="A977" s="21" t="s">
        <v>16887</v>
      </c>
      <c r="B977" s="21" t="s">
        <v>16888</v>
      </c>
      <c r="C977" s="21" t="s">
        <v>16889</v>
      </c>
      <c r="D977" s="21" t="s">
        <v>16890</v>
      </c>
      <c r="E977" s="21" t="s">
        <v>1367</v>
      </c>
      <c r="F977" s="21" t="s">
        <v>1435</v>
      </c>
      <c r="G977" s="21" t="s">
        <v>211</v>
      </c>
      <c r="H977" s="98" t="str">
        <f>VLOOKUP(G977,产品名称!$A:$B,2,0)</f>
        <v>Lip Balm -- Naked</v>
      </c>
      <c r="I977" s="173">
        <v>34.57</v>
      </c>
      <c r="J977" s="84">
        <v>1</v>
      </c>
      <c r="K977" s="81">
        <v>0.19</v>
      </c>
      <c r="L977" s="176">
        <v>6.57</v>
      </c>
      <c r="M977" s="82">
        <v>0.01</v>
      </c>
      <c r="N977" s="94">
        <v>0.34</v>
      </c>
      <c r="O977" s="21" t="s">
        <v>16891</v>
      </c>
      <c r="P977" s="21" t="s">
        <v>16891</v>
      </c>
      <c r="Q977" s="21" t="s">
        <v>1380</v>
      </c>
      <c r="R977" s="23"/>
      <c r="S977" s="21">
        <v>44174</v>
      </c>
    </row>
    <row r="978" spans="1:19">
      <c r="A978" s="21" t="s">
        <v>16892</v>
      </c>
      <c r="B978" s="21" t="s">
        <v>16893</v>
      </c>
      <c r="C978" s="21" t="s">
        <v>16894</v>
      </c>
      <c r="D978" s="21" t="s">
        <v>16895</v>
      </c>
      <c r="E978" s="21" t="s">
        <v>948</v>
      </c>
      <c r="F978" s="21" t="s">
        <v>4797</v>
      </c>
      <c r="G978" s="21" t="s">
        <v>12010</v>
      </c>
      <c r="H978" s="98" t="str">
        <f>VLOOKUP(G978,产品名称!$A:$B,2,0)</f>
        <v>Liquid Soap Lavender 473ml</v>
      </c>
      <c r="I978" s="173">
        <v>119.05</v>
      </c>
      <c r="J978" s="84">
        <v>2</v>
      </c>
      <c r="K978" s="81">
        <v>3.5000000000000003E-2</v>
      </c>
      <c r="L978" s="176">
        <v>4.17</v>
      </c>
      <c r="M978" s="82"/>
      <c r="N978" s="94">
        <v>0</v>
      </c>
      <c r="O978" s="21" t="s">
        <v>16896</v>
      </c>
      <c r="P978" s="21" t="s">
        <v>16897</v>
      </c>
      <c r="Q978" s="21" t="s">
        <v>16898</v>
      </c>
      <c r="R978" s="23"/>
      <c r="S978" s="21">
        <v>44173</v>
      </c>
    </row>
    <row r="979" spans="1:19">
      <c r="A979" s="21" t="s">
        <v>16892</v>
      </c>
      <c r="B979" s="21" t="s">
        <v>16893</v>
      </c>
      <c r="C979" s="21" t="s">
        <v>16899</v>
      </c>
      <c r="D979" s="21" t="s">
        <v>16895</v>
      </c>
      <c r="E979" s="21" t="s">
        <v>948</v>
      </c>
      <c r="F979" s="21" t="s">
        <v>1432</v>
      </c>
      <c r="G979" s="21" t="s">
        <v>12003</v>
      </c>
      <c r="H979" s="98" t="str">
        <f>VLOOKUP(G979,产品名称!$A:$B,2,0)</f>
        <v>Liquid Soap 8oz</v>
      </c>
      <c r="I979" s="173">
        <v>37.75</v>
      </c>
      <c r="J979" s="84">
        <v>1</v>
      </c>
      <c r="K979" s="81">
        <v>3.5000000000000003E-2</v>
      </c>
      <c r="L979" s="176">
        <v>1.32</v>
      </c>
      <c r="M979" s="82"/>
      <c r="N979" s="94">
        <v>0</v>
      </c>
      <c r="O979" s="21" t="s">
        <v>16896</v>
      </c>
      <c r="P979" s="21" t="s">
        <v>16900</v>
      </c>
      <c r="Q979" s="21" t="s">
        <v>16898</v>
      </c>
      <c r="R979" s="23"/>
      <c r="S979" s="21">
        <v>44173</v>
      </c>
    </row>
    <row r="980" spans="1:19">
      <c r="A980" s="21" t="s">
        <v>16901</v>
      </c>
      <c r="B980" s="21" t="s">
        <v>16902</v>
      </c>
      <c r="C980" s="21" t="s">
        <v>16903</v>
      </c>
      <c r="D980" s="21" t="s">
        <v>16904</v>
      </c>
      <c r="E980" s="21" t="s">
        <v>1365</v>
      </c>
      <c r="F980" s="21" t="s">
        <v>8232</v>
      </c>
      <c r="G980" s="21" t="s">
        <v>4863</v>
      </c>
      <c r="H980" s="98" t="str">
        <f>VLOOKUP(G980,产品名称!$A:$B,2,0)</f>
        <v>Liquid Soap Tea Tree 237ml</v>
      </c>
      <c r="I980" s="173">
        <v>209.06</v>
      </c>
      <c r="J980" s="84">
        <v>2</v>
      </c>
      <c r="K980" s="81">
        <v>4.2000000000000003E-2</v>
      </c>
      <c r="L980" s="176">
        <v>8.7799999999999994</v>
      </c>
      <c r="M980" s="82"/>
      <c r="N980" s="94">
        <v>0</v>
      </c>
      <c r="O980" s="21" t="s">
        <v>16905</v>
      </c>
      <c r="P980" s="21" t="s">
        <v>16906</v>
      </c>
      <c r="Q980" s="21" t="s">
        <v>12219</v>
      </c>
      <c r="R980" s="23"/>
      <c r="S980" s="21">
        <v>44173</v>
      </c>
    </row>
    <row r="981" spans="1:19">
      <c r="A981" s="21" t="s">
        <v>16901</v>
      </c>
      <c r="B981" s="21" t="s">
        <v>16902</v>
      </c>
      <c r="C981" s="21" t="s">
        <v>16907</v>
      </c>
      <c r="D981" s="21" t="s">
        <v>16904</v>
      </c>
      <c r="E981" s="21" t="s">
        <v>1365</v>
      </c>
      <c r="F981" s="21" t="s">
        <v>4841</v>
      </c>
      <c r="G981" s="21" t="s">
        <v>3786</v>
      </c>
      <c r="H981" s="98" t="str">
        <f>VLOOKUP(G981,产品名称!$A:$B,2,0)</f>
        <v>Liquid Soap Eucalyptus 473ml</v>
      </c>
      <c r="I981" s="173">
        <v>104.53</v>
      </c>
      <c r="J981" s="84">
        <v>1</v>
      </c>
      <c r="K981" s="81">
        <v>4.2000000000000003E-2</v>
      </c>
      <c r="L981" s="176">
        <v>4.3899999999999997</v>
      </c>
      <c r="M981" s="82"/>
      <c r="N981" s="94">
        <v>0</v>
      </c>
      <c r="O981" s="21" t="s">
        <v>16905</v>
      </c>
      <c r="P981" s="21" t="s">
        <v>16908</v>
      </c>
      <c r="Q981" s="21" t="s">
        <v>12219</v>
      </c>
      <c r="R981" s="23"/>
      <c r="S981" s="21">
        <v>44173</v>
      </c>
    </row>
    <row r="982" spans="1:19">
      <c r="A982" s="21" t="s">
        <v>16909</v>
      </c>
      <c r="B982" s="21" t="s">
        <v>16910</v>
      </c>
      <c r="C982" s="21" t="s">
        <v>16911</v>
      </c>
      <c r="D982" s="21" t="s">
        <v>16912</v>
      </c>
      <c r="E982" s="21" t="s">
        <v>1365</v>
      </c>
      <c r="F982" s="21" t="s">
        <v>1434</v>
      </c>
      <c r="G982" s="21" t="s">
        <v>607</v>
      </c>
      <c r="H982" s="98" t="str">
        <f>VLOOKUP(G982,产品名称!$A:$B,2,0)</f>
        <v>Liquid Soap 16oz</v>
      </c>
      <c r="I982" s="173">
        <v>145.72999999999999</v>
      </c>
      <c r="J982" s="84">
        <v>1</v>
      </c>
      <c r="K982" s="81">
        <v>4.2000000000000003E-2</v>
      </c>
      <c r="L982" s="176">
        <v>6.12</v>
      </c>
      <c r="M982" s="82"/>
      <c r="N982" s="94">
        <v>0</v>
      </c>
      <c r="O982" s="21" t="s">
        <v>16913</v>
      </c>
      <c r="P982" s="21" t="s">
        <v>16913</v>
      </c>
      <c r="Q982" s="21" t="s">
        <v>14358</v>
      </c>
      <c r="R982" s="23"/>
      <c r="S982" s="21">
        <v>44173</v>
      </c>
    </row>
    <row r="983" spans="1:19">
      <c r="A983" s="21" t="s">
        <v>16914</v>
      </c>
      <c r="B983" s="21" t="s">
        <v>16915</v>
      </c>
      <c r="C983" s="21" t="s">
        <v>16916</v>
      </c>
      <c r="D983" s="21" t="s">
        <v>16917</v>
      </c>
      <c r="E983" s="21" t="s">
        <v>1365</v>
      </c>
      <c r="F983" s="21" t="s">
        <v>1438</v>
      </c>
      <c r="G983" s="21" t="s">
        <v>210</v>
      </c>
      <c r="H983" s="98" t="str">
        <f>VLOOKUP(G983,产品名称!$A:$B,2,0)</f>
        <v>Lip Balm -- Lemon Lime</v>
      </c>
      <c r="I983" s="173">
        <v>35.700000000000003</v>
      </c>
      <c r="J983" s="84">
        <v>1</v>
      </c>
      <c r="K983" s="81">
        <v>4.2000000000000003E-2</v>
      </c>
      <c r="L983" s="176">
        <v>1.5</v>
      </c>
      <c r="M983" s="82"/>
      <c r="N983" s="94">
        <v>0</v>
      </c>
      <c r="O983" s="21" t="s">
        <v>16918</v>
      </c>
      <c r="P983" s="21" t="s">
        <v>16918</v>
      </c>
      <c r="Q983" s="21" t="s">
        <v>16919</v>
      </c>
      <c r="R983" s="23"/>
      <c r="S983" s="21">
        <v>44172</v>
      </c>
    </row>
    <row r="984" spans="1:19">
      <c r="A984" s="21" t="s">
        <v>16920</v>
      </c>
      <c r="B984" s="21" t="s">
        <v>16921</v>
      </c>
      <c r="C984" s="21" t="s">
        <v>16922</v>
      </c>
      <c r="D984" s="21" t="s">
        <v>16923</v>
      </c>
      <c r="E984" s="21" t="s">
        <v>1365</v>
      </c>
      <c r="F984" s="21" t="s">
        <v>1438</v>
      </c>
      <c r="G984" s="21" t="s">
        <v>210</v>
      </c>
      <c r="H984" s="98" t="str">
        <f>VLOOKUP(G984,产品名称!$A:$B,2,0)</f>
        <v>Lip Balm -- Lemon Lime</v>
      </c>
      <c r="I984" s="173">
        <v>15.41</v>
      </c>
      <c r="J984" s="84">
        <v>1</v>
      </c>
      <c r="K984" s="81">
        <v>4.2000000000000003E-2</v>
      </c>
      <c r="L984" s="176">
        <v>0.65</v>
      </c>
      <c r="M984" s="82"/>
      <c r="N984" s="94">
        <v>0</v>
      </c>
      <c r="O984" s="21" t="s">
        <v>16924</v>
      </c>
      <c r="P984" s="21" t="s">
        <v>16924</v>
      </c>
      <c r="Q984" s="21" t="s">
        <v>711</v>
      </c>
      <c r="R984" s="23"/>
      <c r="S984" s="21">
        <v>44172</v>
      </c>
    </row>
    <row r="985" spans="1:19">
      <c r="A985" s="21" t="s">
        <v>16925</v>
      </c>
      <c r="B985" s="21" t="s">
        <v>16926</v>
      </c>
      <c r="C985" s="21" t="s">
        <v>16927</v>
      </c>
      <c r="D985" s="21" t="s">
        <v>16522</v>
      </c>
      <c r="E985" s="21" t="s">
        <v>1365</v>
      </c>
      <c r="F985" s="21" t="s">
        <v>1438</v>
      </c>
      <c r="G985" s="21" t="s">
        <v>210</v>
      </c>
      <c r="H985" s="98" t="str">
        <f>VLOOKUP(G985,产品名称!$A:$B,2,0)</f>
        <v>Lip Balm -- Lemon Lime</v>
      </c>
      <c r="I985" s="173">
        <v>15.3</v>
      </c>
      <c r="J985" s="84">
        <v>1</v>
      </c>
      <c r="K985" s="81">
        <v>4.2000000000000003E-2</v>
      </c>
      <c r="L985" s="176">
        <v>0.64</v>
      </c>
      <c r="M985" s="82"/>
      <c r="N985" s="94">
        <v>0</v>
      </c>
      <c r="O985" s="21" t="s">
        <v>16928</v>
      </c>
      <c r="P985" s="21" t="s">
        <v>16928</v>
      </c>
      <c r="Q985" s="21" t="s">
        <v>711</v>
      </c>
      <c r="R985" s="23"/>
      <c r="S985" s="21">
        <v>44172</v>
      </c>
    </row>
    <row r="986" spans="1:19">
      <c r="A986" s="21" t="s">
        <v>18418</v>
      </c>
      <c r="B986" s="21" t="s">
        <v>18419</v>
      </c>
      <c r="C986" s="21" t="s">
        <v>18420</v>
      </c>
      <c r="D986" s="21" t="s">
        <v>18421</v>
      </c>
      <c r="E986" s="21" t="s">
        <v>1365</v>
      </c>
      <c r="F986" s="21" t="s">
        <v>1435</v>
      </c>
      <c r="G986" s="21" t="s">
        <v>16391</v>
      </c>
      <c r="H986" s="98" t="str">
        <f>VLOOKUP(G986,产品名称!$A:$B,2,0)</f>
        <v>Lip Balm -- Naked</v>
      </c>
      <c r="I986" s="173">
        <v>22.8</v>
      </c>
      <c r="J986" s="84">
        <v>1</v>
      </c>
      <c r="K986" s="81">
        <v>4.2000000000000003E-2</v>
      </c>
      <c r="L986" s="176">
        <v>0.96</v>
      </c>
      <c r="M986" s="82"/>
      <c r="N986" s="94">
        <v>0</v>
      </c>
      <c r="O986" s="21" t="s">
        <v>18422</v>
      </c>
      <c r="P986" s="21" t="s">
        <v>18422</v>
      </c>
      <c r="Q986" s="21" t="s">
        <v>18423</v>
      </c>
      <c r="S986" s="21">
        <v>44185</v>
      </c>
    </row>
    <row r="987" spans="1:19">
      <c r="A987" s="21" t="s">
        <v>18424</v>
      </c>
      <c r="B987" s="21" t="s">
        <v>18425</v>
      </c>
      <c r="C987" s="21" t="s">
        <v>18426</v>
      </c>
      <c r="D987" s="21" t="s">
        <v>18427</v>
      </c>
      <c r="E987" s="21" t="s">
        <v>1365</v>
      </c>
      <c r="F987" s="21" t="s">
        <v>4832</v>
      </c>
      <c r="G987" s="21" t="s">
        <v>3781</v>
      </c>
      <c r="H987" s="98" t="str">
        <f>VLOOKUP(G987,产品名称!$A:$B,2,0)</f>
        <v>Liquid Soap Almond 473ml</v>
      </c>
      <c r="I987" s="173">
        <v>104.53</v>
      </c>
      <c r="J987" s="84">
        <v>1</v>
      </c>
      <c r="K987" s="81">
        <v>4.2000000000000003E-2</v>
      </c>
      <c r="L987" s="176">
        <v>4.3899999999999997</v>
      </c>
      <c r="M987" s="82"/>
      <c r="N987" s="94">
        <v>0</v>
      </c>
      <c r="O987" s="21" t="s">
        <v>18428</v>
      </c>
      <c r="P987" s="21" t="s">
        <v>18429</v>
      </c>
      <c r="Q987" s="21" t="s">
        <v>711</v>
      </c>
      <c r="S987" s="21">
        <v>44185</v>
      </c>
    </row>
    <row r="988" spans="1:19">
      <c r="A988" s="21" t="s">
        <v>18424</v>
      </c>
      <c r="B988" s="21" t="s">
        <v>18425</v>
      </c>
      <c r="C988" s="21" t="s">
        <v>18430</v>
      </c>
      <c r="D988" s="21" t="s">
        <v>18427</v>
      </c>
      <c r="E988" s="21" t="s">
        <v>1365</v>
      </c>
      <c r="F988" s="21" t="s">
        <v>1433</v>
      </c>
      <c r="G988" s="21" t="s">
        <v>7831</v>
      </c>
      <c r="H988" s="98" t="str">
        <f>VLOOKUP(G988,产品名称!$A:$B,2,0)</f>
        <v>Bar Soap</v>
      </c>
      <c r="I988" s="173">
        <v>38.78</v>
      </c>
      <c r="J988" s="84">
        <v>1</v>
      </c>
      <c r="K988" s="81">
        <v>4.2000000000000003E-2</v>
      </c>
      <c r="L988" s="176">
        <v>1.63</v>
      </c>
      <c r="M988" s="82"/>
      <c r="N988" s="94">
        <v>0</v>
      </c>
      <c r="O988" s="21" t="s">
        <v>18428</v>
      </c>
      <c r="P988" s="21" t="s">
        <v>18431</v>
      </c>
      <c r="Q988" s="21" t="s">
        <v>711</v>
      </c>
      <c r="S988" s="21">
        <v>44185</v>
      </c>
    </row>
    <row r="989" spans="1:19">
      <c r="A989" s="21" t="s">
        <v>18424</v>
      </c>
      <c r="B989" s="21" t="s">
        <v>18425</v>
      </c>
      <c r="C989" s="21" t="s">
        <v>18432</v>
      </c>
      <c r="D989" s="21" t="s">
        <v>18427</v>
      </c>
      <c r="E989" s="21" t="s">
        <v>1365</v>
      </c>
      <c r="F989" s="21" t="s">
        <v>1433</v>
      </c>
      <c r="G989" s="21" t="s">
        <v>7831</v>
      </c>
      <c r="H989" s="98" t="str">
        <f>VLOOKUP(G989,产品名称!$A:$B,2,0)</f>
        <v>Bar Soap</v>
      </c>
      <c r="I989" s="173">
        <v>38.78</v>
      </c>
      <c r="J989" s="84">
        <v>1</v>
      </c>
      <c r="K989" s="81">
        <v>4.2000000000000003E-2</v>
      </c>
      <c r="L989" s="176">
        <v>1.63</v>
      </c>
      <c r="M989" s="82"/>
      <c r="N989" s="94">
        <v>0</v>
      </c>
      <c r="O989" s="21" t="s">
        <v>18428</v>
      </c>
      <c r="P989" s="21" t="s">
        <v>18433</v>
      </c>
      <c r="Q989" s="21" t="s">
        <v>711</v>
      </c>
      <c r="S989" s="21">
        <v>44185</v>
      </c>
    </row>
    <row r="990" spans="1:19">
      <c r="A990" s="21" t="s">
        <v>18434</v>
      </c>
      <c r="B990" s="21" t="s">
        <v>18435</v>
      </c>
      <c r="C990" s="21" t="s">
        <v>18436</v>
      </c>
      <c r="D990" s="21" t="s">
        <v>18437</v>
      </c>
      <c r="E990" s="21" t="s">
        <v>1367</v>
      </c>
      <c r="F990" s="21" t="s">
        <v>1438</v>
      </c>
      <c r="G990" s="21" t="s">
        <v>210</v>
      </c>
      <c r="H990" s="98" t="str">
        <f>VLOOKUP(G990,产品名称!$A:$B,2,0)</f>
        <v>Lip Balm -- Lemon Lime</v>
      </c>
      <c r="I990" s="173">
        <v>33.909999999999997</v>
      </c>
      <c r="J990" s="84">
        <v>1</v>
      </c>
      <c r="K990" s="81">
        <v>0.19</v>
      </c>
      <c r="L990" s="176">
        <v>6.44</v>
      </c>
      <c r="M990" s="82">
        <v>0.01</v>
      </c>
      <c r="N990" s="94">
        <v>0.34</v>
      </c>
      <c r="O990" s="21" t="s">
        <v>18438</v>
      </c>
      <c r="P990" s="21" t="s">
        <v>18438</v>
      </c>
      <c r="Q990" s="21" t="s">
        <v>1380</v>
      </c>
      <c r="S990" s="21">
        <v>44185</v>
      </c>
    </row>
    <row r="991" spans="1:19">
      <c r="A991" s="21" t="s">
        <v>18439</v>
      </c>
      <c r="B991" s="21" t="s">
        <v>18440</v>
      </c>
      <c r="C991" s="21" t="s">
        <v>18441</v>
      </c>
      <c r="D991" s="21" t="s">
        <v>18442</v>
      </c>
      <c r="E991" s="21" t="s">
        <v>1365</v>
      </c>
      <c r="F991" s="21" t="s">
        <v>1435</v>
      </c>
      <c r="G991" s="21" t="s">
        <v>211</v>
      </c>
      <c r="H991" s="98" t="str">
        <f>VLOOKUP(G991,产品名称!$A:$B,2,0)</f>
        <v>Lip Balm -- Naked</v>
      </c>
      <c r="I991" s="173">
        <v>35.369999999999997</v>
      </c>
      <c r="J991" s="84">
        <v>1</v>
      </c>
      <c r="K991" s="81">
        <v>4.2000000000000003E-2</v>
      </c>
      <c r="L991" s="176">
        <v>1.49</v>
      </c>
      <c r="M991" s="82"/>
      <c r="N991" s="94">
        <v>0</v>
      </c>
      <c r="O991" s="21" t="s">
        <v>18443</v>
      </c>
      <c r="P991" s="21" t="s">
        <v>18443</v>
      </c>
      <c r="Q991" s="21" t="s">
        <v>18444</v>
      </c>
      <c r="S991" s="21">
        <v>44184</v>
      </c>
    </row>
    <row r="992" spans="1:19">
      <c r="A992" s="21" t="s">
        <v>18445</v>
      </c>
      <c r="B992" s="21" t="s">
        <v>18446</v>
      </c>
      <c r="C992" s="21" t="s">
        <v>18447</v>
      </c>
      <c r="D992" s="21" t="s">
        <v>18448</v>
      </c>
      <c r="E992" s="21" t="s">
        <v>1365</v>
      </c>
      <c r="F992" s="21" t="s">
        <v>16165</v>
      </c>
      <c r="G992" s="21" t="s">
        <v>16166</v>
      </c>
      <c r="H992" s="98" t="str">
        <f>VLOOKUP(G992,产品名称!$A:$B,2,0)</f>
        <v>Liquid Soap Almond 473ml</v>
      </c>
      <c r="I992" s="173">
        <v>165.8</v>
      </c>
      <c r="J992" s="84">
        <v>3</v>
      </c>
      <c r="K992" s="81">
        <v>4.2000000000000003E-2</v>
      </c>
      <c r="L992" s="176">
        <v>6.96</v>
      </c>
      <c r="M992" s="82"/>
      <c r="N992" s="94">
        <v>0</v>
      </c>
      <c r="O992" s="21" t="s">
        <v>18449</v>
      </c>
      <c r="P992" s="21" t="s">
        <v>18449</v>
      </c>
      <c r="Q992" s="21" t="s">
        <v>711</v>
      </c>
      <c r="S992" s="21">
        <v>44184</v>
      </c>
    </row>
    <row r="993" spans="1:19">
      <c r="A993" s="21" t="s">
        <v>18450</v>
      </c>
      <c r="B993" s="21" t="s">
        <v>18451</v>
      </c>
      <c r="C993" s="21" t="s">
        <v>18452</v>
      </c>
      <c r="D993" s="21" t="s">
        <v>18453</v>
      </c>
      <c r="E993" s="21" t="s">
        <v>1365</v>
      </c>
      <c r="F993" s="21" t="s">
        <v>1438</v>
      </c>
      <c r="G993" s="21" t="s">
        <v>210</v>
      </c>
      <c r="H993" s="98" t="str">
        <f>VLOOKUP(G993,产品名称!$A:$B,2,0)</f>
        <v>Lip Balm -- Lemon Lime</v>
      </c>
      <c r="I993" s="173">
        <v>34.57</v>
      </c>
      <c r="J993" s="84">
        <v>1</v>
      </c>
      <c r="K993" s="81">
        <v>4.2000000000000003E-2</v>
      </c>
      <c r="L993" s="176">
        <v>1.45</v>
      </c>
      <c r="M993" s="82"/>
      <c r="N993" s="94">
        <v>0</v>
      </c>
      <c r="O993" s="21" t="s">
        <v>18454</v>
      </c>
      <c r="P993" s="21" t="s">
        <v>18454</v>
      </c>
      <c r="Q993" s="21" t="s">
        <v>18455</v>
      </c>
      <c r="S993" s="21">
        <v>44184</v>
      </c>
    </row>
    <row r="994" spans="1:19">
      <c r="A994" s="21" t="s">
        <v>18456</v>
      </c>
      <c r="B994" s="21" t="s">
        <v>18457</v>
      </c>
      <c r="C994" s="21" t="s">
        <v>18458</v>
      </c>
      <c r="D994" s="21" t="s">
        <v>18459</v>
      </c>
      <c r="E994" s="21" t="s">
        <v>1365</v>
      </c>
      <c r="F994" s="21" t="s">
        <v>1435</v>
      </c>
      <c r="G994" s="21" t="s">
        <v>211</v>
      </c>
      <c r="H994" s="98" t="str">
        <f>VLOOKUP(G994,产品名称!$A:$B,2,0)</f>
        <v>Lip Balm -- Naked</v>
      </c>
      <c r="I994" s="173">
        <v>34.57</v>
      </c>
      <c r="J994" s="84">
        <v>1</v>
      </c>
      <c r="K994" s="81">
        <v>4.2000000000000003E-2</v>
      </c>
      <c r="L994" s="176">
        <v>1.45</v>
      </c>
      <c r="M994" s="82"/>
      <c r="N994" s="94">
        <v>0</v>
      </c>
      <c r="O994" s="21" t="s">
        <v>18460</v>
      </c>
      <c r="P994" s="21" t="s">
        <v>18460</v>
      </c>
      <c r="Q994" s="21" t="s">
        <v>18461</v>
      </c>
      <c r="S994" s="21">
        <v>44184</v>
      </c>
    </row>
    <row r="995" spans="1:19">
      <c r="A995" s="21" t="s">
        <v>18462</v>
      </c>
      <c r="B995" s="21" t="s">
        <v>18463</v>
      </c>
      <c r="C995" s="21" t="s">
        <v>18464</v>
      </c>
      <c r="D995" s="21" t="s">
        <v>18465</v>
      </c>
      <c r="E995" s="21" t="s">
        <v>1365</v>
      </c>
      <c r="F995" s="21" t="s">
        <v>3711</v>
      </c>
      <c r="G995" s="21" t="s">
        <v>6880</v>
      </c>
      <c r="H995" s="98" t="str">
        <f>VLOOKUP(G995,产品名称!$A:$B,2,0)</f>
        <v>Bundle-Lip Balm*4</v>
      </c>
      <c r="I995" s="173">
        <v>103.72</v>
      </c>
      <c r="J995" s="84">
        <v>1</v>
      </c>
      <c r="K995" s="81">
        <v>4.2000000000000003E-2</v>
      </c>
      <c r="L995" s="176">
        <v>4.3600000000000003</v>
      </c>
      <c r="M995" s="82"/>
      <c r="N995" s="94">
        <v>0</v>
      </c>
      <c r="O995" s="21" t="s">
        <v>18466</v>
      </c>
      <c r="P995" s="21" t="s">
        <v>18466</v>
      </c>
      <c r="Q995" s="21" t="s">
        <v>711</v>
      </c>
      <c r="S995" s="21">
        <v>44184</v>
      </c>
    </row>
    <row r="996" spans="1:19">
      <c r="A996" s="21" t="s">
        <v>18467</v>
      </c>
      <c r="B996" s="21" t="s">
        <v>18468</v>
      </c>
      <c r="C996" s="21" t="s">
        <v>18469</v>
      </c>
      <c r="D996" s="21" t="s">
        <v>18470</v>
      </c>
      <c r="E996" s="21" t="s">
        <v>1367</v>
      </c>
      <c r="F996" s="21" t="s">
        <v>1433</v>
      </c>
      <c r="G996" s="21" t="s">
        <v>18471</v>
      </c>
      <c r="H996" s="98" t="str">
        <f>VLOOKUP(G996,产品名称!$A:$B,2,0)</f>
        <v>Bar Soap</v>
      </c>
      <c r="I996" s="173">
        <v>21.55</v>
      </c>
      <c r="J996" s="84">
        <v>1</v>
      </c>
      <c r="K996" s="81">
        <v>0.19</v>
      </c>
      <c r="L996" s="176">
        <v>4.09</v>
      </c>
      <c r="M996" s="82">
        <v>0.01</v>
      </c>
      <c r="N996" s="94">
        <v>0.22</v>
      </c>
      <c r="O996" s="21" t="s">
        <v>18472</v>
      </c>
      <c r="P996" s="21" t="s">
        <v>18473</v>
      </c>
      <c r="Q996" s="21" t="s">
        <v>1380</v>
      </c>
      <c r="S996" s="21">
        <v>44183</v>
      </c>
    </row>
    <row r="997" spans="1:19">
      <c r="A997" s="21" t="s">
        <v>18474</v>
      </c>
      <c r="B997" s="21" t="s">
        <v>18475</v>
      </c>
      <c r="C997" s="21" t="s">
        <v>18476</v>
      </c>
      <c r="D997" s="21" t="s">
        <v>18477</v>
      </c>
      <c r="E997" s="21" t="s">
        <v>1365</v>
      </c>
      <c r="F997" s="21" t="s">
        <v>1435</v>
      </c>
      <c r="G997" s="21" t="s">
        <v>211</v>
      </c>
      <c r="H997" s="98" t="str">
        <f>VLOOKUP(G997,产品名称!$A:$B,2,0)</f>
        <v>Lip Balm -- Naked</v>
      </c>
      <c r="I997" s="173">
        <v>34.57</v>
      </c>
      <c r="J997" s="84">
        <v>1</v>
      </c>
      <c r="K997" s="81">
        <v>4.2000000000000003E-2</v>
      </c>
      <c r="L997" s="176">
        <v>1.45</v>
      </c>
      <c r="M997" s="82"/>
      <c r="N997" s="94">
        <v>0</v>
      </c>
      <c r="O997" s="21" t="s">
        <v>18478</v>
      </c>
      <c r="P997" s="21" t="s">
        <v>18478</v>
      </c>
      <c r="Q997" s="21" t="s">
        <v>2059</v>
      </c>
      <c r="S997" s="21">
        <v>44183</v>
      </c>
    </row>
    <row r="998" spans="1:19">
      <c r="A998" s="21" t="s">
        <v>18467</v>
      </c>
      <c r="B998" s="21" t="s">
        <v>18479</v>
      </c>
      <c r="C998" s="21" t="s">
        <v>18480</v>
      </c>
      <c r="D998" s="21" t="s">
        <v>18470</v>
      </c>
      <c r="E998" s="21" t="s">
        <v>1367</v>
      </c>
      <c r="F998" s="21" t="s">
        <v>4848</v>
      </c>
      <c r="G998" s="21" t="s">
        <v>18481</v>
      </c>
      <c r="H998" s="98" t="str">
        <f>VLOOKUP(G998,产品名称!$A:$B,2,0)</f>
        <v>Liquid Soap Citrus 473ml</v>
      </c>
      <c r="I998" s="173">
        <v>47.02</v>
      </c>
      <c r="J998" s="84">
        <v>1</v>
      </c>
      <c r="K998" s="81">
        <v>0.19</v>
      </c>
      <c r="L998" s="176">
        <v>8.93</v>
      </c>
      <c r="M998" s="82">
        <v>0.01</v>
      </c>
      <c r="N998" s="94">
        <v>0.47</v>
      </c>
      <c r="O998" s="21" t="s">
        <v>18472</v>
      </c>
      <c r="P998" s="21" t="s">
        <v>18482</v>
      </c>
      <c r="Q998" s="21" t="s">
        <v>1380</v>
      </c>
      <c r="S998" s="21">
        <v>44183</v>
      </c>
    </row>
    <row r="999" spans="1:19">
      <c r="A999" s="21" t="s">
        <v>18467</v>
      </c>
      <c r="B999" s="21" t="s">
        <v>18483</v>
      </c>
      <c r="C999" s="21" t="s">
        <v>18484</v>
      </c>
      <c r="D999" s="21" t="s">
        <v>18470</v>
      </c>
      <c r="E999" s="21" t="s">
        <v>1367</v>
      </c>
      <c r="F999" s="21" t="s">
        <v>1433</v>
      </c>
      <c r="G999" s="21" t="s">
        <v>18471</v>
      </c>
      <c r="H999" s="98" t="str">
        <f>VLOOKUP(G999,产品名称!$A:$B,2,0)</f>
        <v>Bar Soap</v>
      </c>
      <c r="I999" s="173">
        <v>21.55</v>
      </c>
      <c r="J999" s="84">
        <v>1</v>
      </c>
      <c r="K999" s="81">
        <v>0.19</v>
      </c>
      <c r="L999" s="176">
        <v>4.09</v>
      </c>
      <c r="M999" s="82">
        <v>0.01</v>
      </c>
      <c r="N999" s="94">
        <v>0.22</v>
      </c>
      <c r="O999" s="21" t="s">
        <v>18472</v>
      </c>
      <c r="P999" s="21" t="s">
        <v>18485</v>
      </c>
      <c r="Q999" s="21" t="s">
        <v>1380</v>
      </c>
      <c r="S999" s="21">
        <v>44183</v>
      </c>
    </row>
    <row r="1000" spans="1:19">
      <c r="A1000" s="21" t="s">
        <v>18467</v>
      </c>
      <c r="B1000" s="21" t="s">
        <v>18486</v>
      </c>
      <c r="C1000" s="21" t="s">
        <v>18487</v>
      </c>
      <c r="D1000" s="21" t="s">
        <v>18470</v>
      </c>
      <c r="E1000" s="21" t="s">
        <v>1367</v>
      </c>
      <c r="F1000" s="21" t="s">
        <v>8232</v>
      </c>
      <c r="G1000" s="21" t="s">
        <v>18488</v>
      </c>
      <c r="H1000" s="98" t="str">
        <f>VLOOKUP(G1000,产品名称!$A:$B,2,0)</f>
        <v>Liquid Soap Tea Tree 473ml</v>
      </c>
      <c r="I1000" s="173">
        <v>47.01</v>
      </c>
      <c r="J1000" s="84">
        <v>1</v>
      </c>
      <c r="K1000" s="81">
        <v>0.19</v>
      </c>
      <c r="L1000" s="176">
        <v>8.93</v>
      </c>
      <c r="M1000" s="82">
        <v>0.01</v>
      </c>
      <c r="N1000" s="94">
        <v>0.47</v>
      </c>
      <c r="O1000" s="21" t="s">
        <v>18472</v>
      </c>
      <c r="P1000" s="21" t="s">
        <v>18489</v>
      </c>
      <c r="Q1000" s="21" t="s">
        <v>1380</v>
      </c>
      <c r="S1000" s="21">
        <v>44183</v>
      </c>
    </row>
    <row r="1001" spans="1:19">
      <c r="A1001" s="21" t="s">
        <v>18467</v>
      </c>
      <c r="B1001" s="21" t="s">
        <v>18479</v>
      </c>
      <c r="C1001" s="21" t="s">
        <v>18490</v>
      </c>
      <c r="D1001" s="21" t="s">
        <v>18470</v>
      </c>
      <c r="E1001" s="21" t="s">
        <v>1367</v>
      </c>
      <c r="F1001" s="21" t="s">
        <v>4841</v>
      </c>
      <c r="G1001" s="21" t="s">
        <v>18491</v>
      </c>
      <c r="H1001" s="98" t="str">
        <f>VLOOKUP(G1001,产品名称!$A:$B,2,0)</f>
        <v>Liquid Soap Eucalyptus 473ml</v>
      </c>
      <c r="I1001" s="173">
        <v>47.03</v>
      </c>
      <c r="J1001" s="84">
        <v>1</v>
      </c>
      <c r="K1001" s="81">
        <v>0.19</v>
      </c>
      <c r="L1001" s="176">
        <v>8.94</v>
      </c>
      <c r="M1001" s="82">
        <v>0.01</v>
      </c>
      <c r="N1001" s="94">
        <v>0.47</v>
      </c>
      <c r="O1001" s="21" t="s">
        <v>18472</v>
      </c>
      <c r="P1001" s="21" t="s">
        <v>18492</v>
      </c>
      <c r="Q1001" s="21" t="s">
        <v>1380</v>
      </c>
      <c r="S1001" s="21">
        <v>44183</v>
      </c>
    </row>
    <row r="1002" spans="1:19">
      <c r="A1002" s="21" t="s">
        <v>18493</v>
      </c>
      <c r="B1002" s="21" t="s">
        <v>18494</v>
      </c>
      <c r="C1002" s="21" t="s">
        <v>18495</v>
      </c>
      <c r="D1002" s="21" t="s">
        <v>18496</v>
      </c>
      <c r="E1002" s="21" t="s">
        <v>1367</v>
      </c>
      <c r="F1002" s="21" t="s">
        <v>4844</v>
      </c>
      <c r="G1002" s="21" t="s">
        <v>18497</v>
      </c>
      <c r="H1002" s="98" t="str">
        <f>VLOOKUP(G1002,产品名称!$A:$B,2,0)</f>
        <v>Liquid Soap Green Tea 237ml</v>
      </c>
      <c r="I1002" s="173">
        <v>113.98</v>
      </c>
      <c r="J1002" s="84">
        <v>1</v>
      </c>
      <c r="K1002" s="81">
        <v>0.19</v>
      </c>
      <c r="L1002" s="176">
        <v>21.66</v>
      </c>
      <c r="M1002" s="82">
        <v>0.01</v>
      </c>
      <c r="N1002" s="94">
        <v>1.1399999999999999</v>
      </c>
      <c r="O1002" s="21" t="s">
        <v>18498</v>
      </c>
      <c r="P1002" s="21" t="s">
        <v>18498</v>
      </c>
      <c r="Q1002" s="21" t="s">
        <v>1380</v>
      </c>
      <c r="S1002" s="21">
        <v>44183</v>
      </c>
    </row>
    <row r="1003" spans="1:19">
      <c r="A1003" s="21" t="s">
        <v>18499</v>
      </c>
      <c r="B1003" s="21" t="s">
        <v>18500</v>
      </c>
      <c r="C1003" s="21" t="s">
        <v>18501</v>
      </c>
      <c r="D1003" s="21" t="s">
        <v>18502</v>
      </c>
      <c r="E1003" s="21" t="s">
        <v>1367</v>
      </c>
      <c r="F1003" s="21" t="s">
        <v>8077</v>
      </c>
      <c r="G1003" s="21" t="s">
        <v>18503</v>
      </c>
      <c r="H1003" s="98" t="str">
        <f>VLOOKUP(G1003,产品名称!$A:$B,2,0)</f>
        <v>Baby Unscented Bar Soap 140g</v>
      </c>
      <c r="I1003" s="173">
        <v>52.83</v>
      </c>
      <c r="J1003" s="84">
        <v>2</v>
      </c>
      <c r="K1003" s="81">
        <v>0.15</v>
      </c>
      <c r="L1003" s="176">
        <v>7.92</v>
      </c>
      <c r="M1003" s="82">
        <v>0.01</v>
      </c>
      <c r="N1003" s="94">
        <v>0.53</v>
      </c>
      <c r="O1003" s="21" t="s">
        <v>18504</v>
      </c>
      <c r="P1003" s="21" t="s">
        <v>18504</v>
      </c>
      <c r="Q1003" s="21" t="s">
        <v>1380</v>
      </c>
      <c r="S1003" s="21">
        <v>44182</v>
      </c>
    </row>
    <row r="1004" spans="1:19">
      <c r="A1004" s="21" t="s">
        <v>18505</v>
      </c>
      <c r="B1004" s="21" t="s">
        <v>18506</v>
      </c>
      <c r="C1004" s="21" t="s">
        <v>18507</v>
      </c>
      <c r="D1004" s="21" t="s">
        <v>18508</v>
      </c>
      <c r="E1004" s="21" t="s">
        <v>1367</v>
      </c>
      <c r="F1004" s="21" t="s">
        <v>1434</v>
      </c>
      <c r="G1004" s="21" t="s">
        <v>16878</v>
      </c>
      <c r="H1004" s="98" t="str">
        <f>VLOOKUP(G1004,产品名称!$A:$B,2,0)</f>
        <v>Liquid Soap 16oz</v>
      </c>
      <c r="I1004" s="173">
        <v>199.73</v>
      </c>
      <c r="J1004" s="84">
        <v>3</v>
      </c>
      <c r="K1004" s="81">
        <v>0.15</v>
      </c>
      <c r="L1004" s="176">
        <v>29.96</v>
      </c>
      <c r="M1004" s="82">
        <v>0.01</v>
      </c>
      <c r="N1004" s="94">
        <v>2</v>
      </c>
      <c r="O1004" s="21" t="s">
        <v>18509</v>
      </c>
      <c r="P1004" s="21" t="s">
        <v>18509</v>
      </c>
      <c r="Q1004" s="21" t="s">
        <v>1380</v>
      </c>
      <c r="S1004" s="21">
        <v>44182</v>
      </c>
    </row>
    <row r="1005" spans="1:19">
      <c r="A1005" s="21" t="s">
        <v>18510</v>
      </c>
      <c r="B1005" s="21" t="s">
        <v>18511</v>
      </c>
      <c r="C1005" s="21" t="s">
        <v>18512</v>
      </c>
      <c r="D1005" s="21" t="s">
        <v>18513</v>
      </c>
      <c r="E1005" s="21" t="s">
        <v>1365</v>
      </c>
      <c r="F1005" s="21" t="s">
        <v>2098</v>
      </c>
      <c r="G1005" s="21" t="s">
        <v>2099</v>
      </c>
      <c r="H1005" s="98" t="str">
        <f>VLOOKUP(G1005,产品名称!$A:$B,2,0)</f>
        <v>Lip Balm -- Orange Ginger</v>
      </c>
      <c r="I1005" s="173">
        <v>34.57</v>
      </c>
      <c r="J1005" s="84">
        <v>1</v>
      </c>
      <c r="K1005" s="81">
        <v>4.2000000000000003E-2</v>
      </c>
      <c r="L1005" s="176">
        <v>1.45</v>
      </c>
      <c r="M1005" s="82"/>
      <c r="N1005" s="94">
        <v>0</v>
      </c>
      <c r="O1005" s="21" t="s">
        <v>18514</v>
      </c>
      <c r="P1005" s="21" t="s">
        <v>18514</v>
      </c>
      <c r="Q1005" s="21" t="s">
        <v>711</v>
      </c>
      <c r="S1005" s="21">
        <v>44182</v>
      </c>
    </row>
    <row r="1006" spans="1:19">
      <c r="A1006" s="21" t="s">
        <v>18515</v>
      </c>
      <c r="B1006" s="21" t="s">
        <v>18516</v>
      </c>
      <c r="C1006" s="21" t="s">
        <v>18517</v>
      </c>
      <c r="D1006" s="21" t="s">
        <v>18518</v>
      </c>
      <c r="E1006" s="21" t="s">
        <v>1365</v>
      </c>
      <c r="F1006" s="21" t="s">
        <v>8424</v>
      </c>
      <c r="G1006" s="21" t="s">
        <v>4865</v>
      </c>
      <c r="H1006" s="98" t="str">
        <f>VLOOKUP(G1006,产品名称!$A:$B,2,0)</f>
        <v>Liquid Soap Peppermint 473ml</v>
      </c>
      <c r="I1006" s="173">
        <v>327.91</v>
      </c>
      <c r="J1006" s="84">
        <v>3</v>
      </c>
      <c r="K1006" s="81">
        <v>4.2000000000000003E-2</v>
      </c>
      <c r="L1006" s="176">
        <v>13.77</v>
      </c>
      <c r="M1006" s="82"/>
      <c r="N1006" s="94">
        <v>0</v>
      </c>
      <c r="O1006" s="21" t="s">
        <v>18519</v>
      </c>
      <c r="P1006" s="21" t="s">
        <v>18519</v>
      </c>
      <c r="Q1006" s="21" t="s">
        <v>711</v>
      </c>
      <c r="S1006" s="21">
        <v>44181</v>
      </c>
    </row>
    <row r="1007" spans="1:19">
      <c r="A1007" s="21" t="s">
        <v>18520</v>
      </c>
      <c r="B1007" s="21" t="s">
        <v>18521</v>
      </c>
      <c r="C1007" s="21" t="s">
        <v>18522</v>
      </c>
      <c r="D1007" s="21" t="s">
        <v>18523</v>
      </c>
      <c r="E1007" s="21" t="s">
        <v>1367</v>
      </c>
      <c r="F1007" s="21" t="s">
        <v>1438</v>
      </c>
      <c r="G1007" s="21" t="s">
        <v>14188</v>
      </c>
      <c r="H1007" s="98" t="str">
        <f>VLOOKUP(G1007,产品名称!$A:$B,2,0)</f>
        <v>Lip Balm -- Lemon Lime</v>
      </c>
      <c r="I1007" s="173">
        <v>22.8</v>
      </c>
      <c r="J1007" s="84">
        <v>1</v>
      </c>
      <c r="K1007" s="81">
        <v>0.15</v>
      </c>
      <c r="L1007" s="176">
        <v>3.42</v>
      </c>
      <c r="M1007" s="82">
        <v>0.01</v>
      </c>
      <c r="N1007" s="94">
        <v>0.23</v>
      </c>
      <c r="O1007" s="21" t="s">
        <v>18524</v>
      </c>
      <c r="P1007" s="21" t="s">
        <v>18524</v>
      </c>
      <c r="Q1007" s="21" t="s">
        <v>1380</v>
      </c>
      <c r="S1007" s="21">
        <v>44181</v>
      </c>
    </row>
    <row r="1008" spans="1:19">
      <c r="A1008" s="21" t="s">
        <v>18525</v>
      </c>
      <c r="B1008" s="21" t="s">
        <v>18526</v>
      </c>
      <c r="C1008" s="21" t="s">
        <v>18527</v>
      </c>
      <c r="D1008" s="21" t="s">
        <v>18528</v>
      </c>
      <c r="E1008" s="21" t="s">
        <v>948</v>
      </c>
      <c r="F1008" s="21" t="s">
        <v>8232</v>
      </c>
      <c r="G1008" s="21" t="s">
        <v>18488</v>
      </c>
      <c r="H1008" s="98" t="str">
        <f>VLOOKUP(G1008,产品名称!$A:$B,2,0)</f>
        <v>Liquid Soap Tea Tree 473ml</v>
      </c>
      <c r="I1008" s="173">
        <v>62.99</v>
      </c>
      <c r="J1008" s="84">
        <v>1</v>
      </c>
      <c r="K1008" s="81">
        <v>3.5000000000000003E-2</v>
      </c>
      <c r="L1008" s="176">
        <v>2.2000000000000002</v>
      </c>
      <c r="M1008" s="82"/>
      <c r="N1008" s="94">
        <v>0</v>
      </c>
      <c r="O1008" s="21" t="s">
        <v>18529</v>
      </c>
      <c r="P1008" s="21" t="s">
        <v>18530</v>
      </c>
      <c r="Q1008" s="21" t="s">
        <v>18531</v>
      </c>
      <c r="S1008" s="21">
        <v>44181</v>
      </c>
    </row>
    <row r="1009" spans="1:19">
      <c r="A1009" s="21" t="s">
        <v>18525</v>
      </c>
      <c r="B1009" s="21" t="s">
        <v>18526</v>
      </c>
      <c r="C1009" s="21" t="s">
        <v>18532</v>
      </c>
      <c r="D1009" s="21" t="s">
        <v>18528</v>
      </c>
      <c r="E1009" s="21" t="s">
        <v>948</v>
      </c>
      <c r="F1009" s="21" t="s">
        <v>4797</v>
      </c>
      <c r="G1009" s="21" t="s">
        <v>18533</v>
      </c>
      <c r="H1009" s="98" t="str">
        <f>VLOOKUP(G1009,产品名称!$A:$B,2,0)</f>
        <v>Liquid Soap Lavender 473ml</v>
      </c>
      <c r="I1009" s="173">
        <v>62.97</v>
      </c>
      <c r="J1009" s="84">
        <v>1</v>
      </c>
      <c r="K1009" s="81">
        <v>3.5000000000000003E-2</v>
      </c>
      <c r="L1009" s="176">
        <v>2.2000000000000002</v>
      </c>
      <c r="M1009" s="82"/>
      <c r="N1009" s="94">
        <v>0</v>
      </c>
      <c r="O1009" s="21" t="s">
        <v>18529</v>
      </c>
      <c r="P1009" s="21" t="s">
        <v>18534</v>
      </c>
      <c r="Q1009" s="21" t="s">
        <v>18531</v>
      </c>
      <c r="S1009" s="21">
        <v>44181</v>
      </c>
    </row>
    <row r="1010" spans="1:19">
      <c r="A1010" s="21" t="s">
        <v>18535</v>
      </c>
      <c r="B1010" s="21" t="s">
        <v>18536</v>
      </c>
      <c r="C1010" s="21" t="s">
        <v>18537</v>
      </c>
      <c r="D1010" s="21" t="s">
        <v>18538</v>
      </c>
      <c r="E1010" s="21" t="s">
        <v>1367</v>
      </c>
      <c r="F1010" s="21" t="s">
        <v>1438</v>
      </c>
      <c r="G1010" s="21" t="s">
        <v>210</v>
      </c>
      <c r="H1010" s="98" t="str">
        <f>VLOOKUP(G1010,产品名称!$A:$B,2,0)</f>
        <v>Lip Balm -- Lemon Lime</v>
      </c>
      <c r="I1010" s="173">
        <v>18.34</v>
      </c>
      <c r="J1010" s="84">
        <v>1</v>
      </c>
      <c r="K1010" s="81">
        <v>0.19</v>
      </c>
      <c r="L1010" s="176">
        <v>3.48</v>
      </c>
      <c r="M1010" s="82">
        <v>0.01</v>
      </c>
      <c r="N1010" s="94">
        <v>0.19</v>
      </c>
      <c r="O1010" s="21" t="s">
        <v>18539</v>
      </c>
      <c r="P1010" s="21" t="s">
        <v>18539</v>
      </c>
      <c r="Q1010" s="21" t="s">
        <v>1380</v>
      </c>
      <c r="S1010" s="21">
        <v>44181</v>
      </c>
    </row>
    <row r="1011" spans="1:19">
      <c r="A1011" s="21" t="s">
        <v>18525</v>
      </c>
      <c r="B1011" s="21" t="s">
        <v>18526</v>
      </c>
      <c r="C1011" s="21" t="s">
        <v>18540</v>
      </c>
      <c r="D1011" s="21" t="s">
        <v>18528</v>
      </c>
      <c r="E1011" s="21" t="s">
        <v>948</v>
      </c>
      <c r="F1011" s="21" t="s">
        <v>1435</v>
      </c>
      <c r="G1011" s="21" t="s">
        <v>16391</v>
      </c>
      <c r="H1011" s="98" t="str">
        <f>VLOOKUP(G1011,产品名称!$A:$B,2,0)</f>
        <v>Lip Balm -- Naked</v>
      </c>
      <c r="I1011" s="173">
        <v>26.93</v>
      </c>
      <c r="J1011" s="84">
        <v>1</v>
      </c>
      <c r="K1011" s="81">
        <v>3.5000000000000003E-2</v>
      </c>
      <c r="L1011" s="176">
        <v>0.94</v>
      </c>
      <c r="M1011" s="82"/>
      <c r="N1011" s="94">
        <v>0</v>
      </c>
      <c r="O1011" s="21" t="s">
        <v>18529</v>
      </c>
      <c r="P1011" s="21" t="s">
        <v>18541</v>
      </c>
      <c r="Q1011" s="21" t="s">
        <v>18531</v>
      </c>
      <c r="S1011" s="21">
        <v>44181</v>
      </c>
    </row>
    <row r="1012" spans="1:19">
      <c r="A1012" s="21" t="s">
        <v>18542</v>
      </c>
      <c r="B1012" s="21" t="s">
        <v>18543</v>
      </c>
      <c r="C1012" s="21" t="s">
        <v>18544</v>
      </c>
      <c r="D1012" s="21" t="s">
        <v>18545</v>
      </c>
      <c r="E1012" s="21" t="s">
        <v>1367</v>
      </c>
      <c r="F1012" s="21" t="s">
        <v>1438</v>
      </c>
      <c r="G1012" s="21" t="s">
        <v>210</v>
      </c>
      <c r="H1012" s="98" t="str">
        <f>VLOOKUP(G1012,产品名称!$A:$B,2,0)</f>
        <v>Lip Balm -- Lemon Lime</v>
      </c>
      <c r="I1012" s="173">
        <v>28.48</v>
      </c>
      <c r="J1012" s="84">
        <v>1</v>
      </c>
      <c r="K1012" s="81">
        <v>0.19</v>
      </c>
      <c r="L1012" s="176">
        <v>5.41</v>
      </c>
      <c r="M1012" s="82">
        <v>0.01</v>
      </c>
      <c r="N1012" s="94">
        <v>0.28999999999999998</v>
      </c>
      <c r="O1012" s="21" t="s">
        <v>18546</v>
      </c>
      <c r="P1012" s="21" t="s">
        <v>18546</v>
      </c>
      <c r="Q1012" s="21" t="s">
        <v>1380</v>
      </c>
      <c r="S1012" s="21">
        <v>44181</v>
      </c>
    </row>
    <row r="1013" spans="1:19">
      <c r="A1013" s="21" t="s">
        <v>18525</v>
      </c>
      <c r="B1013" s="21" t="s">
        <v>18526</v>
      </c>
      <c r="C1013" s="21" t="s">
        <v>18547</v>
      </c>
      <c r="D1013" s="21" t="s">
        <v>18528</v>
      </c>
      <c r="E1013" s="21" t="s">
        <v>948</v>
      </c>
      <c r="F1013" s="21" t="s">
        <v>4841</v>
      </c>
      <c r="G1013" s="21" t="s">
        <v>18491</v>
      </c>
      <c r="H1013" s="98" t="str">
        <f>VLOOKUP(G1013,产品名称!$A:$B,2,0)</f>
        <v>Liquid Soap Eucalyptus 473ml</v>
      </c>
      <c r="I1013" s="173">
        <v>62.97</v>
      </c>
      <c r="J1013" s="84">
        <v>1</v>
      </c>
      <c r="K1013" s="81">
        <v>3.5000000000000003E-2</v>
      </c>
      <c r="L1013" s="176">
        <v>2.2000000000000002</v>
      </c>
      <c r="M1013" s="82"/>
      <c r="N1013" s="94">
        <v>0</v>
      </c>
      <c r="O1013" s="21" t="s">
        <v>18529</v>
      </c>
      <c r="P1013" s="21" t="s">
        <v>18548</v>
      </c>
      <c r="Q1013" s="21" t="s">
        <v>18531</v>
      </c>
      <c r="S1013" s="21">
        <v>44181</v>
      </c>
    </row>
    <row r="1014" spans="1:19">
      <c r="A1014" s="21" t="s">
        <v>18549</v>
      </c>
      <c r="B1014" s="21" t="s">
        <v>18550</v>
      </c>
      <c r="C1014" s="21" t="s">
        <v>18551</v>
      </c>
      <c r="D1014" s="21" t="s">
        <v>18552</v>
      </c>
      <c r="E1014" s="21" t="s">
        <v>1367</v>
      </c>
      <c r="F1014" s="21" t="s">
        <v>1435</v>
      </c>
      <c r="G1014" s="21" t="s">
        <v>16391</v>
      </c>
      <c r="H1014" s="98" t="str">
        <f>VLOOKUP(G1014,产品名称!$A:$B,2,0)</f>
        <v>Lip Balm -- Naked</v>
      </c>
      <c r="I1014" s="173">
        <v>22.8</v>
      </c>
      <c r="J1014" s="84">
        <v>1</v>
      </c>
      <c r="K1014" s="81">
        <v>0.19</v>
      </c>
      <c r="L1014" s="176">
        <v>4.33</v>
      </c>
      <c r="M1014" s="82">
        <v>0.01</v>
      </c>
      <c r="N1014" s="94">
        <v>0.23</v>
      </c>
      <c r="O1014" s="21" t="s">
        <v>18553</v>
      </c>
      <c r="P1014" s="21" t="s">
        <v>18553</v>
      </c>
      <c r="Q1014" s="21" t="s">
        <v>1380</v>
      </c>
      <c r="S1014" s="21">
        <v>44181</v>
      </c>
    </row>
    <row r="1015" spans="1:19">
      <c r="A1015" s="21" t="s">
        <v>18554</v>
      </c>
      <c r="B1015" s="21" t="s">
        <v>18555</v>
      </c>
      <c r="C1015" s="21" t="s">
        <v>18556</v>
      </c>
      <c r="D1015" s="21" t="s">
        <v>18557</v>
      </c>
      <c r="E1015" s="21" t="s">
        <v>1367</v>
      </c>
      <c r="F1015" s="21" t="s">
        <v>1437</v>
      </c>
      <c r="G1015" s="21" t="s">
        <v>16126</v>
      </c>
      <c r="H1015" s="98" t="str">
        <f>VLOOKUP(G1015,产品名称!$A:$B,2,0)</f>
        <v>Lip Balm -- Peppermint</v>
      </c>
      <c r="I1015" s="173">
        <v>28.39</v>
      </c>
      <c r="J1015" s="84">
        <v>1</v>
      </c>
      <c r="K1015" s="81">
        <v>0.19</v>
      </c>
      <c r="L1015" s="176">
        <v>5.39</v>
      </c>
      <c r="M1015" s="82">
        <v>0.01</v>
      </c>
      <c r="N1015" s="94">
        <v>0.28999999999999998</v>
      </c>
      <c r="O1015" s="21" t="s">
        <v>18558</v>
      </c>
      <c r="P1015" s="21" t="s">
        <v>18558</v>
      </c>
      <c r="Q1015" s="21" t="s">
        <v>1380</v>
      </c>
      <c r="S1015" s="21">
        <v>44181</v>
      </c>
    </row>
    <row r="1016" spans="1:19">
      <c r="A1016" s="21" t="s">
        <v>18559</v>
      </c>
      <c r="B1016" s="21" t="s">
        <v>18560</v>
      </c>
      <c r="C1016" s="21" t="s">
        <v>18561</v>
      </c>
      <c r="D1016" s="21" t="s">
        <v>18562</v>
      </c>
      <c r="E1016" s="21" t="s">
        <v>1367</v>
      </c>
      <c r="F1016" s="21" t="s">
        <v>1437</v>
      </c>
      <c r="G1016" s="21" t="s">
        <v>16126</v>
      </c>
      <c r="H1016" s="98" t="str">
        <f>VLOOKUP(G1016,产品名称!$A:$B,2,0)</f>
        <v>Lip Balm -- Peppermint</v>
      </c>
      <c r="I1016" s="173">
        <v>22.8</v>
      </c>
      <c r="J1016" s="84">
        <v>1</v>
      </c>
      <c r="K1016" s="81">
        <v>0.19</v>
      </c>
      <c r="L1016" s="176">
        <v>4.33</v>
      </c>
      <c r="M1016" s="82">
        <v>0.01</v>
      </c>
      <c r="N1016" s="94">
        <v>0.23</v>
      </c>
      <c r="O1016" s="21" t="s">
        <v>18563</v>
      </c>
      <c r="P1016" s="21" t="s">
        <v>18563</v>
      </c>
      <c r="Q1016" s="21" t="s">
        <v>1380</v>
      </c>
      <c r="S1016" s="21">
        <v>44181</v>
      </c>
    </row>
    <row r="1017" spans="1:19">
      <c r="A1017" s="21" t="s">
        <v>18564</v>
      </c>
      <c r="B1017" s="21" t="s">
        <v>18565</v>
      </c>
      <c r="C1017" s="21" t="s">
        <v>18566</v>
      </c>
      <c r="D1017" s="21" t="s">
        <v>18567</v>
      </c>
      <c r="E1017" s="21" t="s">
        <v>1365</v>
      </c>
      <c r="F1017" s="21" t="s">
        <v>1435</v>
      </c>
      <c r="G1017" s="21" t="s">
        <v>14144</v>
      </c>
      <c r="H1017" s="98" t="str">
        <f>VLOOKUP(G1017,产品名称!$A:$B,2,0)</f>
        <v>Lip Balm -- Naked</v>
      </c>
      <c r="I1017" s="173">
        <v>33.79</v>
      </c>
      <c r="J1017" s="84">
        <v>1</v>
      </c>
      <c r="K1017" s="81">
        <v>4.2000000000000003E-2</v>
      </c>
      <c r="L1017" s="176">
        <v>1.42</v>
      </c>
      <c r="M1017" s="82"/>
      <c r="N1017" s="94">
        <v>0</v>
      </c>
      <c r="O1017" s="21" t="s">
        <v>18568</v>
      </c>
      <c r="P1017" s="21" t="s">
        <v>18568</v>
      </c>
      <c r="Q1017" s="21" t="s">
        <v>11991</v>
      </c>
      <c r="S1017" s="21">
        <v>44180</v>
      </c>
    </row>
    <row r="1018" spans="1:19">
      <c r="A1018" s="21" t="s">
        <v>18569</v>
      </c>
      <c r="B1018" s="21" t="s">
        <v>18570</v>
      </c>
      <c r="C1018" s="21" t="s">
        <v>18571</v>
      </c>
      <c r="D1018" s="21" t="s">
        <v>18572</v>
      </c>
      <c r="E1018" s="21" t="s">
        <v>1367</v>
      </c>
      <c r="F1018" s="21" t="s">
        <v>1438</v>
      </c>
      <c r="G1018" s="21" t="s">
        <v>210</v>
      </c>
      <c r="H1018" s="98" t="str">
        <f>VLOOKUP(G1018,产品名称!$A:$B,2,0)</f>
        <v>Lip Balm -- Lemon Lime</v>
      </c>
      <c r="I1018" s="173">
        <v>22.8</v>
      </c>
      <c r="J1018" s="84">
        <v>1</v>
      </c>
      <c r="K1018" s="81">
        <v>0.19</v>
      </c>
      <c r="L1018" s="176">
        <v>4.33</v>
      </c>
      <c r="M1018" s="82">
        <v>0.01</v>
      </c>
      <c r="N1018" s="94">
        <v>0.23</v>
      </c>
      <c r="O1018" s="21" t="s">
        <v>18573</v>
      </c>
      <c r="P1018" s="21" t="s">
        <v>18573</v>
      </c>
      <c r="Q1018" s="21" t="s">
        <v>18574</v>
      </c>
      <c r="S1018" s="21">
        <v>44180</v>
      </c>
    </row>
    <row r="1019" spans="1:19">
      <c r="A1019" s="21" t="s">
        <v>18575</v>
      </c>
      <c r="B1019" s="21" t="s">
        <v>18576</v>
      </c>
      <c r="C1019" s="21" t="s">
        <v>18577</v>
      </c>
      <c r="D1019" s="21" t="s">
        <v>18578</v>
      </c>
      <c r="E1019" s="21" t="s">
        <v>948</v>
      </c>
      <c r="F1019" s="21" t="s">
        <v>1435</v>
      </c>
      <c r="G1019" s="21" t="s">
        <v>16391</v>
      </c>
      <c r="H1019" s="98" t="str">
        <f>VLOOKUP(G1019,产品名称!$A:$B,2,0)</f>
        <v>Lip Balm -- Naked</v>
      </c>
      <c r="I1019" s="173">
        <v>22.8</v>
      </c>
      <c r="J1019" s="84">
        <v>1</v>
      </c>
      <c r="K1019" s="81">
        <v>3.5000000000000003E-2</v>
      </c>
      <c r="L1019" s="176">
        <v>0.8</v>
      </c>
      <c r="M1019" s="82"/>
      <c r="N1019" s="94">
        <v>0</v>
      </c>
      <c r="O1019" s="21" t="s">
        <v>18579</v>
      </c>
      <c r="P1019" s="21" t="s">
        <v>18579</v>
      </c>
      <c r="Q1019" s="21" t="s">
        <v>18580</v>
      </c>
      <c r="S1019" s="21">
        <v>44180</v>
      </c>
    </row>
    <row r="1020" spans="1:19">
      <c r="A1020" s="21" t="s">
        <v>18581</v>
      </c>
      <c r="B1020" s="21" t="s">
        <v>18582</v>
      </c>
      <c r="C1020" s="21" t="s">
        <v>18583</v>
      </c>
      <c r="D1020" s="21" t="s">
        <v>18584</v>
      </c>
      <c r="E1020" s="21" t="s">
        <v>948</v>
      </c>
      <c r="F1020" s="21" t="s">
        <v>8424</v>
      </c>
      <c r="G1020" s="21" t="s">
        <v>18585</v>
      </c>
      <c r="H1020" s="98" t="str">
        <f>VLOOKUP(G1020,产品名称!$A:$B,2,0)</f>
        <v>Liquid Soap Peppermint 473ml</v>
      </c>
      <c r="I1020" s="173">
        <v>49.39</v>
      </c>
      <c r="J1020" s="84">
        <v>1</v>
      </c>
      <c r="K1020" s="81">
        <v>3.5000000000000003E-2</v>
      </c>
      <c r="L1020" s="176">
        <v>1.73</v>
      </c>
      <c r="M1020" s="82"/>
      <c r="N1020" s="94">
        <v>0</v>
      </c>
      <c r="O1020" s="21" t="s">
        <v>18586</v>
      </c>
      <c r="P1020" s="21" t="s">
        <v>18587</v>
      </c>
      <c r="Q1020" s="21" t="s">
        <v>18588</v>
      </c>
      <c r="S1020" s="21">
        <v>44180</v>
      </c>
    </row>
    <row r="1021" spans="1:19">
      <c r="A1021" s="21" t="s">
        <v>18589</v>
      </c>
      <c r="B1021" s="21" t="s">
        <v>18590</v>
      </c>
      <c r="C1021" s="21" t="s">
        <v>18591</v>
      </c>
      <c r="D1021" s="21" t="s">
        <v>18592</v>
      </c>
      <c r="E1021" s="21" t="s">
        <v>1367</v>
      </c>
      <c r="F1021" s="21" t="s">
        <v>1433</v>
      </c>
      <c r="G1021" s="21" t="s">
        <v>18471</v>
      </c>
      <c r="H1021" s="98" t="str">
        <f>VLOOKUP(G1021,产品名称!$A:$B,2,0)</f>
        <v>Bar Soap</v>
      </c>
      <c r="I1021" s="173">
        <v>33.369999999999997</v>
      </c>
      <c r="J1021" s="84">
        <v>1</v>
      </c>
      <c r="K1021" s="81">
        <v>0.19</v>
      </c>
      <c r="L1021" s="176">
        <v>6.34</v>
      </c>
      <c r="M1021" s="82">
        <v>0.01</v>
      </c>
      <c r="N1021" s="94">
        <v>0.33</v>
      </c>
      <c r="O1021" s="21" t="s">
        <v>18593</v>
      </c>
      <c r="P1021" s="21" t="s">
        <v>18594</v>
      </c>
      <c r="Q1021" s="21" t="s">
        <v>1380</v>
      </c>
      <c r="S1021" s="21">
        <v>44180</v>
      </c>
    </row>
    <row r="1022" spans="1:19">
      <c r="A1022" s="21" t="s">
        <v>18581</v>
      </c>
      <c r="B1022" s="21" t="s">
        <v>18582</v>
      </c>
      <c r="C1022" s="21" t="s">
        <v>18595</v>
      </c>
      <c r="D1022" s="21" t="s">
        <v>18584</v>
      </c>
      <c r="E1022" s="21" t="s">
        <v>948</v>
      </c>
      <c r="F1022" s="21" t="s">
        <v>4841</v>
      </c>
      <c r="G1022" s="21" t="s">
        <v>18491</v>
      </c>
      <c r="H1022" s="98" t="str">
        <f>VLOOKUP(G1022,产品名称!$A:$B,2,0)</f>
        <v>Liquid Soap Eucalyptus 473ml</v>
      </c>
      <c r="I1022" s="173">
        <v>49.39</v>
      </c>
      <c r="J1022" s="84">
        <v>1</v>
      </c>
      <c r="K1022" s="81">
        <v>3.5000000000000003E-2</v>
      </c>
      <c r="L1022" s="176">
        <v>1.73</v>
      </c>
      <c r="M1022" s="82"/>
      <c r="N1022" s="94">
        <v>0</v>
      </c>
      <c r="O1022" s="21" t="s">
        <v>18586</v>
      </c>
      <c r="P1022" s="21" t="s">
        <v>18596</v>
      </c>
      <c r="Q1022" s="21" t="s">
        <v>18588</v>
      </c>
      <c r="S1022" s="21">
        <v>44180</v>
      </c>
    </row>
    <row r="1023" spans="1:19">
      <c r="A1023" s="21" t="s">
        <v>18581</v>
      </c>
      <c r="B1023" s="21" t="s">
        <v>18582</v>
      </c>
      <c r="C1023" s="21" t="s">
        <v>18597</v>
      </c>
      <c r="D1023" s="21" t="s">
        <v>18584</v>
      </c>
      <c r="E1023" s="21" t="s">
        <v>948</v>
      </c>
      <c r="F1023" s="21" t="s">
        <v>4832</v>
      </c>
      <c r="G1023" s="21" t="s">
        <v>18598</v>
      </c>
      <c r="H1023" s="98" t="str">
        <f>VLOOKUP(G1023,产品名称!$A:$B,2,0)</f>
        <v>Liquid Soap Almond 473ml</v>
      </c>
      <c r="I1023" s="173">
        <v>49.4</v>
      </c>
      <c r="J1023" s="84">
        <v>1</v>
      </c>
      <c r="K1023" s="81">
        <v>3.5000000000000003E-2</v>
      </c>
      <c r="L1023" s="176">
        <v>1.73</v>
      </c>
      <c r="M1023" s="82"/>
      <c r="N1023" s="94">
        <v>0</v>
      </c>
      <c r="O1023" s="21" t="s">
        <v>18586</v>
      </c>
      <c r="P1023" s="21" t="s">
        <v>18599</v>
      </c>
      <c r="Q1023" s="21" t="s">
        <v>18588</v>
      </c>
      <c r="S1023" s="21">
        <v>44180</v>
      </c>
    </row>
    <row r="1024" spans="1:19">
      <c r="A1024" s="21" t="s">
        <v>18600</v>
      </c>
      <c r="B1024" s="21" t="s">
        <v>18601</v>
      </c>
      <c r="C1024" s="21" t="s">
        <v>18602</v>
      </c>
      <c r="D1024" s="21" t="s">
        <v>18603</v>
      </c>
      <c r="E1024" s="21" t="s">
        <v>1365</v>
      </c>
      <c r="F1024" s="21" t="s">
        <v>1438</v>
      </c>
      <c r="G1024" s="21" t="s">
        <v>210</v>
      </c>
      <c r="H1024" s="98" t="str">
        <f>VLOOKUP(G1024,产品名称!$A:$B,2,0)</f>
        <v>Lip Balm -- Lemon Lime</v>
      </c>
      <c r="I1024" s="173">
        <v>20.43</v>
      </c>
      <c r="J1024" s="84">
        <v>1</v>
      </c>
      <c r="K1024" s="81">
        <v>4.2000000000000003E-2</v>
      </c>
      <c r="L1024" s="176">
        <v>0.86</v>
      </c>
      <c r="M1024" s="82"/>
      <c r="N1024" s="94">
        <v>0</v>
      </c>
      <c r="O1024" s="21" t="s">
        <v>18604</v>
      </c>
      <c r="P1024" s="21" t="s">
        <v>18604</v>
      </c>
      <c r="Q1024" s="21" t="s">
        <v>16929</v>
      </c>
      <c r="S1024" s="21">
        <v>44180</v>
      </c>
    </row>
    <row r="1025" spans="1:19">
      <c r="A1025" s="21" t="s">
        <v>18589</v>
      </c>
      <c r="B1025" s="21" t="s">
        <v>18590</v>
      </c>
      <c r="C1025" s="21" t="s">
        <v>18605</v>
      </c>
      <c r="D1025" s="21" t="s">
        <v>18592</v>
      </c>
      <c r="E1025" s="21" t="s">
        <v>1365</v>
      </c>
      <c r="F1025" s="21" t="s">
        <v>8498</v>
      </c>
      <c r="G1025" s="21" t="s">
        <v>16139</v>
      </c>
      <c r="H1025" s="98" t="str">
        <f>VLOOKUP(G1025,产品名称!$A:$B,2,0)</f>
        <v>Liquid Soap Rose 237ml</v>
      </c>
      <c r="I1025" s="173">
        <v>44.87</v>
      </c>
      <c r="J1025" s="84">
        <v>1</v>
      </c>
      <c r="K1025" s="81">
        <v>4.2000000000000003E-2</v>
      </c>
      <c r="L1025" s="176">
        <v>1.88</v>
      </c>
      <c r="M1025" s="82"/>
      <c r="N1025" s="94">
        <v>0</v>
      </c>
      <c r="O1025" s="21" t="s">
        <v>18593</v>
      </c>
      <c r="P1025" s="21" t="s">
        <v>18606</v>
      </c>
      <c r="Q1025" s="21" t="s">
        <v>711</v>
      </c>
      <c r="S1025" s="21">
        <v>44180</v>
      </c>
    </row>
    <row r="1026" spans="1:19">
      <c r="A1026" s="21" t="s">
        <v>18589</v>
      </c>
      <c r="B1026" s="21" t="s">
        <v>18590</v>
      </c>
      <c r="C1026" s="21" t="s">
        <v>18607</v>
      </c>
      <c r="D1026" s="21" t="s">
        <v>18592</v>
      </c>
      <c r="E1026" s="21" t="s">
        <v>1365</v>
      </c>
      <c r="F1026" s="21" t="s">
        <v>16165</v>
      </c>
      <c r="G1026" s="21" t="s">
        <v>16166</v>
      </c>
      <c r="H1026" s="98" t="str">
        <f>VLOOKUP(G1026,产品名称!$A:$B,2,0)</f>
        <v>Liquid Soap Almond 473ml</v>
      </c>
      <c r="I1026" s="173">
        <v>44.87</v>
      </c>
      <c r="J1026" s="84">
        <v>1</v>
      </c>
      <c r="K1026" s="81">
        <v>4.2000000000000003E-2</v>
      </c>
      <c r="L1026" s="176">
        <v>1.88</v>
      </c>
      <c r="M1026" s="82"/>
      <c r="N1026" s="94">
        <v>0</v>
      </c>
      <c r="O1026" s="21" t="s">
        <v>18593</v>
      </c>
      <c r="P1026" s="21" t="s">
        <v>18608</v>
      </c>
      <c r="Q1026" s="21" t="s">
        <v>711</v>
      </c>
      <c r="S1026" s="21">
        <v>44180</v>
      </c>
    </row>
    <row r="1027" spans="1:19">
      <c r="A1027" s="21" t="s">
        <v>18609</v>
      </c>
      <c r="B1027" s="21" t="s">
        <v>18610</v>
      </c>
      <c r="C1027" s="21" t="s">
        <v>18611</v>
      </c>
      <c r="D1027" s="21" t="s">
        <v>18612</v>
      </c>
      <c r="E1027" s="21" t="s">
        <v>1367</v>
      </c>
      <c r="F1027" s="21" t="s">
        <v>2098</v>
      </c>
      <c r="G1027" s="21" t="s">
        <v>18613</v>
      </c>
      <c r="H1027" s="98" t="str">
        <f>VLOOKUP(G1027,产品名称!$A:$B,2,0)</f>
        <v>Lip Balm -- Orange Ginger</v>
      </c>
      <c r="I1027" s="173">
        <v>18.88</v>
      </c>
      <c r="J1027" s="84">
        <v>1</v>
      </c>
      <c r="K1027" s="81">
        <v>0.19</v>
      </c>
      <c r="L1027" s="176">
        <v>3.59</v>
      </c>
      <c r="M1027" s="82">
        <v>0.01</v>
      </c>
      <c r="N1027" s="94">
        <v>0.19</v>
      </c>
      <c r="O1027" s="21" t="s">
        <v>18614</v>
      </c>
      <c r="P1027" s="21" t="s">
        <v>18614</v>
      </c>
      <c r="Q1027" s="21" t="s">
        <v>1380</v>
      </c>
      <c r="S1027" s="21">
        <v>44180</v>
      </c>
    </row>
    <row r="1028" spans="1:19">
      <c r="A1028" s="21" t="s">
        <v>18589</v>
      </c>
      <c r="B1028" s="21" t="s">
        <v>18590</v>
      </c>
      <c r="C1028" s="21" t="s">
        <v>18615</v>
      </c>
      <c r="D1028" s="21" t="s">
        <v>18592</v>
      </c>
      <c r="E1028" s="21" t="s">
        <v>1367</v>
      </c>
      <c r="F1028" s="21" t="s">
        <v>4848</v>
      </c>
      <c r="G1028" s="21" t="s">
        <v>18481</v>
      </c>
      <c r="H1028" s="98" t="str">
        <f>VLOOKUP(G1028,产品名称!$A:$B,2,0)</f>
        <v>Liquid Soap Citrus 473ml</v>
      </c>
      <c r="I1028" s="173">
        <v>44.89</v>
      </c>
      <c r="J1028" s="84">
        <v>1</v>
      </c>
      <c r="K1028" s="81">
        <v>0.19</v>
      </c>
      <c r="L1028" s="176">
        <v>8.5299999999999994</v>
      </c>
      <c r="M1028" s="82">
        <v>0.01</v>
      </c>
      <c r="N1028" s="94">
        <v>0.45</v>
      </c>
      <c r="O1028" s="21" t="s">
        <v>18593</v>
      </c>
      <c r="P1028" s="21" t="s">
        <v>18616</v>
      </c>
      <c r="Q1028" s="21" t="s">
        <v>1380</v>
      </c>
      <c r="S1028" s="21">
        <v>44180</v>
      </c>
    </row>
    <row r="1029" spans="1:19">
      <c r="A1029" s="21" t="s">
        <v>18617</v>
      </c>
      <c r="B1029" s="21" t="s">
        <v>18618</v>
      </c>
      <c r="C1029" s="21" t="s">
        <v>18619</v>
      </c>
      <c r="D1029" s="21" t="s">
        <v>18620</v>
      </c>
      <c r="E1029" s="21" t="s">
        <v>948</v>
      </c>
      <c r="F1029" s="21" t="s">
        <v>8232</v>
      </c>
      <c r="G1029" s="21" t="s">
        <v>13300</v>
      </c>
      <c r="H1029" s="98" t="str">
        <f>VLOOKUP(G1029,产品名称!$A:$B,2,0)</f>
        <v>Liquid Soap Tea Tree 473ml</v>
      </c>
      <c r="I1029" s="173">
        <v>138.63</v>
      </c>
      <c r="J1029" s="84">
        <v>2</v>
      </c>
      <c r="K1029" s="81">
        <v>3.5000000000000003E-2</v>
      </c>
      <c r="L1029" s="176">
        <v>4.8499999999999996</v>
      </c>
      <c r="M1029" s="82"/>
      <c r="N1029" s="94">
        <v>0</v>
      </c>
      <c r="O1029" s="21" t="s">
        <v>18621</v>
      </c>
      <c r="P1029" s="21" t="s">
        <v>18621</v>
      </c>
      <c r="Q1029" s="21" t="s">
        <v>18622</v>
      </c>
      <c r="S1029" s="21">
        <v>44180</v>
      </c>
    </row>
    <row r="1030" spans="1:19">
      <c r="A1030" s="21" t="s">
        <v>18623</v>
      </c>
      <c r="B1030" s="21" t="s">
        <v>18624</v>
      </c>
      <c r="C1030" s="21" t="s">
        <v>18625</v>
      </c>
      <c r="D1030" s="21" t="s">
        <v>18626</v>
      </c>
      <c r="E1030" s="21" t="s">
        <v>1367</v>
      </c>
      <c r="F1030" s="21" t="s">
        <v>4797</v>
      </c>
      <c r="G1030" s="21" t="s">
        <v>18533</v>
      </c>
      <c r="H1030" s="98" t="str">
        <f>VLOOKUP(G1030,产品名称!$A:$B,2,0)</f>
        <v>Liquid Soap Lavender 473ml</v>
      </c>
      <c r="I1030" s="173">
        <v>57.07</v>
      </c>
      <c r="J1030" s="84">
        <v>1</v>
      </c>
      <c r="K1030" s="81">
        <v>0.19</v>
      </c>
      <c r="L1030" s="176">
        <v>10.84</v>
      </c>
      <c r="M1030" s="82">
        <v>0.01</v>
      </c>
      <c r="N1030" s="94">
        <v>0.56999999999999995</v>
      </c>
      <c r="O1030" s="21" t="s">
        <v>18627</v>
      </c>
      <c r="P1030" s="21" t="s">
        <v>18628</v>
      </c>
      <c r="Q1030" s="21" t="s">
        <v>1380</v>
      </c>
      <c r="S1030" s="21">
        <v>44180</v>
      </c>
    </row>
    <row r="1031" spans="1:19">
      <c r="A1031" s="21" t="s">
        <v>18623</v>
      </c>
      <c r="B1031" s="21" t="s">
        <v>18624</v>
      </c>
      <c r="C1031" s="21" t="s">
        <v>18629</v>
      </c>
      <c r="D1031" s="21" t="s">
        <v>18626</v>
      </c>
      <c r="E1031" s="21" t="s">
        <v>1367</v>
      </c>
      <c r="F1031" s="21" t="s">
        <v>8232</v>
      </c>
      <c r="G1031" s="21" t="s">
        <v>18488</v>
      </c>
      <c r="H1031" s="98" t="str">
        <f>VLOOKUP(G1031,产品名称!$A:$B,2,0)</f>
        <v>Liquid Soap Tea Tree 473ml</v>
      </c>
      <c r="I1031" s="173">
        <v>57.06</v>
      </c>
      <c r="J1031" s="84">
        <v>1</v>
      </c>
      <c r="K1031" s="81">
        <v>0.19</v>
      </c>
      <c r="L1031" s="176">
        <v>10.84</v>
      </c>
      <c r="M1031" s="82">
        <v>0.01</v>
      </c>
      <c r="N1031" s="94">
        <v>0.56999999999999995</v>
      </c>
      <c r="O1031" s="21" t="s">
        <v>18627</v>
      </c>
      <c r="P1031" s="21" t="s">
        <v>18630</v>
      </c>
      <c r="Q1031" s="21" t="s">
        <v>1380</v>
      </c>
      <c r="S1031" s="21">
        <v>44180</v>
      </c>
    </row>
    <row r="1032" spans="1:19">
      <c r="A1032" s="21" t="s">
        <v>18623</v>
      </c>
      <c r="B1032" s="21" t="s">
        <v>18624</v>
      </c>
      <c r="C1032" s="21" t="s">
        <v>18631</v>
      </c>
      <c r="D1032" s="21" t="s">
        <v>18626</v>
      </c>
      <c r="E1032" s="21" t="s">
        <v>1367</v>
      </c>
      <c r="F1032" s="21" t="s">
        <v>4841</v>
      </c>
      <c r="G1032" s="21" t="s">
        <v>18491</v>
      </c>
      <c r="H1032" s="98" t="str">
        <f>VLOOKUP(G1032,产品名称!$A:$B,2,0)</f>
        <v>Liquid Soap Eucalyptus 473ml</v>
      </c>
      <c r="I1032" s="173">
        <v>57.09</v>
      </c>
      <c r="J1032" s="84">
        <v>1</v>
      </c>
      <c r="K1032" s="81">
        <v>0.19</v>
      </c>
      <c r="L1032" s="176">
        <v>10.85</v>
      </c>
      <c r="M1032" s="82">
        <v>0.01</v>
      </c>
      <c r="N1032" s="94">
        <v>0.56999999999999995</v>
      </c>
      <c r="O1032" s="21" t="s">
        <v>18627</v>
      </c>
      <c r="P1032" s="21" t="s">
        <v>18632</v>
      </c>
      <c r="Q1032" s="21" t="s">
        <v>1380</v>
      </c>
      <c r="S1032" s="21">
        <v>44180</v>
      </c>
    </row>
    <row r="1033" spans="1:19">
      <c r="A1033" s="21" t="s">
        <v>18633</v>
      </c>
      <c r="B1033" s="21" t="s">
        <v>18634</v>
      </c>
      <c r="C1033" s="21" t="s">
        <v>18635</v>
      </c>
      <c r="D1033" s="21" t="s">
        <v>18636</v>
      </c>
      <c r="E1033" s="21" t="s">
        <v>1365</v>
      </c>
      <c r="F1033" s="21" t="s">
        <v>4855</v>
      </c>
      <c r="G1033" s="21" t="s">
        <v>3791</v>
      </c>
      <c r="H1033" s="98" t="str">
        <f>VLOOKUP(G1033,产品名称!$A:$B,2,0)</f>
        <v>Liquid Soap Rose 237ml</v>
      </c>
      <c r="I1033" s="173">
        <v>59.95</v>
      </c>
      <c r="J1033" s="84">
        <v>1</v>
      </c>
      <c r="K1033" s="81">
        <v>4.2000000000000003E-2</v>
      </c>
      <c r="L1033" s="176">
        <v>2.52</v>
      </c>
      <c r="M1033" s="82"/>
      <c r="N1033" s="94">
        <v>0</v>
      </c>
      <c r="O1033" s="21" t="s">
        <v>18637</v>
      </c>
      <c r="P1033" s="21" t="s">
        <v>18638</v>
      </c>
      <c r="Q1033" s="21" t="s">
        <v>711</v>
      </c>
      <c r="S1033" s="21">
        <v>44180</v>
      </c>
    </row>
    <row r="1034" spans="1:19">
      <c r="A1034" s="21" t="s">
        <v>18639</v>
      </c>
      <c r="B1034" s="21" t="s">
        <v>18640</v>
      </c>
      <c r="C1034" s="21" t="s">
        <v>18641</v>
      </c>
      <c r="D1034" s="21" t="s">
        <v>18642</v>
      </c>
      <c r="E1034" s="21" t="s">
        <v>1365</v>
      </c>
      <c r="F1034" s="21" t="s">
        <v>8498</v>
      </c>
      <c r="G1034" s="21" t="s">
        <v>16139</v>
      </c>
      <c r="H1034" s="98" t="str">
        <f>VLOOKUP(G1034,产品名称!$A:$B,2,0)</f>
        <v>Liquid Soap Rose 237ml</v>
      </c>
      <c r="I1034" s="173">
        <v>61.01</v>
      </c>
      <c r="J1034" s="84">
        <v>1</v>
      </c>
      <c r="K1034" s="81">
        <v>4.2000000000000003E-2</v>
      </c>
      <c r="L1034" s="176">
        <v>2.56</v>
      </c>
      <c r="M1034" s="82"/>
      <c r="N1034" s="94">
        <v>0</v>
      </c>
      <c r="O1034" s="21" t="s">
        <v>18643</v>
      </c>
      <c r="P1034" s="21" t="s">
        <v>18644</v>
      </c>
      <c r="Q1034" s="21" t="s">
        <v>711</v>
      </c>
      <c r="S1034" s="21">
        <v>44179</v>
      </c>
    </row>
    <row r="1035" spans="1:19">
      <c r="A1035" s="21" t="s">
        <v>18639</v>
      </c>
      <c r="B1035" s="21" t="s">
        <v>18640</v>
      </c>
      <c r="C1035" s="21" t="s">
        <v>18645</v>
      </c>
      <c r="D1035" s="21" t="s">
        <v>18642</v>
      </c>
      <c r="E1035" s="21" t="s">
        <v>1367</v>
      </c>
      <c r="F1035" s="21" t="s">
        <v>4841</v>
      </c>
      <c r="G1035" s="21" t="s">
        <v>18491</v>
      </c>
      <c r="H1035" s="98" t="str">
        <f>VLOOKUP(G1035,产品名称!$A:$B,2,0)</f>
        <v>Liquid Soap Eucalyptus 473ml</v>
      </c>
      <c r="I1035" s="173">
        <v>61.01</v>
      </c>
      <c r="J1035" s="84">
        <v>1</v>
      </c>
      <c r="K1035" s="81">
        <v>0.19</v>
      </c>
      <c r="L1035" s="176">
        <v>11.59</v>
      </c>
      <c r="M1035" s="82">
        <v>0.01</v>
      </c>
      <c r="N1035" s="94">
        <v>0.61</v>
      </c>
      <c r="O1035" s="21" t="s">
        <v>18643</v>
      </c>
      <c r="P1035" s="21" t="s">
        <v>18646</v>
      </c>
      <c r="Q1035" s="21" t="s">
        <v>1380</v>
      </c>
      <c r="S1035" s="21">
        <v>44179</v>
      </c>
    </row>
    <row r="1036" spans="1:19">
      <c r="A1036" s="21" t="s">
        <v>18639</v>
      </c>
      <c r="B1036" s="21" t="s">
        <v>18640</v>
      </c>
      <c r="C1036" s="21" t="s">
        <v>18647</v>
      </c>
      <c r="D1036" s="21" t="s">
        <v>18642</v>
      </c>
      <c r="E1036" s="21" t="s">
        <v>1367</v>
      </c>
      <c r="F1036" s="21" t="s">
        <v>8232</v>
      </c>
      <c r="G1036" s="21" t="s">
        <v>18488</v>
      </c>
      <c r="H1036" s="98" t="str">
        <f>VLOOKUP(G1036,产品名称!$A:$B,2,0)</f>
        <v>Liquid Soap Tea Tree 473ml</v>
      </c>
      <c r="I1036" s="173">
        <v>61.03</v>
      </c>
      <c r="J1036" s="84">
        <v>1</v>
      </c>
      <c r="K1036" s="81">
        <v>0.19</v>
      </c>
      <c r="L1036" s="176">
        <v>11.6</v>
      </c>
      <c r="M1036" s="82">
        <v>0.01</v>
      </c>
      <c r="N1036" s="94">
        <v>0.61</v>
      </c>
      <c r="O1036" s="21" t="s">
        <v>18643</v>
      </c>
      <c r="P1036" s="21" t="s">
        <v>18648</v>
      </c>
      <c r="Q1036" s="21" t="s">
        <v>1380</v>
      </c>
      <c r="S1036" s="21">
        <v>44179</v>
      </c>
    </row>
    <row r="1037" spans="1:19">
      <c r="A1037" s="21" t="s">
        <v>18649</v>
      </c>
      <c r="B1037" s="21" t="s">
        <v>18650</v>
      </c>
      <c r="C1037" s="21" t="s">
        <v>18651</v>
      </c>
      <c r="D1037" s="21" t="s">
        <v>18652</v>
      </c>
      <c r="E1037" s="21" t="s">
        <v>1367</v>
      </c>
      <c r="F1037" s="21" t="s">
        <v>1437</v>
      </c>
      <c r="G1037" s="21" t="s">
        <v>14194</v>
      </c>
      <c r="H1037" s="98" t="str">
        <f>VLOOKUP(G1037,产品名称!$A:$B,2,0)</f>
        <v>Lip Balm -- Peppermint</v>
      </c>
      <c r="I1037" s="173">
        <v>29.49</v>
      </c>
      <c r="J1037" s="84">
        <v>1</v>
      </c>
      <c r="K1037" s="81">
        <v>0.15</v>
      </c>
      <c r="L1037" s="176">
        <v>4.42</v>
      </c>
      <c r="M1037" s="82">
        <v>0.01</v>
      </c>
      <c r="N1037" s="94">
        <v>0.3</v>
      </c>
      <c r="O1037" s="21" t="s">
        <v>18653</v>
      </c>
      <c r="P1037" s="21" t="s">
        <v>18653</v>
      </c>
      <c r="Q1037" s="21" t="s">
        <v>1380</v>
      </c>
      <c r="S1037" s="21">
        <v>44179</v>
      </c>
    </row>
    <row r="1038" spans="1:19">
      <c r="A1038" s="21" t="s">
        <v>18633</v>
      </c>
      <c r="B1038" s="21" t="s">
        <v>18634</v>
      </c>
      <c r="C1038" s="21" t="s">
        <v>18654</v>
      </c>
      <c r="D1038" s="21" t="s">
        <v>18636</v>
      </c>
      <c r="E1038" s="21" t="s">
        <v>1365</v>
      </c>
      <c r="F1038" s="21" t="s">
        <v>4789</v>
      </c>
      <c r="G1038" s="21" t="s">
        <v>3775</v>
      </c>
      <c r="H1038" s="98" t="str">
        <f>VLOOKUP(G1038,产品名称!$A:$B,2,0)</f>
        <v>Liquid Soap Baby Unscented 237ml</v>
      </c>
      <c r="I1038" s="173">
        <v>59.95</v>
      </c>
      <c r="J1038" s="84">
        <v>1</v>
      </c>
      <c r="K1038" s="81">
        <v>4.2000000000000003E-2</v>
      </c>
      <c r="L1038" s="176">
        <v>2.52</v>
      </c>
      <c r="M1038" s="82"/>
      <c r="N1038" s="94">
        <v>0</v>
      </c>
      <c r="O1038" s="21" t="s">
        <v>18637</v>
      </c>
      <c r="P1038" s="21" t="s">
        <v>18655</v>
      </c>
      <c r="Q1038" s="21" t="s">
        <v>711</v>
      </c>
      <c r="S1038" s="21">
        <v>44179</v>
      </c>
    </row>
    <row r="1039" spans="1:19">
      <c r="A1039" s="21" t="s">
        <v>18656</v>
      </c>
      <c r="B1039" s="21" t="s">
        <v>18657</v>
      </c>
      <c r="C1039" s="21" t="s">
        <v>18658</v>
      </c>
      <c r="D1039" s="21" t="s">
        <v>18659</v>
      </c>
      <c r="E1039" s="21" t="s">
        <v>1365</v>
      </c>
      <c r="F1039" s="21" t="s">
        <v>3782</v>
      </c>
      <c r="G1039" s="21" t="s">
        <v>18660</v>
      </c>
      <c r="H1039" s="98" t="str">
        <f>VLOOKUP(G1039,产品名称!$A:$B,2,0)</f>
        <v>Liquid Soap Eucalyptus 237ml</v>
      </c>
      <c r="I1039" s="173">
        <v>63.47</v>
      </c>
      <c r="J1039" s="84">
        <v>1</v>
      </c>
      <c r="K1039" s="81">
        <v>4.2000000000000003E-2</v>
      </c>
      <c r="L1039" s="176">
        <v>2.67</v>
      </c>
      <c r="M1039" s="82"/>
      <c r="N1039" s="94">
        <v>0</v>
      </c>
      <c r="O1039" s="21" t="s">
        <v>18661</v>
      </c>
      <c r="P1039" s="21" t="s">
        <v>18661</v>
      </c>
      <c r="Q1039" s="21" t="s">
        <v>711</v>
      </c>
      <c r="S1039" s="21">
        <v>44179</v>
      </c>
    </row>
    <row r="1040" spans="1:19">
      <c r="A1040" s="21" t="s">
        <v>18662</v>
      </c>
      <c r="B1040" s="21" t="s">
        <v>18663</v>
      </c>
      <c r="C1040" s="21" t="s">
        <v>18664</v>
      </c>
      <c r="D1040" s="21" t="s">
        <v>18665</v>
      </c>
      <c r="E1040" s="21" t="s">
        <v>948</v>
      </c>
      <c r="F1040" s="21" t="s">
        <v>1433</v>
      </c>
      <c r="G1040" s="21" t="s">
        <v>18471</v>
      </c>
      <c r="H1040" s="98" t="str">
        <f>VLOOKUP(G1040,产品名称!$A:$B,2,0)</f>
        <v>Bar Soap</v>
      </c>
      <c r="I1040" s="173">
        <v>31.54</v>
      </c>
      <c r="J1040" s="84">
        <v>1</v>
      </c>
      <c r="K1040" s="81">
        <v>3.5000000000000003E-2</v>
      </c>
      <c r="L1040" s="176">
        <v>1.1000000000000001</v>
      </c>
      <c r="M1040" s="82"/>
      <c r="N1040" s="94">
        <v>0</v>
      </c>
      <c r="O1040" s="21" t="s">
        <v>18666</v>
      </c>
      <c r="P1040" s="21" t="s">
        <v>18667</v>
      </c>
      <c r="Q1040" s="21" t="s">
        <v>13341</v>
      </c>
      <c r="S1040" s="21">
        <v>44179</v>
      </c>
    </row>
    <row r="1041" spans="1:19">
      <c r="A1041" s="21" t="s">
        <v>18662</v>
      </c>
      <c r="B1041" s="21" t="s">
        <v>18663</v>
      </c>
      <c r="C1041" s="21" t="s">
        <v>18668</v>
      </c>
      <c r="D1041" s="21" t="s">
        <v>18665</v>
      </c>
      <c r="E1041" s="21" t="s">
        <v>948</v>
      </c>
      <c r="F1041" s="21" t="s">
        <v>8077</v>
      </c>
      <c r="G1041" s="21" t="s">
        <v>18669</v>
      </c>
      <c r="H1041" s="98" t="str">
        <f>VLOOKUP(G1041,产品名称!$A:$B,2,0)</f>
        <v>Baby Unscented Bar Soap 140g</v>
      </c>
      <c r="I1041" s="173">
        <v>31.54</v>
      </c>
      <c r="J1041" s="84">
        <v>1</v>
      </c>
      <c r="K1041" s="81">
        <v>3.5000000000000003E-2</v>
      </c>
      <c r="L1041" s="176">
        <v>1.1000000000000001</v>
      </c>
      <c r="M1041" s="82"/>
      <c r="N1041" s="94">
        <v>0</v>
      </c>
      <c r="O1041" s="21" t="s">
        <v>18666</v>
      </c>
      <c r="P1041" s="21" t="s">
        <v>18670</v>
      </c>
      <c r="Q1041" s="21" t="s">
        <v>13341</v>
      </c>
      <c r="S1041" s="21">
        <v>44179</v>
      </c>
    </row>
    <row r="1042" spans="1:19">
      <c r="A1042" s="21" t="s">
        <v>18671</v>
      </c>
      <c r="B1042" s="21" t="s">
        <v>18672</v>
      </c>
      <c r="C1042" s="21" t="s">
        <v>18673</v>
      </c>
      <c r="D1042" s="21" t="s">
        <v>18674</v>
      </c>
      <c r="E1042" s="21" t="s">
        <v>1367</v>
      </c>
      <c r="F1042" s="21" t="s">
        <v>1438</v>
      </c>
      <c r="G1042" s="21" t="s">
        <v>210</v>
      </c>
      <c r="H1042" s="98" t="str">
        <f>VLOOKUP(G1042,产品名称!$A:$B,2,0)</f>
        <v>Lip Balm -- Lemon Lime</v>
      </c>
      <c r="I1042" s="173">
        <v>32.799999999999997</v>
      </c>
      <c r="J1042" s="84">
        <v>1</v>
      </c>
      <c r="K1042" s="81">
        <v>0.19</v>
      </c>
      <c r="L1042" s="176">
        <v>6.23</v>
      </c>
      <c r="M1042" s="82">
        <v>0.01</v>
      </c>
      <c r="N1042" s="94">
        <v>0.33</v>
      </c>
      <c r="O1042" s="21" t="s">
        <v>18675</v>
      </c>
      <c r="P1042" s="21" t="s">
        <v>18675</v>
      </c>
      <c r="Q1042" s="21" t="s">
        <v>1380</v>
      </c>
      <c r="S1042" s="21">
        <v>44179</v>
      </c>
    </row>
    <row r="1043" spans="1:19">
      <c r="A1043" s="21" t="s">
        <v>18676</v>
      </c>
      <c r="B1043" s="21" t="s">
        <v>18677</v>
      </c>
      <c r="C1043" s="21" t="s">
        <v>18678</v>
      </c>
      <c r="D1043" s="21" t="s">
        <v>18679</v>
      </c>
      <c r="E1043" s="21" t="s">
        <v>948</v>
      </c>
      <c r="F1043" s="21" t="s">
        <v>1433</v>
      </c>
      <c r="G1043" s="21" t="s">
        <v>7831</v>
      </c>
      <c r="H1043" s="98" t="str">
        <f>VLOOKUP(G1043,产品名称!$A:$B,2,0)</f>
        <v>Bar Soap</v>
      </c>
      <c r="I1043" s="173">
        <v>43.76</v>
      </c>
      <c r="J1043" s="84">
        <v>1</v>
      </c>
      <c r="K1043" s="81">
        <v>3.5000000000000003E-2</v>
      </c>
      <c r="L1043" s="176">
        <v>1.53</v>
      </c>
      <c r="M1043" s="82"/>
      <c r="N1043" s="94">
        <v>0</v>
      </c>
      <c r="O1043" s="21" t="s">
        <v>18680</v>
      </c>
      <c r="P1043" s="21" t="s">
        <v>18680</v>
      </c>
      <c r="Q1043" s="21" t="s">
        <v>18681</v>
      </c>
      <c r="S1043" s="21">
        <v>44179</v>
      </c>
    </row>
    <row r="1044" spans="1:19">
      <c r="A1044" s="21" t="s">
        <v>18682</v>
      </c>
      <c r="B1044" s="21" t="s">
        <v>18683</v>
      </c>
      <c r="C1044" s="21" t="s">
        <v>18684</v>
      </c>
      <c r="D1044" s="21" t="s">
        <v>18685</v>
      </c>
      <c r="E1044" s="21" t="s">
        <v>1365</v>
      </c>
      <c r="F1044" s="21" t="s">
        <v>4825</v>
      </c>
      <c r="G1044" s="21" t="s">
        <v>18686</v>
      </c>
      <c r="H1044" s="98" t="str">
        <f>VLOOKUP(G1044,产品名称!$A:$B,2,0)</f>
        <v>Liquid Soap Almond 237ml</v>
      </c>
      <c r="I1044" s="173">
        <v>77.069999999999993</v>
      </c>
      <c r="J1044" s="84">
        <v>1</v>
      </c>
      <c r="K1044" s="81">
        <v>4.2000000000000003E-2</v>
      </c>
      <c r="L1044" s="176">
        <v>3.24</v>
      </c>
      <c r="M1044" s="82"/>
      <c r="N1044" s="94">
        <v>0</v>
      </c>
      <c r="O1044" s="21" t="s">
        <v>18687</v>
      </c>
      <c r="P1044" s="21" t="s">
        <v>18687</v>
      </c>
      <c r="Q1044" s="21" t="s">
        <v>1368</v>
      </c>
      <c r="S1044" s="21">
        <v>44179</v>
      </c>
    </row>
    <row r="1045" spans="1:19">
      <c r="A1045" s="21" t="s">
        <v>18688</v>
      </c>
      <c r="B1045" s="21" t="s">
        <v>18689</v>
      </c>
      <c r="C1045" s="21" t="s">
        <v>18690</v>
      </c>
      <c r="D1045" s="21" t="s">
        <v>18691</v>
      </c>
      <c r="E1045" s="21" t="s">
        <v>1367</v>
      </c>
      <c r="F1045" s="21" t="s">
        <v>2098</v>
      </c>
      <c r="G1045" s="21" t="s">
        <v>18613</v>
      </c>
      <c r="H1045" s="98" t="str">
        <f>VLOOKUP(G1045,产品名称!$A:$B,2,0)</f>
        <v>Lip Balm -- Orange Ginger</v>
      </c>
      <c r="I1045" s="173">
        <v>22.8</v>
      </c>
      <c r="J1045" s="84">
        <v>1</v>
      </c>
      <c r="K1045" s="81">
        <v>0.19</v>
      </c>
      <c r="L1045" s="176">
        <v>4.33</v>
      </c>
      <c r="M1045" s="82">
        <v>0.01</v>
      </c>
      <c r="N1045" s="94">
        <v>0.23</v>
      </c>
      <c r="O1045" s="21" t="s">
        <v>18692</v>
      </c>
      <c r="P1045" s="21" t="s">
        <v>18692</v>
      </c>
      <c r="Q1045" s="21" t="s">
        <v>1380</v>
      </c>
      <c r="S1045" s="21">
        <v>44179</v>
      </c>
    </row>
    <row r="1046" spans="1:19">
      <c r="A1046" s="21" t="s">
        <v>18695</v>
      </c>
      <c r="B1046" s="21" t="s">
        <v>18696</v>
      </c>
      <c r="C1046" s="21" t="s">
        <v>18697</v>
      </c>
      <c r="D1046" s="21" t="s">
        <v>18698</v>
      </c>
      <c r="E1046" s="21" t="s">
        <v>18699</v>
      </c>
      <c r="F1046" s="21" t="s">
        <v>1434</v>
      </c>
      <c r="G1046" s="21" t="s">
        <v>17425</v>
      </c>
      <c r="H1046" s="98" t="str">
        <f>VLOOKUP(G1046,产品名称!$A:$B,2,0)</f>
        <v>Liquid Soap 473ml</v>
      </c>
      <c r="I1046" s="173">
        <v>60.71</v>
      </c>
      <c r="J1046" s="84">
        <v>1</v>
      </c>
      <c r="K1046" s="81">
        <v>0.2</v>
      </c>
      <c r="L1046" s="176">
        <v>12.14</v>
      </c>
      <c r="M1046" s="82"/>
      <c r="N1046" s="94">
        <v>0</v>
      </c>
      <c r="O1046" s="21" t="s">
        <v>18700</v>
      </c>
      <c r="P1046" s="21" t="s">
        <v>18701</v>
      </c>
      <c r="Q1046" s="21" t="s">
        <v>18702</v>
      </c>
      <c r="S1046" s="21">
        <v>44192</v>
      </c>
    </row>
    <row r="1047" spans="1:19">
      <c r="A1047" s="21" t="s">
        <v>18695</v>
      </c>
      <c r="B1047" s="21" t="s">
        <v>18696</v>
      </c>
      <c r="C1047" s="21" t="s">
        <v>18703</v>
      </c>
      <c r="D1047" s="21" t="s">
        <v>18698</v>
      </c>
      <c r="E1047" s="21" t="s">
        <v>18699</v>
      </c>
      <c r="F1047" s="21" t="s">
        <v>1434</v>
      </c>
      <c r="G1047" s="21" t="s">
        <v>17425</v>
      </c>
      <c r="H1047" s="98" t="str">
        <f>VLOOKUP(G1047,产品名称!$A:$B,2,0)</f>
        <v>Liquid Soap 473ml</v>
      </c>
      <c r="I1047" s="173">
        <v>60.72</v>
      </c>
      <c r="J1047" s="84">
        <v>1</v>
      </c>
      <c r="K1047" s="81">
        <v>0.2</v>
      </c>
      <c r="L1047" s="176">
        <v>12.14</v>
      </c>
      <c r="M1047" s="82"/>
      <c r="N1047" s="94">
        <v>0</v>
      </c>
      <c r="O1047" s="21" t="s">
        <v>18700</v>
      </c>
      <c r="P1047" s="21" t="s">
        <v>18704</v>
      </c>
      <c r="Q1047" s="21" t="s">
        <v>18702</v>
      </c>
      <c r="S1047" s="21">
        <v>44192</v>
      </c>
    </row>
    <row r="1048" spans="1:19">
      <c r="A1048" s="21" t="s">
        <v>18695</v>
      </c>
      <c r="B1048" s="21" t="s">
        <v>18696</v>
      </c>
      <c r="C1048" s="21" t="s">
        <v>18705</v>
      </c>
      <c r="D1048" s="21" t="s">
        <v>18698</v>
      </c>
      <c r="E1048" s="21" t="s">
        <v>18699</v>
      </c>
      <c r="F1048" s="21" t="s">
        <v>1434</v>
      </c>
      <c r="G1048" s="21" t="s">
        <v>17425</v>
      </c>
      <c r="H1048" s="98" t="str">
        <f>VLOOKUP(G1048,产品名称!$A:$B,2,0)</f>
        <v>Liquid Soap 473ml</v>
      </c>
      <c r="I1048" s="173">
        <v>60.72</v>
      </c>
      <c r="J1048" s="84">
        <v>1</v>
      </c>
      <c r="K1048" s="81">
        <v>0.2</v>
      </c>
      <c r="L1048" s="176">
        <v>12.14</v>
      </c>
      <c r="M1048" s="82"/>
      <c r="N1048" s="94">
        <v>0</v>
      </c>
      <c r="O1048" s="21" t="s">
        <v>18700</v>
      </c>
      <c r="P1048" s="21" t="s">
        <v>18706</v>
      </c>
      <c r="Q1048" s="21" t="s">
        <v>18702</v>
      </c>
      <c r="S1048" s="21">
        <v>44192</v>
      </c>
    </row>
    <row r="1049" spans="1:19">
      <c r="A1049" s="21" t="s">
        <v>18707</v>
      </c>
      <c r="B1049" s="21" t="s">
        <v>18708</v>
      </c>
      <c r="C1049" s="21" t="s">
        <v>18709</v>
      </c>
      <c r="D1049" s="21" t="s">
        <v>18710</v>
      </c>
      <c r="E1049" s="21" t="s">
        <v>18699</v>
      </c>
      <c r="F1049" s="21" t="s">
        <v>1434</v>
      </c>
      <c r="G1049" s="21" t="s">
        <v>17425</v>
      </c>
      <c r="H1049" s="98" t="str">
        <f>VLOOKUP(G1049,产品名称!$A:$B,2,0)</f>
        <v>Liquid Soap 473ml</v>
      </c>
      <c r="I1049" s="173">
        <v>60.72</v>
      </c>
      <c r="J1049" s="84">
        <v>1</v>
      </c>
      <c r="K1049" s="81">
        <v>0.2</v>
      </c>
      <c r="L1049" s="176">
        <v>12.14</v>
      </c>
      <c r="M1049" s="82"/>
      <c r="N1049" s="94">
        <v>0</v>
      </c>
      <c r="O1049" s="21" t="s">
        <v>18711</v>
      </c>
      <c r="P1049" s="21" t="s">
        <v>18712</v>
      </c>
      <c r="Q1049" s="21" t="s">
        <v>18702</v>
      </c>
      <c r="S1049" s="21">
        <v>44192</v>
      </c>
    </row>
    <row r="1050" spans="1:19">
      <c r="A1050" s="21" t="s">
        <v>18707</v>
      </c>
      <c r="B1050" s="21" t="s">
        <v>18708</v>
      </c>
      <c r="C1050" s="21" t="s">
        <v>18713</v>
      </c>
      <c r="D1050" s="21" t="s">
        <v>18710</v>
      </c>
      <c r="E1050" s="21" t="s">
        <v>18699</v>
      </c>
      <c r="F1050" s="21" t="s">
        <v>1434</v>
      </c>
      <c r="G1050" s="21" t="s">
        <v>17425</v>
      </c>
      <c r="H1050" s="98" t="str">
        <f>VLOOKUP(G1050,产品名称!$A:$B,2,0)</f>
        <v>Liquid Soap 473ml</v>
      </c>
      <c r="I1050" s="173">
        <v>60.72</v>
      </c>
      <c r="J1050" s="84">
        <v>1</v>
      </c>
      <c r="K1050" s="81">
        <v>0.2</v>
      </c>
      <c r="L1050" s="176">
        <v>12.14</v>
      </c>
      <c r="M1050" s="82"/>
      <c r="N1050" s="94">
        <v>0</v>
      </c>
      <c r="O1050" s="21" t="s">
        <v>18711</v>
      </c>
      <c r="P1050" s="21" t="s">
        <v>18714</v>
      </c>
      <c r="Q1050" s="21" t="s">
        <v>18702</v>
      </c>
      <c r="S1050" s="21">
        <v>44192</v>
      </c>
    </row>
    <row r="1051" spans="1:19">
      <c r="A1051" s="21" t="s">
        <v>18707</v>
      </c>
      <c r="B1051" s="21" t="s">
        <v>18708</v>
      </c>
      <c r="C1051" s="21" t="s">
        <v>18715</v>
      </c>
      <c r="D1051" s="21" t="s">
        <v>18710</v>
      </c>
      <c r="E1051" s="21" t="s">
        <v>18699</v>
      </c>
      <c r="F1051" s="21" t="s">
        <v>1434</v>
      </c>
      <c r="G1051" s="21" t="s">
        <v>17425</v>
      </c>
      <c r="H1051" s="98" t="str">
        <f>VLOOKUP(G1051,产品名称!$A:$B,2,0)</f>
        <v>Liquid Soap 473ml</v>
      </c>
      <c r="I1051" s="173">
        <v>60.71</v>
      </c>
      <c r="J1051" s="84">
        <v>1</v>
      </c>
      <c r="K1051" s="81">
        <v>0.2</v>
      </c>
      <c r="L1051" s="176">
        <v>12.14</v>
      </c>
      <c r="M1051" s="82"/>
      <c r="N1051" s="94">
        <v>0</v>
      </c>
      <c r="O1051" s="21" t="s">
        <v>18711</v>
      </c>
      <c r="P1051" s="21" t="s">
        <v>18716</v>
      </c>
      <c r="Q1051" s="21" t="s">
        <v>18702</v>
      </c>
      <c r="S1051" s="21">
        <v>44192</v>
      </c>
    </row>
    <row r="1052" spans="1:19">
      <c r="A1052" s="21" t="s">
        <v>18717</v>
      </c>
      <c r="B1052" s="21" t="s">
        <v>18718</v>
      </c>
      <c r="C1052" s="21" t="s">
        <v>18719</v>
      </c>
      <c r="D1052" s="21" t="s">
        <v>18720</v>
      </c>
      <c r="E1052" s="21" t="s">
        <v>18699</v>
      </c>
      <c r="F1052" s="21" t="s">
        <v>1434</v>
      </c>
      <c r="G1052" s="21" t="s">
        <v>17425</v>
      </c>
      <c r="H1052" s="98" t="str">
        <f>VLOOKUP(G1052,产品名称!$A:$B,2,0)</f>
        <v>Liquid Soap 473ml</v>
      </c>
      <c r="I1052" s="173">
        <v>60.71</v>
      </c>
      <c r="J1052" s="84">
        <v>1</v>
      </c>
      <c r="K1052" s="81">
        <v>0.2</v>
      </c>
      <c r="L1052" s="176">
        <v>12.14</v>
      </c>
      <c r="M1052" s="82"/>
      <c r="N1052" s="94">
        <v>0</v>
      </c>
      <c r="O1052" s="21" t="s">
        <v>18721</v>
      </c>
      <c r="P1052" s="21" t="s">
        <v>18722</v>
      </c>
      <c r="Q1052" s="21" t="s">
        <v>18702</v>
      </c>
      <c r="S1052" s="21">
        <v>44192</v>
      </c>
    </row>
    <row r="1053" spans="1:19">
      <c r="A1053" s="21" t="s">
        <v>18717</v>
      </c>
      <c r="B1053" s="21" t="s">
        <v>18718</v>
      </c>
      <c r="C1053" s="21" t="s">
        <v>18723</v>
      </c>
      <c r="D1053" s="21" t="s">
        <v>18720</v>
      </c>
      <c r="E1053" s="21" t="s">
        <v>18699</v>
      </c>
      <c r="F1053" s="21" t="s">
        <v>1434</v>
      </c>
      <c r="G1053" s="21" t="s">
        <v>17425</v>
      </c>
      <c r="H1053" s="98" t="str">
        <f>VLOOKUP(G1053,产品名称!$A:$B,2,0)</f>
        <v>Liquid Soap 473ml</v>
      </c>
      <c r="I1053" s="173">
        <v>60.72</v>
      </c>
      <c r="J1053" s="84">
        <v>1</v>
      </c>
      <c r="K1053" s="81">
        <v>0.2</v>
      </c>
      <c r="L1053" s="176">
        <v>12.14</v>
      </c>
      <c r="M1053" s="82"/>
      <c r="N1053" s="94">
        <v>0</v>
      </c>
      <c r="O1053" s="21" t="s">
        <v>18721</v>
      </c>
      <c r="P1053" s="21" t="s">
        <v>18724</v>
      </c>
      <c r="Q1053" s="21" t="s">
        <v>18702</v>
      </c>
      <c r="S1053" s="21">
        <v>44192</v>
      </c>
    </row>
    <row r="1054" spans="1:19">
      <c r="A1054" s="21" t="s">
        <v>18725</v>
      </c>
      <c r="B1054" s="21" t="s">
        <v>18726</v>
      </c>
      <c r="C1054" s="21" t="s">
        <v>18727</v>
      </c>
      <c r="D1054" s="21" t="s">
        <v>18728</v>
      </c>
      <c r="E1054" s="21" t="s">
        <v>18699</v>
      </c>
      <c r="F1054" s="21" t="s">
        <v>1434</v>
      </c>
      <c r="G1054" s="21" t="s">
        <v>17425</v>
      </c>
      <c r="H1054" s="98" t="str">
        <f>VLOOKUP(G1054,产品名称!$A:$B,2,0)</f>
        <v>Liquid Soap 473ml</v>
      </c>
      <c r="I1054" s="173">
        <v>64.23</v>
      </c>
      <c r="J1054" s="84">
        <v>1</v>
      </c>
      <c r="K1054" s="81">
        <v>0.2</v>
      </c>
      <c r="L1054" s="176">
        <v>12.85</v>
      </c>
      <c r="M1054" s="82"/>
      <c r="N1054" s="94">
        <v>0</v>
      </c>
      <c r="O1054" s="21" t="s">
        <v>18729</v>
      </c>
      <c r="P1054" s="21" t="s">
        <v>18730</v>
      </c>
      <c r="Q1054" s="21" t="s">
        <v>18702</v>
      </c>
      <c r="S1054" s="21">
        <v>44192</v>
      </c>
    </row>
    <row r="1055" spans="1:19">
      <c r="A1055" s="21" t="s">
        <v>18717</v>
      </c>
      <c r="B1055" s="21" t="s">
        <v>18718</v>
      </c>
      <c r="C1055" s="21" t="s">
        <v>18731</v>
      </c>
      <c r="D1055" s="21" t="s">
        <v>18720</v>
      </c>
      <c r="E1055" s="21" t="s">
        <v>18699</v>
      </c>
      <c r="F1055" s="21" t="s">
        <v>1434</v>
      </c>
      <c r="G1055" s="21" t="s">
        <v>17425</v>
      </c>
      <c r="H1055" s="98" t="str">
        <f>VLOOKUP(G1055,产品名称!$A:$B,2,0)</f>
        <v>Liquid Soap 473ml</v>
      </c>
      <c r="I1055" s="173">
        <v>60.72</v>
      </c>
      <c r="J1055" s="84">
        <v>1</v>
      </c>
      <c r="K1055" s="81">
        <v>0.2</v>
      </c>
      <c r="L1055" s="176">
        <v>12.14</v>
      </c>
      <c r="M1055" s="82"/>
      <c r="N1055" s="94">
        <v>0</v>
      </c>
      <c r="O1055" s="21" t="s">
        <v>18721</v>
      </c>
      <c r="P1055" s="21" t="s">
        <v>18732</v>
      </c>
      <c r="Q1055" s="21" t="s">
        <v>18702</v>
      </c>
      <c r="S1055" s="21">
        <v>44192</v>
      </c>
    </row>
    <row r="1056" spans="1:19">
      <c r="A1056" s="21" t="s">
        <v>18725</v>
      </c>
      <c r="B1056" s="21" t="s">
        <v>18726</v>
      </c>
      <c r="C1056" s="21" t="s">
        <v>18733</v>
      </c>
      <c r="D1056" s="21" t="s">
        <v>18728</v>
      </c>
      <c r="E1056" s="21" t="s">
        <v>18699</v>
      </c>
      <c r="F1056" s="21" t="s">
        <v>1434</v>
      </c>
      <c r="G1056" s="21" t="s">
        <v>17425</v>
      </c>
      <c r="H1056" s="98" t="str">
        <f>VLOOKUP(G1056,产品名称!$A:$B,2,0)</f>
        <v>Liquid Soap 473ml</v>
      </c>
      <c r="I1056" s="173">
        <v>64.22</v>
      </c>
      <c r="J1056" s="84">
        <v>1</v>
      </c>
      <c r="K1056" s="81">
        <v>0.2</v>
      </c>
      <c r="L1056" s="176">
        <v>12.84</v>
      </c>
      <c r="M1056" s="82"/>
      <c r="N1056" s="94">
        <v>0</v>
      </c>
      <c r="O1056" s="21" t="s">
        <v>18729</v>
      </c>
      <c r="P1056" s="21" t="s">
        <v>18734</v>
      </c>
      <c r="Q1056" s="21" t="s">
        <v>18702</v>
      </c>
      <c r="S1056" s="21">
        <v>44192</v>
      </c>
    </row>
    <row r="1057" spans="1:19">
      <c r="A1057" s="21" t="s">
        <v>18735</v>
      </c>
      <c r="B1057" s="21" t="s">
        <v>18736</v>
      </c>
      <c r="C1057" s="21" t="s">
        <v>18737</v>
      </c>
      <c r="D1057" s="21" t="s">
        <v>18738</v>
      </c>
      <c r="E1057" s="21" t="s">
        <v>18699</v>
      </c>
      <c r="F1057" s="21" t="s">
        <v>1434</v>
      </c>
      <c r="G1057" s="21" t="s">
        <v>17425</v>
      </c>
      <c r="H1057" s="98" t="str">
        <f>VLOOKUP(G1057,产品名称!$A:$B,2,0)</f>
        <v>Liquid Soap 473ml</v>
      </c>
      <c r="I1057" s="173">
        <v>63.9</v>
      </c>
      <c r="J1057" s="84">
        <v>1</v>
      </c>
      <c r="K1057" s="81">
        <v>0.2</v>
      </c>
      <c r="L1057" s="176">
        <v>12.78</v>
      </c>
      <c r="M1057" s="82"/>
      <c r="N1057" s="94">
        <v>0</v>
      </c>
      <c r="O1057" s="21" t="s">
        <v>18739</v>
      </c>
      <c r="P1057" s="21" t="s">
        <v>18740</v>
      </c>
      <c r="Q1057" s="21" t="s">
        <v>18702</v>
      </c>
      <c r="S1057" s="21">
        <v>44192</v>
      </c>
    </row>
    <row r="1058" spans="1:19">
      <c r="A1058" s="21" t="s">
        <v>18735</v>
      </c>
      <c r="B1058" s="21" t="s">
        <v>18736</v>
      </c>
      <c r="C1058" s="21" t="s">
        <v>18741</v>
      </c>
      <c r="D1058" s="21" t="s">
        <v>18738</v>
      </c>
      <c r="E1058" s="21" t="s">
        <v>18699</v>
      </c>
      <c r="F1058" s="21" t="s">
        <v>1434</v>
      </c>
      <c r="G1058" s="21" t="s">
        <v>17425</v>
      </c>
      <c r="H1058" s="98" t="str">
        <f>VLOOKUP(G1058,产品名称!$A:$B,2,0)</f>
        <v>Liquid Soap 473ml</v>
      </c>
      <c r="I1058" s="173">
        <v>63.88</v>
      </c>
      <c r="J1058" s="84">
        <v>1</v>
      </c>
      <c r="K1058" s="81">
        <v>0.2</v>
      </c>
      <c r="L1058" s="176">
        <v>12.78</v>
      </c>
      <c r="M1058" s="82"/>
      <c r="N1058" s="94">
        <v>0</v>
      </c>
      <c r="O1058" s="21" t="s">
        <v>18739</v>
      </c>
      <c r="P1058" s="21" t="s">
        <v>18742</v>
      </c>
      <c r="Q1058" s="21" t="s">
        <v>18702</v>
      </c>
      <c r="S1058" s="21">
        <v>44192</v>
      </c>
    </row>
    <row r="1059" spans="1:19">
      <c r="A1059" s="21" t="s">
        <v>18735</v>
      </c>
      <c r="B1059" s="21" t="s">
        <v>18736</v>
      </c>
      <c r="C1059" s="21" t="s">
        <v>18743</v>
      </c>
      <c r="D1059" s="21" t="s">
        <v>18738</v>
      </c>
      <c r="E1059" s="21" t="s">
        <v>18699</v>
      </c>
      <c r="F1059" s="21" t="s">
        <v>1434</v>
      </c>
      <c r="G1059" s="21" t="s">
        <v>17425</v>
      </c>
      <c r="H1059" s="98" t="str">
        <f>VLOOKUP(G1059,产品名称!$A:$B,2,0)</f>
        <v>Liquid Soap 473ml</v>
      </c>
      <c r="I1059" s="173">
        <v>63.89</v>
      </c>
      <c r="J1059" s="84">
        <v>1</v>
      </c>
      <c r="K1059" s="81">
        <v>0.2</v>
      </c>
      <c r="L1059" s="176">
        <v>12.78</v>
      </c>
      <c r="M1059" s="82"/>
      <c r="N1059" s="94">
        <v>0</v>
      </c>
      <c r="O1059" s="21" t="s">
        <v>18739</v>
      </c>
      <c r="P1059" s="21" t="s">
        <v>18744</v>
      </c>
      <c r="Q1059" s="21" t="s">
        <v>18702</v>
      </c>
      <c r="S1059" s="21">
        <v>44192</v>
      </c>
    </row>
    <row r="1060" spans="1:19">
      <c r="A1060" s="21" t="s">
        <v>18725</v>
      </c>
      <c r="B1060" s="21" t="s">
        <v>18726</v>
      </c>
      <c r="C1060" s="21" t="s">
        <v>18745</v>
      </c>
      <c r="D1060" s="21" t="s">
        <v>18728</v>
      </c>
      <c r="E1060" s="21" t="s">
        <v>18699</v>
      </c>
      <c r="F1060" s="21" t="s">
        <v>1434</v>
      </c>
      <c r="G1060" s="21" t="s">
        <v>17425</v>
      </c>
      <c r="H1060" s="98" t="str">
        <f>VLOOKUP(G1060,产品名称!$A:$B,2,0)</f>
        <v>Liquid Soap 473ml</v>
      </c>
      <c r="I1060" s="173">
        <v>64.23</v>
      </c>
      <c r="J1060" s="84">
        <v>1</v>
      </c>
      <c r="K1060" s="81">
        <v>0.2</v>
      </c>
      <c r="L1060" s="176">
        <v>12.85</v>
      </c>
      <c r="M1060" s="82"/>
      <c r="N1060" s="94">
        <v>0</v>
      </c>
      <c r="O1060" s="21" t="s">
        <v>18729</v>
      </c>
      <c r="P1060" s="21" t="s">
        <v>18746</v>
      </c>
      <c r="Q1060" s="21" t="s">
        <v>18702</v>
      </c>
      <c r="S1060" s="21">
        <v>44192</v>
      </c>
    </row>
    <row r="1061" spans="1:19">
      <c r="A1061" s="21" t="s">
        <v>18747</v>
      </c>
      <c r="B1061" s="21" t="s">
        <v>18748</v>
      </c>
      <c r="C1061" s="21" t="s">
        <v>18749</v>
      </c>
      <c r="D1061" s="21" t="s">
        <v>18750</v>
      </c>
      <c r="E1061" s="21" t="s">
        <v>18699</v>
      </c>
      <c r="F1061" s="21" t="s">
        <v>1434</v>
      </c>
      <c r="G1061" s="21" t="s">
        <v>17425</v>
      </c>
      <c r="H1061" s="98" t="str">
        <f>VLOOKUP(G1061,产品名称!$A:$B,2,0)</f>
        <v>Liquid Soap 473ml</v>
      </c>
      <c r="I1061" s="173">
        <v>60.72</v>
      </c>
      <c r="J1061" s="84">
        <v>1</v>
      </c>
      <c r="K1061" s="81">
        <v>0.2</v>
      </c>
      <c r="L1061" s="176">
        <v>12.14</v>
      </c>
      <c r="M1061" s="82"/>
      <c r="N1061" s="94">
        <v>0</v>
      </c>
      <c r="O1061" s="21" t="s">
        <v>18751</v>
      </c>
      <c r="P1061" s="21" t="s">
        <v>18752</v>
      </c>
      <c r="Q1061" s="21" t="s">
        <v>18702</v>
      </c>
      <c r="S1061" s="21">
        <v>44191</v>
      </c>
    </row>
    <row r="1062" spans="1:19">
      <c r="A1062" s="21" t="s">
        <v>18747</v>
      </c>
      <c r="B1062" s="21" t="s">
        <v>18748</v>
      </c>
      <c r="C1062" s="21" t="s">
        <v>18753</v>
      </c>
      <c r="D1062" s="21" t="s">
        <v>18750</v>
      </c>
      <c r="E1062" s="21" t="s">
        <v>18699</v>
      </c>
      <c r="F1062" s="21" t="s">
        <v>1434</v>
      </c>
      <c r="G1062" s="21" t="s">
        <v>17425</v>
      </c>
      <c r="H1062" s="98" t="str">
        <f>VLOOKUP(G1062,产品名称!$A:$B,2,0)</f>
        <v>Liquid Soap 473ml</v>
      </c>
      <c r="I1062" s="173">
        <v>60.72</v>
      </c>
      <c r="J1062" s="84">
        <v>1</v>
      </c>
      <c r="K1062" s="81">
        <v>0.2</v>
      </c>
      <c r="L1062" s="176">
        <v>12.14</v>
      </c>
      <c r="M1062" s="82"/>
      <c r="N1062" s="94">
        <v>0</v>
      </c>
      <c r="O1062" s="21" t="s">
        <v>18751</v>
      </c>
      <c r="P1062" s="21" t="s">
        <v>18754</v>
      </c>
      <c r="Q1062" s="21" t="s">
        <v>18702</v>
      </c>
      <c r="S1062" s="21">
        <v>44191</v>
      </c>
    </row>
    <row r="1063" spans="1:19">
      <c r="A1063" s="21" t="s">
        <v>18747</v>
      </c>
      <c r="B1063" s="21" t="s">
        <v>18748</v>
      </c>
      <c r="C1063" s="21" t="s">
        <v>18755</v>
      </c>
      <c r="D1063" s="21" t="s">
        <v>18750</v>
      </c>
      <c r="E1063" s="21" t="s">
        <v>18699</v>
      </c>
      <c r="F1063" s="21" t="s">
        <v>1434</v>
      </c>
      <c r="G1063" s="21" t="s">
        <v>17425</v>
      </c>
      <c r="H1063" s="98" t="str">
        <f>VLOOKUP(G1063,产品名称!$A:$B,2,0)</f>
        <v>Liquid Soap 473ml</v>
      </c>
      <c r="I1063" s="173">
        <v>60.71</v>
      </c>
      <c r="J1063" s="84">
        <v>1</v>
      </c>
      <c r="K1063" s="81">
        <v>0.2</v>
      </c>
      <c r="L1063" s="176">
        <v>12.14</v>
      </c>
      <c r="M1063" s="82"/>
      <c r="N1063" s="94">
        <v>0</v>
      </c>
      <c r="O1063" s="21" t="s">
        <v>18751</v>
      </c>
      <c r="P1063" s="21" t="s">
        <v>18756</v>
      </c>
      <c r="Q1063" s="21" t="s">
        <v>18702</v>
      </c>
      <c r="S1063" s="21">
        <v>44191</v>
      </c>
    </row>
    <row r="1064" spans="1:19">
      <c r="A1064" s="21" t="s">
        <v>18757</v>
      </c>
      <c r="B1064" s="21" t="s">
        <v>18758</v>
      </c>
      <c r="C1064" s="21" t="s">
        <v>18759</v>
      </c>
      <c r="D1064" s="21" t="s">
        <v>18760</v>
      </c>
      <c r="E1064" s="21" t="s">
        <v>1365</v>
      </c>
      <c r="F1064" s="21" t="s">
        <v>1434</v>
      </c>
      <c r="G1064" s="21" t="s">
        <v>17425</v>
      </c>
      <c r="H1064" s="98" t="str">
        <f>VLOOKUP(G1064,产品名称!$A:$B,2,0)</f>
        <v>Liquid Soap 473ml</v>
      </c>
      <c r="I1064" s="173">
        <v>60.71</v>
      </c>
      <c r="J1064" s="84">
        <v>1</v>
      </c>
      <c r="K1064" s="81">
        <v>4.2000000000000003E-2</v>
      </c>
      <c r="L1064" s="176">
        <v>2.5499999999999998</v>
      </c>
      <c r="M1064" s="82"/>
      <c r="N1064" s="94">
        <v>0</v>
      </c>
      <c r="O1064" s="21" t="s">
        <v>18761</v>
      </c>
      <c r="P1064" s="21" t="s">
        <v>18762</v>
      </c>
      <c r="Q1064" s="21" t="s">
        <v>18763</v>
      </c>
      <c r="S1064" s="21">
        <v>44191</v>
      </c>
    </row>
    <row r="1065" spans="1:19">
      <c r="A1065" s="21" t="s">
        <v>18757</v>
      </c>
      <c r="B1065" s="21" t="s">
        <v>18758</v>
      </c>
      <c r="C1065" s="21" t="s">
        <v>18764</v>
      </c>
      <c r="D1065" s="21" t="s">
        <v>18760</v>
      </c>
      <c r="E1065" s="21" t="s">
        <v>1365</v>
      </c>
      <c r="F1065" s="21" t="s">
        <v>1434</v>
      </c>
      <c r="G1065" s="21" t="s">
        <v>17425</v>
      </c>
      <c r="H1065" s="98" t="str">
        <f>VLOOKUP(G1065,产品名称!$A:$B,2,0)</f>
        <v>Liquid Soap 473ml</v>
      </c>
      <c r="I1065" s="173">
        <v>60.72</v>
      </c>
      <c r="J1065" s="84">
        <v>1</v>
      </c>
      <c r="K1065" s="81">
        <v>4.2000000000000003E-2</v>
      </c>
      <c r="L1065" s="176">
        <v>2.5499999999999998</v>
      </c>
      <c r="M1065" s="82"/>
      <c r="N1065" s="94">
        <v>0</v>
      </c>
      <c r="O1065" s="21" t="s">
        <v>18761</v>
      </c>
      <c r="P1065" s="21" t="s">
        <v>18765</v>
      </c>
      <c r="Q1065" s="21" t="s">
        <v>18763</v>
      </c>
      <c r="S1065" s="21">
        <v>44191</v>
      </c>
    </row>
    <row r="1066" spans="1:19">
      <c r="A1066" s="21" t="s">
        <v>18757</v>
      </c>
      <c r="B1066" s="21" t="s">
        <v>18758</v>
      </c>
      <c r="C1066" s="21" t="s">
        <v>18766</v>
      </c>
      <c r="D1066" s="21" t="s">
        <v>18760</v>
      </c>
      <c r="E1066" s="21" t="s">
        <v>1365</v>
      </c>
      <c r="F1066" s="21" t="s">
        <v>1434</v>
      </c>
      <c r="G1066" s="21" t="s">
        <v>17425</v>
      </c>
      <c r="H1066" s="98" t="str">
        <f>VLOOKUP(G1066,产品名称!$A:$B,2,0)</f>
        <v>Liquid Soap 473ml</v>
      </c>
      <c r="I1066" s="173">
        <v>60.72</v>
      </c>
      <c r="J1066" s="84">
        <v>1</v>
      </c>
      <c r="K1066" s="81">
        <v>4.2000000000000003E-2</v>
      </c>
      <c r="L1066" s="176">
        <v>2.5499999999999998</v>
      </c>
      <c r="M1066" s="82"/>
      <c r="N1066" s="94">
        <v>0</v>
      </c>
      <c r="O1066" s="21" t="s">
        <v>18761</v>
      </c>
      <c r="P1066" s="21" t="s">
        <v>18767</v>
      </c>
      <c r="Q1066" s="21" t="s">
        <v>18763</v>
      </c>
      <c r="S1066" s="21">
        <v>44191</v>
      </c>
    </row>
    <row r="1067" spans="1:19">
      <c r="A1067" s="21" t="s">
        <v>18768</v>
      </c>
      <c r="B1067" s="21" t="s">
        <v>18769</v>
      </c>
      <c r="C1067" s="21" t="s">
        <v>18770</v>
      </c>
      <c r="D1067" s="21" t="s">
        <v>18771</v>
      </c>
      <c r="E1067" s="21" t="s">
        <v>18699</v>
      </c>
      <c r="F1067" s="21" t="s">
        <v>1434</v>
      </c>
      <c r="G1067" s="21" t="s">
        <v>17425</v>
      </c>
      <c r="H1067" s="98" t="str">
        <f>VLOOKUP(G1067,产品名称!$A:$B,2,0)</f>
        <v>Liquid Soap 473ml</v>
      </c>
      <c r="I1067" s="173">
        <v>60.72</v>
      </c>
      <c r="J1067" s="84">
        <v>1</v>
      </c>
      <c r="K1067" s="81">
        <v>0.2</v>
      </c>
      <c r="L1067" s="176">
        <v>12.14</v>
      </c>
      <c r="M1067" s="82"/>
      <c r="N1067" s="94">
        <v>0</v>
      </c>
      <c r="O1067" s="21" t="s">
        <v>18772</v>
      </c>
      <c r="P1067" s="21" t="s">
        <v>18773</v>
      </c>
      <c r="Q1067" s="21" t="s">
        <v>18702</v>
      </c>
      <c r="S1067" s="21">
        <v>44191</v>
      </c>
    </row>
    <row r="1068" spans="1:19">
      <c r="A1068" s="21" t="s">
        <v>18774</v>
      </c>
      <c r="B1068" s="21" t="s">
        <v>18775</v>
      </c>
      <c r="C1068" s="21" t="s">
        <v>18776</v>
      </c>
      <c r="D1068" s="21" t="s">
        <v>18777</v>
      </c>
      <c r="E1068" s="21" t="s">
        <v>1365</v>
      </c>
      <c r="F1068" s="21" t="s">
        <v>1437</v>
      </c>
      <c r="G1068" s="21" t="s">
        <v>18778</v>
      </c>
      <c r="H1068" s="98" t="str">
        <f>VLOOKUP(G1068,产品名称!$A:$B,2,0)</f>
        <v>Lip Balm -- Naked</v>
      </c>
      <c r="I1068" s="173">
        <v>22.8</v>
      </c>
      <c r="J1068" s="84">
        <v>1</v>
      </c>
      <c r="K1068" s="81">
        <v>4.2000000000000003E-2</v>
      </c>
      <c r="L1068" s="176">
        <v>0.96</v>
      </c>
      <c r="M1068" s="82"/>
      <c r="N1068" s="94">
        <v>0</v>
      </c>
      <c r="O1068" s="21" t="s">
        <v>18779</v>
      </c>
      <c r="P1068" s="21" t="s">
        <v>18779</v>
      </c>
      <c r="Q1068" s="21" t="s">
        <v>711</v>
      </c>
      <c r="S1068" s="21">
        <v>44191</v>
      </c>
    </row>
    <row r="1069" spans="1:19">
      <c r="A1069" s="21" t="s">
        <v>18768</v>
      </c>
      <c r="B1069" s="21" t="s">
        <v>18769</v>
      </c>
      <c r="C1069" s="21" t="s">
        <v>18780</v>
      </c>
      <c r="D1069" s="21" t="s">
        <v>18771</v>
      </c>
      <c r="E1069" s="21" t="s">
        <v>18699</v>
      </c>
      <c r="F1069" s="21" t="s">
        <v>1434</v>
      </c>
      <c r="G1069" s="21" t="s">
        <v>17425</v>
      </c>
      <c r="H1069" s="98" t="str">
        <f>VLOOKUP(G1069,产品名称!$A:$B,2,0)</f>
        <v>Liquid Soap 473ml</v>
      </c>
      <c r="I1069" s="173">
        <v>60.71</v>
      </c>
      <c r="J1069" s="84">
        <v>1</v>
      </c>
      <c r="K1069" s="81">
        <v>0.2</v>
      </c>
      <c r="L1069" s="176">
        <v>12.14</v>
      </c>
      <c r="M1069" s="82"/>
      <c r="N1069" s="94">
        <v>0</v>
      </c>
      <c r="O1069" s="21" t="s">
        <v>18772</v>
      </c>
      <c r="P1069" s="21" t="s">
        <v>18781</v>
      </c>
      <c r="Q1069" s="21" t="s">
        <v>18702</v>
      </c>
      <c r="S1069" s="21">
        <v>44191</v>
      </c>
    </row>
    <row r="1070" spans="1:19">
      <c r="A1070" s="21" t="s">
        <v>18782</v>
      </c>
      <c r="B1070" s="21" t="s">
        <v>18783</v>
      </c>
      <c r="C1070" s="21" t="s">
        <v>18784</v>
      </c>
      <c r="D1070" s="21" t="s">
        <v>18785</v>
      </c>
      <c r="E1070" s="21" t="s">
        <v>1365</v>
      </c>
      <c r="F1070" s="21" t="s">
        <v>8424</v>
      </c>
      <c r="G1070" s="21" t="s">
        <v>18786</v>
      </c>
      <c r="H1070" s="98" t="str">
        <f>VLOOKUP(G1070,产品名称!$A:$B,2,0)</f>
        <v>Liquid Soap Peppermint 473ml</v>
      </c>
      <c r="I1070" s="173">
        <v>199.73</v>
      </c>
      <c r="J1070" s="84">
        <v>3</v>
      </c>
      <c r="K1070" s="81">
        <v>4.2000000000000003E-2</v>
      </c>
      <c r="L1070" s="176">
        <v>8.39</v>
      </c>
      <c r="M1070" s="82"/>
      <c r="N1070" s="94">
        <v>0</v>
      </c>
      <c r="O1070" s="21" t="s">
        <v>18787</v>
      </c>
      <c r="P1070" s="21" t="s">
        <v>18787</v>
      </c>
      <c r="Q1070" s="21" t="s">
        <v>711</v>
      </c>
      <c r="S1070" s="21">
        <v>44191</v>
      </c>
    </row>
    <row r="1071" spans="1:19">
      <c r="A1071" s="21" t="s">
        <v>18768</v>
      </c>
      <c r="B1071" s="21" t="s">
        <v>18769</v>
      </c>
      <c r="C1071" s="21" t="s">
        <v>18788</v>
      </c>
      <c r="D1071" s="21" t="s">
        <v>18771</v>
      </c>
      <c r="E1071" s="21" t="s">
        <v>18699</v>
      </c>
      <c r="F1071" s="21" t="s">
        <v>1434</v>
      </c>
      <c r="G1071" s="21" t="s">
        <v>17425</v>
      </c>
      <c r="H1071" s="98" t="str">
        <f>VLOOKUP(G1071,产品名称!$A:$B,2,0)</f>
        <v>Liquid Soap 473ml</v>
      </c>
      <c r="I1071" s="173">
        <v>60.72</v>
      </c>
      <c r="J1071" s="84">
        <v>1</v>
      </c>
      <c r="K1071" s="81">
        <v>0.2</v>
      </c>
      <c r="L1071" s="176">
        <v>12.14</v>
      </c>
      <c r="M1071" s="82"/>
      <c r="N1071" s="94">
        <v>0</v>
      </c>
      <c r="O1071" s="21" t="s">
        <v>18772</v>
      </c>
      <c r="P1071" s="21" t="s">
        <v>18789</v>
      </c>
      <c r="Q1071" s="21" t="s">
        <v>18702</v>
      </c>
      <c r="S1071" s="21">
        <v>44191</v>
      </c>
    </row>
    <row r="1072" spans="1:19">
      <c r="A1072" s="21" t="s">
        <v>18790</v>
      </c>
      <c r="B1072" s="21" t="s">
        <v>18791</v>
      </c>
      <c r="C1072" s="21" t="s">
        <v>18792</v>
      </c>
      <c r="D1072" s="21" t="s">
        <v>18793</v>
      </c>
      <c r="E1072" s="21" t="s">
        <v>18699</v>
      </c>
      <c r="F1072" s="21" t="s">
        <v>1434</v>
      </c>
      <c r="G1072" s="21" t="s">
        <v>17425</v>
      </c>
      <c r="H1072" s="98" t="str">
        <f>VLOOKUP(G1072,产品名称!$A:$B,2,0)</f>
        <v>Liquid Soap 473ml</v>
      </c>
      <c r="I1072" s="173">
        <v>65.48</v>
      </c>
      <c r="J1072" s="84">
        <v>1</v>
      </c>
      <c r="K1072" s="81">
        <v>0.2</v>
      </c>
      <c r="L1072" s="176">
        <v>13.1</v>
      </c>
      <c r="M1072" s="82"/>
      <c r="N1072" s="94">
        <v>0</v>
      </c>
      <c r="O1072" s="21" t="s">
        <v>18794</v>
      </c>
      <c r="P1072" s="21" t="s">
        <v>18795</v>
      </c>
      <c r="Q1072" s="21" t="s">
        <v>18702</v>
      </c>
      <c r="S1072" s="21">
        <v>44190</v>
      </c>
    </row>
    <row r="1073" spans="1:19">
      <c r="A1073" s="21" t="s">
        <v>18790</v>
      </c>
      <c r="B1073" s="21" t="s">
        <v>18791</v>
      </c>
      <c r="C1073" s="21" t="s">
        <v>18796</v>
      </c>
      <c r="D1073" s="21" t="s">
        <v>18793</v>
      </c>
      <c r="E1073" s="21" t="s">
        <v>18699</v>
      </c>
      <c r="F1073" s="21" t="s">
        <v>1434</v>
      </c>
      <c r="G1073" s="21" t="s">
        <v>17425</v>
      </c>
      <c r="H1073" s="98" t="str">
        <f>VLOOKUP(G1073,产品名称!$A:$B,2,0)</f>
        <v>Liquid Soap 473ml</v>
      </c>
      <c r="I1073" s="173">
        <v>65.489999999999995</v>
      </c>
      <c r="J1073" s="84">
        <v>1</v>
      </c>
      <c r="K1073" s="81">
        <v>0.2</v>
      </c>
      <c r="L1073" s="176">
        <v>13.1</v>
      </c>
      <c r="M1073" s="82"/>
      <c r="N1073" s="94">
        <v>0</v>
      </c>
      <c r="O1073" s="21" t="s">
        <v>18794</v>
      </c>
      <c r="P1073" s="21" t="s">
        <v>18797</v>
      </c>
      <c r="Q1073" s="21" t="s">
        <v>18702</v>
      </c>
      <c r="S1073" s="21">
        <v>44190</v>
      </c>
    </row>
    <row r="1074" spans="1:19">
      <c r="A1074" s="21" t="s">
        <v>18798</v>
      </c>
      <c r="B1074" s="21" t="s">
        <v>18799</v>
      </c>
      <c r="C1074" s="21" t="s">
        <v>18800</v>
      </c>
      <c r="D1074" s="21" t="s">
        <v>18801</v>
      </c>
      <c r="E1074" s="21" t="s">
        <v>18699</v>
      </c>
      <c r="F1074" s="21" t="s">
        <v>1434</v>
      </c>
      <c r="G1074" s="21" t="s">
        <v>17425</v>
      </c>
      <c r="H1074" s="98" t="str">
        <f>VLOOKUP(G1074,产品名称!$A:$B,2,0)</f>
        <v>Liquid Soap 473ml</v>
      </c>
      <c r="I1074" s="173">
        <v>60.72</v>
      </c>
      <c r="J1074" s="84">
        <v>1</v>
      </c>
      <c r="K1074" s="81">
        <v>0.2</v>
      </c>
      <c r="L1074" s="176">
        <v>12.14</v>
      </c>
      <c r="M1074" s="82"/>
      <c r="N1074" s="94">
        <v>0</v>
      </c>
      <c r="O1074" s="21" t="s">
        <v>18802</v>
      </c>
      <c r="P1074" s="21" t="s">
        <v>18803</v>
      </c>
      <c r="Q1074" s="21" t="s">
        <v>18702</v>
      </c>
      <c r="S1074" s="21">
        <v>44190</v>
      </c>
    </row>
    <row r="1075" spans="1:19">
      <c r="A1075" s="21" t="s">
        <v>18798</v>
      </c>
      <c r="B1075" s="21" t="s">
        <v>18799</v>
      </c>
      <c r="C1075" s="21" t="s">
        <v>18804</v>
      </c>
      <c r="D1075" s="21" t="s">
        <v>18801</v>
      </c>
      <c r="E1075" s="21" t="s">
        <v>18699</v>
      </c>
      <c r="F1075" s="21" t="s">
        <v>1434</v>
      </c>
      <c r="G1075" s="21" t="s">
        <v>17425</v>
      </c>
      <c r="H1075" s="98" t="str">
        <f>VLOOKUP(G1075,产品名称!$A:$B,2,0)</f>
        <v>Liquid Soap 473ml</v>
      </c>
      <c r="I1075" s="173">
        <v>121.44</v>
      </c>
      <c r="J1075" s="84">
        <v>2</v>
      </c>
      <c r="K1075" s="81">
        <v>0.2</v>
      </c>
      <c r="L1075" s="176">
        <v>24.29</v>
      </c>
      <c r="M1075" s="82"/>
      <c r="N1075" s="94">
        <v>0</v>
      </c>
      <c r="O1075" s="21" t="s">
        <v>18802</v>
      </c>
      <c r="P1075" s="21" t="s">
        <v>18805</v>
      </c>
      <c r="Q1075" s="21" t="s">
        <v>18702</v>
      </c>
      <c r="S1075" s="21">
        <v>44190</v>
      </c>
    </row>
    <row r="1076" spans="1:19">
      <c r="A1076" s="21" t="s">
        <v>18790</v>
      </c>
      <c r="B1076" s="21" t="s">
        <v>18791</v>
      </c>
      <c r="C1076" s="21" t="s">
        <v>18806</v>
      </c>
      <c r="D1076" s="21" t="s">
        <v>18793</v>
      </c>
      <c r="E1076" s="21" t="s">
        <v>18699</v>
      </c>
      <c r="F1076" s="21" t="s">
        <v>1434</v>
      </c>
      <c r="G1076" s="21" t="s">
        <v>17425</v>
      </c>
      <c r="H1076" s="98" t="str">
        <f>VLOOKUP(G1076,产品名称!$A:$B,2,0)</f>
        <v>Liquid Soap 473ml</v>
      </c>
      <c r="I1076" s="173">
        <v>65.489999999999995</v>
      </c>
      <c r="J1076" s="84">
        <v>1</v>
      </c>
      <c r="K1076" s="81">
        <v>0.2</v>
      </c>
      <c r="L1076" s="176">
        <v>13.1</v>
      </c>
      <c r="M1076" s="82"/>
      <c r="N1076" s="94">
        <v>0</v>
      </c>
      <c r="O1076" s="21" t="s">
        <v>18794</v>
      </c>
      <c r="P1076" s="21" t="s">
        <v>18807</v>
      </c>
      <c r="Q1076" s="21" t="s">
        <v>18702</v>
      </c>
      <c r="S1076" s="21">
        <v>44190</v>
      </c>
    </row>
    <row r="1077" spans="1:19">
      <c r="A1077" s="21" t="s">
        <v>18808</v>
      </c>
      <c r="B1077" s="21" t="s">
        <v>18809</v>
      </c>
      <c r="C1077" s="21" t="s">
        <v>18810</v>
      </c>
      <c r="D1077" s="21" t="s">
        <v>18811</v>
      </c>
      <c r="E1077" s="21" t="s">
        <v>1367</v>
      </c>
      <c r="F1077" s="21" t="s">
        <v>1435</v>
      </c>
      <c r="G1077" s="21" t="s">
        <v>211</v>
      </c>
      <c r="H1077" s="98" t="str">
        <f>VLOOKUP(G1077,产品名称!$A:$B,2,0)</f>
        <v>Lip Balm -- Naked</v>
      </c>
      <c r="I1077" s="173">
        <v>34.57</v>
      </c>
      <c r="J1077" s="84">
        <v>1</v>
      </c>
      <c r="K1077" s="81">
        <v>0.19</v>
      </c>
      <c r="L1077" s="176">
        <v>6.57</v>
      </c>
      <c r="M1077" s="82">
        <v>0.01</v>
      </c>
      <c r="N1077" s="94">
        <v>0.34</v>
      </c>
      <c r="O1077" s="21" t="s">
        <v>18812</v>
      </c>
      <c r="P1077" s="21" t="s">
        <v>18812</v>
      </c>
      <c r="Q1077" s="21" t="s">
        <v>1380</v>
      </c>
      <c r="S1077" s="21">
        <v>44190</v>
      </c>
    </row>
    <row r="1078" spans="1:19">
      <c r="A1078" s="21" t="s">
        <v>18813</v>
      </c>
      <c r="B1078" s="21" t="s">
        <v>18814</v>
      </c>
      <c r="C1078" s="21" t="s">
        <v>18815</v>
      </c>
      <c r="D1078" s="21" t="s">
        <v>18816</v>
      </c>
      <c r="E1078" s="21" t="s">
        <v>18699</v>
      </c>
      <c r="F1078" s="21" t="s">
        <v>1434</v>
      </c>
      <c r="G1078" s="21" t="s">
        <v>17425</v>
      </c>
      <c r="H1078" s="98" t="str">
        <f>VLOOKUP(G1078,产品名称!$A:$B,2,0)</f>
        <v>Liquid Soap 473ml</v>
      </c>
      <c r="I1078" s="173">
        <v>60.72</v>
      </c>
      <c r="J1078" s="84">
        <v>1</v>
      </c>
      <c r="K1078" s="81">
        <v>0.2</v>
      </c>
      <c r="L1078" s="176">
        <v>12.14</v>
      </c>
      <c r="M1078" s="82"/>
      <c r="N1078" s="94">
        <v>0</v>
      </c>
      <c r="O1078" s="21" t="s">
        <v>18817</v>
      </c>
      <c r="P1078" s="21" t="s">
        <v>18818</v>
      </c>
      <c r="Q1078" s="21" t="s">
        <v>18702</v>
      </c>
      <c r="S1078" s="21">
        <v>44190</v>
      </c>
    </row>
    <row r="1079" spans="1:19">
      <c r="A1079" s="21" t="s">
        <v>18813</v>
      </c>
      <c r="B1079" s="21" t="s">
        <v>18814</v>
      </c>
      <c r="C1079" s="21" t="s">
        <v>18819</v>
      </c>
      <c r="D1079" s="21" t="s">
        <v>18816</v>
      </c>
      <c r="E1079" s="21" t="s">
        <v>18699</v>
      </c>
      <c r="F1079" s="21" t="s">
        <v>1434</v>
      </c>
      <c r="G1079" s="21" t="s">
        <v>17425</v>
      </c>
      <c r="H1079" s="98" t="str">
        <f>VLOOKUP(G1079,产品名称!$A:$B,2,0)</f>
        <v>Liquid Soap 473ml</v>
      </c>
      <c r="I1079" s="173">
        <v>60.72</v>
      </c>
      <c r="J1079" s="84">
        <v>1</v>
      </c>
      <c r="K1079" s="81">
        <v>0.2</v>
      </c>
      <c r="L1079" s="176">
        <v>12.14</v>
      </c>
      <c r="M1079" s="82"/>
      <c r="N1079" s="94">
        <v>0</v>
      </c>
      <c r="O1079" s="21" t="s">
        <v>18817</v>
      </c>
      <c r="P1079" s="21" t="s">
        <v>18820</v>
      </c>
      <c r="Q1079" s="21" t="s">
        <v>18702</v>
      </c>
      <c r="S1079" s="21">
        <v>44190</v>
      </c>
    </row>
    <row r="1080" spans="1:19">
      <c r="A1080" s="21" t="s">
        <v>18821</v>
      </c>
      <c r="B1080" s="21" t="s">
        <v>18822</v>
      </c>
      <c r="C1080" s="21" t="s">
        <v>18823</v>
      </c>
      <c r="D1080" s="21" t="s">
        <v>18824</v>
      </c>
      <c r="E1080" s="21" t="s">
        <v>18699</v>
      </c>
      <c r="F1080" s="21" t="s">
        <v>1434</v>
      </c>
      <c r="G1080" s="21" t="s">
        <v>17425</v>
      </c>
      <c r="H1080" s="98" t="str">
        <f>VLOOKUP(G1080,产品名称!$A:$B,2,0)</f>
        <v>Liquid Soap 473ml</v>
      </c>
      <c r="I1080" s="173">
        <v>65.27</v>
      </c>
      <c r="J1080" s="84">
        <v>1</v>
      </c>
      <c r="K1080" s="81">
        <v>0.2</v>
      </c>
      <c r="L1080" s="176">
        <v>13.05</v>
      </c>
      <c r="M1080" s="82"/>
      <c r="N1080" s="94">
        <v>0</v>
      </c>
      <c r="O1080" s="21" t="s">
        <v>18825</v>
      </c>
      <c r="P1080" s="21" t="s">
        <v>18826</v>
      </c>
      <c r="Q1080" s="21" t="s">
        <v>18702</v>
      </c>
      <c r="S1080" s="21">
        <v>44190</v>
      </c>
    </row>
    <row r="1081" spans="1:19">
      <c r="A1081" s="21" t="s">
        <v>18821</v>
      </c>
      <c r="B1081" s="21" t="s">
        <v>18822</v>
      </c>
      <c r="C1081" s="21" t="s">
        <v>18827</v>
      </c>
      <c r="D1081" s="21" t="s">
        <v>18824</v>
      </c>
      <c r="E1081" s="21" t="s">
        <v>18699</v>
      </c>
      <c r="F1081" s="21" t="s">
        <v>1434</v>
      </c>
      <c r="G1081" s="21" t="s">
        <v>17425</v>
      </c>
      <c r="H1081" s="98" t="str">
        <f>VLOOKUP(G1081,产品名称!$A:$B,2,0)</f>
        <v>Liquid Soap 473ml</v>
      </c>
      <c r="I1081" s="173">
        <v>65.27</v>
      </c>
      <c r="J1081" s="84">
        <v>1</v>
      </c>
      <c r="K1081" s="81">
        <v>0.2</v>
      </c>
      <c r="L1081" s="176">
        <v>13.05</v>
      </c>
      <c r="M1081" s="82"/>
      <c r="N1081" s="94">
        <v>0</v>
      </c>
      <c r="O1081" s="21" t="s">
        <v>18825</v>
      </c>
      <c r="P1081" s="21" t="s">
        <v>18828</v>
      </c>
      <c r="Q1081" s="21" t="s">
        <v>18702</v>
      </c>
      <c r="S1081" s="21">
        <v>44190</v>
      </c>
    </row>
    <row r="1082" spans="1:19">
      <c r="A1082" s="21" t="s">
        <v>18813</v>
      </c>
      <c r="B1082" s="21" t="s">
        <v>18814</v>
      </c>
      <c r="C1082" s="21" t="s">
        <v>18829</v>
      </c>
      <c r="D1082" s="21" t="s">
        <v>18816</v>
      </c>
      <c r="E1082" s="21" t="s">
        <v>18699</v>
      </c>
      <c r="F1082" s="21" t="s">
        <v>1434</v>
      </c>
      <c r="G1082" s="21" t="s">
        <v>17425</v>
      </c>
      <c r="H1082" s="98" t="str">
        <f>VLOOKUP(G1082,产品名称!$A:$B,2,0)</f>
        <v>Liquid Soap 473ml</v>
      </c>
      <c r="I1082" s="173">
        <v>60.71</v>
      </c>
      <c r="J1082" s="84">
        <v>1</v>
      </c>
      <c r="K1082" s="81">
        <v>0.2</v>
      </c>
      <c r="L1082" s="176">
        <v>12.14</v>
      </c>
      <c r="M1082" s="82"/>
      <c r="N1082" s="94">
        <v>0</v>
      </c>
      <c r="O1082" s="21" t="s">
        <v>18817</v>
      </c>
      <c r="P1082" s="21" t="s">
        <v>18830</v>
      </c>
      <c r="Q1082" s="21" t="s">
        <v>18702</v>
      </c>
      <c r="S1082" s="21">
        <v>44190</v>
      </c>
    </row>
    <row r="1083" spans="1:19">
      <c r="A1083" s="21" t="s">
        <v>18831</v>
      </c>
      <c r="B1083" s="21" t="s">
        <v>18832</v>
      </c>
      <c r="C1083" s="21" t="s">
        <v>18833</v>
      </c>
      <c r="D1083" s="21" t="s">
        <v>18834</v>
      </c>
      <c r="E1083" s="21" t="s">
        <v>18699</v>
      </c>
      <c r="F1083" s="21" t="s">
        <v>1434</v>
      </c>
      <c r="G1083" s="21" t="s">
        <v>17425</v>
      </c>
      <c r="H1083" s="98" t="str">
        <f>VLOOKUP(G1083,产品名称!$A:$B,2,0)</f>
        <v>Liquid Soap 473ml</v>
      </c>
      <c r="I1083" s="173">
        <v>60.72</v>
      </c>
      <c r="J1083" s="84">
        <v>1</v>
      </c>
      <c r="K1083" s="81">
        <v>0.2</v>
      </c>
      <c r="L1083" s="176">
        <v>12.14</v>
      </c>
      <c r="M1083" s="82"/>
      <c r="N1083" s="94">
        <v>0</v>
      </c>
      <c r="O1083" s="21" t="s">
        <v>18835</v>
      </c>
      <c r="P1083" s="21" t="s">
        <v>18836</v>
      </c>
      <c r="Q1083" s="21" t="s">
        <v>18702</v>
      </c>
      <c r="S1083" s="21">
        <v>44190</v>
      </c>
    </row>
    <row r="1084" spans="1:19">
      <c r="A1084" s="21" t="s">
        <v>18821</v>
      </c>
      <c r="B1084" s="21" t="s">
        <v>18822</v>
      </c>
      <c r="C1084" s="21" t="s">
        <v>18837</v>
      </c>
      <c r="D1084" s="21" t="s">
        <v>18824</v>
      </c>
      <c r="E1084" s="21" t="s">
        <v>18699</v>
      </c>
      <c r="F1084" s="21" t="s">
        <v>1434</v>
      </c>
      <c r="G1084" s="21" t="s">
        <v>17425</v>
      </c>
      <c r="H1084" s="98" t="str">
        <f>VLOOKUP(G1084,产品名称!$A:$B,2,0)</f>
        <v>Liquid Soap 473ml</v>
      </c>
      <c r="I1084" s="173">
        <v>65.28</v>
      </c>
      <c r="J1084" s="84">
        <v>1</v>
      </c>
      <c r="K1084" s="81">
        <v>0.2</v>
      </c>
      <c r="L1084" s="176">
        <v>13.06</v>
      </c>
      <c r="M1084" s="82"/>
      <c r="N1084" s="94">
        <v>0</v>
      </c>
      <c r="O1084" s="21" t="s">
        <v>18825</v>
      </c>
      <c r="P1084" s="21" t="s">
        <v>18838</v>
      </c>
      <c r="Q1084" s="21" t="s">
        <v>18702</v>
      </c>
      <c r="S1084" s="21">
        <v>44190</v>
      </c>
    </row>
    <row r="1085" spans="1:19">
      <c r="A1085" s="21" t="s">
        <v>18839</v>
      </c>
      <c r="B1085" s="21" t="s">
        <v>18840</v>
      </c>
      <c r="C1085" s="21" t="s">
        <v>18841</v>
      </c>
      <c r="D1085" s="21" t="s">
        <v>18842</v>
      </c>
      <c r="E1085" s="21" t="s">
        <v>1365</v>
      </c>
      <c r="F1085" s="21" t="s">
        <v>8388</v>
      </c>
      <c r="G1085" s="21" t="s">
        <v>18843</v>
      </c>
      <c r="H1085" s="98" t="str">
        <f>VLOOKUP(G1085,产品名称!$A:$B,2,0)</f>
        <v>Tea Tree Bar Soap 140g</v>
      </c>
      <c r="I1085" s="173">
        <v>48.76</v>
      </c>
      <c r="J1085" s="84">
        <v>1</v>
      </c>
      <c r="K1085" s="81">
        <v>4.2000000000000003E-2</v>
      </c>
      <c r="L1085" s="176">
        <v>2.0499999999999998</v>
      </c>
      <c r="M1085" s="82"/>
      <c r="N1085" s="94">
        <v>0</v>
      </c>
      <c r="O1085" s="21" t="s">
        <v>18844</v>
      </c>
      <c r="P1085" s="21" t="s">
        <v>18844</v>
      </c>
      <c r="Q1085" s="21" t="s">
        <v>1375</v>
      </c>
      <c r="S1085" s="21">
        <v>44190</v>
      </c>
    </row>
    <row r="1086" spans="1:19">
      <c r="A1086" s="21" t="s">
        <v>18831</v>
      </c>
      <c r="B1086" s="21" t="s">
        <v>18832</v>
      </c>
      <c r="C1086" s="21" t="s">
        <v>18845</v>
      </c>
      <c r="D1086" s="21" t="s">
        <v>18834</v>
      </c>
      <c r="E1086" s="21" t="s">
        <v>18699</v>
      </c>
      <c r="F1086" s="21" t="s">
        <v>1434</v>
      </c>
      <c r="G1086" s="21" t="s">
        <v>17425</v>
      </c>
      <c r="H1086" s="98" t="str">
        <f>VLOOKUP(G1086,产品名称!$A:$B,2,0)</f>
        <v>Liquid Soap 473ml</v>
      </c>
      <c r="I1086" s="173">
        <v>60.72</v>
      </c>
      <c r="J1086" s="84">
        <v>1</v>
      </c>
      <c r="K1086" s="81">
        <v>0.2</v>
      </c>
      <c r="L1086" s="176">
        <v>12.14</v>
      </c>
      <c r="M1086" s="82"/>
      <c r="N1086" s="94">
        <v>0</v>
      </c>
      <c r="O1086" s="21" t="s">
        <v>18835</v>
      </c>
      <c r="P1086" s="21" t="s">
        <v>18846</v>
      </c>
      <c r="Q1086" s="21" t="s">
        <v>18702</v>
      </c>
      <c r="S1086" s="21">
        <v>44190</v>
      </c>
    </row>
    <row r="1087" spans="1:19">
      <c r="A1087" s="21" t="s">
        <v>18831</v>
      </c>
      <c r="B1087" s="21" t="s">
        <v>18832</v>
      </c>
      <c r="C1087" s="21" t="s">
        <v>18847</v>
      </c>
      <c r="D1087" s="21" t="s">
        <v>18834</v>
      </c>
      <c r="E1087" s="21" t="s">
        <v>18699</v>
      </c>
      <c r="F1087" s="21" t="s">
        <v>1434</v>
      </c>
      <c r="G1087" s="21" t="s">
        <v>17425</v>
      </c>
      <c r="H1087" s="98" t="str">
        <f>VLOOKUP(G1087,产品名称!$A:$B,2,0)</f>
        <v>Liquid Soap 473ml</v>
      </c>
      <c r="I1087" s="173">
        <v>60.71</v>
      </c>
      <c r="J1087" s="84">
        <v>1</v>
      </c>
      <c r="K1087" s="81">
        <v>0.2</v>
      </c>
      <c r="L1087" s="176">
        <v>12.14</v>
      </c>
      <c r="M1087" s="82"/>
      <c r="N1087" s="94">
        <v>0</v>
      </c>
      <c r="O1087" s="21" t="s">
        <v>18835</v>
      </c>
      <c r="P1087" s="21" t="s">
        <v>18848</v>
      </c>
      <c r="Q1087" s="21" t="s">
        <v>18702</v>
      </c>
      <c r="S1087" s="21">
        <v>44190</v>
      </c>
    </row>
    <row r="1088" spans="1:19">
      <c r="A1088" s="21" t="s">
        <v>18849</v>
      </c>
      <c r="B1088" s="21" t="s">
        <v>18850</v>
      </c>
      <c r="C1088" s="21" t="s">
        <v>18851</v>
      </c>
      <c r="D1088" s="21" t="s">
        <v>18852</v>
      </c>
      <c r="E1088" s="21" t="s">
        <v>18699</v>
      </c>
      <c r="F1088" s="21" t="s">
        <v>1434</v>
      </c>
      <c r="G1088" s="21" t="s">
        <v>17425</v>
      </c>
      <c r="H1088" s="98" t="str">
        <f>VLOOKUP(G1088,产品名称!$A:$B,2,0)</f>
        <v>Liquid Soap 473ml</v>
      </c>
      <c r="I1088" s="173">
        <v>63.91</v>
      </c>
      <c r="J1088" s="84">
        <v>1</v>
      </c>
      <c r="K1088" s="81">
        <v>0.2</v>
      </c>
      <c r="L1088" s="176">
        <v>12.78</v>
      </c>
      <c r="M1088" s="82"/>
      <c r="N1088" s="94">
        <v>0</v>
      </c>
      <c r="O1088" s="21" t="s">
        <v>18853</v>
      </c>
      <c r="P1088" s="21" t="s">
        <v>18854</v>
      </c>
      <c r="Q1088" s="21" t="s">
        <v>18702</v>
      </c>
      <c r="S1088" s="21">
        <v>44190</v>
      </c>
    </row>
    <row r="1089" spans="1:19">
      <c r="A1089" s="21" t="s">
        <v>18855</v>
      </c>
      <c r="B1089" s="21" t="s">
        <v>18856</v>
      </c>
      <c r="C1089" s="21" t="s">
        <v>18857</v>
      </c>
      <c r="D1089" s="21" t="s">
        <v>18858</v>
      </c>
      <c r="E1089" s="21" t="s">
        <v>18699</v>
      </c>
      <c r="F1089" s="21" t="s">
        <v>1434</v>
      </c>
      <c r="G1089" s="21" t="s">
        <v>17425</v>
      </c>
      <c r="H1089" s="98" t="str">
        <f>VLOOKUP(G1089,产品名称!$A:$B,2,0)</f>
        <v>Liquid Soap 473ml</v>
      </c>
      <c r="I1089" s="173">
        <v>100.96</v>
      </c>
      <c r="J1089" s="84">
        <v>1</v>
      </c>
      <c r="K1089" s="81">
        <v>0.2</v>
      </c>
      <c r="L1089" s="176">
        <v>20.190000000000001</v>
      </c>
      <c r="M1089" s="82"/>
      <c r="N1089" s="94">
        <v>0</v>
      </c>
      <c r="O1089" s="21" t="s">
        <v>18859</v>
      </c>
      <c r="P1089" s="21" t="s">
        <v>18859</v>
      </c>
      <c r="Q1089" s="21" t="s">
        <v>18702</v>
      </c>
      <c r="S1089" s="21">
        <v>44190</v>
      </c>
    </row>
    <row r="1090" spans="1:19">
      <c r="A1090" s="21" t="s">
        <v>18860</v>
      </c>
      <c r="B1090" s="21" t="s">
        <v>18861</v>
      </c>
      <c r="C1090" s="21" t="s">
        <v>18862</v>
      </c>
      <c r="D1090" s="21" t="s">
        <v>18863</v>
      </c>
      <c r="E1090" s="21" t="s">
        <v>18699</v>
      </c>
      <c r="F1090" s="21" t="s">
        <v>1434</v>
      </c>
      <c r="G1090" s="21" t="s">
        <v>17425</v>
      </c>
      <c r="H1090" s="98" t="str">
        <f>VLOOKUP(G1090,产品名称!$A:$B,2,0)</f>
        <v>Liquid Soap 473ml</v>
      </c>
      <c r="I1090" s="173">
        <v>65.08</v>
      </c>
      <c r="J1090" s="84">
        <v>1</v>
      </c>
      <c r="K1090" s="81">
        <v>0.2</v>
      </c>
      <c r="L1090" s="176">
        <v>13.02</v>
      </c>
      <c r="M1090" s="82"/>
      <c r="N1090" s="94">
        <v>0</v>
      </c>
      <c r="O1090" s="21" t="s">
        <v>18864</v>
      </c>
      <c r="P1090" s="21" t="s">
        <v>18865</v>
      </c>
      <c r="Q1090" s="21" t="s">
        <v>18702</v>
      </c>
      <c r="S1090" s="21">
        <v>44190</v>
      </c>
    </row>
    <row r="1091" spans="1:19">
      <c r="A1091" s="21" t="s">
        <v>18860</v>
      </c>
      <c r="B1091" s="21" t="s">
        <v>18861</v>
      </c>
      <c r="C1091" s="21" t="s">
        <v>18866</v>
      </c>
      <c r="D1091" s="21" t="s">
        <v>18863</v>
      </c>
      <c r="E1091" s="21" t="s">
        <v>18699</v>
      </c>
      <c r="F1091" s="21" t="s">
        <v>1434</v>
      </c>
      <c r="G1091" s="21" t="s">
        <v>17425</v>
      </c>
      <c r="H1091" s="98" t="str">
        <f>VLOOKUP(G1091,产品名称!$A:$B,2,0)</f>
        <v>Liquid Soap 473ml</v>
      </c>
      <c r="I1091" s="173">
        <v>65.069999999999993</v>
      </c>
      <c r="J1091" s="84">
        <v>1</v>
      </c>
      <c r="K1091" s="81">
        <v>0.2</v>
      </c>
      <c r="L1091" s="176">
        <v>13.01</v>
      </c>
      <c r="M1091" s="82"/>
      <c r="N1091" s="94">
        <v>0</v>
      </c>
      <c r="O1091" s="21" t="s">
        <v>18864</v>
      </c>
      <c r="P1091" s="21" t="s">
        <v>18867</v>
      </c>
      <c r="Q1091" s="21" t="s">
        <v>18702</v>
      </c>
      <c r="S1091" s="21">
        <v>44190</v>
      </c>
    </row>
    <row r="1092" spans="1:19">
      <c r="A1092" s="21" t="s">
        <v>18868</v>
      </c>
      <c r="B1092" s="21" t="s">
        <v>18869</v>
      </c>
      <c r="C1092" s="21" t="s">
        <v>18870</v>
      </c>
      <c r="D1092" s="21" t="s">
        <v>18871</v>
      </c>
      <c r="E1092" s="21" t="s">
        <v>18699</v>
      </c>
      <c r="F1092" s="21" t="s">
        <v>1434</v>
      </c>
      <c r="G1092" s="21" t="s">
        <v>17425</v>
      </c>
      <c r="H1092" s="98" t="str">
        <f>VLOOKUP(G1092,产品名称!$A:$B,2,0)</f>
        <v>Liquid Soap 473ml</v>
      </c>
      <c r="I1092" s="173">
        <v>60.72</v>
      </c>
      <c r="J1092" s="84">
        <v>1</v>
      </c>
      <c r="K1092" s="81">
        <v>0.2</v>
      </c>
      <c r="L1092" s="176">
        <v>12.14</v>
      </c>
      <c r="M1092" s="82"/>
      <c r="N1092" s="94">
        <v>0</v>
      </c>
      <c r="O1092" s="21" t="s">
        <v>18872</v>
      </c>
      <c r="P1092" s="21" t="s">
        <v>18873</v>
      </c>
      <c r="Q1092" s="21" t="s">
        <v>18702</v>
      </c>
      <c r="S1092" s="21">
        <v>44190</v>
      </c>
    </row>
    <row r="1093" spans="1:19">
      <c r="A1093" s="21" t="s">
        <v>18849</v>
      </c>
      <c r="B1093" s="21" t="s">
        <v>18850</v>
      </c>
      <c r="C1093" s="21" t="s">
        <v>18874</v>
      </c>
      <c r="D1093" s="21" t="s">
        <v>18852</v>
      </c>
      <c r="E1093" s="21" t="s">
        <v>18699</v>
      </c>
      <c r="F1093" s="21" t="s">
        <v>1434</v>
      </c>
      <c r="G1093" s="21" t="s">
        <v>17425</v>
      </c>
      <c r="H1093" s="98" t="str">
        <f>VLOOKUP(G1093,产品名称!$A:$B,2,0)</f>
        <v>Liquid Soap 473ml</v>
      </c>
      <c r="I1093" s="173">
        <v>63.92</v>
      </c>
      <c r="J1093" s="84">
        <v>1</v>
      </c>
      <c r="K1093" s="81">
        <v>0.2</v>
      </c>
      <c r="L1093" s="176">
        <v>12.78</v>
      </c>
      <c r="M1093" s="82"/>
      <c r="N1093" s="94">
        <v>0</v>
      </c>
      <c r="O1093" s="21" t="s">
        <v>18853</v>
      </c>
      <c r="P1093" s="21" t="s">
        <v>18875</v>
      </c>
      <c r="Q1093" s="21" t="s">
        <v>18702</v>
      </c>
      <c r="S1093" s="21">
        <v>44190</v>
      </c>
    </row>
    <row r="1094" spans="1:19">
      <c r="A1094" s="21" t="s">
        <v>18849</v>
      </c>
      <c r="B1094" s="21" t="s">
        <v>18850</v>
      </c>
      <c r="C1094" s="21" t="s">
        <v>18876</v>
      </c>
      <c r="D1094" s="21" t="s">
        <v>18852</v>
      </c>
      <c r="E1094" s="21" t="s">
        <v>18699</v>
      </c>
      <c r="F1094" s="21" t="s">
        <v>1434</v>
      </c>
      <c r="G1094" s="21" t="s">
        <v>17425</v>
      </c>
      <c r="H1094" s="98" t="str">
        <f>VLOOKUP(G1094,产品名称!$A:$B,2,0)</f>
        <v>Liquid Soap 473ml</v>
      </c>
      <c r="I1094" s="173">
        <v>63.9</v>
      </c>
      <c r="J1094" s="84">
        <v>1</v>
      </c>
      <c r="K1094" s="81">
        <v>0.2</v>
      </c>
      <c r="L1094" s="176">
        <v>12.78</v>
      </c>
      <c r="M1094" s="82"/>
      <c r="N1094" s="94">
        <v>0</v>
      </c>
      <c r="O1094" s="21" t="s">
        <v>18853</v>
      </c>
      <c r="P1094" s="21" t="s">
        <v>18877</v>
      </c>
      <c r="Q1094" s="21" t="s">
        <v>18702</v>
      </c>
      <c r="S1094" s="21">
        <v>44190</v>
      </c>
    </row>
    <row r="1095" spans="1:19">
      <c r="A1095" s="21" t="s">
        <v>18878</v>
      </c>
      <c r="B1095" s="21" t="s">
        <v>18879</v>
      </c>
      <c r="C1095" s="21" t="s">
        <v>18880</v>
      </c>
      <c r="D1095" s="21" t="s">
        <v>18881</v>
      </c>
      <c r="E1095" s="21" t="s">
        <v>18699</v>
      </c>
      <c r="F1095" s="21" t="s">
        <v>1437</v>
      </c>
      <c r="G1095" s="21" t="s">
        <v>18778</v>
      </c>
      <c r="H1095" s="98" t="str">
        <f>VLOOKUP(G1095,产品名称!$A:$B,2,0)</f>
        <v>Lip Balm -- Naked</v>
      </c>
      <c r="I1095" s="173">
        <v>65.599999999999994</v>
      </c>
      <c r="J1095" s="84">
        <v>2</v>
      </c>
      <c r="K1095" s="81">
        <v>1.4999999999999999E-2</v>
      </c>
      <c r="L1095" s="176">
        <v>0.98</v>
      </c>
      <c r="M1095" s="82"/>
      <c r="N1095" s="94">
        <v>0</v>
      </c>
      <c r="O1095" s="21" t="s">
        <v>18882</v>
      </c>
      <c r="P1095" s="21" t="s">
        <v>18883</v>
      </c>
      <c r="Q1095" s="21" t="s">
        <v>18702</v>
      </c>
      <c r="S1095" s="21">
        <v>44190</v>
      </c>
    </row>
    <row r="1096" spans="1:19">
      <c r="A1096" s="21" t="s">
        <v>18878</v>
      </c>
      <c r="B1096" s="21" t="s">
        <v>18879</v>
      </c>
      <c r="C1096" s="21" t="s">
        <v>18884</v>
      </c>
      <c r="D1096" s="21" t="s">
        <v>18881</v>
      </c>
      <c r="E1096" s="21" t="s">
        <v>18699</v>
      </c>
      <c r="F1096" s="21" t="s">
        <v>1438</v>
      </c>
      <c r="G1096" s="21" t="s">
        <v>210</v>
      </c>
      <c r="H1096" s="98" t="str">
        <f>VLOOKUP(G1096,产品名称!$A:$B,2,0)</f>
        <v>Lip Balm -- Lemon Lime</v>
      </c>
      <c r="I1096" s="173">
        <v>65.599999999999994</v>
      </c>
      <c r="J1096" s="84">
        <v>2</v>
      </c>
      <c r="K1096" s="81">
        <v>1.4999999999999999E-2</v>
      </c>
      <c r="L1096" s="176">
        <v>0.98</v>
      </c>
      <c r="M1096" s="82"/>
      <c r="N1096" s="94">
        <v>0</v>
      </c>
      <c r="O1096" s="21" t="s">
        <v>18882</v>
      </c>
      <c r="P1096" s="21" t="s">
        <v>18885</v>
      </c>
      <c r="Q1096" s="21" t="s">
        <v>18702</v>
      </c>
      <c r="S1096" s="21">
        <v>44190</v>
      </c>
    </row>
    <row r="1097" spans="1:19">
      <c r="A1097" s="21" t="s">
        <v>18860</v>
      </c>
      <c r="B1097" s="21" t="s">
        <v>18861</v>
      </c>
      <c r="C1097" s="21" t="s">
        <v>18886</v>
      </c>
      <c r="D1097" s="21" t="s">
        <v>18863</v>
      </c>
      <c r="E1097" s="21" t="s">
        <v>18699</v>
      </c>
      <c r="F1097" s="21" t="s">
        <v>1434</v>
      </c>
      <c r="G1097" s="21" t="s">
        <v>17425</v>
      </c>
      <c r="H1097" s="98" t="str">
        <f>VLOOKUP(G1097,产品名称!$A:$B,2,0)</f>
        <v>Liquid Soap 473ml</v>
      </c>
      <c r="I1097" s="173">
        <v>65.08</v>
      </c>
      <c r="J1097" s="84">
        <v>1</v>
      </c>
      <c r="K1097" s="81">
        <v>0.2</v>
      </c>
      <c r="L1097" s="176">
        <v>13.02</v>
      </c>
      <c r="M1097" s="82"/>
      <c r="N1097" s="94">
        <v>0</v>
      </c>
      <c r="O1097" s="21" t="s">
        <v>18864</v>
      </c>
      <c r="P1097" s="21" t="s">
        <v>18887</v>
      </c>
      <c r="Q1097" s="21" t="s">
        <v>18702</v>
      </c>
      <c r="S1097" s="21">
        <v>44190</v>
      </c>
    </row>
    <row r="1098" spans="1:19">
      <c r="A1098" s="21" t="s">
        <v>18868</v>
      </c>
      <c r="B1098" s="21" t="s">
        <v>18869</v>
      </c>
      <c r="C1098" s="21" t="s">
        <v>18888</v>
      </c>
      <c r="D1098" s="21" t="s">
        <v>18871</v>
      </c>
      <c r="E1098" s="21" t="s">
        <v>18699</v>
      </c>
      <c r="F1098" s="21" t="s">
        <v>1434</v>
      </c>
      <c r="G1098" s="21" t="s">
        <v>17425</v>
      </c>
      <c r="H1098" s="98" t="str">
        <f>VLOOKUP(G1098,产品名称!$A:$B,2,0)</f>
        <v>Liquid Soap 473ml</v>
      </c>
      <c r="I1098" s="173">
        <v>60.72</v>
      </c>
      <c r="J1098" s="84">
        <v>1</v>
      </c>
      <c r="K1098" s="81">
        <v>0.2</v>
      </c>
      <c r="L1098" s="176">
        <v>12.14</v>
      </c>
      <c r="M1098" s="82"/>
      <c r="N1098" s="94">
        <v>0</v>
      </c>
      <c r="O1098" s="21" t="s">
        <v>18872</v>
      </c>
      <c r="P1098" s="21" t="s">
        <v>18889</v>
      </c>
      <c r="Q1098" s="21" t="s">
        <v>18702</v>
      </c>
      <c r="S1098" s="21">
        <v>44190</v>
      </c>
    </row>
    <row r="1099" spans="1:19">
      <c r="A1099" s="21" t="s">
        <v>18868</v>
      </c>
      <c r="B1099" s="21" t="s">
        <v>18869</v>
      </c>
      <c r="C1099" s="21" t="s">
        <v>18890</v>
      </c>
      <c r="D1099" s="21" t="s">
        <v>18871</v>
      </c>
      <c r="E1099" s="21" t="s">
        <v>18699</v>
      </c>
      <c r="F1099" s="21" t="s">
        <v>1434</v>
      </c>
      <c r="G1099" s="21" t="s">
        <v>17425</v>
      </c>
      <c r="H1099" s="98" t="str">
        <f>VLOOKUP(G1099,产品名称!$A:$B,2,0)</f>
        <v>Liquid Soap 473ml</v>
      </c>
      <c r="I1099" s="173">
        <v>60.71</v>
      </c>
      <c r="J1099" s="84">
        <v>1</v>
      </c>
      <c r="K1099" s="81">
        <v>0.2</v>
      </c>
      <c r="L1099" s="176">
        <v>12.14</v>
      </c>
      <c r="M1099" s="82"/>
      <c r="N1099" s="94">
        <v>0</v>
      </c>
      <c r="O1099" s="21" t="s">
        <v>18872</v>
      </c>
      <c r="P1099" s="21" t="s">
        <v>18891</v>
      </c>
      <c r="Q1099" s="21" t="s">
        <v>18702</v>
      </c>
      <c r="S1099" s="21">
        <v>44190</v>
      </c>
    </row>
    <row r="1100" spans="1:19">
      <c r="A1100" s="21" t="s">
        <v>18892</v>
      </c>
      <c r="B1100" s="21" t="s">
        <v>18893</v>
      </c>
      <c r="C1100" s="21" t="s">
        <v>18894</v>
      </c>
      <c r="D1100" s="21" t="s">
        <v>18895</v>
      </c>
      <c r="E1100" s="21" t="s">
        <v>1365</v>
      </c>
      <c r="F1100" s="21" t="s">
        <v>1434</v>
      </c>
      <c r="G1100" s="21" t="s">
        <v>17425</v>
      </c>
      <c r="H1100" s="98" t="str">
        <f>VLOOKUP(G1100,产品名称!$A:$B,2,0)</f>
        <v>Liquid Soap 473ml</v>
      </c>
      <c r="I1100" s="173">
        <v>60.71</v>
      </c>
      <c r="J1100" s="84">
        <v>1</v>
      </c>
      <c r="K1100" s="81">
        <v>4.2000000000000003E-2</v>
      </c>
      <c r="L1100" s="176">
        <v>2.5499999999999998</v>
      </c>
      <c r="M1100" s="82"/>
      <c r="N1100" s="94">
        <v>0</v>
      </c>
      <c r="O1100" s="21" t="s">
        <v>18896</v>
      </c>
      <c r="P1100" s="21" t="s">
        <v>18897</v>
      </c>
      <c r="Q1100" s="21" t="s">
        <v>711</v>
      </c>
      <c r="S1100" s="21">
        <v>44190</v>
      </c>
    </row>
    <row r="1101" spans="1:19">
      <c r="A1101" s="21" t="s">
        <v>18892</v>
      </c>
      <c r="B1101" s="21" t="s">
        <v>18893</v>
      </c>
      <c r="C1101" s="21" t="s">
        <v>18898</v>
      </c>
      <c r="D1101" s="21" t="s">
        <v>18895</v>
      </c>
      <c r="E1101" s="21" t="s">
        <v>1365</v>
      </c>
      <c r="F1101" s="21" t="s">
        <v>1434</v>
      </c>
      <c r="G1101" s="21" t="s">
        <v>17425</v>
      </c>
      <c r="H1101" s="98" t="str">
        <f>VLOOKUP(G1101,产品名称!$A:$B,2,0)</f>
        <v>Liquid Soap 473ml</v>
      </c>
      <c r="I1101" s="173">
        <v>60.72</v>
      </c>
      <c r="J1101" s="84">
        <v>1</v>
      </c>
      <c r="K1101" s="81">
        <v>4.2000000000000003E-2</v>
      </c>
      <c r="L1101" s="176">
        <v>2.5499999999999998</v>
      </c>
      <c r="M1101" s="82"/>
      <c r="N1101" s="94">
        <v>0</v>
      </c>
      <c r="O1101" s="21" t="s">
        <v>18896</v>
      </c>
      <c r="P1101" s="21" t="s">
        <v>18899</v>
      </c>
      <c r="Q1101" s="21" t="s">
        <v>711</v>
      </c>
      <c r="S1101" s="21">
        <v>44189</v>
      </c>
    </row>
    <row r="1102" spans="1:19">
      <c r="A1102" s="21" t="s">
        <v>18892</v>
      </c>
      <c r="B1102" s="21" t="s">
        <v>18893</v>
      </c>
      <c r="C1102" s="21" t="s">
        <v>18900</v>
      </c>
      <c r="D1102" s="21" t="s">
        <v>18895</v>
      </c>
      <c r="E1102" s="21" t="s">
        <v>1365</v>
      </c>
      <c r="F1102" s="21" t="s">
        <v>1434</v>
      </c>
      <c r="G1102" s="21" t="s">
        <v>17425</v>
      </c>
      <c r="H1102" s="98" t="str">
        <f>VLOOKUP(G1102,产品名称!$A:$B,2,0)</f>
        <v>Liquid Soap 473ml</v>
      </c>
      <c r="I1102" s="173">
        <v>60.72</v>
      </c>
      <c r="J1102" s="84">
        <v>1</v>
      </c>
      <c r="K1102" s="81">
        <v>4.2000000000000003E-2</v>
      </c>
      <c r="L1102" s="176">
        <v>2.5499999999999998</v>
      </c>
      <c r="M1102" s="82"/>
      <c r="N1102" s="94">
        <v>0</v>
      </c>
      <c r="O1102" s="21" t="s">
        <v>18896</v>
      </c>
      <c r="P1102" s="21" t="s">
        <v>18901</v>
      </c>
      <c r="Q1102" s="21" t="s">
        <v>711</v>
      </c>
      <c r="S1102" s="21">
        <v>44189</v>
      </c>
    </row>
    <row r="1103" spans="1:19">
      <c r="A1103" s="21" t="s">
        <v>18902</v>
      </c>
      <c r="B1103" s="21" t="s">
        <v>18903</v>
      </c>
      <c r="C1103" s="21" t="s">
        <v>18904</v>
      </c>
      <c r="D1103" s="21" t="s">
        <v>18905</v>
      </c>
      <c r="E1103" s="21" t="s">
        <v>1365</v>
      </c>
      <c r="F1103" s="21" t="s">
        <v>1434</v>
      </c>
      <c r="G1103" s="21" t="s">
        <v>17425</v>
      </c>
      <c r="H1103" s="98" t="str">
        <f>VLOOKUP(G1103,产品名称!$A:$B,2,0)</f>
        <v>Liquid Soap 473ml</v>
      </c>
      <c r="I1103" s="173">
        <v>60.72</v>
      </c>
      <c r="J1103" s="84">
        <v>1</v>
      </c>
      <c r="K1103" s="81">
        <v>4.2000000000000003E-2</v>
      </c>
      <c r="L1103" s="176">
        <v>2.5499999999999998</v>
      </c>
      <c r="M1103" s="82"/>
      <c r="N1103" s="94">
        <v>0</v>
      </c>
      <c r="O1103" s="21" t="s">
        <v>18906</v>
      </c>
      <c r="P1103" s="21" t="s">
        <v>18907</v>
      </c>
      <c r="Q1103" s="21" t="s">
        <v>18908</v>
      </c>
      <c r="S1103" s="21">
        <v>44189</v>
      </c>
    </row>
    <row r="1104" spans="1:19">
      <c r="A1104" s="21" t="s">
        <v>18902</v>
      </c>
      <c r="B1104" s="21" t="s">
        <v>18903</v>
      </c>
      <c r="C1104" s="21" t="s">
        <v>18909</v>
      </c>
      <c r="D1104" s="21" t="s">
        <v>18905</v>
      </c>
      <c r="E1104" s="21" t="s">
        <v>1365</v>
      </c>
      <c r="F1104" s="21" t="s">
        <v>1434</v>
      </c>
      <c r="G1104" s="21" t="s">
        <v>17425</v>
      </c>
      <c r="H1104" s="98" t="str">
        <f>VLOOKUP(G1104,产品名称!$A:$B,2,0)</f>
        <v>Liquid Soap 473ml</v>
      </c>
      <c r="I1104" s="173">
        <v>60.71</v>
      </c>
      <c r="J1104" s="84">
        <v>1</v>
      </c>
      <c r="K1104" s="81">
        <v>4.2000000000000003E-2</v>
      </c>
      <c r="L1104" s="176">
        <v>2.5499999999999998</v>
      </c>
      <c r="M1104" s="82"/>
      <c r="N1104" s="94">
        <v>0</v>
      </c>
      <c r="O1104" s="21" t="s">
        <v>18906</v>
      </c>
      <c r="P1104" s="21" t="s">
        <v>18910</v>
      </c>
      <c r="Q1104" s="21" t="s">
        <v>18908</v>
      </c>
      <c r="S1104" s="21">
        <v>44189</v>
      </c>
    </row>
    <row r="1105" spans="1:19">
      <c r="A1105" s="21" t="s">
        <v>18902</v>
      </c>
      <c r="B1105" s="21" t="s">
        <v>18903</v>
      </c>
      <c r="C1105" s="21" t="s">
        <v>18911</v>
      </c>
      <c r="D1105" s="21" t="s">
        <v>18905</v>
      </c>
      <c r="E1105" s="21" t="s">
        <v>1365</v>
      </c>
      <c r="F1105" s="21" t="s">
        <v>1434</v>
      </c>
      <c r="G1105" s="21" t="s">
        <v>17425</v>
      </c>
      <c r="H1105" s="98" t="str">
        <f>VLOOKUP(G1105,产品名称!$A:$B,2,0)</f>
        <v>Liquid Soap 473ml</v>
      </c>
      <c r="I1105" s="173">
        <v>60.72</v>
      </c>
      <c r="J1105" s="84">
        <v>1</v>
      </c>
      <c r="K1105" s="81">
        <v>4.2000000000000003E-2</v>
      </c>
      <c r="L1105" s="176">
        <v>2.5499999999999998</v>
      </c>
      <c r="M1105" s="82"/>
      <c r="N1105" s="94">
        <v>0</v>
      </c>
      <c r="O1105" s="21" t="s">
        <v>18906</v>
      </c>
      <c r="P1105" s="21" t="s">
        <v>18912</v>
      </c>
      <c r="Q1105" s="21" t="s">
        <v>18908</v>
      </c>
      <c r="S1105" s="21">
        <v>44189</v>
      </c>
    </row>
    <row r="1106" spans="1:19">
      <c r="A1106" s="21" t="s">
        <v>18913</v>
      </c>
      <c r="B1106" s="21" t="s">
        <v>18914</v>
      </c>
      <c r="C1106" s="21" t="s">
        <v>18915</v>
      </c>
      <c r="D1106" s="21" t="s">
        <v>18916</v>
      </c>
      <c r="E1106" s="21" t="s">
        <v>18699</v>
      </c>
      <c r="F1106" s="21" t="s">
        <v>1434</v>
      </c>
      <c r="G1106" s="21" t="s">
        <v>17425</v>
      </c>
      <c r="H1106" s="98" t="str">
        <f>VLOOKUP(G1106,产品名称!$A:$B,2,0)</f>
        <v>Liquid Soap 473ml</v>
      </c>
      <c r="I1106" s="173">
        <v>100.96</v>
      </c>
      <c r="J1106" s="84">
        <v>1</v>
      </c>
      <c r="K1106" s="81">
        <v>0.2</v>
      </c>
      <c r="L1106" s="176">
        <v>20.190000000000001</v>
      </c>
      <c r="M1106" s="82"/>
      <c r="N1106" s="94">
        <v>0</v>
      </c>
      <c r="O1106" s="21" t="s">
        <v>18917</v>
      </c>
      <c r="P1106" s="21" t="s">
        <v>18917</v>
      </c>
      <c r="Q1106" s="21" t="s">
        <v>18702</v>
      </c>
      <c r="S1106" s="21">
        <v>44189</v>
      </c>
    </row>
    <row r="1107" spans="1:19">
      <c r="A1107" s="21" t="s">
        <v>18918</v>
      </c>
      <c r="B1107" s="21" t="s">
        <v>18919</v>
      </c>
      <c r="C1107" s="21" t="s">
        <v>18920</v>
      </c>
      <c r="D1107" s="21" t="s">
        <v>18921</v>
      </c>
      <c r="E1107" s="21" t="s">
        <v>18699</v>
      </c>
      <c r="F1107" s="21" t="s">
        <v>1434</v>
      </c>
      <c r="G1107" s="21" t="s">
        <v>17425</v>
      </c>
      <c r="H1107" s="98" t="str">
        <f>VLOOKUP(G1107,产品名称!$A:$B,2,0)</f>
        <v>Liquid Soap 473ml</v>
      </c>
      <c r="I1107" s="173">
        <v>65.489999999999995</v>
      </c>
      <c r="J1107" s="84">
        <v>1</v>
      </c>
      <c r="K1107" s="81">
        <v>0.2</v>
      </c>
      <c r="L1107" s="176">
        <v>13.1</v>
      </c>
      <c r="M1107" s="82"/>
      <c r="N1107" s="94">
        <v>0</v>
      </c>
      <c r="O1107" s="21" t="s">
        <v>18922</v>
      </c>
      <c r="P1107" s="21" t="s">
        <v>18923</v>
      </c>
      <c r="Q1107" s="21" t="s">
        <v>18702</v>
      </c>
      <c r="S1107" s="21">
        <v>44189</v>
      </c>
    </row>
    <row r="1108" spans="1:19">
      <c r="A1108" s="21" t="s">
        <v>18924</v>
      </c>
      <c r="B1108" s="21" t="s">
        <v>18925</v>
      </c>
      <c r="C1108" s="21" t="s">
        <v>18926</v>
      </c>
      <c r="D1108" s="21" t="s">
        <v>18927</v>
      </c>
      <c r="E1108" s="21" t="s">
        <v>18699</v>
      </c>
      <c r="F1108" s="21" t="s">
        <v>1434</v>
      </c>
      <c r="G1108" s="21" t="s">
        <v>17425</v>
      </c>
      <c r="H1108" s="98" t="str">
        <f>VLOOKUP(G1108,产品名称!$A:$B,2,0)</f>
        <v>Liquid Soap 473ml</v>
      </c>
      <c r="I1108" s="173">
        <v>60.71</v>
      </c>
      <c r="J1108" s="84">
        <v>1</v>
      </c>
      <c r="K1108" s="81">
        <v>0.2</v>
      </c>
      <c r="L1108" s="176">
        <v>12.14</v>
      </c>
      <c r="M1108" s="82"/>
      <c r="N1108" s="94">
        <v>0</v>
      </c>
      <c r="O1108" s="21" t="s">
        <v>18928</v>
      </c>
      <c r="P1108" s="21" t="s">
        <v>18929</v>
      </c>
      <c r="Q1108" s="21" t="s">
        <v>18702</v>
      </c>
      <c r="S1108" s="21">
        <v>44189</v>
      </c>
    </row>
    <row r="1109" spans="1:19">
      <c r="A1109" s="21" t="s">
        <v>18918</v>
      </c>
      <c r="B1109" s="21" t="s">
        <v>18919</v>
      </c>
      <c r="C1109" s="21" t="s">
        <v>18930</v>
      </c>
      <c r="D1109" s="21" t="s">
        <v>18921</v>
      </c>
      <c r="E1109" s="21" t="s">
        <v>18699</v>
      </c>
      <c r="F1109" s="21" t="s">
        <v>1434</v>
      </c>
      <c r="G1109" s="21" t="s">
        <v>17425</v>
      </c>
      <c r="H1109" s="98" t="str">
        <f>VLOOKUP(G1109,产品名称!$A:$B,2,0)</f>
        <v>Liquid Soap 473ml</v>
      </c>
      <c r="I1109" s="173">
        <v>65.48</v>
      </c>
      <c r="J1109" s="84">
        <v>1</v>
      </c>
      <c r="K1109" s="81">
        <v>0.2</v>
      </c>
      <c r="L1109" s="176">
        <v>13.1</v>
      </c>
      <c r="M1109" s="82"/>
      <c r="N1109" s="94">
        <v>0</v>
      </c>
      <c r="O1109" s="21" t="s">
        <v>18922</v>
      </c>
      <c r="P1109" s="21" t="s">
        <v>18931</v>
      </c>
      <c r="Q1109" s="21" t="s">
        <v>18702</v>
      </c>
      <c r="S1109" s="21">
        <v>44189</v>
      </c>
    </row>
    <row r="1110" spans="1:19">
      <c r="A1110" s="21" t="s">
        <v>18924</v>
      </c>
      <c r="B1110" s="21" t="s">
        <v>18925</v>
      </c>
      <c r="C1110" s="21" t="s">
        <v>18932</v>
      </c>
      <c r="D1110" s="21" t="s">
        <v>18927</v>
      </c>
      <c r="E1110" s="21" t="s">
        <v>18699</v>
      </c>
      <c r="F1110" s="21" t="s">
        <v>1434</v>
      </c>
      <c r="G1110" s="21" t="s">
        <v>17425</v>
      </c>
      <c r="H1110" s="98" t="str">
        <f>VLOOKUP(G1110,产品名称!$A:$B,2,0)</f>
        <v>Liquid Soap 473ml</v>
      </c>
      <c r="I1110" s="173">
        <v>60.72</v>
      </c>
      <c r="J1110" s="84">
        <v>1</v>
      </c>
      <c r="K1110" s="81">
        <v>0.2</v>
      </c>
      <c r="L1110" s="176">
        <v>12.14</v>
      </c>
      <c r="M1110" s="82"/>
      <c r="N1110" s="94">
        <v>0</v>
      </c>
      <c r="O1110" s="21" t="s">
        <v>18928</v>
      </c>
      <c r="P1110" s="21" t="s">
        <v>18933</v>
      </c>
      <c r="Q1110" s="21" t="s">
        <v>18702</v>
      </c>
      <c r="S1110" s="21">
        <v>44189</v>
      </c>
    </row>
    <row r="1111" spans="1:19">
      <c r="A1111" s="21" t="s">
        <v>18924</v>
      </c>
      <c r="B1111" s="21" t="s">
        <v>18925</v>
      </c>
      <c r="C1111" s="21" t="s">
        <v>18934</v>
      </c>
      <c r="D1111" s="21" t="s">
        <v>18927</v>
      </c>
      <c r="E1111" s="21" t="s">
        <v>18699</v>
      </c>
      <c r="F1111" s="21" t="s">
        <v>1434</v>
      </c>
      <c r="G1111" s="21" t="s">
        <v>17425</v>
      </c>
      <c r="H1111" s="98" t="str">
        <f>VLOOKUP(G1111,产品名称!$A:$B,2,0)</f>
        <v>Liquid Soap 473ml</v>
      </c>
      <c r="I1111" s="173">
        <v>60.72</v>
      </c>
      <c r="J1111" s="84">
        <v>1</v>
      </c>
      <c r="K1111" s="81">
        <v>0.2</v>
      </c>
      <c r="L1111" s="176">
        <v>12.14</v>
      </c>
      <c r="M1111" s="82"/>
      <c r="N1111" s="94">
        <v>0</v>
      </c>
      <c r="O1111" s="21" t="s">
        <v>18928</v>
      </c>
      <c r="P1111" s="21" t="s">
        <v>18935</v>
      </c>
      <c r="Q1111" s="21" t="s">
        <v>18702</v>
      </c>
      <c r="S1111" s="21">
        <v>44189</v>
      </c>
    </row>
    <row r="1112" spans="1:19">
      <c r="A1112" s="21" t="s">
        <v>18936</v>
      </c>
      <c r="B1112" s="21" t="s">
        <v>18937</v>
      </c>
      <c r="C1112" s="21" t="s">
        <v>18938</v>
      </c>
      <c r="D1112" s="21" t="s">
        <v>18939</v>
      </c>
      <c r="E1112" s="21" t="s">
        <v>1365</v>
      </c>
      <c r="F1112" s="21" t="s">
        <v>1434</v>
      </c>
      <c r="G1112" s="21" t="s">
        <v>17425</v>
      </c>
      <c r="H1112" s="98" t="str">
        <f>VLOOKUP(G1112,产品名称!$A:$B,2,0)</f>
        <v>Liquid Soap 473ml</v>
      </c>
      <c r="I1112" s="173">
        <v>60.71</v>
      </c>
      <c r="J1112" s="84">
        <v>1</v>
      </c>
      <c r="K1112" s="81">
        <v>4.2000000000000003E-2</v>
      </c>
      <c r="L1112" s="176">
        <v>2.5499999999999998</v>
      </c>
      <c r="M1112" s="82"/>
      <c r="N1112" s="94">
        <v>0</v>
      </c>
      <c r="O1112" s="21" t="s">
        <v>18940</v>
      </c>
      <c r="P1112" s="21" t="s">
        <v>18941</v>
      </c>
      <c r="Q1112" s="21" t="s">
        <v>711</v>
      </c>
      <c r="S1112" s="21">
        <v>44189</v>
      </c>
    </row>
    <row r="1113" spans="1:19">
      <c r="A1113" s="21" t="s">
        <v>18942</v>
      </c>
      <c r="B1113" s="21" t="s">
        <v>18943</v>
      </c>
      <c r="C1113" s="21" t="s">
        <v>18944</v>
      </c>
      <c r="D1113" s="21" t="s">
        <v>18945</v>
      </c>
      <c r="E1113" s="21" t="s">
        <v>1367</v>
      </c>
      <c r="F1113" s="21" t="s">
        <v>1438</v>
      </c>
      <c r="G1113" s="21" t="s">
        <v>210</v>
      </c>
      <c r="H1113" s="98" t="str">
        <f>VLOOKUP(G1113,产品名称!$A:$B,2,0)</f>
        <v>Lip Balm -- Lemon Lime</v>
      </c>
      <c r="I1113" s="173">
        <v>34.57</v>
      </c>
      <c r="J1113" s="84">
        <v>1</v>
      </c>
      <c r="K1113" s="81">
        <v>0.19</v>
      </c>
      <c r="L1113" s="176">
        <v>6.57</v>
      </c>
      <c r="M1113" s="82">
        <v>0.01</v>
      </c>
      <c r="N1113" s="94">
        <v>0.34</v>
      </c>
      <c r="O1113" s="21" t="s">
        <v>18946</v>
      </c>
      <c r="P1113" s="21" t="s">
        <v>18946</v>
      </c>
      <c r="Q1113" s="21" t="s">
        <v>1380</v>
      </c>
      <c r="S1113" s="21">
        <v>44189</v>
      </c>
    </row>
    <row r="1114" spans="1:19">
      <c r="A1114" s="21" t="s">
        <v>18936</v>
      </c>
      <c r="B1114" s="21" t="s">
        <v>18937</v>
      </c>
      <c r="C1114" s="21" t="s">
        <v>18947</v>
      </c>
      <c r="D1114" s="21" t="s">
        <v>18939</v>
      </c>
      <c r="E1114" s="21" t="s">
        <v>1365</v>
      </c>
      <c r="F1114" s="21" t="s">
        <v>1434</v>
      </c>
      <c r="G1114" s="21" t="s">
        <v>17425</v>
      </c>
      <c r="H1114" s="98" t="str">
        <f>VLOOKUP(G1114,产品名称!$A:$B,2,0)</f>
        <v>Liquid Soap 473ml</v>
      </c>
      <c r="I1114" s="173">
        <v>60.72</v>
      </c>
      <c r="J1114" s="84">
        <v>1</v>
      </c>
      <c r="K1114" s="81">
        <v>4.2000000000000003E-2</v>
      </c>
      <c r="L1114" s="176">
        <v>2.5499999999999998</v>
      </c>
      <c r="M1114" s="82"/>
      <c r="N1114" s="94">
        <v>0</v>
      </c>
      <c r="O1114" s="21" t="s">
        <v>18940</v>
      </c>
      <c r="P1114" s="21" t="s">
        <v>18948</v>
      </c>
      <c r="Q1114" s="21" t="s">
        <v>711</v>
      </c>
      <c r="S1114" s="21">
        <v>44189</v>
      </c>
    </row>
    <row r="1115" spans="1:19">
      <c r="A1115" s="21" t="s">
        <v>18936</v>
      </c>
      <c r="B1115" s="21" t="s">
        <v>18937</v>
      </c>
      <c r="C1115" s="21" t="s">
        <v>18949</v>
      </c>
      <c r="D1115" s="21" t="s">
        <v>18939</v>
      </c>
      <c r="E1115" s="21" t="s">
        <v>1365</v>
      </c>
      <c r="F1115" s="21" t="s">
        <v>1434</v>
      </c>
      <c r="G1115" s="21" t="s">
        <v>17425</v>
      </c>
      <c r="H1115" s="98" t="str">
        <f>VLOOKUP(G1115,产品名称!$A:$B,2,0)</f>
        <v>Liquid Soap 473ml</v>
      </c>
      <c r="I1115" s="173">
        <v>60.72</v>
      </c>
      <c r="J1115" s="84">
        <v>1</v>
      </c>
      <c r="K1115" s="81">
        <v>4.2000000000000003E-2</v>
      </c>
      <c r="L1115" s="176">
        <v>2.5499999999999998</v>
      </c>
      <c r="M1115" s="82"/>
      <c r="N1115" s="94">
        <v>0</v>
      </c>
      <c r="O1115" s="21" t="s">
        <v>18940</v>
      </c>
      <c r="P1115" s="21" t="s">
        <v>18950</v>
      </c>
      <c r="Q1115" s="21" t="s">
        <v>711</v>
      </c>
      <c r="S1115" s="21">
        <v>44189</v>
      </c>
    </row>
    <row r="1116" spans="1:19">
      <c r="A1116" s="21" t="s">
        <v>18918</v>
      </c>
      <c r="B1116" s="21" t="s">
        <v>18919</v>
      </c>
      <c r="C1116" s="21" t="s">
        <v>18951</v>
      </c>
      <c r="D1116" s="21" t="s">
        <v>18921</v>
      </c>
      <c r="E1116" s="21" t="s">
        <v>18699</v>
      </c>
      <c r="F1116" s="21" t="s">
        <v>1434</v>
      </c>
      <c r="G1116" s="21" t="s">
        <v>17425</v>
      </c>
      <c r="H1116" s="98" t="str">
        <f>VLOOKUP(G1116,产品名称!$A:$B,2,0)</f>
        <v>Liquid Soap 473ml</v>
      </c>
      <c r="I1116" s="173">
        <v>65.489999999999995</v>
      </c>
      <c r="J1116" s="84">
        <v>1</v>
      </c>
      <c r="K1116" s="81">
        <v>0.2</v>
      </c>
      <c r="L1116" s="176">
        <v>13.1</v>
      </c>
      <c r="M1116" s="82"/>
      <c r="N1116" s="94">
        <v>0</v>
      </c>
      <c r="O1116" s="21" t="s">
        <v>18922</v>
      </c>
      <c r="P1116" s="21" t="s">
        <v>18952</v>
      </c>
      <c r="Q1116" s="21" t="s">
        <v>18702</v>
      </c>
      <c r="S1116" s="21">
        <v>44189</v>
      </c>
    </row>
    <row r="1117" spans="1:19">
      <c r="A1117" s="21" t="s">
        <v>18953</v>
      </c>
      <c r="B1117" s="21" t="s">
        <v>18954</v>
      </c>
      <c r="C1117" s="21" t="s">
        <v>18955</v>
      </c>
      <c r="D1117" s="21" t="s">
        <v>18956</v>
      </c>
      <c r="E1117" s="21" t="s">
        <v>18699</v>
      </c>
      <c r="F1117" s="21" t="s">
        <v>1434</v>
      </c>
      <c r="G1117" s="21" t="s">
        <v>17425</v>
      </c>
      <c r="H1117" s="98" t="str">
        <f>VLOOKUP(G1117,产品名称!$A:$B,2,0)</f>
        <v>Liquid Soap 473ml</v>
      </c>
      <c r="I1117" s="173">
        <v>60.71</v>
      </c>
      <c r="J1117" s="84">
        <v>1</v>
      </c>
      <c r="K1117" s="81">
        <v>0.2</v>
      </c>
      <c r="L1117" s="176">
        <v>12.14</v>
      </c>
      <c r="M1117" s="82"/>
      <c r="N1117" s="94">
        <v>0</v>
      </c>
      <c r="O1117" s="21" t="s">
        <v>18957</v>
      </c>
      <c r="P1117" s="21" t="s">
        <v>18958</v>
      </c>
      <c r="Q1117" s="21" t="s">
        <v>18702</v>
      </c>
      <c r="S1117" s="21">
        <v>44189</v>
      </c>
    </row>
    <row r="1118" spans="1:19">
      <c r="A1118" s="21" t="s">
        <v>18959</v>
      </c>
      <c r="B1118" s="21" t="s">
        <v>18960</v>
      </c>
      <c r="C1118" s="21" t="s">
        <v>18961</v>
      </c>
      <c r="D1118" s="21" t="s">
        <v>18962</v>
      </c>
      <c r="E1118" s="21" t="s">
        <v>18699</v>
      </c>
      <c r="F1118" s="21" t="s">
        <v>1434</v>
      </c>
      <c r="G1118" s="21" t="s">
        <v>17425</v>
      </c>
      <c r="H1118" s="98" t="str">
        <f>VLOOKUP(G1118,产品名称!$A:$B,2,0)</f>
        <v>Liquid Soap 473ml</v>
      </c>
      <c r="I1118" s="173">
        <v>65.39</v>
      </c>
      <c r="J1118" s="84">
        <v>1</v>
      </c>
      <c r="K1118" s="81">
        <v>0.2</v>
      </c>
      <c r="L1118" s="176">
        <v>13.08</v>
      </c>
      <c r="M1118" s="82"/>
      <c r="N1118" s="94">
        <v>0</v>
      </c>
      <c r="O1118" s="21" t="s">
        <v>18963</v>
      </c>
      <c r="P1118" s="21" t="s">
        <v>18964</v>
      </c>
      <c r="Q1118" s="21" t="s">
        <v>18702</v>
      </c>
      <c r="S1118" s="21">
        <v>44189</v>
      </c>
    </row>
    <row r="1119" spans="1:19">
      <c r="A1119" s="21" t="s">
        <v>18953</v>
      </c>
      <c r="B1119" s="21" t="s">
        <v>18954</v>
      </c>
      <c r="C1119" s="21" t="s">
        <v>18965</v>
      </c>
      <c r="D1119" s="21" t="s">
        <v>18956</v>
      </c>
      <c r="E1119" s="21" t="s">
        <v>18699</v>
      </c>
      <c r="F1119" s="21" t="s">
        <v>1434</v>
      </c>
      <c r="G1119" s="21" t="s">
        <v>17425</v>
      </c>
      <c r="H1119" s="98" t="str">
        <f>VLOOKUP(G1119,产品名称!$A:$B,2,0)</f>
        <v>Liquid Soap 473ml</v>
      </c>
      <c r="I1119" s="173">
        <v>60.72</v>
      </c>
      <c r="J1119" s="84">
        <v>1</v>
      </c>
      <c r="K1119" s="81">
        <v>0.2</v>
      </c>
      <c r="L1119" s="176">
        <v>12.14</v>
      </c>
      <c r="M1119" s="82"/>
      <c r="N1119" s="94">
        <v>0</v>
      </c>
      <c r="O1119" s="21" t="s">
        <v>18957</v>
      </c>
      <c r="P1119" s="21" t="s">
        <v>18966</v>
      </c>
      <c r="Q1119" s="21" t="s">
        <v>18702</v>
      </c>
      <c r="S1119" s="21">
        <v>44189</v>
      </c>
    </row>
    <row r="1120" spans="1:19">
      <c r="A1120" s="21" t="s">
        <v>18959</v>
      </c>
      <c r="B1120" s="21" t="s">
        <v>18960</v>
      </c>
      <c r="C1120" s="21" t="s">
        <v>18967</v>
      </c>
      <c r="D1120" s="21" t="s">
        <v>18962</v>
      </c>
      <c r="E1120" s="21" t="s">
        <v>18699</v>
      </c>
      <c r="F1120" s="21" t="s">
        <v>1434</v>
      </c>
      <c r="G1120" s="21" t="s">
        <v>17425</v>
      </c>
      <c r="H1120" s="98" t="str">
        <f>VLOOKUP(G1120,产品名称!$A:$B,2,0)</f>
        <v>Liquid Soap 473ml</v>
      </c>
      <c r="I1120" s="173">
        <v>65.38</v>
      </c>
      <c r="J1120" s="84">
        <v>1</v>
      </c>
      <c r="K1120" s="81">
        <v>0.2</v>
      </c>
      <c r="L1120" s="176">
        <v>13.08</v>
      </c>
      <c r="M1120" s="82"/>
      <c r="N1120" s="94">
        <v>0</v>
      </c>
      <c r="O1120" s="21" t="s">
        <v>18963</v>
      </c>
      <c r="P1120" s="21" t="s">
        <v>18968</v>
      </c>
      <c r="Q1120" s="21" t="s">
        <v>18702</v>
      </c>
      <c r="S1120" s="21">
        <v>44189</v>
      </c>
    </row>
    <row r="1121" spans="1:19">
      <c r="A1121" s="21" t="s">
        <v>18953</v>
      </c>
      <c r="B1121" s="21" t="s">
        <v>18954</v>
      </c>
      <c r="C1121" s="21" t="s">
        <v>18969</v>
      </c>
      <c r="D1121" s="21" t="s">
        <v>18956</v>
      </c>
      <c r="E1121" s="21" t="s">
        <v>18699</v>
      </c>
      <c r="F1121" s="21" t="s">
        <v>1434</v>
      </c>
      <c r="G1121" s="21" t="s">
        <v>17425</v>
      </c>
      <c r="H1121" s="98" t="str">
        <f>VLOOKUP(G1121,产品名称!$A:$B,2,0)</f>
        <v>Liquid Soap 473ml</v>
      </c>
      <c r="I1121" s="173">
        <v>60.72</v>
      </c>
      <c r="J1121" s="84">
        <v>1</v>
      </c>
      <c r="K1121" s="81">
        <v>0.2</v>
      </c>
      <c r="L1121" s="176">
        <v>12.14</v>
      </c>
      <c r="M1121" s="82"/>
      <c r="N1121" s="94">
        <v>0</v>
      </c>
      <c r="O1121" s="21" t="s">
        <v>18957</v>
      </c>
      <c r="P1121" s="21" t="s">
        <v>18970</v>
      </c>
      <c r="Q1121" s="21" t="s">
        <v>18702</v>
      </c>
      <c r="S1121" s="21">
        <v>44189</v>
      </c>
    </row>
    <row r="1122" spans="1:19">
      <c r="A1122" s="21" t="s">
        <v>18959</v>
      </c>
      <c r="B1122" s="21" t="s">
        <v>18960</v>
      </c>
      <c r="C1122" s="21" t="s">
        <v>18971</v>
      </c>
      <c r="D1122" s="21" t="s">
        <v>18962</v>
      </c>
      <c r="E1122" s="21" t="s">
        <v>18699</v>
      </c>
      <c r="F1122" s="21" t="s">
        <v>1434</v>
      </c>
      <c r="G1122" s="21" t="s">
        <v>17425</v>
      </c>
      <c r="H1122" s="98" t="str">
        <f>VLOOKUP(G1122,产品名称!$A:$B,2,0)</f>
        <v>Liquid Soap 473ml</v>
      </c>
      <c r="I1122" s="173">
        <v>65.39</v>
      </c>
      <c r="J1122" s="84">
        <v>1</v>
      </c>
      <c r="K1122" s="81">
        <v>0.2</v>
      </c>
      <c r="L1122" s="176">
        <v>13.08</v>
      </c>
      <c r="M1122" s="82"/>
      <c r="N1122" s="94">
        <v>0</v>
      </c>
      <c r="O1122" s="21" t="s">
        <v>18963</v>
      </c>
      <c r="P1122" s="21" t="s">
        <v>18972</v>
      </c>
      <c r="Q1122" s="21" t="s">
        <v>18702</v>
      </c>
      <c r="S1122" s="21">
        <v>44189</v>
      </c>
    </row>
    <row r="1123" spans="1:19">
      <c r="A1123" s="21" t="s">
        <v>18973</v>
      </c>
      <c r="B1123" s="21" t="s">
        <v>18974</v>
      </c>
      <c r="C1123" s="21" t="s">
        <v>18975</v>
      </c>
      <c r="D1123" s="21" t="s">
        <v>18976</v>
      </c>
      <c r="E1123" s="21" t="s">
        <v>18699</v>
      </c>
      <c r="F1123" s="21" t="s">
        <v>1434</v>
      </c>
      <c r="G1123" s="21" t="s">
        <v>17425</v>
      </c>
      <c r="H1123" s="98" t="str">
        <f>VLOOKUP(G1123,产品名称!$A:$B,2,0)</f>
        <v>Liquid Soap 473ml</v>
      </c>
      <c r="I1123" s="173">
        <v>60.72</v>
      </c>
      <c r="J1123" s="84">
        <v>1</v>
      </c>
      <c r="K1123" s="81">
        <v>0.2</v>
      </c>
      <c r="L1123" s="176">
        <v>12.14</v>
      </c>
      <c r="M1123" s="82"/>
      <c r="N1123" s="94">
        <v>0</v>
      </c>
      <c r="O1123" s="21" t="s">
        <v>18977</v>
      </c>
      <c r="P1123" s="21" t="s">
        <v>18978</v>
      </c>
      <c r="Q1123" s="21" t="s">
        <v>18702</v>
      </c>
      <c r="S1123" s="21">
        <v>44189</v>
      </c>
    </row>
    <row r="1124" spans="1:19">
      <c r="A1124" s="21" t="s">
        <v>18973</v>
      </c>
      <c r="B1124" s="21" t="s">
        <v>18974</v>
      </c>
      <c r="C1124" s="21" t="s">
        <v>18979</v>
      </c>
      <c r="D1124" s="21" t="s">
        <v>18976</v>
      </c>
      <c r="E1124" s="21" t="s">
        <v>18699</v>
      </c>
      <c r="F1124" s="21" t="s">
        <v>1434</v>
      </c>
      <c r="G1124" s="21" t="s">
        <v>17425</v>
      </c>
      <c r="H1124" s="98" t="str">
        <f>VLOOKUP(G1124,产品名称!$A:$B,2,0)</f>
        <v>Liquid Soap 473ml</v>
      </c>
      <c r="I1124" s="173">
        <v>60.71</v>
      </c>
      <c r="J1124" s="84">
        <v>1</v>
      </c>
      <c r="K1124" s="81">
        <v>0.2</v>
      </c>
      <c r="L1124" s="176">
        <v>12.14</v>
      </c>
      <c r="M1124" s="82"/>
      <c r="N1124" s="94">
        <v>0</v>
      </c>
      <c r="O1124" s="21" t="s">
        <v>18977</v>
      </c>
      <c r="P1124" s="21" t="s">
        <v>18980</v>
      </c>
      <c r="Q1124" s="21" t="s">
        <v>18702</v>
      </c>
      <c r="S1124" s="21">
        <v>44189</v>
      </c>
    </row>
    <row r="1125" spans="1:19">
      <c r="A1125" s="21" t="s">
        <v>18973</v>
      </c>
      <c r="B1125" s="21" t="s">
        <v>18974</v>
      </c>
      <c r="C1125" s="21" t="s">
        <v>18981</v>
      </c>
      <c r="D1125" s="21" t="s">
        <v>18976</v>
      </c>
      <c r="E1125" s="21" t="s">
        <v>18699</v>
      </c>
      <c r="F1125" s="21" t="s">
        <v>1434</v>
      </c>
      <c r="G1125" s="21" t="s">
        <v>17425</v>
      </c>
      <c r="H1125" s="98" t="str">
        <f>VLOOKUP(G1125,产品名称!$A:$B,2,0)</f>
        <v>Liquid Soap 473ml</v>
      </c>
      <c r="I1125" s="173">
        <v>60.72</v>
      </c>
      <c r="J1125" s="84">
        <v>1</v>
      </c>
      <c r="K1125" s="81">
        <v>0.2</v>
      </c>
      <c r="L1125" s="176">
        <v>12.14</v>
      </c>
      <c r="M1125" s="82"/>
      <c r="N1125" s="94">
        <v>0</v>
      </c>
      <c r="O1125" s="21" t="s">
        <v>18977</v>
      </c>
      <c r="P1125" s="21" t="s">
        <v>18982</v>
      </c>
      <c r="Q1125" s="21" t="s">
        <v>18702</v>
      </c>
      <c r="S1125" s="21">
        <v>44189</v>
      </c>
    </row>
    <row r="1126" spans="1:19">
      <c r="A1126" s="21" t="s">
        <v>18983</v>
      </c>
      <c r="B1126" s="21" t="s">
        <v>18984</v>
      </c>
      <c r="C1126" s="21" t="s">
        <v>18985</v>
      </c>
      <c r="D1126" s="21" t="s">
        <v>18986</v>
      </c>
      <c r="E1126" s="21" t="s">
        <v>1365</v>
      </c>
      <c r="F1126" s="21" t="s">
        <v>1434</v>
      </c>
      <c r="G1126" s="21" t="s">
        <v>17425</v>
      </c>
      <c r="H1126" s="98" t="str">
        <f>VLOOKUP(G1126,产品名称!$A:$B,2,0)</f>
        <v>Liquid Soap 473ml</v>
      </c>
      <c r="I1126" s="173">
        <v>60.71</v>
      </c>
      <c r="J1126" s="84">
        <v>1</v>
      </c>
      <c r="K1126" s="81">
        <v>4.2000000000000003E-2</v>
      </c>
      <c r="L1126" s="176">
        <v>2.5499999999999998</v>
      </c>
      <c r="M1126" s="82"/>
      <c r="N1126" s="94">
        <v>0</v>
      </c>
      <c r="O1126" s="21" t="s">
        <v>18987</v>
      </c>
      <c r="P1126" s="21" t="s">
        <v>18988</v>
      </c>
      <c r="Q1126" s="21" t="s">
        <v>711</v>
      </c>
      <c r="S1126" s="21">
        <v>44189</v>
      </c>
    </row>
    <row r="1127" spans="1:19">
      <c r="A1127" s="21" t="s">
        <v>18989</v>
      </c>
      <c r="B1127" s="21" t="s">
        <v>18990</v>
      </c>
      <c r="C1127" s="21" t="s">
        <v>18991</v>
      </c>
      <c r="D1127" s="21" t="s">
        <v>18992</v>
      </c>
      <c r="E1127" s="21" t="s">
        <v>18699</v>
      </c>
      <c r="F1127" s="21" t="s">
        <v>1434</v>
      </c>
      <c r="G1127" s="21" t="s">
        <v>17425</v>
      </c>
      <c r="H1127" s="98" t="str">
        <f>VLOOKUP(G1127,产品名称!$A:$B,2,0)</f>
        <v>Liquid Soap 473ml</v>
      </c>
      <c r="I1127" s="173">
        <v>60.72</v>
      </c>
      <c r="J1127" s="84">
        <v>1</v>
      </c>
      <c r="K1127" s="81">
        <v>0.2</v>
      </c>
      <c r="L1127" s="176">
        <v>12.14</v>
      </c>
      <c r="M1127" s="82"/>
      <c r="N1127" s="94">
        <v>0</v>
      </c>
      <c r="O1127" s="21" t="s">
        <v>18993</v>
      </c>
      <c r="P1127" s="21" t="s">
        <v>18994</v>
      </c>
      <c r="Q1127" s="21" t="s">
        <v>18702</v>
      </c>
      <c r="S1127" s="21">
        <v>44189</v>
      </c>
    </row>
    <row r="1128" spans="1:19">
      <c r="A1128" s="21" t="s">
        <v>18995</v>
      </c>
      <c r="B1128" s="21" t="s">
        <v>18996</v>
      </c>
      <c r="C1128" s="21" t="s">
        <v>18997</v>
      </c>
      <c r="D1128" s="21" t="s">
        <v>18998</v>
      </c>
      <c r="E1128" s="21" t="s">
        <v>18699</v>
      </c>
      <c r="F1128" s="21" t="s">
        <v>1434</v>
      </c>
      <c r="G1128" s="21" t="s">
        <v>17425</v>
      </c>
      <c r="H1128" s="98" t="str">
        <f>VLOOKUP(G1128,产品名称!$A:$B,2,0)</f>
        <v>Liquid Soap 473ml</v>
      </c>
      <c r="I1128" s="173">
        <v>65.459999999999994</v>
      </c>
      <c r="J1128" s="84">
        <v>1</v>
      </c>
      <c r="K1128" s="81">
        <v>0.2</v>
      </c>
      <c r="L1128" s="176">
        <v>13.09</v>
      </c>
      <c r="M1128" s="82"/>
      <c r="N1128" s="94">
        <v>0</v>
      </c>
      <c r="O1128" s="21" t="s">
        <v>18999</v>
      </c>
      <c r="P1128" s="21" t="s">
        <v>19000</v>
      </c>
      <c r="Q1128" s="21" t="s">
        <v>18702</v>
      </c>
      <c r="S1128" s="21">
        <v>44189</v>
      </c>
    </row>
    <row r="1129" spans="1:19">
      <c r="A1129" s="21" t="s">
        <v>18983</v>
      </c>
      <c r="B1129" s="21" t="s">
        <v>18984</v>
      </c>
      <c r="C1129" s="21" t="s">
        <v>19001</v>
      </c>
      <c r="D1129" s="21" t="s">
        <v>18986</v>
      </c>
      <c r="E1129" s="21" t="s">
        <v>1365</v>
      </c>
      <c r="F1129" s="21" t="s">
        <v>1434</v>
      </c>
      <c r="G1129" s="21" t="s">
        <v>17425</v>
      </c>
      <c r="H1129" s="98" t="str">
        <f>VLOOKUP(G1129,产品名称!$A:$B,2,0)</f>
        <v>Liquid Soap 473ml</v>
      </c>
      <c r="I1129" s="173">
        <v>60.72</v>
      </c>
      <c r="J1129" s="84">
        <v>1</v>
      </c>
      <c r="K1129" s="81">
        <v>4.2000000000000003E-2</v>
      </c>
      <c r="L1129" s="176">
        <v>2.5499999999999998</v>
      </c>
      <c r="M1129" s="82"/>
      <c r="N1129" s="94">
        <v>0</v>
      </c>
      <c r="O1129" s="21" t="s">
        <v>18987</v>
      </c>
      <c r="P1129" s="21" t="s">
        <v>19002</v>
      </c>
      <c r="Q1129" s="21" t="s">
        <v>711</v>
      </c>
      <c r="S1129" s="21">
        <v>44189</v>
      </c>
    </row>
    <row r="1130" spans="1:19">
      <c r="A1130" s="21" t="s">
        <v>18995</v>
      </c>
      <c r="B1130" s="21" t="s">
        <v>18996</v>
      </c>
      <c r="C1130" s="21" t="s">
        <v>19003</v>
      </c>
      <c r="D1130" s="21" t="s">
        <v>18998</v>
      </c>
      <c r="E1130" s="21" t="s">
        <v>18699</v>
      </c>
      <c r="F1130" s="21" t="s">
        <v>1434</v>
      </c>
      <c r="G1130" s="21" t="s">
        <v>17425</v>
      </c>
      <c r="H1130" s="98" t="str">
        <f>VLOOKUP(G1130,产品名称!$A:$B,2,0)</f>
        <v>Liquid Soap 473ml</v>
      </c>
      <c r="I1130" s="173">
        <v>65.45</v>
      </c>
      <c r="J1130" s="84">
        <v>1</v>
      </c>
      <c r="K1130" s="81">
        <v>0.2</v>
      </c>
      <c r="L1130" s="176">
        <v>13.09</v>
      </c>
      <c r="M1130" s="82"/>
      <c r="N1130" s="94">
        <v>0</v>
      </c>
      <c r="O1130" s="21" t="s">
        <v>18999</v>
      </c>
      <c r="P1130" s="21" t="s">
        <v>19004</v>
      </c>
      <c r="Q1130" s="21" t="s">
        <v>18702</v>
      </c>
      <c r="S1130" s="21">
        <v>44189</v>
      </c>
    </row>
    <row r="1131" spans="1:19">
      <c r="A1131" s="21" t="s">
        <v>18989</v>
      </c>
      <c r="B1131" s="21" t="s">
        <v>18990</v>
      </c>
      <c r="C1131" s="21" t="s">
        <v>19005</v>
      </c>
      <c r="D1131" s="21" t="s">
        <v>18992</v>
      </c>
      <c r="E1131" s="21" t="s">
        <v>18699</v>
      </c>
      <c r="F1131" s="21" t="s">
        <v>1434</v>
      </c>
      <c r="G1131" s="21" t="s">
        <v>17425</v>
      </c>
      <c r="H1131" s="98" t="str">
        <f>VLOOKUP(G1131,产品名称!$A:$B,2,0)</f>
        <v>Liquid Soap 473ml</v>
      </c>
      <c r="I1131" s="173">
        <v>60.72</v>
      </c>
      <c r="J1131" s="84">
        <v>1</v>
      </c>
      <c r="K1131" s="81">
        <v>0.2</v>
      </c>
      <c r="L1131" s="176">
        <v>12.14</v>
      </c>
      <c r="M1131" s="82"/>
      <c r="N1131" s="94">
        <v>0</v>
      </c>
      <c r="O1131" s="21" t="s">
        <v>18993</v>
      </c>
      <c r="P1131" s="21" t="s">
        <v>19006</v>
      </c>
      <c r="Q1131" s="21" t="s">
        <v>18702</v>
      </c>
      <c r="S1131" s="21">
        <v>44189</v>
      </c>
    </row>
    <row r="1132" spans="1:19">
      <c r="A1132" s="21" t="s">
        <v>18983</v>
      </c>
      <c r="B1132" s="21" t="s">
        <v>18984</v>
      </c>
      <c r="C1132" s="21" t="s">
        <v>19007</v>
      </c>
      <c r="D1132" s="21" t="s">
        <v>18986</v>
      </c>
      <c r="E1132" s="21" t="s">
        <v>1365</v>
      </c>
      <c r="F1132" s="21" t="s">
        <v>1434</v>
      </c>
      <c r="G1132" s="21" t="s">
        <v>17425</v>
      </c>
      <c r="H1132" s="98" t="str">
        <f>VLOOKUP(G1132,产品名称!$A:$B,2,0)</f>
        <v>Liquid Soap 473ml</v>
      </c>
      <c r="I1132" s="173">
        <v>60.72</v>
      </c>
      <c r="J1132" s="84">
        <v>1</v>
      </c>
      <c r="K1132" s="81">
        <v>4.2000000000000003E-2</v>
      </c>
      <c r="L1132" s="176">
        <v>2.5499999999999998</v>
      </c>
      <c r="M1132" s="82"/>
      <c r="N1132" s="94">
        <v>0</v>
      </c>
      <c r="O1132" s="21" t="s">
        <v>18987</v>
      </c>
      <c r="P1132" s="21" t="s">
        <v>19008</v>
      </c>
      <c r="Q1132" s="21" t="s">
        <v>711</v>
      </c>
      <c r="S1132" s="21">
        <v>44189</v>
      </c>
    </row>
    <row r="1133" spans="1:19">
      <c r="A1133" s="21" t="s">
        <v>18995</v>
      </c>
      <c r="B1133" s="21" t="s">
        <v>18996</v>
      </c>
      <c r="C1133" s="21" t="s">
        <v>19009</v>
      </c>
      <c r="D1133" s="21" t="s">
        <v>18998</v>
      </c>
      <c r="E1133" s="21" t="s">
        <v>18699</v>
      </c>
      <c r="F1133" s="21" t="s">
        <v>1434</v>
      </c>
      <c r="G1133" s="21" t="s">
        <v>17425</v>
      </c>
      <c r="H1133" s="98" t="str">
        <f>VLOOKUP(G1133,产品名称!$A:$B,2,0)</f>
        <v>Liquid Soap 473ml</v>
      </c>
      <c r="I1133" s="173">
        <v>65.459999999999994</v>
      </c>
      <c r="J1133" s="84">
        <v>1</v>
      </c>
      <c r="K1133" s="81">
        <v>0.2</v>
      </c>
      <c r="L1133" s="176">
        <v>13.09</v>
      </c>
      <c r="M1133" s="82"/>
      <c r="N1133" s="94">
        <v>0</v>
      </c>
      <c r="O1133" s="21" t="s">
        <v>18999</v>
      </c>
      <c r="P1133" s="21" t="s">
        <v>19010</v>
      </c>
      <c r="Q1133" s="21" t="s">
        <v>18702</v>
      </c>
      <c r="S1133" s="21">
        <v>44189</v>
      </c>
    </row>
    <row r="1134" spans="1:19">
      <c r="A1134" s="21" t="s">
        <v>18989</v>
      </c>
      <c r="B1134" s="21" t="s">
        <v>18990</v>
      </c>
      <c r="C1134" s="21" t="s">
        <v>19011</v>
      </c>
      <c r="D1134" s="21" t="s">
        <v>18992</v>
      </c>
      <c r="E1134" s="21" t="s">
        <v>18699</v>
      </c>
      <c r="F1134" s="21" t="s">
        <v>1434</v>
      </c>
      <c r="G1134" s="21" t="s">
        <v>17425</v>
      </c>
      <c r="H1134" s="98" t="str">
        <f>VLOOKUP(G1134,产品名称!$A:$B,2,0)</f>
        <v>Liquid Soap 473ml</v>
      </c>
      <c r="I1134" s="173">
        <v>60.71</v>
      </c>
      <c r="J1134" s="84">
        <v>1</v>
      </c>
      <c r="K1134" s="81">
        <v>0.2</v>
      </c>
      <c r="L1134" s="176">
        <v>12.14</v>
      </c>
      <c r="M1134" s="82"/>
      <c r="N1134" s="94">
        <v>0</v>
      </c>
      <c r="O1134" s="21" t="s">
        <v>18993</v>
      </c>
      <c r="P1134" s="21" t="s">
        <v>19012</v>
      </c>
      <c r="Q1134" s="21" t="s">
        <v>18702</v>
      </c>
      <c r="S1134" s="21">
        <v>44189</v>
      </c>
    </row>
    <row r="1135" spans="1:19">
      <c r="A1135" s="21" t="s">
        <v>19013</v>
      </c>
      <c r="B1135" s="21" t="s">
        <v>19014</v>
      </c>
      <c r="C1135" s="21" t="s">
        <v>19015</v>
      </c>
      <c r="D1135" s="21" t="s">
        <v>19016</v>
      </c>
      <c r="E1135" s="21" t="s">
        <v>18699</v>
      </c>
      <c r="F1135" s="21" t="s">
        <v>1434</v>
      </c>
      <c r="G1135" s="21" t="s">
        <v>17425</v>
      </c>
      <c r="H1135" s="98" t="str">
        <f>VLOOKUP(G1135,产品名称!$A:$B,2,0)</f>
        <v>Liquid Soap 473ml</v>
      </c>
      <c r="I1135" s="173">
        <v>60.72</v>
      </c>
      <c r="J1135" s="84">
        <v>1</v>
      </c>
      <c r="K1135" s="81">
        <v>0.2</v>
      </c>
      <c r="L1135" s="176">
        <v>12.14</v>
      </c>
      <c r="M1135" s="82"/>
      <c r="N1135" s="94">
        <v>0</v>
      </c>
      <c r="O1135" s="21" t="s">
        <v>19017</v>
      </c>
      <c r="P1135" s="21" t="s">
        <v>19018</v>
      </c>
      <c r="Q1135" s="21" t="s">
        <v>18702</v>
      </c>
      <c r="S1135" s="21">
        <v>44189</v>
      </c>
    </row>
    <row r="1136" spans="1:19">
      <c r="A1136" s="21" t="s">
        <v>19019</v>
      </c>
      <c r="B1136" s="21" t="s">
        <v>19020</v>
      </c>
      <c r="C1136" s="21" t="s">
        <v>19021</v>
      </c>
      <c r="D1136" s="21" t="s">
        <v>19022</v>
      </c>
      <c r="E1136" s="21" t="s">
        <v>18699</v>
      </c>
      <c r="F1136" s="21" t="s">
        <v>1434</v>
      </c>
      <c r="G1136" s="21" t="s">
        <v>17425</v>
      </c>
      <c r="H1136" s="98" t="str">
        <f>VLOOKUP(G1136,产品名称!$A:$B,2,0)</f>
        <v>Liquid Soap 473ml</v>
      </c>
      <c r="I1136" s="173">
        <v>78.819999999999993</v>
      </c>
      <c r="J1136" s="84">
        <v>1</v>
      </c>
      <c r="K1136" s="81">
        <v>0.2</v>
      </c>
      <c r="L1136" s="176">
        <v>15.76</v>
      </c>
      <c r="M1136" s="82"/>
      <c r="N1136" s="94">
        <v>0</v>
      </c>
      <c r="O1136" s="21" t="s">
        <v>19023</v>
      </c>
      <c r="P1136" s="21" t="s">
        <v>19024</v>
      </c>
      <c r="Q1136" s="21" t="s">
        <v>18702</v>
      </c>
      <c r="S1136" s="21">
        <v>44189</v>
      </c>
    </row>
    <row r="1137" spans="1:19">
      <c r="A1137" s="21" t="s">
        <v>19025</v>
      </c>
      <c r="B1137" s="21" t="s">
        <v>19026</v>
      </c>
      <c r="C1137" s="21" t="s">
        <v>19027</v>
      </c>
      <c r="D1137" s="21" t="s">
        <v>19028</v>
      </c>
      <c r="E1137" s="21" t="s">
        <v>1365</v>
      </c>
      <c r="F1137" s="21" t="s">
        <v>1434</v>
      </c>
      <c r="G1137" s="21" t="s">
        <v>17425</v>
      </c>
      <c r="H1137" s="98" t="str">
        <f>VLOOKUP(G1137,产品名称!$A:$B,2,0)</f>
        <v>Liquid Soap 473ml</v>
      </c>
      <c r="I1137" s="173">
        <v>60.71</v>
      </c>
      <c r="J1137" s="84">
        <v>1</v>
      </c>
      <c r="K1137" s="81">
        <v>4.2000000000000003E-2</v>
      </c>
      <c r="L1137" s="176">
        <v>2.5499999999999998</v>
      </c>
      <c r="M1137" s="82"/>
      <c r="N1137" s="94">
        <v>0</v>
      </c>
      <c r="O1137" s="21" t="s">
        <v>19029</v>
      </c>
      <c r="P1137" s="21" t="s">
        <v>19030</v>
      </c>
      <c r="Q1137" s="21" t="s">
        <v>711</v>
      </c>
      <c r="S1137" s="21">
        <v>44189</v>
      </c>
    </row>
    <row r="1138" spans="1:19">
      <c r="A1138" s="21" t="s">
        <v>19025</v>
      </c>
      <c r="B1138" s="21" t="s">
        <v>19026</v>
      </c>
      <c r="C1138" s="21" t="s">
        <v>19031</v>
      </c>
      <c r="D1138" s="21" t="s">
        <v>19028</v>
      </c>
      <c r="E1138" s="21" t="s">
        <v>1365</v>
      </c>
      <c r="F1138" s="21" t="s">
        <v>1434</v>
      </c>
      <c r="G1138" s="21" t="s">
        <v>17425</v>
      </c>
      <c r="H1138" s="98" t="str">
        <f>VLOOKUP(G1138,产品名称!$A:$B,2,0)</f>
        <v>Liquid Soap 473ml</v>
      </c>
      <c r="I1138" s="173">
        <v>60.72</v>
      </c>
      <c r="J1138" s="84">
        <v>1</v>
      </c>
      <c r="K1138" s="81">
        <v>4.2000000000000003E-2</v>
      </c>
      <c r="L1138" s="176">
        <v>2.5499999999999998</v>
      </c>
      <c r="M1138" s="82"/>
      <c r="N1138" s="94">
        <v>0</v>
      </c>
      <c r="O1138" s="21" t="s">
        <v>19029</v>
      </c>
      <c r="P1138" s="21" t="s">
        <v>19032</v>
      </c>
      <c r="Q1138" s="21" t="s">
        <v>711</v>
      </c>
      <c r="S1138" s="21">
        <v>44189</v>
      </c>
    </row>
    <row r="1139" spans="1:19">
      <c r="A1139" s="21" t="s">
        <v>19033</v>
      </c>
      <c r="B1139" s="21" t="s">
        <v>19034</v>
      </c>
      <c r="C1139" s="21" t="s">
        <v>19035</v>
      </c>
      <c r="D1139" s="21" t="s">
        <v>19036</v>
      </c>
      <c r="E1139" s="21" t="s">
        <v>1365</v>
      </c>
      <c r="F1139" s="21" t="s">
        <v>16165</v>
      </c>
      <c r="G1139" s="21" t="s">
        <v>19037</v>
      </c>
      <c r="H1139" s="98" t="str">
        <f>VLOOKUP(G1139,产品名称!$A:$B,2,0)</f>
        <v>Liquid Soap Baby Unscented 237ml</v>
      </c>
      <c r="I1139" s="173">
        <v>60.72</v>
      </c>
      <c r="J1139" s="84">
        <v>1</v>
      </c>
      <c r="K1139" s="81">
        <v>4.2000000000000003E-2</v>
      </c>
      <c r="L1139" s="176">
        <v>2.5499999999999998</v>
      </c>
      <c r="M1139" s="82"/>
      <c r="N1139" s="94">
        <v>0</v>
      </c>
      <c r="O1139" s="21" t="s">
        <v>19038</v>
      </c>
      <c r="P1139" s="21" t="s">
        <v>19039</v>
      </c>
      <c r="Q1139" s="21" t="s">
        <v>711</v>
      </c>
      <c r="S1139" s="21">
        <v>44189</v>
      </c>
    </row>
    <row r="1140" spans="1:19">
      <c r="A1140" s="21" t="s">
        <v>19019</v>
      </c>
      <c r="B1140" s="21" t="s">
        <v>19020</v>
      </c>
      <c r="C1140" s="21" t="s">
        <v>19040</v>
      </c>
      <c r="D1140" s="21" t="s">
        <v>19022</v>
      </c>
      <c r="E1140" s="21" t="s">
        <v>18699</v>
      </c>
      <c r="F1140" s="21" t="s">
        <v>1434</v>
      </c>
      <c r="G1140" s="21" t="s">
        <v>17425</v>
      </c>
      <c r="H1140" s="98" t="str">
        <f>VLOOKUP(G1140,产品名称!$A:$B,2,0)</f>
        <v>Liquid Soap 473ml</v>
      </c>
      <c r="I1140" s="173">
        <v>78.819999999999993</v>
      </c>
      <c r="J1140" s="84">
        <v>1</v>
      </c>
      <c r="K1140" s="81">
        <v>0.2</v>
      </c>
      <c r="L1140" s="176">
        <v>15.76</v>
      </c>
      <c r="M1140" s="82"/>
      <c r="N1140" s="94">
        <v>0</v>
      </c>
      <c r="O1140" s="21" t="s">
        <v>19023</v>
      </c>
      <c r="P1140" s="21" t="s">
        <v>19041</v>
      </c>
      <c r="Q1140" s="21" t="s">
        <v>18702</v>
      </c>
      <c r="S1140" s="21">
        <v>44189</v>
      </c>
    </row>
    <row r="1141" spans="1:19">
      <c r="A1141" s="21" t="s">
        <v>19013</v>
      </c>
      <c r="B1141" s="21" t="s">
        <v>19014</v>
      </c>
      <c r="C1141" s="21" t="s">
        <v>19042</v>
      </c>
      <c r="D1141" s="21" t="s">
        <v>19016</v>
      </c>
      <c r="E1141" s="21" t="s">
        <v>18699</v>
      </c>
      <c r="F1141" s="21" t="s">
        <v>1434</v>
      </c>
      <c r="G1141" s="21" t="s">
        <v>17425</v>
      </c>
      <c r="H1141" s="98" t="str">
        <f>VLOOKUP(G1141,产品名称!$A:$B,2,0)</f>
        <v>Liquid Soap 473ml</v>
      </c>
      <c r="I1141" s="173">
        <v>60.72</v>
      </c>
      <c r="J1141" s="84">
        <v>1</v>
      </c>
      <c r="K1141" s="81">
        <v>0.2</v>
      </c>
      <c r="L1141" s="176">
        <v>12.14</v>
      </c>
      <c r="M1141" s="82"/>
      <c r="N1141" s="94">
        <v>0</v>
      </c>
      <c r="O1141" s="21" t="s">
        <v>19017</v>
      </c>
      <c r="P1141" s="21" t="s">
        <v>19043</v>
      </c>
      <c r="Q1141" s="21" t="s">
        <v>18702</v>
      </c>
      <c r="S1141" s="21">
        <v>44189</v>
      </c>
    </row>
    <row r="1142" spans="1:19">
      <c r="A1142" s="21" t="s">
        <v>19044</v>
      </c>
      <c r="B1142" s="21" t="s">
        <v>19045</v>
      </c>
      <c r="C1142" s="21" t="s">
        <v>19046</v>
      </c>
      <c r="D1142" s="21" t="s">
        <v>19047</v>
      </c>
      <c r="E1142" s="21" t="s">
        <v>18699</v>
      </c>
      <c r="F1142" s="21" t="s">
        <v>1434</v>
      </c>
      <c r="G1142" s="21" t="s">
        <v>17425</v>
      </c>
      <c r="H1142" s="98" t="str">
        <f>VLOOKUP(G1142,产品名称!$A:$B,2,0)</f>
        <v>Liquid Soap 473ml</v>
      </c>
      <c r="I1142" s="173">
        <v>62.15</v>
      </c>
      <c r="J1142" s="84">
        <v>1</v>
      </c>
      <c r="K1142" s="81">
        <v>0.2</v>
      </c>
      <c r="L1142" s="176">
        <v>12.43</v>
      </c>
      <c r="M1142" s="82"/>
      <c r="N1142" s="94">
        <v>0</v>
      </c>
      <c r="O1142" s="21" t="s">
        <v>19048</v>
      </c>
      <c r="P1142" s="21" t="s">
        <v>19049</v>
      </c>
      <c r="Q1142" s="21" t="s">
        <v>18702</v>
      </c>
      <c r="S1142" s="21">
        <v>44189</v>
      </c>
    </row>
    <row r="1143" spans="1:19">
      <c r="A1143" s="21" t="s">
        <v>19050</v>
      </c>
      <c r="B1143" s="21" t="s">
        <v>19051</v>
      </c>
      <c r="C1143" s="21" t="s">
        <v>19052</v>
      </c>
      <c r="D1143" s="21" t="s">
        <v>19053</v>
      </c>
      <c r="E1143" s="21" t="s">
        <v>18699</v>
      </c>
      <c r="F1143" s="21" t="s">
        <v>1435</v>
      </c>
      <c r="G1143" s="21" t="s">
        <v>211</v>
      </c>
      <c r="H1143" s="98" t="str">
        <f>VLOOKUP(G1143,产品名称!$A:$B,2,0)</f>
        <v>Lip Balm -- Naked</v>
      </c>
      <c r="I1143" s="173">
        <v>35.74</v>
      </c>
      <c r="J1143" s="84">
        <v>1</v>
      </c>
      <c r="K1143" s="81">
        <v>1.4999999999999999E-2</v>
      </c>
      <c r="L1143" s="176">
        <v>0.54</v>
      </c>
      <c r="M1143" s="82"/>
      <c r="N1143" s="94">
        <v>0</v>
      </c>
      <c r="O1143" s="21" t="s">
        <v>19054</v>
      </c>
      <c r="P1143" s="21" t="s">
        <v>19054</v>
      </c>
      <c r="Q1143" s="21" t="s">
        <v>18702</v>
      </c>
      <c r="S1143" s="21">
        <v>44189</v>
      </c>
    </row>
    <row r="1144" spans="1:19">
      <c r="A1144" s="21" t="s">
        <v>19033</v>
      </c>
      <c r="B1144" s="21" t="s">
        <v>19034</v>
      </c>
      <c r="C1144" s="21" t="s">
        <v>19055</v>
      </c>
      <c r="D1144" s="21" t="s">
        <v>19036</v>
      </c>
      <c r="E1144" s="21" t="s">
        <v>1365</v>
      </c>
      <c r="F1144" s="21" t="s">
        <v>8424</v>
      </c>
      <c r="G1144" s="21" t="s">
        <v>17433</v>
      </c>
      <c r="H1144" s="98" t="str">
        <f>VLOOKUP(G1144,产品名称!$A:$B,2,0)</f>
        <v>Liquid Soap Peppermint 473ml</v>
      </c>
      <c r="I1144" s="173">
        <v>60.72</v>
      </c>
      <c r="J1144" s="84">
        <v>1</v>
      </c>
      <c r="K1144" s="81">
        <v>4.2000000000000003E-2</v>
      </c>
      <c r="L1144" s="176">
        <v>2.5499999999999998</v>
      </c>
      <c r="M1144" s="82"/>
      <c r="N1144" s="94">
        <v>0</v>
      </c>
      <c r="O1144" s="21" t="s">
        <v>19038</v>
      </c>
      <c r="P1144" s="21" t="s">
        <v>19056</v>
      </c>
      <c r="Q1144" s="21" t="s">
        <v>711</v>
      </c>
      <c r="S1144" s="21">
        <v>44189</v>
      </c>
    </row>
    <row r="1145" spans="1:19">
      <c r="A1145" s="21" t="s">
        <v>19013</v>
      </c>
      <c r="B1145" s="21" t="s">
        <v>19014</v>
      </c>
      <c r="C1145" s="21" t="s">
        <v>19057</v>
      </c>
      <c r="D1145" s="21" t="s">
        <v>19016</v>
      </c>
      <c r="E1145" s="21" t="s">
        <v>18699</v>
      </c>
      <c r="F1145" s="21" t="s">
        <v>1434</v>
      </c>
      <c r="G1145" s="21" t="s">
        <v>17425</v>
      </c>
      <c r="H1145" s="98" t="str">
        <f>VLOOKUP(G1145,产品名称!$A:$B,2,0)</f>
        <v>Liquid Soap 473ml</v>
      </c>
      <c r="I1145" s="173">
        <v>60.71</v>
      </c>
      <c r="J1145" s="84">
        <v>1</v>
      </c>
      <c r="K1145" s="81">
        <v>0.2</v>
      </c>
      <c r="L1145" s="176">
        <v>12.14</v>
      </c>
      <c r="M1145" s="82"/>
      <c r="N1145" s="94">
        <v>0</v>
      </c>
      <c r="O1145" s="21" t="s">
        <v>19017</v>
      </c>
      <c r="P1145" s="21" t="s">
        <v>19058</v>
      </c>
      <c r="Q1145" s="21" t="s">
        <v>18702</v>
      </c>
      <c r="S1145" s="21">
        <v>44189</v>
      </c>
    </row>
    <row r="1146" spans="1:19">
      <c r="A1146" s="21" t="s">
        <v>19019</v>
      </c>
      <c r="B1146" s="21" t="s">
        <v>19020</v>
      </c>
      <c r="C1146" s="21" t="s">
        <v>19059</v>
      </c>
      <c r="D1146" s="21" t="s">
        <v>19022</v>
      </c>
      <c r="E1146" s="21" t="s">
        <v>18699</v>
      </c>
      <c r="F1146" s="21" t="s">
        <v>1434</v>
      </c>
      <c r="G1146" s="21" t="s">
        <v>17425</v>
      </c>
      <c r="H1146" s="98" t="str">
        <f>VLOOKUP(G1146,产品名称!$A:$B,2,0)</f>
        <v>Liquid Soap 473ml</v>
      </c>
      <c r="I1146" s="173">
        <v>78.819999999999993</v>
      </c>
      <c r="J1146" s="84">
        <v>1</v>
      </c>
      <c r="K1146" s="81">
        <v>0.2</v>
      </c>
      <c r="L1146" s="176">
        <v>15.76</v>
      </c>
      <c r="M1146" s="82"/>
      <c r="N1146" s="94">
        <v>0</v>
      </c>
      <c r="O1146" s="21" t="s">
        <v>19023</v>
      </c>
      <c r="P1146" s="21" t="s">
        <v>19060</v>
      </c>
      <c r="Q1146" s="21" t="s">
        <v>18702</v>
      </c>
      <c r="S1146" s="21">
        <v>44189</v>
      </c>
    </row>
    <row r="1147" spans="1:19">
      <c r="A1147" s="21" t="s">
        <v>19061</v>
      </c>
      <c r="B1147" s="21" t="s">
        <v>19062</v>
      </c>
      <c r="C1147" s="21" t="s">
        <v>19063</v>
      </c>
      <c r="D1147" s="21" t="s">
        <v>19064</v>
      </c>
      <c r="E1147" s="21" t="s">
        <v>1365</v>
      </c>
      <c r="F1147" s="21" t="s">
        <v>1434</v>
      </c>
      <c r="G1147" s="21" t="s">
        <v>17425</v>
      </c>
      <c r="H1147" s="98" t="str">
        <f>VLOOKUP(G1147,产品名称!$A:$B,2,0)</f>
        <v>Liquid Soap 473ml</v>
      </c>
      <c r="I1147" s="173">
        <v>100.96</v>
      </c>
      <c r="J1147" s="84">
        <v>1</v>
      </c>
      <c r="K1147" s="81">
        <v>4.2000000000000003E-2</v>
      </c>
      <c r="L1147" s="176">
        <v>4.24</v>
      </c>
      <c r="M1147" s="82"/>
      <c r="N1147" s="94">
        <v>0</v>
      </c>
      <c r="O1147" s="21" t="s">
        <v>19065</v>
      </c>
      <c r="P1147" s="21" t="s">
        <v>19065</v>
      </c>
      <c r="Q1147" s="21" t="s">
        <v>19066</v>
      </c>
      <c r="S1147" s="21">
        <v>44189</v>
      </c>
    </row>
    <row r="1148" spans="1:19">
      <c r="A1148" s="21" t="s">
        <v>19025</v>
      </c>
      <c r="B1148" s="21" t="s">
        <v>19026</v>
      </c>
      <c r="C1148" s="21" t="s">
        <v>19067</v>
      </c>
      <c r="D1148" s="21" t="s">
        <v>19028</v>
      </c>
      <c r="E1148" s="21" t="s">
        <v>1365</v>
      </c>
      <c r="F1148" s="21" t="s">
        <v>1434</v>
      </c>
      <c r="G1148" s="21" t="s">
        <v>17425</v>
      </c>
      <c r="H1148" s="98" t="str">
        <f>VLOOKUP(G1148,产品名称!$A:$B,2,0)</f>
        <v>Liquid Soap 473ml</v>
      </c>
      <c r="I1148" s="173">
        <v>60.72</v>
      </c>
      <c r="J1148" s="84">
        <v>1</v>
      </c>
      <c r="K1148" s="81">
        <v>4.2000000000000003E-2</v>
      </c>
      <c r="L1148" s="176">
        <v>2.5499999999999998</v>
      </c>
      <c r="M1148" s="82"/>
      <c r="N1148" s="94">
        <v>0</v>
      </c>
      <c r="O1148" s="21" t="s">
        <v>19029</v>
      </c>
      <c r="P1148" s="21" t="s">
        <v>19068</v>
      </c>
      <c r="Q1148" s="21" t="s">
        <v>711</v>
      </c>
      <c r="S1148" s="21">
        <v>44189</v>
      </c>
    </row>
    <row r="1149" spans="1:19">
      <c r="A1149" s="21" t="s">
        <v>19033</v>
      </c>
      <c r="B1149" s="21" t="s">
        <v>19034</v>
      </c>
      <c r="C1149" s="21" t="s">
        <v>19069</v>
      </c>
      <c r="D1149" s="21" t="s">
        <v>19036</v>
      </c>
      <c r="E1149" s="21" t="s">
        <v>1365</v>
      </c>
      <c r="F1149" s="21" t="s">
        <v>4797</v>
      </c>
      <c r="G1149" s="21" t="s">
        <v>17427</v>
      </c>
      <c r="H1149" s="98" t="str">
        <f>VLOOKUP(G1149,产品名称!$A:$B,2,0)</f>
        <v>Liquid Soap Lavender 473ml</v>
      </c>
      <c r="I1149" s="173">
        <v>60.71</v>
      </c>
      <c r="J1149" s="84">
        <v>1</v>
      </c>
      <c r="K1149" s="81">
        <v>4.2000000000000003E-2</v>
      </c>
      <c r="L1149" s="176">
        <v>2.5499999999999998</v>
      </c>
      <c r="M1149" s="82"/>
      <c r="N1149" s="94">
        <v>0</v>
      </c>
      <c r="O1149" s="21" t="s">
        <v>19038</v>
      </c>
      <c r="P1149" s="21" t="s">
        <v>19070</v>
      </c>
      <c r="Q1149" s="21" t="s">
        <v>711</v>
      </c>
      <c r="S1149" s="21">
        <v>44188</v>
      </c>
    </row>
    <row r="1150" spans="1:19">
      <c r="A1150" s="21" t="s">
        <v>19071</v>
      </c>
      <c r="B1150" s="21" t="s">
        <v>19072</v>
      </c>
      <c r="C1150" s="21" t="s">
        <v>19073</v>
      </c>
      <c r="D1150" s="21" t="s">
        <v>19074</v>
      </c>
      <c r="E1150" s="21" t="s">
        <v>18699</v>
      </c>
      <c r="F1150" s="21" t="s">
        <v>1434</v>
      </c>
      <c r="G1150" s="21" t="s">
        <v>17425</v>
      </c>
      <c r="H1150" s="98" t="str">
        <f>VLOOKUP(G1150,产品名称!$A:$B,2,0)</f>
        <v>Liquid Soap 473ml</v>
      </c>
      <c r="I1150" s="173">
        <v>74.05</v>
      </c>
      <c r="J1150" s="84">
        <v>1</v>
      </c>
      <c r="K1150" s="81">
        <v>0.2</v>
      </c>
      <c r="L1150" s="176">
        <v>14.81</v>
      </c>
      <c r="M1150" s="82"/>
      <c r="N1150" s="94">
        <v>0</v>
      </c>
      <c r="O1150" s="21" t="s">
        <v>19075</v>
      </c>
      <c r="P1150" s="21" t="s">
        <v>19076</v>
      </c>
      <c r="Q1150" s="21" t="s">
        <v>18702</v>
      </c>
      <c r="S1150" s="21">
        <v>44188</v>
      </c>
    </row>
    <row r="1151" spans="1:19">
      <c r="A1151" s="21" t="s">
        <v>19044</v>
      </c>
      <c r="B1151" s="21" t="s">
        <v>19045</v>
      </c>
      <c r="C1151" s="21" t="s">
        <v>19077</v>
      </c>
      <c r="D1151" s="21" t="s">
        <v>19047</v>
      </c>
      <c r="E1151" s="21" t="s">
        <v>18699</v>
      </c>
      <c r="F1151" s="21" t="s">
        <v>1434</v>
      </c>
      <c r="G1151" s="21" t="s">
        <v>17425</v>
      </c>
      <c r="H1151" s="98" t="str">
        <f>VLOOKUP(G1151,产品名称!$A:$B,2,0)</f>
        <v>Liquid Soap 473ml</v>
      </c>
      <c r="I1151" s="173">
        <v>62.16</v>
      </c>
      <c r="J1151" s="84">
        <v>1</v>
      </c>
      <c r="K1151" s="81">
        <v>0.2</v>
      </c>
      <c r="L1151" s="176">
        <v>12.43</v>
      </c>
      <c r="M1151" s="82"/>
      <c r="N1151" s="94">
        <v>0</v>
      </c>
      <c r="O1151" s="21" t="s">
        <v>19048</v>
      </c>
      <c r="P1151" s="21" t="s">
        <v>19078</v>
      </c>
      <c r="Q1151" s="21" t="s">
        <v>18702</v>
      </c>
      <c r="S1151" s="21">
        <v>44188</v>
      </c>
    </row>
    <row r="1152" spans="1:19">
      <c r="A1152" s="21" t="s">
        <v>19079</v>
      </c>
      <c r="B1152" s="21" t="s">
        <v>19080</v>
      </c>
      <c r="C1152" s="21" t="s">
        <v>19081</v>
      </c>
      <c r="D1152" s="21" t="s">
        <v>19082</v>
      </c>
      <c r="E1152" s="21" t="s">
        <v>18699</v>
      </c>
      <c r="F1152" s="21" t="s">
        <v>1434</v>
      </c>
      <c r="G1152" s="21" t="s">
        <v>17425</v>
      </c>
      <c r="H1152" s="98" t="str">
        <f>VLOOKUP(G1152,产品名称!$A:$B,2,0)</f>
        <v>Liquid Soap 473ml</v>
      </c>
      <c r="I1152" s="173">
        <v>60.97</v>
      </c>
      <c r="J1152" s="84">
        <v>1</v>
      </c>
      <c r="K1152" s="81">
        <v>0.2</v>
      </c>
      <c r="L1152" s="176">
        <v>12.19</v>
      </c>
      <c r="M1152" s="82"/>
      <c r="N1152" s="94">
        <v>0</v>
      </c>
      <c r="O1152" s="21" t="s">
        <v>19083</v>
      </c>
      <c r="P1152" s="21" t="s">
        <v>19084</v>
      </c>
      <c r="Q1152" s="21" t="s">
        <v>18702</v>
      </c>
      <c r="S1152" s="21">
        <v>44188</v>
      </c>
    </row>
    <row r="1153" spans="1:19">
      <c r="A1153" s="21" t="s">
        <v>19044</v>
      </c>
      <c r="B1153" s="21" t="s">
        <v>19045</v>
      </c>
      <c r="C1153" s="21" t="s">
        <v>19085</v>
      </c>
      <c r="D1153" s="21" t="s">
        <v>19047</v>
      </c>
      <c r="E1153" s="21" t="s">
        <v>18699</v>
      </c>
      <c r="F1153" s="21" t="s">
        <v>1434</v>
      </c>
      <c r="G1153" s="21" t="s">
        <v>17425</v>
      </c>
      <c r="H1153" s="98" t="str">
        <f>VLOOKUP(G1153,产品名称!$A:$B,2,0)</f>
        <v>Liquid Soap 473ml</v>
      </c>
      <c r="I1153" s="173">
        <v>62.16</v>
      </c>
      <c r="J1153" s="84">
        <v>1</v>
      </c>
      <c r="K1153" s="81">
        <v>0.2</v>
      </c>
      <c r="L1153" s="176">
        <v>12.43</v>
      </c>
      <c r="M1153" s="82"/>
      <c r="N1153" s="94">
        <v>0</v>
      </c>
      <c r="O1153" s="21" t="s">
        <v>19048</v>
      </c>
      <c r="P1153" s="21" t="s">
        <v>19086</v>
      </c>
      <c r="Q1153" s="21" t="s">
        <v>18702</v>
      </c>
      <c r="S1153" s="21">
        <v>44188</v>
      </c>
    </row>
    <row r="1154" spans="1:19">
      <c r="A1154" s="21" t="s">
        <v>19079</v>
      </c>
      <c r="B1154" s="21" t="s">
        <v>19080</v>
      </c>
      <c r="C1154" s="21" t="s">
        <v>19087</v>
      </c>
      <c r="D1154" s="21" t="s">
        <v>19082</v>
      </c>
      <c r="E1154" s="21" t="s">
        <v>18699</v>
      </c>
      <c r="F1154" s="21" t="s">
        <v>1434</v>
      </c>
      <c r="G1154" s="21" t="s">
        <v>17425</v>
      </c>
      <c r="H1154" s="98" t="str">
        <f>VLOOKUP(G1154,产品名称!$A:$B,2,0)</f>
        <v>Liquid Soap 473ml</v>
      </c>
      <c r="I1154" s="173">
        <v>60.98</v>
      </c>
      <c r="J1154" s="84">
        <v>1</v>
      </c>
      <c r="K1154" s="81">
        <v>0.2</v>
      </c>
      <c r="L1154" s="176">
        <v>12.2</v>
      </c>
      <c r="M1154" s="82"/>
      <c r="N1154" s="94">
        <v>0</v>
      </c>
      <c r="O1154" s="21" t="s">
        <v>19083</v>
      </c>
      <c r="P1154" s="21" t="s">
        <v>19088</v>
      </c>
      <c r="Q1154" s="21" t="s">
        <v>18702</v>
      </c>
      <c r="S1154" s="21">
        <v>44188</v>
      </c>
    </row>
    <row r="1155" spans="1:19">
      <c r="A1155" s="21" t="s">
        <v>19079</v>
      </c>
      <c r="B1155" s="21" t="s">
        <v>19080</v>
      </c>
      <c r="C1155" s="21" t="s">
        <v>19089</v>
      </c>
      <c r="D1155" s="21" t="s">
        <v>19082</v>
      </c>
      <c r="E1155" s="21" t="s">
        <v>18699</v>
      </c>
      <c r="F1155" s="21" t="s">
        <v>1434</v>
      </c>
      <c r="G1155" s="21" t="s">
        <v>17425</v>
      </c>
      <c r="H1155" s="98" t="str">
        <f>VLOOKUP(G1155,产品名称!$A:$B,2,0)</f>
        <v>Liquid Soap 473ml</v>
      </c>
      <c r="I1155" s="173">
        <v>60.96</v>
      </c>
      <c r="J1155" s="84">
        <v>1</v>
      </c>
      <c r="K1155" s="81">
        <v>0.2</v>
      </c>
      <c r="L1155" s="176">
        <v>12.19</v>
      </c>
      <c r="M1155" s="82"/>
      <c r="N1155" s="94">
        <v>0</v>
      </c>
      <c r="O1155" s="21" t="s">
        <v>19083</v>
      </c>
      <c r="P1155" s="21" t="s">
        <v>19090</v>
      </c>
      <c r="Q1155" s="21" t="s">
        <v>18702</v>
      </c>
      <c r="S1155" s="21">
        <v>44188</v>
      </c>
    </row>
    <row r="1156" spans="1:19">
      <c r="A1156" s="21" t="s">
        <v>19091</v>
      </c>
      <c r="B1156" s="21" t="s">
        <v>19092</v>
      </c>
      <c r="C1156" s="21" t="s">
        <v>19093</v>
      </c>
      <c r="D1156" s="21" t="s">
        <v>19094</v>
      </c>
      <c r="E1156" s="21" t="s">
        <v>18699</v>
      </c>
      <c r="F1156" s="21" t="s">
        <v>1434</v>
      </c>
      <c r="G1156" s="21" t="s">
        <v>17425</v>
      </c>
      <c r="H1156" s="98" t="str">
        <f>VLOOKUP(G1156,产品名称!$A:$B,2,0)</f>
        <v>Liquid Soap 473ml</v>
      </c>
      <c r="I1156" s="173">
        <v>60.72</v>
      </c>
      <c r="J1156" s="84">
        <v>1</v>
      </c>
      <c r="K1156" s="81">
        <v>0.2</v>
      </c>
      <c r="L1156" s="176">
        <v>12.14</v>
      </c>
      <c r="M1156" s="82"/>
      <c r="N1156" s="94">
        <v>0</v>
      </c>
      <c r="O1156" s="21" t="s">
        <v>19095</v>
      </c>
      <c r="P1156" s="21" t="s">
        <v>19096</v>
      </c>
      <c r="Q1156" s="21" t="s">
        <v>18702</v>
      </c>
      <c r="S1156" s="21">
        <v>44188</v>
      </c>
    </row>
    <row r="1157" spans="1:19">
      <c r="A1157" s="21" t="s">
        <v>19097</v>
      </c>
      <c r="B1157" s="21" t="s">
        <v>19098</v>
      </c>
      <c r="C1157" s="21" t="s">
        <v>19099</v>
      </c>
      <c r="D1157" s="21" t="s">
        <v>19100</v>
      </c>
      <c r="E1157" s="21" t="s">
        <v>18699</v>
      </c>
      <c r="F1157" s="21" t="s">
        <v>1434</v>
      </c>
      <c r="G1157" s="21" t="s">
        <v>17425</v>
      </c>
      <c r="H1157" s="98" t="str">
        <f>VLOOKUP(G1157,产品名称!$A:$B,2,0)</f>
        <v>Liquid Soap 473ml</v>
      </c>
      <c r="I1157" s="173">
        <v>101.65</v>
      </c>
      <c r="J1157" s="84">
        <v>1</v>
      </c>
      <c r="K1157" s="81">
        <v>0.2</v>
      </c>
      <c r="L1157" s="176">
        <v>20.329999999999998</v>
      </c>
      <c r="M1157" s="82"/>
      <c r="N1157" s="94">
        <v>0</v>
      </c>
      <c r="O1157" s="21" t="s">
        <v>19101</v>
      </c>
      <c r="P1157" s="21" t="s">
        <v>19101</v>
      </c>
      <c r="Q1157" s="21" t="s">
        <v>18702</v>
      </c>
      <c r="S1157" s="21">
        <v>44188</v>
      </c>
    </row>
    <row r="1158" spans="1:19">
      <c r="A1158" s="21" t="s">
        <v>19071</v>
      </c>
      <c r="B1158" s="21" t="s">
        <v>19072</v>
      </c>
      <c r="C1158" s="21" t="s">
        <v>19102</v>
      </c>
      <c r="D1158" s="21" t="s">
        <v>19074</v>
      </c>
      <c r="E1158" s="21" t="s">
        <v>18699</v>
      </c>
      <c r="F1158" s="21" t="s">
        <v>1434</v>
      </c>
      <c r="G1158" s="21" t="s">
        <v>17425</v>
      </c>
      <c r="H1158" s="98" t="str">
        <f>VLOOKUP(G1158,产品名称!$A:$B,2,0)</f>
        <v>Liquid Soap 473ml</v>
      </c>
      <c r="I1158" s="173">
        <v>74.05</v>
      </c>
      <c r="J1158" s="84">
        <v>1</v>
      </c>
      <c r="K1158" s="81">
        <v>0.2</v>
      </c>
      <c r="L1158" s="176">
        <v>14.81</v>
      </c>
      <c r="M1158" s="82"/>
      <c r="N1158" s="94">
        <v>0</v>
      </c>
      <c r="O1158" s="21" t="s">
        <v>19075</v>
      </c>
      <c r="P1158" s="21" t="s">
        <v>19103</v>
      </c>
      <c r="Q1158" s="21" t="s">
        <v>18702</v>
      </c>
      <c r="S1158" s="21">
        <v>44188</v>
      </c>
    </row>
    <row r="1159" spans="1:19">
      <c r="A1159" s="21" t="s">
        <v>19091</v>
      </c>
      <c r="B1159" s="21" t="s">
        <v>19092</v>
      </c>
      <c r="C1159" s="21" t="s">
        <v>19104</v>
      </c>
      <c r="D1159" s="21" t="s">
        <v>19094</v>
      </c>
      <c r="E1159" s="21" t="s">
        <v>18699</v>
      </c>
      <c r="F1159" s="21" t="s">
        <v>1434</v>
      </c>
      <c r="G1159" s="21" t="s">
        <v>17425</v>
      </c>
      <c r="H1159" s="98" t="str">
        <f>VLOOKUP(G1159,产品名称!$A:$B,2,0)</f>
        <v>Liquid Soap 473ml</v>
      </c>
      <c r="I1159" s="173">
        <v>60.72</v>
      </c>
      <c r="J1159" s="84">
        <v>1</v>
      </c>
      <c r="K1159" s="81">
        <v>0.2</v>
      </c>
      <c r="L1159" s="176">
        <v>12.14</v>
      </c>
      <c r="M1159" s="82"/>
      <c r="N1159" s="94">
        <v>0</v>
      </c>
      <c r="O1159" s="21" t="s">
        <v>19095</v>
      </c>
      <c r="P1159" s="21" t="s">
        <v>19105</v>
      </c>
      <c r="Q1159" s="21" t="s">
        <v>18702</v>
      </c>
      <c r="S1159" s="21">
        <v>44188</v>
      </c>
    </row>
    <row r="1160" spans="1:19">
      <c r="A1160" s="21" t="s">
        <v>19071</v>
      </c>
      <c r="B1160" s="21" t="s">
        <v>19072</v>
      </c>
      <c r="C1160" s="21" t="s">
        <v>19106</v>
      </c>
      <c r="D1160" s="21" t="s">
        <v>19074</v>
      </c>
      <c r="E1160" s="21" t="s">
        <v>18699</v>
      </c>
      <c r="F1160" s="21" t="s">
        <v>1434</v>
      </c>
      <c r="G1160" s="21" t="s">
        <v>17425</v>
      </c>
      <c r="H1160" s="98" t="str">
        <f>VLOOKUP(G1160,产品名称!$A:$B,2,0)</f>
        <v>Liquid Soap 473ml</v>
      </c>
      <c r="I1160" s="173">
        <v>74.05</v>
      </c>
      <c r="J1160" s="84">
        <v>1</v>
      </c>
      <c r="K1160" s="81">
        <v>0.2</v>
      </c>
      <c r="L1160" s="176">
        <v>14.81</v>
      </c>
      <c r="M1160" s="82"/>
      <c r="N1160" s="94">
        <v>0</v>
      </c>
      <c r="O1160" s="21" t="s">
        <v>19075</v>
      </c>
      <c r="P1160" s="21" t="s">
        <v>19107</v>
      </c>
      <c r="Q1160" s="21" t="s">
        <v>18702</v>
      </c>
      <c r="S1160" s="21">
        <v>44188</v>
      </c>
    </row>
    <row r="1161" spans="1:19">
      <c r="A1161" s="21" t="s">
        <v>19091</v>
      </c>
      <c r="B1161" s="21" t="s">
        <v>19092</v>
      </c>
      <c r="C1161" s="21" t="s">
        <v>19108</v>
      </c>
      <c r="D1161" s="21" t="s">
        <v>19094</v>
      </c>
      <c r="E1161" s="21" t="s">
        <v>18699</v>
      </c>
      <c r="F1161" s="21" t="s">
        <v>1434</v>
      </c>
      <c r="G1161" s="21" t="s">
        <v>17425</v>
      </c>
      <c r="H1161" s="98" t="str">
        <f>VLOOKUP(G1161,产品名称!$A:$B,2,0)</f>
        <v>Liquid Soap 473ml</v>
      </c>
      <c r="I1161" s="173">
        <v>60.71</v>
      </c>
      <c r="J1161" s="84">
        <v>1</v>
      </c>
      <c r="K1161" s="81">
        <v>0.2</v>
      </c>
      <c r="L1161" s="176">
        <v>12.14</v>
      </c>
      <c r="M1161" s="82"/>
      <c r="N1161" s="94">
        <v>0</v>
      </c>
      <c r="O1161" s="21" t="s">
        <v>19095</v>
      </c>
      <c r="P1161" s="21" t="s">
        <v>19109</v>
      </c>
      <c r="Q1161" s="21" t="s">
        <v>18702</v>
      </c>
      <c r="S1161" s="21">
        <v>44188</v>
      </c>
    </row>
    <row r="1162" spans="1:19">
      <c r="A1162" s="21" t="s">
        <v>19110</v>
      </c>
      <c r="B1162" s="21" t="s">
        <v>19111</v>
      </c>
      <c r="C1162" s="21" t="s">
        <v>19112</v>
      </c>
      <c r="D1162" s="21" t="s">
        <v>19113</v>
      </c>
      <c r="E1162" s="21" t="s">
        <v>18699</v>
      </c>
      <c r="F1162" s="21" t="s">
        <v>1434</v>
      </c>
      <c r="G1162" s="21" t="s">
        <v>17425</v>
      </c>
      <c r="H1162" s="98" t="str">
        <f>VLOOKUP(G1162,产品名称!$A:$B,2,0)</f>
        <v>Liquid Soap 473ml</v>
      </c>
      <c r="I1162" s="173">
        <v>60.8</v>
      </c>
      <c r="J1162" s="84">
        <v>1</v>
      </c>
      <c r="K1162" s="81">
        <v>0.2</v>
      </c>
      <c r="L1162" s="176">
        <v>12.16</v>
      </c>
      <c r="M1162" s="82"/>
      <c r="N1162" s="94">
        <v>0</v>
      </c>
      <c r="O1162" s="21" t="s">
        <v>19114</v>
      </c>
      <c r="P1162" s="21" t="s">
        <v>19115</v>
      </c>
      <c r="Q1162" s="21" t="s">
        <v>18702</v>
      </c>
      <c r="S1162" s="21">
        <v>44188</v>
      </c>
    </row>
    <row r="1163" spans="1:19">
      <c r="A1163" s="21" t="s">
        <v>19116</v>
      </c>
      <c r="B1163" s="21" t="s">
        <v>19117</v>
      </c>
      <c r="C1163" s="21" t="s">
        <v>19118</v>
      </c>
      <c r="D1163" s="21" t="s">
        <v>19119</v>
      </c>
      <c r="E1163" s="21" t="s">
        <v>18699</v>
      </c>
      <c r="F1163" s="21" t="s">
        <v>1434</v>
      </c>
      <c r="G1163" s="21" t="s">
        <v>17425</v>
      </c>
      <c r="H1163" s="98" t="str">
        <f>VLOOKUP(G1163,产品名称!$A:$B,2,0)</f>
        <v>Liquid Soap 473ml</v>
      </c>
      <c r="I1163" s="173">
        <v>64.67</v>
      </c>
      <c r="J1163" s="84">
        <v>1</v>
      </c>
      <c r="K1163" s="81">
        <v>0.2</v>
      </c>
      <c r="L1163" s="176">
        <v>12.93</v>
      </c>
      <c r="M1163" s="82"/>
      <c r="N1163" s="94">
        <v>0</v>
      </c>
      <c r="O1163" s="21" t="s">
        <v>19120</v>
      </c>
      <c r="P1163" s="21" t="s">
        <v>19121</v>
      </c>
      <c r="Q1163" s="21" t="s">
        <v>18702</v>
      </c>
      <c r="S1163" s="21">
        <v>44188</v>
      </c>
    </row>
    <row r="1164" spans="1:19">
      <c r="A1164" s="21" t="s">
        <v>19122</v>
      </c>
      <c r="B1164" s="21" t="s">
        <v>19123</v>
      </c>
      <c r="C1164" s="21" t="s">
        <v>19124</v>
      </c>
      <c r="D1164" s="21" t="s">
        <v>19125</v>
      </c>
      <c r="E1164" s="21" t="s">
        <v>18699</v>
      </c>
      <c r="F1164" s="21" t="s">
        <v>1434</v>
      </c>
      <c r="G1164" s="21" t="s">
        <v>17425</v>
      </c>
      <c r="H1164" s="98" t="str">
        <f>VLOOKUP(G1164,产品名称!$A:$B,2,0)</f>
        <v>Liquid Soap 473ml</v>
      </c>
      <c r="I1164" s="173">
        <v>60.72</v>
      </c>
      <c r="J1164" s="84">
        <v>1</v>
      </c>
      <c r="K1164" s="81">
        <v>0.2</v>
      </c>
      <c r="L1164" s="176">
        <v>12.14</v>
      </c>
      <c r="M1164" s="82"/>
      <c r="N1164" s="94">
        <v>0</v>
      </c>
      <c r="O1164" s="21" t="s">
        <v>19126</v>
      </c>
      <c r="P1164" s="21" t="s">
        <v>19127</v>
      </c>
      <c r="Q1164" s="21" t="s">
        <v>18702</v>
      </c>
      <c r="S1164" s="21">
        <v>44188</v>
      </c>
    </row>
    <row r="1165" spans="1:19">
      <c r="A1165" s="21" t="s">
        <v>19128</v>
      </c>
      <c r="B1165" s="21" t="s">
        <v>19129</v>
      </c>
      <c r="C1165" s="21" t="s">
        <v>19130</v>
      </c>
      <c r="D1165" s="21" t="s">
        <v>19131</v>
      </c>
      <c r="E1165" s="21" t="s">
        <v>948</v>
      </c>
      <c r="F1165" s="21" t="s">
        <v>1438</v>
      </c>
      <c r="G1165" s="21" t="s">
        <v>210</v>
      </c>
      <c r="H1165" s="98" t="str">
        <f>VLOOKUP(G1165,产品名称!$A:$B,2,0)</f>
        <v>Lip Balm -- Lemon Lime</v>
      </c>
      <c r="I1165" s="173">
        <v>34.57</v>
      </c>
      <c r="J1165" s="84">
        <v>1</v>
      </c>
      <c r="K1165" s="81">
        <v>3.5000000000000003E-2</v>
      </c>
      <c r="L1165" s="176">
        <v>1.21</v>
      </c>
      <c r="M1165" s="82"/>
      <c r="N1165" s="94">
        <v>0</v>
      </c>
      <c r="O1165" s="21" t="s">
        <v>19132</v>
      </c>
      <c r="P1165" s="21" t="s">
        <v>19132</v>
      </c>
      <c r="Q1165" s="21" t="s">
        <v>19133</v>
      </c>
      <c r="S1165" s="21">
        <v>44188</v>
      </c>
    </row>
    <row r="1166" spans="1:19">
      <c r="A1166" s="21" t="s">
        <v>19110</v>
      </c>
      <c r="B1166" s="21" t="s">
        <v>19111</v>
      </c>
      <c r="C1166" s="21" t="s">
        <v>19134</v>
      </c>
      <c r="D1166" s="21" t="s">
        <v>19113</v>
      </c>
      <c r="E1166" s="21" t="s">
        <v>18699</v>
      </c>
      <c r="F1166" s="21" t="s">
        <v>1434</v>
      </c>
      <c r="G1166" s="21" t="s">
        <v>17425</v>
      </c>
      <c r="H1166" s="98" t="str">
        <f>VLOOKUP(G1166,产品名称!$A:$B,2,0)</f>
        <v>Liquid Soap 473ml</v>
      </c>
      <c r="I1166" s="173">
        <v>60.81</v>
      </c>
      <c r="J1166" s="84">
        <v>1</v>
      </c>
      <c r="K1166" s="81">
        <v>0.2</v>
      </c>
      <c r="L1166" s="176">
        <v>12.16</v>
      </c>
      <c r="M1166" s="82"/>
      <c r="N1166" s="94">
        <v>0</v>
      </c>
      <c r="O1166" s="21" t="s">
        <v>19114</v>
      </c>
      <c r="P1166" s="21" t="s">
        <v>19135</v>
      </c>
      <c r="Q1166" s="21" t="s">
        <v>18702</v>
      </c>
      <c r="S1166" s="21">
        <v>44188</v>
      </c>
    </row>
    <row r="1167" spans="1:19">
      <c r="A1167" s="21" t="s">
        <v>19122</v>
      </c>
      <c r="B1167" s="21" t="s">
        <v>19123</v>
      </c>
      <c r="C1167" s="21" t="s">
        <v>19136</v>
      </c>
      <c r="D1167" s="21" t="s">
        <v>19125</v>
      </c>
      <c r="E1167" s="21" t="s">
        <v>18699</v>
      </c>
      <c r="F1167" s="21" t="s">
        <v>1434</v>
      </c>
      <c r="G1167" s="21" t="s">
        <v>17425</v>
      </c>
      <c r="H1167" s="98" t="str">
        <f>VLOOKUP(G1167,产品名称!$A:$B,2,0)</f>
        <v>Liquid Soap 473ml</v>
      </c>
      <c r="I1167" s="173">
        <v>60.72</v>
      </c>
      <c r="J1167" s="84">
        <v>1</v>
      </c>
      <c r="K1167" s="81">
        <v>0.2</v>
      </c>
      <c r="L1167" s="176">
        <v>12.14</v>
      </c>
      <c r="M1167" s="82"/>
      <c r="N1167" s="94">
        <v>0</v>
      </c>
      <c r="O1167" s="21" t="s">
        <v>19126</v>
      </c>
      <c r="P1167" s="21" t="s">
        <v>19137</v>
      </c>
      <c r="Q1167" s="21" t="s">
        <v>18702</v>
      </c>
      <c r="S1167" s="21">
        <v>44188</v>
      </c>
    </row>
    <row r="1168" spans="1:19">
      <c r="A1168" s="21" t="s">
        <v>19110</v>
      </c>
      <c r="B1168" s="21" t="s">
        <v>19111</v>
      </c>
      <c r="C1168" s="21" t="s">
        <v>19138</v>
      </c>
      <c r="D1168" s="21" t="s">
        <v>19113</v>
      </c>
      <c r="E1168" s="21" t="s">
        <v>18699</v>
      </c>
      <c r="F1168" s="21" t="s">
        <v>1434</v>
      </c>
      <c r="G1168" s="21" t="s">
        <v>17425</v>
      </c>
      <c r="H1168" s="98" t="str">
        <f>VLOOKUP(G1168,产品名称!$A:$B,2,0)</f>
        <v>Liquid Soap 473ml</v>
      </c>
      <c r="I1168" s="173">
        <v>60.8</v>
      </c>
      <c r="J1168" s="84">
        <v>1</v>
      </c>
      <c r="K1168" s="81">
        <v>0.2</v>
      </c>
      <c r="L1168" s="176">
        <v>12.16</v>
      </c>
      <c r="M1168" s="82"/>
      <c r="N1168" s="94">
        <v>0</v>
      </c>
      <c r="O1168" s="21" t="s">
        <v>19114</v>
      </c>
      <c r="P1168" s="21" t="s">
        <v>19139</v>
      </c>
      <c r="Q1168" s="21" t="s">
        <v>18702</v>
      </c>
      <c r="S1168" s="21">
        <v>44188</v>
      </c>
    </row>
    <row r="1169" spans="1:19">
      <c r="A1169" s="21" t="s">
        <v>19122</v>
      </c>
      <c r="B1169" s="21" t="s">
        <v>19123</v>
      </c>
      <c r="C1169" s="21" t="s">
        <v>19140</v>
      </c>
      <c r="D1169" s="21" t="s">
        <v>19125</v>
      </c>
      <c r="E1169" s="21" t="s">
        <v>18699</v>
      </c>
      <c r="F1169" s="21" t="s">
        <v>1434</v>
      </c>
      <c r="G1169" s="21" t="s">
        <v>17425</v>
      </c>
      <c r="H1169" s="98" t="str">
        <f>VLOOKUP(G1169,产品名称!$A:$B,2,0)</f>
        <v>Liquid Soap 473ml</v>
      </c>
      <c r="I1169" s="173">
        <v>60.71</v>
      </c>
      <c r="J1169" s="84">
        <v>1</v>
      </c>
      <c r="K1169" s="81">
        <v>0.2</v>
      </c>
      <c r="L1169" s="176">
        <v>12.14</v>
      </c>
      <c r="M1169" s="82"/>
      <c r="N1169" s="94">
        <v>0</v>
      </c>
      <c r="O1169" s="21" t="s">
        <v>19126</v>
      </c>
      <c r="P1169" s="21" t="s">
        <v>19141</v>
      </c>
      <c r="Q1169" s="21" t="s">
        <v>18702</v>
      </c>
      <c r="S1169" s="21">
        <v>44188</v>
      </c>
    </row>
    <row r="1170" spans="1:19">
      <c r="A1170" s="21" t="s">
        <v>19142</v>
      </c>
      <c r="B1170" s="21" t="s">
        <v>19143</v>
      </c>
      <c r="C1170" s="21" t="s">
        <v>19144</v>
      </c>
      <c r="D1170" s="21" t="s">
        <v>19145</v>
      </c>
      <c r="E1170" s="21" t="s">
        <v>18699</v>
      </c>
      <c r="F1170" s="21" t="s">
        <v>1434</v>
      </c>
      <c r="G1170" s="21" t="s">
        <v>17425</v>
      </c>
      <c r="H1170" s="98" t="str">
        <f>VLOOKUP(G1170,产品名称!$A:$B,2,0)</f>
        <v>Liquid Soap 473ml</v>
      </c>
      <c r="I1170" s="173">
        <v>100.96</v>
      </c>
      <c r="J1170" s="84">
        <v>1</v>
      </c>
      <c r="K1170" s="81">
        <v>0.2</v>
      </c>
      <c r="L1170" s="176">
        <v>20.190000000000001</v>
      </c>
      <c r="M1170" s="82"/>
      <c r="N1170" s="94">
        <v>0</v>
      </c>
      <c r="O1170" s="21" t="s">
        <v>19146</v>
      </c>
      <c r="P1170" s="21" t="s">
        <v>19146</v>
      </c>
      <c r="Q1170" s="21" t="s">
        <v>18702</v>
      </c>
      <c r="S1170" s="21">
        <v>44188</v>
      </c>
    </row>
    <row r="1171" spans="1:19">
      <c r="A1171" s="21" t="s">
        <v>19116</v>
      </c>
      <c r="B1171" s="21" t="s">
        <v>19117</v>
      </c>
      <c r="C1171" s="21" t="s">
        <v>19147</v>
      </c>
      <c r="D1171" s="21" t="s">
        <v>19119</v>
      </c>
      <c r="E1171" s="21" t="s">
        <v>18699</v>
      </c>
      <c r="F1171" s="21" t="s">
        <v>1434</v>
      </c>
      <c r="G1171" s="21" t="s">
        <v>17425</v>
      </c>
      <c r="H1171" s="98" t="str">
        <f>VLOOKUP(G1171,产品名称!$A:$B,2,0)</f>
        <v>Liquid Soap 473ml</v>
      </c>
      <c r="I1171" s="173">
        <v>64.67</v>
      </c>
      <c r="J1171" s="84">
        <v>1</v>
      </c>
      <c r="K1171" s="81">
        <v>0.2</v>
      </c>
      <c r="L1171" s="176">
        <v>12.93</v>
      </c>
      <c r="M1171" s="82"/>
      <c r="N1171" s="94">
        <v>0</v>
      </c>
      <c r="O1171" s="21" t="s">
        <v>19120</v>
      </c>
      <c r="P1171" s="21" t="s">
        <v>19148</v>
      </c>
      <c r="Q1171" s="21" t="s">
        <v>18702</v>
      </c>
      <c r="S1171" s="21">
        <v>44188</v>
      </c>
    </row>
    <row r="1172" spans="1:19">
      <c r="A1172" s="21" t="s">
        <v>19149</v>
      </c>
      <c r="B1172" s="21" t="s">
        <v>19150</v>
      </c>
      <c r="C1172" s="21" t="s">
        <v>19151</v>
      </c>
      <c r="D1172" s="21" t="s">
        <v>19152</v>
      </c>
      <c r="E1172" s="21" t="s">
        <v>18699</v>
      </c>
      <c r="F1172" s="21" t="s">
        <v>1434</v>
      </c>
      <c r="G1172" s="21" t="s">
        <v>17425</v>
      </c>
      <c r="H1172" s="98" t="str">
        <f>VLOOKUP(G1172,产品名称!$A:$B,2,0)</f>
        <v>Liquid Soap 473ml</v>
      </c>
      <c r="I1172" s="173">
        <v>65.34</v>
      </c>
      <c r="J1172" s="84">
        <v>1</v>
      </c>
      <c r="K1172" s="81">
        <v>0.2</v>
      </c>
      <c r="L1172" s="176">
        <v>13.07</v>
      </c>
      <c r="M1172" s="82"/>
      <c r="N1172" s="94">
        <v>0</v>
      </c>
      <c r="O1172" s="21" t="s">
        <v>19153</v>
      </c>
      <c r="P1172" s="21" t="s">
        <v>19154</v>
      </c>
      <c r="Q1172" s="21" t="s">
        <v>18702</v>
      </c>
      <c r="S1172" s="21">
        <v>44188</v>
      </c>
    </row>
    <row r="1173" spans="1:19">
      <c r="A1173" s="21" t="s">
        <v>19149</v>
      </c>
      <c r="B1173" s="21" t="s">
        <v>19150</v>
      </c>
      <c r="C1173" s="21" t="s">
        <v>19155</v>
      </c>
      <c r="D1173" s="21" t="s">
        <v>19152</v>
      </c>
      <c r="E1173" s="21" t="s">
        <v>18699</v>
      </c>
      <c r="F1173" s="21" t="s">
        <v>1434</v>
      </c>
      <c r="G1173" s="21" t="s">
        <v>17425</v>
      </c>
      <c r="H1173" s="98" t="str">
        <f>VLOOKUP(G1173,产品名称!$A:$B,2,0)</f>
        <v>Liquid Soap 473ml</v>
      </c>
      <c r="I1173" s="173">
        <v>65.349999999999994</v>
      </c>
      <c r="J1173" s="84">
        <v>1</v>
      </c>
      <c r="K1173" s="81">
        <v>0.2</v>
      </c>
      <c r="L1173" s="176">
        <v>13.07</v>
      </c>
      <c r="M1173" s="82"/>
      <c r="N1173" s="94">
        <v>0</v>
      </c>
      <c r="O1173" s="21" t="s">
        <v>19153</v>
      </c>
      <c r="P1173" s="21" t="s">
        <v>19156</v>
      </c>
      <c r="Q1173" s="21" t="s">
        <v>18702</v>
      </c>
      <c r="S1173" s="21">
        <v>44188</v>
      </c>
    </row>
    <row r="1174" spans="1:19">
      <c r="A1174" s="21" t="s">
        <v>19116</v>
      </c>
      <c r="B1174" s="21" t="s">
        <v>19117</v>
      </c>
      <c r="C1174" s="21" t="s">
        <v>19157</v>
      </c>
      <c r="D1174" s="21" t="s">
        <v>19119</v>
      </c>
      <c r="E1174" s="21" t="s">
        <v>18699</v>
      </c>
      <c r="F1174" s="21" t="s">
        <v>1434</v>
      </c>
      <c r="G1174" s="21" t="s">
        <v>17425</v>
      </c>
      <c r="H1174" s="98" t="str">
        <f>VLOOKUP(G1174,产品名称!$A:$B,2,0)</f>
        <v>Liquid Soap 473ml</v>
      </c>
      <c r="I1174" s="173">
        <v>64.66</v>
      </c>
      <c r="J1174" s="84">
        <v>1</v>
      </c>
      <c r="K1174" s="81">
        <v>0.2</v>
      </c>
      <c r="L1174" s="176">
        <v>12.93</v>
      </c>
      <c r="M1174" s="82"/>
      <c r="N1174" s="94">
        <v>0</v>
      </c>
      <c r="O1174" s="21" t="s">
        <v>19120</v>
      </c>
      <c r="P1174" s="21" t="s">
        <v>19158</v>
      </c>
      <c r="Q1174" s="21" t="s">
        <v>18702</v>
      </c>
      <c r="S1174" s="21">
        <v>44188</v>
      </c>
    </row>
    <row r="1175" spans="1:19">
      <c r="A1175" s="21" t="s">
        <v>19159</v>
      </c>
      <c r="B1175" s="21" t="s">
        <v>19160</v>
      </c>
      <c r="C1175" s="21" t="s">
        <v>19161</v>
      </c>
      <c r="D1175" s="21" t="s">
        <v>19162</v>
      </c>
      <c r="E1175" s="21" t="s">
        <v>1365</v>
      </c>
      <c r="F1175" s="21" t="s">
        <v>8498</v>
      </c>
      <c r="G1175" s="21" t="s">
        <v>17430</v>
      </c>
      <c r="H1175" s="98" t="str">
        <f>VLOOKUP(G1175,产品名称!$A:$B,2,0)</f>
        <v>Liquid Soap Rose 473ml</v>
      </c>
      <c r="I1175" s="173">
        <v>100.96</v>
      </c>
      <c r="J1175" s="84">
        <v>1</v>
      </c>
      <c r="K1175" s="81">
        <v>4.2000000000000003E-2</v>
      </c>
      <c r="L1175" s="176">
        <v>4.24</v>
      </c>
      <c r="M1175" s="82"/>
      <c r="N1175" s="94">
        <v>0</v>
      </c>
      <c r="O1175" s="21" t="s">
        <v>19163</v>
      </c>
      <c r="P1175" s="21" t="s">
        <v>19163</v>
      </c>
      <c r="Q1175" s="21" t="s">
        <v>19164</v>
      </c>
      <c r="S1175" s="21">
        <v>44188</v>
      </c>
    </row>
    <row r="1176" spans="1:19">
      <c r="A1176" s="21" t="s">
        <v>19149</v>
      </c>
      <c r="B1176" s="21" t="s">
        <v>19150</v>
      </c>
      <c r="C1176" s="21" t="s">
        <v>19165</v>
      </c>
      <c r="D1176" s="21" t="s">
        <v>19152</v>
      </c>
      <c r="E1176" s="21" t="s">
        <v>18699</v>
      </c>
      <c r="F1176" s="21" t="s">
        <v>1434</v>
      </c>
      <c r="G1176" s="21" t="s">
        <v>17425</v>
      </c>
      <c r="H1176" s="98" t="str">
        <f>VLOOKUP(G1176,产品名称!$A:$B,2,0)</f>
        <v>Liquid Soap 473ml</v>
      </c>
      <c r="I1176" s="173">
        <v>65.349999999999994</v>
      </c>
      <c r="J1176" s="84">
        <v>1</v>
      </c>
      <c r="K1176" s="81">
        <v>0.2</v>
      </c>
      <c r="L1176" s="176">
        <v>13.07</v>
      </c>
      <c r="M1176" s="82"/>
      <c r="N1176" s="94">
        <v>0</v>
      </c>
      <c r="O1176" s="21" t="s">
        <v>19153</v>
      </c>
      <c r="P1176" s="21" t="s">
        <v>19166</v>
      </c>
      <c r="Q1176" s="21" t="s">
        <v>18702</v>
      </c>
      <c r="S1176" s="21">
        <v>44188</v>
      </c>
    </row>
    <row r="1177" spans="1:19">
      <c r="A1177" s="21" t="s">
        <v>19167</v>
      </c>
      <c r="B1177" s="21" t="s">
        <v>19168</v>
      </c>
      <c r="C1177" s="21" t="s">
        <v>19169</v>
      </c>
      <c r="D1177" s="21" t="s">
        <v>19170</v>
      </c>
      <c r="E1177" s="21" t="s">
        <v>18699</v>
      </c>
      <c r="F1177" s="21" t="s">
        <v>1434</v>
      </c>
      <c r="G1177" s="21" t="s">
        <v>17425</v>
      </c>
      <c r="H1177" s="98" t="str">
        <f>VLOOKUP(G1177,产品名称!$A:$B,2,0)</f>
        <v>Liquid Soap 473ml</v>
      </c>
      <c r="I1177" s="173">
        <v>60.72</v>
      </c>
      <c r="J1177" s="84">
        <v>1</v>
      </c>
      <c r="K1177" s="81">
        <v>0.2</v>
      </c>
      <c r="L1177" s="176">
        <v>12.14</v>
      </c>
      <c r="M1177" s="82"/>
      <c r="N1177" s="94">
        <v>0</v>
      </c>
      <c r="O1177" s="21" t="s">
        <v>19171</v>
      </c>
      <c r="P1177" s="21" t="s">
        <v>19172</v>
      </c>
      <c r="Q1177" s="21" t="s">
        <v>18702</v>
      </c>
      <c r="S1177" s="21">
        <v>44188</v>
      </c>
    </row>
    <row r="1178" spans="1:19">
      <c r="A1178" s="21" t="s">
        <v>19167</v>
      </c>
      <c r="B1178" s="21" t="s">
        <v>19168</v>
      </c>
      <c r="C1178" s="21" t="s">
        <v>19173</v>
      </c>
      <c r="D1178" s="21" t="s">
        <v>19170</v>
      </c>
      <c r="E1178" s="21" t="s">
        <v>18699</v>
      </c>
      <c r="F1178" s="21" t="s">
        <v>1434</v>
      </c>
      <c r="G1178" s="21" t="s">
        <v>17425</v>
      </c>
      <c r="H1178" s="98" t="str">
        <f>VLOOKUP(G1178,产品名称!$A:$B,2,0)</f>
        <v>Liquid Soap 473ml</v>
      </c>
      <c r="I1178" s="173">
        <v>60.72</v>
      </c>
      <c r="J1178" s="84">
        <v>1</v>
      </c>
      <c r="K1178" s="81">
        <v>0.2</v>
      </c>
      <c r="L1178" s="176">
        <v>12.14</v>
      </c>
      <c r="M1178" s="82"/>
      <c r="N1178" s="94">
        <v>0</v>
      </c>
      <c r="O1178" s="21" t="s">
        <v>19171</v>
      </c>
      <c r="P1178" s="21" t="s">
        <v>19174</v>
      </c>
      <c r="Q1178" s="21" t="s">
        <v>18702</v>
      </c>
      <c r="S1178" s="21">
        <v>44188</v>
      </c>
    </row>
    <row r="1179" spans="1:19">
      <c r="A1179" s="21" t="s">
        <v>19167</v>
      </c>
      <c r="B1179" s="21" t="s">
        <v>19168</v>
      </c>
      <c r="C1179" s="21" t="s">
        <v>19175</v>
      </c>
      <c r="D1179" s="21" t="s">
        <v>19170</v>
      </c>
      <c r="E1179" s="21" t="s">
        <v>18699</v>
      </c>
      <c r="F1179" s="21" t="s">
        <v>1434</v>
      </c>
      <c r="G1179" s="21" t="s">
        <v>17425</v>
      </c>
      <c r="H1179" s="98" t="str">
        <f>VLOOKUP(G1179,产品名称!$A:$B,2,0)</f>
        <v>Liquid Soap 473ml</v>
      </c>
      <c r="I1179" s="173">
        <v>60.71</v>
      </c>
      <c r="J1179" s="84">
        <v>1</v>
      </c>
      <c r="K1179" s="81">
        <v>0.2</v>
      </c>
      <c r="L1179" s="176">
        <v>12.14</v>
      </c>
      <c r="M1179" s="82"/>
      <c r="N1179" s="94">
        <v>0</v>
      </c>
      <c r="O1179" s="21" t="s">
        <v>19171</v>
      </c>
      <c r="P1179" s="21" t="s">
        <v>19176</v>
      </c>
      <c r="Q1179" s="21" t="s">
        <v>18702</v>
      </c>
      <c r="S1179" s="21">
        <v>44188</v>
      </c>
    </row>
    <row r="1180" spans="1:19">
      <c r="A1180" s="21" t="s">
        <v>19177</v>
      </c>
      <c r="B1180" s="21" t="s">
        <v>19178</v>
      </c>
      <c r="C1180" s="21" t="s">
        <v>19179</v>
      </c>
      <c r="D1180" s="21" t="s">
        <v>19180</v>
      </c>
      <c r="E1180" s="21" t="s">
        <v>18699</v>
      </c>
      <c r="F1180" s="21" t="s">
        <v>1434</v>
      </c>
      <c r="G1180" s="21" t="s">
        <v>17425</v>
      </c>
      <c r="H1180" s="98" t="str">
        <f>VLOOKUP(G1180,产品名称!$A:$B,2,0)</f>
        <v>Liquid Soap 473ml</v>
      </c>
      <c r="I1180" s="173">
        <v>60.72</v>
      </c>
      <c r="J1180" s="84">
        <v>1</v>
      </c>
      <c r="K1180" s="81">
        <v>0.2</v>
      </c>
      <c r="L1180" s="176">
        <v>12.14</v>
      </c>
      <c r="M1180" s="82"/>
      <c r="N1180" s="94">
        <v>0</v>
      </c>
      <c r="O1180" s="21" t="s">
        <v>19181</v>
      </c>
      <c r="P1180" s="21" t="s">
        <v>19182</v>
      </c>
      <c r="Q1180" s="21" t="s">
        <v>18702</v>
      </c>
      <c r="S1180" s="21">
        <v>44188</v>
      </c>
    </row>
    <row r="1181" spans="1:19">
      <c r="A1181" s="21" t="s">
        <v>19177</v>
      </c>
      <c r="B1181" s="21" t="s">
        <v>19178</v>
      </c>
      <c r="C1181" s="21" t="s">
        <v>19183</v>
      </c>
      <c r="D1181" s="21" t="s">
        <v>19180</v>
      </c>
      <c r="E1181" s="21" t="s">
        <v>18699</v>
      </c>
      <c r="F1181" s="21" t="s">
        <v>1434</v>
      </c>
      <c r="G1181" s="21" t="s">
        <v>17425</v>
      </c>
      <c r="H1181" s="98" t="str">
        <f>VLOOKUP(G1181,产品名称!$A:$B,2,0)</f>
        <v>Liquid Soap 473ml</v>
      </c>
      <c r="I1181" s="173">
        <v>60.72</v>
      </c>
      <c r="J1181" s="84">
        <v>1</v>
      </c>
      <c r="K1181" s="81">
        <v>0.2</v>
      </c>
      <c r="L1181" s="176">
        <v>12.14</v>
      </c>
      <c r="M1181" s="82"/>
      <c r="N1181" s="94">
        <v>0</v>
      </c>
      <c r="O1181" s="21" t="s">
        <v>19181</v>
      </c>
      <c r="P1181" s="21" t="s">
        <v>19184</v>
      </c>
      <c r="Q1181" s="21" t="s">
        <v>18702</v>
      </c>
      <c r="S1181" s="21">
        <v>44188</v>
      </c>
    </row>
    <row r="1182" spans="1:19">
      <c r="A1182" s="21" t="s">
        <v>19185</v>
      </c>
      <c r="B1182" s="21" t="s">
        <v>19186</v>
      </c>
      <c r="C1182" s="21" t="s">
        <v>19187</v>
      </c>
      <c r="D1182" s="21" t="s">
        <v>19188</v>
      </c>
      <c r="E1182" s="21" t="s">
        <v>18699</v>
      </c>
      <c r="F1182" s="21" t="s">
        <v>1434</v>
      </c>
      <c r="G1182" s="21" t="s">
        <v>17425</v>
      </c>
      <c r="H1182" s="98" t="str">
        <f>VLOOKUP(G1182,产品名称!$A:$B,2,0)</f>
        <v>Liquid Soap 473ml</v>
      </c>
      <c r="I1182" s="173">
        <v>65.23</v>
      </c>
      <c r="J1182" s="84">
        <v>1</v>
      </c>
      <c r="K1182" s="81">
        <v>0.2</v>
      </c>
      <c r="L1182" s="176">
        <v>13.05</v>
      </c>
      <c r="M1182" s="82"/>
      <c r="N1182" s="94">
        <v>0</v>
      </c>
      <c r="O1182" s="21" t="s">
        <v>19189</v>
      </c>
      <c r="P1182" s="21" t="s">
        <v>19190</v>
      </c>
      <c r="Q1182" s="21" t="s">
        <v>18702</v>
      </c>
      <c r="S1182" s="21">
        <v>44188</v>
      </c>
    </row>
    <row r="1183" spans="1:19">
      <c r="A1183" s="21" t="s">
        <v>19185</v>
      </c>
      <c r="B1183" s="21" t="s">
        <v>19186</v>
      </c>
      <c r="C1183" s="21" t="s">
        <v>19191</v>
      </c>
      <c r="D1183" s="21" t="s">
        <v>19188</v>
      </c>
      <c r="E1183" s="21" t="s">
        <v>18699</v>
      </c>
      <c r="F1183" s="21" t="s">
        <v>1434</v>
      </c>
      <c r="G1183" s="21" t="s">
        <v>17425</v>
      </c>
      <c r="H1183" s="98" t="str">
        <f>VLOOKUP(G1183,产品名称!$A:$B,2,0)</f>
        <v>Liquid Soap 473ml</v>
      </c>
      <c r="I1183" s="173">
        <v>65.23</v>
      </c>
      <c r="J1183" s="84">
        <v>1</v>
      </c>
      <c r="K1183" s="81">
        <v>0.2</v>
      </c>
      <c r="L1183" s="176">
        <v>13.05</v>
      </c>
      <c r="M1183" s="82"/>
      <c r="N1183" s="94">
        <v>0</v>
      </c>
      <c r="O1183" s="21" t="s">
        <v>19189</v>
      </c>
      <c r="P1183" s="21" t="s">
        <v>19192</v>
      </c>
      <c r="Q1183" s="21" t="s">
        <v>18702</v>
      </c>
      <c r="S1183" s="21">
        <v>44188</v>
      </c>
    </row>
    <row r="1184" spans="1:19">
      <c r="A1184" s="21" t="s">
        <v>19177</v>
      </c>
      <c r="B1184" s="21" t="s">
        <v>19178</v>
      </c>
      <c r="C1184" s="21" t="s">
        <v>19193</v>
      </c>
      <c r="D1184" s="21" t="s">
        <v>19180</v>
      </c>
      <c r="E1184" s="21" t="s">
        <v>18699</v>
      </c>
      <c r="F1184" s="21" t="s">
        <v>1434</v>
      </c>
      <c r="G1184" s="21" t="s">
        <v>17425</v>
      </c>
      <c r="H1184" s="98" t="str">
        <f>VLOOKUP(G1184,产品名称!$A:$B,2,0)</f>
        <v>Liquid Soap 473ml</v>
      </c>
      <c r="I1184" s="173">
        <v>60.71</v>
      </c>
      <c r="J1184" s="84">
        <v>1</v>
      </c>
      <c r="K1184" s="81">
        <v>0.2</v>
      </c>
      <c r="L1184" s="176">
        <v>12.14</v>
      </c>
      <c r="M1184" s="82"/>
      <c r="N1184" s="94">
        <v>0</v>
      </c>
      <c r="O1184" s="21" t="s">
        <v>19181</v>
      </c>
      <c r="P1184" s="21" t="s">
        <v>19194</v>
      </c>
      <c r="Q1184" s="21" t="s">
        <v>18702</v>
      </c>
      <c r="S1184" s="21">
        <v>44188</v>
      </c>
    </row>
    <row r="1185" spans="1:19">
      <c r="A1185" s="21" t="s">
        <v>19185</v>
      </c>
      <c r="B1185" s="21" t="s">
        <v>19186</v>
      </c>
      <c r="C1185" s="21" t="s">
        <v>19195</v>
      </c>
      <c r="D1185" s="21" t="s">
        <v>19188</v>
      </c>
      <c r="E1185" s="21" t="s">
        <v>18699</v>
      </c>
      <c r="F1185" s="21" t="s">
        <v>1434</v>
      </c>
      <c r="G1185" s="21" t="s">
        <v>17425</v>
      </c>
      <c r="H1185" s="98" t="str">
        <f>VLOOKUP(G1185,产品名称!$A:$B,2,0)</f>
        <v>Liquid Soap 473ml</v>
      </c>
      <c r="I1185" s="173">
        <v>65.23</v>
      </c>
      <c r="J1185" s="84">
        <v>1</v>
      </c>
      <c r="K1185" s="81">
        <v>0.2</v>
      </c>
      <c r="L1185" s="176">
        <v>13.05</v>
      </c>
      <c r="M1185" s="82"/>
      <c r="N1185" s="94">
        <v>0</v>
      </c>
      <c r="O1185" s="21" t="s">
        <v>19189</v>
      </c>
      <c r="P1185" s="21" t="s">
        <v>19196</v>
      </c>
      <c r="Q1185" s="21" t="s">
        <v>18702</v>
      </c>
      <c r="S1185" s="21">
        <v>44188</v>
      </c>
    </row>
    <row r="1186" spans="1:19">
      <c r="A1186" s="21" t="s">
        <v>19197</v>
      </c>
      <c r="B1186" s="21" t="s">
        <v>19198</v>
      </c>
      <c r="C1186" s="21" t="s">
        <v>19199</v>
      </c>
      <c r="D1186" s="21" t="s">
        <v>19200</v>
      </c>
      <c r="E1186" s="21" t="s">
        <v>18699</v>
      </c>
      <c r="F1186" s="21" t="s">
        <v>1434</v>
      </c>
      <c r="G1186" s="21" t="s">
        <v>17425</v>
      </c>
      <c r="H1186" s="98" t="str">
        <f>VLOOKUP(G1186,产品名称!$A:$B,2,0)</f>
        <v>Liquid Soap 473ml</v>
      </c>
      <c r="I1186" s="173">
        <v>65.400000000000006</v>
      </c>
      <c r="J1186" s="84">
        <v>1</v>
      </c>
      <c r="K1186" s="81">
        <v>0.2</v>
      </c>
      <c r="L1186" s="176">
        <v>13.08</v>
      </c>
      <c r="M1186" s="82"/>
      <c r="N1186" s="94">
        <v>0</v>
      </c>
      <c r="O1186" s="21" t="s">
        <v>19201</v>
      </c>
      <c r="P1186" s="21" t="s">
        <v>19202</v>
      </c>
      <c r="Q1186" s="21" t="s">
        <v>18702</v>
      </c>
      <c r="S1186" s="21">
        <v>44188</v>
      </c>
    </row>
    <row r="1187" spans="1:19">
      <c r="A1187" s="21" t="s">
        <v>19197</v>
      </c>
      <c r="B1187" s="21" t="s">
        <v>19198</v>
      </c>
      <c r="C1187" s="21" t="s">
        <v>19203</v>
      </c>
      <c r="D1187" s="21" t="s">
        <v>19200</v>
      </c>
      <c r="E1187" s="21" t="s">
        <v>18699</v>
      </c>
      <c r="F1187" s="21" t="s">
        <v>1434</v>
      </c>
      <c r="G1187" s="21" t="s">
        <v>17425</v>
      </c>
      <c r="H1187" s="98" t="str">
        <f>VLOOKUP(G1187,产品名称!$A:$B,2,0)</f>
        <v>Liquid Soap 473ml</v>
      </c>
      <c r="I1187" s="173">
        <v>65.39</v>
      </c>
      <c r="J1187" s="84">
        <v>1</v>
      </c>
      <c r="K1187" s="81">
        <v>0.2</v>
      </c>
      <c r="L1187" s="176">
        <v>13.08</v>
      </c>
      <c r="M1187" s="82"/>
      <c r="N1187" s="94">
        <v>0</v>
      </c>
      <c r="O1187" s="21" t="s">
        <v>19201</v>
      </c>
      <c r="P1187" s="21" t="s">
        <v>19204</v>
      </c>
      <c r="Q1187" s="21" t="s">
        <v>18702</v>
      </c>
      <c r="S1187" s="21">
        <v>44188</v>
      </c>
    </row>
    <row r="1188" spans="1:19">
      <c r="A1188" s="21" t="s">
        <v>19197</v>
      </c>
      <c r="B1188" s="21" t="s">
        <v>19198</v>
      </c>
      <c r="C1188" s="21" t="s">
        <v>19205</v>
      </c>
      <c r="D1188" s="21" t="s">
        <v>19200</v>
      </c>
      <c r="E1188" s="21" t="s">
        <v>18699</v>
      </c>
      <c r="F1188" s="21" t="s">
        <v>1434</v>
      </c>
      <c r="G1188" s="21" t="s">
        <v>17425</v>
      </c>
      <c r="H1188" s="98" t="str">
        <f>VLOOKUP(G1188,产品名称!$A:$B,2,0)</f>
        <v>Liquid Soap 473ml</v>
      </c>
      <c r="I1188" s="173">
        <v>65.41</v>
      </c>
      <c r="J1188" s="84">
        <v>1</v>
      </c>
      <c r="K1188" s="81">
        <v>0.2</v>
      </c>
      <c r="L1188" s="176">
        <v>13.08</v>
      </c>
      <c r="M1188" s="82"/>
      <c r="N1188" s="94">
        <v>0</v>
      </c>
      <c r="O1188" s="21" t="s">
        <v>19201</v>
      </c>
      <c r="P1188" s="21" t="s">
        <v>19206</v>
      </c>
      <c r="Q1188" s="21" t="s">
        <v>18702</v>
      </c>
      <c r="S1188" s="21">
        <v>44188</v>
      </c>
    </row>
    <row r="1189" spans="1:19">
      <c r="A1189" s="21" t="s">
        <v>19207</v>
      </c>
      <c r="B1189" s="21" t="s">
        <v>19208</v>
      </c>
      <c r="C1189" s="21" t="s">
        <v>19209</v>
      </c>
      <c r="D1189" s="21" t="s">
        <v>19210</v>
      </c>
      <c r="E1189" s="21" t="s">
        <v>1365</v>
      </c>
      <c r="F1189" s="21" t="s">
        <v>1434</v>
      </c>
      <c r="G1189" s="21" t="s">
        <v>17425</v>
      </c>
      <c r="H1189" s="98" t="str">
        <f>VLOOKUP(G1189,产品名称!$A:$B,2,0)</f>
        <v>Liquid Soap 473ml</v>
      </c>
      <c r="I1189" s="173">
        <v>60.71</v>
      </c>
      <c r="J1189" s="84">
        <v>1</v>
      </c>
      <c r="K1189" s="81">
        <v>4.2000000000000003E-2</v>
      </c>
      <c r="L1189" s="176">
        <v>2.5499999999999998</v>
      </c>
      <c r="M1189" s="82"/>
      <c r="N1189" s="94">
        <v>0</v>
      </c>
      <c r="O1189" s="21" t="s">
        <v>19211</v>
      </c>
      <c r="P1189" s="21" t="s">
        <v>19212</v>
      </c>
      <c r="Q1189" s="21" t="s">
        <v>711</v>
      </c>
      <c r="S1189" s="21">
        <v>44188</v>
      </c>
    </row>
    <row r="1190" spans="1:19">
      <c r="A1190" s="21" t="s">
        <v>19213</v>
      </c>
      <c r="B1190" s="21" t="s">
        <v>19214</v>
      </c>
      <c r="C1190" s="21" t="s">
        <v>19215</v>
      </c>
      <c r="D1190" s="21" t="s">
        <v>19216</v>
      </c>
      <c r="E1190" s="21" t="s">
        <v>18699</v>
      </c>
      <c r="F1190" s="21" t="s">
        <v>1434</v>
      </c>
      <c r="G1190" s="21" t="s">
        <v>17425</v>
      </c>
      <c r="H1190" s="98" t="str">
        <f>VLOOKUP(G1190,产品名称!$A:$B,2,0)</f>
        <v>Liquid Soap 473ml</v>
      </c>
      <c r="I1190" s="173">
        <v>60.72</v>
      </c>
      <c r="J1190" s="84">
        <v>1</v>
      </c>
      <c r="K1190" s="81">
        <v>0.2</v>
      </c>
      <c r="L1190" s="176">
        <v>12.14</v>
      </c>
      <c r="M1190" s="82"/>
      <c r="N1190" s="94">
        <v>0</v>
      </c>
      <c r="O1190" s="21" t="s">
        <v>19217</v>
      </c>
      <c r="P1190" s="21" t="s">
        <v>19218</v>
      </c>
      <c r="Q1190" s="21" t="s">
        <v>18702</v>
      </c>
      <c r="S1190" s="21">
        <v>44188</v>
      </c>
    </row>
    <row r="1191" spans="1:19">
      <c r="A1191" s="21" t="s">
        <v>19213</v>
      </c>
      <c r="B1191" s="21" t="s">
        <v>19214</v>
      </c>
      <c r="C1191" s="21" t="s">
        <v>19219</v>
      </c>
      <c r="D1191" s="21" t="s">
        <v>19216</v>
      </c>
      <c r="E1191" s="21" t="s">
        <v>18699</v>
      </c>
      <c r="F1191" s="21" t="s">
        <v>1434</v>
      </c>
      <c r="G1191" s="21" t="s">
        <v>17425</v>
      </c>
      <c r="H1191" s="98" t="str">
        <f>VLOOKUP(G1191,产品名称!$A:$B,2,0)</f>
        <v>Liquid Soap 473ml</v>
      </c>
      <c r="I1191" s="173">
        <v>60.71</v>
      </c>
      <c r="J1191" s="84">
        <v>1</v>
      </c>
      <c r="K1191" s="81">
        <v>0.2</v>
      </c>
      <c r="L1191" s="176">
        <v>12.14</v>
      </c>
      <c r="M1191" s="82"/>
      <c r="N1191" s="94">
        <v>0</v>
      </c>
      <c r="O1191" s="21" t="s">
        <v>19217</v>
      </c>
      <c r="P1191" s="21" t="s">
        <v>19220</v>
      </c>
      <c r="Q1191" s="21" t="s">
        <v>18702</v>
      </c>
      <c r="S1191" s="21">
        <v>44188</v>
      </c>
    </row>
    <row r="1192" spans="1:19">
      <c r="A1192" s="21" t="s">
        <v>19213</v>
      </c>
      <c r="B1192" s="21" t="s">
        <v>19214</v>
      </c>
      <c r="C1192" s="21" t="s">
        <v>19221</v>
      </c>
      <c r="D1192" s="21" t="s">
        <v>19216</v>
      </c>
      <c r="E1192" s="21" t="s">
        <v>18699</v>
      </c>
      <c r="F1192" s="21" t="s">
        <v>1434</v>
      </c>
      <c r="G1192" s="21" t="s">
        <v>17425</v>
      </c>
      <c r="H1192" s="98" t="str">
        <f>VLOOKUP(G1192,产品名称!$A:$B,2,0)</f>
        <v>Liquid Soap 473ml</v>
      </c>
      <c r="I1192" s="173">
        <v>60.72</v>
      </c>
      <c r="J1192" s="84">
        <v>1</v>
      </c>
      <c r="K1192" s="81">
        <v>0.2</v>
      </c>
      <c r="L1192" s="176">
        <v>12.14</v>
      </c>
      <c r="M1192" s="82"/>
      <c r="N1192" s="94">
        <v>0</v>
      </c>
      <c r="O1192" s="21" t="s">
        <v>19217</v>
      </c>
      <c r="P1192" s="21" t="s">
        <v>19222</v>
      </c>
      <c r="Q1192" s="21" t="s">
        <v>18702</v>
      </c>
      <c r="S1192" s="21">
        <v>44188</v>
      </c>
    </row>
    <row r="1193" spans="1:19">
      <c r="A1193" s="21" t="s">
        <v>19223</v>
      </c>
      <c r="B1193" s="21" t="s">
        <v>19224</v>
      </c>
      <c r="C1193" s="21" t="s">
        <v>19225</v>
      </c>
      <c r="D1193" s="21" t="s">
        <v>19226</v>
      </c>
      <c r="E1193" s="21" t="s">
        <v>18699</v>
      </c>
      <c r="F1193" s="21" t="s">
        <v>1434</v>
      </c>
      <c r="G1193" s="21" t="s">
        <v>17425</v>
      </c>
      <c r="H1193" s="98" t="str">
        <f>VLOOKUP(G1193,产品名称!$A:$B,2,0)</f>
        <v>Liquid Soap 473ml</v>
      </c>
      <c r="I1193" s="173">
        <v>60.72</v>
      </c>
      <c r="J1193" s="84">
        <v>1</v>
      </c>
      <c r="K1193" s="81">
        <v>0.2</v>
      </c>
      <c r="L1193" s="176">
        <v>12.14</v>
      </c>
      <c r="M1193" s="82"/>
      <c r="N1193" s="94">
        <v>0</v>
      </c>
      <c r="O1193" s="21" t="s">
        <v>19227</v>
      </c>
      <c r="P1193" s="21" t="s">
        <v>19228</v>
      </c>
      <c r="Q1193" s="21" t="s">
        <v>18702</v>
      </c>
      <c r="S1193" s="21">
        <v>44188</v>
      </c>
    </row>
    <row r="1194" spans="1:19">
      <c r="A1194" s="21" t="s">
        <v>19207</v>
      </c>
      <c r="B1194" s="21" t="s">
        <v>19208</v>
      </c>
      <c r="C1194" s="21" t="s">
        <v>19229</v>
      </c>
      <c r="D1194" s="21" t="s">
        <v>19210</v>
      </c>
      <c r="E1194" s="21" t="s">
        <v>1365</v>
      </c>
      <c r="F1194" s="21" t="s">
        <v>1434</v>
      </c>
      <c r="G1194" s="21" t="s">
        <v>17425</v>
      </c>
      <c r="H1194" s="98" t="str">
        <f>VLOOKUP(G1194,产品名称!$A:$B,2,0)</f>
        <v>Liquid Soap 473ml</v>
      </c>
      <c r="I1194" s="173">
        <v>60.72</v>
      </c>
      <c r="J1194" s="84">
        <v>1</v>
      </c>
      <c r="K1194" s="81">
        <v>4.2000000000000003E-2</v>
      </c>
      <c r="L1194" s="176">
        <v>2.5499999999999998</v>
      </c>
      <c r="M1194" s="82"/>
      <c r="N1194" s="94">
        <v>0</v>
      </c>
      <c r="O1194" s="21" t="s">
        <v>19211</v>
      </c>
      <c r="P1194" s="21" t="s">
        <v>19230</v>
      </c>
      <c r="Q1194" s="21" t="s">
        <v>711</v>
      </c>
      <c r="S1194" s="21">
        <v>44188</v>
      </c>
    </row>
    <row r="1195" spans="1:19">
      <c r="A1195" s="21" t="s">
        <v>19207</v>
      </c>
      <c r="B1195" s="21" t="s">
        <v>19208</v>
      </c>
      <c r="C1195" s="21" t="s">
        <v>19231</v>
      </c>
      <c r="D1195" s="21" t="s">
        <v>19210</v>
      </c>
      <c r="E1195" s="21" t="s">
        <v>1365</v>
      </c>
      <c r="F1195" s="21" t="s">
        <v>1434</v>
      </c>
      <c r="G1195" s="21" t="s">
        <v>17425</v>
      </c>
      <c r="H1195" s="98" t="str">
        <f>VLOOKUP(G1195,产品名称!$A:$B,2,0)</f>
        <v>Liquid Soap 473ml</v>
      </c>
      <c r="I1195" s="173">
        <v>60.72</v>
      </c>
      <c r="J1195" s="84">
        <v>1</v>
      </c>
      <c r="K1195" s="81">
        <v>4.2000000000000003E-2</v>
      </c>
      <c r="L1195" s="176">
        <v>2.5499999999999998</v>
      </c>
      <c r="M1195" s="82"/>
      <c r="N1195" s="94">
        <v>0</v>
      </c>
      <c r="O1195" s="21" t="s">
        <v>19211</v>
      </c>
      <c r="P1195" s="21" t="s">
        <v>19232</v>
      </c>
      <c r="Q1195" s="21" t="s">
        <v>711</v>
      </c>
      <c r="S1195" s="21">
        <v>44188</v>
      </c>
    </row>
    <row r="1196" spans="1:19">
      <c r="A1196" s="21" t="s">
        <v>19233</v>
      </c>
      <c r="B1196" s="21" t="s">
        <v>19234</v>
      </c>
      <c r="C1196" s="21" t="s">
        <v>19235</v>
      </c>
      <c r="D1196" s="21" t="s">
        <v>19236</v>
      </c>
      <c r="E1196" s="21" t="s">
        <v>18699</v>
      </c>
      <c r="F1196" s="21" t="s">
        <v>1434</v>
      </c>
      <c r="G1196" s="21" t="s">
        <v>17425</v>
      </c>
      <c r="H1196" s="98" t="str">
        <f>VLOOKUP(G1196,产品名称!$A:$B,2,0)</f>
        <v>Liquid Soap 473ml</v>
      </c>
      <c r="I1196" s="173">
        <v>60.72</v>
      </c>
      <c r="J1196" s="84">
        <v>1</v>
      </c>
      <c r="K1196" s="81">
        <v>0.2</v>
      </c>
      <c r="L1196" s="176">
        <v>12.14</v>
      </c>
      <c r="M1196" s="82"/>
      <c r="N1196" s="94">
        <v>0</v>
      </c>
      <c r="O1196" s="21" t="s">
        <v>19237</v>
      </c>
      <c r="P1196" s="21" t="s">
        <v>19238</v>
      </c>
      <c r="Q1196" s="21" t="s">
        <v>18702</v>
      </c>
      <c r="S1196" s="21">
        <v>44188</v>
      </c>
    </row>
    <row r="1197" spans="1:19">
      <c r="A1197" s="21" t="s">
        <v>19233</v>
      </c>
      <c r="B1197" s="21" t="s">
        <v>19234</v>
      </c>
      <c r="C1197" s="21" t="s">
        <v>19239</v>
      </c>
      <c r="D1197" s="21" t="s">
        <v>19236</v>
      </c>
      <c r="E1197" s="21" t="s">
        <v>18699</v>
      </c>
      <c r="F1197" s="21" t="s">
        <v>1434</v>
      </c>
      <c r="G1197" s="21" t="s">
        <v>17425</v>
      </c>
      <c r="H1197" s="98" t="str">
        <f>VLOOKUP(G1197,产品名称!$A:$B,2,0)</f>
        <v>Liquid Soap 473ml</v>
      </c>
      <c r="I1197" s="173">
        <v>60.71</v>
      </c>
      <c r="J1197" s="84">
        <v>1</v>
      </c>
      <c r="K1197" s="81">
        <v>0.2</v>
      </c>
      <c r="L1197" s="176">
        <v>12.14</v>
      </c>
      <c r="M1197" s="82"/>
      <c r="N1197" s="94">
        <v>0</v>
      </c>
      <c r="O1197" s="21" t="s">
        <v>19237</v>
      </c>
      <c r="P1197" s="21" t="s">
        <v>19240</v>
      </c>
      <c r="Q1197" s="21" t="s">
        <v>18702</v>
      </c>
      <c r="S1197" s="21">
        <v>44188</v>
      </c>
    </row>
    <row r="1198" spans="1:19">
      <c r="A1198" s="21" t="s">
        <v>19241</v>
      </c>
      <c r="B1198" s="21" t="s">
        <v>19242</v>
      </c>
      <c r="C1198" s="21" t="s">
        <v>19243</v>
      </c>
      <c r="D1198" s="21" t="s">
        <v>19244</v>
      </c>
      <c r="E1198" s="21" t="s">
        <v>1365</v>
      </c>
      <c r="F1198" s="21" t="s">
        <v>8498</v>
      </c>
      <c r="G1198" s="21" t="s">
        <v>4864</v>
      </c>
      <c r="H1198" s="98" t="str">
        <f>VLOOKUP(G1198,产品名称!$A:$B,2,0)</f>
        <v>Liquid Soap Rose 237ml</v>
      </c>
      <c r="I1198" s="173">
        <v>140.96</v>
      </c>
      <c r="J1198" s="84">
        <v>1</v>
      </c>
      <c r="K1198" s="81">
        <v>4.2000000000000003E-2</v>
      </c>
      <c r="L1198" s="176">
        <v>5.92</v>
      </c>
      <c r="M1198" s="82"/>
      <c r="N1198" s="94">
        <v>0</v>
      </c>
      <c r="O1198" s="21" t="s">
        <v>19245</v>
      </c>
      <c r="P1198" s="21" t="s">
        <v>19245</v>
      </c>
      <c r="Q1198" s="21" t="s">
        <v>19246</v>
      </c>
      <c r="S1198" s="21">
        <v>44188</v>
      </c>
    </row>
    <row r="1199" spans="1:19">
      <c r="A1199" s="21" t="s">
        <v>19233</v>
      </c>
      <c r="B1199" s="21" t="s">
        <v>19234</v>
      </c>
      <c r="C1199" s="21" t="s">
        <v>19247</v>
      </c>
      <c r="D1199" s="21" t="s">
        <v>19236</v>
      </c>
      <c r="E1199" s="21" t="s">
        <v>18699</v>
      </c>
      <c r="F1199" s="21" t="s">
        <v>1434</v>
      </c>
      <c r="G1199" s="21" t="s">
        <v>17425</v>
      </c>
      <c r="H1199" s="98" t="str">
        <f>VLOOKUP(G1199,产品名称!$A:$B,2,0)</f>
        <v>Liquid Soap 473ml</v>
      </c>
      <c r="I1199" s="173">
        <v>60.72</v>
      </c>
      <c r="J1199" s="84">
        <v>1</v>
      </c>
      <c r="K1199" s="81">
        <v>0.2</v>
      </c>
      <c r="L1199" s="176">
        <v>12.14</v>
      </c>
      <c r="M1199" s="82"/>
      <c r="N1199" s="94">
        <v>0</v>
      </c>
      <c r="O1199" s="21" t="s">
        <v>19237</v>
      </c>
      <c r="P1199" s="21" t="s">
        <v>19248</v>
      </c>
      <c r="Q1199" s="21" t="s">
        <v>18702</v>
      </c>
      <c r="S1199" s="21">
        <v>44188</v>
      </c>
    </row>
    <row r="1200" spans="1:19">
      <c r="A1200" s="21" t="s">
        <v>19249</v>
      </c>
      <c r="B1200" s="21" t="s">
        <v>19250</v>
      </c>
      <c r="C1200" s="21" t="s">
        <v>19251</v>
      </c>
      <c r="D1200" s="21" t="s">
        <v>19252</v>
      </c>
      <c r="E1200" s="21" t="s">
        <v>18699</v>
      </c>
      <c r="F1200" s="21" t="s">
        <v>1434</v>
      </c>
      <c r="G1200" s="21" t="s">
        <v>17425</v>
      </c>
      <c r="H1200" s="98" t="str">
        <f>VLOOKUP(G1200,产品名称!$A:$B,2,0)</f>
        <v>Liquid Soap 473ml</v>
      </c>
      <c r="I1200" s="173">
        <v>60.71</v>
      </c>
      <c r="J1200" s="84">
        <v>1</v>
      </c>
      <c r="K1200" s="81">
        <v>0.2</v>
      </c>
      <c r="L1200" s="176">
        <v>12.14</v>
      </c>
      <c r="M1200" s="82"/>
      <c r="N1200" s="94">
        <v>0</v>
      </c>
      <c r="O1200" s="21" t="s">
        <v>19253</v>
      </c>
      <c r="P1200" s="21" t="s">
        <v>19254</v>
      </c>
      <c r="Q1200" s="21" t="s">
        <v>18702</v>
      </c>
      <c r="S1200" s="21">
        <v>44188</v>
      </c>
    </row>
    <row r="1201" spans="1:19">
      <c r="A1201" s="21" t="s">
        <v>19255</v>
      </c>
      <c r="B1201" s="21" t="s">
        <v>19256</v>
      </c>
      <c r="C1201" s="21" t="s">
        <v>19257</v>
      </c>
      <c r="D1201" s="21" t="s">
        <v>19258</v>
      </c>
      <c r="E1201" s="21" t="s">
        <v>1365</v>
      </c>
      <c r="F1201" s="21" t="s">
        <v>1434</v>
      </c>
      <c r="G1201" s="21" t="s">
        <v>17425</v>
      </c>
      <c r="H1201" s="98" t="str">
        <f>VLOOKUP(G1201,产品名称!$A:$B,2,0)</f>
        <v>Liquid Soap 473ml</v>
      </c>
      <c r="I1201" s="173">
        <v>74.05</v>
      </c>
      <c r="J1201" s="84">
        <v>1</v>
      </c>
      <c r="K1201" s="81">
        <v>4.2000000000000003E-2</v>
      </c>
      <c r="L1201" s="176">
        <v>3.11</v>
      </c>
      <c r="M1201" s="82"/>
      <c r="N1201" s="94">
        <v>0</v>
      </c>
      <c r="O1201" s="21" t="s">
        <v>19259</v>
      </c>
      <c r="P1201" s="21" t="s">
        <v>19260</v>
      </c>
      <c r="Q1201" s="21" t="s">
        <v>711</v>
      </c>
      <c r="S1201" s="21">
        <v>44188</v>
      </c>
    </row>
    <row r="1202" spans="1:19">
      <c r="A1202" s="21" t="s">
        <v>19261</v>
      </c>
      <c r="B1202" s="21" t="s">
        <v>19262</v>
      </c>
      <c r="C1202" s="21" t="s">
        <v>19263</v>
      </c>
      <c r="D1202" s="21" t="s">
        <v>19264</v>
      </c>
      <c r="E1202" s="21" t="s">
        <v>1365</v>
      </c>
      <c r="F1202" s="21" t="s">
        <v>1434</v>
      </c>
      <c r="G1202" s="21" t="s">
        <v>17425</v>
      </c>
      <c r="H1202" s="98" t="str">
        <f>VLOOKUP(G1202,产品名称!$A:$B,2,0)</f>
        <v>Liquid Soap 473ml</v>
      </c>
      <c r="I1202" s="173">
        <v>60.72</v>
      </c>
      <c r="J1202" s="84">
        <v>1</v>
      </c>
      <c r="K1202" s="81">
        <v>4.2000000000000003E-2</v>
      </c>
      <c r="L1202" s="176">
        <v>2.5499999999999998</v>
      </c>
      <c r="M1202" s="82"/>
      <c r="N1202" s="94">
        <v>0</v>
      </c>
      <c r="O1202" s="21" t="s">
        <v>19265</v>
      </c>
      <c r="P1202" s="21" t="s">
        <v>19266</v>
      </c>
      <c r="Q1202" s="21" t="s">
        <v>19267</v>
      </c>
      <c r="S1202" s="21">
        <v>44188</v>
      </c>
    </row>
    <row r="1203" spans="1:19">
      <c r="A1203" s="21" t="s">
        <v>19261</v>
      </c>
      <c r="B1203" s="21" t="s">
        <v>19262</v>
      </c>
      <c r="C1203" s="21" t="s">
        <v>19268</v>
      </c>
      <c r="D1203" s="21" t="s">
        <v>19264</v>
      </c>
      <c r="E1203" s="21" t="s">
        <v>1365</v>
      </c>
      <c r="F1203" s="21" t="s">
        <v>1434</v>
      </c>
      <c r="G1203" s="21" t="s">
        <v>17425</v>
      </c>
      <c r="H1203" s="98" t="str">
        <f>VLOOKUP(G1203,产品名称!$A:$B,2,0)</f>
        <v>Liquid Soap 473ml</v>
      </c>
      <c r="I1203" s="173">
        <v>60.71</v>
      </c>
      <c r="J1203" s="84">
        <v>1</v>
      </c>
      <c r="K1203" s="81">
        <v>4.2000000000000003E-2</v>
      </c>
      <c r="L1203" s="176">
        <v>2.5499999999999998</v>
      </c>
      <c r="M1203" s="82"/>
      <c r="N1203" s="94">
        <v>0</v>
      </c>
      <c r="O1203" s="21" t="s">
        <v>19265</v>
      </c>
      <c r="P1203" s="21" t="s">
        <v>19269</v>
      </c>
      <c r="Q1203" s="21" t="s">
        <v>19267</v>
      </c>
      <c r="S1203" s="21">
        <v>44188</v>
      </c>
    </row>
    <row r="1204" spans="1:19">
      <c r="A1204" s="21" t="s">
        <v>19249</v>
      </c>
      <c r="B1204" s="21" t="s">
        <v>19250</v>
      </c>
      <c r="C1204" s="21" t="s">
        <v>19270</v>
      </c>
      <c r="D1204" s="21" t="s">
        <v>19252</v>
      </c>
      <c r="E1204" s="21" t="s">
        <v>18699</v>
      </c>
      <c r="F1204" s="21" t="s">
        <v>1434</v>
      </c>
      <c r="G1204" s="21" t="s">
        <v>17425</v>
      </c>
      <c r="H1204" s="98" t="str">
        <f>VLOOKUP(G1204,产品名称!$A:$B,2,0)</f>
        <v>Liquid Soap 473ml</v>
      </c>
      <c r="I1204" s="173">
        <v>60.72</v>
      </c>
      <c r="J1204" s="84">
        <v>1</v>
      </c>
      <c r="K1204" s="81">
        <v>0.2</v>
      </c>
      <c r="L1204" s="176">
        <v>12.14</v>
      </c>
      <c r="M1204" s="82"/>
      <c r="N1204" s="94">
        <v>0</v>
      </c>
      <c r="O1204" s="21" t="s">
        <v>19253</v>
      </c>
      <c r="P1204" s="21" t="s">
        <v>19271</v>
      </c>
      <c r="Q1204" s="21" t="s">
        <v>18702</v>
      </c>
      <c r="S1204" s="21">
        <v>44188</v>
      </c>
    </row>
    <row r="1205" spans="1:19">
      <c r="A1205" s="21" t="s">
        <v>19255</v>
      </c>
      <c r="B1205" s="21" t="s">
        <v>19256</v>
      </c>
      <c r="C1205" s="21" t="s">
        <v>19272</v>
      </c>
      <c r="D1205" s="21" t="s">
        <v>19258</v>
      </c>
      <c r="E1205" s="21" t="s">
        <v>1365</v>
      </c>
      <c r="F1205" s="21" t="s">
        <v>1434</v>
      </c>
      <c r="G1205" s="21" t="s">
        <v>17425</v>
      </c>
      <c r="H1205" s="98" t="str">
        <f>VLOOKUP(G1205,产品名称!$A:$B,2,0)</f>
        <v>Liquid Soap 473ml</v>
      </c>
      <c r="I1205" s="173">
        <v>74.05</v>
      </c>
      <c r="J1205" s="84">
        <v>1</v>
      </c>
      <c r="K1205" s="81">
        <v>4.2000000000000003E-2</v>
      </c>
      <c r="L1205" s="176">
        <v>3.11</v>
      </c>
      <c r="M1205" s="82"/>
      <c r="N1205" s="94">
        <v>0</v>
      </c>
      <c r="O1205" s="21" t="s">
        <v>19259</v>
      </c>
      <c r="P1205" s="21" t="s">
        <v>19273</v>
      </c>
      <c r="Q1205" s="21" t="s">
        <v>711</v>
      </c>
      <c r="S1205" s="21">
        <v>44188</v>
      </c>
    </row>
    <row r="1206" spans="1:19">
      <c r="A1206" s="21" t="s">
        <v>19249</v>
      </c>
      <c r="B1206" s="21" t="s">
        <v>19250</v>
      </c>
      <c r="C1206" s="21" t="s">
        <v>19274</v>
      </c>
      <c r="D1206" s="21" t="s">
        <v>19252</v>
      </c>
      <c r="E1206" s="21" t="s">
        <v>18699</v>
      </c>
      <c r="F1206" s="21" t="s">
        <v>1434</v>
      </c>
      <c r="G1206" s="21" t="s">
        <v>17425</v>
      </c>
      <c r="H1206" s="98" t="str">
        <f>VLOOKUP(G1206,产品名称!$A:$B,2,0)</f>
        <v>Liquid Soap 473ml</v>
      </c>
      <c r="I1206" s="173">
        <v>60.72</v>
      </c>
      <c r="J1206" s="84">
        <v>1</v>
      </c>
      <c r="K1206" s="81">
        <v>0.2</v>
      </c>
      <c r="L1206" s="176">
        <v>12.14</v>
      </c>
      <c r="M1206" s="82"/>
      <c r="N1206" s="94">
        <v>0</v>
      </c>
      <c r="O1206" s="21" t="s">
        <v>19253</v>
      </c>
      <c r="P1206" s="21" t="s">
        <v>19275</v>
      </c>
      <c r="Q1206" s="21" t="s">
        <v>18702</v>
      </c>
      <c r="S1206" s="21">
        <v>44188</v>
      </c>
    </row>
    <row r="1207" spans="1:19">
      <c r="A1207" s="21" t="s">
        <v>19255</v>
      </c>
      <c r="B1207" s="21" t="s">
        <v>19256</v>
      </c>
      <c r="C1207" s="21" t="s">
        <v>19276</v>
      </c>
      <c r="D1207" s="21" t="s">
        <v>19258</v>
      </c>
      <c r="E1207" s="21" t="s">
        <v>1365</v>
      </c>
      <c r="F1207" s="21" t="s">
        <v>1434</v>
      </c>
      <c r="G1207" s="21" t="s">
        <v>17425</v>
      </c>
      <c r="H1207" s="98" t="str">
        <f>VLOOKUP(G1207,产品名称!$A:$B,2,0)</f>
        <v>Liquid Soap 473ml</v>
      </c>
      <c r="I1207" s="173">
        <v>74.05</v>
      </c>
      <c r="J1207" s="84">
        <v>1</v>
      </c>
      <c r="K1207" s="81">
        <v>4.2000000000000003E-2</v>
      </c>
      <c r="L1207" s="176">
        <v>3.11</v>
      </c>
      <c r="M1207" s="82"/>
      <c r="N1207" s="94">
        <v>0</v>
      </c>
      <c r="O1207" s="21" t="s">
        <v>19259</v>
      </c>
      <c r="P1207" s="21" t="s">
        <v>19277</v>
      </c>
      <c r="Q1207" s="21" t="s">
        <v>711</v>
      </c>
      <c r="S1207" s="21">
        <v>44188</v>
      </c>
    </row>
    <row r="1208" spans="1:19">
      <c r="A1208" s="21" t="s">
        <v>19223</v>
      </c>
      <c r="B1208" s="21" t="s">
        <v>19224</v>
      </c>
      <c r="C1208" s="21" t="s">
        <v>19278</v>
      </c>
      <c r="D1208" s="21" t="s">
        <v>19226</v>
      </c>
      <c r="E1208" s="21" t="s">
        <v>18699</v>
      </c>
      <c r="F1208" s="21" t="s">
        <v>1434</v>
      </c>
      <c r="G1208" s="21" t="s">
        <v>17425</v>
      </c>
      <c r="H1208" s="98" t="str">
        <f>VLOOKUP(G1208,产品名称!$A:$B,2,0)</f>
        <v>Liquid Soap 473ml</v>
      </c>
      <c r="I1208" s="173">
        <v>60.72</v>
      </c>
      <c r="J1208" s="84">
        <v>1</v>
      </c>
      <c r="K1208" s="81">
        <v>0.2</v>
      </c>
      <c r="L1208" s="176">
        <v>12.14</v>
      </c>
      <c r="M1208" s="82"/>
      <c r="N1208" s="94">
        <v>0</v>
      </c>
      <c r="O1208" s="21" t="s">
        <v>19227</v>
      </c>
      <c r="P1208" s="21" t="s">
        <v>19279</v>
      </c>
      <c r="Q1208" s="21" t="s">
        <v>18702</v>
      </c>
      <c r="S1208" s="21">
        <v>44188</v>
      </c>
    </row>
    <row r="1209" spans="1:19">
      <c r="A1209" s="21" t="s">
        <v>19223</v>
      </c>
      <c r="B1209" s="21" t="s">
        <v>19224</v>
      </c>
      <c r="C1209" s="21" t="s">
        <v>19280</v>
      </c>
      <c r="D1209" s="21" t="s">
        <v>19226</v>
      </c>
      <c r="E1209" s="21" t="s">
        <v>18699</v>
      </c>
      <c r="F1209" s="21" t="s">
        <v>1434</v>
      </c>
      <c r="G1209" s="21" t="s">
        <v>17425</v>
      </c>
      <c r="H1209" s="98" t="str">
        <f>VLOOKUP(G1209,产品名称!$A:$B,2,0)</f>
        <v>Liquid Soap 473ml</v>
      </c>
      <c r="I1209" s="173">
        <v>60.71</v>
      </c>
      <c r="J1209" s="84">
        <v>1</v>
      </c>
      <c r="K1209" s="81">
        <v>0.2</v>
      </c>
      <c r="L1209" s="176">
        <v>12.14</v>
      </c>
      <c r="M1209" s="82"/>
      <c r="N1209" s="94">
        <v>0</v>
      </c>
      <c r="O1209" s="21" t="s">
        <v>19227</v>
      </c>
      <c r="P1209" s="21" t="s">
        <v>19281</v>
      </c>
      <c r="Q1209" s="21" t="s">
        <v>18702</v>
      </c>
      <c r="S1209" s="21">
        <v>44188</v>
      </c>
    </row>
    <row r="1210" spans="1:19">
      <c r="A1210" s="21" t="s">
        <v>19282</v>
      </c>
      <c r="B1210" s="21" t="s">
        <v>19283</v>
      </c>
      <c r="C1210" s="21" t="s">
        <v>19284</v>
      </c>
      <c r="D1210" s="21" t="s">
        <v>19285</v>
      </c>
      <c r="E1210" s="21" t="s">
        <v>18699</v>
      </c>
      <c r="F1210" s="21" t="s">
        <v>1434</v>
      </c>
      <c r="G1210" s="21" t="s">
        <v>17425</v>
      </c>
      <c r="H1210" s="98" t="str">
        <f>VLOOKUP(G1210,产品名称!$A:$B,2,0)</f>
        <v>Liquid Soap 473ml</v>
      </c>
      <c r="I1210" s="173">
        <v>60.71</v>
      </c>
      <c r="J1210" s="84">
        <v>1</v>
      </c>
      <c r="K1210" s="81">
        <v>0.2</v>
      </c>
      <c r="L1210" s="176">
        <v>12.14</v>
      </c>
      <c r="M1210" s="82"/>
      <c r="N1210" s="94">
        <v>0</v>
      </c>
      <c r="O1210" s="21" t="s">
        <v>19286</v>
      </c>
      <c r="P1210" s="21" t="s">
        <v>19287</v>
      </c>
      <c r="Q1210" s="21" t="s">
        <v>18702</v>
      </c>
      <c r="S1210" s="21">
        <v>44188</v>
      </c>
    </row>
    <row r="1211" spans="1:19">
      <c r="A1211" s="21" t="s">
        <v>19282</v>
      </c>
      <c r="B1211" s="21" t="s">
        <v>19283</v>
      </c>
      <c r="C1211" s="21" t="s">
        <v>19288</v>
      </c>
      <c r="D1211" s="21" t="s">
        <v>19285</v>
      </c>
      <c r="E1211" s="21" t="s">
        <v>18699</v>
      </c>
      <c r="F1211" s="21" t="s">
        <v>1434</v>
      </c>
      <c r="G1211" s="21" t="s">
        <v>17425</v>
      </c>
      <c r="H1211" s="98" t="str">
        <f>VLOOKUP(G1211,产品名称!$A:$B,2,0)</f>
        <v>Liquid Soap 473ml</v>
      </c>
      <c r="I1211" s="173">
        <v>60.72</v>
      </c>
      <c r="J1211" s="84">
        <v>1</v>
      </c>
      <c r="K1211" s="81">
        <v>0.2</v>
      </c>
      <c r="L1211" s="176">
        <v>12.14</v>
      </c>
      <c r="M1211" s="82"/>
      <c r="N1211" s="94">
        <v>0</v>
      </c>
      <c r="O1211" s="21" t="s">
        <v>19286</v>
      </c>
      <c r="P1211" s="21" t="s">
        <v>19289</v>
      </c>
      <c r="Q1211" s="21" t="s">
        <v>18702</v>
      </c>
      <c r="S1211" s="21">
        <v>44188</v>
      </c>
    </row>
    <row r="1212" spans="1:19">
      <c r="A1212" s="21" t="s">
        <v>19261</v>
      </c>
      <c r="B1212" s="21" t="s">
        <v>19262</v>
      </c>
      <c r="C1212" s="21" t="s">
        <v>19290</v>
      </c>
      <c r="D1212" s="21" t="s">
        <v>19264</v>
      </c>
      <c r="E1212" s="21" t="s">
        <v>1365</v>
      </c>
      <c r="F1212" s="21" t="s">
        <v>1434</v>
      </c>
      <c r="G1212" s="21" t="s">
        <v>17425</v>
      </c>
      <c r="H1212" s="98" t="str">
        <f>VLOOKUP(G1212,产品名称!$A:$B,2,0)</f>
        <v>Liquid Soap 473ml</v>
      </c>
      <c r="I1212" s="173">
        <v>60.72</v>
      </c>
      <c r="J1212" s="84">
        <v>1</v>
      </c>
      <c r="K1212" s="81">
        <v>4.2000000000000003E-2</v>
      </c>
      <c r="L1212" s="176">
        <v>2.5499999999999998</v>
      </c>
      <c r="M1212" s="82"/>
      <c r="N1212" s="94">
        <v>0</v>
      </c>
      <c r="O1212" s="21" t="s">
        <v>19265</v>
      </c>
      <c r="P1212" s="21" t="s">
        <v>19291</v>
      </c>
      <c r="Q1212" s="21" t="s">
        <v>19267</v>
      </c>
      <c r="S1212" s="21">
        <v>44188</v>
      </c>
    </row>
    <row r="1213" spans="1:19">
      <c r="A1213" s="21" t="s">
        <v>19282</v>
      </c>
      <c r="B1213" s="21" t="s">
        <v>19283</v>
      </c>
      <c r="C1213" s="21" t="s">
        <v>19292</v>
      </c>
      <c r="D1213" s="21" t="s">
        <v>19285</v>
      </c>
      <c r="E1213" s="21" t="s">
        <v>18699</v>
      </c>
      <c r="F1213" s="21" t="s">
        <v>1434</v>
      </c>
      <c r="G1213" s="21" t="s">
        <v>17425</v>
      </c>
      <c r="H1213" s="98" t="str">
        <f>VLOOKUP(G1213,产品名称!$A:$B,2,0)</f>
        <v>Liquid Soap 473ml</v>
      </c>
      <c r="I1213" s="173">
        <v>60.72</v>
      </c>
      <c r="J1213" s="84">
        <v>1</v>
      </c>
      <c r="K1213" s="81">
        <v>0.2</v>
      </c>
      <c r="L1213" s="176">
        <v>12.14</v>
      </c>
      <c r="M1213" s="82"/>
      <c r="N1213" s="94">
        <v>0</v>
      </c>
      <c r="O1213" s="21" t="s">
        <v>19286</v>
      </c>
      <c r="P1213" s="21" t="s">
        <v>19293</v>
      </c>
      <c r="Q1213" s="21" t="s">
        <v>18702</v>
      </c>
      <c r="S1213" s="21">
        <v>44188</v>
      </c>
    </row>
    <row r="1214" spans="1:19">
      <c r="A1214" s="21" t="s">
        <v>19294</v>
      </c>
      <c r="B1214" s="21" t="s">
        <v>19295</v>
      </c>
      <c r="C1214" s="21" t="s">
        <v>19296</v>
      </c>
      <c r="D1214" s="21" t="s">
        <v>19297</v>
      </c>
      <c r="E1214" s="21" t="s">
        <v>18699</v>
      </c>
      <c r="F1214" s="21" t="s">
        <v>1434</v>
      </c>
      <c r="G1214" s="21" t="s">
        <v>17425</v>
      </c>
      <c r="H1214" s="98" t="str">
        <f>VLOOKUP(G1214,产品名称!$A:$B,2,0)</f>
        <v>Liquid Soap 473ml</v>
      </c>
      <c r="I1214" s="173">
        <v>101.8</v>
      </c>
      <c r="J1214" s="84">
        <v>1</v>
      </c>
      <c r="K1214" s="81">
        <v>0.2</v>
      </c>
      <c r="L1214" s="176">
        <v>20.36</v>
      </c>
      <c r="M1214" s="82"/>
      <c r="N1214" s="94">
        <v>0</v>
      </c>
      <c r="O1214" s="21" t="s">
        <v>19298</v>
      </c>
      <c r="P1214" s="21" t="s">
        <v>19298</v>
      </c>
      <c r="Q1214" s="21" t="s">
        <v>18702</v>
      </c>
      <c r="S1214" s="21">
        <v>44187</v>
      </c>
    </row>
    <row r="1215" spans="1:19">
      <c r="A1215" s="21" t="s">
        <v>19299</v>
      </c>
      <c r="B1215" s="21" t="s">
        <v>19300</v>
      </c>
      <c r="C1215" s="21" t="s">
        <v>19301</v>
      </c>
      <c r="D1215" s="21" t="s">
        <v>19302</v>
      </c>
      <c r="E1215" s="21" t="s">
        <v>18699</v>
      </c>
      <c r="F1215" s="21" t="s">
        <v>1434</v>
      </c>
      <c r="G1215" s="21" t="s">
        <v>17425</v>
      </c>
      <c r="H1215" s="98" t="str">
        <f>VLOOKUP(G1215,产品名称!$A:$B,2,0)</f>
        <v>Liquid Soap 473ml</v>
      </c>
      <c r="I1215" s="173">
        <v>64.5</v>
      </c>
      <c r="J1215" s="84">
        <v>1</v>
      </c>
      <c r="K1215" s="81">
        <v>0.2</v>
      </c>
      <c r="L1215" s="176">
        <v>12.9</v>
      </c>
      <c r="M1215" s="82"/>
      <c r="N1215" s="94">
        <v>0</v>
      </c>
      <c r="O1215" s="21" t="s">
        <v>19303</v>
      </c>
      <c r="P1215" s="21" t="s">
        <v>19304</v>
      </c>
      <c r="Q1215" s="21" t="s">
        <v>18702</v>
      </c>
      <c r="S1215" s="21">
        <v>44187</v>
      </c>
    </row>
    <row r="1216" spans="1:19">
      <c r="A1216" s="21" t="s">
        <v>19299</v>
      </c>
      <c r="B1216" s="21" t="s">
        <v>19300</v>
      </c>
      <c r="C1216" s="21" t="s">
        <v>19305</v>
      </c>
      <c r="D1216" s="21" t="s">
        <v>19302</v>
      </c>
      <c r="E1216" s="21" t="s">
        <v>18699</v>
      </c>
      <c r="F1216" s="21" t="s">
        <v>1434</v>
      </c>
      <c r="G1216" s="21" t="s">
        <v>17425</v>
      </c>
      <c r="H1216" s="98" t="str">
        <f>VLOOKUP(G1216,产品名称!$A:$B,2,0)</f>
        <v>Liquid Soap 473ml</v>
      </c>
      <c r="I1216" s="173">
        <v>64.48</v>
      </c>
      <c r="J1216" s="84">
        <v>1</v>
      </c>
      <c r="K1216" s="81">
        <v>0.2</v>
      </c>
      <c r="L1216" s="176">
        <v>12.9</v>
      </c>
      <c r="M1216" s="82"/>
      <c r="N1216" s="94">
        <v>0</v>
      </c>
      <c r="O1216" s="21" t="s">
        <v>19303</v>
      </c>
      <c r="P1216" s="21" t="s">
        <v>19306</v>
      </c>
      <c r="Q1216" s="21" t="s">
        <v>18702</v>
      </c>
      <c r="S1216" s="21">
        <v>44187</v>
      </c>
    </row>
    <row r="1217" spans="1:19">
      <c r="A1217" s="21" t="s">
        <v>19299</v>
      </c>
      <c r="B1217" s="21" t="s">
        <v>19300</v>
      </c>
      <c r="C1217" s="21" t="s">
        <v>19307</v>
      </c>
      <c r="D1217" s="21" t="s">
        <v>19302</v>
      </c>
      <c r="E1217" s="21" t="s">
        <v>18699</v>
      </c>
      <c r="F1217" s="21" t="s">
        <v>1434</v>
      </c>
      <c r="G1217" s="21" t="s">
        <v>17425</v>
      </c>
      <c r="H1217" s="98" t="str">
        <f>VLOOKUP(G1217,产品名称!$A:$B,2,0)</f>
        <v>Liquid Soap 473ml</v>
      </c>
      <c r="I1217" s="173">
        <v>64.5</v>
      </c>
      <c r="J1217" s="84">
        <v>1</v>
      </c>
      <c r="K1217" s="81">
        <v>0.2</v>
      </c>
      <c r="L1217" s="176">
        <v>12.9</v>
      </c>
      <c r="M1217" s="82"/>
      <c r="N1217" s="94">
        <v>0</v>
      </c>
      <c r="O1217" s="21" t="s">
        <v>19303</v>
      </c>
      <c r="P1217" s="21" t="s">
        <v>19308</v>
      </c>
      <c r="Q1217" s="21" t="s">
        <v>18702</v>
      </c>
      <c r="S1217" s="21">
        <v>44187</v>
      </c>
    </row>
    <row r="1218" spans="1:19">
      <c r="A1218" s="21" t="s">
        <v>19309</v>
      </c>
      <c r="B1218" s="21" t="s">
        <v>19310</v>
      </c>
      <c r="C1218" s="21" t="s">
        <v>19311</v>
      </c>
      <c r="D1218" s="21" t="s">
        <v>19312</v>
      </c>
      <c r="E1218" s="21" t="s">
        <v>18699</v>
      </c>
      <c r="F1218" s="21" t="s">
        <v>1434</v>
      </c>
      <c r="G1218" s="21" t="s">
        <v>17425</v>
      </c>
      <c r="H1218" s="98" t="str">
        <f>VLOOKUP(G1218,产品名称!$A:$B,2,0)</f>
        <v>Liquid Soap 473ml</v>
      </c>
      <c r="I1218" s="173">
        <v>60.72</v>
      </c>
      <c r="J1218" s="84">
        <v>1</v>
      </c>
      <c r="K1218" s="81">
        <v>0.2</v>
      </c>
      <c r="L1218" s="176">
        <v>12.14</v>
      </c>
      <c r="M1218" s="82"/>
      <c r="N1218" s="94">
        <v>0</v>
      </c>
      <c r="O1218" s="21" t="s">
        <v>19313</v>
      </c>
      <c r="P1218" s="21" t="s">
        <v>19314</v>
      </c>
      <c r="Q1218" s="21" t="s">
        <v>18702</v>
      </c>
      <c r="S1218" s="21">
        <v>44187</v>
      </c>
    </row>
    <row r="1219" spans="1:19">
      <c r="A1219" s="21" t="s">
        <v>19315</v>
      </c>
      <c r="B1219" s="21" t="s">
        <v>19316</v>
      </c>
      <c r="C1219" s="21" t="s">
        <v>19317</v>
      </c>
      <c r="D1219" s="21" t="s">
        <v>19318</v>
      </c>
      <c r="E1219" s="21" t="s">
        <v>18699</v>
      </c>
      <c r="F1219" s="21" t="s">
        <v>1434</v>
      </c>
      <c r="G1219" s="21" t="s">
        <v>17425</v>
      </c>
      <c r="H1219" s="98" t="str">
        <f>VLOOKUP(G1219,产品名称!$A:$B,2,0)</f>
        <v>Liquid Soap 473ml</v>
      </c>
      <c r="I1219" s="173">
        <v>65.44</v>
      </c>
      <c r="J1219" s="84">
        <v>1</v>
      </c>
      <c r="K1219" s="81">
        <v>0.2</v>
      </c>
      <c r="L1219" s="176">
        <v>13.09</v>
      </c>
      <c r="M1219" s="82"/>
      <c r="N1219" s="94">
        <v>0</v>
      </c>
      <c r="O1219" s="21" t="s">
        <v>19319</v>
      </c>
      <c r="P1219" s="21" t="s">
        <v>19320</v>
      </c>
      <c r="Q1219" s="21" t="s">
        <v>18702</v>
      </c>
      <c r="S1219" s="21">
        <v>44187</v>
      </c>
    </row>
    <row r="1220" spans="1:19">
      <c r="A1220" s="21" t="s">
        <v>19321</v>
      </c>
      <c r="B1220" s="21" t="s">
        <v>19322</v>
      </c>
      <c r="C1220" s="21" t="s">
        <v>19323</v>
      </c>
      <c r="D1220" s="21" t="s">
        <v>19324</v>
      </c>
      <c r="E1220" s="21" t="s">
        <v>18699</v>
      </c>
      <c r="F1220" s="21" t="s">
        <v>1434</v>
      </c>
      <c r="G1220" s="21" t="s">
        <v>17425</v>
      </c>
      <c r="H1220" s="98" t="str">
        <f>VLOOKUP(G1220,产品名称!$A:$B,2,0)</f>
        <v>Liquid Soap 473ml</v>
      </c>
      <c r="I1220" s="173">
        <v>60.72</v>
      </c>
      <c r="J1220" s="84">
        <v>1</v>
      </c>
      <c r="K1220" s="81">
        <v>0.2</v>
      </c>
      <c r="L1220" s="176">
        <v>12.14</v>
      </c>
      <c r="M1220" s="82"/>
      <c r="N1220" s="94">
        <v>0</v>
      </c>
      <c r="O1220" s="21" t="s">
        <v>19325</v>
      </c>
      <c r="P1220" s="21" t="s">
        <v>19326</v>
      </c>
      <c r="Q1220" s="21" t="s">
        <v>18702</v>
      </c>
      <c r="S1220" s="21">
        <v>44187</v>
      </c>
    </row>
    <row r="1221" spans="1:19">
      <c r="A1221" s="21" t="s">
        <v>19309</v>
      </c>
      <c r="B1221" s="21" t="s">
        <v>19310</v>
      </c>
      <c r="C1221" s="21" t="s">
        <v>19327</v>
      </c>
      <c r="D1221" s="21" t="s">
        <v>19312</v>
      </c>
      <c r="E1221" s="21" t="s">
        <v>18699</v>
      </c>
      <c r="F1221" s="21" t="s">
        <v>1434</v>
      </c>
      <c r="G1221" s="21" t="s">
        <v>17425</v>
      </c>
      <c r="H1221" s="98" t="str">
        <f>VLOOKUP(G1221,产品名称!$A:$B,2,0)</f>
        <v>Liquid Soap 473ml</v>
      </c>
      <c r="I1221" s="173">
        <v>60.71</v>
      </c>
      <c r="J1221" s="84">
        <v>1</v>
      </c>
      <c r="K1221" s="81">
        <v>0.2</v>
      </c>
      <c r="L1221" s="176">
        <v>12.14</v>
      </c>
      <c r="M1221" s="82"/>
      <c r="N1221" s="94">
        <v>0</v>
      </c>
      <c r="O1221" s="21" t="s">
        <v>19313</v>
      </c>
      <c r="P1221" s="21" t="s">
        <v>19328</v>
      </c>
      <c r="Q1221" s="21" t="s">
        <v>18702</v>
      </c>
      <c r="S1221" s="21">
        <v>44187</v>
      </c>
    </row>
    <row r="1222" spans="1:19">
      <c r="A1222" s="21" t="s">
        <v>19315</v>
      </c>
      <c r="B1222" s="21" t="s">
        <v>19316</v>
      </c>
      <c r="C1222" s="21" t="s">
        <v>19329</v>
      </c>
      <c r="D1222" s="21" t="s">
        <v>19318</v>
      </c>
      <c r="E1222" s="21" t="s">
        <v>18699</v>
      </c>
      <c r="F1222" s="21" t="s">
        <v>1434</v>
      </c>
      <c r="G1222" s="21" t="s">
        <v>17425</v>
      </c>
      <c r="H1222" s="98" t="str">
        <f>VLOOKUP(G1222,产品名称!$A:$B,2,0)</f>
        <v>Liquid Soap 473ml</v>
      </c>
      <c r="I1222" s="173">
        <v>65.45</v>
      </c>
      <c r="J1222" s="84">
        <v>1</v>
      </c>
      <c r="K1222" s="81">
        <v>0.2</v>
      </c>
      <c r="L1222" s="176">
        <v>13.09</v>
      </c>
      <c r="M1222" s="82"/>
      <c r="N1222" s="94">
        <v>0</v>
      </c>
      <c r="O1222" s="21" t="s">
        <v>19319</v>
      </c>
      <c r="P1222" s="21" t="s">
        <v>19330</v>
      </c>
      <c r="Q1222" s="21" t="s">
        <v>18702</v>
      </c>
      <c r="S1222" s="21">
        <v>44187</v>
      </c>
    </row>
    <row r="1223" spans="1:19">
      <c r="A1223" s="21" t="s">
        <v>19321</v>
      </c>
      <c r="B1223" s="21" t="s">
        <v>19322</v>
      </c>
      <c r="C1223" s="21" t="s">
        <v>19331</v>
      </c>
      <c r="D1223" s="21" t="s">
        <v>19324</v>
      </c>
      <c r="E1223" s="21" t="s">
        <v>18699</v>
      </c>
      <c r="F1223" s="21" t="s">
        <v>1434</v>
      </c>
      <c r="G1223" s="21" t="s">
        <v>17425</v>
      </c>
      <c r="H1223" s="98" t="str">
        <f>VLOOKUP(G1223,产品名称!$A:$B,2,0)</f>
        <v>Liquid Soap 473ml</v>
      </c>
      <c r="I1223" s="173">
        <v>121.44</v>
      </c>
      <c r="J1223" s="84">
        <v>2</v>
      </c>
      <c r="K1223" s="81">
        <v>0.2</v>
      </c>
      <c r="L1223" s="176">
        <v>24.29</v>
      </c>
      <c r="M1223" s="82"/>
      <c r="N1223" s="94">
        <v>0</v>
      </c>
      <c r="O1223" s="21" t="s">
        <v>19325</v>
      </c>
      <c r="P1223" s="21" t="s">
        <v>19332</v>
      </c>
      <c r="Q1223" s="21" t="s">
        <v>18702</v>
      </c>
      <c r="S1223" s="21">
        <v>44187</v>
      </c>
    </row>
    <row r="1224" spans="1:19">
      <c r="A1224" s="21" t="s">
        <v>19309</v>
      </c>
      <c r="B1224" s="21" t="s">
        <v>19310</v>
      </c>
      <c r="C1224" s="21" t="s">
        <v>19333</v>
      </c>
      <c r="D1224" s="21" t="s">
        <v>19312</v>
      </c>
      <c r="E1224" s="21" t="s">
        <v>18699</v>
      </c>
      <c r="F1224" s="21" t="s">
        <v>1434</v>
      </c>
      <c r="G1224" s="21" t="s">
        <v>17425</v>
      </c>
      <c r="H1224" s="98" t="str">
        <f>VLOOKUP(G1224,产品名称!$A:$B,2,0)</f>
        <v>Liquid Soap 473ml</v>
      </c>
      <c r="I1224" s="173">
        <v>60.72</v>
      </c>
      <c r="J1224" s="84">
        <v>1</v>
      </c>
      <c r="K1224" s="81">
        <v>0.2</v>
      </c>
      <c r="L1224" s="176">
        <v>12.14</v>
      </c>
      <c r="M1224" s="82"/>
      <c r="N1224" s="94">
        <v>0</v>
      </c>
      <c r="O1224" s="21" t="s">
        <v>19313</v>
      </c>
      <c r="P1224" s="21" t="s">
        <v>19334</v>
      </c>
      <c r="Q1224" s="21" t="s">
        <v>18702</v>
      </c>
      <c r="S1224" s="21">
        <v>44187</v>
      </c>
    </row>
    <row r="1225" spans="1:19">
      <c r="A1225" s="21" t="s">
        <v>19335</v>
      </c>
      <c r="B1225" s="21" t="s">
        <v>19336</v>
      </c>
      <c r="C1225" s="21" t="s">
        <v>19337</v>
      </c>
      <c r="D1225" s="21" t="s">
        <v>19338</v>
      </c>
      <c r="E1225" s="21" t="s">
        <v>1365</v>
      </c>
      <c r="F1225" s="21" t="s">
        <v>1435</v>
      </c>
      <c r="G1225" s="21" t="s">
        <v>211</v>
      </c>
      <c r="H1225" s="98" t="str">
        <f>VLOOKUP(G1225,产品名称!$A:$B,2,0)</f>
        <v>Lip Balm -- Naked</v>
      </c>
      <c r="I1225" s="173">
        <v>34.57</v>
      </c>
      <c r="J1225" s="84">
        <v>1</v>
      </c>
      <c r="K1225" s="81">
        <v>4.2000000000000003E-2</v>
      </c>
      <c r="L1225" s="176">
        <v>1.45</v>
      </c>
      <c r="M1225" s="82"/>
      <c r="N1225" s="94">
        <v>0</v>
      </c>
      <c r="O1225" s="21" t="s">
        <v>19339</v>
      </c>
      <c r="P1225" s="21" t="s">
        <v>19339</v>
      </c>
      <c r="Q1225" s="21" t="s">
        <v>711</v>
      </c>
      <c r="S1225" s="21">
        <v>44187</v>
      </c>
    </row>
    <row r="1226" spans="1:19">
      <c r="A1226" s="21" t="s">
        <v>19315</v>
      </c>
      <c r="B1226" s="21" t="s">
        <v>19316</v>
      </c>
      <c r="C1226" s="21" t="s">
        <v>19340</v>
      </c>
      <c r="D1226" s="21" t="s">
        <v>19318</v>
      </c>
      <c r="E1226" s="21" t="s">
        <v>18699</v>
      </c>
      <c r="F1226" s="21" t="s">
        <v>1434</v>
      </c>
      <c r="G1226" s="21" t="s">
        <v>17425</v>
      </c>
      <c r="H1226" s="98" t="str">
        <f>VLOOKUP(G1226,产品名称!$A:$B,2,0)</f>
        <v>Liquid Soap 473ml</v>
      </c>
      <c r="I1226" s="173">
        <v>65.44</v>
      </c>
      <c r="J1226" s="84">
        <v>1</v>
      </c>
      <c r="K1226" s="81">
        <v>0.2</v>
      </c>
      <c r="L1226" s="176">
        <v>13.09</v>
      </c>
      <c r="M1226" s="82"/>
      <c r="N1226" s="94">
        <v>0</v>
      </c>
      <c r="O1226" s="21" t="s">
        <v>19319</v>
      </c>
      <c r="P1226" s="21" t="s">
        <v>19341</v>
      </c>
      <c r="Q1226" s="21" t="s">
        <v>18702</v>
      </c>
      <c r="S1226" s="21">
        <v>44187</v>
      </c>
    </row>
    <row r="1227" spans="1:19">
      <c r="A1227" s="21" t="s">
        <v>19342</v>
      </c>
      <c r="B1227" s="21" t="s">
        <v>19343</v>
      </c>
      <c r="C1227" s="21" t="s">
        <v>19344</v>
      </c>
      <c r="D1227" s="21" t="s">
        <v>19345</v>
      </c>
      <c r="E1227" s="21" t="s">
        <v>18699</v>
      </c>
      <c r="F1227" s="21" t="s">
        <v>1434</v>
      </c>
      <c r="G1227" s="21" t="s">
        <v>17425</v>
      </c>
      <c r="H1227" s="98" t="str">
        <f>VLOOKUP(G1227,产品名称!$A:$B,2,0)</f>
        <v>Liquid Soap 473ml</v>
      </c>
      <c r="I1227" s="173">
        <v>62.35</v>
      </c>
      <c r="J1227" s="84">
        <v>1</v>
      </c>
      <c r="K1227" s="81">
        <v>0.2</v>
      </c>
      <c r="L1227" s="176">
        <v>12.47</v>
      </c>
      <c r="M1227" s="82"/>
      <c r="N1227" s="94">
        <v>0</v>
      </c>
      <c r="O1227" s="21" t="s">
        <v>19346</v>
      </c>
      <c r="P1227" s="21" t="s">
        <v>19347</v>
      </c>
      <c r="Q1227" s="21" t="s">
        <v>18702</v>
      </c>
      <c r="S1227" s="21">
        <v>44187</v>
      </c>
    </row>
    <row r="1228" spans="1:19">
      <c r="A1228" s="21" t="s">
        <v>19342</v>
      </c>
      <c r="B1228" s="21" t="s">
        <v>19343</v>
      </c>
      <c r="C1228" s="21" t="s">
        <v>19348</v>
      </c>
      <c r="D1228" s="21" t="s">
        <v>19345</v>
      </c>
      <c r="E1228" s="21" t="s">
        <v>18699</v>
      </c>
      <c r="F1228" s="21" t="s">
        <v>1434</v>
      </c>
      <c r="G1228" s="21" t="s">
        <v>17425</v>
      </c>
      <c r="H1228" s="98" t="str">
        <f>VLOOKUP(G1228,产品名称!$A:$B,2,0)</f>
        <v>Liquid Soap 473ml</v>
      </c>
      <c r="I1228" s="173">
        <v>62.34</v>
      </c>
      <c r="J1228" s="84">
        <v>1</v>
      </c>
      <c r="K1228" s="81">
        <v>0.2</v>
      </c>
      <c r="L1228" s="176">
        <v>12.47</v>
      </c>
      <c r="M1228" s="82"/>
      <c r="N1228" s="94">
        <v>0</v>
      </c>
      <c r="O1228" s="21" t="s">
        <v>19346</v>
      </c>
      <c r="P1228" s="21" t="s">
        <v>19349</v>
      </c>
      <c r="Q1228" s="21" t="s">
        <v>18702</v>
      </c>
      <c r="S1228" s="21">
        <v>44187</v>
      </c>
    </row>
    <row r="1229" spans="1:19">
      <c r="A1229" s="21" t="s">
        <v>19342</v>
      </c>
      <c r="B1229" s="21" t="s">
        <v>19343</v>
      </c>
      <c r="C1229" s="21" t="s">
        <v>19350</v>
      </c>
      <c r="D1229" s="21" t="s">
        <v>19345</v>
      </c>
      <c r="E1229" s="21" t="s">
        <v>18699</v>
      </c>
      <c r="F1229" s="21" t="s">
        <v>1434</v>
      </c>
      <c r="G1229" s="21" t="s">
        <v>17425</v>
      </c>
      <c r="H1229" s="98" t="str">
        <f>VLOOKUP(G1229,产品名称!$A:$B,2,0)</f>
        <v>Liquid Soap 473ml</v>
      </c>
      <c r="I1229" s="173">
        <v>62.35</v>
      </c>
      <c r="J1229" s="84">
        <v>1</v>
      </c>
      <c r="K1229" s="81">
        <v>0.2</v>
      </c>
      <c r="L1229" s="176">
        <v>12.47</v>
      </c>
      <c r="M1229" s="82"/>
      <c r="N1229" s="94">
        <v>0</v>
      </c>
      <c r="O1229" s="21" t="s">
        <v>19346</v>
      </c>
      <c r="P1229" s="21" t="s">
        <v>19351</v>
      </c>
      <c r="Q1229" s="21" t="s">
        <v>18702</v>
      </c>
      <c r="S1229" s="21">
        <v>44187</v>
      </c>
    </row>
    <row r="1230" spans="1:19">
      <c r="A1230" s="21" t="s">
        <v>19352</v>
      </c>
      <c r="B1230" s="21" t="s">
        <v>19353</v>
      </c>
      <c r="C1230" s="21" t="s">
        <v>19354</v>
      </c>
      <c r="D1230" s="21" t="s">
        <v>19355</v>
      </c>
      <c r="E1230" s="21" t="s">
        <v>18699</v>
      </c>
      <c r="F1230" s="21" t="s">
        <v>4797</v>
      </c>
      <c r="G1230" s="21" t="s">
        <v>17427</v>
      </c>
      <c r="H1230" s="98" t="str">
        <f>VLOOKUP(G1230,产品名称!$A:$B,2,0)</f>
        <v>Liquid Soap Lavender 473ml</v>
      </c>
      <c r="I1230" s="173">
        <v>105.24</v>
      </c>
      <c r="J1230" s="84">
        <v>1</v>
      </c>
      <c r="K1230" s="81">
        <v>1.4999999999999999E-2</v>
      </c>
      <c r="L1230" s="176">
        <v>1.58</v>
      </c>
      <c r="M1230" s="82"/>
      <c r="N1230" s="94">
        <v>0</v>
      </c>
      <c r="O1230" s="21" t="s">
        <v>19356</v>
      </c>
      <c r="P1230" s="21" t="s">
        <v>19356</v>
      </c>
      <c r="Q1230" s="21" t="s">
        <v>18702</v>
      </c>
      <c r="S1230" s="21">
        <v>44187</v>
      </c>
    </row>
    <row r="1231" spans="1:19">
      <c r="A1231" s="21" t="s">
        <v>19357</v>
      </c>
      <c r="B1231" s="21" t="s">
        <v>19358</v>
      </c>
      <c r="C1231" s="21" t="s">
        <v>19359</v>
      </c>
      <c r="D1231" s="21" t="s">
        <v>19360</v>
      </c>
      <c r="E1231" s="21" t="s">
        <v>18699</v>
      </c>
      <c r="F1231" s="21" t="s">
        <v>1434</v>
      </c>
      <c r="G1231" s="21" t="s">
        <v>17425</v>
      </c>
      <c r="H1231" s="98" t="str">
        <f>VLOOKUP(G1231,产品名称!$A:$B,2,0)</f>
        <v>Liquid Soap 473ml</v>
      </c>
      <c r="I1231" s="173">
        <v>63.83</v>
      </c>
      <c r="J1231" s="84">
        <v>1</v>
      </c>
      <c r="K1231" s="81">
        <v>0.2</v>
      </c>
      <c r="L1231" s="176">
        <v>12.77</v>
      </c>
      <c r="M1231" s="82"/>
      <c r="N1231" s="94">
        <v>0</v>
      </c>
      <c r="O1231" s="21" t="s">
        <v>19361</v>
      </c>
      <c r="P1231" s="21" t="s">
        <v>19362</v>
      </c>
      <c r="Q1231" s="21" t="s">
        <v>18702</v>
      </c>
      <c r="S1231" s="21">
        <v>44187</v>
      </c>
    </row>
    <row r="1232" spans="1:19">
      <c r="A1232" s="21" t="s">
        <v>19357</v>
      </c>
      <c r="B1232" s="21" t="s">
        <v>19358</v>
      </c>
      <c r="C1232" s="21" t="s">
        <v>19363</v>
      </c>
      <c r="D1232" s="21" t="s">
        <v>19360</v>
      </c>
      <c r="E1232" s="21" t="s">
        <v>18699</v>
      </c>
      <c r="F1232" s="21" t="s">
        <v>1434</v>
      </c>
      <c r="G1232" s="21" t="s">
        <v>17425</v>
      </c>
      <c r="H1232" s="98" t="str">
        <f>VLOOKUP(G1232,产品名称!$A:$B,2,0)</f>
        <v>Liquid Soap 473ml</v>
      </c>
      <c r="I1232" s="173">
        <v>63.81</v>
      </c>
      <c r="J1232" s="84">
        <v>1</v>
      </c>
      <c r="K1232" s="81">
        <v>0.2</v>
      </c>
      <c r="L1232" s="176">
        <v>12.76</v>
      </c>
      <c r="M1232" s="82"/>
      <c r="N1232" s="94">
        <v>0</v>
      </c>
      <c r="O1232" s="21" t="s">
        <v>19361</v>
      </c>
      <c r="P1232" s="21" t="s">
        <v>19364</v>
      </c>
      <c r="Q1232" s="21" t="s">
        <v>18702</v>
      </c>
      <c r="S1232" s="21">
        <v>44187</v>
      </c>
    </row>
    <row r="1233" spans="1:19">
      <c r="A1233" s="21" t="s">
        <v>19357</v>
      </c>
      <c r="B1233" s="21" t="s">
        <v>19358</v>
      </c>
      <c r="C1233" s="21" t="s">
        <v>19365</v>
      </c>
      <c r="D1233" s="21" t="s">
        <v>19360</v>
      </c>
      <c r="E1233" s="21" t="s">
        <v>18699</v>
      </c>
      <c r="F1233" s="21" t="s">
        <v>1434</v>
      </c>
      <c r="G1233" s="21" t="s">
        <v>17425</v>
      </c>
      <c r="H1233" s="98" t="str">
        <f>VLOOKUP(G1233,产品名称!$A:$B,2,0)</f>
        <v>Liquid Soap 473ml</v>
      </c>
      <c r="I1233" s="173">
        <v>63.82</v>
      </c>
      <c r="J1233" s="84">
        <v>1</v>
      </c>
      <c r="K1233" s="81">
        <v>0.2</v>
      </c>
      <c r="L1233" s="176">
        <v>12.76</v>
      </c>
      <c r="M1233" s="82"/>
      <c r="N1233" s="94">
        <v>0</v>
      </c>
      <c r="O1233" s="21" t="s">
        <v>19361</v>
      </c>
      <c r="P1233" s="21" t="s">
        <v>19366</v>
      </c>
      <c r="Q1233" s="21" t="s">
        <v>18702</v>
      </c>
      <c r="S1233" s="21">
        <v>44187</v>
      </c>
    </row>
    <row r="1234" spans="1:19">
      <c r="A1234" s="21" t="s">
        <v>19367</v>
      </c>
      <c r="B1234" s="21" t="s">
        <v>19368</v>
      </c>
      <c r="C1234" s="21" t="s">
        <v>19369</v>
      </c>
      <c r="D1234" s="21" t="s">
        <v>19370</v>
      </c>
      <c r="E1234" s="21" t="s">
        <v>18699</v>
      </c>
      <c r="F1234" s="21" t="s">
        <v>1434</v>
      </c>
      <c r="G1234" s="21" t="s">
        <v>17425</v>
      </c>
      <c r="H1234" s="98" t="str">
        <f>VLOOKUP(G1234,产品名称!$A:$B,2,0)</f>
        <v>Liquid Soap 473ml</v>
      </c>
      <c r="I1234" s="173">
        <v>60.71</v>
      </c>
      <c r="J1234" s="84">
        <v>1</v>
      </c>
      <c r="K1234" s="81">
        <v>0.2</v>
      </c>
      <c r="L1234" s="176">
        <v>12.14</v>
      </c>
      <c r="M1234" s="82"/>
      <c r="N1234" s="94">
        <v>0</v>
      </c>
      <c r="O1234" s="21" t="s">
        <v>19371</v>
      </c>
      <c r="P1234" s="21" t="s">
        <v>19372</v>
      </c>
      <c r="Q1234" s="21" t="s">
        <v>18702</v>
      </c>
      <c r="S1234" s="21">
        <v>44187</v>
      </c>
    </row>
    <row r="1235" spans="1:19">
      <c r="A1235" s="21" t="s">
        <v>19373</v>
      </c>
      <c r="B1235" s="21" t="s">
        <v>19374</v>
      </c>
      <c r="C1235" s="21" t="s">
        <v>19375</v>
      </c>
      <c r="D1235" s="21" t="s">
        <v>19376</v>
      </c>
      <c r="E1235" s="21" t="s">
        <v>18699</v>
      </c>
      <c r="F1235" s="21" t="s">
        <v>1434</v>
      </c>
      <c r="G1235" s="21" t="s">
        <v>17425</v>
      </c>
      <c r="H1235" s="98" t="str">
        <f>VLOOKUP(G1235,产品名称!$A:$B,2,0)</f>
        <v>Liquid Soap 473ml</v>
      </c>
      <c r="I1235" s="173">
        <v>100.96</v>
      </c>
      <c r="J1235" s="84">
        <v>1</v>
      </c>
      <c r="K1235" s="81">
        <v>0.2</v>
      </c>
      <c r="L1235" s="176">
        <v>20.190000000000001</v>
      </c>
      <c r="M1235" s="82"/>
      <c r="N1235" s="94">
        <v>0</v>
      </c>
      <c r="O1235" s="21" t="s">
        <v>19377</v>
      </c>
      <c r="P1235" s="21" t="s">
        <v>19377</v>
      </c>
      <c r="Q1235" s="21" t="s">
        <v>18702</v>
      </c>
      <c r="S1235" s="21">
        <v>44187</v>
      </c>
    </row>
    <row r="1236" spans="1:19">
      <c r="A1236" s="21" t="s">
        <v>19378</v>
      </c>
      <c r="B1236" s="21" t="s">
        <v>19379</v>
      </c>
      <c r="C1236" s="21" t="s">
        <v>19380</v>
      </c>
      <c r="D1236" s="21" t="s">
        <v>19381</v>
      </c>
      <c r="E1236" s="21" t="s">
        <v>18699</v>
      </c>
      <c r="F1236" s="21" t="s">
        <v>1434</v>
      </c>
      <c r="G1236" s="21" t="s">
        <v>17425</v>
      </c>
      <c r="H1236" s="98" t="str">
        <f>VLOOKUP(G1236,产品名称!$A:$B,2,0)</f>
        <v>Liquid Soap 473ml</v>
      </c>
      <c r="I1236" s="173">
        <v>60.71</v>
      </c>
      <c r="J1236" s="84">
        <v>1</v>
      </c>
      <c r="K1236" s="81">
        <v>0.2</v>
      </c>
      <c r="L1236" s="176">
        <v>12.14</v>
      </c>
      <c r="M1236" s="82"/>
      <c r="N1236" s="94">
        <v>0</v>
      </c>
      <c r="O1236" s="21" t="s">
        <v>19382</v>
      </c>
      <c r="P1236" s="21" t="s">
        <v>19383</v>
      </c>
      <c r="Q1236" s="21" t="s">
        <v>18702</v>
      </c>
      <c r="S1236" s="21">
        <v>44187</v>
      </c>
    </row>
    <row r="1237" spans="1:19">
      <c r="A1237" s="21" t="s">
        <v>19384</v>
      </c>
      <c r="B1237" s="21" t="s">
        <v>19385</v>
      </c>
      <c r="C1237" s="21" t="s">
        <v>19386</v>
      </c>
      <c r="D1237" s="21" t="s">
        <v>19387</v>
      </c>
      <c r="E1237" s="21" t="s">
        <v>1365</v>
      </c>
      <c r="F1237" s="21" t="s">
        <v>1438</v>
      </c>
      <c r="G1237" s="21" t="s">
        <v>210</v>
      </c>
      <c r="H1237" s="98" t="str">
        <f>VLOOKUP(G1237,产品名称!$A:$B,2,0)</f>
        <v>Lip Balm -- Lemon Lime</v>
      </c>
      <c r="I1237" s="173">
        <v>23.66</v>
      </c>
      <c r="J1237" s="84">
        <v>1</v>
      </c>
      <c r="K1237" s="81">
        <v>4.2000000000000003E-2</v>
      </c>
      <c r="L1237" s="176">
        <v>0.99</v>
      </c>
      <c r="M1237" s="82"/>
      <c r="N1237" s="94">
        <v>0</v>
      </c>
      <c r="O1237" s="21" t="s">
        <v>19388</v>
      </c>
      <c r="P1237" s="21" t="s">
        <v>19388</v>
      </c>
      <c r="Q1237" s="21" t="s">
        <v>711</v>
      </c>
      <c r="S1237" s="21">
        <v>44187</v>
      </c>
    </row>
    <row r="1238" spans="1:19">
      <c r="A1238" s="21" t="s">
        <v>19378</v>
      </c>
      <c r="B1238" s="21" t="s">
        <v>19379</v>
      </c>
      <c r="C1238" s="21" t="s">
        <v>19389</v>
      </c>
      <c r="D1238" s="21" t="s">
        <v>19381</v>
      </c>
      <c r="E1238" s="21" t="s">
        <v>18699</v>
      </c>
      <c r="F1238" s="21" t="s">
        <v>1434</v>
      </c>
      <c r="G1238" s="21" t="s">
        <v>17425</v>
      </c>
      <c r="H1238" s="98" t="str">
        <f>VLOOKUP(G1238,产品名称!$A:$B,2,0)</f>
        <v>Liquid Soap 473ml</v>
      </c>
      <c r="I1238" s="173">
        <v>60.72</v>
      </c>
      <c r="J1238" s="84">
        <v>1</v>
      </c>
      <c r="K1238" s="81">
        <v>0.2</v>
      </c>
      <c r="L1238" s="176">
        <v>12.14</v>
      </c>
      <c r="M1238" s="82"/>
      <c r="N1238" s="94">
        <v>0</v>
      </c>
      <c r="O1238" s="21" t="s">
        <v>19382</v>
      </c>
      <c r="P1238" s="21" t="s">
        <v>19390</v>
      </c>
      <c r="Q1238" s="21" t="s">
        <v>18702</v>
      </c>
      <c r="S1238" s="21">
        <v>44187</v>
      </c>
    </row>
    <row r="1239" spans="1:19">
      <c r="A1239" s="21" t="s">
        <v>19378</v>
      </c>
      <c r="B1239" s="21" t="s">
        <v>19379</v>
      </c>
      <c r="C1239" s="21" t="s">
        <v>19391</v>
      </c>
      <c r="D1239" s="21" t="s">
        <v>19381</v>
      </c>
      <c r="E1239" s="21" t="s">
        <v>18699</v>
      </c>
      <c r="F1239" s="21" t="s">
        <v>1434</v>
      </c>
      <c r="G1239" s="21" t="s">
        <v>17425</v>
      </c>
      <c r="H1239" s="98" t="str">
        <f>VLOOKUP(G1239,产品名称!$A:$B,2,0)</f>
        <v>Liquid Soap 473ml</v>
      </c>
      <c r="I1239" s="173">
        <v>60.72</v>
      </c>
      <c r="J1239" s="84">
        <v>1</v>
      </c>
      <c r="K1239" s="81">
        <v>0.2</v>
      </c>
      <c r="L1239" s="176">
        <v>12.14</v>
      </c>
      <c r="M1239" s="82"/>
      <c r="N1239" s="94">
        <v>0</v>
      </c>
      <c r="O1239" s="21" t="s">
        <v>19382</v>
      </c>
      <c r="P1239" s="21" t="s">
        <v>19392</v>
      </c>
      <c r="Q1239" s="21" t="s">
        <v>18702</v>
      </c>
      <c r="S1239" s="21">
        <v>44187</v>
      </c>
    </row>
    <row r="1240" spans="1:19">
      <c r="A1240" s="21" t="s">
        <v>19393</v>
      </c>
      <c r="B1240" s="21" t="s">
        <v>19394</v>
      </c>
      <c r="C1240" s="21" t="s">
        <v>19395</v>
      </c>
      <c r="D1240" s="21" t="s">
        <v>19396</v>
      </c>
      <c r="E1240" s="21" t="s">
        <v>18699</v>
      </c>
      <c r="F1240" s="21" t="s">
        <v>1434</v>
      </c>
      <c r="G1240" s="21" t="s">
        <v>17425</v>
      </c>
      <c r="H1240" s="98" t="str">
        <f>VLOOKUP(G1240,产品名称!$A:$B,2,0)</f>
        <v>Liquid Soap 473ml</v>
      </c>
      <c r="I1240" s="173">
        <v>60.72</v>
      </c>
      <c r="J1240" s="84">
        <v>1</v>
      </c>
      <c r="K1240" s="81">
        <v>0.2</v>
      </c>
      <c r="L1240" s="176">
        <v>12.14</v>
      </c>
      <c r="M1240" s="82"/>
      <c r="N1240" s="94">
        <v>0</v>
      </c>
      <c r="O1240" s="21" t="s">
        <v>19397</v>
      </c>
      <c r="P1240" s="21" t="s">
        <v>19398</v>
      </c>
      <c r="Q1240" s="21" t="s">
        <v>18702</v>
      </c>
      <c r="S1240" s="21">
        <v>44187</v>
      </c>
    </row>
    <row r="1241" spans="1:19">
      <c r="A1241" s="21" t="s">
        <v>19393</v>
      </c>
      <c r="B1241" s="21" t="s">
        <v>19394</v>
      </c>
      <c r="C1241" s="21" t="s">
        <v>19399</v>
      </c>
      <c r="D1241" s="21" t="s">
        <v>19396</v>
      </c>
      <c r="E1241" s="21" t="s">
        <v>18699</v>
      </c>
      <c r="F1241" s="21" t="s">
        <v>1434</v>
      </c>
      <c r="G1241" s="21" t="s">
        <v>17425</v>
      </c>
      <c r="H1241" s="98" t="str">
        <f>VLOOKUP(G1241,产品名称!$A:$B,2,0)</f>
        <v>Liquid Soap 473ml</v>
      </c>
      <c r="I1241" s="173">
        <v>60.72</v>
      </c>
      <c r="J1241" s="84">
        <v>1</v>
      </c>
      <c r="K1241" s="81">
        <v>0.2</v>
      </c>
      <c r="L1241" s="176">
        <v>12.14</v>
      </c>
      <c r="M1241" s="82"/>
      <c r="N1241" s="94">
        <v>0</v>
      </c>
      <c r="O1241" s="21" t="s">
        <v>19397</v>
      </c>
      <c r="P1241" s="21" t="s">
        <v>19400</v>
      </c>
      <c r="Q1241" s="21" t="s">
        <v>18702</v>
      </c>
      <c r="S1241" s="21">
        <v>44187</v>
      </c>
    </row>
    <row r="1242" spans="1:19">
      <c r="A1242" s="21" t="s">
        <v>19393</v>
      </c>
      <c r="B1242" s="21" t="s">
        <v>19394</v>
      </c>
      <c r="C1242" s="21" t="s">
        <v>19401</v>
      </c>
      <c r="D1242" s="21" t="s">
        <v>19396</v>
      </c>
      <c r="E1242" s="21" t="s">
        <v>18699</v>
      </c>
      <c r="F1242" s="21" t="s">
        <v>1434</v>
      </c>
      <c r="G1242" s="21" t="s">
        <v>17425</v>
      </c>
      <c r="H1242" s="98" t="str">
        <f>VLOOKUP(G1242,产品名称!$A:$B,2,0)</f>
        <v>Liquid Soap 473ml</v>
      </c>
      <c r="I1242" s="173">
        <v>60.71</v>
      </c>
      <c r="J1242" s="84">
        <v>1</v>
      </c>
      <c r="K1242" s="81">
        <v>0.2</v>
      </c>
      <c r="L1242" s="176">
        <v>12.14</v>
      </c>
      <c r="M1242" s="82"/>
      <c r="N1242" s="94">
        <v>0</v>
      </c>
      <c r="O1242" s="21" t="s">
        <v>19397</v>
      </c>
      <c r="P1242" s="21" t="s">
        <v>19402</v>
      </c>
      <c r="Q1242" s="21" t="s">
        <v>18702</v>
      </c>
      <c r="S1242" s="21">
        <v>44187</v>
      </c>
    </row>
    <row r="1243" spans="1:19">
      <c r="A1243" s="21" t="s">
        <v>19403</v>
      </c>
      <c r="B1243" s="21" t="s">
        <v>19404</v>
      </c>
      <c r="C1243" s="21" t="s">
        <v>19405</v>
      </c>
      <c r="D1243" s="21" t="s">
        <v>19406</v>
      </c>
      <c r="E1243" s="21" t="s">
        <v>18699</v>
      </c>
      <c r="F1243" s="21" t="s">
        <v>1434</v>
      </c>
      <c r="G1243" s="21" t="s">
        <v>17425</v>
      </c>
      <c r="H1243" s="98" t="str">
        <f>VLOOKUP(G1243,产品名称!$A:$B,2,0)</f>
        <v>Liquid Soap 473ml</v>
      </c>
      <c r="I1243" s="173">
        <v>64.2</v>
      </c>
      <c r="J1243" s="84">
        <v>1</v>
      </c>
      <c r="K1243" s="81">
        <v>0.2</v>
      </c>
      <c r="L1243" s="176">
        <v>12.84</v>
      </c>
      <c r="M1243" s="82"/>
      <c r="N1243" s="94">
        <v>0</v>
      </c>
      <c r="O1243" s="21" t="s">
        <v>19407</v>
      </c>
      <c r="P1243" s="21" t="s">
        <v>19408</v>
      </c>
      <c r="Q1243" s="21" t="s">
        <v>18702</v>
      </c>
      <c r="S1243" s="21">
        <v>44187</v>
      </c>
    </row>
    <row r="1244" spans="1:19">
      <c r="A1244" s="21" t="s">
        <v>19367</v>
      </c>
      <c r="B1244" s="21" t="s">
        <v>19368</v>
      </c>
      <c r="C1244" s="21" t="s">
        <v>19409</v>
      </c>
      <c r="D1244" s="21" t="s">
        <v>19370</v>
      </c>
      <c r="E1244" s="21" t="s">
        <v>18699</v>
      </c>
      <c r="F1244" s="21" t="s">
        <v>1434</v>
      </c>
      <c r="G1244" s="21" t="s">
        <v>17425</v>
      </c>
      <c r="H1244" s="98" t="str">
        <f>VLOOKUP(G1244,产品名称!$A:$B,2,0)</f>
        <v>Liquid Soap 473ml</v>
      </c>
      <c r="I1244" s="173">
        <v>60.72</v>
      </c>
      <c r="J1244" s="84">
        <v>1</v>
      </c>
      <c r="K1244" s="81">
        <v>0.2</v>
      </c>
      <c r="L1244" s="176">
        <v>12.14</v>
      </c>
      <c r="M1244" s="82"/>
      <c r="N1244" s="94">
        <v>0</v>
      </c>
      <c r="O1244" s="21" t="s">
        <v>19371</v>
      </c>
      <c r="P1244" s="21" t="s">
        <v>19410</v>
      </c>
      <c r="Q1244" s="21" t="s">
        <v>18702</v>
      </c>
      <c r="S1244" s="21">
        <v>44187</v>
      </c>
    </row>
    <row r="1245" spans="1:19">
      <c r="A1245" s="21" t="s">
        <v>19411</v>
      </c>
      <c r="B1245" s="21" t="s">
        <v>19412</v>
      </c>
      <c r="C1245" s="21" t="s">
        <v>19413</v>
      </c>
      <c r="D1245" s="21" t="s">
        <v>18793</v>
      </c>
      <c r="E1245" s="21" t="s">
        <v>18699</v>
      </c>
      <c r="F1245" s="21" t="s">
        <v>1434</v>
      </c>
      <c r="G1245" s="21" t="s">
        <v>17425</v>
      </c>
      <c r="H1245" s="98" t="str">
        <f>VLOOKUP(G1245,产品名称!$A:$B,2,0)</f>
        <v>Liquid Soap 473ml</v>
      </c>
      <c r="I1245" s="173">
        <v>78.819999999999993</v>
      </c>
      <c r="J1245" s="84">
        <v>1</v>
      </c>
      <c r="K1245" s="81">
        <v>0.2</v>
      </c>
      <c r="L1245" s="176">
        <v>15.76</v>
      </c>
      <c r="M1245" s="82"/>
      <c r="N1245" s="94">
        <v>0</v>
      </c>
      <c r="O1245" s="21" t="s">
        <v>19414</v>
      </c>
      <c r="P1245" s="21" t="s">
        <v>19415</v>
      </c>
      <c r="Q1245" s="21" t="s">
        <v>18702</v>
      </c>
      <c r="S1245" s="21">
        <v>44187</v>
      </c>
    </row>
    <row r="1246" spans="1:19">
      <c r="A1246" s="21" t="s">
        <v>19416</v>
      </c>
      <c r="B1246" s="21" t="s">
        <v>19417</v>
      </c>
      <c r="C1246" s="21" t="s">
        <v>19418</v>
      </c>
      <c r="D1246" s="21" t="s">
        <v>19419</v>
      </c>
      <c r="E1246" s="21" t="s">
        <v>18699</v>
      </c>
      <c r="F1246" s="21" t="s">
        <v>1434</v>
      </c>
      <c r="G1246" s="21" t="s">
        <v>17425</v>
      </c>
      <c r="H1246" s="98" t="str">
        <f>VLOOKUP(G1246,产品名称!$A:$B,2,0)</f>
        <v>Liquid Soap 473ml</v>
      </c>
      <c r="I1246" s="173">
        <v>104.67</v>
      </c>
      <c r="J1246" s="84">
        <v>1</v>
      </c>
      <c r="K1246" s="81">
        <v>0.2</v>
      </c>
      <c r="L1246" s="176">
        <v>20.93</v>
      </c>
      <c r="M1246" s="82"/>
      <c r="N1246" s="94">
        <v>0</v>
      </c>
      <c r="O1246" s="21" t="s">
        <v>19420</v>
      </c>
      <c r="P1246" s="21" t="s">
        <v>19420</v>
      </c>
      <c r="Q1246" s="21" t="s">
        <v>18702</v>
      </c>
      <c r="S1246" s="21">
        <v>44187</v>
      </c>
    </row>
    <row r="1247" spans="1:19">
      <c r="A1247" s="21" t="s">
        <v>19421</v>
      </c>
      <c r="B1247" s="21" t="s">
        <v>19422</v>
      </c>
      <c r="C1247" s="21" t="s">
        <v>19423</v>
      </c>
      <c r="D1247" s="21" t="s">
        <v>19424</v>
      </c>
      <c r="E1247" s="21" t="s">
        <v>18699</v>
      </c>
      <c r="F1247" s="21" t="s">
        <v>1434</v>
      </c>
      <c r="G1247" s="21" t="s">
        <v>17425</v>
      </c>
      <c r="H1247" s="98" t="str">
        <f>VLOOKUP(G1247,产品名称!$A:$B,2,0)</f>
        <v>Liquid Soap 473ml</v>
      </c>
      <c r="I1247" s="173">
        <v>100.96</v>
      </c>
      <c r="J1247" s="84">
        <v>1</v>
      </c>
      <c r="K1247" s="81">
        <v>0.2</v>
      </c>
      <c r="L1247" s="176">
        <v>20.190000000000001</v>
      </c>
      <c r="M1247" s="82"/>
      <c r="N1247" s="94">
        <v>0</v>
      </c>
      <c r="O1247" s="21" t="s">
        <v>19425</v>
      </c>
      <c r="P1247" s="21" t="s">
        <v>19425</v>
      </c>
      <c r="Q1247" s="21" t="s">
        <v>18702</v>
      </c>
      <c r="S1247" s="21">
        <v>44187</v>
      </c>
    </row>
    <row r="1248" spans="1:19">
      <c r="A1248" s="21" t="s">
        <v>19411</v>
      </c>
      <c r="B1248" s="21" t="s">
        <v>19412</v>
      </c>
      <c r="C1248" s="21" t="s">
        <v>19426</v>
      </c>
      <c r="D1248" s="21" t="s">
        <v>18793</v>
      </c>
      <c r="E1248" s="21" t="s">
        <v>18699</v>
      </c>
      <c r="F1248" s="21" t="s">
        <v>1434</v>
      </c>
      <c r="G1248" s="21" t="s">
        <v>17425</v>
      </c>
      <c r="H1248" s="98" t="str">
        <f>VLOOKUP(G1248,产品名称!$A:$B,2,0)</f>
        <v>Liquid Soap 473ml</v>
      </c>
      <c r="I1248" s="173">
        <v>78.819999999999993</v>
      </c>
      <c r="J1248" s="84">
        <v>1</v>
      </c>
      <c r="K1248" s="81">
        <v>0.2</v>
      </c>
      <c r="L1248" s="176">
        <v>15.76</v>
      </c>
      <c r="M1248" s="82"/>
      <c r="N1248" s="94">
        <v>0</v>
      </c>
      <c r="O1248" s="21" t="s">
        <v>19414</v>
      </c>
      <c r="P1248" s="21" t="s">
        <v>19427</v>
      </c>
      <c r="Q1248" s="21" t="s">
        <v>18702</v>
      </c>
      <c r="S1248" s="21">
        <v>44187</v>
      </c>
    </row>
    <row r="1249" spans="1:19">
      <c r="A1249" s="21" t="s">
        <v>19428</v>
      </c>
      <c r="B1249" s="21" t="s">
        <v>19429</v>
      </c>
      <c r="C1249" s="21" t="s">
        <v>19430</v>
      </c>
      <c r="D1249" s="21" t="s">
        <v>19431</v>
      </c>
      <c r="E1249" s="21" t="s">
        <v>18699</v>
      </c>
      <c r="F1249" s="21" t="s">
        <v>1437</v>
      </c>
      <c r="G1249" s="21" t="s">
        <v>1370</v>
      </c>
      <c r="H1249" s="98" t="str">
        <f>VLOOKUP(G1249,产品名称!$A:$B,2,0)</f>
        <v>Lip Balm -- Peppermint</v>
      </c>
      <c r="I1249" s="173">
        <v>34.57</v>
      </c>
      <c r="J1249" s="84">
        <v>1</v>
      </c>
      <c r="K1249" s="81">
        <v>1.4999999999999999E-2</v>
      </c>
      <c r="L1249" s="176">
        <v>0.52</v>
      </c>
      <c r="M1249" s="82"/>
      <c r="N1249" s="94">
        <v>0</v>
      </c>
      <c r="O1249" s="21" t="s">
        <v>19432</v>
      </c>
      <c r="P1249" s="21" t="s">
        <v>19432</v>
      </c>
      <c r="Q1249" s="21" t="s">
        <v>18702</v>
      </c>
      <c r="S1249" s="21">
        <v>44187</v>
      </c>
    </row>
    <row r="1250" spans="1:19">
      <c r="A1250" s="21" t="s">
        <v>19367</v>
      </c>
      <c r="B1250" s="21" t="s">
        <v>19368</v>
      </c>
      <c r="C1250" s="21" t="s">
        <v>19433</v>
      </c>
      <c r="D1250" s="21" t="s">
        <v>19370</v>
      </c>
      <c r="E1250" s="21" t="s">
        <v>18699</v>
      </c>
      <c r="F1250" s="21" t="s">
        <v>1434</v>
      </c>
      <c r="G1250" s="21" t="s">
        <v>17425</v>
      </c>
      <c r="H1250" s="98" t="str">
        <f>VLOOKUP(G1250,产品名称!$A:$B,2,0)</f>
        <v>Liquid Soap 473ml</v>
      </c>
      <c r="I1250" s="173">
        <v>60.72</v>
      </c>
      <c r="J1250" s="84">
        <v>1</v>
      </c>
      <c r="K1250" s="81">
        <v>0.2</v>
      </c>
      <c r="L1250" s="176">
        <v>12.14</v>
      </c>
      <c r="M1250" s="82"/>
      <c r="N1250" s="94">
        <v>0</v>
      </c>
      <c r="O1250" s="21" t="s">
        <v>19371</v>
      </c>
      <c r="P1250" s="21" t="s">
        <v>19434</v>
      </c>
      <c r="Q1250" s="21" t="s">
        <v>18702</v>
      </c>
      <c r="S1250" s="21">
        <v>44187</v>
      </c>
    </row>
    <row r="1251" spans="1:19">
      <c r="A1251" s="21" t="s">
        <v>19403</v>
      </c>
      <c r="B1251" s="21" t="s">
        <v>19404</v>
      </c>
      <c r="C1251" s="21" t="s">
        <v>19435</v>
      </c>
      <c r="D1251" s="21" t="s">
        <v>19406</v>
      </c>
      <c r="E1251" s="21" t="s">
        <v>18699</v>
      </c>
      <c r="F1251" s="21" t="s">
        <v>1434</v>
      </c>
      <c r="G1251" s="21" t="s">
        <v>17425</v>
      </c>
      <c r="H1251" s="98" t="str">
        <f>VLOOKUP(G1251,产品名称!$A:$B,2,0)</f>
        <v>Liquid Soap 473ml</v>
      </c>
      <c r="I1251" s="173">
        <v>64.2</v>
      </c>
      <c r="J1251" s="84">
        <v>1</v>
      </c>
      <c r="K1251" s="81">
        <v>0.2</v>
      </c>
      <c r="L1251" s="176">
        <v>12.84</v>
      </c>
      <c r="M1251" s="82"/>
      <c r="N1251" s="94">
        <v>0</v>
      </c>
      <c r="O1251" s="21" t="s">
        <v>19407</v>
      </c>
      <c r="P1251" s="21" t="s">
        <v>19436</v>
      </c>
      <c r="Q1251" s="21" t="s">
        <v>18702</v>
      </c>
      <c r="S1251" s="21">
        <v>44187</v>
      </c>
    </row>
    <row r="1252" spans="1:19">
      <c r="A1252" s="21" t="s">
        <v>19403</v>
      </c>
      <c r="B1252" s="21" t="s">
        <v>19404</v>
      </c>
      <c r="C1252" s="21" t="s">
        <v>19437</v>
      </c>
      <c r="D1252" s="21" t="s">
        <v>19406</v>
      </c>
      <c r="E1252" s="21" t="s">
        <v>18699</v>
      </c>
      <c r="F1252" s="21" t="s">
        <v>1434</v>
      </c>
      <c r="G1252" s="21" t="s">
        <v>17425</v>
      </c>
      <c r="H1252" s="98" t="str">
        <f>VLOOKUP(G1252,产品名称!$A:$B,2,0)</f>
        <v>Liquid Soap 473ml</v>
      </c>
      <c r="I1252" s="173">
        <v>64.2</v>
      </c>
      <c r="J1252" s="84">
        <v>1</v>
      </c>
      <c r="K1252" s="81">
        <v>0.2</v>
      </c>
      <c r="L1252" s="176">
        <v>12.84</v>
      </c>
      <c r="M1252" s="82"/>
      <c r="N1252" s="94">
        <v>0</v>
      </c>
      <c r="O1252" s="21" t="s">
        <v>19407</v>
      </c>
      <c r="P1252" s="21" t="s">
        <v>19438</v>
      </c>
      <c r="Q1252" s="21" t="s">
        <v>18702</v>
      </c>
      <c r="S1252" s="21">
        <v>44187</v>
      </c>
    </row>
    <row r="1253" spans="1:19">
      <c r="A1253" s="21" t="s">
        <v>19411</v>
      </c>
      <c r="B1253" s="21" t="s">
        <v>19412</v>
      </c>
      <c r="C1253" s="21" t="s">
        <v>19439</v>
      </c>
      <c r="D1253" s="21" t="s">
        <v>18793</v>
      </c>
      <c r="E1253" s="21" t="s">
        <v>18699</v>
      </c>
      <c r="F1253" s="21" t="s">
        <v>1434</v>
      </c>
      <c r="G1253" s="21" t="s">
        <v>17425</v>
      </c>
      <c r="H1253" s="98" t="str">
        <f>VLOOKUP(G1253,产品名称!$A:$B,2,0)</f>
        <v>Liquid Soap 473ml</v>
      </c>
      <c r="I1253" s="173">
        <v>78.819999999999993</v>
      </c>
      <c r="J1253" s="84">
        <v>1</v>
      </c>
      <c r="K1253" s="81">
        <v>0.2</v>
      </c>
      <c r="L1253" s="176">
        <v>15.76</v>
      </c>
      <c r="M1253" s="82"/>
      <c r="N1253" s="94">
        <v>0</v>
      </c>
      <c r="O1253" s="21" t="s">
        <v>19414</v>
      </c>
      <c r="P1253" s="21" t="s">
        <v>19440</v>
      </c>
      <c r="Q1253" s="21" t="s">
        <v>18702</v>
      </c>
      <c r="S1253" s="21">
        <v>44187</v>
      </c>
    </row>
    <row r="1254" spans="1:19">
      <c r="A1254" s="21" t="s">
        <v>19441</v>
      </c>
      <c r="B1254" s="21" t="s">
        <v>19442</v>
      </c>
      <c r="C1254" s="21" t="s">
        <v>19443</v>
      </c>
      <c r="D1254" s="21" t="s">
        <v>19444</v>
      </c>
      <c r="E1254" s="21" t="s">
        <v>18699</v>
      </c>
      <c r="F1254" s="21" t="s">
        <v>1434</v>
      </c>
      <c r="G1254" s="21" t="s">
        <v>17425</v>
      </c>
      <c r="H1254" s="98" t="str">
        <f>VLOOKUP(G1254,产品名称!$A:$B,2,0)</f>
        <v>Liquid Soap 473ml</v>
      </c>
      <c r="I1254" s="173">
        <v>60.72</v>
      </c>
      <c r="J1254" s="84">
        <v>1</v>
      </c>
      <c r="K1254" s="81">
        <v>0.2</v>
      </c>
      <c r="L1254" s="176">
        <v>12.14</v>
      </c>
      <c r="M1254" s="82"/>
      <c r="N1254" s="94">
        <v>0</v>
      </c>
      <c r="O1254" s="21" t="s">
        <v>19445</v>
      </c>
      <c r="P1254" s="21" t="s">
        <v>19446</v>
      </c>
      <c r="Q1254" s="21" t="s">
        <v>18702</v>
      </c>
      <c r="S1254" s="21">
        <v>44187</v>
      </c>
    </row>
    <row r="1255" spans="1:19">
      <c r="A1255" s="21" t="s">
        <v>19447</v>
      </c>
      <c r="B1255" s="21" t="s">
        <v>19448</v>
      </c>
      <c r="C1255" s="21" t="s">
        <v>19449</v>
      </c>
      <c r="D1255" s="21" t="s">
        <v>19285</v>
      </c>
      <c r="E1255" s="21" t="s">
        <v>18699</v>
      </c>
      <c r="F1255" s="21" t="s">
        <v>1434</v>
      </c>
      <c r="G1255" s="21" t="s">
        <v>17425</v>
      </c>
      <c r="H1255" s="98" t="str">
        <f>VLOOKUP(G1255,产品名称!$A:$B,2,0)</f>
        <v>Liquid Soap 473ml</v>
      </c>
      <c r="I1255" s="173">
        <v>60.71</v>
      </c>
      <c r="J1255" s="84">
        <v>1</v>
      </c>
      <c r="K1255" s="81">
        <v>0.2</v>
      </c>
      <c r="L1255" s="176">
        <v>12.14</v>
      </c>
      <c r="M1255" s="82"/>
      <c r="N1255" s="94">
        <v>0</v>
      </c>
      <c r="O1255" s="21" t="s">
        <v>19450</v>
      </c>
      <c r="P1255" s="21" t="s">
        <v>19451</v>
      </c>
      <c r="Q1255" s="21" t="s">
        <v>18702</v>
      </c>
      <c r="S1255" s="21">
        <v>44187</v>
      </c>
    </row>
    <row r="1256" spans="1:19">
      <c r="A1256" s="21" t="s">
        <v>19452</v>
      </c>
      <c r="B1256" s="21" t="s">
        <v>19453</v>
      </c>
      <c r="C1256" s="21" t="s">
        <v>19454</v>
      </c>
      <c r="D1256" s="21" t="s">
        <v>19455</v>
      </c>
      <c r="E1256" s="21" t="s">
        <v>18699</v>
      </c>
      <c r="F1256" s="21" t="s">
        <v>1434</v>
      </c>
      <c r="G1256" s="21" t="s">
        <v>17425</v>
      </c>
      <c r="H1256" s="98" t="str">
        <f>VLOOKUP(G1256,产品名称!$A:$B,2,0)</f>
        <v>Liquid Soap 473ml</v>
      </c>
      <c r="I1256" s="173">
        <v>105.73</v>
      </c>
      <c r="J1256" s="84">
        <v>1</v>
      </c>
      <c r="K1256" s="81">
        <v>0.2</v>
      </c>
      <c r="L1256" s="176">
        <v>21.15</v>
      </c>
      <c r="M1256" s="82"/>
      <c r="N1256" s="94">
        <v>0</v>
      </c>
      <c r="O1256" s="21" t="s">
        <v>19456</v>
      </c>
      <c r="P1256" s="21" t="s">
        <v>19456</v>
      </c>
      <c r="Q1256" s="21" t="s">
        <v>18702</v>
      </c>
      <c r="S1256" s="21">
        <v>44187</v>
      </c>
    </row>
    <row r="1257" spans="1:19">
      <c r="A1257" s="21" t="s">
        <v>19441</v>
      </c>
      <c r="B1257" s="21" t="s">
        <v>19442</v>
      </c>
      <c r="C1257" s="21" t="s">
        <v>19457</v>
      </c>
      <c r="D1257" s="21" t="s">
        <v>19444</v>
      </c>
      <c r="E1257" s="21" t="s">
        <v>18699</v>
      </c>
      <c r="F1257" s="21" t="s">
        <v>1434</v>
      </c>
      <c r="G1257" s="21" t="s">
        <v>17425</v>
      </c>
      <c r="H1257" s="98" t="str">
        <f>VLOOKUP(G1257,产品名称!$A:$B,2,0)</f>
        <v>Liquid Soap 473ml</v>
      </c>
      <c r="I1257" s="173">
        <v>60.71</v>
      </c>
      <c r="J1257" s="84">
        <v>1</v>
      </c>
      <c r="K1257" s="81">
        <v>0.2</v>
      </c>
      <c r="L1257" s="176">
        <v>12.14</v>
      </c>
      <c r="M1257" s="82"/>
      <c r="N1257" s="94">
        <v>0</v>
      </c>
      <c r="O1257" s="21" t="s">
        <v>19445</v>
      </c>
      <c r="P1257" s="21" t="s">
        <v>19458</v>
      </c>
      <c r="Q1257" s="21" t="s">
        <v>18702</v>
      </c>
      <c r="S1257" s="21">
        <v>44187</v>
      </c>
    </row>
    <row r="1258" spans="1:19">
      <c r="A1258" s="21" t="s">
        <v>19447</v>
      </c>
      <c r="B1258" s="21" t="s">
        <v>19448</v>
      </c>
      <c r="C1258" s="21" t="s">
        <v>19459</v>
      </c>
      <c r="D1258" s="21" t="s">
        <v>19285</v>
      </c>
      <c r="E1258" s="21" t="s">
        <v>18699</v>
      </c>
      <c r="F1258" s="21" t="s">
        <v>1434</v>
      </c>
      <c r="G1258" s="21" t="s">
        <v>17425</v>
      </c>
      <c r="H1258" s="98" t="str">
        <f>VLOOKUP(G1258,产品名称!$A:$B,2,0)</f>
        <v>Liquid Soap 473ml</v>
      </c>
      <c r="I1258" s="173">
        <v>60.72</v>
      </c>
      <c r="J1258" s="84">
        <v>1</v>
      </c>
      <c r="K1258" s="81">
        <v>0.2</v>
      </c>
      <c r="L1258" s="176">
        <v>12.14</v>
      </c>
      <c r="M1258" s="82"/>
      <c r="N1258" s="94">
        <v>0</v>
      </c>
      <c r="O1258" s="21" t="s">
        <v>19450</v>
      </c>
      <c r="P1258" s="21" t="s">
        <v>19460</v>
      </c>
      <c r="Q1258" s="21" t="s">
        <v>18702</v>
      </c>
      <c r="S1258" s="21">
        <v>44187</v>
      </c>
    </row>
    <row r="1259" spans="1:19">
      <c r="A1259" s="21" t="s">
        <v>19447</v>
      </c>
      <c r="B1259" s="21" t="s">
        <v>19448</v>
      </c>
      <c r="C1259" s="21" t="s">
        <v>19461</v>
      </c>
      <c r="D1259" s="21" t="s">
        <v>19285</v>
      </c>
      <c r="E1259" s="21" t="s">
        <v>18699</v>
      </c>
      <c r="F1259" s="21" t="s">
        <v>1434</v>
      </c>
      <c r="G1259" s="21" t="s">
        <v>17425</v>
      </c>
      <c r="H1259" s="98" t="str">
        <f>VLOOKUP(G1259,产品名称!$A:$B,2,0)</f>
        <v>Liquid Soap 473ml</v>
      </c>
      <c r="I1259" s="173">
        <v>60.72</v>
      </c>
      <c r="J1259" s="84">
        <v>1</v>
      </c>
      <c r="K1259" s="81">
        <v>0.2</v>
      </c>
      <c r="L1259" s="176">
        <v>12.14</v>
      </c>
      <c r="M1259" s="82"/>
      <c r="N1259" s="94">
        <v>0</v>
      </c>
      <c r="O1259" s="21" t="s">
        <v>19450</v>
      </c>
      <c r="P1259" s="21" t="s">
        <v>19462</v>
      </c>
      <c r="Q1259" s="21" t="s">
        <v>18702</v>
      </c>
      <c r="S1259" s="21">
        <v>44187</v>
      </c>
    </row>
    <row r="1260" spans="1:19">
      <c r="A1260" s="21" t="s">
        <v>19463</v>
      </c>
      <c r="B1260" s="21" t="s">
        <v>19464</v>
      </c>
      <c r="C1260" s="21" t="s">
        <v>19465</v>
      </c>
      <c r="D1260" s="21" t="s">
        <v>19466</v>
      </c>
      <c r="E1260" s="21" t="s">
        <v>1365</v>
      </c>
      <c r="F1260" s="21" t="s">
        <v>1438</v>
      </c>
      <c r="G1260" s="21" t="s">
        <v>210</v>
      </c>
      <c r="H1260" s="98" t="str">
        <f>VLOOKUP(G1260,产品名称!$A:$B,2,0)</f>
        <v>Lip Balm -- Lemon Lime</v>
      </c>
      <c r="I1260" s="173">
        <v>34.57</v>
      </c>
      <c r="J1260" s="84">
        <v>1</v>
      </c>
      <c r="K1260" s="81">
        <v>4.2000000000000003E-2</v>
      </c>
      <c r="L1260" s="176">
        <v>1.45</v>
      </c>
      <c r="M1260" s="82"/>
      <c r="N1260" s="94">
        <v>0</v>
      </c>
      <c r="O1260" s="21" t="s">
        <v>19467</v>
      </c>
      <c r="P1260" s="21" t="s">
        <v>19467</v>
      </c>
      <c r="Q1260" s="21" t="s">
        <v>19468</v>
      </c>
      <c r="S1260" s="21">
        <v>44187</v>
      </c>
    </row>
    <row r="1261" spans="1:19">
      <c r="A1261" s="21" t="s">
        <v>19469</v>
      </c>
      <c r="B1261" s="21" t="s">
        <v>19470</v>
      </c>
      <c r="C1261" s="21" t="s">
        <v>19471</v>
      </c>
      <c r="D1261" s="21" t="s">
        <v>19472</v>
      </c>
      <c r="E1261" s="21" t="s">
        <v>18699</v>
      </c>
      <c r="F1261" s="21" t="s">
        <v>1434</v>
      </c>
      <c r="G1261" s="21" t="s">
        <v>17425</v>
      </c>
      <c r="H1261" s="98" t="str">
        <f>VLOOKUP(G1261,产品名称!$A:$B,2,0)</f>
        <v>Liquid Soap 473ml</v>
      </c>
      <c r="I1261" s="173">
        <v>60.72</v>
      </c>
      <c r="J1261" s="84">
        <v>1</v>
      </c>
      <c r="K1261" s="81">
        <v>0.2</v>
      </c>
      <c r="L1261" s="176">
        <v>12.14</v>
      </c>
      <c r="M1261" s="82"/>
      <c r="N1261" s="94">
        <v>0</v>
      </c>
      <c r="O1261" s="21" t="s">
        <v>19473</v>
      </c>
      <c r="P1261" s="21" t="s">
        <v>19474</v>
      </c>
      <c r="Q1261" s="21" t="s">
        <v>18702</v>
      </c>
      <c r="S1261" s="21">
        <v>44187</v>
      </c>
    </row>
    <row r="1262" spans="1:19">
      <c r="A1262" s="21" t="s">
        <v>19475</v>
      </c>
      <c r="B1262" s="21" t="s">
        <v>19476</v>
      </c>
      <c r="C1262" s="21" t="s">
        <v>19477</v>
      </c>
      <c r="D1262" s="21" t="s">
        <v>19478</v>
      </c>
      <c r="E1262" s="21" t="s">
        <v>18699</v>
      </c>
      <c r="F1262" s="21" t="s">
        <v>1434</v>
      </c>
      <c r="G1262" s="21" t="s">
        <v>17425</v>
      </c>
      <c r="H1262" s="98" t="str">
        <f>VLOOKUP(G1262,产品名称!$A:$B,2,0)</f>
        <v>Liquid Soap 473ml</v>
      </c>
      <c r="I1262" s="173">
        <v>60.72</v>
      </c>
      <c r="J1262" s="84">
        <v>1</v>
      </c>
      <c r="K1262" s="81">
        <v>0.2</v>
      </c>
      <c r="L1262" s="176">
        <v>12.14</v>
      </c>
      <c r="M1262" s="82"/>
      <c r="N1262" s="94">
        <v>0</v>
      </c>
      <c r="O1262" s="21" t="s">
        <v>19479</v>
      </c>
      <c r="P1262" s="21" t="s">
        <v>19480</v>
      </c>
      <c r="Q1262" s="21" t="s">
        <v>18702</v>
      </c>
      <c r="S1262" s="21">
        <v>44187</v>
      </c>
    </row>
    <row r="1263" spans="1:19">
      <c r="A1263" s="21" t="s">
        <v>19469</v>
      </c>
      <c r="B1263" s="21" t="s">
        <v>19470</v>
      </c>
      <c r="C1263" s="21" t="s">
        <v>19481</v>
      </c>
      <c r="D1263" s="21" t="s">
        <v>19472</v>
      </c>
      <c r="E1263" s="21" t="s">
        <v>18699</v>
      </c>
      <c r="F1263" s="21" t="s">
        <v>1434</v>
      </c>
      <c r="G1263" s="21" t="s">
        <v>17425</v>
      </c>
      <c r="H1263" s="98" t="str">
        <f>VLOOKUP(G1263,产品名称!$A:$B,2,0)</f>
        <v>Liquid Soap 473ml</v>
      </c>
      <c r="I1263" s="173">
        <v>60.72</v>
      </c>
      <c r="J1263" s="84">
        <v>1</v>
      </c>
      <c r="K1263" s="81">
        <v>0.2</v>
      </c>
      <c r="L1263" s="176">
        <v>12.14</v>
      </c>
      <c r="M1263" s="82"/>
      <c r="N1263" s="94">
        <v>0</v>
      </c>
      <c r="O1263" s="21" t="s">
        <v>19473</v>
      </c>
      <c r="P1263" s="21" t="s">
        <v>19482</v>
      </c>
      <c r="Q1263" s="21" t="s">
        <v>18702</v>
      </c>
      <c r="S1263" s="21">
        <v>44187</v>
      </c>
    </row>
    <row r="1264" spans="1:19">
      <c r="A1264" s="21" t="s">
        <v>19441</v>
      </c>
      <c r="B1264" s="21" t="s">
        <v>19442</v>
      </c>
      <c r="C1264" s="21" t="s">
        <v>19483</v>
      </c>
      <c r="D1264" s="21" t="s">
        <v>19444</v>
      </c>
      <c r="E1264" s="21" t="s">
        <v>18699</v>
      </c>
      <c r="F1264" s="21" t="s">
        <v>1434</v>
      </c>
      <c r="G1264" s="21" t="s">
        <v>17425</v>
      </c>
      <c r="H1264" s="98" t="str">
        <f>VLOOKUP(G1264,产品名称!$A:$B,2,0)</f>
        <v>Liquid Soap 473ml</v>
      </c>
      <c r="I1264" s="173">
        <v>60.72</v>
      </c>
      <c r="J1264" s="84">
        <v>1</v>
      </c>
      <c r="K1264" s="81">
        <v>0.2</v>
      </c>
      <c r="L1264" s="176">
        <v>12.14</v>
      </c>
      <c r="M1264" s="82"/>
      <c r="N1264" s="94">
        <v>0</v>
      </c>
      <c r="O1264" s="21" t="s">
        <v>19445</v>
      </c>
      <c r="P1264" s="21" t="s">
        <v>19484</v>
      </c>
      <c r="Q1264" s="21" t="s">
        <v>18702</v>
      </c>
      <c r="S1264" s="21">
        <v>44187</v>
      </c>
    </row>
    <row r="1265" spans="1:19">
      <c r="A1265" s="21" t="s">
        <v>19469</v>
      </c>
      <c r="B1265" s="21" t="s">
        <v>19470</v>
      </c>
      <c r="C1265" s="21" t="s">
        <v>19485</v>
      </c>
      <c r="D1265" s="21" t="s">
        <v>19472</v>
      </c>
      <c r="E1265" s="21" t="s">
        <v>18699</v>
      </c>
      <c r="F1265" s="21" t="s">
        <v>1434</v>
      </c>
      <c r="G1265" s="21" t="s">
        <v>17425</v>
      </c>
      <c r="H1265" s="98" t="str">
        <f>VLOOKUP(G1265,产品名称!$A:$B,2,0)</f>
        <v>Liquid Soap 473ml</v>
      </c>
      <c r="I1265" s="173">
        <v>60.71</v>
      </c>
      <c r="J1265" s="84">
        <v>1</v>
      </c>
      <c r="K1265" s="81">
        <v>0.2</v>
      </c>
      <c r="L1265" s="176">
        <v>12.14</v>
      </c>
      <c r="M1265" s="82"/>
      <c r="N1265" s="94">
        <v>0</v>
      </c>
      <c r="O1265" s="21" t="s">
        <v>19473</v>
      </c>
      <c r="P1265" s="21" t="s">
        <v>19486</v>
      </c>
      <c r="Q1265" s="21" t="s">
        <v>18702</v>
      </c>
      <c r="S1265" s="21">
        <v>44187</v>
      </c>
    </row>
    <row r="1266" spans="1:19">
      <c r="A1266" s="21" t="s">
        <v>19487</v>
      </c>
      <c r="B1266" s="21" t="s">
        <v>19488</v>
      </c>
      <c r="C1266" s="21" t="s">
        <v>19489</v>
      </c>
      <c r="D1266" s="21" t="s">
        <v>19490</v>
      </c>
      <c r="E1266" s="21" t="s">
        <v>18699</v>
      </c>
      <c r="F1266" s="21" t="s">
        <v>1434</v>
      </c>
      <c r="G1266" s="21" t="s">
        <v>17425</v>
      </c>
      <c r="H1266" s="98" t="str">
        <f>VLOOKUP(G1266,产品名称!$A:$B,2,0)</f>
        <v>Liquid Soap 473ml</v>
      </c>
      <c r="I1266" s="173">
        <v>60.71</v>
      </c>
      <c r="J1266" s="84">
        <v>1</v>
      </c>
      <c r="K1266" s="81">
        <v>0.2</v>
      </c>
      <c r="L1266" s="176">
        <v>12.14</v>
      </c>
      <c r="M1266" s="82"/>
      <c r="N1266" s="94">
        <v>0</v>
      </c>
      <c r="O1266" s="21" t="s">
        <v>19491</v>
      </c>
      <c r="P1266" s="21" t="s">
        <v>19492</v>
      </c>
      <c r="Q1266" s="21" t="s">
        <v>18702</v>
      </c>
      <c r="S1266" s="21">
        <v>44187</v>
      </c>
    </row>
    <row r="1267" spans="1:19">
      <c r="A1267" s="21" t="s">
        <v>19493</v>
      </c>
      <c r="B1267" s="21" t="s">
        <v>19494</v>
      </c>
      <c r="C1267" s="21" t="s">
        <v>19495</v>
      </c>
      <c r="D1267" s="21" t="s">
        <v>19496</v>
      </c>
      <c r="E1267" s="21" t="s">
        <v>18699</v>
      </c>
      <c r="F1267" s="21" t="s">
        <v>1434</v>
      </c>
      <c r="G1267" s="21" t="s">
        <v>17425</v>
      </c>
      <c r="H1267" s="98" t="str">
        <f>VLOOKUP(G1267,产品名称!$A:$B,2,0)</f>
        <v>Liquid Soap 473ml</v>
      </c>
      <c r="I1267" s="173">
        <v>60.71</v>
      </c>
      <c r="J1267" s="84">
        <v>1</v>
      </c>
      <c r="K1267" s="81">
        <v>0.2</v>
      </c>
      <c r="L1267" s="176">
        <v>12.14</v>
      </c>
      <c r="M1267" s="82"/>
      <c r="N1267" s="94">
        <v>0</v>
      </c>
      <c r="O1267" s="21" t="s">
        <v>19497</v>
      </c>
      <c r="P1267" s="21" t="s">
        <v>19498</v>
      </c>
      <c r="Q1267" s="21" t="s">
        <v>18702</v>
      </c>
      <c r="S1267" s="21">
        <v>44187</v>
      </c>
    </row>
    <row r="1268" spans="1:19">
      <c r="A1268" s="21" t="s">
        <v>19499</v>
      </c>
      <c r="B1268" s="21" t="s">
        <v>19500</v>
      </c>
      <c r="C1268" s="21" t="s">
        <v>19501</v>
      </c>
      <c r="D1268" s="21" t="s">
        <v>19502</v>
      </c>
      <c r="E1268" s="21" t="s">
        <v>18699</v>
      </c>
      <c r="F1268" s="21" t="s">
        <v>1434</v>
      </c>
      <c r="G1268" s="21" t="s">
        <v>17425</v>
      </c>
      <c r="H1268" s="98" t="str">
        <f>VLOOKUP(G1268,产品名称!$A:$B,2,0)</f>
        <v>Liquid Soap 473ml</v>
      </c>
      <c r="I1268" s="173">
        <v>60.72</v>
      </c>
      <c r="J1268" s="84">
        <v>1</v>
      </c>
      <c r="K1268" s="81">
        <v>0.2</v>
      </c>
      <c r="L1268" s="176">
        <v>12.14</v>
      </c>
      <c r="M1268" s="82"/>
      <c r="N1268" s="94">
        <v>0</v>
      </c>
      <c r="O1268" s="21" t="s">
        <v>19503</v>
      </c>
      <c r="P1268" s="21" t="s">
        <v>19504</v>
      </c>
      <c r="Q1268" s="21" t="s">
        <v>18702</v>
      </c>
      <c r="S1268" s="21">
        <v>44187</v>
      </c>
    </row>
    <row r="1269" spans="1:19">
      <c r="A1269" s="21" t="s">
        <v>19505</v>
      </c>
      <c r="B1269" s="21" t="s">
        <v>19506</v>
      </c>
      <c r="C1269" s="21" t="s">
        <v>19507</v>
      </c>
      <c r="D1269" s="21" t="s">
        <v>19508</v>
      </c>
      <c r="E1269" s="21" t="s">
        <v>18699</v>
      </c>
      <c r="F1269" s="21" t="s">
        <v>1434</v>
      </c>
      <c r="G1269" s="21" t="s">
        <v>17425</v>
      </c>
      <c r="H1269" s="98" t="str">
        <f>VLOOKUP(G1269,产品名称!$A:$B,2,0)</f>
        <v>Liquid Soap 473ml</v>
      </c>
      <c r="I1269" s="173">
        <v>61.01</v>
      </c>
      <c r="J1269" s="84">
        <v>1</v>
      </c>
      <c r="K1269" s="81">
        <v>0.2</v>
      </c>
      <c r="L1269" s="176">
        <v>12.2</v>
      </c>
      <c r="M1269" s="82"/>
      <c r="N1269" s="94">
        <v>0</v>
      </c>
      <c r="O1269" s="21" t="s">
        <v>19509</v>
      </c>
      <c r="P1269" s="21" t="s">
        <v>19510</v>
      </c>
      <c r="Q1269" s="21" t="s">
        <v>18702</v>
      </c>
      <c r="S1269" s="21">
        <v>44187</v>
      </c>
    </row>
    <row r="1270" spans="1:19">
      <c r="A1270" s="21" t="s">
        <v>19493</v>
      </c>
      <c r="B1270" s="21" t="s">
        <v>19494</v>
      </c>
      <c r="C1270" s="21" t="s">
        <v>19511</v>
      </c>
      <c r="D1270" s="21" t="s">
        <v>19496</v>
      </c>
      <c r="E1270" s="21" t="s">
        <v>18699</v>
      </c>
      <c r="F1270" s="21" t="s">
        <v>1434</v>
      </c>
      <c r="G1270" s="21" t="s">
        <v>17425</v>
      </c>
      <c r="H1270" s="98" t="str">
        <f>VLOOKUP(G1270,产品名称!$A:$B,2,0)</f>
        <v>Liquid Soap 473ml</v>
      </c>
      <c r="I1270" s="173">
        <v>60.72</v>
      </c>
      <c r="J1270" s="84">
        <v>1</v>
      </c>
      <c r="K1270" s="81">
        <v>0.2</v>
      </c>
      <c r="L1270" s="176">
        <v>12.14</v>
      </c>
      <c r="M1270" s="82"/>
      <c r="N1270" s="94">
        <v>0</v>
      </c>
      <c r="O1270" s="21" t="s">
        <v>19497</v>
      </c>
      <c r="P1270" s="21" t="s">
        <v>19512</v>
      </c>
      <c r="Q1270" s="21" t="s">
        <v>18702</v>
      </c>
      <c r="S1270" s="21">
        <v>44187</v>
      </c>
    </row>
    <row r="1271" spans="1:19">
      <c r="A1271" s="21" t="s">
        <v>19487</v>
      </c>
      <c r="B1271" s="21" t="s">
        <v>19488</v>
      </c>
      <c r="C1271" s="21" t="s">
        <v>19513</v>
      </c>
      <c r="D1271" s="21" t="s">
        <v>19490</v>
      </c>
      <c r="E1271" s="21" t="s">
        <v>18699</v>
      </c>
      <c r="F1271" s="21" t="s">
        <v>1434</v>
      </c>
      <c r="G1271" s="21" t="s">
        <v>17425</v>
      </c>
      <c r="H1271" s="98" t="str">
        <f>VLOOKUP(G1271,产品名称!$A:$B,2,0)</f>
        <v>Liquid Soap 473ml</v>
      </c>
      <c r="I1271" s="173">
        <v>60.72</v>
      </c>
      <c r="J1271" s="84">
        <v>1</v>
      </c>
      <c r="K1271" s="81">
        <v>0.2</v>
      </c>
      <c r="L1271" s="176">
        <v>12.14</v>
      </c>
      <c r="M1271" s="82"/>
      <c r="N1271" s="94">
        <v>0</v>
      </c>
      <c r="O1271" s="21" t="s">
        <v>19491</v>
      </c>
      <c r="P1271" s="21" t="s">
        <v>19514</v>
      </c>
      <c r="Q1271" s="21" t="s">
        <v>18702</v>
      </c>
      <c r="S1271" s="21">
        <v>44187</v>
      </c>
    </row>
    <row r="1272" spans="1:19">
      <c r="A1272" s="21" t="s">
        <v>19499</v>
      </c>
      <c r="B1272" s="21" t="s">
        <v>19500</v>
      </c>
      <c r="C1272" s="21" t="s">
        <v>19515</v>
      </c>
      <c r="D1272" s="21" t="s">
        <v>19502</v>
      </c>
      <c r="E1272" s="21" t="s">
        <v>18699</v>
      </c>
      <c r="F1272" s="21" t="s">
        <v>1434</v>
      </c>
      <c r="G1272" s="21" t="s">
        <v>17425</v>
      </c>
      <c r="H1272" s="98" t="str">
        <f>VLOOKUP(G1272,产品名称!$A:$B,2,0)</f>
        <v>Liquid Soap 473ml</v>
      </c>
      <c r="I1272" s="173">
        <v>60.72</v>
      </c>
      <c r="J1272" s="84">
        <v>1</v>
      </c>
      <c r="K1272" s="81">
        <v>0.2</v>
      </c>
      <c r="L1272" s="176">
        <v>12.14</v>
      </c>
      <c r="M1272" s="82"/>
      <c r="N1272" s="94">
        <v>0</v>
      </c>
      <c r="O1272" s="21" t="s">
        <v>19503</v>
      </c>
      <c r="P1272" s="21" t="s">
        <v>19516</v>
      </c>
      <c r="Q1272" s="21" t="s">
        <v>18702</v>
      </c>
      <c r="S1272" s="21">
        <v>44186</v>
      </c>
    </row>
    <row r="1273" spans="1:19">
      <c r="A1273" s="21" t="s">
        <v>19475</v>
      </c>
      <c r="B1273" s="21" t="s">
        <v>19476</v>
      </c>
      <c r="C1273" s="21" t="s">
        <v>19517</v>
      </c>
      <c r="D1273" s="21" t="s">
        <v>19478</v>
      </c>
      <c r="E1273" s="21" t="s">
        <v>18699</v>
      </c>
      <c r="F1273" s="21" t="s">
        <v>1434</v>
      </c>
      <c r="G1273" s="21" t="s">
        <v>17425</v>
      </c>
      <c r="H1273" s="98" t="str">
        <f>VLOOKUP(G1273,产品名称!$A:$B,2,0)</f>
        <v>Liquid Soap 473ml</v>
      </c>
      <c r="I1273" s="173">
        <v>60.71</v>
      </c>
      <c r="J1273" s="84">
        <v>1</v>
      </c>
      <c r="K1273" s="81">
        <v>0.2</v>
      </c>
      <c r="L1273" s="176">
        <v>12.14</v>
      </c>
      <c r="M1273" s="82"/>
      <c r="N1273" s="94">
        <v>0</v>
      </c>
      <c r="O1273" s="21" t="s">
        <v>19479</v>
      </c>
      <c r="P1273" s="21" t="s">
        <v>19518</v>
      </c>
      <c r="Q1273" s="21" t="s">
        <v>18702</v>
      </c>
      <c r="S1273" s="21">
        <v>44186</v>
      </c>
    </row>
    <row r="1274" spans="1:19">
      <c r="A1274" s="21" t="s">
        <v>19475</v>
      </c>
      <c r="B1274" s="21" t="s">
        <v>19476</v>
      </c>
      <c r="C1274" s="21" t="s">
        <v>19519</v>
      </c>
      <c r="D1274" s="21" t="s">
        <v>19478</v>
      </c>
      <c r="E1274" s="21" t="s">
        <v>18699</v>
      </c>
      <c r="F1274" s="21" t="s">
        <v>1434</v>
      </c>
      <c r="G1274" s="21" t="s">
        <v>17425</v>
      </c>
      <c r="H1274" s="98" t="str">
        <f>VLOOKUP(G1274,产品名称!$A:$B,2,0)</f>
        <v>Liquid Soap 473ml</v>
      </c>
      <c r="I1274" s="173">
        <v>60.72</v>
      </c>
      <c r="J1274" s="84">
        <v>1</v>
      </c>
      <c r="K1274" s="81">
        <v>0.2</v>
      </c>
      <c r="L1274" s="176">
        <v>12.14</v>
      </c>
      <c r="M1274" s="82"/>
      <c r="N1274" s="94">
        <v>0</v>
      </c>
      <c r="O1274" s="21" t="s">
        <v>19479</v>
      </c>
      <c r="P1274" s="21" t="s">
        <v>19520</v>
      </c>
      <c r="Q1274" s="21" t="s">
        <v>18702</v>
      </c>
      <c r="S1274" s="21">
        <v>44186</v>
      </c>
    </row>
    <row r="1275" spans="1:19">
      <c r="A1275" s="21" t="s">
        <v>19499</v>
      </c>
      <c r="B1275" s="21" t="s">
        <v>19500</v>
      </c>
      <c r="C1275" s="21" t="s">
        <v>19521</v>
      </c>
      <c r="D1275" s="21" t="s">
        <v>19502</v>
      </c>
      <c r="E1275" s="21" t="s">
        <v>18699</v>
      </c>
      <c r="F1275" s="21" t="s">
        <v>1434</v>
      </c>
      <c r="G1275" s="21" t="s">
        <v>17425</v>
      </c>
      <c r="H1275" s="98" t="str">
        <f>VLOOKUP(G1275,产品名称!$A:$B,2,0)</f>
        <v>Liquid Soap 473ml</v>
      </c>
      <c r="I1275" s="173">
        <v>60.71</v>
      </c>
      <c r="J1275" s="84">
        <v>1</v>
      </c>
      <c r="K1275" s="81">
        <v>0.2</v>
      </c>
      <c r="L1275" s="176">
        <v>12.14</v>
      </c>
      <c r="M1275" s="82"/>
      <c r="N1275" s="94">
        <v>0</v>
      </c>
      <c r="O1275" s="21" t="s">
        <v>19503</v>
      </c>
      <c r="P1275" s="21" t="s">
        <v>19522</v>
      </c>
      <c r="Q1275" s="21" t="s">
        <v>18702</v>
      </c>
      <c r="S1275" s="21">
        <v>44186</v>
      </c>
    </row>
    <row r="1276" spans="1:19">
      <c r="A1276" s="21" t="s">
        <v>19523</v>
      </c>
      <c r="B1276" s="21" t="s">
        <v>19524</v>
      </c>
      <c r="C1276" s="21" t="s">
        <v>19525</v>
      </c>
      <c r="D1276" s="21" t="s">
        <v>19526</v>
      </c>
      <c r="E1276" s="21" t="s">
        <v>18699</v>
      </c>
      <c r="F1276" s="21" t="s">
        <v>1434</v>
      </c>
      <c r="G1276" s="21" t="s">
        <v>17425</v>
      </c>
      <c r="H1276" s="98" t="str">
        <f>VLOOKUP(G1276,产品名称!$A:$B,2,0)</f>
        <v>Liquid Soap 473ml</v>
      </c>
      <c r="I1276" s="173">
        <v>62.87</v>
      </c>
      <c r="J1276" s="84">
        <v>1</v>
      </c>
      <c r="K1276" s="81">
        <v>0.2</v>
      </c>
      <c r="L1276" s="176">
        <v>12.57</v>
      </c>
      <c r="M1276" s="82"/>
      <c r="N1276" s="94">
        <v>0</v>
      </c>
      <c r="O1276" s="21" t="s">
        <v>19527</v>
      </c>
      <c r="P1276" s="21" t="s">
        <v>19528</v>
      </c>
      <c r="Q1276" s="21" t="s">
        <v>18702</v>
      </c>
      <c r="S1276" s="21">
        <v>44186</v>
      </c>
    </row>
    <row r="1277" spans="1:19">
      <c r="A1277" s="21" t="s">
        <v>19505</v>
      </c>
      <c r="B1277" s="21" t="s">
        <v>19506</v>
      </c>
      <c r="C1277" s="21" t="s">
        <v>19529</v>
      </c>
      <c r="D1277" s="21" t="s">
        <v>19508</v>
      </c>
      <c r="E1277" s="21" t="s">
        <v>18699</v>
      </c>
      <c r="F1277" s="21" t="s">
        <v>1434</v>
      </c>
      <c r="G1277" s="21" t="s">
        <v>17425</v>
      </c>
      <c r="H1277" s="98" t="str">
        <f>VLOOKUP(G1277,产品名称!$A:$B,2,0)</f>
        <v>Liquid Soap 473ml</v>
      </c>
      <c r="I1277" s="173">
        <v>61.02</v>
      </c>
      <c r="J1277" s="84">
        <v>1</v>
      </c>
      <c r="K1277" s="81">
        <v>0.2</v>
      </c>
      <c r="L1277" s="176">
        <v>12.2</v>
      </c>
      <c r="M1277" s="82"/>
      <c r="N1277" s="94">
        <v>0</v>
      </c>
      <c r="O1277" s="21" t="s">
        <v>19509</v>
      </c>
      <c r="P1277" s="21" t="s">
        <v>19530</v>
      </c>
      <c r="Q1277" s="21" t="s">
        <v>18702</v>
      </c>
      <c r="S1277" s="21">
        <v>44186</v>
      </c>
    </row>
    <row r="1278" spans="1:19">
      <c r="A1278" s="21" t="s">
        <v>19523</v>
      </c>
      <c r="B1278" s="21" t="s">
        <v>19524</v>
      </c>
      <c r="C1278" s="21" t="s">
        <v>19531</v>
      </c>
      <c r="D1278" s="21" t="s">
        <v>19526</v>
      </c>
      <c r="E1278" s="21" t="s">
        <v>18699</v>
      </c>
      <c r="F1278" s="21" t="s">
        <v>1434</v>
      </c>
      <c r="G1278" s="21" t="s">
        <v>17425</v>
      </c>
      <c r="H1278" s="98" t="str">
        <f>VLOOKUP(G1278,产品名称!$A:$B,2,0)</f>
        <v>Liquid Soap 473ml</v>
      </c>
      <c r="I1278" s="173">
        <v>62.86</v>
      </c>
      <c r="J1278" s="84">
        <v>1</v>
      </c>
      <c r="K1278" s="81">
        <v>0.2</v>
      </c>
      <c r="L1278" s="176">
        <v>12.57</v>
      </c>
      <c r="M1278" s="82"/>
      <c r="N1278" s="94">
        <v>0</v>
      </c>
      <c r="O1278" s="21" t="s">
        <v>19527</v>
      </c>
      <c r="P1278" s="21" t="s">
        <v>19532</v>
      </c>
      <c r="Q1278" s="21" t="s">
        <v>18702</v>
      </c>
      <c r="S1278" s="21">
        <v>44186</v>
      </c>
    </row>
    <row r="1279" spans="1:19">
      <c r="A1279" s="21" t="s">
        <v>19493</v>
      </c>
      <c r="B1279" s="21" t="s">
        <v>19494</v>
      </c>
      <c r="C1279" s="21" t="s">
        <v>19533</v>
      </c>
      <c r="D1279" s="21" t="s">
        <v>19496</v>
      </c>
      <c r="E1279" s="21" t="s">
        <v>18699</v>
      </c>
      <c r="F1279" s="21" t="s">
        <v>1434</v>
      </c>
      <c r="G1279" s="21" t="s">
        <v>17425</v>
      </c>
      <c r="H1279" s="98" t="str">
        <f>VLOOKUP(G1279,产品名称!$A:$B,2,0)</f>
        <v>Liquid Soap 473ml</v>
      </c>
      <c r="I1279" s="173">
        <v>60.72</v>
      </c>
      <c r="J1279" s="84">
        <v>1</v>
      </c>
      <c r="K1279" s="81">
        <v>0.2</v>
      </c>
      <c r="L1279" s="176">
        <v>12.14</v>
      </c>
      <c r="M1279" s="82"/>
      <c r="N1279" s="94">
        <v>0</v>
      </c>
      <c r="O1279" s="21" t="s">
        <v>19497</v>
      </c>
      <c r="P1279" s="21" t="s">
        <v>19534</v>
      </c>
      <c r="Q1279" s="21" t="s">
        <v>18702</v>
      </c>
      <c r="S1279" s="21">
        <v>44186</v>
      </c>
    </row>
    <row r="1280" spans="1:19">
      <c r="A1280" s="21" t="s">
        <v>19487</v>
      </c>
      <c r="B1280" s="21" t="s">
        <v>19488</v>
      </c>
      <c r="C1280" s="21" t="s">
        <v>19535</v>
      </c>
      <c r="D1280" s="21" t="s">
        <v>19490</v>
      </c>
      <c r="E1280" s="21" t="s">
        <v>18699</v>
      </c>
      <c r="F1280" s="21" t="s">
        <v>1434</v>
      </c>
      <c r="G1280" s="21" t="s">
        <v>17425</v>
      </c>
      <c r="H1280" s="98" t="str">
        <f>VLOOKUP(G1280,产品名称!$A:$B,2,0)</f>
        <v>Liquid Soap 473ml</v>
      </c>
      <c r="I1280" s="173">
        <v>60.72</v>
      </c>
      <c r="J1280" s="84">
        <v>1</v>
      </c>
      <c r="K1280" s="81">
        <v>0.2</v>
      </c>
      <c r="L1280" s="176">
        <v>12.14</v>
      </c>
      <c r="M1280" s="82"/>
      <c r="N1280" s="94">
        <v>0</v>
      </c>
      <c r="O1280" s="21" t="s">
        <v>19491</v>
      </c>
      <c r="P1280" s="21" t="s">
        <v>19536</v>
      </c>
      <c r="Q1280" s="21" t="s">
        <v>18702</v>
      </c>
      <c r="S1280" s="21">
        <v>44186</v>
      </c>
    </row>
    <row r="1281" spans="1:19">
      <c r="A1281" s="21" t="s">
        <v>19505</v>
      </c>
      <c r="B1281" s="21" t="s">
        <v>19506</v>
      </c>
      <c r="C1281" s="21" t="s">
        <v>19537</v>
      </c>
      <c r="D1281" s="21" t="s">
        <v>19508</v>
      </c>
      <c r="E1281" s="21" t="s">
        <v>18699</v>
      </c>
      <c r="F1281" s="21" t="s">
        <v>1434</v>
      </c>
      <c r="G1281" s="21" t="s">
        <v>17425</v>
      </c>
      <c r="H1281" s="98" t="str">
        <f>VLOOKUP(G1281,产品名称!$A:$B,2,0)</f>
        <v>Liquid Soap 473ml</v>
      </c>
      <c r="I1281" s="173">
        <v>61.01</v>
      </c>
      <c r="J1281" s="84">
        <v>1</v>
      </c>
      <c r="K1281" s="81">
        <v>0.2</v>
      </c>
      <c r="L1281" s="176">
        <v>12.2</v>
      </c>
      <c r="M1281" s="82"/>
      <c r="N1281" s="94">
        <v>0</v>
      </c>
      <c r="O1281" s="21" t="s">
        <v>19509</v>
      </c>
      <c r="P1281" s="21" t="s">
        <v>19538</v>
      </c>
      <c r="Q1281" s="21" t="s">
        <v>18702</v>
      </c>
      <c r="S1281" s="21">
        <v>44186</v>
      </c>
    </row>
    <row r="1282" spans="1:19">
      <c r="A1282" s="21" t="s">
        <v>19523</v>
      </c>
      <c r="B1282" s="21" t="s">
        <v>19524</v>
      </c>
      <c r="C1282" s="21" t="s">
        <v>19539</v>
      </c>
      <c r="D1282" s="21" t="s">
        <v>19526</v>
      </c>
      <c r="E1282" s="21" t="s">
        <v>18699</v>
      </c>
      <c r="F1282" s="21" t="s">
        <v>1434</v>
      </c>
      <c r="G1282" s="21" t="s">
        <v>17425</v>
      </c>
      <c r="H1282" s="98" t="str">
        <f>VLOOKUP(G1282,产品名称!$A:$B,2,0)</f>
        <v>Liquid Soap 473ml</v>
      </c>
      <c r="I1282" s="173">
        <v>62.86</v>
      </c>
      <c r="J1282" s="84">
        <v>1</v>
      </c>
      <c r="K1282" s="81">
        <v>0.2</v>
      </c>
      <c r="L1282" s="176">
        <v>12.57</v>
      </c>
      <c r="M1282" s="82"/>
      <c r="N1282" s="94">
        <v>0</v>
      </c>
      <c r="O1282" s="21" t="s">
        <v>19527</v>
      </c>
      <c r="P1282" s="21" t="s">
        <v>19540</v>
      </c>
      <c r="Q1282" s="21" t="s">
        <v>18702</v>
      </c>
      <c r="S1282" s="21">
        <v>44186</v>
      </c>
    </row>
    <row r="1283" spans="1:19">
      <c r="A1283" s="21" t="s">
        <v>19541</v>
      </c>
      <c r="B1283" s="21" t="s">
        <v>19542</v>
      </c>
      <c r="C1283" s="21" t="s">
        <v>19543</v>
      </c>
      <c r="D1283" s="21" t="s">
        <v>19544</v>
      </c>
      <c r="E1283" s="21" t="s">
        <v>18699</v>
      </c>
      <c r="F1283" s="21" t="s">
        <v>1434</v>
      </c>
      <c r="G1283" s="21" t="s">
        <v>17425</v>
      </c>
      <c r="H1283" s="98" t="str">
        <f>VLOOKUP(G1283,产品名称!$A:$B,2,0)</f>
        <v>Liquid Soap 473ml</v>
      </c>
      <c r="I1283" s="173">
        <v>105.66</v>
      </c>
      <c r="J1283" s="84">
        <v>1</v>
      </c>
      <c r="K1283" s="81">
        <v>0.2</v>
      </c>
      <c r="L1283" s="176">
        <v>21.13</v>
      </c>
      <c r="M1283" s="82"/>
      <c r="N1283" s="94">
        <v>0</v>
      </c>
      <c r="O1283" s="21" t="s">
        <v>19545</v>
      </c>
      <c r="P1283" s="21" t="s">
        <v>19545</v>
      </c>
      <c r="Q1283" s="21" t="s">
        <v>18702</v>
      </c>
      <c r="S1283" s="21">
        <v>44186</v>
      </c>
    </row>
    <row r="1284" spans="1:19">
      <c r="A1284" s="21" t="s">
        <v>19546</v>
      </c>
      <c r="B1284" s="21" t="s">
        <v>19547</v>
      </c>
      <c r="C1284" s="21" t="s">
        <v>19548</v>
      </c>
      <c r="D1284" s="21" t="s">
        <v>19549</v>
      </c>
      <c r="E1284" s="21" t="s">
        <v>1365</v>
      </c>
      <c r="F1284" s="21" t="s">
        <v>4848</v>
      </c>
      <c r="G1284" s="21" t="s">
        <v>18481</v>
      </c>
      <c r="H1284" s="98" t="str">
        <f>VLOOKUP(G1284,产品名称!$A:$B,2,0)</f>
        <v>Liquid Soap Citrus 473ml</v>
      </c>
      <c r="I1284" s="173">
        <v>58.4</v>
      </c>
      <c r="J1284" s="84">
        <v>2</v>
      </c>
      <c r="K1284" s="81">
        <v>4.2000000000000003E-2</v>
      </c>
      <c r="L1284" s="176">
        <v>2.4500000000000002</v>
      </c>
      <c r="M1284" s="82"/>
      <c r="N1284" s="94">
        <v>0</v>
      </c>
      <c r="O1284" s="21" t="s">
        <v>19550</v>
      </c>
      <c r="P1284" s="21" t="s">
        <v>19551</v>
      </c>
      <c r="Q1284" s="21" t="s">
        <v>19552</v>
      </c>
      <c r="S1284" s="21">
        <v>44186</v>
      </c>
    </row>
    <row r="1285" spans="1:19">
      <c r="A1285" s="21" t="s">
        <v>19553</v>
      </c>
      <c r="B1285" s="21" t="s">
        <v>19554</v>
      </c>
      <c r="C1285" s="21" t="s">
        <v>19555</v>
      </c>
      <c r="D1285" s="21" t="s">
        <v>19556</v>
      </c>
      <c r="E1285" s="21" t="s">
        <v>948</v>
      </c>
      <c r="F1285" s="21" t="s">
        <v>1434</v>
      </c>
      <c r="G1285" s="21" t="s">
        <v>17425</v>
      </c>
      <c r="H1285" s="98" t="str">
        <f>VLOOKUP(G1285,产品名称!$A:$B,2,0)</f>
        <v>Liquid Soap 473ml</v>
      </c>
      <c r="I1285" s="173">
        <v>100.96</v>
      </c>
      <c r="J1285" s="84">
        <v>1</v>
      </c>
      <c r="K1285" s="81">
        <v>3.5000000000000003E-2</v>
      </c>
      <c r="L1285" s="176">
        <v>3.53</v>
      </c>
      <c r="M1285" s="82"/>
      <c r="N1285" s="94">
        <v>0</v>
      </c>
      <c r="O1285" s="21" t="s">
        <v>19557</v>
      </c>
      <c r="P1285" s="21" t="s">
        <v>19557</v>
      </c>
      <c r="Q1285" s="21" t="s">
        <v>19558</v>
      </c>
      <c r="S1285" s="21">
        <v>44186</v>
      </c>
    </row>
    <row r="1286" spans="1:19">
      <c r="A1286" s="21" t="s">
        <v>20195</v>
      </c>
      <c r="B1286" s="21" t="s">
        <v>20196</v>
      </c>
      <c r="C1286" s="21" t="s">
        <v>20197</v>
      </c>
      <c r="D1286" s="21" t="s">
        <v>20198</v>
      </c>
      <c r="E1286" s="21" t="s">
        <v>948</v>
      </c>
      <c r="F1286" s="21" t="s">
        <v>1437</v>
      </c>
      <c r="G1286" s="21" t="s">
        <v>1370</v>
      </c>
      <c r="H1286" s="98" t="str">
        <f>VLOOKUP(G1286,产品名称!$A:$B,2,0)</f>
        <v>Lip Balm -- Peppermint</v>
      </c>
      <c r="I1286" s="173">
        <v>34.57</v>
      </c>
      <c r="J1286" s="84">
        <v>1</v>
      </c>
      <c r="K1286" s="81">
        <v>3.5000000000000003E-2</v>
      </c>
      <c r="L1286" s="176">
        <v>1.21</v>
      </c>
      <c r="M1286" s="82"/>
      <c r="N1286" s="94">
        <v>0</v>
      </c>
      <c r="O1286" s="21" t="s">
        <v>20199</v>
      </c>
      <c r="P1286" s="21" t="s">
        <v>20199</v>
      </c>
      <c r="Q1286" s="21" t="s">
        <v>18574</v>
      </c>
      <c r="R1286" s="23"/>
      <c r="S1286" s="21">
        <v>44199</v>
      </c>
    </row>
    <row r="1287" spans="1:19">
      <c r="A1287" s="21" t="s">
        <v>20200</v>
      </c>
      <c r="B1287" s="21" t="s">
        <v>20201</v>
      </c>
      <c r="C1287" s="21" t="s">
        <v>20202</v>
      </c>
      <c r="D1287" s="21" t="s">
        <v>20203</v>
      </c>
      <c r="E1287" s="21" t="s">
        <v>1367</v>
      </c>
      <c r="F1287" s="21" t="s">
        <v>1438</v>
      </c>
      <c r="G1287" s="21" t="s">
        <v>210</v>
      </c>
      <c r="H1287" s="98" t="str">
        <f>VLOOKUP(G1287,产品名称!$A:$B,2,0)</f>
        <v>Lip Balm -- Lemon Lime</v>
      </c>
      <c r="I1287" s="173">
        <v>18.420000000000002</v>
      </c>
      <c r="J1287" s="84">
        <v>1</v>
      </c>
      <c r="K1287" s="81">
        <v>0.19</v>
      </c>
      <c r="L1287" s="176">
        <v>3.5</v>
      </c>
      <c r="M1287" s="82">
        <v>0.01</v>
      </c>
      <c r="N1287" s="94">
        <v>0.18</v>
      </c>
      <c r="O1287" s="21" t="s">
        <v>20204</v>
      </c>
      <c r="P1287" s="21" t="s">
        <v>20204</v>
      </c>
      <c r="Q1287" s="21" t="s">
        <v>1380</v>
      </c>
      <c r="R1287" s="23"/>
      <c r="S1287" s="21">
        <v>44199</v>
      </c>
    </row>
    <row r="1288" spans="1:19">
      <c r="A1288" s="21" t="s">
        <v>20205</v>
      </c>
      <c r="B1288" s="21" t="s">
        <v>20206</v>
      </c>
      <c r="C1288" s="21" t="s">
        <v>20207</v>
      </c>
      <c r="D1288" s="21" t="s">
        <v>20208</v>
      </c>
      <c r="E1288" s="21" t="s">
        <v>1365</v>
      </c>
      <c r="F1288" s="21" t="s">
        <v>1435</v>
      </c>
      <c r="G1288" s="21" t="s">
        <v>16391</v>
      </c>
      <c r="H1288" s="98" t="str">
        <f>VLOOKUP(G1288,产品名称!$A:$B,2,0)</f>
        <v>Lip Balm -- Naked</v>
      </c>
      <c r="I1288" s="173">
        <v>29.73</v>
      </c>
      <c r="J1288" s="84">
        <v>1</v>
      </c>
      <c r="K1288" s="81">
        <v>4.2000000000000003E-2</v>
      </c>
      <c r="L1288" s="176">
        <v>1.25</v>
      </c>
      <c r="M1288" s="82"/>
      <c r="N1288" s="94">
        <v>0</v>
      </c>
      <c r="O1288" s="21" t="s">
        <v>20209</v>
      </c>
      <c r="P1288" s="21" t="s">
        <v>20210</v>
      </c>
      <c r="Q1288" s="21" t="s">
        <v>8496</v>
      </c>
      <c r="R1288" s="23"/>
      <c r="S1288" s="21">
        <v>44198</v>
      </c>
    </row>
    <row r="1289" spans="1:19">
      <c r="A1289" s="21" t="s">
        <v>20205</v>
      </c>
      <c r="B1289" s="21" t="s">
        <v>20206</v>
      </c>
      <c r="C1289" s="21" t="s">
        <v>20211</v>
      </c>
      <c r="D1289" s="21" t="s">
        <v>20208</v>
      </c>
      <c r="E1289" s="21" t="s">
        <v>1365</v>
      </c>
      <c r="F1289" s="21" t="s">
        <v>1437</v>
      </c>
      <c r="G1289" s="21" t="s">
        <v>16126</v>
      </c>
      <c r="H1289" s="98" t="str">
        <f>VLOOKUP(G1289,产品名称!$A:$B,2,0)</f>
        <v>Lip Balm -- Peppermint</v>
      </c>
      <c r="I1289" s="173">
        <v>29.73</v>
      </c>
      <c r="J1289" s="84">
        <v>1</v>
      </c>
      <c r="K1289" s="81">
        <v>4.2000000000000003E-2</v>
      </c>
      <c r="L1289" s="176">
        <v>1.25</v>
      </c>
      <c r="M1289" s="82"/>
      <c r="N1289" s="94">
        <v>0</v>
      </c>
      <c r="O1289" s="21" t="s">
        <v>20209</v>
      </c>
      <c r="P1289" s="21" t="s">
        <v>20212</v>
      </c>
      <c r="Q1289" s="21" t="s">
        <v>8496</v>
      </c>
      <c r="R1289" s="23"/>
      <c r="S1289" s="21">
        <v>44198</v>
      </c>
    </row>
    <row r="1290" spans="1:19">
      <c r="A1290" s="21" t="s">
        <v>20213</v>
      </c>
      <c r="B1290" s="21" t="s">
        <v>20214</v>
      </c>
      <c r="C1290" s="21" t="s">
        <v>20215</v>
      </c>
      <c r="D1290" s="21" t="s">
        <v>20216</v>
      </c>
      <c r="E1290" s="21" t="s">
        <v>1365</v>
      </c>
      <c r="F1290" s="21" t="s">
        <v>1435</v>
      </c>
      <c r="G1290" s="21" t="s">
        <v>16391</v>
      </c>
      <c r="H1290" s="98" t="str">
        <f>VLOOKUP(G1290,产品名称!$A:$B,2,0)</f>
        <v>Lip Balm -- Naked</v>
      </c>
      <c r="I1290" s="173">
        <v>28.56</v>
      </c>
      <c r="J1290" s="84">
        <v>1</v>
      </c>
      <c r="K1290" s="81">
        <v>4.2000000000000003E-2</v>
      </c>
      <c r="L1290" s="176">
        <v>1.2</v>
      </c>
      <c r="M1290" s="82"/>
      <c r="N1290" s="94">
        <v>0</v>
      </c>
      <c r="O1290" s="21" t="s">
        <v>20217</v>
      </c>
      <c r="P1290" s="21" t="s">
        <v>20217</v>
      </c>
      <c r="Q1290" s="21" t="s">
        <v>1368</v>
      </c>
      <c r="R1290" s="23"/>
      <c r="S1290" s="21">
        <v>44198</v>
      </c>
    </row>
    <row r="1291" spans="1:19">
      <c r="A1291" s="21" t="s">
        <v>20218</v>
      </c>
      <c r="B1291" s="21" t="s">
        <v>20219</v>
      </c>
      <c r="C1291" s="21" t="s">
        <v>20220</v>
      </c>
      <c r="D1291" s="21" t="s">
        <v>20221</v>
      </c>
      <c r="E1291" s="21" t="s">
        <v>948</v>
      </c>
      <c r="F1291" s="21" t="s">
        <v>1434</v>
      </c>
      <c r="G1291" s="21" t="s">
        <v>20222</v>
      </c>
      <c r="H1291" s="98" t="str">
        <f>VLOOKUP(G1291,产品名称!$A:$B,2,0)</f>
        <v>Liquid Soap 473ml</v>
      </c>
      <c r="I1291" s="173">
        <v>61.01</v>
      </c>
      <c r="J1291" s="84">
        <v>1</v>
      </c>
      <c r="K1291" s="81">
        <v>3.5000000000000003E-2</v>
      </c>
      <c r="L1291" s="176">
        <v>2.14</v>
      </c>
      <c r="M1291" s="82"/>
      <c r="N1291" s="94">
        <v>0</v>
      </c>
      <c r="O1291" s="21" t="s">
        <v>20223</v>
      </c>
      <c r="P1291" s="21" t="s">
        <v>20224</v>
      </c>
      <c r="Q1291" s="21" t="s">
        <v>20225</v>
      </c>
      <c r="R1291" s="23"/>
      <c r="S1291" s="21">
        <v>44198</v>
      </c>
    </row>
    <row r="1292" spans="1:19">
      <c r="A1292" s="21" t="s">
        <v>20218</v>
      </c>
      <c r="B1292" s="21" t="s">
        <v>20219</v>
      </c>
      <c r="C1292" s="21" t="s">
        <v>20226</v>
      </c>
      <c r="D1292" s="21" t="s">
        <v>20221</v>
      </c>
      <c r="E1292" s="21" t="s">
        <v>948</v>
      </c>
      <c r="F1292" s="21" t="s">
        <v>1434</v>
      </c>
      <c r="G1292" s="21" t="s">
        <v>20222</v>
      </c>
      <c r="H1292" s="98" t="str">
        <f>VLOOKUP(G1292,产品名称!$A:$B,2,0)</f>
        <v>Liquid Soap 473ml</v>
      </c>
      <c r="I1292" s="173">
        <v>61.01</v>
      </c>
      <c r="J1292" s="84">
        <v>1</v>
      </c>
      <c r="K1292" s="81">
        <v>3.5000000000000003E-2</v>
      </c>
      <c r="L1292" s="176">
        <v>2.14</v>
      </c>
      <c r="M1292" s="82"/>
      <c r="N1292" s="94">
        <v>0</v>
      </c>
      <c r="O1292" s="21" t="s">
        <v>20223</v>
      </c>
      <c r="P1292" s="21" t="s">
        <v>20227</v>
      </c>
      <c r="Q1292" s="21" t="s">
        <v>20225</v>
      </c>
      <c r="R1292" s="23"/>
      <c r="S1292" s="21">
        <v>44198</v>
      </c>
    </row>
    <row r="1293" spans="1:19">
      <c r="A1293" s="21" t="s">
        <v>20218</v>
      </c>
      <c r="B1293" s="21" t="s">
        <v>20219</v>
      </c>
      <c r="C1293" s="21" t="s">
        <v>20228</v>
      </c>
      <c r="D1293" s="21" t="s">
        <v>20221</v>
      </c>
      <c r="E1293" s="21" t="s">
        <v>948</v>
      </c>
      <c r="F1293" s="21" t="s">
        <v>1434</v>
      </c>
      <c r="G1293" s="21" t="s">
        <v>20222</v>
      </c>
      <c r="H1293" s="98" t="str">
        <f>VLOOKUP(G1293,产品名称!$A:$B,2,0)</f>
        <v>Liquid Soap 473ml</v>
      </c>
      <c r="I1293" s="173">
        <v>61.03</v>
      </c>
      <c r="J1293" s="84">
        <v>1</v>
      </c>
      <c r="K1293" s="81">
        <v>3.5000000000000003E-2</v>
      </c>
      <c r="L1293" s="176">
        <v>2.14</v>
      </c>
      <c r="M1293" s="82"/>
      <c r="N1293" s="94">
        <v>0</v>
      </c>
      <c r="O1293" s="21" t="s">
        <v>20223</v>
      </c>
      <c r="P1293" s="21" t="s">
        <v>20229</v>
      </c>
      <c r="Q1293" s="21" t="s">
        <v>20225</v>
      </c>
      <c r="R1293" s="23"/>
      <c r="S1293" s="21">
        <v>44198</v>
      </c>
    </row>
    <row r="1294" spans="1:19">
      <c r="A1294" s="21" t="s">
        <v>20230</v>
      </c>
      <c r="B1294" s="21" t="s">
        <v>20231</v>
      </c>
      <c r="C1294" s="21" t="s">
        <v>20232</v>
      </c>
      <c r="D1294" s="21" t="s">
        <v>20233</v>
      </c>
      <c r="E1294" s="21" t="s">
        <v>1367</v>
      </c>
      <c r="F1294" s="21" t="s">
        <v>1438</v>
      </c>
      <c r="G1294" s="21" t="s">
        <v>210</v>
      </c>
      <c r="H1294" s="98" t="str">
        <f>VLOOKUP(G1294,产品名称!$A:$B,2,0)</f>
        <v>Lip Balm -- Lemon Lime</v>
      </c>
      <c r="I1294" s="173">
        <v>22.81</v>
      </c>
      <c r="J1294" s="84">
        <v>1</v>
      </c>
      <c r="K1294" s="81">
        <v>0.19</v>
      </c>
      <c r="L1294" s="176">
        <v>4.33</v>
      </c>
      <c r="M1294" s="82">
        <v>0.01</v>
      </c>
      <c r="N1294" s="94">
        <v>0.23</v>
      </c>
      <c r="O1294" s="21" t="s">
        <v>20234</v>
      </c>
      <c r="P1294" s="21" t="s">
        <v>20234</v>
      </c>
      <c r="Q1294" s="21" t="s">
        <v>1380</v>
      </c>
      <c r="R1294" s="23"/>
      <c r="S1294" s="21">
        <v>44198</v>
      </c>
    </row>
    <row r="1295" spans="1:19">
      <c r="A1295" s="21" t="s">
        <v>20235</v>
      </c>
      <c r="B1295" s="21" t="s">
        <v>20236</v>
      </c>
      <c r="C1295" s="21" t="s">
        <v>20237</v>
      </c>
      <c r="D1295" s="21" t="s">
        <v>20238</v>
      </c>
      <c r="E1295" s="21" t="s">
        <v>18699</v>
      </c>
      <c r="F1295" s="21" t="s">
        <v>1434</v>
      </c>
      <c r="G1295" s="21" t="s">
        <v>17425</v>
      </c>
      <c r="H1295" s="98" t="str">
        <f>VLOOKUP(G1295,产品名称!$A:$B,2,0)</f>
        <v>Liquid Soap 473ml</v>
      </c>
      <c r="I1295" s="173">
        <v>61.72</v>
      </c>
      <c r="J1295" s="84">
        <v>1</v>
      </c>
      <c r="K1295" s="81">
        <v>0.2</v>
      </c>
      <c r="L1295" s="176">
        <v>12.34</v>
      </c>
      <c r="M1295" s="82"/>
      <c r="N1295" s="94">
        <v>0</v>
      </c>
      <c r="O1295" s="21" t="s">
        <v>20239</v>
      </c>
      <c r="P1295" s="21" t="s">
        <v>20240</v>
      </c>
      <c r="Q1295" s="21" t="s">
        <v>18702</v>
      </c>
      <c r="R1295" s="23"/>
      <c r="S1295" s="21">
        <v>44198</v>
      </c>
    </row>
    <row r="1296" spans="1:19">
      <c r="A1296" s="21" t="s">
        <v>20241</v>
      </c>
      <c r="B1296" s="21" t="s">
        <v>20242</v>
      </c>
      <c r="C1296" s="21" t="s">
        <v>20243</v>
      </c>
      <c r="D1296" s="21" t="s">
        <v>20244</v>
      </c>
      <c r="E1296" s="21" t="s">
        <v>18699</v>
      </c>
      <c r="F1296" s="21" t="s">
        <v>1434</v>
      </c>
      <c r="G1296" s="21" t="s">
        <v>17425</v>
      </c>
      <c r="H1296" s="98" t="str">
        <f>VLOOKUP(G1296,产品名称!$A:$B,2,0)</f>
        <v>Liquid Soap 473ml</v>
      </c>
      <c r="I1296" s="173">
        <v>60.72</v>
      </c>
      <c r="J1296" s="84">
        <v>1</v>
      </c>
      <c r="K1296" s="81">
        <v>0.2</v>
      </c>
      <c r="L1296" s="176">
        <v>12.14</v>
      </c>
      <c r="M1296" s="82"/>
      <c r="N1296" s="94">
        <v>0</v>
      </c>
      <c r="O1296" s="21" t="s">
        <v>20245</v>
      </c>
      <c r="P1296" s="21" t="s">
        <v>20246</v>
      </c>
      <c r="Q1296" s="21" t="s">
        <v>18702</v>
      </c>
      <c r="R1296" s="23"/>
      <c r="S1296" s="21">
        <v>44198</v>
      </c>
    </row>
    <row r="1297" spans="1:19">
      <c r="A1297" s="21" t="s">
        <v>20241</v>
      </c>
      <c r="B1297" s="21" t="s">
        <v>20242</v>
      </c>
      <c r="C1297" s="21" t="s">
        <v>20247</v>
      </c>
      <c r="D1297" s="21" t="s">
        <v>20244</v>
      </c>
      <c r="E1297" s="21" t="s">
        <v>18699</v>
      </c>
      <c r="F1297" s="21" t="s">
        <v>1434</v>
      </c>
      <c r="G1297" s="21" t="s">
        <v>17425</v>
      </c>
      <c r="H1297" s="98" t="str">
        <f>VLOOKUP(G1297,产品名称!$A:$B,2,0)</f>
        <v>Liquid Soap 473ml</v>
      </c>
      <c r="I1297" s="173">
        <v>60.72</v>
      </c>
      <c r="J1297" s="84">
        <v>1</v>
      </c>
      <c r="K1297" s="81">
        <v>0.2</v>
      </c>
      <c r="L1297" s="176">
        <v>12.14</v>
      </c>
      <c r="M1297" s="82"/>
      <c r="N1297" s="94">
        <v>0</v>
      </c>
      <c r="O1297" s="21" t="s">
        <v>20245</v>
      </c>
      <c r="P1297" s="21" t="s">
        <v>20248</v>
      </c>
      <c r="Q1297" s="21" t="s">
        <v>18702</v>
      </c>
      <c r="R1297" s="23"/>
      <c r="S1297" s="21">
        <v>44198</v>
      </c>
    </row>
    <row r="1298" spans="1:19">
      <c r="A1298" s="21" t="s">
        <v>20241</v>
      </c>
      <c r="B1298" s="21" t="s">
        <v>20242</v>
      </c>
      <c r="C1298" s="21" t="s">
        <v>20249</v>
      </c>
      <c r="D1298" s="21" t="s">
        <v>20244</v>
      </c>
      <c r="E1298" s="21" t="s">
        <v>18699</v>
      </c>
      <c r="F1298" s="21" t="s">
        <v>1434</v>
      </c>
      <c r="G1298" s="21" t="s">
        <v>17425</v>
      </c>
      <c r="H1298" s="98" t="str">
        <f>VLOOKUP(G1298,产品名称!$A:$B,2,0)</f>
        <v>Liquid Soap 473ml</v>
      </c>
      <c r="I1298" s="173">
        <v>60.71</v>
      </c>
      <c r="J1298" s="84">
        <v>1</v>
      </c>
      <c r="K1298" s="81">
        <v>0.2</v>
      </c>
      <c r="L1298" s="176">
        <v>12.14</v>
      </c>
      <c r="M1298" s="82"/>
      <c r="N1298" s="94">
        <v>0</v>
      </c>
      <c r="O1298" s="21" t="s">
        <v>20245</v>
      </c>
      <c r="P1298" s="21" t="s">
        <v>20250</v>
      </c>
      <c r="Q1298" s="21" t="s">
        <v>18702</v>
      </c>
      <c r="R1298" s="23"/>
      <c r="S1298" s="21">
        <v>44198</v>
      </c>
    </row>
    <row r="1299" spans="1:19">
      <c r="A1299" s="21" t="s">
        <v>20251</v>
      </c>
      <c r="B1299" s="21" t="s">
        <v>20252</v>
      </c>
      <c r="C1299" s="21" t="s">
        <v>20253</v>
      </c>
      <c r="D1299" s="21" t="s">
        <v>20254</v>
      </c>
      <c r="E1299" s="21" t="s">
        <v>1367</v>
      </c>
      <c r="F1299" s="21" t="s">
        <v>4841</v>
      </c>
      <c r="G1299" s="21" t="s">
        <v>18491</v>
      </c>
      <c r="H1299" s="98" t="str">
        <f>VLOOKUP(G1299,产品名称!$A:$B,2,0)</f>
        <v>Liquid Soap Eucalyptus 473ml</v>
      </c>
      <c r="I1299" s="173">
        <v>47.25</v>
      </c>
      <c r="J1299" s="84">
        <v>1</v>
      </c>
      <c r="K1299" s="81">
        <v>0.19</v>
      </c>
      <c r="L1299" s="176">
        <v>8.98</v>
      </c>
      <c r="M1299" s="82">
        <v>0.01</v>
      </c>
      <c r="N1299" s="94">
        <v>0.47</v>
      </c>
      <c r="O1299" s="21" t="s">
        <v>20255</v>
      </c>
      <c r="P1299" s="21" t="s">
        <v>20256</v>
      </c>
      <c r="Q1299" s="21" t="s">
        <v>1380</v>
      </c>
      <c r="R1299" s="23"/>
      <c r="S1299" s="21">
        <v>44197</v>
      </c>
    </row>
    <row r="1300" spans="1:19">
      <c r="A1300" s="21" t="s">
        <v>20257</v>
      </c>
      <c r="B1300" s="21" t="s">
        <v>20258</v>
      </c>
      <c r="C1300" s="21" t="s">
        <v>20259</v>
      </c>
      <c r="D1300" s="21" t="s">
        <v>20260</v>
      </c>
      <c r="E1300" s="21" t="s">
        <v>1365</v>
      </c>
      <c r="F1300" s="21" t="s">
        <v>1434</v>
      </c>
      <c r="G1300" s="21" t="s">
        <v>17425</v>
      </c>
      <c r="H1300" s="98" t="str">
        <f>VLOOKUP(G1300,产品名称!$A:$B,2,0)</f>
        <v>Liquid Soap 473ml</v>
      </c>
      <c r="I1300" s="173">
        <v>60.72</v>
      </c>
      <c r="J1300" s="84">
        <v>1</v>
      </c>
      <c r="K1300" s="81">
        <v>4.2000000000000003E-2</v>
      </c>
      <c r="L1300" s="176">
        <v>2.5499999999999998</v>
      </c>
      <c r="M1300" s="82"/>
      <c r="N1300" s="94">
        <v>0</v>
      </c>
      <c r="O1300" s="21" t="s">
        <v>20261</v>
      </c>
      <c r="P1300" s="21" t="s">
        <v>20262</v>
      </c>
      <c r="Q1300" s="21" t="s">
        <v>711</v>
      </c>
      <c r="R1300" s="23"/>
      <c r="S1300" s="21">
        <v>44197</v>
      </c>
    </row>
    <row r="1301" spans="1:19">
      <c r="A1301" s="21" t="s">
        <v>20263</v>
      </c>
      <c r="B1301" s="21" t="s">
        <v>20264</v>
      </c>
      <c r="C1301" s="21" t="s">
        <v>20265</v>
      </c>
      <c r="D1301" s="21" t="s">
        <v>20266</v>
      </c>
      <c r="E1301" s="21" t="s">
        <v>18699</v>
      </c>
      <c r="F1301" s="21" t="s">
        <v>1434</v>
      </c>
      <c r="G1301" s="21" t="s">
        <v>17425</v>
      </c>
      <c r="H1301" s="98" t="str">
        <f>VLOOKUP(G1301,产品名称!$A:$B,2,0)</f>
        <v>Liquid Soap 473ml</v>
      </c>
      <c r="I1301" s="173">
        <v>60.72</v>
      </c>
      <c r="J1301" s="84">
        <v>1</v>
      </c>
      <c r="K1301" s="81">
        <v>0.2</v>
      </c>
      <c r="L1301" s="176">
        <v>12.14</v>
      </c>
      <c r="M1301" s="82"/>
      <c r="N1301" s="94">
        <v>0</v>
      </c>
      <c r="O1301" s="21" t="s">
        <v>20267</v>
      </c>
      <c r="P1301" s="21" t="s">
        <v>20268</v>
      </c>
      <c r="Q1301" s="21" t="s">
        <v>18702</v>
      </c>
      <c r="R1301" s="23"/>
      <c r="S1301" s="21">
        <v>44197</v>
      </c>
    </row>
    <row r="1302" spans="1:19">
      <c r="A1302" s="21" t="s">
        <v>20251</v>
      </c>
      <c r="B1302" s="21" t="s">
        <v>20269</v>
      </c>
      <c r="C1302" s="21" t="s">
        <v>20270</v>
      </c>
      <c r="D1302" s="21" t="s">
        <v>20254</v>
      </c>
      <c r="E1302" s="21" t="s">
        <v>1367</v>
      </c>
      <c r="F1302" s="21" t="s">
        <v>1435</v>
      </c>
      <c r="G1302" s="21" t="s">
        <v>16391</v>
      </c>
      <c r="H1302" s="98" t="str">
        <f>VLOOKUP(G1302,产品名称!$A:$B,2,0)</f>
        <v>Lip Balm -- Naked</v>
      </c>
      <c r="I1302" s="173">
        <v>46.08</v>
      </c>
      <c r="J1302" s="84">
        <v>2</v>
      </c>
      <c r="K1302" s="81">
        <v>0.19</v>
      </c>
      <c r="L1302" s="176">
        <v>8.76</v>
      </c>
      <c r="M1302" s="82">
        <v>0.01</v>
      </c>
      <c r="N1302" s="94">
        <v>0.46</v>
      </c>
      <c r="O1302" s="21" t="s">
        <v>20255</v>
      </c>
      <c r="P1302" s="21" t="s">
        <v>20271</v>
      </c>
      <c r="Q1302" s="21" t="s">
        <v>1380</v>
      </c>
      <c r="R1302" s="23"/>
      <c r="S1302" s="21">
        <v>44197</v>
      </c>
    </row>
    <row r="1303" spans="1:19">
      <c r="A1303" s="21" t="s">
        <v>20272</v>
      </c>
      <c r="B1303" s="21" t="s">
        <v>20273</v>
      </c>
      <c r="C1303" s="21" t="s">
        <v>20274</v>
      </c>
      <c r="D1303" s="21" t="s">
        <v>20275</v>
      </c>
      <c r="E1303" s="21" t="s">
        <v>1365</v>
      </c>
      <c r="F1303" s="21" t="s">
        <v>4841</v>
      </c>
      <c r="G1303" s="21" t="s">
        <v>18491</v>
      </c>
      <c r="H1303" s="98" t="str">
        <f>VLOOKUP(G1303,产品名称!$A:$B,2,0)</f>
        <v>Liquid Soap Eucalyptus 473ml</v>
      </c>
      <c r="I1303" s="173">
        <v>65.5</v>
      </c>
      <c r="J1303" s="84">
        <v>1</v>
      </c>
      <c r="K1303" s="81">
        <v>4.2000000000000003E-2</v>
      </c>
      <c r="L1303" s="176">
        <v>2.75</v>
      </c>
      <c r="M1303" s="82"/>
      <c r="N1303" s="94">
        <v>0</v>
      </c>
      <c r="O1303" s="21" t="s">
        <v>20276</v>
      </c>
      <c r="P1303" s="21" t="s">
        <v>20277</v>
      </c>
      <c r="Q1303" s="21" t="s">
        <v>16877</v>
      </c>
      <c r="R1303" s="23"/>
      <c r="S1303" s="21">
        <v>44197</v>
      </c>
    </row>
    <row r="1304" spans="1:19">
      <c r="A1304" s="21" t="s">
        <v>20257</v>
      </c>
      <c r="B1304" s="21" t="s">
        <v>20258</v>
      </c>
      <c r="C1304" s="21" t="s">
        <v>20278</v>
      </c>
      <c r="D1304" s="21" t="s">
        <v>20260</v>
      </c>
      <c r="E1304" s="21" t="s">
        <v>1365</v>
      </c>
      <c r="F1304" s="21" t="s">
        <v>1434</v>
      </c>
      <c r="G1304" s="21" t="s">
        <v>17425</v>
      </c>
      <c r="H1304" s="98" t="str">
        <f>VLOOKUP(G1304,产品名称!$A:$B,2,0)</f>
        <v>Liquid Soap 473ml</v>
      </c>
      <c r="I1304" s="173">
        <v>60.72</v>
      </c>
      <c r="J1304" s="84">
        <v>1</v>
      </c>
      <c r="K1304" s="81">
        <v>4.2000000000000003E-2</v>
      </c>
      <c r="L1304" s="176">
        <v>2.5499999999999998</v>
      </c>
      <c r="M1304" s="82"/>
      <c r="N1304" s="94">
        <v>0</v>
      </c>
      <c r="O1304" s="21" t="s">
        <v>20261</v>
      </c>
      <c r="P1304" s="21" t="s">
        <v>20279</v>
      </c>
      <c r="Q1304" s="21" t="s">
        <v>711</v>
      </c>
      <c r="R1304" s="23"/>
      <c r="S1304" s="21">
        <v>44197</v>
      </c>
    </row>
    <row r="1305" spans="1:19">
      <c r="A1305" s="21" t="s">
        <v>20263</v>
      </c>
      <c r="B1305" s="21" t="s">
        <v>20264</v>
      </c>
      <c r="C1305" s="21" t="s">
        <v>20280</v>
      </c>
      <c r="D1305" s="21" t="s">
        <v>20266</v>
      </c>
      <c r="E1305" s="21" t="s">
        <v>18699</v>
      </c>
      <c r="F1305" s="21" t="s">
        <v>1434</v>
      </c>
      <c r="G1305" s="21" t="s">
        <v>17425</v>
      </c>
      <c r="H1305" s="98" t="str">
        <f>VLOOKUP(G1305,产品名称!$A:$B,2,0)</f>
        <v>Liquid Soap 473ml</v>
      </c>
      <c r="I1305" s="173">
        <v>60.72</v>
      </c>
      <c r="J1305" s="84">
        <v>1</v>
      </c>
      <c r="K1305" s="81">
        <v>0.2</v>
      </c>
      <c r="L1305" s="176">
        <v>12.14</v>
      </c>
      <c r="M1305" s="82"/>
      <c r="N1305" s="94">
        <v>0</v>
      </c>
      <c r="O1305" s="21" t="s">
        <v>20267</v>
      </c>
      <c r="P1305" s="21" t="s">
        <v>20281</v>
      </c>
      <c r="Q1305" s="21" t="s">
        <v>18702</v>
      </c>
      <c r="R1305" s="23"/>
      <c r="S1305" s="21">
        <v>44197</v>
      </c>
    </row>
    <row r="1306" spans="1:19">
      <c r="A1306" s="21" t="s">
        <v>20272</v>
      </c>
      <c r="B1306" s="21" t="s">
        <v>20273</v>
      </c>
      <c r="C1306" s="21" t="s">
        <v>20282</v>
      </c>
      <c r="D1306" s="21" t="s">
        <v>20275</v>
      </c>
      <c r="E1306" s="21" t="s">
        <v>1365</v>
      </c>
      <c r="F1306" s="21" t="s">
        <v>4832</v>
      </c>
      <c r="G1306" s="21" t="s">
        <v>18598</v>
      </c>
      <c r="H1306" s="98" t="str">
        <f>VLOOKUP(G1306,产品名称!$A:$B,2,0)</f>
        <v>Liquid Soap Almond 473ml</v>
      </c>
      <c r="I1306" s="173">
        <v>65.48</v>
      </c>
      <c r="J1306" s="84">
        <v>1</v>
      </c>
      <c r="K1306" s="81">
        <v>4.2000000000000003E-2</v>
      </c>
      <c r="L1306" s="176">
        <v>2.75</v>
      </c>
      <c r="M1306" s="82"/>
      <c r="N1306" s="94">
        <v>0</v>
      </c>
      <c r="O1306" s="21" t="s">
        <v>20276</v>
      </c>
      <c r="P1306" s="21" t="s">
        <v>20283</v>
      </c>
      <c r="Q1306" s="21" t="s">
        <v>16877</v>
      </c>
      <c r="R1306" s="23"/>
      <c r="S1306" s="21">
        <v>44197</v>
      </c>
    </row>
    <row r="1307" spans="1:19">
      <c r="A1307" s="21" t="s">
        <v>20251</v>
      </c>
      <c r="B1307" s="21" t="s">
        <v>20284</v>
      </c>
      <c r="C1307" s="21" t="s">
        <v>20285</v>
      </c>
      <c r="D1307" s="21" t="s">
        <v>20254</v>
      </c>
      <c r="E1307" s="21" t="s">
        <v>1367</v>
      </c>
      <c r="F1307" s="21" t="s">
        <v>4848</v>
      </c>
      <c r="G1307" s="21" t="s">
        <v>18481</v>
      </c>
      <c r="H1307" s="98" t="str">
        <f>VLOOKUP(G1307,产品名称!$A:$B,2,0)</f>
        <v>Liquid Soap Citrus 473ml</v>
      </c>
      <c r="I1307" s="173">
        <v>47.24</v>
      </c>
      <c r="J1307" s="84">
        <v>1</v>
      </c>
      <c r="K1307" s="81">
        <v>0.19</v>
      </c>
      <c r="L1307" s="176">
        <v>8.98</v>
      </c>
      <c r="M1307" s="82">
        <v>0.01</v>
      </c>
      <c r="N1307" s="94">
        <v>0.47</v>
      </c>
      <c r="O1307" s="21" t="s">
        <v>20255</v>
      </c>
      <c r="P1307" s="21" t="s">
        <v>20286</v>
      </c>
      <c r="Q1307" s="21" t="s">
        <v>1380</v>
      </c>
      <c r="R1307" s="23"/>
      <c r="S1307" s="21">
        <v>44197</v>
      </c>
    </row>
    <row r="1308" spans="1:19">
      <c r="A1308" s="21" t="s">
        <v>20257</v>
      </c>
      <c r="B1308" s="21" t="s">
        <v>20258</v>
      </c>
      <c r="C1308" s="21" t="s">
        <v>20287</v>
      </c>
      <c r="D1308" s="21" t="s">
        <v>20260</v>
      </c>
      <c r="E1308" s="21" t="s">
        <v>1365</v>
      </c>
      <c r="F1308" s="21" t="s">
        <v>1434</v>
      </c>
      <c r="G1308" s="21" t="s">
        <v>17425</v>
      </c>
      <c r="H1308" s="98" t="str">
        <f>VLOOKUP(G1308,产品名称!$A:$B,2,0)</f>
        <v>Liquid Soap 473ml</v>
      </c>
      <c r="I1308" s="173">
        <v>60.71</v>
      </c>
      <c r="J1308" s="84">
        <v>1</v>
      </c>
      <c r="K1308" s="81">
        <v>4.2000000000000003E-2</v>
      </c>
      <c r="L1308" s="176">
        <v>2.5499999999999998</v>
      </c>
      <c r="M1308" s="82"/>
      <c r="N1308" s="94">
        <v>0</v>
      </c>
      <c r="O1308" s="21" t="s">
        <v>20261</v>
      </c>
      <c r="P1308" s="21" t="s">
        <v>20288</v>
      </c>
      <c r="Q1308" s="21" t="s">
        <v>711</v>
      </c>
      <c r="R1308" s="23"/>
      <c r="S1308" s="21">
        <v>44197</v>
      </c>
    </row>
    <row r="1309" spans="1:19">
      <c r="A1309" s="21" t="s">
        <v>20263</v>
      </c>
      <c r="B1309" s="21" t="s">
        <v>20264</v>
      </c>
      <c r="C1309" s="21" t="s">
        <v>20289</v>
      </c>
      <c r="D1309" s="21" t="s">
        <v>20266</v>
      </c>
      <c r="E1309" s="21" t="s">
        <v>18699</v>
      </c>
      <c r="F1309" s="21" t="s">
        <v>1434</v>
      </c>
      <c r="G1309" s="21" t="s">
        <v>17425</v>
      </c>
      <c r="H1309" s="98" t="str">
        <f>VLOOKUP(G1309,产品名称!$A:$B,2,0)</f>
        <v>Liquid Soap 473ml</v>
      </c>
      <c r="I1309" s="173">
        <v>60.71</v>
      </c>
      <c r="J1309" s="84">
        <v>1</v>
      </c>
      <c r="K1309" s="81">
        <v>0.2</v>
      </c>
      <c r="L1309" s="176">
        <v>12.14</v>
      </c>
      <c r="M1309" s="82"/>
      <c r="N1309" s="94">
        <v>0</v>
      </c>
      <c r="O1309" s="21" t="s">
        <v>20267</v>
      </c>
      <c r="P1309" s="21" t="s">
        <v>20290</v>
      </c>
      <c r="Q1309" s="21" t="s">
        <v>18702</v>
      </c>
      <c r="R1309" s="23"/>
      <c r="S1309" s="21">
        <v>44197</v>
      </c>
    </row>
    <row r="1310" spans="1:19">
      <c r="A1310" s="21" t="s">
        <v>20272</v>
      </c>
      <c r="B1310" s="21" t="s">
        <v>20273</v>
      </c>
      <c r="C1310" s="21" t="s">
        <v>20291</v>
      </c>
      <c r="D1310" s="21" t="s">
        <v>20275</v>
      </c>
      <c r="E1310" s="21" t="s">
        <v>1365</v>
      </c>
      <c r="F1310" s="21" t="s">
        <v>4844</v>
      </c>
      <c r="G1310" s="21" t="s">
        <v>18497</v>
      </c>
      <c r="H1310" s="98" t="str">
        <f>VLOOKUP(G1310,产品名称!$A:$B,2,0)</f>
        <v>Liquid Soap Green Tea 237ml</v>
      </c>
      <c r="I1310" s="173">
        <v>65.48</v>
      </c>
      <c r="J1310" s="84">
        <v>1</v>
      </c>
      <c r="K1310" s="81">
        <v>4.2000000000000003E-2</v>
      </c>
      <c r="L1310" s="176">
        <v>2.75</v>
      </c>
      <c r="M1310" s="82"/>
      <c r="N1310" s="94">
        <v>0</v>
      </c>
      <c r="O1310" s="21" t="s">
        <v>20276</v>
      </c>
      <c r="P1310" s="21" t="s">
        <v>20292</v>
      </c>
      <c r="Q1310" s="21" t="s">
        <v>16877</v>
      </c>
      <c r="R1310" s="23"/>
      <c r="S1310" s="21">
        <v>44197</v>
      </c>
    </row>
    <row r="1311" spans="1:19">
      <c r="A1311" s="21" t="s">
        <v>20293</v>
      </c>
      <c r="B1311" s="21" t="s">
        <v>20294</v>
      </c>
      <c r="C1311" s="21" t="s">
        <v>20295</v>
      </c>
      <c r="D1311" s="21" t="s">
        <v>20296</v>
      </c>
      <c r="E1311" s="21" t="s">
        <v>1365</v>
      </c>
      <c r="F1311" s="21" t="s">
        <v>1434</v>
      </c>
      <c r="G1311" s="21" t="s">
        <v>17425</v>
      </c>
      <c r="H1311" s="98" t="str">
        <f>VLOOKUP(G1311,产品名称!$A:$B,2,0)</f>
        <v>Liquid Soap 473ml</v>
      </c>
      <c r="I1311" s="173">
        <v>140.96</v>
      </c>
      <c r="J1311" s="84">
        <v>1</v>
      </c>
      <c r="K1311" s="81">
        <v>4.2000000000000003E-2</v>
      </c>
      <c r="L1311" s="176">
        <v>5.92</v>
      </c>
      <c r="M1311" s="82"/>
      <c r="N1311" s="94">
        <v>0</v>
      </c>
      <c r="O1311" s="21" t="s">
        <v>20297</v>
      </c>
      <c r="P1311" s="21" t="s">
        <v>20297</v>
      </c>
      <c r="Q1311" s="21" t="s">
        <v>20298</v>
      </c>
      <c r="R1311" s="23"/>
      <c r="S1311" s="21">
        <v>44197</v>
      </c>
    </row>
    <row r="1312" spans="1:19">
      <c r="A1312" s="21" t="s">
        <v>20299</v>
      </c>
      <c r="B1312" s="21" t="s">
        <v>20300</v>
      </c>
      <c r="C1312" s="21" t="s">
        <v>20301</v>
      </c>
      <c r="D1312" s="21" t="s">
        <v>20302</v>
      </c>
      <c r="E1312" s="21" t="s">
        <v>1365</v>
      </c>
      <c r="F1312" s="21" t="s">
        <v>16165</v>
      </c>
      <c r="G1312" s="21" t="s">
        <v>19037</v>
      </c>
      <c r="H1312" s="98" t="str">
        <f>VLOOKUP(G1312,产品名称!$A:$B,2,0)</f>
        <v>Liquid Soap Baby Unscented 237ml</v>
      </c>
      <c r="I1312" s="173">
        <v>140.96</v>
      </c>
      <c r="J1312" s="84">
        <v>1</v>
      </c>
      <c r="K1312" s="81">
        <v>4.2000000000000003E-2</v>
      </c>
      <c r="L1312" s="176">
        <v>5.92</v>
      </c>
      <c r="M1312" s="82"/>
      <c r="N1312" s="94">
        <v>0</v>
      </c>
      <c r="O1312" s="21" t="s">
        <v>20303</v>
      </c>
      <c r="P1312" s="21" t="s">
        <v>20303</v>
      </c>
      <c r="Q1312" s="21" t="s">
        <v>12225</v>
      </c>
      <c r="R1312" s="23"/>
      <c r="S1312" s="21">
        <v>44197</v>
      </c>
    </row>
    <row r="1313" spans="1:19">
      <c r="A1313" s="21" t="s">
        <v>20251</v>
      </c>
      <c r="B1313" s="21" t="s">
        <v>20284</v>
      </c>
      <c r="C1313" s="21" t="s">
        <v>20304</v>
      </c>
      <c r="D1313" s="21" t="s">
        <v>20254</v>
      </c>
      <c r="E1313" s="21" t="s">
        <v>1367</v>
      </c>
      <c r="F1313" s="21" t="s">
        <v>1434</v>
      </c>
      <c r="G1313" s="21" t="s">
        <v>20222</v>
      </c>
      <c r="H1313" s="98" t="str">
        <f>VLOOKUP(G1313,产品名称!$A:$B,2,0)</f>
        <v>Liquid Soap 473ml</v>
      </c>
      <c r="I1313" s="173">
        <v>47.24</v>
      </c>
      <c r="J1313" s="84">
        <v>1</v>
      </c>
      <c r="K1313" s="81">
        <v>0.19</v>
      </c>
      <c r="L1313" s="176">
        <v>8.98</v>
      </c>
      <c r="M1313" s="82">
        <v>0.01</v>
      </c>
      <c r="N1313" s="94">
        <v>0.47</v>
      </c>
      <c r="O1313" s="21" t="s">
        <v>20255</v>
      </c>
      <c r="P1313" s="21" t="s">
        <v>20305</v>
      </c>
      <c r="Q1313" s="21" t="s">
        <v>1380</v>
      </c>
      <c r="R1313" s="23"/>
      <c r="S1313" s="21">
        <v>44197</v>
      </c>
    </row>
    <row r="1314" spans="1:19">
      <c r="A1314" s="21" t="s">
        <v>20306</v>
      </c>
      <c r="B1314" s="21" t="s">
        <v>20307</v>
      </c>
      <c r="C1314" s="21" t="s">
        <v>20308</v>
      </c>
      <c r="D1314" s="21" t="s">
        <v>20309</v>
      </c>
      <c r="E1314" s="21" t="s">
        <v>18699</v>
      </c>
      <c r="F1314" s="21" t="s">
        <v>1434</v>
      </c>
      <c r="G1314" s="21" t="s">
        <v>17425</v>
      </c>
      <c r="H1314" s="98" t="str">
        <f>VLOOKUP(G1314,产品名称!$A:$B,2,0)</f>
        <v>Liquid Soap 473ml</v>
      </c>
      <c r="I1314" s="173">
        <v>63.6</v>
      </c>
      <c r="J1314" s="84">
        <v>1</v>
      </c>
      <c r="K1314" s="81">
        <v>0.2</v>
      </c>
      <c r="L1314" s="176">
        <v>12.72</v>
      </c>
      <c r="M1314" s="82"/>
      <c r="N1314" s="94">
        <v>0</v>
      </c>
      <c r="O1314" s="21" t="s">
        <v>20310</v>
      </c>
      <c r="P1314" s="21" t="s">
        <v>20311</v>
      </c>
      <c r="Q1314" s="21" t="s">
        <v>18702</v>
      </c>
      <c r="R1314" s="23"/>
      <c r="S1314" s="21">
        <v>44197</v>
      </c>
    </row>
    <row r="1315" spans="1:19">
      <c r="A1315" s="21" t="s">
        <v>20312</v>
      </c>
      <c r="B1315" s="21" t="s">
        <v>20313</v>
      </c>
      <c r="C1315" s="21" t="s">
        <v>20314</v>
      </c>
      <c r="D1315" s="21" t="s">
        <v>20315</v>
      </c>
      <c r="E1315" s="21" t="s">
        <v>1367</v>
      </c>
      <c r="F1315" s="21" t="s">
        <v>4797</v>
      </c>
      <c r="G1315" s="21" t="s">
        <v>3256</v>
      </c>
      <c r="H1315" s="98" t="str">
        <f>VLOOKUP(G1315,产品名称!$A:$B,2,0)</f>
        <v>Liquid Soap Lavender 473ml</v>
      </c>
      <c r="I1315" s="173">
        <v>130.96</v>
      </c>
      <c r="J1315" s="84">
        <v>1</v>
      </c>
      <c r="K1315" s="81">
        <v>0.19</v>
      </c>
      <c r="L1315" s="176">
        <v>24.88</v>
      </c>
      <c r="M1315" s="82">
        <v>0.01</v>
      </c>
      <c r="N1315" s="94">
        <v>1.31</v>
      </c>
      <c r="O1315" s="21" t="s">
        <v>20316</v>
      </c>
      <c r="P1315" s="21" t="s">
        <v>20316</v>
      </c>
      <c r="Q1315" s="21" t="s">
        <v>13576</v>
      </c>
      <c r="R1315" s="23"/>
      <c r="S1315" s="21">
        <v>44197</v>
      </c>
    </row>
    <row r="1316" spans="1:19">
      <c r="A1316" s="21" t="s">
        <v>20317</v>
      </c>
      <c r="B1316" s="21" t="s">
        <v>20318</v>
      </c>
      <c r="C1316" s="21" t="s">
        <v>20319</v>
      </c>
      <c r="D1316" s="21" t="s">
        <v>20320</v>
      </c>
      <c r="E1316" s="21" t="s">
        <v>1365</v>
      </c>
      <c r="F1316" s="21" t="s">
        <v>4832</v>
      </c>
      <c r="G1316" s="21" t="s">
        <v>18598</v>
      </c>
      <c r="H1316" s="98" t="str">
        <f>VLOOKUP(G1316,产品名称!$A:$B,2,0)</f>
        <v>Liquid Soap Almond 473ml</v>
      </c>
      <c r="I1316" s="173">
        <v>113.96</v>
      </c>
      <c r="J1316" s="84">
        <v>1</v>
      </c>
      <c r="K1316" s="81">
        <v>4.2000000000000003E-2</v>
      </c>
      <c r="L1316" s="176">
        <v>4.79</v>
      </c>
      <c r="M1316" s="82"/>
      <c r="N1316" s="94">
        <v>0</v>
      </c>
      <c r="O1316" s="21" t="s">
        <v>20321</v>
      </c>
      <c r="P1316" s="21" t="s">
        <v>20322</v>
      </c>
      <c r="Q1316" s="21" t="s">
        <v>711</v>
      </c>
      <c r="R1316" s="23"/>
      <c r="S1316" s="21">
        <v>44197</v>
      </c>
    </row>
    <row r="1317" spans="1:19">
      <c r="A1317" s="21" t="s">
        <v>20323</v>
      </c>
      <c r="B1317" s="21" t="s">
        <v>20324</v>
      </c>
      <c r="C1317" s="21" t="s">
        <v>20325</v>
      </c>
      <c r="D1317" s="21" t="s">
        <v>20326</v>
      </c>
      <c r="E1317" s="21" t="s">
        <v>1367</v>
      </c>
      <c r="F1317" s="21" t="s">
        <v>8424</v>
      </c>
      <c r="G1317" s="21" t="s">
        <v>18585</v>
      </c>
      <c r="H1317" s="98" t="str">
        <f>VLOOKUP(G1317,产品名称!$A:$B,2,0)</f>
        <v>Liquid Soap Peppermint 473ml</v>
      </c>
      <c r="I1317" s="173">
        <v>170.39</v>
      </c>
      <c r="J1317" s="84">
        <v>3</v>
      </c>
      <c r="K1317" s="81">
        <v>0.19</v>
      </c>
      <c r="L1317" s="176">
        <v>32.369999999999997</v>
      </c>
      <c r="M1317" s="82">
        <v>0.01</v>
      </c>
      <c r="N1317" s="94">
        <v>1.71</v>
      </c>
      <c r="O1317" s="21" t="s">
        <v>20327</v>
      </c>
      <c r="P1317" s="21" t="s">
        <v>20328</v>
      </c>
      <c r="Q1317" s="21" t="s">
        <v>13576</v>
      </c>
      <c r="R1317" s="23"/>
      <c r="S1317" s="21">
        <v>44197</v>
      </c>
    </row>
    <row r="1318" spans="1:19">
      <c r="A1318" s="21" t="s">
        <v>20317</v>
      </c>
      <c r="B1318" s="21" t="s">
        <v>20318</v>
      </c>
      <c r="C1318" s="21" t="s">
        <v>20329</v>
      </c>
      <c r="D1318" s="21" t="s">
        <v>20320</v>
      </c>
      <c r="E1318" s="21" t="s">
        <v>1365</v>
      </c>
      <c r="F1318" s="21" t="s">
        <v>3718</v>
      </c>
      <c r="G1318" s="21" t="s">
        <v>6882</v>
      </c>
      <c r="H1318" s="98" t="str">
        <f>VLOOKUP(G1318,产品名称!$A:$B,2,0)</f>
        <v>Bundle-Liquid Soap 16oz*3</v>
      </c>
      <c r="I1318" s="173">
        <v>273.05</v>
      </c>
      <c r="J1318" s="84">
        <v>1</v>
      </c>
      <c r="K1318" s="81">
        <v>4.2000000000000003E-2</v>
      </c>
      <c r="L1318" s="176">
        <v>11.47</v>
      </c>
      <c r="M1318" s="82"/>
      <c r="N1318" s="94">
        <v>0</v>
      </c>
      <c r="O1318" s="21" t="s">
        <v>20321</v>
      </c>
      <c r="P1318" s="21" t="s">
        <v>20330</v>
      </c>
      <c r="Q1318" s="21" t="s">
        <v>711</v>
      </c>
      <c r="R1318" s="23"/>
      <c r="S1318" s="21">
        <v>44197</v>
      </c>
    </row>
    <row r="1319" spans="1:19">
      <c r="A1319" s="21" t="s">
        <v>20331</v>
      </c>
      <c r="B1319" s="21" t="s">
        <v>20332</v>
      </c>
      <c r="C1319" s="21" t="s">
        <v>20333</v>
      </c>
      <c r="D1319" s="21" t="s">
        <v>20334</v>
      </c>
      <c r="E1319" s="21" t="s">
        <v>1365</v>
      </c>
      <c r="F1319" s="21" t="s">
        <v>1435</v>
      </c>
      <c r="G1319" s="21" t="s">
        <v>211</v>
      </c>
      <c r="H1319" s="98" t="str">
        <f>VLOOKUP(G1319,产品名称!$A:$B,2,0)</f>
        <v>Lip Balm -- Naked</v>
      </c>
      <c r="I1319" s="173">
        <v>34.57</v>
      </c>
      <c r="J1319" s="84">
        <v>1</v>
      </c>
      <c r="K1319" s="81">
        <v>4.2000000000000003E-2</v>
      </c>
      <c r="L1319" s="176">
        <v>1.45</v>
      </c>
      <c r="M1319" s="82"/>
      <c r="N1319" s="94">
        <v>0</v>
      </c>
      <c r="O1319" s="21" t="s">
        <v>20335</v>
      </c>
      <c r="P1319" s="21" t="s">
        <v>20335</v>
      </c>
      <c r="Q1319" s="21" t="s">
        <v>711</v>
      </c>
      <c r="R1319" s="23"/>
      <c r="S1319" s="21">
        <v>44196</v>
      </c>
    </row>
    <row r="1320" spans="1:19">
      <c r="A1320" s="21" t="s">
        <v>20336</v>
      </c>
      <c r="B1320" s="21" t="s">
        <v>20337</v>
      </c>
      <c r="C1320" s="21" t="s">
        <v>20338</v>
      </c>
      <c r="D1320" s="21" t="s">
        <v>20339</v>
      </c>
      <c r="E1320" s="21" t="s">
        <v>1365</v>
      </c>
      <c r="F1320" s="21" t="s">
        <v>3782</v>
      </c>
      <c r="G1320" s="21" t="s">
        <v>18660</v>
      </c>
      <c r="H1320" s="98" t="str">
        <f>VLOOKUP(G1320,产品名称!$A:$B,2,0)</f>
        <v>Liquid Soap Eucalyptus 237ml</v>
      </c>
      <c r="I1320" s="173">
        <v>74.069999999999993</v>
      </c>
      <c r="J1320" s="84">
        <v>1</v>
      </c>
      <c r="K1320" s="81">
        <v>4.2000000000000003E-2</v>
      </c>
      <c r="L1320" s="176">
        <v>3.11</v>
      </c>
      <c r="M1320" s="82"/>
      <c r="N1320" s="94">
        <v>0</v>
      </c>
      <c r="O1320" s="21" t="s">
        <v>20340</v>
      </c>
      <c r="P1320" s="21" t="s">
        <v>20340</v>
      </c>
      <c r="Q1320" s="21" t="s">
        <v>711</v>
      </c>
      <c r="R1320" s="23"/>
      <c r="S1320" s="21">
        <v>44196</v>
      </c>
    </row>
    <row r="1321" spans="1:19">
      <c r="A1321" s="21" t="s">
        <v>20341</v>
      </c>
      <c r="B1321" s="21" t="s">
        <v>20342</v>
      </c>
      <c r="C1321" s="21" t="s">
        <v>20343</v>
      </c>
      <c r="D1321" s="21" t="s">
        <v>20344</v>
      </c>
      <c r="E1321" s="21" t="s">
        <v>948</v>
      </c>
      <c r="F1321" s="21" t="s">
        <v>1434</v>
      </c>
      <c r="G1321" s="21" t="s">
        <v>20222</v>
      </c>
      <c r="H1321" s="98" t="str">
        <f>VLOOKUP(G1321,产品名称!$A:$B,2,0)</f>
        <v>Liquid Soap 473ml</v>
      </c>
      <c r="I1321" s="173">
        <v>58.7</v>
      </c>
      <c r="J1321" s="84">
        <v>1</v>
      </c>
      <c r="K1321" s="81">
        <v>3.5000000000000003E-2</v>
      </c>
      <c r="L1321" s="176">
        <v>2.0499999999999998</v>
      </c>
      <c r="M1321" s="82"/>
      <c r="N1321" s="94">
        <v>0</v>
      </c>
      <c r="O1321" s="21" t="s">
        <v>20345</v>
      </c>
      <c r="P1321" s="21" t="s">
        <v>20346</v>
      </c>
      <c r="Q1321" s="21" t="s">
        <v>20347</v>
      </c>
      <c r="R1321" s="23"/>
      <c r="S1321" s="21">
        <v>44196</v>
      </c>
    </row>
    <row r="1322" spans="1:19">
      <c r="A1322" s="21" t="s">
        <v>20348</v>
      </c>
      <c r="B1322" s="21" t="s">
        <v>20349</v>
      </c>
      <c r="C1322" s="21" t="s">
        <v>20350</v>
      </c>
      <c r="D1322" s="21" t="s">
        <v>20351</v>
      </c>
      <c r="E1322" s="21" t="s">
        <v>18699</v>
      </c>
      <c r="F1322" s="21" t="s">
        <v>1434</v>
      </c>
      <c r="G1322" s="21" t="s">
        <v>17425</v>
      </c>
      <c r="H1322" s="98" t="str">
        <f>VLOOKUP(G1322,产品名称!$A:$B,2,0)</f>
        <v>Liquid Soap 473ml</v>
      </c>
      <c r="I1322" s="173">
        <v>60.72</v>
      </c>
      <c r="J1322" s="84">
        <v>1</v>
      </c>
      <c r="K1322" s="81">
        <v>0.2</v>
      </c>
      <c r="L1322" s="176">
        <v>12.14</v>
      </c>
      <c r="M1322" s="82"/>
      <c r="N1322" s="94">
        <v>0</v>
      </c>
      <c r="O1322" s="21" t="s">
        <v>20352</v>
      </c>
      <c r="P1322" s="21" t="s">
        <v>20353</v>
      </c>
      <c r="Q1322" s="21" t="s">
        <v>18702</v>
      </c>
      <c r="R1322" s="23"/>
      <c r="S1322" s="21">
        <v>44196</v>
      </c>
    </row>
    <row r="1323" spans="1:19">
      <c r="A1323" s="21" t="s">
        <v>20348</v>
      </c>
      <c r="B1323" s="21" t="s">
        <v>20349</v>
      </c>
      <c r="C1323" s="21" t="s">
        <v>20354</v>
      </c>
      <c r="D1323" s="21" t="s">
        <v>20351</v>
      </c>
      <c r="E1323" s="21" t="s">
        <v>18699</v>
      </c>
      <c r="F1323" s="21" t="s">
        <v>1434</v>
      </c>
      <c r="G1323" s="21" t="s">
        <v>17425</v>
      </c>
      <c r="H1323" s="98" t="str">
        <f>VLOOKUP(G1323,产品名称!$A:$B,2,0)</f>
        <v>Liquid Soap 473ml</v>
      </c>
      <c r="I1323" s="173">
        <v>60.72</v>
      </c>
      <c r="J1323" s="84">
        <v>1</v>
      </c>
      <c r="K1323" s="81">
        <v>0.2</v>
      </c>
      <c r="L1323" s="176">
        <v>12.14</v>
      </c>
      <c r="M1323" s="82"/>
      <c r="N1323" s="94">
        <v>0</v>
      </c>
      <c r="O1323" s="21" t="s">
        <v>20352</v>
      </c>
      <c r="P1323" s="21" t="s">
        <v>20355</v>
      </c>
      <c r="Q1323" s="21" t="s">
        <v>18702</v>
      </c>
      <c r="R1323" s="23"/>
      <c r="S1323" s="21">
        <v>44196</v>
      </c>
    </row>
    <row r="1324" spans="1:19">
      <c r="A1324" s="21" t="s">
        <v>20323</v>
      </c>
      <c r="B1324" s="21" t="s">
        <v>20324</v>
      </c>
      <c r="C1324" s="21" t="s">
        <v>20356</v>
      </c>
      <c r="D1324" s="21" t="s">
        <v>20326</v>
      </c>
      <c r="E1324" s="21" t="s">
        <v>1367</v>
      </c>
      <c r="F1324" s="21" t="s">
        <v>8378</v>
      </c>
      <c r="G1324" s="21" t="s">
        <v>20357</v>
      </c>
      <c r="H1324" s="98" t="str">
        <f>VLOOKUP(G1324,产品名称!$A:$B,2,0)</f>
        <v>Peppermint Bar Soap 140g</v>
      </c>
      <c r="I1324" s="173">
        <v>100.65</v>
      </c>
      <c r="J1324" s="84">
        <v>4</v>
      </c>
      <c r="K1324" s="81">
        <v>0.19</v>
      </c>
      <c r="L1324" s="176">
        <v>19.12</v>
      </c>
      <c r="M1324" s="82">
        <v>0.01</v>
      </c>
      <c r="N1324" s="94">
        <v>1.01</v>
      </c>
      <c r="O1324" s="21" t="s">
        <v>20327</v>
      </c>
      <c r="P1324" s="21" t="s">
        <v>20358</v>
      </c>
      <c r="Q1324" s="21" t="s">
        <v>13576</v>
      </c>
      <c r="R1324" s="23"/>
      <c r="S1324" s="21">
        <v>44196</v>
      </c>
    </row>
    <row r="1325" spans="1:19">
      <c r="A1325" s="21" t="s">
        <v>20341</v>
      </c>
      <c r="B1325" s="21" t="s">
        <v>20342</v>
      </c>
      <c r="C1325" s="21" t="s">
        <v>20359</v>
      </c>
      <c r="D1325" s="21" t="s">
        <v>20344</v>
      </c>
      <c r="E1325" s="21" t="s">
        <v>948</v>
      </c>
      <c r="F1325" s="21" t="s">
        <v>1434</v>
      </c>
      <c r="G1325" s="21" t="s">
        <v>20222</v>
      </c>
      <c r="H1325" s="98" t="str">
        <f>VLOOKUP(G1325,产品名称!$A:$B,2,0)</f>
        <v>Liquid Soap 473ml</v>
      </c>
      <c r="I1325" s="173">
        <v>58.68</v>
      </c>
      <c r="J1325" s="84">
        <v>1</v>
      </c>
      <c r="K1325" s="81">
        <v>3.5000000000000003E-2</v>
      </c>
      <c r="L1325" s="176">
        <v>2.0499999999999998</v>
      </c>
      <c r="M1325" s="82"/>
      <c r="N1325" s="94">
        <v>0</v>
      </c>
      <c r="O1325" s="21" t="s">
        <v>20345</v>
      </c>
      <c r="P1325" s="21" t="s">
        <v>20360</v>
      </c>
      <c r="Q1325" s="21" t="s">
        <v>20347</v>
      </c>
      <c r="R1325" s="23"/>
      <c r="S1325" s="21">
        <v>44196</v>
      </c>
    </row>
    <row r="1326" spans="1:19">
      <c r="A1326" s="21" t="s">
        <v>20341</v>
      </c>
      <c r="B1326" s="21" t="s">
        <v>20342</v>
      </c>
      <c r="C1326" s="21" t="s">
        <v>20361</v>
      </c>
      <c r="D1326" s="21" t="s">
        <v>20344</v>
      </c>
      <c r="E1326" s="21" t="s">
        <v>948</v>
      </c>
      <c r="F1326" s="21" t="s">
        <v>1434</v>
      </c>
      <c r="G1326" s="21" t="s">
        <v>20222</v>
      </c>
      <c r="H1326" s="98" t="str">
        <f>VLOOKUP(G1326,产品名称!$A:$B,2,0)</f>
        <v>Liquid Soap 473ml</v>
      </c>
      <c r="I1326" s="173">
        <v>58.67</v>
      </c>
      <c r="J1326" s="84">
        <v>1</v>
      </c>
      <c r="K1326" s="81">
        <v>3.5000000000000003E-2</v>
      </c>
      <c r="L1326" s="176">
        <v>2.0499999999999998</v>
      </c>
      <c r="M1326" s="82"/>
      <c r="N1326" s="94">
        <v>0</v>
      </c>
      <c r="O1326" s="21" t="s">
        <v>20345</v>
      </c>
      <c r="P1326" s="21" t="s">
        <v>20362</v>
      </c>
      <c r="Q1326" s="21" t="s">
        <v>20347</v>
      </c>
      <c r="R1326" s="23"/>
      <c r="S1326" s="21">
        <v>44196</v>
      </c>
    </row>
    <row r="1327" spans="1:19">
      <c r="A1327" s="21" t="s">
        <v>20348</v>
      </c>
      <c r="B1327" s="21" t="s">
        <v>20349</v>
      </c>
      <c r="C1327" s="21" t="s">
        <v>20363</v>
      </c>
      <c r="D1327" s="21" t="s">
        <v>20351</v>
      </c>
      <c r="E1327" s="21" t="s">
        <v>18699</v>
      </c>
      <c r="F1327" s="21" t="s">
        <v>1434</v>
      </c>
      <c r="G1327" s="21" t="s">
        <v>17425</v>
      </c>
      <c r="H1327" s="98" t="str">
        <f>VLOOKUP(G1327,产品名称!$A:$B,2,0)</f>
        <v>Liquid Soap 473ml</v>
      </c>
      <c r="I1327" s="173">
        <v>60.71</v>
      </c>
      <c r="J1327" s="84">
        <v>1</v>
      </c>
      <c r="K1327" s="81">
        <v>0.2</v>
      </c>
      <c r="L1327" s="176">
        <v>12.14</v>
      </c>
      <c r="M1327" s="82"/>
      <c r="N1327" s="94">
        <v>0</v>
      </c>
      <c r="O1327" s="21" t="s">
        <v>20352</v>
      </c>
      <c r="P1327" s="21" t="s">
        <v>20364</v>
      </c>
      <c r="Q1327" s="21" t="s">
        <v>18702</v>
      </c>
      <c r="R1327" s="23"/>
      <c r="S1327" s="21">
        <v>44196</v>
      </c>
    </row>
    <row r="1328" spans="1:19">
      <c r="A1328" s="21" t="s">
        <v>20365</v>
      </c>
      <c r="B1328" s="21" t="s">
        <v>20366</v>
      </c>
      <c r="C1328" s="21" t="s">
        <v>20367</v>
      </c>
      <c r="D1328" s="21" t="s">
        <v>20368</v>
      </c>
      <c r="E1328" s="21" t="s">
        <v>1367</v>
      </c>
      <c r="F1328" s="21" t="s">
        <v>8378</v>
      </c>
      <c r="G1328" s="21" t="s">
        <v>20357</v>
      </c>
      <c r="H1328" s="98" t="str">
        <f>VLOOKUP(G1328,产品名称!$A:$B,2,0)</f>
        <v>Peppermint Bar Soap 140g</v>
      </c>
      <c r="I1328" s="173">
        <v>46.5</v>
      </c>
      <c r="J1328" s="84">
        <v>2</v>
      </c>
      <c r="K1328" s="81">
        <v>0.19</v>
      </c>
      <c r="L1328" s="176">
        <v>8.84</v>
      </c>
      <c r="M1328" s="82">
        <v>0.01</v>
      </c>
      <c r="N1328" s="94">
        <v>0.46</v>
      </c>
      <c r="O1328" s="21" t="s">
        <v>20369</v>
      </c>
      <c r="P1328" s="21" t="s">
        <v>20370</v>
      </c>
      <c r="Q1328" s="21" t="s">
        <v>13576</v>
      </c>
      <c r="R1328" s="23"/>
      <c r="S1328" s="21">
        <v>44196</v>
      </c>
    </row>
    <row r="1329" spans="1:19">
      <c r="A1329" s="21" t="s">
        <v>20371</v>
      </c>
      <c r="B1329" s="21" t="s">
        <v>20372</v>
      </c>
      <c r="C1329" s="21" t="s">
        <v>20373</v>
      </c>
      <c r="D1329" s="21" t="s">
        <v>20374</v>
      </c>
      <c r="E1329" s="21" t="s">
        <v>18699</v>
      </c>
      <c r="F1329" s="21" t="s">
        <v>1434</v>
      </c>
      <c r="G1329" s="21" t="s">
        <v>17425</v>
      </c>
      <c r="H1329" s="98" t="str">
        <f>VLOOKUP(G1329,产品名称!$A:$B,2,0)</f>
        <v>Liquid Soap 473ml</v>
      </c>
      <c r="I1329" s="173">
        <v>105.73</v>
      </c>
      <c r="J1329" s="84">
        <v>1</v>
      </c>
      <c r="K1329" s="81">
        <v>0.2</v>
      </c>
      <c r="L1329" s="176">
        <v>21.15</v>
      </c>
      <c r="M1329" s="82"/>
      <c r="N1329" s="94">
        <v>0</v>
      </c>
      <c r="O1329" s="21" t="s">
        <v>20375</v>
      </c>
      <c r="P1329" s="21" t="s">
        <v>20375</v>
      </c>
      <c r="Q1329" s="21" t="s">
        <v>18702</v>
      </c>
      <c r="R1329" s="23"/>
      <c r="S1329" s="21">
        <v>44196</v>
      </c>
    </row>
    <row r="1330" spans="1:19">
      <c r="A1330" s="21" t="s">
        <v>20365</v>
      </c>
      <c r="B1330" s="21" t="s">
        <v>20366</v>
      </c>
      <c r="C1330" s="21" t="s">
        <v>20376</v>
      </c>
      <c r="D1330" s="21" t="s">
        <v>20368</v>
      </c>
      <c r="E1330" s="21" t="s">
        <v>1367</v>
      </c>
      <c r="F1330" s="21" t="s">
        <v>8424</v>
      </c>
      <c r="G1330" s="21" t="s">
        <v>18585</v>
      </c>
      <c r="H1330" s="98" t="str">
        <f>VLOOKUP(G1330,产品名称!$A:$B,2,0)</f>
        <v>Liquid Soap Peppermint 473ml</v>
      </c>
      <c r="I1330" s="173">
        <v>154.85</v>
      </c>
      <c r="J1330" s="84">
        <v>3</v>
      </c>
      <c r="K1330" s="81">
        <v>0.19</v>
      </c>
      <c r="L1330" s="176">
        <v>29.42</v>
      </c>
      <c r="M1330" s="82">
        <v>0.01</v>
      </c>
      <c r="N1330" s="94">
        <v>1.55</v>
      </c>
      <c r="O1330" s="21" t="s">
        <v>20369</v>
      </c>
      <c r="P1330" s="21" t="s">
        <v>20377</v>
      </c>
      <c r="Q1330" s="21" t="s">
        <v>13576</v>
      </c>
      <c r="R1330" s="23"/>
      <c r="S1330" s="21">
        <v>44196</v>
      </c>
    </row>
    <row r="1331" spans="1:19">
      <c r="A1331" s="21" t="s">
        <v>20378</v>
      </c>
      <c r="B1331" s="21" t="s">
        <v>20379</v>
      </c>
      <c r="C1331" s="21" t="s">
        <v>20380</v>
      </c>
      <c r="D1331" s="21" t="s">
        <v>20381</v>
      </c>
      <c r="E1331" s="21" t="s">
        <v>18699</v>
      </c>
      <c r="F1331" s="21" t="s">
        <v>1434</v>
      </c>
      <c r="G1331" s="21" t="s">
        <v>17425</v>
      </c>
      <c r="H1331" s="98" t="str">
        <f>VLOOKUP(G1331,产品名称!$A:$B,2,0)</f>
        <v>Liquid Soap 473ml</v>
      </c>
      <c r="I1331" s="173">
        <v>62.22</v>
      </c>
      <c r="J1331" s="84">
        <v>1</v>
      </c>
      <c r="K1331" s="81">
        <v>0.2</v>
      </c>
      <c r="L1331" s="176">
        <v>12.44</v>
      </c>
      <c r="M1331" s="82"/>
      <c r="N1331" s="94">
        <v>0</v>
      </c>
      <c r="O1331" s="21" t="s">
        <v>20382</v>
      </c>
      <c r="P1331" s="21" t="s">
        <v>20383</v>
      </c>
      <c r="Q1331" s="21" t="s">
        <v>18702</v>
      </c>
      <c r="R1331" s="23"/>
      <c r="S1331" s="21">
        <v>44196</v>
      </c>
    </row>
    <row r="1332" spans="1:19">
      <c r="A1332" s="21" t="s">
        <v>20384</v>
      </c>
      <c r="B1332" s="21" t="s">
        <v>20385</v>
      </c>
      <c r="C1332" s="21" t="s">
        <v>20386</v>
      </c>
      <c r="D1332" s="21" t="s">
        <v>20387</v>
      </c>
      <c r="E1332" s="21" t="s">
        <v>18699</v>
      </c>
      <c r="F1332" s="21" t="s">
        <v>1434</v>
      </c>
      <c r="G1332" s="21" t="s">
        <v>17425</v>
      </c>
      <c r="H1332" s="98" t="str">
        <f>VLOOKUP(G1332,产品名称!$A:$B,2,0)</f>
        <v>Liquid Soap 473ml</v>
      </c>
      <c r="I1332" s="173">
        <v>60.71</v>
      </c>
      <c r="J1332" s="84">
        <v>1</v>
      </c>
      <c r="K1332" s="81">
        <v>0.2</v>
      </c>
      <c r="L1332" s="176">
        <v>12.14</v>
      </c>
      <c r="M1332" s="82"/>
      <c r="N1332" s="94">
        <v>0</v>
      </c>
      <c r="O1332" s="21" t="s">
        <v>20388</v>
      </c>
      <c r="P1332" s="21" t="s">
        <v>20389</v>
      </c>
      <c r="Q1332" s="21" t="s">
        <v>18702</v>
      </c>
      <c r="R1332" s="23"/>
      <c r="S1332" s="21">
        <v>44196</v>
      </c>
    </row>
    <row r="1333" spans="1:19">
      <c r="A1333" s="21" t="s">
        <v>20378</v>
      </c>
      <c r="B1333" s="21" t="s">
        <v>20379</v>
      </c>
      <c r="C1333" s="21" t="s">
        <v>20390</v>
      </c>
      <c r="D1333" s="21" t="s">
        <v>20381</v>
      </c>
      <c r="E1333" s="21" t="s">
        <v>18699</v>
      </c>
      <c r="F1333" s="21" t="s">
        <v>1434</v>
      </c>
      <c r="G1333" s="21" t="s">
        <v>17425</v>
      </c>
      <c r="H1333" s="98" t="str">
        <f>VLOOKUP(G1333,产品名称!$A:$B,2,0)</f>
        <v>Liquid Soap 473ml</v>
      </c>
      <c r="I1333" s="173">
        <v>62.2</v>
      </c>
      <c r="J1333" s="84">
        <v>1</v>
      </c>
      <c r="K1333" s="81">
        <v>0.2</v>
      </c>
      <c r="L1333" s="176">
        <v>12.44</v>
      </c>
      <c r="M1333" s="82"/>
      <c r="N1333" s="94">
        <v>0</v>
      </c>
      <c r="O1333" s="21" t="s">
        <v>20382</v>
      </c>
      <c r="P1333" s="21" t="s">
        <v>20391</v>
      </c>
      <c r="Q1333" s="21" t="s">
        <v>18702</v>
      </c>
      <c r="R1333" s="23"/>
      <c r="S1333" s="21">
        <v>44196</v>
      </c>
    </row>
    <row r="1334" spans="1:19">
      <c r="A1334" s="21" t="s">
        <v>20384</v>
      </c>
      <c r="B1334" s="21" t="s">
        <v>20385</v>
      </c>
      <c r="C1334" s="21" t="s">
        <v>20392</v>
      </c>
      <c r="D1334" s="21" t="s">
        <v>20387</v>
      </c>
      <c r="E1334" s="21" t="s">
        <v>18699</v>
      </c>
      <c r="F1334" s="21" t="s">
        <v>1434</v>
      </c>
      <c r="G1334" s="21" t="s">
        <v>17425</v>
      </c>
      <c r="H1334" s="98" t="str">
        <f>VLOOKUP(G1334,产品名称!$A:$B,2,0)</f>
        <v>Liquid Soap 473ml</v>
      </c>
      <c r="I1334" s="173">
        <v>60.72</v>
      </c>
      <c r="J1334" s="84">
        <v>1</v>
      </c>
      <c r="K1334" s="81">
        <v>0.2</v>
      </c>
      <c r="L1334" s="176">
        <v>12.14</v>
      </c>
      <c r="M1334" s="82"/>
      <c r="N1334" s="94">
        <v>0</v>
      </c>
      <c r="O1334" s="21" t="s">
        <v>20388</v>
      </c>
      <c r="P1334" s="21" t="s">
        <v>20393</v>
      </c>
      <c r="Q1334" s="21" t="s">
        <v>18702</v>
      </c>
      <c r="R1334" s="23"/>
      <c r="S1334" s="21">
        <v>44196</v>
      </c>
    </row>
    <row r="1335" spans="1:19">
      <c r="A1335" s="21" t="s">
        <v>20394</v>
      </c>
      <c r="B1335" s="21" t="s">
        <v>20395</v>
      </c>
      <c r="C1335" s="21" t="s">
        <v>20396</v>
      </c>
      <c r="D1335" s="21" t="s">
        <v>20397</v>
      </c>
      <c r="E1335" s="21" t="s">
        <v>1365</v>
      </c>
      <c r="F1335" s="21" t="s">
        <v>16165</v>
      </c>
      <c r="G1335" s="21" t="s">
        <v>16166</v>
      </c>
      <c r="H1335" s="98" t="str">
        <f>VLOOKUP(G1335,产品名称!$A:$B,2,0)</f>
        <v>Liquid Soap Almond 473ml</v>
      </c>
      <c r="I1335" s="173">
        <v>170.21</v>
      </c>
      <c r="J1335" s="84">
        <v>3</v>
      </c>
      <c r="K1335" s="81">
        <v>4.2000000000000003E-2</v>
      </c>
      <c r="L1335" s="176">
        <v>7.15</v>
      </c>
      <c r="M1335" s="82"/>
      <c r="N1335" s="94">
        <v>0</v>
      </c>
      <c r="O1335" s="21" t="s">
        <v>20398</v>
      </c>
      <c r="P1335" s="21" t="s">
        <v>20398</v>
      </c>
      <c r="Q1335" s="21" t="s">
        <v>20399</v>
      </c>
      <c r="R1335" s="23"/>
      <c r="S1335" s="21">
        <v>44196</v>
      </c>
    </row>
    <row r="1336" spans="1:19">
      <c r="A1336" s="21" t="s">
        <v>20378</v>
      </c>
      <c r="B1336" s="21" t="s">
        <v>20379</v>
      </c>
      <c r="C1336" s="21" t="s">
        <v>20400</v>
      </c>
      <c r="D1336" s="21" t="s">
        <v>20381</v>
      </c>
      <c r="E1336" s="21" t="s">
        <v>18699</v>
      </c>
      <c r="F1336" s="21" t="s">
        <v>1434</v>
      </c>
      <c r="G1336" s="21" t="s">
        <v>17425</v>
      </c>
      <c r="H1336" s="98" t="str">
        <f>VLOOKUP(G1336,产品名称!$A:$B,2,0)</f>
        <v>Liquid Soap 473ml</v>
      </c>
      <c r="I1336" s="173">
        <v>62.22</v>
      </c>
      <c r="J1336" s="84">
        <v>1</v>
      </c>
      <c r="K1336" s="81">
        <v>0.2</v>
      </c>
      <c r="L1336" s="176">
        <v>12.44</v>
      </c>
      <c r="M1336" s="82"/>
      <c r="N1336" s="94">
        <v>0</v>
      </c>
      <c r="O1336" s="21" t="s">
        <v>20382</v>
      </c>
      <c r="P1336" s="21" t="s">
        <v>20401</v>
      </c>
      <c r="Q1336" s="21" t="s">
        <v>18702</v>
      </c>
      <c r="R1336" s="23"/>
      <c r="S1336" s="21">
        <v>44196</v>
      </c>
    </row>
    <row r="1337" spans="1:19">
      <c r="A1337" s="21" t="s">
        <v>20384</v>
      </c>
      <c r="B1337" s="21" t="s">
        <v>20385</v>
      </c>
      <c r="C1337" s="21" t="s">
        <v>20402</v>
      </c>
      <c r="D1337" s="21" t="s">
        <v>20387</v>
      </c>
      <c r="E1337" s="21" t="s">
        <v>18699</v>
      </c>
      <c r="F1337" s="21" t="s">
        <v>1434</v>
      </c>
      <c r="G1337" s="21" t="s">
        <v>17425</v>
      </c>
      <c r="H1337" s="98" t="str">
        <f>VLOOKUP(G1337,产品名称!$A:$B,2,0)</f>
        <v>Liquid Soap 473ml</v>
      </c>
      <c r="I1337" s="173">
        <v>60.72</v>
      </c>
      <c r="J1337" s="84">
        <v>1</v>
      </c>
      <c r="K1337" s="81">
        <v>0.2</v>
      </c>
      <c r="L1337" s="176">
        <v>12.14</v>
      </c>
      <c r="M1337" s="82"/>
      <c r="N1337" s="94">
        <v>0</v>
      </c>
      <c r="O1337" s="21" t="s">
        <v>20388</v>
      </c>
      <c r="P1337" s="21" t="s">
        <v>20403</v>
      </c>
      <c r="Q1337" s="21" t="s">
        <v>18702</v>
      </c>
      <c r="R1337" s="23"/>
      <c r="S1337" s="21">
        <v>44196</v>
      </c>
    </row>
    <row r="1338" spans="1:19">
      <c r="A1338" s="21" t="s">
        <v>20404</v>
      </c>
      <c r="B1338" s="21" t="s">
        <v>20405</v>
      </c>
      <c r="C1338" s="21" t="s">
        <v>20406</v>
      </c>
      <c r="D1338" s="21" t="s">
        <v>20407</v>
      </c>
      <c r="E1338" s="21" t="s">
        <v>948</v>
      </c>
      <c r="F1338" s="21" t="s">
        <v>4841</v>
      </c>
      <c r="G1338" s="21" t="s">
        <v>18491</v>
      </c>
      <c r="H1338" s="98" t="str">
        <f>VLOOKUP(G1338,产品名称!$A:$B,2,0)</f>
        <v>Liquid Soap Eucalyptus 473ml</v>
      </c>
      <c r="I1338" s="173">
        <v>161.33000000000001</v>
      </c>
      <c r="J1338" s="84">
        <v>3</v>
      </c>
      <c r="K1338" s="81">
        <v>3.5000000000000003E-2</v>
      </c>
      <c r="L1338" s="176">
        <v>5.65</v>
      </c>
      <c r="M1338" s="82"/>
      <c r="N1338" s="94">
        <v>0</v>
      </c>
      <c r="O1338" s="21" t="s">
        <v>20408</v>
      </c>
      <c r="P1338" s="21" t="s">
        <v>20409</v>
      </c>
      <c r="Q1338" s="21" t="s">
        <v>20410</v>
      </c>
      <c r="R1338" s="23"/>
      <c r="S1338" s="21">
        <v>44196</v>
      </c>
    </row>
    <row r="1339" spans="1:19">
      <c r="A1339" s="21" t="s">
        <v>20404</v>
      </c>
      <c r="B1339" s="21" t="s">
        <v>20405</v>
      </c>
      <c r="C1339" s="21" t="s">
        <v>20411</v>
      </c>
      <c r="D1339" s="21" t="s">
        <v>20407</v>
      </c>
      <c r="E1339" s="21" t="s">
        <v>948</v>
      </c>
      <c r="F1339" s="21" t="s">
        <v>1438</v>
      </c>
      <c r="G1339" s="21" t="s">
        <v>210</v>
      </c>
      <c r="H1339" s="98" t="str">
        <f>VLOOKUP(G1339,产品名称!$A:$B,2,0)</f>
        <v>Lip Balm -- Lemon Lime</v>
      </c>
      <c r="I1339" s="173">
        <v>24.65</v>
      </c>
      <c r="J1339" s="84">
        <v>1</v>
      </c>
      <c r="K1339" s="81">
        <v>3.5000000000000003E-2</v>
      </c>
      <c r="L1339" s="176">
        <v>0.86</v>
      </c>
      <c r="M1339" s="82"/>
      <c r="N1339" s="94">
        <v>0</v>
      </c>
      <c r="O1339" s="21" t="s">
        <v>20408</v>
      </c>
      <c r="P1339" s="21" t="s">
        <v>20412</v>
      </c>
      <c r="Q1339" s="21" t="s">
        <v>20410</v>
      </c>
      <c r="R1339" s="23"/>
      <c r="S1339" s="21">
        <v>44196</v>
      </c>
    </row>
    <row r="1340" spans="1:19">
      <c r="A1340" s="21" t="s">
        <v>20413</v>
      </c>
      <c r="B1340" s="21" t="s">
        <v>20414</v>
      </c>
      <c r="C1340" s="21" t="s">
        <v>20415</v>
      </c>
      <c r="D1340" s="21" t="s">
        <v>20416</v>
      </c>
      <c r="E1340" s="21" t="s">
        <v>1367</v>
      </c>
      <c r="F1340" s="21" t="s">
        <v>1438</v>
      </c>
      <c r="G1340" s="21" t="s">
        <v>210</v>
      </c>
      <c r="H1340" s="98" t="str">
        <f>VLOOKUP(G1340,产品名称!$A:$B,2,0)</f>
        <v>Lip Balm -- Lemon Lime</v>
      </c>
      <c r="I1340" s="173">
        <v>32.799999999999997</v>
      </c>
      <c r="J1340" s="84">
        <v>1</v>
      </c>
      <c r="K1340" s="81">
        <v>0.19</v>
      </c>
      <c r="L1340" s="176">
        <v>6.23</v>
      </c>
      <c r="M1340" s="82">
        <v>0.01</v>
      </c>
      <c r="N1340" s="94">
        <v>0.33</v>
      </c>
      <c r="O1340" s="21" t="s">
        <v>20417</v>
      </c>
      <c r="P1340" s="21" t="s">
        <v>20417</v>
      </c>
      <c r="Q1340" s="21" t="s">
        <v>1380</v>
      </c>
      <c r="R1340" s="23"/>
      <c r="S1340" s="21">
        <v>44196</v>
      </c>
    </row>
    <row r="1341" spans="1:19">
      <c r="A1341" s="21" t="s">
        <v>20418</v>
      </c>
      <c r="B1341" s="21" t="s">
        <v>20419</v>
      </c>
      <c r="C1341" s="21" t="s">
        <v>20420</v>
      </c>
      <c r="D1341" s="21" t="s">
        <v>20421</v>
      </c>
      <c r="E1341" s="21" t="s">
        <v>1367</v>
      </c>
      <c r="F1341" s="21" t="s">
        <v>1437</v>
      </c>
      <c r="G1341" s="21" t="s">
        <v>16126</v>
      </c>
      <c r="H1341" s="98" t="str">
        <f>VLOOKUP(G1341,产品名称!$A:$B,2,0)</f>
        <v>Lip Balm -- Peppermint</v>
      </c>
      <c r="I1341" s="173">
        <v>23.72</v>
      </c>
      <c r="J1341" s="84">
        <v>1</v>
      </c>
      <c r="K1341" s="81">
        <v>0.19</v>
      </c>
      <c r="L1341" s="176">
        <v>4.51</v>
      </c>
      <c r="M1341" s="82">
        <v>0.01</v>
      </c>
      <c r="N1341" s="94">
        <v>0.23</v>
      </c>
      <c r="O1341" s="21" t="s">
        <v>20422</v>
      </c>
      <c r="P1341" s="21" t="s">
        <v>20423</v>
      </c>
      <c r="Q1341" s="21" t="s">
        <v>1380</v>
      </c>
      <c r="R1341" s="23"/>
      <c r="S1341" s="21">
        <v>44196</v>
      </c>
    </row>
    <row r="1342" spans="1:19">
      <c r="A1342" s="21" t="s">
        <v>20418</v>
      </c>
      <c r="B1342" s="21" t="s">
        <v>20419</v>
      </c>
      <c r="C1342" s="21" t="s">
        <v>20424</v>
      </c>
      <c r="D1342" s="21" t="s">
        <v>20421</v>
      </c>
      <c r="E1342" s="21" t="s">
        <v>1367</v>
      </c>
      <c r="F1342" s="21" t="s">
        <v>1438</v>
      </c>
      <c r="G1342" s="21" t="s">
        <v>210</v>
      </c>
      <c r="H1342" s="98" t="str">
        <f>VLOOKUP(G1342,产品名称!$A:$B,2,0)</f>
        <v>Lip Balm -- Lemon Lime</v>
      </c>
      <c r="I1342" s="173">
        <v>23.72</v>
      </c>
      <c r="J1342" s="84">
        <v>1</v>
      </c>
      <c r="K1342" s="81">
        <v>0.19</v>
      </c>
      <c r="L1342" s="176">
        <v>4.51</v>
      </c>
      <c r="M1342" s="82">
        <v>0.01</v>
      </c>
      <c r="N1342" s="94">
        <v>0.23</v>
      </c>
      <c r="O1342" s="21" t="s">
        <v>20422</v>
      </c>
      <c r="P1342" s="21" t="s">
        <v>20425</v>
      </c>
      <c r="Q1342" s="21" t="s">
        <v>1380</v>
      </c>
      <c r="R1342" s="23"/>
      <c r="S1342" s="21">
        <v>44196</v>
      </c>
    </row>
    <row r="1343" spans="1:19">
      <c r="A1343" s="21" t="s">
        <v>20426</v>
      </c>
      <c r="B1343" s="21" t="s">
        <v>20427</v>
      </c>
      <c r="C1343" s="21" t="s">
        <v>20428</v>
      </c>
      <c r="D1343" s="21" t="s">
        <v>20429</v>
      </c>
      <c r="E1343" s="21" t="s">
        <v>1367</v>
      </c>
      <c r="F1343" s="21" t="s">
        <v>1433</v>
      </c>
      <c r="G1343" s="21" t="s">
        <v>18471</v>
      </c>
      <c r="H1343" s="98" t="str">
        <f>VLOOKUP(G1343,产品名称!$A:$B,2,0)</f>
        <v>Bar Soap</v>
      </c>
      <c r="I1343" s="173">
        <v>60.15</v>
      </c>
      <c r="J1343" s="84">
        <v>3</v>
      </c>
      <c r="K1343" s="81">
        <v>0.19</v>
      </c>
      <c r="L1343" s="176">
        <v>11.43</v>
      </c>
      <c r="M1343" s="82">
        <v>0.01</v>
      </c>
      <c r="N1343" s="94">
        <v>0.6</v>
      </c>
      <c r="O1343" s="21" t="s">
        <v>20430</v>
      </c>
      <c r="P1343" s="21" t="s">
        <v>20431</v>
      </c>
      <c r="Q1343" s="21" t="s">
        <v>1380</v>
      </c>
      <c r="R1343" s="23"/>
      <c r="S1343" s="21">
        <v>44196</v>
      </c>
    </row>
    <row r="1344" spans="1:19">
      <c r="A1344" s="21" t="s">
        <v>20426</v>
      </c>
      <c r="B1344" s="21" t="s">
        <v>20432</v>
      </c>
      <c r="C1344" s="21" t="s">
        <v>20433</v>
      </c>
      <c r="D1344" s="21" t="s">
        <v>20429</v>
      </c>
      <c r="E1344" s="21" t="s">
        <v>1367</v>
      </c>
      <c r="F1344" s="21" t="s">
        <v>1433</v>
      </c>
      <c r="G1344" s="21" t="s">
        <v>18471</v>
      </c>
      <c r="H1344" s="98" t="str">
        <f>VLOOKUP(G1344,产品名称!$A:$B,2,0)</f>
        <v>Bar Soap</v>
      </c>
      <c r="I1344" s="173">
        <v>20.04</v>
      </c>
      <c r="J1344" s="84">
        <v>1</v>
      </c>
      <c r="K1344" s="81">
        <v>0.19</v>
      </c>
      <c r="L1344" s="176">
        <v>3.81</v>
      </c>
      <c r="M1344" s="82">
        <v>0.01</v>
      </c>
      <c r="N1344" s="94">
        <v>0.2</v>
      </c>
      <c r="O1344" s="21" t="s">
        <v>20430</v>
      </c>
      <c r="P1344" s="21" t="s">
        <v>20434</v>
      </c>
      <c r="Q1344" s="21" t="s">
        <v>1380</v>
      </c>
      <c r="R1344" s="23"/>
      <c r="S1344" s="21">
        <v>44196</v>
      </c>
    </row>
    <row r="1345" spans="1:19">
      <c r="A1345" s="21" t="s">
        <v>20426</v>
      </c>
      <c r="B1345" s="21" t="s">
        <v>20435</v>
      </c>
      <c r="C1345" s="21" t="s">
        <v>20436</v>
      </c>
      <c r="D1345" s="21" t="s">
        <v>20429</v>
      </c>
      <c r="E1345" s="21" t="s">
        <v>1367</v>
      </c>
      <c r="F1345" s="21" t="s">
        <v>1433</v>
      </c>
      <c r="G1345" s="21" t="s">
        <v>18471</v>
      </c>
      <c r="H1345" s="98" t="str">
        <f>VLOOKUP(G1345,产品名称!$A:$B,2,0)</f>
        <v>Bar Soap</v>
      </c>
      <c r="I1345" s="173">
        <v>20.04</v>
      </c>
      <c r="J1345" s="84">
        <v>1</v>
      </c>
      <c r="K1345" s="81">
        <v>0.19</v>
      </c>
      <c r="L1345" s="176">
        <v>3.81</v>
      </c>
      <c r="M1345" s="82">
        <v>0.01</v>
      </c>
      <c r="N1345" s="94">
        <v>0.2</v>
      </c>
      <c r="O1345" s="21" t="s">
        <v>20430</v>
      </c>
      <c r="P1345" s="21" t="s">
        <v>20437</v>
      </c>
      <c r="Q1345" s="21" t="s">
        <v>1380</v>
      </c>
      <c r="R1345" s="23"/>
      <c r="S1345" s="21">
        <v>44196</v>
      </c>
    </row>
    <row r="1346" spans="1:19">
      <c r="A1346" s="21" t="s">
        <v>20426</v>
      </c>
      <c r="B1346" s="21" t="s">
        <v>20438</v>
      </c>
      <c r="C1346" s="21" t="s">
        <v>20439</v>
      </c>
      <c r="D1346" s="21" t="s">
        <v>20429</v>
      </c>
      <c r="E1346" s="21" t="s">
        <v>1367</v>
      </c>
      <c r="F1346" s="21" t="s">
        <v>1433</v>
      </c>
      <c r="G1346" s="21" t="s">
        <v>18471</v>
      </c>
      <c r="H1346" s="98" t="str">
        <f>VLOOKUP(G1346,产品名称!$A:$B,2,0)</f>
        <v>Bar Soap</v>
      </c>
      <c r="I1346" s="173">
        <v>20.04</v>
      </c>
      <c r="J1346" s="84">
        <v>1</v>
      </c>
      <c r="K1346" s="81">
        <v>0.19</v>
      </c>
      <c r="L1346" s="176">
        <v>3.81</v>
      </c>
      <c r="M1346" s="82">
        <v>0.01</v>
      </c>
      <c r="N1346" s="94">
        <v>0.2</v>
      </c>
      <c r="O1346" s="21" t="s">
        <v>20430</v>
      </c>
      <c r="P1346" s="21" t="s">
        <v>20440</v>
      </c>
      <c r="Q1346" s="21" t="s">
        <v>1380</v>
      </c>
      <c r="R1346" s="23"/>
      <c r="S1346" s="21">
        <v>44196</v>
      </c>
    </row>
    <row r="1347" spans="1:19">
      <c r="A1347" s="21" t="s">
        <v>20441</v>
      </c>
      <c r="B1347" s="21" t="s">
        <v>20442</v>
      </c>
      <c r="C1347" s="21" t="s">
        <v>20443</v>
      </c>
      <c r="D1347" s="21" t="s">
        <v>20444</v>
      </c>
      <c r="E1347" s="21" t="s">
        <v>1365</v>
      </c>
      <c r="F1347" s="21" t="s">
        <v>3792</v>
      </c>
      <c r="G1347" s="21" t="s">
        <v>20445</v>
      </c>
      <c r="H1347" s="98" t="str">
        <f>VLOOKUP(G1347,产品名称!$A:$B,2,0)</f>
        <v>Liquid Soap Lavender 237ml</v>
      </c>
      <c r="I1347" s="173">
        <v>84.22</v>
      </c>
      <c r="J1347" s="84">
        <v>1</v>
      </c>
      <c r="K1347" s="81">
        <v>4.2000000000000003E-2</v>
      </c>
      <c r="L1347" s="176">
        <v>3.54</v>
      </c>
      <c r="M1347" s="82"/>
      <c r="N1347" s="94">
        <v>0</v>
      </c>
      <c r="O1347" s="21" t="s">
        <v>20446</v>
      </c>
      <c r="P1347" s="21" t="s">
        <v>20446</v>
      </c>
      <c r="Q1347" s="21" t="s">
        <v>20447</v>
      </c>
      <c r="R1347" s="23"/>
      <c r="S1347" s="21">
        <v>44195</v>
      </c>
    </row>
    <row r="1348" spans="1:19">
      <c r="A1348" s="21" t="s">
        <v>20448</v>
      </c>
      <c r="B1348" s="21" t="s">
        <v>20449</v>
      </c>
      <c r="C1348" s="21" t="s">
        <v>20450</v>
      </c>
      <c r="D1348" s="21" t="s">
        <v>20451</v>
      </c>
      <c r="E1348" s="21" t="s">
        <v>1367</v>
      </c>
      <c r="F1348" s="21" t="s">
        <v>8232</v>
      </c>
      <c r="G1348" s="21" t="s">
        <v>18488</v>
      </c>
      <c r="H1348" s="98" t="str">
        <f>VLOOKUP(G1348,产品名称!$A:$B,2,0)</f>
        <v>Liquid Soap Tea Tree 473ml</v>
      </c>
      <c r="I1348" s="173">
        <v>116.69</v>
      </c>
      <c r="J1348" s="84">
        <v>1</v>
      </c>
      <c r="K1348" s="81">
        <v>0.19</v>
      </c>
      <c r="L1348" s="176">
        <v>22.17</v>
      </c>
      <c r="M1348" s="82">
        <v>0.01</v>
      </c>
      <c r="N1348" s="94">
        <v>1.17</v>
      </c>
      <c r="O1348" s="21" t="s">
        <v>20452</v>
      </c>
      <c r="P1348" s="21" t="s">
        <v>20452</v>
      </c>
      <c r="Q1348" s="21" t="s">
        <v>1380</v>
      </c>
      <c r="R1348" s="23"/>
      <c r="S1348" s="21">
        <v>44195</v>
      </c>
    </row>
    <row r="1349" spans="1:19">
      <c r="A1349" s="21" t="s">
        <v>20453</v>
      </c>
      <c r="B1349" s="21" t="s">
        <v>20454</v>
      </c>
      <c r="C1349" s="21" t="s">
        <v>20455</v>
      </c>
      <c r="D1349" s="21" t="s">
        <v>20456</v>
      </c>
      <c r="E1349" s="21" t="s">
        <v>1365</v>
      </c>
      <c r="F1349" s="21" t="s">
        <v>1435</v>
      </c>
      <c r="G1349" s="21" t="s">
        <v>16391</v>
      </c>
      <c r="H1349" s="98" t="str">
        <f>VLOOKUP(G1349,产品名称!$A:$B,2,0)</f>
        <v>Lip Balm -- Naked</v>
      </c>
      <c r="I1349" s="173">
        <v>28.45</v>
      </c>
      <c r="J1349" s="84">
        <v>1</v>
      </c>
      <c r="K1349" s="81">
        <v>4.2000000000000003E-2</v>
      </c>
      <c r="L1349" s="176">
        <v>1.19</v>
      </c>
      <c r="M1349" s="82"/>
      <c r="N1349" s="94">
        <v>0</v>
      </c>
      <c r="O1349" s="21" t="s">
        <v>20457</v>
      </c>
      <c r="P1349" s="21" t="s">
        <v>20457</v>
      </c>
      <c r="Q1349" s="21" t="s">
        <v>1368</v>
      </c>
      <c r="R1349" s="23"/>
      <c r="S1349" s="21">
        <v>44195</v>
      </c>
    </row>
    <row r="1350" spans="1:19">
      <c r="A1350" s="21" t="s">
        <v>20458</v>
      </c>
      <c r="B1350" s="21" t="s">
        <v>20459</v>
      </c>
      <c r="C1350" s="21" t="s">
        <v>20460</v>
      </c>
      <c r="D1350" s="21" t="s">
        <v>20461</v>
      </c>
      <c r="E1350" s="21" t="s">
        <v>18699</v>
      </c>
      <c r="F1350" s="21" t="s">
        <v>1434</v>
      </c>
      <c r="G1350" s="21" t="s">
        <v>17425</v>
      </c>
      <c r="H1350" s="98" t="str">
        <f>VLOOKUP(G1350,产品名称!$A:$B,2,0)</f>
        <v>Liquid Soap 473ml</v>
      </c>
      <c r="I1350" s="173">
        <v>64.27</v>
      </c>
      <c r="J1350" s="84">
        <v>1</v>
      </c>
      <c r="K1350" s="81">
        <v>0.2</v>
      </c>
      <c r="L1350" s="176">
        <v>12.85</v>
      </c>
      <c r="M1350" s="82"/>
      <c r="N1350" s="94">
        <v>0</v>
      </c>
      <c r="O1350" s="21" t="s">
        <v>20462</v>
      </c>
      <c r="P1350" s="21" t="s">
        <v>20463</v>
      </c>
      <c r="Q1350" s="21" t="s">
        <v>18702</v>
      </c>
      <c r="R1350" s="23"/>
      <c r="S1350" s="21">
        <v>44195</v>
      </c>
    </row>
    <row r="1351" spans="1:19">
      <c r="A1351" s="21" t="s">
        <v>20464</v>
      </c>
      <c r="B1351" s="21" t="s">
        <v>20465</v>
      </c>
      <c r="C1351" s="21" t="s">
        <v>20466</v>
      </c>
      <c r="D1351" s="21" t="s">
        <v>20467</v>
      </c>
      <c r="E1351" s="21" t="s">
        <v>948</v>
      </c>
      <c r="F1351" s="21" t="s">
        <v>8232</v>
      </c>
      <c r="G1351" s="21" t="s">
        <v>18488</v>
      </c>
      <c r="H1351" s="98" t="str">
        <f>VLOOKUP(G1351,产品名称!$A:$B,2,0)</f>
        <v>Liquid Soap Tea Tree 473ml</v>
      </c>
      <c r="I1351" s="173">
        <v>183.07</v>
      </c>
      <c r="J1351" s="84">
        <v>3</v>
      </c>
      <c r="K1351" s="81">
        <v>3.5000000000000003E-2</v>
      </c>
      <c r="L1351" s="176">
        <v>6.41</v>
      </c>
      <c r="M1351" s="82"/>
      <c r="N1351" s="94">
        <v>0</v>
      </c>
      <c r="O1351" s="21" t="s">
        <v>20468</v>
      </c>
      <c r="P1351" s="21" t="s">
        <v>20468</v>
      </c>
      <c r="Q1351" s="21" t="s">
        <v>20469</v>
      </c>
      <c r="R1351" s="23"/>
      <c r="S1351" s="21">
        <v>44195</v>
      </c>
    </row>
    <row r="1352" spans="1:19">
      <c r="A1352" s="21" t="s">
        <v>20458</v>
      </c>
      <c r="B1352" s="21" t="s">
        <v>20459</v>
      </c>
      <c r="C1352" s="21" t="s">
        <v>20470</v>
      </c>
      <c r="D1352" s="21" t="s">
        <v>20461</v>
      </c>
      <c r="E1352" s="21" t="s">
        <v>18699</v>
      </c>
      <c r="F1352" s="21" t="s">
        <v>1434</v>
      </c>
      <c r="G1352" s="21" t="s">
        <v>17425</v>
      </c>
      <c r="H1352" s="98" t="str">
        <f>VLOOKUP(G1352,产品名称!$A:$B,2,0)</f>
        <v>Liquid Soap 473ml</v>
      </c>
      <c r="I1352" s="173">
        <v>64.28</v>
      </c>
      <c r="J1352" s="84">
        <v>1</v>
      </c>
      <c r="K1352" s="81">
        <v>0.2</v>
      </c>
      <c r="L1352" s="176">
        <v>12.86</v>
      </c>
      <c r="M1352" s="82"/>
      <c r="N1352" s="94">
        <v>0</v>
      </c>
      <c r="O1352" s="21" t="s">
        <v>20462</v>
      </c>
      <c r="P1352" s="21" t="s">
        <v>20471</v>
      </c>
      <c r="Q1352" s="21" t="s">
        <v>18702</v>
      </c>
      <c r="R1352" s="23"/>
      <c r="S1352" s="21">
        <v>44195</v>
      </c>
    </row>
    <row r="1353" spans="1:19">
      <c r="A1353" s="21" t="s">
        <v>20458</v>
      </c>
      <c r="B1353" s="21" t="s">
        <v>20459</v>
      </c>
      <c r="C1353" s="21" t="s">
        <v>20472</v>
      </c>
      <c r="D1353" s="21" t="s">
        <v>20461</v>
      </c>
      <c r="E1353" s="21" t="s">
        <v>18699</v>
      </c>
      <c r="F1353" s="21" t="s">
        <v>1434</v>
      </c>
      <c r="G1353" s="21" t="s">
        <v>17425</v>
      </c>
      <c r="H1353" s="98" t="str">
        <f>VLOOKUP(G1353,产品名称!$A:$B,2,0)</f>
        <v>Liquid Soap 473ml</v>
      </c>
      <c r="I1353" s="173">
        <v>64.260000000000005</v>
      </c>
      <c r="J1353" s="84">
        <v>1</v>
      </c>
      <c r="K1353" s="81">
        <v>0.2</v>
      </c>
      <c r="L1353" s="176">
        <v>12.85</v>
      </c>
      <c r="M1353" s="82"/>
      <c r="N1353" s="94">
        <v>0</v>
      </c>
      <c r="O1353" s="21" t="s">
        <v>20462</v>
      </c>
      <c r="P1353" s="21" t="s">
        <v>20473</v>
      </c>
      <c r="Q1353" s="21" t="s">
        <v>18702</v>
      </c>
      <c r="R1353" s="23"/>
      <c r="S1353" s="21">
        <v>44195</v>
      </c>
    </row>
    <row r="1354" spans="1:19">
      <c r="A1354" s="21" t="s">
        <v>20474</v>
      </c>
      <c r="B1354" s="21" t="s">
        <v>20475</v>
      </c>
      <c r="C1354" s="21" t="s">
        <v>20476</v>
      </c>
      <c r="D1354" s="21" t="s">
        <v>20477</v>
      </c>
      <c r="E1354" s="21" t="s">
        <v>948</v>
      </c>
      <c r="F1354" s="21" t="s">
        <v>3789</v>
      </c>
      <c r="G1354" s="21" t="s">
        <v>20478</v>
      </c>
      <c r="H1354" s="98" t="str">
        <f>VLOOKUP(G1354,产品名称!$A:$B,2,0)</f>
        <v>Liquid Soap Citrus 237ml</v>
      </c>
      <c r="I1354" s="173">
        <v>86.96</v>
      </c>
      <c r="J1354" s="84">
        <v>1</v>
      </c>
      <c r="K1354" s="81">
        <v>3.5000000000000003E-2</v>
      </c>
      <c r="L1354" s="176">
        <v>3.04</v>
      </c>
      <c r="M1354" s="82"/>
      <c r="N1354" s="94">
        <v>0</v>
      </c>
      <c r="O1354" s="21" t="s">
        <v>20479</v>
      </c>
      <c r="P1354" s="21" t="s">
        <v>20480</v>
      </c>
      <c r="Q1354" s="21" t="s">
        <v>20481</v>
      </c>
      <c r="R1354" s="23"/>
      <c r="S1354" s="21">
        <v>44195</v>
      </c>
    </row>
    <row r="1355" spans="1:19">
      <c r="A1355" s="21" t="s">
        <v>20482</v>
      </c>
      <c r="B1355" s="21" t="s">
        <v>20483</v>
      </c>
      <c r="C1355" s="21" t="s">
        <v>20484</v>
      </c>
      <c r="D1355" s="21" t="s">
        <v>20485</v>
      </c>
      <c r="E1355" s="21" t="s">
        <v>18699</v>
      </c>
      <c r="F1355" s="21" t="s">
        <v>1434</v>
      </c>
      <c r="G1355" s="21" t="s">
        <v>17425</v>
      </c>
      <c r="H1355" s="98" t="str">
        <f>VLOOKUP(G1355,产品名称!$A:$B,2,0)</f>
        <v>Liquid Soap 473ml</v>
      </c>
      <c r="I1355" s="173">
        <v>60.71</v>
      </c>
      <c r="J1355" s="84">
        <v>1</v>
      </c>
      <c r="K1355" s="81">
        <v>0.2</v>
      </c>
      <c r="L1355" s="176">
        <v>12.14</v>
      </c>
      <c r="M1355" s="82"/>
      <c r="N1355" s="94">
        <v>0</v>
      </c>
      <c r="O1355" s="21" t="s">
        <v>20486</v>
      </c>
      <c r="P1355" s="21" t="s">
        <v>20487</v>
      </c>
      <c r="Q1355" s="21" t="s">
        <v>18702</v>
      </c>
      <c r="R1355" s="23"/>
      <c r="S1355" s="21">
        <v>44195</v>
      </c>
    </row>
    <row r="1356" spans="1:19">
      <c r="A1356" s="21" t="s">
        <v>20474</v>
      </c>
      <c r="B1356" s="21" t="s">
        <v>20475</v>
      </c>
      <c r="C1356" s="21" t="s">
        <v>20488</v>
      </c>
      <c r="D1356" s="21" t="s">
        <v>20477</v>
      </c>
      <c r="E1356" s="21" t="s">
        <v>948</v>
      </c>
      <c r="F1356" s="21" t="s">
        <v>1433</v>
      </c>
      <c r="G1356" s="21" t="s">
        <v>20489</v>
      </c>
      <c r="H1356" s="98" t="str">
        <f>VLOOKUP(G1356,产品名称!$A:$B,2,0)</f>
        <v>Bar Soap</v>
      </c>
      <c r="I1356" s="173">
        <v>50.34</v>
      </c>
      <c r="J1356" s="84">
        <v>1</v>
      </c>
      <c r="K1356" s="81">
        <v>3.5000000000000003E-2</v>
      </c>
      <c r="L1356" s="176">
        <v>1.76</v>
      </c>
      <c r="M1356" s="82"/>
      <c r="N1356" s="94">
        <v>0</v>
      </c>
      <c r="O1356" s="21" t="s">
        <v>20479</v>
      </c>
      <c r="P1356" s="21" t="s">
        <v>20490</v>
      </c>
      <c r="Q1356" s="21" t="s">
        <v>20481</v>
      </c>
      <c r="R1356" s="23"/>
      <c r="S1356" s="21">
        <v>44195</v>
      </c>
    </row>
    <row r="1357" spans="1:19">
      <c r="A1357" s="21" t="s">
        <v>20482</v>
      </c>
      <c r="B1357" s="21" t="s">
        <v>20483</v>
      </c>
      <c r="C1357" s="21" t="s">
        <v>20491</v>
      </c>
      <c r="D1357" s="21" t="s">
        <v>20485</v>
      </c>
      <c r="E1357" s="21" t="s">
        <v>18699</v>
      </c>
      <c r="F1357" s="21" t="s">
        <v>1434</v>
      </c>
      <c r="G1357" s="21" t="s">
        <v>17425</v>
      </c>
      <c r="H1357" s="98" t="str">
        <f>VLOOKUP(G1357,产品名称!$A:$B,2,0)</f>
        <v>Liquid Soap 473ml</v>
      </c>
      <c r="I1357" s="173">
        <v>60.72</v>
      </c>
      <c r="J1357" s="84">
        <v>1</v>
      </c>
      <c r="K1357" s="81">
        <v>0.2</v>
      </c>
      <c r="L1357" s="176">
        <v>12.14</v>
      </c>
      <c r="M1357" s="82"/>
      <c r="N1357" s="94">
        <v>0</v>
      </c>
      <c r="O1357" s="21" t="s">
        <v>20486</v>
      </c>
      <c r="P1357" s="21" t="s">
        <v>20492</v>
      </c>
      <c r="Q1357" s="21" t="s">
        <v>18702</v>
      </c>
      <c r="R1357" s="23"/>
      <c r="S1357" s="21">
        <v>44195</v>
      </c>
    </row>
    <row r="1358" spans="1:19">
      <c r="A1358" s="21" t="s">
        <v>20493</v>
      </c>
      <c r="B1358" s="21" t="s">
        <v>20494</v>
      </c>
      <c r="C1358" s="21" t="s">
        <v>20495</v>
      </c>
      <c r="D1358" s="21" t="s">
        <v>20496</v>
      </c>
      <c r="E1358" s="21" t="s">
        <v>1367</v>
      </c>
      <c r="F1358" s="21" t="s">
        <v>1435</v>
      </c>
      <c r="G1358" s="21" t="s">
        <v>16391</v>
      </c>
      <c r="H1358" s="98" t="str">
        <f>VLOOKUP(G1358,产品名称!$A:$B,2,0)</f>
        <v>Lip Balm -- Naked</v>
      </c>
      <c r="I1358" s="173">
        <v>18.329999999999998</v>
      </c>
      <c r="J1358" s="84">
        <v>1</v>
      </c>
      <c r="K1358" s="81">
        <v>0.19</v>
      </c>
      <c r="L1358" s="176">
        <v>3.48</v>
      </c>
      <c r="M1358" s="82">
        <v>0.01</v>
      </c>
      <c r="N1358" s="94">
        <v>0.19</v>
      </c>
      <c r="O1358" s="21" t="s">
        <v>20497</v>
      </c>
      <c r="P1358" s="21" t="s">
        <v>20497</v>
      </c>
      <c r="Q1358" s="21" t="s">
        <v>13576</v>
      </c>
      <c r="R1358" s="23"/>
      <c r="S1358" s="21">
        <v>44195</v>
      </c>
    </row>
    <row r="1359" spans="1:19">
      <c r="A1359" s="21" t="s">
        <v>20482</v>
      </c>
      <c r="B1359" s="21" t="s">
        <v>20483</v>
      </c>
      <c r="C1359" s="21" t="s">
        <v>20498</v>
      </c>
      <c r="D1359" s="21" t="s">
        <v>20485</v>
      </c>
      <c r="E1359" s="21" t="s">
        <v>18699</v>
      </c>
      <c r="F1359" s="21" t="s">
        <v>1434</v>
      </c>
      <c r="G1359" s="21" t="s">
        <v>17425</v>
      </c>
      <c r="H1359" s="98" t="str">
        <f>VLOOKUP(G1359,产品名称!$A:$B,2,0)</f>
        <v>Liquid Soap 473ml</v>
      </c>
      <c r="I1359" s="173">
        <v>60.72</v>
      </c>
      <c r="J1359" s="84">
        <v>1</v>
      </c>
      <c r="K1359" s="81">
        <v>0.2</v>
      </c>
      <c r="L1359" s="176">
        <v>12.14</v>
      </c>
      <c r="M1359" s="82"/>
      <c r="N1359" s="94">
        <v>0</v>
      </c>
      <c r="O1359" s="21" t="s">
        <v>20486</v>
      </c>
      <c r="P1359" s="21" t="s">
        <v>20499</v>
      </c>
      <c r="Q1359" s="21" t="s">
        <v>18702</v>
      </c>
      <c r="R1359" s="23"/>
      <c r="S1359" s="21">
        <v>44195</v>
      </c>
    </row>
    <row r="1360" spans="1:19">
      <c r="A1360" s="21" t="s">
        <v>20474</v>
      </c>
      <c r="B1360" s="21" t="s">
        <v>20475</v>
      </c>
      <c r="C1360" s="21" t="s">
        <v>20500</v>
      </c>
      <c r="D1360" s="21" t="s">
        <v>20477</v>
      </c>
      <c r="E1360" s="21" t="s">
        <v>948</v>
      </c>
      <c r="F1360" s="21" t="s">
        <v>2098</v>
      </c>
      <c r="G1360" s="21" t="s">
        <v>20501</v>
      </c>
      <c r="H1360" s="98" t="str">
        <f>VLOOKUP(G1360,产品名称!$A:$B,2,0)</f>
        <v>Lip Balm -- Orange Ginger</v>
      </c>
      <c r="I1360" s="173">
        <v>33.869999999999997</v>
      </c>
      <c r="J1360" s="84">
        <v>1</v>
      </c>
      <c r="K1360" s="81">
        <v>3.5000000000000003E-2</v>
      </c>
      <c r="L1360" s="176">
        <v>1.19</v>
      </c>
      <c r="M1360" s="82"/>
      <c r="N1360" s="94">
        <v>0</v>
      </c>
      <c r="O1360" s="21" t="s">
        <v>20479</v>
      </c>
      <c r="P1360" s="21" t="s">
        <v>20502</v>
      </c>
      <c r="Q1360" s="21" t="s">
        <v>20481</v>
      </c>
      <c r="R1360" s="23"/>
      <c r="S1360" s="21">
        <v>44195</v>
      </c>
    </row>
    <row r="1361" spans="1:19">
      <c r="A1361" s="21" t="s">
        <v>20503</v>
      </c>
      <c r="B1361" s="21" t="s">
        <v>20504</v>
      </c>
      <c r="C1361" s="21" t="s">
        <v>20505</v>
      </c>
      <c r="D1361" s="21" t="s">
        <v>20506</v>
      </c>
      <c r="E1361" s="21" t="s">
        <v>1365</v>
      </c>
      <c r="F1361" s="21" t="s">
        <v>1434</v>
      </c>
      <c r="G1361" s="21" t="s">
        <v>17425</v>
      </c>
      <c r="H1361" s="98" t="str">
        <f>VLOOKUP(G1361,产品名称!$A:$B,2,0)</f>
        <v>Liquid Soap 473ml</v>
      </c>
      <c r="I1361" s="173">
        <v>60.71</v>
      </c>
      <c r="J1361" s="84">
        <v>1</v>
      </c>
      <c r="K1361" s="81">
        <v>4.2000000000000003E-2</v>
      </c>
      <c r="L1361" s="176">
        <v>2.5499999999999998</v>
      </c>
      <c r="M1361" s="82"/>
      <c r="N1361" s="94">
        <v>0</v>
      </c>
      <c r="O1361" s="21" t="s">
        <v>20507</v>
      </c>
      <c r="P1361" s="21" t="s">
        <v>20508</v>
      </c>
      <c r="Q1361" s="21" t="s">
        <v>20509</v>
      </c>
      <c r="R1361" s="23"/>
      <c r="S1361" s="21">
        <v>44195</v>
      </c>
    </row>
    <row r="1362" spans="1:19">
      <c r="A1362" s="21" t="s">
        <v>20510</v>
      </c>
      <c r="B1362" s="21" t="s">
        <v>20511</v>
      </c>
      <c r="C1362" s="21" t="s">
        <v>20512</v>
      </c>
      <c r="D1362" s="21" t="s">
        <v>20513</v>
      </c>
      <c r="E1362" s="21" t="s">
        <v>1365</v>
      </c>
      <c r="F1362" s="21" t="s">
        <v>8489</v>
      </c>
      <c r="G1362" s="21" t="s">
        <v>16153</v>
      </c>
      <c r="H1362" s="98" t="str">
        <f>VLOOKUP(G1362,产品名称!$A:$B,2,0)</f>
        <v>Liquid Soap Cherry Blossom 473ml</v>
      </c>
      <c r="I1362" s="173">
        <v>55.59</v>
      </c>
      <c r="J1362" s="84">
        <v>1</v>
      </c>
      <c r="K1362" s="81">
        <v>4.2000000000000003E-2</v>
      </c>
      <c r="L1362" s="176">
        <v>2.33</v>
      </c>
      <c r="M1362" s="82"/>
      <c r="N1362" s="94">
        <v>0</v>
      </c>
      <c r="O1362" s="21" t="s">
        <v>20514</v>
      </c>
      <c r="P1362" s="21" t="s">
        <v>20515</v>
      </c>
      <c r="Q1362" s="21" t="s">
        <v>1368</v>
      </c>
      <c r="R1362" s="23"/>
      <c r="S1362" s="21">
        <v>44195</v>
      </c>
    </row>
    <row r="1363" spans="1:19">
      <c r="A1363" s="21" t="s">
        <v>20503</v>
      </c>
      <c r="B1363" s="21" t="s">
        <v>20504</v>
      </c>
      <c r="C1363" s="21" t="s">
        <v>20516</v>
      </c>
      <c r="D1363" s="21" t="s">
        <v>20506</v>
      </c>
      <c r="E1363" s="21" t="s">
        <v>1365</v>
      </c>
      <c r="F1363" s="21" t="s">
        <v>1434</v>
      </c>
      <c r="G1363" s="21" t="s">
        <v>17425</v>
      </c>
      <c r="H1363" s="98" t="str">
        <f>VLOOKUP(G1363,产品名称!$A:$B,2,0)</f>
        <v>Liquid Soap 473ml</v>
      </c>
      <c r="I1363" s="173">
        <v>60.72</v>
      </c>
      <c r="J1363" s="84">
        <v>1</v>
      </c>
      <c r="K1363" s="81">
        <v>4.2000000000000003E-2</v>
      </c>
      <c r="L1363" s="176">
        <v>2.5499999999999998</v>
      </c>
      <c r="M1363" s="82"/>
      <c r="N1363" s="94">
        <v>0</v>
      </c>
      <c r="O1363" s="21" t="s">
        <v>20507</v>
      </c>
      <c r="P1363" s="21" t="s">
        <v>20517</v>
      </c>
      <c r="Q1363" s="21" t="s">
        <v>20509</v>
      </c>
      <c r="R1363" s="23"/>
      <c r="S1363" s="21">
        <v>44195</v>
      </c>
    </row>
    <row r="1364" spans="1:19">
      <c r="A1364" s="21" t="s">
        <v>20518</v>
      </c>
      <c r="B1364" s="21" t="s">
        <v>20519</v>
      </c>
      <c r="C1364" s="21" t="s">
        <v>20520</v>
      </c>
      <c r="D1364" s="21" t="s">
        <v>20521</v>
      </c>
      <c r="E1364" s="21" t="s">
        <v>18699</v>
      </c>
      <c r="F1364" s="21" t="s">
        <v>1434</v>
      </c>
      <c r="G1364" s="21" t="s">
        <v>17425</v>
      </c>
      <c r="H1364" s="98" t="str">
        <f>VLOOKUP(G1364,产品名称!$A:$B,2,0)</f>
        <v>Liquid Soap 473ml</v>
      </c>
      <c r="I1364" s="173">
        <v>65.290000000000006</v>
      </c>
      <c r="J1364" s="84">
        <v>1</v>
      </c>
      <c r="K1364" s="81">
        <v>0.2</v>
      </c>
      <c r="L1364" s="176">
        <v>13.06</v>
      </c>
      <c r="M1364" s="82"/>
      <c r="N1364" s="94">
        <v>0</v>
      </c>
      <c r="O1364" s="21" t="s">
        <v>20522</v>
      </c>
      <c r="P1364" s="21" t="s">
        <v>20523</v>
      </c>
      <c r="Q1364" s="21" t="s">
        <v>18702</v>
      </c>
      <c r="R1364" s="23"/>
      <c r="S1364" s="21">
        <v>44195</v>
      </c>
    </row>
    <row r="1365" spans="1:19">
      <c r="A1365" s="21" t="s">
        <v>20510</v>
      </c>
      <c r="B1365" s="21" t="s">
        <v>20511</v>
      </c>
      <c r="C1365" s="21" t="s">
        <v>20524</v>
      </c>
      <c r="D1365" s="21" t="s">
        <v>20513</v>
      </c>
      <c r="E1365" s="21" t="s">
        <v>1365</v>
      </c>
      <c r="F1365" s="21" t="s">
        <v>4797</v>
      </c>
      <c r="G1365" s="21" t="s">
        <v>18533</v>
      </c>
      <c r="H1365" s="98" t="str">
        <f>VLOOKUP(G1365,产品名称!$A:$B,2,0)</f>
        <v>Liquid Soap Lavender 473ml</v>
      </c>
      <c r="I1365" s="173">
        <v>55.6</v>
      </c>
      <c r="J1365" s="84">
        <v>1</v>
      </c>
      <c r="K1365" s="81">
        <v>4.2000000000000003E-2</v>
      </c>
      <c r="L1365" s="176">
        <v>2.34</v>
      </c>
      <c r="M1365" s="82"/>
      <c r="N1365" s="94">
        <v>0</v>
      </c>
      <c r="O1365" s="21" t="s">
        <v>20514</v>
      </c>
      <c r="P1365" s="21" t="s">
        <v>20525</v>
      </c>
      <c r="Q1365" s="21" t="s">
        <v>1368</v>
      </c>
      <c r="R1365" s="23"/>
      <c r="S1365" s="21">
        <v>44195</v>
      </c>
    </row>
    <row r="1366" spans="1:19">
      <c r="A1366" s="21" t="s">
        <v>20526</v>
      </c>
      <c r="B1366" s="21" t="s">
        <v>20527</v>
      </c>
      <c r="C1366" s="21" t="s">
        <v>20528</v>
      </c>
      <c r="D1366" s="21" t="s">
        <v>20529</v>
      </c>
      <c r="E1366" s="21" t="s">
        <v>1367</v>
      </c>
      <c r="F1366" s="21" t="s">
        <v>8232</v>
      </c>
      <c r="G1366" s="21" t="s">
        <v>18488</v>
      </c>
      <c r="H1366" s="98" t="str">
        <f>VLOOKUP(G1366,产品名称!$A:$B,2,0)</f>
        <v>Liquid Soap Tea Tree 473ml</v>
      </c>
      <c r="I1366" s="173">
        <v>55.77</v>
      </c>
      <c r="J1366" s="84">
        <v>1</v>
      </c>
      <c r="K1366" s="81">
        <v>0.19</v>
      </c>
      <c r="L1366" s="176">
        <v>10.6</v>
      </c>
      <c r="M1366" s="82">
        <v>0.01</v>
      </c>
      <c r="N1366" s="94">
        <v>0.55000000000000004</v>
      </c>
      <c r="O1366" s="21" t="s">
        <v>20530</v>
      </c>
      <c r="P1366" s="21" t="s">
        <v>20531</v>
      </c>
      <c r="Q1366" s="21" t="s">
        <v>1380</v>
      </c>
      <c r="R1366" s="23"/>
      <c r="S1366" s="21">
        <v>44195</v>
      </c>
    </row>
    <row r="1367" spans="1:19">
      <c r="A1367" s="21" t="s">
        <v>20518</v>
      </c>
      <c r="B1367" s="21" t="s">
        <v>20519</v>
      </c>
      <c r="C1367" s="21" t="s">
        <v>20532</v>
      </c>
      <c r="D1367" s="21" t="s">
        <v>20521</v>
      </c>
      <c r="E1367" s="21" t="s">
        <v>18699</v>
      </c>
      <c r="F1367" s="21" t="s">
        <v>1434</v>
      </c>
      <c r="G1367" s="21" t="s">
        <v>17425</v>
      </c>
      <c r="H1367" s="98" t="str">
        <f>VLOOKUP(G1367,产品名称!$A:$B,2,0)</f>
        <v>Liquid Soap 473ml</v>
      </c>
      <c r="I1367" s="173">
        <v>65.290000000000006</v>
      </c>
      <c r="J1367" s="84">
        <v>1</v>
      </c>
      <c r="K1367" s="81">
        <v>0.2</v>
      </c>
      <c r="L1367" s="176">
        <v>13.06</v>
      </c>
      <c r="M1367" s="82"/>
      <c r="N1367" s="94">
        <v>0</v>
      </c>
      <c r="O1367" s="21" t="s">
        <v>20522</v>
      </c>
      <c r="P1367" s="21" t="s">
        <v>20533</v>
      </c>
      <c r="Q1367" s="21" t="s">
        <v>18702</v>
      </c>
      <c r="R1367" s="23"/>
      <c r="S1367" s="21">
        <v>44195</v>
      </c>
    </row>
    <row r="1368" spans="1:19">
      <c r="A1368" s="21" t="s">
        <v>20503</v>
      </c>
      <c r="B1368" s="21" t="s">
        <v>20504</v>
      </c>
      <c r="C1368" s="21" t="s">
        <v>20534</v>
      </c>
      <c r="D1368" s="21" t="s">
        <v>20506</v>
      </c>
      <c r="E1368" s="21" t="s">
        <v>1365</v>
      </c>
      <c r="F1368" s="21" t="s">
        <v>1434</v>
      </c>
      <c r="G1368" s="21" t="s">
        <v>17425</v>
      </c>
      <c r="H1368" s="98" t="str">
        <f>VLOOKUP(G1368,产品名称!$A:$B,2,0)</f>
        <v>Liquid Soap 473ml</v>
      </c>
      <c r="I1368" s="173">
        <v>60.72</v>
      </c>
      <c r="J1368" s="84">
        <v>1</v>
      </c>
      <c r="K1368" s="81">
        <v>4.2000000000000003E-2</v>
      </c>
      <c r="L1368" s="176">
        <v>2.5499999999999998</v>
      </c>
      <c r="M1368" s="82"/>
      <c r="N1368" s="94">
        <v>0</v>
      </c>
      <c r="O1368" s="21" t="s">
        <v>20507</v>
      </c>
      <c r="P1368" s="21" t="s">
        <v>20535</v>
      </c>
      <c r="Q1368" s="21" t="s">
        <v>20509</v>
      </c>
      <c r="R1368" s="23"/>
      <c r="S1368" s="21">
        <v>44195</v>
      </c>
    </row>
    <row r="1369" spans="1:19">
      <c r="A1369" s="21" t="s">
        <v>20510</v>
      </c>
      <c r="B1369" s="21" t="s">
        <v>20511</v>
      </c>
      <c r="C1369" s="21" t="s">
        <v>20536</v>
      </c>
      <c r="D1369" s="21" t="s">
        <v>20513</v>
      </c>
      <c r="E1369" s="21" t="s">
        <v>1365</v>
      </c>
      <c r="F1369" s="21" t="s">
        <v>4848</v>
      </c>
      <c r="G1369" s="21" t="s">
        <v>18481</v>
      </c>
      <c r="H1369" s="98" t="str">
        <f>VLOOKUP(G1369,产品名称!$A:$B,2,0)</f>
        <v>Liquid Soap Citrus 473ml</v>
      </c>
      <c r="I1369" s="173">
        <v>55.58</v>
      </c>
      <c r="J1369" s="84">
        <v>1</v>
      </c>
      <c r="K1369" s="81">
        <v>4.2000000000000003E-2</v>
      </c>
      <c r="L1369" s="176">
        <v>2.33</v>
      </c>
      <c r="M1369" s="82"/>
      <c r="N1369" s="94">
        <v>0</v>
      </c>
      <c r="O1369" s="21" t="s">
        <v>20514</v>
      </c>
      <c r="P1369" s="21" t="s">
        <v>20537</v>
      </c>
      <c r="Q1369" s="21" t="s">
        <v>1368</v>
      </c>
      <c r="R1369" s="23"/>
      <c r="S1369" s="21">
        <v>44195</v>
      </c>
    </row>
    <row r="1370" spans="1:19">
      <c r="A1370" s="21" t="s">
        <v>20526</v>
      </c>
      <c r="B1370" s="21" t="s">
        <v>20527</v>
      </c>
      <c r="C1370" s="21" t="s">
        <v>20538</v>
      </c>
      <c r="D1370" s="21" t="s">
        <v>20529</v>
      </c>
      <c r="E1370" s="21" t="s">
        <v>1367</v>
      </c>
      <c r="F1370" s="21" t="s">
        <v>4841</v>
      </c>
      <c r="G1370" s="21" t="s">
        <v>18491</v>
      </c>
      <c r="H1370" s="98" t="str">
        <f>VLOOKUP(G1370,产品名称!$A:$B,2,0)</f>
        <v>Liquid Soap Eucalyptus 473ml</v>
      </c>
      <c r="I1370" s="173">
        <v>55.78</v>
      </c>
      <c r="J1370" s="84">
        <v>1</v>
      </c>
      <c r="K1370" s="81">
        <v>0.19</v>
      </c>
      <c r="L1370" s="176">
        <v>10.6</v>
      </c>
      <c r="M1370" s="82">
        <v>0.01</v>
      </c>
      <c r="N1370" s="94">
        <v>0.56000000000000005</v>
      </c>
      <c r="O1370" s="21" t="s">
        <v>20530</v>
      </c>
      <c r="P1370" s="21" t="s">
        <v>20539</v>
      </c>
      <c r="Q1370" s="21" t="s">
        <v>1380</v>
      </c>
      <c r="R1370" s="23"/>
      <c r="S1370" s="21">
        <v>44195</v>
      </c>
    </row>
    <row r="1371" spans="1:19">
      <c r="A1371" s="21" t="s">
        <v>20526</v>
      </c>
      <c r="B1371" s="21" t="s">
        <v>20527</v>
      </c>
      <c r="C1371" s="21" t="s">
        <v>20540</v>
      </c>
      <c r="D1371" s="21" t="s">
        <v>20529</v>
      </c>
      <c r="E1371" s="21" t="s">
        <v>1367</v>
      </c>
      <c r="F1371" s="21" t="s">
        <v>8489</v>
      </c>
      <c r="G1371" s="21" t="s">
        <v>16153</v>
      </c>
      <c r="H1371" s="98" t="str">
        <f>VLOOKUP(G1371,产品名称!$A:$B,2,0)</f>
        <v>Liquid Soap Cherry Blossom 473ml</v>
      </c>
      <c r="I1371" s="173">
        <v>55.79</v>
      </c>
      <c r="J1371" s="84">
        <v>1</v>
      </c>
      <c r="K1371" s="81">
        <v>0.19</v>
      </c>
      <c r="L1371" s="176">
        <v>10.6</v>
      </c>
      <c r="M1371" s="82">
        <v>0.01</v>
      </c>
      <c r="N1371" s="94">
        <v>0.56000000000000005</v>
      </c>
      <c r="O1371" s="21" t="s">
        <v>20530</v>
      </c>
      <c r="P1371" s="21" t="s">
        <v>20541</v>
      </c>
      <c r="Q1371" s="21" t="s">
        <v>1380</v>
      </c>
      <c r="R1371" s="23"/>
      <c r="S1371" s="21">
        <v>44195</v>
      </c>
    </row>
    <row r="1372" spans="1:19">
      <c r="A1372" s="21" t="s">
        <v>20518</v>
      </c>
      <c r="B1372" s="21" t="s">
        <v>20519</v>
      </c>
      <c r="C1372" s="21" t="s">
        <v>20542</v>
      </c>
      <c r="D1372" s="21" t="s">
        <v>20521</v>
      </c>
      <c r="E1372" s="21" t="s">
        <v>18699</v>
      </c>
      <c r="F1372" s="21" t="s">
        <v>1434</v>
      </c>
      <c r="G1372" s="21" t="s">
        <v>17425</v>
      </c>
      <c r="H1372" s="98" t="str">
        <f>VLOOKUP(G1372,产品名称!$A:$B,2,0)</f>
        <v>Liquid Soap 473ml</v>
      </c>
      <c r="I1372" s="173">
        <v>65.3</v>
      </c>
      <c r="J1372" s="84">
        <v>1</v>
      </c>
      <c r="K1372" s="81">
        <v>0.2</v>
      </c>
      <c r="L1372" s="176">
        <v>13.06</v>
      </c>
      <c r="M1372" s="82"/>
      <c r="N1372" s="94">
        <v>0</v>
      </c>
      <c r="O1372" s="21" t="s">
        <v>20522</v>
      </c>
      <c r="P1372" s="21" t="s">
        <v>20543</v>
      </c>
      <c r="Q1372" s="21" t="s">
        <v>18702</v>
      </c>
      <c r="R1372" s="23"/>
      <c r="S1372" s="21">
        <v>44195</v>
      </c>
    </row>
    <row r="1373" spans="1:19">
      <c r="A1373" s="21" t="s">
        <v>20544</v>
      </c>
      <c r="B1373" s="21" t="s">
        <v>20545</v>
      </c>
      <c r="C1373" s="21" t="s">
        <v>20546</v>
      </c>
      <c r="D1373" s="21" t="s">
        <v>20547</v>
      </c>
      <c r="E1373" s="21" t="s">
        <v>18699</v>
      </c>
      <c r="F1373" s="21" t="s">
        <v>1434</v>
      </c>
      <c r="G1373" s="21" t="s">
        <v>17425</v>
      </c>
      <c r="H1373" s="98" t="str">
        <f>VLOOKUP(G1373,产品名称!$A:$B,2,0)</f>
        <v>Liquid Soap 473ml</v>
      </c>
      <c r="I1373" s="173">
        <v>100.96</v>
      </c>
      <c r="J1373" s="84">
        <v>1</v>
      </c>
      <c r="K1373" s="81">
        <v>0.2</v>
      </c>
      <c r="L1373" s="176">
        <v>20.190000000000001</v>
      </c>
      <c r="M1373" s="82"/>
      <c r="N1373" s="94">
        <v>0</v>
      </c>
      <c r="O1373" s="21" t="s">
        <v>20548</v>
      </c>
      <c r="P1373" s="21" t="s">
        <v>20548</v>
      </c>
      <c r="Q1373" s="21" t="s">
        <v>18702</v>
      </c>
      <c r="R1373" s="23"/>
      <c r="S1373" s="21">
        <v>44195</v>
      </c>
    </row>
    <row r="1374" spans="1:19">
      <c r="A1374" s="21" t="s">
        <v>20549</v>
      </c>
      <c r="B1374" s="21" t="s">
        <v>20550</v>
      </c>
      <c r="C1374" s="21" t="s">
        <v>20551</v>
      </c>
      <c r="D1374" s="21" t="s">
        <v>20552</v>
      </c>
      <c r="E1374" s="21" t="s">
        <v>18699</v>
      </c>
      <c r="F1374" s="21" t="s">
        <v>1434</v>
      </c>
      <c r="G1374" s="21" t="s">
        <v>17425</v>
      </c>
      <c r="H1374" s="98" t="str">
        <f>VLOOKUP(G1374,产品名称!$A:$B,2,0)</f>
        <v>Liquid Soap 473ml</v>
      </c>
      <c r="I1374" s="173">
        <v>74.05</v>
      </c>
      <c r="J1374" s="84">
        <v>1</v>
      </c>
      <c r="K1374" s="81">
        <v>0.2</v>
      </c>
      <c r="L1374" s="176">
        <v>14.81</v>
      </c>
      <c r="M1374" s="82"/>
      <c r="N1374" s="94">
        <v>0</v>
      </c>
      <c r="O1374" s="21" t="s">
        <v>20553</v>
      </c>
      <c r="P1374" s="21" t="s">
        <v>20554</v>
      </c>
      <c r="Q1374" s="21" t="s">
        <v>18702</v>
      </c>
      <c r="R1374" s="23"/>
      <c r="S1374" s="21">
        <v>44194</v>
      </c>
    </row>
    <row r="1375" spans="1:19">
      <c r="A1375" s="21" t="s">
        <v>20555</v>
      </c>
      <c r="B1375" s="21" t="s">
        <v>20556</v>
      </c>
      <c r="C1375" s="21" t="s">
        <v>20557</v>
      </c>
      <c r="D1375" s="21" t="s">
        <v>20558</v>
      </c>
      <c r="E1375" s="21" t="s">
        <v>18699</v>
      </c>
      <c r="F1375" s="21" t="s">
        <v>1434</v>
      </c>
      <c r="G1375" s="21" t="s">
        <v>20559</v>
      </c>
      <c r="H1375" s="98" t="str">
        <f>VLOOKUP(G1375,产品名称!$A:$B,2,0)</f>
        <v>Liquid Soap 473ml</v>
      </c>
      <c r="I1375" s="173">
        <v>68.319999999999993</v>
      </c>
      <c r="J1375" s="84">
        <v>1</v>
      </c>
      <c r="K1375" s="81">
        <v>0.2</v>
      </c>
      <c r="L1375" s="176">
        <v>13.66</v>
      </c>
      <c r="M1375" s="82"/>
      <c r="N1375" s="94">
        <v>0</v>
      </c>
      <c r="O1375" s="21" t="s">
        <v>20560</v>
      </c>
      <c r="P1375" s="21" t="s">
        <v>20561</v>
      </c>
      <c r="Q1375" s="21" t="s">
        <v>18702</v>
      </c>
      <c r="R1375" s="23"/>
      <c r="S1375" s="21">
        <v>44194</v>
      </c>
    </row>
    <row r="1376" spans="1:19">
      <c r="A1376" s="21" t="s">
        <v>20549</v>
      </c>
      <c r="B1376" s="21" t="s">
        <v>20550</v>
      </c>
      <c r="C1376" s="21" t="s">
        <v>20562</v>
      </c>
      <c r="D1376" s="21" t="s">
        <v>20552</v>
      </c>
      <c r="E1376" s="21" t="s">
        <v>18699</v>
      </c>
      <c r="F1376" s="21" t="s">
        <v>1434</v>
      </c>
      <c r="G1376" s="21" t="s">
        <v>17425</v>
      </c>
      <c r="H1376" s="98" t="str">
        <f>VLOOKUP(G1376,产品名称!$A:$B,2,0)</f>
        <v>Liquid Soap 473ml</v>
      </c>
      <c r="I1376" s="173">
        <v>74.05</v>
      </c>
      <c r="J1376" s="84">
        <v>1</v>
      </c>
      <c r="K1376" s="81">
        <v>0.2</v>
      </c>
      <c r="L1376" s="176">
        <v>14.81</v>
      </c>
      <c r="M1376" s="82"/>
      <c r="N1376" s="94">
        <v>0</v>
      </c>
      <c r="O1376" s="21" t="s">
        <v>20553</v>
      </c>
      <c r="P1376" s="21" t="s">
        <v>20563</v>
      </c>
      <c r="Q1376" s="21" t="s">
        <v>18702</v>
      </c>
      <c r="R1376" s="23"/>
      <c r="S1376" s="21">
        <v>44194</v>
      </c>
    </row>
    <row r="1377" spans="1:19">
      <c r="A1377" s="21" t="s">
        <v>20555</v>
      </c>
      <c r="B1377" s="21" t="s">
        <v>20556</v>
      </c>
      <c r="C1377" s="21" t="s">
        <v>20564</v>
      </c>
      <c r="D1377" s="21" t="s">
        <v>20558</v>
      </c>
      <c r="E1377" s="21" t="s">
        <v>18699</v>
      </c>
      <c r="F1377" s="21" t="s">
        <v>1434</v>
      </c>
      <c r="G1377" s="21" t="s">
        <v>20559</v>
      </c>
      <c r="H1377" s="98" t="str">
        <f>VLOOKUP(G1377,产品名称!$A:$B,2,0)</f>
        <v>Liquid Soap 473ml</v>
      </c>
      <c r="I1377" s="173">
        <v>68.319999999999993</v>
      </c>
      <c r="J1377" s="84">
        <v>1</v>
      </c>
      <c r="K1377" s="81">
        <v>0.2</v>
      </c>
      <c r="L1377" s="176">
        <v>13.66</v>
      </c>
      <c r="M1377" s="82"/>
      <c r="N1377" s="94">
        <v>0</v>
      </c>
      <c r="O1377" s="21" t="s">
        <v>20560</v>
      </c>
      <c r="P1377" s="21" t="s">
        <v>20565</v>
      </c>
      <c r="Q1377" s="21" t="s">
        <v>18702</v>
      </c>
      <c r="R1377" s="23"/>
      <c r="S1377" s="21">
        <v>44194</v>
      </c>
    </row>
    <row r="1378" spans="1:19">
      <c r="A1378" s="21" t="s">
        <v>20555</v>
      </c>
      <c r="B1378" s="21" t="s">
        <v>20556</v>
      </c>
      <c r="C1378" s="21" t="s">
        <v>20566</v>
      </c>
      <c r="D1378" s="21" t="s">
        <v>20558</v>
      </c>
      <c r="E1378" s="21" t="s">
        <v>18699</v>
      </c>
      <c r="F1378" s="21" t="s">
        <v>1434</v>
      </c>
      <c r="G1378" s="21" t="s">
        <v>20559</v>
      </c>
      <c r="H1378" s="98" t="str">
        <f>VLOOKUP(G1378,产品名称!$A:$B,2,0)</f>
        <v>Liquid Soap 473ml</v>
      </c>
      <c r="I1378" s="173">
        <v>68.34</v>
      </c>
      <c r="J1378" s="84">
        <v>1</v>
      </c>
      <c r="K1378" s="81">
        <v>0.2</v>
      </c>
      <c r="L1378" s="176">
        <v>13.67</v>
      </c>
      <c r="M1378" s="82"/>
      <c r="N1378" s="94">
        <v>0</v>
      </c>
      <c r="O1378" s="21" t="s">
        <v>20560</v>
      </c>
      <c r="P1378" s="21" t="s">
        <v>20567</v>
      </c>
      <c r="Q1378" s="21" t="s">
        <v>18702</v>
      </c>
      <c r="R1378" s="23"/>
      <c r="S1378" s="21">
        <v>44194</v>
      </c>
    </row>
    <row r="1379" spans="1:19">
      <c r="A1379" s="21" t="s">
        <v>20549</v>
      </c>
      <c r="B1379" s="21" t="s">
        <v>20550</v>
      </c>
      <c r="C1379" s="21" t="s">
        <v>20568</v>
      </c>
      <c r="D1379" s="21" t="s">
        <v>20552</v>
      </c>
      <c r="E1379" s="21" t="s">
        <v>18699</v>
      </c>
      <c r="F1379" s="21" t="s">
        <v>1434</v>
      </c>
      <c r="G1379" s="21" t="s">
        <v>17425</v>
      </c>
      <c r="H1379" s="98" t="str">
        <f>VLOOKUP(G1379,产品名称!$A:$B,2,0)</f>
        <v>Liquid Soap 473ml</v>
      </c>
      <c r="I1379" s="173">
        <v>74.05</v>
      </c>
      <c r="J1379" s="84">
        <v>1</v>
      </c>
      <c r="K1379" s="81">
        <v>0.2</v>
      </c>
      <c r="L1379" s="176">
        <v>14.81</v>
      </c>
      <c r="M1379" s="82"/>
      <c r="N1379" s="94">
        <v>0</v>
      </c>
      <c r="O1379" s="21" t="s">
        <v>20553</v>
      </c>
      <c r="P1379" s="21" t="s">
        <v>20569</v>
      </c>
      <c r="Q1379" s="21" t="s">
        <v>18702</v>
      </c>
      <c r="R1379" s="23"/>
      <c r="S1379" s="21">
        <v>44194</v>
      </c>
    </row>
    <row r="1380" spans="1:19">
      <c r="A1380" s="21" t="s">
        <v>20570</v>
      </c>
      <c r="B1380" s="21" t="s">
        <v>20571</v>
      </c>
      <c r="C1380" s="21" t="s">
        <v>20572</v>
      </c>
      <c r="D1380" s="21" t="s">
        <v>20573</v>
      </c>
      <c r="E1380" s="21" t="s">
        <v>18699</v>
      </c>
      <c r="F1380" s="21" t="s">
        <v>1434</v>
      </c>
      <c r="G1380" s="21" t="s">
        <v>17425</v>
      </c>
      <c r="H1380" s="98" t="str">
        <f>VLOOKUP(G1380,产品名称!$A:$B,2,0)</f>
        <v>Liquid Soap 473ml</v>
      </c>
      <c r="I1380" s="173">
        <v>60.72</v>
      </c>
      <c r="J1380" s="84">
        <v>1</v>
      </c>
      <c r="K1380" s="81">
        <v>0.2</v>
      </c>
      <c r="L1380" s="176">
        <v>12.14</v>
      </c>
      <c r="M1380" s="82"/>
      <c r="N1380" s="94">
        <v>0</v>
      </c>
      <c r="O1380" s="21" t="s">
        <v>20574</v>
      </c>
      <c r="P1380" s="21" t="s">
        <v>20575</v>
      </c>
      <c r="Q1380" s="21" t="s">
        <v>18702</v>
      </c>
      <c r="R1380" s="23"/>
      <c r="S1380" s="21">
        <v>44194</v>
      </c>
    </row>
    <row r="1381" spans="1:19">
      <c r="A1381" s="21" t="s">
        <v>20576</v>
      </c>
      <c r="B1381" s="21" t="s">
        <v>20577</v>
      </c>
      <c r="C1381" s="21" t="s">
        <v>20578</v>
      </c>
      <c r="D1381" s="21" t="s">
        <v>20579</v>
      </c>
      <c r="E1381" s="21" t="s">
        <v>18699</v>
      </c>
      <c r="F1381" s="21" t="s">
        <v>1434</v>
      </c>
      <c r="G1381" s="21" t="s">
        <v>17425</v>
      </c>
      <c r="H1381" s="98" t="str">
        <f>VLOOKUP(G1381,产品名称!$A:$B,2,0)</f>
        <v>Liquid Soap 473ml</v>
      </c>
      <c r="I1381" s="173">
        <v>65.489999999999995</v>
      </c>
      <c r="J1381" s="84">
        <v>1</v>
      </c>
      <c r="K1381" s="81">
        <v>0.2</v>
      </c>
      <c r="L1381" s="176">
        <v>13.1</v>
      </c>
      <c r="M1381" s="82"/>
      <c r="N1381" s="94">
        <v>0</v>
      </c>
      <c r="O1381" s="21" t="s">
        <v>20580</v>
      </c>
      <c r="P1381" s="21" t="s">
        <v>20581</v>
      </c>
      <c r="Q1381" s="21" t="s">
        <v>18702</v>
      </c>
      <c r="R1381" s="23"/>
      <c r="S1381" s="21">
        <v>44194</v>
      </c>
    </row>
    <row r="1382" spans="1:19">
      <c r="A1382" s="21" t="s">
        <v>20570</v>
      </c>
      <c r="B1382" s="21" t="s">
        <v>20571</v>
      </c>
      <c r="C1382" s="21" t="s">
        <v>20582</v>
      </c>
      <c r="D1382" s="21" t="s">
        <v>20573</v>
      </c>
      <c r="E1382" s="21" t="s">
        <v>18699</v>
      </c>
      <c r="F1382" s="21" t="s">
        <v>1434</v>
      </c>
      <c r="G1382" s="21" t="s">
        <v>17425</v>
      </c>
      <c r="H1382" s="98" t="str">
        <f>VLOOKUP(G1382,产品名称!$A:$B,2,0)</f>
        <v>Liquid Soap 473ml</v>
      </c>
      <c r="I1382" s="173">
        <v>60.72</v>
      </c>
      <c r="J1382" s="84">
        <v>1</v>
      </c>
      <c r="K1382" s="81">
        <v>0.2</v>
      </c>
      <c r="L1382" s="176">
        <v>12.14</v>
      </c>
      <c r="M1382" s="82"/>
      <c r="N1382" s="94">
        <v>0</v>
      </c>
      <c r="O1382" s="21" t="s">
        <v>20574</v>
      </c>
      <c r="P1382" s="21" t="s">
        <v>20583</v>
      </c>
      <c r="Q1382" s="21" t="s">
        <v>18702</v>
      </c>
      <c r="R1382" s="23"/>
      <c r="S1382" s="21">
        <v>44194</v>
      </c>
    </row>
    <row r="1383" spans="1:19">
      <c r="A1383" s="21" t="s">
        <v>20584</v>
      </c>
      <c r="B1383" s="21" t="s">
        <v>20585</v>
      </c>
      <c r="C1383" s="21" t="s">
        <v>20586</v>
      </c>
      <c r="D1383" s="21" t="s">
        <v>20587</v>
      </c>
      <c r="E1383" s="21" t="s">
        <v>1365</v>
      </c>
      <c r="F1383" s="21" t="s">
        <v>1437</v>
      </c>
      <c r="G1383" s="21" t="s">
        <v>18778</v>
      </c>
      <c r="H1383" s="98" t="str">
        <f>VLOOKUP(G1383,产品名称!$A:$B,2,0)</f>
        <v>Lip Balm -- Naked</v>
      </c>
      <c r="I1383" s="173">
        <v>23.75</v>
      </c>
      <c r="J1383" s="84">
        <v>1</v>
      </c>
      <c r="K1383" s="81">
        <v>4.2000000000000003E-2</v>
      </c>
      <c r="L1383" s="176">
        <v>1</v>
      </c>
      <c r="M1383" s="82"/>
      <c r="N1383" s="94">
        <v>0</v>
      </c>
      <c r="O1383" s="21" t="s">
        <v>20588</v>
      </c>
      <c r="P1383" s="21" t="s">
        <v>20588</v>
      </c>
      <c r="Q1383" s="21" t="s">
        <v>711</v>
      </c>
      <c r="R1383" s="23"/>
      <c r="S1383" s="21">
        <v>44194</v>
      </c>
    </row>
    <row r="1384" spans="1:19">
      <c r="A1384" s="21" t="s">
        <v>20576</v>
      </c>
      <c r="B1384" s="21" t="s">
        <v>20577</v>
      </c>
      <c r="C1384" s="21" t="s">
        <v>20589</v>
      </c>
      <c r="D1384" s="21" t="s">
        <v>20579</v>
      </c>
      <c r="E1384" s="21" t="s">
        <v>18699</v>
      </c>
      <c r="F1384" s="21" t="s">
        <v>1434</v>
      </c>
      <c r="G1384" s="21" t="s">
        <v>17425</v>
      </c>
      <c r="H1384" s="98" t="str">
        <f>VLOOKUP(G1384,产品名称!$A:$B,2,0)</f>
        <v>Liquid Soap 473ml</v>
      </c>
      <c r="I1384" s="173">
        <v>130.97999999999999</v>
      </c>
      <c r="J1384" s="84">
        <v>2</v>
      </c>
      <c r="K1384" s="81">
        <v>0.2</v>
      </c>
      <c r="L1384" s="176">
        <v>26.2</v>
      </c>
      <c r="M1384" s="82"/>
      <c r="N1384" s="94">
        <v>0</v>
      </c>
      <c r="O1384" s="21" t="s">
        <v>20580</v>
      </c>
      <c r="P1384" s="21" t="s">
        <v>20590</v>
      </c>
      <c r="Q1384" s="21" t="s">
        <v>18702</v>
      </c>
      <c r="R1384" s="23"/>
      <c r="S1384" s="21">
        <v>44194</v>
      </c>
    </row>
    <row r="1385" spans="1:19">
      <c r="A1385" s="21" t="s">
        <v>20570</v>
      </c>
      <c r="B1385" s="21" t="s">
        <v>20571</v>
      </c>
      <c r="C1385" s="21" t="s">
        <v>20591</v>
      </c>
      <c r="D1385" s="21" t="s">
        <v>20573</v>
      </c>
      <c r="E1385" s="21" t="s">
        <v>18699</v>
      </c>
      <c r="F1385" s="21" t="s">
        <v>1434</v>
      </c>
      <c r="G1385" s="21" t="s">
        <v>17425</v>
      </c>
      <c r="H1385" s="98" t="str">
        <f>VLOOKUP(G1385,产品名称!$A:$B,2,0)</f>
        <v>Liquid Soap 473ml</v>
      </c>
      <c r="I1385" s="173">
        <v>60.71</v>
      </c>
      <c r="J1385" s="84">
        <v>1</v>
      </c>
      <c r="K1385" s="81">
        <v>0.2</v>
      </c>
      <c r="L1385" s="176">
        <v>12.14</v>
      </c>
      <c r="M1385" s="82"/>
      <c r="N1385" s="94">
        <v>0</v>
      </c>
      <c r="O1385" s="21" t="s">
        <v>20574</v>
      </c>
      <c r="P1385" s="21" t="s">
        <v>20592</v>
      </c>
      <c r="Q1385" s="21" t="s">
        <v>18702</v>
      </c>
      <c r="R1385" s="23"/>
      <c r="S1385" s="21">
        <v>44194</v>
      </c>
    </row>
    <row r="1386" spans="1:19">
      <c r="A1386" s="21" t="s">
        <v>20593</v>
      </c>
      <c r="B1386" s="21" t="s">
        <v>20594</v>
      </c>
      <c r="C1386" s="21" t="s">
        <v>20595</v>
      </c>
      <c r="D1386" s="21" t="s">
        <v>20596</v>
      </c>
      <c r="E1386" s="21" t="s">
        <v>1367</v>
      </c>
      <c r="F1386" s="21" t="s">
        <v>1438</v>
      </c>
      <c r="G1386" s="21" t="s">
        <v>210</v>
      </c>
      <c r="H1386" s="98" t="str">
        <f>VLOOKUP(G1386,产品名称!$A:$B,2,0)</f>
        <v>Lip Balm -- Lemon Lime</v>
      </c>
      <c r="I1386" s="173">
        <v>28.52</v>
      </c>
      <c r="J1386" s="84">
        <v>1</v>
      </c>
      <c r="K1386" s="81">
        <v>0.19</v>
      </c>
      <c r="L1386" s="176">
        <v>5.42</v>
      </c>
      <c r="M1386" s="82">
        <v>0.01</v>
      </c>
      <c r="N1386" s="94">
        <v>0.28000000000000003</v>
      </c>
      <c r="O1386" s="21" t="s">
        <v>20597</v>
      </c>
      <c r="P1386" s="21" t="s">
        <v>20597</v>
      </c>
      <c r="Q1386" s="21" t="s">
        <v>1380</v>
      </c>
      <c r="R1386" s="23"/>
      <c r="S1386" s="21">
        <v>44193</v>
      </c>
    </row>
    <row r="1387" spans="1:19">
      <c r="A1387" s="21" t="s">
        <v>20598</v>
      </c>
      <c r="B1387" s="21" t="s">
        <v>20599</v>
      </c>
      <c r="C1387" s="21" t="s">
        <v>20600</v>
      </c>
      <c r="D1387" s="21" t="s">
        <v>20601</v>
      </c>
      <c r="E1387" s="21" t="s">
        <v>1367</v>
      </c>
      <c r="F1387" s="21" t="s">
        <v>1437</v>
      </c>
      <c r="G1387" s="21" t="s">
        <v>1370</v>
      </c>
      <c r="H1387" s="98" t="str">
        <f>VLOOKUP(G1387,产品名称!$A:$B,2,0)</f>
        <v>Lip Balm -- Peppermint</v>
      </c>
      <c r="I1387" s="173">
        <v>34.57</v>
      </c>
      <c r="J1387" s="84">
        <v>1</v>
      </c>
      <c r="K1387" s="81">
        <v>0.19</v>
      </c>
      <c r="L1387" s="176">
        <v>6.57</v>
      </c>
      <c r="M1387" s="82">
        <v>0.01</v>
      </c>
      <c r="N1387" s="94">
        <v>0.34</v>
      </c>
      <c r="O1387" s="21" t="s">
        <v>20602</v>
      </c>
      <c r="P1387" s="21" t="s">
        <v>20602</v>
      </c>
      <c r="Q1387" s="21" t="s">
        <v>13576</v>
      </c>
      <c r="R1387" s="23"/>
      <c r="S1387" s="21">
        <v>44193</v>
      </c>
    </row>
    <row r="1388" spans="1:19">
      <c r="A1388" s="21" t="s">
        <v>21071</v>
      </c>
      <c r="B1388" s="21" t="s">
        <v>21072</v>
      </c>
      <c r="C1388" s="21" t="s">
        <v>21073</v>
      </c>
      <c r="D1388" s="21" t="s">
        <v>21074</v>
      </c>
      <c r="E1388" s="21" t="s">
        <v>18699</v>
      </c>
      <c r="F1388" s="21" t="s">
        <v>4848</v>
      </c>
      <c r="G1388" s="21" t="s">
        <v>21075</v>
      </c>
      <c r="H1388" s="98" t="str">
        <f>VLOOKUP(G1388,产品名称!$A:$B,2,0)</f>
        <v>Liquid Soap Citrus 473ml</v>
      </c>
      <c r="I1388" s="173">
        <v>67.45</v>
      </c>
      <c r="J1388" s="84">
        <v>1</v>
      </c>
      <c r="K1388" s="81">
        <v>1.4999999999999999E-2</v>
      </c>
      <c r="L1388" s="176">
        <v>1.01</v>
      </c>
      <c r="M1388" s="82"/>
      <c r="N1388" s="94">
        <v>0</v>
      </c>
      <c r="O1388" s="21" t="s">
        <v>21076</v>
      </c>
      <c r="P1388" s="21" t="s">
        <v>21077</v>
      </c>
      <c r="Q1388" s="21" t="s">
        <v>18702</v>
      </c>
      <c r="S1388" s="21">
        <v>44206</v>
      </c>
    </row>
    <row r="1389" spans="1:19">
      <c r="A1389" s="21" t="s">
        <v>21078</v>
      </c>
      <c r="B1389" s="21" t="s">
        <v>21079</v>
      </c>
      <c r="C1389" s="21" t="s">
        <v>21080</v>
      </c>
      <c r="D1389" s="21" t="s">
        <v>21081</v>
      </c>
      <c r="E1389" s="21" t="s">
        <v>1365</v>
      </c>
      <c r="F1389" s="21" t="s">
        <v>1434</v>
      </c>
      <c r="G1389" s="21" t="s">
        <v>20559</v>
      </c>
      <c r="H1389" s="98" t="str">
        <f>VLOOKUP(G1389,产品名称!$A:$B,2,0)</f>
        <v>Liquid Soap 473ml</v>
      </c>
      <c r="I1389" s="173">
        <v>71.650000000000006</v>
      </c>
      <c r="J1389" s="84">
        <v>1</v>
      </c>
      <c r="K1389" s="81">
        <v>4.2000000000000003E-2</v>
      </c>
      <c r="L1389" s="176">
        <v>3.01</v>
      </c>
      <c r="M1389" s="82"/>
      <c r="N1389" s="94">
        <v>0</v>
      </c>
      <c r="O1389" s="21" t="s">
        <v>21082</v>
      </c>
      <c r="P1389" s="21" t="s">
        <v>21083</v>
      </c>
      <c r="Q1389" s="21" t="s">
        <v>3776</v>
      </c>
      <c r="S1389" s="21">
        <v>44206</v>
      </c>
    </row>
    <row r="1390" spans="1:19">
      <c r="A1390" s="21" t="s">
        <v>21084</v>
      </c>
      <c r="B1390" s="21" t="s">
        <v>21085</v>
      </c>
      <c r="C1390" s="21" t="s">
        <v>21086</v>
      </c>
      <c r="D1390" s="21" t="s">
        <v>21087</v>
      </c>
      <c r="E1390" s="21" t="s">
        <v>1365</v>
      </c>
      <c r="F1390" s="21" t="s">
        <v>1437</v>
      </c>
      <c r="G1390" s="21" t="s">
        <v>1370</v>
      </c>
      <c r="H1390" s="98" t="str">
        <f>VLOOKUP(G1390,产品名称!$A:$B,2,0)</f>
        <v>Lip Balm -- Peppermint</v>
      </c>
      <c r="I1390" s="173">
        <v>37.83</v>
      </c>
      <c r="J1390" s="84">
        <v>1</v>
      </c>
      <c r="K1390" s="81">
        <v>4.2000000000000003E-2</v>
      </c>
      <c r="L1390" s="176">
        <v>1.59</v>
      </c>
      <c r="M1390" s="82"/>
      <c r="N1390" s="94">
        <v>0</v>
      </c>
      <c r="O1390" s="21" t="s">
        <v>21088</v>
      </c>
      <c r="P1390" s="21" t="s">
        <v>21088</v>
      </c>
      <c r="Q1390" s="21" t="s">
        <v>711</v>
      </c>
      <c r="S1390" s="21">
        <v>44206</v>
      </c>
    </row>
    <row r="1391" spans="1:19">
      <c r="A1391" s="21" t="s">
        <v>21078</v>
      </c>
      <c r="B1391" s="21" t="s">
        <v>21089</v>
      </c>
      <c r="C1391" s="21" t="s">
        <v>21090</v>
      </c>
      <c r="D1391" s="21" t="s">
        <v>21081</v>
      </c>
      <c r="E1391" s="21" t="s">
        <v>1365</v>
      </c>
      <c r="F1391" s="21" t="s">
        <v>1434</v>
      </c>
      <c r="G1391" s="21" t="s">
        <v>20559</v>
      </c>
      <c r="H1391" s="98" t="str">
        <f>VLOOKUP(G1391,产品名称!$A:$B,2,0)</f>
        <v>Liquid Soap 473ml</v>
      </c>
      <c r="I1391" s="173">
        <v>71.650000000000006</v>
      </c>
      <c r="J1391" s="84">
        <v>1</v>
      </c>
      <c r="K1391" s="81">
        <v>4.2000000000000003E-2</v>
      </c>
      <c r="L1391" s="176">
        <v>3.01</v>
      </c>
      <c r="M1391" s="82"/>
      <c r="N1391" s="94">
        <v>0</v>
      </c>
      <c r="O1391" s="21" t="s">
        <v>21082</v>
      </c>
      <c r="P1391" s="21" t="s">
        <v>21091</v>
      </c>
      <c r="Q1391" s="21" t="s">
        <v>3776</v>
      </c>
      <c r="S1391" s="21">
        <v>44206</v>
      </c>
    </row>
    <row r="1392" spans="1:19">
      <c r="A1392" s="21" t="s">
        <v>21078</v>
      </c>
      <c r="B1392" s="21" t="s">
        <v>21092</v>
      </c>
      <c r="C1392" s="21" t="s">
        <v>21093</v>
      </c>
      <c r="D1392" s="21" t="s">
        <v>21081</v>
      </c>
      <c r="E1392" s="21" t="s">
        <v>1365</v>
      </c>
      <c r="F1392" s="21" t="s">
        <v>1434</v>
      </c>
      <c r="G1392" s="21" t="s">
        <v>20559</v>
      </c>
      <c r="H1392" s="98" t="str">
        <f>VLOOKUP(G1392,产品名称!$A:$B,2,0)</f>
        <v>Liquid Soap 473ml</v>
      </c>
      <c r="I1392" s="173">
        <v>71.64</v>
      </c>
      <c r="J1392" s="84">
        <v>1</v>
      </c>
      <c r="K1392" s="81">
        <v>4.2000000000000003E-2</v>
      </c>
      <c r="L1392" s="176">
        <v>3.01</v>
      </c>
      <c r="M1392" s="82"/>
      <c r="N1392" s="94">
        <v>0</v>
      </c>
      <c r="O1392" s="21" t="s">
        <v>21082</v>
      </c>
      <c r="P1392" s="21" t="s">
        <v>21094</v>
      </c>
      <c r="Q1392" s="21" t="s">
        <v>3776</v>
      </c>
      <c r="S1392" s="21">
        <v>44206</v>
      </c>
    </row>
    <row r="1393" spans="1:19">
      <c r="A1393" s="21" t="s">
        <v>21078</v>
      </c>
      <c r="B1393" s="21" t="s">
        <v>21095</v>
      </c>
      <c r="C1393" s="21" t="s">
        <v>21096</v>
      </c>
      <c r="D1393" s="21" t="s">
        <v>21081</v>
      </c>
      <c r="E1393" s="21" t="s">
        <v>1365</v>
      </c>
      <c r="F1393" s="21" t="s">
        <v>1434</v>
      </c>
      <c r="G1393" s="21" t="s">
        <v>20559</v>
      </c>
      <c r="H1393" s="98" t="str">
        <f>VLOOKUP(G1393,产品名称!$A:$B,2,0)</f>
        <v>Liquid Soap 473ml</v>
      </c>
      <c r="I1393" s="173">
        <v>71.64</v>
      </c>
      <c r="J1393" s="84">
        <v>1</v>
      </c>
      <c r="K1393" s="81">
        <v>4.2000000000000003E-2</v>
      </c>
      <c r="L1393" s="176">
        <v>3.01</v>
      </c>
      <c r="M1393" s="82"/>
      <c r="N1393" s="94">
        <v>0</v>
      </c>
      <c r="O1393" s="21" t="s">
        <v>21082</v>
      </c>
      <c r="P1393" s="21" t="s">
        <v>21097</v>
      </c>
      <c r="Q1393" s="21" t="s">
        <v>3776</v>
      </c>
      <c r="S1393" s="21">
        <v>44206</v>
      </c>
    </row>
    <row r="1394" spans="1:19">
      <c r="A1394" s="21" t="s">
        <v>21078</v>
      </c>
      <c r="B1394" s="21" t="s">
        <v>21095</v>
      </c>
      <c r="C1394" s="21" t="s">
        <v>21098</v>
      </c>
      <c r="D1394" s="21" t="s">
        <v>21081</v>
      </c>
      <c r="E1394" s="21" t="s">
        <v>1365</v>
      </c>
      <c r="F1394" s="21" t="s">
        <v>1434</v>
      </c>
      <c r="G1394" s="21" t="s">
        <v>20559</v>
      </c>
      <c r="H1394" s="98" t="str">
        <f>VLOOKUP(G1394,产品名称!$A:$B,2,0)</f>
        <v>Liquid Soap 473ml</v>
      </c>
      <c r="I1394" s="173">
        <v>71.650000000000006</v>
      </c>
      <c r="J1394" s="84">
        <v>1</v>
      </c>
      <c r="K1394" s="81">
        <v>4.2000000000000003E-2</v>
      </c>
      <c r="L1394" s="176">
        <v>3.01</v>
      </c>
      <c r="M1394" s="82"/>
      <c r="N1394" s="94">
        <v>0</v>
      </c>
      <c r="O1394" s="21" t="s">
        <v>21082</v>
      </c>
      <c r="P1394" s="21" t="s">
        <v>21099</v>
      </c>
      <c r="Q1394" s="21" t="s">
        <v>3776</v>
      </c>
      <c r="S1394" s="21">
        <v>44206</v>
      </c>
    </row>
    <row r="1395" spans="1:19">
      <c r="A1395" s="21" t="s">
        <v>21071</v>
      </c>
      <c r="B1395" s="21" t="s">
        <v>21072</v>
      </c>
      <c r="C1395" s="21" t="s">
        <v>21100</v>
      </c>
      <c r="D1395" s="21" t="s">
        <v>21074</v>
      </c>
      <c r="E1395" s="21" t="s">
        <v>18699</v>
      </c>
      <c r="F1395" s="21" t="s">
        <v>1434</v>
      </c>
      <c r="G1395" s="21" t="s">
        <v>20559</v>
      </c>
      <c r="H1395" s="98" t="str">
        <f>VLOOKUP(G1395,产品名称!$A:$B,2,0)</f>
        <v>Liquid Soap 473ml</v>
      </c>
      <c r="I1395" s="173">
        <v>67.45</v>
      </c>
      <c r="J1395" s="84">
        <v>1</v>
      </c>
      <c r="K1395" s="81">
        <v>0.2</v>
      </c>
      <c r="L1395" s="176">
        <v>13.49</v>
      </c>
      <c r="M1395" s="82"/>
      <c r="N1395" s="94">
        <v>0</v>
      </c>
      <c r="O1395" s="21" t="s">
        <v>21076</v>
      </c>
      <c r="P1395" s="21" t="s">
        <v>21101</v>
      </c>
      <c r="Q1395" s="21" t="s">
        <v>18702</v>
      </c>
      <c r="S1395" s="21">
        <v>44206</v>
      </c>
    </row>
    <row r="1396" spans="1:19">
      <c r="A1396" s="21" t="s">
        <v>21078</v>
      </c>
      <c r="B1396" s="21" t="s">
        <v>21102</v>
      </c>
      <c r="C1396" s="21" t="s">
        <v>21103</v>
      </c>
      <c r="D1396" s="21" t="s">
        <v>21081</v>
      </c>
      <c r="E1396" s="21" t="s">
        <v>1365</v>
      </c>
      <c r="F1396" s="21" t="s">
        <v>1434</v>
      </c>
      <c r="G1396" s="21" t="s">
        <v>20559</v>
      </c>
      <c r="H1396" s="98" t="str">
        <f>VLOOKUP(G1396,产品名称!$A:$B,2,0)</f>
        <v>Liquid Soap 473ml</v>
      </c>
      <c r="I1396" s="173">
        <v>71.64</v>
      </c>
      <c r="J1396" s="84">
        <v>1</v>
      </c>
      <c r="K1396" s="81">
        <v>4.2000000000000003E-2</v>
      </c>
      <c r="L1396" s="176">
        <v>3.01</v>
      </c>
      <c r="M1396" s="82"/>
      <c r="N1396" s="94">
        <v>0</v>
      </c>
      <c r="O1396" s="21" t="s">
        <v>21082</v>
      </c>
      <c r="P1396" s="21" t="s">
        <v>21104</v>
      </c>
      <c r="Q1396" s="21" t="s">
        <v>3776</v>
      </c>
      <c r="S1396" s="21">
        <v>44206</v>
      </c>
    </row>
    <row r="1397" spans="1:19">
      <c r="A1397" s="21" t="s">
        <v>21071</v>
      </c>
      <c r="B1397" s="21" t="s">
        <v>21072</v>
      </c>
      <c r="C1397" s="21" t="s">
        <v>21105</v>
      </c>
      <c r="D1397" s="21" t="s">
        <v>21074</v>
      </c>
      <c r="E1397" s="21" t="s">
        <v>18699</v>
      </c>
      <c r="F1397" s="21" t="s">
        <v>1434</v>
      </c>
      <c r="G1397" s="21" t="s">
        <v>20559</v>
      </c>
      <c r="H1397" s="98" t="str">
        <f>VLOOKUP(G1397,产品名称!$A:$B,2,0)</f>
        <v>Liquid Soap 473ml</v>
      </c>
      <c r="I1397" s="173">
        <v>67.47</v>
      </c>
      <c r="J1397" s="84">
        <v>1</v>
      </c>
      <c r="K1397" s="81">
        <v>0.2</v>
      </c>
      <c r="L1397" s="176">
        <v>13.49</v>
      </c>
      <c r="M1397" s="82"/>
      <c r="N1397" s="94">
        <v>0</v>
      </c>
      <c r="O1397" s="21" t="s">
        <v>21076</v>
      </c>
      <c r="P1397" s="21" t="s">
        <v>21106</v>
      </c>
      <c r="Q1397" s="21" t="s">
        <v>18702</v>
      </c>
      <c r="S1397" s="21">
        <v>44206</v>
      </c>
    </row>
    <row r="1398" spans="1:19">
      <c r="A1398" s="21" t="s">
        <v>21107</v>
      </c>
      <c r="B1398" s="21" t="s">
        <v>21108</v>
      </c>
      <c r="C1398" s="21" t="s">
        <v>21109</v>
      </c>
      <c r="D1398" s="21" t="s">
        <v>21110</v>
      </c>
      <c r="E1398" s="21" t="s">
        <v>1365</v>
      </c>
      <c r="F1398" s="21" t="s">
        <v>1434</v>
      </c>
      <c r="G1398" s="21" t="s">
        <v>17425</v>
      </c>
      <c r="H1398" s="98" t="str">
        <f>VLOOKUP(G1398,产品名称!$A:$B,2,0)</f>
        <v>Liquid Soap 473ml</v>
      </c>
      <c r="I1398" s="173">
        <v>60.72</v>
      </c>
      <c r="J1398" s="84">
        <v>1</v>
      </c>
      <c r="K1398" s="81">
        <v>4.2000000000000003E-2</v>
      </c>
      <c r="L1398" s="176">
        <v>2.5499999999999998</v>
      </c>
      <c r="M1398" s="82"/>
      <c r="N1398" s="94">
        <v>0</v>
      </c>
      <c r="O1398" s="21" t="s">
        <v>21111</v>
      </c>
      <c r="P1398" s="21" t="s">
        <v>21112</v>
      </c>
      <c r="Q1398" s="21" t="s">
        <v>21113</v>
      </c>
      <c r="S1398" s="21">
        <v>44206</v>
      </c>
    </row>
    <row r="1399" spans="1:19">
      <c r="A1399" s="21" t="s">
        <v>21107</v>
      </c>
      <c r="B1399" s="21" t="s">
        <v>21108</v>
      </c>
      <c r="C1399" s="21" t="s">
        <v>21114</v>
      </c>
      <c r="D1399" s="21" t="s">
        <v>21110</v>
      </c>
      <c r="E1399" s="21" t="s">
        <v>1365</v>
      </c>
      <c r="F1399" s="21" t="s">
        <v>1434</v>
      </c>
      <c r="G1399" s="21" t="s">
        <v>17425</v>
      </c>
      <c r="H1399" s="98" t="str">
        <f>VLOOKUP(G1399,产品名称!$A:$B,2,0)</f>
        <v>Liquid Soap 473ml</v>
      </c>
      <c r="I1399" s="173">
        <v>60.72</v>
      </c>
      <c r="J1399" s="84">
        <v>1</v>
      </c>
      <c r="K1399" s="81">
        <v>4.2000000000000003E-2</v>
      </c>
      <c r="L1399" s="176">
        <v>2.5499999999999998</v>
      </c>
      <c r="M1399" s="82"/>
      <c r="N1399" s="94">
        <v>0</v>
      </c>
      <c r="O1399" s="21" t="s">
        <v>21111</v>
      </c>
      <c r="P1399" s="21" t="s">
        <v>21115</v>
      </c>
      <c r="Q1399" s="21" t="s">
        <v>21113</v>
      </c>
      <c r="S1399" s="21">
        <v>44206</v>
      </c>
    </row>
    <row r="1400" spans="1:19">
      <c r="A1400" s="21" t="s">
        <v>21116</v>
      </c>
      <c r="B1400" s="21" t="s">
        <v>21117</v>
      </c>
      <c r="C1400" s="21" t="s">
        <v>21118</v>
      </c>
      <c r="D1400" s="21" t="s">
        <v>21119</v>
      </c>
      <c r="E1400" s="21" t="s">
        <v>1365</v>
      </c>
      <c r="F1400" s="21" t="s">
        <v>1434</v>
      </c>
      <c r="G1400" s="21" t="s">
        <v>17425</v>
      </c>
      <c r="H1400" s="98" t="str">
        <f>VLOOKUP(G1400,产品名称!$A:$B,2,0)</f>
        <v>Liquid Soap 473ml</v>
      </c>
      <c r="I1400" s="173">
        <v>65.489999999999995</v>
      </c>
      <c r="J1400" s="84">
        <v>1</v>
      </c>
      <c r="K1400" s="81">
        <v>4.2000000000000003E-2</v>
      </c>
      <c r="L1400" s="176">
        <v>2.75</v>
      </c>
      <c r="M1400" s="82"/>
      <c r="N1400" s="94">
        <v>0</v>
      </c>
      <c r="O1400" s="21" t="s">
        <v>21120</v>
      </c>
      <c r="P1400" s="21" t="s">
        <v>21121</v>
      </c>
      <c r="Q1400" s="21" t="s">
        <v>1368</v>
      </c>
      <c r="S1400" s="21">
        <v>44206</v>
      </c>
    </row>
    <row r="1401" spans="1:19">
      <c r="A1401" s="21" t="s">
        <v>21107</v>
      </c>
      <c r="B1401" s="21" t="s">
        <v>21108</v>
      </c>
      <c r="C1401" s="21" t="s">
        <v>21122</v>
      </c>
      <c r="D1401" s="21" t="s">
        <v>21110</v>
      </c>
      <c r="E1401" s="21" t="s">
        <v>1365</v>
      </c>
      <c r="F1401" s="21" t="s">
        <v>1434</v>
      </c>
      <c r="G1401" s="21" t="s">
        <v>17425</v>
      </c>
      <c r="H1401" s="98" t="str">
        <f>VLOOKUP(G1401,产品名称!$A:$B,2,0)</f>
        <v>Liquid Soap 473ml</v>
      </c>
      <c r="I1401" s="173">
        <v>60.71</v>
      </c>
      <c r="J1401" s="84">
        <v>1</v>
      </c>
      <c r="K1401" s="81">
        <v>4.2000000000000003E-2</v>
      </c>
      <c r="L1401" s="176">
        <v>2.5499999999999998</v>
      </c>
      <c r="M1401" s="82"/>
      <c r="N1401" s="94">
        <v>0</v>
      </c>
      <c r="O1401" s="21" t="s">
        <v>21111</v>
      </c>
      <c r="P1401" s="21" t="s">
        <v>21123</v>
      </c>
      <c r="Q1401" s="21" t="s">
        <v>21113</v>
      </c>
      <c r="S1401" s="21">
        <v>44206</v>
      </c>
    </row>
    <row r="1402" spans="1:19">
      <c r="A1402" s="21" t="s">
        <v>21116</v>
      </c>
      <c r="B1402" s="21" t="s">
        <v>21117</v>
      </c>
      <c r="C1402" s="21" t="s">
        <v>21124</v>
      </c>
      <c r="D1402" s="21" t="s">
        <v>21119</v>
      </c>
      <c r="E1402" s="21" t="s">
        <v>1365</v>
      </c>
      <c r="F1402" s="21" t="s">
        <v>1434</v>
      </c>
      <c r="G1402" s="21" t="s">
        <v>17425</v>
      </c>
      <c r="H1402" s="98" t="str">
        <f>VLOOKUP(G1402,产品名称!$A:$B,2,0)</f>
        <v>Liquid Soap 473ml</v>
      </c>
      <c r="I1402" s="173">
        <v>65.489999999999995</v>
      </c>
      <c r="J1402" s="84">
        <v>1</v>
      </c>
      <c r="K1402" s="81">
        <v>4.2000000000000003E-2</v>
      </c>
      <c r="L1402" s="176">
        <v>2.75</v>
      </c>
      <c r="M1402" s="82"/>
      <c r="N1402" s="94">
        <v>0</v>
      </c>
      <c r="O1402" s="21" t="s">
        <v>21120</v>
      </c>
      <c r="P1402" s="21" t="s">
        <v>21125</v>
      </c>
      <c r="Q1402" s="21" t="s">
        <v>1368</v>
      </c>
      <c r="S1402" s="21">
        <v>44206</v>
      </c>
    </row>
    <row r="1403" spans="1:19">
      <c r="A1403" s="21" t="s">
        <v>21126</v>
      </c>
      <c r="B1403" s="21" t="s">
        <v>21127</v>
      </c>
      <c r="C1403" s="21" t="s">
        <v>21128</v>
      </c>
      <c r="D1403" s="21" t="s">
        <v>21129</v>
      </c>
      <c r="E1403" s="21" t="s">
        <v>18699</v>
      </c>
      <c r="F1403" s="21" t="s">
        <v>1434</v>
      </c>
      <c r="G1403" s="21" t="s">
        <v>17425</v>
      </c>
      <c r="H1403" s="98" t="str">
        <f>VLOOKUP(G1403,产品名称!$A:$B,2,0)</f>
        <v>Liquid Soap 473ml</v>
      </c>
      <c r="I1403" s="173">
        <v>77</v>
      </c>
      <c r="J1403" s="84">
        <v>1</v>
      </c>
      <c r="K1403" s="81">
        <v>0.2</v>
      </c>
      <c r="L1403" s="176">
        <v>15.4</v>
      </c>
      <c r="M1403" s="82"/>
      <c r="N1403" s="94">
        <v>0</v>
      </c>
      <c r="O1403" s="21" t="s">
        <v>21130</v>
      </c>
      <c r="P1403" s="21" t="s">
        <v>21131</v>
      </c>
      <c r="Q1403" s="21" t="s">
        <v>18702</v>
      </c>
      <c r="S1403" s="21">
        <v>44206</v>
      </c>
    </row>
    <row r="1404" spans="1:19">
      <c r="A1404" s="21" t="s">
        <v>21132</v>
      </c>
      <c r="B1404" s="21" t="s">
        <v>21133</v>
      </c>
      <c r="C1404" s="21" t="s">
        <v>21134</v>
      </c>
      <c r="D1404" s="21" t="s">
        <v>21135</v>
      </c>
      <c r="E1404" s="21" t="s">
        <v>1365</v>
      </c>
      <c r="F1404" s="21" t="s">
        <v>1438</v>
      </c>
      <c r="G1404" s="21" t="s">
        <v>210</v>
      </c>
      <c r="H1404" s="98" t="str">
        <f>VLOOKUP(G1404,产品名称!$A:$B,2,0)</f>
        <v>Lip Balm -- Lemon Lime</v>
      </c>
      <c r="I1404" s="173">
        <v>22.8</v>
      </c>
      <c r="J1404" s="84">
        <v>1</v>
      </c>
      <c r="K1404" s="81">
        <v>4.2000000000000003E-2</v>
      </c>
      <c r="L1404" s="176">
        <v>0.96</v>
      </c>
      <c r="M1404" s="82"/>
      <c r="N1404" s="94">
        <v>0</v>
      </c>
      <c r="O1404" s="21" t="s">
        <v>21136</v>
      </c>
      <c r="P1404" s="21" t="s">
        <v>21136</v>
      </c>
      <c r="Q1404" s="21" t="s">
        <v>2059</v>
      </c>
      <c r="S1404" s="21">
        <v>44206</v>
      </c>
    </row>
    <row r="1405" spans="1:19">
      <c r="A1405" s="21" t="s">
        <v>21126</v>
      </c>
      <c r="B1405" s="21" t="s">
        <v>21127</v>
      </c>
      <c r="C1405" s="21" t="s">
        <v>21137</v>
      </c>
      <c r="D1405" s="21" t="s">
        <v>21129</v>
      </c>
      <c r="E1405" s="21" t="s">
        <v>18699</v>
      </c>
      <c r="F1405" s="21" t="s">
        <v>1434</v>
      </c>
      <c r="G1405" s="21" t="s">
        <v>17425</v>
      </c>
      <c r="H1405" s="98" t="str">
        <f>VLOOKUP(G1405,产品名称!$A:$B,2,0)</f>
        <v>Liquid Soap 473ml</v>
      </c>
      <c r="I1405" s="173">
        <v>77</v>
      </c>
      <c r="J1405" s="84">
        <v>1</v>
      </c>
      <c r="K1405" s="81">
        <v>0.2</v>
      </c>
      <c r="L1405" s="176">
        <v>15.4</v>
      </c>
      <c r="M1405" s="82"/>
      <c r="N1405" s="94">
        <v>0</v>
      </c>
      <c r="O1405" s="21" t="s">
        <v>21130</v>
      </c>
      <c r="P1405" s="21" t="s">
        <v>21138</v>
      </c>
      <c r="Q1405" s="21" t="s">
        <v>18702</v>
      </c>
      <c r="S1405" s="21">
        <v>44206</v>
      </c>
    </row>
    <row r="1406" spans="1:19">
      <c r="A1406" s="21" t="s">
        <v>21116</v>
      </c>
      <c r="B1406" s="21" t="s">
        <v>21117</v>
      </c>
      <c r="C1406" s="21" t="s">
        <v>21139</v>
      </c>
      <c r="D1406" s="21" t="s">
        <v>21119</v>
      </c>
      <c r="E1406" s="21" t="s">
        <v>1365</v>
      </c>
      <c r="F1406" s="21" t="s">
        <v>1434</v>
      </c>
      <c r="G1406" s="21" t="s">
        <v>17425</v>
      </c>
      <c r="H1406" s="98" t="str">
        <f>VLOOKUP(G1406,产品名称!$A:$B,2,0)</f>
        <v>Liquid Soap 473ml</v>
      </c>
      <c r="I1406" s="173">
        <v>65.48</v>
      </c>
      <c r="J1406" s="84">
        <v>1</v>
      </c>
      <c r="K1406" s="81">
        <v>4.2000000000000003E-2</v>
      </c>
      <c r="L1406" s="176">
        <v>2.75</v>
      </c>
      <c r="M1406" s="82"/>
      <c r="N1406" s="94">
        <v>0</v>
      </c>
      <c r="O1406" s="21" t="s">
        <v>21120</v>
      </c>
      <c r="P1406" s="21" t="s">
        <v>21140</v>
      </c>
      <c r="Q1406" s="21" t="s">
        <v>1368</v>
      </c>
      <c r="S1406" s="21">
        <v>44206</v>
      </c>
    </row>
    <row r="1407" spans="1:19">
      <c r="A1407" s="21" t="s">
        <v>21141</v>
      </c>
      <c r="B1407" s="21" t="s">
        <v>21142</v>
      </c>
      <c r="C1407" s="21" t="s">
        <v>21143</v>
      </c>
      <c r="D1407" s="21" t="s">
        <v>21144</v>
      </c>
      <c r="E1407" s="21" t="s">
        <v>18699</v>
      </c>
      <c r="F1407" s="21" t="s">
        <v>1434</v>
      </c>
      <c r="G1407" s="21" t="s">
        <v>17425</v>
      </c>
      <c r="H1407" s="98" t="str">
        <f>VLOOKUP(G1407,产品名称!$A:$B,2,0)</f>
        <v>Liquid Soap 473ml</v>
      </c>
      <c r="I1407" s="173">
        <v>60.72</v>
      </c>
      <c r="J1407" s="84">
        <v>1</v>
      </c>
      <c r="K1407" s="81">
        <v>0.2</v>
      </c>
      <c r="L1407" s="176">
        <v>12.14</v>
      </c>
      <c r="M1407" s="82"/>
      <c r="N1407" s="94">
        <v>0</v>
      </c>
      <c r="O1407" s="21" t="s">
        <v>21145</v>
      </c>
      <c r="P1407" s="21" t="s">
        <v>21146</v>
      </c>
      <c r="Q1407" s="21" t="s">
        <v>18702</v>
      </c>
      <c r="S1407" s="21">
        <v>44206</v>
      </c>
    </row>
    <row r="1408" spans="1:19">
      <c r="A1408" s="21" t="s">
        <v>21147</v>
      </c>
      <c r="B1408" s="21" t="s">
        <v>21148</v>
      </c>
      <c r="C1408" s="21" t="s">
        <v>21149</v>
      </c>
      <c r="D1408" s="21" t="s">
        <v>21150</v>
      </c>
      <c r="E1408" s="21" t="s">
        <v>1365</v>
      </c>
      <c r="F1408" s="21" t="s">
        <v>1434</v>
      </c>
      <c r="G1408" s="21" t="s">
        <v>17425</v>
      </c>
      <c r="H1408" s="98" t="str">
        <f>VLOOKUP(G1408,产品名称!$A:$B,2,0)</f>
        <v>Liquid Soap 473ml</v>
      </c>
      <c r="I1408" s="173">
        <v>60.72</v>
      </c>
      <c r="J1408" s="84">
        <v>1</v>
      </c>
      <c r="K1408" s="81">
        <v>4.2000000000000003E-2</v>
      </c>
      <c r="L1408" s="176">
        <v>2.5499999999999998</v>
      </c>
      <c r="M1408" s="82"/>
      <c r="N1408" s="94">
        <v>0</v>
      </c>
      <c r="O1408" s="21" t="s">
        <v>21151</v>
      </c>
      <c r="P1408" s="21" t="s">
        <v>21152</v>
      </c>
      <c r="Q1408" s="21" t="s">
        <v>711</v>
      </c>
      <c r="S1408" s="21">
        <v>44206</v>
      </c>
    </row>
    <row r="1409" spans="1:19">
      <c r="A1409" s="21" t="s">
        <v>21141</v>
      </c>
      <c r="B1409" s="21" t="s">
        <v>21142</v>
      </c>
      <c r="C1409" s="21" t="s">
        <v>21153</v>
      </c>
      <c r="D1409" s="21" t="s">
        <v>21144</v>
      </c>
      <c r="E1409" s="21" t="s">
        <v>18699</v>
      </c>
      <c r="F1409" s="21" t="s">
        <v>1434</v>
      </c>
      <c r="G1409" s="21" t="s">
        <v>17425</v>
      </c>
      <c r="H1409" s="98" t="str">
        <f>VLOOKUP(G1409,产品名称!$A:$B,2,0)</f>
        <v>Liquid Soap 473ml</v>
      </c>
      <c r="I1409" s="173">
        <v>60.72</v>
      </c>
      <c r="J1409" s="84">
        <v>1</v>
      </c>
      <c r="K1409" s="81">
        <v>0.2</v>
      </c>
      <c r="L1409" s="176">
        <v>12.14</v>
      </c>
      <c r="M1409" s="82"/>
      <c r="N1409" s="94">
        <v>0</v>
      </c>
      <c r="O1409" s="21" t="s">
        <v>21145</v>
      </c>
      <c r="P1409" s="21" t="s">
        <v>21154</v>
      </c>
      <c r="Q1409" s="21" t="s">
        <v>18702</v>
      </c>
      <c r="S1409" s="21">
        <v>44206</v>
      </c>
    </row>
    <row r="1410" spans="1:19">
      <c r="A1410" s="21" t="s">
        <v>21147</v>
      </c>
      <c r="B1410" s="21" t="s">
        <v>21148</v>
      </c>
      <c r="C1410" s="21" t="s">
        <v>21155</v>
      </c>
      <c r="D1410" s="21" t="s">
        <v>21150</v>
      </c>
      <c r="E1410" s="21" t="s">
        <v>1365</v>
      </c>
      <c r="F1410" s="21" t="s">
        <v>1434</v>
      </c>
      <c r="G1410" s="21" t="s">
        <v>17425</v>
      </c>
      <c r="H1410" s="98" t="str">
        <f>VLOOKUP(G1410,产品名称!$A:$B,2,0)</f>
        <v>Liquid Soap 473ml</v>
      </c>
      <c r="I1410" s="173">
        <v>60.71</v>
      </c>
      <c r="J1410" s="84">
        <v>1</v>
      </c>
      <c r="K1410" s="81">
        <v>4.2000000000000003E-2</v>
      </c>
      <c r="L1410" s="176">
        <v>2.5499999999999998</v>
      </c>
      <c r="M1410" s="82"/>
      <c r="N1410" s="94">
        <v>0</v>
      </c>
      <c r="O1410" s="21" t="s">
        <v>21151</v>
      </c>
      <c r="P1410" s="21" t="s">
        <v>21156</v>
      </c>
      <c r="Q1410" s="21" t="s">
        <v>711</v>
      </c>
      <c r="S1410" s="21">
        <v>44206</v>
      </c>
    </row>
    <row r="1411" spans="1:19">
      <c r="A1411" s="21" t="s">
        <v>21147</v>
      </c>
      <c r="B1411" s="21" t="s">
        <v>21148</v>
      </c>
      <c r="C1411" s="21" t="s">
        <v>21157</v>
      </c>
      <c r="D1411" s="21" t="s">
        <v>21150</v>
      </c>
      <c r="E1411" s="21" t="s">
        <v>1365</v>
      </c>
      <c r="F1411" s="21" t="s">
        <v>1434</v>
      </c>
      <c r="G1411" s="21" t="s">
        <v>17425</v>
      </c>
      <c r="H1411" s="98" t="str">
        <f>VLOOKUP(G1411,产品名称!$A:$B,2,0)</f>
        <v>Liquid Soap 473ml</v>
      </c>
      <c r="I1411" s="173">
        <v>60.72</v>
      </c>
      <c r="J1411" s="84">
        <v>1</v>
      </c>
      <c r="K1411" s="81">
        <v>4.2000000000000003E-2</v>
      </c>
      <c r="L1411" s="176">
        <v>2.5499999999999998</v>
      </c>
      <c r="M1411" s="82"/>
      <c r="N1411" s="94">
        <v>0</v>
      </c>
      <c r="O1411" s="21" t="s">
        <v>21151</v>
      </c>
      <c r="P1411" s="21" t="s">
        <v>21158</v>
      </c>
      <c r="Q1411" s="21" t="s">
        <v>711</v>
      </c>
      <c r="S1411" s="21">
        <v>44206</v>
      </c>
    </row>
    <row r="1412" spans="1:19">
      <c r="A1412" s="21" t="s">
        <v>21159</v>
      </c>
      <c r="B1412" s="21" t="s">
        <v>21160</v>
      </c>
      <c r="C1412" s="21" t="s">
        <v>21161</v>
      </c>
      <c r="D1412" s="21" t="s">
        <v>21162</v>
      </c>
      <c r="E1412" s="21" t="s">
        <v>1365</v>
      </c>
      <c r="F1412" s="21" t="s">
        <v>1434</v>
      </c>
      <c r="G1412" s="21" t="s">
        <v>17425</v>
      </c>
      <c r="H1412" s="98" t="str">
        <f>VLOOKUP(G1412,产品名称!$A:$B,2,0)</f>
        <v>Liquid Soap 473ml</v>
      </c>
      <c r="I1412" s="173">
        <v>60.72</v>
      </c>
      <c r="J1412" s="84">
        <v>1</v>
      </c>
      <c r="K1412" s="81">
        <v>4.2000000000000003E-2</v>
      </c>
      <c r="L1412" s="176">
        <v>2.5499999999999998</v>
      </c>
      <c r="M1412" s="82"/>
      <c r="N1412" s="94">
        <v>0</v>
      </c>
      <c r="O1412" s="21" t="s">
        <v>21163</v>
      </c>
      <c r="P1412" s="21" t="s">
        <v>21164</v>
      </c>
      <c r="Q1412" s="21" t="s">
        <v>19552</v>
      </c>
      <c r="S1412" s="21">
        <v>44206</v>
      </c>
    </row>
    <row r="1413" spans="1:19">
      <c r="A1413" s="21" t="s">
        <v>21165</v>
      </c>
      <c r="B1413" s="21" t="s">
        <v>21166</v>
      </c>
      <c r="C1413" s="21" t="s">
        <v>21167</v>
      </c>
      <c r="D1413" s="21" t="s">
        <v>21168</v>
      </c>
      <c r="E1413" s="21" t="s">
        <v>18699</v>
      </c>
      <c r="F1413" s="21" t="s">
        <v>1434</v>
      </c>
      <c r="G1413" s="21" t="s">
        <v>17425</v>
      </c>
      <c r="H1413" s="98" t="str">
        <f>VLOOKUP(G1413,产品名称!$A:$B,2,0)</f>
        <v>Liquid Soap 473ml</v>
      </c>
      <c r="I1413" s="173">
        <v>62.86</v>
      </c>
      <c r="J1413" s="84">
        <v>1</v>
      </c>
      <c r="K1413" s="81">
        <v>0.2</v>
      </c>
      <c r="L1413" s="176">
        <v>12.57</v>
      </c>
      <c r="M1413" s="82"/>
      <c r="N1413" s="94">
        <v>0</v>
      </c>
      <c r="O1413" s="21" t="s">
        <v>21169</v>
      </c>
      <c r="P1413" s="21" t="s">
        <v>21170</v>
      </c>
      <c r="Q1413" s="21" t="s">
        <v>18702</v>
      </c>
      <c r="S1413" s="21">
        <v>44206</v>
      </c>
    </row>
    <row r="1414" spans="1:19">
      <c r="A1414" s="21" t="s">
        <v>21159</v>
      </c>
      <c r="B1414" s="21" t="s">
        <v>21160</v>
      </c>
      <c r="C1414" s="21" t="s">
        <v>21171</v>
      </c>
      <c r="D1414" s="21" t="s">
        <v>21162</v>
      </c>
      <c r="E1414" s="21" t="s">
        <v>1365</v>
      </c>
      <c r="F1414" s="21" t="s">
        <v>1434</v>
      </c>
      <c r="G1414" s="21" t="s">
        <v>17425</v>
      </c>
      <c r="H1414" s="98" t="str">
        <f>VLOOKUP(G1414,产品名称!$A:$B,2,0)</f>
        <v>Liquid Soap 473ml</v>
      </c>
      <c r="I1414" s="173">
        <v>60.71</v>
      </c>
      <c r="J1414" s="84">
        <v>1</v>
      </c>
      <c r="K1414" s="81">
        <v>4.2000000000000003E-2</v>
      </c>
      <c r="L1414" s="176">
        <v>2.5499999999999998</v>
      </c>
      <c r="M1414" s="82"/>
      <c r="N1414" s="94">
        <v>0</v>
      </c>
      <c r="O1414" s="21" t="s">
        <v>21163</v>
      </c>
      <c r="P1414" s="21" t="s">
        <v>21172</v>
      </c>
      <c r="Q1414" s="21" t="s">
        <v>19552</v>
      </c>
      <c r="S1414" s="21">
        <v>44206</v>
      </c>
    </row>
    <row r="1415" spans="1:19">
      <c r="A1415" s="21" t="s">
        <v>21141</v>
      </c>
      <c r="B1415" s="21" t="s">
        <v>21142</v>
      </c>
      <c r="C1415" s="21" t="s">
        <v>21173</v>
      </c>
      <c r="D1415" s="21" t="s">
        <v>21144</v>
      </c>
      <c r="E1415" s="21" t="s">
        <v>18699</v>
      </c>
      <c r="F1415" s="21" t="s">
        <v>1434</v>
      </c>
      <c r="G1415" s="21" t="s">
        <v>17425</v>
      </c>
      <c r="H1415" s="98" t="str">
        <f>VLOOKUP(G1415,产品名称!$A:$B,2,0)</f>
        <v>Liquid Soap 473ml</v>
      </c>
      <c r="I1415" s="173">
        <v>60.71</v>
      </c>
      <c r="J1415" s="84">
        <v>1</v>
      </c>
      <c r="K1415" s="81">
        <v>0.2</v>
      </c>
      <c r="L1415" s="176">
        <v>12.14</v>
      </c>
      <c r="M1415" s="82"/>
      <c r="N1415" s="94">
        <v>0</v>
      </c>
      <c r="O1415" s="21" t="s">
        <v>21145</v>
      </c>
      <c r="P1415" s="21" t="s">
        <v>21174</v>
      </c>
      <c r="Q1415" s="21" t="s">
        <v>18702</v>
      </c>
      <c r="S1415" s="21">
        <v>44206</v>
      </c>
    </row>
    <row r="1416" spans="1:19">
      <c r="A1416" s="21" t="s">
        <v>21159</v>
      </c>
      <c r="B1416" s="21" t="s">
        <v>21160</v>
      </c>
      <c r="C1416" s="21" t="s">
        <v>21175</v>
      </c>
      <c r="D1416" s="21" t="s">
        <v>21162</v>
      </c>
      <c r="E1416" s="21" t="s">
        <v>1365</v>
      </c>
      <c r="F1416" s="21" t="s">
        <v>1434</v>
      </c>
      <c r="G1416" s="21" t="s">
        <v>17425</v>
      </c>
      <c r="H1416" s="98" t="str">
        <f>VLOOKUP(G1416,产品名称!$A:$B,2,0)</f>
        <v>Liquid Soap 473ml</v>
      </c>
      <c r="I1416" s="173">
        <v>60.72</v>
      </c>
      <c r="J1416" s="84">
        <v>1</v>
      </c>
      <c r="K1416" s="81">
        <v>4.2000000000000003E-2</v>
      </c>
      <c r="L1416" s="176">
        <v>2.5499999999999998</v>
      </c>
      <c r="M1416" s="82"/>
      <c r="N1416" s="94">
        <v>0</v>
      </c>
      <c r="O1416" s="21" t="s">
        <v>21163</v>
      </c>
      <c r="P1416" s="21" t="s">
        <v>21176</v>
      </c>
      <c r="Q1416" s="21" t="s">
        <v>19552</v>
      </c>
      <c r="S1416" s="21">
        <v>44206</v>
      </c>
    </row>
    <row r="1417" spans="1:19">
      <c r="A1417" s="21" t="s">
        <v>21126</v>
      </c>
      <c r="B1417" s="21" t="s">
        <v>21127</v>
      </c>
      <c r="C1417" s="21" t="s">
        <v>21177</v>
      </c>
      <c r="D1417" s="21" t="s">
        <v>21129</v>
      </c>
      <c r="E1417" s="21" t="s">
        <v>18699</v>
      </c>
      <c r="F1417" s="21" t="s">
        <v>1434</v>
      </c>
      <c r="G1417" s="21" t="s">
        <v>17425</v>
      </c>
      <c r="H1417" s="98" t="str">
        <f>VLOOKUP(G1417,产品名称!$A:$B,2,0)</f>
        <v>Liquid Soap 473ml</v>
      </c>
      <c r="I1417" s="173">
        <v>77</v>
      </c>
      <c r="J1417" s="84">
        <v>1</v>
      </c>
      <c r="K1417" s="81">
        <v>0.2</v>
      </c>
      <c r="L1417" s="176">
        <v>15.4</v>
      </c>
      <c r="M1417" s="82"/>
      <c r="N1417" s="94">
        <v>0</v>
      </c>
      <c r="O1417" s="21" t="s">
        <v>21130</v>
      </c>
      <c r="P1417" s="21" t="s">
        <v>21178</v>
      </c>
      <c r="Q1417" s="21" t="s">
        <v>18702</v>
      </c>
      <c r="S1417" s="21">
        <v>44206</v>
      </c>
    </row>
    <row r="1418" spans="1:19">
      <c r="A1418" s="21" t="s">
        <v>21179</v>
      </c>
      <c r="B1418" s="21" t="s">
        <v>21180</v>
      </c>
      <c r="C1418" s="21" t="s">
        <v>21181</v>
      </c>
      <c r="D1418" s="21" t="s">
        <v>21182</v>
      </c>
      <c r="E1418" s="21" t="s">
        <v>1365</v>
      </c>
      <c r="F1418" s="21" t="s">
        <v>1438</v>
      </c>
      <c r="G1418" s="21" t="s">
        <v>210</v>
      </c>
      <c r="H1418" s="98" t="str">
        <f>VLOOKUP(G1418,产品名称!$A:$B,2,0)</f>
        <v>Lip Balm -- Lemon Lime</v>
      </c>
      <c r="I1418" s="173">
        <v>22.8</v>
      </c>
      <c r="J1418" s="84">
        <v>1</v>
      </c>
      <c r="K1418" s="81">
        <v>4.2000000000000003E-2</v>
      </c>
      <c r="L1418" s="176">
        <v>0.96</v>
      </c>
      <c r="M1418" s="82"/>
      <c r="N1418" s="94">
        <v>0</v>
      </c>
      <c r="O1418" s="21" t="s">
        <v>21183</v>
      </c>
      <c r="P1418" s="21" t="s">
        <v>21183</v>
      </c>
      <c r="Q1418" s="21" t="s">
        <v>711</v>
      </c>
      <c r="S1418" s="21">
        <v>44206</v>
      </c>
    </row>
    <row r="1419" spans="1:19">
      <c r="A1419" s="21" t="s">
        <v>21184</v>
      </c>
      <c r="B1419" s="21" t="s">
        <v>21185</v>
      </c>
      <c r="C1419" s="21" t="s">
        <v>21186</v>
      </c>
      <c r="D1419" s="21" t="s">
        <v>21187</v>
      </c>
      <c r="E1419" s="21" t="s">
        <v>1365</v>
      </c>
      <c r="F1419" s="21" t="s">
        <v>1435</v>
      </c>
      <c r="G1419" s="21" t="s">
        <v>21188</v>
      </c>
      <c r="H1419" s="98" t="str">
        <f>VLOOKUP(G1419,产品名称!$A:$B,2,0)</f>
        <v>Lip Balm -- Naked</v>
      </c>
      <c r="I1419" s="173">
        <v>19.16</v>
      </c>
      <c r="J1419" s="84">
        <v>1</v>
      </c>
      <c r="K1419" s="81">
        <v>4.2000000000000003E-2</v>
      </c>
      <c r="L1419" s="176">
        <v>0.8</v>
      </c>
      <c r="M1419" s="82"/>
      <c r="N1419" s="94">
        <v>0</v>
      </c>
      <c r="O1419" s="21" t="s">
        <v>21189</v>
      </c>
      <c r="P1419" s="21" t="s">
        <v>21189</v>
      </c>
      <c r="Q1419" s="21" t="s">
        <v>711</v>
      </c>
      <c r="S1419" s="21">
        <v>44206</v>
      </c>
    </row>
    <row r="1420" spans="1:19">
      <c r="A1420" s="21" t="s">
        <v>21165</v>
      </c>
      <c r="B1420" s="21" t="s">
        <v>21166</v>
      </c>
      <c r="C1420" s="21" t="s">
        <v>21190</v>
      </c>
      <c r="D1420" s="21" t="s">
        <v>21168</v>
      </c>
      <c r="E1420" s="21" t="s">
        <v>18699</v>
      </c>
      <c r="F1420" s="21" t="s">
        <v>1434</v>
      </c>
      <c r="G1420" s="21" t="s">
        <v>17425</v>
      </c>
      <c r="H1420" s="98" t="str">
        <f>VLOOKUP(G1420,产品名称!$A:$B,2,0)</f>
        <v>Liquid Soap 473ml</v>
      </c>
      <c r="I1420" s="173">
        <v>62.86</v>
      </c>
      <c r="J1420" s="84">
        <v>1</v>
      </c>
      <c r="K1420" s="81">
        <v>0.2</v>
      </c>
      <c r="L1420" s="176">
        <v>12.57</v>
      </c>
      <c r="M1420" s="82"/>
      <c r="N1420" s="94">
        <v>0</v>
      </c>
      <c r="O1420" s="21" t="s">
        <v>21169</v>
      </c>
      <c r="P1420" s="21" t="s">
        <v>21191</v>
      </c>
      <c r="Q1420" s="21" t="s">
        <v>18702</v>
      </c>
      <c r="S1420" s="21">
        <v>44206</v>
      </c>
    </row>
    <row r="1421" spans="1:19">
      <c r="A1421" s="21" t="s">
        <v>21165</v>
      </c>
      <c r="B1421" s="21" t="s">
        <v>21166</v>
      </c>
      <c r="C1421" s="21" t="s">
        <v>21192</v>
      </c>
      <c r="D1421" s="21" t="s">
        <v>21168</v>
      </c>
      <c r="E1421" s="21" t="s">
        <v>18699</v>
      </c>
      <c r="F1421" s="21" t="s">
        <v>1434</v>
      </c>
      <c r="G1421" s="21" t="s">
        <v>17425</v>
      </c>
      <c r="H1421" s="98" t="str">
        <f>VLOOKUP(G1421,产品名称!$A:$B,2,0)</f>
        <v>Liquid Soap 473ml</v>
      </c>
      <c r="I1421" s="173">
        <v>62.87</v>
      </c>
      <c r="J1421" s="84">
        <v>1</v>
      </c>
      <c r="K1421" s="81">
        <v>0.2</v>
      </c>
      <c r="L1421" s="176">
        <v>12.57</v>
      </c>
      <c r="M1421" s="82"/>
      <c r="N1421" s="94">
        <v>0</v>
      </c>
      <c r="O1421" s="21" t="s">
        <v>21169</v>
      </c>
      <c r="P1421" s="21" t="s">
        <v>21193</v>
      </c>
      <c r="Q1421" s="21" t="s">
        <v>18702</v>
      </c>
      <c r="S1421" s="21">
        <v>44206</v>
      </c>
    </row>
    <row r="1422" spans="1:19">
      <c r="A1422" s="21" t="s">
        <v>21194</v>
      </c>
      <c r="B1422" s="21" t="s">
        <v>21195</v>
      </c>
      <c r="C1422" s="21" t="s">
        <v>21196</v>
      </c>
      <c r="D1422" s="21" t="s">
        <v>21197</v>
      </c>
      <c r="E1422" s="21" t="s">
        <v>1365</v>
      </c>
      <c r="F1422" s="21" t="s">
        <v>1434</v>
      </c>
      <c r="G1422" s="21" t="s">
        <v>17425</v>
      </c>
      <c r="H1422" s="98" t="str">
        <f>VLOOKUP(G1422,产品名称!$A:$B,2,0)</f>
        <v>Liquid Soap 473ml</v>
      </c>
      <c r="I1422" s="173">
        <v>60.71</v>
      </c>
      <c r="J1422" s="84">
        <v>1</v>
      </c>
      <c r="K1422" s="81">
        <v>4.2000000000000003E-2</v>
      </c>
      <c r="L1422" s="176">
        <v>2.5499999999999998</v>
      </c>
      <c r="M1422" s="82"/>
      <c r="N1422" s="94">
        <v>0</v>
      </c>
      <c r="O1422" s="21" t="s">
        <v>21198</v>
      </c>
      <c r="P1422" s="21" t="s">
        <v>21199</v>
      </c>
      <c r="Q1422" s="21" t="s">
        <v>21200</v>
      </c>
      <c r="S1422" s="21">
        <v>44206</v>
      </c>
    </row>
    <row r="1423" spans="1:19">
      <c r="A1423" s="21" t="s">
        <v>21201</v>
      </c>
      <c r="B1423" s="21" t="s">
        <v>21202</v>
      </c>
      <c r="C1423" s="21" t="s">
        <v>21203</v>
      </c>
      <c r="D1423" s="21" t="s">
        <v>21204</v>
      </c>
      <c r="E1423" s="21" t="s">
        <v>1365</v>
      </c>
      <c r="F1423" s="21" t="s">
        <v>1434</v>
      </c>
      <c r="G1423" s="21" t="s">
        <v>17425</v>
      </c>
      <c r="H1423" s="98" t="str">
        <f>VLOOKUP(G1423,产品名称!$A:$B,2,0)</f>
        <v>Liquid Soap 473ml</v>
      </c>
      <c r="I1423" s="173">
        <v>64.73</v>
      </c>
      <c r="J1423" s="84">
        <v>1</v>
      </c>
      <c r="K1423" s="81">
        <v>4.2000000000000003E-2</v>
      </c>
      <c r="L1423" s="176">
        <v>2.72</v>
      </c>
      <c r="M1423" s="82"/>
      <c r="N1423" s="94">
        <v>0</v>
      </c>
      <c r="O1423" s="21" t="s">
        <v>21205</v>
      </c>
      <c r="P1423" s="21" t="s">
        <v>21206</v>
      </c>
      <c r="Q1423" s="21" t="s">
        <v>21207</v>
      </c>
      <c r="S1423" s="21">
        <v>44206</v>
      </c>
    </row>
    <row r="1424" spans="1:19">
      <c r="A1424" s="21" t="s">
        <v>21208</v>
      </c>
      <c r="B1424" s="21" t="s">
        <v>21209</v>
      </c>
      <c r="C1424" s="21" t="s">
        <v>21210</v>
      </c>
      <c r="D1424" s="21" t="s">
        <v>21211</v>
      </c>
      <c r="E1424" s="21" t="s">
        <v>1365</v>
      </c>
      <c r="F1424" s="21" t="s">
        <v>1434</v>
      </c>
      <c r="G1424" s="21" t="s">
        <v>17425</v>
      </c>
      <c r="H1424" s="98" t="str">
        <f>VLOOKUP(G1424,产品名称!$A:$B,2,0)</f>
        <v>Liquid Soap 473ml</v>
      </c>
      <c r="I1424" s="173">
        <v>60.72</v>
      </c>
      <c r="J1424" s="84">
        <v>1</v>
      </c>
      <c r="K1424" s="81">
        <v>4.2000000000000003E-2</v>
      </c>
      <c r="L1424" s="176">
        <v>2.5499999999999998</v>
      </c>
      <c r="M1424" s="82"/>
      <c r="N1424" s="94">
        <v>0</v>
      </c>
      <c r="O1424" s="21" t="s">
        <v>21212</v>
      </c>
      <c r="P1424" s="21" t="s">
        <v>21213</v>
      </c>
      <c r="Q1424" s="21" t="s">
        <v>711</v>
      </c>
      <c r="S1424" s="21">
        <v>44206</v>
      </c>
    </row>
    <row r="1425" spans="1:19">
      <c r="A1425" s="21" t="s">
        <v>21214</v>
      </c>
      <c r="B1425" s="21" t="s">
        <v>21215</v>
      </c>
      <c r="C1425" s="21" t="s">
        <v>21216</v>
      </c>
      <c r="D1425" s="21" t="s">
        <v>21217</v>
      </c>
      <c r="E1425" s="21" t="s">
        <v>18699</v>
      </c>
      <c r="F1425" s="21" t="s">
        <v>1434</v>
      </c>
      <c r="G1425" s="21" t="s">
        <v>17425</v>
      </c>
      <c r="H1425" s="98" t="str">
        <f>VLOOKUP(G1425,产品名称!$A:$B,2,0)</f>
        <v>Liquid Soap 473ml</v>
      </c>
      <c r="I1425" s="173">
        <v>60.72</v>
      </c>
      <c r="J1425" s="84">
        <v>1</v>
      </c>
      <c r="K1425" s="81">
        <v>0.2</v>
      </c>
      <c r="L1425" s="176">
        <v>12.14</v>
      </c>
      <c r="M1425" s="82"/>
      <c r="N1425" s="94">
        <v>0</v>
      </c>
      <c r="O1425" s="21" t="s">
        <v>21218</v>
      </c>
      <c r="P1425" s="21" t="s">
        <v>21219</v>
      </c>
      <c r="Q1425" s="21" t="s">
        <v>18702</v>
      </c>
      <c r="S1425" s="21">
        <v>44206</v>
      </c>
    </row>
    <row r="1426" spans="1:19">
      <c r="A1426" s="21" t="s">
        <v>21220</v>
      </c>
      <c r="B1426" s="21" t="s">
        <v>21221</v>
      </c>
      <c r="C1426" s="21" t="s">
        <v>21222</v>
      </c>
      <c r="D1426" s="21" t="s">
        <v>21223</v>
      </c>
      <c r="E1426" s="21" t="s">
        <v>18699</v>
      </c>
      <c r="F1426" s="21" t="s">
        <v>1434</v>
      </c>
      <c r="G1426" s="21" t="s">
        <v>17425</v>
      </c>
      <c r="H1426" s="98" t="str">
        <f>VLOOKUP(G1426,产品名称!$A:$B,2,0)</f>
        <v>Liquid Soap 473ml</v>
      </c>
      <c r="I1426" s="173">
        <v>60.72</v>
      </c>
      <c r="J1426" s="84">
        <v>1</v>
      </c>
      <c r="K1426" s="81">
        <v>0.2</v>
      </c>
      <c r="L1426" s="176">
        <v>12.14</v>
      </c>
      <c r="M1426" s="82"/>
      <c r="N1426" s="94">
        <v>0</v>
      </c>
      <c r="O1426" s="21" t="s">
        <v>21224</v>
      </c>
      <c r="P1426" s="21" t="s">
        <v>21225</v>
      </c>
      <c r="Q1426" s="21" t="s">
        <v>18702</v>
      </c>
      <c r="S1426" s="21">
        <v>44206</v>
      </c>
    </row>
    <row r="1427" spans="1:19">
      <c r="A1427" s="21" t="s">
        <v>21226</v>
      </c>
      <c r="B1427" s="21" t="s">
        <v>21227</v>
      </c>
      <c r="C1427" s="21" t="s">
        <v>21228</v>
      </c>
      <c r="D1427" s="21" t="s">
        <v>21229</v>
      </c>
      <c r="E1427" s="21" t="s">
        <v>18699</v>
      </c>
      <c r="F1427" s="21" t="s">
        <v>1434</v>
      </c>
      <c r="G1427" s="21" t="s">
        <v>17425</v>
      </c>
      <c r="H1427" s="98" t="str">
        <f>VLOOKUP(G1427,产品名称!$A:$B,2,0)</f>
        <v>Liquid Soap 473ml</v>
      </c>
      <c r="I1427" s="173">
        <v>63.64</v>
      </c>
      <c r="J1427" s="84">
        <v>1</v>
      </c>
      <c r="K1427" s="81">
        <v>0.2</v>
      </c>
      <c r="L1427" s="176">
        <v>12.73</v>
      </c>
      <c r="M1427" s="82"/>
      <c r="N1427" s="94">
        <v>0</v>
      </c>
      <c r="O1427" s="21" t="s">
        <v>21230</v>
      </c>
      <c r="P1427" s="21" t="s">
        <v>21231</v>
      </c>
      <c r="Q1427" s="21" t="s">
        <v>18702</v>
      </c>
      <c r="S1427" s="21">
        <v>44206</v>
      </c>
    </row>
    <row r="1428" spans="1:19">
      <c r="A1428" s="21" t="s">
        <v>21232</v>
      </c>
      <c r="B1428" s="21" t="s">
        <v>21233</v>
      </c>
      <c r="C1428" s="21" t="s">
        <v>21234</v>
      </c>
      <c r="D1428" s="21" t="s">
        <v>21235</v>
      </c>
      <c r="E1428" s="21" t="s">
        <v>1365</v>
      </c>
      <c r="F1428" s="21" t="s">
        <v>1434</v>
      </c>
      <c r="G1428" s="21" t="s">
        <v>17425</v>
      </c>
      <c r="H1428" s="98" t="str">
        <f>VLOOKUP(G1428,产品名称!$A:$B,2,0)</f>
        <v>Liquid Soap 473ml</v>
      </c>
      <c r="I1428" s="173">
        <v>65.12</v>
      </c>
      <c r="J1428" s="84">
        <v>1</v>
      </c>
      <c r="K1428" s="81">
        <v>4.2000000000000003E-2</v>
      </c>
      <c r="L1428" s="176">
        <v>2.74</v>
      </c>
      <c r="M1428" s="82"/>
      <c r="N1428" s="94">
        <v>0</v>
      </c>
      <c r="O1428" s="21" t="s">
        <v>21236</v>
      </c>
      <c r="P1428" s="21" t="s">
        <v>21237</v>
      </c>
      <c r="Q1428" s="21" t="s">
        <v>1368</v>
      </c>
      <c r="S1428" s="21">
        <v>44206</v>
      </c>
    </row>
    <row r="1429" spans="1:19">
      <c r="A1429" s="21" t="s">
        <v>21194</v>
      </c>
      <c r="B1429" s="21" t="s">
        <v>21195</v>
      </c>
      <c r="C1429" s="21" t="s">
        <v>21238</v>
      </c>
      <c r="D1429" s="21" t="s">
        <v>21197</v>
      </c>
      <c r="E1429" s="21" t="s">
        <v>1365</v>
      </c>
      <c r="F1429" s="21" t="s">
        <v>1434</v>
      </c>
      <c r="G1429" s="21" t="s">
        <v>17425</v>
      </c>
      <c r="H1429" s="98" t="str">
        <f>VLOOKUP(G1429,产品名称!$A:$B,2,0)</f>
        <v>Liquid Soap 473ml</v>
      </c>
      <c r="I1429" s="173">
        <v>60.72</v>
      </c>
      <c r="J1429" s="84">
        <v>1</v>
      </c>
      <c r="K1429" s="81">
        <v>4.2000000000000003E-2</v>
      </c>
      <c r="L1429" s="176">
        <v>2.5499999999999998</v>
      </c>
      <c r="M1429" s="82"/>
      <c r="N1429" s="94">
        <v>0</v>
      </c>
      <c r="O1429" s="21" t="s">
        <v>21198</v>
      </c>
      <c r="P1429" s="21" t="s">
        <v>21239</v>
      </c>
      <c r="Q1429" s="21" t="s">
        <v>21200</v>
      </c>
      <c r="S1429" s="21">
        <v>44206</v>
      </c>
    </row>
    <row r="1430" spans="1:19">
      <c r="A1430" s="21" t="s">
        <v>21201</v>
      </c>
      <c r="B1430" s="21" t="s">
        <v>21202</v>
      </c>
      <c r="C1430" s="21" t="s">
        <v>21240</v>
      </c>
      <c r="D1430" s="21" t="s">
        <v>21204</v>
      </c>
      <c r="E1430" s="21" t="s">
        <v>1365</v>
      </c>
      <c r="F1430" s="21" t="s">
        <v>1434</v>
      </c>
      <c r="G1430" s="21" t="s">
        <v>17425</v>
      </c>
      <c r="H1430" s="98" t="str">
        <f>VLOOKUP(G1430,产品名称!$A:$B,2,0)</f>
        <v>Liquid Soap 473ml</v>
      </c>
      <c r="I1430" s="173">
        <v>64.73</v>
      </c>
      <c r="J1430" s="84">
        <v>1</v>
      </c>
      <c r="K1430" s="81">
        <v>4.2000000000000003E-2</v>
      </c>
      <c r="L1430" s="176">
        <v>2.72</v>
      </c>
      <c r="M1430" s="82"/>
      <c r="N1430" s="94">
        <v>0</v>
      </c>
      <c r="O1430" s="21" t="s">
        <v>21205</v>
      </c>
      <c r="P1430" s="21" t="s">
        <v>21241</v>
      </c>
      <c r="Q1430" s="21" t="s">
        <v>21207</v>
      </c>
      <c r="S1430" s="21">
        <v>44206</v>
      </c>
    </row>
    <row r="1431" spans="1:19">
      <c r="A1431" s="21" t="s">
        <v>21242</v>
      </c>
      <c r="B1431" s="21" t="s">
        <v>21243</v>
      </c>
      <c r="C1431" s="21" t="s">
        <v>21244</v>
      </c>
      <c r="D1431" s="21" t="s">
        <v>21245</v>
      </c>
      <c r="E1431" s="21" t="s">
        <v>1365</v>
      </c>
      <c r="F1431" s="21" t="s">
        <v>1434</v>
      </c>
      <c r="G1431" s="21" t="s">
        <v>17425</v>
      </c>
      <c r="H1431" s="98" t="str">
        <f>VLOOKUP(G1431,产品名称!$A:$B,2,0)</f>
        <v>Liquid Soap 473ml</v>
      </c>
      <c r="I1431" s="173">
        <v>60.71</v>
      </c>
      <c r="J1431" s="84">
        <v>1</v>
      </c>
      <c r="K1431" s="81">
        <v>4.2000000000000003E-2</v>
      </c>
      <c r="L1431" s="176">
        <v>2.5499999999999998</v>
      </c>
      <c r="M1431" s="82"/>
      <c r="N1431" s="94">
        <v>0</v>
      </c>
      <c r="O1431" s="21" t="s">
        <v>21246</v>
      </c>
      <c r="P1431" s="21" t="s">
        <v>21247</v>
      </c>
      <c r="Q1431" s="21" t="s">
        <v>711</v>
      </c>
      <c r="S1431" s="21">
        <v>44206</v>
      </c>
    </row>
    <row r="1432" spans="1:19">
      <c r="A1432" s="21" t="s">
        <v>21248</v>
      </c>
      <c r="B1432" s="21" t="s">
        <v>21249</v>
      </c>
      <c r="C1432" s="21" t="s">
        <v>21250</v>
      </c>
      <c r="D1432" s="21" t="s">
        <v>21251</v>
      </c>
      <c r="E1432" s="21" t="s">
        <v>18699</v>
      </c>
      <c r="F1432" s="21" t="s">
        <v>1434</v>
      </c>
      <c r="G1432" s="21" t="s">
        <v>17425</v>
      </c>
      <c r="H1432" s="98" t="str">
        <f>VLOOKUP(G1432,产品名称!$A:$B,2,0)</f>
        <v>Liquid Soap 473ml</v>
      </c>
      <c r="I1432" s="173">
        <v>121.44</v>
      </c>
      <c r="J1432" s="84">
        <v>2</v>
      </c>
      <c r="K1432" s="81">
        <v>0.2</v>
      </c>
      <c r="L1432" s="176">
        <v>24.29</v>
      </c>
      <c r="M1432" s="82"/>
      <c r="N1432" s="94">
        <v>0</v>
      </c>
      <c r="O1432" s="21" t="s">
        <v>21252</v>
      </c>
      <c r="P1432" s="21" t="s">
        <v>21253</v>
      </c>
      <c r="Q1432" s="21" t="s">
        <v>18702</v>
      </c>
      <c r="S1432" s="21">
        <v>44206</v>
      </c>
    </row>
    <row r="1433" spans="1:19">
      <c r="A1433" s="21" t="s">
        <v>21254</v>
      </c>
      <c r="B1433" s="21" t="s">
        <v>21255</v>
      </c>
      <c r="C1433" s="21" t="s">
        <v>21256</v>
      </c>
      <c r="D1433" s="21" t="s">
        <v>21257</v>
      </c>
      <c r="E1433" s="21" t="s">
        <v>1365</v>
      </c>
      <c r="F1433" s="21" t="s">
        <v>1434</v>
      </c>
      <c r="G1433" s="21" t="s">
        <v>17425</v>
      </c>
      <c r="H1433" s="98" t="str">
        <f>VLOOKUP(G1433,产品名称!$A:$B,2,0)</f>
        <v>Liquid Soap 473ml</v>
      </c>
      <c r="I1433" s="173">
        <v>60.72</v>
      </c>
      <c r="J1433" s="84">
        <v>1</v>
      </c>
      <c r="K1433" s="81">
        <v>4.2000000000000003E-2</v>
      </c>
      <c r="L1433" s="176">
        <v>2.5499999999999998</v>
      </c>
      <c r="M1433" s="82"/>
      <c r="N1433" s="94">
        <v>0</v>
      </c>
      <c r="O1433" s="21" t="s">
        <v>21258</v>
      </c>
      <c r="P1433" s="21" t="s">
        <v>21259</v>
      </c>
      <c r="Q1433" s="21" t="s">
        <v>711</v>
      </c>
      <c r="S1433" s="21">
        <v>44206</v>
      </c>
    </row>
    <row r="1434" spans="1:19">
      <c r="A1434" s="21" t="s">
        <v>21260</v>
      </c>
      <c r="B1434" s="21" t="s">
        <v>21261</v>
      </c>
      <c r="C1434" s="21" t="s">
        <v>21262</v>
      </c>
      <c r="D1434" s="21" t="s">
        <v>21263</v>
      </c>
      <c r="E1434" s="21" t="s">
        <v>18699</v>
      </c>
      <c r="F1434" s="21" t="s">
        <v>1434</v>
      </c>
      <c r="G1434" s="21" t="s">
        <v>17425</v>
      </c>
      <c r="H1434" s="98" t="str">
        <f>VLOOKUP(G1434,产品名称!$A:$B,2,0)</f>
        <v>Liquid Soap 473ml</v>
      </c>
      <c r="I1434" s="173">
        <v>60.72</v>
      </c>
      <c r="J1434" s="84">
        <v>1</v>
      </c>
      <c r="K1434" s="81">
        <v>0.2</v>
      </c>
      <c r="L1434" s="176">
        <v>12.14</v>
      </c>
      <c r="M1434" s="82"/>
      <c r="N1434" s="94">
        <v>0</v>
      </c>
      <c r="O1434" s="21" t="s">
        <v>21264</v>
      </c>
      <c r="P1434" s="21" t="s">
        <v>21265</v>
      </c>
      <c r="Q1434" s="21" t="s">
        <v>18702</v>
      </c>
      <c r="S1434" s="21">
        <v>44206</v>
      </c>
    </row>
    <row r="1435" spans="1:19">
      <c r="A1435" s="21" t="s">
        <v>21226</v>
      </c>
      <c r="B1435" s="21" t="s">
        <v>21227</v>
      </c>
      <c r="C1435" s="21" t="s">
        <v>21266</v>
      </c>
      <c r="D1435" s="21" t="s">
        <v>21229</v>
      </c>
      <c r="E1435" s="21" t="s">
        <v>18699</v>
      </c>
      <c r="F1435" s="21" t="s">
        <v>1434</v>
      </c>
      <c r="G1435" s="21" t="s">
        <v>17425</v>
      </c>
      <c r="H1435" s="98" t="str">
        <f>VLOOKUP(G1435,产品名称!$A:$B,2,0)</f>
        <v>Liquid Soap 473ml</v>
      </c>
      <c r="I1435" s="173">
        <v>63.65</v>
      </c>
      <c r="J1435" s="84">
        <v>1</v>
      </c>
      <c r="K1435" s="81">
        <v>0.2</v>
      </c>
      <c r="L1435" s="176">
        <v>12.73</v>
      </c>
      <c r="M1435" s="82"/>
      <c r="N1435" s="94">
        <v>0</v>
      </c>
      <c r="O1435" s="21" t="s">
        <v>21230</v>
      </c>
      <c r="P1435" s="21" t="s">
        <v>21267</v>
      </c>
      <c r="Q1435" s="21" t="s">
        <v>18702</v>
      </c>
      <c r="S1435" s="21">
        <v>44206</v>
      </c>
    </row>
    <row r="1436" spans="1:19">
      <c r="A1436" s="21" t="s">
        <v>21214</v>
      </c>
      <c r="B1436" s="21" t="s">
        <v>21215</v>
      </c>
      <c r="C1436" s="21" t="s">
        <v>21268</v>
      </c>
      <c r="D1436" s="21" t="s">
        <v>21217</v>
      </c>
      <c r="E1436" s="21" t="s">
        <v>18699</v>
      </c>
      <c r="F1436" s="21" t="s">
        <v>1434</v>
      </c>
      <c r="G1436" s="21" t="s">
        <v>17425</v>
      </c>
      <c r="H1436" s="98" t="str">
        <f>VLOOKUP(G1436,产品名称!$A:$B,2,0)</f>
        <v>Liquid Soap 473ml</v>
      </c>
      <c r="I1436" s="173">
        <v>60.72</v>
      </c>
      <c r="J1436" s="84">
        <v>1</v>
      </c>
      <c r="K1436" s="81">
        <v>0.2</v>
      </c>
      <c r="L1436" s="176">
        <v>12.14</v>
      </c>
      <c r="M1436" s="82"/>
      <c r="N1436" s="94">
        <v>0</v>
      </c>
      <c r="O1436" s="21" t="s">
        <v>21218</v>
      </c>
      <c r="P1436" s="21" t="s">
        <v>21269</v>
      </c>
      <c r="Q1436" s="21" t="s">
        <v>18702</v>
      </c>
      <c r="S1436" s="21">
        <v>44206</v>
      </c>
    </row>
    <row r="1437" spans="1:19">
      <c r="A1437" s="21" t="s">
        <v>21232</v>
      </c>
      <c r="B1437" s="21" t="s">
        <v>21233</v>
      </c>
      <c r="C1437" s="21" t="s">
        <v>21270</v>
      </c>
      <c r="D1437" s="21" t="s">
        <v>21235</v>
      </c>
      <c r="E1437" s="21" t="s">
        <v>1365</v>
      </c>
      <c r="F1437" s="21" t="s">
        <v>1434</v>
      </c>
      <c r="G1437" s="21" t="s">
        <v>17425</v>
      </c>
      <c r="H1437" s="98" t="str">
        <f>VLOOKUP(G1437,产品名称!$A:$B,2,0)</f>
        <v>Liquid Soap 473ml</v>
      </c>
      <c r="I1437" s="173">
        <v>65.12</v>
      </c>
      <c r="J1437" s="84">
        <v>1</v>
      </c>
      <c r="K1437" s="81">
        <v>4.2000000000000003E-2</v>
      </c>
      <c r="L1437" s="176">
        <v>2.74</v>
      </c>
      <c r="M1437" s="82"/>
      <c r="N1437" s="94">
        <v>0</v>
      </c>
      <c r="O1437" s="21" t="s">
        <v>21236</v>
      </c>
      <c r="P1437" s="21" t="s">
        <v>21271</v>
      </c>
      <c r="Q1437" s="21" t="s">
        <v>1368</v>
      </c>
      <c r="S1437" s="21">
        <v>44206</v>
      </c>
    </row>
    <row r="1438" spans="1:19">
      <c r="A1438" s="21" t="s">
        <v>21272</v>
      </c>
      <c r="B1438" s="21" t="s">
        <v>21273</v>
      </c>
      <c r="C1438" s="21" t="s">
        <v>21274</v>
      </c>
      <c r="D1438" s="21" t="s">
        <v>21275</v>
      </c>
      <c r="E1438" s="21" t="s">
        <v>18699</v>
      </c>
      <c r="F1438" s="21" t="s">
        <v>1434</v>
      </c>
      <c r="G1438" s="21" t="s">
        <v>17425</v>
      </c>
      <c r="H1438" s="98" t="str">
        <f>VLOOKUP(G1438,产品名称!$A:$B,2,0)</f>
        <v>Liquid Soap 473ml</v>
      </c>
      <c r="I1438" s="173">
        <v>64.47</v>
      </c>
      <c r="J1438" s="84">
        <v>1</v>
      </c>
      <c r="K1438" s="81">
        <v>0.2</v>
      </c>
      <c r="L1438" s="176">
        <v>12.89</v>
      </c>
      <c r="M1438" s="82"/>
      <c r="N1438" s="94">
        <v>0</v>
      </c>
      <c r="O1438" s="21" t="s">
        <v>21276</v>
      </c>
      <c r="P1438" s="21" t="s">
        <v>21277</v>
      </c>
      <c r="Q1438" s="21" t="s">
        <v>18702</v>
      </c>
      <c r="S1438" s="21">
        <v>44206</v>
      </c>
    </row>
    <row r="1439" spans="1:19">
      <c r="A1439" s="21" t="s">
        <v>21208</v>
      </c>
      <c r="B1439" s="21" t="s">
        <v>21209</v>
      </c>
      <c r="C1439" s="21" t="s">
        <v>21278</v>
      </c>
      <c r="D1439" s="21" t="s">
        <v>21211</v>
      </c>
      <c r="E1439" s="21" t="s">
        <v>1365</v>
      </c>
      <c r="F1439" s="21" t="s">
        <v>1434</v>
      </c>
      <c r="G1439" s="21" t="s">
        <v>17425</v>
      </c>
      <c r="H1439" s="98" t="str">
        <f>VLOOKUP(G1439,产品名称!$A:$B,2,0)</f>
        <v>Liquid Soap 473ml</v>
      </c>
      <c r="I1439" s="173">
        <v>60.71</v>
      </c>
      <c r="J1439" s="84">
        <v>1</v>
      </c>
      <c r="K1439" s="81">
        <v>4.2000000000000003E-2</v>
      </c>
      <c r="L1439" s="176">
        <v>2.5499999999999998</v>
      </c>
      <c r="M1439" s="82"/>
      <c r="N1439" s="94">
        <v>0</v>
      </c>
      <c r="O1439" s="21" t="s">
        <v>21212</v>
      </c>
      <c r="P1439" s="21" t="s">
        <v>21279</v>
      </c>
      <c r="Q1439" s="21" t="s">
        <v>711</v>
      </c>
      <c r="S1439" s="21">
        <v>44206</v>
      </c>
    </row>
    <row r="1440" spans="1:19">
      <c r="A1440" s="21" t="s">
        <v>21280</v>
      </c>
      <c r="B1440" s="21" t="s">
        <v>21281</v>
      </c>
      <c r="C1440" s="21" t="s">
        <v>21282</v>
      </c>
      <c r="D1440" s="21" t="s">
        <v>21283</v>
      </c>
      <c r="E1440" s="21" t="s">
        <v>18699</v>
      </c>
      <c r="F1440" s="21" t="s">
        <v>1434</v>
      </c>
      <c r="G1440" s="21" t="s">
        <v>17425</v>
      </c>
      <c r="H1440" s="98" t="str">
        <f>VLOOKUP(G1440,产品名称!$A:$B,2,0)</f>
        <v>Liquid Soap 473ml</v>
      </c>
      <c r="I1440" s="173">
        <v>60.71</v>
      </c>
      <c r="J1440" s="84">
        <v>1</v>
      </c>
      <c r="K1440" s="81">
        <v>0.2</v>
      </c>
      <c r="L1440" s="176">
        <v>12.14</v>
      </c>
      <c r="M1440" s="82"/>
      <c r="N1440" s="94">
        <v>0</v>
      </c>
      <c r="O1440" s="21" t="s">
        <v>21284</v>
      </c>
      <c r="P1440" s="21" t="s">
        <v>21285</v>
      </c>
      <c r="Q1440" s="21" t="s">
        <v>18702</v>
      </c>
      <c r="S1440" s="21">
        <v>44206</v>
      </c>
    </row>
    <row r="1441" spans="1:19">
      <c r="A1441" s="21" t="s">
        <v>21286</v>
      </c>
      <c r="B1441" s="21" t="s">
        <v>21287</v>
      </c>
      <c r="C1441" s="21" t="s">
        <v>21288</v>
      </c>
      <c r="D1441" s="21" t="s">
        <v>21289</v>
      </c>
      <c r="E1441" s="21" t="s">
        <v>18699</v>
      </c>
      <c r="F1441" s="21" t="s">
        <v>1434</v>
      </c>
      <c r="G1441" s="21" t="s">
        <v>17425</v>
      </c>
      <c r="H1441" s="98" t="str">
        <f>VLOOKUP(G1441,产品名称!$A:$B,2,0)</f>
        <v>Liquid Soap 473ml</v>
      </c>
      <c r="I1441" s="173">
        <v>121.44</v>
      </c>
      <c r="J1441" s="84">
        <v>2</v>
      </c>
      <c r="K1441" s="81">
        <v>0.2</v>
      </c>
      <c r="L1441" s="176">
        <v>24.29</v>
      </c>
      <c r="M1441" s="82"/>
      <c r="N1441" s="94">
        <v>0</v>
      </c>
      <c r="O1441" s="21" t="s">
        <v>21290</v>
      </c>
      <c r="P1441" s="21" t="s">
        <v>21291</v>
      </c>
      <c r="Q1441" s="21" t="s">
        <v>18702</v>
      </c>
      <c r="S1441" s="21">
        <v>44206</v>
      </c>
    </row>
    <row r="1442" spans="1:19">
      <c r="A1442" s="21" t="s">
        <v>21220</v>
      </c>
      <c r="B1442" s="21" t="s">
        <v>21221</v>
      </c>
      <c r="C1442" s="21" t="s">
        <v>21292</v>
      </c>
      <c r="D1442" s="21" t="s">
        <v>21223</v>
      </c>
      <c r="E1442" s="21" t="s">
        <v>18699</v>
      </c>
      <c r="F1442" s="21" t="s">
        <v>1434</v>
      </c>
      <c r="G1442" s="21" t="s">
        <v>17425</v>
      </c>
      <c r="H1442" s="98" t="str">
        <f>VLOOKUP(G1442,产品名称!$A:$B,2,0)</f>
        <v>Liquid Soap 473ml</v>
      </c>
      <c r="I1442" s="173">
        <v>60.72</v>
      </c>
      <c r="J1442" s="84">
        <v>1</v>
      </c>
      <c r="K1442" s="81">
        <v>0.2</v>
      </c>
      <c r="L1442" s="176">
        <v>12.14</v>
      </c>
      <c r="M1442" s="82"/>
      <c r="N1442" s="94">
        <v>0</v>
      </c>
      <c r="O1442" s="21" t="s">
        <v>21224</v>
      </c>
      <c r="P1442" s="21" t="s">
        <v>21293</v>
      </c>
      <c r="Q1442" s="21" t="s">
        <v>18702</v>
      </c>
      <c r="S1442" s="21">
        <v>44206</v>
      </c>
    </row>
    <row r="1443" spans="1:19">
      <c r="A1443" s="21" t="s">
        <v>21294</v>
      </c>
      <c r="B1443" s="21" t="s">
        <v>21295</v>
      </c>
      <c r="C1443" s="21" t="s">
        <v>21296</v>
      </c>
      <c r="D1443" s="21" t="s">
        <v>21297</v>
      </c>
      <c r="E1443" s="21" t="s">
        <v>1365</v>
      </c>
      <c r="F1443" s="21" t="s">
        <v>1434</v>
      </c>
      <c r="G1443" s="21" t="s">
        <v>17425</v>
      </c>
      <c r="H1443" s="98" t="str">
        <f>VLOOKUP(G1443,产品名称!$A:$B,2,0)</f>
        <v>Liquid Soap 473ml</v>
      </c>
      <c r="I1443" s="173">
        <v>60.72</v>
      </c>
      <c r="J1443" s="84">
        <v>1</v>
      </c>
      <c r="K1443" s="81">
        <v>4.2000000000000003E-2</v>
      </c>
      <c r="L1443" s="176">
        <v>2.5499999999999998</v>
      </c>
      <c r="M1443" s="82"/>
      <c r="N1443" s="94">
        <v>0</v>
      </c>
      <c r="O1443" s="21" t="s">
        <v>21298</v>
      </c>
      <c r="P1443" s="21" t="s">
        <v>21299</v>
      </c>
      <c r="Q1443" s="21" t="s">
        <v>21300</v>
      </c>
      <c r="S1443" s="21">
        <v>44206</v>
      </c>
    </row>
    <row r="1444" spans="1:19">
      <c r="A1444" s="21" t="s">
        <v>21301</v>
      </c>
      <c r="B1444" s="21" t="s">
        <v>21302</v>
      </c>
      <c r="C1444" s="21" t="s">
        <v>21303</v>
      </c>
      <c r="D1444" s="21" t="s">
        <v>21304</v>
      </c>
      <c r="E1444" s="21" t="s">
        <v>18699</v>
      </c>
      <c r="F1444" s="21" t="s">
        <v>1434</v>
      </c>
      <c r="G1444" s="21" t="s">
        <v>17425</v>
      </c>
      <c r="H1444" s="98" t="str">
        <f>VLOOKUP(G1444,产品名称!$A:$B,2,0)</f>
        <v>Liquid Soap 473ml</v>
      </c>
      <c r="I1444" s="173">
        <v>60.71</v>
      </c>
      <c r="J1444" s="84">
        <v>1</v>
      </c>
      <c r="K1444" s="81">
        <v>0.2</v>
      </c>
      <c r="L1444" s="176">
        <v>12.14</v>
      </c>
      <c r="M1444" s="82"/>
      <c r="N1444" s="94">
        <v>0</v>
      </c>
      <c r="O1444" s="21" t="s">
        <v>21305</v>
      </c>
      <c r="P1444" s="21" t="s">
        <v>21306</v>
      </c>
      <c r="Q1444" s="21" t="s">
        <v>18702</v>
      </c>
      <c r="S1444" s="21">
        <v>44206</v>
      </c>
    </row>
    <row r="1445" spans="1:19">
      <c r="A1445" s="21" t="s">
        <v>21307</v>
      </c>
      <c r="B1445" s="21" t="s">
        <v>21308</v>
      </c>
      <c r="C1445" s="21" t="s">
        <v>21309</v>
      </c>
      <c r="D1445" s="21" t="s">
        <v>21310</v>
      </c>
      <c r="E1445" s="21" t="s">
        <v>18699</v>
      </c>
      <c r="F1445" s="21" t="s">
        <v>1434</v>
      </c>
      <c r="G1445" s="21" t="s">
        <v>17425</v>
      </c>
      <c r="H1445" s="98" t="str">
        <f>VLOOKUP(G1445,产品名称!$A:$B,2,0)</f>
        <v>Liquid Soap 473ml</v>
      </c>
      <c r="I1445" s="173">
        <v>65.48</v>
      </c>
      <c r="J1445" s="84">
        <v>1</v>
      </c>
      <c r="K1445" s="81">
        <v>0.2</v>
      </c>
      <c r="L1445" s="176">
        <v>13.1</v>
      </c>
      <c r="M1445" s="82"/>
      <c r="N1445" s="94">
        <v>0</v>
      </c>
      <c r="O1445" s="21" t="s">
        <v>21311</v>
      </c>
      <c r="P1445" s="21" t="s">
        <v>21312</v>
      </c>
      <c r="Q1445" s="21" t="s">
        <v>18702</v>
      </c>
      <c r="S1445" s="21">
        <v>44206</v>
      </c>
    </row>
    <row r="1446" spans="1:19">
      <c r="A1446" s="21" t="s">
        <v>21294</v>
      </c>
      <c r="B1446" s="21" t="s">
        <v>21295</v>
      </c>
      <c r="C1446" s="21" t="s">
        <v>21313</v>
      </c>
      <c r="D1446" s="21" t="s">
        <v>21297</v>
      </c>
      <c r="E1446" s="21" t="s">
        <v>1365</v>
      </c>
      <c r="F1446" s="21" t="s">
        <v>1434</v>
      </c>
      <c r="G1446" s="21" t="s">
        <v>17425</v>
      </c>
      <c r="H1446" s="98" t="str">
        <f>VLOOKUP(G1446,产品名称!$A:$B,2,0)</f>
        <v>Liquid Soap 473ml</v>
      </c>
      <c r="I1446" s="173">
        <v>60.72</v>
      </c>
      <c r="J1446" s="84">
        <v>1</v>
      </c>
      <c r="K1446" s="81">
        <v>4.2000000000000003E-2</v>
      </c>
      <c r="L1446" s="176">
        <v>2.5499999999999998</v>
      </c>
      <c r="M1446" s="82"/>
      <c r="N1446" s="94">
        <v>0</v>
      </c>
      <c r="O1446" s="21" t="s">
        <v>21298</v>
      </c>
      <c r="P1446" s="21" t="s">
        <v>21314</v>
      </c>
      <c r="Q1446" s="21" t="s">
        <v>21300</v>
      </c>
      <c r="S1446" s="21">
        <v>44206</v>
      </c>
    </row>
    <row r="1447" spans="1:19">
      <c r="A1447" s="21" t="s">
        <v>21226</v>
      </c>
      <c r="B1447" s="21" t="s">
        <v>21227</v>
      </c>
      <c r="C1447" s="21" t="s">
        <v>21315</v>
      </c>
      <c r="D1447" s="21" t="s">
        <v>21229</v>
      </c>
      <c r="E1447" s="21" t="s">
        <v>18699</v>
      </c>
      <c r="F1447" s="21" t="s">
        <v>1434</v>
      </c>
      <c r="G1447" s="21" t="s">
        <v>17425</v>
      </c>
      <c r="H1447" s="98" t="str">
        <f>VLOOKUP(G1447,产品名称!$A:$B,2,0)</f>
        <v>Liquid Soap 473ml</v>
      </c>
      <c r="I1447" s="173">
        <v>63.65</v>
      </c>
      <c r="J1447" s="84">
        <v>1</v>
      </c>
      <c r="K1447" s="81">
        <v>0.2</v>
      </c>
      <c r="L1447" s="176">
        <v>12.73</v>
      </c>
      <c r="M1447" s="82"/>
      <c r="N1447" s="94">
        <v>0</v>
      </c>
      <c r="O1447" s="21" t="s">
        <v>21230</v>
      </c>
      <c r="P1447" s="21" t="s">
        <v>21316</v>
      </c>
      <c r="Q1447" s="21" t="s">
        <v>18702</v>
      </c>
      <c r="S1447" s="21">
        <v>44206</v>
      </c>
    </row>
    <row r="1448" spans="1:19">
      <c r="A1448" s="21" t="s">
        <v>21286</v>
      </c>
      <c r="B1448" s="21" t="s">
        <v>21287</v>
      </c>
      <c r="C1448" s="21" t="s">
        <v>21317</v>
      </c>
      <c r="D1448" s="21" t="s">
        <v>21289</v>
      </c>
      <c r="E1448" s="21" t="s">
        <v>18699</v>
      </c>
      <c r="F1448" s="21" t="s">
        <v>1434</v>
      </c>
      <c r="G1448" s="21" t="s">
        <v>17425</v>
      </c>
      <c r="H1448" s="98" t="str">
        <f>VLOOKUP(G1448,产品名称!$A:$B,2,0)</f>
        <v>Liquid Soap 473ml</v>
      </c>
      <c r="I1448" s="173">
        <v>60.72</v>
      </c>
      <c r="J1448" s="84">
        <v>1</v>
      </c>
      <c r="K1448" s="81">
        <v>0.2</v>
      </c>
      <c r="L1448" s="176">
        <v>12.14</v>
      </c>
      <c r="M1448" s="82"/>
      <c r="N1448" s="94">
        <v>0</v>
      </c>
      <c r="O1448" s="21" t="s">
        <v>21290</v>
      </c>
      <c r="P1448" s="21" t="s">
        <v>21318</v>
      </c>
      <c r="Q1448" s="21" t="s">
        <v>18702</v>
      </c>
      <c r="S1448" s="21">
        <v>44206</v>
      </c>
    </row>
    <row r="1449" spans="1:19">
      <c r="A1449" s="21" t="s">
        <v>21208</v>
      </c>
      <c r="B1449" s="21" t="s">
        <v>21209</v>
      </c>
      <c r="C1449" s="21" t="s">
        <v>21319</v>
      </c>
      <c r="D1449" s="21" t="s">
        <v>21211</v>
      </c>
      <c r="E1449" s="21" t="s">
        <v>1365</v>
      </c>
      <c r="F1449" s="21" t="s">
        <v>1434</v>
      </c>
      <c r="G1449" s="21" t="s">
        <v>17425</v>
      </c>
      <c r="H1449" s="98" t="str">
        <f>VLOOKUP(G1449,产品名称!$A:$B,2,0)</f>
        <v>Liquid Soap 473ml</v>
      </c>
      <c r="I1449" s="173">
        <v>60.72</v>
      </c>
      <c r="J1449" s="84">
        <v>1</v>
      </c>
      <c r="K1449" s="81">
        <v>4.2000000000000003E-2</v>
      </c>
      <c r="L1449" s="176">
        <v>2.5499999999999998</v>
      </c>
      <c r="M1449" s="82"/>
      <c r="N1449" s="94">
        <v>0</v>
      </c>
      <c r="O1449" s="21" t="s">
        <v>21212</v>
      </c>
      <c r="P1449" s="21" t="s">
        <v>21320</v>
      </c>
      <c r="Q1449" s="21" t="s">
        <v>711</v>
      </c>
      <c r="S1449" s="21">
        <v>44206</v>
      </c>
    </row>
    <row r="1450" spans="1:19">
      <c r="A1450" s="21" t="s">
        <v>21220</v>
      </c>
      <c r="B1450" s="21" t="s">
        <v>21221</v>
      </c>
      <c r="C1450" s="21" t="s">
        <v>21321</v>
      </c>
      <c r="D1450" s="21" t="s">
        <v>21223</v>
      </c>
      <c r="E1450" s="21" t="s">
        <v>18699</v>
      </c>
      <c r="F1450" s="21" t="s">
        <v>1434</v>
      </c>
      <c r="G1450" s="21" t="s">
        <v>17425</v>
      </c>
      <c r="H1450" s="98" t="str">
        <f>VLOOKUP(G1450,产品名称!$A:$B,2,0)</f>
        <v>Liquid Soap 473ml</v>
      </c>
      <c r="I1450" s="173">
        <v>60.71</v>
      </c>
      <c r="J1450" s="84">
        <v>1</v>
      </c>
      <c r="K1450" s="81">
        <v>0.2</v>
      </c>
      <c r="L1450" s="176">
        <v>12.14</v>
      </c>
      <c r="M1450" s="82"/>
      <c r="N1450" s="94">
        <v>0</v>
      </c>
      <c r="O1450" s="21" t="s">
        <v>21224</v>
      </c>
      <c r="P1450" s="21" t="s">
        <v>21322</v>
      </c>
      <c r="Q1450" s="21" t="s">
        <v>18702</v>
      </c>
      <c r="S1450" s="21">
        <v>44206</v>
      </c>
    </row>
    <row r="1451" spans="1:19">
      <c r="A1451" s="21" t="s">
        <v>21294</v>
      </c>
      <c r="B1451" s="21" t="s">
        <v>21295</v>
      </c>
      <c r="C1451" s="21" t="s">
        <v>21323</v>
      </c>
      <c r="D1451" s="21" t="s">
        <v>21297</v>
      </c>
      <c r="E1451" s="21" t="s">
        <v>1365</v>
      </c>
      <c r="F1451" s="21" t="s">
        <v>1434</v>
      </c>
      <c r="G1451" s="21" t="s">
        <v>17425</v>
      </c>
      <c r="H1451" s="98" t="str">
        <f>VLOOKUP(G1451,产品名称!$A:$B,2,0)</f>
        <v>Liquid Soap 473ml</v>
      </c>
      <c r="I1451" s="173">
        <v>60.71</v>
      </c>
      <c r="J1451" s="84">
        <v>1</v>
      </c>
      <c r="K1451" s="81">
        <v>4.2000000000000003E-2</v>
      </c>
      <c r="L1451" s="176">
        <v>2.5499999999999998</v>
      </c>
      <c r="M1451" s="82"/>
      <c r="N1451" s="94">
        <v>0</v>
      </c>
      <c r="O1451" s="21" t="s">
        <v>21298</v>
      </c>
      <c r="P1451" s="21" t="s">
        <v>21324</v>
      </c>
      <c r="Q1451" s="21" t="s">
        <v>21300</v>
      </c>
      <c r="S1451" s="21">
        <v>44206</v>
      </c>
    </row>
    <row r="1452" spans="1:19">
      <c r="A1452" s="21" t="s">
        <v>21232</v>
      </c>
      <c r="B1452" s="21" t="s">
        <v>21233</v>
      </c>
      <c r="C1452" s="21" t="s">
        <v>21325</v>
      </c>
      <c r="D1452" s="21" t="s">
        <v>21235</v>
      </c>
      <c r="E1452" s="21" t="s">
        <v>1365</v>
      </c>
      <c r="F1452" s="21" t="s">
        <v>1434</v>
      </c>
      <c r="G1452" s="21" t="s">
        <v>17425</v>
      </c>
      <c r="H1452" s="98" t="str">
        <f>VLOOKUP(G1452,产品名称!$A:$B,2,0)</f>
        <v>Liquid Soap 473ml</v>
      </c>
      <c r="I1452" s="173">
        <v>65.11</v>
      </c>
      <c r="J1452" s="84">
        <v>1</v>
      </c>
      <c r="K1452" s="81">
        <v>4.2000000000000003E-2</v>
      </c>
      <c r="L1452" s="176">
        <v>2.73</v>
      </c>
      <c r="M1452" s="82"/>
      <c r="N1452" s="94">
        <v>0</v>
      </c>
      <c r="O1452" s="21" t="s">
        <v>21236</v>
      </c>
      <c r="P1452" s="21" t="s">
        <v>21326</v>
      </c>
      <c r="Q1452" s="21" t="s">
        <v>1368</v>
      </c>
      <c r="S1452" s="21">
        <v>44206</v>
      </c>
    </row>
    <row r="1453" spans="1:19">
      <c r="A1453" s="21" t="s">
        <v>21307</v>
      </c>
      <c r="B1453" s="21" t="s">
        <v>21308</v>
      </c>
      <c r="C1453" s="21" t="s">
        <v>21327</v>
      </c>
      <c r="D1453" s="21" t="s">
        <v>21310</v>
      </c>
      <c r="E1453" s="21" t="s">
        <v>18699</v>
      </c>
      <c r="F1453" s="21" t="s">
        <v>1434</v>
      </c>
      <c r="G1453" s="21" t="s">
        <v>17425</v>
      </c>
      <c r="H1453" s="98" t="str">
        <f>VLOOKUP(G1453,产品名称!$A:$B,2,0)</f>
        <v>Liquid Soap 473ml</v>
      </c>
      <c r="I1453" s="173">
        <v>65.489999999999995</v>
      </c>
      <c r="J1453" s="84">
        <v>1</v>
      </c>
      <c r="K1453" s="81">
        <v>0.2</v>
      </c>
      <c r="L1453" s="176">
        <v>13.1</v>
      </c>
      <c r="M1453" s="82"/>
      <c r="N1453" s="94">
        <v>0</v>
      </c>
      <c r="O1453" s="21" t="s">
        <v>21311</v>
      </c>
      <c r="P1453" s="21" t="s">
        <v>21328</v>
      </c>
      <c r="Q1453" s="21" t="s">
        <v>18702</v>
      </c>
      <c r="S1453" s="21">
        <v>44206</v>
      </c>
    </row>
    <row r="1454" spans="1:19">
      <c r="A1454" s="21" t="s">
        <v>21272</v>
      </c>
      <c r="B1454" s="21" t="s">
        <v>21273</v>
      </c>
      <c r="C1454" s="21" t="s">
        <v>21329</v>
      </c>
      <c r="D1454" s="21" t="s">
        <v>21275</v>
      </c>
      <c r="E1454" s="21" t="s">
        <v>18699</v>
      </c>
      <c r="F1454" s="21" t="s">
        <v>1434</v>
      </c>
      <c r="G1454" s="21" t="s">
        <v>17425</v>
      </c>
      <c r="H1454" s="98" t="str">
        <f>VLOOKUP(G1454,产品名称!$A:$B,2,0)</f>
        <v>Liquid Soap 473ml</v>
      </c>
      <c r="I1454" s="173">
        <v>64.459999999999994</v>
      </c>
      <c r="J1454" s="84">
        <v>1</v>
      </c>
      <c r="K1454" s="81">
        <v>0.2</v>
      </c>
      <c r="L1454" s="176">
        <v>12.89</v>
      </c>
      <c r="M1454" s="82"/>
      <c r="N1454" s="94">
        <v>0</v>
      </c>
      <c r="O1454" s="21" t="s">
        <v>21276</v>
      </c>
      <c r="P1454" s="21" t="s">
        <v>21330</v>
      </c>
      <c r="Q1454" s="21" t="s">
        <v>18702</v>
      </c>
      <c r="S1454" s="21">
        <v>44206</v>
      </c>
    </row>
    <row r="1455" spans="1:19">
      <c r="A1455" s="21" t="s">
        <v>21331</v>
      </c>
      <c r="B1455" s="21" t="s">
        <v>21332</v>
      </c>
      <c r="C1455" s="21" t="s">
        <v>21333</v>
      </c>
      <c r="D1455" s="21" t="s">
        <v>21334</v>
      </c>
      <c r="E1455" s="21" t="s">
        <v>18699</v>
      </c>
      <c r="F1455" s="21" t="s">
        <v>1434</v>
      </c>
      <c r="G1455" s="21" t="s">
        <v>17425</v>
      </c>
      <c r="H1455" s="98" t="str">
        <f>VLOOKUP(G1455,产品名称!$A:$B,2,0)</f>
        <v>Liquid Soap 473ml</v>
      </c>
      <c r="I1455" s="173">
        <v>60.72</v>
      </c>
      <c r="J1455" s="84">
        <v>1</v>
      </c>
      <c r="K1455" s="81">
        <v>0.2</v>
      </c>
      <c r="L1455" s="176">
        <v>12.14</v>
      </c>
      <c r="M1455" s="82"/>
      <c r="N1455" s="94">
        <v>0</v>
      </c>
      <c r="O1455" s="21" t="s">
        <v>21335</v>
      </c>
      <c r="P1455" s="21" t="s">
        <v>21336</v>
      </c>
      <c r="Q1455" s="21" t="s">
        <v>18702</v>
      </c>
      <c r="S1455" s="21">
        <v>44206</v>
      </c>
    </row>
    <row r="1456" spans="1:19">
      <c r="A1456" s="21" t="s">
        <v>21337</v>
      </c>
      <c r="B1456" s="21" t="s">
        <v>21338</v>
      </c>
      <c r="C1456" s="21" t="s">
        <v>21339</v>
      </c>
      <c r="D1456" s="21" t="s">
        <v>21340</v>
      </c>
      <c r="E1456" s="21" t="s">
        <v>18699</v>
      </c>
      <c r="F1456" s="21" t="s">
        <v>1434</v>
      </c>
      <c r="G1456" s="21" t="s">
        <v>17425</v>
      </c>
      <c r="H1456" s="98" t="str">
        <f>VLOOKUP(G1456,产品名称!$A:$B,2,0)</f>
        <v>Liquid Soap 473ml</v>
      </c>
      <c r="I1456" s="173">
        <v>60.72</v>
      </c>
      <c r="J1456" s="84">
        <v>1</v>
      </c>
      <c r="K1456" s="81">
        <v>0.2</v>
      </c>
      <c r="L1456" s="176">
        <v>12.14</v>
      </c>
      <c r="M1456" s="82"/>
      <c r="N1456" s="94">
        <v>0</v>
      </c>
      <c r="O1456" s="21" t="s">
        <v>21341</v>
      </c>
      <c r="P1456" s="21" t="s">
        <v>21342</v>
      </c>
      <c r="Q1456" s="21" t="s">
        <v>18702</v>
      </c>
      <c r="S1456" s="21">
        <v>44206</v>
      </c>
    </row>
    <row r="1457" spans="1:19">
      <c r="A1457" s="21" t="s">
        <v>21343</v>
      </c>
      <c r="B1457" s="21" t="s">
        <v>21344</v>
      </c>
      <c r="C1457" s="21" t="s">
        <v>21345</v>
      </c>
      <c r="D1457" s="21" t="s">
        <v>21346</v>
      </c>
      <c r="E1457" s="21" t="s">
        <v>18699</v>
      </c>
      <c r="F1457" s="21" t="s">
        <v>1434</v>
      </c>
      <c r="G1457" s="21" t="s">
        <v>17425</v>
      </c>
      <c r="H1457" s="98" t="str">
        <f>VLOOKUP(G1457,产品名称!$A:$B,2,0)</f>
        <v>Liquid Soap 473ml</v>
      </c>
      <c r="I1457" s="173">
        <v>61.61</v>
      </c>
      <c r="J1457" s="84">
        <v>1</v>
      </c>
      <c r="K1457" s="81">
        <v>0.2</v>
      </c>
      <c r="L1457" s="176">
        <v>12.32</v>
      </c>
      <c r="M1457" s="82"/>
      <c r="N1457" s="94">
        <v>0</v>
      </c>
      <c r="O1457" s="21" t="s">
        <v>21347</v>
      </c>
      <c r="P1457" s="21" t="s">
        <v>21348</v>
      </c>
      <c r="Q1457" s="21" t="s">
        <v>18702</v>
      </c>
      <c r="S1457" s="21">
        <v>44206</v>
      </c>
    </row>
    <row r="1458" spans="1:19">
      <c r="A1458" s="21" t="s">
        <v>21349</v>
      </c>
      <c r="B1458" s="21" t="s">
        <v>21350</v>
      </c>
      <c r="C1458" s="21" t="s">
        <v>21351</v>
      </c>
      <c r="D1458" s="21" t="s">
        <v>21352</v>
      </c>
      <c r="E1458" s="21" t="s">
        <v>18699</v>
      </c>
      <c r="F1458" s="21" t="s">
        <v>1434</v>
      </c>
      <c r="G1458" s="21" t="s">
        <v>17425</v>
      </c>
      <c r="H1458" s="98" t="str">
        <f>VLOOKUP(G1458,产品名称!$A:$B,2,0)</f>
        <v>Liquid Soap 473ml</v>
      </c>
      <c r="I1458" s="173">
        <v>60.72</v>
      </c>
      <c r="J1458" s="84">
        <v>1</v>
      </c>
      <c r="K1458" s="81">
        <v>0.2</v>
      </c>
      <c r="L1458" s="176">
        <v>12.14</v>
      </c>
      <c r="M1458" s="82"/>
      <c r="N1458" s="94">
        <v>0</v>
      </c>
      <c r="O1458" s="21" t="s">
        <v>21353</v>
      </c>
      <c r="P1458" s="21" t="s">
        <v>21354</v>
      </c>
      <c r="Q1458" s="21" t="s">
        <v>18702</v>
      </c>
      <c r="S1458" s="21">
        <v>44206</v>
      </c>
    </row>
    <row r="1459" spans="1:19">
      <c r="A1459" s="21" t="s">
        <v>21355</v>
      </c>
      <c r="B1459" s="21" t="s">
        <v>21356</v>
      </c>
      <c r="C1459" s="21" t="s">
        <v>21357</v>
      </c>
      <c r="D1459" s="21" t="s">
        <v>21358</v>
      </c>
      <c r="E1459" s="21" t="s">
        <v>18699</v>
      </c>
      <c r="F1459" s="21" t="s">
        <v>1434</v>
      </c>
      <c r="G1459" s="21" t="s">
        <v>17425</v>
      </c>
      <c r="H1459" s="98" t="str">
        <f>VLOOKUP(G1459,产品名称!$A:$B,2,0)</f>
        <v>Liquid Soap 473ml</v>
      </c>
      <c r="I1459" s="173">
        <v>62.89</v>
      </c>
      <c r="J1459" s="84">
        <v>1</v>
      </c>
      <c r="K1459" s="81">
        <v>0.2</v>
      </c>
      <c r="L1459" s="176">
        <v>12.58</v>
      </c>
      <c r="M1459" s="82"/>
      <c r="N1459" s="94">
        <v>0</v>
      </c>
      <c r="O1459" s="21" t="s">
        <v>21359</v>
      </c>
      <c r="P1459" s="21" t="s">
        <v>21360</v>
      </c>
      <c r="Q1459" s="21" t="s">
        <v>18702</v>
      </c>
      <c r="S1459" s="21">
        <v>44206</v>
      </c>
    </row>
    <row r="1460" spans="1:19">
      <c r="A1460" s="21" t="s">
        <v>21361</v>
      </c>
      <c r="B1460" s="21" t="s">
        <v>21362</v>
      </c>
      <c r="C1460" s="21" t="s">
        <v>21363</v>
      </c>
      <c r="D1460" s="21" t="s">
        <v>21364</v>
      </c>
      <c r="E1460" s="21" t="s">
        <v>18699</v>
      </c>
      <c r="F1460" s="21" t="s">
        <v>1434</v>
      </c>
      <c r="G1460" s="21" t="s">
        <v>17425</v>
      </c>
      <c r="H1460" s="98" t="str">
        <f>VLOOKUP(G1460,产品名称!$A:$B,2,0)</f>
        <v>Liquid Soap 473ml</v>
      </c>
      <c r="I1460" s="173">
        <v>65.48</v>
      </c>
      <c r="J1460" s="84">
        <v>1</v>
      </c>
      <c r="K1460" s="81">
        <v>0.2</v>
      </c>
      <c r="L1460" s="176">
        <v>13.1</v>
      </c>
      <c r="M1460" s="82"/>
      <c r="N1460" s="94">
        <v>0</v>
      </c>
      <c r="O1460" s="21" t="s">
        <v>21365</v>
      </c>
      <c r="P1460" s="21" t="s">
        <v>21366</v>
      </c>
      <c r="Q1460" s="21" t="s">
        <v>18702</v>
      </c>
      <c r="S1460" s="21">
        <v>44206</v>
      </c>
    </row>
    <row r="1461" spans="1:19">
      <c r="A1461" s="21" t="s">
        <v>21367</v>
      </c>
      <c r="B1461" s="21" t="s">
        <v>21368</v>
      </c>
      <c r="C1461" s="21" t="s">
        <v>21369</v>
      </c>
      <c r="D1461" s="21" t="s">
        <v>21370</v>
      </c>
      <c r="E1461" s="21" t="s">
        <v>18699</v>
      </c>
      <c r="F1461" s="21" t="s">
        <v>1434</v>
      </c>
      <c r="G1461" s="21" t="s">
        <v>17425</v>
      </c>
      <c r="H1461" s="98" t="str">
        <f>VLOOKUP(G1461,产品名称!$A:$B,2,0)</f>
        <v>Liquid Soap 473ml</v>
      </c>
      <c r="I1461" s="173">
        <v>61.4</v>
      </c>
      <c r="J1461" s="84">
        <v>1</v>
      </c>
      <c r="K1461" s="81">
        <v>0.2</v>
      </c>
      <c r="L1461" s="176">
        <v>12.28</v>
      </c>
      <c r="M1461" s="82"/>
      <c r="N1461" s="94">
        <v>0</v>
      </c>
      <c r="O1461" s="21" t="s">
        <v>21371</v>
      </c>
      <c r="P1461" s="21" t="s">
        <v>21372</v>
      </c>
      <c r="Q1461" s="21" t="s">
        <v>18702</v>
      </c>
      <c r="S1461" s="21">
        <v>44206</v>
      </c>
    </row>
    <row r="1462" spans="1:19">
      <c r="A1462" s="21" t="s">
        <v>21373</v>
      </c>
      <c r="B1462" s="21" t="s">
        <v>21374</v>
      </c>
      <c r="C1462" s="21" t="s">
        <v>21375</v>
      </c>
      <c r="D1462" s="21" t="s">
        <v>21376</v>
      </c>
      <c r="E1462" s="21" t="s">
        <v>18699</v>
      </c>
      <c r="F1462" s="21" t="s">
        <v>1434</v>
      </c>
      <c r="G1462" s="21" t="s">
        <v>17425</v>
      </c>
      <c r="H1462" s="98" t="str">
        <f>VLOOKUP(G1462,产品名称!$A:$B,2,0)</f>
        <v>Liquid Soap 473ml</v>
      </c>
      <c r="I1462" s="173">
        <v>63.85</v>
      </c>
      <c r="J1462" s="84">
        <v>1</v>
      </c>
      <c r="K1462" s="81">
        <v>0.2</v>
      </c>
      <c r="L1462" s="176">
        <v>12.77</v>
      </c>
      <c r="M1462" s="82"/>
      <c r="N1462" s="94">
        <v>0</v>
      </c>
      <c r="O1462" s="21" t="s">
        <v>21377</v>
      </c>
      <c r="P1462" s="21" t="s">
        <v>21378</v>
      </c>
      <c r="Q1462" s="21" t="s">
        <v>18702</v>
      </c>
      <c r="S1462" s="21">
        <v>44206</v>
      </c>
    </row>
    <row r="1463" spans="1:19">
      <c r="A1463" s="21" t="s">
        <v>21379</v>
      </c>
      <c r="B1463" s="21" t="s">
        <v>21287</v>
      </c>
      <c r="C1463" s="21" t="s">
        <v>21380</v>
      </c>
      <c r="D1463" s="21" t="s">
        <v>21381</v>
      </c>
      <c r="E1463" s="21" t="s">
        <v>1365</v>
      </c>
      <c r="F1463" s="21" t="s">
        <v>1434</v>
      </c>
      <c r="G1463" s="21" t="s">
        <v>17425</v>
      </c>
      <c r="H1463" s="98" t="str">
        <f>VLOOKUP(G1463,产品名称!$A:$B,2,0)</f>
        <v>Liquid Soap 473ml</v>
      </c>
      <c r="I1463" s="173">
        <v>63.56</v>
      </c>
      <c r="J1463" s="84">
        <v>1</v>
      </c>
      <c r="K1463" s="81">
        <v>4.2000000000000003E-2</v>
      </c>
      <c r="L1463" s="176">
        <v>2.67</v>
      </c>
      <c r="M1463" s="82"/>
      <c r="N1463" s="94">
        <v>0</v>
      </c>
      <c r="O1463" s="21" t="s">
        <v>21382</v>
      </c>
      <c r="P1463" s="21" t="s">
        <v>21383</v>
      </c>
      <c r="Q1463" s="21" t="s">
        <v>711</v>
      </c>
      <c r="S1463" s="21">
        <v>44206</v>
      </c>
    </row>
    <row r="1464" spans="1:19">
      <c r="A1464" s="21" t="s">
        <v>21331</v>
      </c>
      <c r="B1464" s="21" t="s">
        <v>21332</v>
      </c>
      <c r="C1464" s="21" t="s">
        <v>21384</v>
      </c>
      <c r="D1464" s="21" t="s">
        <v>21334</v>
      </c>
      <c r="E1464" s="21" t="s">
        <v>18699</v>
      </c>
      <c r="F1464" s="21" t="s">
        <v>1434</v>
      </c>
      <c r="G1464" s="21" t="s">
        <v>17425</v>
      </c>
      <c r="H1464" s="98" t="str">
        <f>VLOOKUP(G1464,产品名称!$A:$B,2,0)</f>
        <v>Liquid Soap 473ml</v>
      </c>
      <c r="I1464" s="173">
        <v>60.71</v>
      </c>
      <c r="J1464" s="84">
        <v>1</v>
      </c>
      <c r="K1464" s="81">
        <v>0.2</v>
      </c>
      <c r="L1464" s="176">
        <v>12.14</v>
      </c>
      <c r="M1464" s="82"/>
      <c r="N1464" s="94">
        <v>0</v>
      </c>
      <c r="O1464" s="21" t="s">
        <v>21335</v>
      </c>
      <c r="P1464" s="21" t="s">
        <v>21385</v>
      </c>
      <c r="Q1464" s="21" t="s">
        <v>18702</v>
      </c>
      <c r="S1464" s="21">
        <v>44206</v>
      </c>
    </row>
    <row r="1465" spans="1:19">
      <c r="A1465" s="21" t="s">
        <v>21386</v>
      </c>
      <c r="B1465" s="21" t="s">
        <v>21387</v>
      </c>
      <c r="C1465" s="21" t="s">
        <v>21388</v>
      </c>
      <c r="D1465" s="21" t="s">
        <v>21389</v>
      </c>
      <c r="E1465" s="21" t="s">
        <v>18699</v>
      </c>
      <c r="F1465" s="21" t="s">
        <v>1434</v>
      </c>
      <c r="G1465" s="21" t="s">
        <v>17425</v>
      </c>
      <c r="H1465" s="98" t="str">
        <f>VLOOKUP(G1465,产品名称!$A:$B,2,0)</f>
        <v>Liquid Soap 473ml</v>
      </c>
      <c r="I1465" s="173">
        <v>60.72</v>
      </c>
      <c r="J1465" s="84">
        <v>1</v>
      </c>
      <c r="K1465" s="81">
        <v>0.2</v>
      </c>
      <c r="L1465" s="176">
        <v>12.14</v>
      </c>
      <c r="M1465" s="82"/>
      <c r="N1465" s="94">
        <v>0</v>
      </c>
      <c r="O1465" s="21" t="s">
        <v>21390</v>
      </c>
      <c r="P1465" s="21" t="s">
        <v>21391</v>
      </c>
      <c r="Q1465" s="21" t="s">
        <v>18702</v>
      </c>
      <c r="S1465" s="21">
        <v>44206</v>
      </c>
    </row>
    <row r="1466" spans="1:19">
      <c r="A1466" s="21" t="s">
        <v>21392</v>
      </c>
      <c r="B1466" s="21" t="s">
        <v>21393</v>
      </c>
      <c r="C1466" s="21" t="s">
        <v>21394</v>
      </c>
      <c r="D1466" s="21" t="s">
        <v>21395</v>
      </c>
      <c r="E1466" s="21" t="s">
        <v>18699</v>
      </c>
      <c r="F1466" s="21" t="s">
        <v>1434</v>
      </c>
      <c r="G1466" s="21" t="s">
        <v>17425</v>
      </c>
      <c r="H1466" s="98" t="str">
        <f>VLOOKUP(G1466,产品名称!$A:$B,2,0)</f>
        <v>Liquid Soap 473ml</v>
      </c>
      <c r="I1466" s="173">
        <v>60.72</v>
      </c>
      <c r="J1466" s="84">
        <v>1</v>
      </c>
      <c r="K1466" s="81">
        <v>0.2</v>
      </c>
      <c r="L1466" s="176">
        <v>12.14</v>
      </c>
      <c r="M1466" s="82"/>
      <c r="N1466" s="94">
        <v>0</v>
      </c>
      <c r="O1466" s="21" t="s">
        <v>21396</v>
      </c>
      <c r="P1466" s="21" t="s">
        <v>21397</v>
      </c>
      <c r="Q1466" s="21" t="s">
        <v>18702</v>
      </c>
      <c r="S1466" s="21">
        <v>44206</v>
      </c>
    </row>
    <row r="1467" spans="1:19">
      <c r="A1467" s="21" t="s">
        <v>21367</v>
      </c>
      <c r="B1467" s="21" t="s">
        <v>21368</v>
      </c>
      <c r="C1467" s="21" t="s">
        <v>21398</v>
      </c>
      <c r="D1467" s="21" t="s">
        <v>21370</v>
      </c>
      <c r="E1467" s="21" t="s">
        <v>18699</v>
      </c>
      <c r="F1467" s="21" t="s">
        <v>1434</v>
      </c>
      <c r="G1467" s="21" t="s">
        <v>17425</v>
      </c>
      <c r="H1467" s="98" t="str">
        <f>VLOOKUP(G1467,产品名称!$A:$B,2,0)</f>
        <v>Liquid Soap 473ml</v>
      </c>
      <c r="I1467" s="173">
        <v>61.41</v>
      </c>
      <c r="J1467" s="84">
        <v>1</v>
      </c>
      <c r="K1467" s="81">
        <v>0.2</v>
      </c>
      <c r="L1467" s="176">
        <v>12.28</v>
      </c>
      <c r="M1467" s="82"/>
      <c r="N1467" s="94">
        <v>0</v>
      </c>
      <c r="O1467" s="21" t="s">
        <v>21371</v>
      </c>
      <c r="P1467" s="21" t="s">
        <v>21399</v>
      </c>
      <c r="Q1467" s="21" t="s">
        <v>18702</v>
      </c>
      <c r="S1467" s="21">
        <v>44206</v>
      </c>
    </row>
    <row r="1468" spans="1:19">
      <c r="A1468" s="21" t="s">
        <v>21400</v>
      </c>
      <c r="B1468" s="21" t="s">
        <v>21401</v>
      </c>
      <c r="C1468" s="21" t="s">
        <v>21402</v>
      </c>
      <c r="D1468" s="21" t="s">
        <v>21403</v>
      </c>
      <c r="E1468" s="21" t="s">
        <v>1365</v>
      </c>
      <c r="F1468" s="21" t="s">
        <v>1434</v>
      </c>
      <c r="G1468" s="21" t="s">
        <v>17425</v>
      </c>
      <c r="H1468" s="98" t="str">
        <f>VLOOKUP(G1468,产品名称!$A:$B,2,0)</f>
        <v>Liquid Soap 473ml</v>
      </c>
      <c r="I1468" s="173">
        <v>60.71</v>
      </c>
      <c r="J1468" s="84">
        <v>1</v>
      </c>
      <c r="K1468" s="81">
        <v>4.2000000000000003E-2</v>
      </c>
      <c r="L1468" s="176">
        <v>2.5499999999999998</v>
      </c>
      <c r="M1468" s="82"/>
      <c r="N1468" s="94">
        <v>0</v>
      </c>
      <c r="O1468" s="21" t="s">
        <v>21404</v>
      </c>
      <c r="P1468" s="21" t="s">
        <v>21405</v>
      </c>
      <c r="Q1468" s="21" t="s">
        <v>21406</v>
      </c>
      <c r="S1468" s="21">
        <v>44206</v>
      </c>
    </row>
    <row r="1469" spans="1:19">
      <c r="A1469" s="21" t="s">
        <v>21194</v>
      </c>
      <c r="B1469" s="21" t="s">
        <v>21195</v>
      </c>
      <c r="C1469" s="21" t="s">
        <v>21407</v>
      </c>
      <c r="D1469" s="21" t="s">
        <v>21197</v>
      </c>
      <c r="E1469" s="21" t="s">
        <v>1365</v>
      </c>
      <c r="F1469" s="21" t="s">
        <v>1434</v>
      </c>
      <c r="G1469" s="21" t="s">
        <v>17425</v>
      </c>
      <c r="H1469" s="98" t="str">
        <f>VLOOKUP(G1469,产品名称!$A:$B,2,0)</f>
        <v>Liquid Soap 473ml</v>
      </c>
      <c r="I1469" s="173">
        <v>60.72</v>
      </c>
      <c r="J1469" s="84">
        <v>1</v>
      </c>
      <c r="K1469" s="81">
        <v>4.2000000000000003E-2</v>
      </c>
      <c r="L1469" s="176">
        <v>2.5499999999999998</v>
      </c>
      <c r="M1469" s="82"/>
      <c r="N1469" s="94">
        <v>0</v>
      </c>
      <c r="O1469" s="21" t="s">
        <v>21198</v>
      </c>
      <c r="P1469" s="21" t="s">
        <v>21408</v>
      </c>
      <c r="Q1469" s="21" t="s">
        <v>21200</v>
      </c>
      <c r="S1469" s="21">
        <v>44206</v>
      </c>
    </row>
    <row r="1470" spans="1:19">
      <c r="A1470" s="21" t="s">
        <v>21337</v>
      </c>
      <c r="B1470" s="21" t="s">
        <v>21338</v>
      </c>
      <c r="C1470" s="21" t="s">
        <v>21409</v>
      </c>
      <c r="D1470" s="21" t="s">
        <v>21340</v>
      </c>
      <c r="E1470" s="21" t="s">
        <v>18699</v>
      </c>
      <c r="F1470" s="21" t="s">
        <v>1434</v>
      </c>
      <c r="G1470" s="21" t="s">
        <v>17425</v>
      </c>
      <c r="H1470" s="98" t="str">
        <f>VLOOKUP(G1470,产品名称!$A:$B,2,0)</f>
        <v>Liquid Soap 473ml</v>
      </c>
      <c r="I1470" s="173">
        <v>60.71</v>
      </c>
      <c r="J1470" s="84">
        <v>1</v>
      </c>
      <c r="K1470" s="81">
        <v>0.2</v>
      </c>
      <c r="L1470" s="176">
        <v>12.14</v>
      </c>
      <c r="M1470" s="82"/>
      <c r="N1470" s="94">
        <v>0</v>
      </c>
      <c r="O1470" s="21" t="s">
        <v>21341</v>
      </c>
      <c r="P1470" s="21" t="s">
        <v>21410</v>
      </c>
      <c r="Q1470" s="21" t="s">
        <v>18702</v>
      </c>
      <c r="S1470" s="21">
        <v>44206</v>
      </c>
    </row>
    <row r="1471" spans="1:19">
      <c r="A1471" s="21" t="s">
        <v>21349</v>
      </c>
      <c r="B1471" s="21" t="s">
        <v>21350</v>
      </c>
      <c r="C1471" s="21" t="s">
        <v>21411</v>
      </c>
      <c r="D1471" s="21" t="s">
        <v>21352</v>
      </c>
      <c r="E1471" s="21" t="s">
        <v>18699</v>
      </c>
      <c r="F1471" s="21" t="s">
        <v>1434</v>
      </c>
      <c r="G1471" s="21" t="s">
        <v>17425</v>
      </c>
      <c r="H1471" s="98" t="str">
        <f>VLOOKUP(G1471,产品名称!$A:$B,2,0)</f>
        <v>Liquid Soap 473ml</v>
      </c>
      <c r="I1471" s="173">
        <v>60.72</v>
      </c>
      <c r="J1471" s="84">
        <v>1</v>
      </c>
      <c r="K1471" s="81">
        <v>0.2</v>
      </c>
      <c r="L1471" s="176">
        <v>12.14</v>
      </c>
      <c r="M1471" s="82"/>
      <c r="N1471" s="94">
        <v>0</v>
      </c>
      <c r="O1471" s="21" t="s">
        <v>21353</v>
      </c>
      <c r="P1471" s="21" t="s">
        <v>21412</v>
      </c>
      <c r="Q1471" s="21" t="s">
        <v>18702</v>
      </c>
      <c r="S1471" s="21">
        <v>44206</v>
      </c>
    </row>
    <row r="1472" spans="1:19">
      <c r="A1472" s="21" t="s">
        <v>21201</v>
      </c>
      <c r="B1472" s="21" t="s">
        <v>21202</v>
      </c>
      <c r="C1472" s="21" t="s">
        <v>21413</v>
      </c>
      <c r="D1472" s="21" t="s">
        <v>21204</v>
      </c>
      <c r="E1472" s="21" t="s">
        <v>1365</v>
      </c>
      <c r="F1472" s="21" t="s">
        <v>1434</v>
      </c>
      <c r="G1472" s="21" t="s">
        <v>17425</v>
      </c>
      <c r="H1472" s="98" t="str">
        <f>VLOOKUP(G1472,产品名称!$A:$B,2,0)</f>
        <v>Liquid Soap 473ml</v>
      </c>
      <c r="I1472" s="173">
        <v>64.72</v>
      </c>
      <c r="J1472" s="84">
        <v>1</v>
      </c>
      <c r="K1472" s="81">
        <v>4.2000000000000003E-2</v>
      </c>
      <c r="L1472" s="176">
        <v>2.72</v>
      </c>
      <c r="M1472" s="82"/>
      <c r="N1472" s="94">
        <v>0</v>
      </c>
      <c r="O1472" s="21" t="s">
        <v>21205</v>
      </c>
      <c r="P1472" s="21" t="s">
        <v>21414</v>
      </c>
      <c r="Q1472" s="21" t="s">
        <v>21207</v>
      </c>
      <c r="S1472" s="21">
        <v>44206</v>
      </c>
    </row>
    <row r="1473" spans="1:19">
      <c r="A1473" s="21" t="s">
        <v>21355</v>
      </c>
      <c r="B1473" s="21" t="s">
        <v>21356</v>
      </c>
      <c r="C1473" s="21" t="s">
        <v>21415</v>
      </c>
      <c r="D1473" s="21" t="s">
        <v>21358</v>
      </c>
      <c r="E1473" s="21" t="s">
        <v>18699</v>
      </c>
      <c r="F1473" s="21" t="s">
        <v>1434</v>
      </c>
      <c r="G1473" s="21" t="s">
        <v>17425</v>
      </c>
      <c r="H1473" s="98" t="str">
        <f>VLOOKUP(G1473,产品名称!$A:$B,2,0)</f>
        <v>Liquid Soap 473ml</v>
      </c>
      <c r="I1473" s="173">
        <v>62.91</v>
      </c>
      <c r="J1473" s="84">
        <v>1</v>
      </c>
      <c r="K1473" s="81">
        <v>0.2</v>
      </c>
      <c r="L1473" s="176">
        <v>12.58</v>
      </c>
      <c r="M1473" s="82"/>
      <c r="N1473" s="94">
        <v>0</v>
      </c>
      <c r="O1473" s="21" t="s">
        <v>21359</v>
      </c>
      <c r="P1473" s="21" t="s">
        <v>21416</v>
      </c>
      <c r="Q1473" s="21" t="s">
        <v>18702</v>
      </c>
      <c r="S1473" s="21">
        <v>44206</v>
      </c>
    </row>
    <row r="1474" spans="1:19">
      <c r="A1474" s="21" t="s">
        <v>21343</v>
      </c>
      <c r="B1474" s="21" t="s">
        <v>21344</v>
      </c>
      <c r="C1474" s="21" t="s">
        <v>21417</v>
      </c>
      <c r="D1474" s="21" t="s">
        <v>21346</v>
      </c>
      <c r="E1474" s="21" t="s">
        <v>18699</v>
      </c>
      <c r="F1474" s="21" t="s">
        <v>1434</v>
      </c>
      <c r="G1474" s="21" t="s">
        <v>17425</v>
      </c>
      <c r="H1474" s="98" t="str">
        <f>VLOOKUP(G1474,产品名称!$A:$B,2,0)</f>
        <v>Liquid Soap 473ml</v>
      </c>
      <c r="I1474" s="173">
        <v>61.62</v>
      </c>
      <c r="J1474" s="84">
        <v>1</v>
      </c>
      <c r="K1474" s="81">
        <v>0.2</v>
      </c>
      <c r="L1474" s="176">
        <v>12.32</v>
      </c>
      <c r="M1474" s="82"/>
      <c r="N1474" s="94">
        <v>0</v>
      </c>
      <c r="O1474" s="21" t="s">
        <v>21347</v>
      </c>
      <c r="P1474" s="21" t="s">
        <v>21418</v>
      </c>
      <c r="Q1474" s="21" t="s">
        <v>18702</v>
      </c>
      <c r="S1474" s="21">
        <v>44206</v>
      </c>
    </row>
    <row r="1475" spans="1:19">
      <c r="A1475" s="21" t="s">
        <v>21260</v>
      </c>
      <c r="B1475" s="21" t="s">
        <v>21261</v>
      </c>
      <c r="C1475" s="21" t="s">
        <v>21419</v>
      </c>
      <c r="D1475" s="21" t="s">
        <v>21263</v>
      </c>
      <c r="E1475" s="21" t="s">
        <v>18699</v>
      </c>
      <c r="F1475" s="21" t="s">
        <v>1434</v>
      </c>
      <c r="G1475" s="21" t="s">
        <v>17425</v>
      </c>
      <c r="H1475" s="98" t="str">
        <f>VLOOKUP(G1475,产品名称!$A:$B,2,0)</f>
        <v>Liquid Soap 473ml</v>
      </c>
      <c r="I1475" s="173">
        <v>60.71</v>
      </c>
      <c r="J1475" s="84">
        <v>1</v>
      </c>
      <c r="K1475" s="81">
        <v>0.2</v>
      </c>
      <c r="L1475" s="176">
        <v>12.14</v>
      </c>
      <c r="M1475" s="82"/>
      <c r="N1475" s="94">
        <v>0</v>
      </c>
      <c r="O1475" s="21" t="s">
        <v>21264</v>
      </c>
      <c r="P1475" s="21" t="s">
        <v>21420</v>
      </c>
      <c r="Q1475" s="21" t="s">
        <v>18702</v>
      </c>
      <c r="S1475" s="21">
        <v>44206</v>
      </c>
    </row>
    <row r="1476" spans="1:19">
      <c r="A1476" s="21" t="s">
        <v>21373</v>
      </c>
      <c r="B1476" s="21" t="s">
        <v>21374</v>
      </c>
      <c r="C1476" s="21" t="s">
        <v>21421</v>
      </c>
      <c r="D1476" s="21" t="s">
        <v>21376</v>
      </c>
      <c r="E1476" s="21" t="s">
        <v>18699</v>
      </c>
      <c r="F1476" s="21" t="s">
        <v>1434</v>
      </c>
      <c r="G1476" s="21" t="s">
        <v>17425</v>
      </c>
      <c r="H1476" s="98" t="str">
        <f>VLOOKUP(G1476,产品名称!$A:$B,2,0)</f>
        <v>Liquid Soap 473ml</v>
      </c>
      <c r="I1476" s="173">
        <v>63.84</v>
      </c>
      <c r="J1476" s="84">
        <v>1</v>
      </c>
      <c r="K1476" s="81">
        <v>0.2</v>
      </c>
      <c r="L1476" s="176">
        <v>12.77</v>
      </c>
      <c r="M1476" s="82"/>
      <c r="N1476" s="94">
        <v>0</v>
      </c>
      <c r="O1476" s="21" t="s">
        <v>21377</v>
      </c>
      <c r="P1476" s="21" t="s">
        <v>21422</v>
      </c>
      <c r="Q1476" s="21" t="s">
        <v>18702</v>
      </c>
      <c r="S1476" s="21">
        <v>44206</v>
      </c>
    </row>
    <row r="1477" spans="1:19">
      <c r="A1477" s="21" t="s">
        <v>21379</v>
      </c>
      <c r="B1477" s="21" t="s">
        <v>21287</v>
      </c>
      <c r="C1477" s="21" t="s">
        <v>21423</v>
      </c>
      <c r="D1477" s="21" t="s">
        <v>21381</v>
      </c>
      <c r="E1477" s="21" t="s">
        <v>1365</v>
      </c>
      <c r="F1477" s="21" t="s">
        <v>1434</v>
      </c>
      <c r="G1477" s="21" t="s">
        <v>17425</v>
      </c>
      <c r="H1477" s="98" t="str">
        <f>VLOOKUP(G1477,产品名称!$A:$B,2,0)</f>
        <v>Liquid Soap 473ml</v>
      </c>
      <c r="I1477" s="173">
        <v>63.57</v>
      </c>
      <c r="J1477" s="84">
        <v>1</v>
      </c>
      <c r="K1477" s="81">
        <v>4.2000000000000003E-2</v>
      </c>
      <c r="L1477" s="176">
        <v>2.67</v>
      </c>
      <c r="M1477" s="82"/>
      <c r="N1477" s="94">
        <v>0</v>
      </c>
      <c r="O1477" s="21" t="s">
        <v>21382</v>
      </c>
      <c r="P1477" s="21" t="s">
        <v>21424</v>
      </c>
      <c r="Q1477" s="21" t="s">
        <v>711</v>
      </c>
      <c r="S1477" s="21">
        <v>44206</v>
      </c>
    </row>
    <row r="1478" spans="1:19">
      <c r="A1478" s="21" t="s">
        <v>21248</v>
      </c>
      <c r="B1478" s="21" t="s">
        <v>21249</v>
      </c>
      <c r="C1478" s="21" t="s">
        <v>21425</v>
      </c>
      <c r="D1478" s="21" t="s">
        <v>21251</v>
      </c>
      <c r="E1478" s="21" t="s">
        <v>18699</v>
      </c>
      <c r="F1478" s="21" t="s">
        <v>1434</v>
      </c>
      <c r="G1478" s="21" t="s">
        <v>17425</v>
      </c>
      <c r="H1478" s="98" t="str">
        <f>VLOOKUP(G1478,产品名称!$A:$B,2,0)</f>
        <v>Liquid Soap 473ml</v>
      </c>
      <c r="I1478" s="173">
        <v>60.72</v>
      </c>
      <c r="J1478" s="84">
        <v>1</v>
      </c>
      <c r="K1478" s="81">
        <v>0.2</v>
      </c>
      <c r="L1478" s="176">
        <v>12.14</v>
      </c>
      <c r="M1478" s="82"/>
      <c r="N1478" s="94">
        <v>0</v>
      </c>
      <c r="O1478" s="21" t="s">
        <v>21252</v>
      </c>
      <c r="P1478" s="21" t="s">
        <v>21426</v>
      </c>
      <c r="Q1478" s="21" t="s">
        <v>18702</v>
      </c>
      <c r="S1478" s="21">
        <v>44206</v>
      </c>
    </row>
    <row r="1479" spans="1:19">
      <c r="A1479" s="21" t="s">
        <v>21361</v>
      </c>
      <c r="B1479" s="21" t="s">
        <v>21362</v>
      </c>
      <c r="C1479" s="21" t="s">
        <v>21427</v>
      </c>
      <c r="D1479" s="21" t="s">
        <v>21364</v>
      </c>
      <c r="E1479" s="21" t="s">
        <v>18699</v>
      </c>
      <c r="F1479" s="21" t="s">
        <v>1434</v>
      </c>
      <c r="G1479" s="21" t="s">
        <v>17425</v>
      </c>
      <c r="H1479" s="98" t="str">
        <f>VLOOKUP(G1479,产品名称!$A:$B,2,0)</f>
        <v>Liquid Soap 473ml</v>
      </c>
      <c r="I1479" s="173">
        <v>65.489999999999995</v>
      </c>
      <c r="J1479" s="84">
        <v>1</v>
      </c>
      <c r="K1479" s="81">
        <v>0.2</v>
      </c>
      <c r="L1479" s="176">
        <v>13.1</v>
      </c>
      <c r="M1479" s="82"/>
      <c r="N1479" s="94">
        <v>0</v>
      </c>
      <c r="O1479" s="21" t="s">
        <v>21365</v>
      </c>
      <c r="P1479" s="21" t="s">
        <v>21428</v>
      </c>
      <c r="Q1479" s="21" t="s">
        <v>18702</v>
      </c>
      <c r="S1479" s="21">
        <v>44206</v>
      </c>
    </row>
    <row r="1480" spans="1:19">
      <c r="A1480" s="21" t="s">
        <v>21254</v>
      </c>
      <c r="B1480" s="21" t="s">
        <v>21255</v>
      </c>
      <c r="C1480" s="21" t="s">
        <v>21429</v>
      </c>
      <c r="D1480" s="21" t="s">
        <v>21257</v>
      </c>
      <c r="E1480" s="21" t="s">
        <v>1365</v>
      </c>
      <c r="F1480" s="21" t="s">
        <v>1434</v>
      </c>
      <c r="G1480" s="21" t="s">
        <v>17425</v>
      </c>
      <c r="H1480" s="98" t="str">
        <f>VLOOKUP(G1480,产品名称!$A:$B,2,0)</f>
        <v>Liquid Soap 473ml</v>
      </c>
      <c r="I1480" s="173">
        <v>60.71</v>
      </c>
      <c r="J1480" s="84">
        <v>1</v>
      </c>
      <c r="K1480" s="81">
        <v>4.2000000000000003E-2</v>
      </c>
      <c r="L1480" s="176">
        <v>2.5499999999999998</v>
      </c>
      <c r="M1480" s="82"/>
      <c r="N1480" s="94">
        <v>0</v>
      </c>
      <c r="O1480" s="21" t="s">
        <v>21258</v>
      </c>
      <c r="P1480" s="21" t="s">
        <v>21430</v>
      </c>
      <c r="Q1480" s="21" t="s">
        <v>711</v>
      </c>
      <c r="S1480" s="21">
        <v>44206</v>
      </c>
    </row>
    <row r="1481" spans="1:19">
      <c r="A1481" s="21" t="s">
        <v>21242</v>
      </c>
      <c r="B1481" s="21" t="s">
        <v>21243</v>
      </c>
      <c r="C1481" s="21" t="s">
        <v>21431</v>
      </c>
      <c r="D1481" s="21" t="s">
        <v>21245</v>
      </c>
      <c r="E1481" s="21" t="s">
        <v>1365</v>
      </c>
      <c r="F1481" s="21" t="s">
        <v>1434</v>
      </c>
      <c r="G1481" s="21" t="s">
        <v>17425</v>
      </c>
      <c r="H1481" s="98" t="str">
        <f>VLOOKUP(G1481,产品名称!$A:$B,2,0)</f>
        <v>Liquid Soap 473ml</v>
      </c>
      <c r="I1481" s="173">
        <v>60.72</v>
      </c>
      <c r="J1481" s="84">
        <v>1</v>
      </c>
      <c r="K1481" s="81">
        <v>4.2000000000000003E-2</v>
      </c>
      <c r="L1481" s="176">
        <v>2.5499999999999998</v>
      </c>
      <c r="M1481" s="82"/>
      <c r="N1481" s="94">
        <v>0</v>
      </c>
      <c r="O1481" s="21" t="s">
        <v>21246</v>
      </c>
      <c r="P1481" s="21" t="s">
        <v>21432</v>
      </c>
      <c r="Q1481" s="21" t="s">
        <v>711</v>
      </c>
      <c r="S1481" s="21">
        <v>44206</v>
      </c>
    </row>
    <row r="1482" spans="1:19">
      <c r="A1482" s="21" t="s">
        <v>21214</v>
      </c>
      <c r="B1482" s="21" t="s">
        <v>21215</v>
      </c>
      <c r="C1482" s="21" t="s">
        <v>21433</v>
      </c>
      <c r="D1482" s="21" t="s">
        <v>21217</v>
      </c>
      <c r="E1482" s="21" t="s">
        <v>18699</v>
      </c>
      <c r="F1482" s="21" t="s">
        <v>1434</v>
      </c>
      <c r="G1482" s="21" t="s">
        <v>17425</v>
      </c>
      <c r="H1482" s="98" t="str">
        <f>VLOOKUP(G1482,产品名称!$A:$B,2,0)</f>
        <v>Liquid Soap 473ml</v>
      </c>
      <c r="I1482" s="173">
        <v>60.71</v>
      </c>
      <c r="J1482" s="84">
        <v>1</v>
      </c>
      <c r="K1482" s="81">
        <v>0.2</v>
      </c>
      <c r="L1482" s="176">
        <v>12.14</v>
      </c>
      <c r="M1482" s="82"/>
      <c r="N1482" s="94">
        <v>0</v>
      </c>
      <c r="O1482" s="21" t="s">
        <v>21218</v>
      </c>
      <c r="P1482" s="21" t="s">
        <v>21434</v>
      </c>
      <c r="Q1482" s="21" t="s">
        <v>18702</v>
      </c>
      <c r="S1482" s="21">
        <v>44206</v>
      </c>
    </row>
    <row r="1483" spans="1:19">
      <c r="A1483" s="21" t="s">
        <v>21435</v>
      </c>
      <c r="B1483" s="21" t="s">
        <v>21436</v>
      </c>
      <c r="C1483" s="21" t="s">
        <v>21437</v>
      </c>
      <c r="D1483" s="21" t="s">
        <v>21438</v>
      </c>
      <c r="E1483" s="21" t="s">
        <v>1365</v>
      </c>
      <c r="F1483" s="21" t="s">
        <v>1434</v>
      </c>
      <c r="G1483" s="21" t="s">
        <v>17425</v>
      </c>
      <c r="H1483" s="98" t="str">
        <f>VLOOKUP(G1483,产品名称!$A:$B,2,0)</f>
        <v>Liquid Soap 473ml</v>
      </c>
      <c r="I1483" s="173">
        <v>62.71</v>
      </c>
      <c r="J1483" s="84">
        <v>1</v>
      </c>
      <c r="K1483" s="81">
        <v>4.2000000000000003E-2</v>
      </c>
      <c r="L1483" s="176">
        <v>2.63</v>
      </c>
      <c r="M1483" s="82"/>
      <c r="N1483" s="94">
        <v>0</v>
      </c>
      <c r="O1483" s="21" t="s">
        <v>21439</v>
      </c>
      <c r="P1483" s="21" t="s">
        <v>21440</v>
      </c>
      <c r="Q1483" s="21" t="s">
        <v>711</v>
      </c>
      <c r="S1483" s="21">
        <v>44206</v>
      </c>
    </row>
    <row r="1484" spans="1:19">
      <c r="A1484" s="21" t="s">
        <v>21337</v>
      </c>
      <c r="B1484" s="21" t="s">
        <v>21338</v>
      </c>
      <c r="C1484" s="21" t="s">
        <v>21441</v>
      </c>
      <c r="D1484" s="21" t="s">
        <v>21340</v>
      </c>
      <c r="E1484" s="21" t="s">
        <v>18699</v>
      </c>
      <c r="F1484" s="21" t="s">
        <v>1434</v>
      </c>
      <c r="G1484" s="21" t="s">
        <v>17425</v>
      </c>
      <c r="H1484" s="98" t="str">
        <f>VLOOKUP(G1484,产品名称!$A:$B,2,0)</f>
        <v>Liquid Soap 473ml</v>
      </c>
      <c r="I1484" s="173">
        <v>60.72</v>
      </c>
      <c r="J1484" s="84">
        <v>1</v>
      </c>
      <c r="K1484" s="81">
        <v>0.2</v>
      </c>
      <c r="L1484" s="176">
        <v>12.14</v>
      </c>
      <c r="M1484" s="82"/>
      <c r="N1484" s="94">
        <v>0</v>
      </c>
      <c r="O1484" s="21" t="s">
        <v>21341</v>
      </c>
      <c r="P1484" s="21" t="s">
        <v>21442</v>
      </c>
      <c r="Q1484" s="21" t="s">
        <v>18702</v>
      </c>
      <c r="S1484" s="21">
        <v>44206</v>
      </c>
    </row>
    <row r="1485" spans="1:19">
      <c r="A1485" s="21" t="s">
        <v>21343</v>
      </c>
      <c r="B1485" s="21" t="s">
        <v>21344</v>
      </c>
      <c r="C1485" s="21" t="s">
        <v>21443</v>
      </c>
      <c r="D1485" s="21" t="s">
        <v>21346</v>
      </c>
      <c r="E1485" s="21" t="s">
        <v>18699</v>
      </c>
      <c r="F1485" s="21" t="s">
        <v>1434</v>
      </c>
      <c r="G1485" s="21" t="s">
        <v>17425</v>
      </c>
      <c r="H1485" s="98" t="str">
        <f>VLOOKUP(G1485,产品名称!$A:$B,2,0)</f>
        <v>Liquid Soap 473ml</v>
      </c>
      <c r="I1485" s="173">
        <v>61.6</v>
      </c>
      <c r="J1485" s="84">
        <v>1</v>
      </c>
      <c r="K1485" s="81">
        <v>0.2</v>
      </c>
      <c r="L1485" s="176">
        <v>12.32</v>
      </c>
      <c r="M1485" s="82"/>
      <c r="N1485" s="94">
        <v>0</v>
      </c>
      <c r="O1485" s="21" t="s">
        <v>21347</v>
      </c>
      <c r="P1485" s="21" t="s">
        <v>21444</v>
      </c>
      <c r="Q1485" s="21" t="s">
        <v>18702</v>
      </c>
      <c r="S1485" s="21">
        <v>44206</v>
      </c>
    </row>
    <row r="1486" spans="1:19">
      <c r="A1486" s="21" t="s">
        <v>21349</v>
      </c>
      <c r="B1486" s="21" t="s">
        <v>21350</v>
      </c>
      <c r="C1486" s="21" t="s">
        <v>21445</v>
      </c>
      <c r="D1486" s="21" t="s">
        <v>21352</v>
      </c>
      <c r="E1486" s="21" t="s">
        <v>18699</v>
      </c>
      <c r="F1486" s="21" t="s">
        <v>1434</v>
      </c>
      <c r="G1486" s="21" t="s">
        <v>17425</v>
      </c>
      <c r="H1486" s="98" t="str">
        <f>VLOOKUP(G1486,产品名称!$A:$B,2,0)</f>
        <v>Liquid Soap 473ml</v>
      </c>
      <c r="I1486" s="173">
        <v>60.71</v>
      </c>
      <c r="J1486" s="84">
        <v>1</v>
      </c>
      <c r="K1486" s="81">
        <v>0.2</v>
      </c>
      <c r="L1486" s="176">
        <v>12.14</v>
      </c>
      <c r="M1486" s="82"/>
      <c r="N1486" s="94">
        <v>0</v>
      </c>
      <c r="O1486" s="21" t="s">
        <v>21353</v>
      </c>
      <c r="P1486" s="21" t="s">
        <v>21446</v>
      </c>
      <c r="Q1486" s="21" t="s">
        <v>18702</v>
      </c>
      <c r="S1486" s="21">
        <v>44206</v>
      </c>
    </row>
    <row r="1487" spans="1:19">
      <c r="A1487" s="21" t="s">
        <v>21355</v>
      </c>
      <c r="B1487" s="21" t="s">
        <v>21356</v>
      </c>
      <c r="C1487" s="21" t="s">
        <v>21447</v>
      </c>
      <c r="D1487" s="21" t="s">
        <v>21358</v>
      </c>
      <c r="E1487" s="21" t="s">
        <v>18699</v>
      </c>
      <c r="F1487" s="21" t="s">
        <v>1434</v>
      </c>
      <c r="G1487" s="21" t="s">
        <v>17425</v>
      </c>
      <c r="H1487" s="98" t="str">
        <f>VLOOKUP(G1487,产品名称!$A:$B,2,0)</f>
        <v>Liquid Soap 473ml</v>
      </c>
      <c r="I1487" s="173">
        <v>62.91</v>
      </c>
      <c r="J1487" s="84">
        <v>1</v>
      </c>
      <c r="K1487" s="81">
        <v>0.2</v>
      </c>
      <c r="L1487" s="176">
        <v>12.58</v>
      </c>
      <c r="M1487" s="82"/>
      <c r="N1487" s="94">
        <v>0</v>
      </c>
      <c r="O1487" s="21" t="s">
        <v>21359</v>
      </c>
      <c r="P1487" s="21" t="s">
        <v>21448</v>
      </c>
      <c r="Q1487" s="21" t="s">
        <v>18702</v>
      </c>
      <c r="S1487" s="21">
        <v>44206</v>
      </c>
    </row>
    <row r="1488" spans="1:19">
      <c r="A1488" s="21" t="s">
        <v>21361</v>
      </c>
      <c r="B1488" s="21" t="s">
        <v>21362</v>
      </c>
      <c r="C1488" s="21" t="s">
        <v>21449</v>
      </c>
      <c r="D1488" s="21" t="s">
        <v>21364</v>
      </c>
      <c r="E1488" s="21" t="s">
        <v>18699</v>
      </c>
      <c r="F1488" s="21" t="s">
        <v>1434</v>
      </c>
      <c r="G1488" s="21" t="s">
        <v>17425</v>
      </c>
      <c r="H1488" s="98" t="str">
        <f>VLOOKUP(G1488,产品名称!$A:$B,2,0)</f>
        <v>Liquid Soap 473ml</v>
      </c>
      <c r="I1488" s="173">
        <v>65.489999999999995</v>
      </c>
      <c r="J1488" s="84">
        <v>1</v>
      </c>
      <c r="K1488" s="81">
        <v>0.2</v>
      </c>
      <c r="L1488" s="176">
        <v>13.1</v>
      </c>
      <c r="M1488" s="82"/>
      <c r="N1488" s="94">
        <v>0</v>
      </c>
      <c r="O1488" s="21" t="s">
        <v>21365</v>
      </c>
      <c r="P1488" s="21" t="s">
        <v>21450</v>
      </c>
      <c r="Q1488" s="21" t="s">
        <v>18702</v>
      </c>
      <c r="S1488" s="21">
        <v>44206</v>
      </c>
    </row>
    <row r="1489" spans="1:19">
      <c r="A1489" s="21" t="s">
        <v>21260</v>
      </c>
      <c r="B1489" s="21" t="s">
        <v>21261</v>
      </c>
      <c r="C1489" s="21" t="s">
        <v>21451</v>
      </c>
      <c r="D1489" s="21" t="s">
        <v>21263</v>
      </c>
      <c r="E1489" s="21" t="s">
        <v>18699</v>
      </c>
      <c r="F1489" s="21" t="s">
        <v>1434</v>
      </c>
      <c r="G1489" s="21" t="s">
        <v>17425</v>
      </c>
      <c r="H1489" s="98" t="str">
        <f>VLOOKUP(G1489,产品名称!$A:$B,2,0)</f>
        <v>Liquid Soap 473ml</v>
      </c>
      <c r="I1489" s="173">
        <v>60.72</v>
      </c>
      <c r="J1489" s="84">
        <v>1</v>
      </c>
      <c r="K1489" s="81">
        <v>0.2</v>
      </c>
      <c r="L1489" s="176">
        <v>12.14</v>
      </c>
      <c r="M1489" s="82"/>
      <c r="N1489" s="94">
        <v>0</v>
      </c>
      <c r="O1489" s="21" t="s">
        <v>21264</v>
      </c>
      <c r="P1489" s="21" t="s">
        <v>21452</v>
      </c>
      <c r="Q1489" s="21" t="s">
        <v>18702</v>
      </c>
      <c r="S1489" s="21">
        <v>44206</v>
      </c>
    </row>
    <row r="1490" spans="1:19">
      <c r="A1490" s="21" t="s">
        <v>21373</v>
      </c>
      <c r="B1490" s="21" t="s">
        <v>21374</v>
      </c>
      <c r="C1490" s="21" t="s">
        <v>21453</v>
      </c>
      <c r="D1490" s="21" t="s">
        <v>21376</v>
      </c>
      <c r="E1490" s="21" t="s">
        <v>18699</v>
      </c>
      <c r="F1490" s="21" t="s">
        <v>1434</v>
      </c>
      <c r="G1490" s="21" t="s">
        <v>17425</v>
      </c>
      <c r="H1490" s="98" t="str">
        <f>VLOOKUP(G1490,产品名称!$A:$B,2,0)</f>
        <v>Liquid Soap 473ml</v>
      </c>
      <c r="I1490" s="173">
        <v>63.84</v>
      </c>
      <c r="J1490" s="84">
        <v>1</v>
      </c>
      <c r="K1490" s="81">
        <v>0.2</v>
      </c>
      <c r="L1490" s="176">
        <v>12.77</v>
      </c>
      <c r="M1490" s="82"/>
      <c r="N1490" s="94">
        <v>0</v>
      </c>
      <c r="O1490" s="21" t="s">
        <v>21377</v>
      </c>
      <c r="P1490" s="21" t="s">
        <v>21454</v>
      </c>
      <c r="Q1490" s="21" t="s">
        <v>18702</v>
      </c>
      <c r="S1490" s="21">
        <v>44206</v>
      </c>
    </row>
    <row r="1491" spans="1:19">
      <c r="A1491" s="21" t="s">
        <v>21242</v>
      </c>
      <c r="B1491" s="21" t="s">
        <v>21243</v>
      </c>
      <c r="C1491" s="21" t="s">
        <v>21455</v>
      </c>
      <c r="D1491" s="21" t="s">
        <v>21245</v>
      </c>
      <c r="E1491" s="21" t="s">
        <v>1365</v>
      </c>
      <c r="F1491" s="21" t="s">
        <v>1434</v>
      </c>
      <c r="G1491" s="21" t="s">
        <v>17425</v>
      </c>
      <c r="H1491" s="98" t="str">
        <f>VLOOKUP(G1491,产品名称!$A:$B,2,0)</f>
        <v>Liquid Soap 473ml</v>
      </c>
      <c r="I1491" s="173">
        <v>60.72</v>
      </c>
      <c r="J1491" s="84">
        <v>1</v>
      </c>
      <c r="K1491" s="81">
        <v>4.2000000000000003E-2</v>
      </c>
      <c r="L1491" s="176">
        <v>2.5499999999999998</v>
      </c>
      <c r="M1491" s="82"/>
      <c r="N1491" s="94">
        <v>0</v>
      </c>
      <c r="O1491" s="21" t="s">
        <v>21246</v>
      </c>
      <c r="P1491" s="21" t="s">
        <v>21456</v>
      </c>
      <c r="Q1491" s="21" t="s">
        <v>711</v>
      </c>
      <c r="S1491" s="21">
        <v>44206</v>
      </c>
    </row>
    <row r="1492" spans="1:19">
      <c r="A1492" s="21" t="s">
        <v>21254</v>
      </c>
      <c r="B1492" s="21" t="s">
        <v>21255</v>
      </c>
      <c r="C1492" s="21" t="s">
        <v>21457</v>
      </c>
      <c r="D1492" s="21" t="s">
        <v>21257</v>
      </c>
      <c r="E1492" s="21" t="s">
        <v>1365</v>
      </c>
      <c r="F1492" s="21" t="s">
        <v>1434</v>
      </c>
      <c r="G1492" s="21" t="s">
        <v>17425</v>
      </c>
      <c r="H1492" s="98" t="str">
        <f>VLOOKUP(G1492,产品名称!$A:$B,2,0)</f>
        <v>Liquid Soap 473ml</v>
      </c>
      <c r="I1492" s="173">
        <v>60.72</v>
      </c>
      <c r="J1492" s="84">
        <v>1</v>
      </c>
      <c r="K1492" s="81">
        <v>4.2000000000000003E-2</v>
      </c>
      <c r="L1492" s="176">
        <v>2.5499999999999998</v>
      </c>
      <c r="M1492" s="82"/>
      <c r="N1492" s="94">
        <v>0</v>
      </c>
      <c r="O1492" s="21" t="s">
        <v>21258</v>
      </c>
      <c r="P1492" s="21" t="s">
        <v>21458</v>
      </c>
      <c r="Q1492" s="21" t="s">
        <v>711</v>
      </c>
      <c r="S1492" s="21">
        <v>44206</v>
      </c>
    </row>
    <row r="1493" spans="1:19">
      <c r="A1493" s="21" t="s">
        <v>21435</v>
      </c>
      <c r="B1493" s="21" t="s">
        <v>21436</v>
      </c>
      <c r="C1493" s="21" t="s">
        <v>21459</v>
      </c>
      <c r="D1493" s="21" t="s">
        <v>21438</v>
      </c>
      <c r="E1493" s="21" t="s">
        <v>1365</v>
      </c>
      <c r="F1493" s="21" t="s">
        <v>1434</v>
      </c>
      <c r="G1493" s="21" t="s">
        <v>17425</v>
      </c>
      <c r="H1493" s="98" t="str">
        <f>VLOOKUP(G1493,产品名称!$A:$B,2,0)</f>
        <v>Liquid Soap 473ml</v>
      </c>
      <c r="I1493" s="173">
        <v>62.71</v>
      </c>
      <c r="J1493" s="84">
        <v>1</v>
      </c>
      <c r="K1493" s="81">
        <v>4.2000000000000003E-2</v>
      </c>
      <c r="L1493" s="176">
        <v>2.63</v>
      </c>
      <c r="M1493" s="82"/>
      <c r="N1493" s="94">
        <v>0</v>
      </c>
      <c r="O1493" s="21" t="s">
        <v>21439</v>
      </c>
      <c r="P1493" s="21" t="s">
        <v>21460</v>
      </c>
      <c r="Q1493" s="21" t="s">
        <v>711</v>
      </c>
      <c r="S1493" s="21">
        <v>44206</v>
      </c>
    </row>
    <row r="1494" spans="1:19">
      <c r="A1494" s="21" t="s">
        <v>21367</v>
      </c>
      <c r="B1494" s="21" t="s">
        <v>21368</v>
      </c>
      <c r="C1494" s="21" t="s">
        <v>21461</v>
      </c>
      <c r="D1494" s="21" t="s">
        <v>21370</v>
      </c>
      <c r="E1494" s="21" t="s">
        <v>18699</v>
      </c>
      <c r="F1494" s="21" t="s">
        <v>1434</v>
      </c>
      <c r="G1494" s="21" t="s">
        <v>17425</v>
      </c>
      <c r="H1494" s="98" t="str">
        <f>VLOOKUP(G1494,产品名称!$A:$B,2,0)</f>
        <v>Liquid Soap 473ml</v>
      </c>
      <c r="I1494" s="173">
        <v>61.41</v>
      </c>
      <c r="J1494" s="84">
        <v>1</v>
      </c>
      <c r="K1494" s="81">
        <v>0.2</v>
      </c>
      <c r="L1494" s="176">
        <v>12.28</v>
      </c>
      <c r="M1494" s="82"/>
      <c r="N1494" s="94">
        <v>0</v>
      </c>
      <c r="O1494" s="21" t="s">
        <v>21371</v>
      </c>
      <c r="P1494" s="21" t="s">
        <v>21462</v>
      </c>
      <c r="Q1494" s="21" t="s">
        <v>18702</v>
      </c>
      <c r="S1494" s="21">
        <v>44206</v>
      </c>
    </row>
    <row r="1495" spans="1:19">
      <c r="A1495" s="21" t="s">
        <v>21379</v>
      </c>
      <c r="B1495" s="21" t="s">
        <v>21287</v>
      </c>
      <c r="C1495" s="21" t="s">
        <v>21463</v>
      </c>
      <c r="D1495" s="21" t="s">
        <v>21381</v>
      </c>
      <c r="E1495" s="21" t="s">
        <v>1365</v>
      </c>
      <c r="F1495" s="21" t="s">
        <v>1434</v>
      </c>
      <c r="G1495" s="21" t="s">
        <v>17425</v>
      </c>
      <c r="H1495" s="98" t="str">
        <f>VLOOKUP(G1495,产品名称!$A:$B,2,0)</f>
        <v>Liquid Soap 473ml</v>
      </c>
      <c r="I1495" s="173">
        <v>63.56</v>
      </c>
      <c r="J1495" s="84">
        <v>1</v>
      </c>
      <c r="K1495" s="81">
        <v>4.2000000000000003E-2</v>
      </c>
      <c r="L1495" s="176">
        <v>2.67</v>
      </c>
      <c r="M1495" s="82"/>
      <c r="N1495" s="94">
        <v>0</v>
      </c>
      <c r="O1495" s="21" t="s">
        <v>21382</v>
      </c>
      <c r="P1495" s="21" t="s">
        <v>21464</v>
      </c>
      <c r="Q1495" s="21" t="s">
        <v>711</v>
      </c>
      <c r="S1495" s="21">
        <v>44206</v>
      </c>
    </row>
    <row r="1496" spans="1:19">
      <c r="A1496" s="21" t="s">
        <v>21465</v>
      </c>
      <c r="B1496" s="21" t="s">
        <v>21466</v>
      </c>
      <c r="C1496" s="21" t="s">
        <v>21467</v>
      </c>
      <c r="D1496" s="21" t="s">
        <v>21468</v>
      </c>
      <c r="E1496" s="21" t="s">
        <v>1365</v>
      </c>
      <c r="F1496" s="21" t="s">
        <v>1434</v>
      </c>
      <c r="G1496" s="21" t="s">
        <v>17425</v>
      </c>
      <c r="H1496" s="98" t="str">
        <f>VLOOKUP(G1496,产品名称!$A:$B,2,0)</f>
        <v>Liquid Soap 473ml</v>
      </c>
      <c r="I1496" s="173">
        <v>60.72</v>
      </c>
      <c r="J1496" s="84">
        <v>1</v>
      </c>
      <c r="K1496" s="81">
        <v>4.2000000000000003E-2</v>
      </c>
      <c r="L1496" s="176">
        <v>2.5499999999999998</v>
      </c>
      <c r="M1496" s="82"/>
      <c r="N1496" s="94">
        <v>0</v>
      </c>
      <c r="O1496" s="21" t="s">
        <v>21469</v>
      </c>
      <c r="P1496" s="21" t="s">
        <v>21470</v>
      </c>
      <c r="Q1496" s="21" t="s">
        <v>711</v>
      </c>
      <c r="S1496" s="21">
        <v>44206</v>
      </c>
    </row>
    <row r="1497" spans="1:19">
      <c r="A1497" s="21" t="s">
        <v>21471</v>
      </c>
      <c r="B1497" s="21" t="s">
        <v>21472</v>
      </c>
      <c r="C1497" s="21" t="s">
        <v>21473</v>
      </c>
      <c r="D1497" s="21" t="s">
        <v>19312</v>
      </c>
      <c r="E1497" s="21" t="s">
        <v>1365</v>
      </c>
      <c r="F1497" s="21" t="s">
        <v>1434</v>
      </c>
      <c r="G1497" s="21" t="s">
        <v>17425</v>
      </c>
      <c r="H1497" s="98" t="str">
        <f>VLOOKUP(G1497,产品名称!$A:$B,2,0)</f>
        <v>Liquid Soap 473ml</v>
      </c>
      <c r="I1497" s="173">
        <v>60.77</v>
      </c>
      <c r="J1497" s="84">
        <v>1</v>
      </c>
      <c r="K1497" s="81">
        <v>4.2000000000000003E-2</v>
      </c>
      <c r="L1497" s="176">
        <v>2.5499999999999998</v>
      </c>
      <c r="M1497" s="82"/>
      <c r="N1497" s="94">
        <v>0</v>
      </c>
      <c r="O1497" s="21" t="s">
        <v>21474</v>
      </c>
      <c r="P1497" s="21" t="s">
        <v>21475</v>
      </c>
      <c r="Q1497" s="21" t="s">
        <v>711</v>
      </c>
      <c r="S1497" s="21">
        <v>44206</v>
      </c>
    </row>
    <row r="1498" spans="1:19">
      <c r="A1498" s="21" t="s">
        <v>21476</v>
      </c>
      <c r="B1498" s="21" t="s">
        <v>21477</v>
      </c>
      <c r="C1498" s="21" t="s">
        <v>21478</v>
      </c>
      <c r="D1498" s="21" t="s">
        <v>21479</v>
      </c>
      <c r="E1498" s="21" t="s">
        <v>18699</v>
      </c>
      <c r="F1498" s="21" t="s">
        <v>1434</v>
      </c>
      <c r="G1498" s="21" t="s">
        <v>17425</v>
      </c>
      <c r="H1498" s="98" t="str">
        <f>VLOOKUP(G1498,产品名称!$A:$B,2,0)</f>
        <v>Liquid Soap 473ml</v>
      </c>
      <c r="I1498" s="173">
        <v>60.72</v>
      </c>
      <c r="J1498" s="84">
        <v>1</v>
      </c>
      <c r="K1498" s="81">
        <v>0.2</v>
      </c>
      <c r="L1498" s="176">
        <v>12.14</v>
      </c>
      <c r="M1498" s="82"/>
      <c r="N1498" s="94">
        <v>0</v>
      </c>
      <c r="O1498" s="21" t="s">
        <v>21480</v>
      </c>
      <c r="P1498" s="21" t="s">
        <v>21481</v>
      </c>
      <c r="Q1498" s="21" t="s">
        <v>18702</v>
      </c>
      <c r="S1498" s="21">
        <v>44206</v>
      </c>
    </row>
    <row r="1499" spans="1:19">
      <c r="A1499" s="21" t="s">
        <v>21482</v>
      </c>
      <c r="B1499" s="21" t="s">
        <v>21483</v>
      </c>
      <c r="C1499" s="21" t="s">
        <v>21484</v>
      </c>
      <c r="D1499" s="21" t="s">
        <v>21485</v>
      </c>
      <c r="E1499" s="21" t="s">
        <v>18699</v>
      </c>
      <c r="F1499" s="21" t="s">
        <v>1434</v>
      </c>
      <c r="G1499" s="21" t="s">
        <v>17425</v>
      </c>
      <c r="H1499" s="98" t="str">
        <f>VLOOKUP(G1499,产品名称!$A:$B,2,0)</f>
        <v>Liquid Soap 473ml</v>
      </c>
      <c r="I1499" s="173">
        <v>60.71</v>
      </c>
      <c r="J1499" s="84">
        <v>1</v>
      </c>
      <c r="K1499" s="81">
        <v>0.2</v>
      </c>
      <c r="L1499" s="176">
        <v>12.14</v>
      </c>
      <c r="M1499" s="82"/>
      <c r="N1499" s="94">
        <v>0</v>
      </c>
      <c r="O1499" s="21" t="s">
        <v>21486</v>
      </c>
      <c r="P1499" s="21" t="s">
        <v>21487</v>
      </c>
      <c r="Q1499" s="21" t="s">
        <v>18702</v>
      </c>
      <c r="S1499" s="21">
        <v>44206</v>
      </c>
    </row>
    <row r="1500" spans="1:19">
      <c r="A1500" s="21" t="s">
        <v>21488</v>
      </c>
      <c r="B1500" s="21" t="s">
        <v>21489</v>
      </c>
      <c r="C1500" s="21" t="s">
        <v>21490</v>
      </c>
      <c r="D1500" s="21" t="s">
        <v>21491</v>
      </c>
      <c r="E1500" s="21" t="s">
        <v>18699</v>
      </c>
      <c r="F1500" s="21" t="s">
        <v>1434</v>
      </c>
      <c r="G1500" s="21" t="s">
        <v>17425</v>
      </c>
      <c r="H1500" s="98" t="str">
        <f>VLOOKUP(G1500,产品名称!$A:$B,2,0)</f>
        <v>Liquid Soap 473ml</v>
      </c>
      <c r="I1500" s="173">
        <v>60.72</v>
      </c>
      <c r="J1500" s="84">
        <v>1</v>
      </c>
      <c r="K1500" s="81">
        <v>0.2</v>
      </c>
      <c r="L1500" s="176">
        <v>12.14</v>
      </c>
      <c r="M1500" s="82"/>
      <c r="N1500" s="94">
        <v>0</v>
      </c>
      <c r="O1500" s="21" t="s">
        <v>21492</v>
      </c>
      <c r="P1500" s="21" t="s">
        <v>21493</v>
      </c>
      <c r="Q1500" s="21" t="s">
        <v>18702</v>
      </c>
      <c r="S1500" s="21">
        <v>44206</v>
      </c>
    </row>
    <row r="1501" spans="1:19">
      <c r="A1501" s="21" t="s">
        <v>21494</v>
      </c>
      <c r="B1501" s="21" t="s">
        <v>21495</v>
      </c>
      <c r="C1501" s="21" t="s">
        <v>21496</v>
      </c>
      <c r="D1501" s="21" t="s">
        <v>21497</v>
      </c>
      <c r="E1501" s="21" t="s">
        <v>18699</v>
      </c>
      <c r="F1501" s="21" t="s">
        <v>1434</v>
      </c>
      <c r="G1501" s="21" t="s">
        <v>17425</v>
      </c>
      <c r="H1501" s="98" t="str">
        <f>VLOOKUP(G1501,产品名称!$A:$B,2,0)</f>
        <v>Liquid Soap 473ml</v>
      </c>
      <c r="I1501" s="173">
        <v>61.24</v>
      </c>
      <c r="J1501" s="84">
        <v>1</v>
      </c>
      <c r="K1501" s="81">
        <v>0.2</v>
      </c>
      <c r="L1501" s="176">
        <v>12.25</v>
      </c>
      <c r="M1501" s="82"/>
      <c r="N1501" s="94">
        <v>0</v>
      </c>
      <c r="O1501" s="21" t="s">
        <v>21498</v>
      </c>
      <c r="P1501" s="21" t="s">
        <v>21499</v>
      </c>
      <c r="Q1501" s="21" t="s">
        <v>18702</v>
      </c>
      <c r="S1501" s="21">
        <v>44206</v>
      </c>
    </row>
    <row r="1502" spans="1:19">
      <c r="A1502" s="21" t="s">
        <v>21500</v>
      </c>
      <c r="B1502" s="21" t="s">
        <v>21501</v>
      </c>
      <c r="C1502" s="21" t="s">
        <v>21502</v>
      </c>
      <c r="D1502" s="21" t="s">
        <v>21503</v>
      </c>
      <c r="E1502" s="21" t="s">
        <v>1365</v>
      </c>
      <c r="F1502" s="21" t="s">
        <v>1434</v>
      </c>
      <c r="G1502" s="21" t="s">
        <v>17425</v>
      </c>
      <c r="H1502" s="98" t="str">
        <f>VLOOKUP(G1502,产品名称!$A:$B,2,0)</f>
        <v>Liquid Soap 473ml</v>
      </c>
      <c r="I1502" s="173">
        <v>60.72</v>
      </c>
      <c r="J1502" s="84">
        <v>1</v>
      </c>
      <c r="K1502" s="81">
        <v>4.2000000000000003E-2</v>
      </c>
      <c r="L1502" s="176">
        <v>2.5499999999999998</v>
      </c>
      <c r="M1502" s="82"/>
      <c r="N1502" s="94">
        <v>0</v>
      </c>
      <c r="O1502" s="21" t="s">
        <v>21504</v>
      </c>
      <c r="P1502" s="21" t="s">
        <v>21505</v>
      </c>
      <c r="Q1502" s="21" t="s">
        <v>711</v>
      </c>
      <c r="S1502" s="21">
        <v>44206</v>
      </c>
    </row>
    <row r="1503" spans="1:19">
      <c r="A1503" s="21" t="s">
        <v>21506</v>
      </c>
      <c r="B1503" s="21" t="s">
        <v>21507</v>
      </c>
      <c r="C1503" s="21" t="s">
        <v>21508</v>
      </c>
      <c r="D1503" s="21" t="s">
        <v>21509</v>
      </c>
      <c r="E1503" s="21" t="s">
        <v>18699</v>
      </c>
      <c r="F1503" s="21" t="s">
        <v>1434</v>
      </c>
      <c r="G1503" s="21" t="s">
        <v>17425</v>
      </c>
      <c r="H1503" s="98" t="str">
        <f>VLOOKUP(G1503,产品名称!$A:$B,2,0)</f>
        <v>Liquid Soap 473ml</v>
      </c>
      <c r="I1503" s="173">
        <v>65.400000000000006</v>
      </c>
      <c r="J1503" s="84">
        <v>1</v>
      </c>
      <c r="K1503" s="81">
        <v>0.2</v>
      </c>
      <c r="L1503" s="176">
        <v>13.08</v>
      </c>
      <c r="M1503" s="82"/>
      <c r="N1503" s="94">
        <v>0</v>
      </c>
      <c r="O1503" s="21" t="s">
        <v>21510</v>
      </c>
      <c r="P1503" s="21" t="s">
        <v>21511</v>
      </c>
      <c r="Q1503" s="21" t="s">
        <v>18702</v>
      </c>
      <c r="S1503" s="21">
        <v>44206</v>
      </c>
    </row>
    <row r="1504" spans="1:19">
      <c r="A1504" s="21" t="s">
        <v>21512</v>
      </c>
      <c r="B1504" s="21" t="s">
        <v>21513</v>
      </c>
      <c r="C1504" s="21" t="s">
        <v>21514</v>
      </c>
      <c r="D1504" s="21" t="s">
        <v>21515</v>
      </c>
      <c r="E1504" s="21" t="s">
        <v>18699</v>
      </c>
      <c r="F1504" s="21" t="s">
        <v>1434</v>
      </c>
      <c r="G1504" s="21" t="s">
        <v>17425</v>
      </c>
      <c r="H1504" s="98" t="str">
        <f>VLOOKUP(G1504,产品名称!$A:$B,2,0)</f>
        <v>Liquid Soap 473ml</v>
      </c>
      <c r="I1504" s="173">
        <v>65.349999999999994</v>
      </c>
      <c r="J1504" s="84">
        <v>1</v>
      </c>
      <c r="K1504" s="81">
        <v>0.2</v>
      </c>
      <c r="L1504" s="176">
        <v>13.07</v>
      </c>
      <c r="M1504" s="82"/>
      <c r="N1504" s="94">
        <v>0</v>
      </c>
      <c r="O1504" s="21" t="s">
        <v>21516</v>
      </c>
      <c r="P1504" s="21" t="s">
        <v>21517</v>
      </c>
      <c r="Q1504" s="21" t="s">
        <v>18702</v>
      </c>
      <c r="S1504" s="21">
        <v>44206</v>
      </c>
    </row>
    <row r="1505" spans="1:19">
      <c r="A1505" s="21" t="s">
        <v>21500</v>
      </c>
      <c r="B1505" s="21" t="s">
        <v>21501</v>
      </c>
      <c r="C1505" s="21" t="s">
        <v>21518</v>
      </c>
      <c r="D1505" s="21" t="s">
        <v>21503</v>
      </c>
      <c r="E1505" s="21" t="s">
        <v>1365</v>
      </c>
      <c r="F1505" s="21" t="s">
        <v>1434</v>
      </c>
      <c r="G1505" s="21" t="s">
        <v>17425</v>
      </c>
      <c r="H1505" s="98" t="str">
        <f>VLOOKUP(G1505,产品名称!$A:$B,2,0)</f>
        <v>Liquid Soap 473ml</v>
      </c>
      <c r="I1505" s="173">
        <v>60.72</v>
      </c>
      <c r="J1505" s="84">
        <v>1</v>
      </c>
      <c r="K1505" s="81">
        <v>4.2000000000000003E-2</v>
      </c>
      <c r="L1505" s="176">
        <v>2.5499999999999998</v>
      </c>
      <c r="M1505" s="82"/>
      <c r="N1505" s="94">
        <v>0</v>
      </c>
      <c r="O1505" s="21" t="s">
        <v>21504</v>
      </c>
      <c r="P1505" s="21" t="s">
        <v>21519</v>
      </c>
      <c r="Q1505" s="21" t="s">
        <v>711</v>
      </c>
      <c r="S1505" s="21">
        <v>44206</v>
      </c>
    </row>
    <row r="1506" spans="1:19">
      <c r="A1506" s="21" t="s">
        <v>21520</v>
      </c>
      <c r="B1506" s="21" t="s">
        <v>21521</v>
      </c>
      <c r="C1506" s="21" t="s">
        <v>21522</v>
      </c>
      <c r="D1506" s="21" t="s">
        <v>21523</v>
      </c>
      <c r="E1506" s="21" t="s">
        <v>18699</v>
      </c>
      <c r="F1506" s="21" t="s">
        <v>1434</v>
      </c>
      <c r="G1506" s="21" t="s">
        <v>17425</v>
      </c>
      <c r="H1506" s="98" t="str">
        <f>VLOOKUP(G1506,产品名称!$A:$B,2,0)</f>
        <v>Liquid Soap 473ml</v>
      </c>
      <c r="I1506" s="173">
        <v>121.44</v>
      </c>
      <c r="J1506" s="84">
        <v>2</v>
      </c>
      <c r="K1506" s="81">
        <v>0.2</v>
      </c>
      <c r="L1506" s="176">
        <v>24.29</v>
      </c>
      <c r="M1506" s="82"/>
      <c r="N1506" s="94">
        <v>0</v>
      </c>
      <c r="O1506" s="21" t="s">
        <v>21524</v>
      </c>
      <c r="P1506" s="21" t="s">
        <v>21525</v>
      </c>
      <c r="Q1506" s="21" t="s">
        <v>18702</v>
      </c>
      <c r="S1506" s="21">
        <v>44206</v>
      </c>
    </row>
    <row r="1507" spans="1:19">
      <c r="A1507" s="21" t="s">
        <v>21526</v>
      </c>
      <c r="B1507" s="21" t="s">
        <v>21527</v>
      </c>
      <c r="C1507" s="21" t="s">
        <v>21528</v>
      </c>
      <c r="D1507" s="21" t="s">
        <v>21529</v>
      </c>
      <c r="E1507" s="21" t="s">
        <v>1365</v>
      </c>
      <c r="F1507" s="21" t="s">
        <v>1434</v>
      </c>
      <c r="G1507" s="21" t="s">
        <v>17425</v>
      </c>
      <c r="H1507" s="98" t="str">
        <f>VLOOKUP(G1507,产品名称!$A:$B,2,0)</f>
        <v>Liquid Soap 473ml</v>
      </c>
      <c r="I1507" s="173">
        <v>60.72</v>
      </c>
      <c r="J1507" s="84">
        <v>1</v>
      </c>
      <c r="K1507" s="81">
        <v>4.2000000000000003E-2</v>
      </c>
      <c r="L1507" s="176">
        <v>2.5499999999999998</v>
      </c>
      <c r="M1507" s="82"/>
      <c r="N1507" s="94">
        <v>0</v>
      </c>
      <c r="O1507" s="21" t="s">
        <v>21530</v>
      </c>
      <c r="P1507" s="21" t="s">
        <v>21531</v>
      </c>
      <c r="Q1507" s="21" t="s">
        <v>711</v>
      </c>
      <c r="S1507" s="21">
        <v>44206</v>
      </c>
    </row>
    <row r="1508" spans="1:19">
      <c r="A1508" s="21" t="s">
        <v>21532</v>
      </c>
      <c r="B1508" s="21" t="s">
        <v>21533</v>
      </c>
      <c r="C1508" s="21" t="s">
        <v>21534</v>
      </c>
      <c r="D1508" s="21" t="s">
        <v>21535</v>
      </c>
      <c r="E1508" s="21" t="s">
        <v>18699</v>
      </c>
      <c r="F1508" s="21" t="s">
        <v>1434</v>
      </c>
      <c r="G1508" s="21" t="s">
        <v>17425</v>
      </c>
      <c r="H1508" s="98" t="str">
        <f>VLOOKUP(G1508,产品名称!$A:$B,2,0)</f>
        <v>Liquid Soap 473ml</v>
      </c>
      <c r="I1508" s="173">
        <v>62.1</v>
      </c>
      <c r="J1508" s="84">
        <v>1</v>
      </c>
      <c r="K1508" s="81">
        <v>0.2</v>
      </c>
      <c r="L1508" s="176">
        <v>12.42</v>
      </c>
      <c r="M1508" s="82"/>
      <c r="N1508" s="94">
        <v>0</v>
      </c>
      <c r="O1508" s="21" t="s">
        <v>21536</v>
      </c>
      <c r="P1508" s="21" t="s">
        <v>21537</v>
      </c>
      <c r="Q1508" s="21" t="s">
        <v>18702</v>
      </c>
      <c r="S1508" s="21">
        <v>44206</v>
      </c>
    </row>
    <row r="1509" spans="1:19">
      <c r="A1509" s="21" t="s">
        <v>21538</v>
      </c>
      <c r="B1509" s="21" t="s">
        <v>21539</v>
      </c>
      <c r="C1509" s="21" t="s">
        <v>21540</v>
      </c>
      <c r="D1509" s="21" t="s">
        <v>21541</v>
      </c>
      <c r="E1509" s="21" t="s">
        <v>18699</v>
      </c>
      <c r="F1509" s="21" t="s">
        <v>1434</v>
      </c>
      <c r="G1509" s="21" t="s">
        <v>17425</v>
      </c>
      <c r="H1509" s="98" t="str">
        <f>VLOOKUP(G1509,产品名称!$A:$B,2,0)</f>
        <v>Liquid Soap 473ml</v>
      </c>
      <c r="I1509" s="173">
        <v>60.72</v>
      </c>
      <c r="J1509" s="84">
        <v>1</v>
      </c>
      <c r="K1509" s="81">
        <v>0.2</v>
      </c>
      <c r="L1509" s="176">
        <v>12.14</v>
      </c>
      <c r="M1509" s="82"/>
      <c r="N1509" s="94">
        <v>0</v>
      </c>
      <c r="O1509" s="21" t="s">
        <v>21542</v>
      </c>
      <c r="P1509" s="21" t="s">
        <v>21543</v>
      </c>
      <c r="Q1509" s="21" t="s">
        <v>18702</v>
      </c>
      <c r="S1509" s="21">
        <v>44206</v>
      </c>
    </row>
    <row r="1510" spans="1:19">
      <c r="A1510" s="21" t="s">
        <v>21476</v>
      </c>
      <c r="B1510" s="21" t="s">
        <v>21477</v>
      </c>
      <c r="C1510" s="21" t="s">
        <v>21544</v>
      </c>
      <c r="D1510" s="21" t="s">
        <v>21479</v>
      </c>
      <c r="E1510" s="21" t="s">
        <v>18699</v>
      </c>
      <c r="F1510" s="21" t="s">
        <v>1434</v>
      </c>
      <c r="G1510" s="21" t="s">
        <v>17425</v>
      </c>
      <c r="H1510" s="98" t="str">
        <f>VLOOKUP(G1510,产品名称!$A:$B,2,0)</f>
        <v>Liquid Soap 473ml</v>
      </c>
      <c r="I1510" s="173">
        <v>60.72</v>
      </c>
      <c r="J1510" s="84">
        <v>1</v>
      </c>
      <c r="K1510" s="81">
        <v>0.2</v>
      </c>
      <c r="L1510" s="176">
        <v>12.14</v>
      </c>
      <c r="M1510" s="82"/>
      <c r="N1510" s="94">
        <v>0</v>
      </c>
      <c r="O1510" s="21" t="s">
        <v>21480</v>
      </c>
      <c r="P1510" s="21" t="s">
        <v>21545</v>
      </c>
      <c r="Q1510" s="21" t="s">
        <v>18702</v>
      </c>
      <c r="S1510" s="21">
        <v>44206</v>
      </c>
    </row>
    <row r="1511" spans="1:19">
      <c r="A1511" s="21" t="s">
        <v>21546</v>
      </c>
      <c r="B1511" s="21" t="s">
        <v>21547</v>
      </c>
      <c r="C1511" s="21" t="s">
        <v>21548</v>
      </c>
      <c r="D1511" s="21" t="s">
        <v>18710</v>
      </c>
      <c r="E1511" s="21" t="s">
        <v>18699</v>
      </c>
      <c r="F1511" s="21" t="s">
        <v>1434</v>
      </c>
      <c r="G1511" s="21" t="s">
        <v>17425</v>
      </c>
      <c r="H1511" s="98" t="str">
        <f>VLOOKUP(G1511,产品名称!$A:$B,2,0)</f>
        <v>Liquid Soap 473ml</v>
      </c>
      <c r="I1511" s="173">
        <v>60.72</v>
      </c>
      <c r="J1511" s="84">
        <v>1</v>
      </c>
      <c r="K1511" s="81">
        <v>0.2</v>
      </c>
      <c r="L1511" s="176">
        <v>12.14</v>
      </c>
      <c r="M1511" s="82"/>
      <c r="N1511" s="94">
        <v>0</v>
      </c>
      <c r="O1511" s="21" t="s">
        <v>21549</v>
      </c>
      <c r="P1511" s="21" t="s">
        <v>21550</v>
      </c>
      <c r="Q1511" s="21" t="s">
        <v>18702</v>
      </c>
      <c r="S1511" s="21">
        <v>44206</v>
      </c>
    </row>
    <row r="1512" spans="1:19">
      <c r="A1512" s="21" t="s">
        <v>21551</v>
      </c>
      <c r="B1512" s="21" t="s">
        <v>21552</v>
      </c>
      <c r="C1512" s="21" t="s">
        <v>21553</v>
      </c>
      <c r="D1512" s="21" t="s">
        <v>21554</v>
      </c>
      <c r="E1512" s="21" t="s">
        <v>18699</v>
      </c>
      <c r="F1512" s="21" t="s">
        <v>16165</v>
      </c>
      <c r="G1512" s="21" t="s">
        <v>19037</v>
      </c>
      <c r="H1512" s="98" t="str">
        <f>VLOOKUP(G1512,产品名称!$A:$B,2,0)</f>
        <v>Liquid Soap Baby Unscented 237ml</v>
      </c>
      <c r="I1512" s="173">
        <v>65.489999999999995</v>
      </c>
      <c r="J1512" s="84">
        <v>1</v>
      </c>
      <c r="K1512" s="81">
        <v>1.4999999999999999E-2</v>
      </c>
      <c r="L1512" s="176">
        <v>0.98</v>
      </c>
      <c r="M1512" s="82"/>
      <c r="N1512" s="94">
        <v>0</v>
      </c>
      <c r="O1512" s="21" t="s">
        <v>21555</v>
      </c>
      <c r="P1512" s="21" t="s">
        <v>21556</v>
      </c>
      <c r="Q1512" s="21" t="s">
        <v>18702</v>
      </c>
      <c r="S1512" s="21">
        <v>44206</v>
      </c>
    </row>
    <row r="1513" spans="1:19">
      <c r="A1513" s="21" t="s">
        <v>21557</v>
      </c>
      <c r="B1513" s="21" t="s">
        <v>21558</v>
      </c>
      <c r="C1513" s="21" t="s">
        <v>21559</v>
      </c>
      <c r="D1513" s="21" t="s">
        <v>21560</v>
      </c>
      <c r="E1513" s="21" t="s">
        <v>1365</v>
      </c>
      <c r="F1513" s="21" t="s">
        <v>1434</v>
      </c>
      <c r="G1513" s="21" t="s">
        <v>17425</v>
      </c>
      <c r="H1513" s="98" t="str">
        <f>VLOOKUP(G1513,产品名称!$A:$B,2,0)</f>
        <v>Liquid Soap 473ml</v>
      </c>
      <c r="I1513" s="173">
        <v>65.489999999999995</v>
      </c>
      <c r="J1513" s="84">
        <v>1</v>
      </c>
      <c r="K1513" s="81">
        <v>4.2000000000000003E-2</v>
      </c>
      <c r="L1513" s="176">
        <v>2.75</v>
      </c>
      <c r="M1513" s="82"/>
      <c r="N1513" s="94">
        <v>0</v>
      </c>
      <c r="O1513" s="21" t="s">
        <v>21561</v>
      </c>
      <c r="P1513" s="21" t="s">
        <v>21562</v>
      </c>
      <c r="Q1513" s="21" t="s">
        <v>711</v>
      </c>
      <c r="S1513" s="21">
        <v>44206</v>
      </c>
    </row>
    <row r="1514" spans="1:19">
      <c r="A1514" s="21" t="s">
        <v>21563</v>
      </c>
      <c r="B1514" s="21" t="s">
        <v>21564</v>
      </c>
      <c r="C1514" s="21" t="s">
        <v>21565</v>
      </c>
      <c r="D1514" s="21" t="s">
        <v>21566</v>
      </c>
      <c r="E1514" s="21" t="s">
        <v>18699</v>
      </c>
      <c r="F1514" s="21" t="s">
        <v>1434</v>
      </c>
      <c r="G1514" s="21" t="s">
        <v>17425</v>
      </c>
      <c r="H1514" s="98" t="str">
        <f>VLOOKUP(G1514,产品名称!$A:$B,2,0)</f>
        <v>Liquid Soap 473ml</v>
      </c>
      <c r="I1514" s="173">
        <v>65.489999999999995</v>
      </c>
      <c r="J1514" s="84">
        <v>1</v>
      </c>
      <c r="K1514" s="81">
        <v>0.2</v>
      </c>
      <c r="L1514" s="176">
        <v>13.1</v>
      </c>
      <c r="M1514" s="82"/>
      <c r="N1514" s="94">
        <v>0</v>
      </c>
      <c r="O1514" s="21" t="s">
        <v>21567</v>
      </c>
      <c r="P1514" s="21" t="s">
        <v>21568</v>
      </c>
      <c r="Q1514" s="21" t="s">
        <v>18702</v>
      </c>
      <c r="S1514" s="21">
        <v>44206</v>
      </c>
    </row>
    <row r="1515" spans="1:19">
      <c r="A1515" s="21" t="s">
        <v>21569</v>
      </c>
      <c r="B1515" s="21" t="s">
        <v>21547</v>
      </c>
      <c r="C1515" s="21" t="s">
        <v>21570</v>
      </c>
      <c r="D1515" s="21" t="s">
        <v>21571</v>
      </c>
      <c r="E1515" s="21" t="s">
        <v>18699</v>
      </c>
      <c r="F1515" s="21" t="s">
        <v>1434</v>
      </c>
      <c r="G1515" s="21" t="s">
        <v>17425</v>
      </c>
      <c r="H1515" s="98" t="str">
        <f>VLOOKUP(G1515,产品名称!$A:$B,2,0)</f>
        <v>Liquid Soap 473ml</v>
      </c>
      <c r="I1515" s="173">
        <v>63.55</v>
      </c>
      <c r="J1515" s="84">
        <v>1</v>
      </c>
      <c r="K1515" s="81">
        <v>0.2</v>
      </c>
      <c r="L1515" s="176">
        <v>12.71</v>
      </c>
      <c r="M1515" s="82"/>
      <c r="N1515" s="94">
        <v>0</v>
      </c>
      <c r="O1515" s="21" t="s">
        <v>21572</v>
      </c>
      <c r="P1515" s="21" t="s">
        <v>21573</v>
      </c>
      <c r="Q1515" s="21" t="s">
        <v>18702</v>
      </c>
      <c r="S1515" s="21">
        <v>44206</v>
      </c>
    </row>
    <row r="1516" spans="1:19">
      <c r="A1516" s="21" t="s">
        <v>21539</v>
      </c>
      <c r="B1516" s="21" t="s">
        <v>21574</v>
      </c>
      <c r="C1516" s="21" t="s">
        <v>21575</v>
      </c>
      <c r="D1516" s="21" t="s">
        <v>21576</v>
      </c>
      <c r="E1516" s="21" t="s">
        <v>18699</v>
      </c>
      <c r="F1516" s="21" t="s">
        <v>1434</v>
      </c>
      <c r="G1516" s="21" t="s">
        <v>17425</v>
      </c>
      <c r="H1516" s="98" t="str">
        <f>VLOOKUP(G1516,产品名称!$A:$B,2,0)</f>
        <v>Liquid Soap 473ml</v>
      </c>
      <c r="I1516" s="173">
        <v>121.47</v>
      </c>
      <c r="J1516" s="84">
        <v>2</v>
      </c>
      <c r="K1516" s="81">
        <v>0.2</v>
      </c>
      <c r="L1516" s="176">
        <v>24.29</v>
      </c>
      <c r="M1516" s="82"/>
      <c r="N1516" s="94">
        <v>0</v>
      </c>
      <c r="O1516" s="21" t="s">
        <v>21577</v>
      </c>
      <c r="P1516" s="21" t="s">
        <v>21578</v>
      </c>
      <c r="Q1516" s="21" t="s">
        <v>18702</v>
      </c>
      <c r="S1516" s="21">
        <v>44206</v>
      </c>
    </row>
    <row r="1517" spans="1:19">
      <c r="A1517" s="21" t="s">
        <v>21579</v>
      </c>
      <c r="B1517" s="21" t="s">
        <v>21580</v>
      </c>
      <c r="C1517" s="21" t="s">
        <v>21581</v>
      </c>
      <c r="D1517" s="21" t="s">
        <v>19396</v>
      </c>
      <c r="E1517" s="21" t="s">
        <v>18699</v>
      </c>
      <c r="F1517" s="21" t="s">
        <v>1434</v>
      </c>
      <c r="G1517" s="21" t="s">
        <v>17425</v>
      </c>
      <c r="H1517" s="98" t="str">
        <f>VLOOKUP(G1517,产品名称!$A:$B,2,0)</f>
        <v>Liquid Soap 473ml</v>
      </c>
      <c r="I1517" s="173">
        <v>65.38</v>
      </c>
      <c r="J1517" s="84">
        <v>1</v>
      </c>
      <c r="K1517" s="81">
        <v>0.2</v>
      </c>
      <c r="L1517" s="176">
        <v>13.08</v>
      </c>
      <c r="M1517" s="82"/>
      <c r="N1517" s="94">
        <v>0</v>
      </c>
      <c r="O1517" s="21" t="s">
        <v>21582</v>
      </c>
      <c r="P1517" s="21" t="s">
        <v>21583</v>
      </c>
      <c r="Q1517" s="21" t="s">
        <v>18702</v>
      </c>
      <c r="S1517" s="21">
        <v>44206</v>
      </c>
    </row>
    <row r="1518" spans="1:19">
      <c r="A1518" s="21" t="s">
        <v>21584</v>
      </c>
      <c r="B1518" s="21" t="s">
        <v>21585</v>
      </c>
      <c r="C1518" s="21" t="s">
        <v>21586</v>
      </c>
      <c r="D1518" s="21" t="s">
        <v>21587</v>
      </c>
      <c r="E1518" s="21" t="s">
        <v>18699</v>
      </c>
      <c r="F1518" s="21" t="s">
        <v>1434</v>
      </c>
      <c r="G1518" s="21" t="s">
        <v>17425</v>
      </c>
      <c r="H1518" s="98" t="str">
        <f>VLOOKUP(G1518,产品名称!$A:$B,2,0)</f>
        <v>Liquid Soap 473ml</v>
      </c>
      <c r="I1518" s="173">
        <v>74.05</v>
      </c>
      <c r="J1518" s="84">
        <v>1</v>
      </c>
      <c r="K1518" s="81">
        <v>0.2</v>
      </c>
      <c r="L1518" s="176">
        <v>14.81</v>
      </c>
      <c r="M1518" s="82"/>
      <c r="N1518" s="94">
        <v>0</v>
      </c>
      <c r="O1518" s="21" t="s">
        <v>21588</v>
      </c>
      <c r="P1518" s="21" t="s">
        <v>21589</v>
      </c>
      <c r="Q1518" s="21" t="s">
        <v>18702</v>
      </c>
      <c r="S1518" s="21">
        <v>44206</v>
      </c>
    </row>
    <row r="1519" spans="1:19">
      <c r="A1519" s="21" t="s">
        <v>21482</v>
      </c>
      <c r="B1519" s="21" t="s">
        <v>21483</v>
      </c>
      <c r="C1519" s="21" t="s">
        <v>21590</v>
      </c>
      <c r="D1519" s="21" t="s">
        <v>21485</v>
      </c>
      <c r="E1519" s="21" t="s">
        <v>18699</v>
      </c>
      <c r="F1519" s="21" t="s">
        <v>1434</v>
      </c>
      <c r="G1519" s="21" t="s">
        <v>17425</v>
      </c>
      <c r="H1519" s="98" t="str">
        <f>VLOOKUP(G1519,产品名称!$A:$B,2,0)</f>
        <v>Liquid Soap 473ml</v>
      </c>
      <c r="I1519" s="173">
        <v>60.72</v>
      </c>
      <c r="J1519" s="84">
        <v>1</v>
      </c>
      <c r="K1519" s="81">
        <v>0.2</v>
      </c>
      <c r="L1519" s="176">
        <v>12.14</v>
      </c>
      <c r="M1519" s="82"/>
      <c r="N1519" s="94">
        <v>0</v>
      </c>
      <c r="O1519" s="21" t="s">
        <v>21486</v>
      </c>
      <c r="P1519" s="21" t="s">
        <v>21591</v>
      </c>
      <c r="Q1519" s="21" t="s">
        <v>18702</v>
      </c>
      <c r="S1519" s="21">
        <v>44206</v>
      </c>
    </row>
    <row r="1520" spans="1:19">
      <c r="A1520" s="21" t="s">
        <v>21592</v>
      </c>
      <c r="B1520" s="21" t="s">
        <v>21593</v>
      </c>
      <c r="C1520" s="21" t="s">
        <v>21594</v>
      </c>
      <c r="D1520" s="21" t="s">
        <v>21595</v>
      </c>
      <c r="E1520" s="21" t="s">
        <v>18699</v>
      </c>
      <c r="F1520" s="21" t="s">
        <v>1434</v>
      </c>
      <c r="G1520" s="21" t="s">
        <v>17425</v>
      </c>
      <c r="H1520" s="98" t="str">
        <f>VLOOKUP(G1520,产品名称!$A:$B,2,0)</f>
        <v>Liquid Soap 473ml</v>
      </c>
      <c r="I1520" s="173">
        <v>60.72</v>
      </c>
      <c r="J1520" s="84">
        <v>1</v>
      </c>
      <c r="K1520" s="81">
        <v>0.2</v>
      </c>
      <c r="L1520" s="176">
        <v>12.14</v>
      </c>
      <c r="M1520" s="82"/>
      <c r="N1520" s="94">
        <v>0</v>
      </c>
      <c r="O1520" s="21" t="s">
        <v>21596</v>
      </c>
      <c r="P1520" s="21" t="s">
        <v>21597</v>
      </c>
      <c r="Q1520" s="21" t="s">
        <v>18702</v>
      </c>
      <c r="S1520" s="21">
        <v>44206</v>
      </c>
    </row>
    <row r="1521" spans="1:19">
      <c r="A1521" s="21" t="s">
        <v>21488</v>
      </c>
      <c r="B1521" s="21" t="s">
        <v>21489</v>
      </c>
      <c r="C1521" s="21" t="s">
        <v>21598</v>
      </c>
      <c r="D1521" s="21" t="s">
        <v>21491</v>
      </c>
      <c r="E1521" s="21" t="s">
        <v>18699</v>
      </c>
      <c r="F1521" s="21" t="s">
        <v>1434</v>
      </c>
      <c r="G1521" s="21" t="s">
        <v>17425</v>
      </c>
      <c r="H1521" s="98" t="str">
        <f>VLOOKUP(G1521,产品名称!$A:$B,2,0)</f>
        <v>Liquid Soap 473ml</v>
      </c>
      <c r="I1521" s="173">
        <v>60.71</v>
      </c>
      <c r="J1521" s="84">
        <v>1</v>
      </c>
      <c r="K1521" s="81">
        <v>0.2</v>
      </c>
      <c r="L1521" s="176">
        <v>12.14</v>
      </c>
      <c r="M1521" s="82"/>
      <c r="N1521" s="94">
        <v>0</v>
      </c>
      <c r="O1521" s="21" t="s">
        <v>21492</v>
      </c>
      <c r="P1521" s="21" t="s">
        <v>21599</v>
      </c>
      <c r="Q1521" s="21" t="s">
        <v>18702</v>
      </c>
      <c r="S1521" s="21">
        <v>44206</v>
      </c>
    </row>
    <row r="1522" spans="1:19">
      <c r="A1522" s="21" t="s">
        <v>21500</v>
      </c>
      <c r="B1522" s="21" t="s">
        <v>21501</v>
      </c>
      <c r="C1522" s="21" t="s">
        <v>21600</v>
      </c>
      <c r="D1522" s="21" t="s">
        <v>21503</v>
      </c>
      <c r="E1522" s="21" t="s">
        <v>1365</v>
      </c>
      <c r="F1522" s="21" t="s">
        <v>1434</v>
      </c>
      <c r="G1522" s="21" t="s">
        <v>17425</v>
      </c>
      <c r="H1522" s="98" t="str">
        <f>VLOOKUP(G1522,产品名称!$A:$B,2,0)</f>
        <v>Liquid Soap 473ml</v>
      </c>
      <c r="I1522" s="173">
        <v>60.71</v>
      </c>
      <c r="J1522" s="84">
        <v>1</v>
      </c>
      <c r="K1522" s="81">
        <v>4.2000000000000003E-2</v>
      </c>
      <c r="L1522" s="176">
        <v>2.5499999999999998</v>
      </c>
      <c r="M1522" s="82"/>
      <c r="N1522" s="94">
        <v>0</v>
      </c>
      <c r="O1522" s="21" t="s">
        <v>21504</v>
      </c>
      <c r="P1522" s="21" t="s">
        <v>21601</v>
      </c>
      <c r="Q1522" s="21" t="s">
        <v>711</v>
      </c>
      <c r="S1522" s="21">
        <v>44206</v>
      </c>
    </row>
    <row r="1523" spans="1:19">
      <c r="A1523" s="21" t="s">
        <v>21494</v>
      </c>
      <c r="B1523" s="21" t="s">
        <v>21495</v>
      </c>
      <c r="C1523" s="21" t="s">
        <v>21602</v>
      </c>
      <c r="D1523" s="21" t="s">
        <v>21497</v>
      </c>
      <c r="E1523" s="21" t="s">
        <v>18699</v>
      </c>
      <c r="F1523" s="21" t="s">
        <v>1434</v>
      </c>
      <c r="G1523" s="21" t="s">
        <v>17425</v>
      </c>
      <c r="H1523" s="98" t="str">
        <f>VLOOKUP(G1523,产品名称!$A:$B,2,0)</f>
        <v>Liquid Soap 473ml</v>
      </c>
      <c r="I1523" s="173">
        <v>61.24</v>
      </c>
      <c r="J1523" s="84">
        <v>1</v>
      </c>
      <c r="K1523" s="81">
        <v>0.2</v>
      </c>
      <c r="L1523" s="176">
        <v>12.25</v>
      </c>
      <c r="M1523" s="82"/>
      <c r="N1523" s="94">
        <v>0</v>
      </c>
      <c r="O1523" s="21" t="s">
        <v>21498</v>
      </c>
      <c r="P1523" s="21" t="s">
        <v>21603</v>
      </c>
      <c r="Q1523" s="21" t="s">
        <v>18702</v>
      </c>
      <c r="S1523" s="21">
        <v>44206</v>
      </c>
    </row>
    <row r="1524" spans="1:19">
      <c r="A1524" s="21" t="s">
        <v>21520</v>
      </c>
      <c r="B1524" s="21" t="s">
        <v>21521</v>
      </c>
      <c r="C1524" s="21" t="s">
        <v>21604</v>
      </c>
      <c r="D1524" s="21" t="s">
        <v>21523</v>
      </c>
      <c r="E1524" s="21" t="s">
        <v>18699</v>
      </c>
      <c r="F1524" s="21" t="s">
        <v>1434</v>
      </c>
      <c r="G1524" s="21" t="s">
        <v>17425</v>
      </c>
      <c r="H1524" s="98" t="str">
        <f>VLOOKUP(G1524,产品名称!$A:$B,2,0)</f>
        <v>Liquid Soap 473ml</v>
      </c>
      <c r="I1524" s="173">
        <v>60.72</v>
      </c>
      <c r="J1524" s="84">
        <v>1</v>
      </c>
      <c r="K1524" s="81">
        <v>0.2</v>
      </c>
      <c r="L1524" s="176">
        <v>12.14</v>
      </c>
      <c r="M1524" s="82"/>
      <c r="N1524" s="94">
        <v>0</v>
      </c>
      <c r="O1524" s="21" t="s">
        <v>21524</v>
      </c>
      <c r="P1524" s="21" t="s">
        <v>21605</v>
      </c>
      <c r="Q1524" s="21" t="s">
        <v>18702</v>
      </c>
      <c r="S1524" s="21">
        <v>44206</v>
      </c>
    </row>
    <row r="1525" spans="1:19">
      <c r="A1525" s="21" t="s">
        <v>21526</v>
      </c>
      <c r="B1525" s="21" t="s">
        <v>21527</v>
      </c>
      <c r="C1525" s="21" t="s">
        <v>21606</v>
      </c>
      <c r="D1525" s="21" t="s">
        <v>21529</v>
      </c>
      <c r="E1525" s="21" t="s">
        <v>1365</v>
      </c>
      <c r="F1525" s="21" t="s">
        <v>1434</v>
      </c>
      <c r="G1525" s="21" t="s">
        <v>17425</v>
      </c>
      <c r="H1525" s="98" t="str">
        <f>VLOOKUP(G1525,产品名称!$A:$B,2,0)</f>
        <v>Liquid Soap 473ml</v>
      </c>
      <c r="I1525" s="173">
        <v>60.72</v>
      </c>
      <c r="J1525" s="84">
        <v>1</v>
      </c>
      <c r="K1525" s="81">
        <v>4.2000000000000003E-2</v>
      </c>
      <c r="L1525" s="176">
        <v>2.5499999999999998</v>
      </c>
      <c r="M1525" s="82"/>
      <c r="N1525" s="94">
        <v>0</v>
      </c>
      <c r="O1525" s="21" t="s">
        <v>21530</v>
      </c>
      <c r="P1525" s="21" t="s">
        <v>21607</v>
      </c>
      <c r="Q1525" s="21" t="s">
        <v>711</v>
      </c>
      <c r="S1525" s="21">
        <v>44206</v>
      </c>
    </row>
    <row r="1526" spans="1:19">
      <c r="A1526" s="21" t="s">
        <v>21512</v>
      </c>
      <c r="B1526" s="21" t="s">
        <v>21513</v>
      </c>
      <c r="C1526" s="21" t="s">
        <v>21608</v>
      </c>
      <c r="D1526" s="21" t="s">
        <v>21515</v>
      </c>
      <c r="E1526" s="21" t="s">
        <v>18699</v>
      </c>
      <c r="F1526" s="21" t="s">
        <v>1434</v>
      </c>
      <c r="G1526" s="21" t="s">
        <v>17425</v>
      </c>
      <c r="H1526" s="98" t="str">
        <f>VLOOKUP(G1526,产品名称!$A:$B,2,0)</f>
        <v>Liquid Soap 473ml</v>
      </c>
      <c r="I1526" s="173">
        <v>65.36</v>
      </c>
      <c r="J1526" s="84">
        <v>1</v>
      </c>
      <c r="K1526" s="81">
        <v>0.2</v>
      </c>
      <c r="L1526" s="176">
        <v>13.07</v>
      </c>
      <c r="M1526" s="82"/>
      <c r="N1526" s="94">
        <v>0</v>
      </c>
      <c r="O1526" s="21" t="s">
        <v>21516</v>
      </c>
      <c r="P1526" s="21" t="s">
        <v>21609</v>
      </c>
      <c r="Q1526" s="21" t="s">
        <v>18702</v>
      </c>
      <c r="S1526" s="21">
        <v>44206</v>
      </c>
    </row>
    <row r="1527" spans="1:19">
      <c r="A1527" s="21" t="s">
        <v>21563</v>
      </c>
      <c r="B1527" s="21" t="s">
        <v>21564</v>
      </c>
      <c r="C1527" s="21" t="s">
        <v>21610</v>
      </c>
      <c r="D1527" s="21" t="s">
        <v>21566</v>
      </c>
      <c r="E1527" s="21" t="s">
        <v>18699</v>
      </c>
      <c r="F1527" s="21" t="s">
        <v>1434</v>
      </c>
      <c r="G1527" s="21" t="s">
        <v>17425</v>
      </c>
      <c r="H1527" s="98" t="str">
        <f>VLOOKUP(G1527,产品名称!$A:$B,2,0)</f>
        <v>Liquid Soap 473ml</v>
      </c>
      <c r="I1527" s="173">
        <v>65.489999999999995</v>
      </c>
      <c r="J1527" s="84">
        <v>1</v>
      </c>
      <c r="K1527" s="81">
        <v>0.2</v>
      </c>
      <c r="L1527" s="176">
        <v>13.1</v>
      </c>
      <c r="M1527" s="82"/>
      <c r="N1527" s="94">
        <v>0</v>
      </c>
      <c r="O1527" s="21" t="s">
        <v>21567</v>
      </c>
      <c r="P1527" s="21" t="s">
        <v>21611</v>
      </c>
      <c r="Q1527" s="21" t="s">
        <v>18702</v>
      </c>
      <c r="S1527" s="21">
        <v>44206</v>
      </c>
    </row>
    <row r="1528" spans="1:19">
      <c r="A1528" s="21" t="s">
        <v>21551</v>
      </c>
      <c r="B1528" s="21" t="s">
        <v>21552</v>
      </c>
      <c r="C1528" s="21" t="s">
        <v>21612</v>
      </c>
      <c r="D1528" s="21" t="s">
        <v>21554</v>
      </c>
      <c r="E1528" s="21" t="s">
        <v>18699</v>
      </c>
      <c r="F1528" s="21" t="s">
        <v>1434</v>
      </c>
      <c r="G1528" s="21" t="s">
        <v>17425</v>
      </c>
      <c r="H1528" s="98" t="str">
        <f>VLOOKUP(G1528,产品名称!$A:$B,2,0)</f>
        <v>Liquid Soap 473ml</v>
      </c>
      <c r="I1528" s="173">
        <v>65.48</v>
      </c>
      <c r="J1528" s="84">
        <v>1</v>
      </c>
      <c r="K1528" s="81">
        <v>0.2</v>
      </c>
      <c r="L1528" s="176">
        <v>13.1</v>
      </c>
      <c r="M1528" s="82"/>
      <c r="N1528" s="94">
        <v>0</v>
      </c>
      <c r="O1528" s="21" t="s">
        <v>21555</v>
      </c>
      <c r="P1528" s="21" t="s">
        <v>21613</v>
      </c>
      <c r="Q1528" s="21" t="s">
        <v>18702</v>
      </c>
      <c r="S1528" s="21">
        <v>44206</v>
      </c>
    </row>
    <row r="1529" spans="1:19">
      <c r="A1529" s="21" t="s">
        <v>21614</v>
      </c>
      <c r="B1529" s="21" t="s">
        <v>21482</v>
      </c>
      <c r="C1529" s="21" t="s">
        <v>21615</v>
      </c>
      <c r="D1529" s="21" t="s">
        <v>21616</v>
      </c>
      <c r="E1529" s="21" t="s">
        <v>18699</v>
      </c>
      <c r="F1529" s="21" t="s">
        <v>1434</v>
      </c>
      <c r="G1529" s="21" t="s">
        <v>17425</v>
      </c>
      <c r="H1529" s="98" t="str">
        <f>VLOOKUP(G1529,产品名称!$A:$B,2,0)</f>
        <v>Liquid Soap 473ml</v>
      </c>
      <c r="I1529" s="173">
        <v>65.48</v>
      </c>
      <c r="J1529" s="84">
        <v>1</v>
      </c>
      <c r="K1529" s="81">
        <v>0.2</v>
      </c>
      <c r="L1529" s="176">
        <v>13.1</v>
      </c>
      <c r="M1529" s="82"/>
      <c r="N1529" s="94">
        <v>0</v>
      </c>
      <c r="O1529" s="21" t="s">
        <v>21617</v>
      </c>
      <c r="P1529" s="21" t="s">
        <v>21618</v>
      </c>
      <c r="Q1529" s="21" t="s">
        <v>18702</v>
      </c>
      <c r="S1529" s="21">
        <v>44206</v>
      </c>
    </row>
    <row r="1530" spans="1:19">
      <c r="A1530" s="21" t="s">
        <v>21465</v>
      </c>
      <c r="B1530" s="21" t="s">
        <v>21466</v>
      </c>
      <c r="C1530" s="21" t="s">
        <v>21619</v>
      </c>
      <c r="D1530" s="21" t="s">
        <v>21468</v>
      </c>
      <c r="E1530" s="21" t="s">
        <v>1365</v>
      </c>
      <c r="F1530" s="21" t="s">
        <v>1434</v>
      </c>
      <c r="G1530" s="21" t="s">
        <v>17425</v>
      </c>
      <c r="H1530" s="98" t="str">
        <f>VLOOKUP(G1530,产品名称!$A:$B,2,0)</f>
        <v>Liquid Soap 473ml</v>
      </c>
      <c r="I1530" s="173">
        <v>60.72</v>
      </c>
      <c r="J1530" s="84">
        <v>1</v>
      </c>
      <c r="K1530" s="81">
        <v>4.2000000000000003E-2</v>
      </c>
      <c r="L1530" s="176">
        <v>2.5499999999999998</v>
      </c>
      <c r="M1530" s="82"/>
      <c r="N1530" s="94">
        <v>0</v>
      </c>
      <c r="O1530" s="21" t="s">
        <v>21469</v>
      </c>
      <c r="P1530" s="21" t="s">
        <v>21620</v>
      </c>
      <c r="Q1530" s="21" t="s">
        <v>711</v>
      </c>
      <c r="S1530" s="21">
        <v>44206</v>
      </c>
    </row>
    <row r="1531" spans="1:19">
      <c r="A1531" s="21" t="s">
        <v>21621</v>
      </c>
      <c r="B1531" s="21" t="s">
        <v>21501</v>
      </c>
      <c r="C1531" s="21" t="s">
        <v>21622</v>
      </c>
      <c r="D1531" s="21" t="s">
        <v>21623</v>
      </c>
      <c r="E1531" s="21" t="s">
        <v>1365</v>
      </c>
      <c r="F1531" s="21" t="s">
        <v>1434</v>
      </c>
      <c r="G1531" s="21" t="s">
        <v>17425</v>
      </c>
      <c r="H1531" s="98" t="str">
        <f>VLOOKUP(G1531,产品名称!$A:$B,2,0)</f>
        <v>Liquid Soap 473ml</v>
      </c>
      <c r="I1531" s="173">
        <v>60.72</v>
      </c>
      <c r="J1531" s="84">
        <v>1</v>
      </c>
      <c r="K1531" s="81">
        <v>4.2000000000000003E-2</v>
      </c>
      <c r="L1531" s="176">
        <v>2.5499999999999998</v>
      </c>
      <c r="M1531" s="82"/>
      <c r="N1531" s="94">
        <v>0</v>
      </c>
      <c r="O1531" s="21" t="s">
        <v>21624</v>
      </c>
      <c r="P1531" s="21" t="s">
        <v>21625</v>
      </c>
      <c r="Q1531" s="21" t="s">
        <v>21626</v>
      </c>
      <c r="S1531" s="21">
        <v>44206</v>
      </c>
    </row>
    <row r="1532" spans="1:19">
      <c r="A1532" s="21" t="s">
        <v>21331</v>
      </c>
      <c r="B1532" s="21" t="s">
        <v>21332</v>
      </c>
      <c r="C1532" s="21" t="s">
        <v>21627</v>
      </c>
      <c r="D1532" s="21" t="s">
        <v>21334</v>
      </c>
      <c r="E1532" s="21" t="s">
        <v>18699</v>
      </c>
      <c r="F1532" s="21" t="s">
        <v>1434</v>
      </c>
      <c r="G1532" s="21" t="s">
        <v>17425</v>
      </c>
      <c r="H1532" s="98" t="str">
        <f>VLOOKUP(G1532,产品名称!$A:$B,2,0)</f>
        <v>Liquid Soap 473ml</v>
      </c>
      <c r="I1532" s="173">
        <v>60.72</v>
      </c>
      <c r="J1532" s="84">
        <v>1</v>
      </c>
      <c r="K1532" s="81">
        <v>0.2</v>
      </c>
      <c r="L1532" s="176">
        <v>12.14</v>
      </c>
      <c r="M1532" s="82"/>
      <c r="N1532" s="94">
        <v>0</v>
      </c>
      <c r="O1532" s="21" t="s">
        <v>21335</v>
      </c>
      <c r="P1532" s="21" t="s">
        <v>21628</v>
      </c>
      <c r="Q1532" s="21" t="s">
        <v>18702</v>
      </c>
      <c r="S1532" s="21">
        <v>44206</v>
      </c>
    </row>
    <row r="1533" spans="1:19">
      <c r="A1533" s="21" t="s">
        <v>21506</v>
      </c>
      <c r="B1533" s="21" t="s">
        <v>21507</v>
      </c>
      <c r="C1533" s="21" t="s">
        <v>21629</v>
      </c>
      <c r="D1533" s="21" t="s">
        <v>21509</v>
      </c>
      <c r="E1533" s="21" t="s">
        <v>18699</v>
      </c>
      <c r="F1533" s="21" t="s">
        <v>1434</v>
      </c>
      <c r="G1533" s="21" t="s">
        <v>17425</v>
      </c>
      <c r="H1533" s="98" t="str">
        <f>VLOOKUP(G1533,产品名称!$A:$B,2,0)</f>
        <v>Liquid Soap 473ml</v>
      </c>
      <c r="I1533" s="173">
        <v>65.400000000000006</v>
      </c>
      <c r="J1533" s="84">
        <v>1</v>
      </c>
      <c r="K1533" s="81">
        <v>0.2</v>
      </c>
      <c r="L1533" s="176">
        <v>13.08</v>
      </c>
      <c r="M1533" s="82"/>
      <c r="N1533" s="94">
        <v>0</v>
      </c>
      <c r="O1533" s="21" t="s">
        <v>21510</v>
      </c>
      <c r="P1533" s="21" t="s">
        <v>21630</v>
      </c>
      <c r="Q1533" s="21" t="s">
        <v>18702</v>
      </c>
      <c r="S1533" s="21">
        <v>44206</v>
      </c>
    </row>
    <row r="1534" spans="1:19">
      <c r="A1534" s="21" t="s">
        <v>21471</v>
      </c>
      <c r="B1534" s="21" t="s">
        <v>21472</v>
      </c>
      <c r="C1534" s="21" t="s">
        <v>21631</v>
      </c>
      <c r="D1534" s="21" t="s">
        <v>19312</v>
      </c>
      <c r="E1534" s="21" t="s">
        <v>1365</v>
      </c>
      <c r="F1534" s="21" t="s">
        <v>1434</v>
      </c>
      <c r="G1534" s="21" t="s">
        <v>17425</v>
      </c>
      <c r="H1534" s="98" t="str">
        <f>VLOOKUP(G1534,产品名称!$A:$B,2,0)</f>
        <v>Liquid Soap 473ml</v>
      </c>
      <c r="I1534" s="173">
        <v>60.77</v>
      </c>
      <c r="J1534" s="84">
        <v>1</v>
      </c>
      <c r="K1534" s="81">
        <v>4.2000000000000003E-2</v>
      </c>
      <c r="L1534" s="176">
        <v>2.5499999999999998</v>
      </c>
      <c r="M1534" s="82"/>
      <c r="N1534" s="94">
        <v>0</v>
      </c>
      <c r="O1534" s="21" t="s">
        <v>21474</v>
      </c>
      <c r="P1534" s="21" t="s">
        <v>21632</v>
      </c>
      <c r="Q1534" s="21" t="s">
        <v>711</v>
      </c>
      <c r="S1534" s="21">
        <v>44206</v>
      </c>
    </row>
    <row r="1535" spans="1:19">
      <c r="A1535" s="21" t="s">
        <v>21386</v>
      </c>
      <c r="B1535" s="21" t="s">
        <v>21387</v>
      </c>
      <c r="C1535" s="21" t="s">
        <v>21633</v>
      </c>
      <c r="D1535" s="21" t="s">
        <v>21389</v>
      </c>
      <c r="E1535" s="21" t="s">
        <v>18699</v>
      </c>
      <c r="F1535" s="21" t="s">
        <v>1434</v>
      </c>
      <c r="G1535" s="21" t="s">
        <v>17425</v>
      </c>
      <c r="H1535" s="98" t="str">
        <f>VLOOKUP(G1535,产品名称!$A:$B,2,0)</f>
        <v>Liquid Soap 473ml</v>
      </c>
      <c r="I1535" s="173">
        <v>60.72</v>
      </c>
      <c r="J1535" s="84">
        <v>1</v>
      </c>
      <c r="K1535" s="81">
        <v>0.2</v>
      </c>
      <c r="L1535" s="176">
        <v>12.14</v>
      </c>
      <c r="M1535" s="82"/>
      <c r="N1535" s="94">
        <v>0</v>
      </c>
      <c r="O1535" s="21" t="s">
        <v>21390</v>
      </c>
      <c r="P1535" s="21" t="s">
        <v>21634</v>
      </c>
      <c r="Q1535" s="21" t="s">
        <v>18702</v>
      </c>
      <c r="S1535" s="21">
        <v>44206</v>
      </c>
    </row>
    <row r="1536" spans="1:19">
      <c r="A1536" s="21" t="s">
        <v>21635</v>
      </c>
      <c r="B1536" s="21" t="s">
        <v>21227</v>
      </c>
      <c r="C1536" s="21" t="s">
        <v>21636</v>
      </c>
      <c r="D1536" s="21" t="s">
        <v>21637</v>
      </c>
      <c r="E1536" s="21" t="s">
        <v>1365</v>
      </c>
      <c r="F1536" s="21" t="s">
        <v>1434</v>
      </c>
      <c r="G1536" s="21" t="s">
        <v>17425</v>
      </c>
      <c r="H1536" s="98" t="str">
        <f>VLOOKUP(G1536,产品名称!$A:$B,2,0)</f>
        <v>Liquid Soap 473ml</v>
      </c>
      <c r="I1536" s="173">
        <v>60.72</v>
      </c>
      <c r="J1536" s="84">
        <v>1</v>
      </c>
      <c r="K1536" s="81">
        <v>4.2000000000000003E-2</v>
      </c>
      <c r="L1536" s="176">
        <v>2.5499999999999998</v>
      </c>
      <c r="M1536" s="82"/>
      <c r="N1536" s="94">
        <v>0</v>
      </c>
      <c r="O1536" s="21" t="s">
        <v>21638</v>
      </c>
      <c r="P1536" s="21" t="s">
        <v>21639</v>
      </c>
      <c r="Q1536" s="21" t="s">
        <v>12374</v>
      </c>
      <c r="S1536" s="21">
        <v>44205</v>
      </c>
    </row>
    <row r="1537" spans="1:19">
      <c r="A1537" s="21" t="s">
        <v>21538</v>
      </c>
      <c r="B1537" s="21" t="s">
        <v>21539</v>
      </c>
      <c r="C1537" s="21" t="s">
        <v>21640</v>
      </c>
      <c r="D1537" s="21" t="s">
        <v>21541</v>
      </c>
      <c r="E1537" s="21" t="s">
        <v>18699</v>
      </c>
      <c r="F1537" s="21" t="s">
        <v>1434</v>
      </c>
      <c r="G1537" s="21" t="s">
        <v>17425</v>
      </c>
      <c r="H1537" s="98" t="str">
        <f>VLOOKUP(G1537,产品名称!$A:$B,2,0)</f>
        <v>Liquid Soap 473ml</v>
      </c>
      <c r="I1537" s="173">
        <v>60.71</v>
      </c>
      <c r="J1537" s="84">
        <v>1</v>
      </c>
      <c r="K1537" s="81">
        <v>0.2</v>
      </c>
      <c r="L1537" s="176">
        <v>12.14</v>
      </c>
      <c r="M1537" s="82"/>
      <c r="N1537" s="94">
        <v>0</v>
      </c>
      <c r="O1537" s="21" t="s">
        <v>21542</v>
      </c>
      <c r="P1537" s="21" t="s">
        <v>21641</v>
      </c>
      <c r="Q1537" s="21" t="s">
        <v>18702</v>
      </c>
      <c r="S1537" s="21">
        <v>44205</v>
      </c>
    </row>
    <row r="1538" spans="1:19">
      <c r="A1538" s="21" t="s">
        <v>21532</v>
      </c>
      <c r="B1538" s="21" t="s">
        <v>21533</v>
      </c>
      <c r="C1538" s="21" t="s">
        <v>21642</v>
      </c>
      <c r="D1538" s="21" t="s">
        <v>21535</v>
      </c>
      <c r="E1538" s="21" t="s">
        <v>18699</v>
      </c>
      <c r="F1538" s="21" t="s">
        <v>1434</v>
      </c>
      <c r="G1538" s="21" t="s">
        <v>17425</v>
      </c>
      <c r="H1538" s="98" t="str">
        <f>VLOOKUP(G1538,产品名称!$A:$B,2,0)</f>
        <v>Liquid Soap 473ml</v>
      </c>
      <c r="I1538" s="173">
        <v>62.09</v>
      </c>
      <c r="J1538" s="84">
        <v>1</v>
      </c>
      <c r="K1538" s="81">
        <v>0.2</v>
      </c>
      <c r="L1538" s="176">
        <v>12.42</v>
      </c>
      <c r="M1538" s="82"/>
      <c r="N1538" s="94">
        <v>0</v>
      </c>
      <c r="O1538" s="21" t="s">
        <v>21536</v>
      </c>
      <c r="P1538" s="21" t="s">
        <v>21643</v>
      </c>
      <c r="Q1538" s="21" t="s">
        <v>18702</v>
      </c>
      <c r="S1538" s="21">
        <v>44205</v>
      </c>
    </row>
    <row r="1539" spans="1:19">
      <c r="A1539" s="21" t="s">
        <v>21392</v>
      </c>
      <c r="B1539" s="21" t="s">
        <v>21393</v>
      </c>
      <c r="C1539" s="21" t="s">
        <v>21644</v>
      </c>
      <c r="D1539" s="21" t="s">
        <v>21395</v>
      </c>
      <c r="E1539" s="21" t="s">
        <v>18699</v>
      </c>
      <c r="F1539" s="21" t="s">
        <v>1434</v>
      </c>
      <c r="G1539" s="21" t="s">
        <v>17425</v>
      </c>
      <c r="H1539" s="98" t="str">
        <f>VLOOKUP(G1539,产品名称!$A:$B,2,0)</f>
        <v>Liquid Soap 473ml</v>
      </c>
      <c r="I1539" s="173">
        <v>60.71</v>
      </c>
      <c r="J1539" s="84">
        <v>1</v>
      </c>
      <c r="K1539" s="81">
        <v>0.2</v>
      </c>
      <c r="L1539" s="176">
        <v>12.14</v>
      </c>
      <c r="M1539" s="82"/>
      <c r="N1539" s="94">
        <v>0</v>
      </c>
      <c r="O1539" s="21" t="s">
        <v>21396</v>
      </c>
      <c r="P1539" s="21" t="s">
        <v>21645</v>
      </c>
      <c r="Q1539" s="21" t="s">
        <v>18702</v>
      </c>
      <c r="S1539" s="21">
        <v>44205</v>
      </c>
    </row>
    <row r="1540" spans="1:19">
      <c r="A1540" s="21" t="s">
        <v>21557</v>
      </c>
      <c r="B1540" s="21" t="s">
        <v>21558</v>
      </c>
      <c r="C1540" s="21" t="s">
        <v>21646</v>
      </c>
      <c r="D1540" s="21" t="s">
        <v>21560</v>
      </c>
      <c r="E1540" s="21" t="s">
        <v>1365</v>
      </c>
      <c r="F1540" s="21" t="s">
        <v>1434</v>
      </c>
      <c r="G1540" s="21" t="s">
        <v>17425</v>
      </c>
      <c r="H1540" s="98" t="str">
        <f>VLOOKUP(G1540,产品名称!$A:$B,2,0)</f>
        <v>Liquid Soap 473ml</v>
      </c>
      <c r="I1540" s="173">
        <v>65.48</v>
      </c>
      <c r="J1540" s="84">
        <v>1</v>
      </c>
      <c r="K1540" s="81">
        <v>4.2000000000000003E-2</v>
      </c>
      <c r="L1540" s="176">
        <v>2.75</v>
      </c>
      <c r="M1540" s="82"/>
      <c r="N1540" s="94">
        <v>0</v>
      </c>
      <c r="O1540" s="21" t="s">
        <v>21561</v>
      </c>
      <c r="P1540" s="21" t="s">
        <v>21647</v>
      </c>
      <c r="Q1540" s="21" t="s">
        <v>711</v>
      </c>
      <c r="S1540" s="21">
        <v>44205</v>
      </c>
    </row>
    <row r="1541" spans="1:19">
      <c r="A1541" s="21" t="s">
        <v>21546</v>
      </c>
      <c r="B1541" s="21" t="s">
        <v>21547</v>
      </c>
      <c r="C1541" s="21" t="s">
        <v>21648</v>
      </c>
      <c r="D1541" s="21" t="s">
        <v>18710</v>
      </c>
      <c r="E1541" s="21" t="s">
        <v>18699</v>
      </c>
      <c r="F1541" s="21" t="s">
        <v>1434</v>
      </c>
      <c r="G1541" s="21" t="s">
        <v>17425</v>
      </c>
      <c r="H1541" s="98" t="str">
        <f>VLOOKUP(G1541,产品名称!$A:$B,2,0)</f>
        <v>Liquid Soap 473ml</v>
      </c>
      <c r="I1541" s="173">
        <v>60.72</v>
      </c>
      <c r="J1541" s="84">
        <v>1</v>
      </c>
      <c r="K1541" s="81">
        <v>0.2</v>
      </c>
      <c r="L1541" s="176">
        <v>12.14</v>
      </c>
      <c r="M1541" s="82"/>
      <c r="N1541" s="94">
        <v>0</v>
      </c>
      <c r="O1541" s="21" t="s">
        <v>21549</v>
      </c>
      <c r="P1541" s="21" t="s">
        <v>21649</v>
      </c>
      <c r="Q1541" s="21" t="s">
        <v>18702</v>
      </c>
      <c r="S1541" s="21">
        <v>44205</v>
      </c>
    </row>
    <row r="1542" spans="1:19">
      <c r="A1542" s="21" t="s">
        <v>21400</v>
      </c>
      <c r="B1542" s="21" t="s">
        <v>21401</v>
      </c>
      <c r="C1542" s="21" t="s">
        <v>21650</v>
      </c>
      <c r="D1542" s="21" t="s">
        <v>21403</v>
      </c>
      <c r="E1542" s="21" t="s">
        <v>1365</v>
      </c>
      <c r="F1542" s="21" t="s">
        <v>1434</v>
      </c>
      <c r="G1542" s="21" t="s">
        <v>17425</v>
      </c>
      <c r="H1542" s="98" t="str">
        <f>VLOOKUP(G1542,产品名称!$A:$B,2,0)</f>
        <v>Liquid Soap 473ml</v>
      </c>
      <c r="I1542" s="173">
        <v>60.72</v>
      </c>
      <c r="J1542" s="84">
        <v>1</v>
      </c>
      <c r="K1542" s="81">
        <v>4.2000000000000003E-2</v>
      </c>
      <c r="L1542" s="176">
        <v>2.5499999999999998</v>
      </c>
      <c r="M1542" s="82"/>
      <c r="N1542" s="94">
        <v>0</v>
      </c>
      <c r="O1542" s="21" t="s">
        <v>21404</v>
      </c>
      <c r="P1542" s="21" t="s">
        <v>21651</v>
      </c>
      <c r="Q1542" s="21" t="s">
        <v>21406</v>
      </c>
      <c r="S1542" s="21">
        <v>44205</v>
      </c>
    </row>
    <row r="1543" spans="1:19">
      <c r="A1543" s="21" t="s">
        <v>21506</v>
      </c>
      <c r="B1543" s="21" t="s">
        <v>21507</v>
      </c>
      <c r="C1543" s="21" t="s">
        <v>21652</v>
      </c>
      <c r="D1543" s="21" t="s">
        <v>21509</v>
      </c>
      <c r="E1543" s="21" t="s">
        <v>18699</v>
      </c>
      <c r="F1543" s="21" t="s">
        <v>1434</v>
      </c>
      <c r="G1543" s="21" t="s">
        <v>17425</v>
      </c>
      <c r="H1543" s="98" t="str">
        <f>VLOOKUP(G1543,产品名称!$A:$B,2,0)</f>
        <v>Liquid Soap 473ml</v>
      </c>
      <c r="I1543" s="173">
        <v>65.39</v>
      </c>
      <c r="J1543" s="84">
        <v>1</v>
      </c>
      <c r="K1543" s="81">
        <v>0.2</v>
      </c>
      <c r="L1543" s="176">
        <v>13.08</v>
      </c>
      <c r="M1543" s="82"/>
      <c r="N1543" s="94">
        <v>0</v>
      </c>
      <c r="O1543" s="21" t="s">
        <v>21510</v>
      </c>
      <c r="P1543" s="21" t="s">
        <v>21653</v>
      </c>
      <c r="Q1543" s="21" t="s">
        <v>18702</v>
      </c>
      <c r="S1543" s="21">
        <v>44205</v>
      </c>
    </row>
    <row r="1544" spans="1:19">
      <c r="A1544" s="21" t="s">
        <v>21471</v>
      </c>
      <c r="B1544" s="21" t="s">
        <v>21472</v>
      </c>
      <c r="C1544" s="21" t="s">
        <v>21654</v>
      </c>
      <c r="D1544" s="21" t="s">
        <v>19312</v>
      </c>
      <c r="E1544" s="21" t="s">
        <v>1365</v>
      </c>
      <c r="F1544" s="21" t="s">
        <v>1434</v>
      </c>
      <c r="G1544" s="21" t="s">
        <v>17425</v>
      </c>
      <c r="H1544" s="98" t="str">
        <f>VLOOKUP(G1544,产品名称!$A:$B,2,0)</f>
        <v>Liquid Soap 473ml</v>
      </c>
      <c r="I1544" s="173">
        <v>60.76</v>
      </c>
      <c r="J1544" s="84">
        <v>1</v>
      </c>
      <c r="K1544" s="81">
        <v>4.2000000000000003E-2</v>
      </c>
      <c r="L1544" s="176">
        <v>2.5499999999999998</v>
      </c>
      <c r="M1544" s="82"/>
      <c r="N1544" s="94">
        <v>0</v>
      </c>
      <c r="O1544" s="21" t="s">
        <v>21474</v>
      </c>
      <c r="P1544" s="21" t="s">
        <v>21655</v>
      </c>
      <c r="Q1544" s="21" t="s">
        <v>711</v>
      </c>
      <c r="S1544" s="21">
        <v>44205</v>
      </c>
    </row>
    <row r="1545" spans="1:19">
      <c r="A1545" s="21" t="s">
        <v>21465</v>
      </c>
      <c r="B1545" s="21" t="s">
        <v>21466</v>
      </c>
      <c r="C1545" s="21" t="s">
        <v>21656</v>
      </c>
      <c r="D1545" s="21" t="s">
        <v>21468</v>
      </c>
      <c r="E1545" s="21" t="s">
        <v>1365</v>
      </c>
      <c r="F1545" s="21" t="s">
        <v>1434</v>
      </c>
      <c r="G1545" s="21" t="s">
        <v>17425</v>
      </c>
      <c r="H1545" s="98" t="str">
        <f>VLOOKUP(G1545,产品名称!$A:$B,2,0)</f>
        <v>Liquid Soap 473ml</v>
      </c>
      <c r="I1545" s="173">
        <v>60.71</v>
      </c>
      <c r="J1545" s="84">
        <v>1</v>
      </c>
      <c r="K1545" s="81">
        <v>4.2000000000000003E-2</v>
      </c>
      <c r="L1545" s="176">
        <v>2.5499999999999998</v>
      </c>
      <c r="M1545" s="82"/>
      <c r="N1545" s="94">
        <v>0</v>
      </c>
      <c r="O1545" s="21" t="s">
        <v>21469</v>
      </c>
      <c r="P1545" s="21" t="s">
        <v>21657</v>
      </c>
      <c r="Q1545" s="21" t="s">
        <v>711</v>
      </c>
      <c r="S1545" s="21">
        <v>44205</v>
      </c>
    </row>
    <row r="1546" spans="1:19">
      <c r="A1546" s="21" t="s">
        <v>21488</v>
      </c>
      <c r="B1546" s="21" t="s">
        <v>21489</v>
      </c>
      <c r="C1546" s="21" t="s">
        <v>21658</v>
      </c>
      <c r="D1546" s="21" t="s">
        <v>21491</v>
      </c>
      <c r="E1546" s="21" t="s">
        <v>18699</v>
      </c>
      <c r="F1546" s="21" t="s">
        <v>1434</v>
      </c>
      <c r="G1546" s="21" t="s">
        <v>17425</v>
      </c>
      <c r="H1546" s="98" t="str">
        <f>VLOOKUP(G1546,产品名称!$A:$B,2,0)</f>
        <v>Liquid Soap 473ml</v>
      </c>
      <c r="I1546" s="173">
        <v>60.72</v>
      </c>
      <c r="J1546" s="84">
        <v>1</v>
      </c>
      <c r="K1546" s="81">
        <v>0.2</v>
      </c>
      <c r="L1546" s="176">
        <v>12.14</v>
      </c>
      <c r="M1546" s="82"/>
      <c r="N1546" s="94">
        <v>0</v>
      </c>
      <c r="O1546" s="21" t="s">
        <v>21492</v>
      </c>
      <c r="P1546" s="21" t="s">
        <v>21659</v>
      </c>
      <c r="Q1546" s="21" t="s">
        <v>18702</v>
      </c>
      <c r="S1546" s="21">
        <v>44205</v>
      </c>
    </row>
    <row r="1547" spans="1:19">
      <c r="A1547" s="21" t="s">
        <v>21482</v>
      </c>
      <c r="B1547" s="21" t="s">
        <v>21483</v>
      </c>
      <c r="C1547" s="21" t="s">
        <v>21658</v>
      </c>
      <c r="D1547" s="21" t="s">
        <v>21485</v>
      </c>
      <c r="E1547" s="21" t="s">
        <v>18699</v>
      </c>
      <c r="F1547" s="21" t="s">
        <v>1434</v>
      </c>
      <c r="G1547" s="21" t="s">
        <v>17425</v>
      </c>
      <c r="H1547" s="98" t="str">
        <f>VLOOKUP(G1547,产品名称!$A:$B,2,0)</f>
        <v>Liquid Soap 473ml</v>
      </c>
      <c r="I1547" s="173">
        <v>60.72</v>
      </c>
      <c r="J1547" s="84">
        <v>1</v>
      </c>
      <c r="K1547" s="81">
        <v>0.2</v>
      </c>
      <c r="L1547" s="176">
        <v>12.14</v>
      </c>
      <c r="M1547" s="82"/>
      <c r="N1547" s="94">
        <v>0</v>
      </c>
      <c r="O1547" s="21" t="s">
        <v>21486</v>
      </c>
      <c r="P1547" s="21" t="s">
        <v>21660</v>
      </c>
      <c r="Q1547" s="21" t="s">
        <v>18702</v>
      </c>
      <c r="S1547" s="21">
        <v>44205</v>
      </c>
    </row>
    <row r="1548" spans="1:19">
      <c r="A1548" s="21" t="s">
        <v>21386</v>
      </c>
      <c r="B1548" s="21" t="s">
        <v>21387</v>
      </c>
      <c r="C1548" s="21" t="s">
        <v>21661</v>
      </c>
      <c r="D1548" s="21" t="s">
        <v>21389</v>
      </c>
      <c r="E1548" s="21" t="s">
        <v>18699</v>
      </c>
      <c r="F1548" s="21" t="s">
        <v>1434</v>
      </c>
      <c r="G1548" s="21" t="s">
        <v>17425</v>
      </c>
      <c r="H1548" s="98" t="str">
        <f>VLOOKUP(G1548,产品名称!$A:$B,2,0)</f>
        <v>Liquid Soap 473ml</v>
      </c>
      <c r="I1548" s="173">
        <v>60.71</v>
      </c>
      <c r="J1548" s="84">
        <v>1</v>
      </c>
      <c r="K1548" s="81">
        <v>0.2</v>
      </c>
      <c r="L1548" s="176">
        <v>12.14</v>
      </c>
      <c r="M1548" s="82"/>
      <c r="N1548" s="94">
        <v>0</v>
      </c>
      <c r="O1548" s="21" t="s">
        <v>21390</v>
      </c>
      <c r="P1548" s="21" t="s">
        <v>21662</v>
      </c>
      <c r="Q1548" s="21" t="s">
        <v>18702</v>
      </c>
      <c r="S1548" s="21">
        <v>44205</v>
      </c>
    </row>
    <row r="1549" spans="1:19">
      <c r="A1549" s="21" t="s">
        <v>21476</v>
      </c>
      <c r="B1549" s="21" t="s">
        <v>21477</v>
      </c>
      <c r="C1549" s="21" t="s">
        <v>21663</v>
      </c>
      <c r="D1549" s="21" t="s">
        <v>21479</v>
      </c>
      <c r="E1549" s="21" t="s">
        <v>18699</v>
      </c>
      <c r="F1549" s="21" t="s">
        <v>1434</v>
      </c>
      <c r="G1549" s="21" t="s">
        <v>17425</v>
      </c>
      <c r="H1549" s="98" t="str">
        <f>VLOOKUP(G1549,产品名称!$A:$B,2,0)</f>
        <v>Liquid Soap 473ml</v>
      </c>
      <c r="I1549" s="173">
        <v>60.71</v>
      </c>
      <c r="J1549" s="84">
        <v>1</v>
      </c>
      <c r="K1549" s="81">
        <v>0.2</v>
      </c>
      <c r="L1549" s="176">
        <v>12.14</v>
      </c>
      <c r="M1549" s="82"/>
      <c r="N1549" s="94">
        <v>0</v>
      </c>
      <c r="O1549" s="21" t="s">
        <v>21480</v>
      </c>
      <c r="P1549" s="21" t="s">
        <v>21664</v>
      </c>
      <c r="Q1549" s="21" t="s">
        <v>18702</v>
      </c>
      <c r="S1549" s="21">
        <v>44205</v>
      </c>
    </row>
    <row r="1550" spans="1:19">
      <c r="A1550" s="21" t="s">
        <v>21494</v>
      </c>
      <c r="B1550" s="21" t="s">
        <v>21495</v>
      </c>
      <c r="C1550" s="21" t="s">
        <v>21665</v>
      </c>
      <c r="D1550" s="21" t="s">
        <v>21497</v>
      </c>
      <c r="E1550" s="21" t="s">
        <v>18699</v>
      </c>
      <c r="F1550" s="21" t="s">
        <v>1434</v>
      </c>
      <c r="G1550" s="21" t="s">
        <v>17425</v>
      </c>
      <c r="H1550" s="98" t="str">
        <f>VLOOKUP(G1550,产品名称!$A:$B,2,0)</f>
        <v>Liquid Soap 473ml</v>
      </c>
      <c r="I1550" s="173">
        <v>61.23</v>
      </c>
      <c r="J1550" s="84">
        <v>1</v>
      </c>
      <c r="K1550" s="81">
        <v>0.2</v>
      </c>
      <c r="L1550" s="176">
        <v>12.25</v>
      </c>
      <c r="M1550" s="82"/>
      <c r="N1550" s="94">
        <v>0</v>
      </c>
      <c r="O1550" s="21" t="s">
        <v>21498</v>
      </c>
      <c r="P1550" s="21" t="s">
        <v>21666</v>
      </c>
      <c r="Q1550" s="21" t="s">
        <v>18702</v>
      </c>
      <c r="S1550" s="21">
        <v>44205</v>
      </c>
    </row>
    <row r="1551" spans="1:19">
      <c r="A1551" s="21" t="s">
        <v>21621</v>
      </c>
      <c r="B1551" s="21" t="s">
        <v>21501</v>
      </c>
      <c r="C1551" s="21" t="s">
        <v>21667</v>
      </c>
      <c r="D1551" s="21" t="s">
        <v>21623</v>
      </c>
      <c r="E1551" s="21" t="s">
        <v>1365</v>
      </c>
      <c r="F1551" s="21" t="s">
        <v>1434</v>
      </c>
      <c r="G1551" s="21" t="s">
        <v>17425</v>
      </c>
      <c r="H1551" s="98" t="str">
        <f>VLOOKUP(G1551,产品名称!$A:$B,2,0)</f>
        <v>Liquid Soap 473ml</v>
      </c>
      <c r="I1551" s="173">
        <v>121.44</v>
      </c>
      <c r="J1551" s="84">
        <v>2</v>
      </c>
      <c r="K1551" s="81">
        <v>4.2000000000000003E-2</v>
      </c>
      <c r="L1551" s="176">
        <v>5.0999999999999996</v>
      </c>
      <c r="M1551" s="82"/>
      <c r="N1551" s="94">
        <v>0</v>
      </c>
      <c r="O1551" s="21" t="s">
        <v>21624</v>
      </c>
      <c r="P1551" s="21" t="s">
        <v>21668</v>
      </c>
      <c r="Q1551" s="21" t="s">
        <v>21626</v>
      </c>
      <c r="S1551" s="21">
        <v>44205</v>
      </c>
    </row>
    <row r="1552" spans="1:19">
      <c r="A1552" s="21" t="s">
        <v>21635</v>
      </c>
      <c r="B1552" s="21" t="s">
        <v>21227</v>
      </c>
      <c r="C1552" s="21" t="s">
        <v>21669</v>
      </c>
      <c r="D1552" s="21" t="s">
        <v>21637</v>
      </c>
      <c r="E1552" s="21" t="s">
        <v>1365</v>
      </c>
      <c r="F1552" s="21" t="s">
        <v>1434</v>
      </c>
      <c r="G1552" s="21" t="s">
        <v>17425</v>
      </c>
      <c r="H1552" s="98" t="str">
        <f>VLOOKUP(G1552,产品名称!$A:$B,2,0)</f>
        <v>Liquid Soap 473ml</v>
      </c>
      <c r="I1552" s="173">
        <v>121.44</v>
      </c>
      <c r="J1552" s="84">
        <v>2</v>
      </c>
      <c r="K1552" s="81">
        <v>4.2000000000000003E-2</v>
      </c>
      <c r="L1552" s="176">
        <v>5.0999999999999996</v>
      </c>
      <c r="M1552" s="82"/>
      <c r="N1552" s="94">
        <v>0</v>
      </c>
      <c r="O1552" s="21" t="s">
        <v>21638</v>
      </c>
      <c r="P1552" s="21" t="s">
        <v>21670</v>
      </c>
      <c r="Q1552" s="21" t="s">
        <v>12374</v>
      </c>
      <c r="S1552" s="21">
        <v>44205</v>
      </c>
    </row>
    <row r="1553" spans="1:19">
      <c r="A1553" s="21" t="s">
        <v>21538</v>
      </c>
      <c r="B1553" s="21" t="s">
        <v>21539</v>
      </c>
      <c r="C1553" s="21" t="s">
        <v>21671</v>
      </c>
      <c r="D1553" s="21" t="s">
        <v>21541</v>
      </c>
      <c r="E1553" s="21" t="s">
        <v>18699</v>
      </c>
      <c r="F1553" s="21" t="s">
        <v>1434</v>
      </c>
      <c r="G1553" s="21" t="s">
        <v>17425</v>
      </c>
      <c r="H1553" s="98" t="str">
        <f>VLOOKUP(G1553,产品名称!$A:$B,2,0)</f>
        <v>Liquid Soap 473ml</v>
      </c>
      <c r="I1553" s="173">
        <v>60.72</v>
      </c>
      <c r="J1553" s="84">
        <v>1</v>
      </c>
      <c r="K1553" s="81">
        <v>0.2</v>
      </c>
      <c r="L1553" s="176">
        <v>12.14</v>
      </c>
      <c r="M1553" s="82"/>
      <c r="N1553" s="94">
        <v>0</v>
      </c>
      <c r="O1553" s="21" t="s">
        <v>21542</v>
      </c>
      <c r="P1553" s="21" t="s">
        <v>21672</v>
      </c>
      <c r="Q1553" s="21" t="s">
        <v>18702</v>
      </c>
      <c r="S1553" s="21">
        <v>44205</v>
      </c>
    </row>
    <row r="1554" spans="1:19">
      <c r="A1554" s="21" t="s">
        <v>21512</v>
      </c>
      <c r="B1554" s="21" t="s">
        <v>21513</v>
      </c>
      <c r="C1554" s="21" t="s">
        <v>21673</v>
      </c>
      <c r="D1554" s="21" t="s">
        <v>21515</v>
      </c>
      <c r="E1554" s="21" t="s">
        <v>18699</v>
      </c>
      <c r="F1554" s="21" t="s">
        <v>1434</v>
      </c>
      <c r="G1554" s="21" t="s">
        <v>17425</v>
      </c>
      <c r="H1554" s="98" t="str">
        <f>VLOOKUP(G1554,产品名称!$A:$B,2,0)</f>
        <v>Liquid Soap 473ml</v>
      </c>
      <c r="I1554" s="173">
        <v>65.37</v>
      </c>
      <c r="J1554" s="84">
        <v>1</v>
      </c>
      <c r="K1554" s="81">
        <v>0.2</v>
      </c>
      <c r="L1554" s="176">
        <v>13.07</v>
      </c>
      <c r="M1554" s="82"/>
      <c r="N1554" s="94">
        <v>0</v>
      </c>
      <c r="O1554" s="21" t="s">
        <v>21516</v>
      </c>
      <c r="P1554" s="21" t="s">
        <v>21674</v>
      </c>
      <c r="Q1554" s="21" t="s">
        <v>18702</v>
      </c>
      <c r="S1554" s="21">
        <v>44205</v>
      </c>
    </row>
    <row r="1555" spans="1:19">
      <c r="A1555" s="21" t="s">
        <v>21532</v>
      </c>
      <c r="B1555" s="21" t="s">
        <v>21533</v>
      </c>
      <c r="C1555" s="21" t="s">
        <v>21675</v>
      </c>
      <c r="D1555" s="21" t="s">
        <v>21535</v>
      </c>
      <c r="E1555" s="21" t="s">
        <v>18699</v>
      </c>
      <c r="F1555" s="21" t="s">
        <v>1434</v>
      </c>
      <c r="G1555" s="21" t="s">
        <v>17425</v>
      </c>
      <c r="H1555" s="98" t="str">
        <f>VLOOKUP(G1555,产品名称!$A:$B,2,0)</f>
        <v>Liquid Soap 473ml</v>
      </c>
      <c r="I1555" s="173">
        <v>62.11</v>
      </c>
      <c r="J1555" s="84">
        <v>1</v>
      </c>
      <c r="K1555" s="81">
        <v>0.2</v>
      </c>
      <c r="L1555" s="176">
        <v>12.42</v>
      </c>
      <c r="M1555" s="82"/>
      <c r="N1555" s="94">
        <v>0</v>
      </c>
      <c r="O1555" s="21" t="s">
        <v>21536</v>
      </c>
      <c r="P1555" s="21" t="s">
        <v>21676</v>
      </c>
      <c r="Q1555" s="21" t="s">
        <v>18702</v>
      </c>
      <c r="S1555" s="21">
        <v>44205</v>
      </c>
    </row>
    <row r="1556" spans="1:19">
      <c r="A1556" s="21" t="s">
        <v>21392</v>
      </c>
      <c r="B1556" s="21" t="s">
        <v>21393</v>
      </c>
      <c r="C1556" s="21" t="s">
        <v>21677</v>
      </c>
      <c r="D1556" s="21" t="s">
        <v>21395</v>
      </c>
      <c r="E1556" s="21" t="s">
        <v>18699</v>
      </c>
      <c r="F1556" s="21" t="s">
        <v>1434</v>
      </c>
      <c r="G1556" s="21" t="s">
        <v>17425</v>
      </c>
      <c r="H1556" s="98" t="str">
        <f>VLOOKUP(G1556,产品名称!$A:$B,2,0)</f>
        <v>Liquid Soap 473ml</v>
      </c>
      <c r="I1556" s="173">
        <v>60.72</v>
      </c>
      <c r="J1556" s="84">
        <v>1</v>
      </c>
      <c r="K1556" s="81">
        <v>0.2</v>
      </c>
      <c r="L1556" s="176">
        <v>12.14</v>
      </c>
      <c r="M1556" s="82"/>
      <c r="N1556" s="94">
        <v>0</v>
      </c>
      <c r="O1556" s="21" t="s">
        <v>21396</v>
      </c>
      <c r="P1556" s="21" t="s">
        <v>21678</v>
      </c>
      <c r="Q1556" s="21" t="s">
        <v>18702</v>
      </c>
      <c r="S1556" s="21">
        <v>44205</v>
      </c>
    </row>
    <row r="1557" spans="1:19">
      <c r="A1557" s="21" t="s">
        <v>21526</v>
      </c>
      <c r="B1557" s="21" t="s">
        <v>21527</v>
      </c>
      <c r="C1557" s="21" t="s">
        <v>21679</v>
      </c>
      <c r="D1557" s="21" t="s">
        <v>21529</v>
      </c>
      <c r="E1557" s="21" t="s">
        <v>1365</v>
      </c>
      <c r="F1557" s="21" t="s">
        <v>1434</v>
      </c>
      <c r="G1557" s="21" t="s">
        <v>17425</v>
      </c>
      <c r="H1557" s="98" t="str">
        <f>VLOOKUP(G1557,产品名称!$A:$B,2,0)</f>
        <v>Liquid Soap 473ml</v>
      </c>
      <c r="I1557" s="173">
        <v>60.71</v>
      </c>
      <c r="J1557" s="84">
        <v>1</v>
      </c>
      <c r="K1557" s="81">
        <v>4.2000000000000003E-2</v>
      </c>
      <c r="L1557" s="176">
        <v>2.5499999999999998</v>
      </c>
      <c r="M1557" s="82"/>
      <c r="N1557" s="94">
        <v>0</v>
      </c>
      <c r="O1557" s="21" t="s">
        <v>21530</v>
      </c>
      <c r="P1557" s="21" t="s">
        <v>21680</v>
      </c>
      <c r="Q1557" s="21" t="s">
        <v>711</v>
      </c>
      <c r="S1557" s="21">
        <v>44205</v>
      </c>
    </row>
    <row r="1558" spans="1:19">
      <c r="A1558" s="21" t="s">
        <v>21546</v>
      </c>
      <c r="B1558" s="21" t="s">
        <v>21547</v>
      </c>
      <c r="C1558" s="21" t="s">
        <v>21681</v>
      </c>
      <c r="D1558" s="21" t="s">
        <v>18710</v>
      </c>
      <c r="E1558" s="21" t="s">
        <v>18699</v>
      </c>
      <c r="F1558" s="21" t="s">
        <v>1434</v>
      </c>
      <c r="G1558" s="21" t="s">
        <v>17425</v>
      </c>
      <c r="H1558" s="98" t="str">
        <f>VLOOKUP(G1558,产品名称!$A:$B,2,0)</f>
        <v>Liquid Soap 473ml</v>
      </c>
      <c r="I1558" s="173">
        <v>60.71</v>
      </c>
      <c r="J1558" s="84">
        <v>1</v>
      </c>
      <c r="K1558" s="81">
        <v>0.2</v>
      </c>
      <c r="L1558" s="176">
        <v>12.14</v>
      </c>
      <c r="M1558" s="82"/>
      <c r="N1558" s="94">
        <v>0</v>
      </c>
      <c r="O1558" s="21" t="s">
        <v>21549</v>
      </c>
      <c r="P1558" s="21" t="s">
        <v>21682</v>
      </c>
      <c r="Q1558" s="21" t="s">
        <v>18702</v>
      </c>
      <c r="S1558" s="21">
        <v>44205</v>
      </c>
    </row>
    <row r="1559" spans="1:19">
      <c r="A1559" s="21" t="s">
        <v>21400</v>
      </c>
      <c r="B1559" s="21" t="s">
        <v>21401</v>
      </c>
      <c r="C1559" s="21" t="s">
        <v>21683</v>
      </c>
      <c r="D1559" s="21" t="s">
        <v>21403</v>
      </c>
      <c r="E1559" s="21" t="s">
        <v>1365</v>
      </c>
      <c r="F1559" s="21" t="s">
        <v>1434</v>
      </c>
      <c r="G1559" s="21" t="s">
        <v>17425</v>
      </c>
      <c r="H1559" s="98" t="str">
        <f>VLOOKUP(G1559,产品名称!$A:$B,2,0)</f>
        <v>Liquid Soap 473ml</v>
      </c>
      <c r="I1559" s="173">
        <v>60.72</v>
      </c>
      <c r="J1559" s="84">
        <v>1</v>
      </c>
      <c r="K1559" s="81">
        <v>4.2000000000000003E-2</v>
      </c>
      <c r="L1559" s="176">
        <v>2.5499999999999998</v>
      </c>
      <c r="M1559" s="82"/>
      <c r="N1559" s="94">
        <v>0</v>
      </c>
      <c r="O1559" s="21" t="s">
        <v>21404</v>
      </c>
      <c r="P1559" s="21" t="s">
        <v>21684</v>
      </c>
      <c r="Q1559" s="21" t="s">
        <v>21406</v>
      </c>
      <c r="S1559" s="21">
        <v>44205</v>
      </c>
    </row>
    <row r="1560" spans="1:19">
      <c r="A1560" s="21" t="s">
        <v>21557</v>
      </c>
      <c r="B1560" s="21" t="s">
        <v>21558</v>
      </c>
      <c r="C1560" s="21" t="s">
        <v>21685</v>
      </c>
      <c r="D1560" s="21" t="s">
        <v>21560</v>
      </c>
      <c r="E1560" s="21" t="s">
        <v>1365</v>
      </c>
      <c r="F1560" s="21" t="s">
        <v>1434</v>
      </c>
      <c r="G1560" s="21" t="s">
        <v>17425</v>
      </c>
      <c r="H1560" s="98" t="str">
        <f>VLOOKUP(G1560,产品名称!$A:$B,2,0)</f>
        <v>Liquid Soap 473ml</v>
      </c>
      <c r="I1560" s="173">
        <v>65.489999999999995</v>
      </c>
      <c r="J1560" s="84">
        <v>1</v>
      </c>
      <c r="K1560" s="81">
        <v>4.2000000000000003E-2</v>
      </c>
      <c r="L1560" s="176">
        <v>2.75</v>
      </c>
      <c r="M1560" s="82"/>
      <c r="N1560" s="94">
        <v>0</v>
      </c>
      <c r="O1560" s="21" t="s">
        <v>21561</v>
      </c>
      <c r="P1560" s="21" t="s">
        <v>21686</v>
      </c>
      <c r="Q1560" s="21" t="s">
        <v>711</v>
      </c>
      <c r="S1560" s="21">
        <v>44205</v>
      </c>
    </row>
    <row r="1561" spans="1:19">
      <c r="A1561" s="21" t="s">
        <v>21551</v>
      </c>
      <c r="B1561" s="21" t="s">
        <v>21552</v>
      </c>
      <c r="C1561" s="21" t="s">
        <v>21687</v>
      </c>
      <c r="D1561" s="21" t="s">
        <v>21554</v>
      </c>
      <c r="E1561" s="21" t="s">
        <v>18699</v>
      </c>
      <c r="F1561" s="21" t="s">
        <v>8232</v>
      </c>
      <c r="G1561" s="21" t="s">
        <v>17429</v>
      </c>
      <c r="H1561" s="98" t="str">
        <f>VLOOKUP(G1561,产品名称!$A:$B,2,0)</f>
        <v>Liquid Soap Tea Tree 473ml</v>
      </c>
      <c r="I1561" s="173">
        <v>65.489999999999995</v>
      </c>
      <c r="J1561" s="84">
        <v>1</v>
      </c>
      <c r="K1561" s="81">
        <v>1.4999999999999999E-2</v>
      </c>
      <c r="L1561" s="176">
        <v>0.98</v>
      </c>
      <c r="M1561" s="82"/>
      <c r="N1561" s="94">
        <v>0</v>
      </c>
      <c r="O1561" s="21" t="s">
        <v>21555</v>
      </c>
      <c r="P1561" s="21" t="s">
        <v>21688</v>
      </c>
      <c r="Q1561" s="21" t="s">
        <v>18702</v>
      </c>
      <c r="S1561" s="21">
        <v>44205</v>
      </c>
    </row>
    <row r="1562" spans="1:19">
      <c r="A1562" s="21" t="s">
        <v>21689</v>
      </c>
      <c r="B1562" s="21" t="s">
        <v>21690</v>
      </c>
      <c r="C1562" s="21" t="s">
        <v>21691</v>
      </c>
      <c r="D1562" s="21" t="s">
        <v>21595</v>
      </c>
      <c r="E1562" s="21" t="s">
        <v>1365</v>
      </c>
      <c r="F1562" s="21" t="s">
        <v>1434</v>
      </c>
      <c r="G1562" s="21" t="s">
        <v>17425</v>
      </c>
      <c r="H1562" s="98" t="str">
        <f>VLOOKUP(G1562,产品名称!$A:$B,2,0)</f>
        <v>Liquid Soap 473ml</v>
      </c>
      <c r="I1562" s="173">
        <v>60.71</v>
      </c>
      <c r="J1562" s="84">
        <v>1</v>
      </c>
      <c r="K1562" s="81">
        <v>4.2000000000000003E-2</v>
      </c>
      <c r="L1562" s="176">
        <v>2.5499999999999998</v>
      </c>
      <c r="M1562" s="82"/>
      <c r="N1562" s="94">
        <v>0</v>
      </c>
      <c r="O1562" s="21" t="s">
        <v>21692</v>
      </c>
      <c r="P1562" s="21" t="s">
        <v>21693</v>
      </c>
      <c r="Q1562" s="21" t="s">
        <v>711</v>
      </c>
      <c r="S1562" s="21">
        <v>44205</v>
      </c>
    </row>
    <row r="1563" spans="1:19">
      <c r="A1563" s="21" t="s">
        <v>21694</v>
      </c>
      <c r="B1563" s="21" t="s">
        <v>21695</v>
      </c>
      <c r="C1563" s="21" t="s">
        <v>21696</v>
      </c>
      <c r="D1563" s="21" t="s">
        <v>21697</v>
      </c>
      <c r="E1563" s="21" t="s">
        <v>18699</v>
      </c>
      <c r="F1563" s="21" t="s">
        <v>1434</v>
      </c>
      <c r="G1563" s="21" t="s">
        <v>17425</v>
      </c>
      <c r="H1563" s="98" t="str">
        <f>VLOOKUP(G1563,产品名称!$A:$B,2,0)</f>
        <v>Liquid Soap 473ml</v>
      </c>
      <c r="I1563" s="173">
        <v>65.459999999999994</v>
      </c>
      <c r="J1563" s="84">
        <v>1</v>
      </c>
      <c r="K1563" s="81">
        <v>0.2</v>
      </c>
      <c r="L1563" s="176">
        <v>13.09</v>
      </c>
      <c r="M1563" s="82"/>
      <c r="N1563" s="94">
        <v>0</v>
      </c>
      <c r="O1563" s="21" t="s">
        <v>21698</v>
      </c>
      <c r="P1563" s="21" t="s">
        <v>21699</v>
      </c>
      <c r="Q1563" s="21" t="s">
        <v>18702</v>
      </c>
      <c r="S1563" s="21">
        <v>44205</v>
      </c>
    </row>
    <row r="1564" spans="1:19">
      <c r="A1564" s="21" t="s">
        <v>21280</v>
      </c>
      <c r="B1564" s="21" t="s">
        <v>21281</v>
      </c>
      <c r="C1564" s="21" t="s">
        <v>21700</v>
      </c>
      <c r="D1564" s="21" t="s">
        <v>21283</v>
      </c>
      <c r="E1564" s="21" t="s">
        <v>18699</v>
      </c>
      <c r="F1564" s="21" t="s">
        <v>1434</v>
      </c>
      <c r="G1564" s="21" t="s">
        <v>17425</v>
      </c>
      <c r="H1564" s="98" t="str">
        <f>VLOOKUP(G1564,产品名称!$A:$B,2,0)</f>
        <v>Liquid Soap 473ml</v>
      </c>
      <c r="I1564" s="173">
        <v>60.72</v>
      </c>
      <c r="J1564" s="84">
        <v>1</v>
      </c>
      <c r="K1564" s="81">
        <v>0.2</v>
      </c>
      <c r="L1564" s="176">
        <v>12.14</v>
      </c>
      <c r="M1564" s="82"/>
      <c r="N1564" s="94">
        <v>0</v>
      </c>
      <c r="O1564" s="21" t="s">
        <v>21284</v>
      </c>
      <c r="P1564" s="21" t="s">
        <v>21701</v>
      </c>
      <c r="Q1564" s="21" t="s">
        <v>18702</v>
      </c>
      <c r="S1564" s="21">
        <v>44205</v>
      </c>
    </row>
    <row r="1565" spans="1:19">
      <c r="A1565" s="21" t="s">
        <v>21702</v>
      </c>
      <c r="B1565" s="21" t="s">
        <v>21703</v>
      </c>
      <c r="C1565" s="21" t="s">
        <v>21704</v>
      </c>
      <c r="D1565" s="21" t="s">
        <v>21705</v>
      </c>
      <c r="E1565" s="21" t="s">
        <v>18699</v>
      </c>
      <c r="F1565" s="21" t="s">
        <v>1434</v>
      </c>
      <c r="G1565" s="21" t="s">
        <v>17425</v>
      </c>
      <c r="H1565" s="98" t="str">
        <f>VLOOKUP(G1565,产品名称!$A:$B,2,0)</f>
        <v>Liquid Soap 473ml</v>
      </c>
      <c r="I1565" s="173">
        <v>64.59</v>
      </c>
      <c r="J1565" s="84">
        <v>1</v>
      </c>
      <c r="K1565" s="81">
        <v>0.2</v>
      </c>
      <c r="L1565" s="176">
        <v>12.92</v>
      </c>
      <c r="M1565" s="82"/>
      <c r="N1565" s="94">
        <v>0</v>
      </c>
      <c r="O1565" s="21" t="s">
        <v>21706</v>
      </c>
      <c r="P1565" s="21" t="s">
        <v>21707</v>
      </c>
      <c r="Q1565" s="21" t="s">
        <v>18702</v>
      </c>
      <c r="S1565" s="21">
        <v>44205</v>
      </c>
    </row>
    <row r="1566" spans="1:19">
      <c r="A1566" s="21" t="s">
        <v>21708</v>
      </c>
      <c r="B1566" s="21" t="s">
        <v>21709</v>
      </c>
      <c r="C1566" s="21" t="s">
        <v>21710</v>
      </c>
      <c r="D1566" s="21" t="s">
        <v>21711</v>
      </c>
      <c r="E1566" s="21" t="s">
        <v>18699</v>
      </c>
      <c r="F1566" s="21" t="s">
        <v>1434</v>
      </c>
      <c r="G1566" s="21" t="s">
        <v>17425</v>
      </c>
      <c r="H1566" s="98" t="str">
        <f>VLOOKUP(G1566,产品名称!$A:$B,2,0)</f>
        <v>Liquid Soap 473ml</v>
      </c>
      <c r="I1566" s="173">
        <v>63.04</v>
      </c>
      <c r="J1566" s="84">
        <v>1</v>
      </c>
      <c r="K1566" s="81">
        <v>0.2</v>
      </c>
      <c r="L1566" s="176">
        <v>12.61</v>
      </c>
      <c r="M1566" s="82"/>
      <c r="N1566" s="94">
        <v>0</v>
      </c>
      <c r="O1566" s="21" t="s">
        <v>21712</v>
      </c>
      <c r="P1566" s="21" t="s">
        <v>21713</v>
      </c>
      <c r="Q1566" s="21" t="s">
        <v>18702</v>
      </c>
      <c r="S1566" s="21">
        <v>44205</v>
      </c>
    </row>
    <row r="1567" spans="1:19">
      <c r="A1567" s="21" t="s">
        <v>21714</v>
      </c>
      <c r="B1567" s="21" t="s">
        <v>21715</v>
      </c>
      <c r="C1567" s="21" t="s">
        <v>21716</v>
      </c>
      <c r="D1567" s="21" t="s">
        <v>21717</v>
      </c>
      <c r="E1567" s="21" t="s">
        <v>1365</v>
      </c>
      <c r="F1567" s="21" t="s">
        <v>1434</v>
      </c>
      <c r="G1567" s="21" t="s">
        <v>17425</v>
      </c>
      <c r="H1567" s="98" t="str">
        <f>VLOOKUP(G1567,产品名称!$A:$B,2,0)</f>
        <v>Liquid Soap 473ml</v>
      </c>
      <c r="I1567" s="173">
        <v>60.72</v>
      </c>
      <c r="J1567" s="84">
        <v>1</v>
      </c>
      <c r="K1567" s="81">
        <v>4.2000000000000003E-2</v>
      </c>
      <c r="L1567" s="176">
        <v>2.5499999999999998</v>
      </c>
      <c r="M1567" s="82"/>
      <c r="N1567" s="94">
        <v>0</v>
      </c>
      <c r="O1567" s="21" t="s">
        <v>21718</v>
      </c>
      <c r="P1567" s="21" t="s">
        <v>21719</v>
      </c>
      <c r="Q1567" s="21" t="s">
        <v>711</v>
      </c>
      <c r="S1567" s="21">
        <v>44205</v>
      </c>
    </row>
    <row r="1568" spans="1:19">
      <c r="A1568" s="21" t="s">
        <v>21720</v>
      </c>
      <c r="B1568" s="21" t="s">
        <v>21721</v>
      </c>
      <c r="C1568" s="21" t="s">
        <v>21722</v>
      </c>
      <c r="D1568" s="21" t="s">
        <v>21723</v>
      </c>
      <c r="E1568" s="21" t="s">
        <v>18699</v>
      </c>
      <c r="F1568" s="21" t="s">
        <v>1434</v>
      </c>
      <c r="G1568" s="21" t="s">
        <v>17425</v>
      </c>
      <c r="H1568" s="98" t="str">
        <f>VLOOKUP(G1568,产品名称!$A:$B,2,0)</f>
        <v>Liquid Soap 473ml</v>
      </c>
      <c r="I1568" s="173">
        <v>65.48</v>
      </c>
      <c r="J1568" s="84">
        <v>1</v>
      </c>
      <c r="K1568" s="81">
        <v>0.2</v>
      </c>
      <c r="L1568" s="176">
        <v>13.1</v>
      </c>
      <c r="M1568" s="82"/>
      <c r="N1568" s="94">
        <v>0</v>
      </c>
      <c r="O1568" s="21" t="s">
        <v>21724</v>
      </c>
      <c r="P1568" s="21" t="s">
        <v>21725</v>
      </c>
      <c r="Q1568" s="21" t="s">
        <v>18702</v>
      </c>
      <c r="S1568" s="21">
        <v>44205</v>
      </c>
    </row>
    <row r="1569" spans="1:19">
      <c r="A1569" s="21" t="s">
        <v>21726</v>
      </c>
      <c r="B1569" s="21" t="s">
        <v>21727</v>
      </c>
      <c r="C1569" s="21" t="s">
        <v>21728</v>
      </c>
      <c r="D1569" s="21" t="s">
        <v>21729</v>
      </c>
      <c r="E1569" s="21" t="s">
        <v>18699</v>
      </c>
      <c r="F1569" s="21" t="s">
        <v>1434</v>
      </c>
      <c r="G1569" s="21" t="s">
        <v>17425</v>
      </c>
      <c r="H1569" s="98" t="str">
        <f>VLOOKUP(G1569,产品名称!$A:$B,2,0)</f>
        <v>Liquid Soap 473ml</v>
      </c>
      <c r="I1569" s="173">
        <v>121.44</v>
      </c>
      <c r="J1569" s="84">
        <v>2</v>
      </c>
      <c r="K1569" s="81">
        <v>0.2</v>
      </c>
      <c r="L1569" s="176">
        <v>24.29</v>
      </c>
      <c r="M1569" s="82"/>
      <c r="N1569" s="94">
        <v>0</v>
      </c>
      <c r="O1569" s="21" t="s">
        <v>21730</v>
      </c>
      <c r="P1569" s="21" t="s">
        <v>21731</v>
      </c>
      <c r="Q1569" s="21" t="s">
        <v>18702</v>
      </c>
      <c r="S1569" s="21">
        <v>44205</v>
      </c>
    </row>
    <row r="1570" spans="1:19">
      <c r="A1570" s="21" t="s">
        <v>21301</v>
      </c>
      <c r="B1570" s="21" t="s">
        <v>21302</v>
      </c>
      <c r="C1570" s="21" t="s">
        <v>21732</v>
      </c>
      <c r="D1570" s="21" t="s">
        <v>21304</v>
      </c>
      <c r="E1570" s="21" t="s">
        <v>18699</v>
      </c>
      <c r="F1570" s="21" t="s">
        <v>1434</v>
      </c>
      <c r="G1570" s="21" t="s">
        <v>17425</v>
      </c>
      <c r="H1570" s="98" t="str">
        <f>VLOOKUP(G1570,产品名称!$A:$B,2,0)</f>
        <v>Liquid Soap 473ml</v>
      </c>
      <c r="I1570" s="173">
        <v>60.72</v>
      </c>
      <c r="J1570" s="84">
        <v>1</v>
      </c>
      <c r="K1570" s="81">
        <v>0.2</v>
      </c>
      <c r="L1570" s="176">
        <v>12.14</v>
      </c>
      <c r="M1570" s="82"/>
      <c r="N1570" s="94">
        <v>0</v>
      </c>
      <c r="O1570" s="21" t="s">
        <v>21305</v>
      </c>
      <c r="P1570" s="21" t="s">
        <v>21733</v>
      </c>
      <c r="Q1570" s="21" t="s">
        <v>18702</v>
      </c>
      <c r="S1570" s="21">
        <v>44205</v>
      </c>
    </row>
    <row r="1571" spans="1:19">
      <c r="A1571" s="21" t="s">
        <v>21272</v>
      </c>
      <c r="B1571" s="21" t="s">
        <v>21273</v>
      </c>
      <c r="C1571" s="21" t="s">
        <v>21734</v>
      </c>
      <c r="D1571" s="21" t="s">
        <v>21275</v>
      </c>
      <c r="E1571" s="21" t="s">
        <v>18699</v>
      </c>
      <c r="F1571" s="21" t="s">
        <v>1434</v>
      </c>
      <c r="G1571" s="21" t="s">
        <v>17425</v>
      </c>
      <c r="H1571" s="98" t="str">
        <f>VLOOKUP(G1571,产品名称!$A:$B,2,0)</f>
        <v>Liquid Soap 473ml</v>
      </c>
      <c r="I1571" s="173">
        <v>64.47</v>
      </c>
      <c r="J1571" s="84">
        <v>1</v>
      </c>
      <c r="K1571" s="81">
        <v>0.2</v>
      </c>
      <c r="L1571" s="176">
        <v>12.89</v>
      </c>
      <c r="M1571" s="82"/>
      <c r="N1571" s="94">
        <v>0</v>
      </c>
      <c r="O1571" s="21" t="s">
        <v>21276</v>
      </c>
      <c r="P1571" s="21" t="s">
        <v>21735</v>
      </c>
      <c r="Q1571" s="21" t="s">
        <v>18702</v>
      </c>
      <c r="S1571" s="21">
        <v>44205</v>
      </c>
    </row>
    <row r="1572" spans="1:19">
      <c r="A1572" s="21" t="s">
        <v>21720</v>
      </c>
      <c r="B1572" s="21" t="s">
        <v>21721</v>
      </c>
      <c r="C1572" s="21" t="s">
        <v>21736</v>
      </c>
      <c r="D1572" s="21" t="s">
        <v>21723</v>
      </c>
      <c r="E1572" s="21" t="s">
        <v>18699</v>
      </c>
      <c r="F1572" s="21" t="s">
        <v>1434</v>
      </c>
      <c r="G1572" s="21" t="s">
        <v>17425</v>
      </c>
      <c r="H1572" s="98" t="str">
        <f>VLOOKUP(G1572,产品名称!$A:$B,2,0)</f>
        <v>Liquid Soap 473ml</v>
      </c>
      <c r="I1572" s="173">
        <v>65.489999999999995</v>
      </c>
      <c r="J1572" s="84">
        <v>1</v>
      </c>
      <c r="K1572" s="81">
        <v>0.2</v>
      </c>
      <c r="L1572" s="176">
        <v>13.1</v>
      </c>
      <c r="M1572" s="82"/>
      <c r="N1572" s="94">
        <v>0</v>
      </c>
      <c r="O1572" s="21" t="s">
        <v>21724</v>
      </c>
      <c r="P1572" s="21" t="s">
        <v>21737</v>
      </c>
      <c r="Q1572" s="21" t="s">
        <v>18702</v>
      </c>
      <c r="S1572" s="21">
        <v>44205</v>
      </c>
    </row>
    <row r="1573" spans="1:19">
      <c r="A1573" s="21" t="s">
        <v>21280</v>
      </c>
      <c r="B1573" s="21" t="s">
        <v>21281</v>
      </c>
      <c r="C1573" s="21" t="s">
        <v>21738</v>
      </c>
      <c r="D1573" s="21" t="s">
        <v>21283</v>
      </c>
      <c r="E1573" s="21" t="s">
        <v>18699</v>
      </c>
      <c r="F1573" s="21" t="s">
        <v>1434</v>
      </c>
      <c r="G1573" s="21" t="s">
        <v>17425</v>
      </c>
      <c r="H1573" s="98" t="str">
        <f>VLOOKUP(G1573,产品名称!$A:$B,2,0)</f>
        <v>Liquid Soap 473ml</v>
      </c>
      <c r="I1573" s="173">
        <v>60.72</v>
      </c>
      <c r="J1573" s="84">
        <v>1</v>
      </c>
      <c r="K1573" s="81">
        <v>0.2</v>
      </c>
      <c r="L1573" s="176">
        <v>12.14</v>
      </c>
      <c r="M1573" s="82"/>
      <c r="N1573" s="94">
        <v>0</v>
      </c>
      <c r="O1573" s="21" t="s">
        <v>21284</v>
      </c>
      <c r="P1573" s="21" t="s">
        <v>21739</v>
      </c>
      <c r="Q1573" s="21" t="s">
        <v>18702</v>
      </c>
      <c r="S1573" s="21">
        <v>44205</v>
      </c>
    </row>
    <row r="1574" spans="1:19">
      <c r="A1574" s="21" t="s">
        <v>21689</v>
      </c>
      <c r="B1574" s="21" t="s">
        <v>21690</v>
      </c>
      <c r="C1574" s="21" t="s">
        <v>21740</v>
      </c>
      <c r="D1574" s="21" t="s">
        <v>21595</v>
      </c>
      <c r="E1574" s="21" t="s">
        <v>1365</v>
      </c>
      <c r="F1574" s="21" t="s">
        <v>1434</v>
      </c>
      <c r="G1574" s="21" t="s">
        <v>17425</v>
      </c>
      <c r="H1574" s="98" t="str">
        <f>VLOOKUP(G1574,产品名称!$A:$B,2,0)</f>
        <v>Liquid Soap 473ml</v>
      </c>
      <c r="I1574" s="173">
        <v>60.72</v>
      </c>
      <c r="J1574" s="84">
        <v>1</v>
      </c>
      <c r="K1574" s="81">
        <v>4.2000000000000003E-2</v>
      </c>
      <c r="L1574" s="176">
        <v>2.5499999999999998</v>
      </c>
      <c r="M1574" s="82"/>
      <c r="N1574" s="94">
        <v>0</v>
      </c>
      <c r="O1574" s="21" t="s">
        <v>21692</v>
      </c>
      <c r="P1574" s="21" t="s">
        <v>21741</v>
      </c>
      <c r="Q1574" s="21" t="s">
        <v>711</v>
      </c>
      <c r="S1574" s="21">
        <v>44205</v>
      </c>
    </row>
    <row r="1575" spans="1:19">
      <c r="A1575" s="21" t="s">
        <v>21708</v>
      </c>
      <c r="B1575" s="21" t="s">
        <v>21709</v>
      </c>
      <c r="C1575" s="21" t="s">
        <v>21742</v>
      </c>
      <c r="D1575" s="21" t="s">
        <v>21711</v>
      </c>
      <c r="E1575" s="21" t="s">
        <v>18699</v>
      </c>
      <c r="F1575" s="21" t="s">
        <v>1434</v>
      </c>
      <c r="G1575" s="21" t="s">
        <v>17425</v>
      </c>
      <c r="H1575" s="98" t="str">
        <f>VLOOKUP(G1575,产品名称!$A:$B,2,0)</f>
        <v>Liquid Soap 473ml</v>
      </c>
      <c r="I1575" s="173">
        <v>63.05</v>
      </c>
      <c r="J1575" s="84">
        <v>1</v>
      </c>
      <c r="K1575" s="81">
        <v>0.2</v>
      </c>
      <c r="L1575" s="176">
        <v>12.61</v>
      </c>
      <c r="M1575" s="82"/>
      <c r="N1575" s="94">
        <v>0</v>
      </c>
      <c r="O1575" s="21" t="s">
        <v>21712</v>
      </c>
      <c r="P1575" s="21" t="s">
        <v>21743</v>
      </c>
      <c r="Q1575" s="21" t="s">
        <v>18702</v>
      </c>
      <c r="S1575" s="21">
        <v>44205</v>
      </c>
    </row>
    <row r="1576" spans="1:19">
      <c r="A1576" s="21" t="s">
        <v>21744</v>
      </c>
      <c r="B1576" s="21" t="s">
        <v>21745</v>
      </c>
      <c r="C1576" s="21" t="s">
        <v>21746</v>
      </c>
      <c r="D1576" s="21" t="s">
        <v>21747</v>
      </c>
      <c r="E1576" s="21" t="s">
        <v>18699</v>
      </c>
      <c r="F1576" s="21" t="s">
        <v>1434</v>
      </c>
      <c r="G1576" s="21" t="s">
        <v>17425</v>
      </c>
      <c r="H1576" s="98" t="str">
        <f>VLOOKUP(G1576,产品名称!$A:$B,2,0)</f>
        <v>Liquid Soap 473ml</v>
      </c>
      <c r="I1576" s="173">
        <v>100.96</v>
      </c>
      <c r="J1576" s="84">
        <v>1</v>
      </c>
      <c r="K1576" s="81">
        <v>0.2</v>
      </c>
      <c r="L1576" s="176">
        <v>20.190000000000001</v>
      </c>
      <c r="M1576" s="82"/>
      <c r="N1576" s="94">
        <v>0</v>
      </c>
      <c r="O1576" s="21" t="s">
        <v>21748</v>
      </c>
      <c r="P1576" s="21" t="s">
        <v>21748</v>
      </c>
      <c r="Q1576" s="21" t="s">
        <v>18702</v>
      </c>
      <c r="S1576" s="21">
        <v>44205</v>
      </c>
    </row>
    <row r="1577" spans="1:19">
      <c r="A1577" s="21" t="s">
        <v>21720</v>
      </c>
      <c r="B1577" s="21" t="s">
        <v>21721</v>
      </c>
      <c r="C1577" s="21" t="s">
        <v>21749</v>
      </c>
      <c r="D1577" s="21" t="s">
        <v>21723</v>
      </c>
      <c r="E1577" s="21" t="s">
        <v>18699</v>
      </c>
      <c r="F1577" s="21" t="s">
        <v>1434</v>
      </c>
      <c r="G1577" s="21" t="s">
        <v>17425</v>
      </c>
      <c r="H1577" s="98" t="str">
        <f>VLOOKUP(G1577,产品名称!$A:$B,2,0)</f>
        <v>Liquid Soap 473ml</v>
      </c>
      <c r="I1577" s="173">
        <v>65.489999999999995</v>
      </c>
      <c r="J1577" s="84">
        <v>1</v>
      </c>
      <c r="K1577" s="81">
        <v>0.2</v>
      </c>
      <c r="L1577" s="176">
        <v>13.1</v>
      </c>
      <c r="M1577" s="82"/>
      <c r="N1577" s="94">
        <v>0</v>
      </c>
      <c r="O1577" s="21" t="s">
        <v>21724</v>
      </c>
      <c r="P1577" s="21" t="s">
        <v>21750</v>
      </c>
      <c r="Q1577" s="21" t="s">
        <v>18702</v>
      </c>
      <c r="S1577" s="21">
        <v>44205</v>
      </c>
    </row>
    <row r="1578" spans="1:19">
      <c r="A1578" s="21" t="s">
        <v>21301</v>
      </c>
      <c r="B1578" s="21" t="s">
        <v>21302</v>
      </c>
      <c r="C1578" s="21" t="s">
        <v>21751</v>
      </c>
      <c r="D1578" s="21" t="s">
        <v>21304</v>
      </c>
      <c r="E1578" s="21" t="s">
        <v>18699</v>
      </c>
      <c r="F1578" s="21" t="s">
        <v>1434</v>
      </c>
      <c r="G1578" s="21" t="s">
        <v>17425</v>
      </c>
      <c r="H1578" s="98" t="str">
        <f>VLOOKUP(G1578,产品名称!$A:$B,2,0)</f>
        <v>Liquid Soap 473ml</v>
      </c>
      <c r="I1578" s="173">
        <v>60.72</v>
      </c>
      <c r="J1578" s="84">
        <v>1</v>
      </c>
      <c r="K1578" s="81">
        <v>0.2</v>
      </c>
      <c r="L1578" s="176">
        <v>12.14</v>
      </c>
      <c r="M1578" s="82"/>
      <c r="N1578" s="94">
        <v>0</v>
      </c>
      <c r="O1578" s="21" t="s">
        <v>21305</v>
      </c>
      <c r="P1578" s="21" t="s">
        <v>21752</v>
      </c>
      <c r="Q1578" s="21" t="s">
        <v>18702</v>
      </c>
      <c r="S1578" s="21">
        <v>44205</v>
      </c>
    </row>
    <row r="1579" spans="1:19">
      <c r="A1579" s="21" t="s">
        <v>21702</v>
      </c>
      <c r="B1579" s="21" t="s">
        <v>21703</v>
      </c>
      <c r="C1579" s="21" t="s">
        <v>21753</v>
      </c>
      <c r="D1579" s="21" t="s">
        <v>21705</v>
      </c>
      <c r="E1579" s="21" t="s">
        <v>18699</v>
      </c>
      <c r="F1579" s="21" t="s">
        <v>1434</v>
      </c>
      <c r="G1579" s="21" t="s">
        <v>17425</v>
      </c>
      <c r="H1579" s="98" t="str">
        <f>VLOOKUP(G1579,产品名称!$A:$B,2,0)</f>
        <v>Liquid Soap 473ml</v>
      </c>
      <c r="I1579" s="173">
        <v>64.599999999999994</v>
      </c>
      <c r="J1579" s="84">
        <v>1</v>
      </c>
      <c r="K1579" s="81">
        <v>0.2</v>
      </c>
      <c r="L1579" s="176">
        <v>12.92</v>
      </c>
      <c r="M1579" s="82"/>
      <c r="N1579" s="94">
        <v>0</v>
      </c>
      <c r="O1579" s="21" t="s">
        <v>21706</v>
      </c>
      <c r="P1579" s="21" t="s">
        <v>21754</v>
      </c>
      <c r="Q1579" s="21" t="s">
        <v>18702</v>
      </c>
      <c r="S1579" s="21">
        <v>44205</v>
      </c>
    </row>
    <row r="1580" spans="1:19">
      <c r="A1580" s="21" t="s">
        <v>21307</v>
      </c>
      <c r="B1580" s="21" t="s">
        <v>21308</v>
      </c>
      <c r="C1580" s="21" t="s">
        <v>21755</v>
      </c>
      <c r="D1580" s="21" t="s">
        <v>21310</v>
      </c>
      <c r="E1580" s="21" t="s">
        <v>18699</v>
      </c>
      <c r="F1580" s="21" t="s">
        <v>1434</v>
      </c>
      <c r="G1580" s="21" t="s">
        <v>17425</v>
      </c>
      <c r="H1580" s="98" t="str">
        <f>VLOOKUP(G1580,产品名称!$A:$B,2,0)</f>
        <v>Liquid Soap 473ml</v>
      </c>
      <c r="I1580" s="173">
        <v>65.489999999999995</v>
      </c>
      <c r="J1580" s="84">
        <v>1</v>
      </c>
      <c r="K1580" s="81">
        <v>0.2</v>
      </c>
      <c r="L1580" s="176">
        <v>13.1</v>
      </c>
      <c r="M1580" s="82"/>
      <c r="N1580" s="94">
        <v>0</v>
      </c>
      <c r="O1580" s="21" t="s">
        <v>21311</v>
      </c>
      <c r="P1580" s="21" t="s">
        <v>21756</v>
      </c>
      <c r="Q1580" s="21" t="s">
        <v>18702</v>
      </c>
      <c r="S1580" s="21">
        <v>44205</v>
      </c>
    </row>
    <row r="1581" spans="1:19">
      <c r="A1581" s="21" t="s">
        <v>21539</v>
      </c>
      <c r="B1581" s="21" t="s">
        <v>21574</v>
      </c>
      <c r="C1581" s="21" t="s">
        <v>21757</v>
      </c>
      <c r="D1581" s="21" t="s">
        <v>21576</v>
      </c>
      <c r="E1581" s="21" t="s">
        <v>18699</v>
      </c>
      <c r="F1581" s="21" t="s">
        <v>1434</v>
      </c>
      <c r="G1581" s="21" t="s">
        <v>17425</v>
      </c>
      <c r="H1581" s="98" t="str">
        <f>VLOOKUP(G1581,产品名称!$A:$B,2,0)</f>
        <v>Liquid Soap 473ml</v>
      </c>
      <c r="I1581" s="173">
        <v>60.73</v>
      </c>
      <c r="J1581" s="84">
        <v>1</v>
      </c>
      <c r="K1581" s="81">
        <v>0.2</v>
      </c>
      <c r="L1581" s="176">
        <v>12.15</v>
      </c>
      <c r="M1581" s="82"/>
      <c r="N1581" s="94">
        <v>0</v>
      </c>
      <c r="O1581" s="21" t="s">
        <v>21577</v>
      </c>
      <c r="P1581" s="21" t="s">
        <v>21758</v>
      </c>
      <c r="Q1581" s="21" t="s">
        <v>18702</v>
      </c>
      <c r="S1581" s="21">
        <v>44205</v>
      </c>
    </row>
    <row r="1582" spans="1:19">
      <c r="A1582" s="21" t="s">
        <v>21569</v>
      </c>
      <c r="B1582" s="21" t="s">
        <v>21547</v>
      </c>
      <c r="C1582" s="21" t="s">
        <v>21759</v>
      </c>
      <c r="D1582" s="21" t="s">
        <v>21571</v>
      </c>
      <c r="E1582" s="21" t="s">
        <v>18699</v>
      </c>
      <c r="F1582" s="21" t="s">
        <v>1434</v>
      </c>
      <c r="G1582" s="21" t="s">
        <v>17425</v>
      </c>
      <c r="H1582" s="98" t="str">
        <f>VLOOKUP(G1582,产品名称!$A:$B,2,0)</f>
        <v>Liquid Soap 473ml</v>
      </c>
      <c r="I1582" s="173">
        <v>63.54</v>
      </c>
      <c r="J1582" s="84">
        <v>1</v>
      </c>
      <c r="K1582" s="81">
        <v>0.2</v>
      </c>
      <c r="L1582" s="176">
        <v>12.71</v>
      </c>
      <c r="M1582" s="82"/>
      <c r="N1582" s="94">
        <v>0</v>
      </c>
      <c r="O1582" s="21" t="s">
        <v>21572</v>
      </c>
      <c r="P1582" s="21" t="s">
        <v>21760</v>
      </c>
      <c r="Q1582" s="21" t="s">
        <v>18702</v>
      </c>
      <c r="S1582" s="21">
        <v>44205</v>
      </c>
    </row>
    <row r="1583" spans="1:19">
      <c r="A1583" s="21" t="s">
        <v>21579</v>
      </c>
      <c r="B1583" s="21" t="s">
        <v>21580</v>
      </c>
      <c r="C1583" s="21" t="s">
        <v>21761</v>
      </c>
      <c r="D1583" s="21" t="s">
        <v>19396</v>
      </c>
      <c r="E1583" s="21" t="s">
        <v>18699</v>
      </c>
      <c r="F1583" s="21" t="s">
        <v>1434</v>
      </c>
      <c r="G1583" s="21" t="s">
        <v>17425</v>
      </c>
      <c r="H1583" s="98" t="str">
        <f>VLOOKUP(G1583,产品名称!$A:$B,2,0)</f>
        <v>Liquid Soap 473ml</v>
      </c>
      <c r="I1583" s="173">
        <v>65.39</v>
      </c>
      <c r="J1583" s="84">
        <v>1</v>
      </c>
      <c r="K1583" s="81">
        <v>0.2</v>
      </c>
      <c r="L1583" s="176">
        <v>13.08</v>
      </c>
      <c r="M1583" s="82"/>
      <c r="N1583" s="94">
        <v>0</v>
      </c>
      <c r="O1583" s="21" t="s">
        <v>21582</v>
      </c>
      <c r="P1583" s="21" t="s">
        <v>21762</v>
      </c>
      <c r="Q1583" s="21" t="s">
        <v>18702</v>
      </c>
      <c r="S1583" s="21">
        <v>44205</v>
      </c>
    </row>
    <row r="1584" spans="1:19">
      <c r="A1584" s="21" t="s">
        <v>21584</v>
      </c>
      <c r="B1584" s="21" t="s">
        <v>21585</v>
      </c>
      <c r="C1584" s="21" t="s">
        <v>21763</v>
      </c>
      <c r="D1584" s="21" t="s">
        <v>21587</v>
      </c>
      <c r="E1584" s="21" t="s">
        <v>18699</v>
      </c>
      <c r="F1584" s="21" t="s">
        <v>1434</v>
      </c>
      <c r="G1584" s="21" t="s">
        <v>17425</v>
      </c>
      <c r="H1584" s="98" t="str">
        <f>VLOOKUP(G1584,产品名称!$A:$B,2,0)</f>
        <v>Liquid Soap 473ml</v>
      </c>
      <c r="I1584" s="173">
        <v>74.05</v>
      </c>
      <c r="J1584" s="84">
        <v>1</v>
      </c>
      <c r="K1584" s="81">
        <v>0.2</v>
      </c>
      <c r="L1584" s="176">
        <v>14.81</v>
      </c>
      <c r="M1584" s="82"/>
      <c r="N1584" s="94">
        <v>0</v>
      </c>
      <c r="O1584" s="21" t="s">
        <v>21588</v>
      </c>
      <c r="P1584" s="21" t="s">
        <v>21764</v>
      </c>
      <c r="Q1584" s="21" t="s">
        <v>18702</v>
      </c>
      <c r="S1584" s="21">
        <v>44205</v>
      </c>
    </row>
    <row r="1585" spans="1:19">
      <c r="A1585" s="21" t="s">
        <v>21694</v>
      </c>
      <c r="B1585" s="21" t="s">
        <v>21695</v>
      </c>
      <c r="C1585" s="21" t="s">
        <v>21765</v>
      </c>
      <c r="D1585" s="21" t="s">
        <v>21697</v>
      </c>
      <c r="E1585" s="21" t="s">
        <v>18699</v>
      </c>
      <c r="F1585" s="21" t="s">
        <v>1434</v>
      </c>
      <c r="G1585" s="21" t="s">
        <v>17425</v>
      </c>
      <c r="H1585" s="98" t="str">
        <f>VLOOKUP(G1585,产品名称!$A:$B,2,0)</f>
        <v>Liquid Soap 473ml</v>
      </c>
      <c r="I1585" s="173">
        <v>65.459999999999994</v>
      </c>
      <c r="J1585" s="84">
        <v>1</v>
      </c>
      <c r="K1585" s="81">
        <v>0.2</v>
      </c>
      <c r="L1585" s="176">
        <v>13.09</v>
      </c>
      <c r="M1585" s="82"/>
      <c r="N1585" s="94">
        <v>0</v>
      </c>
      <c r="O1585" s="21" t="s">
        <v>21698</v>
      </c>
      <c r="P1585" s="21" t="s">
        <v>21766</v>
      </c>
      <c r="Q1585" s="21" t="s">
        <v>18702</v>
      </c>
      <c r="S1585" s="21">
        <v>44205</v>
      </c>
    </row>
    <row r="1586" spans="1:19">
      <c r="A1586" s="21" t="s">
        <v>21592</v>
      </c>
      <c r="B1586" s="21" t="s">
        <v>21593</v>
      </c>
      <c r="C1586" s="21" t="s">
        <v>21767</v>
      </c>
      <c r="D1586" s="21" t="s">
        <v>21595</v>
      </c>
      <c r="E1586" s="21" t="s">
        <v>18699</v>
      </c>
      <c r="F1586" s="21" t="s">
        <v>1434</v>
      </c>
      <c r="G1586" s="21" t="s">
        <v>17425</v>
      </c>
      <c r="H1586" s="98" t="str">
        <f>VLOOKUP(G1586,产品名称!$A:$B,2,0)</f>
        <v>Liquid Soap 473ml</v>
      </c>
      <c r="I1586" s="173">
        <v>60.72</v>
      </c>
      <c r="J1586" s="84">
        <v>1</v>
      </c>
      <c r="K1586" s="81">
        <v>0.2</v>
      </c>
      <c r="L1586" s="176">
        <v>12.14</v>
      </c>
      <c r="M1586" s="82"/>
      <c r="N1586" s="94">
        <v>0</v>
      </c>
      <c r="O1586" s="21" t="s">
        <v>21596</v>
      </c>
      <c r="P1586" s="21" t="s">
        <v>21768</v>
      </c>
      <c r="Q1586" s="21" t="s">
        <v>18702</v>
      </c>
      <c r="S1586" s="21">
        <v>44205</v>
      </c>
    </row>
    <row r="1587" spans="1:19">
      <c r="A1587" s="21" t="s">
        <v>21563</v>
      </c>
      <c r="B1587" s="21" t="s">
        <v>21564</v>
      </c>
      <c r="C1587" s="21" t="s">
        <v>21769</v>
      </c>
      <c r="D1587" s="21" t="s">
        <v>21566</v>
      </c>
      <c r="E1587" s="21" t="s">
        <v>18699</v>
      </c>
      <c r="F1587" s="21" t="s">
        <v>1434</v>
      </c>
      <c r="G1587" s="21" t="s">
        <v>17425</v>
      </c>
      <c r="H1587" s="98" t="str">
        <f>VLOOKUP(G1587,产品名称!$A:$B,2,0)</f>
        <v>Liquid Soap 473ml</v>
      </c>
      <c r="I1587" s="173">
        <v>65.48</v>
      </c>
      <c r="J1587" s="84">
        <v>1</v>
      </c>
      <c r="K1587" s="81">
        <v>0.2</v>
      </c>
      <c r="L1587" s="176">
        <v>13.1</v>
      </c>
      <c r="M1587" s="82"/>
      <c r="N1587" s="94">
        <v>0</v>
      </c>
      <c r="O1587" s="21" t="s">
        <v>21567</v>
      </c>
      <c r="P1587" s="21" t="s">
        <v>21770</v>
      </c>
      <c r="Q1587" s="21" t="s">
        <v>18702</v>
      </c>
      <c r="S1587" s="21">
        <v>44205</v>
      </c>
    </row>
    <row r="1588" spans="1:19">
      <c r="A1588" s="21" t="s">
        <v>21614</v>
      </c>
      <c r="B1588" s="21" t="s">
        <v>21482</v>
      </c>
      <c r="C1588" s="21" t="s">
        <v>21771</v>
      </c>
      <c r="D1588" s="21" t="s">
        <v>21616</v>
      </c>
      <c r="E1588" s="21" t="s">
        <v>18699</v>
      </c>
      <c r="F1588" s="21" t="s">
        <v>1434</v>
      </c>
      <c r="G1588" s="21" t="s">
        <v>17425</v>
      </c>
      <c r="H1588" s="98" t="str">
        <f>VLOOKUP(G1588,产品名称!$A:$B,2,0)</f>
        <v>Liquid Soap 473ml</v>
      </c>
      <c r="I1588" s="173">
        <v>65.489999999999995</v>
      </c>
      <c r="J1588" s="84">
        <v>1</v>
      </c>
      <c r="K1588" s="81">
        <v>0.2</v>
      </c>
      <c r="L1588" s="176">
        <v>13.1</v>
      </c>
      <c r="M1588" s="82"/>
      <c r="N1588" s="94">
        <v>0</v>
      </c>
      <c r="O1588" s="21" t="s">
        <v>21617</v>
      </c>
      <c r="P1588" s="21" t="s">
        <v>21772</v>
      </c>
      <c r="Q1588" s="21" t="s">
        <v>18702</v>
      </c>
      <c r="S1588" s="21">
        <v>44205</v>
      </c>
    </row>
    <row r="1589" spans="1:19">
      <c r="A1589" s="21" t="s">
        <v>21689</v>
      </c>
      <c r="B1589" s="21" t="s">
        <v>21690</v>
      </c>
      <c r="C1589" s="21" t="s">
        <v>21773</v>
      </c>
      <c r="D1589" s="21" t="s">
        <v>21595</v>
      </c>
      <c r="E1589" s="21" t="s">
        <v>1365</v>
      </c>
      <c r="F1589" s="21" t="s">
        <v>1434</v>
      </c>
      <c r="G1589" s="21" t="s">
        <v>17425</v>
      </c>
      <c r="H1589" s="98" t="str">
        <f>VLOOKUP(G1589,产品名称!$A:$B,2,0)</f>
        <v>Liquid Soap 473ml</v>
      </c>
      <c r="I1589" s="173">
        <v>60.72</v>
      </c>
      <c r="J1589" s="84">
        <v>1</v>
      </c>
      <c r="K1589" s="81">
        <v>4.2000000000000003E-2</v>
      </c>
      <c r="L1589" s="176">
        <v>2.5499999999999998</v>
      </c>
      <c r="M1589" s="82"/>
      <c r="N1589" s="94">
        <v>0</v>
      </c>
      <c r="O1589" s="21" t="s">
        <v>21692</v>
      </c>
      <c r="P1589" s="21" t="s">
        <v>21774</v>
      </c>
      <c r="Q1589" s="21" t="s">
        <v>711</v>
      </c>
      <c r="S1589" s="21">
        <v>44205</v>
      </c>
    </row>
    <row r="1590" spans="1:19">
      <c r="A1590" s="21" t="s">
        <v>21569</v>
      </c>
      <c r="B1590" s="21" t="s">
        <v>21547</v>
      </c>
      <c r="C1590" s="21" t="s">
        <v>21775</v>
      </c>
      <c r="D1590" s="21" t="s">
        <v>21571</v>
      </c>
      <c r="E1590" s="21" t="s">
        <v>18699</v>
      </c>
      <c r="F1590" s="21" t="s">
        <v>1434</v>
      </c>
      <c r="G1590" s="21" t="s">
        <v>17425</v>
      </c>
      <c r="H1590" s="98" t="str">
        <f>VLOOKUP(G1590,产品名称!$A:$B,2,0)</f>
        <v>Liquid Soap 473ml</v>
      </c>
      <c r="I1590" s="173">
        <v>63.55</v>
      </c>
      <c r="J1590" s="84">
        <v>1</v>
      </c>
      <c r="K1590" s="81">
        <v>0.2</v>
      </c>
      <c r="L1590" s="176">
        <v>12.71</v>
      </c>
      <c r="M1590" s="82"/>
      <c r="N1590" s="94">
        <v>0</v>
      </c>
      <c r="O1590" s="21" t="s">
        <v>21572</v>
      </c>
      <c r="P1590" s="21" t="s">
        <v>21776</v>
      </c>
      <c r="Q1590" s="21" t="s">
        <v>18702</v>
      </c>
      <c r="S1590" s="21">
        <v>44205</v>
      </c>
    </row>
    <row r="1591" spans="1:19">
      <c r="A1591" s="21" t="s">
        <v>21579</v>
      </c>
      <c r="B1591" s="21" t="s">
        <v>21580</v>
      </c>
      <c r="C1591" s="21" t="s">
        <v>21777</v>
      </c>
      <c r="D1591" s="21" t="s">
        <v>19396</v>
      </c>
      <c r="E1591" s="21" t="s">
        <v>18699</v>
      </c>
      <c r="F1591" s="21" t="s">
        <v>1434</v>
      </c>
      <c r="G1591" s="21" t="s">
        <v>17425</v>
      </c>
      <c r="H1591" s="98" t="str">
        <f>VLOOKUP(G1591,产品名称!$A:$B,2,0)</f>
        <v>Liquid Soap 473ml</v>
      </c>
      <c r="I1591" s="173">
        <v>65.39</v>
      </c>
      <c r="J1591" s="84">
        <v>1</v>
      </c>
      <c r="K1591" s="81">
        <v>0.2</v>
      </c>
      <c r="L1591" s="176">
        <v>13.08</v>
      </c>
      <c r="M1591" s="82"/>
      <c r="N1591" s="94">
        <v>0</v>
      </c>
      <c r="O1591" s="21" t="s">
        <v>21582</v>
      </c>
      <c r="P1591" s="21" t="s">
        <v>21778</v>
      </c>
      <c r="Q1591" s="21" t="s">
        <v>18702</v>
      </c>
      <c r="S1591" s="21">
        <v>44205</v>
      </c>
    </row>
    <row r="1592" spans="1:19">
      <c r="A1592" s="21" t="s">
        <v>21592</v>
      </c>
      <c r="B1592" s="21" t="s">
        <v>21593</v>
      </c>
      <c r="C1592" s="21" t="s">
        <v>21779</v>
      </c>
      <c r="D1592" s="21" t="s">
        <v>21595</v>
      </c>
      <c r="E1592" s="21" t="s">
        <v>18699</v>
      </c>
      <c r="F1592" s="21" t="s">
        <v>1434</v>
      </c>
      <c r="G1592" s="21" t="s">
        <v>17425</v>
      </c>
      <c r="H1592" s="98" t="str">
        <f>VLOOKUP(G1592,产品名称!$A:$B,2,0)</f>
        <v>Liquid Soap 473ml</v>
      </c>
      <c r="I1592" s="173">
        <v>60.71</v>
      </c>
      <c r="J1592" s="84">
        <v>1</v>
      </c>
      <c r="K1592" s="81">
        <v>0.2</v>
      </c>
      <c r="L1592" s="176">
        <v>12.14</v>
      </c>
      <c r="M1592" s="82"/>
      <c r="N1592" s="94">
        <v>0</v>
      </c>
      <c r="O1592" s="21" t="s">
        <v>21596</v>
      </c>
      <c r="P1592" s="21" t="s">
        <v>21780</v>
      </c>
      <c r="Q1592" s="21" t="s">
        <v>18702</v>
      </c>
      <c r="S1592" s="21">
        <v>44205</v>
      </c>
    </row>
    <row r="1593" spans="1:19">
      <c r="A1593" s="21" t="s">
        <v>21584</v>
      </c>
      <c r="B1593" s="21" t="s">
        <v>21585</v>
      </c>
      <c r="C1593" s="21" t="s">
        <v>21781</v>
      </c>
      <c r="D1593" s="21" t="s">
        <v>21587</v>
      </c>
      <c r="E1593" s="21" t="s">
        <v>18699</v>
      </c>
      <c r="F1593" s="21" t="s">
        <v>1434</v>
      </c>
      <c r="G1593" s="21" t="s">
        <v>17425</v>
      </c>
      <c r="H1593" s="98" t="str">
        <f>VLOOKUP(G1593,产品名称!$A:$B,2,0)</f>
        <v>Liquid Soap 473ml</v>
      </c>
      <c r="I1593" s="173">
        <v>74.05</v>
      </c>
      <c r="J1593" s="84">
        <v>1</v>
      </c>
      <c r="K1593" s="81">
        <v>0.2</v>
      </c>
      <c r="L1593" s="176">
        <v>14.81</v>
      </c>
      <c r="M1593" s="82"/>
      <c r="N1593" s="94">
        <v>0</v>
      </c>
      <c r="O1593" s="21" t="s">
        <v>21588</v>
      </c>
      <c r="P1593" s="21" t="s">
        <v>21782</v>
      </c>
      <c r="Q1593" s="21" t="s">
        <v>18702</v>
      </c>
      <c r="S1593" s="21">
        <v>44205</v>
      </c>
    </row>
    <row r="1594" spans="1:19">
      <c r="A1594" s="21" t="s">
        <v>21694</v>
      </c>
      <c r="B1594" s="21" t="s">
        <v>21695</v>
      </c>
      <c r="C1594" s="21" t="s">
        <v>21783</v>
      </c>
      <c r="D1594" s="21" t="s">
        <v>21697</v>
      </c>
      <c r="E1594" s="21" t="s">
        <v>18699</v>
      </c>
      <c r="F1594" s="21" t="s">
        <v>1434</v>
      </c>
      <c r="G1594" s="21" t="s">
        <v>17425</v>
      </c>
      <c r="H1594" s="98" t="str">
        <f>VLOOKUP(G1594,产品名称!$A:$B,2,0)</f>
        <v>Liquid Soap 473ml</v>
      </c>
      <c r="I1594" s="173">
        <v>65.44</v>
      </c>
      <c r="J1594" s="84">
        <v>1</v>
      </c>
      <c r="K1594" s="81">
        <v>0.2</v>
      </c>
      <c r="L1594" s="176">
        <v>13.09</v>
      </c>
      <c r="M1594" s="82"/>
      <c r="N1594" s="94">
        <v>0</v>
      </c>
      <c r="O1594" s="21" t="s">
        <v>21698</v>
      </c>
      <c r="P1594" s="21" t="s">
        <v>21784</v>
      </c>
      <c r="Q1594" s="21" t="s">
        <v>18702</v>
      </c>
      <c r="S1594" s="21">
        <v>44205</v>
      </c>
    </row>
    <row r="1595" spans="1:19">
      <c r="A1595" s="21" t="s">
        <v>21702</v>
      </c>
      <c r="B1595" s="21" t="s">
        <v>21703</v>
      </c>
      <c r="C1595" s="21" t="s">
        <v>21785</v>
      </c>
      <c r="D1595" s="21" t="s">
        <v>21705</v>
      </c>
      <c r="E1595" s="21" t="s">
        <v>18699</v>
      </c>
      <c r="F1595" s="21" t="s">
        <v>1434</v>
      </c>
      <c r="G1595" s="21" t="s">
        <v>17425</v>
      </c>
      <c r="H1595" s="98" t="str">
        <f>VLOOKUP(G1595,产品名称!$A:$B,2,0)</f>
        <v>Liquid Soap 473ml</v>
      </c>
      <c r="I1595" s="173">
        <v>64.61</v>
      </c>
      <c r="J1595" s="84">
        <v>1</v>
      </c>
      <c r="K1595" s="81">
        <v>0.2</v>
      </c>
      <c r="L1595" s="176">
        <v>12.92</v>
      </c>
      <c r="M1595" s="82"/>
      <c r="N1595" s="94">
        <v>0</v>
      </c>
      <c r="O1595" s="21" t="s">
        <v>21706</v>
      </c>
      <c r="P1595" s="21" t="s">
        <v>21786</v>
      </c>
      <c r="Q1595" s="21" t="s">
        <v>18702</v>
      </c>
      <c r="S1595" s="21">
        <v>44205</v>
      </c>
    </row>
    <row r="1596" spans="1:19">
      <c r="A1596" s="21" t="s">
        <v>21708</v>
      </c>
      <c r="B1596" s="21" t="s">
        <v>21709</v>
      </c>
      <c r="C1596" s="21" t="s">
        <v>21787</v>
      </c>
      <c r="D1596" s="21" t="s">
        <v>21711</v>
      </c>
      <c r="E1596" s="21" t="s">
        <v>18699</v>
      </c>
      <c r="F1596" s="21" t="s">
        <v>1434</v>
      </c>
      <c r="G1596" s="21" t="s">
        <v>17425</v>
      </c>
      <c r="H1596" s="98" t="str">
        <f>VLOOKUP(G1596,产品名称!$A:$B,2,0)</f>
        <v>Liquid Soap 473ml</v>
      </c>
      <c r="I1596" s="173">
        <v>63.06</v>
      </c>
      <c r="J1596" s="84">
        <v>1</v>
      </c>
      <c r="K1596" s="81">
        <v>0.2</v>
      </c>
      <c r="L1596" s="176">
        <v>12.61</v>
      </c>
      <c r="M1596" s="82"/>
      <c r="N1596" s="94">
        <v>0</v>
      </c>
      <c r="O1596" s="21" t="s">
        <v>21712</v>
      </c>
      <c r="P1596" s="21" t="s">
        <v>21788</v>
      </c>
      <c r="Q1596" s="21" t="s">
        <v>18702</v>
      </c>
      <c r="S1596" s="21">
        <v>44205</v>
      </c>
    </row>
    <row r="1597" spans="1:19">
      <c r="A1597" s="21" t="s">
        <v>21614</v>
      </c>
      <c r="B1597" s="21" t="s">
        <v>21482</v>
      </c>
      <c r="C1597" s="21" t="s">
        <v>21789</v>
      </c>
      <c r="D1597" s="21" t="s">
        <v>21616</v>
      </c>
      <c r="E1597" s="21" t="s">
        <v>18699</v>
      </c>
      <c r="F1597" s="21" t="s">
        <v>1434</v>
      </c>
      <c r="G1597" s="21" t="s">
        <v>17425</v>
      </c>
      <c r="H1597" s="98" t="str">
        <f>VLOOKUP(G1597,产品名称!$A:$B,2,0)</f>
        <v>Liquid Soap 473ml</v>
      </c>
      <c r="I1597" s="173">
        <v>65.489999999999995</v>
      </c>
      <c r="J1597" s="84">
        <v>1</v>
      </c>
      <c r="K1597" s="81">
        <v>0.2</v>
      </c>
      <c r="L1597" s="176">
        <v>13.1</v>
      </c>
      <c r="M1597" s="82"/>
      <c r="N1597" s="94">
        <v>0</v>
      </c>
      <c r="O1597" s="21" t="s">
        <v>21617</v>
      </c>
      <c r="P1597" s="21" t="s">
        <v>21790</v>
      </c>
      <c r="Q1597" s="21" t="s">
        <v>18702</v>
      </c>
      <c r="S1597" s="21">
        <v>44205</v>
      </c>
    </row>
    <row r="1598" spans="1:19">
      <c r="A1598" s="21" t="s">
        <v>21714</v>
      </c>
      <c r="B1598" s="21" t="s">
        <v>21715</v>
      </c>
      <c r="C1598" s="21" t="s">
        <v>21791</v>
      </c>
      <c r="D1598" s="21" t="s">
        <v>21717</v>
      </c>
      <c r="E1598" s="21" t="s">
        <v>1365</v>
      </c>
      <c r="F1598" s="21" t="s">
        <v>1434</v>
      </c>
      <c r="G1598" s="21" t="s">
        <v>17425</v>
      </c>
      <c r="H1598" s="98" t="str">
        <f>VLOOKUP(G1598,产品名称!$A:$B,2,0)</f>
        <v>Liquid Soap 473ml</v>
      </c>
      <c r="I1598" s="173">
        <v>121.44</v>
      </c>
      <c r="J1598" s="84">
        <v>2</v>
      </c>
      <c r="K1598" s="81">
        <v>4.2000000000000003E-2</v>
      </c>
      <c r="L1598" s="176">
        <v>5.0999999999999996</v>
      </c>
      <c r="M1598" s="82"/>
      <c r="N1598" s="94">
        <v>0</v>
      </c>
      <c r="O1598" s="21" t="s">
        <v>21718</v>
      </c>
      <c r="P1598" s="21" t="s">
        <v>21792</v>
      </c>
      <c r="Q1598" s="21" t="s">
        <v>711</v>
      </c>
      <c r="S1598" s="21">
        <v>44205</v>
      </c>
    </row>
    <row r="1599" spans="1:19">
      <c r="A1599" s="21" t="s">
        <v>21726</v>
      </c>
      <c r="B1599" s="21" t="s">
        <v>21727</v>
      </c>
      <c r="C1599" s="21" t="s">
        <v>21793</v>
      </c>
      <c r="D1599" s="21" t="s">
        <v>21729</v>
      </c>
      <c r="E1599" s="21" t="s">
        <v>18699</v>
      </c>
      <c r="F1599" s="21" t="s">
        <v>1434</v>
      </c>
      <c r="G1599" s="21" t="s">
        <v>17425</v>
      </c>
      <c r="H1599" s="98" t="str">
        <f>VLOOKUP(G1599,产品名称!$A:$B,2,0)</f>
        <v>Liquid Soap 473ml</v>
      </c>
      <c r="I1599" s="173">
        <v>60.72</v>
      </c>
      <c r="J1599" s="84">
        <v>1</v>
      </c>
      <c r="K1599" s="81">
        <v>0.2</v>
      </c>
      <c r="L1599" s="176">
        <v>12.14</v>
      </c>
      <c r="M1599" s="82"/>
      <c r="N1599" s="94">
        <v>0</v>
      </c>
      <c r="O1599" s="21" t="s">
        <v>21730</v>
      </c>
      <c r="P1599" s="21" t="s">
        <v>21794</v>
      </c>
      <c r="Q1599" s="21" t="s">
        <v>18702</v>
      </c>
      <c r="S1599" s="21">
        <v>44205</v>
      </c>
    </row>
    <row r="1600" spans="1:19">
      <c r="A1600" s="21" t="s">
        <v>21795</v>
      </c>
      <c r="B1600" s="21" t="s">
        <v>21796</v>
      </c>
      <c r="C1600" s="21" t="s">
        <v>21797</v>
      </c>
      <c r="D1600" s="21" t="s">
        <v>21798</v>
      </c>
      <c r="E1600" s="21" t="s">
        <v>18699</v>
      </c>
      <c r="F1600" s="21" t="s">
        <v>1434</v>
      </c>
      <c r="G1600" s="21" t="s">
        <v>17425</v>
      </c>
      <c r="H1600" s="98" t="str">
        <f>VLOOKUP(G1600,产品名称!$A:$B,2,0)</f>
        <v>Liquid Soap 473ml</v>
      </c>
      <c r="I1600" s="173">
        <v>60.72</v>
      </c>
      <c r="J1600" s="84">
        <v>1</v>
      </c>
      <c r="K1600" s="81">
        <v>0.2</v>
      </c>
      <c r="L1600" s="176">
        <v>12.14</v>
      </c>
      <c r="M1600" s="82"/>
      <c r="N1600" s="94">
        <v>0</v>
      </c>
      <c r="O1600" s="21" t="s">
        <v>21799</v>
      </c>
      <c r="P1600" s="21" t="s">
        <v>21800</v>
      </c>
      <c r="Q1600" s="21" t="s">
        <v>18702</v>
      </c>
      <c r="S1600" s="21">
        <v>44205</v>
      </c>
    </row>
    <row r="1601" spans="1:19">
      <c r="A1601" s="21" t="s">
        <v>21801</v>
      </c>
      <c r="B1601" s="21" t="s">
        <v>21802</v>
      </c>
      <c r="C1601" s="21" t="s">
        <v>21803</v>
      </c>
      <c r="D1601" s="21" t="s">
        <v>21804</v>
      </c>
      <c r="E1601" s="21" t="s">
        <v>18699</v>
      </c>
      <c r="F1601" s="21" t="s">
        <v>1434</v>
      </c>
      <c r="G1601" s="21" t="s">
        <v>17425</v>
      </c>
      <c r="H1601" s="98" t="str">
        <f>VLOOKUP(G1601,产品名称!$A:$B,2,0)</f>
        <v>Liquid Soap 473ml</v>
      </c>
      <c r="I1601" s="173">
        <v>64.02</v>
      </c>
      <c r="J1601" s="84">
        <v>1</v>
      </c>
      <c r="K1601" s="81">
        <v>0.2</v>
      </c>
      <c r="L1601" s="176">
        <v>12.8</v>
      </c>
      <c r="M1601" s="82"/>
      <c r="N1601" s="94">
        <v>0</v>
      </c>
      <c r="O1601" s="21" t="s">
        <v>21805</v>
      </c>
      <c r="P1601" s="21" t="s">
        <v>21806</v>
      </c>
      <c r="Q1601" s="21" t="s">
        <v>18702</v>
      </c>
      <c r="S1601" s="21">
        <v>44205</v>
      </c>
    </row>
    <row r="1602" spans="1:19">
      <c r="A1602" s="21" t="s">
        <v>21807</v>
      </c>
      <c r="B1602" s="21" t="s">
        <v>21808</v>
      </c>
      <c r="C1602" s="21" t="s">
        <v>21809</v>
      </c>
      <c r="D1602" s="21" t="s">
        <v>21810</v>
      </c>
      <c r="E1602" s="21" t="s">
        <v>18699</v>
      </c>
      <c r="F1602" s="21" t="s">
        <v>1434</v>
      </c>
      <c r="G1602" s="21" t="s">
        <v>17425</v>
      </c>
      <c r="H1602" s="98" t="str">
        <f>VLOOKUP(G1602,产品名称!$A:$B,2,0)</f>
        <v>Liquid Soap 473ml</v>
      </c>
      <c r="I1602" s="173">
        <v>60.72</v>
      </c>
      <c r="J1602" s="84">
        <v>1</v>
      </c>
      <c r="K1602" s="81">
        <v>0.2</v>
      </c>
      <c r="L1602" s="176">
        <v>12.14</v>
      </c>
      <c r="M1602" s="82"/>
      <c r="N1602" s="94">
        <v>0</v>
      </c>
      <c r="O1602" s="21" t="s">
        <v>21811</v>
      </c>
      <c r="P1602" s="21" t="s">
        <v>21812</v>
      </c>
      <c r="Q1602" s="21" t="s">
        <v>18702</v>
      </c>
      <c r="S1602" s="21">
        <v>44205</v>
      </c>
    </row>
    <row r="1603" spans="1:19">
      <c r="A1603" s="21" t="s">
        <v>21813</v>
      </c>
      <c r="B1603" s="21" t="s">
        <v>21814</v>
      </c>
      <c r="C1603" s="21" t="s">
        <v>21815</v>
      </c>
      <c r="D1603" s="21" t="s">
        <v>21816</v>
      </c>
      <c r="E1603" s="21" t="s">
        <v>1365</v>
      </c>
      <c r="F1603" s="21" t="s">
        <v>1434</v>
      </c>
      <c r="G1603" s="21" t="s">
        <v>17425</v>
      </c>
      <c r="H1603" s="98" t="str">
        <f>VLOOKUP(G1603,产品名称!$A:$B,2,0)</f>
        <v>Liquid Soap 473ml</v>
      </c>
      <c r="I1603" s="173">
        <v>60.72</v>
      </c>
      <c r="J1603" s="84">
        <v>1</v>
      </c>
      <c r="K1603" s="81">
        <v>4.2000000000000003E-2</v>
      </c>
      <c r="L1603" s="176">
        <v>2.5499999999999998</v>
      </c>
      <c r="M1603" s="82"/>
      <c r="N1603" s="94">
        <v>0</v>
      </c>
      <c r="O1603" s="21" t="s">
        <v>21817</v>
      </c>
      <c r="P1603" s="21" t="s">
        <v>21818</v>
      </c>
      <c r="Q1603" s="21" t="s">
        <v>711</v>
      </c>
      <c r="S1603" s="21">
        <v>44205</v>
      </c>
    </row>
    <row r="1604" spans="1:19">
      <c r="A1604" s="21" t="s">
        <v>21819</v>
      </c>
      <c r="B1604" s="21" t="s">
        <v>21820</v>
      </c>
      <c r="C1604" s="21" t="s">
        <v>21821</v>
      </c>
      <c r="D1604" s="21" t="s">
        <v>21822</v>
      </c>
      <c r="E1604" s="21" t="s">
        <v>18699</v>
      </c>
      <c r="F1604" s="21" t="s">
        <v>1434</v>
      </c>
      <c r="G1604" s="21" t="s">
        <v>17425</v>
      </c>
      <c r="H1604" s="98" t="str">
        <f>VLOOKUP(G1604,产品名称!$A:$B,2,0)</f>
        <v>Liquid Soap 473ml</v>
      </c>
      <c r="I1604" s="173">
        <v>60.71</v>
      </c>
      <c r="J1604" s="84">
        <v>1</v>
      </c>
      <c r="K1604" s="81">
        <v>0.2</v>
      </c>
      <c r="L1604" s="176">
        <v>12.14</v>
      </c>
      <c r="M1604" s="82"/>
      <c r="N1604" s="94">
        <v>0</v>
      </c>
      <c r="O1604" s="21" t="s">
        <v>21823</v>
      </c>
      <c r="P1604" s="21" t="s">
        <v>21824</v>
      </c>
      <c r="Q1604" s="21" t="s">
        <v>18702</v>
      </c>
      <c r="S1604" s="21">
        <v>44205</v>
      </c>
    </row>
    <row r="1605" spans="1:19">
      <c r="A1605" s="21" t="s">
        <v>21825</v>
      </c>
      <c r="B1605" s="21" t="s">
        <v>21826</v>
      </c>
      <c r="C1605" s="21" t="s">
        <v>21827</v>
      </c>
      <c r="D1605" s="21" t="s">
        <v>21828</v>
      </c>
      <c r="E1605" s="21" t="s">
        <v>18699</v>
      </c>
      <c r="F1605" s="21" t="s">
        <v>1434</v>
      </c>
      <c r="G1605" s="21" t="s">
        <v>17425</v>
      </c>
      <c r="H1605" s="98" t="str">
        <f>VLOOKUP(G1605,产品名称!$A:$B,2,0)</f>
        <v>Liquid Soap 473ml</v>
      </c>
      <c r="I1605" s="173">
        <v>60.72</v>
      </c>
      <c r="J1605" s="84">
        <v>1</v>
      </c>
      <c r="K1605" s="81">
        <v>0.2</v>
      </c>
      <c r="L1605" s="176">
        <v>12.14</v>
      </c>
      <c r="M1605" s="82"/>
      <c r="N1605" s="94">
        <v>0</v>
      </c>
      <c r="O1605" s="21" t="s">
        <v>21829</v>
      </c>
      <c r="P1605" s="21" t="s">
        <v>21830</v>
      </c>
      <c r="Q1605" s="21" t="s">
        <v>18702</v>
      </c>
      <c r="S1605" s="21">
        <v>44205</v>
      </c>
    </row>
    <row r="1606" spans="1:19">
      <c r="A1606" s="21" t="s">
        <v>21831</v>
      </c>
      <c r="B1606" s="21" t="s">
        <v>21832</v>
      </c>
      <c r="C1606" s="21" t="s">
        <v>21833</v>
      </c>
      <c r="D1606" s="21" t="s">
        <v>21834</v>
      </c>
      <c r="E1606" s="21" t="s">
        <v>18699</v>
      </c>
      <c r="F1606" s="21" t="s">
        <v>1434</v>
      </c>
      <c r="G1606" s="21" t="s">
        <v>17425</v>
      </c>
      <c r="H1606" s="98" t="str">
        <f>VLOOKUP(G1606,产品名称!$A:$B,2,0)</f>
        <v>Liquid Soap 473ml</v>
      </c>
      <c r="I1606" s="173">
        <v>60.71</v>
      </c>
      <c r="J1606" s="84">
        <v>1</v>
      </c>
      <c r="K1606" s="81">
        <v>0.2</v>
      </c>
      <c r="L1606" s="176">
        <v>12.14</v>
      </c>
      <c r="M1606" s="82"/>
      <c r="N1606" s="94">
        <v>0</v>
      </c>
      <c r="O1606" s="21" t="s">
        <v>21835</v>
      </c>
      <c r="P1606" s="21" t="s">
        <v>21836</v>
      </c>
      <c r="Q1606" s="21" t="s">
        <v>18702</v>
      </c>
      <c r="S1606" s="21">
        <v>44205</v>
      </c>
    </row>
    <row r="1607" spans="1:19">
      <c r="A1607" s="21" t="s">
        <v>21837</v>
      </c>
      <c r="B1607" s="21" t="s">
        <v>21838</v>
      </c>
      <c r="C1607" s="21" t="s">
        <v>21839</v>
      </c>
      <c r="D1607" s="21" t="s">
        <v>21840</v>
      </c>
      <c r="E1607" s="21" t="s">
        <v>18699</v>
      </c>
      <c r="F1607" s="21" t="s">
        <v>1434</v>
      </c>
      <c r="G1607" s="21" t="s">
        <v>17425</v>
      </c>
      <c r="H1607" s="98" t="str">
        <f>VLOOKUP(G1607,产品名称!$A:$B,2,0)</f>
        <v>Liquid Soap 473ml</v>
      </c>
      <c r="I1607" s="173">
        <v>60.72</v>
      </c>
      <c r="J1607" s="84">
        <v>1</v>
      </c>
      <c r="K1607" s="81">
        <v>0.2</v>
      </c>
      <c r="L1607" s="176">
        <v>12.14</v>
      </c>
      <c r="M1607" s="82"/>
      <c r="N1607" s="94">
        <v>0</v>
      </c>
      <c r="O1607" s="21" t="s">
        <v>21841</v>
      </c>
      <c r="P1607" s="21" t="s">
        <v>21842</v>
      </c>
      <c r="Q1607" s="21" t="s">
        <v>18702</v>
      </c>
      <c r="S1607" s="21">
        <v>44205</v>
      </c>
    </row>
    <row r="1608" spans="1:19">
      <c r="A1608" s="21" t="s">
        <v>21843</v>
      </c>
      <c r="B1608" s="21" t="s">
        <v>21844</v>
      </c>
      <c r="C1608" s="21" t="s">
        <v>21845</v>
      </c>
      <c r="D1608" s="21" t="s">
        <v>21846</v>
      </c>
      <c r="E1608" s="21" t="s">
        <v>18699</v>
      </c>
      <c r="F1608" s="21" t="s">
        <v>1434</v>
      </c>
      <c r="G1608" s="21" t="s">
        <v>17425</v>
      </c>
      <c r="H1608" s="98" t="str">
        <f>VLOOKUP(G1608,产品名称!$A:$B,2,0)</f>
        <v>Liquid Soap 473ml</v>
      </c>
      <c r="I1608" s="173">
        <v>62.04</v>
      </c>
      <c r="J1608" s="84">
        <v>1</v>
      </c>
      <c r="K1608" s="81">
        <v>0.2</v>
      </c>
      <c r="L1608" s="176">
        <v>12.41</v>
      </c>
      <c r="M1608" s="82"/>
      <c r="N1608" s="94">
        <v>0</v>
      </c>
      <c r="O1608" s="21" t="s">
        <v>21847</v>
      </c>
      <c r="P1608" s="21" t="s">
        <v>21848</v>
      </c>
      <c r="Q1608" s="21" t="s">
        <v>18702</v>
      </c>
      <c r="S1608" s="21">
        <v>44205</v>
      </c>
    </row>
    <row r="1609" spans="1:19">
      <c r="A1609" s="21" t="s">
        <v>21849</v>
      </c>
      <c r="B1609" s="21" t="s">
        <v>21850</v>
      </c>
      <c r="C1609" s="21" t="s">
        <v>21851</v>
      </c>
      <c r="D1609" s="21" t="s">
        <v>21852</v>
      </c>
      <c r="E1609" s="21" t="s">
        <v>18699</v>
      </c>
      <c r="F1609" s="21" t="s">
        <v>1434</v>
      </c>
      <c r="G1609" s="21" t="s">
        <v>17425</v>
      </c>
      <c r="H1609" s="98" t="str">
        <f>VLOOKUP(G1609,产品名称!$A:$B,2,0)</f>
        <v>Liquid Soap 473ml</v>
      </c>
      <c r="I1609" s="173">
        <v>60.72</v>
      </c>
      <c r="J1609" s="84">
        <v>1</v>
      </c>
      <c r="K1609" s="81">
        <v>0.2</v>
      </c>
      <c r="L1609" s="176">
        <v>12.14</v>
      </c>
      <c r="M1609" s="82"/>
      <c r="N1609" s="94">
        <v>0</v>
      </c>
      <c r="O1609" s="21" t="s">
        <v>21853</v>
      </c>
      <c r="P1609" s="21" t="s">
        <v>21854</v>
      </c>
      <c r="Q1609" s="21" t="s">
        <v>18702</v>
      </c>
      <c r="S1609" s="21">
        <v>44205</v>
      </c>
    </row>
    <row r="1610" spans="1:19">
      <c r="A1610" s="21" t="s">
        <v>21855</v>
      </c>
      <c r="B1610" s="21" t="s">
        <v>21856</v>
      </c>
      <c r="C1610" s="21" t="s">
        <v>21857</v>
      </c>
      <c r="D1610" s="21" t="s">
        <v>21858</v>
      </c>
      <c r="E1610" s="21" t="s">
        <v>1365</v>
      </c>
      <c r="F1610" s="21" t="s">
        <v>1434</v>
      </c>
      <c r="G1610" s="21" t="s">
        <v>17425</v>
      </c>
      <c r="H1610" s="98" t="str">
        <f>VLOOKUP(G1610,产品名称!$A:$B,2,0)</f>
        <v>Liquid Soap 473ml</v>
      </c>
      <c r="I1610" s="173">
        <v>60.71</v>
      </c>
      <c r="J1610" s="84">
        <v>1</v>
      </c>
      <c r="K1610" s="81">
        <v>4.2000000000000003E-2</v>
      </c>
      <c r="L1610" s="176">
        <v>2.5499999999999998</v>
      </c>
      <c r="M1610" s="82"/>
      <c r="N1610" s="94">
        <v>0</v>
      </c>
      <c r="O1610" s="21" t="s">
        <v>21859</v>
      </c>
      <c r="P1610" s="21" t="s">
        <v>21860</v>
      </c>
      <c r="Q1610" s="21" t="s">
        <v>21113</v>
      </c>
      <c r="S1610" s="21">
        <v>44205</v>
      </c>
    </row>
    <row r="1611" spans="1:19">
      <c r="A1611" s="21" t="s">
        <v>21861</v>
      </c>
      <c r="B1611" s="21" t="s">
        <v>21862</v>
      </c>
      <c r="C1611" s="21" t="s">
        <v>21863</v>
      </c>
      <c r="D1611" s="21" t="s">
        <v>21864</v>
      </c>
      <c r="E1611" s="21" t="s">
        <v>18699</v>
      </c>
      <c r="F1611" s="21" t="s">
        <v>1434</v>
      </c>
      <c r="G1611" s="21" t="s">
        <v>17425</v>
      </c>
      <c r="H1611" s="98" t="str">
        <f>VLOOKUP(G1611,产品名称!$A:$B,2,0)</f>
        <v>Liquid Soap 473ml</v>
      </c>
      <c r="I1611" s="173">
        <v>60.72</v>
      </c>
      <c r="J1611" s="84">
        <v>1</v>
      </c>
      <c r="K1611" s="81">
        <v>0.2</v>
      </c>
      <c r="L1611" s="176">
        <v>12.14</v>
      </c>
      <c r="M1611" s="82"/>
      <c r="N1611" s="94">
        <v>0</v>
      </c>
      <c r="O1611" s="21" t="s">
        <v>21865</v>
      </c>
      <c r="P1611" s="21" t="s">
        <v>21866</v>
      </c>
      <c r="Q1611" s="21" t="s">
        <v>18702</v>
      </c>
      <c r="S1611" s="21">
        <v>44205</v>
      </c>
    </row>
    <row r="1612" spans="1:19">
      <c r="A1612" s="21" t="s">
        <v>21867</v>
      </c>
      <c r="B1612" s="21" t="s">
        <v>21868</v>
      </c>
      <c r="C1612" s="21" t="s">
        <v>21869</v>
      </c>
      <c r="D1612" s="21" t="s">
        <v>21870</v>
      </c>
      <c r="E1612" s="21" t="s">
        <v>1365</v>
      </c>
      <c r="F1612" s="21" t="s">
        <v>1434</v>
      </c>
      <c r="G1612" s="21" t="s">
        <v>17425</v>
      </c>
      <c r="H1612" s="98" t="str">
        <f>VLOOKUP(G1612,产品名称!$A:$B,2,0)</f>
        <v>Liquid Soap 473ml</v>
      </c>
      <c r="I1612" s="173">
        <v>61.11</v>
      </c>
      <c r="J1612" s="84">
        <v>1</v>
      </c>
      <c r="K1612" s="81">
        <v>4.2000000000000003E-2</v>
      </c>
      <c r="L1612" s="176">
        <v>2.57</v>
      </c>
      <c r="M1612" s="82"/>
      <c r="N1612" s="94">
        <v>0</v>
      </c>
      <c r="O1612" s="21" t="s">
        <v>21871</v>
      </c>
      <c r="P1612" s="21" t="s">
        <v>21872</v>
      </c>
      <c r="Q1612" s="21" t="s">
        <v>711</v>
      </c>
      <c r="S1612" s="21">
        <v>44205</v>
      </c>
    </row>
    <row r="1613" spans="1:19">
      <c r="A1613" s="21" t="s">
        <v>21873</v>
      </c>
      <c r="B1613" s="21" t="s">
        <v>21874</v>
      </c>
      <c r="C1613" s="21" t="s">
        <v>21875</v>
      </c>
      <c r="D1613" s="21" t="s">
        <v>21876</v>
      </c>
      <c r="E1613" s="21" t="s">
        <v>18699</v>
      </c>
      <c r="F1613" s="21" t="s">
        <v>1434</v>
      </c>
      <c r="G1613" s="21" t="s">
        <v>17425</v>
      </c>
      <c r="H1613" s="98" t="str">
        <f>VLOOKUP(G1613,产品名称!$A:$B,2,0)</f>
        <v>Liquid Soap 473ml</v>
      </c>
      <c r="I1613" s="173">
        <v>100.96</v>
      </c>
      <c r="J1613" s="84">
        <v>1</v>
      </c>
      <c r="K1613" s="81">
        <v>0.2</v>
      </c>
      <c r="L1613" s="176">
        <v>20.190000000000001</v>
      </c>
      <c r="M1613" s="82"/>
      <c r="N1613" s="94">
        <v>0</v>
      </c>
      <c r="O1613" s="21" t="s">
        <v>21877</v>
      </c>
      <c r="P1613" s="21" t="s">
        <v>21877</v>
      </c>
      <c r="Q1613" s="21" t="s">
        <v>18702</v>
      </c>
      <c r="S1613" s="21">
        <v>44205</v>
      </c>
    </row>
    <row r="1614" spans="1:19">
      <c r="A1614" s="21" t="s">
        <v>21795</v>
      </c>
      <c r="B1614" s="21" t="s">
        <v>21796</v>
      </c>
      <c r="C1614" s="21" t="s">
        <v>21878</v>
      </c>
      <c r="D1614" s="21" t="s">
        <v>21798</v>
      </c>
      <c r="E1614" s="21" t="s">
        <v>18699</v>
      </c>
      <c r="F1614" s="21" t="s">
        <v>1434</v>
      </c>
      <c r="G1614" s="21" t="s">
        <v>17425</v>
      </c>
      <c r="H1614" s="98" t="str">
        <f>VLOOKUP(G1614,产品名称!$A:$B,2,0)</f>
        <v>Liquid Soap 473ml</v>
      </c>
      <c r="I1614" s="173">
        <v>60.71</v>
      </c>
      <c r="J1614" s="84">
        <v>1</v>
      </c>
      <c r="K1614" s="81">
        <v>0.2</v>
      </c>
      <c r="L1614" s="176">
        <v>12.14</v>
      </c>
      <c r="M1614" s="82"/>
      <c r="N1614" s="94">
        <v>0</v>
      </c>
      <c r="O1614" s="21" t="s">
        <v>21799</v>
      </c>
      <c r="P1614" s="21" t="s">
        <v>21879</v>
      </c>
      <c r="Q1614" s="21" t="s">
        <v>18702</v>
      </c>
      <c r="S1614" s="21">
        <v>44205</v>
      </c>
    </row>
    <row r="1615" spans="1:19">
      <c r="A1615" s="21" t="s">
        <v>21880</v>
      </c>
      <c r="B1615" s="21" t="s">
        <v>21881</v>
      </c>
      <c r="C1615" s="21" t="s">
        <v>21882</v>
      </c>
      <c r="D1615" s="21" t="s">
        <v>21883</v>
      </c>
      <c r="E1615" s="21" t="s">
        <v>1365</v>
      </c>
      <c r="F1615" s="21" t="s">
        <v>1434</v>
      </c>
      <c r="G1615" s="21" t="s">
        <v>17425</v>
      </c>
      <c r="H1615" s="98" t="str">
        <f>VLOOKUP(G1615,产品名称!$A:$B,2,0)</f>
        <v>Liquid Soap 473ml</v>
      </c>
      <c r="I1615" s="173">
        <v>60.72</v>
      </c>
      <c r="J1615" s="84">
        <v>1</v>
      </c>
      <c r="K1615" s="81">
        <v>4.2000000000000003E-2</v>
      </c>
      <c r="L1615" s="176">
        <v>2.5499999999999998</v>
      </c>
      <c r="M1615" s="82"/>
      <c r="N1615" s="94">
        <v>0</v>
      </c>
      <c r="O1615" s="21" t="s">
        <v>21884</v>
      </c>
      <c r="P1615" s="21" t="s">
        <v>21885</v>
      </c>
      <c r="Q1615" s="21" t="s">
        <v>711</v>
      </c>
      <c r="S1615" s="21">
        <v>44205</v>
      </c>
    </row>
    <row r="1616" spans="1:19">
      <c r="A1616" s="21" t="s">
        <v>21813</v>
      </c>
      <c r="B1616" s="21" t="s">
        <v>21814</v>
      </c>
      <c r="C1616" s="21" t="s">
        <v>21886</v>
      </c>
      <c r="D1616" s="21" t="s">
        <v>21816</v>
      </c>
      <c r="E1616" s="21" t="s">
        <v>1365</v>
      </c>
      <c r="F1616" s="21" t="s">
        <v>1434</v>
      </c>
      <c r="G1616" s="21" t="s">
        <v>17425</v>
      </c>
      <c r="H1616" s="98" t="str">
        <f>VLOOKUP(G1616,产品名称!$A:$B,2,0)</f>
        <v>Liquid Soap 473ml</v>
      </c>
      <c r="I1616" s="173">
        <v>121.44</v>
      </c>
      <c r="J1616" s="84">
        <v>2</v>
      </c>
      <c r="K1616" s="81">
        <v>4.2000000000000003E-2</v>
      </c>
      <c r="L1616" s="176">
        <v>5.0999999999999996</v>
      </c>
      <c r="M1616" s="82"/>
      <c r="N1616" s="94">
        <v>0</v>
      </c>
      <c r="O1616" s="21" t="s">
        <v>21817</v>
      </c>
      <c r="P1616" s="21" t="s">
        <v>21887</v>
      </c>
      <c r="Q1616" s="21" t="s">
        <v>711</v>
      </c>
      <c r="S1616" s="21">
        <v>44205</v>
      </c>
    </row>
    <row r="1617" spans="1:19">
      <c r="A1617" s="21" t="s">
        <v>21831</v>
      </c>
      <c r="B1617" s="21" t="s">
        <v>21832</v>
      </c>
      <c r="C1617" s="21" t="s">
        <v>21888</v>
      </c>
      <c r="D1617" s="21" t="s">
        <v>21834</v>
      </c>
      <c r="E1617" s="21" t="s">
        <v>18699</v>
      </c>
      <c r="F1617" s="21" t="s">
        <v>1434</v>
      </c>
      <c r="G1617" s="21" t="s">
        <v>17425</v>
      </c>
      <c r="H1617" s="98" t="str">
        <f>VLOOKUP(G1617,产品名称!$A:$B,2,0)</f>
        <v>Liquid Soap 473ml</v>
      </c>
      <c r="I1617" s="173">
        <v>60.72</v>
      </c>
      <c r="J1617" s="84">
        <v>1</v>
      </c>
      <c r="K1617" s="81">
        <v>0.2</v>
      </c>
      <c r="L1617" s="176">
        <v>12.14</v>
      </c>
      <c r="M1617" s="82"/>
      <c r="N1617" s="94">
        <v>0</v>
      </c>
      <c r="O1617" s="21" t="s">
        <v>21835</v>
      </c>
      <c r="P1617" s="21" t="s">
        <v>21889</v>
      </c>
      <c r="Q1617" s="21" t="s">
        <v>18702</v>
      </c>
      <c r="S1617" s="21">
        <v>44205</v>
      </c>
    </row>
    <row r="1618" spans="1:19">
      <c r="A1618" s="21" t="s">
        <v>21825</v>
      </c>
      <c r="B1618" s="21" t="s">
        <v>21826</v>
      </c>
      <c r="C1618" s="21" t="s">
        <v>21890</v>
      </c>
      <c r="D1618" s="21" t="s">
        <v>21828</v>
      </c>
      <c r="E1618" s="21" t="s">
        <v>18699</v>
      </c>
      <c r="F1618" s="21" t="s">
        <v>1434</v>
      </c>
      <c r="G1618" s="21" t="s">
        <v>17425</v>
      </c>
      <c r="H1618" s="98" t="str">
        <f>VLOOKUP(G1618,产品名称!$A:$B,2,0)</f>
        <v>Liquid Soap 473ml</v>
      </c>
      <c r="I1618" s="173">
        <v>60.71</v>
      </c>
      <c r="J1618" s="84">
        <v>1</v>
      </c>
      <c r="K1618" s="81">
        <v>0.2</v>
      </c>
      <c r="L1618" s="176">
        <v>12.14</v>
      </c>
      <c r="M1618" s="82"/>
      <c r="N1618" s="94">
        <v>0</v>
      </c>
      <c r="O1618" s="21" t="s">
        <v>21829</v>
      </c>
      <c r="P1618" s="21" t="s">
        <v>21891</v>
      </c>
      <c r="Q1618" s="21" t="s">
        <v>18702</v>
      </c>
      <c r="S1618" s="21">
        <v>44205</v>
      </c>
    </row>
    <row r="1619" spans="1:19">
      <c r="A1619" s="21" t="s">
        <v>21892</v>
      </c>
      <c r="B1619" s="21" t="s">
        <v>21893</v>
      </c>
      <c r="C1619" s="21" t="s">
        <v>21894</v>
      </c>
      <c r="D1619" s="21" t="s">
        <v>21895</v>
      </c>
      <c r="E1619" s="21" t="s">
        <v>18699</v>
      </c>
      <c r="F1619" s="21" t="s">
        <v>1434</v>
      </c>
      <c r="G1619" s="21" t="s">
        <v>17425</v>
      </c>
      <c r="H1619" s="98" t="str">
        <f>VLOOKUP(G1619,产品名称!$A:$B,2,0)</f>
        <v>Liquid Soap 473ml</v>
      </c>
      <c r="I1619" s="173">
        <v>65.489999999999995</v>
      </c>
      <c r="J1619" s="84">
        <v>1</v>
      </c>
      <c r="K1619" s="81">
        <v>0.2</v>
      </c>
      <c r="L1619" s="176">
        <v>13.1</v>
      </c>
      <c r="M1619" s="82"/>
      <c r="N1619" s="94">
        <v>0</v>
      </c>
      <c r="O1619" s="21" t="s">
        <v>21896</v>
      </c>
      <c r="P1619" s="21" t="s">
        <v>21897</v>
      </c>
      <c r="Q1619" s="21" t="s">
        <v>18702</v>
      </c>
      <c r="S1619" s="21">
        <v>44205</v>
      </c>
    </row>
    <row r="1620" spans="1:19">
      <c r="A1620" s="21" t="s">
        <v>21843</v>
      </c>
      <c r="B1620" s="21" t="s">
        <v>21844</v>
      </c>
      <c r="C1620" s="21" t="s">
        <v>21898</v>
      </c>
      <c r="D1620" s="21" t="s">
        <v>21846</v>
      </c>
      <c r="E1620" s="21" t="s">
        <v>18699</v>
      </c>
      <c r="F1620" s="21" t="s">
        <v>1434</v>
      </c>
      <c r="G1620" s="21" t="s">
        <v>17425</v>
      </c>
      <c r="H1620" s="98" t="str">
        <f>VLOOKUP(G1620,产品名称!$A:$B,2,0)</f>
        <v>Liquid Soap 473ml</v>
      </c>
      <c r="I1620" s="173">
        <v>62.02</v>
      </c>
      <c r="J1620" s="84">
        <v>1</v>
      </c>
      <c r="K1620" s="81">
        <v>0.2</v>
      </c>
      <c r="L1620" s="176">
        <v>12.4</v>
      </c>
      <c r="M1620" s="82"/>
      <c r="N1620" s="94">
        <v>0</v>
      </c>
      <c r="O1620" s="21" t="s">
        <v>21847</v>
      </c>
      <c r="P1620" s="21" t="s">
        <v>21899</v>
      </c>
      <c r="Q1620" s="21" t="s">
        <v>18702</v>
      </c>
      <c r="S1620" s="21">
        <v>44205</v>
      </c>
    </row>
    <row r="1621" spans="1:19">
      <c r="A1621" s="21" t="s">
        <v>21900</v>
      </c>
      <c r="B1621" s="21" t="s">
        <v>21901</v>
      </c>
      <c r="C1621" s="21" t="s">
        <v>21902</v>
      </c>
      <c r="D1621" s="21" t="s">
        <v>21903</v>
      </c>
      <c r="E1621" s="21" t="s">
        <v>18699</v>
      </c>
      <c r="F1621" s="21" t="s">
        <v>1434</v>
      </c>
      <c r="G1621" s="21" t="s">
        <v>17425</v>
      </c>
      <c r="H1621" s="98" t="str">
        <f>VLOOKUP(G1621,产品名称!$A:$B,2,0)</f>
        <v>Liquid Soap 473ml</v>
      </c>
      <c r="I1621" s="173">
        <v>60.71</v>
      </c>
      <c r="J1621" s="84">
        <v>1</v>
      </c>
      <c r="K1621" s="81">
        <v>0.2</v>
      </c>
      <c r="L1621" s="176">
        <v>12.14</v>
      </c>
      <c r="M1621" s="82"/>
      <c r="N1621" s="94">
        <v>0</v>
      </c>
      <c r="O1621" s="21" t="s">
        <v>21904</v>
      </c>
      <c r="P1621" s="21" t="s">
        <v>21905</v>
      </c>
      <c r="Q1621" s="21" t="s">
        <v>18702</v>
      </c>
      <c r="S1621" s="21">
        <v>44205</v>
      </c>
    </row>
    <row r="1622" spans="1:19">
      <c r="A1622" s="21" t="s">
        <v>21906</v>
      </c>
      <c r="B1622" s="21" t="s">
        <v>21907</v>
      </c>
      <c r="C1622" s="21" t="s">
        <v>21908</v>
      </c>
      <c r="D1622" s="21" t="s">
        <v>21909</v>
      </c>
      <c r="E1622" s="21" t="s">
        <v>18699</v>
      </c>
      <c r="F1622" s="21" t="s">
        <v>1434</v>
      </c>
      <c r="G1622" s="21" t="s">
        <v>17425</v>
      </c>
      <c r="H1622" s="98" t="str">
        <f>VLOOKUP(G1622,产品名称!$A:$B,2,0)</f>
        <v>Liquid Soap 473ml</v>
      </c>
      <c r="I1622" s="173">
        <v>100.96</v>
      </c>
      <c r="J1622" s="84">
        <v>1</v>
      </c>
      <c r="K1622" s="81">
        <v>0.2</v>
      </c>
      <c r="L1622" s="176">
        <v>20.190000000000001</v>
      </c>
      <c r="M1622" s="82"/>
      <c r="N1622" s="94">
        <v>0</v>
      </c>
      <c r="O1622" s="21" t="s">
        <v>21910</v>
      </c>
      <c r="P1622" s="21" t="s">
        <v>21910</v>
      </c>
      <c r="Q1622" s="21" t="s">
        <v>18702</v>
      </c>
      <c r="S1622" s="21">
        <v>44205</v>
      </c>
    </row>
    <row r="1623" spans="1:19">
      <c r="A1623" s="21" t="s">
        <v>21807</v>
      </c>
      <c r="B1623" s="21" t="s">
        <v>21808</v>
      </c>
      <c r="C1623" s="21" t="s">
        <v>21911</v>
      </c>
      <c r="D1623" s="21" t="s">
        <v>21810</v>
      </c>
      <c r="E1623" s="21" t="s">
        <v>18699</v>
      </c>
      <c r="F1623" s="21" t="s">
        <v>1434</v>
      </c>
      <c r="G1623" s="21" t="s">
        <v>17425</v>
      </c>
      <c r="H1623" s="98" t="str">
        <f>VLOOKUP(G1623,产品名称!$A:$B,2,0)</f>
        <v>Liquid Soap 473ml</v>
      </c>
      <c r="I1623" s="173">
        <v>60.71</v>
      </c>
      <c r="J1623" s="84">
        <v>1</v>
      </c>
      <c r="K1623" s="81">
        <v>0.2</v>
      </c>
      <c r="L1623" s="176">
        <v>12.14</v>
      </c>
      <c r="M1623" s="82"/>
      <c r="N1623" s="94">
        <v>0</v>
      </c>
      <c r="O1623" s="21" t="s">
        <v>21811</v>
      </c>
      <c r="P1623" s="21" t="s">
        <v>21912</v>
      </c>
      <c r="Q1623" s="21" t="s">
        <v>18702</v>
      </c>
      <c r="S1623" s="21">
        <v>44205</v>
      </c>
    </row>
    <row r="1624" spans="1:19">
      <c r="A1624" s="21" t="s">
        <v>21913</v>
      </c>
      <c r="B1624" s="21" t="s">
        <v>21914</v>
      </c>
      <c r="C1624" s="21" t="s">
        <v>21915</v>
      </c>
      <c r="D1624" s="21" t="s">
        <v>21916</v>
      </c>
      <c r="E1624" s="21" t="s">
        <v>18699</v>
      </c>
      <c r="F1624" s="21" t="s">
        <v>1434</v>
      </c>
      <c r="G1624" s="21" t="s">
        <v>17425</v>
      </c>
      <c r="H1624" s="98" t="str">
        <f>VLOOKUP(G1624,产品名称!$A:$B,2,0)</f>
        <v>Liquid Soap 473ml</v>
      </c>
      <c r="I1624" s="173">
        <v>65.489999999999995</v>
      </c>
      <c r="J1624" s="84">
        <v>1</v>
      </c>
      <c r="K1624" s="81">
        <v>0.2</v>
      </c>
      <c r="L1624" s="176">
        <v>13.1</v>
      </c>
      <c r="M1624" s="82"/>
      <c r="N1624" s="94">
        <v>0</v>
      </c>
      <c r="O1624" s="21" t="s">
        <v>21917</v>
      </c>
      <c r="P1624" s="21" t="s">
        <v>21918</v>
      </c>
      <c r="Q1624" s="21" t="s">
        <v>18702</v>
      </c>
      <c r="S1624" s="21">
        <v>44205</v>
      </c>
    </row>
    <row r="1625" spans="1:19">
      <c r="A1625" s="21" t="s">
        <v>21801</v>
      </c>
      <c r="B1625" s="21" t="s">
        <v>21802</v>
      </c>
      <c r="C1625" s="21" t="s">
        <v>21919</v>
      </c>
      <c r="D1625" s="21" t="s">
        <v>21804</v>
      </c>
      <c r="E1625" s="21" t="s">
        <v>18699</v>
      </c>
      <c r="F1625" s="21" t="s">
        <v>1434</v>
      </c>
      <c r="G1625" s="21" t="s">
        <v>17425</v>
      </c>
      <c r="H1625" s="98" t="str">
        <f>VLOOKUP(G1625,产品名称!$A:$B,2,0)</f>
        <v>Liquid Soap 473ml</v>
      </c>
      <c r="I1625" s="173">
        <v>64.03</v>
      </c>
      <c r="J1625" s="84">
        <v>1</v>
      </c>
      <c r="K1625" s="81">
        <v>0.2</v>
      </c>
      <c r="L1625" s="176">
        <v>12.81</v>
      </c>
      <c r="M1625" s="82"/>
      <c r="N1625" s="94">
        <v>0</v>
      </c>
      <c r="O1625" s="21" t="s">
        <v>21805</v>
      </c>
      <c r="P1625" s="21" t="s">
        <v>21920</v>
      </c>
      <c r="Q1625" s="21" t="s">
        <v>18702</v>
      </c>
      <c r="S1625" s="21">
        <v>44205</v>
      </c>
    </row>
    <row r="1626" spans="1:19">
      <c r="A1626" s="21" t="s">
        <v>21921</v>
      </c>
      <c r="B1626" s="21" t="s">
        <v>21922</v>
      </c>
      <c r="C1626" s="21" t="s">
        <v>21923</v>
      </c>
      <c r="D1626" s="21" t="s">
        <v>21924</v>
      </c>
      <c r="E1626" s="21" t="s">
        <v>18699</v>
      </c>
      <c r="F1626" s="21" t="s">
        <v>1434</v>
      </c>
      <c r="G1626" s="21" t="s">
        <v>17425</v>
      </c>
      <c r="H1626" s="98" t="str">
        <f>VLOOKUP(G1626,产品名称!$A:$B,2,0)</f>
        <v>Liquid Soap 473ml</v>
      </c>
      <c r="I1626" s="173">
        <v>60.71</v>
      </c>
      <c r="J1626" s="84">
        <v>1</v>
      </c>
      <c r="K1626" s="81">
        <v>0.2</v>
      </c>
      <c r="L1626" s="176">
        <v>12.14</v>
      </c>
      <c r="M1626" s="82"/>
      <c r="N1626" s="94">
        <v>0</v>
      </c>
      <c r="O1626" s="21" t="s">
        <v>21925</v>
      </c>
      <c r="P1626" s="21" t="s">
        <v>21926</v>
      </c>
      <c r="Q1626" s="21" t="s">
        <v>18702</v>
      </c>
      <c r="S1626" s="21">
        <v>44205</v>
      </c>
    </row>
    <row r="1627" spans="1:19">
      <c r="A1627" s="21" t="s">
        <v>21927</v>
      </c>
      <c r="B1627" s="21" t="s">
        <v>21928</v>
      </c>
      <c r="C1627" s="21" t="s">
        <v>21929</v>
      </c>
      <c r="D1627" s="21" t="s">
        <v>21930</v>
      </c>
      <c r="E1627" s="21" t="s">
        <v>948</v>
      </c>
      <c r="F1627" s="21" t="s">
        <v>1434</v>
      </c>
      <c r="G1627" s="21" t="s">
        <v>17425</v>
      </c>
      <c r="H1627" s="98" t="str">
        <f>VLOOKUP(G1627,产品名称!$A:$B,2,0)</f>
        <v>Liquid Soap 473ml</v>
      </c>
      <c r="I1627" s="173">
        <v>60.72</v>
      </c>
      <c r="J1627" s="84">
        <v>1</v>
      </c>
      <c r="K1627" s="81">
        <v>3.5000000000000003E-2</v>
      </c>
      <c r="L1627" s="176">
        <v>2.13</v>
      </c>
      <c r="M1627" s="82"/>
      <c r="N1627" s="94">
        <v>0</v>
      </c>
      <c r="O1627" s="21" t="s">
        <v>21931</v>
      </c>
      <c r="P1627" s="21" t="s">
        <v>21932</v>
      </c>
      <c r="Q1627" s="21" t="s">
        <v>21933</v>
      </c>
      <c r="S1627" s="21">
        <v>44205</v>
      </c>
    </row>
    <row r="1628" spans="1:19">
      <c r="A1628" s="21" t="s">
        <v>21934</v>
      </c>
      <c r="B1628" s="21" t="s">
        <v>21935</v>
      </c>
      <c r="C1628" s="21" t="s">
        <v>21936</v>
      </c>
      <c r="D1628" s="21" t="s">
        <v>21937</v>
      </c>
      <c r="E1628" s="21" t="s">
        <v>18699</v>
      </c>
      <c r="F1628" s="21" t="s">
        <v>1434</v>
      </c>
      <c r="G1628" s="21" t="s">
        <v>17425</v>
      </c>
      <c r="H1628" s="98" t="str">
        <f>VLOOKUP(G1628,产品名称!$A:$B,2,0)</f>
        <v>Liquid Soap 473ml</v>
      </c>
      <c r="I1628" s="173">
        <v>60.72</v>
      </c>
      <c r="J1628" s="84">
        <v>1</v>
      </c>
      <c r="K1628" s="81">
        <v>0.2</v>
      </c>
      <c r="L1628" s="176">
        <v>12.14</v>
      </c>
      <c r="M1628" s="82"/>
      <c r="N1628" s="94">
        <v>0</v>
      </c>
      <c r="O1628" s="21" t="s">
        <v>21938</v>
      </c>
      <c r="P1628" s="21" t="s">
        <v>21939</v>
      </c>
      <c r="Q1628" s="21" t="s">
        <v>18702</v>
      </c>
      <c r="S1628" s="21">
        <v>44205</v>
      </c>
    </row>
    <row r="1629" spans="1:19">
      <c r="A1629" s="21" t="s">
        <v>21819</v>
      </c>
      <c r="B1629" s="21" t="s">
        <v>21820</v>
      </c>
      <c r="C1629" s="21" t="s">
        <v>21940</v>
      </c>
      <c r="D1629" s="21" t="s">
        <v>21822</v>
      </c>
      <c r="E1629" s="21" t="s">
        <v>18699</v>
      </c>
      <c r="F1629" s="21" t="s">
        <v>1434</v>
      </c>
      <c r="G1629" s="21" t="s">
        <v>17425</v>
      </c>
      <c r="H1629" s="98" t="str">
        <f>VLOOKUP(G1629,产品名称!$A:$B,2,0)</f>
        <v>Liquid Soap 473ml</v>
      </c>
      <c r="I1629" s="173">
        <v>60.72</v>
      </c>
      <c r="J1629" s="84">
        <v>1</v>
      </c>
      <c r="K1629" s="81">
        <v>0.2</v>
      </c>
      <c r="L1629" s="176">
        <v>12.14</v>
      </c>
      <c r="M1629" s="82"/>
      <c r="N1629" s="94">
        <v>0</v>
      </c>
      <c r="O1629" s="21" t="s">
        <v>21823</v>
      </c>
      <c r="P1629" s="21" t="s">
        <v>21941</v>
      </c>
      <c r="Q1629" s="21" t="s">
        <v>18702</v>
      </c>
      <c r="S1629" s="21">
        <v>44205</v>
      </c>
    </row>
    <row r="1630" spans="1:19">
      <c r="A1630" s="21" t="s">
        <v>21942</v>
      </c>
      <c r="B1630" s="21" t="s">
        <v>21943</v>
      </c>
      <c r="C1630" s="21" t="s">
        <v>21944</v>
      </c>
      <c r="D1630" s="21" t="s">
        <v>21945</v>
      </c>
      <c r="E1630" s="21" t="s">
        <v>18699</v>
      </c>
      <c r="F1630" s="21" t="s">
        <v>1434</v>
      </c>
      <c r="G1630" s="21" t="s">
        <v>17425</v>
      </c>
      <c r="H1630" s="98" t="str">
        <f>VLOOKUP(G1630,产品名称!$A:$B,2,0)</f>
        <v>Liquid Soap 473ml</v>
      </c>
      <c r="I1630" s="173">
        <v>60.71</v>
      </c>
      <c r="J1630" s="84">
        <v>1</v>
      </c>
      <c r="K1630" s="81">
        <v>0.2</v>
      </c>
      <c r="L1630" s="176">
        <v>12.14</v>
      </c>
      <c r="M1630" s="82"/>
      <c r="N1630" s="94">
        <v>0</v>
      </c>
      <c r="O1630" s="21" t="s">
        <v>21946</v>
      </c>
      <c r="P1630" s="21" t="s">
        <v>21947</v>
      </c>
      <c r="Q1630" s="21" t="s">
        <v>18702</v>
      </c>
      <c r="S1630" s="21">
        <v>44205</v>
      </c>
    </row>
    <row r="1631" spans="1:19">
      <c r="A1631" s="21" t="s">
        <v>21849</v>
      </c>
      <c r="B1631" s="21" t="s">
        <v>21850</v>
      </c>
      <c r="C1631" s="21" t="s">
        <v>21948</v>
      </c>
      <c r="D1631" s="21" t="s">
        <v>21852</v>
      </c>
      <c r="E1631" s="21" t="s">
        <v>18699</v>
      </c>
      <c r="F1631" s="21" t="s">
        <v>1434</v>
      </c>
      <c r="G1631" s="21" t="s">
        <v>17425</v>
      </c>
      <c r="H1631" s="98" t="str">
        <f>VLOOKUP(G1631,产品名称!$A:$B,2,0)</f>
        <v>Liquid Soap 473ml</v>
      </c>
      <c r="I1631" s="173">
        <v>60.71</v>
      </c>
      <c r="J1631" s="84">
        <v>1</v>
      </c>
      <c r="K1631" s="81">
        <v>0.2</v>
      </c>
      <c r="L1631" s="176">
        <v>12.14</v>
      </c>
      <c r="M1631" s="82"/>
      <c r="N1631" s="94">
        <v>0</v>
      </c>
      <c r="O1631" s="21" t="s">
        <v>21853</v>
      </c>
      <c r="P1631" s="21" t="s">
        <v>21949</v>
      </c>
      <c r="Q1631" s="21" t="s">
        <v>18702</v>
      </c>
      <c r="S1631" s="21">
        <v>44205</v>
      </c>
    </row>
    <row r="1632" spans="1:19">
      <c r="A1632" s="21" t="s">
        <v>21861</v>
      </c>
      <c r="B1632" s="21" t="s">
        <v>21862</v>
      </c>
      <c r="C1632" s="21" t="s">
        <v>21950</v>
      </c>
      <c r="D1632" s="21" t="s">
        <v>21864</v>
      </c>
      <c r="E1632" s="21" t="s">
        <v>18699</v>
      </c>
      <c r="F1632" s="21" t="s">
        <v>1434</v>
      </c>
      <c r="G1632" s="21" t="s">
        <v>17425</v>
      </c>
      <c r="H1632" s="98" t="str">
        <f>VLOOKUP(G1632,产品名称!$A:$B,2,0)</f>
        <v>Liquid Soap 473ml</v>
      </c>
      <c r="I1632" s="173">
        <v>60.71</v>
      </c>
      <c r="J1632" s="84">
        <v>1</v>
      </c>
      <c r="K1632" s="81">
        <v>0.2</v>
      </c>
      <c r="L1632" s="176">
        <v>12.14</v>
      </c>
      <c r="M1632" s="82"/>
      <c r="N1632" s="94">
        <v>0</v>
      </c>
      <c r="O1632" s="21" t="s">
        <v>21865</v>
      </c>
      <c r="P1632" s="21" t="s">
        <v>21951</v>
      </c>
      <c r="Q1632" s="21" t="s">
        <v>18702</v>
      </c>
      <c r="S1632" s="21">
        <v>44205</v>
      </c>
    </row>
    <row r="1633" spans="1:19">
      <c r="A1633" s="21" t="s">
        <v>21837</v>
      </c>
      <c r="B1633" s="21" t="s">
        <v>21838</v>
      </c>
      <c r="C1633" s="21" t="s">
        <v>21952</v>
      </c>
      <c r="D1633" s="21" t="s">
        <v>21840</v>
      </c>
      <c r="E1633" s="21" t="s">
        <v>18699</v>
      </c>
      <c r="F1633" s="21" t="s">
        <v>1434</v>
      </c>
      <c r="G1633" s="21" t="s">
        <v>17425</v>
      </c>
      <c r="H1633" s="98" t="str">
        <f>VLOOKUP(G1633,产品名称!$A:$B,2,0)</f>
        <v>Liquid Soap 473ml</v>
      </c>
      <c r="I1633" s="173">
        <v>60.71</v>
      </c>
      <c r="J1633" s="84">
        <v>1</v>
      </c>
      <c r="K1633" s="81">
        <v>0.2</v>
      </c>
      <c r="L1633" s="176">
        <v>12.14</v>
      </c>
      <c r="M1633" s="82"/>
      <c r="N1633" s="94">
        <v>0</v>
      </c>
      <c r="O1633" s="21" t="s">
        <v>21841</v>
      </c>
      <c r="P1633" s="21" t="s">
        <v>21953</v>
      </c>
      <c r="Q1633" s="21" t="s">
        <v>18702</v>
      </c>
      <c r="S1633" s="21">
        <v>44205</v>
      </c>
    </row>
    <row r="1634" spans="1:19">
      <c r="A1634" s="21" t="s">
        <v>21855</v>
      </c>
      <c r="B1634" s="21" t="s">
        <v>21856</v>
      </c>
      <c r="C1634" s="21" t="s">
        <v>21954</v>
      </c>
      <c r="D1634" s="21" t="s">
        <v>21858</v>
      </c>
      <c r="E1634" s="21" t="s">
        <v>1365</v>
      </c>
      <c r="F1634" s="21" t="s">
        <v>1434</v>
      </c>
      <c r="G1634" s="21" t="s">
        <v>17425</v>
      </c>
      <c r="H1634" s="98" t="str">
        <f>VLOOKUP(G1634,产品名称!$A:$B,2,0)</f>
        <v>Liquid Soap 473ml</v>
      </c>
      <c r="I1634" s="173">
        <v>60.72</v>
      </c>
      <c r="J1634" s="84">
        <v>1</v>
      </c>
      <c r="K1634" s="81">
        <v>4.2000000000000003E-2</v>
      </c>
      <c r="L1634" s="176">
        <v>2.5499999999999998</v>
      </c>
      <c r="M1634" s="82"/>
      <c r="N1634" s="94">
        <v>0</v>
      </c>
      <c r="O1634" s="21" t="s">
        <v>21859</v>
      </c>
      <c r="P1634" s="21" t="s">
        <v>21955</v>
      </c>
      <c r="Q1634" s="21" t="s">
        <v>21113</v>
      </c>
      <c r="S1634" s="21">
        <v>44205</v>
      </c>
    </row>
    <row r="1635" spans="1:19">
      <c r="A1635" s="21" t="s">
        <v>21913</v>
      </c>
      <c r="B1635" s="21" t="s">
        <v>21914</v>
      </c>
      <c r="C1635" s="21" t="s">
        <v>21956</v>
      </c>
      <c r="D1635" s="21" t="s">
        <v>21916</v>
      </c>
      <c r="E1635" s="21" t="s">
        <v>18699</v>
      </c>
      <c r="F1635" s="21" t="s">
        <v>1434</v>
      </c>
      <c r="G1635" s="21" t="s">
        <v>17425</v>
      </c>
      <c r="H1635" s="98" t="str">
        <f>VLOOKUP(G1635,产品名称!$A:$B,2,0)</f>
        <v>Liquid Soap 473ml</v>
      </c>
      <c r="I1635" s="173">
        <v>65.48</v>
      </c>
      <c r="J1635" s="84">
        <v>1</v>
      </c>
      <c r="K1635" s="81">
        <v>0.2</v>
      </c>
      <c r="L1635" s="176">
        <v>13.1</v>
      </c>
      <c r="M1635" s="82"/>
      <c r="N1635" s="94">
        <v>0</v>
      </c>
      <c r="O1635" s="21" t="s">
        <v>21917</v>
      </c>
      <c r="P1635" s="21" t="s">
        <v>21957</v>
      </c>
      <c r="Q1635" s="21" t="s">
        <v>18702</v>
      </c>
      <c r="S1635" s="21">
        <v>44205</v>
      </c>
    </row>
    <row r="1636" spans="1:19">
      <c r="A1636" s="21" t="s">
        <v>21801</v>
      </c>
      <c r="B1636" s="21" t="s">
        <v>21802</v>
      </c>
      <c r="C1636" s="21" t="s">
        <v>21958</v>
      </c>
      <c r="D1636" s="21" t="s">
        <v>21804</v>
      </c>
      <c r="E1636" s="21" t="s">
        <v>18699</v>
      </c>
      <c r="F1636" s="21" t="s">
        <v>1434</v>
      </c>
      <c r="G1636" s="21" t="s">
        <v>17425</v>
      </c>
      <c r="H1636" s="98" t="str">
        <f>VLOOKUP(G1636,产品名称!$A:$B,2,0)</f>
        <v>Liquid Soap 473ml</v>
      </c>
      <c r="I1636" s="173">
        <v>64.010000000000005</v>
      </c>
      <c r="J1636" s="84">
        <v>1</v>
      </c>
      <c r="K1636" s="81">
        <v>0.2</v>
      </c>
      <c r="L1636" s="176">
        <v>12.8</v>
      </c>
      <c r="M1636" s="82"/>
      <c r="N1636" s="94">
        <v>0</v>
      </c>
      <c r="O1636" s="21" t="s">
        <v>21805</v>
      </c>
      <c r="P1636" s="21" t="s">
        <v>21959</v>
      </c>
      <c r="Q1636" s="21" t="s">
        <v>18702</v>
      </c>
      <c r="S1636" s="21">
        <v>44205</v>
      </c>
    </row>
    <row r="1637" spans="1:19">
      <c r="A1637" s="21" t="s">
        <v>21934</v>
      </c>
      <c r="B1637" s="21" t="s">
        <v>21935</v>
      </c>
      <c r="C1637" s="21" t="s">
        <v>21960</v>
      </c>
      <c r="D1637" s="21" t="s">
        <v>21937</v>
      </c>
      <c r="E1637" s="21" t="s">
        <v>18699</v>
      </c>
      <c r="F1637" s="21" t="s">
        <v>1434</v>
      </c>
      <c r="G1637" s="21" t="s">
        <v>17425</v>
      </c>
      <c r="H1637" s="98" t="str">
        <f>VLOOKUP(G1637,产品名称!$A:$B,2,0)</f>
        <v>Liquid Soap 473ml</v>
      </c>
      <c r="I1637" s="173">
        <v>60.71</v>
      </c>
      <c r="J1637" s="84">
        <v>1</v>
      </c>
      <c r="K1637" s="81">
        <v>0.2</v>
      </c>
      <c r="L1637" s="176">
        <v>12.14</v>
      </c>
      <c r="M1637" s="82"/>
      <c r="N1637" s="94">
        <v>0</v>
      </c>
      <c r="O1637" s="21" t="s">
        <v>21938</v>
      </c>
      <c r="P1637" s="21" t="s">
        <v>21961</v>
      </c>
      <c r="Q1637" s="21" t="s">
        <v>18702</v>
      </c>
      <c r="S1637" s="21">
        <v>44205</v>
      </c>
    </row>
    <row r="1638" spans="1:19">
      <c r="A1638" s="21" t="s">
        <v>21807</v>
      </c>
      <c r="B1638" s="21" t="s">
        <v>21808</v>
      </c>
      <c r="C1638" s="21" t="s">
        <v>21962</v>
      </c>
      <c r="D1638" s="21" t="s">
        <v>21810</v>
      </c>
      <c r="E1638" s="21" t="s">
        <v>18699</v>
      </c>
      <c r="F1638" s="21" t="s">
        <v>1434</v>
      </c>
      <c r="G1638" s="21" t="s">
        <v>17425</v>
      </c>
      <c r="H1638" s="98" t="str">
        <f>VLOOKUP(G1638,产品名称!$A:$B,2,0)</f>
        <v>Liquid Soap 473ml</v>
      </c>
      <c r="I1638" s="173">
        <v>60.72</v>
      </c>
      <c r="J1638" s="84">
        <v>1</v>
      </c>
      <c r="K1638" s="81">
        <v>0.2</v>
      </c>
      <c r="L1638" s="176">
        <v>12.14</v>
      </c>
      <c r="M1638" s="82"/>
      <c r="N1638" s="94">
        <v>0</v>
      </c>
      <c r="O1638" s="21" t="s">
        <v>21811</v>
      </c>
      <c r="P1638" s="21" t="s">
        <v>21963</v>
      </c>
      <c r="Q1638" s="21" t="s">
        <v>18702</v>
      </c>
      <c r="S1638" s="21">
        <v>44205</v>
      </c>
    </row>
    <row r="1639" spans="1:19">
      <c r="A1639" s="21" t="s">
        <v>21819</v>
      </c>
      <c r="B1639" s="21" t="s">
        <v>21820</v>
      </c>
      <c r="C1639" s="21" t="s">
        <v>21964</v>
      </c>
      <c r="D1639" s="21" t="s">
        <v>21822</v>
      </c>
      <c r="E1639" s="21" t="s">
        <v>18699</v>
      </c>
      <c r="F1639" s="21" t="s">
        <v>1434</v>
      </c>
      <c r="G1639" s="21" t="s">
        <v>17425</v>
      </c>
      <c r="H1639" s="98" t="str">
        <f>VLOOKUP(G1639,产品名称!$A:$B,2,0)</f>
        <v>Liquid Soap 473ml</v>
      </c>
      <c r="I1639" s="173">
        <v>60.72</v>
      </c>
      <c r="J1639" s="84">
        <v>1</v>
      </c>
      <c r="K1639" s="81">
        <v>0.2</v>
      </c>
      <c r="L1639" s="176">
        <v>12.14</v>
      </c>
      <c r="M1639" s="82"/>
      <c r="N1639" s="94">
        <v>0</v>
      </c>
      <c r="O1639" s="21" t="s">
        <v>21823</v>
      </c>
      <c r="P1639" s="21" t="s">
        <v>21965</v>
      </c>
      <c r="Q1639" s="21" t="s">
        <v>18702</v>
      </c>
      <c r="S1639" s="21">
        <v>44205</v>
      </c>
    </row>
    <row r="1640" spans="1:19">
      <c r="A1640" s="21" t="s">
        <v>21825</v>
      </c>
      <c r="B1640" s="21" t="s">
        <v>21826</v>
      </c>
      <c r="C1640" s="21" t="s">
        <v>21966</v>
      </c>
      <c r="D1640" s="21" t="s">
        <v>21828</v>
      </c>
      <c r="E1640" s="21" t="s">
        <v>18699</v>
      </c>
      <c r="F1640" s="21" t="s">
        <v>1434</v>
      </c>
      <c r="G1640" s="21" t="s">
        <v>17425</v>
      </c>
      <c r="H1640" s="98" t="str">
        <f>VLOOKUP(G1640,产品名称!$A:$B,2,0)</f>
        <v>Liquid Soap 473ml</v>
      </c>
      <c r="I1640" s="173">
        <v>60.72</v>
      </c>
      <c r="J1640" s="84">
        <v>1</v>
      </c>
      <c r="K1640" s="81">
        <v>0.2</v>
      </c>
      <c r="L1640" s="176">
        <v>12.14</v>
      </c>
      <c r="M1640" s="82"/>
      <c r="N1640" s="94">
        <v>0</v>
      </c>
      <c r="O1640" s="21" t="s">
        <v>21829</v>
      </c>
      <c r="P1640" s="21" t="s">
        <v>21967</v>
      </c>
      <c r="Q1640" s="21" t="s">
        <v>18702</v>
      </c>
      <c r="S1640" s="21">
        <v>44205</v>
      </c>
    </row>
    <row r="1641" spans="1:19">
      <c r="A1641" s="21" t="s">
        <v>21942</v>
      </c>
      <c r="B1641" s="21" t="s">
        <v>21943</v>
      </c>
      <c r="C1641" s="21" t="s">
        <v>21968</v>
      </c>
      <c r="D1641" s="21" t="s">
        <v>21945</v>
      </c>
      <c r="E1641" s="21" t="s">
        <v>18699</v>
      </c>
      <c r="F1641" s="21" t="s">
        <v>1434</v>
      </c>
      <c r="G1641" s="21" t="s">
        <v>17425</v>
      </c>
      <c r="H1641" s="98" t="str">
        <f>VLOOKUP(G1641,产品名称!$A:$B,2,0)</f>
        <v>Liquid Soap 473ml</v>
      </c>
      <c r="I1641" s="173">
        <v>60.72</v>
      </c>
      <c r="J1641" s="84">
        <v>1</v>
      </c>
      <c r="K1641" s="81">
        <v>0.2</v>
      </c>
      <c r="L1641" s="176">
        <v>12.14</v>
      </c>
      <c r="M1641" s="82"/>
      <c r="N1641" s="94">
        <v>0</v>
      </c>
      <c r="O1641" s="21" t="s">
        <v>21946</v>
      </c>
      <c r="P1641" s="21" t="s">
        <v>21969</v>
      </c>
      <c r="Q1641" s="21" t="s">
        <v>18702</v>
      </c>
      <c r="S1641" s="21">
        <v>44205</v>
      </c>
    </row>
    <row r="1642" spans="1:19">
      <c r="A1642" s="21" t="s">
        <v>21837</v>
      </c>
      <c r="B1642" s="21" t="s">
        <v>21838</v>
      </c>
      <c r="C1642" s="21" t="s">
        <v>21970</v>
      </c>
      <c r="D1642" s="21" t="s">
        <v>21840</v>
      </c>
      <c r="E1642" s="21" t="s">
        <v>18699</v>
      </c>
      <c r="F1642" s="21" t="s">
        <v>1434</v>
      </c>
      <c r="G1642" s="21" t="s">
        <v>17425</v>
      </c>
      <c r="H1642" s="98" t="str">
        <f>VLOOKUP(G1642,产品名称!$A:$B,2,0)</f>
        <v>Liquid Soap 473ml</v>
      </c>
      <c r="I1642" s="173">
        <v>60.72</v>
      </c>
      <c r="J1642" s="84">
        <v>1</v>
      </c>
      <c r="K1642" s="81">
        <v>0.2</v>
      </c>
      <c r="L1642" s="176">
        <v>12.14</v>
      </c>
      <c r="M1642" s="82"/>
      <c r="N1642" s="94">
        <v>0</v>
      </c>
      <c r="O1642" s="21" t="s">
        <v>21841</v>
      </c>
      <c r="P1642" s="21" t="s">
        <v>21971</v>
      </c>
      <c r="Q1642" s="21" t="s">
        <v>18702</v>
      </c>
      <c r="S1642" s="21">
        <v>44205</v>
      </c>
    </row>
    <row r="1643" spans="1:19">
      <c r="A1643" s="21" t="s">
        <v>21849</v>
      </c>
      <c r="B1643" s="21" t="s">
        <v>21850</v>
      </c>
      <c r="C1643" s="21" t="s">
        <v>21972</v>
      </c>
      <c r="D1643" s="21" t="s">
        <v>21852</v>
      </c>
      <c r="E1643" s="21" t="s">
        <v>18699</v>
      </c>
      <c r="F1643" s="21" t="s">
        <v>1434</v>
      </c>
      <c r="G1643" s="21" t="s">
        <v>17425</v>
      </c>
      <c r="H1643" s="98" t="str">
        <f>VLOOKUP(G1643,产品名称!$A:$B,2,0)</f>
        <v>Liquid Soap 473ml</v>
      </c>
      <c r="I1643" s="173">
        <v>60.72</v>
      </c>
      <c r="J1643" s="84">
        <v>1</v>
      </c>
      <c r="K1643" s="81">
        <v>0.2</v>
      </c>
      <c r="L1643" s="176">
        <v>12.14</v>
      </c>
      <c r="M1643" s="82"/>
      <c r="N1643" s="94">
        <v>0</v>
      </c>
      <c r="O1643" s="21" t="s">
        <v>21853</v>
      </c>
      <c r="P1643" s="21" t="s">
        <v>21973</v>
      </c>
      <c r="Q1643" s="21" t="s">
        <v>18702</v>
      </c>
      <c r="S1643" s="21">
        <v>44205</v>
      </c>
    </row>
    <row r="1644" spans="1:19">
      <c r="A1644" s="21" t="s">
        <v>21974</v>
      </c>
      <c r="B1644" s="21" t="s">
        <v>21975</v>
      </c>
      <c r="C1644" s="21" t="s">
        <v>21976</v>
      </c>
      <c r="D1644" s="21" t="s">
        <v>21977</v>
      </c>
      <c r="E1644" s="21" t="s">
        <v>18699</v>
      </c>
      <c r="F1644" s="21" t="s">
        <v>1434</v>
      </c>
      <c r="G1644" s="21" t="s">
        <v>17425</v>
      </c>
      <c r="H1644" s="98" t="str">
        <f>VLOOKUP(G1644,产品名称!$A:$B,2,0)</f>
        <v>Liquid Soap 473ml</v>
      </c>
      <c r="I1644" s="173">
        <v>100.96</v>
      </c>
      <c r="J1644" s="84">
        <v>1</v>
      </c>
      <c r="K1644" s="81">
        <v>0.2</v>
      </c>
      <c r="L1644" s="176">
        <v>20.190000000000001</v>
      </c>
      <c r="M1644" s="82"/>
      <c r="N1644" s="94">
        <v>0</v>
      </c>
      <c r="O1644" s="21" t="s">
        <v>21978</v>
      </c>
      <c r="P1644" s="21" t="s">
        <v>21978</v>
      </c>
      <c r="Q1644" s="21" t="s">
        <v>18702</v>
      </c>
      <c r="S1644" s="21">
        <v>44205</v>
      </c>
    </row>
    <row r="1645" spans="1:19">
      <c r="A1645" s="21" t="s">
        <v>21855</v>
      </c>
      <c r="B1645" s="21" t="s">
        <v>21856</v>
      </c>
      <c r="C1645" s="21" t="s">
        <v>21976</v>
      </c>
      <c r="D1645" s="21" t="s">
        <v>21858</v>
      </c>
      <c r="E1645" s="21" t="s">
        <v>1365</v>
      </c>
      <c r="F1645" s="21" t="s">
        <v>1434</v>
      </c>
      <c r="G1645" s="21" t="s">
        <v>17425</v>
      </c>
      <c r="H1645" s="98" t="str">
        <f>VLOOKUP(G1645,产品名称!$A:$B,2,0)</f>
        <v>Liquid Soap 473ml</v>
      </c>
      <c r="I1645" s="173">
        <v>60.72</v>
      </c>
      <c r="J1645" s="84">
        <v>1</v>
      </c>
      <c r="K1645" s="81">
        <v>4.2000000000000003E-2</v>
      </c>
      <c r="L1645" s="176">
        <v>2.5499999999999998</v>
      </c>
      <c r="M1645" s="82"/>
      <c r="N1645" s="94">
        <v>0</v>
      </c>
      <c r="O1645" s="21" t="s">
        <v>21859</v>
      </c>
      <c r="P1645" s="21" t="s">
        <v>21979</v>
      </c>
      <c r="Q1645" s="21" t="s">
        <v>21113</v>
      </c>
      <c r="S1645" s="21">
        <v>44205</v>
      </c>
    </row>
    <row r="1646" spans="1:19">
      <c r="A1646" s="21" t="s">
        <v>21861</v>
      </c>
      <c r="B1646" s="21" t="s">
        <v>21862</v>
      </c>
      <c r="C1646" s="21" t="s">
        <v>21980</v>
      </c>
      <c r="D1646" s="21" t="s">
        <v>21864</v>
      </c>
      <c r="E1646" s="21" t="s">
        <v>18699</v>
      </c>
      <c r="F1646" s="21" t="s">
        <v>1434</v>
      </c>
      <c r="G1646" s="21" t="s">
        <v>17425</v>
      </c>
      <c r="H1646" s="98" t="str">
        <f>VLOOKUP(G1646,产品名称!$A:$B,2,0)</f>
        <v>Liquid Soap 473ml</v>
      </c>
      <c r="I1646" s="173">
        <v>60.72</v>
      </c>
      <c r="J1646" s="84">
        <v>1</v>
      </c>
      <c r="K1646" s="81">
        <v>0.2</v>
      </c>
      <c r="L1646" s="176">
        <v>12.14</v>
      </c>
      <c r="M1646" s="82"/>
      <c r="N1646" s="94">
        <v>0</v>
      </c>
      <c r="O1646" s="21" t="s">
        <v>21865</v>
      </c>
      <c r="P1646" s="21" t="s">
        <v>21981</v>
      </c>
      <c r="Q1646" s="21" t="s">
        <v>18702</v>
      </c>
      <c r="S1646" s="21">
        <v>44205</v>
      </c>
    </row>
    <row r="1647" spans="1:19">
      <c r="A1647" s="21" t="s">
        <v>21982</v>
      </c>
      <c r="B1647" s="21" t="s">
        <v>21983</v>
      </c>
      <c r="C1647" s="21" t="s">
        <v>21984</v>
      </c>
      <c r="D1647" s="21" t="s">
        <v>21985</v>
      </c>
      <c r="E1647" s="21" t="s">
        <v>1365</v>
      </c>
      <c r="F1647" s="21" t="s">
        <v>1434</v>
      </c>
      <c r="G1647" s="21" t="s">
        <v>17425</v>
      </c>
      <c r="H1647" s="98" t="str">
        <f>VLOOKUP(G1647,产品名称!$A:$B,2,0)</f>
        <v>Liquid Soap 473ml</v>
      </c>
      <c r="I1647" s="173">
        <v>65.48</v>
      </c>
      <c r="J1647" s="84">
        <v>1</v>
      </c>
      <c r="K1647" s="81">
        <v>4.2000000000000003E-2</v>
      </c>
      <c r="L1647" s="176">
        <v>2.75</v>
      </c>
      <c r="M1647" s="82"/>
      <c r="N1647" s="94">
        <v>0</v>
      </c>
      <c r="O1647" s="21" t="s">
        <v>21986</v>
      </c>
      <c r="P1647" s="21" t="s">
        <v>21987</v>
      </c>
      <c r="Q1647" s="21" t="s">
        <v>14358</v>
      </c>
      <c r="S1647" s="21">
        <v>44205</v>
      </c>
    </row>
    <row r="1648" spans="1:19">
      <c r="A1648" s="21" t="s">
        <v>21988</v>
      </c>
      <c r="B1648" s="21" t="s">
        <v>21989</v>
      </c>
      <c r="C1648" s="21" t="s">
        <v>21990</v>
      </c>
      <c r="D1648" s="21" t="s">
        <v>21991</v>
      </c>
      <c r="E1648" s="21" t="s">
        <v>1365</v>
      </c>
      <c r="F1648" s="21" t="s">
        <v>1434</v>
      </c>
      <c r="G1648" s="21" t="s">
        <v>17425</v>
      </c>
      <c r="H1648" s="98" t="str">
        <f>VLOOKUP(G1648,产品名称!$A:$B,2,0)</f>
        <v>Liquid Soap 473ml</v>
      </c>
      <c r="I1648" s="173">
        <v>60.72</v>
      </c>
      <c r="J1648" s="84">
        <v>1</v>
      </c>
      <c r="K1648" s="81">
        <v>4.2000000000000003E-2</v>
      </c>
      <c r="L1648" s="176">
        <v>2.5499999999999998</v>
      </c>
      <c r="M1648" s="82"/>
      <c r="N1648" s="94">
        <v>0</v>
      </c>
      <c r="O1648" s="21" t="s">
        <v>21992</v>
      </c>
      <c r="P1648" s="21" t="s">
        <v>21993</v>
      </c>
      <c r="Q1648" s="21" t="s">
        <v>711</v>
      </c>
      <c r="S1648" s="21">
        <v>44205</v>
      </c>
    </row>
    <row r="1649" spans="1:19">
      <c r="A1649" s="21" t="s">
        <v>21994</v>
      </c>
      <c r="B1649" s="21" t="s">
        <v>21995</v>
      </c>
      <c r="C1649" s="21" t="s">
        <v>21996</v>
      </c>
      <c r="D1649" s="21" t="s">
        <v>21997</v>
      </c>
      <c r="E1649" s="21" t="s">
        <v>18699</v>
      </c>
      <c r="F1649" s="21" t="s">
        <v>4797</v>
      </c>
      <c r="G1649" s="21" t="s">
        <v>17427</v>
      </c>
      <c r="H1649" s="98" t="str">
        <f>VLOOKUP(G1649,产品名称!$A:$B,2,0)</f>
        <v>Liquid Soap Lavender 473ml</v>
      </c>
      <c r="I1649" s="173">
        <v>63.79</v>
      </c>
      <c r="J1649" s="84">
        <v>1</v>
      </c>
      <c r="K1649" s="81">
        <v>1.4999999999999999E-2</v>
      </c>
      <c r="L1649" s="176">
        <v>0.96</v>
      </c>
      <c r="M1649" s="82"/>
      <c r="N1649" s="94">
        <v>0</v>
      </c>
      <c r="O1649" s="21" t="s">
        <v>21998</v>
      </c>
      <c r="P1649" s="21" t="s">
        <v>21999</v>
      </c>
      <c r="Q1649" s="21" t="s">
        <v>18702</v>
      </c>
      <c r="S1649" s="21">
        <v>44205</v>
      </c>
    </row>
    <row r="1650" spans="1:19">
      <c r="A1650" s="21" t="s">
        <v>22000</v>
      </c>
      <c r="B1650" s="21" t="s">
        <v>22001</v>
      </c>
      <c r="C1650" s="21" t="s">
        <v>22002</v>
      </c>
      <c r="D1650" s="21" t="s">
        <v>22003</v>
      </c>
      <c r="E1650" s="21" t="s">
        <v>1365</v>
      </c>
      <c r="F1650" s="21" t="s">
        <v>1434</v>
      </c>
      <c r="G1650" s="21" t="s">
        <v>17425</v>
      </c>
      <c r="H1650" s="98" t="str">
        <f>VLOOKUP(G1650,产品名称!$A:$B,2,0)</f>
        <v>Liquid Soap 473ml</v>
      </c>
      <c r="I1650" s="173">
        <v>65.489999999999995</v>
      </c>
      <c r="J1650" s="84">
        <v>1</v>
      </c>
      <c r="K1650" s="81">
        <v>4.2000000000000003E-2</v>
      </c>
      <c r="L1650" s="176">
        <v>2.75</v>
      </c>
      <c r="M1650" s="82"/>
      <c r="N1650" s="94">
        <v>0</v>
      </c>
      <c r="O1650" s="21" t="s">
        <v>22004</v>
      </c>
      <c r="P1650" s="21" t="s">
        <v>22005</v>
      </c>
      <c r="Q1650" s="21" t="s">
        <v>711</v>
      </c>
      <c r="S1650" s="21">
        <v>44205</v>
      </c>
    </row>
    <row r="1651" spans="1:19">
      <c r="A1651" s="21" t="s">
        <v>22006</v>
      </c>
      <c r="B1651" s="21" t="s">
        <v>22007</v>
      </c>
      <c r="C1651" s="21" t="s">
        <v>22008</v>
      </c>
      <c r="D1651" s="21" t="s">
        <v>22009</v>
      </c>
      <c r="E1651" s="21" t="s">
        <v>18699</v>
      </c>
      <c r="F1651" s="21" t="s">
        <v>1434</v>
      </c>
      <c r="G1651" s="21" t="s">
        <v>17425</v>
      </c>
      <c r="H1651" s="98" t="str">
        <f>VLOOKUP(G1651,产品名称!$A:$B,2,0)</f>
        <v>Liquid Soap 473ml</v>
      </c>
      <c r="I1651" s="173">
        <v>64</v>
      </c>
      <c r="J1651" s="84">
        <v>1</v>
      </c>
      <c r="K1651" s="81">
        <v>0.2</v>
      </c>
      <c r="L1651" s="176">
        <v>12.8</v>
      </c>
      <c r="M1651" s="82"/>
      <c r="N1651" s="94">
        <v>0</v>
      </c>
      <c r="O1651" s="21" t="s">
        <v>22010</v>
      </c>
      <c r="P1651" s="21" t="s">
        <v>22011</v>
      </c>
      <c r="Q1651" s="21" t="s">
        <v>18702</v>
      </c>
      <c r="S1651" s="21">
        <v>44205</v>
      </c>
    </row>
    <row r="1652" spans="1:19">
      <c r="A1652" s="21" t="s">
        <v>22012</v>
      </c>
      <c r="B1652" s="21" t="s">
        <v>22013</v>
      </c>
      <c r="C1652" s="21" t="s">
        <v>22014</v>
      </c>
      <c r="D1652" s="21" t="s">
        <v>22015</v>
      </c>
      <c r="E1652" s="21" t="s">
        <v>18699</v>
      </c>
      <c r="F1652" s="21" t="s">
        <v>1434</v>
      </c>
      <c r="G1652" s="21" t="s">
        <v>17425</v>
      </c>
      <c r="H1652" s="98" t="str">
        <f>VLOOKUP(G1652,产品名称!$A:$B,2,0)</f>
        <v>Liquid Soap 473ml</v>
      </c>
      <c r="I1652" s="173">
        <v>103.09</v>
      </c>
      <c r="J1652" s="84">
        <v>1</v>
      </c>
      <c r="K1652" s="81">
        <v>0.2</v>
      </c>
      <c r="L1652" s="176">
        <v>20.62</v>
      </c>
      <c r="M1652" s="82"/>
      <c r="N1652" s="94">
        <v>0</v>
      </c>
      <c r="O1652" s="21" t="s">
        <v>22016</v>
      </c>
      <c r="P1652" s="21" t="s">
        <v>22016</v>
      </c>
      <c r="Q1652" s="21" t="s">
        <v>18702</v>
      </c>
      <c r="S1652" s="21">
        <v>44205</v>
      </c>
    </row>
    <row r="1653" spans="1:19">
      <c r="A1653" s="21" t="s">
        <v>22017</v>
      </c>
      <c r="B1653" s="21" t="s">
        <v>22018</v>
      </c>
      <c r="C1653" s="21" t="s">
        <v>22019</v>
      </c>
      <c r="D1653" s="21" t="s">
        <v>22020</v>
      </c>
      <c r="E1653" s="21" t="s">
        <v>1365</v>
      </c>
      <c r="F1653" s="21" t="s">
        <v>1434</v>
      </c>
      <c r="G1653" s="21" t="s">
        <v>17425</v>
      </c>
      <c r="H1653" s="98" t="str">
        <f>VLOOKUP(G1653,产品名称!$A:$B,2,0)</f>
        <v>Liquid Soap 473ml</v>
      </c>
      <c r="I1653" s="173">
        <v>60.72</v>
      </c>
      <c r="J1653" s="84">
        <v>1</v>
      </c>
      <c r="K1653" s="81">
        <v>4.2000000000000003E-2</v>
      </c>
      <c r="L1653" s="176">
        <v>2.5499999999999998</v>
      </c>
      <c r="M1653" s="82"/>
      <c r="N1653" s="94">
        <v>0</v>
      </c>
      <c r="O1653" s="21" t="s">
        <v>22021</v>
      </c>
      <c r="P1653" s="21" t="s">
        <v>22022</v>
      </c>
      <c r="Q1653" s="21" t="s">
        <v>711</v>
      </c>
      <c r="S1653" s="21">
        <v>44205</v>
      </c>
    </row>
    <row r="1654" spans="1:19">
      <c r="A1654" s="21" t="s">
        <v>22023</v>
      </c>
      <c r="B1654" s="21" t="s">
        <v>22024</v>
      </c>
      <c r="C1654" s="21" t="s">
        <v>22025</v>
      </c>
      <c r="D1654" s="21" t="s">
        <v>22026</v>
      </c>
      <c r="E1654" s="21" t="s">
        <v>18699</v>
      </c>
      <c r="F1654" s="21" t="s">
        <v>1434</v>
      </c>
      <c r="G1654" s="21" t="s">
        <v>17425</v>
      </c>
      <c r="H1654" s="98" t="str">
        <f>VLOOKUP(G1654,产品名称!$A:$B,2,0)</f>
        <v>Liquid Soap 473ml</v>
      </c>
      <c r="I1654" s="173">
        <v>63.91</v>
      </c>
      <c r="J1654" s="84">
        <v>1</v>
      </c>
      <c r="K1654" s="81">
        <v>0.2</v>
      </c>
      <c r="L1654" s="176">
        <v>12.78</v>
      </c>
      <c r="M1654" s="82"/>
      <c r="N1654" s="94">
        <v>0</v>
      </c>
      <c r="O1654" s="21" t="s">
        <v>22027</v>
      </c>
      <c r="P1654" s="21" t="s">
        <v>22028</v>
      </c>
      <c r="Q1654" s="21" t="s">
        <v>18702</v>
      </c>
      <c r="S1654" s="21">
        <v>44205</v>
      </c>
    </row>
    <row r="1655" spans="1:19">
      <c r="A1655" s="21" t="s">
        <v>22006</v>
      </c>
      <c r="B1655" s="21" t="s">
        <v>22007</v>
      </c>
      <c r="C1655" s="21" t="s">
        <v>22029</v>
      </c>
      <c r="D1655" s="21" t="s">
        <v>22009</v>
      </c>
      <c r="E1655" s="21" t="s">
        <v>18699</v>
      </c>
      <c r="F1655" s="21" t="s">
        <v>1434</v>
      </c>
      <c r="G1655" s="21" t="s">
        <v>17425</v>
      </c>
      <c r="H1655" s="98" t="str">
        <f>VLOOKUP(G1655,产品名称!$A:$B,2,0)</f>
        <v>Liquid Soap 473ml</v>
      </c>
      <c r="I1655" s="173">
        <v>64.010000000000005</v>
      </c>
      <c r="J1655" s="84">
        <v>1</v>
      </c>
      <c r="K1655" s="81">
        <v>0.2</v>
      </c>
      <c r="L1655" s="176">
        <v>12.8</v>
      </c>
      <c r="M1655" s="82"/>
      <c r="N1655" s="94">
        <v>0</v>
      </c>
      <c r="O1655" s="21" t="s">
        <v>22010</v>
      </c>
      <c r="P1655" s="21" t="s">
        <v>22030</v>
      </c>
      <c r="Q1655" s="21" t="s">
        <v>18702</v>
      </c>
      <c r="S1655" s="21">
        <v>44205</v>
      </c>
    </row>
    <row r="1656" spans="1:19">
      <c r="A1656" s="21" t="s">
        <v>22031</v>
      </c>
      <c r="B1656" s="21" t="s">
        <v>22032</v>
      </c>
      <c r="C1656" s="21" t="s">
        <v>22033</v>
      </c>
      <c r="D1656" s="21" t="s">
        <v>18816</v>
      </c>
      <c r="E1656" s="21" t="s">
        <v>1365</v>
      </c>
      <c r="F1656" s="21" t="s">
        <v>1434</v>
      </c>
      <c r="G1656" s="21" t="s">
        <v>17425</v>
      </c>
      <c r="H1656" s="98" t="str">
        <f>VLOOKUP(G1656,产品名称!$A:$B,2,0)</f>
        <v>Liquid Soap 473ml</v>
      </c>
      <c r="I1656" s="173">
        <v>60.72</v>
      </c>
      <c r="J1656" s="84">
        <v>1</v>
      </c>
      <c r="K1656" s="81">
        <v>4.2000000000000003E-2</v>
      </c>
      <c r="L1656" s="176">
        <v>2.5499999999999998</v>
      </c>
      <c r="M1656" s="82"/>
      <c r="N1656" s="94">
        <v>0</v>
      </c>
      <c r="O1656" s="21" t="s">
        <v>22034</v>
      </c>
      <c r="P1656" s="21" t="s">
        <v>22035</v>
      </c>
      <c r="Q1656" s="21" t="s">
        <v>19552</v>
      </c>
      <c r="S1656" s="21">
        <v>44205</v>
      </c>
    </row>
    <row r="1657" spans="1:19">
      <c r="A1657" s="21" t="s">
        <v>22036</v>
      </c>
      <c r="B1657" s="21" t="s">
        <v>22037</v>
      </c>
      <c r="C1657" s="21" t="s">
        <v>22038</v>
      </c>
      <c r="D1657" s="21" t="s">
        <v>22039</v>
      </c>
      <c r="E1657" s="21" t="s">
        <v>18699</v>
      </c>
      <c r="F1657" s="21" t="s">
        <v>1434</v>
      </c>
      <c r="G1657" s="21" t="s">
        <v>17425</v>
      </c>
      <c r="H1657" s="98" t="str">
        <f>VLOOKUP(G1657,产品名称!$A:$B,2,0)</f>
        <v>Liquid Soap 473ml</v>
      </c>
      <c r="I1657" s="173">
        <v>61.31</v>
      </c>
      <c r="J1657" s="84">
        <v>1</v>
      </c>
      <c r="K1657" s="81">
        <v>0.2</v>
      </c>
      <c r="L1657" s="176">
        <v>12.26</v>
      </c>
      <c r="M1657" s="82"/>
      <c r="N1657" s="94">
        <v>0</v>
      </c>
      <c r="O1657" s="21" t="s">
        <v>22040</v>
      </c>
      <c r="P1657" s="21" t="s">
        <v>22041</v>
      </c>
      <c r="Q1657" s="21" t="s">
        <v>18702</v>
      </c>
      <c r="S1657" s="21">
        <v>44205</v>
      </c>
    </row>
    <row r="1658" spans="1:19">
      <c r="A1658" s="21" t="s">
        <v>22042</v>
      </c>
      <c r="B1658" s="21" t="s">
        <v>22043</v>
      </c>
      <c r="C1658" s="21" t="s">
        <v>22044</v>
      </c>
      <c r="D1658" s="21" t="s">
        <v>22045</v>
      </c>
      <c r="E1658" s="21" t="s">
        <v>18699</v>
      </c>
      <c r="F1658" s="21" t="s">
        <v>1434</v>
      </c>
      <c r="G1658" s="21" t="s">
        <v>17425</v>
      </c>
      <c r="H1658" s="98" t="str">
        <f>VLOOKUP(G1658,产品名称!$A:$B,2,0)</f>
        <v>Liquid Soap 473ml</v>
      </c>
      <c r="I1658" s="173">
        <v>62.89</v>
      </c>
      <c r="J1658" s="84">
        <v>1</v>
      </c>
      <c r="K1658" s="81">
        <v>0.2</v>
      </c>
      <c r="L1658" s="176">
        <v>12.58</v>
      </c>
      <c r="M1658" s="82"/>
      <c r="N1658" s="94">
        <v>0</v>
      </c>
      <c r="O1658" s="21" t="s">
        <v>22046</v>
      </c>
      <c r="P1658" s="21" t="s">
        <v>22047</v>
      </c>
      <c r="Q1658" s="21" t="s">
        <v>18702</v>
      </c>
      <c r="S1658" s="21">
        <v>44205</v>
      </c>
    </row>
    <row r="1659" spans="1:19">
      <c r="A1659" s="21" t="s">
        <v>22048</v>
      </c>
      <c r="B1659" s="21" t="s">
        <v>22049</v>
      </c>
      <c r="C1659" s="21" t="s">
        <v>22050</v>
      </c>
      <c r="D1659" s="21" t="s">
        <v>22051</v>
      </c>
      <c r="E1659" s="21" t="s">
        <v>1365</v>
      </c>
      <c r="F1659" s="21" t="s">
        <v>1434</v>
      </c>
      <c r="G1659" s="21" t="s">
        <v>17425</v>
      </c>
      <c r="H1659" s="98" t="str">
        <f>VLOOKUP(G1659,产品名称!$A:$B,2,0)</f>
        <v>Liquid Soap 473ml</v>
      </c>
      <c r="I1659" s="173">
        <v>60.72</v>
      </c>
      <c r="J1659" s="84">
        <v>1</v>
      </c>
      <c r="K1659" s="81">
        <v>4.2000000000000003E-2</v>
      </c>
      <c r="L1659" s="176">
        <v>2.5499999999999998</v>
      </c>
      <c r="M1659" s="82"/>
      <c r="N1659" s="94">
        <v>0</v>
      </c>
      <c r="O1659" s="21" t="s">
        <v>22052</v>
      </c>
      <c r="P1659" s="21" t="s">
        <v>22053</v>
      </c>
      <c r="Q1659" s="21" t="s">
        <v>711</v>
      </c>
      <c r="S1659" s="21">
        <v>44205</v>
      </c>
    </row>
    <row r="1660" spans="1:19">
      <c r="A1660" s="21" t="s">
        <v>22054</v>
      </c>
      <c r="B1660" s="21" t="s">
        <v>22055</v>
      </c>
      <c r="C1660" s="21" t="s">
        <v>22056</v>
      </c>
      <c r="D1660" s="21" t="s">
        <v>22057</v>
      </c>
      <c r="E1660" s="21" t="s">
        <v>1365</v>
      </c>
      <c r="F1660" s="21" t="s">
        <v>1434</v>
      </c>
      <c r="G1660" s="21" t="s">
        <v>17425</v>
      </c>
      <c r="H1660" s="98" t="str">
        <f>VLOOKUP(G1660,产品名称!$A:$B,2,0)</f>
        <v>Liquid Soap 473ml</v>
      </c>
      <c r="I1660" s="173">
        <v>60.71</v>
      </c>
      <c r="J1660" s="84">
        <v>1</v>
      </c>
      <c r="K1660" s="81">
        <v>4.2000000000000003E-2</v>
      </c>
      <c r="L1660" s="176">
        <v>2.5499999999999998</v>
      </c>
      <c r="M1660" s="82"/>
      <c r="N1660" s="94">
        <v>0</v>
      </c>
      <c r="O1660" s="21" t="s">
        <v>22058</v>
      </c>
      <c r="P1660" s="21" t="s">
        <v>22059</v>
      </c>
      <c r="Q1660" s="21" t="s">
        <v>711</v>
      </c>
      <c r="S1660" s="21">
        <v>44205</v>
      </c>
    </row>
    <row r="1661" spans="1:19">
      <c r="A1661" s="21" t="s">
        <v>22060</v>
      </c>
      <c r="B1661" s="21" t="s">
        <v>22061</v>
      </c>
      <c r="C1661" s="21" t="s">
        <v>22062</v>
      </c>
      <c r="D1661" s="21" t="s">
        <v>22063</v>
      </c>
      <c r="E1661" s="21" t="s">
        <v>18699</v>
      </c>
      <c r="F1661" s="21" t="s">
        <v>1434</v>
      </c>
      <c r="G1661" s="21" t="s">
        <v>17425</v>
      </c>
      <c r="H1661" s="98" t="str">
        <f>VLOOKUP(G1661,产品名称!$A:$B,2,0)</f>
        <v>Liquid Soap 473ml</v>
      </c>
      <c r="I1661" s="173">
        <v>65.489999999999995</v>
      </c>
      <c r="J1661" s="84">
        <v>1</v>
      </c>
      <c r="K1661" s="81">
        <v>0.2</v>
      </c>
      <c r="L1661" s="176">
        <v>13.1</v>
      </c>
      <c r="M1661" s="82"/>
      <c r="N1661" s="94">
        <v>0</v>
      </c>
      <c r="O1661" s="21" t="s">
        <v>22064</v>
      </c>
      <c r="P1661" s="21" t="s">
        <v>22065</v>
      </c>
      <c r="Q1661" s="21" t="s">
        <v>18702</v>
      </c>
      <c r="S1661" s="21">
        <v>44205</v>
      </c>
    </row>
    <row r="1662" spans="1:19">
      <c r="A1662" s="21" t="s">
        <v>22066</v>
      </c>
      <c r="B1662" s="21" t="s">
        <v>22067</v>
      </c>
      <c r="C1662" s="21" t="s">
        <v>22068</v>
      </c>
      <c r="D1662" s="21" t="s">
        <v>22069</v>
      </c>
      <c r="E1662" s="21" t="s">
        <v>18699</v>
      </c>
      <c r="F1662" s="21" t="s">
        <v>1434</v>
      </c>
      <c r="G1662" s="21" t="s">
        <v>17425</v>
      </c>
      <c r="H1662" s="98" t="str">
        <f>VLOOKUP(G1662,产品名称!$A:$B,2,0)</f>
        <v>Liquid Soap 473ml</v>
      </c>
      <c r="I1662" s="173">
        <v>60.72</v>
      </c>
      <c r="J1662" s="84">
        <v>1</v>
      </c>
      <c r="K1662" s="81">
        <v>0.2</v>
      </c>
      <c r="L1662" s="176">
        <v>12.14</v>
      </c>
      <c r="M1662" s="82"/>
      <c r="N1662" s="94">
        <v>0</v>
      </c>
      <c r="O1662" s="21" t="s">
        <v>22070</v>
      </c>
      <c r="P1662" s="21" t="s">
        <v>22071</v>
      </c>
      <c r="Q1662" s="21" t="s">
        <v>18702</v>
      </c>
      <c r="S1662" s="21">
        <v>44205</v>
      </c>
    </row>
    <row r="1663" spans="1:19">
      <c r="A1663" s="21" t="s">
        <v>22072</v>
      </c>
      <c r="B1663" s="21" t="s">
        <v>22073</v>
      </c>
      <c r="C1663" s="21" t="s">
        <v>22074</v>
      </c>
      <c r="D1663" s="21" t="s">
        <v>22075</v>
      </c>
      <c r="E1663" s="21" t="s">
        <v>18699</v>
      </c>
      <c r="F1663" s="21" t="s">
        <v>1434</v>
      </c>
      <c r="G1663" s="21" t="s">
        <v>17425</v>
      </c>
      <c r="H1663" s="98" t="str">
        <f>VLOOKUP(G1663,产品名称!$A:$B,2,0)</f>
        <v>Liquid Soap 473ml</v>
      </c>
      <c r="I1663" s="173">
        <v>60.72</v>
      </c>
      <c r="J1663" s="84">
        <v>1</v>
      </c>
      <c r="K1663" s="81">
        <v>0.2</v>
      </c>
      <c r="L1663" s="176">
        <v>12.14</v>
      </c>
      <c r="M1663" s="82"/>
      <c r="N1663" s="94">
        <v>0</v>
      </c>
      <c r="O1663" s="21" t="s">
        <v>22076</v>
      </c>
      <c r="P1663" s="21" t="s">
        <v>22077</v>
      </c>
      <c r="Q1663" s="21" t="s">
        <v>18702</v>
      </c>
      <c r="S1663" s="21">
        <v>44205</v>
      </c>
    </row>
    <row r="1664" spans="1:19">
      <c r="A1664" s="21" t="s">
        <v>22078</v>
      </c>
      <c r="B1664" s="21" t="s">
        <v>22079</v>
      </c>
      <c r="C1664" s="21" t="s">
        <v>22080</v>
      </c>
      <c r="D1664" s="21" t="s">
        <v>22081</v>
      </c>
      <c r="E1664" s="21" t="s">
        <v>18699</v>
      </c>
      <c r="F1664" s="21" t="s">
        <v>1434</v>
      </c>
      <c r="G1664" s="21" t="s">
        <v>17425</v>
      </c>
      <c r="H1664" s="98" t="str">
        <f>VLOOKUP(G1664,产品名称!$A:$B,2,0)</f>
        <v>Liquid Soap 473ml</v>
      </c>
      <c r="I1664" s="173">
        <v>60.71</v>
      </c>
      <c r="J1664" s="84">
        <v>1</v>
      </c>
      <c r="K1664" s="81">
        <v>0.2</v>
      </c>
      <c r="L1664" s="176">
        <v>12.14</v>
      </c>
      <c r="M1664" s="82"/>
      <c r="N1664" s="94">
        <v>0</v>
      </c>
      <c r="O1664" s="21" t="s">
        <v>22082</v>
      </c>
      <c r="P1664" s="21" t="s">
        <v>22083</v>
      </c>
      <c r="Q1664" s="21" t="s">
        <v>18702</v>
      </c>
      <c r="S1664" s="21">
        <v>44205</v>
      </c>
    </row>
    <row r="1665" spans="1:19">
      <c r="A1665" s="21" t="s">
        <v>22084</v>
      </c>
      <c r="B1665" s="21" t="s">
        <v>22085</v>
      </c>
      <c r="C1665" s="21" t="s">
        <v>22086</v>
      </c>
      <c r="D1665" s="21" t="s">
        <v>22087</v>
      </c>
      <c r="E1665" s="21" t="s">
        <v>18699</v>
      </c>
      <c r="F1665" s="21" t="s">
        <v>1434</v>
      </c>
      <c r="G1665" s="21" t="s">
        <v>17425</v>
      </c>
      <c r="H1665" s="98" t="str">
        <f>VLOOKUP(G1665,产品名称!$A:$B,2,0)</f>
        <v>Liquid Soap 473ml</v>
      </c>
      <c r="I1665" s="173">
        <v>65.489999999999995</v>
      </c>
      <c r="J1665" s="84">
        <v>1</v>
      </c>
      <c r="K1665" s="81">
        <v>0.2</v>
      </c>
      <c r="L1665" s="176">
        <v>13.1</v>
      </c>
      <c r="M1665" s="82"/>
      <c r="N1665" s="94">
        <v>0</v>
      </c>
      <c r="O1665" s="21" t="s">
        <v>22088</v>
      </c>
      <c r="P1665" s="21" t="s">
        <v>22089</v>
      </c>
      <c r="Q1665" s="21" t="s">
        <v>18702</v>
      </c>
      <c r="S1665" s="21">
        <v>44205</v>
      </c>
    </row>
    <row r="1666" spans="1:19">
      <c r="A1666" s="21" t="s">
        <v>22090</v>
      </c>
      <c r="B1666" s="21" t="s">
        <v>22091</v>
      </c>
      <c r="C1666" s="21" t="s">
        <v>22092</v>
      </c>
      <c r="D1666" s="21" t="s">
        <v>21263</v>
      </c>
      <c r="E1666" s="21" t="s">
        <v>18699</v>
      </c>
      <c r="F1666" s="21" t="s">
        <v>1434</v>
      </c>
      <c r="G1666" s="21" t="s">
        <v>17425</v>
      </c>
      <c r="H1666" s="98" t="str">
        <f>VLOOKUP(G1666,产品名称!$A:$B,2,0)</f>
        <v>Liquid Soap 473ml</v>
      </c>
      <c r="I1666" s="173">
        <v>60.71</v>
      </c>
      <c r="J1666" s="84">
        <v>1</v>
      </c>
      <c r="K1666" s="81">
        <v>0.2</v>
      </c>
      <c r="L1666" s="176">
        <v>12.14</v>
      </c>
      <c r="M1666" s="82"/>
      <c r="N1666" s="94">
        <v>0</v>
      </c>
      <c r="O1666" s="21" t="s">
        <v>22093</v>
      </c>
      <c r="P1666" s="21" t="s">
        <v>22094</v>
      </c>
      <c r="Q1666" s="21" t="s">
        <v>18702</v>
      </c>
      <c r="S1666" s="21">
        <v>44205</v>
      </c>
    </row>
    <row r="1667" spans="1:19">
      <c r="A1667" s="21" t="s">
        <v>22095</v>
      </c>
      <c r="B1667" s="21" t="s">
        <v>22096</v>
      </c>
      <c r="C1667" s="21" t="s">
        <v>22097</v>
      </c>
      <c r="D1667" s="21" t="s">
        <v>22098</v>
      </c>
      <c r="E1667" s="21" t="s">
        <v>18699</v>
      </c>
      <c r="F1667" s="21" t="s">
        <v>1434</v>
      </c>
      <c r="G1667" s="21" t="s">
        <v>17425</v>
      </c>
      <c r="H1667" s="98" t="str">
        <f>VLOOKUP(G1667,产品名称!$A:$B,2,0)</f>
        <v>Liquid Soap 473ml</v>
      </c>
      <c r="I1667" s="173">
        <v>65.489999999999995</v>
      </c>
      <c r="J1667" s="84">
        <v>1</v>
      </c>
      <c r="K1667" s="81">
        <v>0.2</v>
      </c>
      <c r="L1667" s="176">
        <v>13.1</v>
      </c>
      <c r="M1667" s="82"/>
      <c r="N1667" s="94">
        <v>0</v>
      </c>
      <c r="O1667" s="21" t="s">
        <v>22099</v>
      </c>
      <c r="P1667" s="21" t="s">
        <v>22100</v>
      </c>
      <c r="Q1667" s="21" t="s">
        <v>18702</v>
      </c>
      <c r="S1667" s="21">
        <v>44205</v>
      </c>
    </row>
    <row r="1668" spans="1:19">
      <c r="A1668" s="21" t="s">
        <v>21988</v>
      </c>
      <c r="B1668" s="21" t="s">
        <v>21989</v>
      </c>
      <c r="C1668" s="21" t="s">
        <v>22101</v>
      </c>
      <c r="D1668" s="21" t="s">
        <v>21991</v>
      </c>
      <c r="E1668" s="21" t="s">
        <v>1365</v>
      </c>
      <c r="F1668" s="21" t="s">
        <v>1434</v>
      </c>
      <c r="G1668" s="21" t="s">
        <v>17425</v>
      </c>
      <c r="H1668" s="98" t="str">
        <f>VLOOKUP(G1668,产品名称!$A:$B,2,0)</f>
        <v>Liquid Soap 473ml</v>
      </c>
      <c r="I1668" s="173">
        <v>60.72</v>
      </c>
      <c r="J1668" s="84">
        <v>1</v>
      </c>
      <c r="K1668" s="81">
        <v>4.2000000000000003E-2</v>
      </c>
      <c r="L1668" s="176">
        <v>2.5499999999999998</v>
      </c>
      <c r="M1668" s="82"/>
      <c r="N1668" s="94">
        <v>0</v>
      </c>
      <c r="O1668" s="21" t="s">
        <v>21992</v>
      </c>
      <c r="P1668" s="21" t="s">
        <v>22102</v>
      </c>
      <c r="Q1668" s="21" t="s">
        <v>711</v>
      </c>
      <c r="S1668" s="21">
        <v>44205</v>
      </c>
    </row>
    <row r="1669" spans="1:19">
      <c r="A1669" s="21" t="s">
        <v>21982</v>
      </c>
      <c r="B1669" s="21" t="s">
        <v>21983</v>
      </c>
      <c r="C1669" s="21" t="s">
        <v>22103</v>
      </c>
      <c r="D1669" s="21" t="s">
        <v>21985</v>
      </c>
      <c r="E1669" s="21" t="s">
        <v>1365</v>
      </c>
      <c r="F1669" s="21" t="s">
        <v>1434</v>
      </c>
      <c r="G1669" s="21" t="s">
        <v>17425</v>
      </c>
      <c r="H1669" s="98" t="str">
        <f>VLOOKUP(G1669,产品名称!$A:$B,2,0)</f>
        <v>Liquid Soap 473ml</v>
      </c>
      <c r="I1669" s="173">
        <v>65.489999999999995</v>
      </c>
      <c r="J1669" s="84">
        <v>1</v>
      </c>
      <c r="K1669" s="81">
        <v>4.2000000000000003E-2</v>
      </c>
      <c r="L1669" s="176">
        <v>2.75</v>
      </c>
      <c r="M1669" s="82"/>
      <c r="N1669" s="94">
        <v>0</v>
      </c>
      <c r="O1669" s="21" t="s">
        <v>21986</v>
      </c>
      <c r="P1669" s="21" t="s">
        <v>22104</v>
      </c>
      <c r="Q1669" s="21" t="s">
        <v>14358</v>
      </c>
      <c r="S1669" s="21">
        <v>44205</v>
      </c>
    </row>
    <row r="1670" spans="1:19">
      <c r="A1670" s="21" t="s">
        <v>22105</v>
      </c>
      <c r="B1670" s="21" t="s">
        <v>22106</v>
      </c>
      <c r="C1670" s="21" t="s">
        <v>22107</v>
      </c>
      <c r="D1670" s="21" t="s">
        <v>22108</v>
      </c>
      <c r="E1670" s="21" t="s">
        <v>18699</v>
      </c>
      <c r="F1670" s="21" t="s">
        <v>1434</v>
      </c>
      <c r="G1670" s="21" t="s">
        <v>17425</v>
      </c>
      <c r="H1670" s="98" t="str">
        <f>VLOOKUP(G1670,产品名称!$A:$B,2,0)</f>
        <v>Liquid Soap 473ml</v>
      </c>
      <c r="I1670" s="173">
        <v>60.72</v>
      </c>
      <c r="J1670" s="84">
        <v>1</v>
      </c>
      <c r="K1670" s="81">
        <v>0.2</v>
      </c>
      <c r="L1670" s="176">
        <v>12.14</v>
      </c>
      <c r="M1670" s="82"/>
      <c r="N1670" s="94">
        <v>0</v>
      </c>
      <c r="O1670" s="21" t="s">
        <v>22109</v>
      </c>
      <c r="P1670" s="21" t="s">
        <v>22110</v>
      </c>
      <c r="Q1670" s="21" t="s">
        <v>18702</v>
      </c>
      <c r="S1670" s="21">
        <v>44205</v>
      </c>
    </row>
    <row r="1671" spans="1:19">
      <c r="A1671" s="21" t="s">
        <v>22111</v>
      </c>
      <c r="B1671" s="21" t="s">
        <v>22112</v>
      </c>
      <c r="C1671" s="21" t="s">
        <v>22113</v>
      </c>
      <c r="D1671" s="21" t="s">
        <v>22114</v>
      </c>
      <c r="E1671" s="21" t="s">
        <v>18699</v>
      </c>
      <c r="F1671" s="21" t="s">
        <v>1434</v>
      </c>
      <c r="G1671" s="21" t="s">
        <v>17425</v>
      </c>
      <c r="H1671" s="98" t="str">
        <f>VLOOKUP(G1671,产品名称!$A:$B,2,0)</f>
        <v>Liquid Soap 473ml</v>
      </c>
      <c r="I1671" s="173">
        <v>186.13</v>
      </c>
      <c r="J1671" s="84">
        <v>3</v>
      </c>
      <c r="K1671" s="81">
        <v>0.2</v>
      </c>
      <c r="L1671" s="176">
        <v>37.229999999999997</v>
      </c>
      <c r="M1671" s="82"/>
      <c r="N1671" s="94">
        <v>0</v>
      </c>
      <c r="O1671" s="21" t="s">
        <v>22115</v>
      </c>
      <c r="P1671" s="21" t="s">
        <v>22115</v>
      </c>
      <c r="Q1671" s="21" t="s">
        <v>18702</v>
      </c>
      <c r="S1671" s="21">
        <v>44205</v>
      </c>
    </row>
    <row r="1672" spans="1:19">
      <c r="A1672" s="21" t="s">
        <v>22116</v>
      </c>
      <c r="B1672" s="21" t="s">
        <v>22117</v>
      </c>
      <c r="C1672" s="21" t="s">
        <v>22118</v>
      </c>
      <c r="D1672" s="21" t="s">
        <v>22119</v>
      </c>
      <c r="E1672" s="21" t="s">
        <v>1365</v>
      </c>
      <c r="F1672" s="21" t="s">
        <v>1434</v>
      </c>
      <c r="G1672" s="21" t="s">
        <v>17425</v>
      </c>
      <c r="H1672" s="98" t="str">
        <f>VLOOKUP(G1672,产品名称!$A:$B,2,0)</f>
        <v>Liquid Soap 473ml</v>
      </c>
      <c r="I1672" s="173">
        <v>60.71</v>
      </c>
      <c r="J1672" s="84">
        <v>1</v>
      </c>
      <c r="K1672" s="81">
        <v>4.2000000000000003E-2</v>
      </c>
      <c r="L1672" s="176">
        <v>2.5499999999999998</v>
      </c>
      <c r="M1672" s="82"/>
      <c r="N1672" s="94">
        <v>0</v>
      </c>
      <c r="O1672" s="21" t="s">
        <v>22120</v>
      </c>
      <c r="P1672" s="21" t="s">
        <v>22121</v>
      </c>
      <c r="Q1672" s="21" t="s">
        <v>12374</v>
      </c>
      <c r="S1672" s="21">
        <v>44205</v>
      </c>
    </row>
    <row r="1673" spans="1:19">
      <c r="A1673" s="21" t="s">
        <v>22122</v>
      </c>
      <c r="B1673" s="21" t="s">
        <v>22123</v>
      </c>
      <c r="C1673" s="21" t="s">
        <v>22124</v>
      </c>
      <c r="D1673" s="21" t="s">
        <v>22125</v>
      </c>
      <c r="E1673" s="21" t="s">
        <v>18699</v>
      </c>
      <c r="F1673" s="21" t="s">
        <v>1434</v>
      </c>
      <c r="G1673" s="21" t="s">
        <v>17425</v>
      </c>
      <c r="H1673" s="98" t="str">
        <f>VLOOKUP(G1673,产品名称!$A:$B,2,0)</f>
        <v>Liquid Soap 473ml</v>
      </c>
      <c r="I1673" s="173">
        <v>60.71</v>
      </c>
      <c r="J1673" s="84">
        <v>1</v>
      </c>
      <c r="K1673" s="81">
        <v>0.2</v>
      </c>
      <c r="L1673" s="176">
        <v>12.14</v>
      </c>
      <c r="M1673" s="82"/>
      <c r="N1673" s="94">
        <v>0</v>
      </c>
      <c r="O1673" s="21" t="s">
        <v>22126</v>
      </c>
      <c r="P1673" s="21" t="s">
        <v>22127</v>
      </c>
      <c r="Q1673" s="21" t="s">
        <v>18702</v>
      </c>
      <c r="S1673" s="21">
        <v>44205</v>
      </c>
    </row>
    <row r="1674" spans="1:19">
      <c r="A1674" s="21" t="s">
        <v>22128</v>
      </c>
      <c r="B1674" s="21" t="s">
        <v>22129</v>
      </c>
      <c r="C1674" s="21" t="s">
        <v>22130</v>
      </c>
      <c r="D1674" s="21" t="s">
        <v>22131</v>
      </c>
      <c r="E1674" s="21" t="s">
        <v>18699</v>
      </c>
      <c r="F1674" s="21" t="s">
        <v>1434</v>
      </c>
      <c r="G1674" s="21" t="s">
        <v>17425</v>
      </c>
      <c r="H1674" s="98" t="str">
        <f>VLOOKUP(G1674,产品名称!$A:$B,2,0)</f>
        <v>Liquid Soap 473ml</v>
      </c>
      <c r="I1674" s="173">
        <v>63.02</v>
      </c>
      <c r="J1674" s="84">
        <v>1</v>
      </c>
      <c r="K1674" s="81">
        <v>0.2</v>
      </c>
      <c r="L1674" s="176">
        <v>12.6</v>
      </c>
      <c r="M1674" s="82"/>
      <c r="N1674" s="94">
        <v>0</v>
      </c>
      <c r="O1674" s="21" t="s">
        <v>22132</v>
      </c>
      <c r="P1674" s="21" t="s">
        <v>22133</v>
      </c>
      <c r="Q1674" s="21" t="s">
        <v>18702</v>
      </c>
      <c r="S1674" s="21">
        <v>44205</v>
      </c>
    </row>
    <row r="1675" spans="1:19">
      <c r="A1675" s="21" t="s">
        <v>22134</v>
      </c>
      <c r="B1675" s="21" t="s">
        <v>22135</v>
      </c>
      <c r="C1675" s="21" t="s">
        <v>22136</v>
      </c>
      <c r="D1675" s="21" t="s">
        <v>22137</v>
      </c>
      <c r="E1675" s="21" t="s">
        <v>18699</v>
      </c>
      <c r="F1675" s="21" t="s">
        <v>1434</v>
      </c>
      <c r="G1675" s="21" t="s">
        <v>17425</v>
      </c>
      <c r="H1675" s="98" t="str">
        <f>VLOOKUP(G1675,产品名称!$A:$B,2,0)</f>
        <v>Liquid Soap 473ml</v>
      </c>
      <c r="I1675" s="173">
        <v>64.599999999999994</v>
      </c>
      <c r="J1675" s="84">
        <v>1</v>
      </c>
      <c r="K1675" s="81">
        <v>0.2</v>
      </c>
      <c r="L1675" s="176">
        <v>12.92</v>
      </c>
      <c r="M1675" s="82"/>
      <c r="N1675" s="94">
        <v>0</v>
      </c>
      <c r="O1675" s="21" t="s">
        <v>22138</v>
      </c>
      <c r="P1675" s="21" t="s">
        <v>22139</v>
      </c>
      <c r="Q1675" s="21" t="s">
        <v>18702</v>
      </c>
      <c r="S1675" s="21">
        <v>44205</v>
      </c>
    </row>
    <row r="1676" spans="1:19">
      <c r="A1676" s="21" t="s">
        <v>22140</v>
      </c>
      <c r="B1676" s="21" t="s">
        <v>21856</v>
      </c>
      <c r="C1676" s="21" t="s">
        <v>22141</v>
      </c>
      <c r="D1676" s="21" t="s">
        <v>22142</v>
      </c>
      <c r="E1676" s="21" t="s">
        <v>18699</v>
      </c>
      <c r="F1676" s="21" t="s">
        <v>1434</v>
      </c>
      <c r="G1676" s="21" t="s">
        <v>17425</v>
      </c>
      <c r="H1676" s="98" t="str">
        <f>VLOOKUP(G1676,产品名称!$A:$B,2,0)</f>
        <v>Liquid Soap 473ml</v>
      </c>
      <c r="I1676" s="173">
        <v>61.92</v>
      </c>
      <c r="J1676" s="84">
        <v>1</v>
      </c>
      <c r="K1676" s="81">
        <v>0.2</v>
      </c>
      <c r="L1676" s="176">
        <v>12.38</v>
      </c>
      <c r="M1676" s="82"/>
      <c r="N1676" s="94">
        <v>0</v>
      </c>
      <c r="O1676" s="21" t="s">
        <v>22143</v>
      </c>
      <c r="P1676" s="21" t="s">
        <v>22144</v>
      </c>
      <c r="Q1676" s="21" t="s">
        <v>18702</v>
      </c>
      <c r="S1676" s="21">
        <v>44205</v>
      </c>
    </row>
    <row r="1677" spans="1:19">
      <c r="A1677" s="21" t="s">
        <v>22060</v>
      </c>
      <c r="B1677" s="21" t="s">
        <v>22061</v>
      </c>
      <c r="C1677" s="21" t="s">
        <v>22145</v>
      </c>
      <c r="D1677" s="21" t="s">
        <v>22063</v>
      </c>
      <c r="E1677" s="21" t="s">
        <v>18699</v>
      </c>
      <c r="F1677" s="21" t="s">
        <v>1434</v>
      </c>
      <c r="G1677" s="21" t="s">
        <v>17425</v>
      </c>
      <c r="H1677" s="98" t="str">
        <f>VLOOKUP(G1677,产品名称!$A:$B,2,0)</f>
        <v>Liquid Soap 473ml</v>
      </c>
      <c r="I1677" s="173">
        <v>65.489999999999995</v>
      </c>
      <c r="J1677" s="84">
        <v>1</v>
      </c>
      <c r="K1677" s="81">
        <v>0.2</v>
      </c>
      <c r="L1677" s="176">
        <v>13.1</v>
      </c>
      <c r="M1677" s="82"/>
      <c r="N1677" s="94">
        <v>0</v>
      </c>
      <c r="O1677" s="21" t="s">
        <v>22064</v>
      </c>
      <c r="P1677" s="21" t="s">
        <v>22146</v>
      </c>
      <c r="Q1677" s="21" t="s">
        <v>18702</v>
      </c>
      <c r="S1677" s="21">
        <v>44205</v>
      </c>
    </row>
    <row r="1678" spans="1:19">
      <c r="A1678" s="21" t="s">
        <v>22147</v>
      </c>
      <c r="B1678" s="21" t="s">
        <v>22148</v>
      </c>
      <c r="C1678" s="21" t="s">
        <v>22149</v>
      </c>
      <c r="D1678" s="21" t="s">
        <v>22150</v>
      </c>
      <c r="E1678" s="21" t="s">
        <v>18699</v>
      </c>
      <c r="F1678" s="21" t="s">
        <v>1434</v>
      </c>
      <c r="G1678" s="21" t="s">
        <v>17425</v>
      </c>
      <c r="H1678" s="98" t="str">
        <f>VLOOKUP(G1678,产品名称!$A:$B,2,0)</f>
        <v>Liquid Soap 473ml</v>
      </c>
      <c r="I1678" s="173">
        <v>65.25</v>
      </c>
      <c r="J1678" s="84">
        <v>1</v>
      </c>
      <c r="K1678" s="81">
        <v>0.2</v>
      </c>
      <c r="L1678" s="176">
        <v>13.05</v>
      </c>
      <c r="M1678" s="82"/>
      <c r="N1678" s="94">
        <v>0</v>
      </c>
      <c r="O1678" s="21" t="s">
        <v>22151</v>
      </c>
      <c r="P1678" s="21" t="s">
        <v>22152</v>
      </c>
      <c r="Q1678" s="21" t="s">
        <v>18702</v>
      </c>
      <c r="S1678" s="21">
        <v>44205</v>
      </c>
    </row>
    <row r="1679" spans="1:19">
      <c r="A1679" s="21" t="s">
        <v>22000</v>
      </c>
      <c r="B1679" s="21" t="s">
        <v>22001</v>
      </c>
      <c r="C1679" s="21" t="s">
        <v>22153</v>
      </c>
      <c r="D1679" s="21" t="s">
        <v>22003</v>
      </c>
      <c r="E1679" s="21" t="s">
        <v>1365</v>
      </c>
      <c r="F1679" s="21" t="s">
        <v>1434</v>
      </c>
      <c r="G1679" s="21" t="s">
        <v>17425</v>
      </c>
      <c r="H1679" s="98" t="str">
        <f>VLOOKUP(G1679,产品名称!$A:$B,2,0)</f>
        <v>Liquid Soap 473ml</v>
      </c>
      <c r="I1679" s="173">
        <v>65.48</v>
      </c>
      <c r="J1679" s="84">
        <v>1</v>
      </c>
      <c r="K1679" s="81">
        <v>4.2000000000000003E-2</v>
      </c>
      <c r="L1679" s="176">
        <v>2.75</v>
      </c>
      <c r="M1679" s="82"/>
      <c r="N1679" s="94">
        <v>0</v>
      </c>
      <c r="O1679" s="21" t="s">
        <v>22004</v>
      </c>
      <c r="P1679" s="21" t="s">
        <v>22154</v>
      </c>
      <c r="Q1679" s="21" t="s">
        <v>711</v>
      </c>
      <c r="S1679" s="21">
        <v>44205</v>
      </c>
    </row>
    <row r="1680" spans="1:19">
      <c r="A1680" s="21" t="s">
        <v>22017</v>
      </c>
      <c r="B1680" s="21" t="s">
        <v>22018</v>
      </c>
      <c r="C1680" s="21" t="s">
        <v>22155</v>
      </c>
      <c r="D1680" s="21" t="s">
        <v>22020</v>
      </c>
      <c r="E1680" s="21" t="s">
        <v>1365</v>
      </c>
      <c r="F1680" s="21" t="s">
        <v>1434</v>
      </c>
      <c r="G1680" s="21" t="s">
        <v>17425</v>
      </c>
      <c r="H1680" s="98" t="str">
        <f>VLOOKUP(G1680,产品名称!$A:$B,2,0)</f>
        <v>Liquid Soap 473ml</v>
      </c>
      <c r="I1680" s="173">
        <v>60.71</v>
      </c>
      <c r="J1680" s="84">
        <v>1</v>
      </c>
      <c r="K1680" s="81">
        <v>4.2000000000000003E-2</v>
      </c>
      <c r="L1680" s="176">
        <v>2.5499999999999998</v>
      </c>
      <c r="M1680" s="82"/>
      <c r="N1680" s="94">
        <v>0</v>
      </c>
      <c r="O1680" s="21" t="s">
        <v>22021</v>
      </c>
      <c r="P1680" s="21" t="s">
        <v>22156</v>
      </c>
      <c r="Q1680" s="21" t="s">
        <v>711</v>
      </c>
      <c r="S1680" s="21">
        <v>44205</v>
      </c>
    </row>
    <row r="1681" spans="1:19">
      <c r="A1681" s="21" t="s">
        <v>22157</v>
      </c>
      <c r="B1681" s="21" t="s">
        <v>22158</v>
      </c>
      <c r="C1681" s="21" t="s">
        <v>22159</v>
      </c>
      <c r="D1681" s="21" t="s">
        <v>22160</v>
      </c>
      <c r="E1681" s="21" t="s">
        <v>18699</v>
      </c>
      <c r="F1681" s="21" t="s">
        <v>1434</v>
      </c>
      <c r="G1681" s="21" t="s">
        <v>17425</v>
      </c>
      <c r="H1681" s="98" t="str">
        <f>VLOOKUP(G1681,产品名称!$A:$B,2,0)</f>
        <v>Liquid Soap 473ml</v>
      </c>
      <c r="I1681" s="173">
        <v>65.45</v>
      </c>
      <c r="J1681" s="84">
        <v>1</v>
      </c>
      <c r="K1681" s="81">
        <v>0.2</v>
      </c>
      <c r="L1681" s="176">
        <v>13.09</v>
      </c>
      <c r="M1681" s="82"/>
      <c r="N1681" s="94">
        <v>0</v>
      </c>
      <c r="O1681" s="21" t="s">
        <v>22161</v>
      </c>
      <c r="P1681" s="21" t="s">
        <v>22162</v>
      </c>
      <c r="Q1681" s="21" t="s">
        <v>18702</v>
      </c>
      <c r="S1681" s="21">
        <v>44205</v>
      </c>
    </row>
    <row r="1682" spans="1:19">
      <c r="A1682" s="21" t="s">
        <v>22006</v>
      </c>
      <c r="B1682" s="21" t="s">
        <v>22007</v>
      </c>
      <c r="C1682" s="21" t="s">
        <v>22163</v>
      </c>
      <c r="D1682" s="21" t="s">
        <v>22009</v>
      </c>
      <c r="E1682" s="21" t="s">
        <v>18699</v>
      </c>
      <c r="F1682" s="21" t="s">
        <v>1434</v>
      </c>
      <c r="G1682" s="21" t="s">
        <v>17425</v>
      </c>
      <c r="H1682" s="98" t="str">
        <f>VLOOKUP(G1682,产品名称!$A:$B,2,0)</f>
        <v>Liquid Soap 473ml</v>
      </c>
      <c r="I1682" s="173">
        <v>63.99</v>
      </c>
      <c r="J1682" s="84">
        <v>1</v>
      </c>
      <c r="K1682" s="81">
        <v>0.2</v>
      </c>
      <c r="L1682" s="176">
        <v>12.8</v>
      </c>
      <c r="M1682" s="82"/>
      <c r="N1682" s="94">
        <v>0</v>
      </c>
      <c r="O1682" s="21" t="s">
        <v>22010</v>
      </c>
      <c r="P1682" s="21" t="s">
        <v>22164</v>
      </c>
      <c r="Q1682" s="21" t="s">
        <v>18702</v>
      </c>
      <c r="S1682" s="21">
        <v>44205</v>
      </c>
    </row>
    <row r="1683" spans="1:19">
      <c r="A1683" s="21" t="s">
        <v>22036</v>
      </c>
      <c r="B1683" s="21" t="s">
        <v>22037</v>
      </c>
      <c r="C1683" s="21" t="s">
        <v>22165</v>
      </c>
      <c r="D1683" s="21" t="s">
        <v>22039</v>
      </c>
      <c r="E1683" s="21" t="s">
        <v>18699</v>
      </c>
      <c r="F1683" s="21" t="s">
        <v>1434</v>
      </c>
      <c r="G1683" s="21" t="s">
        <v>17425</v>
      </c>
      <c r="H1683" s="98" t="str">
        <f>VLOOKUP(G1683,产品名称!$A:$B,2,0)</f>
        <v>Liquid Soap 473ml</v>
      </c>
      <c r="I1683" s="173">
        <v>61.31</v>
      </c>
      <c r="J1683" s="84">
        <v>1</v>
      </c>
      <c r="K1683" s="81">
        <v>0.2</v>
      </c>
      <c r="L1683" s="176">
        <v>12.26</v>
      </c>
      <c r="M1683" s="82"/>
      <c r="N1683" s="94">
        <v>0</v>
      </c>
      <c r="O1683" s="21" t="s">
        <v>22040</v>
      </c>
      <c r="P1683" s="21" t="s">
        <v>22166</v>
      </c>
      <c r="Q1683" s="21" t="s">
        <v>18702</v>
      </c>
      <c r="S1683" s="21">
        <v>44205</v>
      </c>
    </row>
    <row r="1684" spans="1:19">
      <c r="A1684" s="21" t="s">
        <v>22167</v>
      </c>
      <c r="B1684" s="21" t="s">
        <v>22168</v>
      </c>
      <c r="C1684" s="21" t="s">
        <v>22169</v>
      </c>
      <c r="D1684" s="21" t="s">
        <v>22170</v>
      </c>
      <c r="E1684" s="21" t="s">
        <v>18699</v>
      </c>
      <c r="F1684" s="21" t="s">
        <v>1434</v>
      </c>
      <c r="G1684" s="21" t="s">
        <v>17425</v>
      </c>
      <c r="H1684" s="98" t="str">
        <f>VLOOKUP(G1684,产品名称!$A:$B,2,0)</f>
        <v>Liquid Soap 473ml</v>
      </c>
      <c r="I1684" s="173">
        <v>61.47</v>
      </c>
      <c r="J1684" s="84">
        <v>1</v>
      </c>
      <c r="K1684" s="81">
        <v>0.2</v>
      </c>
      <c r="L1684" s="176">
        <v>12.29</v>
      </c>
      <c r="M1684" s="82"/>
      <c r="N1684" s="94">
        <v>0</v>
      </c>
      <c r="O1684" s="21" t="s">
        <v>22171</v>
      </c>
      <c r="P1684" s="21" t="s">
        <v>22172</v>
      </c>
      <c r="Q1684" s="21" t="s">
        <v>18702</v>
      </c>
      <c r="S1684" s="21">
        <v>44205</v>
      </c>
    </row>
    <row r="1685" spans="1:19">
      <c r="A1685" s="21" t="s">
        <v>22173</v>
      </c>
      <c r="B1685" s="21" t="s">
        <v>22174</v>
      </c>
      <c r="C1685" s="21" t="s">
        <v>22175</v>
      </c>
      <c r="D1685" s="21" t="s">
        <v>22176</v>
      </c>
      <c r="E1685" s="21" t="s">
        <v>18699</v>
      </c>
      <c r="F1685" s="21" t="s">
        <v>1434</v>
      </c>
      <c r="G1685" s="21" t="s">
        <v>17425</v>
      </c>
      <c r="H1685" s="98" t="str">
        <f>VLOOKUP(G1685,产品名称!$A:$B,2,0)</f>
        <v>Liquid Soap 473ml</v>
      </c>
      <c r="I1685" s="173">
        <v>100.96</v>
      </c>
      <c r="J1685" s="84">
        <v>1</v>
      </c>
      <c r="K1685" s="81">
        <v>0.2</v>
      </c>
      <c r="L1685" s="176">
        <v>20.190000000000001</v>
      </c>
      <c r="M1685" s="82"/>
      <c r="N1685" s="94">
        <v>0</v>
      </c>
      <c r="O1685" s="21" t="s">
        <v>22177</v>
      </c>
      <c r="P1685" s="21" t="s">
        <v>22177</v>
      </c>
      <c r="Q1685" s="21" t="s">
        <v>18702</v>
      </c>
      <c r="S1685" s="21">
        <v>44205</v>
      </c>
    </row>
    <row r="1686" spans="1:19">
      <c r="A1686" s="21" t="s">
        <v>22178</v>
      </c>
      <c r="B1686" s="21" t="s">
        <v>22179</v>
      </c>
      <c r="C1686" s="21" t="s">
        <v>22180</v>
      </c>
      <c r="D1686" s="21" t="s">
        <v>22181</v>
      </c>
      <c r="E1686" s="21" t="s">
        <v>18699</v>
      </c>
      <c r="F1686" s="21" t="s">
        <v>1434</v>
      </c>
      <c r="G1686" s="21" t="s">
        <v>17425</v>
      </c>
      <c r="H1686" s="98" t="str">
        <f>VLOOKUP(G1686,产品名称!$A:$B,2,0)</f>
        <v>Liquid Soap 473ml</v>
      </c>
      <c r="I1686" s="173">
        <v>60.72</v>
      </c>
      <c r="J1686" s="84">
        <v>1</v>
      </c>
      <c r="K1686" s="81">
        <v>0.2</v>
      </c>
      <c r="L1686" s="176">
        <v>12.14</v>
      </c>
      <c r="M1686" s="82"/>
      <c r="N1686" s="94">
        <v>0</v>
      </c>
      <c r="O1686" s="21" t="s">
        <v>22182</v>
      </c>
      <c r="P1686" s="21" t="s">
        <v>22183</v>
      </c>
      <c r="Q1686" s="21" t="s">
        <v>18702</v>
      </c>
      <c r="S1686" s="21">
        <v>44205</v>
      </c>
    </row>
    <row r="1687" spans="1:19">
      <c r="A1687" s="21" t="s">
        <v>22042</v>
      </c>
      <c r="B1687" s="21" t="s">
        <v>22043</v>
      </c>
      <c r="C1687" s="21" t="s">
        <v>22184</v>
      </c>
      <c r="D1687" s="21" t="s">
        <v>22045</v>
      </c>
      <c r="E1687" s="21" t="s">
        <v>18699</v>
      </c>
      <c r="F1687" s="21" t="s">
        <v>1434</v>
      </c>
      <c r="G1687" s="21" t="s">
        <v>17425</v>
      </c>
      <c r="H1687" s="98" t="str">
        <f>VLOOKUP(G1687,产品名称!$A:$B,2,0)</f>
        <v>Liquid Soap 473ml</v>
      </c>
      <c r="I1687" s="173">
        <v>62.9</v>
      </c>
      <c r="J1687" s="84">
        <v>1</v>
      </c>
      <c r="K1687" s="81">
        <v>0.2</v>
      </c>
      <c r="L1687" s="176">
        <v>12.58</v>
      </c>
      <c r="M1687" s="82"/>
      <c r="N1687" s="94">
        <v>0</v>
      </c>
      <c r="O1687" s="21" t="s">
        <v>22046</v>
      </c>
      <c r="P1687" s="21" t="s">
        <v>22185</v>
      </c>
      <c r="Q1687" s="21" t="s">
        <v>18702</v>
      </c>
      <c r="S1687" s="21">
        <v>44205</v>
      </c>
    </row>
    <row r="1688" spans="1:19">
      <c r="A1688" s="21" t="s">
        <v>22054</v>
      </c>
      <c r="B1688" s="21" t="s">
        <v>22055</v>
      </c>
      <c r="C1688" s="21" t="s">
        <v>22186</v>
      </c>
      <c r="D1688" s="21" t="s">
        <v>22057</v>
      </c>
      <c r="E1688" s="21" t="s">
        <v>1365</v>
      </c>
      <c r="F1688" s="21" t="s">
        <v>1434</v>
      </c>
      <c r="G1688" s="21" t="s">
        <v>17425</v>
      </c>
      <c r="H1688" s="98" t="str">
        <f>VLOOKUP(G1688,产品名称!$A:$B,2,0)</f>
        <v>Liquid Soap 473ml</v>
      </c>
      <c r="I1688" s="173">
        <v>60.72</v>
      </c>
      <c r="J1688" s="84">
        <v>1</v>
      </c>
      <c r="K1688" s="81">
        <v>4.2000000000000003E-2</v>
      </c>
      <c r="L1688" s="176">
        <v>2.5499999999999998</v>
      </c>
      <c r="M1688" s="82"/>
      <c r="N1688" s="94">
        <v>0</v>
      </c>
      <c r="O1688" s="21" t="s">
        <v>22058</v>
      </c>
      <c r="P1688" s="21" t="s">
        <v>22187</v>
      </c>
      <c r="Q1688" s="21" t="s">
        <v>711</v>
      </c>
      <c r="S1688" s="21">
        <v>44205</v>
      </c>
    </row>
    <row r="1689" spans="1:19">
      <c r="A1689" s="21" t="s">
        <v>22188</v>
      </c>
      <c r="B1689" s="21" t="s">
        <v>22189</v>
      </c>
      <c r="C1689" s="21" t="s">
        <v>22190</v>
      </c>
      <c r="D1689" s="21" t="s">
        <v>22191</v>
      </c>
      <c r="E1689" s="21" t="s">
        <v>18699</v>
      </c>
      <c r="F1689" s="21" t="s">
        <v>1434</v>
      </c>
      <c r="G1689" s="21" t="s">
        <v>17425</v>
      </c>
      <c r="H1689" s="98" t="str">
        <f>VLOOKUP(G1689,产品名称!$A:$B,2,0)</f>
        <v>Liquid Soap 473ml</v>
      </c>
      <c r="I1689" s="173">
        <v>65.489999999999995</v>
      </c>
      <c r="J1689" s="84">
        <v>1</v>
      </c>
      <c r="K1689" s="81">
        <v>0.2</v>
      </c>
      <c r="L1689" s="176">
        <v>13.1</v>
      </c>
      <c r="M1689" s="82"/>
      <c r="N1689" s="94">
        <v>0</v>
      </c>
      <c r="O1689" s="21" t="s">
        <v>22192</v>
      </c>
      <c r="P1689" s="21" t="s">
        <v>22193</v>
      </c>
      <c r="Q1689" s="21" t="s">
        <v>18702</v>
      </c>
      <c r="S1689" s="21">
        <v>44205</v>
      </c>
    </row>
    <row r="1690" spans="1:19">
      <c r="A1690" s="21" t="s">
        <v>22048</v>
      </c>
      <c r="B1690" s="21" t="s">
        <v>22049</v>
      </c>
      <c r="C1690" s="21" t="s">
        <v>22194</v>
      </c>
      <c r="D1690" s="21" t="s">
        <v>22051</v>
      </c>
      <c r="E1690" s="21" t="s">
        <v>1365</v>
      </c>
      <c r="F1690" s="21" t="s">
        <v>1434</v>
      </c>
      <c r="G1690" s="21" t="s">
        <v>17425</v>
      </c>
      <c r="H1690" s="98" t="str">
        <f>VLOOKUP(G1690,产品名称!$A:$B,2,0)</f>
        <v>Liquid Soap 473ml</v>
      </c>
      <c r="I1690" s="173">
        <v>60.71</v>
      </c>
      <c r="J1690" s="84">
        <v>1</v>
      </c>
      <c r="K1690" s="81">
        <v>4.2000000000000003E-2</v>
      </c>
      <c r="L1690" s="176">
        <v>2.5499999999999998</v>
      </c>
      <c r="M1690" s="82"/>
      <c r="N1690" s="94">
        <v>0</v>
      </c>
      <c r="O1690" s="21" t="s">
        <v>22052</v>
      </c>
      <c r="P1690" s="21" t="s">
        <v>22195</v>
      </c>
      <c r="Q1690" s="21" t="s">
        <v>711</v>
      </c>
      <c r="S1690" s="21">
        <v>44205</v>
      </c>
    </row>
    <row r="1691" spans="1:19">
      <c r="A1691" s="21" t="s">
        <v>22078</v>
      </c>
      <c r="B1691" s="21" t="s">
        <v>22079</v>
      </c>
      <c r="C1691" s="21" t="s">
        <v>22196</v>
      </c>
      <c r="D1691" s="21" t="s">
        <v>22081</v>
      </c>
      <c r="E1691" s="21" t="s">
        <v>18699</v>
      </c>
      <c r="F1691" s="21" t="s">
        <v>1434</v>
      </c>
      <c r="G1691" s="21" t="s">
        <v>17425</v>
      </c>
      <c r="H1691" s="98" t="str">
        <f>VLOOKUP(G1691,产品名称!$A:$B,2,0)</f>
        <v>Liquid Soap 473ml</v>
      </c>
      <c r="I1691" s="173">
        <v>60.72</v>
      </c>
      <c r="J1691" s="84">
        <v>1</v>
      </c>
      <c r="K1691" s="81">
        <v>0.2</v>
      </c>
      <c r="L1691" s="176">
        <v>12.14</v>
      </c>
      <c r="M1691" s="82"/>
      <c r="N1691" s="94">
        <v>0</v>
      </c>
      <c r="O1691" s="21" t="s">
        <v>22082</v>
      </c>
      <c r="P1691" s="21" t="s">
        <v>22197</v>
      </c>
      <c r="Q1691" s="21" t="s">
        <v>18702</v>
      </c>
      <c r="S1691" s="21">
        <v>44205</v>
      </c>
    </row>
    <row r="1692" spans="1:19">
      <c r="A1692" s="21" t="s">
        <v>22198</v>
      </c>
      <c r="B1692" s="21" t="s">
        <v>22199</v>
      </c>
      <c r="C1692" s="21" t="s">
        <v>22200</v>
      </c>
      <c r="D1692" s="21" t="s">
        <v>22201</v>
      </c>
      <c r="E1692" s="21" t="s">
        <v>18699</v>
      </c>
      <c r="F1692" s="21" t="s">
        <v>1434</v>
      </c>
      <c r="G1692" s="21" t="s">
        <v>17425</v>
      </c>
      <c r="H1692" s="98" t="str">
        <f>VLOOKUP(G1692,产品名称!$A:$B,2,0)</f>
        <v>Liquid Soap 473ml</v>
      </c>
      <c r="I1692" s="173">
        <v>121.44</v>
      </c>
      <c r="J1692" s="84">
        <v>2</v>
      </c>
      <c r="K1692" s="81">
        <v>0.2</v>
      </c>
      <c r="L1692" s="176">
        <v>24.29</v>
      </c>
      <c r="M1692" s="82"/>
      <c r="N1692" s="94">
        <v>0</v>
      </c>
      <c r="O1692" s="21" t="s">
        <v>22202</v>
      </c>
      <c r="P1692" s="21" t="s">
        <v>22203</v>
      </c>
      <c r="Q1692" s="21" t="s">
        <v>18702</v>
      </c>
      <c r="S1692" s="21">
        <v>44205</v>
      </c>
    </row>
    <row r="1693" spans="1:19">
      <c r="A1693" s="21" t="s">
        <v>22204</v>
      </c>
      <c r="B1693" s="21" t="s">
        <v>22205</v>
      </c>
      <c r="C1693" s="21" t="s">
        <v>22206</v>
      </c>
      <c r="D1693" s="21" t="s">
        <v>22207</v>
      </c>
      <c r="E1693" s="21" t="s">
        <v>18699</v>
      </c>
      <c r="F1693" s="21" t="s">
        <v>1434</v>
      </c>
      <c r="G1693" s="21" t="s">
        <v>17425</v>
      </c>
      <c r="H1693" s="98" t="str">
        <f>VLOOKUP(G1693,产品名称!$A:$B,2,0)</f>
        <v>Liquid Soap 473ml</v>
      </c>
      <c r="I1693" s="173">
        <v>65.489999999999995</v>
      </c>
      <c r="J1693" s="84">
        <v>1</v>
      </c>
      <c r="K1693" s="81">
        <v>0.2</v>
      </c>
      <c r="L1693" s="176">
        <v>13.1</v>
      </c>
      <c r="M1693" s="82"/>
      <c r="N1693" s="94">
        <v>0</v>
      </c>
      <c r="O1693" s="21" t="s">
        <v>22208</v>
      </c>
      <c r="P1693" s="21" t="s">
        <v>22209</v>
      </c>
      <c r="Q1693" s="21" t="s">
        <v>18702</v>
      </c>
      <c r="S1693" s="21">
        <v>44205</v>
      </c>
    </row>
    <row r="1694" spans="1:19">
      <c r="A1694" s="21" t="s">
        <v>22210</v>
      </c>
      <c r="B1694" s="21" t="s">
        <v>22211</v>
      </c>
      <c r="C1694" s="21" t="s">
        <v>22212</v>
      </c>
      <c r="D1694" s="21" t="s">
        <v>22213</v>
      </c>
      <c r="E1694" s="21" t="s">
        <v>18699</v>
      </c>
      <c r="F1694" s="21" t="s">
        <v>1434</v>
      </c>
      <c r="G1694" s="21" t="s">
        <v>17425</v>
      </c>
      <c r="H1694" s="98" t="str">
        <f>VLOOKUP(G1694,产品名称!$A:$B,2,0)</f>
        <v>Liquid Soap 473ml</v>
      </c>
      <c r="I1694" s="173">
        <v>63.06</v>
      </c>
      <c r="J1694" s="84">
        <v>1</v>
      </c>
      <c r="K1694" s="81">
        <v>0.2</v>
      </c>
      <c r="L1694" s="176">
        <v>12.61</v>
      </c>
      <c r="M1694" s="82"/>
      <c r="N1694" s="94">
        <v>0</v>
      </c>
      <c r="O1694" s="21" t="s">
        <v>22214</v>
      </c>
      <c r="P1694" s="21" t="s">
        <v>22215</v>
      </c>
      <c r="Q1694" s="21" t="s">
        <v>18702</v>
      </c>
      <c r="S1694" s="21">
        <v>44205</v>
      </c>
    </row>
    <row r="1695" spans="1:19">
      <c r="A1695" s="21" t="s">
        <v>22084</v>
      </c>
      <c r="B1695" s="21" t="s">
        <v>22085</v>
      </c>
      <c r="C1695" s="21" t="s">
        <v>22216</v>
      </c>
      <c r="D1695" s="21" t="s">
        <v>22087</v>
      </c>
      <c r="E1695" s="21" t="s">
        <v>18699</v>
      </c>
      <c r="F1695" s="21" t="s">
        <v>1434</v>
      </c>
      <c r="G1695" s="21" t="s">
        <v>17425</v>
      </c>
      <c r="H1695" s="98" t="str">
        <f>VLOOKUP(G1695,产品名称!$A:$B,2,0)</f>
        <v>Liquid Soap 473ml</v>
      </c>
      <c r="I1695" s="173">
        <v>65.489999999999995</v>
      </c>
      <c r="J1695" s="84">
        <v>1</v>
      </c>
      <c r="K1695" s="81">
        <v>0.2</v>
      </c>
      <c r="L1695" s="176">
        <v>13.1</v>
      </c>
      <c r="M1695" s="82"/>
      <c r="N1695" s="94">
        <v>0</v>
      </c>
      <c r="O1695" s="21" t="s">
        <v>22088</v>
      </c>
      <c r="P1695" s="21" t="s">
        <v>22217</v>
      </c>
      <c r="Q1695" s="21" t="s">
        <v>18702</v>
      </c>
      <c r="S1695" s="21">
        <v>44205</v>
      </c>
    </row>
    <row r="1696" spans="1:19">
      <c r="A1696" s="21" t="s">
        <v>22031</v>
      </c>
      <c r="B1696" s="21" t="s">
        <v>22032</v>
      </c>
      <c r="C1696" s="21" t="s">
        <v>22218</v>
      </c>
      <c r="D1696" s="21" t="s">
        <v>18816</v>
      </c>
      <c r="E1696" s="21" t="s">
        <v>1365</v>
      </c>
      <c r="F1696" s="21" t="s">
        <v>1434</v>
      </c>
      <c r="G1696" s="21" t="s">
        <v>17425</v>
      </c>
      <c r="H1696" s="98" t="str">
        <f>VLOOKUP(G1696,产品名称!$A:$B,2,0)</f>
        <v>Liquid Soap 473ml</v>
      </c>
      <c r="I1696" s="173">
        <v>121.44</v>
      </c>
      <c r="J1696" s="84">
        <v>2</v>
      </c>
      <c r="K1696" s="81">
        <v>4.2000000000000003E-2</v>
      </c>
      <c r="L1696" s="176">
        <v>5.0999999999999996</v>
      </c>
      <c r="M1696" s="82"/>
      <c r="N1696" s="94">
        <v>0</v>
      </c>
      <c r="O1696" s="21" t="s">
        <v>22034</v>
      </c>
      <c r="P1696" s="21" t="s">
        <v>22219</v>
      </c>
      <c r="Q1696" s="21" t="s">
        <v>19552</v>
      </c>
      <c r="S1696" s="21">
        <v>44205</v>
      </c>
    </row>
    <row r="1697" spans="1:19">
      <c r="A1697" s="21" t="s">
        <v>22220</v>
      </c>
      <c r="B1697" s="21" t="s">
        <v>22221</v>
      </c>
      <c r="C1697" s="21" t="s">
        <v>22222</v>
      </c>
      <c r="D1697" s="21" t="s">
        <v>22223</v>
      </c>
      <c r="E1697" s="21" t="s">
        <v>18699</v>
      </c>
      <c r="F1697" s="21" t="s">
        <v>1434</v>
      </c>
      <c r="G1697" s="21" t="s">
        <v>17425</v>
      </c>
      <c r="H1697" s="98" t="str">
        <f>VLOOKUP(G1697,产品名称!$A:$B,2,0)</f>
        <v>Liquid Soap 473ml</v>
      </c>
      <c r="I1697" s="173">
        <v>65.39</v>
      </c>
      <c r="J1697" s="84">
        <v>1</v>
      </c>
      <c r="K1697" s="81">
        <v>0.2</v>
      </c>
      <c r="L1697" s="176">
        <v>13.08</v>
      </c>
      <c r="M1697" s="82"/>
      <c r="N1697" s="94">
        <v>0</v>
      </c>
      <c r="O1697" s="21" t="s">
        <v>22224</v>
      </c>
      <c r="P1697" s="21" t="s">
        <v>22225</v>
      </c>
      <c r="Q1697" s="21" t="s">
        <v>18702</v>
      </c>
      <c r="S1697" s="21">
        <v>44205</v>
      </c>
    </row>
    <row r="1698" spans="1:19">
      <c r="A1698" s="21" t="s">
        <v>22066</v>
      </c>
      <c r="B1698" s="21" t="s">
        <v>22067</v>
      </c>
      <c r="C1698" s="21" t="s">
        <v>22226</v>
      </c>
      <c r="D1698" s="21" t="s">
        <v>22069</v>
      </c>
      <c r="E1698" s="21" t="s">
        <v>18699</v>
      </c>
      <c r="F1698" s="21" t="s">
        <v>1434</v>
      </c>
      <c r="G1698" s="21" t="s">
        <v>17425</v>
      </c>
      <c r="H1698" s="98" t="str">
        <f>VLOOKUP(G1698,产品名称!$A:$B,2,0)</f>
        <v>Liquid Soap 473ml</v>
      </c>
      <c r="I1698" s="173">
        <v>60.71</v>
      </c>
      <c r="J1698" s="84">
        <v>1</v>
      </c>
      <c r="K1698" s="81">
        <v>0.2</v>
      </c>
      <c r="L1698" s="176">
        <v>12.14</v>
      </c>
      <c r="M1698" s="82"/>
      <c r="N1698" s="94">
        <v>0</v>
      </c>
      <c r="O1698" s="21" t="s">
        <v>22070</v>
      </c>
      <c r="P1698" s="21" t="s">
        <v>22227</v>
      </c>
      <c r="Q1698" s="21" t="s">
        <v>18702</v>
      </c>
      <c r="S1698" s="21">
        <v>44205</v>
      </c>
    </row>
    <row r="1699" spans="1:19">
      <c r="A1699" s="21" t="s">
        <v>22072</v>
      </c>
      <c r="B1699" s="21" t="s">
        <v>22073</v>
      </c>
      <c r="C1699" s="21" t="s">
        <v>22228</v>
      </c>
      <c r="D1699" s="21" t="s">
        <v>22075</v>
      </c>
      <c r="E1699" s="21" t="s">
        <v>18699</v>
      </c>
      <c r="F1699" s="21" t="s">
        <v>1434</v>
      </c>
      <c r="G1699" s="21" t="s">
        <v>17425</v>
      </c>
      <c r="H1699" s="98" t="str">
        <f>VLOOKUP(G1699,产品名称!$A:$B,2,0)</f>
        <v>Liquid Soap 473ml</v>
      </c>
      <c r="I1699" s="173">
        <v>60.72</v>
      </c>
      <c r="J1699" s="84">
        <v>1</v>
      </c>
      <c r="K1699" s="81">
        <v>0.2</v>
      </c>
      <c r="L1699" s="176">
        <v>12.14</v>
      </c>
      <c r="M1699" s="82"/>
      <c r="N1699" s="94">
        <v>0</v>
      </c>
      <c r="O1699" s="21" t="s">
        <v>22076</v>
      </c>
      <c r="P1699" s="21" t="s">
        <v>22229</v>
      </c>
      <c r="Q1699" s="21" t="s">
        <v>18702</v>
      </c>
      <c r="S1699" s="21">
        <v>44205</v>
      </c>
    </row>
    <row r="1700" spans="1:19">
      <c r="A1700" s="21" t="s">
        <v>21867</v>
      </c>
      <c r="B1700" s="21" t="s">
        <v>21868</v>
      </c>
      <c r="C1700" s="21" t="s">
        <v>22230</v>
      </c>
      <c r="D1700" s="21" t="s">
        <v>21870</v>
      </c>
      <c r="E1700" s="21" t="s">
        <v>1365</v>
      </c>
      <c r="F1700" s="21" t="s">
        <v>1434</v>
      </c>
      <c r="G1700" s="21" t="s">
        <v>17425</v>
      </c>
      <c r="H1700" s="98" t="str">
        <f>VLOOKUP(G1700,产品名称!$A:$B,2,0)</f>
        <v>Liquid Soap 473ml</v>
      </c>
      <c r="I1700" s="173">
        <v>61.11</v>
      </c>
      <c r="J1700" s="84">
        <v>1</v>
      </c>
      <c r="K1700" s="81">
        <v>4.2000000000000003E-2</v>
      </c>
      <c r="L1700" s="176">
        <v>2.57</v>
      </c>
      <c r="M1700" s="82"/>
      <c r="N1700" s="94">
        <v>0</v>
      </c>
      <c r="O1700" s="21" t="s">
        <v>21871</v>
      </c>
      <c r="P1700" s="21" t="s">
        <v>22231</v>
      </c>
      <c r="Q1700" s="21" t="s">
        <v>711</v>
      </c>
      <c r="S1700" s="21">
        <v>44205</v>
      </c>
    </row>
    <row r="1701" spans="1:19">
      <c r="A1701" s="21" t="s">
        <v>21994</v>
      </c>
      <c r="B1701" s="21" t="s">
        <v>21995</v>
      </c>
      <c r="C1701" s="21" t="s">
        <v>22232</v>
      </c>
      <c r="D1701" s="21" t="s">
        <v>21997</v>
      </c>
      <c r="E1701" s="21" t="s">
        <v>18699</v>
      </c>
      <c r="F1701" s="21" t="s">
        <v>1434</v>
      </c>
      <c r="G1701" s="21" t="s">
        <v>17425</v>
      </c>
      <c r="H1701" s="98" t="str">
        <f>VLOOKUP(G1701,产品名称!$A:$B,2,0)</f>
        <v>Liquid Soap 473ml</v>
      </c>
      <c r="I1701" s="173">
        <v>63.79</v>
      </c>
      <c r="J1701" s="84">
        <v>1</v>
      </c>
      <c r="K1701" s="81">
        <v>0.2</v>
      </c>
      <c r="L1701" s="176">
        <v>12.76</v>
      </c>
      <c r="M1701" s="82"/>
      <c r="N1701" s="94">
        <v>0</v>
      </c>
      <c r="O1701" s="21" t="s">
        <v>21998</v>
      </c>
      <c r="P1701" s="21" t="s">
        <v>22233</v>
      </c>
      <c r="Q1701" s="21" t="s">
        <v>18702</v>
      </c>
      <c r="S1701" s="21">
        <v>44205</v>
      </c>
    </row>
    <row r="1702" spans="1:19">
      <c r="A1702" s="21" t="s">
        <v>21795</v>
      </c>
      <c r="B1702" s="21" t="s">
        <v>21796</v>
      </c>
      <c r="C1702" s="21" t="s">
        <v>22234</v>
      </c>
      <c r="D1702" s="21" t="s">
        <v>21798</v>
      </c>
      <c r="E1702" s="21" t="s">
        <v>18699</v>
      </c>
      <c r="F1702" s="21" t="s">
        <v>1434</v>
      </c>
      <c r="G1702" s="21" t="s">
        <v>17425</v>
      </c>
      <c r="H1702" s="98" t="str">
        <f>VLOOKUP(G1702,产品名称!$A:$B,2,0)</f>
        <v>Liquid Soap 473ml</v>
      </c>
      <c r="I1702" s="173">
        <v>60.72</v>
      </c>
      <c r="J1702" s="84">
        <v>1</v>
      </c>
      <c r="K1702" s="81">
        <v>0.2</v>
      </c>
      <c r="L1702" s="176">
        <v>12.14</v>
      </c>
      <c r="M1702" s="82"/>
      <c r="N1702" s="94">
        <v>0</v>
      </c>
      <c r="O1702" s="21" t="s">
        <v>21799</v>
      </c>
      <c r="P1702" s="21" t="s">
        <v>22235</v>
      </c>
      <c r="Q1702" s="21" t="s">
        <v>18702</v>
      </c>
      <c r="S1702" s="21">
        <v>44205</v>
      </c>
    </row>
    <row r="1703" spans="1:19">
      <c r="A1703" s="21" t="s">
        <v>22147</v>
      </c>
      <c r="B1703" s="21" t="s">
        <v>22148</v>
      </c>
      <c r="C1703" s="21" t="s">
        <v>22236</v>
      </c>
      <c r="D1703" s="21" t="s">
        <v>22150</v>
      </c>
      <c r="E1703" s="21" t="s">
        <v>18699</v>
      </c>
      <c r="F1703" s="21" t="s">
        <v>1434</v>
      </c>
      <c r="G1703" s="21" t="s">
        <v>17425</v>
      </c>
      <c r="H1703" s="98" t="str">
        <f>VLOOKUP(G1703,产品名称!$A:$B,2,0)</f>
        <v>Liquid Soap 473ml</v>
      </c>
      <c r="I1703" s="173">
        <v>65.25</v>
      </c>
      <c r="J1703" s="84">
        <v>1</v>
      </c>
      <c r="K1703" s="81">
        <v>0.2</v>
      </c>
      <c r="L1703" s="176">
        <v>13.05</v>
      </c>
      <c r="M1703" s="82"/>
      <c r="N1703" s="94">
        <v>0</v>
      </c>
      <c r="O1703" s="21" t="s">
        <v>22151</v>
      </c>
      <c r="P1703" s="21" t="s">
        <v>22237</v>
      </c>
      <c r="Q1703" s="21" t="s">
        <v>18702</v>
      </c>
      <c r="S1703" s="21">
        <v>44205</v>
      </c>
    </row>
    <row r="1704" spans="1:19">
      <c r="A1704" s="21" t="s">
        <v>21880</v>
      </c>
      <c r="B1704" s="21" t="s">
        <v>21881</v>
      </c>
      <c r="C1704" s="21" t="s">
        <v>22238</v>
      </c>
      <c r="D1704" s="21" t="s">
        <v>21883</v>
      </c>
      <c r="E1704" s="21" t="s">
        <v>1365</v>
      </c>
      <c r="F1704" s="21" t="s">
        <v>1434</v>
      </c>
      <c r="G1704" s="21" t="s">
        <v>17425</v>
      </c>
      <c r="H1704" s="98" t="str">
        <f>VLOOKUP(G1704,产品名称!$A:$B,2,0)</f>
        <v>Liquid Soap 473ml</v>
      </c>
      <c r="I1704" s="173">
        <v>60.72</v>
      </c>
      <c r="J1704" s="84">
        <v>1</v>
      </c>
      <c r="K1704" s="81">
        <v>4.2000000000000003E-2</v>
      </c>
      <c r="L1704" s="176">
        <v>2.5499999999999998</v>
      </c>
      <c r="M1704" s="82"/>
      <c r="N1704" s="94">
        <v>0</v>
      </c>
      <c r="O1704" s="21" t="s">
        <v>21884</v>
      </c>
      <c r="P1704" s="21" t="s">
        <v>22239</v>
      </c>
      <c r="Q1704" s="21" t="s">
        <v>711</v>
      </c>
      <c r="S1704" s="21">
        <v>44205</v>
      </c>
    </row>
    <row r="1705" spans="1:19">
      <c r="A1705" s="21" t="s">
        <v>21831</v>
      </c>
      <c r="B1705" s="21" t="s">
        <v>21832</v>
      </c>
      <c r="C1705" s="21" t="s">
        <v>22240</v>
      </c>
      <c r="D1705" s="21" t="s">
        <v>21834</v>
      </c>
      <c r="E1705" s="21" t="s">
        <v>18699</v>
      </c>
      <c r="F1705" s="21" t="s">
        <v>1434</v>
      </c>
      <c r="G1705" s="21" t="s">
        <v>17425</v>
      </c>
      <c r="H1705" s="98" t="str">
        <f>VLOOKUP(G1705,产品名称!$A:$B,2,0)</f>
        <v>Liquid Soap 473ml</v>
      </c>
      <c r="I1705" s="173">
        <v>60.72</v>
      </c>
      <c r="J1705" s="84">
        <v>1</v>
      </c>
      <c r="K1705" s="81">
        <v>0.2</v>
      </c>
      <c r="L1705" s="176">
        <v>12.14</v>
      </c>
      <c r="M1705" s="82"/>
      <c r="N1705" s="94">
        <v>0</v>
      </c>
      <c r="O1705" s="21" t="s">
        <v>21835</v>
      </c>
      <c r="P1705" s="21" t="s">
        <v>22241</v>
      </c>
      <c r="Q1705" s="21" t="s">
        <v>18702</v>
      </c>
      <c r="S1705" s="21">
        <v>44205</v>
      </c>
    </row>
    <row r="1706" spans="1:19">
      <c r="A1706" s="21" t="s">
        <v>22023</v>
      </c>
      <c r="B1706" s="21" t="s">
        <v>22024</v>
      </c>
      <c r="C1706" s="21" t="s">
        <v>22242</v>
      </c>
      <c r="D1706" s="21" t="s">
        <v>22026</v>
      </c>
      <c r="E1706" s="21" t="s">
        <v>18699</v>
      </c>
      <c r="F1706" s="21" t="s">
        <v>1434</v>
      </c>
      <c r="G1706" s="21" t="s">
        <v>17425</v>
      </c>
      <c r="H1706" s="98" t="str">
        <f>VLOOKUP(G1706,产品名称!$A:$B,2,0)</f>
        <v>Liquid Soap 473ml</v>
      </c>
      <c r="I1706" s="173">
        <v>63.9</v>
      </c>
      <c r="J1706" s="84">
        <v>1</v>
      </c>
      <c r="K1706" s="81">
        <v>0.2</v>
      </c>
      <c r="L1706" s="176">
        <v>12.78</v>
      </c>
      <c r="M1706" s="82"/>
      <c r="N1706" s="94">
        <v>0</v>
      </c>
      <c r="O1706" s="21" t="s">
        <v>22027</v>
      </c>
      <c r="P1706" s="21" t="s">
        <v>22243</v>
      </c>
      <c r="Q1706" s="21" t="s">
        <v>18702</v>
      </c>
      <c r="S1706" s="21">
        <v>44205</v>
      </c>
    </row>
    <row r="1707" spans="1:19">
      <c r="A1707" s="21" t="s">
        <v>22244</v>
      </c>
      <c r="B1707" s="21" t="s">
        <v>21995</v>
      </c>
      <c r="C1707" s="21" t="s">
        <v>22245</v>
      </c>
      <c r="D1707" s="21" t="s">
        <v>22246</v>
      </c>
      <c r="E1707" s="21" t="s">
        <v>18699</v>
      </c>
      <c r="F1707" s="21" t="s">
        <v>1434</v>
      </c>
      <c r="G1707" s="21" t="s">
        <v>17425</v>
      </c>
      <c r="H1707" s="98" t="str">
        <f>VLOOKUP(G1707,产品名称!$A:$B,2,0)</f>
        <v>Liquid Soap 473ml</v>
      </c>
      <c r="I1707" s="173">
        <v>105.67</v>
      </c>
      <c r="J1707" s="84">
        <v>1</v>
      </c>
      <c r="K1707" s="81">
        <v>0.2</v>
      </c>
      <c r="L1707" s="176">
        <v>21.13</v>
      </c>
      <c r="M1707" s="82"/>
      <c r="N1707" s="94">
        <v>0</v>
      </c>
      <c r="O1707" s="21" t="s">
        <v>22247</v>
      </c>
      <c r="P1707" s="21" t="s">
        <v>22247</v>
      </c>
      <c r="Q1707" s="21" t="s">
        <v>18702</v>
      </c>
      <c r="S1707" s="21">
        <v>44205</v>
      </c>
    </row>
    <row r="1708" spans="1:19">
      <c r="A1708" s="21" t="s">
        <v>21843</v>
      </c>
      <c r="B1708" s="21" t="s">
        <v>21844</v>
      </c>
      <c r="C1708" s="21" t="s">
        <v>22248</v>
      </c>
      <c r="D1708" s="21" t="s">
        <v>21846</v>
      </c>
      <c r="E1708" s="21" t="s">
        <v>18699</v>
      </c>
      <c r="F1708" s="21" t="s">
        <v>1434</v>
      </c>
      <c r="G1708" s="21" t="s">
        <v>17425</v>
      </c>
      <c r="H1708" s="98" t="str">
        <f>VLOOKUP(G1708,产品名称!$A:$B,2,0)</f>
        <v>Liquid Soap 473ml</v>
      </c>
      <c r="I1708" s="173">
        <v>62.03</v>
      </c>
      <c r="J1708" s="84">
        <v>1</v>
      </c>
      <c r="K1708" s="81">
        <v>0.2</v>
      </c>
      <c r="L1708" s="176">
        <v>12.41</v>
      </c>
      <c r="M1708" s="82"/>
      <c r="N1708" s="94">
        <v>0</v>
      </c>
      <c r="O1708" s="21" t="s">
        <v>21847</v>
      </c>
      <c r="P1708" s="21" t="s">
        <v>22249</v>
      </c>
      <c r="Q1708" s="21" t="s">
        <v>18702</v>
      </c>
      <c r="S1708" s="21">
        <v>44205</v>
      </c>
    </row>
    <row r="1709" spans="1:19">
      <c r="A1709" s="21" t="s">
        <v>22250</v>
      </c>
      <c r="B1709" s="21" t="s">
        <v>22251</v>
      </c>
      <c r="C1709" s="21" t="s">
        <v>22252</v>
      </c>
      <c r="D1709" s="21" t="s">
        <v>21529</v>
      </c>
      <c r="E1709" s="21" t="s">
        <v>18699</v>
      </c>
      <c r="F1709" s="21" t="s">
        <v>1434</v>
      </c>
      <c r="G1709" s="21" t="s">
        <v>17425</v>
      </c>
      <c r="H1709" s="98" t="str">
        <f>VLOOKUP(G1709,产品名称!$A:$B,2,0)</f>
        <v>Liquid Soap 473ml</v>
      </c>
      <c r="I1709" s="173">
        <v>78.7</v>
      </c>
      <c r="J1709" s="84">
        <v>1</v>
      </c>
      <c r="K1709" s="81">
        <v>0.2</v>
      </c>
      <c r="L1709" s="176">
        <v>15.74</v>
      </c>
      <c r="M1709" s="82"/>
      <c r="N1709" s="94">
        <v>0</v>
      </c>
      <c r="O1709" s="21" t="s">
        <v>22253</v>
      </c>
      <c r="P1709" s="21" t="s">
        <v>22254</v>
      </c>
      <c r="Q1709" s="21" t="s">
        <v>18702</v>
      </c>
      <c r="S1709" s="21">
        <v>44205</v>
      </c>
    </row>
    <row r="1710" spans="1:19">
      <c r="A1710" s="21" t="s">
        <v>21892</v>
      </c>
      <c r="B1710" s="21" t="s">
        <v>21893</v>
      </c>
      <c r="C1710" s="21" t="s">
        <v>22255</v>
      </c>
      <c r="D1710" s="21" t="s">
        <v>21895</v>
      </c>
      <c r="E1710" s="21" t="s">
        <v>18699</v>
      </c>
      <c r="F1710" s="21" t="s">
        <v>1434</v>
      </c>
      <c r="G1710" s="21" t="s">
        <v>17425</v>
      </c>
      <c r="H1710" s="98" t="str">
        <f>VLOOKUP(G1710,产品名称!$A:$B,2,0)</f>
        <v>Liquid Soap 473ml</v>
      </c>
      <c r="I1710" s="173">
        <v>65.48</v>
      </c>
      <c r="J1710" s="84">
        <v>1</v>
      </c>
      <c r="K1710" s="81">
        <v>0.2</v>
      </c>
      <c r="L1710" s="176">
        <v>13.1</v>
      </c>
      <c r="M1710" s="82"/>
      <c r="N1710" s="94">
        <v>0</v>
      </c>
      <c r="O1710" s="21" t="s">
        <v>21896</v>
      </c>
      <c r="P1710" s="21" t="s">
        <v>22256</v>
      </c>
      <c r="Q1710" s="21" t="s">
        <v>18702</v>
      </c>
      <c r="S1710" s="21">
        <v>44205</v>
      </c>
    </row>
    <row r="1711" spans="1:19">
      <c r="A1711" s="21" t="s">
        <v>21900</v>
      </c>
      <c r="B1711" s="21" t="s">
        <v>21901</v>
      </c>
      <c r="C1711" s="21" t="s">
        <v>22257</v>
      </c>
      <c r="D1711" s="21" t="s">
        <v>21903</v>
      </c>
      <c r="E1711" s="21" t="s">
        <v>18699</v>
      </c>
      <c r="F1711" s="21" t="s">
        <v>1434</v>
      </c>
      <c r="G1711" s="21" t="s">
        <v>17425</v>
      </c>
      <c r="H1711" s="98" t="str">
        <f>VLOOKUP(G1711,产品名称!$A:$B,2,0)</f>
        <v>Liquid Soap 473ml</v>
      </c>
      <c r="I1711" s="173">
        <v>60.72</v>
      </c>
      <c r="J1711" s="84">
        <v>1</v>
      </c>
      <c r="K1711" s="81">
        <v>0.2</v>
      </c>
      <c r="L1711" s="176">
        <v>12.14</v>
      </c>
      <c r="M1711" s="82"/>
      <c r="N1711" s="94">
        <v>0</v>
      </c>
      <c r="O1711" s="21" t="s">
        <v>21904</v>
      </c>
      <c r="P1711" s="21" t="s">
        <v>22258</v>
      </c>
      <c r="Q1711" s="21" t="s">
        <v>18702</v>
      </c>
      <c r="S1711" s="21">
        <v>44205</v>
      </c>
    </row>
    <row r="1712" spans="1:19">
      <c r="A1712" s="21" t="s">
        <v>21988</v>
      </c>
      <c r="B1712" s="21" t="s">
        <v>21989</v>
      </c>
      <c r="C1712" s="21" t="s">
        <v>22259</v>
      </c>
      <c r="D1712" s="21" t="s">
        <v>21991</v>
      </c>
      <c r="E1712" s="21" t="s">
        <v>1365</v>
      </c>
      <c r="F1712" s="21" t="s">
        <v>1434</v>
      </c>
      <c r="G1712" s="21" t="s">
        <v>17425</v>
      </c>
      <c r="H1712" s="98" t="str">
        <f>VLOOKUP(G1712,产品名称!$A:$B,2,0)</f>
        <v>Liquid Soap 473ml</v>
      </c>
      <c r="I1712" s="173">
        <v>60.71</v>
      </c>
      <c r="J1712" s="84">
        <v>1</v>
      </c>
      <c r="K1712" s="81">
        <v>4.2000000000000003E-2</v>
      </c>
      <c r="L1712" s="176">
        <v>2.5499999999999998</v>
      </c>
      <c r="M1712" s="82"/>
      <c r="N1712" s="94">
        <v>0</v>
      </c>
      <c r="O1712" s="21" t="s">
        <v>21992</v>
      </c>
      <c r="P1712" s="21" t="s">
        <v>22260</v>
      </c>
      <c r="Q1712" s="21" t="s">
        <v>711</v>
      </c>
      <c r="S1712" s="21">
        <v>44205</v>
      </c>
    </row>
    <row r="1713" spans="1:19">
      <c r="A1713" s="21" t="s">
        <v>22250</v>
      </c>
      <c r="B1713" s="21" t="s">
        <v>22251</v>
      </c>
      <c r="C1713" s="21" t="s">
        <v>22261</v>
      </c>
      <c r="D1713" s="21" t="s">
        <v>21529</v>
      </c>
      <c r="E1713" s="21" t="s">
        <v>18699</v>
      </c>
      <c r="F1713" s="21" t="s">
        <v>1434</v>
      </c>
      <c r="G1713" s="21" t="s">
        <v>17425</v>
      </c>
      <c r="H1713" s="98" t="str">
        <f>VLOOKUP(G1713,产品名称!$A:$B,2,0)</f>
        <v>Liquid Soap 473ml</v>
      </c>
      <c r="I1713" s="173">
        <v>78.709999999999994</v>
      </c>
      <c r="J1713" s="84">
        <v>1</v>
      </c>
      <c r="K1713" s="81">
        <v>0.2</v>
      </c>
      <c r="L1713" s="176">
        <v>15.74</v>
      </c>
      <c r="M1713" s="82"/>
      <c r="N1713" s="94">
        <v>0</v>
      </c>
      <c r="O1713" s="21" t="s">
        <v>22253</v>
      </c>
      <c r="P1713" s="21" t="s">
        <v>22262</v>
      </c>
      <c r="Q1713" s="21" t="s">
        <v>18702</v>
      </c>
      <c r="S1713" s="21">
        <v>44205</v>
      </c>
    </row>
    <row r="1714" spans="1:19">
      <c r="A1714" s="21" t="s">
        <v>21994</v>
      </c>
      <c r="B1714" s="21" t="s">
        <v>21995</v>
      </c>
      <c r="C1714" s="21" t="s">
        <v>22263</v>
      </c>
      <c r="D1714" s="21" t="s">
        <v>21997</v>
      </c>
      <c r="E1714" s="21" t="s">
        <v>18699</v>
      </c>
      <c r="F1714" s="21" t="s">
        <v>1434</v>
      </c>
      <c r="G1714" s="21" t="s">
        <v>17425</v>
      </c>
      <c r="H1714" s="98" t="str">
        <f>VLOOKUP(G1714,产品名称!$A:$B,2,0)</f>
        <v>Liquid Soap 473ml</v>
      </c>
      <c r="I1714" s="173">
        <v>63.78</v>
      </c>
      <c r="J1714" s="84">
        <v>1</v>
      </c>
      <c r="K1714" s="81">
        <v>0.2</v>
      </c>
      <c r="L1714" s="176">
        <v>12.76</v>
      </c>
      <c r="M1714" s="82"/>
      <c r="N1714" s="94">
        <v>0</v>
      </c>
      <c r="O1714" s="21" t="s">
        <v>21998</v>
      </c>
      <c r="P1714" s="21" t="s">
        <v>22264</v>
      </c>
      <c r="Q1714" s="21" t="s">
        <v>18702</v>
      </c>
      <c r="S1714" s="21">
        <v>44205</v>
      </c>
    </row>
    <row r="1715" spans="1:19">
      <c r="A1715" s="21" t="s">
        <v>22265</v>
      </c>
      <c r="B1715" s="21" t="s">
        <v>22266</v>
      </c>
      <c r="C1715" s="21" t="s">
        <v>22267</v>
      </c>
      <c r="D1715" s="21" t="s">
        <v>22268</v>
      </c>
      <c r="E1715" s="21" t="s">
        <v>18699</v>
      </c>
      <c r="F1715" s="21" t="s">
        <v>1434</v>
      </c>
      <c r="G1715" s="21" t="s">
        <v>17425</v>
      </c>
      <c r="H1715" s="98" t="str">
        <f>VLOOKUP(G1715,产品名称!$A:$B,2,0)</f>
        <v>Liquid Soap 473ml</v>
      </c>
      <c r="I1715" s="173">
        <v>100.96</v>
      </c>
      <c r="J1715" s="84">
        <v>1</v>
      </c>
      <c r="K1715" s="81">
        <v>0.2</v>
      </c>
      <c r="L1715" s="176">
        <v>20.190000000000001</v>
      </c>
      <c r="M1715" s="82"/>
      <c r="N1715" s="94">
        <v>0</v>
      </c>
      <c r="O1715" s="21" t="s">
        <v>22269</v>
      </c>
      <c r="P1715" s="21" t="s">
        <v>22269</v>
      </c>
      <c r="Q1715" s="21" t="s">
        <v>18702</v>
      </c>
      <c r="S1715" s="21">
        <v>44205</v>
      </c>
    </row>
    <row r="1716" spans="1:19">
      <c r="A1716" s="21" t="s">
        <v>21982</v>
      </c>
      <c r="B1716" s="21" t="s">
        <v>21983</v>
      </c>
      <c r="C1716" s="21" t="s">
        <v>22270</v>
      </c>
      <c r="D1716" s="21" t="s">
        <v>21985</v>
      </c>
      <c r="E1716" s="21" t="s">
        <v>1365</v>
      </c>
      <c r="F1716" s="21" t="s">
        <v>1434</v>
      </c>
      <c r="G1716" s="21" t="s">
        <v>17425</v>
      </c>
      <c r="H1716" s="98" t="str">
        <f>VLOOKUP(G1716,产品名称!$A:$B,2,0)</f>
        <v>Liquid Soap 473ml</v>
      </c>
      <c r="I1716" s="173">
        <v>65.489999999999995</v>
      </c>
      <c r="J1716" s="84">
        <v>1</v>
      </c>
      <c r="K1716" s="81">
        <v>4.2000000000000003E-2</v>
      </c>
      <c r="L1716" s="176">
        <v>2.75</v>
      </c>
      <c r="M1716" s="82"/>
      <c r="N1716" s="94">
        <v>0</v>
      </c>
      <c r="O1716" s="21" t="s">
        <v>21986</v>
      </c>
      <c r="P1716" s="21" t="s">
        <v>22271</v>
      </c>
      <c r="Q1716" s="21" t="s">
        <v>14358</v>
      </c>
      <c r="S1716" s="21">
        <v>44205</v>
      </c>
    </row>
    <row r="1717" spans="1:19">
      <c r="A1717" s="21" t="s">
        <v>22054</v>
      </c>
      <c r="B1717" s="21" t="s">
        <v>22055</v>
      </c>
      <c r="C1717" s="21" t="s">
        <v>22272</v>
      </c>
      <c r="D1717" s="21" t="s">
        <v>22057</v>
      </c>
      <c r="E1717" s="21" t="s">
        <v>1365</v>
      </c>
      <c r="F1717" s="21" t="s">
        <v>1434</v>
      </c>
      <c r="G1717" s="21" t="s">
        <v>17425</v>
      </c>
      <c r="H1717" s="98" t="str">
        <f>VLOOKUP(G1717,产品名称!$A:$B,2,0)</f>
        <v>Liquid Soap 473ml</v>
      </c>
      <c r="I1717" s="173">
        <v>60.72</v>
      </c>
      <c r="J1717" s="84">
        <v>1</v>
      </c>
      <c r="K1717" s="81">
        <v>4.2000000000000003E-2</v>
      </c>
      <c r="L1717" s="176">
        <v>2.5499999999999998</v>
      </c>
      <c r="M1717" s="82"/>
      <c r="N1717" s="94">
        <v>0</v>
      </c>
      <c r="O1717" s="21" t="s">
        <v>22058</v>
      </c>
      <c r="P1717" s="21" t="s">
        <v>22273</v>
      </c>
      <c r="Q1717" s="21" t="s">
        <v>711</v>
      </c>
      <c r="S1717" s="21">
        <v>44205</v>
      </c>
    </row>
    <row r="1718" spans="1:19">
      <c r="A1718" s="21" t="s">
        <v>21880</v>
      </c>
      <c r="B1718" s="21" t="s">
        <v>21881</v>
      </c>
      <c r="C1718" s="21" t="s">
        <v>22274</v>
      </c>
      <c r="D1718" s="21" t="s">
        <v>21883</v>
      </c>
      <c r="E1718" s="21" t="s">
        <v>1365</v>
      </c>
      <c r="F1718" s="21" t="s">
        <v>1434</v>
      </c>
      <c r="G1718" s="21" t="s">
        <v>17425</v>
      </c>
      <c r="H1718" s="98" t="str">
        <f>VLOOKUP(G1718,产品名称!$A:$B,2,0)</f>
        <v>Liquid Soap 473ml</v>
      </c>
      <c r="I1718" s="173">
        <v>60.71</v>
      </c>
      <c r="J1718" s="84">
        <v>1</v>
      </c>
      <c r="K1718" s="81">
        <v>4.2000000000000003E-2</v>
      </c>
      <c r="L1718" s="176">
        <v>2.5499999999999998</v>
      </c>
      <c r="M1718" s="82"/>
      <c r="N1718" s="94">
        <v>0</v>
      </c>
      <c r="O1718" s="21" t="s">
        <v>21884</v>
      </c>
      <c r="P1718" s="21" t="s">
        <v>22275</v>
      </c>
      <c r="Q1718" s="21" t="s">
        <v>711</v>
      </c>
      <c r="S1718" s="21">
        <v>44205</v>
      </c>
    </row>
    <row r="1719" spans="1:19">
      <c r="A1719" s="21" t="s">
        <v>22147</v>
      </c>
      <c r="B1719" s="21" t="s">
        <v>22148</v>
      </c>
      <c r="C1719" s="21" t="s">
        <v>22276</v>
      </c>
      <c r="D1719" s="21" t="s">
        <v>22150</v>
      </c>
      <c r="E1719" s="21" t="s">
        <v>18699</v>
      </c>
      <c r="F1719" s="21" t="s">
        <v>1434</v>
      </c>
      <c r="G1719" s="21" t="s">
        <v>17425</v>
      </c>
      <c r="H1719" s="98" t="str">
        <f>VLOOKUP(G1719,产品名称!$A:$B,2,0)</f>
        <v>Liquid Soap 473ml</v>
      </c>
      <c r="I1719" s="173">
        <v>65.239999999999995</v>
      </c>
      <c r="J1719" s="84">
        <v>1</v>
      </c>
      <c r="K1719" s="81">
        <v>0.2</v>
      </c>
      <c r="L1719" s="176">
        <v>13.05</v>
      </c>
      <c r="M1719" s="82"/>
      <c r="N1719" s="94">
        <v>0</v>
      </c>
      <c r="O1719" s="21" t="s">
        <v>22151</v>
      </c>
      <c r="P1719" s="21" t="s">
        <v>22277</v>
      </c>
      <c r="Q1719" s="21" t="s">
        <v>18702</v>
      </c>
      <c r="S1719" s="21">
        <v>44205</v>
      </c>
    </row>
    <row r="1720" spans="1:19">
      <c r="A1720" s="21" t="s">
        <v>22278</v>
      </c>
      <c r="B1720" s="21" t="s">
        <v>22279</v>
      </c>
      <c r="C1720" s="21" t="s">
        <v>22280</v>
      </c>
      <c r="D1720" s="21" t="s">
        <v>22281</v>
      </c>
      <c r="E1720" s="21" t="s">
        <v>18699</v>
      </c>
      <c r="F1720" s="21" t="s">
        <v>1434</v>
      </c>
      <c r="G1720" s="21" t="s">
        <v>17425</v>
      </c>
      <c r="H1720" s="98" t="str">
        <f>VLOOKUP(G1720,产品名称!$A:$B,2,0)</f>
        <v>Liquid Soap 473ml</v>
      </c>
      <c r="I1720" s="173">
        <v>100.96</v>
      </c>
      <c r="J1720" s="84">
        <v>1</v>
      </c>
      <c r="K1720" s="81">
        <v>0.2</v>
      </c>
      <c r="L1720" s="176">
        <v>20.190000000000001</v>
      </c>
      <c r="M1720" s="82"/>
      <c r="N1720" s="94">
        <v>0</v>
      </c>
      <c r="O1720" s="21" t="s">
        <v>22282</v>
      </c>
      <c r="P1720" s="21" t="s">
        <v>22282</v>
      </c>
      <c r="Q1720" s="21" t="s">
        <v>18702</v>
      </c>
      <c r="S1720" s="21">
        <v>44205</v>
      </c>
    </row>
    <row r="1721" spans="1:19">
      <c r="A1721" s="21" t="s">
        <v>22017</v>
      </c>
      <c r="B1721" s="21" t="s">
        <v>22018</v>
      </c>
      <c r="C1721" s="21" t="s">
        <v>22283</v>
      </c>
      <c r="D1721" s="21" t="s">
        <v>22020</v>
      </c>
      <c r="E1721" s="21" t="s">
        <v>1365</v>
      </c>
      <c r="F1721" s="21" t="s">
        <v>1434</v>
      </c>
      <c r="G1721" s="21" t="s">
        <v>17425</v>
      </c>
      <c r="H1721" s="98" t="str">
        <f>VLOOKUP(G1721,产品名称!$A:$B,2,0)</f>
        <v>Liquid Soap 473ml</v>
      </c>
      <c r="I1721" s="173">
        <v>60.72</v>
      </c>
      <c r="J1721" s="84">
        <v>1</v>
      </c>
      <c r="K1721" s="81">
        <v>4.2000000000000003E-2</v>
      </c>
      <c r="L1721" s="176">
        <v>2.5499999999999998</v>
      </c>
      <c r="M1721" s="82"/>
      <c r="N1721" s="94">
        <v>0</v>
      </c>
      <c r="O1721" s="21" t="s">
        <v>22021</v>
      </c>
      <c r="P1721" s="21" t="s">
        <v>22284</v>
      </c>
      <c r="Q1721" s="21" t="s">
        <v>711</v>
      </c>
      <c r="S1721" s="21">
        <v>44205</v>
      </c>
    </row>
    <row r="1722" spans="1:19">
      <c r="A1722" s="21" t="s">
        <v>22023</v>
      </c>
      <c r="B1722" s="21" t="s">
        <v>22024</v>
      </c>
      <c r="C1722" s="21" t="s">
        <v>22285</v>
      </c>
      <c r="D1722" s="21" t="s">
        <v>22026</v>
      </c>
      <c r="E1722" s="21" t="s">
        <v>18699</v>
      </c>
      <c r="F1722" s="21" t="s">
        <v>1434</v>
      </c>
      <c r="G1722" s="21" t="s">
        <v>17425</v>
      </c>
      <c r="H1722" s="98" t="str">
        <f>VLOOKUP(G1722,产品名称!$A:$B,2,0)</f>
        <v>Liquid Soap 473ml</v>
      </c>
      <c r="I1722" s="173">
        <v>63.9</v>
      </c>
      <c r="J1722" s="84">
        <v>1</v>
      </c>
      <c r="K1722" s="81">
        <v>0.2</v>
      </c>
      <c r="L1722" s="176">
        <v>12.78</v>
      </c>
      <c r="M1722" s="82"/>
      <c r="N1722" s="94">
        <v>0</v>
      </c>
      <c r="O1722" s="21" t="s">
        <v>22027</v>
      </c>
      <c r="P1722" s="21" t="s">
        <v>22286</v>
      </c>
      <c r="Q1722" s="21" t="s">
        <v>18702</v>
      </c>
      <c r="S1722" s="21">
        <v>44205</v>
      </c>
    </row>
    <row r="1723" spans="1:19">
      <c r="A1723" s="21" t="s">
        <v>22084</v>
      </c>
      <c r="B1723" s="21" t="s">
        <v>22085</v>
      </c>
      <c r="C1723" s="21" t="s">
        <v>22287</v>
      </c>
      <c r="D1723" s="21" t="s">
        <v>22087</v>
      </c>
      <c r="E1723" s="21" t="s">
        <v>18699</v>
      </c>
      <c r="F1723" s="21" t="s">
        <v>1434</v>
      </c>
      <c r="G1723" s="21" t="s">
        <v>17425</v>
      </c>
      <c r="H1723" s="98" t="str">
        <f>VLOOKUP(G1723,产品名称!$A:$B,2,0)</f>
        <v>Liquid Soap 473ml</v>
      </c>
      <c r="I1723" s="173">
        <v>65.48</v>
      </c>
      <c r="J1723" s="84">
        <v>1</v>
      </c>
      <c r="K1723" s="81">
        <v>0.2</v>
      </c>
      <c r="L1723" s="176">
        <v>13.1</v>
      </c>
      <c r="M1723" s="82"/>
      <c r="N1723" s="94">
        <v>0</v>
      </c>
      <c r="O1723" s="21" t="s">
        <v>22088</v>
      </c>
      <c r="P1723" s="21" t="s">
        <v>22288</v>
      </c>
      <c r="Q1723" s="21" t="s">
        <v>18702</v>
      </c>
      <c r="S1723" s="21">
        <v>44205</v>
      </c>
    </row>
    <row r="1724" spans="1:19">
      <c r="A1724" s="21" t="s">
        <v>22036</v>
      </c>
      <c r="B1724" s="21" t="s">
        <v>22037</v>
      </c>
      <c r="C1724" s="21" t="s">
        <v>22289</v>
      </c>
      <c r="D1724" s="21" t="s">
        <v>22039</v>
      </c>
      <c r="E1724" s="21" t="s">
        <v>18699</v>
      </c>
      <c r="F1724" s="21" t="s">
        <v>1434</v>
      </c>
      <c r="G1724" s="21" t="s">
        <v>17425</v>
      </c>
      <c r="H1724" s="98" t="str">
        <f>VLOOKUP(G1724,产品名称!$A:$B,2,0)</f>
        <v>Liquid Soap 473ml</v>
      </c>
      <c r="I1724" s="173">
        <v>61.3</v>
      </c>
      <c r="J1724" s="84">
        <v>1</v>
      </c>
      <c r="K1724" s="81">
        <v>0.2</v>
      </c>
      <c r="L1724" s="176">
        <v>12.26</v>
      </c>
      <c r="M1724" s="82"/>
      <c r="N1724" s="94">
        <v>0</v>
      </c>
      <c r="O1724" s="21" t="s">
        <v>22040</v>
      </c>
      <c r="P1724" s="21" t="s">
        <v>22290</v>
      </c>
      <c r="Q1724" s="21" t="s">
        <v>18702</v>
      </c>
      <c r="S1724" s="21">
        <v>44205</v>
      </c>
    </row>
    <row r="1725" spans="1:19">
      <c r="A1725" s="21" t="s">
        <v>22042</v>
      </c>
      <c r="B1725" s="21" t="s">
        <v>22043</v>
      </c>
      <c r="C1725" s="21" t="s">
        <v>22291</v>
      </c>
      <c r="D1725" s="21" t="s">
        <v>22045</v>
      </c>
      <c r="E1725" s="21" t="s">
        <v>18699</v>
      </c>
      <c r="F1725" s="21" t="s">
        <v>1434</v>
      </c>
      <c r="G1725" s="21" t="s">
        <v>17425</v>
      </c>
      <c r="H1725" s="98" t="str">
        <f>VLOOKUP(G1725,产品名称!$A:$B,2,0)</f>
        <v>Liquid Soap 473ml</v>
      </c>
      <c r="I1725" s="173">
        <v>62.9</v>
      </c>
      <c r="J1725" s="84">
        <v>1</v>
      </c>
      <c r="K1725" s="81">
        <v>0.2</v>
      </c>
      <c r="L1725" s="176">
        <v>12.58</v>
      </c>
      <c r="M1725" s="82"/>
      <c r="N1725" s="94">
        <v>0</v>
      </c>
      <c r="O1725" s="21" t="s">
        <v>22046</v>
      </c>
      <c r="P1725" s="21" t="s">
        <v>22292</v>
      </c>
      <c r="Q1725" s="21" t="s">
        <v>18702</v>
      </c>
      <c r="S1725" s="21">
        <v>44205</v>
      </c>
    </row>
    <row r="1726" spans="1:19">
      <c r="A1726" s="21" t="s">
        <v>21892</v>
      </c>
      <c r="B1726" s="21" t="s">
        <v>21893</v>
      </c>
      <c r="C1726" s="21" t="s">
        <v>22293</v>
      </c>
      <c r="D1726" s="21" t="s">
        <v>21895</v>
      </c>
      <c r="E1726" s="21" t="s">
        <v>18699</v>
      </c>
      <c r="F1726" s="21" t="s">
        <v>1434</v>
      </c>
      <c r="G1726" s="21" t="s">
        <v>17425</v>
      </c>
      <c r="H1726" s="98" t="str">
        <f>VLOOKUP(G1726,产品名称!$A:$B,2,0)</f>
        <v>Liquid Soap 473ml</v>
      </c>
      <c r="I1726" s="173">
        <v>65.489999999999995</v>
      </c>
      <c r="J1726" s="84">
        <v>1</v>
      </c>
      <c r="K1726" s="81">
        <v>0.2</v>
      </c>
      <c r="L1726" s="176">
        <v>13.1</v>
      </c>
      <c r="M1726" s="82"/>
      <c r="N1726" s="94">
        <v>0</v>
      </c>
      <c r="O1726" s="21" t="s">
        <v>21896</v>
      </c>
      <c r="P1726" s="21" t="s">
        <v>22294</v>
      </c>
      <c r="Q1726" s="21" t="s">
        <v>18702</v>
      </c>
      <c r="S1726" s="21">
        <v>44205</v>
      </c>
    </row>
    <row r="1727" spans="1:19">
      <c r="A1727" s="21" t="s">
        <v>21900</v>
      </c>
      <c r="B1727" s="21" t="s">
        <v>21901</v>
      </c>
      <c r="C1727" s="21" t="s">
        <v>22295</v>
      </c>
      <c r="D1727" s="21" t="s">
        <v>21903</v>
      </c>
      <c r="E1727" s="21" t="s">
        <v>18699</v>
      </c>
      <c r="F1727" s="21" t="s">
        <v>1434</v>
      </c>
      <c r="G1727" s="21" t="s">
        <v>17425</v>
      </c>
      <c r="H1727" s="98" t="str">
        <f>VLOOKUP(G1727,产品名称!$A:$B,2,0)</f>
        <v>Liquid Soap 473ml</v>
      </c>
      <c r="I1727" s="173">
        <v>60.72</v>
      </c>
      <c r="J1727" s="84">
        <v>1</v>
      </c>
      <c r="K1727" s="81">
        <v>0.2</v>
      </c>
      <c r="L1727" s="176">
        <v>12.14</v>
      </c>
      <c r="M1727" s="82"/>
      <c r="N1727" s="94">
        <v>0</v>
      </c>
      <c r="O1727" s="21" t="s">
        <v>21904</v>
      </c>
      <c r="P1727" s="21" t="s">
        <v>22296</v>
      </c>
      <c r="Q1727" s="21" t="s">
        <v>18702</v>
      </c>
      <c r="S1727" s="21">
        <v>44205</v>
      </c>
    </row>
    <row r="1728" spans="1:19">
      <c r="A1728" s="21" t="s">
        <v>22060</v>
      </c>
      <c r="B1728" s="21" t="s">
        <v>22061</v>
      </c>
      <c r="C1728" s="21" t="s">
        <v>22297</v>
      </c>
      <c r="D1728" s="21" t="s">
        <v>22063</v>
      </c>
      <c r="E1728" s="21" t="s">
        <v>18699</v>
      </c>
      <c r="F1728" s="21" t="s">
        <v>1434</v>
      </c>
      <c r="G1728" s="21" t="s">
        <v>17425</v>
      </c>
      <c r="H1728" s="98" t="str">
        <f>VLOOKUP(G1728,产品名称!$A:$B,2,0)</f>
        <v>Liquid Soap 473ml</v>
      </c>
      <c r="I1728" s="173">
        <v>65.48</v>
      </c>
      <c r="J1728" s="84">
        <v>1</v>
      </c>
      <c r="K1728" s="81">
        <v>0.2</v>
      </c>
      <c r="L1728" s="176">
        <v>13.1</v>
      </c>
      <c r="M1728" s="82"/>
      <c r="N1728" s="94">
        <v>0</v>
      </c>
      <c r="O1728" s="21" t="s">
        <v>22064</v>
      </c>
      <c r="P1728" s="21" t="s">
        <v>22298</v>
      </c>
      <c r="Q1728" s="21" t="s">
        <v>18702</v>
      </c>
      <c r="S1728" s="21">
        <v>44205</v>
      </c>
    </row>
    <row r="1729" spans="1:19">
      <c r="A1729" s="21" t="s">
        <v>22250</v>
      </c>
      <c r="B1729" s="21" t="s">
        <v>22251</v>
      </c>
      <c r="C1729" s="21" t="s">
        <v>22299</v>
      </c>
      <c r="D1729" s="21" t="s">
        <v>21529</v>
      </c>
      <c r="E1729" s="21" t="s">
        <v>18699</v>
      </c>
      <c r="F1729" s="21" t="s">
        <v>1434</v>
      </c>
      <c r="G1729" s="21" t="s">
        <v>17425</v>
      </c>
      <c r="H1729" s="98" t="str">
        <f>VLOOKUP(G1729,产品名称!$A:$B,2,0)</f>
        <v>Liquid Soap 473ml</v>
      </c>
      <c r="I1729" s="173">
        <v>78.709999999999994</v>
      </c>
      <c r="J1729" s="84">
        <v>1</v>
      </c>
      <c r="K1729" s="81">
        <v>0.2</v>
      </c>
      <c r="L1729" s="176">
        <v>15.74</v>
      </c>
      <c r="M1729" s="82"/>
      <c r="N1729" s="94">
        <v>0</v>
      </c>
      <c r="O1729" s="21" t="s">
        <v>22253</v>
      </c>
      <c r="P1729" s="21" t="s">
        <v>22300</v>
      </c>
      <c r="Q1729" s="21" t="s">
        <v>18702</v>
      </c>
      <c r="S1729" s="21">
        <v>44205</v>
      </c>
    </row>
    <row r="1730" spans="1:19">
      <c r="A1730" s="21" t="s">
        <v>22301</v>
      </c>
      <c r="B1730" s="21" t="s">
        <v>22302</v>
      </c>
      <c r="C1730" s="21" t="s">
        <v>22303</v>
      </c>
      <c r="D1730" s="21" t="s">
        <v>22304</v>
      </c>
      <c r="E1730" s="21" t="s">
        <v>18699</v>
      </c>
      <c r="F1730" s="21" t="s">
        <v>1434</v>
      </c>
      <c r="G1730" s="21" t="s">
        <v>17425</v>
      </c>
      <c r="H1730" s="98" t="str">
        <f>VLOOKUP(G1730,产品名称!$A:$B,2,0)</f>
        <v>Liquid Soap 473ml</v>
      </c>
      <c r="I1730" s="173">
        <v>100.96</v>
      </c>
      <c r="J1730" s="84">
        <v>1</v>
      </c>
      <c r="K1730" s="81">
        <v>0.2</v>
      </c>
      <c r="L1730" s="176">
        <v>20.190000000000001</v>
      </c>
      <c r="M1730" s="82"/>
      <c r="N1730" s="94">
        <v>0</v>
      </c>
      <c r="O1730" s="21" t="s">
        <v>22305</v>
      </c>
      <c r="P1730" s="21" t="s">
        <v>22305</v>
      </c>
      <c r="Q1730" s="21" t="s">
        <v>18702</v>
      </c>
      <c r="S1730" s="21">
        <v>44205</v>
      </c>
    </row>
    <row r="1731" spans="1:19">
      <c r="A1731" s="21" t="s">
        <v>21867</v>
      </c>
      <c r="B1731" s="21" t="s">
        <v>21868</v>
      </c>
      <c r="C1731" s="21" t="s">
        <v>22306</v>
      </c>
      <c r="D1731" s="21" t="s">
        <v>21870</v>
      </c>
      <c r="E1731" s="21" t="s">
        <v>1365</v>
      </c>
      <c r="F1731" s="21" t="s">
        <v>1434</v>
      </c>
      <c r="G1731" s="21" t="s">
        <v>17425</v>
      </c>
      <c r="H1731" s="98" t="str">
        <f>VLOOKUP(G1731,产品名称!$A:$B,2,0)</f>
        <v>Liquid Soap 473ml</v>
      </c>
      <c r="I1731" s="173">
        <v>61.1</v>
      </c>
      <c r="J1731" s="84">
        <v>1</v>
      </c>
      <c r="K1731" s="81">
        <v>4.2000000000000003E-2</v>
      </c>
      <c r="L1731" s="176">
        <v>2.57</v>
      </c>
      <c r="M1731" s="82"/>
      <c r="N1731" s="94">
        <v>0</v>
      </c>
      <c r="O1731" s="21" t="s">
        <v>21871</v>
      </c>
      <c r="P1731" s="21" t="s">
        <v>22307</v>
      </c>
      <c r="Q1731" s="21" t="s">
        <v>711</v>
      </c>
      <c r="S1731" s="21">
        <v>44205</v>
      </c>
    </row>
    <row r="1732" spans="1:19">
      <c r="A1732" s="21" t="s">
        <v>22308</v>
      </c>
      <c r="B1732" s="21" t="s">
        <v>22309</v>
      </c>
      <c r="C1732" s="21" t="s">
        <v>22310</v>
      </c>
      <c r="D1732" s="21" t="s">
        <v>22311</v>
      </c>
      <c r="E1732" s="21" t="s">
        <v>18699</v>
      </c>
      <c r="F1732" s="21" t="s">
        <v>1434</v>
      </c>
      <c r="G1732" s="21" t="s">
        <v>17425</v>
      </c>
      <c r="H1732" s="98" t="str">
        <f>VLOOKUP(G1732,产品名称!$A:$B,2,0)</f>
        <v>Liquid Soap 473ml</v>
      </c>
      <c r="I1732" s="173">
        <v>60.71</v>
      </c>
      <c r="J1732" s="84">
        <v>1</v>
      </c>
      <c r="K1732" s="81">
        <v>0.2</v>
      </c>
      <c r="L1732" s="176">
        <v>12.14</v>
      </c>
      <c r="M1732" s="82"/>
      <c r="N1732" s="94">
        <v>0</v>
      </c>
      <c r="O1732" s="21" t="s">
        <v>22312</v>
      </c>
      <c r="P1732" s="21" t="s">
        <v>22313</v>
      </c>
      <c r="Q1732" s="21" t="s">
        <v>18702</v>
      </c>
      <c r="S1732" s="21">
        <v>44205</v>
      </c>
    </row>
    <row r="1733" spans="1:19">
      <c r="A1733" s="21" t="s">
        <v>22314</v>
      </c>
      <c r="B1733" s="21" t="s">
        <v>22315</v>
      </c>
      <c r="C1733" s="21" t="s">
        <v>22316</v>
      </c>
      <c r="D1733" s="21" t="s">
        <v>22317</v>
      </c>
      <c r="E1733" s="21" t="s">
        <v>18699</v>
      </c>
      <c r="F1733" s="21" t="s">
        <v>1434</v>
      </c>
      <c r="G1733" s="21" t="s">
        <v>17425</v>
      </c>
      <c r="H1733" s="98" t="str">
        <f>VLOOKUP(G1733,产品名称!$A:$B,2,0)</f>
        <v>Liquid Soap 473ml</v>
      </c>
      <c r="I1733" s="173">
        <v>65.34</v>
      </c>
      <c r="J1733" s="84">
        <v>1</v>
      </c>
      <c r="K1733" s="81">
        <v>0.2</v>
      </c>
      <c r="L1733" s="176">
        <v>13.07</v>
      </c>
      <c r="M1733" s="82"/>
      <c r="N1733" s="94">
        <v>0</v>
      </c>
      <c r="O1733" s="21" t="s">
        <v>22318</v>
      </c>
      <c r="P1733" s="21" t="s">
        <v>22319</v>
      </c>
      <c r="Q1733" s="21" t="s">
        <v>18702</v>
      </c>
      <c r="S1733" s="21">
        <v>44205</v>
      </c>
    </row>
    <row r="1734" spans="1:19">
      <c r="A1734" s="21" t="s">
        <v>22320</v>
      </c>
      <c r="B1734" s="21" t="s">
        <v>22321</v>
      </c>
      <c r="C1734" s="21" t="s">
        <v>22322</v>
      </c>
      <c r="D1734" s="21" t="s">
        <v>22323</v>
      </c>
      <c r="E1734" s="21" t="s">
        <v>18699</v>
      </c>
      <c r="F1734" s="21" t="s">
        <v>1434</v>
      </c>
      <c r="G1734" s="21" t="s">
        <v>17425</v>
      </c>
      <c r="H1734" s="98" t="str">
        <f>VLOOKUP(G1734,产品名称!$A:$B,2,0)</f>
        <v>Liquid Soap 473ml</v>
      </c>
      <c r="I1734" s="173">
        <v>100.96</v>
      </c>
      <c r="J1734" s="84">
        <v>1</v>
      </c>
      <c r="K1734" s="81">
        <v>0.2</v>
      </c>
      <c r="L1734" s="176">
        <v>20.190000000000001</v>
      </c>
      <c r="M1734" s="82"/>
      <c r="N1734" s="94">
        <v>0</v>
      </c>
      <c r="O1734" s="21" t="s">
        <v>22324</v>
      </c>
      <c r="P1734" s="21" t="s">
        <v>22324</v>
      </c>
      <c r="Q1734" s="21" t="s">
        <v>18702</v>
      </c>
      <c r="S1734" s="21">
        <v>44205</v>
      </c>
    </row>
    <row r="1735" spans="1:19">
      <c r="A1735" s="21" t="s">
        <v>22325</v>
      </c>
      <c r="B1735" s="21" t="s">
        <v>22326</v>
      </c>
      <c r="C1735" s="21" t="s">
        <v>22327</v>
      </c>
      <c r="D1735" s="21" t="s">
        <v>20260</v>
      </c>
      <c r="E1735" s="21" t="s">
        <v>18699</v>
      </c>
      <c r="F1735" s="21" t="s">
        <v>1434</v>
      </c>
      <c r="G1735" s="21" t="s">
        <v>17425</v>
      </c>
      <c r="H1735" s="98" t="str">
        <f>VLOOKUP(G1735,产品名称!$A:$B,2,0)</f>
        <v>Liquid Soap 473ml</v>
      </c>
      <c r="I1735" s="173">
        <v>65.400000000000006</v>
      </c>
      <c r="J1735" s="84">
        <v>1</v>
      </c>
      <c r="K1735" s="81">
        <v>0.2</v>
      </c>
      <c r="L1735" s="176">
        <v>13.08</v>
      </c>
      <c r="M1735" s="82"/>
      <c r="N1735" s="94">
        <v>0</v>
      </c>
      <c r="O1735" s="21" t="s">
        <v>22328</v>
      </c>
      <c r="P1735" s="21" t="s">
        <v>22329</v>
      </c>
      <c r="Q1735" s="21" t="s">
        <v>18702</v>
      </c>
      <c r="S1735" s="21">
        <v>44205</v>
      </c>
    </row>
    <row r="1736" spans="1:19">
      <c r="A1736" s="21" t="s">
        <v>22330</v>
      </c>
      <c r="B1736" s="21" t="s">
        <v>22331</v>
      </c>
      <c r="C1736" s="21" t="s">
        <v>22332</v>
      </c>
      <c r="D1736" s="21" t="s">
        <v>22333</v>
      </c>
      <c r="E1736" s="21" t="s">
        <v>18699</v>
      </c>
      <c r="F1736" s="21" t="s">
        <v>1434</v>
      </c>
      <c r="G1736" s="21" t="s">
        <v>17425</v>
      </c>
      <c r="H1736" s="98" t="str">
        <f>VLOOKUP(G1736,产品名称!$A:$B,2,0)</f>
        <v>Liquid Soap 473ml</v>
      </c>
      <c r="I1736" s="173">
        <v>61.13</v>
      </c>
      <c r="J1736" s="84">
        <v>1</v>
      </c>
      <c r="K1736" s="81">
        <v>0.2</v>
      </c>
      <c r="L1736" s="176">
        <v>12.23</v>
      </c>
      <c r="M1736" s="82"/>
      <c r="N1736" s="94">
        <v>0</v>
      </c>
      <c r="O1736" s="21" t="s">
        <v>22334</v>
      </c>
      <c r="P1736" s="21" t="s">
        <v>22335</v>
      </c>
      <c r="Q1736" s="21" t="s">
        <v>18702</v>
      </c>
      <c r="S1736" s="21">
        <v>44205</v>
      </c>
    </row>
    <row r="1737" spans="1:19">
      <c r="A1737" s="21" t="s">
        <v>22336</v>
      </c>
      <c r="B1737" s="21" t="s">
        <v>22337</v>
      </c>
      <c r="C1737" s="21" t="s">
        <v>22338</v>
      </c>
      <c r="D1737" s="21" t="s">
        <v>22339</v>
      </c>
      <c r="E1737" s="21" t="s">
        <v>18699</v>
      </c>
      <c r="F1737" s="21" t="s">
        <v>1434</v>
      </c>
      <c r="G1737" s="21" t="s">
        <v>17425</v>
      </c>
      <c r="H1737" s="98" t="str">
        <f>VLOOKUP(G1737,产品名称!$A:$B,2,0)</f>
        <v>Liquid Soap 473ml</v>
      </c>
      <c r="I1737" s="173">
        <v>64.06</v>
      </c>
      <c r="J1737" s="84">
        <v>1</v>
      </c>
      <c r="K1737" s="81">
        <v>0.2</v>
      </c>
      <c r="L1737" s="176">
        <v>12.81</v>
      </c>
      <c r="M1737" s="82"/>
      <c r="N1737" s="94">
        <v>0</v>
      </c>
      <c r="O1737" s="21" t="s">
        <v>22340</v>
      </c>
      <c r="P1737" s="21" t="s">
        <v>22341</v>
      </c>
      <c r="Q1737" s="21" t="s">
        <v>18702</v>
      </c>
      <c r="S1737" s="21">
        <v>44205</v>
      </c>
    </row>
    <row r="1738" spans="1:19">
      <c r="A1738" s="21" t="s">
        <v>22342</v>
      </c>
      <c r="B1738" s="21" t="s">
        <v>22343</v>
      </c>
      <c r="C1738" s="21" t="s">
        <v>22344</v>
      </c>
      <c r="D1738" s="21" t="s">
        <v>22345</v>
      </c>
      <c r="E1738" s="21" t="s">
        <v>18699</v>
      </c>
      <c r="F1738" s="21" t="s">
        <v>1434</v>
      </c>
      <c r="G1738" s="21" t="s">
        <v>17425</v>
      </c>
      <c r="H1738" s="98" t="str">
        <f>VLOOKUP(G1738,产品名称!$A:$B,2,0)</f>
        <v>Liquid Soap 473ml</v>
      </c>
      <c r="I1738" s="173">
        <v>63.1</v>
      </c>
      <c r="J1738" s="84">
        <v>1</v>
      </c>
      <c r="K1738" s="81">
        <v>0.2</v>
      </c>
      <c r="L1738" s="176">
        <v>12.62</v>
      </c>
      <c r="M1738" s="82"/>
      <c r="N1738" s="94">
        <v>0</v>
      </c>
      <c r="O1738" s="21" t="s">
        <v>22346</v>
      </c>
      <c r="P1738" s="21" t="s">
        <v>22347</v>
      </c>
      <c r="Q1738" s="21" t="s">
        <v>18702</v>
      </c>
      <c r="S1738" s="21">
        <v>44205</v>
      </c>
    </row>
    <row r="1739" spans="1:19">
      <c r="A1739" s="21" t="s">
        <v>22348</v>
      </c>
      <c r="B1739" s="21" t="s">
        <v>22349</v>
      </c>
      <c r="C1739" s="21" t="s">
        <v>22350</v>
      </c>
      <c r="D1739" s="21" t="s">
        <v>22351</v>
      </c>
      <c r="E1739" s="21" t="s">
        <v>18699</v>
      </c>
      <c r="F1739" s="21" t="s">
        <v>1434</v>
      </c>
      <c r="G1739" s="21" t="s">
        <v>17425</v>
      </c>
      <c r="H1739" s="98" t="str">
        <f>VLOOKUP(G1739,产品名称!$A:$B,2,0)</f>
        <v>Liquid Soap 473ml</v>
      </c>
      <c r="I1739" s="173">
        <v>62.67</v>
      </c>
      <c r="J1739" s="84">
        <v>1</v>
      </c>
      <c r="K1739" s="81">
        <v>0.2</v>
      </c>
      <c r="L1739" s="176">
        <v>12.53</v>
      </c>
      <c r="M1739" s="82"/>
      <c r="N1739" s="94">
        <v>0</v>
      </c>
      <c r="O1739" s="21" t="s">
        <v>22352</v>
      </c>
      <c r="P1739" s="21" t="s">
        <v>22353</v>
      </c>
      <c r="Q1739" s="21" t="s">
        <v>18702</v>
      </c>
      <c r="S1739" s="21">
        <v>44205</v>
      </c>
    </row>
    <row r="1740" spans="1:19">
      <c r="A1740" s="21" t="s">
        <v>22354</v>
      </c>
      <c r="B1740" s="21" t="s">
        <v>22001</v>
      </c>
      <c r="C1740" s="21" t="s">
        <v>22355</v>
      </c>
      <c r="D1740" s="21" t="s">
        <v>22356</v>
      </c>
      <c r="E1740" s="21" t="s">
        <v>1365</v>
      </c>
      <c r="F1740" s="21" t="s">
        <v>1434</v>
      </c>
      <c r="G1740" s="21" t="s">
        <v>17425</v>
      </c>
      <c r="H1740" s="98" t="str">
        <f>VLOOKUP(G1740,产品名称!$A:$B,2,0)</f>
        <v>Liquid Soap 473ml</v>
      </c>
      <c r="I1740" s="173">
        <v>60.72</v>
      </c>
      <c r="J1740" s="84">
        <v>1</v>
      </c>
      <c r="K1740" s="81">
        <v>4.2000000000000003E-2</v>
      </c>
      <c r="L1740" s="176">
        <v>2.5499999999999998</v>
      </c>
      <c r="M1740" s="82"/>
      <c r="N1740" s="94">
        <v>0</v>
      </c>
      <c r="O1740" s="21" t="s">
        <v>22357</v>
      </c>
      <c r="P1740" s="21" t="s">
        <v>22358</v>
      </c>
      <c r="Q1740" s="21" t="s">
        <v>711</v>
      </c>
      <c r="S1740" s="21">
        <v>44205</v>
      </c>
    </row>
    <row r="1741" spans="1:19">
      <c r="A1741" s="21" t="s">
        <v>22359</v>
      </c>
      <c r="B1741" s="21" t="s">
        <v>22112</v>
      </c>
      <c r="C1741" s="21" t="s">
        <v>22360</v>
      </c>
      <c r="D1741" s="21" t="s">
        <v>22361</v>
      </c>
      <c r="E1741" s="21" t="s">
        <v>18699</v>
      </c>
      <c r="F1741" s="21" t="s">
        <v>1434</v>
      </c>
      <c r="G1741" s="21" t="s">
        <v>17425</v>
      </c>
      <c r="H1741" s="98" t="str">
        <f>VLOOKUP(G1741,产品名称!$A:$B,2,0)</f>
        <v>Liquid Soap 473ml</v>
      </c>
      <c r="I1741" s="173">
        <v>61.78</v>
      </c>
      <c r="J1741" s="84">
        <v>1</v>
      </c>
      <c r="K1741" s="81">
        <v>0.2</v>
      </c>
      <c r="L1741" s="176">
        <v>12.36</v>
      </c>
      <c r="M1741" s="82"/>
      <c r="N1741" s="94">
        <v>0</v>
      </c>
      <c r="O1741" s="21" t="s">
        <v>22362</v>
      </c>
      <c r="P1741" s="21" t="s">
        <v>22363</v>
      </c>
      <c r="Q1741" s="21" t="s">
        <v>18702</v>
      </c>
      <c r="S1741" s="21">
        <v>44205</v>
      </c>
    </row>
    <row r="1742" spans="1:19">
      <c r="A1742" s="21" t="s">
        <v>22364</v>
      </c>
      <c r="B1742" s="21" t="s">
        <v>22365</v>
      </c>
      <c r="C1742" s="21" t="s">
        <v>22366</v>
      </c>
      <c r="D1742" s="21" t="s">
        <v>21846</v>
      </c>
      <c r="E1742" s="21" t="s">
        <v>18699</v>
      </c>
      <c r="F1742" s="21" t="s">
        <v>1434</v>
      </c>
      <c r="G1742" s="21" t="s">
        <v>17425</v>
      </c>
      <c r="H1742" s="98" t="str">
        <f>VLOOKUP(G1742,产品名称!$A:$B,2,0)</f>
        <v>Liquid Soap 473ml</v>
      </c>
      <c r="I1742" s="173">
        <v>63.25</v>
      </c>
      <c r="J1742" s="84">
        <v>1</v>
      </c>
      <c r="K1742" s="81">
        <v>0.2</v>
      </c>
      <c r="L1742" s="176">
        <v>12.65</v>
      </c>
      <c r="M1742" s="82"/>
      <c r="N1742" s="94">
        <v>0</v>
      </c>
      <c r="O1742" s="21" t="s">
        <v>22367</v>
      </c>
      <c r="P1742" s="21" t="s">
        <v>22368</v>
      </c>
      <c r="Q1742" s="21" t="s">
        <v>18702</v>
      </c>
      <c r="S1742" s="21">
        <v>44205</v>
      </c>
    </row>
    <row r="1743" spans="1:19">
      <c r="A1743" s="21" t="s">
        <v>22369</v>
      </c>
      <c r="B1743" s="21" t="s">
        <v>22370</v>
      </c>
      <c r="C1743" s="21" t="s">
        <v>22371</v>
      </c>
      <c r="D1743" s="21" t="s">
        <v>22372</v>
      </c>
      <c r="E1743" s="21" t="s">
        <v>18699</v>
      </c>
      <c r="F1743" s="21" t="s">
        <v>1434</v>
      </c>
      <c r="G1743" s="21" t="s">
        <v>17425</v>
      </c>
      <c r="H1743" s="98" t="str">
        <f>VLOOKUP(G1743,产品名称!$A:$B,2,0)</f>
        <v>Liquid Soap 473ml</v>
      </c>
      <c r="I1743" s="173">
        <v>62.11</v>
      </c>
      <c r="J1743" s="84">
        <v>1</v>
      </c>
      <c r="K1743" s="81">
        <v>0.2</v>
      </c>
      <c r="L1743" s="176">
        <v>12.42</v>
      </c>
      <c r="M1743" s="82"/>
      <c r="N1743" s="94">
        <v>0</v>
      </c>
      <c r="O1743" s="21" t="s">
        <v>22373</v>
      </c>
      <c r="P1743" s="21" t="s">
        <v>22374</v>
      </c>
      <c r="Q1743" s="21" t="s">
        <v>18702</v>
      </c>
      <c r="S1743" s="21">
        <v>44205</v>
      </c>
    </row>
    <row r="1744" spans="1:19">
      <c r="A1744" s="21" t="s">
        <v>22308</v>
      </c>
      <c r="B1744" s="21" t="s">
        <v>22309</v>
      </c>
      <c r="C1744" s="21" t="s">
        <v>22375</v>
      </c>
      <c r="D1744" s="21" t="s">
        <v>22311</v>
      </c>
      <c r="E1744" s="21" t="s">
        <v>18699</v>
      </c>
      <c r="F1744" s="21" t="s">
        <v>1434</v>
      </c>
      <c r="G1744" s="21" t="s">
        <v>17425</v>
      </c>
      <c r="H1744" s="98" t="str">
        <f>VLOOKUP(G1744,产品名称!$A:$B,2,0)</f>
        <v>Liquid Soap 473ml</v>
      </c>
      <c r="I1744" s="173">
        <v>60.72</v>
      </c>
      <c r="J1744" s="84">
        <v>1</v>
      </c>
      <c r="K1744" s="81">
        <v>0.2</v>
      </c>
      <c r="L1744" s="176">
        <v>12.14</v>
      </c>
      <c r="M1744" s="82"/>
      <c r="N1744" s="94">
        <v>0</v>
      </c>
      <c r="O1744" s="21" t="s">
        <v>22312</v>
      </c>
      <c r="P1744" s="21" t="s">
        <v>22376</v>
      </c>
      <c r="Q1744" s="21" t="s">
        <v>18702</v>
      </c>
      <c r="S1744" s="21">
        <v>44205</v>
      </c>
    </row>
    <row r="1745" spans="1:19">
      <c r="A1745" s="21" t="s">
        <v>22325</v>
      </c>
      <c r="B1745" s="21" t="s">
        <v>22326</v>
      </c>
      <c r="C1745" s="21" t="s">
        <v>22377</v>
      </c>
      <c r="D1745" s="21" t="s">
        <v>20260</v>
      </c>
      <c r="E1745" s="21" t="s">
        <v>18699</v>
      </c>
      <c r="F1745" s="21" t="s">
        <v>1434</v>
      </c>
      <c r="G1745" s="21" t="s">
        <v>17425</v>
      </c>
      <c r="H1745" s="98" t="str">
        <f>VLOOKUP(G1745,产品名称!$A:$B,2,0)</f>
        <v>Liquid Soap 473ml</v>
      </c>
      <c r="I1745" s="173">
        <v>65.400000000000006</v>
      </c>
      <c r="J1745" s="84">
        <v>1</v>
      </c>
      <c r="K1745" s="81">
        <v>0.2</v>
      </c>
      <c r="L1745" s="176">
        <v>13.08</v>
      </c>
      <c r="M1745" s="82"/>
      <c r="N1745" s="94">
        <v>0</v>
      </c>
      <c r="O1745" s="21" t="s">
        <v>22328</v>
      </c>
      <c r="P1745" s="21" t="s">
        <v>22378</v>
      </c>
      <c r="Q1745" s="21" t="s">
        <v>18702</v>
      </c>
      <c r="S1745" s="21">
        <v>44205</v>
      </c>
    </row>
    <row r="1746" spans="1:19">
      <c r="A1746" s="21" t="s">
        <v>22330</v>
      </c>
      <c r="B1746" s="21" t="s">
        <v>22331</v>
      </c>
      <c r="C1746" s="21" t="s">
        <v>22379</v>
      </c>
      <c r="D1746" s="21" t="s">
        <v>22333</v>
      </c>
      <c r="E1746" s="21" t="s">
        <v>18699</v>
      </c>
      <c r="F1746" s="21" t="s">
        <v>1434</v>
      </c>
      <c r="G1746" s="21" t="s">
        <v>17425</v>
      </c>
      <c r="H1746" s="98" t="str">
        <f>VLOOKUP(G1746,产品名称!$A:$B,2,0)</f>
        <v>Liquid Soap 473ml</v>
      </c>
      <c r="I1746" s="173">
        <v>61.14</v>
      </c>
      <c r="J1746" s="84">
        <v>1</v>
      </c>
      <c r="K1746" s="81">
        <v>0.2</v>
      </c>
      <c r="L1746" s="176">
        <v>12.23</v>
      </c>
      <c r="M1746" s="82"/>
      <c r="N1746" s="94">
        <v>0</v>
      </c>
      <c r="O1746" s="21" t="s">
        <v>22334</v>
      </c>
      <c r="P1746" s="21" t="s">
        <v>22380</v>
      </c>
      <c r="Q1746" s="21" t="s">
        <v>18702</v>
      </c>
      <c r="S1746" s="21">
        <v>44205</v>
      </c>
    </row>
    <row r="1747" spans="1:19">
      <c r="A1747" s="21" t="s">
        <v>22381</v>
      </c>
      <c r="B1747" s="21" t="s">
        <v>22382</v>
      </c>
      <c r="C1747" s="21" t="s">
        <v>22383</v>
      </c>
      <c r="D1747" s="21" t="s">
        <v>22384</v>
      </c>
      <c r="E1747" s="21" t="s">
        <v>18699</v>
      </c>
      <c r="F1747" s="21" t="s">
        <v>1434</v>
      </c>
      <c r="G1747" s="21" t="s">
        <v>17425</v>
      </c>
      <c r="H1747" s="98" t="str">
        <f>VLOOKUP(G1747,产品名称!$A:$B,2,0)</f>
        <v>Liquid Soap 473ml</v>
      </c>
      <c r="I1747" s="173">
        <v>62.6</v>
      </c>
      <c r="J1747" s="84">
        <v>1</v>
      </c>
      <c r="K1747" s="81">
        <v>0.2</v>
      </c>
      <c r="L1747" s="176">
        <v>12.52</v>
      </c>
      <c r="M1747" s="82"/>
      <c r="N1747" s="94">
        <v>0</v>
      </c>
      <c r="O1747" s="21" t="s">
        <v>22385</v>
      </c>
      <c r="P1747" s="21" t="s">
        <v>22386</v>
      </c>
      <c r="Q1747" s="21" t="s">
        <v>18702</v>
      </c>
      <c r="S1747" s="21">
        <v>44205</v>
      </c>
    </row>
    <row r="1748" spans="1:19">
      <c r="A1748" s="21" t="s">
        <v>22387</v>
      </c>
      <c r="B1748" s="21" t="s">
        <v>22388</v>
      </c>
      <c r="C1748" s="21" t="s">
        <v>22389</v>
      </c>
      <c r="D1748" s="21" t="s">
        <v>22390</v>
      </c>
      <c r="E1748" s="21" t="s">
        <v>18699</v>
      </c>
      <c r="F1748" s="21" t="s">
        <v>1434</v>
      </c>
      <c r="G1748" s="21" t="s">
        <v>17425</v>
      </c>
      <c r="H1748" s="98" t="str">
        <f>VLOOKUP(G1748,产品名称!$A:$B,2,0)</f>
        <v>Liquid Soap 473ml</v>
      </c>
      <c r="I1748" s="173">
        <v>124.14</v>
      </c>
      <c r="J1748" s="84">
        <v>2</v>
      </c>
      <c r="K1748" s="81">
        <v>0.2</v>
      </c>
      <c r="L1748" s="176">
        <v>24.83</v>
      </c>
      <c r="M1748" s="82"/>
      <c r="N1748" s="94">
        <v>0</v>
      </c>
      <c r="O1748" s="21" t="s">
        <v>22391</v>
      </c>
      <c r="P1748" s="21" t="s">
        <v>22392</v>
      </c>
      <c r="Q1748" s="21" t="s">
        <v>18702</v>
      </c>
      <c r="S1748" s="21">
        <v>44205</v>
      </c>
    </row>
    <row r="1749" spans="1:19">
      <c r="A1749" s="21" t="s">
        <v>22393</v>
      </c>
      <c r="B1749" s="21" t="s">
        <v>21826</v>
      </c>
      <c r="C1749" s="21" t="s">
        <v>22394</v>
      </c>
      <c r="D1749" s="21" t="s">
        <v>22395</v>
      </c>
      <c r="E1749" s="21" t="s">
        <v>18699</v>
      </c>
      <c r="F1749" s="21" t="s">
        <v>1434</v>
      </c>
      <c r="G1749" s="21" t="s">
        <v>17425</v>
      </c>
      <c r="H1749" s="98" t="str">
        <f>VLOOKUP(G1749,产品名称!$A:$B,2,0)</f>
        <v>Liquid Soap 473ml</v>
      </c>
      <c r="I1749" s="173">
        <v>105.57</v>
      </c>
      <c r="J1749" s="84">
        <v>1</v>
      </c>
      <c r="K1749" s="81">
        <v>0.2</v>
      </c>
      <c r="L1749" s="176">
        <v>21.11</v>
      </c>
      <c r="M1749" s="82"/>
      <c r="N1749" s="94">
        <v>0</v>
      </c>
      <c r="O1749" s="21" t="s">
        <v>22396</v>
      </c>
      <c r="P1749" s="21" t="s">
        <v>22396</v>
      </c>
      <c r="Q1749" s="21" t="s">
        <v>18702</v>
      </c>
      <c r="S1749" s="21">
        <v>44205</v>
      </c>
    </row>
    <row r="1750" spans="1:19">
      <c r="A1750" s="21" t="s">
        <v>22397</v>
      </c>
      <c r="B1750" s="21" t="s">
        <v>22398</v>
      </c>
      <c r="C1750" s="21" t="s">
        <v>22399</v>
      </c>
      <c r="D1750" s="21" t="s">
        <v>22400</v>
      </c>
      <c r="E1750" s="21" t="s">
        <v>18699</v>
      </c>
      <c r="F1750" s="21" t="s">
        <v>1434</v>
      </c>
      <c r="G1750" s="21" t="s">
        <v>17425</v>
      </c>
      <c r="H1750" s="98" t="str">
        <f>VLOOKUP(G1750,产品名称!$A:$B,2,0)</f>
        <v>Liquid Soap 473ml</v>
      </c>
      <c r="I1750" s="173">
        <v>100.96</v>
      </c>
      <c r="J1750" s="84">
        <v>1</v>
      </c>
      <c r="K1750" s="81">
        <v>0.2</v>
      </c>
      <c r="L1750" s="176">
        <v>20.190000000000001</v>
      </c>
      <c r="M1750" s="82"/>
      <c r="N1750" s="94">
        <v>0</v>
      </c>
      <c r="O1750" s="21" t="s">
        <v>22401</v>
      </c>
      <c r="P1750" s="21" t="s">
        <v>22401</v>
      </c>
      <c r="Q1750" s="21" t="s">
        <v>18702</v>
      </c>
      <c r="S1750" s="21">
        <v>44205</v>
      </c>
    </row>
    <row r="1751" spans="1:19">
      <c r="A1751" s="21" t="s">
        <v>22336</v>
      </c>
      <c r="B1751" s="21" t="s">
        <v>22337</v>
      </c>
      <c r="C1751" s="21" t="s">
        <v>22402</v>
      </c>
      <c r="D1751" s="21" t="s">
        <v>22339</v>
      </c>
      <c r="E1751" s="21" t="s">
        <v>18699</v>
      </c>
      <c r="F1751" s="21" t="s">
        <v>1434</v>
      </c>
      <c r="G1751" s="21" t="s">
        <v>17425</v>
      </c>
      <c r="H1751" s="98" t="str">
        <f>VLOOKUP(G1751,产品名称!$A:$B,2,0)</f>
        <v>Liquid Soap 473ml</v>
      </c>
      <c r="I1751" s="173">
        <v>64.040000000000006</v>
      </c>
      <c r="J1751" s="84">
        <v>1</v>
      </c>
      <c r="K1751" s="81">
        <v>0.2</v>
      </c>
      <c r="L1751" s="176">
        <v>12.81</v>
      </c>
      <c r="M1751" s="82"/>
      <c r="N1751" s="94">
        <v>0</v>
      </c>
      <c r="O1751" s="21" t="s">
        <v>22340</v>
      </c>
      <c r="P1751" s="21" t="s">
        <v>22403</v>
      </c>
      <c r="Q1751" s="21" t="s">
        <v>18702</v>
      </c>
      <c r="S1751" s="21">
        <v>44205</v>
      </c>
    </row>
    <row r="1752" spans="1:19">
      <c r="A1752" s="21" t="s">
        <v>22314</v>
      </c>
      <c r="B1752" s="21" t="s">
        <v>22315</v>
      </c>
      <c r="C1752" s="21" t="s">
        <v>22404</v>
      </c>
      <c r="D1752" s="21" t="s">
        <v>22317</v>
      </c>
      <c r="E1752" s="21" t="s">
        <v>18699</v>
      </c>
      <c r="F1752" s="21" t="s">
        <v>1434</v>
      </c>
      <c r="G1752" s="21" t="s">
        <v>17425</v>
      </c>
      <c r="H1752" s="98" t="str">
        <f>VLOOKUP(G1752,产品名称!$A:$B,2,0)</f>
        <v>Liquid Soap 473ml</v>
      </c>
      <c r="I1752" s="173">
        <v>65.319999999999993</v>
      </c>
      <c r="J1752" s="84">
        <v>1</v>
      </c>
      <c r="K1752" s="81">
        <v>0.2</v>
      </c>
      <c r="L1752" s="176">
        <v>13.06</v>
      </c>
      <c r="M1752" s="82"/>
      <c r="N1752" s="94">
        <v>0</v>
      </c>
      <c r="O1752" s="21" t="s">
        <v>22318</v>
      </c>
      <c r="P1752" s="21" t="s">
        <v>22405</v>
      </c>
      <c r="Q1752" s="21" t="s">
        <v>18702</v>
      </c>
      <c r="S1752" s="21">
        <v>44205</v>
      </c>
    </row>
    <row r="1753" spans="1:19">
      <c r="A1753" s="21" t="s">
        <v>22406</v>
      </c>
      <c r="B1753" s="21" t="s">
        <v>22407</v>
      </c>
      <c r="C1753" s="21" t="s">
        <v>22408</v>
      </c>
      <c r="D1753" s="21" t="s">
        <v>22409</v>
      </c>
      <c r="E1753" s="21" t="s">
        <v>18699</v>
      </c>
      <c r="F1753" s="21" t="s">
        <v>1434</v>
      </c>
      <c r="G1753" s="21" t="s">
        <v>17425</v>
      </c>
      <c r="H1753" s="98" t="str">
        <f>VLOOKUP(G1753,产品名称!$A:$B,2,0)</f>
        <v>Liquid Soap 473ml</v>
      </c>
      <c r="I1753" s="173">
        <v>100.96</v>
      </c>
      <c r="J1753" s="84">
        <v>1</v>
      </c>
      <c r="K1753" s="81">
        <v>0.2</v>
      </c>
      <c r="L1753" s="176">
        <v>20.190000000000001</v>
      </c>
      <c r="M1753" s="82"/>
      <c r="N1753" s="94">
        <v>0</v>
      </c>
      <c r="O1753" s="21" t="s">
        <v>22410</v>
      </c>
      <c r="P1753" s="21" t="s">
        <v>22410</v>
      </c>
      <c r="Q1753" s="21" t="s">
        <v>18702</v>
      </c>
      <c r="S1753" s="21">
        <v>44205</v>
      </c>
    </row>
    <row r="1754" spans="1:19">
      <c r="A1754" s="21" t="s">
        <v>22342</v>
      </c>
      <c r="B1754" s="21" t="s">
        <v>22343</v>
      </c>
      <c r="C1754" s="21" t="s">
        <v>22411</v>
      </c>
      <c r="D1754" s="21" t="s">
        <v>22345</v>
      </c>
      <c r="E1754" s="21" t="s">
        <v>18699</v>
      </c>
      <c r="F1754" s="21" t="s">
        <v>1434</v>
      </c>
      <c r="G1754" s="21" t="s">
        <v>17425</v>
      </c>
      <c r="H1754" s="98" t="str">
        <f>VLOOKUP(G1754,产品名称!$A:$B,2,0)</f>
        <v>Liquid Soap 473ml</v>
      </c>
      <c r="I1754" s="173">
        <v>63.1</v>
      </c>
      <c r="J1754" s="84">
        <v>1</v>
      </c>
      <c r="K1754" s="81">
        <v>0.2</v>
      </c>
      <c r="L1754" s="176">
        <v>12.62</v>
      </c>
      <c r="M1754" s="82"/>
      <c r="N1754" s="94">
        <v>0</v>
      </c>
      <c r="O1754" s="21" t="s">
        <v>22346</v>
      </c>
      <c r="P1754" s="21" t="s">
        <v>22412</v>
      </c>
      <c r="Q1754" s="21" t="s">
        <v>18702</v>
      </c>
      <c r="S1754" s="21">
        <v>44205</v>
      </c>
    </row>
    <row r="1755" spans="1:19">
      <c r="A1755" s="21" t="s">
        <v>22413</v>
      </c>
      <c r="B1755" s="21" t="s">
        <v>22221</v>
      </c>
      <c r="C1755" s="21" t="s">
        <v>22414</v>
      </c>
      <c r="D1755" s="21" t="s">
        <v>22415</v>
      </c>
      <c r="E1755" s="21" t="s">
        <v>18699</v>
      </c>
      <c r="F1755" s="21" t="s">
        <v>1434</v>
      </c>
      <c r="G1755" s="21" t="s">
        <v>17425</v>
      </c>
      <c r="H1755" s="98" t="str">
        <f>VLOOKUP(G1755,产品名称!$A:$B,2,0)</f>
        <v>Liquid Soap 473ml</v>
      </c>
      <c r="I1755" s="173">
        <v>100.96</v>
      </c>
      <c r="J1755" s="84">
        <v>1</v>
      </c>
      <c r="K1755" s="81">
        <v>0.2</v>
      </c>
      <c r="L1755" s="176">
        <v>20.190000000000001</v>
      </c>
      <c r="M1755" s="82"/>
      <c r="N1755" s="94">
        <v>0</v>
      </c>
      <c r="O1755" s="21" t="s">
        <v>22416</v>
      </c>
      <c r="P1755" s="21" t="s">
        <v>22416</v>
      </c>
      <c r="Q1755" s="21" t="s">
        <v>18702</v>
      </c>
      <c r="S1755" s="21">
        <v>44205</v>
      </c>
    </row>
    <row r="1756" spans="1:19">
      <c r="A1756" s="21" t="s">
        <v>22417</v>
      </c>
      <c r="B1756" s="21" t="s">
        <v>22418</v>
      </c>
      <c r="C1756" s="21" t="s">
        <v>22419</v>
      </c>
      <c r="D1756" s="21" t="s">
        <v>22420</v>
      </c>
      <c r="E1756" s="21" t="s">
        <v>18699</v>
      </c>
      <c r="F1756" s="21" t="s">
        <v>1434</v>
      </c>
      <c r="G1756" s="21" t="s">
        <v>17425</v>
      </c>
      <c r="H1756" s="98" t="str">
        <f>VLOOKUP(G1756,产品名称!$A:$B,2,0)</f>
        <v>Liquid Soap 473ml</v>
      </c>
      <c r="I1756" s="173">
        <v>60.72</v>
      </c>
      <c r="J1756" s="84">
        <v>1</v>
      </c>
      <c r="K1756" s="81">
        <v>0.2</v>
      </c>
      <c r="L1756" s="176">
        <v>12.14</v>
      </c>
      <c r="M1756" s="82"/>
      <c r="N1756" s="94">
        <v>0</v>
      </c>
      <c r="O1756" s="21" t="s">
        <v>22421</v>
      </c>
      <c r="P1756" s="21" t="s">
        <v>22422</v>
      </c>
      <c r="Q1756" s="21" t="s">
        <v>18702</v>
      </c>
      <c r="S1756" s="21">
        <v>44205</v>
      </c>
    </row>
    <row r="1757" spans="1:19">
      <c r="A1757" s="21" t="s">
        <v>22364</v>
      </c>
      <c r="B1757" s="21" t="s">
        <v>22365</v>
      </c>
      <c r="C1757" s="21" t="s">
        <v>22423</v>
      </c>
      <c r="D1757" s="21" t="s">
        <v>21846</v>
      </c>
      <c r="E1757" s="21" t="s">
        <v>18699</v>
      </c>
      <c r="F1757" s="21" t="s">
        <v>1434</v>
      </c>
      <c r="G1757" s="21" t="s">
        <v>17425</v>
      </c>
      <c r="H1757" s="98" t="str">
        <f>VLOOKUP(G1757,产品名称!$A:$B,2,0)</f>
        <v>Liquid Soap 473ml</v>
      </c>
      <c r="I1757" s="173">
        <v>63.26</v>
      </c>
      <c r="J1757" s="84">
        <v>1</v>
      </c>
      <c r="K1757" s="81">
        <v>0.2</v>
      </c>
      <c r="L1757" s="176">
        <v>12.65</v>
      </c>
      <c r="M1757" s="82"/>
      <c r="N1757" s="94">
        <v>0</v>
      </c>
      <c r="O1757" s="21" t="s">
        <v>22367</v>
      </c>
      <c r="P1757" s="21" t="s">
        <v>22424</v>
      </c>
      <c r="Q1757" s="21" t="s">
        <v>18702</v>
      </c>
      <c r="S1757" s="21">
        <v>44205</v>
      </c>
    </row>
    <row r="1758" spans="1:19">
      <c r="A1758" s="21" t="s">
        <v>22425</v>
      </c>
      <c r="B1758" s="21" t="s">
        <v>22426</v>
      </c>
      <c r="C1758" s="21" t="s">
        <v>22427</v>
      </c>
      <c r="D1758" s="21" t="s">
        <v>22428</v>
      </c>
      <c r="E1758" s="21" t="s">
        <v>18699</v>
      </c>
      <c r="F1758" s="21" t="s">
        <v>1434</v>
      </c>
      <c r="G1758" s="21" t="s">
        <v>17425</v>
      </c>
      <c r="H1758" s="98" t="str">
        <f>VLOOKUP(G1758,产品名称!$A:$B,2,0)</f>
        <v>Liquid Soap 473ml</v>
      </c>
      <c r="I1758" s="173">
        <v>65.22</v>
      </c>
      <c r="J1758" s="84">
        <v>1</v>
      </c>
      <c r="K1758" s="81">
        <v>0.2</v>
      </c>
      <c r="L1758" s="176">
        <v>13.04</v>
      </c>
      <c r="M1758" s="82"/>
      <c r="N1758" s="94">
        <v>0</v>
      </c>
      <c r="O1758" s="21" t="s">
        <v>22429</v>
      </c>
      <c r="P1758" s="21" t="s">
        <v>22430</v>
      </c>
      <c r="Q1758" s="21" t="s">
        <v>18702</v>
      </c>
      <c r="S1758" s="21">
        <v>44205</v>
      </c>
    </row>
    <row r="1759" spans="1:19">
      <c r="A1759" s="21" t="s">
        <v>22090</v>
      </c>
      <c r="B1759" s="21" t="s">
        <v>22091</v>
      </c>
      <c r="C1759" s="21" t="s">
        <v>22431</v>
      </c>
      <c r="D1759" s="21" t="s">
        <v>21263</v>
      </c>
      <c r="E1759" s="21" t="s">
        <v>18699</v>
      </c>
      <c r="F1759" s="21" t="s">
        <v>1434</v>
      </c>
      <c r="G1759" s="21" t="s">
        <v>17425</v>
      </c>
      <c r="H1759" s="98" t="str">
        <f>VLOOKUP(G1759,产品名称!$A:$B,2,0)</f>
        <v>Liquid Soap 473ml</v>
      </c>
      <c r="I1759" s="173">
        <v>60.72</v>
      </c>
      <c r="J1759" s="84">
        <v>1</v>
      </c>
      <c r="K1759" s="81">
        <v>0.2</v>
      </c>
      <c r="L1759" s="176">
        <v>12.14</v>
      </c>
      <c r="M1759" s="82"/>
      <c r="N1759" s="94">
        <v>0</v>
      </c>
      <c r="O1759" s="21" t="s">
        <v>22093</v>
      </c>
      <c r="P1759" s="21" t="s">
        <v>22432</v>
      </c>
      <c r="Q1759" s="21" t="s">
        <v>18702</v>
      </c>
      <c r="S1759" s="21">
        <v>44205</v>
      </c>
    </row>
    <row r="1760" spans="1:19">
      <c r="A1760" s="21" t="s">
        <v>22116</v>
      </c>
      <c r="B1760" s="21" t="s">
        <v>22117</v>
      </c>
      <c r="C1760" s="21" t="s">
        <v>22433</v>
      </c>
      <c r="D1760" s="21" t="s">
        <v>22119</v>
      </c>
      <c r="E1760" s="21" t="s">
        <v>1365</v>
      </c>
      <c r="F1760" s="21" t="s">
        <v>1434</v>
      </c>
      <c r="G1760" s="21" t="s">
        <v>17425</v>
      </c>
      <c r="H1760" s="98" t="str">
        <f>VLOOKUP(G1760,产品名称!$A:$B,2,0)</f>
        <v>Liquid Soap 473ml</v>
      </c>
      <c r="I1760" s="173">
        <v>60.72</v>
      </c>
      <c r="J1760" s="84">
        <v>1</v>
      </c>
      <c r="K1760" s="81">
        <v>4.2000000000000003E-2</v>
      </c>
      <c r="L1760" s="176">
        <v>2.5499999999999998</v>
      </c>
      <c r="M1760" s="82"/>
      <c r="N1760" s="94">
        <v>0</v>
      </c>
      <c r="O1760" s="21" t="s">
        <v>22120</v>
      </c>
      <c r="P1760" s="21" t="s">
        <v>22434</v>
      </c>
      <c r="Q1760" s="21" t="s">
        <v>12374</v>
      </c>
      <c r="S1760" s="21">
        <v>44205</v>
      </c>
    </row>
    <row r="1761" spans="1:19">
      <c r="A1761" s="21" t="s">
        <v>22000</v>
      </c>
      <c r="B1761" s="21" t="s">
        <v>22001</v>
      </c>
      <c r="C1761" s="21" t="s">
        <v>22435</v>
      </c>
      <c r="D1761" s="21" t="s">
        <v>22003</v>
      </c>
      <c r="E1761" s="21" t="s">
        <v>1365</v>
      </c>
      <c r="F1761" s="21" t="s">
        <v>1434</v>
      </c>
      <c r="G1761" s="21" t="s">
        <v>17425</v>
      </c>
      <c r="H1761" s="98" t="str">
        <f>VLOOKUP(G1761,产品名称!$A:$B,2,0)</f>
        <v>Liquid Soap 473ml</v>
      </c>
      <c r="I1761" s="173">
        <v>65.489999999999995</v>
      </c>
      <c r="J1761" s="84">
        <v>1</v>
      </c>
      <c r="K1761" s="81">
        <v>4.2000000000000003E-2</v>
      </c>
      <c r="L1761" s="176">
        <v>2.75</v>
      </c>
      <c r="M1761" s="82"/>
      <c r="N1761" s="94">
        <v>0</v>
      </c>
      <c r="O1761" s="21" t="s">
        <v>22004</v>
      </c>
      <c r="P1761" s="21" t="s">
        <v>22436</v>
      </c>
      <c r="Q1761" s="21" t="s">
        <v>711</v>
      </c>
      <c r="S1761" s="21">
        <v>44205</v>
      </c>
    </row>
    <row r="1762" spans="1:19">
      <c r="A1762" s="21" t="s">
        <v>22128</v>
      </c>
      <c r="B1762" s="21" t="s">
        <v>22129</v>
      </c>
      <c r="C1762" s="21" t="s">
        <v>21356</v>
      </c>
      <c r="D1762" s="21" t="s">
        <v>22131</v>
      </c>
      <c r="E1762" s="21" t="s">
        <v>18699</v>
      </c>
      <c r="F1762" s="21" t="s">
        <v>1434</v>
      </c>
      <c r="G1762" s="21" t="s">
        <v>17425</v>
      </c>
      <c r="H1762" s="98" t="str">
        <f>VLOOKUP(G1762,产品名称!$A:$B,2,0)</f>
        <v>Liquid Soap 473ml</v>
      </c>
      <c r="I1762" s="173">
        <v>63.01</v>
      </c>
      <c r="J1762" s="84">
        <v>1</v>
      </c>
      <c r="K1762" s="81">
        <v>0.2</v>
      </c>
      <c r="L1762" s="176">
        <v>12.6</v>
      </c>
      <c r="M1762" s="82"/>
      <c r="N1762" s="94">
        <v>0</v>
      </c>
      <c r="O1762" s="21" t="s">
        <v>22132</v>
      </c>
      <c r="P1762" s="21" t="s">
        <v>22437</v>
      </c>
      <c r="Q1762" s="21" t="s">
        <v>18702</v>
      </c>
      <c r="S1762" s="21">
        <v>44205</v>
      </c>
    </row>
    <row r="1763" spans="1:19">
      <c r="A1763" s="21" t="s">
        <v>22134</v>
      </c>
      <c r="B1763" s="21" t="s">
        <v>22135</v>
      </c>
      <c r="C1763" s="21" t="s">
        <v>22438</v>
      </c>
      <c r="D1763" s="21" t="s">
        <v>22137</v>
      </c>
      <c r="E1763" s="21" t="s">
        <v>18699</v>
      </c>
      <c r="F1763" s="21" t="s">
        <v>1434</v>
      </c>
      <c r="G1763" s="21" t="s">
        <v>17425</v>
      </c>
      <c r="H1763" s="98" t="str">
        <f>VLOOKUP(G1763,产品名称!$A:$B,2,0)</f>
        <v>Liquid Soap 473ml</v>
      </c>
      <c r="I1763" s="173">
        <v>64.61</v>
      </c>
      <c r="J1763" s="84">
        <v>1</v>
      </c>
      <c r="K1763" s="81">
        <v>0.2</v>
      </c>
      <c r="L1763" s="176">
        <v>12.92</v>
      </c>
      <c r="M1763" s="82"/>
      <c r="N1763" s="94">
        <v>0</v>
      </c>
      <c r="O1763" s="21" t="s">
        <v>22138</v>
      </c>
      <c r="P1763" s="21" t="s">
        <v>22439</v>
      </c>
      <c r="Q1763" s="21" t="s">
        <v>18702</v>
      </c>
      <c r="S1763" s="21">
        <v>44205</v>
      </c>
    </row>
    <row r="1764" spans="1:19">
      <c r="A1764" s="21" t="s">
        <v>22140</v>
      </c>
      <c r="B1764" s="21" t="s">
        <v>21856</v>
      </c>
      <c r="C1764" s="21" t="s">
        <v>22440</v>
      </c>
      <c r="D1764" s="21" t="s">
        <v>22142</v>
      </c>
      <c r="E1764" s="21" t="s">
        <v>18699</v>
      </c>
      <c r="F1764" s="21" t="s">
        <v>1434</v>
      </c>
      <c r="G1764" s="21" t="s">
        <v>17425</v>
      </c>
      <c r="H1764" s="98" t="str">
        <f>VLOOKUP(G1764,产品名称!$A:$B,2,0)</f>
        <v>Liquid Soap 473ml</v>
      </c>
      <c r="I1764" s="173">
        <v>61.93</v>
      </c>
      <c r="J1764" s="84">
        <v>1</v>
      </c>
      <c r="K1764" s="81">
        <v>0.2</v>
      </c>
      <c r="L1764" s="176">
        <v>12.39</v>
      </c>
      <c r="M1764" s="82"/>
      <c r="N1764" s="94">
        <v>0</v>
      </c>
      <c r="O1764" s="21" t="s">
        <v>22143</v>
      </c>
      <c r="P1764" s="21" t="s">
        <v>22441</v>
      </c>
      <c r="Q1764" s="21" t="s">
        <v>18702</v>
      </c>
      <c r="S1764" s="21">
        <v>44205</v>
      </c>
    </row>
    <row r="1765" spans="1:19">
      <c r="A1765" s="21" t="s">
        <v>22105</v>
      </c>
      <c r="B1765" s="21" t="s">
        <v>22106</v>
      </c>
      <c r="C1765" s="21" t="s">
        <v>22442</v>
      </c>
      <c r="D1765" s="21" t="s">
        <v>22108</v>
      </c>
      <c r="E1765" s="21" t="s">
        <v>18699</v>
      </c>
      <c r="F1765" s="21" t="s">
        <v>1434</v>
      </c>
      <c r="G1765" s="21" t="s">
        <v>17425</v>
      </c>
      <c r="H1765" s="98" t="str">
        <f>VLOOKUP(G1765,产品名称!$A:$B,2,0)</f>
        <v>Liquid Soap 473ml</v>
      </c>
      <c r="I1765" s="173">
        <v>60.71</v>
      </c>
      <c r="J1765" s="84">
        <v>1</v>
      </c>
      <c r="K1765" s="81">
        <v>0.2</v>
      </c>
      <c r="L1765" s="176">
        <v>12.14</v>
      </c>
      <c r="M1765" s="82"/>
      <c r="N1765" s="94">
        <v>0</v>
      </c>
      <c r="O1765" s="21" t="s">
        <v>22109</v>
      </c>
      <c r="P1765" s="21" t="s">
        <v>22443</v>
      </c>
      <c r="Q1765" s="21" t="s">
        <v>18702</v>
      </c>
      <c r="S1765" s="21">
        <v>44205</v>
      </c>
    </row>
    <row r="1766" spans="1:19">
      <c r="A1766" s="21" t="s">
        <v>22122</v>
      </c>
      <c r="B1766" s="21" t="s">
        <v>22123</v>
      </c>
      <c r="C1766" s="21" t="s">
        <v>22442</v>
      </c>
      <c r="D1766" s="21" t="s">
        <v>22125</v>
      </c>
      <c r="E1766" s="21" t="s">
        <v>18699</v>
      </c>
      <c r="F1766" s="21" t="s">
        <v>1434</v>
      </c>
      <c r="G1766" s="21" t="s">
        <v>17425</v>
      </c>
      <c r="H1766" s="98" t="str">
        <f>VLOOKUP(G1766,产品名称!$A:$B,2,0)</f>
        <v>Liquid Soap 473ml</v>
      </c>
      <c r="I1766" s="173">
        <v>60.72</v>
      </c>
      <c r="J1766" s="84">
        <v>1</v>
      </c>
      <c r="K1766" s="81">
        <v>0.2</v>
      </c>
      <c r="L1766" s="176">
        <v>12.14</v>
      </c>
      <c r="M1766" s="82"/>
      <c r="N1766" s="94">
        <v>0</v>
      </c>
      <c r="O1766" s="21" t="s">
        <v>22126</v>
      </c>
      <c r="P1766" s="21" t="s">
        <v>22444</v>
      </c>
      <c r="Q1766" s="21" t="s">
        <v>18702</v>
      </c>
      <c r="S1766" s="21">
        <v>44205</v>
      </c>
    </row>
    <row r="1767" spans="1:19">
      <c r="A1767" s="21" t="s">
        <v>22048</v>
      </c>
      <c r="B1767" s="21" t="s">
        <v>22049</v>
      </c>
      <c r="C1767" s="21" t="s">
        <v>22445</v>
      </c>
      <c r="D1767" s="21" t="s">
        <v>22051</v>
      </c>
      <c r="E1767" s="21" t="s">
        <v>1365</v>
      </c>
      <c r="F1767" s="21" t="s">
        <v>1434</v>
      </c>
      <c r="G1767" s="21" t="s">
        <v>17425</v>
      </c>
      <c r="H1767" s="98" t="str">
        <f>VLOOKUP(G1767,产品名称!$A:$B,2,0)</f>
        <v>Liquid Soap 473ml</v>
      </c>
      <c r="I1767" s="173">
        <v>60.72</v>
      </c>
      <c r="J1767" s="84">
        <v>1</v>
      </c>
      <c r="K1767" s="81">
        <v>4.2000000000000003E-2</v>
      </c>
      <c r="L1767" s="176">
        <v>2.5499999999999998</v>
      </c>
      <c r="M1767" s="82"/>
      <c r="N1767" s="94">
        <v>0</v>
      </c>
      <c r="O1767" s="21" t="s">
        <v>22052</v>
      </c>
      <c r="P1767" s="21" t="s">
        <v>22446</v>
      </c>
      <c r="Q1767" s="21" t="s">
        <v>711</v>
      </c>
      <c r="S1767" s="21">
        <v>44205</v>
      </c>
    </row>
    <row r="1768" spans="1:19">
      <c r="A1768" s="21" t="s">
        <v>22157</v>
      </c>
      <c r="B1768" s="21" t="s">
        <v>22158</v>
      </c>
      <c r="C1768" s="21" t="s">
        <v>22447</v>
      </c>
      <c r="D1768" s="21" t="s">
        <v>22160</v>
      </c>
      <c r="E1768" s="21" t="s">
        <v>18699</v>
      </c>
      <c r="F1768" s="21" t="s">
        <v>1434</v>
      </c>
      <c r="G1768" s="21" t="s">
        <v>17425</v>
      </c>
      <c r="H1768" s="98" t="str">
        <f>VLOOKUP(G1768,产品名称!$A:$B,2,0)</f>
        <v>Liquid Soap 473ml</v>
      </c>
      <c r="I1768" s="173">
        <v>65.45</v>
      </c>
      <c r="J1768" s="84">
        <v>1</v>
      </c>
      <c r="K1768" s="81">
        <v>0.2</v>
      </c>
      <c r="L1768" s="176">
        <v>13.09</v>
      </c>
      <c r="M1768" s="82"/>
      <c r="N1768" s="94">
        <v>0</v>
      </c>
      <c r="O1768" s="21" t="s">
        <v>22161</v>
      </c>
      <c r="P1768" s="21" t="s">
        <v>22448</v>
      </c>
      <c r="Q1768" s="21" t="s">
        <v>18702</v>
      </c>
      <c r="S1768" s="21">
        <v>44205</v>
      </c>
    </row>
    <row r="1769" spans="1:19">
      <c r="A1769" s="21" t="s">
        <v>22348</v>
      </c>
      <c r="B1769" s="21" t="s">
        <v>22349</v>
      </c>
      <c r="C1769" s="21" t="s">
        <v>22449</v>
      </c>
      <c r="D1769" s="21" t="s">
        <v>22351</v>
      </c>
      <c r="E1769" s="21" t="s">
        <v>18699</v>
      </c>
      <c r="F1769" s="21" t="s">
        <v>1434</v>
      </c>
      <c r="G1769" s="21" t="s">
        <v>17425</v>
      </c>
      <c r="H1769" s="98" t="str">
        <f>VLOOKUP(G1769,产品名称!$A:$B,2,0)</f>
        <v>Liquid Soap 473ml</v>
      </c>
      <c r="I1769" s="173">
        <v>62.67</v>
      </c>
      <c r="J1769" s="84">
        <v>1</v>
      </c>
      <c r="K1769" s="81">
        <v>0.2</v>
      </c>
      <c r="L1769" s="176">
        <v>12.53</v>
      </c>
      <c r="M1769" s="82"/>
      <c r="N1769" s="94">
        <v>0</v>
      </c>
      <c r="O1769" s="21" t="s">
        <v>22352</v>
      </c>
      <c r="P1769" s="21" t="s">
        <v>22450</v>
      </c>
      <c r="Q1769" s="21" t="s">
        <v>18702</v>
      </c>
      <c r="S1769" s="21">
        <v>44205</v>
      </c>
    </row>
    <row r="1770" spans="1:19">
      <c r="A1770" s="21" t="s">
        <v>21873</v>
      </c>
      <c r="B1770" s="21" t="s">
        <v>21874</v>
      </c>
      <c r="C1770" s="21" t="s">
        <v>22451</v>
      </c>
      <c r="D1770" s="21" t="s">
        <v>22452</v>
      </c>
      <c r="E1770" s="21" t="s">
        <v>18699</v>
      </c>
      <c r="F1770" s="21" t="s">
        <v>1434</v>
      </c>
      <c r="G1770" s="21" t="s">
        <v>17425</v>
      </c>
      <c r="H1770" s="98" t="str">
        <f>VLOOKUP(G1770,产品名称!$A:$B,2,0)</f>
        <v>Liquid Soap 473ml</v>
      </c>
      <c r="I1770" s="173">
        <v>100.96</v>
      </c>
      <c r="J1770" s="84">
        <v>1</v>
      </c>
      <c r="K1770" s="81">
        <v>0.2</v>
      </c>
      <c r="L1770" s="176">
        <v>20.190000000000001</v>
      </c>
      <c r="M1770" s="82"/>
      <c r="N1770" s="94">
        <v>0</v>
      </c>
      <c r="O1770" s="21" t="s">
        <v>22453</v>
      </c>
      <c r="P1770" s="21" t="s">
        <v>22453</v>
      </c>
      <c r="Q1770" s="21" t="s">
        <v>18702</v>
      </c>
      <c r="S1770" s="21">
        <v>44205</v>
      </c>
    </row>
    <row r="1771" spans="1:19">
      <c r="A1771" s="21" t="s">
        <v>22095</v>
      </c>
      <c r="B1771" s="21" t="s">
        <v>22096</v>
      </c>
      <c r="C1771" s="21" t="s">
        <v>22454</v>
      </c>
      <c r="D1771" s="21" t="s">
        <v>22098</v>
      </c>
      <c r="E1771" s="21" t="s">
        <v>18699</v>
      </c>
      <c r="F1771" s="21" t="s">
        <v>1434</v>
      </c>
      <c r="G1771" s="21" t="s">
        <v>17425</v>
      </c>
      <c r="H1771" s="98" t="str">
        <f>VLOOKUP(G1771,产品名称!$A:$B,2,0)</f>
        <v>Liquid Soap 473ml</v>
      </c>
      <c r="I1771" s="173">
        <v>65.48</v>
      </c>
      <c r="J1771" s="84">
        <v>1</v>
      </c>
      <c r="K1771" s="81">
        <v>0.2</v>
      </c>
      <c r="L1771" s="176">
        <v>13.1</v>
      </c>
      <c r="M1771" s="82"/>
      <c r="N1771" s="94">
        <v>0</v>
      </c>
      <c r="O1771" s="21" t="s">
        <v>22099</v>
      </c>
      <c r="P1771" s="21" t="s">
        <v>22455</v>
      </c>
      <c r="Q1771" s="21" t="s">
        <v>18702</v>
      </c>
      <c r="S1771" s="21">
        <v>44205</v>
      </c>
    </row>
    <row r="1772" spans="1:19">
      <c r="A1772" s="21" t="s">
        <v>22167</v>
      </c>
      <c r="B1772" s="21" t="s">
        <v>22168</v>
      </c>
      <c r="C1772" s="21" t="s">
        <v>22456</v>
      </c>
      <c r="D1772" s="21" t="s">
        <v>22170</v>
      </c>
      <c r="E1772" s="21" t="s">
        <v>18699</v>
      </c>
      <c r="F1772" s="21" t="s">
        <v>1434</v>
      </c>
      <c r="G1772" s="21" t="s">
        <v>17425</v>
      </c>
      <c r="H1772" s="98" t="str">
        <f>VLOOKUP(G1772,产品名称!$A:$B,2,0)</f>
        <v>Liquid Soap 473ml</v>
      </c>
      <c r="I1772" s="173">
        <v>61.47</v>
      </c>
      <c r="J1772" s="84">
        <v>1</v>
      </c>
      <c r="K1772" s="81">
        <v>0.2</v>
      </c>
      <c r="L1772" s="176">
        <v>12.29</v>
      </c>
      <c r="M1772" s="82"/>
      <c r="N1772" s="94">
        <v>0</v>
      </c>
      <c r="O1772" s="21" t="s">
        <v>22171</v>
      </c>
      <c r="P1772" s="21" t="s">
        <v>22457</v>
      </c>
      <c r="Q1772" s="21" t="s">
        <v>18702</v>
      </c>
      <c r="S1772" s="21">
        <v>44205</v>
      </c>
    </row>
    <row r="1773" spans="1:19">
      <c r="A1773" s="21" t="s">
        <v>22359</v>
      </c>
      <c r="B1773" s="21" t="s">
        <v>22112</v>
      </c>
      <c r="C1773" s="21" t="s">
        <v>22458</v>
      </c>
      <c r="D1773" s="21" t="s">
        <v>22361</v>
      </c>
      <c r="E1773" s="21" t="s">
        <v>18699</v>
      </c>
      <c r="F1773" s="21" t="s">
        <v>1434</v>
      </c>
      <c r="G1773" s="21" t="s">
        <v>17425</v>
      </c>
      <c r="H1773" s="98" t="str">
        <f>VLOOKUP(G1773,产品名称!$A:$B,2,0)</f>
        <v>Liquid Soap 473ml</v>
      </c>
      <c r="I1773" s="173">
        <v>61.79</v>
      </c>
      <c r="J1773" s="84">
        <v>1</v>
      </c>
      <c r="K1773" s="81">
        <v>0.2</v>
      </c>
      <c r="L1773" s="176">
        <v>12.36</v>
      </c>
      <c r="M1773" s="82"/>
      <c r="N1773" s="94">
        <v>0</v>
      </c>
      <c r="O1773" s="21" t="s">
        <v>22362</v>
      </c>
      <c r="P1773" s="21" t="s">
        <v>22459</v>
      </c>
      <c r="Q1773" s="21" t="s">
        <v>18702</v>
      </c>
      <c r="S1773" s="21">
        <v>44205</v>
      </c>
    </row>
    <row r="1774" spans="1:19">
      <c r="A1774" s="21" t="s">
        <v>22178</v>
      </c>
      <c r="B1774" s="21" t="s">
        <v>22179</v>
      </c>
      <c r="C1774" s="21" t="s">
        <v>22460</v>
      </c>
      <c r="D1774" s="21" t="s">
        <v>22181</v>
      </c>
      <c r="E1774" s="21" t="s">
        <v>18699</v>
      </c>
      <c r="F1774" s="21" t="s">
        <v>1434</v>
      </c>
      <c r="G1774" s="21" t="s">
        <v>17425</v>
      </c>
      <c r="H1774" s="98" t="str">
        <f>VLOOKUP(G1774,产品名称!$A:$B,2,0)</f>
        <v>Liquid Soap 473ml</v>
      </c>
      <c r="I1774" s="173">
        <v>60.72</v>
      </c>
      <c r="J1774" s="84">
        <v>1</v>
      </c>
      <c r="K1774" s="81">
        <v>0.2</v>
      </c>
      <c r="L1774" s="176">
        <v>12.14</v>
      </c>
      <c r="M1774" s="82"/>
      <c r="N1774" s="94">
        <v>0</v>
      </c>
      <c r="O1774" s="21" t="s">
        <v>22182</v>
      </c>
      <c r="P1774" s="21" t="s">
        <v>22461</v>
      </c>
      <c r="Q1774" s="21" t="s">
        <v>18702</v>
      </c>
      <c r="S1774" s="21">
        <v>44205</v>
      </c>
    </row>
    <row r="1775" spans="1:19">
      <c r="A1775" s="21" t="s">
        <v>22462</v>
      </c>
      <c r="B1775" s="21" t="s">
        <v>22463</v>
      </c>
      <c r="C1775" s="21" t="s">
        <v>22464</v>
      </c>
      <c r="D1775" s="21" t="s">
        <v>22465</v>
      </c>
      <c r="E1775" s="21" t="s">
        <v>18699</v>
      </c>
      <c r="F1775" s="21" t="s">
        <v>1434</v>
      </c>
      <c r="G1775" s="21" t="s">
        <v>17425</v>
      </c>
      <c r="H1775" s="98" t="str">
        <f>VLOOKUP(G1775,产品名称!$A:$B,2,0)</f>
        <v>Liquid Soap 473ml</v>
      </c>
      <c r="I1775" s="173">
        <v>100.96</v>
      </c>
      <c r="J1775" s="84">
        <v>1</v>
      </c>
      <c r="K1775" s="81">
        <v>0.2</v>
      </c>
      <c r="L1775" s="176">
        <v>20.190000000000001</v>
      </c>
      <c r="M1775" s="82"/>
      <c r="N1775" s="94">
        <v>0</v>
      </c>
      <c r="O1775" s="21" t="s">
        <v>22466</v>
      </c>
      <c r="P1775" s="21" t="s">
        <v>22466</v>
      </c>
      <c r="Q1775" s="21" t="s">
        <v>18702</v>
      </c>
      <c r="S1775" s="21">
        <v>44205</v>
      </c>
    </row>
    <row r="1776" spans="1:19">
      <c r="A1776" s="21" t="s">
        <v>22467</v>
      </c>
      <c r="B1776" s="21" t="s">
        <v>22468</v>
      </c>
      <c r="C1776" s="21" t="s">
        <v>22469</v>
      </c>
      <c r="D1776" s="21" t="s">
        <v>22470</v>
      </c>
      <c r="E1776" s="21" t="s">
        <v>18699</v>
      </c>
      <c r="F1776" s="21" t="s">
        <v>1434</v>
      </c>
      <c r="G1776" s="21" t="s">
        <v>17425</v>
      </c>
      <c r="H1776" s="98" t="str">
        <f>VLOOKUP(G1776,产品名称!$A:$B,2,0)</f>
        <v>Liquid Soap 473ml</v>
      </c>
      <c r="I1776" s="173">
        <v>65.48</v>
      </c>
      <c r="J1776" s="84">
        <v>1</v>
      </c>
      <c r="K1776" s="81">
        <v>0.2</v>
      </c>
      <c r="L1776" s="176">
        <v>13.1</v>
      </c>
      <c r="M1776" s="82"/>
      <c r="N1776" s="94">
        <v>0</v>
      </c>
      <c r="O1776" s="21" t="s">
        <v>22471</v>
      </c>
      <c r="P1776" s="21" t="s">
        <v>22472</v>
      </c>
      <c r="Q1776" s="21" t="s">
        <v>18702</v>
      </c>
      <c r="S1776" s="21">
        <v>44205</v>
      </c>
    </row>
    <row r="1777" spans="1:19">
      <c r="A1777" s="21" t="s">
        <v>22188</v>
      </c>
      <c r="B1777" s="21" t="s">
        <v>22189</v>
      </c>
      <c r="C1777" s="21" t="s">
        <v>22473</v>
      </c>
      <c r="D1777" s="21" t="s">
        <v>22191</v>
      </c>
      <c r="E1777" s="21" t="s">
        <v>18699</v>
      </c>
      <c r="F1777" s="21" t="s">
        <v>1434</v>
      </c>
      <c r="G1777" s="21" t="s">
        <v>17425</v>
      </c>
      <c r="H1777" s="98" t="str">
        <f>VLOOKUP(G1777,产品名称!$A:$B,2,0)</f>
        <v>Liquid Soap 473ml</v>
      </c>
      <c r="I1777" s="173">
        <v>65.489999999999995</v>
      </c>
      <c r="J1777" s="84">
        <v>1</v>
      </c>
      <c r="K1777" s="81">
        <v>0.2</v>
      </c>
      <c r="L1777" s="176">
        <v>13.1</v>
      </c>
      <c r="M1777" s="82"/>
      <c r="N1777" s="94">
        <v>0</v>
      </c>
      <c r="O1777" s="21" t="s">
        <v>22192</v>
      </c>
      <c r="P1777" s="21" t="s">
        <v>22474</v>
      </c>
      <c r="Q1777" s="21" t="s">
        <v>18702</v>
      </c>
      <c r="S1777" s="21">
        <v>44205</v>
      </c>
    </row>
    <row r="1778" spans="1:19">
      <c r="A1778" s="21" t="s">
        <v>22072</v>
      </c>
      <c r="B1778" s="21" t="s">
        <v>22073</v>
      </c>
      <c r="C1778" s="21" t="s">
        <v>22475</v>
      </c>
      <c r="D1778" s="21" t="s">
        <v>22075</v>
      </c>
      <c r="E1778" s="21" t="s">
        <v>18699</v>
      </c>
      <c r="F1778" s="21" t="s">
        <v>1434</v>
      </c>
      <c r="G1778" s="21" t="s">
        <v>17425</v>
      </c>
      <c r="H1778" s="98" t="str">
        <f>VLOOKUP(G1778,产品名称!$A:$B,2,0)</f>
        <v>Liquid Soap 473ml</v>
      </c>
      <c r="I1778" s="173">
        <v>60.71</v>
      </c>
      <c r="J1778" s="84">
        <v>1</v>
      </c>
      <c r="K1778" s="81">
        <v>0.2</v>
      </c>
      <c r="L1778" s="176">
        <v>12.14</v>
      </c>
      <c r="M1778" s="82"/>
      <c r="N1778" s="94">
        <v>0</v>
      </c>
      <c r="O1778" s="21" t="s">
        <v>22076</v>
      </c>
      <c r="P1778" s="21" t="s">
        <v>22476</v>
      </c>
      <c r="Q1778" s="21" t="s">
        <v>18702</v>
      </c>
      <c r="S1778" s="21">
        <v>44205</v>
      </c>
    </row>
    <row r="1779" spans="1:19">
      <c r="A1779" s="21" t="s">
        <v>22220</v>
      </c>
      <c r="B1779" s="21" t="s">
        <v>22221</v>
      </c>
      <c r="C1779" s="21" t="s">
        <v>22477</v>
      </c>
      <c r="D1779" s="21" t="s">
        <v>22223</v>
      </c>
      <c r="E1779" s="21" t="s">
        <v>18699</v>
      </c>
      <c r="F1779" s="21" t="s">
        <v>1434</v>
      </c>
      <c r="G1779" s="21" t="s">
        <v>17425</v>
      </c>
      <c r="H1779" s="98" t="str">
        <f>VLOOKUP(G1779,产品名称!$A:$B,2,0)</f>
        <v>Liquid Soap 473ml</v>
      </c>
      <c r="I1779" s="173">
        <v>65.400000000000006</v>
      </c>
      <c r="J1779" s="84">
        <v>1</v>
      </c>
      <c r="K1779" s="81">
        <v>0.2</v>
      </c>
      <c r="L1779" s="176">
        <v>13.08</v>
      </c>
      <c r="M1779" s="82"/>
      <c r="N1779" s="94">
        <v>0</v>
      </c>
      <c r="O1779" s="21" t="s">
        <v>22224</v>
      </c>
      <c r="P1779" s="21" t="s">
        <v>22478</v>
      </c>
      <c r="Q1779" s="21" t="s">
        <v>18702</v>
      </c>
      <c r="S1779" s="21">
        <v>44205</v>
      </c>
    </row>
    <row r="1780" spans="1:19">
      <c r="A1780" s="21" t="s">
        <v>22198</v>
      </c>
      <c r="B1780" s="21" t="s">
        <v>22199</v>
      </c>
      <c r="C1780" s="21" t="s">
        <v>22479</v>
      </c>
      <c r="D1780" s="21" t="s">
        <v>22201</v>
      </c>
      <c r="E1780" s="21" t="s">
        <v>18699</v>
      </c>
      <c r="F1780" s="21" t="s">
        <v>1434</v>
      </c>
      <c r="G1780" s="21" t="s">
        <v>17425</v>
      </c>
      <c r="H1780" s="98" t="str">
        <f>VLOOKUP(G1780,产品名称!$A:$B,2,0)</f>
        <v>Liquid Soap 473ml</v>
      </c>
      <c r="I1780" s="173">
        <v>60.72</v>
      </c>
      <c r="J1780" s="84">
        <v>1</v>
      </c>
      <c r="K1780" s="81">
        <v>0.2</v>
      </c>
      <c r="L1780" s="176">
        <v>12.14</v>
      </c>
      <c r="M1780" s="82"/>
      <c r="N1780" s="94">
        <v>0</v>
      </c>
      <c r="O1780" s="21" t="s">
        <v>22202</v>
      </c>
      <c r="P1780" s="21" t="s">
        <v>22480</v>
      </c>
      <c r="Q1780" s="21" t="s">
        <v>18702</v>
      </c>
      <c r="S1780" s="21">
        <v>44205</v>
      </c>
    </row>
    <row r="1781" spans="1:19">
      <c r="A1781" s="21" t="s">
        <v>22210</v>
      </c>
      <c r="B1781" s="21" t="s">
        <v>22211</v>
      </c>
      <c r="C1781" s="21" t="s">
        <v>22481</v>
      </c>
      <c r="D1781" s="21" t="s">
        <v>22213</v>
      </c>
      <c r="E1781" s="21" t="s">
        <v>18699</v>
      </c>
      <c r="F1781" s="21" t="s">
        <v>1434</v>
      </c>
      <c r="G1781" s="21" t="s">
        <v>17425</v>
      </c>
      <c r="H1781" s="98" t="str">
        <f>VLOOKUP(G1781,产品名称!$A:$B,2,0)</f>
        <v>Liquid Soap 473ml</v>
      </c>
      <c r="I1781" s="173">
        <v>63.06</v>
      </c>
      <c r="J1781" s="84">
        <v>1</v>
      </c>
      <c r="K1781" s="81">
        <v>0.2</v>
      </c>
      <c r="L1781" s="176">
        <v>12.61</v>
      </c>
      <c r="M1781" s="82"/>
      <c r="N1781" s="94">
        <v>0</v>
      </c>
      <c r="O1781" s="21" t="s">
        <v>22214</v>
      </c>
      <c r="P1781" s="21" t="s">
        <v>22482</v>
      </c>
      <c r="Q1781" s="21" t="s">
        <v>18702</v>
      </c>
      <c r="S1781" s="21">
        <v>44205</v>
      </c>
    </row>
    <row r="1782" spans="1:19">
      <c r="A1782" s="21" t="s">
        <v>22078</v>
      </c>
      <c r="B1782" s="21" t="s">
        <v>22079</v>
      </c>
      <c r="C1782" s="21" t="s">
        <v>22483</v>
      </c>
      <c r="D1782" s="21" t="s">
        <v>22081</v>
      </c>
      <c r="E1782" s="21" t="s">
        <v>18699</v>
      </c>
      <c r="F1782" s="21" t="s">
        <v>1434</v>
      </c>
      <c r="G1782" s="21" t="s">
        <v>17425</v>
      </c>
      <c r="H1782" s="98" t="str">
        <f>VLOOKUP(G1782,产品名称!$A:$B,2,0)</f>
        <v>Liquid Soap 473ml</v>
      </c>
      <c r="I1782" s="173">
        <v>60.72</v>
      </c>
      <c r="J1782" s="84">
        <v>1</v>
      </c>
      <c r="K1782" s="81">
        <v>0.2</v>
      </c>
      <c r="L1782" s="176">
        <v>12.14</v>
      </c>
      <c r="M1782" s="82"/>
      <c r="N1782" s="94">
        <v>0</v>
      </c>
      <c r="O1782" s="21" t="s">
        <v>22082</v>
      </c>
      <c r="P1782" s="21" t="s">
        <v>22484</v>
      </c>
      <c r="Q1782" s="21" t="s">
        <v>18702</v>
      </c>
      <c r="S1782" s="21">
        <v>44205</v>
      </c>
    </row>
    <row r="1783" spans="1:19">
      <c r="A1783" s="21" t="s">
        <v>22204</v>
      </c>
      <c r="B1783" s="21" t="s">
        <v>22205</v>
      </c>
      <c r="C1783" s="21" t="s">
        <v>22485</v>
      </c>
      <c r="D1783" s="21" t="s">
        <v>22207</v>
      </c>
      <c r="E1783" s="21" t="s">
        <v>18699</v>
      </c>
      <c r="F1783" s="21" t="s">
        <v>1434</v>
      </c>
      <c r="G1783" s="21" t="s">
        <v>17425</v>
      </c>
      <c r="H1783" s="98" t="str">
        <f>VLOOKUP(G1783,产品名称!$A:$B,2,0)</f>
        <v>Liquid Soap 473ml</v>
      </c>
      <c r="I1783" s="173">
        <v>65.489999999999995</v>
      </c>
      <c r="J1783" s="84">
        <v>1</v>
      </c>
      <c r="K1783" s="81">
        <v>0.2</v>
      </c>
      <c r="L1783" s="176">
        <v>13.1</v>
      </c>
      <c r="M1783" s="82"/>
      <c r="N1783" s="94">
        <v>0</v>
      </c>
      <c r="O1783" s="21" t="s">
        <v>22208</v>
      </c>
      <c r="P1783" s="21" t="s">
        <v>22486</v>
      </c>
      <c r="Q1783" s="21" t="s">
        <v>18702</v>
      </c>
      <c r="S1783" s="21">
        <v>44205</v>
      </c>
    </row>
    <row r="1784" spans="1:19">
      <c r="A1784" s="21" t="s">
        <v>22066</v>
      </c>
      <c r="B1784" s="21" t="s">
        <v>22067</v>
      </c>
      <c r="C1784" s="21" t="s">
        <v>22487</v>
      </c>
      <c r="D1784" s="21" t="s">
        <v>22069</v>
      </c>
      <c r="E1784" s="21" t="s">
        <v>18699</v>
      </c>
      <c r="F1784" s="21" t="s">
        <v>1434</v>
      </c>
      <c r="G1784" s="21" t="s">
        <v>17425</v>
      </c>
      <c r="H1784" s="98" t="str">
        <f>VLOOKUP(G1784,产品名称!$A:$B,2,0)</f>
        <v>Liquid Soap 473ml</v>
      </c>
      <c r="I1784" s="173">
        <v>60.72</v>
      </c>
      <c r="J1784" s="84">
        <v>1</v>
      </c>
      <c r="K1784" s="81">
        <v>0.2</v>
      </c>
      <c r="L1784" s="176">
        <v>12.14</v>
      </c>
      <c r="M1784" s="82"/>
      <c r="N1784" s="94">
        <v>0</v>
      </c>
      <c r="O1784" s="21" t="s">
        <v>22070</v>
      </c>
      <c r="P1784" s="21" t="s">
        <v>22488</v>
      </c>
      <c r="Q1784" s="21" t="s">
        <v>18702</v>
      </c>
      <c r="S1784" s="21">
        <v>44205</v>
      </c>
    </row>
    <row r="1785" spans="1:19">
      <c r="A1785" s="21" t="s">
        <v>22105</v>
      </c>
      <c r="B1785" s="21" t="s">
        <v>22106</v>
      </c>
      <c r="C1785" s="21" t="s">
        <v>22489</v>
      </c>
      <c r="D1785" s="21" t="s">
        <v>22108</v>
      </c>
      <c r="E1785" s="21" t="s">
        <v>18699</v>
      </c>
      <c r="F1785" s="21" t="s">
        <v>1434</v>
      </c>
      <c r="G1785" s="21" t="s">
        <v>17425</v>
      </c>
      <c r="H1785" s="98" t="str">
        <f>VLOOKUP(G1785,产品名称!$A:$B,2,0)</f>
        <v>Liquid Soap 473ml</v>
      </c>
      <c r="I1785" s="173">
        <v>60.72</v>
      </c>
      <c r="J1785" s="84">
        <v>1</v>
      </c>
      <c r="K1785" s="81">
        <v>0.2</v>
      </c>
      <c r="L1785" s="176">
        <v>12.14</v>
      </c>
      <c r="M1785" s="82"/>
      <c r="N1785" s="94">
        <v>0</v>
      </c>
      <c r="O1785" s="21" t="s">
        <v>22109</v>
      </c>
      <c r="P1785" s="21" t="s">
        <v>22490</v>
      </c>
      <c r="Q1785" s="21" t="s">
        <v>18702</v>
      </c>
      <c r="S1785" s="21">
        <v>44205</v>
      </c>
    </row>
    <row r="1786" spans="1:19">
      <c r="A1786" s="21" t="s">
        <v>22116</v>
      </c>
      <c r="B1786" s="21" t="s">
        <v>22117</v>
      </c>
      <c r="C1786" s="21" t="s">
        <v>22491</v>
      </c>
      <c r="D1786" s="21" t="s">
        <v>22119</v>
      </c>
      <c r="E1786" s="21" t="s">
        <v>1365</v>
      </c>
      <c r="F1786" s="21" t="s">
        <v>1434</v>
      </c>
      <c r="G1786" s="21" t="s">
        <v>17425</v>
      </c>
      <c r="H1786" s="98" t="str">
        <f>VLOOKUP(G1786,产品名称!$A:$B,2,0)</f>
        <v>Liquid Soap 473ml</v>
      </c>
      <c r="I1786" s="173">
        <v>60.72</v>
      </c>
      <c r="J1786" s="84">
        <v>1</v>
      </c>
      <c r="K1786" s="81">
        <v>4.2000000000000003E-2</v>
      </c>
      <c r="L1786" s="176">
        <v>2.5499999999999998</v>
      </c>
      <c r="M1786" s="82"/>
      <c r="N1786" s="94">
        <v>0</v>
      </c>
      <c r="O1786" s="21" t="s">
        <v>22120</v>
      </c>
      <c r="P1786" s="21" t="s">
        <v>22492</v>
      </c>
      <c r="Q1786" s="21" t="s">
        <v>12374</v>
      </c>
      <c r="S1786" s="21">
        <v>44205</v>
      </c>
    </row>
    <row r="1787" spans="1:19">
      <c r="A1787" s="21" t="s">
        <v>22314</v>
      </c>
      <c r="B1787" s="21" t="s">
        <v>22315</v>
      </c>
      <c r="C1787" s="21" t="s">
        <v>22493</v>
      </c>
      <c r="D1787" s="21" t="s">
        <v>22317</v>
      </c>
      <c r="E1787" s="21" t="s">
        <v>18699</v>
      </c>
      <c r="F1787" s="21" t="s">
        <v>1434</v>
      </c>
      <c r="G1787" s="21" t="s">
        <v>17425</v>
      </c>
      <c r="H1787" s="98" t="str">
        <f>VLOOKUP(G1787,产品名称!$A:$B,2,0)</f>
        <v>Liquid Soap 473ml</v>
      </c>
      <c r="I1787" s="173">
        <v>65.33</v>
      </c>
      <c r="J1787" s="84">
        <v>1</v>
      </c>
      <c r="K1787" s="81">
        <v>0.2</v>
      </c>
      <c r="L1787" s="176">
        <v>13.07</v>
      </c>
      <c r="M1787" s="82"/>
      <c r="N1787" s="94">
        <v>0</v>
      </c>
      <c r="O1787" s="21" t="s">
        <v>22318</v>
      </c>
      <c r="P1787" s="21" t="s">
        <v>22494</v>
      </c>
      <c r="Q1787" s="21" t="s">
        <v>18702</v>
      </c>
      <c r="S1787" s="21">
        <v>44205</v>
      </c>
    </row>
    <row r="1788" spans="1:19">
      <c r="A1788" s="21" t="s">
        <v>22495</v>
      </c>
      <c r="B1788" s="21" t="s">
        <v>22496</v>
      </c>
      <c r="C1788" s="21" t="s">
        <v>22497</v>
      </c>
      <c r="D1788" s="21" t="s">
        <v>22498</v>
      </c>
      <c r="E1788" s="21" t="s">
        <v>18699</v>
      </c>
      <c r="F1788" s="21" t="s">
        <v>1434</v>
      </c>
      <c r="G1788" s="21" t="s">
        <v>17425</v>
      </c>
      <c r="H1788" s="98" t="str">
        <f>VLOOKUP(G1788,产品名称!$A:$B,2,0)</f>
        <v>Liquid Soap 473ml</v>
      </c>
      <c r="I1788" s="173">
        <v>100.96</v>
      </c>
      <c r="J1788" s="84">
        <v>1</v>
      </c>
      <c r="K1788" s="81">
        <v>0.2</v>
      </c>
      <c r="L1788" s="176">
        <v>20.190000000000001</v>
      </c>
      <c r="M1788" s="82"/>
      <c r="N1788" s="94">
        <v>0</v>
      </c>
      <c r="O1788" s="21" t="s">
        <v>22499</v>
      </c>
      <c r="P1788" s="21" t="s">
        <v>22499</v>
      </c>
      <c r="Q1788" s="21" t="s">
        <v>18702</v>
      </c>
      <c r="S1788" s="21">
        <v>44205</v>
      </c>
    </row>
    <row r="1789" spans="1:19">
      <c r="A1789" s="21" t="s">
        <v>22128</v>
      </c>
      <c r="B1789" s="21" t="s">
        <v>22129</v>
      </c>
      <c r="C1789" s="21" t="s">
        <v>22500</v>
      </c>
      <c r="D1789" s="21" t="s">
        <v>22131</v>
      </c>
      <c r="E1789" s="21" t="s">
        <v>18699</v>
      </c>
      <c r="F1789" s="21" t="s">
        <v>1434</v>
      </c>
      <c r="G1789" s="21" t="s">
        <v>17425</v>
      </c>
      <c r="H1789" s="98" t="str">
        <f>VLOOKUP(G1789,产品名称!$A:$B,2,0)</f>
        <v>Liquid Soap 473ml</v>
      </c>
      <c r="I1789" s="173">
        <v>63.01</v>
      </c>
      <c r="J1789" s="84">
        <v>1</v>
      </c>
      <c r="K1789" s="81">
        <v>0.2</v>
      </c>
      <c r="L1789" s="176">
        <v>12.6</v>
      </c>
      <c r="M1789" s="82"/>
      <c r="N1789" s="94">
        <v>0</v>
      </c>
      <c r="O1789" s="21" t="s">
        <v>22132</v>
      </c>
      <c r="P1789" s="21" t="s">
        <v>22501</v>
      </c>
      <c r="Q1789" s="21" t="s">
        <v>18702</v>
      </c>
      <c r="S1789" s="21">
        <v>44205</v>
      </c>
    </row>
    <row r="1790" spans="1:19">
      <c r="A1790" s="21" t="s">
        <v>22134</v>
      </c>
      <c r="B1790" s="21" t="s">
        <v>22135</v>
      </c>
      <c r="C1790" s="21" t="s">
        <v>22502</v>
      </c>
      <c r="D1790" s="21" t="s">
        <v>22137</v>
      </c>
      <c r="E1790" s="21" t="s">
        <v>18699</v>
      </c>
      <c r="F1790" s="21" t="s">
        <v>1434</v>
      </c>
      <c r="G1790" s="21" t="s">
        <v>17425</v>
      </c>
      <c r="H1790" s="98" t="str">
        <f>VLOOKUP(G1790,产品名称!$A:$B,2,0)</f>
        <v>Liquid Soap 473ml</v>
      </c>
      <c r="I1790" s="173">
        <v>64.59</v>
      </c>
      <c r="J1790" s="84">
        <v>1</v>
      </c>
      <c r="K1790" s="81">
        <v>0.2</v>
      </c>
      <c r="L1790" s="176">
        <v>12.92</v>
      </c>
      <c r="M1790" s="82"/>
      <c r="N1790" s="94">
        <v>0</v>
      </c>
      <c r="O1790" s="21" t="s">
        <v>22138</v>
      </c>
      <c r="P1790" s="21" t="s">
        <v>22503</v>
      </c>
      <c r="Q1790" s="21" t="s">
        <v>18702</v>
      </c>
      <c r="S1790" s="21">
        <v>44205</v>
      </c>
    </row>
    <row r="1791" spans="1:19">
      <c r="A1791" s="21" t="s">
        <v>22140</v>
      </c>
      <c r="B1791" s="21" t="s">
        <v>21856</v>
      </c>
      <c r="C1791" s="21" t="s">
        <v>22504</v>
      </c>
      <c r="D1791" s="21" t="s">
        <v>22142</v>
      </c>
      <c r="E1791" s="21" t="s">
        <v>18699</v>
      </c>
      <c r="F1791" s="21" t="s">
        <v>1434</v>
      </c>
      <c r="G1791" s="21" t="s">
        <v>17425</v>
      </c>
      <c r="H1791" s="98" t="str">
        <f>VLOOKUP(G1791,产品名称!$A:$B,2,0)</f>
        <v>Liquid Soap 473ml</v>
      </c>
      <c r="I1791" s="173">
        <v>61.93</v>
      </c>
      <c r="J1791" s="84">
        <v>1</v>
      </c>
      <c r="K1791" s="81">
        <v>0.2</v>
      </c>
      <c r="L1791" s="176">
        <v>12.39</v>
      </c>
      <c r="M1791" s="82"/>
      <c r="N1791" s="94">
        <v>0</v>
      </c>
      <c r="O1791" s="21" t="s">
        <v>22143</v>
      </c>
      <c r="P1791" s="21" t="s">
        <v>22505</v>
      </c>
      <c r="Q1791" s="21" t="s">
        <v>18702</v>
      </c>
      <c r="S1791" s="21">
        <v>44205</v>
      </c>
    </row>
    <row r="1792" spans="1:19">
      <c r="A1792" s="21" t="s">
        <v>22122</v>
      </c>
      <c r="B1792" s="21" t="s">
        <v>22123</v>
      </c>
      <c r="C1792" s="21" t="s">
        <v>22506</v>
      </c>
      <c r="D1792" s="21" t="s">
        <v>22125</v>
      </c>
      <c r="E1792" s="21" t="s">
        <v>18699</v>
      </c>
      <c r="F1792" s="21" t="s">
        <v>1434</v>
      </c>
      <c r="G1792" s="21" t="s">
        <v>17425</v>
      </c>
      <c r="H1792" s="98" t="str">
        <f>VLOOKUP(G1792,产品名称!$A:$B,2,0)</f>
        <v>Liquid Soap 473ml</v>
      </c>
      <c r="I1792" s="173">
        <v>60.72</v>
      </c>
      <c r="J1792" s="84">
        <v>1</v>
      </c>
      <c r="K1792" s="81">
        <v>0.2</v>
      </c>
      <c r="L1792" s="176">
        <v>12.14</v>
      </c>
      <c r="M1792" s="82"/>
      <c r="N1792" s="94">
        <v>0</v>
      </c>
      <c r="O1792" s="21" t="s">
        <v>22126</v>
      </c>
      <c r="P1792" s="21" t="s">
        <v>22507</v>
      </c>
      <c r="Q1792" s="21" t="s">
        <v>18702</v>
      </c>
      <c r="S1792" s="21">
        <v>44205</v>
      </c>
    </row>
    <row r="1793" spans="1:19">
      <c r="A1793" s="21" t="s">
        <v>22508</v>
      </c>
      <c r="B1793" s="21" t="s">
        <v>22509</v>
      </c>
      <c r="C1793" s="21" t="s">
        <v>22510</v>
      </c>
      <c r="D1793" s="21" t="s">
        <v>22511</v>
      </c>
      <c r="E1793" s="21" t="s">
        <v>18699</v>
      </c>
      <c r="F1793" s="21" t="s">
        <v>1434</v>
      </c>
      <c r="G1793" s="21" t="s">
        <v>17425</v>
      </c>
      <c r="H1793" s="98" t="str">
        <f>VLOOKUP(G1793,产品名称!$A:$B,2,0)</f>
        <v>Liquid Soap 473ml</v>
      </c>
      <c r="I1793" s="173">
        <v>100.96</v>
      </c>
      <c r="J1793" s="84">
        <v>1</v>
      </c>
      <c r="K1793" s="81">
        <v>0.2</v>
      </c>
      <c r="L1793" s="176">
        <v>20.190000000000001</v>
      </c>
      <c r="M1793" s="82"/>
      <c r="N1793" s="94">
        <v>0</v>
      </c>
      <c r="O1793" s="21" t="s">
        <v>22512</v>
      </c>
      <c r="P1793" s="21" t="s">
        <v>22512</v>
      </c>
      <c r="Q1793" s="21" t="s">
        <v>18702</v>
      </c>
      <c r="S1793" s="21">
        <v>44205</v>
      </c>
    </row>
    <row r="1794" spans="1:19">
      <c r="A1794" s="21" t="s">
        <v>22157</v>
      </c>
      <c r="B1794" s="21" t="s">
        <v>22158</v>
      </c>
      <c r="C1794" s="21" t="s">
        <v>22513</v>
      </c>
      <c r="D1794" s="21" t="s">
        <v>22160</v>
      </c>
      <c r="E1794" s="21" t="s">
        <v>18699</v>
      </c>
      <c r="F1794" s="21" t="s">
        <v>1434</v>
      </c>
      <c r="G1794" s="21" t="s">
        <v>17425</v>
      </c>
      <c r="H1794" s="98" t="str">
        <f>VLOOKUP(G1794,产品名称!$A:$B,2,0)</f>
        <v>Liquid Soap 473ml</v>
      </c>
      <c r="I1794" s="173">
        <v>65.459999999999994</v>
      </c>
      <c r="J1794" s="84">
        <v>1</v>
      </c>
      <c r="K1794" s="81">
        <v>0.2</v>
      </c>
      <c r="L1794" s="176">
        <v>13.09</v>
      </c>
      <c r="M1794" s="82"/>
      <c r="N1794" s="94">
        <v>0</v>
      </c>
      <c r="O1794" s="21" t="s">
        <v>22161</v>
      </c>
      <c r="P1794" s="21" t="s">
        <v>22514</v>
      </c>
      <c r="Q1794" s="21" t="s">
        <v>18702</v>
      </c>
      <c r="S1794" s="21">
        <v>44205</v>
      </c>
    </row>
    <row r="1795" spans="1:19">
      <c r="A1795" s="21" t="s">
        <v>22167</v>
      </c>
      <c r="B1795" s="21" t="s">
        <v>22168</v>
      </c>
      <c r="C1795" s="21" t="s">
        <v>22515</v>
      </c>
      <c r="D1795" s="21" t="s">
        <v>22170</v>
      </c>
      <c r="E1795" s="21" t="s">
        <v>18699</v>
      </c>
      <c r="F1795" s="21" t="s">
        <v>1434</v>
      </c>
      <c r="G1795" s="21" t="s">
        <v>17425</v>
      </c>
      <c r="H1795" s="98" t="str">
        <f>VLOOKUP(G1795,产品名称!$A:$B,2,0)</f>
        <v>Liquid Soap 473ml</v>
      </c>
      <c r="I1795" s="173">
        <v>61.46</v>
      </c>
      <c r="J1795" s="84">
        <v>1</v>
      </c>
      <c r="K1795" s="81">
        <v>0.2</v>
      </c>
      <c r="L1795" s="176">
        <v>12.29</v>
      </c>
      <c r="M1795" s="82"/>
      <c r="N1795" s="94">
        <v>0</v>
      </c>
      <c r="O1795" s="21" t="s">
        <v>22171</v>
      </c>
      <c r="P1795" s="21" t="s">
        <v>22516</v>
      </c>
      <c r="Q1795" s="21" t="s">
        <v>18702</v>
      </c>
      <c r="S1795" s="21">
        <v>44205</v>
      </c>
    </row>
    <row r="1796" spans="1:19">
      <c r="A1796" s="21" t="s">
        <v>22517</v>
      </c>
      <c r="B1796" s="21" t="s">
        <v>22518</v>
      </c>
      <c r="C1796" s="21" t="s">
        <v>22519</v>
      </c>
      <c r="D1796" s="21" t="s">
        <v>22520</v>
      </c>
      <c r="E1796" s="21" t="s">
        <v>18699</v>
      </c>
      <c r="F1796" s="21" t="s">
        <v>1434</v>
      </c>
      <c r="G1796" s="21" t="s">
        <v>17425</v>
      </c>
      <c r="H1796" s="98" t="str">
        <f>VLOOKUP(G1796,产品名称!$A:$B,2,0)</f>
        <v>Liquid Soap 473ml</v>
      </c>
      <c r="I1796" s="173">
        <v>100.96</v>
      </c>
      <c r="J1796" s="84">
        <v>1</v>
      </c>
      <c r="K1796" s="81">
        <v>0.2</v>
      </c>
      <c r="L1796" s="176">
        <v>20.190000000000001</v>
      </c>
      <c r="M1796" s="82"/>
      <c r="N1796" s="94">
        <v>0</v>
      </c>
      <c r="O1796" s="21" t="s">
        <v>22521</v>
      </c>
      <c r="P1796" s="21" t="s">
        <v>22521</v>
      </c>
      <c r="Q1796" s="21" t="s">
        <v>18702</v>
      </c>
      <c r="S1796" s="21">
        <v>44205</v>
      </c>
    </row>
    <row r="1797" spans="1:19">
      <c r="A1797" s="21" t="s">
        <v>22342</v>
      </c>
      <c r="B1797" s="21" t="s">
        <v>22343</v>
      </c>
      <c r="C1797" s="21" t="s">
        <v>22522</v>
      </c>
      <c r="D1797" s="21" t="s">
        <v>22345</v>
      </c>
      <c r="E1797" s="21" t="s">
        <v>18699</v>
      </c>
      <c r="F1797" s="21" t="s">
        <v>1434</v>
      </c>
      <c r="G1797" s="21" t="s">
        <v>17425</v>
      </c>
      <c r="H1797" s="98" t="str">
        <f>VLOOKUP(G1797,产品名称!$A:$B,2,0)</f>
        <v>Liquid Soap 473ml</v>
      </c>
      <c r="I1797" s="173">
        <v>63.1</v>
      </c>
      <c r="J1797" s="84">
        <v>1</v>
      </c>
      <c r="K1797" s="81">
        <v>0.2</v>
      </c>
      <c r="L1797" s="176">
        <v>12.62</v>
      </c>
      <c r="M1797" s="82"/>
      <c r="N1797" s="94">
        <v>0</v>
      </c>
      <c r="O1797" s="21" t="s">
        <v>22346</v>
      </c>
      <c r="P1797" s="21" t="s">
        <v>22523</v>
      </c>
      <c r="Q1797" s="21" t="s">
        <v>18702</v>
      </c>
      <c r="S1797" s="21">
        <v>44205</v>
      </c>
    </row>
    <row r="1798" spans="1:19">
      <c r="A1798" s="21" t="s">
        <v>22348</v>
      </c>
      <c r="B1798" s="21" t="s">
        <v>22349</v>
      </c>
      <c r="C1798" s="21" t="s">
        <v>22524</v>
      </c>
      <c r="D1798" s="21" t="s">
        <v>22351</v>
      </c>
      <c r="E1798" s="21" t="s">
        <v>18699</v>
      </c>
      <c r="F1798" s="21" t="s">
        <v>1434</v>
      </c>
      <c r="G1798" s="21" t="s">
        <v>17425</v>
      </c>
      <c r="H1798" s="98" t="str">
        <f>VLOOKUP(G1798,产品名称!$A:$B,2,0)</f>
        <v>Liquid Soap 473ml</v>
      </c>
      <c r="I1798" s="173">
        <v>62.67</v>
      </c>
      <c r="J1798" s="84">
        <v>1</v>
      </c>
      <c r="K1798" s="81">
        <v>0.2</v>
      </c>
      <c r="L1798" s="176">
        <v>12.53</v>
      </c>
      <c r="M1798" s="82"/>
      <c r="N1798" s="94">
        <v>0</v>
      </c>
      <c r="O1798" s="21" t="s">
        <v>22352</v>
      </c>
      <c r="P1798" s="21" t="s">
        <v>22525</v>
      </c>
      <c r="Q1798" s="21" t="s">
        <v>18702</v>
      </c>
      <c r="S1798" s="21">
        <v>44205</v>
      </c>
    </row>
    <row r="1799" spans="1:19">
      <c r="A1799" s="21" t="s">
        <v>22095</v>
      </c>
      <c r="B1799" s="21" t="s">
        <v>22096</v>
      </c>
      <c r="C1799" s="21" t="s">
        <v>22526</v>
      </c>
      <c r="D1799" s="21" t="s">
        <v>22098</v>
      </c>
      <c r="E1799" s="21" t="s">
        <v>18699</v>
      </c>
      <c r="F1799" s="21" t="s">
        <v>1434</v>
      </c>
      <c r="G1799" s="21" t="s">
        <v>17425</v>
      </c>
      <c r="H1799" s="98" t="str">
        <f>VLOOKUP(G1799,产品名称!$A:$B,2,0)</f>
        <v>Liquid Soap 473ml</v>
      </c>
      <c r="I1799" s="173">
        <v>65.489999999999995</v>
      </c>
      <c r="J1799" s="84">
        <v>1</v>
      </c>
      <c r="K1799" s="81">
        <v>0.2</v>
      </c>
      <c r="L1799" s="176">
        <v>13.1</v>
      </c>
      <c r="M1799" s="82"/>
      <c r="N1799" s="94">
        <v>0</v>
      </c>
      <c r="O1799" s="21" t="s">
        <v>22099</v>
      </c>
      <c r="P1799" s="21" t="s">
        <v>22527</v>
      </c>
      <c r="Q1799" s="21" t="s">
        <v>18702</v>
      </c>
      <c r="S1799" s="21">
        <v>44205</v>
      </c>
    </row>
    <row r="1800" spans="1:19">
      <c r="A1800" s="21" t="s">
        <v>22330</v>
      </c>
      <c r="B1800" s="21" t="s">
        <v>22331</v>
      </c>
      <c r="C1800" s="21" t="s">
        <v>22528</v>
      </c>
      <c r="D1800" s="21" t="s">
        <v>22333</v>
      </c>
      <c r="E1800" s="21" t="s">
        <v>18699</v>
      </c>
      <c r="F1800" s="21" t="s">
        <v>1434</v>
      </c>
      <c r="G1800" s="21" t="s">
        <v>17425</v>
      </c>
      <c r="H1800" s="98" t="str">
        <f>VLOOKUP(G1800,产品名称!$A:$B,2,0)</f>
        <v>Liquid Soap 473ml</v>
      </c>
      <c r="I1800" s="173">
        <v>61.13</v>
      </c>
      <c r="J1800" s="84">
        <v>1</v>
      </c>
      <c r="K1800" s="81">
        <v>0.2</v>
      </c>
      <c r="L1800" s="176">
        <v>12.23</v>
      </c>
      <c r="M1800" s="82"/>
      <c r="N1800" s="94">
        <v>0</v>
      </c>
      <c r="O1800" s="21" t="s">
        <v>22334</v>
      </c>
      <c r="P1800" s="21" t="s">
        <v>22529</v>
      </c>
      <c r="Q1800" s="21" t="s">
        <v>18702</v>
      </c>
      <c r="S1800" s="21">
        <v>44205</v>
      </c>
    </row>
    <row r="1801" spans="1:19">
      <c r="A1801" s="21" t="s">
        <v>22178</v>
      </c>
      <c r="B1801" s="21" t="s">
        <v>22179</v>
      </c>
      <c r="C1801" s="21" t="s">
        <v>22530</v>
      </c>
      <c r="D1801" s="21" t="s">
        <v>22181</v>
      </c>
      <c r="E1801" s="21" t="s">
        <v>18699</v>
      </c>
      <c r="F1801" s="21" t="s">
        <v>1434</v>
      </c>
      <c r="G1801" s="21" t="s">
        <v>17425</v>
      </c>
      <c r="H1801" s="98" t="str">
        <f>VLOOKUP(G1801,产品名称!$A:$B,2,0)</f>
        <v>Liquid Soap 473ml</v>
      </c>
      <c r="I1801" s="173">
        <v>60.71</v>
      </c>
      <c r="J1801" s="84">
        <v>1</v>
      </c>
      <c r="K1801" s="81">
        <v>0.2</v>
      </c>
      <c r="L1801" s="176">
        <v>12.14</v>
      </c>
      <c r="M1801" s="82"/>
      <c r="N1801" s="94">
        <v>0</v>
      </c>
      <c r="O1801" s="21" t="s">
        <v>22182</v>
      </c>
      <c r="P1801" s="21" t="s">
        <v>22531</v>
      </c>
      <c r="Q1801" s="21" t="s">
        <v>18702</v>
      </c>
      <c r="S1801" s="21">
        <v>44205</v>
      </c>
    </row>
    <row r="1802" spans="1:19">
      <c r="A1802" s="21" t="s">
        <v>22364</v>
      </c>
      <c r="B1802" s="21" t="s">
        <v>22365</v>
      </c>
      <c r="C1802" s="21" t="s">
        <v>22532</v>
      </c>
      <c r="D1802" s="21" t="s">
        <v>21846</v>
      </c>
      <c r="E1802" s="21" t="s">
        <v>18699</v>
      </c>
      <c r="F1802" s="21" t="s">
        <v>1434</v>
      </c>
      <c r="G1802" s="21" t="s">
        <v>17425</v>
      </c>
      <c r="H1802" s="98" t="str">
        <f>VLOOKUP(G1802,产品名称!$A:$B,2,0)</f>
        <v>Liquid Soap 473ml</v>
      </c>
      <c r="I1802" s="173">
        <v>63.26</v>
      </c>
      <c r="J1802" s="84">
        <v>1</v>
      </c>
      <c r="K1802" s="81">
        <v>0.2</v>
      </c>
      <c r="L1802" s="176">
        <v>12.65</v>
      </c>
      <c r="M1802" s="82"/>
      <c r="N1802" s="94">
        <v>0</v>
      </c>
      <c r="O1802" s="21" t="s">
        <v>22367</v>
      </c>
      <c r="P1802" s="21" t="s">
        <v>22533</v>
      </c>
      <c r="Q1802" s="21" t="s">
        <v>18702</v>
      </c>
      <c r="S1802" s="21">
        <v>44205</v>
      </c>
    </row>
    <row r="1803" spans="1:19">
      <c r="A1803" s="21" t="s">
        <v>22354</v>
      </c>
      <c r="B1803" s="21" t="s">
        <v>22001</v>
      </c>
      <c r="C1803" s="21" t="s">
        <v>22534</v>
      </c>
      <c r="D1803" s="21" t="s">
        <v>22356</v>
      </c>
      <c r="E1803" s="21" t="s">
        <v>1365</v>
      </c>
      <c r="F1803" s="21" t="s">
        <v>1434</v>
      </c>
      <c r="G1803" s="21" t="s">
        <v>17425</v>
      </c>
      <c r="H1803" s="98" t="str">
        <f>VLOOKUP(G1803,产品名称!$A:$B,2,0)</f>
        <v>Liquid Soap 473ml</v>
      </c>
      <c r="I1803" s="173">
        <v>121.44</v>
      </c>
      <c r="J1803" s="84">
        <v>2</v>
      </c>
      <c r="K1803" s="81">
        <v>4.2000000000000003E-2</v>
      </c>
      <c r="L1803" s="176">
        <v>5.0999999999999996</v>
      </c>
      <c r="M1803" s="82"/>
      <c r="N1803" s="94">
        <v>0</v>
      </c>
      <c r="O1803" s="21" t="s">
        <v>22357</v>
      </c>
      <c r="P1803" s="21" t="s">
        <v>22535</v>
      </c>
      <c r="Q1803" s="21" t="s">
        <v>711</v>
      </c>
      <c r="S1803" s="21">
        <v>44205</v>
      </c>
    </row>
    <row r="1804" spans="1:19">
      <c r="A1804" s="21" t="s">
        <v>22467</v>
      </c>
      <c r="B1804" s="21" t="s">
        <v>22468</v>
      </c>
      <c r="C1804" s="21" t="s">
        <v>22536</v>
      </c>
      <c r="D1804" s="21" t="s">
        <v>22470</v>
      </c>
      <c r="E1804" s="21" t="s">
        <v>18699</v>
      </c>
      <c r="F1804" s="21" t="s">
        <v>1434</v>
      </c>
      <c r="G1804" s="21" t="s">
        <v>17425</v>
      </c>
      <c r="H1804" s="98" t="str">
        <f>VLOOKUP(G1804,产品名称!$A:$B,2,0)</f>
        <v>Liquid Soap 473ml</v>
      </c>
      <c r="I1804" s="173">
        <v>65.489999999999995</v>
      </c>
      <c r="J1804" s="84">
        <v>1</v>
      </c>
      <c r="K1804" s="81">
        <v>0.2</v>
      </c>
      <c r="L1804" s="176">
        <v>13.1</v>
      </c>
      <c r="M1804" s="82"/>
      <c r="N1804" s="94">
        <v>0</v>
      </c>
      <c r="O1804" s="21" t="s">
        <v>22471</v>
      </c>
      <c r="P1804" s="21" t="s">
        <v>22537</v>
      </c>
      <c r="Q1804" s="21" t="s">
        <v>18702</v>
      </c>
      <c r="S1804" s="21">
        <v>44205</v>
      </c>
    </row>
    <row r="1805" spans="1:19">
      <c r="A1805" s="21" t="s">
        <v>22188</v>
      </c>
      <c r="B1805" s="21" t="s">
        <v>22189</v>
      </c>
      <c r="C1805" s="21" t="s">
        <v>22538</v>
      </c>
      <c r="D1805" s="21" t="s">
        <v>22191</v>
      </c>
      <c r="E1805" s="21" t="s">
        <v>18699</v>
      </c>
      <c r="F1805" s="21" t="s">
        <v>1434</v>
      </c>
      <c r="G1805" s="21" t="s">
        <v>17425</v>
      </c>
      <c r="H1805" s="98" t="str">
        <f>VLOOKUP(G1805,产品名称!$A:$B,2,0)</f>
        <v>Liquid Soap 473ml</v>
      </c>
      <c r="I1805" s="173">
        <v>65.48</v>
      </c>
      <c r="J1805" s="84">
        <v>1</v>
      </c>
      <c r="K1805" s="81">
        <v>0.2</v>
      </c>
      <c r="L1805" s="176">
        <v>13.1</v>
      </c>
      <c r="M1805" s="82"/>
      <c r="N1805" s="94">
        <v>0</v>
      </c>
      <c r="O1805" s="21" t="s">
        <v>22192</v>
      </c>
      <c r="P1805" s="21" t="s">
        <v>22539</v>
      </c>
      <c r="Q1805" s="21" t="s">
        <v>18702</v>
      </c>
      <c r="S1805" s="21">
        <v>44205</v>
      </c>
    </row>
    <row r="1806" spans="1:19">
      <c r="A1806" s="21" t="s">
        <v>22210</v>
      </c>
      <c r="B1806" s="21" t="s">
        <v>22211</v>
      </c>
      <c r="C1806" s="21" t="s">
        <v>22540</v>
      </c>
      <c r="D1806" s="21" t="s">
        <v>22213</v>
      </c>
      <c r="E1806" s="21" t="s">
        <v>18699</v>
      </c>
      <c r="F1806" s="21" t="s">
        <v>1434</v>
      </c>
      <c r="G1806" s="21" t="s">
        <v>17425</v>
      </c>
      <c r="H1806" s="98" t="str">
        <f>VLOOKUP(G1806,产品名称!$A:$B,2,0)</f>
        <v>Liquid Soap 473ml</v>
      </c>
      <c r="I1806" s="173">
        <v>63.05</v>
      </c>
      <c r="J1806" s="84">
        <v>1</v>
      </c>
      <c r="K1806" s="81">
        <v>0.2</v>
      </c>
      <c r="L1806" s="176">
        <v>12.61</v>
      </c>
      <c r="M1806" s="82"/>
      <c r="N1806" s="94">
        <v>0</v>
      </c>
      <c r="O1806" s="21" t="s">
        <v>22214</v>
      </c>
      <c r="P1806" s="21" t="s">
        <v>22541</v>
      </c>
      <c r="Q1806" s="21" t="s">
        <v>18702</v>
      </c>
      <c r="S1806" s="21">
        <v>44205</v>
      </c>
    </row>
    <row r="1807" spans="1:19">
      <c r="A1807" s="21" t="s">
        <v>22220</v>
      </c>
      <c r="B1807" s="21" t="s">
        <v>22221</v>
      </c>
      <c r="C1807" s="21" t="s">
        <v>22542</v>
      </c>
      <c r="D1807" s="21" t="s">
        <v>22223</v>
      </c>
      <c r="E1807" s="21" t="s">
        <v>18699</v>
      </c>
      <c r="F1807" s="21" t="s">
        <v>1434</v>
      </c>
      <c r="G1807" s="21" t="s">
        <v>17425</v>
      </c>
      <c r="H1807" s="98" t="str">
        <f>VLOOKUP(G1807,产品名称!$A:$B,2,0)</f>
        <v>Liquid Soap 473ml</v>
      </c>
      <c r="I1807" s="173">
        <v>65.400000000000006</v>
      </c>
      <c r="J1807" s="84">
        <v>1</v>
      </c>
      <c r="K1807" s="81">
        <v>0.2</v>
      </c>
      <c r="L1807" s="176">
        <v>13.08</v>
      </c>
      <c r="M1807" s="82"/>
      <c r="N1807" s="94">
        <v>0</v>
      </c>
      <c r="O1807" s="21" t="s">
        <v>22224</v>
      </c>
      <c r="P1807" s="21" t="s">
        <v>22543</v>
      </c>
      <c r="Q1807" s="21" t="s">
        <v>18702</v>
      </c>
      <c r="S1807" s="21">
        <v>44205</v>
      </c>
    </row>
    <row r="1808" spans="1:19">
      <c r="A1808" s="21" t="s">
        <v>22090</v>
      </c>
      <c r="B1808" s="21" t="s">
        <v>22091</v>
      </c>
      <c r="C1808" s="21" t="s">
        <v>22544</v>
      </c>
      <c r="D1808" s="21" t="s">
        <v>21263</v>
      </c>
      <c r="E1808" s="21" t="s">
        <v>18699</v>
      </c>
      <c r="F1808" s="21" t="s">
        <v>1434</v>
      </c>
      <c r="G1808" s="21" t="s">
        <v>17425</v>
      </c>
      <c r="H1808" s="98" t="str">
        <f>VLOOKUP(G1808,产品名称!$A:$B,2,0)</f>
        <v>Liquid Soap 473ml</v>
      </c>
      <c r="I1808" s="173">
        <v>60.72</v>
      </c>
      <c r="J1808" s="84">
        <v>1</v>
      </c>
      <c r="K1808" s="81">
        <v>0.2</v>
      </c>
      <c r="L1808" s="176">
        <v>12.14</v>
      </c>
      <c r="M1808" s="82"/>
      <c r="N1808" s="94">
        <v>0</v>
      </c>
      <c r="O1808" s="21" t="s">
        <v>22093</v>
      </c>
      <c r="P1808" s="21" t="s">
        <v>22545</v>
      </c>
      <c r="Q1808" s="21" t="s">
        <v>18702</v>
      </c>
      <c r="S1808" s="21">
        <v>44205</v>
      </c>
    </row>
    <row r="1809" spans="1:19">
      <c r="A1809" s="21" t="s">
        <v>22359</v>
      </c>
      <c r="B1809" s="21" t="s">
        <v>22112</v>
      </c>
      <c r="C1809" s="21" t="s">
        <v>22546</v>
      </c>
      <c r="D1809" s="21" t="s">
        <v>22361</v>
      </c>
      <c r="E1809" s="21" t="s">
        <v>18699</v>
      </c>
      <c r="F1809" s="21" t="s">
        <v>1434</v>
      </c>
      <c r="G1809" s="21" t="s">
        <v>17425</v>
      </c>
      <c r="H1809" s="98" t="str">
        <f>VLOOKUP(G1809,产品名称!$A:$B,2,0)</f>
        <v>Liquid Soap 473ml</v>
      </c>
      <c r="I1809" s="173">
        <v>61.77</v>
      </c>
      <c r="J1809" s="84">
        <v>1</v>
      </c>
      <c r="K1809" s="81">
        <v>0.2</v>
      </c>
      <c r="L1809" s="176">
        <v>12.35</v>
      </c>
      <c r="M1809" s="82"/>
      <c r="N1809" s="94">
        <v>0</v>
      </c>
      <c r="O1809" s="21" t="s">
        <v>22362</v>
      </c>
      <c r="P1809" s="21" t="s">
        <v>22547</v>
      </c>
      <c r="Q1809" s="21" t="s">
        <v>18702</v>
      </c>
      <c r="S1809" s="21">
        <v>44205</v>
      </c>
    </row>
    <row r="1810" spans="1:19">
      <c r="A1810" s="21" t="s">
        <v>22204</v>
      </c>
      <c r="B1810" s="21" t="s">
        <v>22205</v>
      </c>
      <c r="C1810" s="21" t="s">
        <v>22548</v>
      </c>
      <c r="D1810" s="21" t="s">
        <v>22207</v>
      </c>
      <c r="E1810" s="21" t="s">
        <v>18699</v>
      </c>
      <c r="F1810" s="21" t="s">
        <v>1434</v>
      </c>
      <c r="G1810" s="21" t="s">
        <v>17425</v>
      </c>
      <c r="H1810" s="98" t="str">
        <f>VLOOKUP(G1810,产品名称!$A:$B,2,0)</f>
        <v>Liquid Soap 473ml</v>
      </c>
      <c r="I1810" s="173">
        <v>65.48</v>
      </c>
      <c r="J1810" s="84">
        <v>1</v>
      </c>
      <c r="K1810" s="81">
        <v>0.2</v>
      </c>
      <c r="L1810" s="176">
        <v>13.1</v>
      </c>
      <c r="M1810" s="82"/>
      <c r="N1810" s="94">
        <v>0</v>
      </c>
      <c r="O1810" s="21" t="s">
        <v>22208</v>
      </c>
      <c r="P1810" s="21" t="s">
        <v>22549</v>
      </c>
      <c r="Q1810" s="21" t="s">
        <v>18702</v>
      </c>
      <c r="S1810" s="21">
        <v>44205</v>
      </c>
    </row>
    <row r="1811" spans="1:19">
      <c r="A1811" s="21" t="s">
        <v>21921</v>
      </c>
      <c r="B1811" s="21" t="s">
        <v>21922</v>
      </c>
      <c r="C1811" s="21" t="s">
        <v>22550</v>
      </c>
      <c r="D1811" s="21" t="s">
        <v>21924</v>
      </c>
      <c r="E1811" s="21" t="s">
        <v>18699</v>
      </c>
      <c r="F1811" s="21" t="s">
        <v>1434</v>
      </c>
      <c r="G1811" s="21" t="s">
        <v>17425</v>
      </c>
      <c r="H1811" s="98" t="str">
        <f>VLOOKUP(G1811,产品名称!$A:$B,2,0)</f>
        <v>Liquid Soap 473ml</v>
      </c>
      <c r="I1811" s="173">
        <v>60.72</v>
      </c>
      <c r="J1811" s="84">
        <v>1</v>
      </c>
      <c r="K1811" s="81">
        <v>0.2</v>
      </c>
      <c r="L1811" s="176">
        <v>12.14</v>
      </c>
      <c r="M1811" s="82"/>
      <c r="N1811" s="94">
        <v>0</v>
      </c>
      <c r="O1811" s="21" t="s">
        <v>21925</v>
      </c>
      <c r="P1811" s="21" t="s">
        <v>22551</v>
      </c>
      <c r="Q1811" s="21" t="s">
        <v>18702</v>
      </c>
      <c r="S1811" s="21">
        <v>44205</v>
      </c>
    </row>
    <row r="1812" spans="1:19">
      <c r="A1812" s="21" t="s">
        <v>22552</v>
      </c>
      <c r="B1812" s="21" t="s">
        <v>22553</v>
      </c>
      <c r="C1812" s="21" t="s">
        <v>22554</v>
      </c>
      <c r="D1812" s="21" t="s">
        <v>19145</v>
      </c>
      <c r="E1812" s="21" t="s">
        <v>18699</v>
      </c>
      <c r="F1812" s="21" t="s">
        <v>8232</v>
      </c>
      <c r="G1812" s="21" t="s">
        <v>17429</v>
      </c>
      <c r="H1812" s="98" t="str">
        <f>VLOOKUP(G1812,产品名称!$A:$B,2,0)</f>
        <v>Liquid Soap Tea Tree 473ml</v>
      </c>
      <c r="I1812" s="173">
        <v>105.73</v>
      </c>
      <c r="J1812" s="84">
        <v>1</v>
      </c>
      <c r="K1812" s="81">
        <v>1.4999999999999999E-2</v>
      </c>
      <c r="L1812" s="176">
        <v>1.59</v>
      </c>
      <c r="M1812" s="82"/>
      <c r="N1812" s="94">
        <v>0</v>
      </c>
      <c r="O1812" s="21" t="s">
        <v>22555</v>
      </c>
      <c r="P1812" s="21" t="s">
        <v>22555</v>
      </c>
      <c r="Q1812" s="21" t="s">
        <v>18702</v>
      </c>
      <c r="S1812" s="21">
        <v>44205</v>
      </c>
    </row>
    <row r="1813" spans="1:19">
      <c r="A1813" s="21" t="s">
        <v>22556</v>
      </c>
      <c r="B1813" s="21" t="s">
        <v>22557</v>
      </c>
      <c r="C1813" s="21" t="s">
        <v>22558</v>
      </c>
      <c r="D1813" s="21" t="s">
        <v>22559</v>
      </c>
      <c r="E1813" s="21" t="s">
        <v>18699</v>
      </c>
      <c r="F1813" s="21" t="s">
        <v>1434</v>
      </c>
      <c r="G1813" s="21" t="s">
        <v>17425</v>
      </c>
      <c r="H1813" s="98" t="str">
        <f>VLOOKUP(G1813,产品名称!$A:$B,2,0)</f>
        <v>Liquid Soap 473ml</v>
      </c>
      <c r="I1813" s="173">
        <v>60.72</v>
      </c>
      <c r="J1813" s="84">
        <v>1</v>
      </c>
      <c r="K1813" s="81">
        <v>0.2</v>
      </c>
      <c r="L1813" s="176">
        <v>12.14</v>
      </c>
      <c r="M1813" s="82"/>
      <c r="N1813" s="94">
        <v>0</v>
      </c>
      <c r="O1813" s="21" t="s">
        <v>22560</v>
      </c>
      <c r="P1813" s="21" t="s">
        <v>22561</v>
      </c>
      <c r="Q1813" s="21" t="s">
        <v>18702</v>
      </c>
      <c r="S1813" s="21">
        <v>44205</v>
      </c>
    </row>
    <row r="1814" spans="1:19">
      <c r="A1814" s="21" t="s">
        <v>22562</v>
      </c>
      <c r="B1814" s="21" t="s">
        <v>22563</v>
      </c>
      <c r="C1814" s="21" t="s">
        <v>22564</v>
      </c>
      <c r="D1814" s="21" t="s">
        <v>22565</v>
      </c>
      <c r="E1814" s="21" t="s">
        <v>18699</v>
      </c>
      <c r="F1814" s="21" t="s">
        <v>1434</v>
      </c>
      <c r="G1814" s="21" t="s">
        <v>17425</v>
      </c>
      <c r="H1814" s="98" t="str">
        <f>VLOOKUP(G1814,产品名称!$A:$B,2,0)</f>
        <v>Liquid Soap 473ml</v>
      </c>
      <c r="I1814" s="173">
        <v>60.72</v>
      </c>
      <c r="J1814" s="84">
        <v>1</v>
      </c>
      <c r="K1814" s="81">
        <v>0.2</v>
      </c>
      <c r="L1814" s="176">
        <v>12.14</v>
      </c>
      <c r="M1814" s="82"/>
      <c r="N1814" s="94">
        <v>0</v>
      </c>
      <c r="O1814" s="21" t="s">
        <v>22566</v>
      </c>
      <c r="P1814" s="21" t="s">
        <v>22567</v>
      </c>
      <c r="Q1814" s="21" t="s">
        <v>18702</v>
      </c>
      <c r="S1814" s="21">
        <v>44205</v>
      </c>
    </row>
    <row r="1815" spans="1:19">
      <c r="A1815" s="21" t="s">
        <v>22568</v>
      </c>
      <c r="B1815" s="21" t="s">
        <v>22569</v>
      </c>
      <c r="C1815" s="21" t="s">
        <v>22570</v>
      </c>
      <c r="D1815" s="21" t="s">
        <v>22571</v>
      </c>
      <c r="E1815" s="21" t="s">
        <v>18699</v>
      </c>
      <c r="F1815" s="21" t="s">
        <v>1434</v>
      </c>
      <c r="G1815" s="21" t="s">
        <v>17425</v>
      </c>
      <c r="H1815" s="98" t="str">
        <f>VLOOKUP(G1815,产品名称!$A:$B,2,0)</f>
        <v>Liquid Soap 473ml</v>
      </c>
      <c r="I1815" s="173">
        <v>65.34</v>
      </c>
      <c r="J1815" s="84">
        <v>1</v>
      </c>
      <c r="K1815" s="81">
        <v>0.2</v>
      </c>
      <c r="L1815" s="176">
        <v>13.07</v>
      </c>
      <c r="M1815" s="82"/>
      <c r="N1815" s="94">
        <v>0</v>
      </c>
      <c r="O1815" s="21" t="s">
        <v>22572</v>
      </c>
      <c r="P1815" s="21" t="s">
        <v>22573</v>
      </c>
      <c r="Q1815" s="21" t="s">
        <v>18702</v>
      </c>
      <c r="S1815" s="21">
        <v>44205</v>
      </c>
    </row>
    <row r="1816" spans="1:19">
      <c r="A1816" s="21" t="s">
        <v>22574</v>
      </c>
      <c r="B1816" s="21" t="s">
        <v>22575</v>
      </c>
      <c r="C1816" s="21" t="s">
        <v>22576</v>
      </c>
      <c r="D1816" s="21" t="s">
        <v>22577</v>
      </c>
      <c r="E1816" s="21" t="s">
        <v>18699</v>
      </c>
      <c r="F1816" s="21" t="s">
        <v>1434</v>
      </c>
      <c r="G1816" s="21" t="s">
        <v>17425</v>
      </c>
      <c r="H1816" s="98" t="str">
        <f>VLOOKUP(G1816,产品名称!$A:$B,2,0)</f>
        <v>Liquid Soap 473ml</v>
      </c>
      <c r="I1816" s="173">
        <v>61.85</v>
      </c>
      <c r="J1816" s="84">
        <v>1</v>
      </c>
      <c r="K1816" s="81">
        <v>0.2</v>
      </c>
      <c r="L1816" s="176">
        <v>12.37</v>
      </c>
      <c r="M1816" s="82"/>
      <c r="N1816" s="94">
        <v>0</v>
      </c>
      <c r="O1816" s="21" t="s">
        <v>22578</v>
      </c>
      <c r="P1816" s="21" t="s">
        <v>22579</v>
      </c>
      <c r="Q1816" s="21" t="s">
        <v>18702</v>
      </c>
      <c r="S1816" s="21">
        <v>44205</v>
      </c>
    </row>
    <row r="1817" spans="1:19">
      <c r="A1817" s="21" t="s">
        <v>22417</v>
      </c>
      <c r="B1817" s="21" t="s">
        <v>22580</v>
      </c>
      <c r="C1817" s="21" t="s">
        <v>22581</v>
      </c>
      <c r="D1817" s="21" t="s">
        <v>22420</v>
      </c>
      <c r="E1817" s="21" t="s">
        <v>18699</v>
      </c>
      <c r="F1817" s="21" t="s">
        <v>1437</v>
      </c>
      <c r="G1817" s="21" t="s">
        <v>1370</v>
      </c>
      <c r="H1817" s="98" t="str">
        <f>VLOOKUP(G1817,产品名称!$A:$B,2,0)</f>
        <v>Lip Balm -- Peppermint</v>
      </c>
      <c r="I1817" s="173">
        <v>34.57</v>
      </c>
      <c r="J1817" s="84">
        <v>1</v>
      </c>
      <c r="K1817" s="81">
        <v>1.4999999999999999E-2</v>
      </c>
      <c r="L1817" s="176">
        <v>0.52</v>
      </c>
      <c r="M1817" s="82"/>
      <c r="N1817" s="94">
        <v>0</v>
      </c>
      <c r="O1817" s="21" t="s">
        <v>22421</v>
      </c>
      <c r="P1817" s="21" t="s">
        <v>22582</v>
      </c>
      <c r="Q1817" s="21" t="s">
        <v>18702</v>
      </c>
      <c r="S1817" s="21">
        <v>44205</v>
      </c>
    </row>
    <row r="1818" spans="1:19">
      <c r="A1818" s="21" t="s">
        <v>22583</v>
      </c>
      <c r="B1818" s="21" t="s">
        <v>22584</v>
      </c>
      <c r="C1818" s="21" t="s">
        <v>22585</v>
      </c>
      <c r="D1818" s="21" t="s">
        <v>19022</v>
      </c>
      <c r="E1818" s="21" t="s">
        <v>1365</v>
      </c>
      <c r="F1818" s="21" t="s">
        <v>1434</v>
      </c>
      <c r="G1818" s="21" t="s">
        <v>17425</v>
      </c>
      <c r="H1818" s="98" t="str">
        <f>VLOOKUP(G1818,产品名称!$A:$B,2,0)</f>
        <v>Liquid Soap 473ml</v>
      </c>
      <c r="I1818" s="173">
        <v>100.96</v>
      </c>
      <c r="J1818" s="84">
        <v>1</v>
      </c>
      <c r="K1818" s="81">
        <v>4.2000000000000003E-2</v>
      </c>
      <c r="L1818" s="176">
        <v>4.24</v>
      </c>
      <c r="M1818" s="82"/>
      <c r="N1818" s="94">
        <v>0</v>
      </c>
      <c r="O1818" s="21" t="s">
        <v>22586</v>
      </c>
      <c r="P1818" s="21" t="s">
        <v>22586</v>
      </c>
      <c r="Q1818" s="21" t="s">
        <v>711</v>
      </c>
      <c r="S1818" s="21">
        <v>44205</v>
      </c>
    </row>
    <row r="1819" spans="1:19">
      <c r="A1819" s="21" t="s">
        <v>21927</v>
      </c>
      <c r="B1819" s="21" t="s">
        <v>21928</v>
      </c>
      <c r="C1819" s="21" t="s">
        <v>22587</v>
      </c>
      <c r="D1819" s="21" t="s">
        <v>21930</v>
      </c>
      <c r="E1819" s="21" t="s">
        <v>948</v>
      </c>
      <c r="F1819" s="21" t="s">
        <v>1434</v>
      </c>
      <c r="G1819" s="21" t="s">
        <v>17425</v>
      </c>
      <c r="H1819" s="98" t="str">
        <f>VLOOKUP(G1819,产品名称!$A:$B,2,0)</f>
        <v>Liquid Soap 473ml</v>
      </c>
      <c r="I1819" s="173">
        <v>60.71</v>
      </c>
      <c r="J1819" s="84">
        <v>1</v>
      </c>
      <c r="K1819" s="81">
        <v>3.5000000000000003E-2</v>
      </c>
      <c r="L1819" s="176">
        <v>2.12</v>
      </c>
      <c r="M1819" s="82"/>
      <c r="N1819" s="94">
        <v>0</v>
      </c>
      <c r="O1819" s="21" t="s">
        <v>21931</v>
      </c>
      <c r="P1819" s="21" t="s">
        <v>22588</v>
      </c>
      <c r="Q1819" s="21" t="s">
        <v>21933</v>
      </c>
      <c r="S1819" s="21">
        <v>44205</v>
      </c>
    </row>
    <row r="1820" spans="1:19">
      <c r="A1820" s="21" t="s">
        <v>22589</v>
      </c>
      <c r="B1820" s="21" t="s">
        <v>22590</v>
      </c>
      <c r="C1820" s="21" t="s">
        <v>22591</v>
      </c>
      <c r="D1820" s="21" t="s">
        <v>22592</v>
      </c>
      <c r="E1820" s="21" t="s">
        <v>1365</v>
      </c>
      <c r="F1820" s="21" t="s">
        <v>1434</v>
      </c>
      <c r="G1820" s="21" t="s">
        <v>17425</v>
      </c>
      <c r="H1820" s="98" t="str">
        <f>VLOOKUP(G1820,产品名称!$A:$B,2,0)</f>
        <v>Liquid Soap 473ml</v>
      </c>
      <c r="I1820" s="173">
        <v>60.71</v>
      </c>
      <c r="J1820" s="84">
        <v>1</v>
      </c>
      <c r="K1820" s="81">
        <v>4.2000000000000003E-2</v>
      </c>
      <c r="L1820" s="176">
        <v>2.5499999999999998</v>
      </c>
      <c r="M1820" s="82"/>
      <c r="N1820" s="94">
        <v>0</v>
      </c>
      <c r="O1820" s="21" t="s">
        <v>22593</v>
      </c>
      <c r="P1820" s="21" t="s">
        <v>22594</v>
      </c>
      <c r="Q1820" s="21" t="s">
        <v>711</v>
      </c>
      <c r="S1820" s="21">
        <v>44205</v>
      </c>
    </row>
    <row r="1821" spans="1:19">
      <c r="A1821" s="21" t="s">
        <v>21921</v>
      </c>
      <c r="B1821" s="21" t="s">
        <v>21922</v>
      </c>
      <c r="C1821" s="21" t="s">
        <v>22595</v>
      </c>
      <c r="D1821" s="21" t="s">
        <v>21924</v>
      </c>
      <c r="E1821" s="21" t="s">
        <v>18699</v>
      </c>
      <c r="F1821" s="21" t="s">
        <v>1434</v>
      </c>
      <c r="G1821" s="21" t="s">
        <v>17425</v>
      </c>
      <c r="H1821" s="98" t="str">
        <f>VLOOKUP(G1821,产品名称!$A:$B,2,0)</f>
        <v>Liquid Soap 473ml</v>
      </c>
      <c r="I1821" s="173">
        <v>60.72</v>
      </c>
      <c r="J1821" s="84">
        <v>1</v>
      </c>
      <c r="K1821" s="81">
        <v>0.2</v>
      </c>
      <c r="L1821" s="176">
        <v>12.14</v>
      </c>
      <c r="M1821" s="82"/>
      <c r="N1821" s="94">
        <v>0</v>
      </c>
      <c r="O1821" s="21" t="s">
        <v>21925</v>
      </c>
      <c r="P1821" s="21" t="s">
        <v>22596</v>
      </c>
      <c r="Q1821" s="21" t="s">
        <v>18702</v>
      </c>
      <c r="S1821" s="21">
        <v>44205</v>
      </c>
    </row>
    <row r="1822" spans="1:19">
      <c r="A1822" s="21" t="s">
        <v>22556</v>
      </c>
      <c r="B1822" s="21" t="s">
        <v>22557</v>
      </c>
      <c r="C1822" s="21" t="s">
        <v>22597</v>
      </c>
      <c r="D1822" s="21" t="s">
        <v>22559</v>
      </c>
      <c r="E1822" s="21" t="s">
        <v>18699</v>
      </c>
      <c r="F1822" s="21" t="s">
        <v>1434</v>
      </c>
      <c r="G1822" s="21" t="s">
        <v>17425</v>
      </c>
      <c r="H1822" s="98" t="str">
        <f>VLOOKUP(G1822,产品名称!$A:$B,2,0)</f>
        <v>Liquid Soap 473ml</v>
      </c>
      <c r="I1822" s="173">
        <v>60.71</v>
      </c>
      <c r="J1822" s="84">
        <v>1</v>
      </c>
      <c r="K1822" s="81">
        <v>0.2</v>
      </c>
      <c r="L1822" s="176">
        <v>12.14</v>
      </c>
      <c r="M1822" s="82"/>
      <c r="N1822" s="94">
        <v>0</v>
      </c>
      <c r="O1822" s="21" t="s">
        <v>22560</v>
      </c>
      <c r="P1822" s="21" t="s">
        <v>22598</v>
      </c>
      <c r="Q1822" s="21" t="s">
        <v>18702</v>
      </c>
      <c r="S1822" s="21">
        <v>44205</v>
      </c>
    </row>
    <row r="1823" spans="1:19">
      <c r="A1823" s="21" t="s">
        <v>21913</v>
      </c>
      <c r="B1823" s="21" t="s">
        <v>21914</v>
      </c>
      <c r="C1823" s="21" t="s">
        <v>22599</v>
      </c>
      <c r="D1823" s="21" t="s">
        <v>21916</v>
      </c>
      <c r="E1823" s="21" t="s">
        <v>18699</v>
      </c>
      <c r="F1823" s="21" t="s">
        <v>1434</v>
      </c>
      <c r="G1823" s="21" t="s">
        <v>17425</v>
      </c>
      <c r="H1823" s="98" t="str">
        <f>VLOOKUP(G1823,产品名称!$A:$B,2,0)</f>
        <v>Liquid Soap 473ml</v>
      </c>
      <c r="I1823" s="173">
        <v>65.489999999999995</v>
      </c>
      <c r="J1823" s="84">
        <v>1</v>
      </c>
      <c r="K1823" s="81">
        <v>0.2</v>
      </c>
      <c r="L1823" s="176">
        <v>13.1</v>
      </c>
      <c r="M1823" s="82"/>
      <c r="N1823" s="94">
        <v>0</v>
      </c>
      <c r="O1823" s="21" t="s">
        <v>21917</v>
      </c>
      <c r="P1823" s="21" t="s">
        <v>22600</v>
      </c>
      <c r="Q1823" s="21" t="s">
        <v>18702</v>
      </c>
      <c r="S1823" s="21">
        <v>44205</v>
      </c>
    </row>
    <row r="1824" spans="1:19">
      <c r="A1824" s="21" t="s">
        <v>22562</v>
      </c>
      <c r="B1824" s="21" t="s">
        <v>22563</v>
      </c>
      <c r="C1824" s="21" t="s">
        <v>22601</v>
      </c>
      <c r="D1824" s="21" t="s">
        <v>22565</v>
      </c>
      <c r="E1824" s="21" t="s">
        <v>18699</v>
      </c>
      <c r="F1824" s="21" t="s">
        <v>1434</v>
      </c>
      <c r="G1824" s="21" t="s">
        <v>17425</v>
      </c>
      <c r="H1824" s="98" t="str">
        <f>VLOOKUP(G1824,产品名称!$A:$B,2,0)</f>
        <v>Liquid Soap 473ml</v>
      </c>
      <c r="I1824" s="173">
        <v>60.71</v>
      </c>
      <c r="J1824" s="84">
        <v>1</v>
      </c>
      <c r="K1824" s="81">
        <v>0.2</v>
      </c>
      <c r="L1824" s="176">
        <v>12.14</v>
      </c>
      <c r="M1824" s="82"/>
      <c r="N1824" s="94">
        <v>0</v>
      </c>
      <c r="O1824" s="21" t="s">
        <v>22566</v>
      </c>
      <c r="P1824" s="21" t="s">
        <v>22602</v>
      </c>
      <c r="Q1824" s="21" t="s">
        <v>18702</v>
      </c>
      <c r="S1824" s="21">
        <v>44205</v>
      </c>
    </row>
    <row r="1825" spans="1:19">
      <c r="A1825" s="21" t="s">
        <v>21927</v>
      </c>
      <c r="B1825" s="21" t="s">
        <v>21928</v>
      </c>
      <c r="C1825" s="21" t="s">
        <v>22603</v>
      </c>
      <c r="D1825" s="21" t="s">
        <v>21930</v>
      </c>
      <c r="E1825" s="21" t="s">
        <v>948</v>
      </c>
      <c r="F1825" s="21" t="s">
        <v>1434</v>
      </c>
      <c r="G1825" s="21" t="s">
        <v>17425</v>
      </c>
      <c r="H1825" s="98" t="str">
        <f>VLOOKUP(G1825,产品名称!$A:$B,2,0)</f>
        <v>Liquid Soap 473ml</v>
      </c>
      <c r="I1825" s="173">
        <v>60.72</v>
      </c>
      <c r="J1825" s="84">
        <v>1</v>
      </c>
      <c r="K1825" s="81">
        <v>3.5000000000000003E-2</v>
      </c>
      <c r="L1825" s="176">
        <v>2.13</v>
      </c>
      <c r="M1825" s="82"/>
      <c r="N1825" s="94">
        <v>0</v>
      </c>
      <c r="O1825" s="21" t="s">
        <v>21931</v>
      </c>
      <c r="P1825" s="21" t="s">
        <v>22604</v>
      </c>
      <c r="Q1825" s="21" t="s">
        <v>21933</v>
      </c>
      <c r="S1825" s="21">
        <v>44205</v>
      </c>
    </row>
    <row r="1826" spans="1:19">
      <c r="A1826" s="21" t="s">
        <v>21934</v>
      </c>
      <c r="B1826" s="21" t="s">
        <v>21935</v>
      </c>
      <c r="C1826" s="21" t="s">
        <v>22605</v>
      </c>
      <c r="D1826" s="21" t="s">
        <v>21937</v>
      </c>
      <c r="E1826" s="21" t="s">
        <v>18699</v>
      </c>
      <c r="F1826" s="21" t="s">
        <v>1434</v>
      </c>
      <c r="G1826" s="21" t="s">
        <v>17425</v>
      </c>
      <c r="H1826" s="98" t="str">
        <f>VLOOKUP(G1826,产品名称!$A:$B,2,0)</f>
        <v>Liquid Soap 473ml</v>
      </c>
      <c r="I1826" s="173">
        <v>60.72</v>
      </c>
      <c r="J1826" s="84">
        <v>1</v>
      </c>
      <c r="K1826" s="81">
        <v>0.2</v>
      </c>
      <c r="L1826" s="176">
        <v>12.14</v>
      </c>
      <c r="M1826" s="82"/>
      <c r="N1826" s="94">
        <v>0</v>
      </c>
      <c r="O1826" s="21" t="s">
        <v>21938</v>
      </c>
      <c r="P1826" s="21" t="s">
        <v>22606</v>
      </c>
      <c r="Q1826" s="21" t="s">
        <v>18702</v>
      </c>
      <c r="S1826" s="21">
        <v>44205</v>
      </c>
    </row>
    <row r="1827" spans="1:19">
      <c r="A1827" s="21" t="s">
        <v>21942</v>
      </c>
      <c r="B1827" s="21" t="s">
        <v>21943</v>
      </c>
      <c r="C1827" s="21" t="s">
        <v>22607</v>
      </c>
      <c r="D1827" s="21" t="s">
        <v>21945</v>
      </c>
      <c r="E1827" s="21" t="s">
        <v>18699</v>
      </c>
      <c r="F1827" s="21" t="s">
        <v>1434</v>
      </c>
      <c r="G1827" s="21" t="s">
        <v>17425</v>
      </c>
      <c r="H1827" s="98" t="str">
        <f>VLOOKUP(G1827,产品名称!$A:$B,2,0)</f>
        <v>Liquid Soap 473ml</v>
      </c>
      <c r="I1827" s="173">
        <v>60.72</v>
      </c>
      <c r="J1827" s="84">
        <v>1</v>
      </c>
      <c r="K1827" s="81">
        <v>0.2</v>
      </c>
      <c r="L1827" s="176">
        <v>12.14</v>
      </c>
      <c r="M1827" s="82"/>
      <c r="N1827" s="94">
        <v>0</v>
      </c>
      <c r="O1827" s="21" t="s">
        <v>21946</v>
      </c>
      <c r="P1827" s="21" t="s">
        <v>22608</v>
      </c>
      <c r="Q1827" s="21" t="s">
        <v>18702</v>
      </c>
      <c r="S1827" s="21">
        <v>44205</v>
      </c>
    </row>
    <row r="1828" spans="1:19">
      <c r="A1828" s="21" t="s">
        <v>22417</v>
      </c>
      <c r="B1828" s="21" t="s">
        <v>22580</v>
      </c>
      <c r="C1828" s="21" t="s">
        <v>22609</v>
      </c>
      <c r="D1828" s="21" t="s">
        <v>22420</v>
      </c>
      <c r="E1828" s="21" t="s">
        <v>18699</v>
      </c>
      <c r="F1828" s="21" t="s">
        <v>1438</v>
      </c>
      <c r="G1828" s="21" t="s">
        <v>210</v>
      </c>
      <c r="H1828" s="98" t="str">
        <f>VLOOKUP(G1828,产品名称!$A:$B,2,0)</f>
        <v>Lip Balm -- Lemon Lime</v>
      </c>
      <c r="I1828" s="173">
        <v>34.57</v>
      </c>
      <c r="J1828" s="84">
        <v>1</v>
      </c>
      <c r="K1828" s="81">
        <v>1.4999999999999999E-2</v>
      </c>
      <c r="L1828" s="176">
        <v>0.52</v>
      </c>
      <c r="M1828" s="82"/>
      <c r="N1828" s="94">
        <v>0</v>
      </c>
      <c r="O1828" s="21" t="s">
        <v>22421</v>
      </c>
      <c r="P1828" s="21" t="s">
        <v>22610</v>
      </c>
      <c r="Q1828" s="21" t="s">
        <v>18702</v>
      </c>
      <c r="S1828" s="21">
        <v>44205</v>
      </c>
    </row>
    <row r="1829" spans="1:19">
      <c r="A1829" s="21" t="s">
        <v>22611</v>
      </c>
      <c r="B1829" s="21" t="s">
        <v>22612</v>
      </c>
      <c r="C1829" s="21" t="s">
        <v>22613</v>
      </c>
      <c r="D1829" s="21" t="s">
        <v>22614</v>
      </c>
      <c r="E1829" s="21" t="s">
        <v>18699</v>
      </c>
      <c r="F1829" s="21" t="s">
        <v>1434</v>
      </c>
      <c r="G1829" s="21" t="s">
        <v>17425</v>
      </c>
      <c r="H1829" s="98" t="str">
        <f>VLOOKUP(G1829,产品名称!$A:$B,2,0)</f>
        <v>Liquid Soap 473ml</v>
      </c>
      <c r="I1829" s="173">
        <v>100.96</v>
      </c>
      <c r="J1829" s="84">
        <v>1</v>
      </c>
      <c r="K1829" s="81">
        <v>0.2</v>
      </c>
      <c r="L1829" s="176">
        <v>20.190000000000001</v>
      </c>
      <c r="M1829" s="82"/>
      <c r="N1829" s="94">
        <v>0</v>
      </c>
      <c r="O1829" s="21" t="s">
        <v>22615</v>
      </c>
      <c r="P1829" s="21" t="s">
        <v>22615</v>
      </c>
      <c r="Q1829" s="21" t="s">
        <v>18702</v>
      </c>
      <c r="S1829" s="21">
        <v>44205</v>
      </c>
    </row>
    <row r="1830" spans="1:19">
      <c r="A1830" s="21" t="s">
        <v>22589</v>
      </c>
      <c r="B1830" s="21" t="s">
        <v>22590</v>
      </c>
      <c r="C1830" s="21" t="s">
        <v>22616</v>
      </c>
      <c r="D1830" s="21" t="s">
        <v>22592</v>
      </c>
      <c r="E1830" s="21" t="s">
        <v>1365</v>
      </c>
      <c r="F1830" s="21" t="s">
        <v>1434</v>
      </c>
      <c r="G1830" s="21" t="s">
        <v>17425</v>
      </c>
      <c r="H1830" s="98" t="str">
        <f>VLOOKUP(G1830,产品名称!$A:$B,2,0)</f>
        <v>Liquid Soap 473ml</v>
      </c>
      <c r="I1830" s="173">
        <v>60.72</v>
      </c>
      <c r="J1830" s="84">
        <v>1</v>
      </c>
      <c r="K1830" s="81">
        <v>4.2000000000000003E-2</v>
      </c>
      <c r="L1830" s="176">
        <v>2.5499999999999998</v>
      </c>
      <c r="M1830" s="82"/>
      <c r="N1830" s="94">
        <v>0</v>
      </c>
      <c r="O1830" s="21" t="s">
        <v>22593</v>
      </c>
      <c r="P1830" s="21" t="s">
        <v>22617</v>
      </c>
      <c r="Q1830" s="21" t="s">
        <v>711</v>
      </c>
      <c r="S1830" s="21">
        <v>44205</v>
      </c>
    </row>
    <row r="1831" spans="1:19">
      <c r="A1831" s="21" t="s">
        <v>22618</v>
      </c>
      <c r="B1831" s="21" t="s">
        <v>22619</v>
      </c>
      <c r="C1831" s="21" t="s">
        <v>22620</v>
      </c>
      <c r="D1831" s="21" t="s">
        <v>22621</v>
      </c>
      <c r="E1831" s="21" t="s">
        <v>18699</v>
      </c>
      <c r="F1831" s="21" t="s">
        <v>1434</v>
      </c>
      <c r="G1831" s="21" t="s">
        <v>17425</v>
      </c>
      <c r="H1831" s="98" t="str">
        <f>VLOOKUP(G1831,产品名称!$A:$B,2,0)</f>
        <v>Liquid Soap 473ml</v>
      </c>
      <c r="I1831" s="173">
        <v>105.52</v>
      </c>
      <c r="J1831" s="84">
        <v>1</v>
      </c>
      <c r="K1831" s="81">
        <v>0.2</v>
      </c>
      <c r="L1831" s="176">
        <v>21.1</v>
      </c>
      <c r="M1831" s="82"/>
      <c r="N1831" s="94">
        <v>0</v>
      </c>
      <c r="O1831" s="21" t="s">
        <v>22622</v>
      </c>
      <c r="P1831" s="21" t="s">
        <v>22622</v>
      </c>
      <c r="Q1831" s="21" t="s">
        <v>18702</v>
      </c>
      <c r="S1831" s="21">
        <v>44205</v>
      </c>
    </row>
    <row r="1832" spans="1:19">
      <c r="A1832" s="21" t="s">
        <v>22568</v>
      </c>
      <c r="B1832" s="21" t="s">
        <v>22569</v>
      </c>
      <c r="C1832" s="21" t="s">
        <v>22623</v>
      </c>
      <c r="D1832" s="21" t="s">
        <v>22571</v>
      </c>
      <c r="E1832" s="21" t="s">
        <v>18699</v>
      </c>
      <c r="F1832" s="21" t="s">
        <v>1434</v>
      </c>
      <c r="G1832" s="21" t="s">
        <v>17425</v>
      </c>
      <c r="H1832" s="98" t="str">
        <f>VLOOKUP(G1832,产品名称!$A:$B,2,0)</f>
        <v>Liquid Soap 473ml</v>
      </c>
      <c r="I1832" s="173">
        <v>65.34</v>
      </c>
      <c r="J1832" s="84">
        <v>1</v>
      </c>
      <c r="K1832" s="81">
        <v>0.2</v>
      </c>
      <c r="L1832" s="176">
        <v>13.07</v>
      </c>
      <c r="M1832" s="82"/>
      <c r="N1832" s="94">
        <v>0</v>
      </c>
      <c r="O1832" s="21" t="s">
        <v>22572</v>
      </c>
      <c r="P1832" s="21" t="s">
        <v>22624</v>
      </c>
      <c r="Q1832" s="21" t="s">
        <v>18702</v>
      </c>
      <c r="S1832" s="21">
        <v>44205</v>
      </c>
    </row>
    <row r="1833" spans="1:19">
      <c r="A1833" s="21" t="s">
        <v>22325</v>
      </c>
      <c r="B1833" s="21" t="s">
        <v>22326</v>
      </c>
      <c r="C1833" s="21" t="s">
        <v>22625</v>
      </c>
      <c r="D1833" s="21" t="s">
        <v>20260</v>
      </c>
      <c r="E1833" s="21" t="s">
        <v>18699</v>
      </c>
      <c r="F1833" s="21" t="s">
        <v>1434</v>
      </c>
      <c r="G1833" s="21" t="s">
        <v>17425</v>
      </c>
      <c r="H1833" s="98" t="str">
        <f>VLOOKUP(G1833,产品名称!$A:$B,2,0)</f>
        <v>Liquid Soap 473ml</v>
      </c>
      <c r="I1833" s="173">
        <v>65.41</v>
      </c>
      <c r="J1833" s="84">
        <v>1</v>
      </c>
      <c r="K1833" s="81">
        <v>0.2</v>
      </c>
      <c r="L1833" s="176">
        <v>13.08</v>
      </c>
      <c r="M1833" s="82"/>
      <c r="N1833" s="94">
        <v>0</v>
      </c>
      <c r="O1833" s="21" t="s">
        <v>22328</v>
      </c>
      <c r="P1833" s="21" t="s">
        <v>22626</v>
      </c>
      <c r="Q1833" s="21" t="s">
        <v>18702</v>
      </c>
      <c r="S1833" s="21">
        <v>44205</v>
      </c>
    </row>
    <row r="1834" spans="1:19">
      <c r="A1834" s="21" t="s">
        <v>22381</v>
      </c>
      <c r="B1834" s="21" t="s">
        <v>22382</v>
      </c>
      <c r="C1834" s="21" t="s">
        <v>22627</v>
      </c>
      <c r="D1834" s="21" t="s">
        <v>22384</v>
      </c>
      <c r="E1834" s="21" t="s">
        <v>18699</v>
      </c>
      <c r="F1834" s="21" t="s">
        <v>1434</v>
      </c>
      <c r="G1834" s="21" t="s">
        <v>17425</v>
      </c>
      <c r="H1834" s="98" t="str">
        <f>VLOOKUP(G1834,产品名称!$A:$B,2,0)</f>
        <v>Liquid Soap 473ml</v>
      </c>
      <c r="I1834" s="173">
        <v>62.61</v>
      </c>
      <c r="J1834" s="84">
        <v>1</v>
      </c>
      <c r="K1834" s="81">
        <v>0.2</v>
      </c>
      <c r="L1834" s="176">
        <v>12.52</v>
      </c>
      <c r="M1834" s="82"/>
      <c r="N1834" s="94">
        <v>0</v>
      </c>
      <c r="O1834" s="21" t="s">
        <v>22385</v>
      </c>
      <c r="P1834" s="21" t="s">
        <v>22628</v>
      </c>
      <c r="Q1834" s="21" t="s">
        <v>18702</v>
      </c>
      <c r="S1834" s="21">
        <v>44205</v>
      </c>
    </row>
    <row r="1835" spans="1:19">
      <c r="A1835" s="21" t="s">
        <v>22308</v>
      </c>
      <c r="B1835" s="21" t="s">
        <v>22309</v>
      </c>
      <c r="C1835" s="21" t="s">
        <v>22629</v>
      </c>
      <c r="D1835" s="21" t="s">
        <v>22311</v>
      </c>
      <c r="E1835" s="21" t="s">
        <v>18699</v>
      </c>
      <c r="F1835" s="21" t="s">
        <v>1434</v>
      </c>
      <c r="G1835" s="21" t="s">
        <v>17425</v>
      </c>
      <c r="H1835" s="98" t="str">
        <f>VLOOKUP(G1835,产品名称!$A:$B,2,0)</f>
        <v>Liquid Soap 473ml</v>
      </c>
      <c r="I1835" s="173">
        <v>60.72</v>
      </c>
      <c r="J1835" s="84">
        <v>1</v>
      </c>
      <c r="K1835" s="81">
        <v>0.2</v>
      </c>
      <c r="L1835" s="176">
        <v>12.14</v>
      </c>
      <c r="M1835" s="82"/>
      <c r="N1835" s="94">
        <v>0</v>
      </c>
      <c r="O1835" s="21" t="s">
        <v>22312</v>
      </c>
      <c r="P1835" s="21" t="s">
        <v>22630</v>
      </c>
      <c r="Q1835" s="21" t="s">
        <v>18702</v>
      </c>
      <c r="S1835" s="21">
        <v>44205</v>
      </c>
    </row>
    <row r="1836" spans="1:19">
      <c r="A1836" s="21" t="s">
        <v>22387</v>
      </c>
      <c r="B1836" s="21" t="s">
        <v>22388</v>
      </c>
      <c r="C1836" s="21" t="s">
        <v>22631</v>
      </c>
      <c r="D1836" s="21" t="s">
        <v>22390</v>
      </c>
      <c r="E1836" s="21" t="s">
        <v>18699</v>
      </c>
      <c r="F1836" s="21" t="s">
        <v>1434</v>
      </c>
      <c r="G1836" s="21" t="s">
        <v>17425</v>
      </c>
      <c r="H1836" s="98" t="str">
        <f>VLOOKUP(G1836,产品名称!$A:$B,2,0)</f>
        <v>Liquid Soap 473ml</v>
      </c>
      <c r="I1836" s="173">
        <v>62.07</v>
      </c>
      <c r="J1836" s="84">
        <v>1</v>
      </c>
      <c r="K1836" s="81">
        <v>0.2</v>
      </c>
      <c r="L1836" s="176">
        <v>12.41</v>
      </c>
      <c r="M1836" s="82"/>
      <c r="N1836" s="94">
        <v>0</v>
      </c>
      <c r="O1836" s="21" t="s">
        <v>22391</v>
      </c>
      <c r="P1836" s="21" t="s">
        <v>22632</v>
      </c>
      <c r="Q1836" s="21" t="s">
        <v>18702</v>
      </c>
      <c r="S1836" s="21">
        <v>44205</v>
      </c>
    </row>
    <row r="1837" spans="1:19">
      <c r="A1837" s="21" t="s">
        <v>22574</v>
      </c>
      <c r="B1837" s="21" t="s">
        <v>22575</v>
      </c>
      <c r="C1837" s="21" t="s">
        <v>22633</v>
      </c>
      <c r="D1837" s="21" t="s">
        <v>22577</v>
      </c>
      <c r="E1837" s="21" t="s">
        <v>18699</v>
      </c>
      <c r="F1837" s="21" t="s">
        <v>1434</v>
      </c>
      <c r="G1837" s="21" t="s">
        <v>17425</v>
      </c>
      <c r="H1837" s="98" t="str">
        <f>VLOOKUP(G1837,产品名称!$A:$B,2,0)</f>
        <v>Liquid Soap 473ml</v>
      </c>
      <c r="I1837" s="173">
        <v>61.86</v>
      </c>
      <c r="J1837" s="84">
        <v>1</v>
      </c>
      <c r="K1837" s="81">
        <v>0.2</v>
      </c>
      <c r="L1837" s="176">
        <v>12.37</v>
      </c>
      <c r="M1837" s="82"/>
      <c r="N1837" s="94">
        <v>0</v>
      </c>
      <c r="O1837" s="21" t="s">
        <v>22578</v>
      </c>
      <c r="P1837" s="21" t="s">
        <v>22634</v>
      </c>
      <c r="Q1837" s="21" t="s">
        <v>18702</v>
      </c>
      <c r="S1837" s="21">
        <v>44205</v>
      </c>
    </row>
    <row r="1838" spans="1:19">
      <c r="A1838" s="21" t="s">
        <v>22336</v>
      </c>
      <c r="B1838" s="21" t="s">
        <v>22337</v>
      </c>
      <c r="C1838" s="21" t="s">
        <v>22635</v>
      </c>
      <c r="D1838" s="21" t="s">
        <v>22339</v>
      </c>
      <c r="E1838" s="21" t="s">
        <v>18699</v>
      </c>
      <c r="F1838" s="21" t="s">
        <v>1434</v>
      </c>
      <c r="G1838" s="21" t="s">
        <v>17425</v>
      </c>
      <c r="H1838" s="98" t="str">
        <f>VLOOKUP(G1838,产品名称!$A:$B,2,0)</f>
        <v>Liquid Soap 473ml</v>
      </c>
      <c r="I1838" s="173">
        <v>64.05</v>
      </c>
      <c r="J1838" s="84">
        <v>1</v>
      </c>
      <c r="K1838" s="81">
        <v>0.2</v>
      </c>
      <c r="L1838" s="176">
        <v>12.81</v>
      </c>
      <c r="M1838" s="82"/>
      <c r="N1838" s="94">
        <v>0</v>
      </c>
      <c r="O1838" s="21" t="s">
        <v>22340</v>
      </c>
      <c r="P1838" s="21" t="s">
        <v>22636</v>
      </c>
      <c r="Q1838" s="21" t="s">
        <v>18702</v>
      </c>
      <c r="S1838" s="21">
        <v>44205</v>
      </c>
    </row>
    <row r="1839" spans="1:19">
      <c r="A1839" s="21" t="s">
        <v>22037</v>
      </c>
      <c r="B1839" s="21" t="s">
        <v>22637</v>
      </c>
      <c r="C1839" s="21" t="s">
        <v>22638</v>
      </c>
      <c r="D1839" s="21" t="s">
        <v>18863</v>
      </c>
      <c r="E1839" s="21" t="s">
        <v>18699</v>
      </c>
      <c r="F1839" s="21" t="s">
        <v>1434</v>
      </c>
      <c r="G1839" s="21" t="s">
        <v>17425</v>
      </c>
      <c r="H1839" s="98" t="str">
        <f>VLOOKUP(G1839,产品名称!$A:$B,2,0)</f>
        <v>Liquid Soap 473ml</v>
      </c>
      <c r="I1839" s="173">
        <v>100.96</v>
      </c>
      <c r="J1839" s="84">
        <v>1</v>
      </c>
      <c r="K1839" s="81">
        <v>0.2</v>
      </c>
      <c r="L1839" s="176">
        <v>20.190000000000001</v>
      </c>
      <c r="M1839" s="82"/>
      <c r="N1839" s="94">
        <v>0</v>
      </c>
      <c r="O1839" s="21" t="s">
        <v>22639</v>
      </c>
      <c r="P1839" s="21" t="s">
        <v>22639</v>
      </c>
      <c r="Q1839" s="21" t="s">
        <v>18702</v>
      </c>
      <c r="S1839" s="21">
        <v>44205</v>
      </c>
    </row>
    <row r="1840" spans="1:19">
      <c r="A1840" s="21" t="s">
        <v>22369</v>
      </c>
      <c r="B1840" s="21" t="s">
        <v>22370</v>
      </c>
      <c r="C1840" s="21" t="s">
        <v>22640</v>
      </c>
      <c r="D1840" s="21" t="s">
        <v>22372</v>
      </c>
      <c r="E1840" s="21" t="s">
        <v>18699</v>
      </c>
      <c r="F1840" s="21" t="s">
        <v>1434</v>
      </c>
      <c r="G1840" s="21" t="s">
        <v>17425</v>
      </c>
      <c r="H1840" s="98" t="str">
        <f>VLOOKUP(G1840,产品名称!$A:$B,2,0)</f>
        <v>Liquid Soap 473ml</v>
      </c>
      <c r="I1840" s="173">
        <v>62.11</v>
      </c>
      <c r="J1840" s="84">
        <v>1</v>
      </c>
      <c r="K1840" s="81">
        <v>0.2</v>
      </c>
      <c r="L1840" s="176">
        <v>12.42</v>
      </c>
      <c r="M1840" s="82"/>
      <c r="N1840" s="94">
        <v>0</v>
      </c>
      <c r="O1840" s="21" t="s">
        <v>22373</v>
      </c>
      <c r="P1840" s="21" t="s">
        <v>22641</v>
      </c>
      <c r="Q1840" s="21" t="s">
        <v>18702</v>
      </c>
      <c r="S1840" s="21">
        <v>44205</v>
      </c>
    </row>
    <row r="1841" spans="1:19">
      <c r="A1841" s="21" t="s">
        <v>22642</v>
      </c>
      <c r="B1841" s="21" t="s">
        <v>22643</v>
      </c>
      <c r="C1841" s="21" t="s">
        <v>22644</v>
      </c>
      <c r="D1841" s="21" t="s">
        <v>22645</v>
      </c>
      <c r="E1841" s="21" t="s">
        <v>18699</v>
      </c>
      <c r="F1841" s="21" t="s">
        <v>1434</v>
      </c>
      <c r="G1841" s="21" t="s">
        <v>17425</v>
      </c>
      <c r="H1841" s="98" t="str">
        <f>VLOOKUP(G1841,产品名称!$A:$B,2,0)</f>
        <v>Liquid Soap 473ml</v>
      </c>
      <c r="I1841" s="173">
        <v>62.05</v>
      </c>
      <c r="J1841" s="84">
        <v>1</v>
      </c>
      <c r="K1841" s="81">
        <v>0.2</v>
      </c>
      <c r="L1841" s="176">
        <v>12.41</v>
      </c>
      <c r="M1841" s="82"/>
      <c r="N1841" s="94">
        <v>0</v>
      </c>
      <c r="O1841" s="21" t="s">
        <v>22646</v>
      </c>
      <c r="P1841" s="21" t="s">
        <v>22647</v>
      </c>
      <c r="Q1841" s="21" t="s">
        <v>18702</v>
      </c>
      <c r="S1841" s="21">
        <v>44205</v>
      </c>
    </row>
    <row r="1842" spans="1:19">
      <c r="A1842" s="21" t="s">
        <v>22648</v>
      </c>
      <c r="B1842" s="21" t="s">
        <v>22649</v>
      </c>
      <c r="C1842" s="21" t="s">
        <v>22650</v>
      </c>
      <c r="D1842" s="21" t="s">
        <v>22651</v>
      </c>
      <c r="E1842" s="21" t="s">
        <v>18699</v>
      </c>
      <c r="F1842" s="21" t="s">
        <v>1434</v>
      </c>
      <c r="G1842" s="21" t="s">
        <v>17425</v>
      </c>
      <c r="H1842" s="98" t="str">
        <f>VLOOKUP(G1842,产品名称!$A:$B,2,0)</f>
        <v>Liquid Soap 473ml</v>
      </c>
      <c r="I1842" s="173">
        <v>105.57</v>
      </c>
      <c r="J1842" s="84">
        <v>1</v>
      </c>
      <c r="K1842" s="81">
        <v>0.2</v>
      </c>
      <c r="L1842" s="176">
        <v>21.11</v>
      </c>
      <c r="M1842" s="82"/>
      <c r="N1842" s="94">
        <v>0</v>
      </c>
      <c r="O1842" s="21" t="s">
        <v>22652</v>
      </c>
      <c r="P1842" s="21" t="s">
        <v>22652</v>
      </c>
      <c r="Q1842" s="21" t="s">
        <v>18702</v>
      </c>
      <c r="S1842" s="21">
        <v>44205</v>
      </c>
    </row>
    <row r="1843" spans="1:19">
      <c r="A1843" s="21" t="s">
        <v>22417</v>
      </c>
      <c r="B1843" s="21" t="s">
        <v>22418</v>
      </c>
      <c r="C1843" s="21" t="s">
        <v>22653</v>
      </c>
      <c r="D1843" s="21" t="s">
        <v>22420</v>
      </c>
      <c r="E1843" s="21" t="s">
        <v>18699</v>
      </c>
      <c r="F1843" s="21" t="s">
        <v>1434</v>
      </c>
      <c r="G1843" s="21" t="s">
        <v>17425</v>
      </c>
      <c r="H1843" s="98" t="str">
        <f>VLOOKUP(G1843,产品名称!$A:$B,2,0)</f>
        <v>Liquid Soap 473ml</v>
      </c>
      <c r="I1843" s="173">
        <v>60.72</v>
      </c>
      <c r="J1843" s="84">
        <v>1</v>
      </c>
      <c r="K1843" s="81">
        <v>0.2</v>
      </c>
      <c r="L1843" s="176">
        <v>12.14</v>
      </c>
      <c r="M1843" s="82"/>
      <c r="N1843" s="94">
        <v>0</v>
      </c>
      <c r="O1843" s="21" t="s">
        <v>22421</v>
      </c>
      <c r="P1843" s="21" t="s">
        <v>22654</v>
      </c>
      <c r="Q1843" s="21" t="s">
        <v>18702</v>
      </c>
      <c r="S1843" s="21">
        <v>44205</v>
      </c>
    </row>
    <row r="1844" spans="1:19">
      <c r="A1844" s="21" t="s">
        <v>22655</v>
      </c>
      <c r="B1844" s="21" t="s">
        <v>22656</v>
      </c>
      <c r="C1844" s="21" t="s">
        <v>22657</v>
      </c>
      <c r="D1844" s="21" t="s">
        <v>22658</v>
      </c>
      <c r="E1844" s="21" t="s">
        <v>18699</v>
      </c>
      <c r="F1844" s="21" t="s">
        <v>1434</v>
      </c>
      <c r="G1844" s="21" t="s">
        <v>17425</v>
      </c>
      <c r="H1844" s="98" t="str">
        <f>VLOOKUP(G1844,产品名称!$A:$B,2,0)</f>
        <v>Liquid Soap 473ml</v>
      </c>
      <c r="I1844" s="173">
        <v>60.71</v>
      </c>
      <c r="J1844" s="84">
        <v>1</v>
      </c>
      <c r="K1844" s="81">
        <v>0.2</v>
      </c>
      <c r="L1844" s="176">
        <v>12.14</v>
      </c>
      <c r="M1844" s="82"/>
      <c r="N1844" s="94">
        <v>0</v>
      </c>
      <c r="O1844" s="21" t="s">
        <v>22659</v>
      </c>
      <c r="P1844" s="21" t="s">
        <v>22660</v>
      </c>
      <c r="Q1844" s="21" t="s">
        <v>18702</v>
      </c>
      <c r="S1844" s="21">
        <v>44205</v>
      </c>
    </row>
    <row r="1845" spans="1:19">
      <c r="A1845" s="21" t="s">
        <v>22425</v>
      </c>
      <c r="B1845" s="21" t="s">
        <v>22426</v>
      </c>
      <c r="C1845" s="21" t="s">
        <v>22661</v>
      </c>
      <c r="D1845" s="21" t="s">
        <v>22428</v>
      </c>
      <c r="E1845" s="21" t="s">
        <v>18699</v>
      </c>
      <c r="F1845" s="21" t="s">
        <v>1434</v>
      </c>
      <c r="G1845" s="21" t="s">
        <v>17425</v>
      </c>
      <c r="H1845" s="98" t="str">
        <f>VLOOKUP(G1845,产品名称!$A:$B,2,0)</f>
        <v>Liquid Soap 473ml</v>
      </c>
      <c r="I1845" s="173">
        <v>65.23</v>
      </c>
      <c r="J1845" s="84">
        <v>1</v>
      </c>
      <c r="K1845" s="81">
        <v>0.2</v>
      </c>
      <c r="L1845" s="176">
        <v>13.05</v>
      </c>
      <c r="M1845" s="82"/>
      <c r="N1845" s="94">
        <v>0</v>
      </c>
      <c r="O1845" s="21" t="s">
        <v>22429</v>
      </c>
      <c r="P1845" s="21" t="s">
        <v>22662</v>
      </c>
      <c r="Q1845" s="21" t="s">
        <v>18702</v>
      </c>
      <c r="S1845" s="21">
        <v>44205</v>
      </c>
    </row>
    <row r="1846" spans="1:19">
      <c r="A1846" s="21" t="s">
        <v>22663</v>
      </c>
      <c r="B1846" s="21" t="s">
        <v>22664</v>
      </c>
      <c r="C1846" s="21" t="s">
        <v>22665</v>
      </c>
      <c r="D1846" s="21" t="s">
        <v>22666</v>
      </c>
      <c r="E1846" s="21" t="s">
        <v>18699</v>
      </c>
      <c r="F1846" s="21" t="s">
        <v>1434</v>
      </c>
      <c r="G1846" s="21" t="s">
        <v>17425</v>
      </c>
      <c r="H1846" s="98" t="str">
        <f>VLOOKUP(G1846,产品名称!$A:$B,2,0)</f>
        <v>Liquid Soap 473ml</v>
      </c>
      <c r="I1846" s="173">
        <v>65.489999999999995</v>
      </c>
      <c r="J1846" s="84">
        <v>1</v>
      </c>
      <c r="K1846" s="81">
        <v>0.2</v>
      </c>
      <c r="L1846" s="176">
        <v>13.1</v>
      </c>
      <c r="M1846" s="82"/>
      <c r="N1846" s="94">
        <v>0</v>
      </c>
      <c r="O1846" s="21" t="s">
        <v>22667</v>
      </c>
      <c r="P1846" s="21" t="s">
        <v>22668</v>
      </c>
      <c r="Q1846" s="21" t="s">
        <v>18702</v>
      </c>
      <c r="S1846" s="21">
        <v>44205</v>
      </c>
    </row>
    <row r="1847" spans="1:19">
      <c r="A1847" s="21" t="s">
        <v>22669</v>
      </c>
      <c r="B1847" s="21" t="s">
        <v>21814</v>
      </c>
      <c r="C1847" s="21" t="s">
        <v>22670</v>
      </c>
      <c r="D1847" s="21" t="s">
        <v>22671</v>
      </c>
      <c r="E1847" s="21" t="s">
        <v>18699</v>
      </c>
      <c r="F1847" s="21" t="s">
        <v>1434</v>
      </c>
      <c r="G1847" s="21" t="s">
        <v>17425</v>
      </c>
      <c r="H1847" s="98" t="str">
        <f>VLOOKUP(G1847,产品名称!$A:$B,2,0)</f>
        <v>Liquid Soap 473ml</v>
      </c>
      <c r="I1847" s="173">
        <v>100.96</v>
      </c>
      <c r="J1847" s="84">
        <v>1</v>
      </c>
      <c r="K1847" s="81">
        <v>0.2</v>
      </c>
      <c r="L1847" s="176">
        <v>20.190000000000001</v>
      </c>
      <c r="M1847" s="82"/>
      <c r="N1847" s="94">
        <v>0</v>
      </c>
      <c r="O1847" s="21" t="s">
        <v>22672</v>
      </c>
      <c r="P1847" s="21" t="s">
        <v>22672</v>
      </c>
      <c r="Q1847" s="21" t="s">
        <v>18702</v>
      </c>
      <c r="S1847" s="21">
        <v>44205</v>
      </c>
    </row>
    <row r="1848" spans="1:19">
      <c r="A1848" s="21" t="s">
        <v>22556</v>
      </c>
      <c r="B1848" s="21" t="s">
        <v>22557</v>
      </c>
      <c r="C1848" s="21" t="s">
        <v>22673</v>
      </c>
      <c r="D1848" s="21" t="s">
        <v>22559</v>
      </c>
      <c r="E1848" s="21" t="s">
        <v>18699</v>
      </c>
      <c r="F1848" s="21" t="s">
        <v>1434</v>
      </c>
      <c r="G1848" s="21" t="s">
        <v>17425</v>
      </c>
      <c r="H1848" s="98" t="str">
        <f>VLOOKUP(G1848,产品名称!$A:$B,2,0)</f>
        <v>Liquid Soap 473ml</v>
      </c>
      <c r="I1848" s="173">
        <v>60.72</v>
      </c>
      <c r="J1848" s="84">
        <v>1</v>
      </c>
      <c r="K1848" s="81">
        <v>0.2</v>
      </c>
      <c r="L1848" s="176">
        <v>12.14</v>
      </c>
      <c r="M1848" s="82"/>
      <c r="N1848" s="94">
        <v>0</v>
      </c>
      <c r="O1848" s="21" t="s">
        <v>22560</v>
      </c>
      <c r="P1848" s="21" t="s">
        <v>22674</v>
      </c>
      <c r="Q1848" s="21" t="s">
        <v>18702</v>
      </c>
      <c r="S1848" s="21">
        <v>44205</v>
      </c>
    </row>
    <row r="1849" spans="1:19">
      <c r="A1849" s="21" t="s">
        <v>22381</v>
      </c>
      <c r="B1849" s="21" t="s">
        <v>22382</v>
      </c>
      <c r="C1849" s="21" t="s">
        <v>22675</v>
      </c>
      <c r="D1849" s="21" t="s">
        <v>22384</v>
      </c>
      <c r="E1849" s="21" t="s">
        <v>18699</v>
      </c>
      <c r="F1849" s="21" t="s">
        <v>1434</v>
      </c>
      <c r="G1849" s="21" t="s">
        <v>17425</v>
      </c>
      <c r="H1849" s="98" t="str">
        <f>VLOOKUP(G1849,产品名称!$A:$B,2,0)</f>
        <v>Liquid Soap 473ml</v>
      </c>
      <c r="I1849" s="173">
        <v>62.62</v>
      </c>
      <c r="J1849" s="84">
        <v>1</v>
      </c>
      <c r="K1849" s="81">
        <v>0.2</v>
      </c>
      <c r="L1849" s="176">
        <v>12.52</v>
      </c>
      <c r="M1849" s="82"/>
      <c r="N1849" s="94">
        <v>0</v>
      </c>
      <c r="O1849" s="21" t="s">
        <v>22385</v>
      </c>
      <c r="P1849" s="21" t="s">
        <v>22676</v>
      </c>
      <c r="Q1849" s="21" t="s">
        <v>18702</v>
      </c>
      <c r="S1849" s="21">
        <v>44205</v>
      </c>
    </row>
    <row r="1850" spans="1:19">
      <c r="A1850" s="21" t="s">
        <v>22655</v>
      </c>
      <c r="B1850" s="21" t="s">
        <v>22656</v>
      </c>
      <c r="C1850" s="21" t="s">
        <v>22677</v>
      </c>
      <c r="D1850" s="21" t="s">
        <v>22658</v>
      </c>
      <c r="E1850" s="21" t="s">
        <v>18699</v>
      </c>
      <c r="F1850" s="21" t="s">
        <v>1434</v>
      </c>
      <c r="G1850" s="21" t="s">
        <v>17425</v>
      </c>
      <c r="H1850" s="98" t="str">
        <f>VLOOKUP(G1850,产品名称!$A:$B,2,0)</f>
        <v>Liquid Soap 473ml</v>
      </c>
      <c r="I1850" s="173">
        <v>60.72</v>
      </c>
      <c r="J1850" s="84">
        <v>1</v>
      </c>
      <c r="K1850" s="81">
        <v>0.2</v>
      </c>
      <c r="L1850" s="176">
        <v>12.14</v>
      </c>
      <c r="M1850" s="82"/>
      <c r="N1850" s="94">
        <v>0</v>
      </c>
      <c r="O1850" s="21" t="s">
        <v>22659</v>
      </c>
      <c r="P1850" s="21" t="s">
        <v>22678</v>
      </c>
      <c r="Q1850" s="21" t="s">
        <v>18702</v>
      </c>
      <c r="S1850" s="21">
        <v>44205</v>
      </c>
    </row>
    <row r="1851" spans="1:19">
      <c r="A1851" s="21" t="s">
        <v>22574</v>
      </c>
      <c r="B1851" s="21" t="s">
        <v>22575</v>
      </c>
      <c r="C1851" s="21" t="s">
        <v>22679</v>
      </c>
      <c r="D1851" s="21" t="s">
        <v>22577</v>
      </c>
      <c r="E1851" s="21" t="s">
        <v>18699</v>
      </c>
      <c r="F1851" s="21" t="s">
        <v>1434</v>
      </c>
      <c r="G1851" s="21" t="s">
        <v>17425</v>
      </c>
      <c r="H1851" s="98" t="str">
        <f>VLOOKUP(G1851,产品名称!$A:$B,2,0)</f>
        <v>Liquid Soap 473ml</v>
      </c>
      <c r="I1851" s="173">
        <v>61.86</v>
      </c>
      <c r="J1851" s="84">
        <v>1</v>
      </c>
      <c r="K1851" s="81">
        <v>0.2</v>
      </c>
      <c r="L1851" s="176">
        <v>12.37</v>
      </c>
      <c r="M1851" s="82"/>
      <c r="N1851" s="94">
        <v>0</v>
      </c>
      <c r="O1851" s="21" t="s">
        <v>22578</v>
      </c>
      <c r="P1851" s="21" t="s">
        <v>22680</v>
      </c>
      <c r="Q1851" s="21" t="s">
        <v>18702</v>
      </c>
      <c r="S1851" s="21">
        <v>44205</v>
      </c>
    </row>
    <row r="1852" spans="1:19">
      <c r="A1852" s="21" t="s">
        <v>22562</v>
      </c>
      <c r="B1852" s="21" t="s">
        <v>22563</v>
      </c>
      <c r="C1852" s="21" t="s">
        <v>22681</v>
      </c>
      <c r="D1852" s="21" t="s">
        <v>22565</v>
      </c>
      <c r="E1852" s="21" t="s">
        <v>18699</v>
      </c>
      <c r="F1852" s="21" t="s">
        <v>1434</v>
      </c>
      <c r="G1852" s="21" t="s">
        <v>17425</v>
      </c>
      <c r="H1852" s="98" t="str">
        <f>VLOOKUP(G1852,产品名称!$A:$B,2,0)</f>
        <v>Liquid Soap 473ml</v>
      </c>
      <c r="I1852" s="173">
        <v>60.72</v>
      </c>
      <c r="J1852" s="84">
        <v>1</v>
      </c>
      <c r="K1852" s="81">
        <v>0.2</v>
      </c>
      <c r="L1852" s="176">
        <v>12.14</v>
      </c>
      <c r="M1852" s="82"/>
      <c r="N1852" s="94">
        <v>0</v>
      </c>
      <c r="O1852" s="21" t="s">
        <v>22566</v>
      </c>
      <c r="P1852" s="21" t="s">
        <v>22682</v>
      </c>
      <c r="Q1852" s="21" t="s">
        <v>18702</v>
      </c>
      <c r="S1852" s="21">
        <v>44205</v>
      </c>
    </row>
    <row r="1853" spans="1:19">
      <c r="A1853" s="21" t="s">
        <v>22683</v>
      </c>
      <c r="B1853" s="21" t="s">
        <v>22684</v>
      </c>
      <c r="C1853" s="21" t="s">
        <v>22685</v>
      </c>
      <c r="D1853" s="21" t="s">
        <v>22686</v>
      </c>
      <c r="E1853" s="21" t="s">
        <v>18699</v>
      </c>
      <c r="F1853" s="21" t="s">
        <v>1434</v>
      </c>
      <c r="G1853" s="21" t="s">
        <v>17425</v>
      </c>
      <c r="H1853" s="98" t="str">
        <f>VLOOKUP(G1853,产品名称!$A:$B,2,0)</f>
        <v>Liquid Soap 473ml</v>
      </c>
      <c r="I1853" s="173">
        <v>105.24</v>
      </c>
      <c r="J1853" s="84">
        <v>1</v>
      </c>
      <c r="K1853" s="81">
        <v>0.2</v>
      </c>
      <c r="L1853" s="176">
        <v>21.05</v>
      </c>
      <c r="M1853" s="82"/>
      <c r="N1853" s="94">
        <v>0</v>
      </c>
      <c r="O1853" s="21" t="s">
        <v>22687</v>
      </c>
      <c r="P1853" s="21" t="s">
        <v>22687</v>
      </c>
      <c r="Q1853" s="21" t="s">
        <v>18702</v>
      </c>
      <c r="S1853" s="21">
        <v>44205</v>
      </c>
    </row>
    <row r="1854" spans="1:19">
      <c r="A1854" s="21" t="s">
        <v>22369</v>
      </c>
      <c r="B1854" s="21" t="s">
        <v>22370</v>
      </c>
      <c r="C1854" s="21" t="s">
        <v>22688</v>
      </c>
      <c r="D1854" s="21" t="s">
        <v>22372</v>
      </c>
      <c r="E1854" s="21" t="s">
        <v>18699</v>
      </c>
      <c r="F1854" s="21" t="s">
        <v>1434</v>
      </c>
      <c r="G1854" s="21" t="s">
        <v>17425</v>
      </c>
      <c r="H1854" s="98" t="str">
        <f>VLOOKUP(G1854,产品名称!$A:$B,2,0)</f>
        <v>Liquid Soap 473ml</v>
      </c>
      <c r="I1854" s="173">
        <v>62.11</v>
      </c>
      <c r="J1854" s="84">
        <v>1</v>
      </c>
      <c r="K1854" s="81">
        <v>0.2</v>
      </c>
      <c r="L1854" s="176">
        <v>12.42</v>
      </c>
      <c r="M1854" s="82"/>
      <c r="N1854" s="94">
        <v>0</v>
      </c>
      <c r="O1854" s="21" t="s">
        <v>22373</v>
      </c>
      <c r="P1854" s="21" t="s">
        <v>22689</v>
      </c>
      <c r="Q1854" s="21" t="s">
        <v>18702</v>
      </c>
      <c r="S1854" s="21">
        <v>44205</v>
      </c>
    </row>
    <row r="1855" spans="1:19">
      <c r="A1855" s="21" t="s">
        <v>22568</v>
      </c>
      <c r="B1855" s="21" t="s">
        <v>22569</v>
      </c>
      <c r="C1855" s="21" t="s">
        <v>22690</v>
      </c>
      <c r="D1855" s="21" t="s">
        <v>22571</v>
      </c>
      <c r="E1855" s="21" t="s">
        <v>18699</v>
      </c>
      <c r="F1855" s="21" t="s">
        <v>1434</v>
      </c>
      <c r="G1855" s="21" t="s">
        <v>17425</v>
      </c>
      <c r="H1855" s="98" t="str">
        <f>VLOOKUP(G1855,产品名称!$A:$B,2,0)</f>
        <v>Liquid Soap 473ml</v>
      </c>
      <c r="I1855" s="173">
        <v>65.349999999999994</v>
      </c>
      <c r="J1855" s="84">
        <v>1</v>
      </c>
      <c r="K1855" s="81">
        <v>0.2</v>
      </c>
      <c r="L1855" s="176">
        <v>13.07</v>
      </c>
      <c r="M1855" s="82"/>
      <c r="N1855" s="94">
        <v>0</v>
      </c>
      <c r="O1855" s="21" t="s">
        <v>22572</v>
      </c>
      <c r="P1855" s="21" t="s">
        <v>22691</v>
      </c>
      <c r="Q1855" s="21" t="s">
        <v>18702</v>
      </c>
      <c r="S1855" s="21">
        <v>44205</v>
      </c>
    </row>
    <row r="1856" spans="1:19">
      <c r="A1856" s="21" t="s">
        <v>22417</v>
      </c>
      <c r="B1856" s="21" t="s">
        <v>22692</v>
      </c>
      <c r="C1856" s="21" t="s">
        <v>22693</v>
      </c>
      <c r="D1856" s="21" t="s">
        <v>22420</v>
      </c>
      <c r="E1856" s="21" t="s">
        <v>18699</v>
      </c>
      <c r="F1856" s="21" t="s">
        <v>1434</v>
      </c>
      <c r="G1856" s="21" t="s">
        <v>17425</v>
      </c>
      <c r="H1856" s="98" t="str">
        <f>VLOOKUP(G1856,产品名称!$A:$B,2,0)</f>
        <v>Liquid Soap 473ml</v>
      </c>
      <c r="I1856" s="173">
        <v>60.71</v>
      </c>
      <c r="J1856" s="84">
        <v>1</v>
      </c>
      <c r="K1856" s="81">
        <v>0.2</v>
      </c>
      <c r="L1856" s="176">
        <v>12.14</v>
      </c>
      <c r="M1856" s="82"/>
      <c r="N1856" s="94">
        <v>0</v>
      </c>
      <c r="O1856" s="21" t="s">
        <v>22421</v>
      </c>
      <c r="P1856" s="21" t="s">
        <v>22694</v>
      </c>
      <c r="Q1856" s="21" t="s">
        <v>18702</v>
      </c>
      <c r="S1856" s="21">
        <v>44205</v>
      </c>
    </row>
    <row r="1857" spans="1:19">
      <c r="A1857" s="21" t="s">
        <v>22655</v>
      </c>
      <c r="B1857" s="21" t="s">
        <v>22656</v>
      </c>
      <c r="C1857" s="21" t="s">
        <v>22695</v>
      </c>
      <c r="D1857" s="21" t="s">
        <v>22658</v>
      </c>
      <c r="E1857" s="21" t="s">
        <v>18699</v>
      </c>
      <c r="F1857" s="21" t="s">
        <v>1434</v>
      </c>
      <c r="G1857" s="21" t="s">
        <v>17425</v>
      </c>
      <c r="H1857" s="98" t="str">
        <f>VLOOKUP(G1857,产品名称!$A:$B,2,0)</f>
        <v>Liquid Soap 473ml</v>
      </c>
      <c r="I1857" s="173">
        <v>60.72</v>
      </c>
      <c r="J1857" s="84">
        <v>1</v>
      </c>
      <c r="K1857" s="81">
        <v>0.2</v>
      </c>
      <c r="L1857" s="176">
        <v>12.14</v>
      </c>
      <c r="M1857" s="82"/>
      <c r="N1857" s="94">
        <v>0</v>
      </c>
      <c r="O1857" s="21" t="s">
        <v>22659</v>
      </c>
      <c r="P1857" s="21" t="s">
        <v>22696</v>
      </c>
      <c r="Q1857" s="21" t="s">
        <v>18702</v>
      </c>
      <c r="S1857" s="21">
        <v>44205</v>
      </c>
    </row>
    <row r="1858" spans="1:19">
      <c r="A1858" s="21" t="s">
        <v>22425</v>
      </c>
      <c r="B1858" s="21" t="s">
        <v>22426</v>
      </c>
      <c r="C1858" s="21" t="s">
        <v>22697</v>
      </c>
      <c r="D1858" s="21" t="s">
        <v>22428</v>
      </c>
      <c r="E1858" s="21" t="s">
        <v>18699</v>
      </c>
      <c r="F1858" s="21" t="s">
        <v>1434</v>
      </c>
      <c r="G1858" s="21" t="s">
        <v>17425</v>
      </c>
      <c r="H1858" s="98" t="str">
        <f>VLOOKUP(G1858,产品名称!$A:$B,2,0)</f>
        <v>Liquid Soap 473ml</v>
      </c>
      <c r="I1858" s="173">
        <v>65.23</v>
      </c>
      <c r="J1858" s="84">
        <v>1</v>
      </c>
      <c r="K1858" s="81">
        <v>0.2</v>
      </c>
      <c r="L1858" s="176">
        <v>13.05</v>
      </c>
      <c r="M1858" s="82"/>
      <c r="N1858" s="94">
        <v>0</v>
      </c>
      <c r="O1858" s="21" t="s">
        <v>22429</v>
      </c>
      <c r="P1858" s="21" t="s">
        <v>22698</v>
      </c>
      <c r="Q1858" s="21" t="s">
        <v>18702</v>
      </c>
      <c r="S1858" s="21">
        <v>44205</v>
      </c>
    </row>
    <row r="1859" spans="1:19">
      <c r="A1859" s="21" t="s">
        <v>22589</v>
      </c>
      <c r="B1859" s="21" t="s">
        <v>22590</v>
      </c>
      <c r="C1859" s="21" t="s">
        <v>22699</v>
      </c>
      <c r="D1859" s="21" t="s">
        <v>22592</v>
      </c>
      <c r="E1859" s="21" t="s">
        <v>1365</v>
      </c>
      <c r="F1859" s="21" t="s">
        <v>1434</v>
      </c>
      <c r="G1859" s="21" t="s">
        <v>17425</v>
      </c>
      <c r="H1859" s="98" t="str">
        <f>VLOOKUP(G1859,产品名称!$A:$B,2,0)</f>
        <v>Liquid Soap 473ml</v>
      </c>
      <c r="I1859" s="173">
        <v>60.72</v>
      </c>
      <c r="J1859" s="84">
        <v>1</v>
      </c>
      <c r="K1859" s="81">
        <v>4.2000000000000003E-2</v>
      </c>
      <c r="L1859" s="176">
        <v>2.5499999999999998</v>
      </c>
      <c r="M1859" s="82"/>
      <c r="N1859" s="94">
        <v>0</v>
      </c>
      <c r="O1859" s="21" t="s">
        <v>22593</v>
      </c>
      <c r="P1859" s="21" t="s">
        <v>22700</v>
      </c>
      <c r="Q1859" s="21" t="s">
        <v>711</v>
      </c>
      <c r="S1859" s="21">
        <v>44205</v>
      </c>
    </row>
    <row r="1860" spans="1:19">
      <c r="A1860" s="21" t="s">
        <v>22642</v>
      </c>
      <c r="B1860" s="21" t="s">
        <v>22643</v>
      </c>
      <c r="C1860" s="21" t="s">
        <v>22701</v>
      </c>
      <c r="D1860" s="21" t="s">
        <v>22645</v>
      </c>
      <c r="E1860" s="21" t="s">
        <v>18699</v>
      </c>
      <c r="F1860" s="21" t="s">
        <v>1434</v>
      </c>
      <c r="G1860" s="21" t="s">
        <v>17425</v>
      </c>
      <c r="H1860" s="98" t="str">
        <f>VLOOKUP(G1860,产品名称!$A:$B,2,0)</f>
        <v>Liquid Soap 473ml</v>
      </c>
      <c r="I1860" s="173">
        <v>124.11</v>
      </c>
      <c r="J1860" s="84">
        <v>2</v>
      </c>
      <c r="K1860" s="81">
        <v>0.2</v>
      </c>
      <c r="L1860" s="176">
        <v>24.82</v>
      </c>
      <c r="M1860" s="82"/>
      <c r="N1860" s="94">
        <v>0</v>
      </c>
      <c r="O1860" s="21" t="s">
        <v>22646</v>
      </c>
      <c r="P1860" s="21" t="s">
        <v>22702</v>
      </c>
      <c r="Q1860" s="21" t="s">
        <v>18702</v>
      </c>
      <c r="S1860" s="21">
        <v>44205</v>
      </c>
    </row>
    <row r="1861" spans="1:19">
      <c r="A1861" s="21" t="s">
        <v>22703</v>
      </c>
      <c r="B1861" s="21" t="s">
        <v>22704</v>
      </c>
      <c r="C1861" s="21" t="s">
        <v>22705</v>
      </c>
      <c r="D1861" s="21" t="s">
        <v>22706</v>
      </c>
      <c r="E1861" s="21" t="s">
        <v>1365</v>
      </c>
      <c r="F1861" s="21" t="s">
        <v>1438</v>
      </c>
      <c r="G1861" s="21" t="s">
        <v>210</v>
      </c>
      <c r="H1861" s="98" t="str">
        <f>VLOOKUP(G1861,产品名称!$A:$B,2,0)</f>
        <v>Lip Balm -- Lemon Lime</v>
      </c>
      <c r="I1861" s="173">
        <v>39</v>
      </c>
      <c r="J1861" s="84">
        <v>1</v>
      </c>
      <c r="K1861" s="81">
        <v>4.2000000000000003E-2</v>
      </c>
      <c r="L1861" s="176">
        <v>1.64</v>
      </c>
      <c r="M1861" s="82"/>
      <c r="N1861" s="94">
        <v>0</v>
      </c>
      <c r="O1861" s="21" t="s">
        <v>22707</v>
      </c>
      <c r="P1861" s="21" t="s">
        <v>22707</v>
      </c>
      <c r="Q1861" s="21" t="s">
        <v>1368</v>
      </c>
      <c r="S1861" s="21">
        <v>44204</v>
      </c>
    </row>
    <row r="1862" spans="1:19">
      <c r="A1862" s="21" t="s">
        <v>22708</v>
      </c>
      <c r="B1862" s="21" t="s">
        <v>22709</v>
      </c>
      <c r="C1862" s="21" t="s">
        <v>22710</v>
      </c>
      <c r="D1862" s="21" t="s">
        <v>22711</v>
      </c>
      <c r="E1862" s="21" t="s">
        <v>18699</v>
      </c>
      <c r="F1862" s="21" t="s">
        <v>4797</v>
      </c>
      <c r="G1862" s="21" t="s">
        <v>17427</v>
      </c>
      <c r="H1862" s="98" t="str">
        <f>VLOOKUP(G1862,产品名称!$A:$B,2,0)</f>
        <v>Liquid Soap Lavender 473ml</v>
      </c>
      <c r="I1862" s="173">
        <v>60.71</v>
      </c>
      <c r="J1862" s="84">
        <v>1</v>
      </c>
      <c r="K1862" s="81">
        <v>1.4999999999999999E-2</v>
      </c>
      <c r="L1862" s="176">
        <v>0.91</v>
      </c>
      <c r="M1862" s="82"/>
      <c r="N1862" s="94">
        <v>0</v>
      </c>
      <c r="O1862" s="21" t="s">
        <v>22712</v>
      </c>
      <c r="P1862" s="21" t="s">
        <v>22713</v>
      </c>
      <c r="Q1862" s="21" t="s">
        <v>18702</v>
      </c>
      <c r="S1862" s="21">
        <v>44204</v>
      </c>
    </row>
    <row r="1863" spans="1:19">
      <c r="A1863" s="21" t="s">
        <v>22708</v>
      </c>
      <c r="B1863" s="21" t="s">
        <v>22709</v>
      </c>
      <c r="C1863" s="21" t="s">
        <v>22714</v>
      </c>
      <c r="D1863" s="21" t="s">
        <v>22711</v>
      </c>
      <c r="E1863" s="21" t="s">
        <v>18699</v>
      </c>
      <c r="F1863" s="21" t="s">
        <v>1434</v>
      </c>
      <c r="G1863" s="21" t="s">
        <v>17425</v>
      </c>
      <c r="H1863" s="98" t="str">
        <f>VLOOKUP(G1863,产品名称!$A:$B,2,0)</f>
        <v>Liquid Soap 473ml</v>
      </c>
      <c r="I1863" s="173">
        <v>60.72</v>
      </c>
      <c r="J1863" s="84">
        <v>1</v>
      </c>
      <c r="K1863" s="81">
        <v>0.2</v>
      </c>
      <c r="L1863" s="176">
        <v>12.14</v>
      </c>
      <c r="M1863" s="82"/>
      <c r="N1863" s="94">
        <v>0</v>
      </c>
      <c r="O1863" s="21" t="s">
        <v>22712</v>
      </c>
      <c r="P1863" s="21" t="s">
        <v>22715</v>
      </c>
      <c r="Q1863" s="21" t="s">
        <v>18702</v>
      </c>
      <c r="S1863" s="21">
        <v>44204</v>
      </c>
    </row>
    <row r="1864" spans="1:19">
      <c r="A1864" s="21" t="s">
        <v>22708</v>
      </c>
      <c r="B1864" s="21" t="s">
        <v>22709</v>
      </c>
      <c r="C1864" s="21" t="s">
        <v>22716</v>
      </c>
      <c r="D1864" s="21" t="s">
        <v>22711</v>
      </c>
      <c r="E1864" s="21" t="s">
        <v>18699</v>
      </c>
      <c r="F1864" s="21" t="s">
        <v>4848</v>
      </c>
      <c r="G1864" s="21" t="s">
        <v>17432</v>
      </c>
      <c r="H1864" s="98" t="str">
        <f>VLOOKUP(G1864,产品名称!$A:$B,2,0)</f>
        <v>Liquid Soap Citrus 473ml</v>
      </c>
      <c r="I1864" s="173">
        <v>60.72</v>
      </c>
      <c r="J1864" s="84">
        <v>1</v>
      </c>
      <c r="K1864" s="81">
        <v>1.4999999999999999E-2</v>
      </c>
      <c r="L1864" s="176">
        <v>0.91</v>
      </c>
      <c r="M1864" s="82"/>
      <c r="N1864" s="94">
        <v>0</v>
      </c>
      <c r="O1864" s="21" t="s">
        <v>22712</v>
      </c>
      <c r="P1864" s="21" t="s">
        <v>22717</v>
      </c>
      <c r="Q1864" s="21" t="s">
        <v>18702</v>
      </c>
      <c r="S1864" s="21">
        <v>44204</v>
      </c>
    </row>
    <row r="1865" spans="1:19">
      <c r="A1865" s="21" t="s">
        <v>22718</v>
      </c>
      <c r="B1865" s="21" t="s">
        <v>22719</v>
      </c>
      <c r="C1865" s="21" t="s">
        <v>22720</v>
      </c>
      <c r="D1865" s="21" t="s">
        <v>22721</v>
      </c>
      <c r="E1865" s="21" t="s">
        <v>18699</v>
      </c>
      <c r="F1865" s="21" t="s">
        <v>1434</v>
      </c>
      <c r="G1865" s="21" t="s">
        <v>17425</v>
      </c>
      <c r="H1865" s="98" t="str">
        <f>VLOOKUP(G1865,产品名称!$A:$B,2,0)</f>
        <v>Liquid Soap 473ml</v>
      </c>
      <c r="I1865" s="173">
        <v>101.62</v>
      </c>
      <c r="J1865" s="84">
        <v>1</v>
      </c>
      <c r="K1865" s="81">
        <v>0.2</v>
      </c>
      <c r="L1865" s="176">
        <v>20.32</v>
      </c>
      <c r="M1865" s="82"/>
      <c r="N1865" s="94">
        <v>0</v>
      </c>
      <c r="O1865" s="21" t="s">
        <v>22722</v>
      </c>
      <c r="P1865" s="21" t="s">
        <v>22722</v>
      </c>
      <c r="Q1865" s="21" t="s">
        <v>18702</v>
      </c>
      <c r="S1865" s="21">
        <v>44202</v>
      </c>
    </row>
    <row r="1866" spans="1:19">
      <c r="A1866" s="21" t="s">
        <v>22723</v>
      </c>
      <c r="B1866" s="21" t="s">
        <v>22724</v>
      </c>
      <c r="C1866" s="21" t="s">
        <v>22725</v>
      </c>
      <c r="D1866" s="21" t="s">
        <v>22726</v>
      </c>
      <c r="E1866" s="21" t="s">
        <v>18699</v>
      </c>
      <c r="F1866" s="21" t="s">
        <v>1435</v>
      </c>
      <c r="G1866" s="21" t="s">
        <v>211</v>
      </c>
      <c r="H1866" s="98" t="str">
        <f>VLOOKUP(G1866,产品名称!$A:$B,2,0)</f>
        <v>Lip Balm -- Naked</v>
      </c>
      <c r="I1866" s="173">
        <v>34.57</v>
      </c>
      <c r="J1866" s="84">
        <v>1</v>
      </c>
      <c r="K1866" s="81">
        <v>1.4999999999999999E-2</v>
      </c>
      <c r="L1866" s="176">
        <v>0.52</v>
      </c>
      <c r="M1866" s="82"/>
      <c r="N1866" s="94">
        <v>0</v>
      </c>
      <c r="O1866" s="21" t="s">
        <v>22727</v>
      </c>
      <c r="P1866" s="21" t="s">
        <v>22727</v>
      </c>
      <c r="Q1866" s="21" t="s">
        <v>18702</v>
      </c>
      <c r="S1866" s="21">
        <v>44202</v>
      </c>
    </row>
    <row r="1867" spans="1:19">
      <c r="A1867" s="21" t="s">
        <v>22728</v>
      </c>
      <c r="B1867" s="21" t="s">
        <v>22729</v>
      </c>
      <c r="C1867" s="21" t="s">
        <v>22730</v>
      </c>
      <c r="D1867" s="21" t="s">
        <v>22731</v>
      </c>
      <c r="E1867" s="21" t="s">
        <v>18699</v>
      </c>
      <c r="F1867" s="21" t="s">
        <v>1434</v>
      </c>
      <c r="G1867" s="21" t="s">
        <v>17425</v>
      </c>
      <c r="H1867" s="98" t="str">
        <f>VLOOKUP(G1867,产品名称!$A:$B,2,0)</f>
        <v>Liquid Soap 473ml</v>
      </c>
      <c r="I1867" s="173">
        <v>60.72</v>
      </c>
      <c r="J1867" s="84">
        <v>1</v>
      </c>
      <c r="K1867" s="81">
        <v>0.2</v>
      </c>
      <c r="L1867" s="176">
        <v>12.14</v>
      </c>
      <c r="M1867" s="82"/>
      <c r="N1867" s="94">
        <v>0</v>
      </c>
      <c r="O1867" s="21" t="s">
        <v>22732</v>
      </c>
      <c r="P1867" s="21" t="s">
        <v>22733</v>
      </c>
      <c r="Q1867" s="21" t="s">
        <v>18702</v>
      </c>
      <c r="S1867" s="21">
        <v>44202</v>
      </c>
    </row>
    <row r="1868" spans="1:19">
      <c r="A1868" s="21" t="s">
        <v>22728</v>
      </c>
      <c r="B1868" s="21" t="s">
        <v>22729</v>
      </c>
      <c r="C1868" s="21" t="s">
        <v>22734</v>
      </c>
      <c r="D1868" s="21" t="s">
        <v>22731</v>
      </c>
      <c r="E1868" s="21" t="s">
        <v>18699</v>
      </c>
      <c r="F1868" s="21" t="s">
        <v>1434</v>
      </c>
      <c r="G1868" s="21" t="s">
        <v>17425</v>
      </c>
      <c r="H1868" s="98" t="str">
        <f>VLOOKUP(G1868,产品名称!$A:$B,2,0)</f>
        <v>Liquid Soap 473ml</v>
      </c>
      <c r="I1868" s="173">
        <v>60.72</v>
      </c>
      <c r="J1868" s="84">
        <v>1</v>
      </c>
      <c r="K1868" s="81">
        <v>0.2</v>
      </c>
      <c r="L1868" s="176">
        <v>12.14</v>
      </c>
      <c r="M1868" s="82"/>
      <c r="N1868" s="94">
        <v>0</v>
      </c>
      <c r="O1868" s="21" t="s">
        <v>22732</v>
      </c>
      <c r="P1868" s="21" t="s">
        <v>22735</v>
      </c>
      <c r="Q1868" s="21" t="s">
        <v>18702</v>
      </c>
      <c r="S1868" s="21">
        <v>44202</v>
      </c>
    </row>
    <row r="1869" spans="1:19">
      <c r="A1869" s="21" t="s">
        <v>22736</v>
      </c>
      <c r="B1869" s="21" t="s">
        <v>22737</v>
      </c>
      <c r="C1869" s="21" t="s">
        <v>22738</v>
      </c>
      <c r="D1869" s="21" t="s">
        <v>22739</v>
      </c>
      <c r="E1869" s="21" t="s">
        <v>1365</v>
      </c>
      <c r="F1869" s="21" t="s">
        <v>3711</v>
      </c>
      <c r="G1869" s="21" t="s">
        <v>6880</v>
      </c>
      <c r="H1869" s="98" t="str">
        <f>VLOOKUP(G1869,产品名称!$A:$B,2,0)</f>
        <v>Bundle-Lip Balm*4</v>
      </c>
      <c r="I1869" s="173">
        <v>102.24</v>
      </c>
      <c r="J1869" s="84">
        <v>1</v>
      </c>
      <c r="K1869" s="81">
        <v>4.2000000000000003E-2</v>
      </c>
      <c r="L1869" s="176">
        <v>4.29</v>
      </c>
      <c r="M1869" s="82"/>
      <c r="N1869" s="94">
        <v>0</v>
      </c>
      <c r="O1869" s="21" t="s">
        <v>22740</v>
      </c>
      <c r="P1869" s="21" t="s">
        <v>22740</v>
      </c>
      <c r="Q1869" s="21" t="s">
        <v>22741</v>
      </c>
      <c r="S1869" s="21">
        <v>44202</v>
      </c>
    </row>
    <row r="1870" spans="1:19">
      <c r="A1870" s="21" t="s">
        <v>22728</v>
      </c>
      <c r="B1870" s="21" t="s">
        <v>22729</v>
      </c>
      <c r="C1870" s="21" t="s">
        <v>22742</v>
      </c>
      <c r="D1870" s="21" t="s">
        <v>22731</v>
      </c>
      <c r="E1870" s="21" t="s">
        <v>18699</v>
      </c>
      <c r="F1870" s="21" t="s">
        <v>1434</v>
      </c>
      <c r="G1870" s="21" t="s">
        <v>17425</v>
      </c>
      <c r="H1870" s="98" t="str">
        <f>VLOOKUP(G1870,产品名称!$A:$B,2,0)</f>
        <v>Liquid Soap 473ml</v>
      </c>
      <c r="I1870" s="173">
        <v>60.71</v>
      </c>
      <c r="J1870" s="84">
        <v>1</v>
      </c>
      <c r="K1870" s="81">
        <v>0.2</v>
      </c>
      <c r="L1870" s="176">
        <v>12.14</v>
      </c>
      <c r="M1870" s="82"/>
      <c r="N1870" s="94">
        <v>0</v>
      </c>
      <c r="O1870" s="21" t="s">
        <v>22732</v>
      </c>
      <c r="P1870" s="21" t="s">
        <v>22743</v>
      </c>
      <c r="Q1870" s="21" t="s">
        <v>18702</v>
      </c>
      <c r="S1870" s="21">
        <v>44202</v>
      </c>
    </row>
    <row r="1871" spans="1:19">
      <c r="A1871" s="21" t="s">
        <v>22744</v>
      </c>
      <c r="B1871" s="21" t="s">
        <v>22745</v>
      </c>
      <c r="C1871" s="21" t="s">
        <v>22746</v>
      </c>
      <c r="D1871" s="21" t="s">
        <v>22747</v>
      </c>
      <c r="E1871" s="21" t="s">
        <v>1365</v>
      </c>
      <c r="F1871" s="21" t="s">
        <v>22748</v>
      </c>
      <c r="G1871" s="21" t="s">
        <v>22749</v>
      </c>
      <c r="H1871" s="98" t="str">
        <f>VLOOKUP(G1871,产品名称!$A:$B,2,0)</f>
        <v>Lavender Bar Soap 140g</v>
      </c>
      <c r="I1871" s="173">
        <v>93.8</v>
      </c>
      <c r="J1871" s="84">
        <v>2</v>
      </c>
      <c r="K1871" s="81">
        <v>4.2000000000000003E-2</v>
      </c>
      <c r="L1871" s="176">
        <v>3.94</v>
      </c>
      <c r="M1871" s="82"/>
      <c r="N1871" s="94">
        <v>0</v>
      </c>
      <c r="O1871" s="21" t="s">
        <v>22750</v>
      </c>
      <c r="P1871" s="21" t="s">
        <v>22750</v>
      </c>
      <c r="Q1871" s="21" t="s">
        <v>711</v>
      </c>
      <c r="S1871" s="21">
        <v>44202</v>
      </c>
    </row>
    <row r="1872" spans="1:19">
      <c r="A1872" s="21" t="s">
        <v>22751</v>
      </c>
      <c r="B1872" s="21" t="s">
        <v>22752</v>
      </c>
      <c r="C1872" s="21" t="s">
        <v>22753</v>
      </c>
      <c r="D1872" s="21" t="s">
        <v>22754</v>
      </c>
      <c r="E1872" s="21" t="s">
        <v>1365</v>
      </c>
      <c r="F1872" s="21" t="s">
        <v>1438</v>
      </c>
      <c r="G1872" s="21" t="s">
        <v>210</v>
      </c>
      <c r="H1872" s="98" t="str">
        <f>VLOOKUP(G1872,产品名称!$A:$B,2,0)</f>
        <v>Lip Balm -- Lemon Lime</v>
      </c>
      <c r="I1872" s="173">
        <v>34.57</v>
      </c>
      <c r="J1872" s="84">
        <v>1</v>
      </c>
      <c r="K1872" s="81">
        <v>4.2000000000000003E-2</v>
      </c>
      <c r="L1872" s="176">
        <v>1.45</v>
      </c>
      <c r="M1872" s="82"/>
      <c r="N1872" s="94">
        <v>0</v>
      </c>
      <c r="O1872" s="21" t="s">
        <v>22755</v>
      </c>
      <c r="P1872" s="21" t="s">
        <v>22755</v>
      </c>
      <c r="Q1872" s="21" t="s">
        <v>711</v>
      </c>
      <c r="S1872" s="21">
        <v>44202</v>
      </c>
    </row>
    <row r="1873" spans="1:19">
      <c r="A1873" s="21" t="s">
        <v>22756</v>
      </c>
      <c r="B1873" s="21" t="s">
        <v>22757</v>
      </c>
      <c r="C1873" s="21" t="s">
        <v>22758</v>
      </c>
      <c r="D1873" s="21" t="s">
        <v>22759</v>
      </c>
      <c r="E1873" s="21" t="s">
        <v>1365</v>
      </c>
      <c r="F1873" s="21" t="s">
        <v>1435</v>
      </c>
      <c r="G1873" s="21" t="s">
        <v>211</v>
      </c>
      <c r="H1873" s="98" t="str">
        <f>VLOOKUP(G1873,产品名称!$A:$B,2,0)</f>
        <v>Lip Balm -- Naked</v>
      </c>
      <c r="I1873" s="173">
        <v>34.57</v>
      </c>
      <c r="J1873" s="84">
        <v>1</v>
      </c>
      <c r="K1873" s="81">
        <v>4.2000000000000003E-2</v>
      </c>
      <c r="L1873" s="176">
        <v>1.45</v>
      </c>
      <c r="M1873" s="82"/>
      <c r="N1873" s="94">
        <v>0</v>
      </c>
      <c r="O1873" s="21" t="s">
        <v>22760</v>
      </c>
      <c r="P1873" s="21" t="s">
        <v>22760</v>
      </c>
      <c r="Q1873" s="21" t="s">
        <v>1366</v>
      </c>
      <c r="S1873" s="21">
        <v>44202</v>
      </c>
    </row>
    <row r="1874" spans="1:19">
      <c r="A1874" s="21" t="s">
        <v>22761</v>
      </c>
      <c r="B1874" s="21" t="s">
        <v>22762</v>
      </c>
      <c r="C1874" s="21" t="s">
        <v>22763</v>
      </c>
      <c r="D1874" s="21" t="s">
        <v>22764</v>
      </c>
      <c r="E1874" s="21" t="s">
        <v>1365</v>
      </c>
      <c r="F1874" s="21" t="s">
        <v>5127</v>
      </c>
      <c r="G1874" s="21" t="s">
        <v>22765</v>
      </c>
      <c r="H1874" s="98" t="str">
        <f>VLOOKUP(G1874,产品名称!$A:$B,2,0)</f>
        <v>Citrus Bar Soap 140g</v>
      </c>
      <c r="I1874" s="173">
        <v>46.9</v>
      </c>
      <c r="J1874" s="84">
        <v>1</v>
      </c>
      <c r="K1874" s="81">
        <v>4.2000000000000003E-2</v>
      </c>
      <c r="L1874" s="176">
        <v>1.97</v>
      </c>
      <c r="M1874" s="82"/>
      <c r="N1874" s="94">
        <v>0</v>
      </c>
      <c r="O1874" s="21" t="s">
        <v>22766</v>
      </c>
      <c r="P1874" s="21" t="s">
        <v>22767</v>
      </c>
      <c r="Q1874" s="21" t="s">
        <v>711</v>
      </c>
      <c r="S1874" s="21">
        <v>44200</v>
      </c>
    </row>
    <row r="1875" spans="1:19">
      <c r="A1875" s="21" t="s">
        <v>22761</v>
      </c>
      <c r="B1875" s="21" t="s">
        <v>22762</v>
      </c>
      <c r="C1875" s="21" t="s">
        <v>22768</v>
      </c>
      <c r="D1875" s="21" t="s">
        <v>22764</v>
      </c>
      <c r="E1875" s="21" t="s">
        <v>1365</v>
      </c>
      <c r="F1875" s="21" t="s">
        <v>8388</v>
      </c>
      <c r="G1875" s="21" t="s">
        <v>22769</v>
      </c>
      <c r="H1875" s="98" t="str">
        <f>VLOOKUP(G1875,产品名称!$A:$B,2,0)</f>
        <v>Tea Tree Bar Soap 140g</v>
      </c>
      <c r="I1875" s="173">
        <v>46.9</v>
      </c>
      <c r="J1875" s="84">
        <v>1</v>
      </c>
      <c r="K1875" s="81">
        <v>4.2000000000000003E-2</v>
      </c>
      <c r="L1875" s="176">
        <v>1.97</v>
      </c>
      <c r="M1875" s="82"/>
      <c r="N1875" s="94">
        <v>0</v>
      </c>
      <c r="O1875" s="21" t="s">
        <v>22766</v>
      </c>
      <c r="P1875" s="21" t="s">
        <v>22770</v>
      </c>
      <c r="Q1875" s="21" t="s">
        <v>711</v>
      </c>
      <c r="S1875" s="21">
        <v>44200</v>
      </c>
    </row>
    <row r="1876" spans="1:19">
      <c r="A1876" s="21" t="s">
        <v>22771</v>
      </c>
      <c r="B1876" s="21" t="s">
        <v>22772</v>
      </c>
      <c r="C1876" s="21" t="s">
        <v>22773</v>
      </c>
      <c r="D1876" s="21" t="s">
        <v>22774</v>
      </c>
      <c r="E1876" s="21" t="s">
        <v>1365</v>
      </c>
      <c r="F1876" s="21" t="s">
        <v>1435</v>
      </c>
      <c r="G1876" s="21" t="s">
        <v>211</v>
      </c>
      <c r="H1876" s="98" t="str">
        <f>VLOOKUP(G1876,产品名称!$A:$B,2,0)</f>
        <v>Lip Balm -- Naked</v>
      </c>
      <c r="I1876" s="173">
        <v>37.83</v>
      </c>
      <c r="J1876" s="84">
        <v>1</v>
      </c>
      <c r="K1876" s="81">
        <v>4.2000000000000003E-2</v>
      </c>
      <c r="L1876" s="176">
        <v>1.59</v>
      </c>
      <c r="M1876" s="82"/>
      <c r="N1876" s="94">
        <v>0</v>
      </c>
      <c r="O1876" s="21" t="s">
        <v>22775</v>
      </c>
      <c r="P1876" s="21" t="s">
        <v>22775</v>
      </c>
      <c r="Q1876" s="21" t="s">
        <v>2059</v>
      </c>
      <c r="S1876" s="21">
        <v>44200</v>
      </c>
    </row>
    <row r="1877" spans="1:19">
      <c r="A1877" s="21" t="s">
        <v>22776</v>
      </c>
      <c r="B1877" s="21" t="s">
        <v>22777</v>
      </c>
      <c r="C1877" s="21" t="s">
        <v>22778</v>
      </c>
      <c r="D1877" s="21" t="s">
        <v>22779</v>
      </c>
      <c r="E1877" s="21" t="s">
        <v>18699</v>
      </c>
      <c r="F1877" s="21" t="s">
        <v>1434</v>
      </c>
      <c r="G1877" s="21" t="s">
        <v>17425</v>
      </c>
      <c r="H1877" s="98" t="str">
        <f>VLOOKUP(G1877,产品名称!$A:$B,2,0)</f>
        <v>Liquid Soap 473ml</v>
      </c>
      <c r="I1877" s="173">
        <v>65.489999999999995</v>
      </c>
      <c r="J1877" s="84">
        <v>1</v>
      </c>
      <c r="K1877" s="81">
        <v>0.2</v>
      </c>
      <c r="L1877" s="176">
        <v>13.1</v>
      </c>
      <c r="M1877" s="82"/>
      <c r="N1877" s="94">
        <v>0</v>
      </c>
      <c r="O1877" s="21" t="s">
        <v>22780</v>
      </c>
      <c r="P1877" s="21" t="s">
        <v>22781</v>
      </c>
      <c r="Q1877" s="21" t="s">
        <v>18702</v>
      </c>
      <c r="S1877" s="21">
        <v>44200</v>
      </c>
    </row>
    <row r="1878" spans="1:19">
      <c r="A1878" s="21" t="s">
        <v>22776</v>
      </c>
      <c r="B1878" s="21" t="s">
        <v>22777</v>
      </c>
      <c r="C1878" s="21" t="s">
        <v>22782</v>
      </c>
      <c r="D1878" s="21" t="s">
        <v>22779</v>
      </c>
      <c r="E1878" s="21" t="s">
        <v>18699</v>
      </c>
      <c r="F1878" s="21" t="s">
        <v>1434</v>
      </c>
      <c r="G1878" s="21" t="s">
        <v>17425</v>
      </c>
      <c r="H1878" s="98" t="str">
        <f>VLOOKUP(G1878,产品名称!$A:$B,2,0)</f>
        <v>Liquid Soap 473ml</v>
      </c>
      <c r="I1878" s="173">
        <v>65.48</v>
      </c>
      <c r="J1878" s="84">
        <v>1</v>
      </c>
      <c r="K1878" s="81">
        <v>0.2</v>
      </c>
      <c r="L1878" s="176">
        <v>13.1</v>
      </c>
      <c r="M1878" s="82"/>
      <c r="N1878" s="94">
        <v>0</v>
      </c>
      <c r="O1878" s="21" t="s">
        <v>22780</v>
      </c>
      <c r="P1878" s="21" t="s">
        <v>22783</v>
      </c>
      <c r="Q1878" s="21" t="s">
        <v>18702</v>
      </c>
      <c r="S1878" s="21">
        <v>44200</v>
      </c>
    </row>
    <row r="1879" spans="1:19">
      <c r="A1879" s="21" t="s">
        <v>22776</v>
      </c>
      <c r="B1879" s="21" t="s">
        <v>22777</v>
      </c>
      <c r="C1879" s="21" t="s">
        <v>22784</v>
      </c>
      <c r="D1879" s="21" t="s">
        <v>22779</v>
      </c>
      <c r="E1879" s="21" t="s">
        <v>18699</v>
      </c>
      <c r="F1879" s="21" t="s">
        <v>1434</v>
      </c>
      <c r="G1879" s="21" t="s">
        <v>17425</v>
      </c>
      <c r="H1879" s="98" t="str">
        <f>VLOOKUP(G1879,产品名称!$A:$B,2,0)</f>
        <v>Liquid Soap 473ml</v>
      </c>
      <c r="I1879" s="173">
        <v>65.489999999999995</v>
      </c>
      <c r="J1879" s="84">
        <v>1</v>
      </c>
      <c r="K1879" s="81">
        <v>0.2</v>
      </c>
      <c r="L1879" s="176">
        <v>13.1</v>
      </c>
      <c r="M1879" s="82"/>
      <c r="N1879" s="94">
        <v>0</v>
      </c>
      <c r="O1879" s="21" t="s">
        <v>22780</v>
      </c>
      <c r="P1879" s="21" t="s">
        <v>22785</v>
      </c>
      <c r="Q1879" s="21" t="s">
        <v>18702</v>
      </c>
      <c r="S1879" s="21">
        <v>44200</v>
      </c>
    </row>
    <row r="1880" spans="1:19">
      <c r="A1880" s="21" t="s">
        <v>22786</v>
      </c>
      <c r="B1880" s="21" t="s">
        <v>22787</v>
      </c>
      <c r="C1880" s="21" t="s">
        <v>22788</v>
      </c>
      <c r="D1880" s="21" t="s">
        <v>22789</v>
      </c>
      <c r="E1880" s="21" t="s">
        <v>1365</v>
      </c>
      <c r="F1880" s="21" t="s">
        <v>4855</v>
      </c>
      <c r="G1880" s="21" t="s">
        <v>3791</v>
      </c>
      <c r="H1880" s="98" t="str">
        <f>VLOOKUP(G1880,产品名称!$A:$B,2,0)</f>
        <v>Liquid Soap Rose 237ml</v>
      </c>
      <c r="I1880" s="173">
        <v>87.77</v>
      </c>
      <c r="J1880" s="84">
        <v>1</v>
      </c>
      <c r="K1880" s="81">
        <v>4.2000000000000003E-2</v>
      </c>
      <c r="L1880" s="176">
        <v>3.69</v>
      </c>
      <c r="M1880" s="82"/>
      <c r="N1880" s="94">
        <v>0</v>
      </c>
      <c r="O1880" s="21" t="s">
        <v>22790</v>
      </c>
      <c r="P1880" s="21" t="s">
        <v>22790</v>
      </c>
      <c r="Q1880" s="21" t="s">
        <v>22791</v>
      </c>
      <c r="S1880" s="21">
        <v>44200</v>
      </c>
    </row>
    <row r="1881" spans="1:19">
      <c r="A1881" s="21" t="s">
        <v>23100</v>
      </c>
      <c r="B1881" s="21" t="s">
        <v>23101</v>
      </c>
      <c r="C1881" s="21" t="s">
        <v>23102</v>
      </c>
      <c r="D1881" s="21" t="s">
        <v>23103</v>
      </c>
      <c r="E1881" s="21" t="s">
        <v>1365</v>
      </c>
      <c r="F1881" s="21" t="s">
        <v>16165</v>
      </c>
      <c r="G1881" s="21" t="s">
        <v>19037</v>
      </c>
      <c r="H1881" s="98" t="str">
        <f>VLOOKUP(G1881,产品名称!$A:$B,2,0)</f>
        <v>Liquid Soap Baby Unscented 237ml</v>
      </c>
      <c r="I1881" s="173">
        <v>154.86000000000001</v>
      </c>
      <c r="J1881" s="84">
        <v>1</v>
      </c>
      <c r="K1881" s="81">
        <v>4.2000000000000003E-2</v>
      </c>
      <c r="L1881" s="176">
        <v>6.5</v>
      </c>
      <c r="M1881" s="82"/>
      <c r="N1881" s="94">
        <v>0</v>
      </c>
      <c r="O1881" s="21" t="s">
        <v>23104</v>
      </c>
      <c r="P1881" s="21" t="s">
        <v>23105</v>
      </c>
      <c r="Q1881" s="21" t="s">
        <v>711</v>
      </c>
      <c r="S1881" s="21">
        <v>44213</v>
      </c>
    </row>
    <row r="1882" spans="1:19">
      <c r="A1882" s="21" t="s">
        <v>23106</v>
      </c>
      <c r="B1882" s="21" t="s">
        <v>23107</v>
      </c>
      <c r="C1882" s="21" t="s">
        <v>23108</v>
      </c>
      <c r="D1882" s="21" t="s">
        <v>23109</v>
      </c>
      <c r="E1882" s="21" t="s">
        <v>948</v>
      </c>
      <c r="F1882" s="21" t="s">
        <v>1434</v>
      </c>
      <c r="G1882" s="21" t="s">
        <v>17425</v>
      </c>
      <c r="H1882" s="98" t="str">
        <f>VLOOKUP(G1882,产品名称!$A:$B,2,0)</f>
        <v>Liquid Soap 473ml</v>
      </c>
      <c r="I1882" s="173">
        <v>145.35</v>
      </c>
      <c r="J1882" s="84">
        <v>1</v>
      </c>
      <c r="K1882" s="81">
        <v>3.5000000000000003E-2</v>
      </c>
      <c r="L1882" s="176">
        <v>5.09</v>
      </c>
      <c r="M1882" s="82"/>
      <c r="N1882" s="94">
        <v>0</v>
      </c>
      <c r="O1882" s="21" t="s">
        <v>23110</v>
      </c>
      <c r="P1882" s="21" t="s">
        <v>23110</v>
      </c>
      <c r="Q1882" s="21" t="s">
        <v>18702</v>
      </c>
      <c r="S1882" s="21">
        <v>44213</v>
      </c>
    </row>
    <row r="1883" spans="1:19">
      <c r="A1883" s="21" t="s">
        <v>23100</v>
      </c>
      <c r="B1883" s="21" t="s">
        <v>23101</v>
      </c>
      <c r="C1883" s="21" t="s">
        <v>23111</v>
      </c>
      <c r="D1883" s="21" t="s">
        <v>23103</v>
      </c>
      <c r="E1883" s="21" t="s">
        <v>1365</v>
      </c>
      <c r="F1883" s="21" t="s">
        <v>2098</v>
      </c>
      <c r="G1883" s="21" t="s">
        <v>2099</v>
      </c>
      <c r="H1883" s="98" t="str">
        <f>VLOOKUP(G1883,产品名称!$A:$B,2,0)</f>
        <v>Lip Balm -- Orange Ginger</v>
      </c>
      <c r="I1883" s="173">
        <v>37.99</v>
      </c>
      <c r="J1883" s="84">
        <v>1</v>
      </c>
      <c r="K1883" s="81">
        <v>4.2000000000000003E-2</v>
      </c>
      <c r="L1883" s="176">
        <v>1.6</v>
      </c>
      <c r="M1883" s="82"/>
      <c r="N1883" s="94">
        <v>0</v>
      </c>
      <c r="O1883" s="21" t="s">
        <v>23104</v>
      </c>
      <c r="P1883" s="21" t="s">
        <v>23112</v>
      </c>
      <c r="Q1883" s="21" t="s">
        <v>711</v>
      </c>
      <c r="S1883" s="21">
        <v>44213</v>
      </c>
    </row>
    <row r="1884" spans="1:19">
      <c r="A1884" s="21" t="s">
        <v>23113</v>
      </c>
      <c r="B1884" s="21" t="s">
        <v>23114</v>
      </c>
      <c r="C1884" s="21" t="s">
        <v>23115</v>
      </c>
      <c r="D1884" s="21" t="s">
        <v>23116</v>
      </c>
      <c r="E1884" s="21" t="s">
        <v>1365</v>
      </c>
      <c r="F1884" s="21" t="s">
        <v>1434</v>
      </c>
      <c r="G1884" s="21" t="s">
        <v>17425</v>
      </c>
      <c r="H1884" s="98" t="str">
        <f>VLOOKUP(G1884,产品名称!$A:$B,2,0)</f>
        <v>Liquid Soap 473ml</v>
      </c>
      <c r="I1884" s="173">
        <v>63.34</v>
      </c>
      <c r="J1884" s="84">
        <v>1</v>
      </c>
      <c r="K1884" s="81">
        <v>4.2000000000000003E-2</v>
      </c>
      <c r="L1884" s="176">
        <v>2.66</v>
      </c>
      <c r="M1884" s="82"/>
      <c r="N1884" s="94">
        <v>0</v>
      </c>
      <c r="O1884" s="21" t="s">
        <v>23117</v>
      </c>
      <c r="P1884" s="21" t="s">
        <v>23118</v>
      </c>
      <c r="Q1884" s="21" t="s">
        <v>711</v>
      </c>
      <c r="S1884" s="21">
        <v>44213</v>
      </c>
    </row>
    <row r="1885" spans="1:19">
      <c r="A1885" s="21" t="s">
        <v>23119</v>
      </c>
      <c r="B1885" s="21" t="s">
        <v>23114</v>
      </c>
      <c r="C1885" s="21" t="s">
        <v>23120</v>
      </c>
      <c r="D1885" s="21" t="s">
        <v>23116</v>
      </c>
      <c r="E1885" s="21" t="s">
        <v>1365</v>
      </c>
      <c r="F1885" s="21" t="s">
        <v>1434</v>
      </c>
      <c r="G1885" s="21" t="s">
        <v>17425</v>
      </c>
      <c r="H1885" s="98" t="str">
        <f>VLOOKUP(G1885,产品名称!$A:$B,2,0)</f>
        <v>Liquid Soap 473ml</v>
      </c>
      <c r="I1885" s="173">
        <v>63.35</v>
      </c>
      <c r="J1885" s="84">
        <v>1</v>
      </c>
      <c r="K1885" s="81">
        <v>4.2000000000000003E-2</v>
      </c>
      <c r="L1885" s="176">
        <v>2.66</v>
      </c>
      <c r="M1885" s="82"/>
      <c r="N1885" s="94">
        <v>0</v>
      </c>
      <c r="O1885" s="21" t="s">
        <v>23117</v>
      </c>
      <c r="P1885" s="21" t="s">
        <v>23121</v>
      </c>
      <c r="Q1885" s="21" t="s">
        <v>711</v>
      </c>
      <c r="S1885" s="21">
        <v>44213</v>
      </c>
    </row>
    <row r="1886" spans="1:19">
      <c r="A1886" s="21" t="s">
        <v>23122</v>
      </c>
      <c r="B1886" s="21" t="s">
        <v>23114</v>
      </c>
      <c r="C1886" s="21" t="s">
        <v>23123</v>
      </c>
      <c r="D1886" s="21" t="s">
        <v>23116</v>
      </c>
      <c r="E1886" s="21" t="s">
        <v>1365</v>
      </c>
      <c r="F1886" s="21" t="s">
        <v>1434</v>
      </c>
      <c r="G1886" s="21" t="s">
        <v>17425</v>
      </c>
      <c r="H1886" s="98" t="str">
        <f>VLOOKUP(G1886,产品名称!$A:$B,2,0)</f>
        <v>Liquid Soap 473ml</v>
      </c>
      <c r="I1886" s="173">
        <v>63.34</v>
      </c>
      <c r="J1886" s="84">
        <v>1</v>
      </c>
      <c r="K1886" s="81">
        <v>4.2000000000000003E-2</v>
      </c>
      <c r="L1886" s="176">
        <v>2.66</v>
      </c>
      <c r="M1886" s="82"/>
      <c r="N1886" s="94">
        <v>0</v>
      </c>
      <c r="O1886" s="21" t="s">
        <v>23117</v>
      </c>
      <c r="P1886" s="21" t="s">
        <v>23124</v>
      </c>
      <c r="Q1886" s="21" t="s">
        <v>711</v>
      </c>
      <c r="S1886" s="21">
        <v>44213</v>
      </c>
    </row>
    <row r="1887" spans="1:19">
      <c r="A1887" s="21" t="s">
        <v>23125</v>
      </c>
      <c r="B1887" s="21" t="s">
        <v>23126</v>
      </c>
      <c r="C1887" s="21" t="s">
        <v>23127</v>
      </c>
      <c r="D1887" s="21" t="s">
        <v>23128</v>
      </c>
      <c r="E1887" s="21" t="s">
        <v>1365</v>
      </c>
      <c r="F1887" s="21" t="s">
        <v>1435</v>
      </c>
      <c r="G1887" s="21" t="s">
        <v>211</v>
      </c>
      <c r="H1887" s="98" t="str">
        <f>VLOOKUP(G1887,产品名称!$A:$B,2,0)</f>
        <v>Lip Balm -- Naked</v>
      </c>
      <c r="I1887" s="173">
        <v>35.51</v>
      </c>
      <c r="J1887" s="84">
        <v>1</v>
      </c>
      <c r="K1887" s="81">
        <v>4.2000000000000003E-2</v>
      </c>
      <c r="L1887" s="176">
        <v>1.49</v>
      </c>
      <c r="M1887" s="82"/>
      <c r="N1887" s="94">
        <v>0</v>
      </c>
      <c r="O1887" s="21" t="s">
        <v>23129</v>
      </c>
      <c r="P1887" s="21" t="s">
        <v>23129</v>
      </c>
      <c r="Q1887" s="21" t="s">
        <v>711</v>
      </c>
      <c r="S1887" s="21">
        <v>44212</v>
      </c>
    </row>
    <row r="1888" spans="1:19">
      <c r="A1888" s="21" t="s">
        <v>23130</v>
      </c>
      <c r="B1888" s="21" t="s">
        <v>23131</v>
      </c>
      <c r="C1888" s="21" t="s">
        <v>23132</v>
      </c>
      <c r="D1888" s="21" t="s">
        <v>23133</v>
      </c>
      <c r="E1888" s="21" t="s">
        <v>1365</v>
      </c>
      <c r="F1888" s="21" t="s">
        <v>8424</v>
      </c>
      <c r="G1888" s="21" t="s">
        <v>18786</v>
      </c>
      <c r="H1888" s="98" t="str">
        <f>VLOOKUP(G1888,产品名称!$A:$B,2,0)</f>
        <v>Liquid Soap Peppermint 473ml</v>
      </c>
      <c r="I1888" s="173">
        <v>62.91</v>
      </c>
      <c r="J1888" s="84">
        <v>1</v>
      </c>
      <c r="K1888" s="81">
        <v>4.2000000000000003E-2</v>
      </c>
      <c r="L1888" s="176">
        <v>2.64</v>
      </c>
      <c r="M1888" s="82"/>
      <c r="N1888" s="94">
        <v>0</v>
      </c>
      <c r="O1888" s="21" t="s">
        <v>23134</v>
      </c>
      <c r="P1888" s="21" t="s">
        <v>23135</v>
      </c>
      <c r="Q1888" s="21" t="s">
        <v>1368</v>
      </c>
      <c r="S1888" s="21">
        <v>44211</v>
      </c>
    </row>
    <row r="1889" spans="1:19">
      <c r="A1889" s="21" t="s">
        <v>23130</v>
      </c>
      <c r="B1889" s="21" t="s">
        <v>23136</v>
      </c>
      <c r="C1889" s="21" t="s">
        <v>23137</v>
      </c>
      <c r="D1889" s="21" t="s">
        <v>23133</v>
      </c>
      <c r="E1889" s="21" t="s">
        <v>1365</v>
      </c>
      <c r="F1889" s="21" t="s">
        <v>8232</v>
      </c>
      <c r="G1889" s="21" t="s">
        <v>23138</v>
      </c>
      <c r="H1889" s="98" t="str">
        <f>VLOOKUP(G1889,产品名称!$A:$B,2,0)</f>
        <v>Liquid Soap Tea Tree 473ml</v>
      </c>
      <c r="I1889" s="173">
        <v>62.93</v>
      </c>
      <c r="J1889" s="84">
        <v>1</v>
      </c>
      <c r="K1889" s="81">
        <v>4.2000000000000003E-2</v>
      </c>
      <c r="L1889" s="176">
        <v>2.64</v>
      </c>
      <c r="M1889" s="82"/>
      <c r="N1889" s="94">
        <v>0</v>
      </c>
      <c r="O1889" s="21" t="s">
        <v>23134</v>
      </c>
      <c r="P1889" s="21" t="s">
        <v>23139</v>
      </c>
      <c r="Q1889" s="21" t="s">
        <v>1368</v>
      </c>
      <c r="S1889" s="21">
        <v>44211</v>
      </c>
    </row>
    <row r="1890" spans="1:19">
      <c r="A1890" s="21" t="s">
        <v>23130</v>
      </c>
      <c r="B1890" s="21" t="s">
        <v>23140</v>
      </c>
      <c r="C1890" s="21" t="s">
        <v>23141</v>
      </c>
      <c r="D1890" s="21" t="s">
        <v>23133</v>
      </c>
      <c r="E1890" s="21" t="s">
        <v>1365</v>
      </c>
      <c r="F1890" s="21" t="s">
        <v>1433</v>
      </c>
      <c r="G1890" s="21" t="s">
        <v>20489</v>
      </c>
      <c r="H1890" s="98" t="str">
        <f>VLOOKUP(G1890,产品名称!$A:$B,2,0)</f>
        <v>Bar Soap</v>
      </c>
      <c r="I1890" s="173">
        <v>27.41</v>
      </c>
      <c r="J1890" s="84">
        <v>1</v>
      </c>
      <c r="K1890" s="81">
        <v>4.2000000000000003E-2</v>
      </c>
      <c r="L1890" s="176">
        <v>1.1499999999999999</v>
      </c>
      <c r="M1890" s="82"/>
      <c r="N1890" s="94">
        <v>0</v>
      </c>
      <c r="O1890" s="21" t="s">
        <v>23134</v>
      </c>
      <c r="P1890" s="21" t="s">
        <v>23142</v>
      </c>
      <c r="Q1890" s="21" t="s">
        <v>1368</v>
      </c>
      <c r="S1890" s="21">
        <v>44211</v>
      </c>
    </row>
    <row r="1891" spans="1:19">
      <c r="A1891" s="21" t="s">
        <v>23130</v>
      </c>
      <c r="B1891" s="21" t="s">
        <v>23140</v>
      </c>
      <c r="C1891" s="21" t="s">
        <v>23143</v>
      </c>
      <c r="D1891" s="21" t="s">
        <v>23133</v>
      </c>
      <c r="E1891" s="21" t="s">
        <v>1365</v>
      </c>
      <c r="F1891" s="21" t="s">
        <v>1433</v>
      </c>
      <c r="G1891" s="21" t="s">
        <v>20489</v>
      </c>
      <c r="H1891" s="98" t="str">
        <f>VLOOKUP(G1891,产品名称!$A:$B,2,0)</f>
        <v>Bar Soap</v>
      </c>
      <c r="I1891" s="173">
        <v>27.43</v>
      </c>
      <c r="J1891" s="84">
        <v>1</v>
      </c>
      <c r="K1891" s="81">
        <v>4.2000000000000003E-2</v>
      </c>
      <c r="L1891" s="176">
        <v>1.1499999999999999</v>
      </c>
      <c r="M1891" s="82"/>
      <c r="N1891" s="94">
        <v>0</v>
      </c>
      <c r="O1891" s="21" t="s">
        <v>23134</v>
      </c>
      <c r="P1891" s="21" t="s">
        <v>23144</v>
      </c>
      <c r="Q1891" s="21" t="s">
        <v>1368</v>
      </c>
      <c r="S1891" s="21">
        <v>44211</v>
      </c>
    </row>
    <row r="1892" spans="1:19">
      <c r="A1892" s="21" t="s">
        <v>23130</v>
      </c>
      <c r="B1892" s="21" t="s">
        <v>23145</v>
      </c>
      <c r="C1892" s="21" t="s">
        <v>23146</v>
      </c>
      <c r="D1892" s="21" t="s">
        <v>23133</v>
      </c>
      <c r="E1892" s="21" t="s">
        <v>1365</v>
      </c>
      <c r="F1892" s="21" t="s">
        <v>4797</v>
      </c>
      <c r="G1892" s="21" t="s">
        <v>23147</v>
      </c>
      <c r="H1892" s="98" t="str">
        <f>VLOOKUP(G1892,产品名称!$A:$B,2,0)</f>
        <v>Liquid Soap Lavender 473ml</v>
      </c>
      <c r="I1892" s="173">
        <v>62.91</v>
      </c>
      <c r="J1892" s="84">
        <v>1</v>
      </c>
      <c r="K1892" s="81">
        <v>4.2000000000000003E-2</v>
      </c>
      <c r="L1892" s="176">
        <v>2.64</v>
      </c>
      <c r="M1892" s="82"/>
      <c r="N1892" s="94">
        <v>0</v>
      </c>
      <c r="O1892" s="21" t="s">
        <v>23134</v>
      </c>
      <c r="P1892" s="21" t="s">
        <v>23148</v>
      </c>
      <c r="Q1892" s="21" t="s">
        <v>1368</v>
      </c>
      <c r="S1892" s="21">
        <v>44211</v>
      </c>
    </row>
    <row r="1893" spans="1:19">
      <c r="A1893" s="21" t="s">
        <v>23149</v>
      </c>
      <c r="B1893" s="21" t="s">
        <v>23150</v>
      </c>
      <c r="C1893" s="21" t="s">
        <v>23151</v>
      </c>
      <c r="D1893" s="21" t="s">
        <v>23152</v>
      </c>
      <c r="E1893" s="21" t="s">
        <v>1365</v>
      </c>
      <c r="F1893" s="21" t="s">
        <v>1438</v>
      </c>
      <c r="G1893" s="21" t="s">
        <v>210</v>
      </c>
      <c r="H1893" s="98" t="str">
        <f>VLOOKUP(G1893,产品名称!$A:$B,2,0)</f>
        <v>Lip Balm -- Lemon Lime</v>
      </c>
      <c r="I1893" s="173">
        <v>37.83</v>
      </c>
      <c r="J1893" s="84">
        <v>1</v>
      </c>
      <c r="K1893" s="81">
        <v>4.2000000000000003E-2</v>
      </c>
      <c r="L1893" s="176">
        <v>1.59</v>
      </c>
      <c r="M1893" s="82"/>
      <c r="N1893" s="94">
        <v>0</v>
      </c>
      <c r="O1893" s="21" t="s">
        <v>23153</v>
      </c>
      <c r="P1893" s="21" t="s">
        <v>23153</v>
      </c>
      <c r="Q1893" s="21" t="s">
        <v>711</v>
      </c>
      <c r="S1893" s="21">
        <v>44211</v>
      </c>
    </row>
    <row r="1894" spans="1:19">
      <c r="A1894" s="21" t="s">
        <v>23154</v>
      </c>
      <c r="B1894" s="21" t="s">
        <v>23155</v>
      </c>
      <c r="C1894" s="21" t="s">
        <v>23156</v>
      </c>
      <c r="D1894" s="21" t="s">
        <v>23157</v>
      </c>
      <c r="E1894" s="21" t="s">
        <v>1365</v>
      </c>
      <c r="F1894" s="21" t="s">
        <v>1434</v>
      </c>
      <c r="G1894" s="21" t="s">
        <v>20559</v>
      </c>
      <c r="H1894" s="98" t="str">
        <f>VLOOKUP(G1894,产品名称!$A:$B,2,0)</f>
        <v>Liquid Soap 473ml</v>
      </c>
      <c r="I1894" s="173">
        <v>132.1</v>
      </c>
      <c r="J1894" s="84">
        <v>1</v>
      </c>
      <c r="K1894" s="81">
        <v>4.2000000000000003E-2</v>
      </c>
      <c r="L1894" s="176">
        <v>5.55</v>
      </c>
      <c r="M1894" s="82"/>
      <c r="N1894" s="94">
        <v>0</v>
      </c>
      <c r="O1894" s="21" t="s">
        <v>23158</v>
      </c>
      <c r="P1894" s="21" t="s">
        <v>23158</v>
      </c>
      <c r="Q1894" s="21" t="s">
        <v>23159</v>
      </c>
      <c r="S1894" s="21">
        <v>44210</v>
      </c>
    </row>
    <row r="1895" spans="1:19">
      <c r="A1895" s="21" t="s">
        <v>23160</v>
      </c>
      <c r="B1895" s="21" t="s">
        <v>23161</v>
      </c>
      <c r="C1895" s="21" t="s">
        <v>23162</v>
      </c>
      <c r="D1895" s="21" t="s">
        <v>23163</v>
      </c>
      <c r="E1895" s="21" t="s">
        <v>948</v>
      </c>
      <c r="F1895" s="21" t="s">
        <v>1437</v>
      </c>
      <c r="G1895" s="21" t="s">
        <v>18778</v>
      </c>
      <c r="H1895" s="98" t="str">
        <f>VLOOKUP(G1895,产品名称!$A:$B,2,0)</f>
        <v>Lip Balm -- Naked</v>
      </c>
      <c r="I1895" s="173">
        <v>32.799999999999997</v>
      </c>
      <c r="J1895" s="84">
        <v>1</v>
      </c>
      <c r="K1895" s="81">
        <v>3.5000000000000003E-2</v>
      </c>
      <c r="L1895" s="176">
        <v>1.1499999999999999</v>
      </c>
      <c r="M1895" s="82"/>
      <c r="N1895" s="94">
        <v>0</v>
      </c>
      <c r="O1895" s="21" t="s">
        <v>23164</v>
      </c>
      <c r="P1895" s="21" t="s">
        <v>23164</v>
      </c>
      <c r="Q1895" s="21" t="s">
        <v>2059</v>
      </c>
      <c r="S1895" s="21">
        <v>44210</v>
      </c>
    </row>
    <row r="1896" spans="1:19">
      <c r="A1896" s="21" t="s">
        <v>23165</v>
      </c>
      <c r="B1896" s="21" t="s">
        <v>23166</v>
      </c>
      <c r="C1896" s="21" t="s">
        <v>23167</v>
      </c>
      <c r="D1896" s="21" t="s">
        <v>23168</v>
      </c>
      <c r="E1896" s="21" t="s">
        <v>1365</v>
      </c>
      <c r="F1896" s="21" t="s">
        <v>1435</v>
      </c>
      <c r="G1896" s="21" t="s">
        <v>211</v>
      </c>
      <c r="H1896" s="98" t="str">
        <f>VLOOKUP(G1896,产品名称!$A:$B,2,0)</f>
        <v>Lip Balm -- Naked</v>
      </c>
      <c r="I1896" s="173">
        <v>37.83</v>
      </c>
      <c r="J1896" s="84">
        <v>1</v>
      </c>
      <c r="K1896" s="81">
        <v>4.2000000000000003E-2</v>
      </c>
      <c r="L1896" s="176">
        <v>1.59</v>
      </c>
      <c r="M1896" s="82"/>
      <c r="N1896" s="94">
        <v>0</v>
      </c>
      <c r="O1896" s="21" t="s">
        <v>23169</v>
      </c>
      <c r="P1896" s="21" t="s">
        <v>23169</v>
      </c>
      <c r="Q1896" s="21" t="s">
        <v>711</v>
      </c>
      <c r="S1896" s="21">
        <v>44210</v>
      </c>
    </row>
    <row r="1897" spans="1:19">
      <c r="A1897" s="21" t="s">
        <v>23170</v>
      </c>
      <c r="B1897" s="21" t="s">
        <v>23171</v>
      </c>
      <c r="C1897" s="21" t="s">
        <v>23172</v>
      </c>
      <c r="D1897" s="21" t="s">
        <v>23173</v>
      </c>
      <c r="E1897" s="21" t="s">
        <v>1365</v>
      </c>
      <c r="F1897" s="21" t="s">
        <v>1437</v>
      </c>
      <c r="G1897" s="21" t="s">
        <v>1370</v>
      </c>
      <c r="H1897" s="98" t="str">
        <f>VLOOKUP(G1897,产品名称!$A:$B,2,0)</f>
        <v>Lip Balm -- Peppermint</v>
      </c>
      <c r="I1897" s="173">
        <v>37.83</v>
      </c>
      <c r="J1897" s="84">
        <v>1</v>
      </c>
      <c r="K1897" s="81">
        <v>4.2000000000000003E-2</v>
      </c>
      <c r="L1897" s="176">
        <v>1.59</v>
      </c>
      <c r="M1897" s="82"/>
      <c r="N1897" s="94">
        <v>0</v>
      </c>
      <c r="O1897" s="21" t="s">
        <v>23174</v>
      </c>
      <c r="P1897" s="21" t="s">
        <v>23174</v>
      </c>
      <c r="Q1897" s="21" t="s">
        <v>23175</v>
      </c>
      <c r="S1897" s="21">
        <v>44209</v>
      </c>
    </row>
    <row r="1898" spans="1:19">
      <c r="A1898" s="21" t="s">
        <v>23176</v>
      </c>
      <c r="B1898" s="21" t="s">
        <v>23177</v>
      </c>
      <c r="C1898" s="21" t="s">
        <v>23178</v>
      </c>
      <c r="D1898" s="21" t="s">
        <v>23179</v>
      </c>
      <c r="E1898" s="21" t="s">
        <v>1365</v>
      </c>
      <c r="F1898" s="21" t="s">
        <v>1435</v>
      </c>
      <c r="G1898" s="21" t="s">
        <v>211</v>
      </c>
      <c r="H1898" s="98" t="str">
        <f>VLOOKUP(G1898,产品名称!$A:$B,2,0)</f>
        <v>Lip Balm -- Naked</v>
      </c>
      <c r="I1898" s="173">
        <v>37.83</v>
      </c>
      <c r="J1898" s="84">
        <v>1</v>
      </c>
      <c r="K1898" s="81">
        <v>4.2000000000000003E-2</v>
      </c>
      <c r="L1898" s="176">
        <v>1.59</v>
      </c>
      <c r="M1898" s="82"/>
      <c r="N1898" s="94">
        <v>0</v>
      </c>
      <c r="O1898" s="21" t="s">
        <v>23180</v>
      </c>
      <c r="P1898" s="21" t="s">
        <v>23180</v>
      </c>
      <c r="Q1898" s="21" t="s">
        <v>23181</v>
      </c>
      <c r="S1898" s="21">
        <v>44209</v>
      </c>
    </row>
    <row r="1899" spans="1:19">
      <c r="A1899" s="21" t="s">
        <v>23182</v>
      </c>
      <c r="B1899" s="21" t="s">
        <v>23183</v>
      </c>
      <c r="C1899" s="21" t="s">
        <v>23184</v>
      </c>
      <c r="D1899" s="21" t="s">
        <v>23185</v>
      </c>
      <c r="E1899" s="21" t="s">
        <v>18699</v>
      </c>
      <c r="F1899" s="21" t="s">
        <v>1434</v>
      </c>
      <c r="G1899" s="21" t="s">
        <v>17425</v>
      </c>
      <c r="H1899" s="98" t="str">
        <f>VLOOKUP(G1899,产品名称!$A:$B,2,0)</f>
        <v>Liquid Soap 473ml</v>
      </c>
      <c r="I1899" s="173">
        <v>60.72</v>
      </c>
      <c r="J1899" s="84">
        <v>1</v>
      </c>
      <c r="K1899" s="81">
        <v>0.2</v>
      </c>
      <c r="L1899" s="176">
        <v>12.14</v>
      </c>
      <c r="M1899" s="82"/>
      <c r="N1899" s="94">
        <v>0</v>
      </c>
      <c r="O1899" s="21" t="s">
        <v>23186</v>
      </c>
      <c r="P1899" s="21" t="s">
        <v>23187</v>
      </c>
      <c r="Q1899" s="21" t="s">
        <v>18702</v>
      </c>
      <c r="S1899" s="21">
        <v>44208</v>
      </c>
    </row>
    <row r="1900" spans="1:19">
      <c r="A1900" s="21" t="s">
        <v>23182</v>
      </c>
      <c r="B1900" s="21" t="s">
        <v>23183</v>
      </c>
      <c r="C1900" s="21" t="s">
        <v>23188</v>
      </c>
      <c r="D1900" s="21" t="s">
        <v>23185</v>
      </c>
      <c r="E1900" s="21" t="s">
        <v>18699</v>
      </c>
      <c r="F1900" s="21" t="s">
        <v>1434</v>
      </c>
      <c r="G1900" s="21" t="s">
        <v>17425</v>
      </c>
      <c r="H1900" s="98" t="str">
        <f>VLOOKUP(G1900,产品名称!$A:$B,2,0)</f>
        <v>Liquid Soap 473ml</v>
      </c>
      <c r="I1900" s="173">
        <v>60.72</v>
      </c>
      <c r="J1900" s="84">
        <v>1</v>
      </c>
      <c r="K1900" s="81">
        <v>0.2</v>
      </c>
      <c r="L1900" s="176">
        <v>12.14</v>
      </c>
      <c r="M1900" s="82"/>
      <c r="N1900" s="94">
        <v>0</v>
      </c>
      <c r="O1900" s="21" t="s">
        <v>23186</v>
      </c>
      <c r="P1900" s="21" t="s">
        <v>23189</v>
      </c>
      <c r="Q1900" s="21" t="s">
        <v>18702</v>
      </c>
      <c r="S1900" s="21">
        <v>44208</v>
      </c>
    </row>
    <row r="1901" spans="1:19">
      <c r="A1901" s="21" t="s">
        <v>23190</v>
      </c>
      <c r="B1901" s="21" t="s">
        <v>23191</v>
      </c>
      <c r="C1901" s="21" t="s">
        <v>23192</v>
      </c>
      <c r="D1901" s="21" t="s">
        <v>23193</v>
      </c>
      <c r="E1901" s="21" t="s">
        <v>1365</v>
      </c>
      <c r="F1901" s="21" t="s">
        <v>1438</v>
      </c>
      <c r="G1901" s="21" t="s">
        <v>210</v>
      </c>
      <c r="H1901" s="98" t="str">
        <f>VLOOKUP(G1901,产品名称!$A:$B,2,0)</f>
        <v>Lip Balm -- Lemon Lime</v>
      </c>
      <c r="I1901" s="173">
        <v>22.8</v>
      </c>
      <c r="J1901" s="84">
        <v>1</v>
      </c>
      <c r="K1901" s="81">
        <v>4.2000000000000003E-2</v>
      </c>
      <c r="L1901" s="176">
        <v>0.96</v>
      </c>
      <c r="M1901" s="82"/>
      <c r="N1901" s="94">
        <v>0</v>
      </c>
      <c r="O1901" s="21" t="s">
        <v>23194</v>
      </c>
      <c r="P1901" s="21" t="s">
        <v>23194</v>
      </c>
      <c r="Q1901" s="21" t="s">
        <v>711</v>
      </c>
      <c r="S1901" s="21">
        <v>44208</v>
      </c>
    </row>
    <row r="1902" spans="1:19">
      <c r="A1902" s="21" t="s">
        <v>23195</v>
      </c>
      <c r="B1902" s="21" t="s">
        <v>23196</v>
      </c>
      <c r="C1902" s="21" t="s">
        <v>23197</v>
      </c>
      <c r="D1902" s="21" t="s">
        <v>23198</v>
      </c>
      <c r="E1902" s="21" t="s">
        <v>18699</v>
      </c>
      <c r="F1902" s="21" t="s">
        <v>1434</v>
      </c>
      <c r="G1902" s="21" t="s">
        <v>17425</v>
      </c>
      <c r="H1902" s="98" t="str">
        <f>VLOOKUP(G1902,产品名称!$A:$B,2,0)</f>
        <v>Liquid Soap 473ml</v>
      </c>
      <c r="I1902" s="173">
        <v>60.72</v>
      </c>
      <c r="J1902" s="84">
        <v>1</v>
      </c>
      <c r="K1902" s="81">
        <v>0.2</v>
      </c>
      <c r="L1902" s="176">
        <v>12.14</v>
      </c>
      <c r="M1902" s="82"/>
      <c r="N1902" s="94">
        <v>0</v>
      </c>
      <c r="O1902" s="21" t="s">
        <v>23199</v>
      </c>
      <c r="P1902" s="21" t="s">
        <v>23200</v>
      </c>
      <c r="Q1902" s="21" t="s">
        <v>18702</v>
      </c>
      <c r="S1902" s="21">
        <v>44208</v>
      </c>
    </row>
    <row r="1903" spans="1:19">
      <c r="A1903" s="21" t="s">
        <v>23201</v>
      </c>
      <c r="B1903" s="21" t="s">
        <v>23202</v>
      </c>
      <c r="C1903" s="21" t="s">
        <v>23203</v>
      </c>
      <c r="D1903" s="21" t="s">
        <v>23204</v>
      </c>
      <c r="E1903" s="21" t="s">
        <v>18699</v>
      </c>
      <c r="F1903" s="21" t="s">
        <v>1434</v>
      </c>
      <c r="G1903" s="21" t="s">
        <v>17425</v>
      </c>
      <c r="H1903" s="98" t="str">
        <f>VLOOKUP(G1903,产品名称!$A:$B,2,0)</f>
        <v>Liquid Soap 473ml</v>
      </c>
      <c r="I1903" s="173">
        <v>65.48</v>
      </c>
      <c r="J1903" s="84">
        <v>1</v>
      </c>
      <c r="K1903" s="81">
        <v>0.2</v>
      </c>
      <c r="L1903" s="176">
        <v>13.1</v>
      </c>
      <c r="M1903" s="82"/>
      <c r="N1903" s="94">
        <v>0</v>
      </c>
      <c r="O1903" s="21" t="s">
        <v>23205</v>
      </c>
      <c r="P1903" s="21" t="s">
        <v>23206</v>
      </c>
      <c r="Q1903" s="21" t="s">
        <v>18702</v>
      </c>
      <c r="S1903" s="21">
        <v>44208</v>
      </c>
    </row>
    <row r="1904" spans="1:19">
      <c r="A1904" s="21" t="s">
        <v>23201</v>
      </c>
      <c r="B1904" s="21" t="s">
        <v>23202</v>
      </c>
      <c r="C1904" s="21" t="s">
        <v>23207</v>
      </c>
      <c r="D1904" s="21" t="s">
        <v>23204</v>
      </c>
      <c r="E1904" s="21" t="s">
        <v>18699</v>
      </c>
      <c r="F1904" s="21" t="s">
        <v>1434</v>
      </c>
      <c r="G1904" s="21" t="s">
        <v>17425</v>
      </c>
      <c r="H1904" s="98" t="str">
        <f>VLOOKUP(G1904,产品名称!$A:$B,2,0)</f>
        <v>Liquid Soap 473ml</v>
      </c>
      <c r="I1904" s="173">
        <v>65.489999999999995</v>
      </c>
      <c r="J1904" s="84">
        <v>1</v>
      </c>
      <c r="K1904" s="81">
        <v>0.2</v>
      </c>
      <c r="L1904" s="176">
        <v>13.1</v>
      </c>
      <c r="M1904" s="82"/>
      <c r="N1904" s="94">
        <v>0</v>
      </c>
      <c r="O1904" s="21" t="s">
        <v>23205</v>
      </c>
      <c r="P1904" s="21" t="s">
        <v>23208</v>
      </c>
      <c r="Q1904" s="21" t="s">
        <v>18702</v>
      </c>
      <c r="S1904" s="21">
        <v>44208</v>
      </c>
    </row>
    <row r="1905" spans="1:19">
      <c r="A1905" s="21" t="s">
        <v>23209</v>
      </c>
      <c r="B1905" s="21" t="s">
        <v>23210</v>
      </c>
      <c r="C1905" s="21" t="s">
        <v>23211</v>
      </c>
      <c r="D1905" s="21" t="s">
        <v>23212</v>
      </c>
      <c r="E1905" s="21" t="s">
        <v>1365</v>
      </c>
      <c r="F1905" s="21" t="s">
        <v>3789</v>
      </c>
      <c r="G1905" s="21" t="s">
        <v>3790</v>
      </c>
      <c r="H1905" s="98" t="str">
        <f>VLOOKUP(G1905,产品名称!$A:$B,2,0)</f>
        <v>Liquid Soap Citrus 237ml</v>
      </c>
      <c r="I1905" s="173">
        <v>99</v>
      </c>
      <c r="J1905" s="84">
        <v>1</v>
      </c>
      <c r="K1905" s="81">
        <v>4.2000000000000003E-2</v>
      </c>
      <c r="L1905" s="176">
        <v>4.16</v>
      </c>
      <c r="M1905" s="82"/>
      <c r="N1905" s="94">
        <v>0</v>
      </c>
      <c r="O1905" s="21" t="s">
        <v>23213</v>
      </c>
      <c r="P1905" s="21" t="s">
        <v>23213</v>
      </c>
      <c r="Q1905" s="21" t="s">
        <v>711</v>
      </c>
      <c r="S1905" s="21">
        <v>44208</v>
      </c>
    </row>
    <row r="1906" spans="1:19">
      <c r="A1906" s="21" t="s">
        <v>23195</v>
      </c>
      <c r="B1906" s="21" t="s">
        <v>23196</v>
      </c>
      <c r="C1906" s="21" t="s">
        <v>23214</v>
      </c>
      <c r="D1906" s="21" t="s">
        <v>23198</v>
      </c>
      <c r="E1906" s="21" t="s">
        <v>18699</v>
      </c>
      <c r="F1906" s="21" t="s">
        <v>1434</v>
      </c>
      <c r="G1906" s="21" t="s">
        <v>17425</v>
      </c>
      <c r="H1906" s="98" t="str">
        <f>VLOOKUP(G1906,产品名称!$A:$B,2,0)</f>
        <v>Liquid Soap 473ml</v>
      </c>
      <c r="I1906" s="173">
        <v>60.72</v>
      </c>
      <c r="J1906" s="84">
        <v>1</v>
      </c>
      <c r="K1906" s="81">
        <v>0.2</v>
      </c>
      <c r="L1906" s="176">
        <v>12.14</v>
      </c>
      <c r="M1906" s="82"/>
      <c r="N1906" s="94">
        <v>0</v>
      </c>
      <c r="O1906" s="21" t="s">
        <v>23199</v>
      </c>
      <c r="P1906" s="21" t="s">
        <v>23215</v>
      </c>
      <c r="Q1906" s="21" t="s">
        <v>18702</v>
      </c>
      <c r="S1906" s="21">
        <v>44208</v>
      </c>
    </row>
    <row r="1907" spans="1:19">
      <c r="A1907" s="21" t="s">
        <v>23195</v>
      </c>
      <c r="B1907" s="21" t="s">
        <v>23196</v>
      </c>
      <c r="C1907" s="21" t="s">
        <v>23216</v>
      </c>
      <c r="D1907" s="21" t="s">
        <v>23198</v>
      </c>
      <c r="E1907" s="21" t="s">
        <v>18699</v>
      </c>
      <c r="F1907" s="21" t="s">
        <v>1434</v>
      </c>
      <c r="G1907" s="21" t="s">
        <v>17425</v>
      </c>
      <c r="H1907" s="98" t="str">
        <f>VLOOKUP(G1907,产品名称!$A:$B,2,0)</f>
        <v>Liquid Soap 473ml</v>
      </c>
      <c r="I1907" s="173">
        <v>60.71</v>
      </c>
      <c r="J1907" s="84">
        <v>1</v>
      </c>
      <c r="K1907" s="81">
        <v>0.2</v>
      </c>
      <c r="L1907" s="176">
        <v>12.14</v>
      </c>
      <c r="M1907" s="82"/>
      <c r="N1907" s="94">
        <v>0</v>
      </c>
      <c r="O1907" s="21" t="s">
        <v>23199</v>
      </c>
      <c r="P1907" s="21" t="s">
        <v>23217</v>
      </c>
      <c r="Q1907" s="21" t="s">
        <v>18702</v>
      </c>
      <c r="S1907" s="21">
        <v>44208</v>
      </c>
    </row>
    <row r="1908" spans="1:19">
      <c r="A1908" s="21" t="s">
        <v>23218</v>
      </c>
      <c r="B1908" s="21" t="s">
        <v>23219</v>
      </c>
      <c r="C1908" s="21" t="s">
        <v>23220</v>
      </c>
      <c r="D1908" s="21" t="s">
        <v>23221</v>
      </c>
      <c r="E1908" s="21" t="s">
        <v>1365</v>
      </c>
      <c r="F1908" s="21" t="s">
        <v>1434</v>
      </c>
      <c r="G1908" s="21" t="s">
        <v>17425</v>
      </c>
      <c r="H1908" s="98" t="str">
        <f>VLOOKUP(G1908,产品名称!$A:$B,2,0)</f>
        <v>Liquid Soap 473ml</v>
      </c>
      <c r="I1908" s="173">
        <v>60.72</v>
      </c>
      <c r="J1908" s="84">
        <v>1</v>
      </c>
      <c r="K1908" s="81">
        <v>4.2000000000000003E-2</v>
      </c>
      <c r="L1908" s="176">
        <v>2.5499999999999998</v>
      </c>
      <c r="M1908" s="82"/>
      <c r="N1908" s="94">
        <v>0</v>
      </c>
      <c r="O1908" s="21" t="s">
        <v>23222</v>
      </c>
      <c r="P1908" s="21" t="s">
        <v>23223</v>
      </c>
      <c r="Q1908" s="21" t="s">
        <v>23224</v>
      </c>
      <c r="S1908" s="21">
        <v>44208</v>
      </c>
    </row>
    <row r="1909" spans="1:19">
      <c r="A1909" s="21" t="s">
        <v>23182</v>
      </c>
      <c r="B1909" s="21" t="s">
        <v>23183</v>
      </c>
      <c r="C1909" s="21" t="s">
        <v>23225</v>
      </c>
      <c r="D1909" s="21" t="s">
        <v>23185</v>
      </c>
      <c r="E1909" s="21" t="s">
        <v>18699</v>
      </c>
      <c r="F1909" s="21" t="s">
        <v>1434</v>
      </c>
      <c r="G1909" s="21" t="s">
        <v>17425</v>
      </c>
      <c r="H1909" s="98" t="str">
        <f>VLOOKUP(G1909,产品名称!$A:$B,2,0)</f>
        <v>Liquid Soap 473ml</v>
      </c>
      <c r="I1909" s="173">
        <v>60.71</v>
      </c>
      <c r="J1909" s="84">
        <v>1</v>
      </c>
      <c r="K1909" s="81">
        <v>0.2</v>
      </c>
      <c r="L1909" s="176">
        <v>12.14</v>
      </c>
      <c r="M1909" s="82"/>
      <c r="N1909" s="94">
        <v>0</v>
      </c>
      <c r="O1909" s="21" t="s">
        <v>23186</v>
      </c>
      <c r="P1909" s="21" t="s">
        <v>23226</v>
      </c>
      <c r="Q1909" s="21" t="s">
        <v>18702</v>
      </c>
      <c r="S1909" s="21">
        <v>44208</v>
      </c>
    </row>
    <row r="1910" spans="1:19">
      <c r="A1910" s="21" t="s">
        <v>23218</v>
      </c>
      <c r="B1910" s="21" t="s">
        <v>23219</v>
      </c>
      <c r="C1910" s="21" t="s">
        <v>23227</v>
      </c>
      <c r="D1910" s="21" t="s">
        <v>23221</v>
      </c>
      <c r="E1910" s="21" t="s">
        <v>1365</v>
      </c>
      <c r="F1910" s="21" t="s">
        <v>1434</v>
      </c>
      <c r="G1910" s="21" t="s">
        <v>17425</v>
      </c>
      <c r="H1910" s="98" t="str">
        <f>VLOOKUP(G1910,产品名称!$A:$B,2,0)</f>
        <v>Liquid Soap 473ml</v>
      </c>
      <c r="I1910" s="173">
        <v>60.72</v>
      </c>
      <c r="J1910" s="84">
        <v>1</v>
      </c>
      <c r="K1910" s="81">
        <v>4.2000000000000003E-2</v>
      </c>
      <c r="L1910" s="176">
        <v>2.5499999999999998</v>
      </c>
      <c r="M1910" s="82"/>
      <c r="N1910" s="94">
        <v>0</v>
      </c>
      <c r="O1910" s="21" t="s">
        <v>23222</v>
      </c>
      <c r="P1910" s="21" t="s">
        <v>23228</v>
      </c>
      <c r="Q1910" s="21" t="s">
        <v>23224</v>
      </c>
      <c r="S1910" s="21">
        <v>44208</v>
      </c>
    </row>
    <row r="1911" spans="1:19">
      <c r="A1911" s="21" t="s">
        <v>23201</v>
      </c>
      <c r="B1911" s="21" t="s">
        <v>23202</v>
      </c>
      <c r="C1911" s="21" t="s">
        <v>23229</v>
      </c>
      <c r="D1911" s="21" t="s">
        <v>23204</v>
      </c>
      <c r="E1911" s="21" t="s">
        <v>18699</v>
      </c>
      <c r="F1911" s="21" t="s">
        <v>1434</v>
      </c>
      <c r="G1911" s="21" t="s">
        <v>17425</v>
      </c>
      <c r="H1911" s="98" t="str">
        <f>VLOOKUP(G1911,产品名称!$A:$B,2,0)</f>
        <v>Liquid Soap 473ml</v>
      </c>
      <c r="I1911" s="173">
        <v>65.489999999999995</v>
      </c>
      <c r="J1911" s="84">
        <v>1</v>
      </c>
      <c r="K1911" s="81">
        <v>0.2</v>
      </c>
      <c r="L1911" s="176">
        <v>13.1</v>
      </c>
      <c r="M1911" s="82"/>
      <c r="N1911" s="94">
        <v>0</v>
      </c>
      <c r="O1911" s="21" t="s">
        <v>23205</v>
      </c>
      <c r="P1911" s="21" t="s">
        <v>23230</v>
      </c>
      <c r="Q1911" s="21" t="s">
        <v>18702</v>
      </c>
      <c r="S1911" s="21">
        <v>44208</v>
      </c>
    </row>
    <row r="1912" spans="1:19">
      <c r="A1912" s="21" t="s">
        <v>23218</v>
      </c>
      <c r="B1912" s="21" t="s">
        <v>23219</v>
      </c>
      <c r="C1912" s="21" t="s">
        <v>23231</v>
      </c>
      <c r="D1912" s="21" t="s">
        <v>23221</v>
      </c>
      <c r="E1912" s="21" t="s">
        <v>1365</v>
      </c>
      <c r="F1912" s="21" t="s">
        <v>1434</v>
      </c>
      <c r="G1912" s="21" t="s">
        <v>17425</v>
      </c>
      <c r="H1912" s="98" t="str">
        <f>VLOOKUP(G1912,产品名称!$A:$B,2,0)</f>
        <v>Liquid Soap 473ml</v>
      </c>
      <c r="I1912" s="173">
        <v>60.71</v>
      </c>
      <c r="J1912" s="84">
        <v>1</v>
      </c>
      <c r="K1912" s="81">
        <v>4.2000000000000003E-2</v>
      </c>
      <c r="L1912" s="176">
        <v>2.5499999999999998</v>
      </c>
      <c r="M1912" s="82"/>
      <c r="N1912" s="94">
        <v>0</v>
      </c>
      <c r="O1912" s="21" t="s">
        <v>23222</v>
      </c>
      <c r="P1912" s="21" t="s">
        <v>23232</v>
      </c>
      <c r="Q1912" s="21" t="s">
        <v>23224</v>
      </c>
      <c r="S1912" s="21">
        <v>44208</v>
      </c>
    </row>
    <row r="1913" spans="1:19">
      <c r="A1913" s="21" t="s">
        <v>23233</v>
      </c>
      <c r="B1913" s="21" t="s">
        <v>23234</v>
      </c>
      <c r="C1913" s="21" t="s">
        <v>23235</v>
      </c>
      <c r="D1913" s="21" t="s">
        <v>23236</v>
      </c>
      <c r="E1913" s="21" t="s">
        <v>1365</v>
      </c>
      <c r="F1913" s="21" t="s">
        <v>1437</v>
      </c>
      <c r="G1913" s="21" t="s">
        <v>1370</v>
      </c>
      <c r="H1913" s="98" t="str">
        <f>VLOOKUP(G1913,产品名称!$A:$B,2,0)</f>
        <v>Lip Balm -- Peppermint</v>
      </c>
      <c r="I1913" s="173">
        <v>37.83</v>
      </c>
      <c r="J1913" s="84">
        <v>1</v>
      </c>
      <c r="K1913" s="81">
        <v>4.2000000000000003E-2</v>
      </c>
      <c r="L1913" s="176">
        <v>1.59</v>
      </c>
      <c r="M1913" s="82"/>
      <c r="N1913" s="94">
        <v>0</v>
      </c>
      <c r="O1913" s="21" t="s">
        <v>23237</v>
      </c>
      <c r="P1913" s="21" t="s">
        <v>23237</v>
      </c>
      <c r="Q1913" s="21" t="s">
        <v>23238</v>
      </c>
      <c r="S1913" s="21">
        <v>44208</v>
      </c>
    </row>
    <row r="1914" spans="1:19">
      <c r="A1914" s="21" t="s">
        <v>23239</v>
      </c>
      <c r="B1914" s="21" t="s">
        <v>23240</v>
      </c>
      <c r="C1914" s="21" t="s">
        <v>23241</v>
      </c>
      <c r="D1914" s="21" t="s">
        <v>23242</v>
      </c>
      <c r="E1914" s="21" t="s">
        <v>1365</v>
      </c>
      <c r="F1914" s="21" t="s">
        <v>8489</v>
      </c>
      <c r="G1914" s="21" t="s">
        <v>23243</v>
      </c>
      <c r="H1914" s="98" t="str">
        <f>VLOOKUP(G1914,产品名称!$A:$B,2,0)</f>
        <v>Liquid Soap Cherry Blossom 473ml</v>
      </c>
      <c r="I1914" s="173">
        <v>66.569999999999993</v>
      </c>
      <c r="J1914" s="84">
        <v>1</v>
      </c>
      <c r="K1914" s="81">
        <v>4.2000000000000003E-2</v>
      </c>
      <c r="L1914" s="176">
        <v>2.8</v>
      </c>
      <c r="M1914" s="82"/>
      <c r="N1914" s="94">
        <v>0</v>
      </c>
      <c r="O1914" s="21" t="s">
        <v>23244</v>
      </c>
      <c r="P1914" s="21" t="s">
        <v>23245</v>
      </c>
      <c r="Q1914" s="21" t="s">
        <v>711</v>
      </c>
      <c r="S1914" s="21">
        <v>44208</v>
      </c>
    </row>
    <row r="1915" spans="1:19">
      <c r="A1915" s="21" t="s">
        <v>23239</v>
      </c>
      <c r="B1915" s="21" t="s">
        <v>23240</v>
      </c>
      <c r="C1915" s="21" t="s">
        <v>23246</v>
      </c>
      <c r="D1915" s="21" t="s">
        <v>23242</v>
      </c>
      <c r="E1915" s="21" t="s">
        <v>1365</v>
      </c>
      <c r="F1915" s="21" t="s">
        <v>8498</v>
      </c>
      <c r="G1915" s="21" t="s">
        <v>23247</v>
      </c>
      <c r="H1915" s="98" t="str">
        <f>VLOOKUP(G1915,产品名称!$A:$B,2,0)</f>
        <v>Liquid Soap Rose 473ml</v>
      </c>
      <c r="I1915" s="173">
        <v>66.58</v>
      </c>
      <c r="J1915" s="84">
        <v>1</v>
      </c>
      <c r="K1915" s="81">
        <v>4.2000000000000003E-2</v>
      </c>
      <c r="L1915" s="176">
        <v>2.8</v>
      </c>
      <c r="M1915" s="82"/>
      <c r="N1915" s="94">
        <v>0</v>
      </c>
      <c r="O1915" s="21" t="s">
        <v>23244</v>
      </c>
      <c r="P1915" s="21" t="s">
        <v>23248</v>
      </c>
      <c r="Q1915" s="21" t="s">
        <v>711</v>
      </c>
      <c r="S1915" s="21">
        <v>44207</v>
      </c>
    </row>
    <row r="1916" spans="1:19">
      <c r="A1916" s="21" t="s">
        <v>23239</v>
      </c>
      <c r="B1916" s="21" t="s">
        <v>23240</v>
      </c>
      <c r="C1916" s="21" t="s">
        <v>23249</v>
      </c>
      <c r="D1916" s="21" t="s">
        <v>23242</v>
      </c>
      <c r="E1916" s="21" t="s">
        <v>1365</v>
      </c>
      <c r="F1916" s="21" t="s">
        <v>8232</v>
      </c>
      <c r="G1916" s="21" t="s">
        <v>23138</v>
      </c>
      <c r="H1916" s="98" t="str">
        <f>VLOOKUP(G1916,产品名称!$A:$B,2,0)</f>
        <v>Liquid Soap Tea Tree 473ml</v>
      </c>
      <c r="I1916" s="173">
        <v>66.569999999999993</v>
      </c>
      <c r="J1916" s="84">
        <v>1</v>
      </c>
      <c r="K1916" s="81">
        <v>4.2000000000000003E-2</v>
      </c>
      <c r="L1916" s="176">
        <v>2.8</v>
      </c>
      <c r="M1916" s="82"/>
      <c r="N1916" s="94">
        <v>0</v>
      </c>
      <c r="O1916" s="21" t="s">
        <v>23244</v>
      </c>
      <c r="P1916" s="21" t="s">
        <v>23250</v>
      </c>
      <c r="Q1916" s="21" t="s">
        <v>711</v>
      </c>
      <c r="S1916" s="21">
        <v>44207</v>
      </c>
    </row>
    <row r="1917" spans="1:19">
      <c r="A1917" s="21" t="s">
        <v>23251</v>
      </c>
      <c r="B1917" s="21" t="s">
        <v>23252</v>
      </c>
      <c r="C1917" s="21" t="s">
        <v>23253</v>
      </c>
      <c r="D1917" s="21" t="s">
        <v>23254</v>
      </c>
      <c r="E1917" s="21" t="s">
        <v>1365</v>
      </c>
      <c r="F1917" s="21" t="s">
        <v>1434</v>
      </c>
      <c r="G1917" s="21" t="s">
        <v>17425</v>
      </c>
      <c r="H1917" s="98" t="str">
        <f>VLOOKUP(G1917,产品名称!$A:$B,2,0)</f>
        <v>Liquid Soap 473ml</v>
      </c>
      <c r="I1917" s="173">
        <v>60.71</v>
      </c>
      <c r="J1917" s="84">
        <v>1</v>
      </c>
      <c r="K1917" s="81">
        <v>4.2000000000000003E-2</v>
      </c>
      <c r="L1917" s="176">
        <v>2.5499999999999998</v>
      </c>
      <c r="M1917" s="82"/>
      <c r="N1917" s="94">
        <v>0</v>
      </c>
      <c r="O1917" s="21" t="s">
        <v>23255</v>
      </c>
      <c r="P1917" s="21" t="s">
        <v>23256</v>
      </c>
      <c r="Q1917" s="21" t="s">
        <v>23257</v>
      </c>
      <c r="S1917" s="21">
        <v>44207</v>
      </c>
    </row>
    <row r="1918" spans="1:19">
      <c r="A1918" s="21" t="s">
        <v>23258</v>
      </c>
      <c r="B1918" s="21" t="s">
        <v>23259</v>
      </c>
      <c r="C1918" s="21" t="s">
        <v>23260</v>
      </c>
      <c r="D1918" s="21" t="s">
        <v>23261</v>
      </c>
      <c r="E1918" s="21" t="s">
        <v>1365</v>
      </c>
      <c r="F1918" s="21" t="s">
        <v>8232</v>
      </c>
      <c r="G1918" s="21" t="s">
        <v>23138</v>
      </c>
      <c r="H1918" s="98" t="str">
        <f>VLOOKUP(G1918,产品名称!$A:$B,2,0)</f>
        <v>Liquid Soap Tea Tree 473ml</v>
      </c>
      <c r="I1918" s="173">
        <v>122.44</v>
      </c>
      <c r="J1918" s="84">
        <v>1</v>
      </c>
      <c r="K1918" s="81">
        <v>4.2000000000000003E-2</v>
      </c>
      <c r="L1918" s="176">
        <v>5.14</v>
      </c>
      <c r="M1918" s="82"/>
      <c r="N1918" s="94">
        <v>0</v>
      </c>
      <c r="O1918" s="21" t="s">
        <v>23262</v>
      </c>
      <c r="P1918" s="21" t="s">
        <v>23262</v>
      </c>
      <c r="Q1918" s="21" t="s">
        <v>23263</v>
      </c>
      <c r="S1918" s="21">
        <v>44207</v>
      </c>
    </row>
    <row r="1919" spans="1:19">
      <c r="A1919" s="21" t="s">
        <v>23251</v>
      </c>
      <c r="B1919" s="21" t="s">
        <v>23252</v>
      </c>
      <c r="C1919" s="21" t="s">
        <v>23264</v>
      </c>
      <c r="D1919" s="21" t="s">
        <v>23254</v>
      </c>
      <c r="E1919" s="21" t="s">
        <v>1365</v>
      </c>
      <c r="F1919" s="21" t="s">
        <v>1434</v>
      </c>
      <c r="G1919" s="21" t="s">
        <v>17425</v>
      </c>
      <c r="H1919" s="98" t="str">
        <f>VLOOKUP(G1919,产品名称!$A:$B,2,0)</f>
        <v>Liquid Soap 473ml</v>
      </c>
      <c r="I1919" s="173">
        <v>60.72</v>
      </c>
      <c r="J1919" s="84">
        <v>1</v>
      </c>
      <c r="K1919" s="81">
        <v>4.2000000000000003E-2</v>
      </c>
      <c r="L1919" s="176">
        <v>2.5499999999999998</v>
      </c>
      <c r="M1919" s="82"/>
      <c r="N1919" s="94">
        <v>0</v>
      </c>
      <c r="O1919" s="21" t="s">
        <v>23255</v>
      </c>
      <c r="P1919" s="21" t="s">
        <v>23265</v>
      </c>
      <c r="Q1919" s="21" t="s">
        <v>23257</v>
      </c>
      <c r="S1919" s="21">
        <v>44207</v>
      </c>
    </row>
    <row r="1920" spans="1:19">
      <c r="A1920" s="21" t="s">
        <v>23251</v>
      </c>
      <c r="B1920" s="21" t="s">
        <v>23252</v>
      </c>
      <c r="C1920" s="21" t="s">
        <v>23266</v>
      </c>
      <c r="D1920" s="21" t="s">
        <v>23254</v>
      </c>
      <c r="E1920" s="21" t="s">
        <v>1365</v>
      </c>
      <c r="F1920" s="21" t="s">
        <v>1434</v>
      </c>
      <c r="G1920" s="21" t="s">
        <v>17425</v>
      </c>
      <c r="H1920" s="98" t="str">
        <f>VLOOKUP(G1920,产品名称!$A:$B,2,0)</f>
        <v>Liquid Soap 473ml</v>
      </c>
      <c r="I1920" s="173">
        <v>60.72</v>
      </c>
      <c r="J1920" s="84">
        <v>1</v>
      </c>
      <c r="K1920" s="81">
        <v>4.2000000000000003E-2</v>
      </c>
      <c r="L1920" s="176">
        <v>2.5499999999999998</v>
      </c>
      <c r="M1920" s="82"/>
      <c r="N1920" s="94">
        <v>0</v>
      </c>
      <c r="O1920" s="21" t="s">
        <v>23255</v>
      </c>
      <c r="P1920" s="21" t="s">
        <v>23267</v>
      </c>
      <c r="Q1920" s="21" t="s">
        <v>23257</v>
      </c>
      <c r="S1920" s="21">
        <v>44207</v>
      </c>
    </row>
    <row r="1921" spans="1:19">
      <c r="A1921" s="21" t="s">
        <v>23268</v>
      </c>
      <c r="B1921" s="21" t="s">
        <v>23269</v>
      </c>
      <c r="C1921" s="21" t="s">
        <v>23270</v>
      </c>
      <c r="D1921" s="21" t="s">
        <v>23271</v>
      </c>
      <c r="E1921" s="21" t="s">
        <v>18699</v>
      </c>
      <c r="F1921" s="21" t="s">
        <v>1438</v>
      </c>
      <c r="G1921" s="21" t="s">
        <v>210</v>
      </c>
      <c r="H1921" s="98" t="str">
        <f>VLOOKUP(G1921,产品名称!$A:$B,2,0)</f>
        <v>Lip Balm -- Lemon Lime</v>
      </c>
      <c r="I1921" s="173">
        <v>30.51</v>
      </c>
      <c r="J1921" s="84">
        <v>1</v>
      </c>
      <c r="K1921" s="81">
        <v>1.4999999999999999E-2</v>
      </c>
      <c r="L1921" s="176">
        <v>0.46</v>
      </c>
      <c r="M1921" s="82"/>
      <c r="N1921" s="94">
        <v>0</v>
      </c>
      <c r="O1921" s="21" t="s">
        <v>23272</v>
      </c>
      <c r="P1921" s="21" t="s">
        <v>23273</v>
      </c>
      <c r="Q1921" s="21" t="s">
        <v>18702</v>
      </c>
      <c r="S1921" s="21">
        <v>44207</v>
      </c>
    </row>
    <row r="1922" spans="1:19">
      <c r="A1922" s="21" t="s">
        <v>23268</v>
      </c>
      <c r="B1922" s="21" t="s">
        <v>23269</v>
      </c>
      <c r="C1922" s="21" t="s">
        <v>23274</v>
      </c>
      <c r="D1922" s="21" t="s">
        <v>23271</v>
      </c>
      <c r="E1922" s="21" t="s">
        <v>18699</v>
      </c>
      <c r="F1922" s="21" t="s">
        <v>1434</v>
      </c>
      <c r="G1922" s="21" t="s">
        <v>20559</v>
      </c>
      <c r="H1922" s="98" t="str">
        <f>VLOOKUP(G1922,产品名称!$A:$B,2,0)</f>
        <v>Liquid Soap 473ml</v>
      </c>
      <c r="I1922" s="173">
        <v>67.33</v>
      </c>
      <c r="J1922" s="84">
        <v>1</v>
      </c>
      <c r="K1922" s="81">
        <v>0.2</v>
      </c>
      <c r="L1922" s="176">
        <v>13.47</v>
      </c>
      <c r="M1922" s="82"/>
      <c r="N1922" s="94">
        <v>0</v>
      </c>
      <c r="O1922" s="21" t="s">
        <v>23272</v>
      </c>
      <c r="P1922" s="21" t="s">
        <v>23275</v>
      </c>
      <c r="Q1922" s="21" t="s">
        <v>18702</v>
      </c>
      <c r="S1922" s="21">
        <v>44207</v>
      </c>
    </row>
    <row r="1923" spans="1:19">
      <c r="A1923" s="21" t="s">
        <v>23276</v>
      </c>
      <c r="B1923" s="21" t="s">
        <v>23277</v>
      </c>
      <c r="C1923" s="21" t="s">
        <v>23278</v>
      </c>
      <c r="D1923" s="21" t="s">
        <v>23279</v>
      </c>
      <c r="E1923" s="21" t="s">
        <v>1365</v>
      </c>
      <c r="F1923" s="21" t="s">
        <v>1434</v>
      </c>
      <c r="G1923" s="21" t="s">
        <v>20559</v>
      </c>
      <c r="H1923" s="98" t="str">
        <f>VLOOKUP(G1923,产品名称!$A:$B,2,0)</f>
        <v>Liquid Soap 473ml</v>
      </c>
      <c r="I1923" s="173">
        <v>66.569999999999993</v>
      </c>
      <c r="J1923" s="84">
        <v>1</v>
      </c>
      <c r="K1923" s="81">
        <v>4.2000000000000003E-2</v>
      </c>
      <c r="L1923" s="176">
        <v>2.8</v>
      </c>
      <c r="M1923" s="82"/>
      <c r="N1923" s="94">
        <v>0</v>
      </c>
      <c r="O1923" s="21" t="s">
        <v>23280</v>
      </c>
      <c r="P1923" s="21" t="s">
        <v>23281</v>
      </c>
      <c r="Q1923" s="21" t="s">
        <v>711</v>
      </c>
      <c r="S1923" s="21">
        <v>44207</v>
      </c>
    </row>
    <row r="1924" spans="1:19">
      <c r="A1924" s="21" t="s">
        <v>23268</v>
      </c>
      <c r="B1924" s="21" t="s">
        <v>23269</v>
      </c>
      <c r="C1924" s="21" t="s">
        <v>23282</v>
      </c>
      <c r="D1924" s="21" t="s">
        <v>23271</v>
      </c>
      <c r="E1924" s="21" t="s">
        <v>18699</v>
      </c>
      <c r="F1924" s="21" t="s">
        <v>1434</v>
      </c>
      <c r="G1924" s="21" t="s">
        <v>20559</v>
      </c>
      <c r="H1924" s="98" t="str">
        <f>VLOOKUP(G1924,产品名称!$A:$B,2,0)</f>
        <v>Liquid Soap 473ml</v>
      </c>
      <c r="I1924" s="173">
        <v>67.33</v>
      </c>
      <c r="J1924" s="84">
        <v>1</v>
      </c>
      <c r="K1924" s="81">
        <v>0.2</v>
      </c>
      <c r="L1924" s="176">
        <v>13.47</v>
      </c>
      <c r="M1924" s="82"/>
      <c r="N1924" s="94">
        <v>0</v>
      </c>
      <c r="O1924" s="21" t="s">
        <v>23272</v>
      </c>
      <c r="P1924" s="21" t="s">
        <v>23283</v>
      </c>
      <c r="Q1924" s="21" t="s">
        <v>18702</v>
      </c>
      <c r="S1924" s="21">
        <v>44207</v>
      </c>
    </row>
    <row r="1925" spans="1:19">
      <c r="A1925" s="21" t="s">
        <v>23268</v>
      </c>
      <c r="B1925" s="21" t="s">
        <v>23269</v>
      </c>
      <c r="C1925" s="21" t="s">
        <v>23284</v>
      </c>
      <c r="D1925" s="21" t="s">
        <v>23271</v>
      </c>
      <c r="E1925" s="21" t="s">
        <v>18699</v>
      </c>
      <c r="F1925" s="21" t="s">
        <v>4797</v>
      </c>
      <c r="G1925" s="21" t="s">
        <v>23147</v>
      </c>
      <c r="H1925" s="98" t="str">
        <f>VLOOKUP(G1925,产品名称!$A:$B,2,0)</f>
        <v>Liquid Soap Lavender 473ml</v>
      </c>
      <c r="I1925" s="173">
        <v>67.349999999999994</v>
      </c>
      <c r="J1925" s="84">
        <v>1</v>
      </c>
      <c r="K1925" s="81">
        <v>1.4999999999999999E-2</v>
      </c>
      <c r="L1925" s="176">
        <v>1.01</v>
      </c>
      <c r="M1925" s="82"/>
      <c r="N1925" s="94">
        <v>0</v>
      </c>
      <c r="O1925" s="21" t="s">
        <v>23272</v>
      </c>
      <c r="P1925" s="21" t="s">
        <v>23285</v>
      </c>
      <c r="Q1925" s="21" t="s">
        <v>18702</v>
      </c>
      <c r="S1925" s="21">
        <v>44207</v>
      </c>
    </row>
    <row r="1926" spans="1:19">
      <c r="A1926" s="21" t="s">
        <v>23286</v>
      </c>
      <c r="B1926" s="21" t="s">
        <v>23287</v>
      </c>
      <c r="C1926" s="21" t="s">
        <v>23288</v>
      </c>
      <c r="D1926" s="21" t="s">
        <v>23289</v>
      </c>
      <c r="E1926" s="21" t="s">
        <v>1365</v>
      </c>
      <c r="F1926" s="21" t="s">
        <v>1434</v>
      </c>
      <c r="G1926" s="21" t="s">
        <v>17425</v>
      </c>
      <c r="H1926" s="98" t="str">
        <f>VLOOKUP(G1926,产品名称!$A:$B,2,0)</f>
        <v>Liquid Soap 473ml</v>
      </c>
      <c r="I1926" s="173">
        <v>159</v>
      </c>
      <c r="J1926" s="84">
        <v>1</v>
      </c>
      <c r="K1926" s="81">
        <v>4.2000000000000003E-2</v>
      </c>
      <c r="L1926" s="176">
        <v>6.68</v>
      </c>
      <c r="M1926" s="82"/>
      <c r="N1926" s="94">
        <v>0</v>
      </c>
      <c r="O1926" s="21" t="s">
        <v>23290</v>
      </c>
      <c r="P1926" s="21" t="s">
        <v>23291</v>
      </c>
      <c r="Q1926" s="21" t="s">
        <v>1366</v>
      </c>
      <c r="S1926" s="21">
        <v>44207</v>
      </c>
    </row>
    <row r="1927" spans="1:19">
      <c r="A1927" s="21" t="s">
        <v>23286</v>
      </c>
      <c r="B1927" s="21" t="s">
        <v>23287</v>
      </c>
      <c r="C1927" s="21" t="s">
        <v>23292</v>
      </c>
      <c r="D1927" s="21" t="s">
        <v>23289</v>
      </c>
      <c r="E1927" s="21" t="s">
        <v>1365</v>
      </c>
      <c r="F1927" s="21" t="s">
        <v>1434</v>
      </c>
      <c r="G1927" s="21" t="s">
        <v>17425</v>
      </c>
      <c r="H1927" s="98" t="str">
        <f>VLOOKUP(G1927,产品名称!$A:$B,2,0)</f>
        <v>Liquid Soap 473ml</v>
      </c>
      <c r="I1927" s="173">
        <v>318</v>
      </c>
      <c r="J1927" s="84">
        <v>2</v>
      </c>
      <c r="K1927" s="81">
        <v>4.2000000000000003E-2</v>
      </c>
      <c r="L1927" s="176">
        <v>13.36</v>
      </c>
      <c r="M1927" s="82"/>
      <c r="N1927" s="94">
        <v>0</v>
      </c>
      <c r="O1927" s="21" t="s">
        <v>23290</v>
      </c>
      <c r="P1927" s="21" t="s">
        <v>23293</v>
      </c>
      <c r="Q1927" s="21" t="s">
        <v>1366</v>
      </c>
      <c r="S1927" s="21">
        <v>44207</v>
      </c>
    </row>
    <row r="1928" spans="1:19">
      <c r="A1928" s="21" t="s">
        <v>23276</v>
      </c>
      <c r="B1928" s="21" t="s">
        <v>23277</v>
      </c>
      <c r="C1928" s="21" t="s">
        <v>23294</v>
      </c>
      <c r="D1928" s="21" t="s">
        <v>23279</v>
      </c>
      <c r="E1928" s="21" t="s">
        <v>1365</v>
      </c>
      <c r="F1928" s="21" t="s">
        <v>1434</v>
      </c>
      <c r="G1928" s="21" t="s">
        <v>20559</v>
      </c>
      <c r="H1928" s="98" t="str">
        <f>VLOOKUP(G1928,产品名称!$A:$B,2,0)</f>
        <v>Liquid Soap 473ml</v>
      </c>
      <c r="I1928" s="173">
        <v>133.15</v>
      </c>
      <c r="J1928" s="84">
        <v>2</v>
      </c>
      <c r="K1928" s="81">
        <v>4.2000000000000003E-2</v>
      </c>
      <c r="L1928" s="176">
        <v>5.59</v>
      </c>
      <c r="M1928" s="82"/>
      <c r="N1928" s="94">
        <v>0</v>
      </c>
      <c r="O1928" s="21" t="s">
        <v>23280</v>
      </c>
      <c r="P1928" s="21" t="s">
        <v>23295</v>
      </c>
      <c r="Q1928" s="21" t="s">
        <v>711</v>
      </c>
      <c r="S1928" s="21">
        <v>44207</v>
      </c>
    </row>
    <row r="1929" spans="1:19">
      <c r="A1929" s="21" t="s">
        <v>21078</v>
      </c>
      <c r="B1929" s="21" t="s">
        <v>23296</v>
      </c>
      <c r="C1929" s="21" t="s">
        <v>23297</v>
      </c>
      <c r="D1929" s="21" t="s">
        <v>21081</v>
      </c>
      <c r="E1929" s="21" t="s">
        <v>1365</v>
      </c>
      <c r="F1929" s="21" t="s">
        <v>1434</v>
      </c>
      <c r="G1929" s="21" t="s">
        <v>20559</v>
      </c>
      <c r="H1929" s="98" t="str">
        <f>VLOOKUP(G1929,产品名称!$A:$B,2,0)</f>
        <v>Liquid Soap 473ml</v>
      </c>
      <c r="I1929" s="173">
        <v>71.650000000000006</v>
      </c>
      <c r="J1929" s="84">
        <v>1</v>
      </c>
      <c r="K1929" s="81">
        <v>4.2000000000000003E-2</v>
      </c>
      <c r="L1929" s="176">
        <v>3.01</v>
      </c>
      <c r="M1929" s="82"/>
      <c r="N1929" s="94">
        <v>0</v>
      </c>
      <c r="O1929" s="21" t="s">
        <v>21082</v>
      </c>
      <c r="P1929" s="21" t="s">
        <v>23298</v>
      </c>
      <c r="Q1929" s="21" t="s">
        <v>3776</v>
      </c>
      <c r="S1929" s="21">
        <v>44207</v>
      </c>
    </row>
    <row r="1930" spans="1:19">
      <c r="A1930" s="21" t="s">
        <v>21078</v>
      </c>
      <c r="B1930" s="21" t="s">
        <v>23299</v>
      </c>
      <c r="C1930" s="21" t="s">
        <v>23300</v>
      </c>
      <c r="D1930" s="21" t="s">
        <v>21081</v>
      </c>
      <c r="E1930" s="21" t="s">
        <v>1365</v>
      </c>
      <c r="F1930" s="21" t="s">
        <v>1434</v>
      </c>
      <c r="G1930" s="21" t="s">
        <v>20559</v>
      </c>
      <c r="H1930" s="98" t="str">
        <f>VLOOKUP(G1930,产品名称!$A:$B,2,0)</f>
        <v>Liquid Soap 473ml</v>
      </c>
      <c r="I1930" s="173">
        <v>71.650000000000006</v>
      </c>
      <c r="J1930" s="84">
        <v>1</v>
      </c>
      <c r="K1930" s="81">
        <v>4.2000000000000003E-2</v>
      </c>
      <c r="L1930" s="176">
        <v>3.01</v>
      </c>
      <c r="M1930" s="82"/>
      <c r="N1930" s="94">
        <v>0</v>
      </c>
      <c r="O1930" s="21" t="s">
        <v>21082</v>
      </c>
      <c r="P1930" s="21" t="s">
        <v>23301</v>
      </c>
      <c r="Q1930" s="21" t="s">
        <v>3776</v>
      </c>
      <c r="S1930" s="21">
        <v>44207</v>
      </c>
    </row>
    <row r="1931" spans="1:19">
      <c r="A1931" s="21" t="s">
        <v>21078</v>
      </c>
      <c r="B1931" s="21" t="s">
        <v>23302</v>
      </c>
      <c r="C1931" s="21" t="s">
        <v>23303</v>
      </c>
      <c r="D1931" s="21" t="s">
        <v>21081</v>
      </c>
      <c r="E1931" s="21" t="s">
        <v>1365</v>
      </c>
      <c r="F1931" s="21" t="s">
        <v>1434</v>
      </c>
      <c r="G1931" s="21" t="s">
        <v>20559</v>
      </c>
      <c r="H1931" s="98" t="str">
        <f>VLOOKUP(G1931,产品名称!$A:$B,2,0)</f>
        <v>Liquid Soap 473ml</v>
      </c>
      <c r="I1931" s="173">
        <v>71.650000000000006</v>
      </c>
      <c r="J1931" s="84">
        <v>1</v>
      </c>
      <c r="K1931" s="81">
        <v>4.2000000000000003E-2</v>
      </c>
      <c r="L1931" s="176">
        <v>3.01</v>
      </c>
      <c r="M1931" s="82"/>
      <c r="N1931" s="94">
        <v>0</v>
      </c>
      <c r="O1931" s="21" t="s">
        <v>21082</v>
      </c>
      <c r="P1931" s="21" t="s">
        <v>23304</v>
      </c>
      <c r="Q1931" s="21" t="s">
        <v>3776</v>
      </c>
      <c r="S1931" s="21">
        <v>44207</v>
      </c>
    </row>
    <row r="1932" spans="1:19">
      <c r="A1932" s="21" t="s">
        <v>21078</v>
      </c>
      <c r="B1932" s="21" t="s">
        <v>21079</v>
      </c>
      <c r="C1932" s="21" t="s">
        <v>23305</v>
      </c>
      <c r="D1932" s="21" t="s">
        <v>21081</v>
      </c>
      <c r="E1932" s="21" t="s">
        <v>1365</v>
      </c>
      <c r="F1932" s="21" t="s">
        <v>1434</v>
      </c>
      <c r="G1932" s="21" t="s">
        <v>20559</v>
      </c>
      <c r="H1932" s="98" t="str">
        <f>VLOOKUP(G1932,产品名称!$A:$B,2,0)</f>
        <v>Liquid Soap 473ml</v>
      </c>
      <c r="I1932" s="173">
        <v>71.64</v>
      </c>
      <c r="J1932" s="84">
        <v>1</v>
      </c>
      <c r="K1932" s="81">
        <v>4.2000000000000003E-2</v>
      </c>
      <c r="L1932" s="176">
        <v>3.01</v>
      </c>
      <c r="M1932" s="82"/>
      <c r="N1932" s="94">
        <v>0</v>
      </c>
      <c r="O1932" s="21" t="s">
        <v>21082</v>
      </c>
      <c r="P1932" s="21" t="s">
        <v>23306</v>
      </c>
      <c r="Q1932" s="21" t="s">
        <v>3776</v>
      </c>
      <c r="S1932" s="21">
        <v>44207</v>
      </c>
    </row>
    <row r="1933" spans="1:19">
      <c r="A1933" s="21" t="s">
        <v>23564</v>
      </c>
      <c r="B1933" s="21" t="s">
        <v>23565</v>
      </c>
      <c r="C1933" s="21" t="s">
        <v>23566</v>
      </c>
      <c r="D1933" s="21" t="s">
        <v>23567</v>
      </c>
      <c r="E1933" s="21" t="s">
        <v>1365</v>
      </c>
      <c r="F1933" s="21" t="s">
        <v>1434</v>
      </c>
      <c r="G1933" s="21" t="s">
        <v>23568</v>
      </c>
      <c r="H1933" s="98" t="str">
        <f>VLOOKUP(G1933,产品名称!$A:$B,2,0)</f>
        <v>Liquid Soap 473ml</v>
      </c>
      <c r="I1933" s="173">
        <v>67.53</v>
      </c>
      <c r="J1933" s="84">
        <v>1</v>
      </c>
      <c r="K1933" s="81">
        <v>4.2000000000000003E-2</v>
      </c>
      <c r="L1933" s="176">
        <v>2.84</v>
      </c>
      <c r="M1933" s="82"/>
      <c r="N1933" s="94">
        <v>0</v>
      </c>
      <c r="O1933" s="21" t="s">
        <v>23569</v>
      </c>
      <c r="P1933" s="21" t="s">
        <v>23570</v>
      </c>
      <c r="Q1933" s="21" t="s">
        <v>711</v>
      </c>
      <c r="S1933" s="21">
        <v>44220</v>
      </c>
    </row>
    <row r="1934" spans="1:19">
      <c r="A1934" s="21" t="s">
        <v>23571</v>
      </c>
      <c r="B1934" s="21" t="s">
        <v>23572</v>
      </c>
      <c r="C1934" s="21" t="s">
        <v>23573</v>
      </c>
      <c r="D1934" s="21" t="s">
        <v>23574</v>
      </c>
      <c r="E1934" s="21" t="s">
        <v>1365</v>
      </c>
      <c r="F1934" s="21" t="s">
        <v>4821</v>
      </c>
      <c r="G1934" s="21" t="s">
        <v>23575</v>
      </c>
      <c r="H1934" s="98" t="str">
        <f>VLOOKUP(G1934,产品名称!$A:$B,2,0)</f>
        <v>Liquid Soap Tea Tree 473ml</v>
      </c>
      <c r="I1934" s="173">
        <v>107.32</v>
      </c>
      <c r="J1934" s="84">
        <v>2</v>
      </c>
      <c r="K1934" s="81">
        <v>4.2000000000000003E-2</v>
      </c>
      <c r="L1934" s="176">
        <v>4.51</v>
      </c>
      <c r="M1934" s="82"/>
      <c r="N1934" s="94">
        <v>0</v>
      </c>
      <c r="O1934" s="21" t="s">
        <v>23576</v>
      </c>
      <c r="P1934" s="21" t="s">
        <v>23576</v>
      </c>
      <c r="Q1934" s="21" t="s">
        <v>23577</v>
      </c>
      <c r="S1934" s="21">
        <v>44220</v>
      </c>
    </row>
    <row r="1935" spans="1:19">
      <c r="A1935" s="21" t="s">
        <v>23564</v>
      </c>
      <c r="B1935" s="21" t="s">
        <v>23565</v>
      </c>
      <c r="C1935" s="21" t="s">
        <v>23578</v>
      </c>
      <c r="D1935" s="21" t="s">
        <v>23567</v>
      </c>
      <c r="E1935" s="21" t="s">
        <v>1365</v>
      </c>
      <c r="F1935" s="21" t="s">
        <v>1434</v>
      </c>
      <c r="G1935" s="21" t="s">
        <v>23568</v>
      </c>
      <c r="H1935" s="98" t="str">
        <f>VLOOKUP(G1935,产品名称!$A:$B,2,0)</f>
        <v>Liquid Soap 473ml</v>
      </c>
      <c r="I1935" s="173">
        <v>67.540000000000006</v>
      </c>
      <c r="J1935" s="84">
        <v>1</v>
      </c>
      <c r="K1935" s="81">
        <v>4.2000000000000003E-2</v>
      </c>
      <c r="L1935" s="176">
        <v>2.84</v>
      </c>
      <c r="M1935" s="82"/>
      <c r="N1935" s="94">
        <v>0</v>
      </c>
      <c r="O1935" s="21" t="s">
        <v>23569</v>
      </c>
      <c r="P1935" s="21" t="s">
        <v>23579</v>
      </c>
      <c r="Q1935" s="21" t="s">
        <v>711</v>
      </c>
      <c r="S1935" s="21">
        <v>44220</v>
      </c>
    </row>
    <row r="1936" spans="1:19">
      <c r="A1936" s="21" t="s">
        <v>23564</v>
      </c>
      <c r="B1936" s="21" t="s">
        <v>23565</v>
      </c>
      <c r="C1936" s="21" t="s">
        <v>23580</v>
      </c>
      <c r="D1936" s="21" t="s">
        <v>23567</v>
      </c>
      <c r="E1936" s="21" t="s">
        <v>1365</v>
      </c>
      <c r="F1936" s="21" t="s">
        <v>1434</v>
      </c>
      <c r="G1936" s="21" t="s">
        <v>23568</v>
      </c>
      <c r="H1936" s="98" t="str">
        <f>VLOOKUP(G1936,产品名称!$A:$B,2,0)</f>
        <v>Liquid Soap 473ml</v>
      </c>
      <c r="I1936" s="173">
        <v>67.53</v>
      </c>
      <c r="J1936" s="84">
        <v>1</v>
      </c>
      <c r="K1936" s="81">
        <v>4.2000000000000003E-2</v>
      </c>
      <c r="L1936" s="176">
        <v>2.84</v>
      </c>
      <c r="M1936" s="82"/>
      <c r="N1936" s="94">
        <v>0</v>
      </c>
      <c r="O1936" s="21" t="s">
        <v>23569</v>
      </c>
      <c r="P1936" s="21" t="s">
        <v>23581</v>
      </c>
      <c r="Q1936" s="21" t="s">
        <v>711</v>
      </c>
      <c r="S1936" s="21">
        <v>44220</v>
      </c>
    </row>
    <row r="1937" spans="1:19">
      <c r="A1937" s="21" t="s">
        <v>23582</v>
      </c>
      <c r="B1937" s="21" t="s">
        <v>23583</v>
      </c>
      <c r="C1937" s="21" t="s">
        <v>23584</v>
      </c>
      <c r="D1937" s="21" t="s">
        <v>23585</v>
      </c>
      <c r="E1937" s="21" t="s">
        <v>1365</v>
      </c>
      <c r="F1937" s="21" t="s">
        <v>1438</v>
      </c>
      <c r="G1937" s="21" t="s">
        <v>210</v>
      </c>
      <c r="H1937" s="98" t="str">
        <f>VLOOKUP(G1937,产品名称!$A:$B,2,0)</f>
        <v>Lip Balm -- Lemon Lime</v>
      </c>
      <c r="I1937" s="173">
        <v>30.59</v>
      </c>
      <c r="J1937" s="84">
        <v>1</v>
      </c>
      <c r="K1937" s="81">
        <v>4.2000000000000003E-2</v>
      </c>
      <c r="L1937" s="176">
        <v>1.28</v>
      </c>
      <c r="M1937" s="82"/>
      <c r="N1937" s="94">
        <v>0</v>
      </c>
      <c r="O1937" s="21" t="s">
        <v>23586</v>
      </c>
      <c r="P1937" s="21" t="s">
        <v>23586</v>
      </c>
      <c r="Q1937" s="21" t="s">
        <v>711</v>
      </c>
      <c r="S1937" s="21">
        <v>44220</v>
      </c>
    </row>
    <row r="1938" spans="1:19">
      <c r="A1938" s="21" t="s">
        <v>23587</v>
      </c>
      <c r="B1938" s="21" t="s">
        <v>23588</v>
      </c>
      <c r="C1938" s="21" t="s">
        <v>23589</v>
      </c>
      <c r="D1938" s="21" t="s">
        <v>23590</v>
      </c>
      <c r="E1938" s="21" t="s">
        <v>1365</v>
      </c>
      <c r="F1938" s="21" t="s">
        <v>8498</v>
      </c>
      <c r="G1938" s="21" t="s">
        <v>23591</v>
      </c>
      <c r="H1938" s="98" t="str">
        <f>VLOOKUP(G1938,产品名称!$A:$B,2,0)</f>
        <v>Liquid Soap Rose 473ml</v>
      </c>
      <c r="I1938" s="173">
        <v>69.930000000000007</v>
      </c>
      <c r="J1938" s="84">
        <v>1</v>
      </c>
      <c r="K1938" s="81">
        <v>4.2000000000000003E-2</v>
      </c>
      <c r="L1938" s="176">
        <v>2.94</v>
      </c>
      <c r="M1938" s="82"/>
      <c r="N1938" s="94">
        <v>0</v>
      </c>
      <c r="O1938" s="21" t="s">
        <v>23592</v>
      </c>
      <c r="P1938" s="21" t="s">
        <v>23593</v>
      </c>
      <c r="Q1938" s="21" t="s">
        <v>23594</v>
      </c>
      <c r="S1938" s="21">
        <v>44219</v>
      </c>
    </row>
    <row r="1939" spans="1:19">
      <c r="A1939" s="21" t="s">
        <v>23587</v>
      </c>
      <c r="B1939" s="21" t="s">
        <v>23588</v>
      </c>
      <c r="C1939" s="21" t="s">
        <v>23595</v>
      </c>
      <c r="D1939" s="21" t="s">
        <v>23590</v>
      </c>
      <c r="E1939" s="21" t="s">
        <v>1365</v>
      </c>
      <c r="F1939" s="21" t="s">
        <v>16165</v>
      </c>
      <c r="G1939" s="21" t="s">
        <v>23596</v>
      </c>
      <c r="H1939" s="98" t="str">
        <f>VLOOKUP(G1939,产品名称!$A:$B,2,0)</f>
        <v>Liquid Soap Baby Unscented 473ml</v>
      </c>
      <c r="I1939" s="173">
        <v>69.930000000000007</v>
      </c>
      <c r="J1939" s="84">
        <v>1</v>
      </c>
      <c r="K1939" s="81">
        <v>4.2000000000000003E-2</v>
      </c>
      <c r="L1939" s="176">
        <v>2.94</v>
      </c>
      <c r="M1939" s="82"/>
      <c r="N1939" s="94">
        <v>0</v>
      </c>
      <c r="O1939" s="21" t="s">
        <v>23592</v>
      </c>
      <c r="P1939" s="21" t="s">
        <v>23597</v>
      </c>
      <c r="Q1939" s="21" t="s">
        <v>2059</v>
      </c>
      <c r="S1939" s="21">
        <v>44219</v>
      </c>
    </row>
    <row r="1940" spans="1:19">
      <c r="A1940" s="21" t="s">
        <v>23587</v>
      </c>
      <c r="B1940" s="21" t="s">
        <v>23588</v>
      </c>
      <c r="C1940" s="21" t="s">
        <v>23598</v>
      </c>
      <c r="D1940" s="21" t="s">
        <v>23590</v>
      </c>
      <c r="E1940" s="21" t="s">
        <v>1365</v>
      </c>
      <c r="F1940" s="21" t="s">
        <v>4844</v>
      </c>
      <c r="G1940" s="21" t="s">
        <v>23599</v>
      </c>
      <c r="H1940" s="98" t="str">
        <f>VLOOKUP(G1940,产品名称!$A:$B,2,0)</f>
        <v>Liquid Soap Green Tea 237ml</v>
      </c>
      <c r="I1940" s="173">
        <v>69.95</v>
      </c>
      <c r="J1940" s="84">
        <v>1</v>
      </c>
      <c r="K1940" s="81">
        <v>4.2000000000000003E-2</v>
      </c>
      <c r="L1940" s="176">
        <v>2.94</v>
      </c>
      <c r="M1940" s="82"/>
      <c r="N1940" s="94">
        <v>0</v>
      </c>
      <c r="O1940" s="21" t="s">
        <v>23592</v>
      </c>
      <c r="P1940" s="21" t="s">
        <v>23600</v>
      </c>
      <c r="Q1940" s="21" t="s">
        <v>23594</v>
      </c>
      <c r="S1940" s="21">
        <v>44219</v>
      </c>
    </row>
    <row r="1941" spans="1:19">
      <c r="A1941" s="21" t="s">
        <v>23601</v>
      </c>
      <c r="B1941" s="21" t="s">
        <v>23602</v>
      </c>
      <c r="C1941" s="21" t="s">
        <v>23603</v>
      </c>
      <c r="D1941" s="21" t="s">
        <v>23604</v>
      </c>
      <c r="E1941" s="21" t="s">
        <v>1365</v>
      </c>
      <c r="F1941" s="21" t="s">
        <v>4813</v>
      </c>
      <c r="G1941" s="21" t="s">
        <v>23605</v>
      </c>
      <c r="H1941" s="98" t="str">
        <f>VLOOKUP(G1941,产品名称!$A:$B,2,0)</f>
        <v>Liquid Soap Green Tea 473ml</v>
      </c>
      <c r="I1941" s="173">
        <v>51.29</v>
      </c>
      <c r="J1941" s="84">
        <v>1</v>
      </c>
      <c r="K1941" s="81">
        <v>4.2000000000000003E-2</v>
      </c>
      <c r="L1941" s="176">
        <v>2.15</v>
      </c>
      <c r="M1941" s="82"/>
      <c r="N1941" s="94">
        <v>0</v>
      </c>
      <c r="O1941" s="21" t="s">
        <v>23606</v>
      </c>
      <c r="P1941" s="21" t="s">
        <v>23607</v>
      </c>
      <c r="Q1941" s="21" t="s">
        <v>14358</v>
      </c>
      <c r="S1941" s="21">
        <v>44219</v>
      </c>
    </row>
    <row r="1942" spans="1:19">
      <c r="A1942" s="21" t="s">
        <v>23601</v>
      </c>
      <c r="B1942" s="21" t="s">
        <v>23602</v>
      </c>
      <c r="C1942" s="21" t="s">
        <v>23608</v>
      </c>
      <c r="D1942" s="21" t="s">
        <v>23604</v>
      </c>
      <c r="E1942" s="21" t="s">
        <v>1365</v>
      </c>
      <c r="F1942" s="21" t="s">
        <v>3789</v>
      </c>
      <c r="G1942" s="21" t="s">
        <v>23609</v>
      </c>
      <c r="H1942" s="98" t="str">
        <f>VLOOKUP(G1942,产品名称!$A:$B,2,0)</f>
        <v>Liquid Soap Citrus 473ml</v>
      </c>
      <c r="I1942" s="173">
        <v>51.29</v>
      </c>
      <c r="J1942" s="84">
        <v>1</v>
      </c>
      <c r="K1942" s="81">
        <v>4.2000000000000003E-2</v>
      </c>
      <c r="L1942" s="176">
        <v>2.15</v>
      </c>
      <c r="M1942" s="82"/>
      <c r="N1942" s="94">
        <v>0</v>
      </c>
      <c r="O1942" s="21" t="s">
        <v>23606</v>
      </c>
      <c r="P1942" s="21" t="s">
        <v>23610</v>
      </c>
      <c r="Q1942" s="21" t="s">
        <v>14358</v>
      </c>
      <c r="S1942" s="21">
        <v>44219</v>
      </c>
    </row>
    <row r="1943" spans="1:19">
      <c r="A1943" s="21" t="s">
        <v>23611</v>
      </c>
      <c r="B1943" s="21" t="s">
        <v>23612</v>
      </c>
      <c r="C1943" s="21" t="s">
        <v>23613</v>
      </c>
      <c r="D1943" s="21" t="s">
        <v>23614</v>
      </c>
      <c r="E1943" s="21" t="s">
        <v>1365</v>
      </c>
      <c r="F1943" s="21" t="s">
        <v>3789</v>
      </c>
      <c r="G1943" s="21" t="s">
        <v>3790</v>
      </c>
      <c r="H1943" s="98" t="str">
        <f>VLOOKUP(G1943,产品名称!$A:$B,2,0)</f>
        <v>Liquid Soap Citrus 237ml</v>
      </c>
      <c r="I1943" s="173">
        <v>71.28</v>
      </c>
      <c r="J1943" s="84">
        <v>1</v>
      </c>
      <c r="K1943" s="81">
        <v>4.2000000000000003E-2</v>
      </c>
      <c r="L1943" s="176">
        <v>2.99</v>
      </c>
      <c r="M1943" s="82"/>
      <c r="N1943" s="94">
        <v>0</v>
      </c>
      <c r="O1943" s="21" t="s">
        <v>23615</v>
      </c>
      <c r="P1943" s="21" t="s">
        <v>23616</v>
      </c>
      <c r="Q1943" s="21" t="s">
        <v>711</v>
      </c>
      <c r="S1943" s="21">
        <v>44219</v>
      </c>
    </row>
    <row r="1944" spans="1:19">
      <c r="A1944" s="21" t="s">
        <v>23611</v>
      </c>
      <c r="B1944" s="21" t="s">
        <v>23612</v>
      </c>
      <c r="C1944" s="21" t="s">
        <v>23617</v>
      </c>
      <c r="D1944" s="21" t="s">
        <v>23614</v>
      </c>
      <c r="E1944" s="21" t="s">
        <v>1365</v>
      </c>
      <c r="F1944" s="21" t="s">
        <v>4855</v>
      </c>
      <c r="G1944" s="21" t="s">
        <v>3791</v>
      </c>
      <c r="H1944" s="98" t="str">
        <f>VLOOKUP(G1944,产品名称!$A:$B,2,0)</f>
        <v>Liquid Soap Rose 237ml</v>
      </c>
      <c r="I1944" s="173">
        <v>71.28</v>
      </c>
      <c r="J1944" s="84">
        <v>1</v>
      </c>
      <c r="K1944" s="81">
        <v>4.2000000000000003E-2</v>
      </c>
      <c r="L1944" s="176">
        <v>2.99</v>
      </c>
      <c r="M1944" s="82"/>
      <c r="N1944" s="94">
        <v>0</v>
      </c>
      <c r="O1944" s="21" t="s">
        <v>23615</v>
      </c>
      <c r="P1944" s="21" t="s">
        <v>23618</v>
      </c>
      <c r="Q1944" s="21" t="s">
        <v>711</v>
      </c>
      <c r="S1944" s="21">
        <v>44219</v>
      </c>
    </row>
    <row r="1945" spans="1:19">
      <c r="A1945" s="21" t="s">
        <v>23611</v>
      </c>
      <c r="B1945" s="21" t="s">
        <v>23612</v>
      </c>
      <c r="C1945" s="21" t="s">
        <v>23619</v>
      </c>
      <c r="D1945" s="21" t="s">
        <v>23614</v>
      </c>
      <c r="E1945" s="21" t="s">
        <v>1365</v>
      </c>
      <c r="F1945" s="21" t="s">
        <v>1435</v>
      </c>
      <c r="G1945" s="21" t="s">
        <v>211</v>
      </c>
      <c r="H1945" s="98" t="str">
        <f>VLOOKUP(G1945,产品名称!$A:$B,2,0)</f>
        <v>Lip Balm -- Naked</v>
      </c>
      <c r="I1945" s="173">
        <v>37.83</v>
      </c>
      <c r="J1945" s="84">
        <v>1</v>
      </c>
      <c r="K1945" s="81">
        <v>4.2000000000000003E-2</v>
      </c>
      <c r="L1945" s="176">
        <v>1.59</v>
      </c>
      <c r="M1945" s="82"/>
      <c r="N1945" s="94">
        <v>0</v>
      </c>
      <c r="O1945" s="21" t="s">
        <v>23615</v>
      </c>
      <c r="P1945" s="21" t="s">
        <v>23620</v>
      </c>
      <c r="Q1945" s="21" t="s">
        <v>711</v>
      </c>
      <c r="S1945" s="21">
        <v>44218</v>
      </c>
    </row>
    <row r="1946" spans="1:19">
      <c r="A1946" s="21" t="s">
        <v>23611</v>
      </c>
      <c r="B1946" s="21" t="s">
        <v>23612</v>
      </c>
      <c r="C1946" s="21" t="s">
        <v>23621</v>
      </c>
      <c r="D1946" s="21" t="s">
        <v>23614</v>
      </c>
      <c r="E1946" s="21" t="s">
        <v>1365</v>
      </c>
      <c r="F1946" s="21" t="s">
        <v>3782</v>
      </c>
      <c r="G1946" s="21" t="s">
        <v>3783</v>
      </c>
      <c r="H1946" s="98" t="str">
        <f>VLOOKUP(G1946,产品名称!$A:$B,2,0)</f>
        <v>Liquid Soap Eucalyptus 237ml</v>
      </c>
      <c r="I1946" s="173">
        <v>71.28</v>
      </c>
      <c r="J1946" s="84">
        <v>1</v>
      </c>
      <c r="K1946" s="81">
        <v>4.2000000000000003E-2</v>
      </c>
      <c r="L1946" s="176">
        <v>2.99</v>
      </c>
      <c r="M1946" s="82"/>
      <c r="N1946" s="94">
        <v>0</v>
      </c>
      <c r="O1946" s="21" t="s">
        <v>23615</v>
      </c>
      <c r="P1946" s="21" t="s">
        <v>23622</v>
      </c>
      <c r="Q1946" s="21" t="s">
        <v>711</v>
      </c>
      <c r="S1946" s="21">
        <v>44218</v>
      </c>
    </row>
    <row r="1947" spans="1:19">
      <c r="A1947" s="21" t="s">
        <v>23623</v>
      </c>
      <c r="B1947" s="21" t="s">
        <v>23624</v>
      </c>
      <c r="C1947" s="21" t="s">
        <v>23625</v>
      </c>
      <c r="D1947" s="21" t="s">
        <v>23626</v>
      </c>
      <c r="E1947" s="21" t="s">
        <v>948</v>
      </c>
      <c r="F1947" s="21" t="s">
        <v>4789</v>
      </c>
      <c r="G1947" s="21" t="s">
        <v>23627</v>
      </c>
      <c r="H1947" s="98" t="str">
        <f>VLOOKUP(G1947,产品名称!$A:$B,2,0)</f>
        <v>Liquid Soap Baby Unscented 237ml</v>
      </c>
      <c r="I1947" s="173">
        <v>62.45</v>
      </c>
      <c r="J1947" s="84">
        <v>1</v>
      </c>
      <c r="K1947" s="81">
        <v>3.5000000000000003E-2</v>
      </c>
      <c r="L1947" s="176">
        <v>2.19</v>
      </c>
      <c r="M1947" s="82"/>
      <c r="N1947" s="94">
        <v>0</v>
      </c>
      <c r="O1947" s="21" t="s">
        <v>23628</v>
      </c>
      <c r="P1947" s="21" t="s">
        <v>23629</v>
      </c>
      <c r="Q1947" s="21" t="s">
        <v>3304</v>
      </c>
      <c r="S1947" s="21">
        <v>44218</v>
      </c>
    </row>
    <row r="1948" spans="1:19">
      <c r="A1948" s="21" t="s">
        <v>23623</v>
      </c>
      <c r="B1948" s="21" t="s">
        <v>23624</v>
      </c>
      <c r="C1948" s="21" t="s">
        <v>23630</v>
      </c>
      <c r="D1948" s="21" t="s">
        <v>23626</v>
      </c>
      <c r="E1948" s="21" t="s">
        <v>948</v>
      </c>
      <c r="F1948" s="21" t="s">
        <v>1432</v>
      </c>
      <c r="G1948" s="21" t="s">
        <v>23631</v>
      </c>
      <c r="H1948" s="98" t="str">
        <f>VLOOKUP(G1948,产品名称!$A:$B,2,0)</f>
        <v>Liquid Soap 237ml</v>
      </c>
      <c r="I1948" s="173">
        <v>62.45</v>
      </c>
      <c r="J1948" s="84">
        <v>1</v>
      </c>
      <c r="K1948" s="81">
        <v>3.5000000000000003E-2</v>
      </c>
      <c r="L1948" s="176">
        <v>2.19</v>
      </c>
      <c r="M1948" s="82"/>
      <c r="N1948" s="94">
        <v>0</v>
      </c>
      <c r="O1948" s="21" t="s">
        <v>23628</v>
      </c>
      <c r="P1948" s="21" t="s">
        <v>23632</v>
      </c>
      <c r="Q1948" s="21" t="s">
        <v>3304</v>
      </c>
      <c r="S1948" s="21">
        <v>44218</v>
      </c>
    </row>
    <row r="1949" spans="1:19">
      <c r="A1949" s="21" t="s">
        <v>23623</v>
      </c>
      <c r="B1949" s="21" t="s">
        <v>23624</v>
      </c>
      <c r="C1949" s="21" t="s">
        <v>23633</v>
      </c>
      <c r="D1949" s="21" t="s">
        <v>23626</v>
      </c>
      <c r="E1949" s="21" t="s">
        <v>948</v>
      </c>
      <c r="F1949" s="21" t="s">
        <v>4817</v>
      </c>
      <c r="G1949" s="21" t="s">
        <v>23634</v>
      </c>
      <c r="H1949" s="98" t="str">
        <f>VLOOKUP(G1949,产品名称!$A:$B,2,0)</f>
        <v>Liquid Soap Peppermint 237ml</v>
      </c>
      <c r="I1949" s="173">
        <v>62.45</v>
      </c>
      <c r="J1949" s="84">
        <v>1</v>
      </c>
      <c r="K1949" s="81">
        <v>3.5000000000000003E-2</v>
      </c>
      <c r="L1949" s="176">
        <v>2.19</v>
      </c>
      <c r="M1949" s="82"/>
      <c r="N1949" s="94">
        <v>0</v>
      </c>
      <c r="O1949" s="21" t="s">
        <v>23628</v>
      </c>
      <c r="P1949" s="21" t="s">
        <v>23635</v>
      </c>
      <c r="Q1949" s="21" t="s">
        <v>3304</v>
      </c>
      <c r="S1949" s="21">
        <v>44218</v>
      </c>
    </row>
    <row r="1950" spans="1:19">
      <c r="A1950" s="21" t="s">
        <v>23636</v>
      </c>
      <c r="B1950" s="21" t="s">
        <v>23637</v>
      </c>
      <c r="C1950" s="21" t="s">
        <v>23638</v>
      </c>
      <c r="D1950" s="21" t="s">
        <v>23639</v>
      </c>
      <c r="E1950" s="21" t="s">
        <v>1365</v>
      </c>
      <c r="F1950" s="21" t="s">
        <v>1438</v>
      </c>
      <c r="G1950" s="21" t="s">
        <v>210</v>
      </c>
      <c r="H1950" s="98" t="str">
        <f>VLOOKUP(G1950,产品名称!$A:$B,2,0)</f>
        <v>Lip Balm -- Lemon Lime</v>
      </c>
      <c r="I1950" s="173">
        <v>37.83</v>
      </c>
      <c r="J1950" s="84">
        <v>1</v>
      </c>
      <c r="K1950" s="81">
        <v>4.2000000000000003E-2</v>
      </c>
      <c r="L1950" s="176">
        <v>1.59</v>
      </c>
      <c r="M1950" s="82"/>
      <c r="N1950" s="94">
        <v>0</v>
      </c>
      <c r="O1950" s="21" t="s">
        <v>23640</v>
      </c>
      <c r="P1950" s="21" t="s">
        <v>23640</v>
      </c>
      <c r="Q1950" s="21" t="s">
        <v>711</v>
      </c>
      <c r="S1950" s="21">
        <v>44218</v>
      </c>
    </row>
    <row r="1951" spans="1:19">
      <c r="A1951" s="21" t="s">
        <v>23641</v>
      </c>
      <c r="B1951" s="21" t="s">
        <v>23642</v>
      </c>
      <c r="C1951" s="21" t="s">
        <v>23643</v>
      </c>
      <c r="D1951" s="21" t="s">
        <v>23644</v>
      </c>
      <c r="E1951" s="21" t="s">
        <v>1365</v>
      </c>
      <c r="F1951" s="21" t="s">
        <v>1435</v>
      </c>
      <c r="G1951" s="21" t="s">
        <v>211</v>
      </c>
      <c r="H1951" s="98" t="str">
        <f>VLOOKUP(G1951,产品名称!$A:$B,2,0)</f>
        <v>Lip Balm -- Naked</v>
      </c>
      <c r="I1951" s="173">
        <v>38.979999999999997</v>
      </c>
      <c r="J1951" s="84">
        <v>1</v>
      </c>
      <c r="K1951" s="81">
        <v>4.2000000000000003E-2</v>
      </c>
      <c r="L1951" s="176">
        <v>1.64</v>
      </c>
      <c r="M1951" s="82"/>
      <c r="N1951" s="94">
        <v>0</v>
      </c>
      <c r="O1951" s="21" t="s">
        <v>23645</v>
      </c>
      <c r="P1951" s="21" t="s">
        <v>23645</v>
      </c>
      <c r="Q1951" s="21" t="s">
        <v>23646</v>
      </c>
      <c r="S1951" s="21">
        <v>44217</v>
      </c>
    </row>
    <row r="1952" spans="1:19">
      <c r="A1952" s="21" t="s">
        <v>23647</v>
      </c>
      <c r="B1952" s="21" t="s">
        <v>23648</v>
      </c>
      <c r="C1952" s="21" t="s">
        <v>23649</v>
      </c>
      <c r="D1952" s="21" t="s">
        <v>23650</v>
      </c>
      <c r="E1952" s="21" t="s">
        <v>1365</v>
      </c>
      <c r="F1952" s="21" t="s">
        <v>1435</v>
      </c>
      <c r="G1952" s="21" t="s">
        <v>211</v>
      </c>
      <c r="H1952" s="98" t="str">
        <f>VLOOKUP(G1952,产品名称!$A:$B,2,0)</f>
        <v>Lip Balm -- Naked</v>
      </c>
      <c r="I1952" s="173">
        <v>37.83</v>
      </c>
      <c r="J1952" s="84">
        <v>1</v>
      </c>
      <c r="K1952" s="81">
        <v>4.2000000000000003E-2</v>
      </c>
      <c r="L1952" s="176">
        <v>1.59</v>
      </c>
      <c r="M1952" s="82"/>
      <c r="N1952" s="94">
        <v>0</v>
      </c>
      <c r="O1952" s="21" t="s">
        <v>23651</v>
      </c>
      <c r="P1952" s="21" t="s">
        <v>23651</v>
      </c>
      <c r="Q1952" s="21" t="s">
        <v>23652</v>
      </c>
      <c r="S1952" s="21">
        <v>44216</v>
      </c>
    </row>
    <row r="1953" spans="1:19">
      <c r="A1953" s="21" t="s">
        <v>23653</v>
      </c>
      <c r="B1953" s="21" t="s">
        <v>23654</v>
      </c>
      <c r="C1953" s="21" t="s">
        <v>23655</v>
      </c>
      <c r="D1953" s="21" t="s">
        <v>23656</v>
      </c>
      <c r="E1953" s="21" t="s">
        <v>1365</v>
      </c>
      <c r="F1953" s="21" t="s">
        <v>4848</v>
      </c>
      <c r="G1953" s="21" t="s">
        <v>17432</v>
      </c>
      <c r="H1953" s="98" t="str">
        <f>VLOOKUP(G1953,产品名称!$A:$B,2,0)</f>
        <v>Liquid Soap Citrus 473ml</v>
      </c>
      <c r="I1953" s="173">
        <v>144.88999999999999</v>
      </c>
      <c r="J1953" s="84">
        <v>1</v>
      </c>
      <c r="K1953" s="81">
        <v>4.2000000000000003E-2</v>
      </c>
      <c r="L1953" s="176">
        <v>6.09</v>
      </c>
      <c r="M1953" s="82"/>
      <c r="N1953" s="94">
        <v>0</v>
      </c>
      <c r="O1953" s="21" t="s">
        <v>23657</v>
      </c>
      <c r="P1953" s="21" t="s">
        <v>23657</v>
      </c>
      <c r="Q1953" s="21" t="s">
        <v>711</v>
      </c>
      <c r="S1953" s="21">
        <v>44216</v>
      </c>
    </row>
    <row r="1954" spans="1:19">
      <c r="A1954" s="21" t="s">
        <v>23658</v>
      </c>
      <c r="B1954" s="21" t="s">
        <v>23659</v>
      </c>
      <c r="C1954" s="21" t="s">
        <v>23660</v>
      </c>
      <c r="D1954" s="21" t="s">
        <v>23661</v>
      </c>
      <c r="E1954" s="21" t="s">
        <v>1365</v>
      </c>
      <c r="F1954" s="21" t="s">
        <v>1435</v>
      </c>
      <c r="G1954" s="21" t="s">
        <v>211</v>
      </c>
      <c r="H1954" s="98" t="str">
        <f>VLOOKUP(G1954,产品名称!$A:$B,2,0)</f>
        <v>Lip Balm -- Naked</v>
      </c>
      <c r="I1954" s="173">
        <v>37.83</v>
      </c>
      <c r="J1954" s="84">
        <v>1</v>
      </c>
      <c r="K1954" s="81">
        <v>4.2000000000000003E-2</v>
      </c>
      <c r="L1954" s="176">
        <v>1.59</v>
      </c>
      <c r="M1954" s="82"/>
      <c r="N1954" s="94">
        <v>0</v>
      </c>
      <c r="O1954" s="21" t="s">
        <v>23662</v>
      </c>
      <c r="P1954" s="21" t="s">
        <v>23662</v>
      </c>
      <c r="Q1954" s="21" t="s">
        <v>23663</v>
      </c>
      <c r="S1954" s="21">
        <v>44215</v>
      </c>
    </row>
    <row r="1955" spans="1:19">
      <c r="A1955" s="21" t="s">
        <v>23664</v>
      </c>
      <c r="B1955" s="21" t="s">
        <v>23665</v>
      </c>
      <c r="C1955" s="21" t="s">
        <v>23666</v>
      </c>
      <c r="D1955" s="21" t="s">
        <v>23667</v>
      </c>
      <c r="E1955" s="21" t="s">
        <v>1365</v>
      </c>
      <c r="F1955" s="21" t="s">
        <v>1435</v>
      </c>
      <c r="G1955" s="21" t="s">
        <v>211</v>
      </c>
      <c r="H1955" s="98" t="str">
        <f>VLOOKUP(G1955,产品名称!$A:$B,2,0)</f>
        <v>Lip Balm -- Naked</v>
      </c>
      <c r="I1955" s="173">
        <v>35.74</v>
      </c>
      <c r="J1955" s="84">
        <v>1</v>
      </c>
      <c r="K1955" s="81">
        <v>4.2000000000000003E-2</v>
      </c>
      <c r="L1955" s="176">
        <v>1.5</v>
      </c>
      <c r="M1955" s="82"/>
      <c r="N1955" s="94">
        <v>0</v>
      </c>
      <c r="O1955" s="21" t="s">
        <v>23668</v>
      </c>
      <c r="P1955" s="21" t="s">
        <v>23668</v>
      </c>
      <c r="Q1955" s="21" t="s">
        <v>711</v>
      </c>
      <c r="S1955" s="21">
        <v>44215</v>
      </c>
    </row>
    <row r="1956" spans="1:19">
      <c r="A1956" s="21" t="s">
        <v>24512</v>
      </c>
      <c r="B1956" s="21" t="s">
        <v>24513</v>
      </c>
      <c r="C1956" s="21" t="s">
        <v>24514</v>
      </c>
      <c r="D1956" s="21" t="s">
        <v>24515</v>
      </c>
      <c r="E1956" s="21" t="s">
        <v>1365</v>
      </c>
      <c r="F1956" s="21" t="s">
        <v>1437</v>
      </c>
      <c r="G1956" s="21" t="s">
        <v>1370</v>
      </c>
      <c r="H1956" s="98" t="str">
        <f>VLOOKUP(G1956,产品名称!$A:$B,2,0)</f>
        <v>Lip Balm -- Peppermint</v>
      </c>
      <c r="I1956" s="173">
        <v>37.83</v>
      </c>
      <c r="J1956" s="84">
        <v>1</v>
      </c>
      <c r="K1956" s="81">
        <v>4.2000000000000003E-2</v>
      </c>
      <c r="L1956" s="176">
        <v>1.59</v>
      </c>
      <c r="M1956" s="82"/>
      <c r="N1956" s="94">
        <v>0</v>
      </c>
      <c r="O1956" s="21" t="s">
        <v>24516</v>
      </c>
      <c r="P1956" s="21" t="s">
        <v>24516</v>
      </c>
      <c r="Q1956" s="21" t="s">
        <v>18763</v>
      </c>
      <c r="S1956" s="21">
        <v>44227</v>
      </c>
    </row>
    <row r="1957" spans="1:19">
      <c r="A1957" s="21" t="s">
        <v>24517</v>
      </c>
      <c r="B1957" s="21" t="s">
        <v>24518</v>
      </c>
      <c r="C1957" s="21" t="s">
        <v>24519</v>
      </c>
      <c r="D1957" s="21" t="s">
        <v>24520</v>
      </c>
      <c r="E1957" s="21" t="s">
        <v>1365</v>
      </c>
      <c r="F1957" s="21" t="s">
        <v>8077</v>
      </c>
      <c r="G1957" s="21" t="s">
        <v>24521</v>
      </c>
      <c r="H1957" s="98" t="str">
        <f>VLOOKUP(G1957,产品名称!$A:$B,2,0)</f>
        <v>Baby Unscented Bar Soap 140g</v>
      </c>
      <c r="I1957" s="173">
        <v>58.52</v>
      </c>
      <c r="J1957" s="84">
        <v>1</v>
      </c>
      <c r="K1957" s="81">
        <v>4.2000000000000003E-2</v>
      </c>
      <c r="L1957" s="176">
        <v>2.46</v>
      </c>
      <c r="M1957" s="82"/>
      <c r="N1957" s="94">
        <v>0</v>
      </c>
      <c r="O1957" s="21" t="s">
        <v>24522</v>
      </c>
      <c r="P1957" s="21" t="s">
        <v>24522</v>
      </c>
      <c r="Q1957" s="21" t="s">
        <v>2059</v>
      </c>
      <c r="S1957" s="21">
        <v>44227</v>
      </c>
    </row>
    <row r="1958" spans="1:19">
      <c r="A1958" s="21" t="s">
        <v>24523</v>
      </c>
      <c r="B1958" s="21" t="s">
        <v>24524</v>
      </c>
      <c r="C1958" s="21" t="s">
        <v>24525</v>
      </c>
      <c r="D1958" s="21" t="s">
        <v>24526</v>
      </c>
      <c r="E1958" s="21" t="s">
        <v>1365</v>
      </c>
      <c r="F1958" s="21" t="s">
        <v>3784</v>
      </c>
      <c r="G1958" s="21" t="s">
        <v>24527</v>
      </c>
      <c r="H1958" s="98" t="str">
        <f>VLOOKUP(G1958,产品名称!$A:$B,2,0)</f>
        <v>Liquid Soap Cherry Blossom 237ml</v>
      </c>
      <c r="I1958" s="173">
        <v>51.35</v>
      </c>
      <c r="J1958" s="84">
        <v>1</v>
      </c>
      <c r="K1958" s="81">
        <v>4.2000000000000003E-2</v>
      </c>
      <c r="L1958" s="176">
        <v>2.16</v>
      </c>
      <c r="M1958" s="82"/>
      <c r="N1958" s="94">
        <v>0</v>
      </c>
      <c r="O1958" s="21" t="s">
        <v>24528</v>
      </c>
      <c r="P1958" s="21" t="s">
        <v>24529</v>
      </c>
      <c r="Q1958" s="21" t="s">
        <v>24530</v>
      </c>
      <c r="S1958" s="21">
        <v>44227</v>
      </c>
    </row>
    <row r="1959" spans="1:19">
      <c r="A1959" s="21" t="s">
        <v>24523</v>
      </c>
      <c r="B1959" s="21" t="s">
        <v>24524</v>
      </c>
      <c r="C1959" s="21" t="s">
        <v>24531</v>
      </c>
      <c r="D1959" s="21" t="s">
        <v>24526</v>
      </c>
      <c r="E1959" s="21" t="s">
        <v>1365</v>
      </c>
      <c r="F1959" s="21" t="s">
        <v>4825</v>
      </c>
      <c r="G1959" s="21" t="s">
        <v>24532</v>
      </c>
      <c r="H1959" s="98" t="str">
        <f>VLOOKUP(G1959,产品名称!$A:$B,2,0)</f>
        <v>Liquid Soap Almond 237ml</v>
      </c>
      <c r="I1959" s="173">
        <v>51.35</v>
      </c>
      <c r="J1959" s="84">
        <v>1</v>
      </c>
      <c r="K1959" s="81">
        <v>4.2000000000000003E-2</v>
      </c>
      <c r="L1959" s="176">
        <v>2.16</v>
      </c>
      <c r="M1959" s="82"/>
      <c r="N1959" s="94">
        <v>0</v>
      </c>
      <c r="O1959" s="21" t="s">
        <v>24528</v>
      </c>
      <c r="P1959" s="21" t="s">
        <v>24533</v>
      </c>
      <c r="Q1959" s="21" t="s">
        <v>2059</v>
      </c>
      <c r="S1959" s="21">
        <v>44227</v>
      </c>
    </row>
    <row r="1960" spans="1:19">
      <c r="A1960" s="21" t="s">
        <v>24534</v>
      </c>
      <c r="B1960" s="21" t="s">
        <v>24535</v>
      </c>
      <c r="C1960" s="21" t="s">
        <v>24536</v>
      </c>
      <c r="D1960" s="21" t="s">
        <v>24537</v>
      </c>
      <c r="E1960" s="21" t="s">
        <v>1365</v>
      </c>
      <c r="F1960" s="21" t="s">
        <v>1433</v>
      </c>
      <c r="G1960" s="21" t="s">
        <v>24538</v>
      </c>
      <c r="H1960" s="98" t="str">
        <f>VLOOKUP(G1960,产品名称!$A:$B,2,0)</f>
        <v>Bar Soap 140g</v>
      </c>
      <c r="I1960" s="173">
        <v>42.48</v>
      </c>
      <c r="J1960" s="84">
        <v>1</v>
      </c>
      <c r="K1960" s="81">
        <v>4.2000000000000003E-2</v>
      </c>
      <c r="L1960" s="176">
        <v>1.78</v>
      </c>
      <c r="M1960" s="82"/>
      <c r="N1960" s="94">
        <v>0</v>
      </c>
      <c r="O1960" s="21" t="s">
        <v>24539</v>
      </c>
      <c r="P1960" s="21" t="s">
        <v>24540</v>
      </c>
      <c r="Q1960" s="21" t="s">
        <v>711</v>
      </c>
      <c r="S1960" s="21">
        <v>44226</v>
      </c>
    </row>
    <row r="1961" spans="1:19">
      <c r="A1961" s="21" t="s">
        <v>24534</v>
      </c>
      <c r="B1961" s="21" t="s">
        <v>24535</v>
      </c>
      <c r="C1961" s="21" t="s">
        <v>24541</v>
      </c>
      <c r="D1961" s="21" t="s">
        <v>24537</v>
      </c>
      <c r="E1961" s="21" t="s">
        <v>1365</v>
      </c>
      <c r="F1961" s="21" t="s">
        <v>1433</v>
      </c>
      <c r="G1961" s="21" t="s">
        <v>24538</v>
      </c>
      <c r="H1961" s="98" t="str">
        <f>VLOOKUP(G1961,产品名称!$A:$B,2,0)</f>
        <v>Bar Soap 140g</v>
      </c>
      <c r="I1961" s="173">
        <v>42.48</v>
      </c>
      <c r="J1961" s="84">
        <v>1</v>
      </c>
      <c r="K1961" s="81">
        <v>4.2000000000000003E-2</v>
      </c>
      <c r="L1961" s="176">
        <v>1.78</v>
      </c>
      <c r="M1961" s="82"/>
      <c r="N1961" s="94">
        <v>0</v>
      </c>
      <c r="O1961" s="21" t="s">
        <v>24539</v>
      </c>
      <c r="P1961" s="21" t="s">
        <v>24542</v>
      </c>
      <c r="Q1961" s="21" t="s">
        <v>711</v>
      </c>
      <c r="S1961" s="21">
        <v>44226</v>
      </c>
    </row>
    <row r="1962" spans="1:19">
      <c r="A1962" s="21" t="s">
        <v>24534</v>
      </c>
      <c r="B1962" s="21" t="s">
        <v>24535</v>
      </c>
      <c r="C1962" s="21" t="s">
        <v>24543</v>
      </c>
      <c r="D1962" s="21" t="s">
        <v>24537</v>
      </c>
      <c r="E1962" s="21" t="s">
        <v>1365</v>
      </c>
      <c r="F1962" s="21" t="s">
        <v>4789</v>
      </c>
      <c r="G1962" s="21" t="s">
        <v>16133</v>
      </c>
      <c r="H1962" s="98" t="str">
        <f>VLOOKUP(G1962,产品名称!$A:$B,2,0)</f>
        <v>Liquid Soap Baby Unscented 237ml</v>
      </c>
      <c r="I1962" s="173">
        <v>71.28</v>
      </c>
      <c r="J1962" s="84">
        <v>1</v>
      </c>
      <c r="K1962" s="81">
        <v>4.2000000000000003E-2</v>
      </c>
      <c r="L1962" s="176">
        <v>2.99</v>
      </c>
      <c r="M1962" s="82"/>
      <c r="N1962" s="94">
        <v>0</v>
      </c>
      <c r="O1962" s="21" t="s">
        <v>24539</v>
      </c>
      <c r="P1962" s="21" t="s">
        <v>24544</v>
      </c>
      <c r="Q1962" s="21" t="s">
        <v>711</v>
      </c>
      <c r="S1962" s="21">
        <v>44226</v>
      </c>
    </row>
    <row r="1963" spans="1:19">
      <c r="A1963" s="21" t="s">
        <v>24545</v>
      </c>
      <c r="B1963" s="21" t="s">
        <v>24546</v>
      </c>
      <c r="C1963" s="21" t="s">
        <v>24547</v>
      </c>
      <c r="D1963" s="21" t="s">
        <v>24548</v>
      </c>
      <c r="E1963" s="21" t="s">
        <v>1365</v>
      </c>
      <c r="F1963" s="21" t="s">
        <v>1437</v>
      </c>
      <c r="G1963" s="21" t="s">
        <v>24549</v>
      </c>
      <c r="H1963" s="98" t="str">
        <f>VLOOKUP(G1963,产品名称!$A:$B,2,0)</f>
        <v>Lip Balm -- Peppermint</v>
      </c>
      <c r="I1963" s="173">
        <v>29.46</v>
      </c>
      <c r="J1963" s="84">
        <v>1</v>
      </c>
      <c r="K1963" s="81">
        <v>4.2000000000000003E-2</v>
      </c>
      <c r="L1963" s="176">
        <v>1.24</v>
      </c>
      <c r="M1963" s="82"/>
      <c r="N1963" s="94">
        <v>0</v>
      </c>
      <c r="O1963" s="21" t="s">
        <v>24550</v>
      </c>
      <c r="P1963" s="21" t="s">
        <v>24550</v>
      </c>
      <c r="Q1963" s="21" t="s">
        <v>8496</v>
      </c>
      <c r="S1963" s="21">
        <v>44226</v>
      </c>
    </row>
    <row r="1964" spans="1:19">
      <c r="A1964" s="21" t="s">
        <v>24551</v>
      </c>
      <c r="B1964" s="21" t="s">
        <v>24552</v>
      </c>
      <c r="C1964" s="21" t="s">
        <v>24553</v>
      </c>
      <c r="D1964" s="21" t="s">
        <v>24554</v>
      </c>
      <c r="E1964" s="21" t="s">
        <v>1365</v>
      </c>
      <c r="F1964" s="21" t="s">
        <v>5127</v>
      </c>
      <c r="G1964" s="21" t="s">
        <v>22765</v>
      </c>
      <c r="H1964" s="98" t="str">
        <f>VLOOKUP(G1964,产品名称!$A:$B,2,0)</f>
        <v>Citrus Bar Soap 140g</v>
      </c>
      <c r="I1964" s="173">
        <v>42.48</v>
      </c>
      <c r="J1964" s="84">
        <v>1</v>
      </c>
      <c r="K1964" s="81">
        <v>4.2000000000000003E-2</v>
      </c>
      <c r="L1964" s="176">
        <v>1.78</v>
      </c>
      <c r="M1964" s="82"/>
      <c r="N1964" s="94">
        <v>0</v>
      </c>
      <c r="O1964" s="21" t="s">
        <v>24555</v>
      </c>
      <c r="P1964" s="21" t="s">
        <v>24556</v>
      </c>
      <c r="Q1964" s="21" t="s">
        <v>711</v>
      </c>
      <c r="S1964" s="21">
        <v>44225</v>
      </c>
    </row>
    <row r="1965" spans="1:19">
      <c r="A1965" s="21" t="s">
        <v>24551</v>
      </c>
      <c r="B1965" s="21" t="s">
        <v>24552</v>
      </c>
      <c r="C1965" s="21" t="s">
        <v>24557</v>
      </c>
      <c r="D1965" s="21" t="s">
        <v>24554</v>
      </c>
      <c r="E1965" s="21" t="s">
        <v>1365</v>
      </c>
      <c r="F1965" s="21" t="s">
        <v>24558</v>
      </c>
      <c r="G1965" s="21" t="s">
        <v>24559</v>
      </c>
      <c r="H1965" s="98" t="str">
        <f>VLOOKUP(G1965,产品名称!$A:$B,2,0)</f>
        <v>Rose Bar Soap 140g</v>
      </c>
      <c r="I1965" s="173">
        <v>42.48</v>
      </c>
      <c r="J1965" s="84">
        <v>1</v>
      </c>
      <c r="K1965" s="81">
        <v>4.2000000000000003E-2</v>
      </c>
      <c r="L1965" s="176">
        <v>1.78</v>
      </c>
      <c r="M1965" s="82"/>
      <c r="N1965" s="94">
        <v>0</v>
      </c>
      <c r="O1965" s="21" t="s">
        <v>24555</v>
      </c>
      <c r="P1965" s="21" t="s">
        <v>24560</v>
      </c>
      <c r="Q1965" s="21" t="s">
        <v>711</v>
      </c>
      <c r="S1965" s="21">
        <v>44225</v>
      </c>
    </row>
    <row r="1966" spans="1:19">
      <c r="A1966" s="21" t="s">
        <v>24551</v>
      </c>
      <c r="B1966" s="21" t="s">
        <v>24552</v>
      </c>
      <c r="C1966" s="21" t="s">
        <v>24561</v>
      </c>
      <c r="D1966" s="21" t="s">
        <v>24554</v>
      </c>
      <c r="E1966" s="21" t="s">
        <v>1365</v>
      </c>
      <c r="F1966" s="21" t="s">
        <v>8457</v>
      </c>
      <c r="G1966" s="21" t="s">
        <v>24562</v>
      </c>
      <c r="H1966" s="98" t="str">
        <f>VLOOKUP(G1966,产品名称!$A:$B,2,0)</f>
        <v>Cherry Blossom Bar Soap 140g</v>
      </c>
      <c r="I1966" s="173">
        <v>42.48</v>
      </c>
      <c r="J1966" s="84">
        <v>1</v>
      </c>
      <c r="K1966" s="81">
        <v>4.2000000000000003E-2</v>
      </c>
      <c r="L1966" s="176">
        <v>1.78</v>
      </c>
      <c r="M1966" s="82"/>
      <c r="N1966" s="94">
        <v>0</v>
      </c>
      <c r="O1966" s="21" t="s">
        <v>24555</v>
      </c>
      <c r="P1966" s="21" t="s">
        <v>24563</v>
      </c>
      <c r="Q1966" s="21" t="s">
        <v>711</v>
      </c>
      <c r="S1966" s="21">
        <v>44225</v>
      </c>
    </row>
    <row r="1967" spans="1:19">
      <c r="A1967" s="21" t="s">
        <v>24564</v>
      </c>
      <c r="B1967" s="21" t="s">
        <v>24565</v>
      </c>
      <c r="C1967" s="21" t="s">
        <v>24566</v>
      </c>
      <c r="D1967" s="21" t="s">
        <v>24567</v>
      </c>
      <c r="E1967" s="21" t="s">
        <v>1365</v>
      </c>
      <c r="F1967" s="21" t="s">
        <v>1434</v>
      </c>
      <c r="G1967" s="21" t="s">
        <v>17425</v>
      </c>
      <c r="H1967" s="98" t="str">
        <f>VLOOKUP(G1967,产品名称!$A:$B,2,0)</f>
        <v>Liquid Soap 473ml</v>
      </c>
      <c r="I1967" s="173">
        <v>154.22999999999999</v>
      </c>
      <c r="J1967" s="84">
        <v>1</v>
      </c>
      <c r="K1967" s="81">
        <v>4.2000000000000003E-2</v>
      </c>
      <c r="L1967" s="176">
        <v>6.48</v>
      </c>
      <c r="M1967" s="82"/>
      <c r="N1967" s="94">
        <v>0</v>
      </c>
      <c r="O1967" s="21" t="s">
        <v>24568</v>
      </c>
      <c r="P1967" s="21" t="s">
        <v>24568</v>
      </c>
      <c r="Q1967" s="21" t="s">
        <v>711</v>
      </c>
      <c r="S1967" s="21">
        <v>44224</v>
      </c>
    </row>
    <row r="1968" spans="1:19">
      <c r="A1968" s="21" t="s">
        <v>24569</v>
      </c>
      <c r="B1968" s="21" t="s">
        <v>24570</v>
      </c>
      <c r="C1968" s="21" t="s">
        <v>24571</v>
      </c>
      <c r="D1968" s="21" t="s">
        <v>24572</v>
      </c>
      <c r="E1968" s="21" t="s">
        <v>1365</v>
      </c>
      <c r="F1968" s="21" t="s">
        <v>8388</v>
      </c>
      <c r="G1968" s="21" t="s">
        <v>24573</v>
      </c>
      <c r="H1968" s="98" t="str">
        <f>VLOOKUP(G1968,产品名称!$A:$B,2,0)</f>
        <v>Tea Tree Bar Soap 140g</v>
      </c>
      <c r="I1968" s="173">
        <v>50.32</v>
      </c>
      <c r="J1968" s="84">
        <v>1</v>
      </c>
      <c r="K1968" s="81">
        <v>4.2000000000000003E-2</v>
      </c>
      <c r="L1968" s="176">
        <v>2.11</v>
      </c>
      <c r="M1968" s="82"/>
      <c r="N1968" s="94">
        <v>0</v>
      </c>
      <c r="O1968" s="21" t="s">
        <v>24574</v>
      </c>
      <c r="P1968" s="21" t="s">
        <v>24575</v>
      </c>
      <c r="Q1968" s="21" t="s">
        <v>24576</v>
      </c>
      <c r="S1968" s="21">
        <v>44223</v>
      </c>
    </row>
    <row r="1969" spans="1:19">
      <c r="A1969" s="21" t="s">
        <v>24569</v>
      </c>
      <c r="B1969" s="21" t="s">
        <v>24570</v>
      </c>
      <c r="C1969" s="21" t="s">
        <v>24577</v>
      </c>
      <c r="D1969" s="21" t="s">
        <v>24572</v>
      </c>
      <c r="E1969" s="21" t="s">
        <v>1365</v>
      </c>
      <c r="F1969" s="21" t="s">
        <v>16165</v>
      </c>
      <c r="G1969" s="21" t="s">
        <v>23596</v>
      </c>
      <c r="H1969" s="98" t="str">
        <f>VLOOKUP(G1969,产品名称!$A:$B,2,0)</f>
        <v>Liquid Soap Baby Unscented 473ml</v>
      </c>
      <c r="I1969" s="173">
        <v>136.33000000000001</v>
      </c>
      <c r="J1969" s="84">
        <v>1</v>
      </c>
      <c r="K1969" s="81">
        <v>4.2000000000000003E-2</v>
      </c>
      <c r="L1969" s="176">
        <v>5.73</v>
      </c>
      <c r="M1969" s="82"/>
      <c r="N1969" s="94">
        <v>0</v>
      </c>
      <c r="O1969" s="21" t="s">
        <v>24574</v>
      </c>
      <c r="P1969" s="21" t="s">
        <v>24578</v>
      </c>
      <c r="Q1969" s="21" t="s">
        <v>24576</v>
      </c>
      <c r="S1969" s="21">
        <v>44223</v>
      </c>
    </row>
    <row r="1970" spans="1:19">
      <c r="A1970" s="21" t="s">
        <v>24579</v>
      </c>
      <c r="B1970" s="21" t="s">
        <v>24580</v>
      </c>
      <c r="C1970" s="21" t="s">
        <v>24581</v>
      </c>
      <c r="D1970" s="21" t="s">
        <v>24582</v>
      </c>
      <c r="E1970" s="21" t="s">
        <v>1365</v>
      </c>
      <c r="F1970" s="21" t="s">
        <v>16165</v>
      </c>
      <c r="G1970" s="21" t="s">
        <v>23596</v>
      </c>
      <c r="H1970" s="98" t="str">
        <f>VLOOKUP(G1970,产品名称!$A:$B,2,0)</f>
        <v>Liquid Soap Baby Unscented 473ml</v>
      </c>
      <c r="I1970" s="173">
        <v>124.09</v>
      </c>
      <c r="J1970" s="84">
        <v>1</v>
      </c>
      <c r="K1970" s="81">
        <v>4.2000000000000003E-2</v>
      </c>
      <c r="L1970" s="176">
        <v>5.21</v>
      </c>
      <c r="M1970" s="82"/>
      <c r="N1970" s="94">
        <v>0</v>
      </c>
      <c r="O1970" s="21" t="s">
        <v>24583</v>
      </c>
      <c r="P1970" s="21" t="s">
        <v>24583</v>
      </c>
      <c r="Q1970" s="21" t="s">
        <v>711</v>
      </c>
      <c r="S1970" s="21">
        <v>44223</v>
      </c>
    </row>
    <row r="1971" spans="1:19">
      <c r="A1971" s="21" t="s">
        <v>24584</v>
      </c>
      <c r="B1971" s="21" t="s">
        <v>24585</v>
      </c>
      <c r="C1971" s="21" t="s">
        <v>24586</v>
      </c>
      <c r="D1971" s="21" t="s">
        <v>24587</v>
      </c>
      <c r="E1971" s="21" t="s">
        <v>1365</v>
      </c>
      <c r="F1971" s="21" t="s">
        <v>2098</v>
      </c>
      <c r="G1971" s="21" t="s">
        <v>24588</v>
      </c>
      <c r="H1971" s="98" t="str">
        <f>VLOOKUP(G1971,产品名称!$A:$B,2,0)</f>
        <v>Lip Balm -- Orange Ginger</v>
      </c>
      <c r="I1971" s="173">
        <v>24.57</v>
      </c>
      <c r="J1971" s="84">
        <v>1</v>
      </c>
      <c r="K1971" s="81">
        <v>4.2000000000000003E-2</v>
      </c>
      <c r="L1971" s="176">
        <v>1.03</v>
      </c>
      <c r="M1971" s="82"/>
      <c r="N1971" s="94">
        <v>0</v>
      </c>
      <c r="O1971" s="21" t="s">
        <v>24589</v>
      </c>
      <c r="P1971" s="21" t="s">
        <v>24589</v>
      </c>
      <c r="Q1971" s="21" t="s">
        <v>711</v>
      </c>
      <c r="S1971" s="21">
        <v>44223</v>
      </c>
    </row>
    <row r="1972" spans="1:19">
      <c r="A1972" s="21" t="s">
        <v>24590</v>
      </c>
      <c r="B1972" s="21" t="s">
        <v>24591</v>
      </c>
      <c r="C1972" s="21" t="s">
        <v>24592</v>
      </c>
      <c r="D1972" s="21" t="s">
        <v>24593</v>
      </c>
      <c r="E1972" s="21" t="s">
        <v>948</v>
      </c>
      <c r="F1972" s="21" t="s">
        <v>1434</v>
      </c>
      <c r="G1972" s="21" t="s">
        <v>23568</v>
      </c>
      <c r="H1972" s="98" t="str">
        <f>VLOOKUP(G1972,产品名称!$A:$B,2,0)</f>
        <v>Liquid Soap 473ml</v>
      </c>
      <c r="I1972" s="173">
        <v>67.400000000000006</v>
      </c>
      <c r="J1972" s="84">
        <v>1</v>
      </c>
      <c r="K1972" s="81">
        <v>3.5000000000000003E-2</v>
      </c>
      <c r="L1972" s="176">
        <v>2.36</v>
      </c>
      <c r="M1972" s="82"/>
      <c r="N1972" s="94">
        <v>0</v>
      </c>
      <c r="O1972" s="21" t="s">
        <v>24594</v>
      </c>
      <c r="P1972" s="21" t="s">
        <v>24595</v>
      </c>
      <c r="Q1972" s="21" t="s">
        <v>24596</v>
      </c>
      <c r="S1972" s="21">
        <v>44222</v>
      </c>
    </row>
    <row r="1973" spans="1:19">
      <c r="A1973" s="21" t="s">
        <v>24597</v>
      </c>
      <c r="B1973" s="21" t="s">
        <v>24598</v>
      </c>
      <c r="C1973" s="21" t="s">
        <v>24599</v>
      </c>
      <c r="D1973" s="21" t="s">
        <v>24600</v>
      </c>
      <c r="E1973" s="21" t="s">
        <v>1365</v>
      </c>
      <c r="F1973" s="21" t="s">
        <v>1434</v>
      </c>
      <c r="G1973" s="21" t="s">
        <v>23568</v>
      </c>
      <c r="H1973" s="98" t="str">
        <f>VLOOKUP(G1973,产品名称!$A:$B,2,0)</f>
        <v>Liquid Soap 473ml</v>
      </c>
      <c r="I1973" s="173">
        <v>272.33999999999997</v>
      </c>
      <c r="J1973" s="84">
        <v>2</v>
      </c>
      <c r="K1973" s="81">
        <v>4.2000000000000003E-2</v>
      </c>
      <c r="L1973" s="176">
        <v>11.44</v>
      </c>
      <c r="M1973" s="82"/>
      <c r="N1973" s="94">
        <v>0</v>
      </c>
      <c r="O1973" s="21" t="s">
        <v>24601</v>
      </c>
      <c r="P1973" s="21" t="s">
        <v>24601</v>
      </c>
      <c r="Q1973" s="21" t="s">
        <v>711</v>
      </c>
      <c r="S1973" s="21">
        <v>44222</v>
      </c>
    </row>
    <row r="1974" spans="1:19">
      <c r="A1974" s="21" t="s">
        <v>24602</v>
      </c>
      <c r="B1974" s="21" t="s">
        <v>24603</v>
      </c>
      <c r="C1974" s="21" t="s">
        <v>24604</v>
      </c>
      <c r="D1974" s="21" t="s">
        <v>24605</v>
      </c>
      <c r="E1974" s="21" t="s">
        <v>1365</v>
      </c>
      <c r="F1974" s="21" t="s">
        <v>1438</v>
      </c>
      <c r="G1974" s="21" t="s">
        <v>210</v>
      </c>
      <c r="H1974" s="98" t="str">
        <f>VLOOKUP(G1974,产品名称!$A:$B,2,0)</f>
        <v>Lip Balm -- Lemon Lime</v>
      </c>
      <c r="I1974" s="173">
        <v>86.86</v>
      </c>
      <c r="J1974" s="84">
        <v>3</v>
      </c>
      <c r="K1974" s="81">
        <v>4.2000000000000003E-2</v>
      </c>
      <c r="L1974" s="176">
        <v>3.65</v>
      </c>
      <c r="M1974" s="82"/>
      <c r="N1974" s="94">
        <v>0</v>
      </c>
      <c r="O1974" s="21" t="s">
        <v>24606</v>
      </c>
      <c r="P1974" s="21" t="s">
        <v>24606</v>
      </c>
      <c r="Q1974" s="21" t="s">
        <v>711</v>
      </c>
      <c r="S1974" s="21">
        <v>44222</v>
      </c>
    </row>
    <row r="1975" spans="1:19">
      <c r="A1975" s="21" t="s">
        <v>24590</v>
      </c>
      <c r="B1975" s="21" t="s">
        <v>24591</v>
      </c>
      <c r="C1975" s="21" t="s">
        <v>24607</v>
      </c>
      <c r="D1975" s="21" t="s">
        <v>24593</v>
      </c>
      <c r="E1975" s="21" t="s">
        <v>948</v>
      </c>
      <c r="F1975" s="21" t="s">
        <v>1434</v>
      </c>
      <c r="G1975" s="21" t="s">
        <v>23568</v>
      </c>
      <c r="H1975" s="98" t="str">
        <f>VLOOKUP(G1975,产品名称!$A:$B,2,0)</f>
        <v>Liquid Soap 473ml</v>
      </c>
      <c r="I1975" s="173">
        <v>134.82</v>
      </c>
      <c r="J1975" s="84">
        <v>2</v>
      </c>
      <c r="K1975" s="81">
        <v>3.5000000000000003E-2</v>
      </c>
      <c r="L1975" s="176">
        <v>4.72</v>
      </c>
      <c r="M1975" s="82"/>
      <c r="N1975" s="94">
        <v>0</v>
      </c>
      <c r="O1975" s="21" t="s">
        <v>24594</v>
      </c>
      <c r="P1975" s="21" t="s">
        <v>24608</v>
      </c>
      <c r="Q1975" s="21" t="s">
        <v>24596</v>
      </c>
      <c r="S1975" s="21">
        <v>44222</v>
      </c>
    </row>
    <row r="1976" spans="1:19">
      <c r="A1976" s="21" t="s">
        <v>24609</v>
      </c>
      <c r="B1976" s="21" t="s">
        <v>24610</v>
      </c>
      <c r="C1976" s="21" t="s">
        <v>24611</v>
      </c>
      <c r="D1976" s="21" t="s">
        <v>24612</v>
      </c>
      <c r="E1976" s="21" t="s">
        <v>948</v>
      </c>
      <c r="F1976" s="21" t="s">
        <v>1435</v>
      </c>
      <c r="G1976" s="21" t="s">
        <v>24613</v>
      </c>
      <c r="H1976" s="98" t="str">
        <f>VLOOKUP(G1976,产品名称!$A:$B,2,0)</f>
        <v>Lip Balm -- Naked</v>
      </c>
      <c r="I1976" s="173">
        <v>26.13</v>
      </c>
      <c r="J1976" s="84">
        <v>1</v>
      </c>
      <c r="K1976" s="81">
        <v>3.5000000000000003E-2</v>
      </c>
      <c r="L1976" s="176">
        <v>0.91</v>
      </c>
      <c r="M1976" s="82"/>
      <c r="N1976" s="94">
        <v>0</v>
      </c>
      <c r="O1976" s="21" t="s">
        <v>24614</v>
      </c>
      <c r="P1976" s="21" t="s">
        <v>24615</v>
      </c>
      <c r="Q1976" s="21" t="s">
        <v>24616</v>
      </c>
      <c r="S1976" s="21">
        <v>44222</v>
      </c>
    </row>
    <row r="1977" spans="1:19">
      <c r="A1977" s="21" t="s">
        <v>24617</v>
      </c>
      <c r="B1977" s="21" t="s">
        <v>24618</v>
      </c>
      <c r="C1977" s="21" t="s">
        <v>24619</v>
      </c>
      <c r="D1977" s="21" t="s">
        <v>24620</v>
      </c>
      <c r="E1977" s="21" t="s">
        <v>948</v>
      </c>
      <c r="F1977" s="21" t="s">
        <v>1434</v>
      </c>
      <c r="G1977" s="21" t="s">
        <v>17425</v>
      </c>
      <c r="H1977" s="98" t="str">
        <f>VLOOKUP(G1977,产品名称!$A:$B,2,0)</f>
        <v>Liquid Soap 473ml</v>
      </c>
      <c r="I1977" s="173">
        <v>154.22999999999999</v>
      </c>
      <c r="J1977" s="84">
        <v>1</v>
      </c>
      <c r="K1977" s="81">
        <v>3.5000000000000003E-2</v>
      </c>
      <c r="L1977" s="176">
        <v>5.4</v>
      </c>
      <c r="M1977" s="82"/>
      <c r="N1977" s="94">
        <v>0</v>
      </c>
      <c r="O1977" s="21" t="s">
        <v>24621</v>
      </c>
      <c r="P1977" s="21" t="s">
        <v>24621</v>
      </c>
      <c r="Q1977" s="21" t="s">
        <v>8263</v>
      </c>
      <c r="S1977" s="21">
        <v>44222</v>
      </c>
    </row>
    <row r="1978" spans="1:19">
      <c r="A1978" s="21" t="s">
        <v>24609</v>
      </c>
      <c r="B1978" s="21" t="s">
        <v>24622</v>
      </c>
      <c r="C1978" s="21" t="s">
        <v>24623</v>
      </c>
      <c r="D1978" s="21" t="s">
        <v>24612</v>
      </c>
      <c r="E1978" s="21" t="s">
        <v>948</v>
      </c>
      <c r="F1978" s="21" t="s">
        <v>1432</v>
      </c>
      <c r="G1978" s="21" t="s">
        <v>23631</v>
      </c>
      <c r="H1978" s="98" t="str">
        <f>VLOOKUP(G1978,产品名称!$A:$B,2,0)</f>
        <v>Liquid Soap 237ml</v>
      </c>
      <c r="I1978" s="173">
        <v>45.32</v>
      </c>
      <c r="J1978" s="84">
        <v>1</v>
      </c>
      <c r="K1978" s="81">
        <v>3.5000000000000003E-2</v>
      </c>
      <c r="L1978" s="176">
        <v>1.59</v>
      </c>
      <c r="M1978" s="82"/>
      <c r="N1978" s="94">
        <v>0</v>
      </c>
      <c r="O1978" s="21" t="s">
        <v>24614</v>
      </c>
      <c r="P1978" s="21" t="s">
        <v>24624</v>
      </c>
      <c r="Q1978" s="21" t="s">
        <v>24616</v>
      </c>
      <c r="S1978" s="21">
        <v>44222</v>
      </c>
    </row>
    <row r="1979" spans="1:19">
      <c r="A1979" s="21" t="s">
        <v>24609</v>
      </c>
      <c r="B1979" s="21" t="s">
        <v>24625</v>
      </c>
      <c r="C1979" s="21" t="s">
        <v>24626</v>
      </c>
      <c r="D1979" s="21" t="s">
        <v>24612</v>
      </c>
      <c r="E1979" s="21" t="s">
        <v>948</v>
      </c>
      <c r="F1979" s="21" t="s">
        <v>1432</v>
      </c>
      <c r="G1979" s="21" t="s">
        <v>23631</v>
      </c>
      <c r="H1979" s="98" t="str">
        <f>VLOOKUP(G1979,产品名称!$A:$B,2,0)</f>
        <v>Liquid Soap 237ml</v>
      </c>
      <c r="I1979" s="173">
        <v>45.34</v>
      </c>
      <c r="J1979" s="84">
        <v>1</v>
      </c>
      <c r="K1979" s="81">
        <v>3.5000000000000003E-2</v>
      </c>
      <c r="L1979" s="176">
        <v>1.59</v>
      </c>
      <c r="M1979" s="82"/>
      <c r="N1979" s="94">
        <v>0</v>
      </c>
      <c r="O1979" s="21" t="s">
        <v>24614</v>
      </c>
      <c r="P1979" s="21" t="s">
        <v>24627</v>
      </c>
      <c r="Q1979" s="21" t="s">
        <v>24616</v>
      </c>
      <c r="S1979" s="21">
        <v>44222</v>
      </c>
    </row>
    <row r="1980" spans="1:19">
      <c r="A1980" s="21" t="s">
        <v>24628</v>
      </c>
      <c r="B1980" s="21" t="s">
        <v>24629</v>
      </c>
      <c r="C1980" s="21" t="s">
        <v>24630</v>
      </c>
      <c r="D1980" s="21" t="s">
        <v>24631</v>
      </c>
      <c r="E1980" s="21" t="s">
        <v>18699</v>
      </c>
      <c r="F1980" s="21" t="s">
        <v>1434</v>
      </c>
      <c r="G1980" s="21" t="s">
        <v>17425</v>
      </c>
      <c r="H1980" s="98" t="str">
        <f>VLOOKUP(G1980,产品名称!$A:$B,2,0)</f>
        <v>Liquid Soap 473ml</v>
      </c>
      <c r="I1980" s="173">
        <v>61.13</v>
      </c>
      <c r="J1980" s="84">
        <v>1</v>
      </c>
      <c r="K1980" s="81">
        <v>0.2</v>
      </c>
      <c r="L1980" s="176">
        <v>12.23</v>
      </c>
      <c r="M1980" s="82"/>
      <c r="N1980" s="94">
        <v>0</v>
      </c>
      <c r="O1980" s="21" t="s">
        <v>24632</v>
      </c>
      <c r="P1980" s="21" t="s">
        <v>24633</v>
      </c>
      <c r="Q1980" s="21" t="s">
        <v>18702</v>
      </c>
      <c r="S1980" s="21">
        <v>44222</v>
      </c>
    </row>
    <row r="1981" spans="1:19">
      <c r="A1981" s="21" t="s">
        <v>24634</v>
      </c>
      <c r="B1981" s="21" t="s">
        <v>24635</v>
      </c>
      <c r="C1981" s="21" t="s">
        <v>24636</v>
      </c>
      <c r="D1981" s="21" t="s">
        <v>24637</v>
      </c>
      <c r="E1981" s="21" t="s">
        <v>1365</v>
      </c>
      <c r="F1981" s="21" t="s">
        <v>16165</v>
      </c>
      <c r="G1981" s="21" t="s">
        <v>19037</v>
      </c>
      <c r="H1981" s="98" t="str">
        <f>VLOOKUP(G1981,产品名称!$A:$B,2,0)</f>
        <v>Liquid Soap Baby Unscented 237ml</v>
      </c>
      <c r="I1981" s="173">
        <v>159</v>
      </c>
      <c r="J1981" s="84">
        <v>1</v>
      </c>
      <c r="K1981" s="81">
        <v>4.2000000000000003E-2</v>
      </c>
      <c r="L1981" s="176">
        <v>6.68</v>
      </c>
      <c r="M1981" s="82"/>
      <c r="N1981" s="94">
        <v>0</v>
      </c>
      <c r="O1981" s="21" t="s">
        <v>24638</v>
      </c>
      <c r="P1981" s="21" t="s">
        <v>24638</v>
      </c>
      <c r="Q1981" s="21" t="s">
        <v>24639</v>
      </c>
      <c r="S1981" s="21">
        <v>44222</v>
      </c>
    </row>
    <row r="1982" spans="1:19">
      <c r="A1982" s="21" t="s">
        <v>24609</v>
      </c>
      <c r="B1982" s="21" t="s">
        <v>24640</v>
      </c>
      <c r="C1982" s="21" t="s">
        <v>24641</v>
      </c>
      <c r="D1982" s="21" t="s">
        <v>24612</v>
      </c>
      <c r="E1982" s="21" t="s">
        <v>948</v>
      </c>
      <c r="F1982" s="21" t="s">
        <v>1438</v>
      </c>
      <c r="G1982" s="21" t="s">
        <v>210</v>
      </c>
      <c r="H1982" s="98" t="str">
        <f>VLOOKUP(G1982,产品名称!$A:$B,2,0)</f>
        <v>Lip Balm -- Lemon Lime</v>
      </c>
      <c r="I1982" s="173">
        <v>26.13</v>
      </c>
      <c r="J1982" s="84">
        <v>1</v>
      </c>
      <c r="K1982" s="81">
        <v>3.5000000000000003E-2</v>
      </c>
      <c r="L1982" s="176">
        <v>0.91</v>
      </c>
      <c r="M1982" s="82"/>
      <c r="N1982" s="94">
        <v>0</v>
      </c>
      <c r="O1982" s="21" t="s">
        <v>24614</v>
      </c>
      <c r="P1982" s="21" t="s">
        <v>24642</v>
      </c>
      <c r="Q1982" s="21" t="s">
        <v>24616</v>
      </c>
      <c r="S1982" s="21">
        <v>44222</v>
      </c>
    </row>
    <row r="1983" spans="1:19">
      <c r="A1983" s="21" t="s">
        <v>24609</v>
      </c>
      <c r="B1983" s="21" t="s">
        <v>24610</v>
      </c>
      <c r="C1983" s="21" t="s">
        <v>24643</v>
      </c>
      <c r="D1983" s="21" t="s">
        <v>24612</v>
      </c>
      <c r="E1983" s="21" t="s">
        <v>948</v>
      </c>
      <c r="F1983" s="21" t="s">
        <v>8388</v>
      </c>
      <c r="G1983" s="21" t="s">
        <v>24573</v>
      </c>
      <c r="H1983" s="98" t="str">
        <f>VLOOKUP(G1983,产品名称!$A:$B,2,0)</f>
        <v>Tea Tree Bar Soap 140g</v>
      </c>
      <c r="I1983" s="173">
        <v>26.25</v>
      </c>
      <c r="J1983" s="84">
        <v>1</v>
      </c>
      <c r="K1983" s="81">
        <v>3.5000000000000003E-2</v>
      </c>
      <c r="L1983" s="176">
        <v>0.92</v>
      </c>
      <c r="M1983" s="82"/>
      <c r="N1983" s="94">
        <v>0</v>
      </c>
      <c r="O1983" s="21" t="s">
        <v>24614</v>
      </c>
      <c r="P1983" s="21" t="s">
        <v>24644</v>
      </c>
      <c r="Q1983" s="21" t="s">
        <v>24616</v>
      </c>
      <c r="S1983" s="21">
        <v>44222</v>
      </c>
    </row>
    <row r="1984" spans="1:19">
      <c r="A1984" s="21" t="s">
        <v>24628</v>
      </c>
      <c r="B1984" s="21" t="s">
        <v>24629</v>
      </c>
      <c r="C1984" s="21" t="s">
        <v>24645</v>
      </c>
      <c r="D1984" s="21" t="s">
        <v>24631</v>
      </c>
      <c r="E1984" s="21" t="s">
        <v>18699</v>
      </c>
      <c r="F1984" s="21" t="s">
        <v>1434</v>
      </c>
      <c r="G1984" s="21" t="s">
        <v>17425</v>
      </c>
      <c r="H1984" s="98" t="str">
        <f>VLOOKUP(G1984,产品名称!$A:$B,2,0)</f>
        <v>Liquid Soap 473ml</v>
      </c>
      <c r="I1984" s="173">
        <v>61.13</v>
      </c>
      <c r="J1984" s="84">
        <v>1</v>
      </c>
      <c r="K1984" s="81">
        <v>0.2</v>
      </c>
      <c r="L1984" s="176">
        <v>12.23</v>
      </c>
      <c r="M1984" s="82"/>
      <c r="N1984" s="94">
        <v>0</v>
      </c>
      <c r="O1984" s="21" t="s">
        <v>24632</v>
      </c>
      <c r="P1984" s="21" t="s">
        <v>24646</v>
      </c>
      <c r="Q1984" s="21" t="s">
        <v>18702</v>
      </c>
      <c r="S1984" s="21">
        <v>44222</v>
      </c>
    </row>
    <row r="1985" spans="1:19">
      <c r="A1985" s="21" t="s">
        <v>24628</v>
      </c>
      <c r="B1985" s="21" t="s">
        <v>24629</v>
      </c>
      <c r="C1985" s="21" t="s">
        <v>24647</v>
      </c>
      <c r="D1985" s="21" t="s">
        <v>24631</v>
      </c>
      <c r="E1985" s="21" t="s">
        <v>18699</v>
      </c>
      <c r="F1985" s="21" t="s">
        <v>1434</v>
      </c>
      <c r="G1985" s="21" t="s">
        <v>17425</v>
      </c>
      <c r="H1985" s="98" t="str">
        <f>VLOOKUP(G1985,产品名称!$A:$B,2,0)</f>
        <v>Liquid Soap 473ml</v>
      </c>
      <c r="I1985" s="173">
        <v>61.14</v>
      </c>
      <c r="J1985" s="84">
        <v>1</v>
      </c>
      <c r="K1985" s="81">
        <v>0.2</v>
      </c>
      <c r="L1985" s="176">
        <v>12.23</v>
      </c>
      <c r="M1985" s="82"/>
      <c r="N1985" s="94">
        <v>0</v>
      </c>
      <c r="O1985" s="21" t="s">
        <v>24632</v>
      </c>
      <c r="P1985" s="21" t="s">
        <v>24648</v>
      </c>
      <c r="Q1985" s="21" t="s">
        <v>18702</v>
      </c>
      <c r="S1985" s="21">
        <v>44222</v>
      </c>
    </row>
    <row r="1986" spans="1:19">
      <c r="A1986" s="21" t="s">
        <v>24649</v>
      </c>
      <c r="B1986" s="21" t="s">
        <v>24650</v>
      </c>
      <c r="C1986" s="21" t="s">
        <v>24651</v>
      </c>
      <c r="D1986" s="21" t="s">
        <v>24652</v>
      </c>
      <c r="E1986" s="21" t="s">
        <v>18699</v>
      </c>
      <c r="F1986" s="21" t="s">
        <v>1434</v>
      </c>
      <c r="G1986" s="21" t="s">
        <v>17425</v>
      </c>
      <c r="H1986" s="98" t="str">
        <f>VLOOKUP(G1986,产品名称!$A:$B,2,0)</f>
        <v>Liquid Soap 473ml</v>
      </c>
      <c r="I1986" s="173">
        <v>100.96</v>
      </c>
      <c r="J1986" s="84">
        <v>1</v>
      </c>
      <c r="K1986" s="81">
        <v>0.2</v>
      </c>
      <c r="L1986" s="176">
        <v>20.190000000000001</v>
      </c>
      <c r="M1986" s="82"/>
      <c r="N1986" s="94">
        <v>0</v>
      </c>
      <c r="O1986" s="21" t="s">
        <v>24653</v>
      </c>
      <c r="P1986" s="21" t="s">
        <v>24653</v>
      </c>
      <c r="Q1986" s="21" t="s">
        <v>18702</v>
      </c>
      <c r="S1986" s="21">
        <v>44222</v>
      </c>
    </row>
    <row r="1987" spans="1:19">
      <c r="A1987" s="21" t="s">
        <v>24654</v>
      </c>
      <c r="B1987" s="21" t="s">
        <v>24655</v>
      </c>
      <c r="C1987" s="21" t="s">
        <v>24656</v>
      </c>
      <c r="D1987" s="21" t="s">
        <v>24657</v>
      </c>
      <c r="E1987" s="21" t="s">
        <v>1365</v>
      </c>
      <c r="F1987" s="21" t="s">
        <v>1434</v>
      </c>
      <c r="G1987" s="21" t="s">
        <v>23568</v>
      </c>
      <c r="H1987" s="98" t="str">
        <f>VLOOKUP(G1987,产品名称!$A:$B,2,0)</f>
        <v>Liquid Soap 473ml</v>
      </c>
      <c r="I1987" s="173">
        <v>57.06</v>
      </c>
      <c r="J1987" s="84">
        <v>1</v>
      </c>
      <c r="K1987" s="81">
        <v>4.2000000000000003E-2</v>
      </c>
      <c r="L1987" s="176">
        <v>2.4</v>
      </c>
      <c r="M1987" s="82"/>
      <c r="N1987" s="94">
        <v>0</v>
      </c>
      <c r="O1987" s="21" t="s">
        <v>24658</v>
      </c>
      <c r="P1987" s="21" t="s">
        <v>24659</v>
      </c>
      <c r="Q1987" s="21" t="s">
        <v>711</v>
      </c>
      <c r="S1987" s="21">
        <v>44222</v>
      </c>
    </row>
    <row r="1988" spans="1:19">
      <c r="A1988" s="21" t="s">
        <v>24654</v>
      </c>
      <c r="B1988" s="21" t="s">
        <v>24660</v>
      </c>
      <c r="C1988" s="21" t="s">
        <v>24661</v>
      </c>
      <c r="D1988" s="21" t="s">
        <v>24657</v>
      </c>
      <c r="E1988" s="21" t="s">
        <v>1365</v>
      </c>
      <c r="F1988" s="21" t="s">
        <v>5127</v>
      </c>
      <c r="G1988" s="21" t="s">
        <v>24662</v>
      </c>
      <c r="H1988" s="98" t="str">
        <f>VLOOKUP(G1988,产品名称!$A:$B,2,0)</f>
        <v>Citrus Bar Soap 140g</v>
      </c>
      <c r="I1988" s="173">
        <v>50.53</v>
      </c>
      <c r="J1988" s="84">
        <v>2</v>
      </c>
      <c r="K1988" s="81">
        <v>4.2000000000000003E-2</v>
      </c>
      <c r="L1988" s="176">
        <v>2.12</v>
      </c>
      <c r="M1988" s="82"/>
      <c r="N1988" s="94">
        <v>0</v>
      </c>
      <c r="O1988" s="21" t="s">
        <v>24658</v>
      </c>
      <c r="P1988" s="21" t="s">
        <v>24663</v>
      </c>
      <c r="Q1988" s="21" t="s">
        <v>711</v>
      </c>
      <c r="S1988" s="21">
        <v>44222</v>
      </c>
    </row>
    <row r="1989" spans="1:19">
      <c r="A1989" s="21" t="s">
        <v>24664</v>
      </c>
      <c r="B1989" s="21" t="s">
        <v>24665</v>
      </c>
      <c r="C1989" s="21" t="s">
        <v>24666</v>
      </c>
      <c r="D1989" s="21" t="s">
        <v>24667</v>
      </c>
      <c r="E1989" s="21" t="s">
        <v>1365</v>
      </c>
      <c r="F1989" s="21" t="s">
        <v>4789</v>
      </c>
      <c r="G1989" s="21" t="s">
        <v>23627</v>
      </c>
      <c r="H1989" s="98" t="str">
        <f>VLOOKUP(G1989,产品名称!$A:$B,2,0)</f>
        <v>Liquid Soap Baby Unscented 237ml</v>
      </c>
      <c r="I1989" s="173">
        <v>108.58</v>
      </c>
      <c r="J1989" s="84">
        <v>2</v>
      </c>
      <c r="K1989" s="81">
        <v>4.2000000000000003E-2</v>
      </c>
      <c r="L1989" s="176">
        <v>4.5599999999999996</v>
      </c>
      <c r="M1989" s="82"/>
      <c r="N1989" s="94">
        <v>0</v>
      </c>
      <c r="O1989" s="21" t="s">
        <v>24668</v>
      </c>
      <c r="P1989" s="21" t="s">
        <v>24668</v>
      </c>
      <c r="Q1989" s="21" t="s">
        <v>711</v>
      </c>
      <c r="S1989" s="21">
        <v>44222</v>
      </c>
    </row>
    <row r="1990" spans="1:19">
      <c r="A1990" s="21" t="s">
        <v>24654</v>
      </c>
      <c r="B1990" s="21" t="s">
        <v>24669</v>
      </c>
      <c r="C1990" s="21" t="s">
        <v>24670</v>
      </c>
      <c r="D1990" s="21" t="s">
        <v>24657</v>
      </c>
      <c r="E1990" s="21" t="s">
        <v>1365</v>
      </c>
      <c r="F1990" s="21" t="s">
        <v>1434</v>
      </c>
      <c r="G1990" s="21" t="s">
        <v>23568</v>
      </c>
      <c r="H1990" s="98" t="str">
        <f>VLOOKUP(G1990,产品名称!$A:$B,2,0)</f>
        <v>Liquid Soap 473ml</v>
      </c>
      <c r="I1990" s="173">
        <v>57.06</v>
      </c>
      <c r="J1990" s="84">
        <v>1</v>
      </c>
      <c r="K1990" s="81">
        <v>4.2000000000000003E-2</v>
      </c>
      <c r="L1990" s="176">
        <v>2.4</v>
      </c>
      <c r="M1990" s="82"/>
      <c r="N1990" s="94">
        <v>0</v>
      </c>
      <c r="O1990" s="21" t="s">
        <v>24658</v>
      </c>
      <c r="P1990" s="21" t="s">
        <v>24671</v>
      </c>
      <c r="Q1990" s="21" t="s">
        <v>711</v>
      </c>
      <c r="S1990" s="21">
        <v>44222</v>
      </c>
    </row>
    <row r="1991" spans="1:19">
      <c r="A1991" s="21" t="s">
        <v>24654</v>
      </c>
      <c r="B1991" s="21" t="s">
        <v>24669</v>
      </c>
      <c r="C1991" s="21" t="s">
        <v>24672</v>
      </c>
      <c r="D1991" s="21" t="s">
        <v>24657</v>
      </c>
      <c r="E1991" s="21" t="s">
        <v>1365</v>
      </c>
      <c r="F1991" s="21" t="s">
        <v>1434</v>
      </c>
      <c r="G1991" s="21" t="s">
        <v>23568</v>
      </c>
      <c r="H1991" s="98" t="str">
        <f>VLOOKUP(G1991,产品名称!$A:$B,2,0)</f>
        <v>Liquid Soap 473ml</v>
      </c>
      <c r="I1991" s="173">
        <v>57.07</v>
      </c>
      <c r="J1991" s="84">
        <v>1</v>
      </c>
      <c r="K1991" s="81">
        <v>4.2000000000000003E-2</v>
      </c>
      <c r="L1991" s="176">
        <v>2.4</v>
      </c>
      <c r="M1991" s="82"/>
      <c r="N1991" s="94">
        <v>0</v>
      </c>
      <c r="O1991" s="21" t="s">
        <v>24658</v>
      </c>
      <c r="P1991" s="21" t="s">
        <v>24673</v>
      </c>
      <c r="Q1991" s="21" t="s">
        <v>711</v>
      </c>
      <c r="S1991" s="21">
        <v>44222</v>
      </c>
    </row>
    <row r="1992" spans="1:19">
      <c r="A1992" s="21" t="s">
        <v>24674</v>
      </c>
      <c r="B1992" s="21" t="s">
        <v>24675</v>
      </c>
      <c r="C1992" s="21" t="s">
        <v>24676</v>
      </c>
      <c r="D1992" s="21" t="s">
        <v>24677</v>
      </c>
      <c r="E1992" s="21" t="s">
        <v>1365</v>
      </c>
      <c r="F1992" s="21" t="s">
        <v>8388</v>
      </c>
      <c r="G1992" s="21" t="s">
        <v>24573</v>
      </c>
      <c r="H1992" s="98" t="str">
        <f>VLOOKUP(G1992,产品名称!$A:$B,2,0)</f>
        <v>Tea Tree Bar Soap 140g</v>
      </c>
      <c r="I1992" s="173">
        <v>48.76</v>
      </c>
      <c r="J1992" s="84">
        <v>1</v>
      </c>
      <c r="K1992" s="81">
        <v>4.2000000000000003E-2</v>
      </c>
      <c r="L1992" s="176">
        <v>2.0499999999999998</v>
      </c>
      <c r="M1992" s="82"/>
      <c r="N1992" s="94">
        <v>0</v>
      </c>
      <c r="O1992" s="21" t="s">
        <v>24678</v>
      </c>
      <c r="P1992" s="21" t="s">
        <v>24678</v>
      </c>
      <c r="Q1992" s="21" t="s">
        <v>24679</v>
      </c>
      <c r="S1992" s="21">
        <v>44222</v>
      </c>
    </row>
    <row r="1993" spans="1:19">
      <c r="A1993" s="21" t="s">
        <v>24680</v>
      </c>
      <c r="B1993" s="21" t="s">
        <v>24681</v>
      </c>
      <c r="C1993" s="21" t="s">
        <v>24682</v>
      </c>
      <c r="D1993" s="21" t="s">
        <v>24683</v>
      </c>
      <c r="E1993" s="21" t="s">
        <v>1365</v>
      </c>
      <c r="F1993" s="21" t="s">
        <v>1434</v>
      </c>
      <c r="G1993" s="21" t="s">
        <v>23568</v>
      </c>
      <c r="H1993" s="98" t="str">
        <f>VLOOKUP(G1993,产品名称!$A:$B,2,0)</f>
        <v>Liquid Soap 473ml</v>
      </c>
      <c r="I1993" s="173">
        <v>68.61</v>
      </c>
      <c r="J1993" s="84">
        <v>1</v>
      </c>
      <c r="K1993" s="81">
        <v>4.2000000000000003E-2</v>
      </c>
      <c r="L1993" s="176">
        <v>2.88</v>
      </c>
      <c r="M1993" s="82"/>
      <c r="N1993" s="94">
        <v>0</v>
      </c>
      <c r="O1993" s="21" t="s">
        <v>24684</v>
      </c>
      <c r="P1993" s="21" t="s">
        <v>24685</v>
      </c>
      <c r="Q1993" s="21" t="s">
        <v>5257</v>
      </c>
      <c r="S1993" s="21">
        <v>44221</v>
      </c>
    </row>
    <row r="1994" spans="1:19">
      <c r="A1994" s="21" t="s">
        <v>24680</v>
      </c>
      <c r="B1994" s="21" t="s">
        <v>24681</v>
      </c>
      <c r="C1994" s="21" t="s">
        <v>24686</v>
      </c>
      <c r="D1994" s="21" t="s">
        <v>24683</v>
      </c>
      <c r="E1994" s="21" t="s">
        <v>1365</v>
      </c>
      <c r="F1994" s="21" t="s">
        <v>1434</v>
      </c>
      <c r="G1994" s="21" t="s">
        <v>23568</v>
      </c>
      <c r="H1994" s="98" t="str">
        <f>VLOOKUP(G1994,产品名称!$A:$B,2,0)</f>
        <v>Liquid Soap 473ml</v>
      </c>
      <c r="I1994" s="173">
        <v>68.59</v>
      </c>
      <c r="J1994" s="84">
        <v>1</v>
      </c>
      <c r="K1994" s="81">
        <v>4.2000000000000003E-2</v>
      </c>
      <c r="L1994" s="176">
        <v>2.88</v>
      </c>
      <c r="M1994" s="82"/>
      <c r="N1994" s="94">
        <v>0</v>
      </c>
      <c r="O1994" s="21" t="s">
        <v>24684</v>
      </c>
      <c r="P1994" s="21" t="s">
        <v>24687</v>
      </c>
      <c r="Q1994" s="21" t="s">
        <v>5257</v>
      </c>
      <c r="S1994" s="21">
        <v>44221</v>
      </c>
    </row>
    <row r="1995" spans="1:19">
      <c r="A1995" s="21" t="s">
        <v>24680</v>
      </c>
      <c r="B1995" s="21" t="s">
        <v>24681</v>
      </c>
      <c r="C1995" s="21" t="s">
        <v>24688</v>
      </c>
      <c r="D1995" s="21" t="s">
        <v>24683</v>
      </c>
      <c r="E1995" s="21" t="s">
        <v>1365</v>
      </c>
      <c r="F1995" s="21" t="s">
        <v>1434</v>
      </c>
      <c r="G1995" s="21" t="s">
        <v>23568</v>
      </c>
      <c r="H1995" s="98" t="str">
        <f>VLOOKUP(G1995,产品名称!$A:$B,2,0)</f>
        <v>Liquid Soap 473ml</v>
      </c>
      <c r="I1995" s="173">
        <v>68.59</v>
      </c>
      <c r="J1995" s="84">
        <v>1</v>
      </c>
      <c r="K1995" s="81">
        <v>4.2000000000000003E-2</v>
      </c>
      <c r="L1995" s="176">
        <v>2.88</v>
      </c>
      <c r="M1995" s="82"/>
      <c r="N1995" s="94">
        <v>0</v>
      </c>
      <c r="O1995" s="21" t="s">
        <v>24684</v>
      </c>
      <c r="P1995" s="21" t="s">
        <v>24689</v>
      </c>
      <c r="Q1995" s="21" t="s">
        <v>5257</v>
      </c>
      <c r="S1995" s="21">
        <v>44221</v>
      </c>
    </row>
    <row r="1996" spans="1:19">
      <c r="A1996" s="21" t="s">
        <v>24690</v>
      </c>
      <c r="B1996" s="21" t="s">
        <v>24691</v>
      </c>
      <c r="C1996" s="21" t="s">
        <v>24692</v>
      </c>
      <c r="D1996" s="21" t="s">
        <v>24693</v>
      </c>
      <c r="E1996" s="21" t="s">
        <v>1365</v>
      </c>
      <c r="F1996" s="21" t="s">
        <v>16165</v>
      </c>
      <c r="G1996" s="21" t="s">
        <v>23596</v>
      </c>
      <c r="H1996" s="98" t="str">
        <f>VLOOKUP(G1996,产品名称!$A:$B,2,0)</f>
        <v>Liquid Soap Baby Unscented 473ml</v>
      </c>
      <c r="I1996" s="173">
        <v>211.21</v>
      </c>
      <c r="J1996" s="84">
        <v>3</v>
      </c>
      <c r="K1996" s="81">
        <v>4.2000000000000003E-2</v>
      </c>
      <c r="L1996" s="176">
        <v>8.8699999999999992</v>
      </c>
      <c r="M1996" s="82"/>
      <c r="N1996" s="94">
        <v>0</v>
      </c>
      <c r="O1996" s="21" t="s">
        <v>24694</v>
      </c>
      <c r="P1996" s="21" t="s">
        <v>24694</v>
      </c>
      <c r="Q1996" s="21" t="s">
        <v>711</v>
      </c>
      <c r="S1996" s="21">
        <v>44221</v>
      </c>
    </row>
    <row r="1997" spans="1:19">
      <c r="A1997" s="21" t="s">
        <v>24695</v>
      </c>
      <c r="B1997" s="21" t="s">
        <v>24696</v>
      </c>
      <c r="C1997" s="21" t="s">
        <v>24697</v>
      </c>
      <c r="D1997" s="21" t="s">
        <v>24698</v>
      </c>
      <c r="E1997" s="21" t="s">
        <v>1365</v>
      </c>
      <c r="F1997" s="21" t="s">
        <v>3711</v>
      </c>
      <c r="G1997" s="21" t="s">
        <v>6880</v>
      </c>
      <c r="H1997" s="98" t="str">
        <f>VLOOKUP(G1997,产品名称!$A:$B,2,0)</f>
        <v>Bundle-Lip Balm*4</v>
      </c>
      <c r="I1997" s="173">
        <v>106.83</v>
      </c>
      <c r="J1997" s="84">
        <v>1</v>
      </c>
      <c r="K1997" s="81">
        <v>4.2000000000000003E-2</v>
      </c>
      <c r="L1997" s="176">
        <v>4.49</v>
      </c>
      <c r="M1997" s="82"/>
      <c r="N1997" s="94">
        <v>0</v>
      </c>
      <c r="O1997" s="21" t="s">
        <v>24699</v>
      </c>
      <c r="P1997" s="21" t="s">
        <v>24699</v>
      </c>
      <c r="Q1997" s="21" t="s">
        <v>711</v>
      </c>
      <c r="S1997" s="21">
        <v>44221</v>
      </c>
    </row>
    <row r="1998" spans="1:19">
      <c r="A1998" s="21" t="s">
        <v>24700</v>
      </c>
      <c r="B1998" s="21" t="s">
        <v>24701</v>
      </c>
      <c r="C1998" s="21" t="s">
        <v>24702</v>
      </c>
      <c r="D1998" s="21" t="s">
        <v>24703</v>
      </c>
      <c r="E1998" s="21" t="s">
        <v>1365</v>
      </c>
      <c r="F1998" s="21" t="s">
        <v>4825</v>
      </c>
      <c r="G1998" s="21" t="s">
        <v>24532</v>
      </c>
      <c r="H1998" s="98" t="str">
        <f>VLOOKUP(G1998,产品名称!$A:$B,2,0)</f>
        <v>Liquid Soap Almond 237ml</v>
      </c>
      <c r="I1998" s="173">
        <v>53.74</v>
      </c>
      <c r="J1998" s="84">
        <v>1</v>
      </c>
      <c r="K1998" s="81">
        <v>4.2000000000000003E-2</v>
      </c>
      <c r="L1998" s="176">
        <v>2.2599999999999998</v>
      </c>
      <c r="M1998" s="82"/>
      <c r="N1998" s="94">
        <v>0</v>
      </c>
      <c r="O1998" s="21" t="s">
        <v>24704</v>
      </c>
      <c r="P1998" s="21" t="s">
        <v>24705</v>
      </c>
      <c r="Q1998" s="21" t="s">
        <v>711</v>
      </c>
      <c r="S1998" s="21">
        <v>44221</v>
      </c>
    </row>
    <row r="1999" spans="1:19">
      <c r="A1999" s="21" t="s">
        <v>24700</v>
      </c>
      <c r="B1999" s="21" t="s">
        <v>24701</v>
      </c>
      <c r="C1999" s="21" t="s">
        <v>24706</v>
      </c>
      <c r="D1999" s="21" t="s">
        <v>24703</v>
      </c>
      <c r="E1999" s="21" t="s">
        <v>1365</v>
      </c>
      <c r="F1999" s="21" t="s">
        <v>4855</v>
      </c>
      <c r="G1999" s="21" t="s">
        <v>24707</v>
      </c>
      <c r="H1999" s="98" t="str">
        <f>VLOOKUP(G1999,产品名称!$A:$B,2,0)</f>
        <v>Rose Bar Soap 140g</v>
      </c>
      <c r="I1999" s="173">
        <v>53.74</v>
      </c>
      <c r="J1999" s="84">
        <v>1</v>
      </c>
      <c r="K1999" s="81">
        <v>4.2000000000000003E-2</v>
      </c>
      <c r="L1999" s="176">
        <v>2.2599999999999998</v>
      </c>
      <c r="M1999" s="82"/>
      <c r="N1999" s="94">
        <v>0</v>
      </c>
      <c r="O1999" s="21" t="s">
        <v>24704</v>
      </c>
      <c r="P1999" s="21" t="s">
        <v>24708</v>
      </c>
      <c r="Q1999" s="21" t="s">
        <v>711</v>
      </c>
      <c r="S1999" s="21">
        <v>44221</v>
      </c>
    </row>
    <row r="2000" spans="1:19">
      <c r="A2000" s="21" t="s">
        <v>24729</v>
      </c>
      <c r="B2000" s="21" t="s">
        <v>24730</v>
      </c>
      <c r="C2000" s="21" t="s">
        <v>24731</v>
      </c>
      <c r="D2000" s="21" t="s">
        <v>24732</v>
      </c>
      <c r="E2000" s="21" t="s">
        <v>1365</v>
      </c>
      <c r="F2000" s="21" t="s">
        <v>16165</v>
      </c>
      <c r="G2000" s="21" t="s">
        <v>23596</v>
      </c>
      <c r="H2000" s="98" t="str">
        <f>VLOOKUP(G2000,产品名称!$A:$B,2,0)</f>
        <v>Liquid Soap Baby Unscented 473ml</v>
      </c>
      <c r="I2000" s="173">
        <v>191.14</v>
      </c>
      <c r="J2000" s="84">
        <v>3</v>
      </c>
      <c r="K2000" s="81">
        <v>4.2000000000000003E-2</v>
      </c>
      <c r="L2000" s="176">
        <v>8.0299999999999994</v>
      </c>
      <c r="M2000" s="82"/>
      <c r="N2000" s="94">
        <v>0</v>
      </c>
      <c r="O2000" s="21" t="s">
        <v>24733</v>
      </c>
      <c r="P2000" s="21" t="s">
        <v>24733</v>
      </c>
      <c r="Q2000" s="21" t="s">
        <v>22791</v>
      </c>
      <c r="S2000" s="21">
        <v>44232</v>
      </c>
    </row>
    <row r="2001" spans="1:19">
      <c r="A2001" s="21" t="s">
        <v>24734</v>
      </c>
      <c r="B2001" s="21" t="s">
        <v>24735</v>
      </c>
      <c r="C2001" s="21" t="s">
        <v>24736</v>
      </c>
      <c r="D2001" s="21" t="s">
        <v>24737</v>
      </c>
      <c r="E2001" s="21" t="s">
        <v>1365</v>
      </c>
      <c r="F2001" s="21" t="s">
        <v>8480</v>
      </c>
      <c r="G2001" s="21" t="s">
        <v>24738</v>
      </c>
      <c r="H2001" s="98" t="str">
        <f>VLOOKUP(G2001,产品名称!$A:$B,2,0)</f>
        <v>Eucalyptus Bar Soap 140g</v>
      </c>
      <c r="I2001" s="173">
        <v>42.48</v>
      </c>
      <c r="J2001" s="84">
        <v>1</v>
      </c>
      <c r="K2001" s="81">
        <v>4.2000000000000003E-2</v>
      </c>
      <c r="L2001" s="176">
        <v>1.78</v>
      </c>
      <c r="M2001" s="82"/>
      <c r="N2001" s="94">
        <v>0</v>
      </c>
      <c r="O2001" s="21" t="s">
        <v>24739</v>
      </c>
      <c r="P2001" s="21" t="s">
        <v>24740</v>
      </c>
      <c r="Q2001" s="21" t="s">
        <v>711</v>
      </c>
      <c r="S2001" s="21">
        <v>44232</v>
      </c>
    </row>
    <row r="2002" spans="1:19">
      <c r="A2002" s="21" t="s">
        <v>24734</v>
      </c>
      <c r="B2002" s="21" t="s">
        <v>24735</v>
      </c>
      <c r="C2002" s="21" t="s">
        <v>24741</v>
      </c>
      <c r="D2002" s="21" t="s">
        <v>24737</v>
      </c>
      <c r="E2002" s="21" t="s">
        <v>1365</v>
      </c>
      <c r="F2002" s="21" t="s">
        <v>8378</v>
      </c>
      <c r="G2002" s="21" t="s">
        <v>24742</v>
      </c>
      <c r="H2002" s="98" t="str">
        <f>VLOOKUP(G2002,产品名称!$A:$B,2,0)</f>
        <v>Peppemint Bar Soap 140g</v>
      </c>
      <c r="I2002" s="173">
        <v>42.48</v>
      </c>
      <c r="J2002" s="84">
        <v>1</v>
      </c>
      <c r="K2002" s="81">
        <v>4.2000000000000003E-2</v>
      </c>
      <c r="L2002" s="176">
        <v>1.78</v>
      </c>
      <c r="M2002" s="82"/>
      <c r="N2002" s="94">
        <v>0</v>
      </c>
      <c r="O2002" s="21" t="s">
        <v>24739</v>
      </c>
      <c r="P2002" s="21" t="s">
        <v>24743</v>
      </c>
      <c r="Q2002" s="21" t="s">
        <v>711</v>
      </c>
      <c r="S2002" s="21">
        <v>44232</v>
      </c>
    </row>
    <row r="2003" spans="1:19">
      <c r="A2003" s="21" t="s">
        <v>24734</v>
      </c>
      <c r="B2003" s="21" t="s">
        <v>24735</v>
      </c>
      <c r="C2003" s="21" t="s">
        <v>24744</v>
      </c>
      <c r="D2003" s="21" t="s">
        <v>24737</v>
      </c>
      <c r="E2003" s="21" t="s">
        <v>1365</v>
      </c>
      <c r="F2003" s="21" t="s">
        <v>8457</v>
      </c>
      <c r="G2003" s="21" t="s">
        <v>24562</v>
      </c>
      <c r="H2003" s="98" t="str">
        <f>VLOOKUP(G2003,产品名称!$A:$B,2,0)</f>
        <v>Cherry Blossom Bar Soap 140g</v>
      </c>
      <c r="I2003" s="173">
        <v>42.48</v>
      </c>
      <c r="J2003" s="84">
        <v>1</v>
      </c>
      <c r="K2003" s="81">
        <v>4.2000000000000003E-2</v>
      </c>
      <c r="L2003" s="176">
        <v>1.78</v>
      </c>
      <c r="M2003" s="82"/>
      <c r="N2003" s="94">
        <v>0</v>
      </c>
      <c r="O2003" s="21" t="s">
        <v>24739</v>
      </c>
      <c r="P2003" s="21" t="s">
        <v>24745</v>
      </c>
      <c r="Q2003" s="21" t="s">
        <v>711</v>
      </c>
      <c r="S2003" s="21">
        <v>44232</v>
      </c>
    </row>
    <row r="2004" spans="1:19">
      <c r="A2004" s="21" t="s">
        <v>24746</v>
      </c>
      <c r="B2004" s="21" t="s">
        <v>24747</v>
      </c>
      <c r="C2004" s="21" t="s">
        <v>24748</v>
      </c>
      <c r="D2004" s="21" t="s">
        <v>24749</v>
      </c>
      <c r="E2004" s="21" t="s">
        <v>1365</v>
      </c>
      <c r="F2004" s="21" t="s">
        <v>1438</v>
      </c>
      <c r="G2004" s="21" t="s">
        <v>210</v>
      </c>
      <c r="H2004" s="98" t="str">
        <f>VLOOKUP(G2004,产品名称!$A:$B,2,0)</f>
        <v>Lip Balm -- Lemon Lime</v>
      </c>
      <c r="I2004" s="173">
        <v>37.83</v>
      </c>
      <c r="J2004" s="84">
        <v>1</v>
      </c>
      <c r="K2004" s="81">
        <v>4.2000000000000003E-2</v>
      </c>
      <c r="L2004" s="176">
        <v>1.59</v>
      </c>
      <c r="M2004" s="82"/>
      <c r="N2004" s="94">
        <v>0</v>
      </c>
      <c r="O2004" s="21" t="s">
        <v>24750</v>
      </c>
      <c r="P2004" s="21" t="s">
        <v>24750</v>
      </c>
      <c r="Q2004" s="21" t="s">
        <v>24751</v>
      </c>
      <c r="S2004" s="21">
        <v>44232</v>
      </c>
    </row>
    <row r="2005" spans="1:19">
      <c r="A2005" s="21" t="s">
        <v>24752</v>
      </c>
      <c r="B2005" s="21" t="s">
        <v>24753</v>
      </c>
      <c r="C2005" s="21" t="s">
        <v>24754</v>
      </c>
      <c r="D2005" s="21" t="s">
        <v>24755</v>
      </c>
      <c r="E2005" s="21" t="s">
        <v>1365</v>
      </c>
      <c r="F2005" s="21" t="s">
        <v>1437</v>
      </c>
      <c r="G2005" s="21" t="s">
        <v>1370</v>
      </c>
      <c r="H2005" s="98" t="str">
        <f>VLOOKUP(G2005,产品名称!$A:$B,2,0)</f>
        <v>Lip Balm -- Peppermint</v>
      </c>
      <c r="I2005" s="173">
        <v>37.83</v>
      </c>
      <c r="J2005" s="84">
        <v>1</v>
      </c>
      <c r="K2005" s="81">
        <v>4.2000000000000003E-2</v>
      </c>
      <c r="L2005" s="176">
        <v>1.59</v>
      </c>
      <c r="M2005" s="82"/>
      <c r="N2005" s="94">
        <v>0</v>
      </c>
      <c r="O2005" s="21" t="s">
        <v>24756</v>
      </c>
      <c r="P2005" s="21" t="s">
        <v>24756</v>
      </c>
      <c r="Q2005" s="21">
        <v>2120</v>
      </c>
      <c r="S2005" s="21">
        <v>44231</v>
      </c>
    </row>
    <row r="2006" spans="1:19">
      <c r="A2006" s="21" t="s">
        <v>24757</v>
      </c>
      <c r="B2006" s="21" t="s">
        <v>24758</v>
      </c>
      <c r="C2006" s="21" t="s">
        <v>24759</v>
      </c>
      <c r="D2006" s="21" t="s">
        <v>24760</v>
      </c>
      <c r="E2006" s="21" t="s">
        <v>1365</v>
      </c>
      <c r="F2006" s="21" t="s">
        <v>1437</v>
      </c>
      <c r="G2006" s="21" t="s">
        <v>1370</v>
      </c>
      <c r="H2006" s="98" t="str">
        <f>VLOOKUP(G2006,产品名称!$A:$B,2,0)</f>
        <v>Lip Balm -- Peppermint</v>
      </c>
      <c r="I2006" s="173">
        <v>37.83</v>
      </c>
      <c r="J2006" s="84">
        <v>1</v>
      </c>
      <c r="K2006" s="81">
        <v>4.2000000000000003E-2</v>
      </c>
      <c r="L2006" s="176">
        <v>1.59</v>
      </c>
      <c r="M2006" s="82"/>
      <c r="N2006" s="94">
        <v>0</v>
      </c>
      <c r="O2006" s="21" t="s">
        <v>24761</v>
      </c>
      <c r="P2006" s="21" t="s">
        <v>24761</v>
      </c>
      <c r="Q2006" s="21" t="s">
        <v>711</v>
      </c>
      <c r="S2006" s="21">
        <v>44231</v>
      </c>
    </row>
    <row r="2007" spans="1:19">
      <c r="A2007" s="21" t="s">
        <v>24762</v>
      </c>
      <c r="B2007" s="21" t="s">
        <v>24763</v>
      </c>
      <c r="C2007" s="21" t="s">
        <v>24764</v>
      </c>
      <c r="D2007" s="21" t="s">
        <v>24765</v>
      </c>
      <c r="E2007" s="21" t="s">
        <v>1365</v>
      </c>
      <c r="F2007" s="21" t="s">
        <v>1438</v>
      </c>
      <c r="G2007" s="21" t="s">
        <v>210</v>
      </c>
      <c r="H2007" s="98" t="str">
        <f>VLOOKUP(G2007,产品名称!$A:$B,2,0)</f>
        <v>Lip Balm -- Lemon Lime</v>
      </c>
      <c r="I2007" s="173">
        <v>37.83</v>
      </c>
      <c r="J2007" s="84">
        <v>1</v>
      </c>
      <c r="K2007" s="81">
        <v>4.2000000000000003E-2</v>
      </c>
      <c r="L2007" s="176">
        <v>1.59</v>
      </c>
      <c r="M2007" s="82"/>
      <c r="N2007" s="94">
        <v>0</v>
      </c>
      <c r="O2007" s="21" t="s">
        <v>24766</v>
      </c>
      <c r="P2007" s="21" t="s">
        <v>24766</v>
      </c>
      <c r="Q2007" s="21" t="s">
        <v>24767</v>
      </c>
      <c r="S2007" s="21">
        <v>44231</v>
      </c>
    </row>
    <row r="2008" spans="1:19">
      <c r="A2008" s="21" t="s">
        <v>24768</v>
      </c>
      <c r="B2008" s="21" t="s">
        <v>24769</v>
      </c>
      <c r="C2008" s="21" t="s">
        <v>24770</v>
      </c>
      <c r="D2008" s="21" t="s">
        <v>24771</v>
      </c>
      <c r="E2008" s="21" t="s">
        <v>1365</v>
      </c>
      <c r="F2008" s="21" t="s">
        <v>1435</v>
      </c>
      <c r="G2008" s="21" t="s">
        <v>211</v>
      </c>
      <c r="H2008" s="98" t="str">
        <f>VLOOKUP(G2008,产品名称!$A:$B,2,0)</f>
        <v>Lip Balm -- Naked</v>
      </c>
      <c r="I2008" s="173">
        <v>37.83</v>
      </c>
      <c r="J2008" s="84">
        <v>1</v>
      </c>
      <c r="K2008" s="81">
        <v>4.2000000000000003E-2</v>
      </c>
      <c r="L2008" s="176">
        <v>1.59</v>
      </c>
      <c r="M2008" s="82"/>
      <c r="N2008" s="94">
        <v>0</v>
      </c>
      <c r="O2008" s="21" t="s">
        <v>24772</v>
      </c>
      <c r="P2008" s="21" t="s">
        <v>24772</v>
      </c>
      <c r="Q2008" s="21" t="s">
        <v>1368</v>
      </c>
      <c r="S2008" s="21">
        <v>44230</v>
      </c>
    </row>
    <row r="2009" spans="1:19">
      <c r="A2009" s="21" t="s">
        <v>24773</v>
      </c>
      <c r="B2009" s="21" t="s">
        <v>24774</v>
      </c>
      <c r="C2009" s="21" t="s">
        <v>24775</v>
      </c>
      <c r="D2009" s="21" t="s">
        <v>24776</v>
      </c>
      <c r="E2009" s="21" t="s">
        <v>1365</v>
      </c>
      <c r="F2009" s="21" t="s">
        <v>1438</v>
      </c>
      <c r="G2009" s="21" t="s">
        <v>210</v>
      </c>
      <c r="H2009" s="98" t="str">
        <f>VLOOKUP(G2009,产品名称!$A:$B,2,0)</f>
        <v>Lip Balm -- Lemon Lime</v>
      </c>
      <c r="I2009" s="173">
        <v>38.82</v>
      </c>
      <c r="J2009" s="84">
        <v>1</v>
      </c>
      <c r="K2009" s="81">
        <v>4.2000000000000003E-2</v>
      </c>
      <c r="L2009" s="176">
        <v>1.63</v>
      </c>
      <c r="M2009" s="82"/>
      <c r="N2009" s="94">
        <v>0</v>
      </c>
      <c r="O2009" s="21" t="s">
        <v>24777</v>
      </c>
      <c r="P2009" s="21" t="s">
        <v>24777</v>
      </c>
      <c r="Q2009" s="21" t="s">
        <v>711</v>
      </c>
      <c r="S2009" s="21">
        <v>44230</v>
      </c>
    </row>
    <row r="2010" spans="1:19">
      <c r="A2010" s="21" t="s">
        <v>24778</v>
      </c>
      <c r="B2010" s="21" t="s">
        <v>24779</v>
      </c>
      <c r="C2010" s="21" t="s">
        <v>24780</v>
      </c>
      <c r="D2010" s="21" t="s">
        <v>24781</v>
      </c>
      <c r="E2010" s="21" t="s">
        <v>1365</v>
      </c>
      <c r="F2010" s="21" t="s">
        <v>3711</v>
      </c>
      <c r="G2010" s="21" t="s">
        <v>6880</v>
      </c>
      <c r="H2010" s="98" t="str">
        <f>VLOOKUP(G2010,产品名称!$A:$B,2,0)</f>
        <v>Bundle-Lip Balm*4</v>
      </c>
      <c r="I2010" s="173">
        <v>97.3</v>
      </c>
      <c r="J2010" s="84">
        <v>1</v>
      </c>
      <c r="K2010" s="81">
        <v>4.2000000000000003E-2</v>
      </c>
      <c r="L2010" s="176">
        <v>4.09</v>
      </c>
      <c r="M2010" s="82"/>
      <c r="N2010" s="94">
        <v>0</v>
      </c>
      <c r="O2010" s="21" t="s">
        <v>24782</v>
      </c>
      <c r="P2010" s="21" t="s">
        <v>24782</v>
      </c>
      <c r="Q2010" s="21" t="s">
        <v>8505</v>
      </c>
      <c r="S2010" s="21">
        <v>44229</v>
      </c>
    </row>
    <row r="2011" spans="1:19">
      <c r="A2011" s="21" t="s">
        <v>24783</v>
      </c>
      <c r="B2011" s="21" t="s">
        <v>24784</v>
      </c>
      <c r="C2011" s="21" t="s">
        <v>24785</v>
      </c>
      <c r="D2011" s="21" t="s">
        <v>24786</v>
      </c>
      <c r="E2011" s="21" t="s">
        <v>1365</v>
      </c>
      <c r="F2011" s="21" t="s">
        <v>1435</v>
      </c>
      <c r="G2011" s="21" t="s">
        <v>24613</v>
      </c>
      <c r="H2011" s="98" t="str">
        <f>VLOOKUP(G2011,产品名称!$A:$B,2,0)</f>
        <v>Lip Balm -- Naked</v>
      </c>
      <c r="I2011" s="173">
        <v>24.44</v>
      </c>
      <c r="J2011" s="84">
        <v>1</v>
      </c>
      <c r="K2011" s="81">
        <v>4.2000000000000003E-2</v>
      </c>
      <c r="L2011" s="176">
        <v>1.03</v>
      </c>
      <c r="M2011" s="82"/>
      <c r="N2011" s="94">
        <v>0</v>
      </c>
      <c r="O2011" s="21" t="s">
        <v>24787</v>
      </c>
      <c r="P2011" s="21" t="s">
        <v>24787</v>
      </c>
      <c r="Q2011" s="21" t="s">
        <v>1368</v>
      </c>
      <c r="S2011" s="21">
        <v>44228</v>
      </c>
    </row>
    <row r="2012" spans="1:19">
      <c r="A2012" s="21" t="s">
        <v>24788</v>
      </c>
      <c r="B2012" s="21" t="s">
        <v>24789</v>
      </c>
      <c r="C2012" s="21" t="s">
        <v>24790</v>
      </c>
      <c r="D2012" s="21" t="s">
        <v>24791</v>
      </c>
      <c r="E2012" s="21" t="s">
        <v>1365</v>
      </c>
      <c r="F2012" s="21" t="s">
        <v>4848</v>
      </c>
      <c r="G2012" s="21" t="s">
        <v>24792</v>
      </c>
      <c r="H2012" s="98" t="str">
        <f>VLOOKUP(G2012,产品名称!$A:$B,2,0)</f>
        <v>Liquid Soap Citrus 473ml</v>
      </c>
      <c r="I2012" s="173">
        <v>140.94</v>
      </c>
      <c r="J2012" s="84">
        <v>2</v>
      </c>
      <c r="K2012" s="81">
        <v>4.2000000000000003E-2</v>
      </c>
      <c r="L2012" s="176">
        <v>5.92</v>
      </c>
      <c r="M2012" s="82"/>
      <c r="N2012" s="94">
        <v>0</v>
      </c>
      <c r="O2012" s="21" t="s">
        <v>24793</v>
      </c>
      <c r="P2012" s="21" t="s">
        <v>24794</v>
      </c>
      <c r="Q2012" s="21" t="s">
        <v>711</v>
      </c>
      <c r="S2012" s="21">
        <v>44228</v>
      </c>
    </row>
    <row r="2013" spans="1:19">
      <c r="A2013" s="21" t="s">
        <v>24788</v>
      </c>
      <c r="B2013" s="21" t="s">
        <v>24789</v>
      </c>
      <c r="C2013" s="21" t="s">
        <v>24795</v>
      </c>
      <c r="D2013" s="21" t="s">
        <v>24791</v>
      </c>
      <c r="E2013" s="21" t="s">
        <v>1365</v>
      </c>
      <c r="F2013" s="21" t="s">
        <v>1434</v>
      </c>
      <c r="G2013" s="21" t="s">
        <v>23568</v>
      </c>
      <c r="H2013" s="98" t="str">
        <f>VLOOKUP(G2013,产品名称!$A:$B,2,0)</f>
        <v>Liquid Soap 473ml</v>
      </c>
      <c r="I2013" s="173">
        <v>70.459999999999994</v>
      </c>
      <c r="J2013" s="84">
        <v>1</v>
      </c>
      <c r="K2013" s="81">
        <v>4.2000000000000003E-2</v>
      </c>
      <c r="L2013" s="176">
        <v>2.96</v>
      </c>
      <c r="M2013" s="82"/>
      <c r="N2013" s="94">
        <v>0</v>
      </c>
      <c r="O2013" s="21" t="s">
        <v>24793</v>
      </c>
      <c r="P2013" s="21" t="s">
        <v>24796</v>
      </c>
      <c r="Q2013" s="21" t="s">
        <v>711</v>
      </c>
      <c r="S2013" s="21">
        <v>44228</v>
      </c>
    </row>
    <row r="2014" spans="1:19">
      <c r="A2014" s="21" t="s">
        <v>24845</v>
      </c>
      <c r="B2014" s="21" t="s">
        <v>24846</v>
      </c>
      <c r="C2014" s="21" t="s">
        <v>24847</v>
      </c>
      <c r="D2014" s="21" t="s">
        <v>24848</v>
      </c>
      <c r="E2014" s="21" t="s">
        <v>1365</v>
      </c>
      <c r="F2014" s="21" t="s">
        <v>1438</v>
      </c>
      <c r="G2014" s="21" t="s">
        <v>210</v>
      </c>
      <c r="H2014" s="98" t="str">
        <f>VLOOKUP(G2014,产品名称!$A:$B,2,0)</f>
        <v>Lip Balm -- Lemon Lime</v>
      </c>
      <c r="I2014" s="173">
        <v>24.41</v>
      </c>
      <c r="J2014" s="84">
        <v>1</v>
      </c>
      <c r="K2014" s="81">
        <v>4.2000000000000003E-2</v>
      </c>
      <c r="L2014" s="176">
        <v>1.03</v>
      </c>
      <c r="M2014" s="82"/>
      <c r="N2014" s="94">
        <v>0</v>
      </c>
      <c r="O2014" s="21" t="s">
        <v>24849</v>
      </c>
      <c r="P2014" s="21" t="s">
        <v>24849</v>
      </c>
      <c r="Q2014" s="21" t="s">
        <v>2059</v>
      </c>
      <c r="S2014" s="21">
        <v>44241</v>
      </c>
    </row>
    <row r="2015" spans="1:19">
      <c r="A2015" s="21" t="s">
        <v>24850</v>
      </c>
      <c r="B2015" s="21" t="s">
        <v>24851</v>
      </c>
      <c r="C2015" s="21" t="s">
        <v>24852</v>
      </c>
      <c r="D2015" s="21" t="s">
        <v>24853</v>
      </c>
      <c r="E2015" s="21" t="s">
        <v>1365</v>
      </c>
      <c r="F2015" s="21" t="s">
        <v>8232</v>
      </c>
      <c r="G2015" s="21" t="s">
        <v>24854</v>
      </c>
      <c r="H2015" s="98" t="str">
        <f>VLOOKUP(G2015,产品名称!$A:$B,2,0)</f>
        <v>Tea Tree Bar Soap 140g</v>
      </c>
      <c r="I2015" s="173">
        <v>69.760000000000005</v>
      </c>
      <c r="J2015" s="84">
        <v>1</v>
      </c>
      <c r="K2015" s="81">
        <v>4.2000000000000003E-2</v>
      </c>
      <c r="L2015" s="176">
        <v>2.93</v>
      </c>
      <c r="M2015" s="82"/>
      <c r="N2015" s="94">
        <v>0</v>
      </c>
      <c r="O2015" s="21" t="s">
        <v>24855</v>
      </c>
      <c r="P2015" s="21" t="s">
        <v>24856</v>
      </c>
      <c r="Q2015" s="21" t="s">
        <v>711</v>
      </c>
      <c r="S2015" s="21">
        <v>44241</v>
      </c>
    </row>
    <row r="2016" spans="1:19">
      <c r="A2016" s="21" t="s">
        <v>24857</v>
      </c>
      <c r="B2016" s="21" t="s">
        <v>24858</v>
      </c>
      <c r="C2016" s="21" t="s">
        <v>24859</v>
      </c>
      <c r="D2016" s="21" t="s">
        <v>24860</v>
      </c>
      <c r="E2016" s="21" t="s">
        <v>948</v>
      </c>
      <c r="F2016" s="21" t="s">
        <v>1435</v>
      </c>
      <c r="G2016" s="21" t="s">
        <v>24613</v>
      </c>
      <c r="H2016" s="98" t="str">
        <f>VLOOKUP(G2016,产品名称!$A:$B,2,0)</f>
        <v>Lip Balm -- Naked</v>
      </c>
      <c r="I2016" s="173">
        <v>32.799999999999997</v>
      </c>
      <c r="J2016" s="84">
        <v>1</v>
      </c>
      <c r="K2016" s="81">
        <v>3.5000000000000003E-2</v>
      </c>
      <c r="L2016" s="176">
        <v>1.1499999999999999</v>
      </c>
      <c r="M2016" s="82"/>
      <c r="N2016" s="94">
        <v>0</v>
      </c>
      <c r="O2016" s="21" t="s">
        <v>24861</v>
      </c>
      <c r="P2016" s="21" t="s">
        <v>24861</v>
      </c>
      <c r="Q2016" s="21" t="s">
        <v>8575</v>
      </c>
      <c r="S2016" s="21">
        <v>44241</v>
      </c>
    </row>
    <row r="2017" spans="1:19">
      <c r="A2017" s="21" t="s">
        <v>24850</v>
      </c>
      <c r="B2017" s="21" t="s">
        <v>24851</v>
      </c>
      <c r="C2017" s="21" t="s">
        <v>24862</v>
      </c>
      <c r="D2017" s="21" t="s">
        <v>24853</v>
      </c>
      <c r="E2017" s="21" t="s">
        <v>1365</v>
      </c>
      <c r="F2017" s="21" t="s">
        <v>1434</v>
      </c>
      <c r="G2017" s="21" t="s">
        <v>23568</v>
      </c>
      <c r="H2017" s="98" t="str">
        <f>VLOOKUP(G2017,产品名称!$A:$B,2,0)</f>
        <v>Liquid Soap 473ml</v>
      </c>
      <c r="I2017" s="173">
        <v>69.760000000000005</v>
      </c>
      <c r="J2017" s="84">
        <v>1</v>
      </c>
      <c r="K2017" s="81">
        <v>4.2000000000000003E-2</v>
      </c>
      <c r="L2017" s="176">
        <v>2.93</v>
      </c>
      <c r="M2017" s="82"/>
      <c r="N2017" s="94">
        <v>0</v>
      </c>
      <c r="O2017" s="21" t="s">
        <v>24855</v>
      </c>
      <c r="P2017" s="21" t="s">
        <v>24863</v>
      </c>
      <c r="Q2017" s="21" t="s">
        <v>711</v>
      </c>
      <c r="S2017" s="21">
        <v>44241</v>
      </c>
    </row>
    <row r="2018" spans="1:19">
      <c r="A2018" s="21" t="s">
        <v>24850</v>
      </c>
      <c r="B2018" s="21" t="s">
        <v>24851</v>
      </c>
      <c r="C2018" s="21" t="s">
        <v>24864</v>
      </c>
      <c r="D2018" s="21" t="s">
        <v>24853</v>
      </c>
      <c r="E2018" s="21" t="s">
        <v>1365</v>
      </c>
      <c r="F2018" s="21" t="s">
        <v>4797</v>
      </c>
      <c r="G2018" s="21" t="s">
        <v>24865</v>
      </c>
      <c r="H2018" s="98" t="str">
        <f>VLOOKUP(G2018,产品名称!$A:$B,2,0)</f>
        <v>Liquid Soap Lavender 473ml</v>
      </c>
      <c r="I2018" s="173">
        <v>69.760000000000005</v>
      </c>
      <c r="J2018" s="84">
        <v>1</v>
      </c>
      <c r="K2018" s="81">
        <v>4.2000000000000003E-2</v>
      </c>
      <c r="L2018" s="176">
        <v>2.93</v>
      </c>
      <c r="M2018" s="82"/>
      <c r="N2018" s="94">
        <v>0</v>
      </c>
      <c r="O2018" s="21" t="s">
        <v>24855</v>
      </c>
      <c r="P2018" s="21" t="s">
        <v>24866</v>
      </c>
      <c r="Q2018" s="21" t="s">
        <v>711</v>
      </c>
      <c r="S2018" s="21">
        <v>44241</v>
      </c>
    </row>
    <row r="2019" spans="1:19">
      <c r="A2019" s="21" t="s">
        <v>24850</v>
      </c>
      <c r="B2019" s="21" t="s">
        <v>24851</v>
      </c>
      <c r="C2019" s="21" t="s">
        <v>24867</v>
      </c>
      <c r="D2019" s="21" t="s">
        <v>24853</v>
      </c>
      <c r="E2019" s="21" t="s">
        <v>1365</v>
      </c>
      <c r="F2019" s="21" t="s">
        <v>1434</v>
      </c>
      <c r="G2019" s="21" t="s">
        <v>23568</v>
      </c>
      <c r="H2019" s="98" t="str">
        <f>VLOOKUP(G2019,产品名称!$A:$B,2,0)</f>
        <v>Liquid Soap 473ml</v>
      </c>
      <c r="I2019" s="173">
        <v>69.760000000000005</v>
      </c>
      <c r="J2019" s="84">
        <v>1</v>
      </c>
      <c r="K2019" s="81">
        <v>4.2000000000000003E-2</v>
      </c>
      <c r="L2019" s="176">
        <v>2.93</v>
      </c>
      <c r="M2019" s="82"/>
      <c r="N2019" s="94">
        <v>0</v>
      </c>
      <c r="O2019" s="21" t="s">
        <v>24855</v>
      </c>
      <c r="P2019" s="21" t="s">
        <v>24868</v>
      </c>
      <c r="Q2019" s="21" t="s">
        <v>711</v>
      </c>
      <c r="S2019" s="21">
        <v>44241</v>
      </c>
    </row>
    <row r="2020" spans="1:19">
      <c r="A2020" s="21" t="s">
        <v>24869</v>
      </c>
      <c r="B2020" s="21" t="s">
        <v>24870</v>
      </c>
      <c r="C2020" s="21" t="s">
        <v>24871</v>
      </c>
      <c r="D2020" s="21" t="s">
        <v>24872</v>
      </c>
      <c r="E2020" s="21" t="s">
        <v>1365</v>
      </c>
      <c r="F2020" s="21" t="s">
        <v>1432</v>
      </c>
      <c r="G2020" s="21" t="s">
        <v>23631</v>
      </c>
      <c r="H2020" s="98" t="str">
        <f>VLOOKUP(G2020,产品名称!$A:$B,2,0)</f>
        <v>Liquid Soap 237ml</v>
      </c>
      <c r="I2020" s="173">
        <v>53.85</v>
      </c>
      <c r="J2020" s="84">
        <v>1</v>
      </c>
      <c r="K2020" s="81">
        <v>4.2000000000000003E-2</v>
      </c>
      <c r="L2020" s="176">
        <v>2.2599999999999998</v>
      </c>
      <c r="M2020" s="82"/>
      <c r="N2020" s="94">
        <v>0</v>
      </c>
      <c r="O2020" s="21" t="s">
        <v>24873</v>
      </c>
      <c r="P2020" s="21" t="s">
        <v>24874</v>
      </c>
      <c r="Q2020" s="21" t="s">
        <v>711</v>
      </c>
      <c r="S2020" s="21">
        <v>44241</v>
      </c>
    </row>
    <row r="2021" spans="1:19">
      <c r="A2021" s="21" t="s">
        <v>24869</v>
      </c>
      <c r="B2021" s="21" t="s">
        <v>24870</v>
      </c>
      <c r="C2021" s="21" t="s">
        <v>24875</v>
      </c>
      <c r="D2021" s="21" t="s">
        <v>24872</v>
      </c>
      <c r="E2021" s="21" t="s">
        <v>1365</v>
      </c>
      <c r="F2021" s="21" t="s">
        <v>1432</v>
      </c>
      <c r="G2021" s="21" t="s">
        <v>23631</v>
      </c>
      <c r="H2021" s="98" t="str">
        <f>VLOOKUP(G2021,产品名称!$A:$B,2,0)</f>
        <v>Liquid Soap 237ml</v>
      </c>
      <c r="I2021" s="173">
        <v>53.85</v>
      </c>
      <c r="J2021" s="84">
        <v>1</v>
      </c>
      <c r="K2021" s="81">
        <v>4.2000000000000003E-2</v>
      </c>
      <c r="L2021" s="176">
        <v>2.2599999999999998</v>
      </c>
      <c r="M2021" s="82"/>
      <c r="N2021" s="94">
        <v>0</v>
      </c>
      <c r="O2021" s="21" t="s">
        <v>24873</v>
      </c>
      <c r="P2021" s="21" t="s">
        <v>24876</v>
      </c>
      <c r="Q2021" s="21" t="s">
        <v>711</v>
      </c>
      <c r="S2021" s="21">
        <v>44241</v>
      </c>
    </row>
    <row r="2022" spans="1:19">
      <c r="A2022" s="21" t="s">
        <v>24877</v>
      </c>
      <c r="B2022" s="21" t="s">
        <v>24878</v>
      </c>
      <c r="C2022" s="21" t="s">
        <v>24879</v>
      </c>
      <c r="D2022" s="21" t="s">
        <v>24880</v>
      </c>
      <c r="E2022" s="21" t="s">
        <v>948</v>
      </c>
      <c r="F2022" s="21" t="s">
        <v>5127</v>
      </c>
      <c r="G2022" s="21" t="s">
        <v>24662</v>
      </c>
      <c r="H2022" s="98" t="str">
        <f>VLOOKUP(G2022,产品名称!$A:$B,2,0)</f>
        <v>Citrus Bar Soap 140g</v>
      </c>
      <c r="I2022" s="173">
        <v>36.15</v>
      </c>
      <c r="J2022" s="84">
        <v>1</v>
      </c>
      <c r="K2022" s="81">
        <v>3.5000000000000003E-2</v>
      </c>
      <c r="L2022" s="176">
        <v>1.27</v>
      </c>
      <c r="M2022" s="82"/>
      <c r="N2022" s="94">
        <v>0</v>
      </c>
      <c r="O2022" s="21" t="s">
        <v>24881</v>
      </c>
      <c r="P2022" s="21" t="s">
        <v>24882</v>
      </c>
      <c r="Q2022" s="21" t="s">
        <v>24883</v>
      </c>
      <c r="S2022" s="21">
        <v>44240</v>
      </c>
    </row>
    <row r="2023" spans="1:19">
      <c r="A2023" s="21" t="s">
        <v>24877</v>
      </c>
      <c r="B2023" s="21" t="s">
        <v>24878</v>
      </c>
      <c r="C2023" s="21" t="s">
        <v>24884</v>
      </c>
      <c r="D2023" s="21" t="s">
        <v>24880</v>
      </c>
      <c r="E2023" s="21" t="s">
        <v>948</v>
      </c>
      <c r="F2023" s="21" t="s">
        <v>3261</v>
      </c>
      <c r="G2023" s="21" t="s">
        <v>24885</v>
      </c>
      <c r="H2023" s="98" t="str">
        <f>VLOOKUP(G2023,产品名称!$A:$B,2,0)</f>
        <v>Almond Bar Soap 140g</v>
      </c>
      <c r="I2023" s="173">
        <v>36.15</v>
      </c>
      <c r="J2023" s="84">
        <v>1</v>
      </c>
      <c r="K2023" s="81">
        <v>3.5000000000000003E-2</v>
      </c>
      <c r="L2023" s="176">
        <v>1.27</v>
      </c>
      <c r="M2023" s="82"/>
      <c r="N2023" s="94">
        <v>0</v>
      </c>
      <c r="O2023" s="21" t="s">
        <v>24881</v>
      </c>
      <c r="P2023" s="21" t="s">
        <v>24886</v>
      </c>
      <c r="Q2023" s="21" t="s">
        <v>24883</v>
      </c>
      <c r="S2023" s="21">
        <v>44240</v>
      </c>
    </row>
    <row r="2024" spans="1:19">
      <c r="A2024" s="21" t="s">
        <v>24887</v>
      </c>
      <c r="B2024" s="21" t="s">
        <v>24888</v>
      </c>
      <c r="C2024" s="21" t="s">
        <v>24889</v>
      </c>
      <c r="D2024" s="21" t="s">
        <v>24890</v>
      </c>
      <c r="E2024" s="21" t="s">
        <v>948</v>
      </c>
      <c r="F2024" s="21" t="s">
        <v>1434</v>
      </c>
      <c r="G2024" s="21" t="s">
        <v>23568</v>
      </c>
      <c r="H2024" s="98" t="str">
        <f>VLOOKUP(G2024,产品名称!$A:$B,2,0)</f>
        <v>Liquid Soap 473ml</v>
      </c>
      <c r="I2024" s="173">
        <v>207.42</v>
      </c>
      <c r="J2024" s="84">
        <v>3</v>
      </c>
      <c r="K2024" s="81">
        <v>3.5000000000000003E-2</v>
      </c>
      <c r="L2024" s="176">
        <v>7.26</v>
      </c>
      <c r="M2024" s="82"/>
      <c r="N2024" s="94">
        <v>0</v>
      </c>
      <c r="O2024" s="21" t="s">
        <v>24891</v>
      </c>
      <c r="P2024" s="21" t="s">
        <v>24891</v>
      </c>
      <c r="Q2024" s="21" t="s">
        <v>24892</v>
      </c>
      <c r="S2024" s="21">
        <v>44239</v>
      </c>
    </row>
    <row r="2025" spans="1:19">
      <c r="A2025" s="21" t="s">
        <v>24893</v>
      </c>
      <c r="B2025" s="21" t="s">
        <v>24894</v>
      </c>
      <c r="C2025" s="21" t="s">
        <v>24895</v>
      </c>
      <c r="D2025" s="21" t="s">
        <v>24896</v>
      </c>
      <c r="E2025" s="21" t="s">
        <v>1365</v>
      </c>
      <c r="F2025" s="21" t="s">
        <v>1438</v>
      </c>
      <c r="G2025" s="21" t="s">
        <v>210</v>
      </c>
      <c r="H2025" s="98" t="str">
        <f>VLOOKUP(G2025,产品名称!$A:$B,2,0)</f>
        <v>Lip Balm -- Lemon Lime</v>
      </c>
      <c r="I2025" s="173">
        <v>29.54</v>
      </c>
      <c r="J2025" s="84">
        <v>1</v>
      </c>
      <c r="K2025" s="81">
        <v>4.2000000000000003E-2</v>
      </c>
      <c r="L2025" s="176">
        <v>1.24</v>
      </c>
      <c r="M2025" s="82"/>
      <c r="N2025" s="94">
        <v>0</v>
      </c>
      <c r="O2025" s="21" t="s">
        <v>24897</v>
      </c>
      <c r="P2025" s="21" t="s">
        <v>24897</v>
      </c>
      <c r="Q2025" s="21" t="s">
        <v>711</v>
      </c>
      <c r="S2025" s="21">
        <v>44238</v>
      </c>
    </row>
    <row r="2026" spans="1:19">
      <c r="A2026" s="21" t="s">
        <v>24898</v>
      </c>
      <c r="B2026" s="21" t="s">
        <v>24899</v>
      </c>
      <c r="C2026" s="21" t="s">
        <v>24900</v>
      </c>
      <c r="D2026" s="21" t="s">
        <v>24901</v>
      </c>
      <c r="E2026" s="21" t="s">
        <v>1365</v>
      </c>
      <c r="F2026" s="21" t="s">
        <v>8077</v>
      </c>
      <c r="G2026" s="21" t="s">
        <v>24521</v>
      </c>
      <c r="H2026" s="98" t="str">
        <f>VLOOKUP(G2026,产品名称!$A:$B,2,0)</f>
        <v>Baby Unscented Bar Soap 140g</v>
      </c>
      <c r="I2026" s="173">
        <v>42.48</v>
      </c>
      <c r="J2026" s="84">
        <v>1</v>
      </c>
      <c r="K2026" s="81">
        <v>4.2000000000000003E-2</v>
      </c>
      <c r="L2026" s="176">
        <v>1.78</v>
      </c>
      <c r="M2026" s="82"/>
      <c r="N2026" s="94">
        <v>0</v>
      </c>
      <c r="O2026" s="21" t="s">
        <v>24902</v>
      </c>
      <c r="P2026" s="21" t="s">
        <v>24903</v>
      </c>
      <c r="Q2026" s="21" t="s">
        <v>1366</v>
      </c>
      <c r="S2026" s="21">
        <v>44238</v>
      </c>
    </row>
    <row r="2027" spans="1:19">
      <c r="A2027" s="21" t="s">
        <v>24898</v>
      </c>
      <c r="B2027" s="21" t="s">
        <v>24899</v>
      </c>
      <c r="C2027" s="21" t="s">
        <v>24904</v>
      </c>
      <c r="D2027" s="21" t="s">
        <v>24901</v>
      </c>
      <c r="E2027" s="21" t="s">
        <v>1365</v>
      </c>
      <c r="F2027" s="21" t="s">
        <v>1433</v>
      </c>
      <c r="G2027" s="21" t="s">
        <v>24538</v>
      </c>
      <c r="H2027" s="98" t="str">
        <f>VLOOKUP(G2027,产品名称!$A:$B,2,0)</f>
        <v>Bar Soap 140g</v>
      </c>
      <c r="I2027" s="173">
        <v>84.96</v>
      </c>
      <c r="J2027" s="84">
        <v>2</v>
      </c>
      <c r="K2027" s="81">
        <v>4.2000000000000003E-2</v>
      </c>
      <c r="L2027" s="176">
        <v>3.57</v>
      </c>
      <c r="M2027" s="82"/>
      <c r="N2027" s="94">
        <v>0</v>
      </c>
      <c r="O2027" s="21" t="s">
        <v>24902</v>
      </c>
      <c r="P2027" s="21" t="s">
        <v>24905</v>
      </c>
      <c r="Q2027" s="21" t="s">
        <v>1366</v>
      </c>
      <c r="S2027" s="21">
        <v>44238</v>
      </c>
    </row>
    <row r="2028" spans="1:19">
      <c r="A2028" s="21" t="s">
        <v>24906</v>
      </c>
      <c r="B2028" s="21" t="s">
        <v>24907</v>
      </c>
      <c r="C2028" s="21" t="s">
        <v>24908</v>
      </c>
      <c r="D2028" s="21" t="s">
        <v>24909</v>
      </c>
      <c r="E2028" s="21" t="s">
        <v>1365</v>
      </c>
      <c r="F2028" s="21" t="s">
        <v>16165</v>
      </c>
      <c r="G2028" s="21" t="s">
        <v>23596</v>
      </c>
      <c r="H2028" s="98" t="str">
        <f>VLOOKUP(G2028,产品名称!$A:$B,2,0)</f>
        <v>Liquid Soap Baby Unscented 473ml</v>
      </c>
      <c r="I2028" s="173">
        <v>215.54</v>
      </c>
      <c r="J2028" s="84">
        <v>3</v>
      </c>
      <c r="K2028" s="81">
        <v>4.2000000000000003E-2</v>
      </c>
      <c r="L2028" s="176">
        <v>9.0500000000000007</v>
      </c>
      <c r="M2028" s="82"/>
      <c r="N2028" s="94">
        <v>0</v>
      </c>
      <c r="O2028" s="21" t="s">
        <v>24910</v>
      </c>
      <c r="P2028" s="21" t="s">
        <v>24910</v>
      </c>
      <c r="Q2028" s="21" t="s">
        <v>711</v>
      </c>
      <c r="S2028" s="21">
        <v>44238</v>
      </c>
    </row>
    <row r="2029" spans="1:19">
      <c r="A2029" s="21" t="s">
        <v>24911</v>
      </c>
      <c r="B2029" s="21" t="s">
        <v>24912</v>
      </c>
      <c r="C2029" s="21" t="s">
        <v>24913</v>
      </c>
      <c r="D2029" s="21" t="s">
        <v>24914</v>
      </c>
      <c r="E2029" s="21" t="s">
        <v>1365</v>
      </c>
      <c r="F2029" s="21" t="s">
        <v>4797</v>
      </c>
      <c r="G2029" s="21" t="s">
        <v>17427</v>
      </c>
      <c r="H2029" s="98" t="str">
        <f>VLOOKUP(G2029,产品名称!$A:$B,2,0)</f>
        <v>Liquid Soap Lavender 473ml</v>
      </c>
      <c r="I2029" s="173">
        <v>159</v>
      </c>
      <c r="J2029" s="84">
        <v>1</v>
      </c>
      <c r="K2029" s="81">
        <v>4.2000000000000003E-2</v>
      </c>
      <c r="L2029" s="176">
        <v>6.68</v>
      </c>
      <c r="M2029" s="82"/>
      <c r="N2029" s="94">
        <v>0</v>
      </c>
      <c r="O2029" s="21" t="s">
        <v>24915</v>
      </c>
      <c r="P2029" s="21" t="s">
        <v>24915</v>
      </c>
      <c r="Q2029" s="21" t="s">
        <v>24916</v>
      </c>
      <c r="S2029" s="21">
        <v>44238</v>
      </c>
    </row>
    <row r="2030" spans="1:19">
      <c r="A2030" s="21" t="s">
        <v>24917</v>
      </c>
      <c r="B2030" s="21" t="s">
        <v>24918</v>
      </c>
      <c r="C2030" s="21" t="s">
        <v>24919</v>
      </c>
      <c r="D2030" s="21" t="s">
        <v>24920</v>
      </c>
      <c r="E2030" s="21" t="s">
        <v>1365</v>
      </c>
      <c r="F2030" s="21" t="s">
        <v>1434</v>
      </c>
      <c r="G2030" s="21" t="s">
        <v>23568</v>
      </c>
      <c r="H2030" s="98" t="str">
        <f>VLOOKUP(G2030,产品名称!$A:$B,2,0)</f>
        <v>Liquid Soap 473ml</v>
      </c>
      <c r="I2030" s="173">
        <v>63.15</v>
      </c>
      <c r="J2030" s="84">
        <v>1</v>
      </c>
      <c r="K2030" s="81">
        <v>4.2000000000000003E-2</v>
      </c>
      <c r="L2030" s="176">
        <v>2.65</v>
      </c>
      <c r="M2030" s="82"/>
      <c r="N2030" s="94">
        <v>0</v>
      </c>
      <c r="O2030" s="21" t="s">
        <v>24921</v>
      </c>
      <c r="P2030" s="21" t="s">
        <v>24922</v>
      </c>
      <c r="Q2030" s="21" t="s">
        <v>24923</v>
      </c>
      <c r="S2030" s="21">
        <v>44238</v>
      </c>
    </row>
    <row r="2031" spans="1:19">
      <c r="A2031" s="21" t="s">
        <v>24917</v>
      </c>
      <c r="B2031" s="21" t="s">
        <v>24918</v>
      </c>
      <c r="C2031" s="21" t="s">
        <v>24924</v>
      </c>
      <c r="D2031" s="21" t="s">
        <v>24920</v>
      </c>
      <c r="E2031" s="21" t="s">
        <v>1365</v>
      </c>
      <c r="F2031" s="21" t="s">
        <v>1434</v>
      </c>
      <c r="G2031" s="21" t="s">
        <v>23568</v>
      </c>
      <c r="H2031" s="98" t="str">
        <f>VLOOKUP(G2031,产品名称!$A:$B,2,0)</f>
        <v>Liquid Soap 473ml</v>
      </c>
      <c r="I2031" s="173">
        <v>63.17</v>
      </c>
      <c r="J2031" s="84">
        <v>1</v>
      </c>
      <c r="K2031" s="81">
        <v>4.2000000000000003E-2</v>
      </c>
      <c r="L2031" s="176">
        <v>2.65</v>
      </c>
      <c r="M2031" s="82"/>
      <c r="N2031" s="94">
        <v>0</v>
      </c>
      <c r="O2031" s="21" t="s">
        <v>24921</v>
      </c>
      <c r="P2031" s="21" t="s">
        <v>24925</v>
      </c>
      <c r="Q2031" s="21" t="s">
        <v>24923</v>
      </c>
      <c r="S2031" s="21">
        <v>44237</v>
      </c>
    </row>
    <row r="2032" spans="1:19">
      <c r="A2032" s="21" t="s">
        <v>24917</v>
      </c>
      <c r="B2032" s="21" t="s">
        <v>24918</v>
      </c>
      <c r="C2032" s="21" t="s">
        <v>24926</v>
      </c>
      <c r="D2032" s="21" t="s">
        <v>24920</v>
      </c>
      <c r="E2032" s="21" t="s">
        <v>1365</v>
      </c>
      <c r="F2032" s="21" t="s">
        <v>1434</v>
      </c>
      <c r="G2032" s="21" t="s">
        <v>23568</v>
      </c>
      <c r="H2032" s="98" t="str">
        <f>VLOOKUP(G2032,产品名称!$A:$B,2,0)</f>
        <v>Liquid Soap 473ml</v>
      </c>
      <c r="I2032" s="173">
        <v>63.15</v>
      </c>
      <c r="J2032" s="84">
        <v>1</v>
      </c>
      <c r="K2032" s="81">
        <v>4.2000000000000003E-2</v>
      </c>
      <c r="L2032" s="176">
        <v>2.65</v>
      </c>
      <c r="M2032" s="82"/>
      <c r="N2032" s="94">
        <v>0</v>
      </c>
      <c r="O2032" s="21" t="s">
        <v>24921</v>
      </c>
      <c r="P2032" s="21" t="s">
        <v>24927</v>
      </c>
      <c r="Q2032" s="21" t="s">
        <v>24923</v>
      </c>
      <c r="S2032" s="21">
        <v>44237</v>
      </c>
    </row>
    <row r="2033" spans="1:19">
      <c r="A2033" s="21" t="s">
        <v>24928</v>
      </c>
      <c r="B2033" s="21" t="s">
        <v>24929</v>
      </c>
      <c r="C2033" s="21" t="s">
        <v>24930</v>
      </c>
      <c r="D2033" s="21" t="s">
        <v>24931</v>
      </c>
      <c r="E2033" s="21" t="s">
        <v>1365</v>
      </c>
      <c r="F2033" s="21" t="s">
        <v>8480</v>
      </c>
      <c r="G2033" s="21" t="s">
        <v>24932</v>
      </c>
      <c r="H2033" s="98" t="str">
        <f>VLOOKUP(G2033,产品名称!$A:$B,2,0)</f>
        <v>Eucalyptus Bar Soap 140g</v>
      </c>
      <c r="I2033" s="173">
        <v>29.05</v>
      </c>
      <c r="J2033" s="84">
        <v>1</v>
      </c>
      <c r="K2033" s="81">
        <v>4.2000000000000003E-2</v>
      </c>
      <c r="L2033" s="176">
        <v>1.22</v>
      </c>
      <c r="M2033" s="82"/>
      <c r="N2033" s="94">
        <v>0</v>
      </c>
      <c r="O2033" s="21" t="s">
        <v>24933</v>
      </c>
      <c r="P2033" s="21" t="s">
        <v>24934</v>
      </c>
      <c r="Q2033" s="21" t="s">
        <v>711</v>
      </c>
      <c r="S2033" s="21">
        <v>44237</v>
      </c>
    </row>
    <row r="2034" spans="1:19">
      <c r="A2034" s="21" t="s">
        <v>24935</v>
      </c>
      <c r="B2034" s="21" t="s">
        <v>24936</v>
      </c>
      <c r="C2034" s="21" t="s">
        <v>24937</v>
      </c>
      <c r="D2034" s="21" t="s">
        <v>24938</v>
      </c>
      <c r="E2034" s="21" t="s">
        <v>1365</v>
      </c>
      <c r="F2034" s="21" t="s">
        <v>8378</v>
      </c>
      <c r="G2034" s="21" t="s">
        <v>24939</v>
      </c>
      <c r="H2034" s="98" t="str">
        <f>VLOOKUP(G2034,产品名称!$A:$B,2,0)</f>
        <v>Peppemint Bar Soap 140g</v>
      </c>
      <c r="I2034" s="173">
        <v>65.510000000000005</v>
      </c>
      <c r="J2034" s="84">
        <v>2</v>
      </c>
      <c r="K2034" s="81">
        <v>4.2000000000000003E-2</v>
      </c>
      <c r="L2034" s="176">
        <v>2.75</v>
      </c>
      <c r="M2034" s="82"/>
      <c r="N2034" s="94">
        <v>0</v>
      </c>
      <c r="O2034" s="21" t="s">
        <v>24940</v>
      </c>
      <c r="P2034" s="21" t="s">
        <v>24940</v>
      </c>
      <c r="Q2034" s="21" t="s">
        <v>711</v>
      </c>
      <c r="S2034" s="21">
        <v>44237</v>
      </c>
    </row>
    <row r="2035" spans="1:19">
      <c r="A2035" s="21" t="s">
        <v>24928</v>
      </c>
      <c r="B2035" s="21" t="s">
        <v>24929</v>
      </c>
      <c r="C2035" s="21" t="s">
        <v>24941</v>
      </c>
      <c r="D2035" s="21" t="s">
        <v>24931</v>
      </c>
      <c r="E2035" s="21" t="s">
        <v>1365</v>
      </c>
      <c r="F2035" s="21" t="s">
        <v>5127</v>
      </c>
      <c r="G2035" s="21" t="s">
        <v>24662</v>
      </c>
      <c r="H2035" s="98" t="str">
        <f>VLOOKUP(G2035,产品名称!$A:$B,2,0)</f>
        <v>Citrus Bar Soap 140g</v>
      </c>
      <c r="I2035" s="173">
        <v>29.05</v>
      </c>
      <c r="J2035" s="84">
        <v>1</v>
      </c>
      <c r="K2035" s="81">
        <v>4.2000000000000003E-2</v>
      </c>
      <c r="L2035" s="176">
        <v>1.22</v>
      </c>
      <c r="M2035" s="82"/>
      <c r="N2035" s="94">
        <v>0</v>
      </c>
      <c r="O2035" s="21" t="s">
        <v>24933</v>
      </c>
      <c r="P2035" s="21" t="s">
        <v>24942</v>
      </c>
      <c r="Q2035" s="21" t="s">
        <v>711</v>
      </c>
      <c r="S2035" s="21">
        <v>44237</v>
      </c>
    </row>
    <row r="2036" spans="1:19">
      <c r="A2036" s="21" t="s">
        <v>24943</v>
      </c>
      <c r="B2036" s="21" t="s">
        <v>24944</v>
      </c>
      <c r="C2036" s="21" t="s">
        <v>24945</v>
      </c>
      <c r="D2036" s="21" t="s">
        <v>24946</v>
      </c>
      <c r="E2036" s="21" t="s">
        <v>948</v>
      </c>
      <c r="F2036" s="21" t="s">
        <v>16165</v>
      </c>
      <c r="G2036" s="21" t="s">
        <v>23596</v>
      </c>
      <c r="H2036" s="98" t="str">
        <f>VLOOKUP(G2036,产品名称!$A:$B,2,0)</f>
        <v>Liquid Soap Baby Unscented 473ml</v>
      </c>
      <c r="I2036" s="173">
        <v>203.81</v>
      </c>
      <c r="J2036" s="84">
        <v>3</v>
      </c>
      <c r="K2036" s="81">
        <v>3.5000000000000003E-2</v>
      </c>
      <c r="L2036" s="176">
        <v>7.13</v>
      </c>
      <c r="M2036" s="82"/>
      <c r="N2036" s="94">
        <v>0</v>
      </c>
      <c r="O2036" s="21" t="s">
        <v>24947</v>
      </c>
      <c r="P2036" s="21" t="s">
        <v>24947</v>
      </c>
      <c r="Q2036" s="21" t="s">
        <v>24948</v>
      </c>
      <c r="S2036" s="21">
        <v>44237</v>
      </c>
    </row>
    <row r="2037" spans="1:19">
      <c r="A2037" s="21" t="s">
        <v>24949</v>
      </c>
      <c r="B2037" s="21" t="s">
        <v>24950</v>
      </c>
      <c r="C2037" s="21" t="s">
        <v>24951</v>
      </c>
      <c r="D2037" s="21" t="s">
        <v>24952</v>
      </c>
      <c r="E2037" s="21" t="s">
        <v>1365</v>
      </c>
      <c r="F2037" s="21" t="s">
        <v>16165</v>
      </c>
      <c r="G2037" s="21" t="s">
        <v>23596</v>
      </c>
      <c r="H2037" s="98" t="str">
        <f>VLOOKUP(G2037,产品名称!$A:$B,2,0)</f>
        <v>Liquid Soap Baby Unscented 473ml</v>
      </c>
      <c r="I2037" s="173">
        <v>142.06</v>
      </c>
      <c r="J2037" s="84">
        <v>2</v>
      </c>
      <c r="K2037" s="81">
        <v>4.2000000000000003E-2</v>
      </c>
      <c r="L2037" s="176">
        <v>5.97</v>
      </c>
      <c r="M2037" s="82"/>
      <c r="N2037" s="94">
        <v>0</v>
      </c>
      <c r="O2037" s="21" t="s">
        <v>24953</v>
      </c>
      <c r="P2037" s="21" t="s">
        <v>24954</v>
      </c>
      <c r="Q2037" s="21" t="s">
        <v>711</v>
      </c>
      <c r="S2037" s="21">
        <v>44236</v>
      </c>
    </row>
    <row r="2038" spans="1:19">
      <c r="A2038" s="21" t="s">
        <v>24949</v>
      </c>
      <c r="B2038" s="21" t="s">
        <v>24950</v>
      </c>
      <c r="C2038" s="21" t="s">
        <v>24955</v>
      </c>
      <c r="D2038" s="21" t="s">
        <v>24952</v>
      </c>
      <c r="E2038" s="21" t="s">
        <v>1365</v>
      </c>
      <c r="F2038" s="21" t="s">
        <v>4848</v>
      </c>
      <c r="G2038" s="21" t="s">
        <v>24792</v>
      </c>
      <c r="H2038" s="98" t="str">
        <f>VLOOKUP(G2038,产品名称!$A:$B,2,0)</f>
        <v>Liquid Soap Citrus 473ml</v>
      </c>
      <c r="I2038" s="173">
        <v>71.02</v>
      </c>
      <c r="J2038" s="84">
        <v>1</v>
      </c>
      <c r="K2038" s="81">
        <v>4.2000000000000003E-2</v>
      </c>
      <c r="L2038" s="176">
        <v>2.98</v>
      </c>
      <c r="M2038" s="82"/>
      <c r="N2038" s="94">
        <v>0</v>
      </c>
      <c r="O2038" s="21" t="s">
        <v>24953</v>
      </c>
      <c r="P2038" s="21" t="s">
        <v>24956</v>
      </c>
      <c r="Q2038" s="21" t="s">
        <v>711</v>
      </c>
      <c r="S2038" s="21">
        <v>44236</v>
      </c>
    </row>
    <row r="2039" spans="1:19">
      <c r="A2039" s="21" t="s">
        <v>24957</v>
      </c>
      <c r="B2039" s="21" t="s">
        <v>24958</v>
      </c>
      <c r="C2039" s="21" t="s">
        <v>24959</v>
      </c>
      <c r="D2039" s="21" t="s">
        <v>24960</v>
      </c>
      <c r="E2039" s="21" t="s">
        <v>948</v>
      </c>
      <c r="F2039" s="21" t="s">
        <v>4797</v>
      </c>
      <c r="G2039" s="21" t="s">
        <v>24865</v>
      </c>
      <c r="H2039" s="98" t="str">
        <f>VLOOKUP(G2039,产品名称!$A:$B,2,0)</f>
        <v>Liquid Soap Lavender 473ml</v>
      </c>
      <c r="I2039" s="173">
        <v>63.27</v>
      </c>
      <c r="J2039" s="84">
        <v>1</v>
      </c>
      <c r="K2039" s="81">
        <v>3.5000000000000003E-2</v>
      </c>
      <c r="L2039" s="176">
        <v>2.21</v>
      </c>
      <c r="M2039" s="82"/>
      <c r="N2039" s="94">
        <v>0</v>
      </c>
      <c r="O2039" s="21" t="s">
        <v>24961</v>
      </c>
      <c r="P2039" s="21" t="s">
        <v>24962</v>
      </c>
      <c r="Q2039" s="21" t="s">
        <v>24963</v>
      </c>
      <c r="S2039" s="21">
        <v>44236</v>
      </c>
    </row>
    <row r="2040" spans="1:19">
      <c r="A2040" s="21" t="s">
        <v>24957</v>
      </c>
      <c r="B2040" s="21" t="s">
        <v>24958</v>
      </c>
      <c r="C2040" s="21" t="s">
        <v>24964</v>
      </c>
      <c r="D2040" s="21" t="s">
        <v>24960</v>
      </c>
      <c r="E2040" s="21" t="s">
        <v>948</v>
      </c>
      <c r="F2040" s="21" t="s">
        <v>4848</v>
      </c>
      <c r="G2040" s="21" t="s">
        <v>24792</v>
      </c>
      <c r="H2040" s="98" t="str">
        <f>VLOOKUP(G2040,产品名称!$A:$B,2,0)</f>
        <v>Liquid Soap Citrus 473ml</v>
      </c>
      <c r="I2040" s="173">
        <v>63.28</v>
      </c>
      <c r="J2040" s="84">
        <v>1</v>
      </c>
      <c r="K2040" s="81">
        <v>3.5000000000000003E-2</v>
      </c>
      <c r="L2040" s="176">
        <v>2.21</v>
      </c>
      <c r="M2040" s="82"/>
      <c r="N2040" s="94">
        <v>0</v>
      </c>
      <c r="O2040" s="21" t="s">
        <v>24961</v>
      </c>
      <c r="P2040" s="21" t="s">
        <v>24965</v>
      </c>
      <c r="Q2040" s="21" t="s">
        <v>24963</v>
      </c>
      <c r="S2040" s="21">
        <v>44236</v>
      </c>
    </row>
    <row r="2041" spans="1:19">
      <c r="A2041" s="21" t="s">
        <v>24966</v>
      </c>
      <c r="B2041" s="21" t="s">
        <v>24967</v>
      </c>
      <c r="C2041" s="21" t="s">
        <v>24968</v>
      </c>
      <c r="D2041" s="21" t="s">
        <v>24969</v>
      </c>
      <c r="E2041" s="21" t="s">
        <v>1365</v>
      </c>
      <c r="F2041" s="21" t="s">
        <v>4789</v>
      </c>
      <c r="G2041" s="21" t="s">
        <v>23627</v>
      </c>
      <c r="H2041" s="98" t="str">
        <f>VLOOKUP(G2041,产品名称!$A:$B,2,0)</f>
        <v>Liquid Soap Baby Unscented 237ml</v>
      </c>
      <c r="I2041" s="173">
        <v>109.31</v>
      </c>
      <c r="J2041" s="84">
        <v>2</v>
      </c>
      <c r="K2041" s="81">
        <v>4.2000000000000003E-2</v>
      </c>
      <c r="L2041" s="176">
        <v>4.59</v>
      </c>
      <c r="M2041" s="82"/>
      <c r="N2041" s="94">
        <v>0</v>
      </c>
      <c r="O2041" s="21" t="s">
        <v>24970</v>
      </c>
      <c r="P2041" s="21" t="s">
        <v>24970</v>
      </c>
      <c r="Q2041" s="21" t="s">
        <v>2059</v>
      </c>
      <c r="S2041" s="21">
        <v>44236</v>
      </c>
    </row>
    <row r="2042" spans="1:19">
      <c r="A2042" s="21" t="s">
        <v>24957</v>
      </c>
      <c r="B2042" s="21" t="s">
        <v>24958</v>
      </c>
      <c r="C2042" s="21" t="s">
        <v>24971</v>
      </c>
      <c r="D2042" s="21" t="s">
        <v>24960</v>
      </c>
      <c r="E2042" s="21" t="s">
        <v>948</v>
      </c>
      <c r="F2042" s="21" t="s">
        <v>8232</v>
      </c>
      <c r="G2042" s="21" t="s">
        <v>24854</v>
      </c>
      <c r="H2042" s="98" t="str">
        <f>VLOOKUP(G2042,产品名称!$A:$B,2,0)</f>
        <v>Tea Tree Bar Soap 140g</v>
      </c>
      <c r="I2042" s="173">
        <v>63.26</v>
      </c>
      <c r="J2042" s="84">
        <v>1</v>
      </c>
      <c r="K2042" s="81">
        <v>3.5000000000000003E-2</v>
      </c>
      <c r="L2042" s="176">
        <v>2.21</v>
      </c>
      <c r="M2042" s="82"/>
      <c r="N2042" s="94">
        <v>0</v>
      </c>
      <c r="O2042" s="21" t="s">
        <v>24961</v>
      </c>
      <c r="P2042" s="21" t="s">
        <v>24972</v>
      </c>
      <c r="Q2042" s="21" t="s">
        <v>24963</v>
      </c>
      <c r="S2042" s="21">
        <v>44236</v>
      </c>
    </row>
    <row r="2043" spans="1:19">
      <c r="A2043" s="21" t="s">
        <v>24973</v>
      </c>
      <c r="B2043" s="21" t="s">
        <v>24974</v>
      </c>
      <c r="C2043" s="21" t="s">
        <v>24975</v>
      </c>
      <c r="D2043" s="21" t="s">
        <v>24976</v>
      </c>
      <c r="E2043" s="21" t="s">
        <v>1365</v>
      </c>
      <c r="F2043" s="21" t="s">
        <v>16165</v>
      </c>
      <c r="G2043" s="21" t="s">
        <v>23596</v>
      </c>
      <c r="H2043" s="98" t="str">
        <f>VLOOKUP(G2043,产品名称!$A:$B,2,0)</f>
        <v>Liquid Soap Baby Unscented 473ml</v>
      </c>
      <c r="I2043" s="173">
        <v>67.400000000000006</v>
      </c>
      <c r="J2043" s="84">
        <v>1</v>
      </c>
      <c r="K2043" s="81">
        <v>4.2000000000000003E-2</v>
      </c>
      <c r="L2043" s="176">
        <v>2.83</v>
      </c>
      <c r="M2043" s="82"/>
      <c r="N2043" s="94">
        <v>0</v>
      </c>
      <c r="O2043" s="21" t="s">
        <v>24977</v>
      </c>
      <c r="P2043" s="21" t="s">
        <v>24978</v>
      </c>
      <c r="Q2043" s="21" t="s">
        <v>711</v>
      </c>
      <c r="S2043" s="21">
        <v>44236</v>
      </c>
    </row>
    <row r="2044" spans="1:19">
      <c r="A2044" s="21" t="s">
        <v>24973</v>
      </c>
      <c r="B2044" s="21" t="s">
        <v>24974</v>
      </c>
      <c r="C2044" s="21" t="s">
        <v>24979</v>
      </c>
      <c r="D2044" s="21" t="s">
        <v>24976</v>
      </c>
      <c r="E2044" s="21" t="s">
        <v>1365</v>
      </c>
      <c r="F2044" s="21" t="s">
        <v>4844</v>
      </c>
      <c r="G2044" s="21" t="s">
        <v>23599</v>
      </c>
      <c r="H2044" s="98" t="str">
        <f>VLOOKUP(G2044,产品名称!$A:$B,2,0)</f>
        <v>Liquid Soap Green Tea 237ml</v>
      </c>
      <c r="I2044" s="173">
        <v>67.41</v>
      </c>
      <c r="J2044" s="84">
        <v>1</v>
      </c>
      <c r="K2044" s="81">
        <v>4.2000000000000003E-2</v>
      </c>
      <c r="L2044" s="176">
        <v>2.83</v>
      </c>
      <c r="M2044" s="82"/>
      <c r="N2044" s="94">
        <v>0</v>
      </c>
      <c r="O2044" s="21" t="s">
        <v>24977</v>
      </c>
      <c r="P2044" s="21" t="s">
        <v>24980</v>
      </c>
      <c r="Q2044" s="21" t="s">
        <v>711</v>
      </c>
      <c r="S2044" s="21">
        <v>44236</v>
      </c>
    </row>
    <row r="2045" spans="1:19">
      <c r="A2045" s="21" t="s">
        <v>24981</v>
      </c>
      <c r="B2045" s="21" t="s">
        <v>24982</v>
      </c>
      <c r="C2045" s="21" t="s">
        <v>24983</v>
      </c>
      <c r="D2045" s="21" t="s">
        <v>24984</v>
      </c>
      <c r="E2045" s="21" t="s">
        <v>948</v>
      </c>
      <c r="F2045" s="21" t="s">
        <v>16165</v>
      </c>
      <c r="G2045" s="21" t="s">
        <v>23596</v>
      </c>
      <c r="H2045" s="98" t="str">
        <f>VLOOKUP(G2045,产品名称!$A:$B,2,0)</f>
        <v>Liquid Soap Baby Unscented 473ml</v>
      </c>
      <c r="I2045" s="173">
        <v>65.37</v>
      </c>
      <c r="J2045" s="84">
        <v>1</v>
      </c>
      <c r="K2045" s="81">
        <v>3.5000000000000003E-2</v>
      </c>
      <c r="L2045" s="176">
        <v>2.29</v>
      </c>
      <c r="M2045" s="82"/>
      <c r="N2045" s="94">
        <v>0</v>
      </c>
      <c r="O2045" s="21" t="s">
        <v>24985</v>
      </c>
      <c r="P2045" s="21" t="s">
        <v>24986</v>
      </c>
      <c r="Q2045" s="21" t="s">
        <v>13038</v>
      </c>
      <c r="S2045" s="21">
        <v>44236</v>
      </c>
    </row>
    <row r="2046" spans="1:19">
      <c r="A2046" s="21" t="s">
        <v>24987</v>
      </c>
      <c r="B2046" s="21" t="s">
        <v>24988</v>
      </c>
      <c r="C2046" s="21" t="s">
        <v>24989</v>
      </c>
      <c r="D2046" s="21" t="s">
        <v>24990</v>
      </c>
      <c r="E2046" s="21" t="s">
        <v>1365</v>
      </c>
      <c r="F2046" s="21" t="s">
        <v>1438</v>
      </c>
      <c r="G2046" s="21" t="s">
        <v>210</v>
      </c>
      <c r="H2046" s="98" t="str">
        <f>VLOOKUP(G2046,产品名称!$A:$B,2,0)</f>
        <v>Lip Balm -- Lemon Lime</v>
      </c>
      <c r="I2046" s="173">
        <v>30.25</v>
      </c>
      <c r="J2046" s="84">
        <v>1</v>
      </c>
      <c r="K2046" s="81">
        <v>4.2000000000000003E-2</v>
      </c>
      <c r="L2046" s="176">
        <v>1.27</v>
      </c>
      <c r="M2046" s="82"/>
      <c r="N2046" s="94">
        <v>0</v>
      </c>
      <c r="O2046" s="21" t="s">
        <v>24991</v>
      </c>
      <c r="P2046" s="21" t="s">
        <v>24991</v>
      </c>
      <c r="Q2046" s="21" t="s">
        <v>711</v>
      </c>
      <c r="S2046" s="21">
        <v>44236</v>
      </c>
    </row>
    <row r="2047" spans="1:19">
      <c r="A2047" s="21" t="s">
        <v>24981</v>
      </c>
      <c r="B2047" s="21" t="s">
        <v>24982</v>
      </c>
      <c r="C2047" s="21" t="s">
        <v>24992</v>
      </c>
      <c r="D2047" s="21" t="s">
        <v>24984</v>
      </c>
      <c r="E2047" s="21" t="s">
        <v>948</v>
      </c>
      <c r="F2047" s="21" t="s">
        <v>1434</v>
      </c>
      <c r="G2047" s="21" t="s">
        <v>23568</v>
      </c>
      <c r="H2047" s="98" t="str">
        <f>VLOOKUP(G2047,产品名称!$A:$B,2,0)</f>
        <v>Liquid Soap 473ml</v>
      </c>
      <c r="I2047" s="173">
        <v>65.38</v>
      </c>
      <c r="J2047" s="84">
        <v>1</v>
      </c>
      <c r="K2047" s="81">
        <v>3.5000000000000003E-2</v>
      </c>
      <c r="L2047" s="176">
        <v>2.29</v>
      </c>
      <c r="M2047" s="82"/>
      <c r="N2047" s="94">
        <v>0</v>
      </c>
      <c r="O2047" s="21" t="s">
        <v>24985</v>
      </c>
      <c r="P2047" s="21" t="s">
        <v>24993</v>
      </c>
      <c r="Q2047" s="21" t="s">
        <v>13038</v>
      </c>
      <c r="S2047" s="21">
        <v>44236</v>
      </c>
    </row>
    <row r="2048" spans="1:19">
      <c r="A2048" s="21" t="s">
        <v>24994</v>
      </c>
      <c r="B2048" s="21" t="s">
        <v>24995</v>
      </c>
      <c r="C2048" s="21" t="s">
        <v>24996</v>
      </c>
      <c r="D2048" s="21" t="s">
        <v>24997</v>
      </c>
      <c r="E2048" s="21" t="s">
        <v>948</v>
      </c>
      <c r="F2048" s="21" t="s">
        <v>4832</v>
      </c>
      <c r="G2048" s="21" t="s">
        <v>24998</v>
      </c>
      <c r="H2048" s="98" t="str">
        <f>VLOOKUP(G2048,产品名称!$A:$B,2,0)</f>
        <v>Liquid Soap Almond 473ml</v>
      </c>
      <c r="I2048" s="173">
        <v>67.099999999999994</v>
      </c>
      <c r="J2048" s="84">
        <v>1</v>
      </c>
      <c r="K2048" s="81">
        <v>3.5000000000000003E-2</v>
      </c>
      <c r="L2048" s="176">
        <v>2.35</v>
      </c>
      <c r="M2048" s="82"/>
      <c r="N2048" s="94">
        <v>0</v>
      </c>
      <c r="O2048" s="21" t="s">
        <v>24999</v>
      </c>
      <c r="P2048" s="21" t="s">
        <v>25000</v>
      </c>
      <c r="Q2048" s="21" t="s">
        <v>25001</v>
      </c>
      <c r="S2048" s="21">
        <v>44236</v>
      </c>
    </row>
    <row r="2049" spans="1:19">
      <c r="A2049" s="21" t="s">
        <v>24994</v>
      </c>
      <c r="B2049" s="21" t="s">
        <v>24995</v>
      </c>
      <c r="C2049" s="21" t="s">
        <v>25002</v>
      </c>
      <c r="D2049" s="21" t="s">
        <v>24997</v>
      </c>
      <c r="E2049" s="21" t="s">
        <v>948</v>
      </c>
      <c r="F2049" s="21" t="s">
        <v>4848</v>
      </c>
      <c r="G2049" s="21" t="s">
        <v>24792</v>
      </c>
      <c r="H2049" s="98" t="str">
        <f>VLOOKUP(G2049,产品名称!$A:$B,2,0)</f>
        <v>Liquid Soap Citrus 473ml</v>
      </c>
      <c r="I2049" s="173">
        <v>67.099999999999994</v>
      </c>
      <c r="J2049" s="84">
        <v>1</v>
      </c>
      <c r="K2049" s="81">
        <v>3.5000000000000003E-2</v>
      </c>
      <c r="L2049" s="176">
        <v>2.35</v>
      </c>
      <c r="M2049" s="82"/>
      <c r="N2049" s="94">
        <v>0</v>
      </c>
      <c r="O2049" s="21" t="s">
        <v>24999</v>
      </c>
      <c r="P2049" s="21" t="s">
        <v>25003</v>
      </c>
      <c r="Q2049" s="21" t="s">
        <v>25001</v>
      </c>
      <c r="S2049" s="21">
        <v>44236</v>
      </c>
    </row>
    <row r="2050" spans="1:19">
      <c r="A2050" s="21" t="s">
        <v>25004</v>
      </c>
      <c r="B2050" s="21" t="s">
        <v>25005</v>
      </c>
      <c r="C2050" s="21" t="s">
        <v>25006</v>
      </c>
      <c r="D2050" s="21" t="s">
        <v>25007</v>
      </c>
      <c r="E2050" s="21" t="s">
        <v>1365</v>
      </c>
      <c r="F2050" s="21" t="s">
        <v>16165</v>
      </c>
      <c r="G2050" s="21" t="s">
        <v>23596</v>
      </c>
      <c r="H2050" s="98" t="str">
        <f>VLOOKUP(G2050,产品名称!$A:$B,2,0)</f>
        <v>Liquid Soap Baby Unscented 473ml</v>
      </c>
      <c r="I2050" s="173">
        <v>189.22</v>
      </c>
      <c r="J2050" s="84">
        <v>3</v>
      </c>
      <c r="K2050" s="81">
        <v>4.2000000000000003E-2</v>
      </c>
      <c r="L2050" s="176">
        <v>7.95</v>
      </c>
      <c r="M2050" s="82"/>
      <c r="N2050" s="94">
        <v>0</v>
      </c>
      <c r="O2050" s="21" t="s">
        <v>25008</v>
      </c>
      <c r="P2050" s="21" t="s">
        <v>25008</v>
      </c>
      <c r="Q2050" s="21" t="s">
        <v>25009</v>
      </c>
      <c r="S2050" s="21">
        <v>44236</v>
      </c>
    </row>
    <row r="2051" spans="1:19">
      <c r="A2051" s="21" t="s">
        <v>24994</v>
      </c>
      <c r="B2051" s="21" t="s">
        <v>24995</v>
      </c>
      <c r="C2051" s="21" t="s">
        <v>25010</v>
      </c>
      <c r="D2051" s="21" t="s">
        <v>24997</v>
      </c>
      <c r="E2051" s="21" t="s">
        <v>948</v>
      </c>
      <c r="F2051" s="21" t="s">
        <v>8424</v>
      </c>
      <c r="G2051" s="21" t="s">
        <v>25011</v>
      </c>
      <c r="H2051" s="98" t="str">
        <f>VLOOKUP(G2051,产品名称!$A:$B,2,0)</f>
        <v>Liquid Soap Peppermint 473ml</v>
      </c>
      <c r="I2051" s="173">
        <v>67.11</v>
      </c>
      <c r="J2051" s="84">
        <v>1</v>
      </c>
      <c r="K2051" s="81">
        <v>3.5000000000000003E-2</v>
      </c>
      <c r="L2051" s="176">
        <v>2.35</v>
      </c>
      <c r="M2051" s="82"/>
      <c r="N2051" s="94">
        <v>0</v>
      </c>
      <c r="O2051" s="21" t="s">
        <v>24999</v>
      </c>
      <c r="P2051" s="21" t="s">
        <v>25012</v>
      </c>
      <c r="Q2051" s="21" t="s">
        <v>25001</v>
      </c>
      <c r="S2051" s="21">
        <v>44236</v>
      </c>
    </row>
    <row r="2052" spans="1:19">
      <c r="A2052" s="21" t="s">
        <v>24973</v>
      </c>
      <c r="B2052" s="21" t="s">
        <v>24974</v>
      </c>
      <c r="C2052" s="21" t="s">
        <v>25013</v>
      </c>
      <c r="D2052" s="21" t="s">
        <v>24976</v>
      </c>
      <c r="E2052" s="21" t="s">
        <v>1365</v>
      </c>
      <c r="F2052" s="21" t="s">
        <v>4797</v>
      </c>
      <c r="G2052" s="21" t="s">
        <v>24865</v>
      </c>
      <c r="H2052" s="98" t="str">
        <f>VLOOKUP(G2052,产品名称!$A:$B,2,0)</f>
        <v>Liquid Soap Lavender 473ml</v>
      </c>
      <c r="I2052" s="173">
        <v>67.400000000000006</v>
      </c>
      <c r="J2052" s="84">
        <v>1</v>
      </c>
      <c r="K2052" s="81">
        <v>4.2000000000000003E-2</v>
      </c>
      <c r="L2052" s="176">
        <v>2.83</v>
      </c>
      <c r="M2052" s="82"/>
      <c r="N2052" s="94">
        <v>0</v>
      </c>
      <c r="O2052" s="21" t="s">
        <v>24977</v>
      </c>
      <c r="P2052" s="21" t="s">
        <v>25014</v>
      </c>
      <c r="Q2052" s="21" t="s">
        <v>711</v>
      </c>
      <c r="S2052" s="21">
        <v>44236</v>
      </c>
    </row>
    <row r="2053" spans="1:19">
      <c r="A2053" s="21" t="s">
        <v>24981</v>
      </c>
      <c r="B2053" s="21" t="s">
        <v>24982</v>
      </c>
      <c r="C2053" s="21" t="s">
        <v>25015</v>
      </c>
      <c r="D2053" s="21" t="s">
        <v>24984</v>
      </c>
      <c r="E2053" s="21" t="s">
        <v>948</v>
      </c>
      <c r="F2053" s="21" t="s">
        <v>8498</v>
      </c>
      <c r="G2053" s="21" t="s">
        <v>23591</v>
      </c>
      <c r="H2053" s="98" t="str">
        <f>VLOOKUP(G2053,产品名称!$A:$B,2,0)</f>
        <v>Liquid Soap Rose 473ml</v>
      </c>
      <c r="I2053" s="173">
        <v>65.37</v>
      </c>
      <c r="J2053" s="84">
        <v>1</v>
      </c>
      <c r="K2053" s="81">
        <v>3.5000000000000003E-2</v>
      </c>
      <c r="L2053" s="176">
        <v>2.29</v>
      </c>
      <c r="M2053" s="82"/>
      <c r="N2053" s="94">
        <v>0</v>
      </c>
      <c r="O2053" s="21" t="s">
        <v>24985</v>
      </c>
      <c r="P2053" s="21" t="s">
        <v>25016</v>
      </c>
      <c r="Q2053" s="21" t="s">
        <v>13038</v>
      </c>
      <c r="S2053" s="21">
        <v>44236</v>
      </c>
    </row>
    <row r="2054" spans="1:19">
      <c r="A2054" s="21" t="s">
        <v>25017</v>
      </c>
      <c r="B2054" s="21" t="s">
        <v>25018</v>
      </c>
      <c r="C2054" s="21" t="s">
        <v>25019</v>
      </c>
      <c r="D2054" s="21" t="s">
        <v>25020</v>
      </c>
      <c r="E2054" s="21" t="s">
        <v>1365</v>
      </c>
      <c r="F2054" s="21" t="s">
        <v>2098</v>
      </c>
      <c r="G2054" s="21" t="s">
        <v>24588</v>
      </c>
      <c r="H2054" s="98" t="str">
        <f>VLOOKUP(G2054,产品名称!$A:$B,2,0)</f>
        <v>Lip Balm -- Orange Ginger</v>
      </c>
      <c r="I2054" s="173">
        <v>25.56</v>
      </c>
      <c r="J2054" s="84">
        <v>1</v>
      </c>
      <c r="K2054" s="81">
        <v>4.2000000000000003E-2</v>
      </c>
      <c r="L2054" s="176">
        <v>1.07</v>
      </c>
      <c r="M2054" s="82"/>
      <c r="N2054" s="94">
        <v>0</v>
      </c>
      <c r="O2054" s="21" t="s">
        <v>25021</v>
      </c>
      <c r="P2054" s="21" t="s">
        <v>25021</v>
      </c>
      <c r="Q2054" s="21" t="s">
        <v>711</v>
      </c>
      <c r="S2054" s="21">
        <v>44236</v>
      </c>
    </row>
    <row r="2055" spans="1:19">
      <c r="A2055" s="21" t="s">
        <v>25022</v>
      </c>
      <c r="B2055" s="21" t="s">
        <v>25023</v>
      </c>
      <c r="C2055" s="21" t="s">
        <v>25024</v>
      </c>
      <c r="D2055" s="21" t="s">
        <v>25025</v>
      </c>
      <c r="E2055" s="21" t="s">
        <v>1365</v>
      </c>
      <c r="F2055" s="21" t="s">
        <v>1434</v>
      </c>
      <c r="G2055" s="21" t="s">
        <v>23568</v>
      </c>
      <c r="H2055" s="98" t="str">
        <f>VLOOKUP(G2055,产品名称!$A:$B,2,0)</f>
        <v>Liquid Soap 473ml</v>
      </c>
      <c r="I2055" s="173">
        <v>71.87</v>
      </c>
      <c r="J2055" s="84">
        <v>1</v>
      </c>
      <c r="K2055" s="81">
        <v>4.2000000000000003E-2</v>
      </c>
      <c r="L2055" s="176">
        <v>3.02</v>
      </c>
      <c r="M2055" s="82"/>
      <c r="N2055" s="94">
        <v>0</v>
      </c>
      <c r="O2055" s="21" t="s">
        <v>25026</v>
      </c>
      <c r="P2055" s="21" t="s">
        <v>25027</v>
      </c>
      <c r="Q2055" s="21" t="s">
        <v>25028</v>
      </c>
      <c r="S2055" s="21">
        <v>44236</v>
      </c>
    </row>
    <row r="2056" spans="1:19">
      <c r="A2056" s="21" t="s">
        <v>25022</v>
      </c>
      <c r="B2056" s="21" t="s">
        <v>25023</v>
      </c>
      <c r="C2056" s="21" t="s">
        <v>25029</v>
      </c>
      <c r="D2056" s="21" t="s">
        <v>25025</v>
      </c>
      <c r="E2056" s="21" t="s">
        <v>1365</v>
      </c>
      <c r="F2056" s="21" t="s">
        <v>1434</v>
      </c>
      <c r="G2056" s="21" t="s">
        <v>23568</v>
      </c>
      <c r="H2056" s="98" t="str">
        <f>VLOOKUP(G2056,产品名称!$A:$B,2,0)</f>
        <v>Liquid Soap 473ml</v>
      </c>
      <c r="I2056" s="173">
        <v>71.87</v>
      </c>
      <c r="J2056" s="84">
        <v>1</v>
      </c>
      <c r="K2056" s="81">
        <v>4.2000000000000003E-2</v>
      </c>
      <c r="L2056" s="176">
        <v>3.02</v>
      </c>
      <c r="M2056" s="82"/>
      <c r="N2056" s="94">
        <v>0</v>
      </c>
      <c r="O2056" s="21" t="s">
        <v>25026</v>
      </c>
      <c r="P2056" s="21" t="s">
        <v>25030</v>
      </c>
      <c r="Q2056" s="21" t="s">
        <v>25028</v>
      </c>
      <c r="S2056" s="21">
        <v>44236</v>
      </c>
    </row>
    <row r="2057" spans="1:19">
      <c r="A2057" s="21" t="s">
        <v>25022</v>
      </c>
      <c r="B2057" s="21" t="s">
        <v>25023</v>
      </c>
      <c r="C2057" s="21" t="s">
        <v>25031</v>
      </c>
      <c r="D2057" s="21" t="s">
        <v>25025</v>
      </c>
      <c r="E2057" s="21" t="s">
        <v>1365</v>
      </c>
      <c r="F2057" s="21" t="s">
        <v>1434</v>
      </c>
      <c r="G2057" s="21" t="s">
        <v>23568</v>
      </c>
      <c r="H2057" s="98" t="str">
        <f>VLOOKUP(G2057,产品名称!$A:$B,2,0)</f>
        <v>Liquid Soap 473ml</v>
      </c>
      <c r="I2057" s="173">
        <v>71.88</v>
      </c>
      <c r="J2057" s="84">
        <v>1</v>
      </c>
      <c r="K2057" s="81">
        <v>4.2000000000000003E-2</v>
      </c>
      <c r="L2057" s="176">
        <v>3.02</v>
      </c>
      <c r="M2057" s="82"/>
      <c r="N2057" s="94">
        <v>0</v>
      </c>
      <c r="O2057" s="21" t="s">
        <v>25026</v>
      </c>
      <c r="P2057" s="21" t="s">
        <v>25032</v>
      </c>
      <c r="Q2057" s="21" t="s">
        <v>25028</v>
      </c>
      <c r="S2057" s="21">
        <v>44236</v>
      </c>
    </row>
    <row r="2058" spans="1:19">
      <c r="A2058" s="21" t="s">
        <v>25112</v>
      </c>
      <c r="B2058" s="21" t="s">
        <v>25113</v>
      </c>
      <c r="C2058" s="21" t="s">
        <v>25114</v>
      </c>
      <c r="D2058" s="21" t="s">
        <v>25115</v>
      </c>
      <c r="E2058" s="21" t="s">
        <v>1365</v>
      </c>
      <c r="F2058" s="21" t="s">
        <v>4789</v>
      </c>
      <c r="G2058" s="21" t="s">
        <v>16133</v>
      </c>
      <c r="H2058" s="98" t="str">
        <f>VLOOKUP(G2058,产品名称!$A:$B,2,0)</f>
        <v>Liquid Soap Baby Unscented 237ml</v>
      </c>
      <c r="I2058" s="173">
        <v>96.03</v>
      </c>
      <c r="J2058" s="84">
        <v>1</v>
      </c>
      <c r="K2058" s="81">
        <v>4.2000000000000003E-2</v>
      </c>
      <c r="L2058" s="176">
        <v>4.03</v>
      </c>
      <c r="M2058" s="82"/>
      <c r="N2058" s="94">
        <v>0</v>
      </c>
      <c r="O2058" s="21" t="s">
        <v>25116</v>
      </c>
      <c r="P2058" s="21" t="s">
        <v>25116</v>
      </c>
      <c r="Q2058" s="21" t="s">
        <v>711</v>
      </c>
      <c r="S2058" s="21">
        <v>44246</v>
      </c>
    </row>
    <row r="2059" spans="1:19">
      <c r="A2059" s="21" t="s">
        <v>25117</v>
      </c>
      <c r="B2059" s="21" t="s">
        <v>25118</v>
      </c>
      <c r="C2059" s="21" t="s">
        <v>25119</v>
      </c>
      <c r="D2059" s="21" t="s">
        <v>25120</v>
      </c>
      <c r="E2059" s="21" t="s">
        <v>1365</v>
      </c>
      <c r="F2059" s="21" t="s">
        <v>8480</v>
      </c>
      <c r="G2059" s="21" t="s">
        <v>24738</v>
      </c>
      <c r="H2059" s="98" t="str">
        <f>VLOOKUP(G2059,产品名称!$A:$B,2,0)</f>
        <v>Eucalyptus Bar Soap 140g</v>
      </c>
      <c r="I2059" s="173">
        <v>221.25</v>
      </c>
      <c r="J2059" s="84">
        <v>5</v>
      </c>
      <c r="K2059" s="81">
        <v>4.2000000000000003E-2</v>
      </c>
      <c r="L2059" s="176">
        <v>9.2899999999999991</v>
      </c>
      <c r="M2059" s="82"/>
      <c r="N2059" s="94">
        <v>0</v>
      </c>
      <c r="O2059" s="21" t="s">
        <v>25121</v>
      </c>
      <c r="P2059" s="21" t="s">
        <v>25122</v>
      </c>
      <c r="Q2059" s="21" t="s">
        <v>1368</v>
      </c>
      <c r="S2059" s="21">
        <v>44245</v>
      </c>
    </row>
    <row r="2060" spans="1:19">
      <c r="A2060" s="21" t="s">
        <v>25117</v>
      </c>
      <c r="B2060" s="21" t="s">
        <v>25118</v>
      </c>
      <c r="C2060" s="21" t="s">
        <v>25123</v>
      </c>
      <c r="D2060" s="21" t="s">
        <v>25120</v>
      </c>
      <c r="E2060" s="21" t="s">
        <v>1365</v>
      </c>
      <c r="F2060" s="21" t="s">
        <v>8077</v>
      </c>
      <c r="G2060" s="21" t="s">
        <v>24521</v>
      </c>
      <c r="H2060" s="98" t="str">
        <f>VLOOKUP(G2060,产品名称!$A:$B,2,0)</f>
        <v>Baby Unscented Bar Soap 140g</v>
      </c>
      <c r="I2060" s="173">
        <v>221.25</v>
      </c>
      <c r="J2060" s="84">
        <v>5</v>
      </c>
      <c r="K2060" s="81">
        <v>4.2000000000000003E-2</v>
      </c>
      <c r="L2060" s="176">
        <v>9.2899999999999991</v>
      </c>
      <c r="M2060" s="82"/>
      <c r="N2060" s="94">
        <v>0</v>
      </c>
      <c r="O2060" s="21" t="s">
        <v>25121</v>
      </c>
      <c r="P2060" s="21" t="s">
        <v>25124</v>
      </c>
      <c r="Q2060" s="21" t="s">
        <v>1368</v>
      </c>
      <c r="S2060" s="21">
        <v>44245</v>
      </c>
    </row>
    <row r="2061" spans="1:19">
      <c r="A2061" s="21" t="s">
        <v>25125</v>
      </c>
      <c r="B2061" s="21" t="s">
        <v>25126</v>
      </c>
      <c r="C2061" s="21" t="s">
        <v>25127</v>
      </c>
      <c r="D2061" s="21" t="s">
        <v>25128</v>
      </c>
      <c r="E2061" s="21" t="s">
        <v>1365</v>
      </c>
      <c r="F2061" s="21" t="s">
        <v>8378</v>
      </c>
      <c r="G2061" s="21" t="s">
        <v>24939</v>
      </c>
      <c r="H2061" s="98" t="str">
        <f>VLOOKUP(G2061,产品名称!$A:$B,2,0)</f>
        <v>Peppemint Bar Soap 140g</v>
      </c>
      <c r="I2061" s="173">
        <v>63.42</v>
      </c>
      <c r="J2061" s="84">
        <v>2</v>
      </c>
      <c r="K2061" s="81">
        <v>4.2000000000000003E-2</v>
      </c>
      <c r="L2061" s="176">
        <v>2.66</v>
      </c>
      <c r="M2061" s="82"/>
      <c r="N2061" s="94">
        <v>0</v>
      </c>
      <c r="O2061" s="21" t="s">
        <v>25129</v>
      </c>
      <c r="P2061" s="21" t="s">
        <v>25129</v>
      </c>
      <c r="Q2061" s="21" t="s">
        <v>711</v>
      </c>
      <c r="S2061" s="21">
        <v>44242</v>
      </c>
    </row>
    <row r="2062" spans="1:19">
      <c r="A2062" s="21" t="s">
        <v>25130</v>
      </c>
      <c r="B2062" s="21" t="s">
        <v>25131</v>
      </c>
      <c r="C2062" s="21" t="s">
        <v>25132</v>
      </c>
      <c r="D2062" s="21" t="s">
        <v>25133</v>
      </c>
      <c r="E2062" s="21" t="s">
        <v>1365</v>
      </c>
      <c r="F2062" s="21" t="s">
        <v>16165</v>
      </c>
      <c r="G2062" s="21" t="s">
        <v>23596</v>
      </c>
      <c r="H2062" s="98" t="str">
        <f>VLOOKUP(G2062,产品名称!$A:$B,2,0)</f>
        <v>Liquid Soap Baby Unscented 473ml</v>
      </c>
      <c r="I2062" s="173">
        <v>190.46</v>
      </c>
      <c r="J2062" s="84">
        <v>3</v>
      </c>
      <c r="K2062" s="81">
        <v>4.2000000000000003E-2</v>
      </c>
      <c r="L2062" s="176">
        <v>8</v>
      </c>
      <c r="M2062" s="82"/>
      <c r="N2062" s="94">
        <v>0</v>
      </c>
      <c r="O2062" s="21" t="s">
        <v>25134</v>
      </c>
      <c r="P2062" s="21" t="s">
        <v>25134</v>
      </c>
      <c r="Q2062" s="21" t="s">
        <v>711</v>
      </c>
      <c r="S2062" s="21">
        <v>44242</v>
      </c>
    </row>
    <row r="2063" spans="1:19">
      <c r="A2063" s="21" t="s">
        <v>25379</v>
      </c>
      <c r="B2063" s="21" t="s">
        <v>25380</v>
      </c>
      <c r="C2063" s="21" t="s">
        <v>25381</v>
      </c>
      <c r="D2063" s="21" t="s">
        <v>25382</v>
      </c>
      <c r="E2063" s="21" t="s">
        <v>1365</v>
      </c>
      <c r="F2063" s="21" t="s">
        <v>4821</v>
      </c>
      <c r="G2063" s="21" t="s">
        <v>3779</v>
      </c>
      <c r="H2063" s="98" t="str">
        <f>VLOOKUP(G2063,产品名称!$A:$B,2,0)</f>
        <v>Liquid Soap Tea Tree 237ml</v>
      </c>
      <c r="I2063" s="173">
        <v>71.28</v>
      </c>
      <c r="J2063" s="84">
        <v>1</v>
      </c>
      <c r="K2063" s="81">
        <v>4.2000000000000003E-2</v>
      </c>
      <c r="L2063" s="176">
        <v>2.99</v>
      </c>
      <c r="M2063" s="82"/>
      <c r="N2063" s="94">
        <v>0</v>
      </c>
      <c r="O2063" s="21" t="s">
        <v>25383</v>
      </c>
      <c r="P2063" s="21" t="s">
        <v>25384</v>
      </c>
      <c r="Q2063" s="21" t="s">
        <v>8496</v>
      </c>
      <c r="S2063" s="21">
        <v>44255</v>
      </c>
    </row>
    <row r="2064" spans="1:19">
      <c r="A2064" s="21" t="s">
        <v>25379</v>
      </c>
      <c r="B2064" s="21" t="s">
        <v>25380</v>
      </c>
      <c r="C2064" s="21" t="s">
        <v>25385</v>
      </c>
      <c r="D2064" s="21" t="s">
        <v>25382</v>
      </c>
      <c r="E2064" s="21" t="s">
        <v>1365</v>
      </c>
      <c r="F2064" s="21" t="s">
        <v>3789</v>
      </c>
      <c r="G2064" s="21" t="s">
        <v>3790</v>
      </c>
      <c r="H2064" s="98" t="str">
        <f>VLOOKUP(G2064,产品名称!$A:$B,2,0)</f>
        <v>Liquid Soap Citrus 237ml</v>
      </c>
      <c r="I2064" s="173">
        <v>71.28</v>
      </c>
      <c r="J2064" s="84">
        <v>1</v>
      </c>
      <c r="K2064" s="81">
        <v>4.2000000000000003E-2</v>
      </c>
      <c r="L2064" s="176">
        <v>2.99</v>
      </c>
      <c r="M2064" s="82"/>
      <c r="N2064" s="94">
        <v>0</v>
      </c>
      <c r="O2064" s="21" t="s">
        <v>25383</v>
      </c>
      <c r="P2064" s="21" t="s">
        <v>25386</v>
      </c>
      <c r="Q2064" s="21" t="s">
        <v>16403</v>
      </c>
      <c r="S2064" s="21">
        <v>44255</v>
      </c>
    </row>
    <row r="2065" spans="1:19">
      <c r="A2065" s="21" t="s">
        <v>25379</v>
      </c>
      <c r="B2065" s="21" t="s">
        <v>25380</v>
      </c>
      <c r="C2065" s="21" t="s">
        <v>25387</v>
      </c>
      <c r="D2065" s="21" t="s">
        <v>25382</v>
      </c>
      <c r="E2065" s="21" t="s">
        <v>1365</v>
      </c>
      <c r="F2065" s="21" t="s">
        <v>3782</v>
      </c>
      <c r="G2065" s="21" t="s">
        <v>3783</v>
      </c>
      <c r="H2065" s="98" t="str">
        <f>VLOOKUP(G2065,产品名称!$A:$B,2,0)</f>
        <v>Liquid Soap Eucalyptus 237ml</v>
      </c>
      <c r="I2065" s="173">
        <v>71.28</v>
      </c>
      <c r="J2065" s="84">
        <v>1</v>
      </c>
      <c r="K2065" s="81">
        <v>4.2000000000000003E-2</v>
      </c>
      <c r="L2065" s="176">
        <v>2.99</v>
      </c>
      <c r="M2065" s="82"/>
      <c r="N2065" s="94">
        <v>0</v>
      </c>
      <c r="O2065" s="21" t="s">
        <v>25383</v>
      </c>
      <c r="P2065" s="21" t="s">
        <v>25388</v>
      </c>
      <c r="Q2065" s="21" t="s">
        <v>16403</v>
      </c>
      <c r="S2065" s="21">
        <v>44255</v>
      </c>
    </row>
    <row r="2066" spans="1:19">
      <c r="A2066" s="21" t="s">
        <v>25389</v>
      </c>
      <c r="B2066" s="21" t="s">
        <v>25390</v>
      </c>
      <c r="C2066" s="21" t="s">
        <v>25391</v>
      </c>
      <c r="D2066" s="21" t="s">
        <v>25392</v>
      </c>
      <c r="E2066" s="21" t="s">
        <v>1365</v>
      </c>
      <c r="F2066" s="21" t="s">
        <v>8378</v>
      </c>
      <c r="G2066" s="21" t="s">
        <v>24742</v>
      </c>
      <c r="H2066" s="98" t="str">
        <f>VLOOKUP(G2066,产品名称!$A:$B,2,0)</f>
        <v>Peppemint Bar Soap 140g</v>
      </c>
      <c r="I2066" s="173">
        <v>42.48</v>
      </c>
      <c r="J2066" s="84">
        <v>1</v>
      </c>
      <c r="K2066" s="81">
        <v>4.2000000000000003E-2</v>
      </c>
      <c r="L2066" s="176">
        <v>1.78</v>
      </c>
      <c r="M2066" s="82"/>
      <c r="N2066" s="94">
        <v>0</v>
      </c>
      <c r="O2066" s="21" t="s">
        <v>25393</v>
      </c>
      <c r="P2066" s="21" t="s">
        <v>25394</v>
      </c>
      <c r="Q2066" s="21" t="s">
        <v>711</v>
      </c>
      <c r="S2066" s="21">
        <v>44253</v>
      </c>
    </row>
    <row r="2067" spans="1:19">
      <c r="A2067" s="21" t="s">
        <v>25389</v>
      </c>
      <c r="B2067" s="21" t="s">
        <v>25390</v>
      </c>
      <c r="C2067" s="21" t="s">
        <v>25395</v>
      </c>
      <c r="D2067" s="21" t="s">
        <v>25392</v>
      </c>
      <c r="E2067" s="21" t="s">
        <v>1365</v>
      </c>
      <c r="F2067" s="21" t="s">
        <v>1433</v>
      </c>
      <c r="G2067" s="21" t="s">
        <v>24538</v>
      </c>
      <c r="H2067" s="98" t="str">
        <f>VLOOKUP(G2067,产品名称!$A:$B,2,0)</f>
        <v>Bar Soap 140g</v>
      </c>
      <c r="I2067" s="173">
        <v>42.48</v>
      </c>
      <c r="J2067" s="84">
        <v>1</v>
      </c>
      <c r="K2067" s="81">
        <v>4.2000000000000003E-2</v>
      </c>
      <c r="L2067" s="176">
        <v>1.78</v>
      </c>
      <c r="M2067" s="82"/>
      <c r="N2067" s="94">
        <v>0</v>
      </c>
      <c r="O2067" s="21" t="s">
        <v>25393</v>
      </c>
      <c r="P2067" s="21" t="s">
        <v>25396</v>
      </c>
      <c r="Q2067" s="21" t="s">
        <v>711</v>
      </c>
      <c r="S2067" s="21">
        <v>44253</v>
      </c>
    </row>
    <row r="2068" spans="1:19">
      <c r="A2068" s="21" t="s">
        <v>25389</v>
      </c>
      <c r="B2068" s="21" t="s">
        <v>25390</v>
      </c>
      <c r="C2068" s="21" t="s">
        <v>25397</v>
      </c>
      <c r="D2068" s="21" t="s">
        <v>25392</v>
      </c>
      <c r="E2068" s="21" t="s">
        <v>1365</v>
      </c>
      <c r="F2068" s="21" t="s">
        <v>1433</v>
      </c>
      <c r="G2068" s="21" t="s">
        <v>24538</v>
      </c>
      <c r="H2068" s="98" t="str">
        <f>VLOOKUP(G2068,产品名称!$A:$B,2,0)</f>
        <v>Bar Soap 140g</v>
      </c>
      <c r="I2068" s="173">
        <v>42.48</v>
      </c>
      <c r="J2068" s="84">
        <v>1</v>
      </c>
      <c r="K2068" s="81">
        <v>4.2000000000000003E-2</v>
      </c>
      <c r="L2068" s="176">
        <v>1.78</v>
      </c>
      <c r="M2068" s="82"/>
      <c r="N2068" s="94">
        <v>0</v>
      </c>
      <c r="O2068" s="21" t="s">
        <v>25393</v>
      </c>
      <c r="P2068" s="21" t="s">
        <v>25398</v>
      </c>
      <c r="Q2068" s="21" t="s">
        <v>711</v>
      </c>
      <c r="S2068" s="21">
        <v>44253</v>
      </c>
    </row>
    <row r="2069" spans="1:19">
      <c r="A2069" s="21" t="s">
        <v>25399</v>
      </c>
      <c r="B2069" s="21" t="s">
        <v>25400</v>
      </c>
      <c r="C2069" s="21" t="s">
        <v>25401</v>
      </c>
      <c r="D2069" s="21" t="s">
        <v>25402</v>
      </c>
      <c r="E2069" s="21" t="s">
        <v>1365</v>
      </c>
      <c r="F2069" s="21" t="s">
        <v>4797</v>
      </c>
      <c r="G2069" s="21" t="s">
        <v>17427</v>
      </c>
      <c r="H2069" s="98" t="str">
        <f>VLOOKUP(G2069,产品名称!$A:$B,2,0)</f>
        <v>Liquid Soap Lavender 473ml</v>
      </c>
      <c r="I2069" s="173">
        <v>154.22999999999999</v>
      </c>
      <c r="J2069" s="84">
        <v>1</v>
      </c>
      <c r="K2069" s="81">
        <v>4.2000000000000003E-2</v>
      </c>
      <c r="L2069" s="176">
        <v>6.48</v>
      </c>
      <c r="M2069" s="82"/>
      <c r="N2069" s="94">
        <v>0</v>
      </c>
      <c r="O2069" s="21" t="s">
        <v>25403</v>
      </c>
      <c r="P2069" s="21" t="s">
        <v>25403</v>
      </c>
      <c r="Q2069" s="21" t="s">
        <v>25404</v>
      </c>
      <c r="S2069" s="21">
        <v>44252</v>
      </c>
    </row>
    <row r="2070" spans="1:19">
      <c r="A2070" s="21" t="s">
        <v>25405</v>
      </c>
      <c r="B2070" s="21" t="s">
        <v>25406</v>
      </c>
      <c r="C2070" s="21" t="s">
        <v>25407</v>
      </c>
      <c r="D2070" s="21" t="s">
        <v>25408</v>
      </c>
      <c r="E2070" s="21" t="s">
        <v>948</v>
      </c>
      <c r="F2070" s="21" t="s">
        <v>4821</v>
      </c>
      <c r="G2070" s="21" t="s">
        <v>3779</v>
      </c>
      <c r="H2070" s="98" t="str">
        <f>VLOOKUP(G2070,产品名称!$A:$B,2,0)</f>
        <v>Liquid Soap Tea Tree 237ml</v>
      </c>
      <c r="I2070" s="173">
        <v>88.86</v>
      </c>
      <c r="J2070" s="84">
        <v>1</v>
      </c>
      <c r="K2070" s="81">
        <v>3.5000000000000003E-2</v>
      </c>
      <c r="L2070" s="176">
        <v>3.11</v>
      </c>
      <c r="M2070" s="82"/>
      <c r="N2070" s="94">
        <v>0</v>
      </c>
      <c r="O2070" s="21" t="s">
        <v>25409</v>
      </c>
      <c r="P2070" s="21" t="s">
        <v>25410</v>
      </c>
      <c r="Q2070" s="21" t="s">
        <v>8263</v>
      </c>
      <c r="S2070" s="21">
        <v>44252</v>
      </c>
    </row>
    <row r="2071" spans="1:19">
      <c r="A2071" s="21" t="s">
        <v>25405</v>
      </c>
      <c r="B2071" s="21" t="s">
        <v>25406</v>
      </c>
      <c r="C2071" s="21" t="s">
        <v>25411</v>
      </c>
      <c r="D2071" s="21" t="s">
        <v>25408</v>
      </c>
      <c r="E2071" s="21" t="s">
        <v>948</v>
      </c>
      <c r="F2071" s="21" t="s">
        <v>4817</v>
      </c>
      <c r="G2071" s="21" t="s">
        <v>3778</v>
      </c>
      <c r="H2071" s="98" t="str">
        <f>VLOOKUP(G2071,产品名称!$A:$B,2,0)</f>
        <v>Liquid Soap Peppermint 237ml</v>
      </c>
      <c r="I2071" s="173">
        <v>88.85</v>
      </c>
      <c r="J2071" s="84">
        <v>1</v>
      </c>
      <c r="K2071" s="81">
        <v>3.5000000000000003E-2</v>
      </c>
      <c r="L2071" s="176">
        <v>3.11</v>
      </c>
      <c r="M2071" s="82"/>
      <c r="N2071" s="94">
        <v>0</v>
      </c>
      <c r="O2071" s="21" t="s">
        <v>25409</v>
      </c>
      <c r="P2071" s="21" t="s">
        <v>25412</v>
      </c>
      <c r="Q2071" s="21" t="s">
        <v>8263</v>
      </c>
      <c r="S2071" s="21">
        <v>44252</v>
      </c>
    </row>
    <row r="2072" spans="1:19">
      <c r="A2072" s="21" t="s">
        <v>25413</v>
      </c>
      <c r="B2072" s="21" t="s">
        <v>25414</v>
      </c>
      <c r="C2072" s="21" t="s">
        <v>25415</v>
      </c>
      <c r="D2072" s="21" t="s">
        <v>25416</v>
      </c>
      <c r="E2072" s="21" t="s">
        <v>1365</v>
      </c>
      <c r="F2072" s="21" t="s">
        <v>3782</v>
      </c>
      <c r="G2072" s="21" t="s">
        <v>3783</v>
      </c>
      <c r="H2072" s="98" t="str">
        <f>VLOOKUP(G2072,产品名称!$A:$B,2,0)</f>
        <v>Liquid Soap Eucalyptus 237ml</v>
      </c>
      <c r="I2072" s="173">
        <v>87.97</v>
      </c>
      <c r="J2072" s="84">
        <v>1</v>
      </c>
      <c r="K2072" s="81">
        <v>4.2000000000000003E-2</v>
      </c>
      <c r="L2072" s="176">
        <v>3.69</v>
      </c>
      <c r="M2072" s="82"/>
      <c r="N2072" s="94">
        <v>0</v>
      </c>
      <c r="O2072" s="21" t="s">
        <v>25417</v>
      </c>
      <c r="P2072" s="21" t="s">
        <v>25418</v>
      </c>
      <c r="Q2072" s="21" t="s">
        <v>711</v>
      </c>
      <c r="S2072" s="21">
        <v>44251</v>
      </c>
    </row>
    <row r="2073" spans="1:19">
      <c r="A2073" s="21" t="s">
        <v>25413</v>
      </c>
      <c r="B2073" s="21" t="s">
        <v>25414</v>
      </c>
      <c r="C2073" s="21" t="s">
        <v>25419</v>
      </c>
      <c r="D2073" s="21" t="s">
        <v>25416</v>
      </c>
      <c r="E2073" s="21" t="s">
        <v>1365</v>
      </c>
      <c r="F2073" s="21" t="s">
        <v>8480</v>
      </c>
      <c r="G2073" s="21" t="s">
        <v>24738</v>
      </c>
      <c r="H2073" s="98" t="str">
        <f>VLOOKUP(G2073,产品名称!$A:$B,2,0)</f>
        <v>Eucalyptus Bar Soap 140g</v>
      </c>
      <c r="I2073" s="173">
        <v>52.43</v>
      </c>
      <c r="J2073" s="84">
        <v>1</v>
      </c>
      <c r="K2073" s="81">
        <v>4.2000000000000003E-2</v>
      </c>
      <c r="L2073" s="176">
        <v>2.2000000000000002</v>
      </c>
      <c r="M2073" s="82"/>
      <c r="N2073" s="94">
        <v>0</v>
      </c>
      <c r="O2073" s="21" t="s">
        <v>25417</v>
      </c>
      <c r="P2073" s="21" t="s">
        <v>25420</v>
      </c>
      <c r="Q2073" s="21" t="s">
        <v>711</v>
      </c>
      <c r="S2073" s="21">
        <v>44251</v>
      </c>
    </row>
    <row r="2074" spans="1:19">
      <c r="A2074" s="21" t="s">
        <v>25413</v>
      </c>
      <c r="B2074" s="21" t="s">
        <v>25414</v>
      </c>
      <c r="C2074" s="21" t="s">
        <v>25421</v>
      </c>
      <c r="D2074" s="21" t="s">
        <v>25416</v>
      </c>
      <c r="E2074" s="21" t="s">
        <v>1365</v>
      </c>
      <c r="F2074" s="21" t="s">
        <v>8232</v>
      </c>
      <c r="G2074" s="21" t="s">
        <v>17429</v>
      </c>
      <c r="H2074" s="98" t="str">
        <f>VLOOKUP(G2074,产品名称!$A:$B,2,0)</f>
        <v>Liquid Soap Tea Tree 473ml</v>
      </c>
      <c r="I2074" s="173">
        <v>157.19</v>
      </c>
      <c r="J2074" s="84">
        <v>1</v>
      </c>
      <c r="K2074" s="81">
        <v>4.2000000000000003E-2</v>
      </c>
      <c r="L2074" s="176">
        <v>6.6</v>
      </c>
      <c r="M2074" s="82"/>
      <c r="N2074" s="94">
        <v>0</v>
      </c>
      <c r="O2074" s="21" t="s">
        <v>25417</v>
      </c>
      <c r="P2074" s="21" t="s">
        <v>25422</v>
      </c>
      <c r="Q2074" s="21" t="s">
        <v>711</v>
      </c>
      <c r="S2074" s="21">
        <v>44251</v>
      </c>
    </row>
    <row r="2075" spans="1:19">
      <c r="A2075" s="21" t="s">
        <v>25423</v>
      </c>
      <c r="B2075" s="21" t="s">
        <v>25424</v>
      </c>
      <c r="C2075" s="21" t="s">
        <v>25425</v>
      </c>
      <c r="D2075" s="21" t="s">
        <v>25426</v>
      </c>
      <c r="E2075" s="21" t="s">
        <v>1365</v>
      </c>
      <c r="F2075" s="21" t="s">
        <v>1437</v>
      </c>
      <c r="G2075" s="21" t="s">
        <v>1370</v>
      </c>
      <c r="H2075" s="98" t="str">
        <f>VLOOKUP(G2075,产品名称!$A:$B,2,0)</f>
        <v>Lip Balm -- Peppermint</v>
      </c>
      <c r="I2075" s="173">
        <v>37.83</v>
      </c>
      <c r="J2075" s="84">
        <v>1</v>
      </c>
      <c r="K2075" s="81">
        <v>4.2000000000000003E-2</v>
      </c>
      <c r="L2075" s="176">
        <v>1.59</v>
      </c>
      <c r="M2075" s="82"/>
      <c r="N2075" s="94">
        <v>0</v>
      </c>
      <c r="O2075" s="21" t="s">
        <v>25427</v>
      </c>
      <c r="P2075" s="21" t="s">
        <v>25427</v>
      </c>
      <c r="Q2075" s="21" t="s">
        <v>711</v>
      </c>
      <c r="S2075" s="21">
        <v>44250</v>
      </c>
    </row>
    <row r="2076" spans="1:19">
      <c r="A2076" s="21" t="s">
        <v>25428</v>
      </c>
      <c r="B2076" s="21" t="s">
        <v>25429</v>
      </c>
      <c r="C2076" s="21" t="s">
        <v>25430</v>
      </c>
      <c r="D2076" s="21" t="s">
        <v>25431</v>
      </c>
      <c r="E2076" s="21" t="s">
        <v>1365</v>
      </c>
      <c r="F2076" s="21" t="s">
        <v>1434</v>
      </c>
      <c r="G2076" s="21" t="s">
        <v>17425</v>
      </c>
      <c r="H2076" s="98" t="str">
        <f>VLOOKUP(G2076,产品名称!$A:$B,2,0)</f>
        <v>Liquid Soap 473ml</v>
      </c>
      <c r="I2076" s="173">
        <v>13.27</v>
      </c>
      <c r="J2076" s="84">
        <v>1</v>
      </c>
      <c r="K2076" s="81">
        <v>4.2000000000000003E-2</v>
      </c>
      <c r="L2076" s="176">
        <v>0.56000000000000005</v>
      </c>
      <c r="M2076" s="82"/>
      <c r="N2076" s="94">
        <v>0</v>
      </c>
      <c r="O2076" s="21" t="s">
        <v>25432</v>
      </c>
      <c r="P2076" s="21" t="s">
        <v>25433</v>
      </c>
      <c r="Q2076" s="21" t="s">
        <v>25060</v>
      </c>
      <c r="S2076" s="21">
        <v>44250</v>
      </c>
    </row>
    <row r="2077" spans="1:19">
      <c r="A2077" s="21" t="s">
        <v>25434</v>
      </c>
      <c r="B2077" s="21" t="s">
        <v>25435</v>
      </c>
      <c r="C2077" s="21" t="s">
        <v>25436</v>
      </c>
      <c r="D2077" s="21" t="s">
        <v>25431</v>
      </c>
      <c r="E2077" s="21" t="s">
        <v>1365</v>
      </c>
      <c r="F2077" s="21" t="s">
        <v>1433</v>
      </c>
      <c r="G2077" s="21" t="s">
        <v>24538</v>
      </c>
      <c r="H2077" s="98" t="str">
        <f>VLOOKUP(G2077,产品名称!$A:$B,2,0)</f>
        <v>Bar Soap 140g</v>
      </c>
      <c r="I2077" s="173">
        <v>3.7</v>
      </c>
      <c r="J2077" s="84">
        <v>1</v>
      </c>
      <c r="K2077" s="81">
        <v>4.2000000000000003E-2</v>
      </c>
      <c r="L2077" s="176">
        <v>0.16</v>
      </c>
      <c r="M2077" s="82"/>
      <c r="N2077" s="94">
        <v>0</v>
      </c>
      <c r="O2077" s="21" t="s">
        <v>25432</v>
      </c>
      <c r="P2077" s="21" t="s">
        <v>25437</v>
      </c>
      <c r="Q2077" s="21" t="s">
        <v>25060</v>
      </c>
      <c r="S2077" s="21">
        <v>44250</v>
      </c>
    </row>
    <row r="2078" spans="1:19">
      <c r="A2078" s="21" t="s">
        <v>25438</v>
      </c>
      <c r="B2078" s="21" t="s">
        <v>25439</v>
      </c>
      <c r="C2078" s="21" t="s">
        <v>25440</v>
      </c>
      <c r="D2078" s="21" t="s">
        <v>25431</v>
      </c>
      <c r="E2078" s="21" t="s">
        <v>1365</v>
      </c>
      <c r="F2078" s="21" t="s">
        <v>1434</v>
      </c>
      <c r="G2078" s="21" t="s">
        <v>17425</v>
      </c>
      <c r="H2078" s="98" t="str">
        <f>VLOOKUP(G2078,产品名称!$A:$B,2,0)</f>
        <v>Liquid Soap 473ml</v>
      </c>
      <c r="I2078" s="173">
        <v>13.27</v>
      </c>
      <c r="J2078" s="84">
        <v>1</v>
      </c>
      <c r="K2078" s="81">
        <v>4.2000000000000003E-2</v>
      </c>
      <c r="L2078" s="176">
        <v>0.56000000000000005</v>
      </c>
      <c r="M2078" s="82"/>
      <c r="N2078" s="94">
        <v>0</v>
      </c>
      <c r="O2078" s="21" t="s">
        <v>25432</v>
      </c>
      <c r="P2078" s="21" t="s">
        <v>25441</v>
      </c>
      <c r="Q2078" s="21" t="s">
        <v>25060</v>
      </c>
      <c r="S2078" s="21">
        <v>44250</v>
      </c>
    </row>
    <row r="2079" spans="1:19">
      <c r="A2079" s="21" t="s">
        <v>25442</v>
      </c>
      <c r="B2079" s="21" t="s">
        <v>25443</v>
      </c>
      <c r="C2079" s="21" t="s">
        <v>25444</v>
      </c>
      <c r="D2079" s="21" t="s">
        <v>25431</v>
      </c>
      <c r="E2079" s="21" t="s">
        <v>1365</v>
      </c>
      <c r="F2079" s="21" t="s">
        <v>1433</v>
      </c>
      <c r="G2079" s="21" t="s">
        <v>24538</v>
      </c>
      <c r="H2079" s="98" t="str">
        <f>VLOOKUP(G2079,产品名称!$A:$B,2,0)</f>
        <v>Bar Soap 140g</v>
      </c>
      <c r="I2079" s="173">
        <v>3.7</v>
      </c>
      <c r="J2079" s="84">
        <v>1</v>
      </c>
      <c r="K2079" s="81">
        <v>4.2000000000000003E-2</v>
      </c>
      <c r="L2079" s="176">
        <v>0.16</v>
      </c>
      <c r="M2079" s="82"/>
      <c r="N2079" s="94">
        <v>0</v>
      </c>
      <c r="O2079" s="21" t="s">
        <v>25432</v>
      </c>
      <c r="P2079" s="21" t="s">
        <v>25445</v>
      </c>
      <c r="Q2079" s="21" t="s">
        <v>25060</v>
      </c>
      <c r="S2079" s="21">
        <v>44250</v>
      </c>
    </row>
    <row r="2080" spans="1:19">
      <c r="A2080" s="21" t="s">
        <v>25446</v>
      </c>
      <c r="B2080" s="21" t="s">
        <v>25447</v>
      </c>
      <c r="C2080" s="21" t="s">
        <v>25448</v>
      </c>
      <c r="D2080" s="21" t="s">
        <v>25431</v>
      </c>
      <c r="E2080" s="21" t="s">
        <v>1365</v>
      </c>
      <c r="F2080" s="21" t="s">
        <v>1434</v>
      </c>
      <c r="G2080" s="21" t="s">
        <v>17425</v>
      </c>
      <c r="H2080" s="98" t="str">
        <f>VLOOKUP(G2080,产品名称!$A:$B,2,0)</f>
        <v>Liquid Soap 473ml</v>
      </c>
      <c r="I2080" s="173">
        <v>13.27</v>
      </c>
      <c r="J2080" s="84">
        <v>1</v>
      </c>
      <c r="K2080" s="81">
        <v>4.2000000000000003E-2</v>
      </c>
      <c r="L2080" s="176">
        <v>0.56000000000000005</v>
      </c>
      <c r="M2080" s="82"/>
      <c r="N2080" s="94">
        <v>0</v>
      </c>
      <c r="O2080" s="21" t="s">
        <v>25432</v>
      </c>
      <c r="P2080" s="21" t="s">
        <v>25449</v>
      </c>
      <c r="Q2080" s="21" t="s">
        <v>25060</v>
      </c>
      <c r="S2080" s="21">
        <v>44250</v>
      </c>
    </row>
    <row r="2081" spans="1:19">
      <c r="A2081" s="21" t="s">
        <v>25450</v>
      </c>
      <c r="B2081" s="21" t="s">
        <v>25451</v>
      </c>
      <c r="C2081" s="21" t="s">
        <v>25452</v>
      </c>
      <c r="D2081" s="21" t="s">
        <v>25431</v>
      </c>
      <c r="E2081" s="21" t="s">
        <v>1365</v>
      </c>
      <c r="F2081" s="21" t="s">
        <v>1433</v>
      </c>
      <c r="G2081" s="21" t="s">
        <v>24538</v>
      </c>
      <c r="H2081" s="98" t="str">
        <f>VLOOKUP(G2081,产品名称!$A:$B,2,0)</f>
        <v>Bar Soap 140g</v>
      </c>
      <c r="I2081" s="173">
        <v>3.7</v>
      </c>
      <c r="J2081" s="84">
        <v>1</v>
      </c>
      <c r="K2081" s="81">
        <v>4.2000000000000003E-2</v>
      </c>
      <c r="L2081" s="176">
        <v>0.16</v>
      </c>
      <c r="M2081" s="82"/>
      <c r="N2081" s="94">
        <v>0</v>
      </c>
      <c r="O2081" s="21" t="s">
        <v>25432</v>
      </c>
      <c r="P2081" s="21" t="s">
        <v>25453</v>
      </c>
      <c r="Q2081" s="21" t="s">
        <v>25060</v>
      </c>
      <c r="S2081" s="21">
        <v>44250</v>
      </c>
    </row>
    <row r="2082" spans="1:19">
      <c r="A2082" s="21" t="s">
        <v>25454</v>
      </c>
      <c r="B2082" s="21" t="s">
        <v>25455</v>
      </c>
      <c r="C2082" s="21" t="s">
        <v>25456</v>
      </c>
      <c r="D2082" s="21" t="s">
        <v>25431</v>
      </c>
      <c r="E2082" s="21" t="s">
        <v>1365</v>
      </c>
      <c r="F2082" s="21" t="s">
        <v>1434</v>
      </c>
      <c r="G2082" s="21" t="s">
        <v>17425</v>
      </c>
      <c r="H2082" s="98" t="str">
        <f>VLOOKUP(G2082,产品名称!$A:$B,2,0)</f>
        <v>Liquid Soap 473ml</v>
      </c>
      <c r="I2082" s="173">
        <v>13.27</v>
      </c>
      <c r="J2082" s="84">
        <v>1</v>
      </c>
      <c r="K2082" s="81">
        <v>4.2000000000000003E-2</v>
      </c>
      <c r="L2082" s="176">
        <v>0.56000000000000005</v>
      </c>
      <c r="M2082" s="82"/>
      <c r="N2082" s="94">
        <v>0</v>
      </c>
      <c r="O2082" s="21" t="s">
        <v>25432</v>
      </c>
      <c r="P2082" s="21" t="s">
        <v>25457</v>
      </c>
      <c r="Q2082" s="21" t="s">
        <v>25060</v>
      </c>
      <c r="S2082" s="21">
        <v>44250</v>
      </c>
    </row>
    <row r="2083" spans="1:19">
      <c r="A2083" s="21" t="s">
        <v>25458</v>
      </c>
      <c r="B2083" s="21" t="s">
        <v>25459</v>
      </c>
      <c r="C2083" s="21" t="s">
        <v>25460</v>
      </c>
      <c r="D2083" s="21" t="s">
        <v>25431</v>
      </c>
      <c r="E2083" s="21" t="s">
        <v>1365</v>
      </c>
      <c r="F2083" s="21" t="s">
        <v>1433</v>
      </c>
      <c r="G2083" s="21" t="s">
        <v>24538</v>
      </c>
      <c r="H2083" s="98" t="str">
        <f>VLOOKUP(G2083,产品名称!$A:$B,2,0)</f>
        <v>Bar Soap 140g</v>
      </c>
      <c r="I2083" s="173">
        <v>3.7</v>
      </c>
      <c r="J2083" s="84">
        <v>1</v>
      </c>
      <c r="K2083" s="81">
        <v>4.2000000000000003E-2</v>
      </c>
      <c r="L2083" s="176">
        <v>0.16</v>
      </c>
      <c r="M2083" s="82"/>
      <c r="N2083" s="94">
        <v>0</v>
      </c>
      <c r="O2083" s="21" t="s">
        <v>25432</v>
      </c>
      <c r="P2083" s="21" t="s">
        <v>25461</v>
      </c>
      <c r="Q2083" s="21" t="s">
        <v>25060</v>
      </c>
      <c r="S2083" s="21">
        <v>44250</v>
      </c>
    </row>
    <row r="2084" spans="1:19">
      <c r="A2084" s="21" t="s">
        <v>25462</v>
      </c>
      <c r="B2084" s="21" t="s">
        <v>25463</v>
      </c>
      <c r="C2084" s="21" t="s">
        <v>25464</v>
      </c>
      <c r="D2084" s="21" t="s">
        <v>25431</v>
      </c>
      <c r="E2084" s="21" t="s">
        <v>1365</v>
      </c>
      <c r="F2084" s="21" t="s">
        <v>1434</v>
      </c>
      <c r="G2084" s="21" t="s">
        <v>17425</v>
      </c>
      <c r="H2084" s="98" t="str">
        <f>VLOOKUP(G2084,产品名称!$A:$B,2,0)</f>
        <v>Liquid Soap 473ml</v>
      </c>
      <c r="I2084" s="173">
        <v>13.27</v>
      </c>
      <c r="J2084" s="84">
        <v>1</v>
      </c>
      <c r="K2084" s="81">
        <v>4.2000000000000003E-2</v>
      </c>
      <c r="L2084" s="176">
        <v>0.56000000000000005</v>
      </c>
      <c r="M2084" s="82"/>
      <c r="N2084" s="94">
        <v>0</v>
      </c>
      <c r="O2084" s="21" t="s">
        <v>25432</v>
      </c>
      <c r="P2084" s="21" t="s">
        <v>25465</v>
      </c>
      <c r="Q2084" s="21" t="s">
        <v>25060</v>
      </c>
      <c r="S2084" s="21">
        <v>44250</v>
      </c>
    </row>
    <row r="2085" spans="1:19">
      <c r="A2085" s="21" t="s">
        <v>25466</v>
      </c>
      <c r="B2085" s="21" t="s">
        <v>25467</v>
      </c>
      <c r="C2085" s="21" t="s">
        <v>25468</v>
      </c>
      <c r="D2085" s="21" t="s">
        <v>25431</v>
      </c>
      <c r="E2085" s="21" t="s">
        <v>1365</v>
      </c>
      <c r="F2085" s="21" t="s">
        <v>1433</v>
      </c>
      <c r="G2085" s="21" t="s">
        <v>24538</v>
      </c>
      <c r="H2085" s="98" t="str">
        <f>VLOOKUP(G2085,产品名称!$A:$B,2,0)</f>
        <v>Bar Soap 140g</v>
      </c>
      <c r="I2085" s="173">
        <v>3.7</v>
      </c>
      <c r="J2085" s="84">
        <v>1</v>
      </c>
      <c r="K2085" s="81">
        <v>4.2000000000000003E-2</v>
      </c>
      <c r="L2085" s="176">
        <v>0.16</v>
      </c>
      <c r="M2085" s="82"/>
      <c r="N2085" s="94">
        <v>0</v>
      </c>
      <c r="O2085" s="21" t="s">
        <v>25432</v>
      </c>
      <c r="P2085" s="21" t="s">
        <v>25469</v>
      </c>
      <c r="Q2085" s="21" t="s">
        <v>25060</v>
      </c>
      <c r="S2085" s="21">
        <v>44250</v>
      </c>
    </row>
    <row r="2086" spans="1:19">
      <c r="A2086" s="21" t="s">
        <v>25470</v>
      </c>
      <c r="B2086" s="21" t="s">
        <v>25471</v>
      </c>
      <c r="C2086" s="21" t="s">
        <v>25472</v>
      </c>
      <c r="D2086" s="21" t="s">
        <v>25431</v>
      </c>
      <c r="E2086" s="21" t="s">
        <v>1365</v>
      </c>
      <c r="F2086" s="21" t="s">
        <v>1434</v>
      </c>
      <c r="G2086" s="21" t="s">
        <v>17425</v>
      </c>
      <c r="H2086" s="98" t="str">
        <f>VLOOKUP(G2086,产品名称!$A:$B,2,0)</f>
        <v>Liquid Soap 473ml</v>
      </c>
      <c r="I2086" s="173">
        <v>13.27</v>
      </c>
      <c r="J2086" s="84">
        <v>1</v>
      </c>
      <c r="K2086" s="81">
        <v>4.2000000000000003E-2</v>
      </c>
      <c r="L2086" s="176">
        <v>0.56000000000000005</v>
      </c>
      <c r="M2086" s="82"/>
      <c r="N2086" s="94">
        <v>0</v>
      </c>
      <c r="O2086" s="21" t="s">
        <v>25432</v>
      </c>
      <c r="P2086" s="21" t="s">
        <v>25473</v>
      </c>
      <c r="Q2086" s="21" t="s">
        <v>25060</v>
      </c>
      <c r="S2086" s="21">
        <v>44250</v>
      </c>
    </row>
    <row r="2087" spans="1:19">
      <c r="A2087" s="21" t="s">
        <v>25474</v>
      </c>
      <c r="B2087" s="21" t="s">
        <v>25467</v>
      </c>
      <c r="C2087" s="21" t="s">
        <v>25475</v>
      </c>
      <c r="D2087" s="21" t="s">
        <v>25431</v>
      </c>
      <c r="E2087" s="21" t="s">
        <v>1365</v>
      </c>
      <c r="F2087" s="21" t="s">
        <v>1433</v>
      </c>
      <c r="G2087" s="21" t="s">
        <v>24538</v>
      </c>
      <c r="H2087" s="98" t="str">
        <f>VLOOKUP(G2087,产品名称!$A:$B,2,0)</f>
        <v>Bar Soap 140g</v>
      </c>
      <c r="I2087" s="173">
        <v>3.7</v>
      </c>
      <c r="J2087" s="84">
        <v>1</v>
      </c>
      <c r="K2087" s="81">
        <v>4.2000000000000003E-2</v>
      </c>
      <c r="L2087" s="176">
        <v>0.16</v>
      </c>
      <c r="M2087" s="82"/>
      <c r="N2087" s="94">
        <v>0</v>
      </c>
      <c r="O2087" s="21" t="s">
        <v>25432</v>
      </c>
      <c r="P2087" s="21" t="s">
        <v>25476</v>
      </c>
      <c r="Q2087" s="21" t="s">
        <v>25060</v>
      </c>
      <c r="S2087" s="21">
        <v>44250</v>
      </c>
    </row>
    <row r="2088" spans="1:19">
      <c r="A2088" s="21" t="s">
        <v>25477</v>
      </c>
      <c r="B2088" s="21" t="s">
        <v>25478</v>
      </c>
      <c r="C2088" s="21" t="s">
        <v>25479</v>
      </c>
      <c r="D2088" s="21" t="s">
        <v>25431</v>
      </c>
      <c r="E2088" s="21" t="s">
        <v>1365</v>
      </c>
      <c r="F2088" s="21" t="s">
        <v>1434</v>
      </c>
      <c r="G2088" s="21" t="s">
        <v>17425</v>
      </c>
      <c r="H2088" s="98" t="str">
        <f>VLOOKUP(G2088,产品名称!$A:$B,2,0)</f>
        <v>Liquid Soap 473ml</v>
      </c>
      <c r="I2088" s="173">
        <v>13.27</v>
      </c>
      <c r="J2088" s="84">
        <v>1</v>
      </c>
      <c r="K2088" s="81">
        <v>4.2000000000000003E-2</v>
      </c>
      <c r="L2088" s="176">
        <v>0.56000000000000005</v>
      </c>
      <c r="M2088" s="82"/>
      <c r="N2088" s="94">
        <v>0</v>
      </c>
      <c r="O2088" s="21" t="s">
        <v>25432</v>
      </c>
      <c r="P2088" s="21" t="s">
        <v>25480</v>
      </c>
      <c r="Q2088" s="21" t="s">
        <v>25060</v>
      </c>
      <c r="S2088" s="21">
        <v>44250</v>
      </c>
    </row>
    <row r="2089" spans="1:19">
      <c r="A2089" s="21" t="s">
        <v>25481</v>
      </c>
      <c r="B2089" s="21" t="s">
        <v>25482</v>
      </c>
      <c r="C2089" s="21" t="s">
        <v>25483</v>
      </c>
      <c r="D2089" s="21" t="s">
        <v>25431</v>
      </c>
      <c r="E2089" s="21" t="s">
        <v>1365</v>
      </c>
      <c r="F2089" s="21" t="s">
        <v>1433</v>
      </c>
      <c r="G2089" s="21" t="s">
        <v>24538</v>
      </c>
      <c r="H2089" s="98" t="str">
        <f>VLOOKUP(G2089,产品名称!$A:$B,2,0)</f>
        <v>Bar Soap 140g</v>
      </c>
      <c r="I2089" s="173">
        <v>3.7</v>
      </c>
      <c r="J2089" s="84">
        <v>1</v>
      </c>
      <c r="K2089" s="81">
        <v>4.2000000000000003E-2</v>
      </c>
      <c r="L2089" s="176">
        <v>0.16</v>
      </c>
      <c r="M2089" s="82"/>
      <c r="N2089" s="94">
        <v>0</v>
      </c>
      <c r="O2089" s="21" t="s">
        <v>25432</v>
      </c>
      <c r="P2089" s="21" t="s">
        <v>25484</v>
      </c>
      <c r="Q2089" s="21" t="s">
        <v>25060</v>
      </c>
      <c r="S2089" s="21">
        <v>44250</v>
      </c>
    </row>
    <row r="2090" spans="1:19">
      <c r="A2090" s="21" t="s">
        <v>25485</v>
      </c>
      <c r="B2090" s="21" t="s">
        <v>25486</v>
      </c>
      <c r="C2090" s="21" t="s">
        <v>25487</v>
      </c>
      <c r="D2090" s="21" t="s">
        <v>25431</v>
      </c>
      <c r="E2090" s="21" t="s">
        <v>1365</v>
      </c>
      <c r="F2090" s="21" t="s">
        <v>1433</v>
      </c>
      <c r="G2090" s="21" t="s">
        <v>24538</v>
      </c>
      <c r="H2090" s="98" t="str">
        <f>VLOOKUP(G2090,产品名称!$A:$B,2,0)</f>
        <v>Bar Soap 140g</v>
      </c>
      <c r="I2090" s="173">
        <v>3.7</v>
      </c>
      <c r="J2090" s="84">
        <v>1</v>
      </c>
      <c r="K2090" s="81">
        <v>4.2000000000000003E-2</v>
      </c>
      <c r="L2090" s="176">
        <v>0.16</v>
      </c>
      <c r="M2090" s="82"/>
      <c r="N2090" s="94">
        <v>0</v>
      </c>
      <c r="O2090" s="21" t="s">
        <v>25432</v>
      </c>
      <c r="P2090" s="21" t="s">
        <v>25488</v>
      </c>
      <c r="Q2090" s="21" t="s">
        <v>25060</v>
      </c>
      <c r="S2090" s="21">
        <v>44250</v>
      </c>
    </row>
    <row r="2091" spans="1:19">
      <c r="A2091" s="21" t="s">
        <v>25489</v>
      </c>
      <c r="B2091" s="21" t="s">
        <v>25490</v>
      </c>
      <c r="C2091" s="21" t="s">
        <v>25491</v>
      </c>
      <c r="D2091" s="21" t="s">
        <v>25431</v>
      </c>
      <c r="E2091" s="21" t="s">
        <v>1365</v>
      </c>
      <c r="F2091" s="21" t="s">
        <v>1433</v>
      </c>
      <c r="G2091" s="21" t="s">
        <v>24538</v>
      </c>
      <c r="H2091" s="98" t="str">
        <f>VLOOKUP(G2091,产品名称!$A:$B,2,0)</f>
        <v>Bar Soap 140g</v>
      </c>
      <c r="I2091" s="173">
        <v>3.7</v>
      </c>
      <c r="J2091" s="84">
        <v>1</v>
      </c>
      <c r="K2091" s="81">
        <v>4.2000000000000003E-2</v>
      </c>
      <c r="L2091" s="176">
        <v>0.16</v>
      </c>
      <c r="M2091" s="82"/>
      <c r="N2091" s="94">
        <v>0</v>
      </c>
      <c r="O2091" s="21" t="s">
        <v>25432</v>
      </c>
      <c r="P2091" s="21" t="s">
        <v>25492</v>
      </c>
      <c r="Q2091" s="21" t="s">
        <v>25060</v>
      </c>
      <c r="S2091" s="21">
        <v>44250</v>
      </c>
    </row>
    <row r="2092" spans="1:19">
      <c r="A2092" s="21" t="s">
        <v>25493</v>
      </c>
      <c r="B2092" s="21" t="s">
        <v>25494</v>
      </c>
      <c r="C2092" s="21" t="s">
        <v>25495</v>
      </c>
      <c r="D2092" s="21" t="s">
        <v>25496</v>
      </c>
      <c r="E2092" s="21" t="s">
        <v>948</v>
      </c>
      <c r="F2092" s="21" t="s">
        <v>4797</v>
      </c>
      <c r="G2092" s="21" t="s">
        <v>17427</v>
      </c>
      <c r="H2092" s="98" t="str">
        <f>VLOOKUP(G2092,产品名称!$A:$B,2,0)</f>
        <v>Liquid Soap Lavender 473ml</v>
      </c>
      <c r="I2092" s="173">
        <v>159</v>
      </c>
      <c r="J2092" s="84">
        <v>1</v>
      </c>
      <c r="K2092" s="81">
        <v>3.5000000000000003E-2</v>
      </c>
      <c r="L2092" s="176">
        <v>5.57</v>
      </c>
      <c r="M2092" s="82"/>
      <c r="N2092" s="94">
        <v>0</v>
      </c>
      <c r="O2092" s="21" t="s">
        <v>25497</v>
      </c>
      <c r="P2092" s="21" t="s">
        <v>25497</v>
      </c>
      <c r="Q2092" s="21" t="s">
        <v>20481</v>
      </c>
      <c r="S2092" s="21">
        <v>44249</v>
      </c>
    </row>
    <row r="2093" spans="1:19">
      <c r="A2093" s="21" t="s">
        <v>27123</v>
      </c>
      <c r="B2093" s="21" t="s">
        <v>27124</v>
      </c>
      <c r="C2093" s="21" t="s">
        <v>27125</v>
      </c>
      <c r="D2093" s="21" t="s">
        <v>27126</v>
      </c>
      <c r="E2093" s="21" t="s">
        <v>1365</v>
      </c>
      <c r="F2093" s="21" t="s">
        <v>3789</v>
      </c>
      <c r="G2093" s="21" t="s">
        <v>3790</v>
      </c>
      <c r="H2093" s="98" t="str">
        <f>VLOOKUP(G2093,产品名称!$A:$B,2,0)</f>
        <v>Liquid Soap Citrus 237ml</v>
      </c>
      <c r="I2093" s="173">
        <v>52.36</v>
      </c>
      <c r="J2093" s="84">
        <v>1</v>
      </c>
      <c r="K2093" s="81">
        <v>4.2000000000000003E-2</v>
      </c>
      <c r="L2093" s="176">
        <v>2.2000000000000002</v>
      </c>
      <c r="M2093" s="82"/>
      <c r="N2093" s="94">
        <v>0</v>
      </c>
      <c r="O2093" s="21" t="s">
        <v>27127</v>
      </c>
      <c r="P2093" s="21" t="s">
        <v>27127</v>
      </c>
      <c r="Q2093" s="21" t="s">
        <v>1375</v>
      </c>
      <c r="S2093" s="21">
        <v>44262</v>
      </c>
    </row>
    <row r="2094" spans="1:19">
      <c r="A2094" s="21" t="s">
        <v>27128</v>
      </c>
      <c r="B2094" s="21" t="s">
        <v>27129</v>
      </c>
      <c r="C2094" s="21" t="s">
        <v>27130</v>
      </c>
      <c r="D2094" s="21" t="s">
        <v>27131</v>
      </c>
      <c r="E2094" s="21" t="s">
        <v>1367</v>
      </c>
      <c r="F2094" s="21" t="s">
        <v>1437</v>
      </c>
      <c r="G2094" s="21" t="s">
        <v>27132</v>
      </c>
      <c r="H2094" s="98" t="str">
        <f>VLOOKUP(G2094,产品名称!$A:$B,2,0)</f>
        <v>Lip Balm -- Peppermint</v>
      </c>
      <c r="I2094" s="173">
        <v>29.54</v>
      </c>
      <c r="J2094" s="84">
        <v>1</v>
      </c>
      <c r="K2094" s="81">
        <v>0.15</v>
      </c>
      <c r="L2094" s="176">
        <v>4.43</v>
      </c>
      <c r="M2094" s="82"/>
      <c r="N2094" s="94">
        <v>0</v>
      </c>
      <c r="O2094" s="21" t="s">
        <v>27133</v>
      </c>
      <c r="P2094" s="21" t="s">
        <v>27133</v>
      </c>
      <c r="Q2094" s="21" t="s">
        <v>1380</v>
      </c>
      <c r="S2094" s="21">
        <v>44262</v>
      </c>
    </row>
    <row r="2095" spans="1:19">
      <c r="A2095" s="21" t="s">
        <v>27134</v>
      </c>
      <c r="B2095" s="21" t="s">
        <v>27135</v>
      </c>
      <c r="C2095" s="21" t="s">
        <v>27136</v>
      </c>
      <c r="D2095" s="21" t="s">
        <v>27137</v>
      </c>
      <c r="E2095" s="21" t="s">
        <v>1365</v>
      </c>
      <c r="F2095" s="21" t="s">
        <v>3789</v>
      </c>
      <c r="G2095" s="21" t="s">
        <v>3790</v>
      </c>
      <c r="H2095" s="98" t="str">
        <f>VLOOKUP(G2095,产品名称!$A:$B,2,0)</f>
        <v>Liquid Soap Citrus 237ml</v>
      </c>
      <c r="I2095" s="173">
        <v>57.91</v>
      </c>
      <c r="J2095" s="84">
        <v>1</v>
      </c>
      <c r="K2095" s="81">
        <v>4.2000000000000003E-2</v>
      </c>
      <c r="L2095" s="176">
        <v>2.4300000000000002</v>
      </c>
      <c r="M2095" s="82"/>
      <c r="N2095" s="94">
        <v>0</v>
      </c>
      <c r="O2095" s="21" t="s">
        <v>27138</v>
      </c>
      <c r="P2095" s="21" t="s">
        <v>27138</v>
      </c>
      <c r="Q2095" s="21" t="s">
        <v>27139</v>
      </c>
      <c r="S2095" s="21">
        <v>44262</v>
      </c>
    </row>
    <row r="2096" spans="1:19">
      <c r="A2096" s="21" t="s">
        <v>27140</v>
      </c>
      <c r="B2096" s="21" t="s">
        <v>27141</v>
      </c>
      <c r="C2096" s="21" t="s">
        <v>27142</v>
      </c>
      <c r="D2096" s="21" t="s">
        <v>27143</v>
      </c>
      <c r="E2096" s="21" t="s">
        <v>1365</v>
      </c>
      <c r="F2096" s="21" t="s">
        <v>1438</v>
      </c>
      <c r="G2096" s="21" t="s">
        <v>210</v>
      </c>
      <c r="H2096" s="98" t="str">
        <f>VLOOKUP(G2096,产品名称!$A:$B,2,0)</f>
        <v>Lip Balm -- Lemon Lime</v>
      </c>
      <c r="I2096" s="173">
        <v>20.55</v>
      </c>
      <c r="J2096" s="84">
        <v>1</v>
      </c>
      <c r="K2096" s="81">
        <v>4.2000000000000003E-2</v>
      </c>
      <c r="L2096" s="176">
        <v>0.86</v>
      </c>
      <c r="M2096" s="82"/>
      <c r="N2096" s="94">
        <v>0</v>
      </c>
      <c r="O2096" s="21" t="s">
        <v>27144</v>
      </c>
      <c r="P2096" s="21" t="s">
        <v>27144</v>
      </c>
      <c r="Q2096" s="21" t="s">
        <v>2059</v>
      </c>
      <c r="S2096" s="21">
        <v>44262</v>
      </c>
    </row>
    <row r="2097" spans="1:19">
      <c r="A2097" s="21" t="s">
        <v>27145</v>
      </c>
      <c r="B2097" s="21" t="s">
        <v>27146</v>
      </c>
      <c r="C2097" s="21" t="s">
        <v>27147</v>
      </c>
      <c r="D2097" s="21" t="s">
        <v>27148</v>
      </c>
      <c r="E2097" s="21" t="s">
        <v>1365</v>
      </c>
      <c r="F2097" s="21" t="s">
        <v>1434</v>
      </c>
      <c r="G2097" s="21" t="s">
        <v>27149</v>
      </c>
      <c r="H2097" s="98" t="str">
        <f>VLOOKUP(G2097,产品名称!$A:$B,2,0)</f>
        <v>Liquid Soap 473ml</v>
      </c>
      <c r="I2097" s="173">
        <v>119.67</v>
      </c>
      <c r="J2097" s="84">
        <v>2</v>
      </c>
      <c r="K2097" s="81">
        <v>4.2000000000000003E-2</v>
      </c>
      <c r="L2097" s="176">
        <v>5.03</v>
      </c>
      <c r="M2097" s="82"/>
      <c r="N2097" s="94">
        <v>0</v>
      </c>
      <c r="O2097" s="21" t="s">
        <v>27150</v>
      </c>
      <c r="P2097" s="21" t="s">
        <v>27151</v>
      </c>
      <c r="Q2097" s="21" t="s">
        <v>1368</v>
      </c>
      <c r="S2097" s="21">
        <v>44262</v>
      </c>
    </row>
    <row r="2098" spans="1:19">
      <c r="A2098" s="21" t="s">
        <v>27145</v>
      </c>
      <c r="B2098" s="21" t="s">
        <v>27146</v>
      </c>
      <c r="C2098" s="21" t="s">
        <v>27152</v>
      </c>
      <c r="D2098" s="21" t="s">
        <v>27148</v>
      </c>
      <c r="E2098" s="21" t="s">
        <v>1365</v>
      </c>
      <c r="F2098" s="21" t="s">
        <v>1434</v>
      </c>
      <c r="G2098" s="21" t="s">
        <v>27149</v>
      </c>
      <c r="H2098" s="98" t="str">
        <f>VLOOKUP(G2098,产品名称!$A:$B,2,0)</f>
        <v>Liquid Soap 473ml</v>
      </c>
      <c r="I2098" s="173">
        <v>59.84</v>
      </c>
      <c r="J2098" s="84">
        <v>1</v>
      </c>
      <c r="K2098" s="81">
        <v>4.2000000000000003E-2</v>
      </c>
      <c r="L2098" s="176">
        <v>2.5099999999999998</v>
      </c>
      <c r="M2098" s="82"/>
      <c r="N2098" s="94">
        <v>0</v>
      </c>
      <c r="O2098" s="21" t="s">
        <v>27150</v>
      </c>
      <c r="P2098" s="21" t="s">
        <v>27153</v>
      </c>
      <c r="Q2098" s="21" t="s">
        <v>1368</v>
      </c>
      <c r="S2098" s="21">
        <v>44262</v>
      </c>
    </row>
    <row r="2099" spans="1:19">
      <c r="A2099" s="21" t="s">
        <v>27154</v>
      </c>
      <c r="B2099" s="21" t="s">
        <v>27155</v>
      </c>
      <c r="C2099" s="21" t="s">
        <v>27156</v>
      </c>
      <c r="D2099" s="21" t="s">
        <v>27157</v>
      </c>
      <c r="E2099" s="21" t="s">
        <v>948</v>
      </c>
      <c r="F2099" s="21" t="s">
        <v>8378</v>
      </c>
      <c r="G2099" s="21" t="s">
        <v>27158</v>
      </c>
      <c r="H2099" s="98" t="str">
        <f>VLOOKUP(G2099,产品名称!$A:$B,2,0)</f>
        <v>Peppemint Bar Soap 140g</v>
      </c>
      <c r="I2099" s="173">
        <v>63.15</v>
      </c>
      <c r="J2099" s="84">
        <v>2</v>
      </c>
      <c r="K2099" s="81">
        <v>3.5000000000000003E-2</v>
      </c>
      <c r="L2099" s="176">
        <v>2.21</v>
      </c>
      <c r="M2099" s="82"/>
      <c r="N2099" s="94">
        <v>0</v>
      </c>
      <c r="O2099" s="21" t="s">
        <v>27159</v>
      </c>
      <c r="P2099" s="21" t="s">
        <v>27160</v>
      </c>
      <c r="Q2099" s="21" t="s">
        <v>27161</v>
      </c>
      <c r="S2099" s="21">
        <v>44262</v>
      </c>
    </row>
    <row r="2100" spans="1:19">
      <c r="A2100" s="21" t="s">
        <v>27154</v>
      </c>
      <c r="B2100" s="21" t="s">
        <v>27155</v>
      </c>
      <c r="C2100" s="21" t="s">
        <v>27162</v>
      </c>
      <c r="D2100" s="21" t="s">
        <v>27157</v>
      </c>
      <c r="E2100" s="21" t="s">
        <v>948</v>
      </c>
      <c r="F2100" s="21" t="s">
        <v>5127</v>
      </c>
      <c r="G2100" s="21" t="s">
        <v>27163</v>
      </c>
      <c r="H2100" s="98" t="str">
        <f>VLOOKUP(G2100,产品名称!$A:$B,2,0)</f>
        <v>Citrus Bar Soap 140g</v>
      </c>
      <c r="I2100" s="173">
        <v>63.15</v>
      </c>
      <c r="J2100" s="84">
        <v>2</v>
      </c>
      <c r="K2100" s="81">
        <v>3.5000000000000003E-2</v>
      </c>
      <c r="L2100" s="176">
        <v>2.21</v>
      </c>
      <c r="M2100" s="82"/>
      <c r="N2100" s="94">
        <v>0</v>
      </c>
      <c r="O2100" s="21" t="s">
        <v>27159</v>
      </c>
      <c r="P2100" s="21" t="s">
        <v>27164</v>
      </c>
      <c r="Q2100" s="21" t="s">
        <v>27161</v>
      </c>
      <c r="S2100" s="21">
        <v>44262</v>
      </c>
    </row>
    <row r="2101" spans="1:19">
      <c r="A2101" s="21" t="s">
        <v>27165</v>
      </c>
      <c r="B2101" s="21" t="s">
        <v>27166</v>
      </c>
      <c r="C2101" s="21" t="s">
        <v>27167</v>
      </c>
      <c r="D2101" s="21" t="s">
        <v>27168</v>
      </c>
      <c r="E2101" s="21" t="s">
        <v>1367</v>
      </c>
      <c r="F2101" s="21" t="s">
        <v>4848</v>
      </c>
      <c r="G2101" s="21" t="s">
        <v>27169</v>
      </c>
      <c r="H2101" s="98" t="str">
        <f>VLOOKUP(G2101,产品名称!$A:$B,2,0)</f>
        <v>Liquid Soap Citrus 473ml</v>
      </c>
      <c r="I2101" s="173">
        <v>126.11</v>
      </c>
      <c r="J2101" s="84">
        <v>2</v>
      </c>
      <c r="K2101" s="81">
        <v>0.1</v>
      </c>
      <c r="L2101" s="176">
        <v>12.61</v>
      </c>
      <c r="M2101" s="82">
        <v>0.02</v>
      </c>
      <c r="N2101" s="94">
        <v>2.52</v>
      </c>
      <c r="O2101" s="21" t="s">
        <v>27170</v>
      </c>
      <c r="P2101" s="21" t="s">
        <v>27171</v>
      </c>
      <c r="Q2101" s="21" t="s">
        <v>27172</v>
      </c>
      <c r="S2101" s="21">
        <v>44261</v>
      </c>
    </row>
    <row r="2102" spans="1:19">
      <c r="A2102" s="21" t="s">
        <v>27165</v>
      </c>
      <c r="B2102" s="21" t="s">
        <v>27166</v>
      </c>
      <c r="C2102" s="21" t="s">
        <v>27173</v>
      </c>
      <c r="D2102" s="21" t="s">
        <v>27168</v>
      </c>
      <c r="E2102" s="21" t="s">
        <v>1365</v>
      </c>
      <c r="F2102" s="21" t="s">
        <v>4844</v>
      </c>
      <c r="G2102" s="21" t="s">
        <v>27174</v>
      </c>
      <c r="H2102" s="98" t="str">
        <f>VLOOKUP(G2102,产品名称!$A:$B,2,0)</f>
        <v>Liquid Soap Almond 237ml</v>
      </c>
      <c r="I2102" s="173">
        <v>63.05</v>
      </c>
      <c r="J2102" s="84">
        <v>1</v>
      </c>
      <c r="K2102" s="81">
        <v>4.2000000000000003E-2</v>
      </c>
      <c r="L2102" s="176">
        <v>2.65</v>
      </c>
      <c r="M2102" s="82"/>
      <c r="N2102" s="94">
        <v>0</v>
      </c>
      <c r="O2102" s="21" t="s">
        <v>27170</v>
      </c>
      <c r="P2102" s="21" t="s">
        <v>27175</v>
      </c>
      <c r="Q2102" s="21" t="s">
        <v>27172</v>
      </c>
      <c r="S2102" s="21">
        <v>44261</v>
      </c>
    </row>
    <row r="2103" spans="1:19">
      <c r="A2103" s="21" t="s">
        <v>27176</v>
      </c>
      <c r="B2103" s="21" t="s">
        <v>27177</v>
      </c>
      <c r="C2103" s="21" t="s">
        <v>27178</v>
      </c>
      <c r="D2103" s="21" t="s">
        <v>27179</v>
      </c>
      <c r="E2103" s="21" t="s">
        <v>1365</v>
      </c>
      <c r="F2103" s="21" t="s">
        <v>1434</v>
      </c>
      <c r="G2103" s="21" t="s">
        <v>17425</v>
      </c>
      <c r="H2103" s="98" t="str">
        <f>VLOOKUP(G2103,产品名称!$A:$B,2,0)</f>
        <v>Liquid Soap 473ml</v>
      </c>
      <c r="I2103" s="173">
        <v>154.22999999999999</v>
      </c>
      <c r="J2103" s="84">
        <v>1</v>
      </c>
      <c r="K2103" s="81">
        <v>4.2000000000000003E-2</v>
      </c>
      <c r="L2103" s="176">
        <v>6.48</v>
      </c>
      <c r="M2103" s="82"/>
      <c r="N2103" s="94">
        <v>0</v>
      </c>
      <c r="O2103" s="21" t="s">
        <v>27180</v>
      </c>
      <c r="P2103" s="21" t="s">
        <v>27180</v>
      </c>
      <c r="Q2103" s="21" t="s">
        <v>711</v>
      </c>
      <c r="S2103" s="21">
        <v>44261</v>
      </c>
    </row>
    <row r="2104" spans="1:19">
      <c r="A2104" s="21" t="s">
        <v>27181</v>
      </c>
      <c r="B2104" s="21" t="s">
        <v>27182</v>
      </c>
      <c r="C2104" s="21" t="s">
        <v>27183</v>
      </c>
      <c r="D2104" s="21" t="s">
        <v>27184</v>
      </c>
      <c r="E2104" s="21" t="s">
        <v>1367</v>
      </c>
      <c r="F2104" s="21" t="s">
        <v>4832</v>
      </c>
      <c r="G2104" s="21" t="s">
        <v>27185</v>
      </c>
      <c r="H2104" s="98" t="str">
        <f>VLOOKUP(G2104,产品名称!$A:$B,2,0)</f>
        <v>Liquid Soap Almond 473ml</v>
      </c>
      <c r="I2104" s="173">
        <v>65.33</v>
      </c>
      <c r="J2104" s="84">
        <v>1</v>
      </c>
      <c r="K2104" s="81">
        <v>0.15</v>
      </c>
      <c r="L2104" s="176">
        <v>9.8000000000000007</v>
      </c>
      <c r="M2104" s="82"/>
      <c r="N2104" s="94">
        <v>0</v>
      </c>
      <c r="O2104" s="21" t="s">
        <v>27186</v>
      </c>
      <c r="P2104" s="21" t="s">
        <v>27187</v>
      </c>
      <c r="Q2104" s="21" t="s">
        <v>1380</v>
      </c>
      <c r="S2104" s="21">
        <v>44261</v>
      </c>
    </row>
    <row r="2105" spans="1:19">
      <c r="A2105" s="21" t="s">
        <v>27181</v>
      </c>
      <c r="B2105" s="21" t="s">
        <v>27182</v>
      </c>
      <c r="C2105" s="21" t="s">
        <v>27188</v>
      </c>
      <c r="D2105" s="21" t="s">
        <v>27184</v>
      </c>
      <c r="E2105" s="21" t="s">
        <v>1367</v>
      </c>
      <c r="F2105" s="21" t="s">
        <v>16165</v>
      </c>
      <c r="G2105" s="21" t="s">
        <v>27189</v>
      </c>
      <c r="H2105" s="98" t="str">
        <f>VLOOKUP(G2105,产品名称!$A:$B,2,0)</f>
        <v>Liquid Soap Baby Unscented 473ml</v>
      </c>
      <c r="I2105" s="173">
        <v>65.33</v>
      </c>
      <c r="J2105" s="84">
        <v>1</v>
      </c>
      <c r="K2105" s="81">
        <v>0.15</v>
      </c>
      <c r="L2105" s="176">
        <v>9.8000000000000007</v>
      </c>
      <c r="M2105" s="82"/>
      <c r="N2105" s="94">
        <v>0</v>
      </c>
      <c r="O2105" s="21" t="s">
        <v>27186</v>
      </c>
      <c r="P2105" s="21" t="s">
        <v>27190</v>
      </c>
      <c r="Q2105" s="21" t="s">
        <v>1380</v>
      </c>
      <c r="S2105" s="21">
        <v>44261</v>
      </c>
    </row>
    <row r="2106" spans="1:19">
      <c r="A2106" s="21" t="s">
        <v>27181</v>
      </c>
      <c r="B2106" s="21" t="s">
        <v>27182</v>
      </c>
      <c r="C2106" s="21" t="s">
        <v>27191</v>
      </c>
      <c r="D2106" s="21" t="s">
        <v>27184</v>
      </c>
      <c r="E2106" s="21" t="s">
        <v>1367</v>
      </c>
      <c r="F2106" s="21" t="s">
        <v>4848</v>
      </c>
      <c r="G2106" s="21" t="s">
        <v>27169</v>
      </c>
      <c r="H2106" s="98" t="str">
        <f>VLOOKUP(G2106,产品名称!$A:$B,2,0)</f>
        <v>Liquid Soap Citrus 473ml</v>
      </c>
      <c r="I2106" s="173">
        <v>65.319999999999993</v>
      </c>
      <c r="J2106" s="84">
        <v>1</v>
      </c>
      <c r="K2106" s="81">
        <v>0.15</v>
      </c>
      <c r="L2106" s="176">
        <v>9.8000000000000007</v>
      </c>
      <c r="M2106" s="82"/>
      <c r="N2106" s="94">
        <v>0</v>
      </c>
      <c r="O2106" s="21" t="s">
        <v>27186</v>
      </c>
      <c r="P2106" s="21" t="s">
        <v>27192</v>
      </c>
      <c r="Q2106" s="21" t="s">
        <v>1380</v>
      </c>
      <c r="S2106" s="21">
        <v>44261</v>
      </c>
    </row>
    <row r="2107" spans="1:19">
      <c r="A2107" s="21" t="s">
        <v>27193</v>
      </c>
      <c r="B2107" s="21" t="s">
        <v>27194</v>
      </c>
      <c r="C2107" s="21" t="s">
        <v>27195</v>
      </c>
      <c r="D2107" s="21" t="s">
        <v>27196</v>
      </c>
      <c r="E2107" s="21" t="s">
        <v>1367</v>
      </c>
      <c r="F2107" s="21" t="s">
        <v>1434</v>
      </c>
      <c r="G2107" s="21" t="s">
        <v>27149</v>
      </c>
      <c r="H2107" s="98" t="str">
        <f>VLOOKUP(G2107,产品名称!$A:$B,2,0)</f>
        <v>Liquid Soap 473ml</v>
      </c>
      <c r="I2107" s="173">
        <v>89.14</v>
      </c>
      <c r="J2107" s="84">
        <v>1</v>
      </c>
      <c r="K2107" s="81">
        <v>0.15</v>
      </c>
      <c r="L2107" s="176">
        <v>13.37</v>
      </c>
      <c r="M2107" s="82"/>
      <c r="N2107" s="94">
        <v>0</v>
      </c>
      <c r="O2107" s="21" t="s">
        <v>27197</v>
      </c>
      <c r="P2107" s="21" t="s">
        <v>27197</v>
      </c>
      <c r="Q2107" s="21" t="s">
        <v>1380</v>
      </c>
      <c r="S2107" s="21">
        <v>44261</v>
      </c>
    </row>
    <row r="2108" spans="1:19">
      <c r="A2108" s="21" t="s">
        <v>27198</v>
      </c>
      <c r="B2108" s="21" t="s">
        <v>27199</v>
      </c>
      <c r="C2108" s="21" t="s">
        <v>27200</v>
      </c>
      <c r="D2108" s="21" t="s">
        <v>27201</v>
      </c>
      <c r="E2108" s="21" t="s">
        <v>1365</v>
      </c>
      <c r="F2108" s="21" t="s">
        <v>4797</v>
      </c>
      <c r="G2108" s="21" t="s">
        <v>17427</v>
      </c>
      <c r="H2108" s="98" t="str">
        <f>VLOOKUP(G2108,产品名称!$A:$B,2,0)</f>
        <v>Liquid Soap Lavender 473ml</v>
      </c>
      <c r="I2108" s="173">
        <v>130.96</v>
      </c>
      <c r="J2108" s="84">
        <v>1</v>
      </c>
      <c r="K2108" s="81">
        <v>4.2000000000000003E-2</v>
      </c>
      <c r="L2108" s="176">
        <v>5.5</v>
      </c>
      <c r="M2108" s="82"/>
      <c r="N2108" s="94">
        <v>0</v>
      </c>
      <c r="O2108" s="21" t="s">
        <v>27202</v>
      </c>
      <c r="P2108" s="21" t="s">
        <v>27202</v>
      </c>
      <c r="Q2108" s="21" t="s">
        <v>25404</v>
      </c>
      <c r="S2108" s="21">
        <v>44256</v>
      </c>
    </row>
    <row r="2109" spans="1:19">
      <c r="A2109" s="21" t="s">
        <v>27340</v>
      </c>
      <c r="B2109" s="21" t="s">
        <v>27341</v>
      </c>
      <c r="C2109" s="21" t="s">
        <v>27342</v>
      </c>
      <c r="D2109" s="21" t="s">
        <v>27343</v>
      </c>
      <c r="E2109" s="21" t="s">
        <v>1365</v>
      </c>
      <c r="F2109" s="21" t="s">
        <v>1433</v>
      </c>
      <c r="G2109" s="21" t="s">
        <v>24538</v>
      </c>
      <c r="H2109" s="98" t="str">
        <f>VLOOKUP(G2109,产品名称!$A:$B,2,0)</f>
        <v>Bar Soap 140g</v>
      </c>
      <c r="I2109" s="173">
        <v>51.33</v>
      </c>
      <c r="J2109" s="84">
        <v>1</v>
      </c>
      <c r="K2109" s="81">
        <v>4.2000000000000003E-2</v>
      </c>
      <c r="L2109" s="176">
        <v>2.16</v>
      </c>
      <c r="M2109" s="82"/>
      <c r="N2109" s="94">
        <v>0</v>
      </c>
      <c r="O2109" s="21" t="s">
        <v>27344</v>
      </c>
      <c r="P2109" s="21" t="s">
        <v>27345</v>
      </c>
      <c r="Q2109" s="21" t="s">
        <v>711</v>
      </c>
      <c r="S2109" s="21">
        <v>44269</v>
      </c>
    </row>
    <row r="2110" spans="1:19">
      <c r="A2110" s="21" t="s">
        <v>27340</v>
      </c>
      <c r="B2110" s="21" t="s">
        <v>27341</v>
      </c>
      <c r="C2110" s="21" t="s">
        <v>27346</v>
      </c>
      <c r="D2110" s="21" t="s">
        <v>27343</v>
      </c>
      <c r="E2110" s="21" t="s">
        <v>1365</v>
      </c>
      <c r="F2110" s="21" t="s">
        <v>1433</v>
      </c>
      <c r="G2110" s="21" t="s">
        <v>24538</v>
      </c>
      <c r="H2110" s="98" t="str">
        <f>VLOOKUP(G2110,产品名称!$A:$B,2,0)</f>
        <v>Bar Soap 140g</v>
      </c>
      <c r="I2110" s="173">
        <v>51.33</v>
      </c>
      <c r="J2110" s="84">
        <v>1</v>
      </c>
      <c r="K2110" s="81">
        <v>4.2000000000000003E-2</v>
      </c>
      <c r="L2110" s="176">
        <v>2.16</v>
      </c>
      <c r="M2110" s="82"/>
      <c r="N2110" s="94">
        <v>0</v>
      </c>
      <c r="O2110" s="21" t="s">
        <v>27344</v>
      </c>
      <c r="P2110" s="21" t="s">
        <v>27347</v>
      </c>
      <c r="Q2110" s="21" t="s">
        <v>711</v>
      </c>
      <c r="S2110" s="21">
        <v>44269</v>
      </c>
    </row>
    <row r="2111" spans="1:19">
      <c r="A2111" s="21" t="s">
        <v>27348</v>
      </c>
      <c r="B2111" s="21" t="s">
        <v>27349</v>
      </c>
      <c r="C2111" s="21" t="s">
        <v>27350</v>
      </c>
      <c r="D2111" s="21" t="s">
        <v>27351</v>
      </c>
      <c r="E2111" s="21" t="s">
        <v>1365</v>
      </c>
      <c r="F2111" s="21" t="s">
        <v>8077</v>
      </c>
      <c r="G2111" s="21" t="s">
        <v>24521</v>
      </c>
      <c r="H2111" s="98" t="str">
        <f>VLOOKUP(G2111,产品名称!$A:$B,2,0)</f>
        <v>Baby Unscented Bar Soap 140g</v>
      </c>
      <c r="I2111" s="173">
        <v>103.83</v>
      </c>
      <c r="J2111" s="84">
        <v>2</v>
      </c>
      <c r="K2111" s="81">
        <v>4.2000000000000003E-2</v>
      </c>
      <c r="L2111" s="176">
        <v>4.3600000000000003</v>
      </c>
      <c r="M2111" s="82"/>
      <c r="N2111" s="94">
        <v>0</v>
      </c>
      <c r="O2111" s="21" t="s">
        <v>27352</v>
      </c>
      <c r="P2111" s="21" t="s">
        <v>27352</v>
      </c>
      <c r="Q2111" s="21" t="s">
        <v>2059</v>
      </c>
      <c r="S2111" s="21">
        <v>44269</v>
      </c>
    </row>
    <row r="2112" spans="1:19">
      <c r="A2112" s="21" t="s">
        <v>27353</v>
      </c>
      <c r="B2112" s="21" t="s">
        <v>27354</v>
      </c>
      <c r="C2112" s="21" t="s">
        <v>27355</v>
      </c>
      <c r="D2112" s="21" t="s">
        <v>27356</v>
      </c>
      <c r="E2112" s="21" t="s">
        <v>1365</v>
      </c>
      <c r="F2112" s="21" t="s">
        <v>1437</v>
      </c>
      <c r="G2112" s="21" t="s">
        <v>27132</v>
      </c>
      <c r="H2112" s="98" t="str">
        <f>VLOOKUP(G2112,产品名称!$A:$B,2,0)</f>
        <v>Lip Balm -- Peppermint</v>
      </c>
      <c r="I2112" s="173">
        <v>21.49</v>
      </c>
      <c r="J2112" s="84">
        <v>1</v>
      </c>
      <c r="K2112" s="81">
        <v>4.2000000000000003E-2</v>
      </c>
      <c r="L2112" s="176">
        <v>0.9</v>
      </c>
      <c r="M2112" s="82"/>
      <c r="N2112" s="94">
        <v>0</v>
      </c>
      <c r="O2112" s="21" t="s">
        <v>27357</v>
      </c>
      <c r="P2112" s="21" t="s">
        <v>27357</v>
      </c>
      <c r="Q2112" s="21" t="s">
        <v>27358</v>
      </c>
      <c r="S2112" s="21">
        <v>44269</v>
      </c>
    </row>
    <row r="2113" spans="1:19">
      <c r="A2113" s="21" t="s">
        <v>27359</v>
      </c>
      <c r="B2113" s="21" t="s">
        <v>27360</v>
      </c>
      <c r="C2113" s="21" t="s">
        <v>27361</v>
      </c>
      <c r="D2113" s="21" t="s">
        <v>27362</v>
      </c>
      <c r="E2113" s="21" t="s">
        <v>1365</v>
      </c>
      <c r="F2113" s="21" t="s">
        <v>1434</v>
      </c>
      <c r="G2113" s="21" t="s">
        <v>17425</v>
      </c>
      <c r="H2113" s="98" t="str">
        <f>VLOOKUP(G2113,产品名称!$A:$B,2,0)</f>
        <v>Liquid Soap 473ml</v>
      </c>
      <c r="I2113" s="173">
        <v>159</v>
      </c>
      <c r="J2113" s="84">
        <v>1</v>
      </c>
      <c r="K2113" s="81">
        <v>4.2000000000000003E-2</v>
      </c>
      <c r="L2113" s="176">
        <v>6.68</v>
      </c>
      <c r="M2113" s="82"/>
      <c r="N2113" s="94">
        <v>0</v>
      </c>
      <c r="O2113" s="21" t="s">
        <v>27363</v>
      </c>
      <c r="P2113" s="21" t="s">
        <v>27363</v>
      </c>
      <c r="Q2113" s="21" t="s">
        <v>27364</v>
      </c>
      <c r="S2113" s="21">
        <v>44268</v>
      </c>
    </row>
    <row r="2114" spans="1:19">
      <c r="A2114" s="21" t="s">
        <v>27365</v>
      </c>
      <c r="B2114" s="21" t="s">
        <v>27366</v>
      </c>
      <c r="C2114" s="21" t="s">
        <v>27367</v>
      </c>
      <c r="D2114" s="21" t="s">
        <v>27368</v>
      </c>
      <c r="E2114" s="21" t="s">
        <v>1365</v>
      </c>
      <c r="F2114" s="21" t="s">
        <v>1434</v>
      </c>
      <c r="G2114" s="21" t="s">
        <v>17425</v>
      </c>
      <c r="H2114" s="98" t="str">
        <f>VLOOKUP(G2114,产品名称!$A:$B,2,0)</f>
        <v>Liquid Soap 473ml</v>
      </c>
      <c r="I2114" s="173">
        <v>159</v>
      </c>
      <c r="J2114" s="84">
        <v>1</v>
      </c>
      <c r="K2114" s="81">
        <v>4.2000000000000003E-2</v>
      </c>
      <c r="L2114" s="176">
        <v>6.68</v>
      </c>
      <c r="M2114" s="82"/>
      <c r="N2114" s="94">
        <v>0</v>
      </c>
      <c r="O2114" s="21" t="s">
        <v>27369</v>
      </c>
      <c r="P2114" s="21" t="s">
        <v>27369</v>
      </c>
      <c r="Q2114" s="21" t="s">
        <v>27364</v>
      </c>
      <c r="S2114" s="21">
        <v>44268</v>
      </c>
    </row>
    <row r="2115" spans="1:19">
      <c r="A2115" s="21" t="s">
        <v>27370</v>
      </c>
      <c r="B2115" s="21" t="s">
        <v>27371</v>
      </c>
      <c r="C2115" s="21" t="s">
        <v>27372</v>
      </c>
      <c r="D2115" s="21" t="s">
        <v>27373</v>
      </c>
      <c r="E2115" s="21" t="s">
        <v>948</v>
      </c>
      <c r="F2115" s="21" t="s">
        <v>1434</v>
      </c>
      <c r="G2115" s="21" t="s">
        <v>17425</v>
      </c>
      <c r="H2115" s="98" t="str">
        <f>VLOOKUP(G2115,产品名称!$A:$B,2,0)</f>
        <v>Liquid Soap 473ml</v>
      </c>
      <c r="I2115" s="173">
        <v>154.88</v>
      </c>
      <c r="J2115" s="84">
        <v>1</v>
      </c>
      <c r="K2115" s="81">
        <v>3.5000000000000003E-2</v>
      </c>
      <c r="L2115" s="176">
        <v>5.42</v>
      </c>
      <c r="M2115" s="82"/>
      <c r="N2115" s="94">
        <v>0</v>
      </c>
      <c r="O2115" s="21" t="s">
        <v>27374</v>
      </c>
      <c r="P2115" s="21" t="s">
        <v>27374</v>
      </c>
      <c r="Q2115" s="21" t="s">
        <v>18702</v>
      </c>
      <c r="S2115" s="21">
        <v>44268</v>
      </c>
    </row>
    <row r="2116" spans="1:19">
      <c r="A2116" s="21" t="s">
        <v>27375</v>
      </c>
      <c r="B2116" s="21" t="s">
        <v>27376</v>
      </c>
      <c r="C2116" s="21" t="s">
        <v>27377</v>
      </c>
      <c r="D2116" s="21" t="s">
        <v>27378</v>
      </c>
      <c r="E2116" s="21" t="s">
        <v>1367</v>
      </c>
      <c r="F2116" s="21" t="s">
        <v>4848</v>
      </c>
      <c r="G2116" s="21" t="s">
        <v>27169</v>
      </c>
      <c r="H2116" s="98" t="str">
        <f>VLOOKUP(G2116,产品名称!$A:$B,2,0)</f>
        <v>Liquid Soap Citrus 473ml</v>
      </c>
      <c r="I2116" s="173">
        <v>95.16</v>
      </c>
      <c r="J2116" s="84">
        <v>1</v>
      </c>
      <c r="K2116" s="81">
        <v>0.1</v>
      </c>
      <c r="L2116" s="176">
        <v>9.52</v>
      </c>
      <c r="M2116" s="82">
        <v>0.02</v>
      </c>
      <c r="N2116" s="94">
        <v>1.9</v>
      </c>
      <c r="O2116" s="21" t="s">
        <v>27379</v>
      </c>
      <c r="P2116" s="21" t="s">
        <v>27379</v>
      </c>
      <c r="Q2116" s="21" t="s">
        <v>27380</v>
      </c>
      <c r="S2116" s="21">
        <v>44268</v>
      </c>
    </row>
    <row r="2117" spans="1:19">
      <c r="A2117" s="21" t="s">
        <v>27381</v>
      </c>
      <c r="B2117" s="21" t="s">
        <v>27382</v>
      </c>
      <c r="C2117" s="21" t="s">
        <v>27383</v>
      </c>
      <c r="D2117" s="21" t="s">
        <v>27384</v>
      </c>
      <c r="E2117" s="21" t="s">
        <v>1365</v>
      </c>
      <c r="F2117" s="21" t="s">
        <v>3792</v>
      </c>
      <c r="G2117" s="21" t="s">
        <v>3793</v>
      </c>
      <c r="H2117" s="98" t="str">
        <f>VLOOKUP(G2117,产品名称!$A:$B,2,0)</f>
        <v>Liquid Soap Lavender 237ml</v>
      </c>
      <c r="I2117" s="173">
        <v>74.25</v>
      </c>
      <c r="J2117" s="84">
        <v>1</v>
      </c>
      <c r="K2117" s="81">
        <v>4.2000000000000003E-2</v>
      </c>
      <c r="L2117" s="176">
        <v>3.12</v>
      </c>
      <c r="M2117" s="82"/>
      <c r="N2117" s="94">
        <v>0</v>
      </c>
      <c r="O2117" s="21" t="s">
        <v>27385</v>
      </c>
      <c r="P2117" s="21" t="s">
        <v>27386</v>
      </c>
      <c r="Q2117" s="21" t="s">
        <v>711</v>
      </c>
      <c r="S2117" s="21">
        <v>44268</v>
      </c>
    </row>
    <row r="2118" spans="1:19">
      <c r="A2118" s="21" t="s">
        <v>27381</v>
      </c>
      <c r="B2118" s="21" t="s">
        <v>27382</v>
      </c>
      <c r="C2118" s="21" t="s">
        <v>27387</v>
      </c>
      <c r="D2118" s="21" t="s">
        <v>27384</v>
      </c>
      <c r="E2118" s="21" t="s">
        <v>1365</v>
      </c>
      <c r="F2118" s="21" t="s">
        <v>4855</v>
      </c>
      <c r="G2118" s="21" t="s">
        <v>3791</v>
      </c>
      <c r="H2118" s="98" t="str">
        <f>VLOOKUP(G2118,产品名称!$A:$B,2,0)</f>
        <v>Liquid Soap Rose 237ml</v>
      </c>
      <c r="I2118" s="173">
        <v>74.25</v>
      </c>
      <c r="J2118" s="84">
        <v>1</v>
      </c>
      <c r="K2118" s="81">
        <v>4.2000000000000003E-2</v>
      </c>
      <c r="L2118" s="176">
        <v>3.12</v>
      </c>
      <c r="M2118" s="82"/>
      <c r="N2118" s="94">
        <v>0</v>
      </c>
      <c r="O2118" s="21" t="s">
        <v>27385</v>
      </c>
      <c r="P2118" s="21" t="s">
        <v>27388</v>
      </c>
      <c r="Q2118" s="21" t="s">
        <v>711</v>
      </c>
      <c r="S2118" s="21">
        <v>44268</v>
      </c>
    </row>
    <row r="2119" spans="1:19">
      <c r="A2119" s="21" t="s">
        <v>27381</v>
      </c>
      <c r="B2119" s="21" t="s">
        <v>27382</v>
      </c>
      <c r="C2119" s="21" t="s">
        <v>27389</v>
      </c>
      <c r="D2119" s="21" t="s">
        <v>27384</v>
      </c>
      <c r="E2119" s="21" t="s">
        <v>1365</v>
      </c>
      <c r="F2119" s="21" t="s">
        <v>3789</v>
      </c>
      <c r="G2119" s="21" t="s">
        <v>3790</v>
      </c>
      <c r="H2119" s="98" t="str">
        <f>VLOOKUP(G2119,产品名称!$A:$B,2,0)</f>
        <v>Liquid Soap Citrus 237ml</v>
      </c>
      <c r="I2119" s="173">
        <v>74.25</v>
      </c>
      <c r="J2119" s="84">
        <v>1</v>
      </c>
      <c r="K2119" s="81">
        <v>4.2000000000000003E-2</v>
      </c>
      <c r="L2119" s="176">
        <v>3.12</v>
      </c>
      <c r="M2119" s="82"/>
      <c r="N2119" s="94">
        <v>0</v>
      </c>
      <c r="O2119" s="21" t="s">
        <v>27385</v>
      </c>
      <c r="P2119" s="21" t="s">
        <v>27390</v>
      </c>
      <c r="Q2119" s="21" t="s">
        <v>711</v>
      </c>
      <c r="S2119" s="21">
        <v>44267</v>
      </c>
    </row>
    <row r="2120" spans="1:19">
      <c r="A2120" s="21" t="s">
        <v>27391</v>
      </c>
      <c r="B2120" s="21" t="s">
        <v>27392</v>
      </c>
      <c r="C2120" s="21" t="s">
        <v>27393</v>
      </c>
      <c r="D2120" s="21" t="s">
        <v>27394</v>
      </c>
      <c r="E2120" s="21" t="s">
        <v>1365</v>
      </c>
      <c r="F2120" s="21" t="s">
        <v>3711</v>
      </c>
      <c r="G2120" s="21" t="s">
        <v>6880</v>
      </c>
      <c r="H2120" s="98" t="str">
        <f>VLOOKUP(G2120,产品名称!$A:$B,2,0)</f>
        <v>Bundle-Lip Balm*4</v>
      </c>
      <c r="I2120" s="173">
        <v>116.03</v>
      </c>
      <c r="J2120" s="84">
        <v>1</v>
      </c>
      <c r="K2120" s="81">
        <v>4.2000000000000003E-2</v>
      </c>
      <c r="L2120" s="176">
        <v>4.87</v>
      </c>
      <c r="M2120" s="82"/>
      <c r="N2120" s="94">
        <v>0</v>
      </c>
      <c r="O2120" s="21" t="s">
        <v>27395</v>
      </c>
      <c r="P2120" s="21" t="s">
        <v>27395</v>
      </c>
      <c r="Q2120" s="21" t="s">
        <v>711</v>
      </c>
      <c r="S2120" s="21">
        <v>44267</v>
      </c>
    </row>
    <row r="2121" spans="1:19">
      <c r="A2121" s="21" t="s">
        <v>27396</v>
      </c>
      <c r="B2121" s="21" t="s">
        <v>27397</v>
      </c>
      <c r="C2121" s="21" t="s">
        <v>27391</v>
      </c>
      <c r="D2121" s="21" t="s">
        <v>27398</v>
      </c>
      <c r="E2121" s="21" t="s">
        <v>1365</v>
      </c>
      <c r="F2121" s="21" t="s">
        <v>3711</v>
      </c>
      <c r="G2121" s="21" t="s">
        <v>6880</v>
      </c>
      <c r="H2121" s="98" t="str">
        <f>VLOOKUP(G2121,产品名称!$A:$B,2,0)</f>
        <v>Bundle-Lip Balm*4</v>
      </c>
      <c r="I2121" s="173">
        <v>115.23</v>
      </c>
      <c r="J2121" s="84">
        <v>1</v>
      </c>
      <c r="K2121" s="81">
        <v>4.2000000000000003E-2</v>
      </c>
      <c r="L2121" s="176">
        <v>4.84</v>
      </c>
      <c r="M2121" s="82"/>
      <c r="N2121" s="94">
        <v>0</v>
      </c>
      <c r="O2121" s="21" t="s">
        <v>27399</v>
      </c>
      <c r="P2121" s="21" t="s">
        <v>27399</v>
      </c>
      <c r="Q2121" s="21" t="s">
        <v>27400</v>
      </c>
      <c r="S2121" s="21">
        <v>44267</v>
      </c>
    </row>
    <row r="2122" spans="1:19">
      <c r="A2122" s="21" t="s">
        <v>27401</v>
      </c>
      <c r="B2122" s="21" t="s">
        <v>27402</v>
      </c>
      <c r="C2122" s="21" t="s">
        <v>27403</v>
      </c>
      <c r="D2122" s="21" t="s">
        <v>27404</v>
      </c>
      <c r="E2122" s="21" t="s">
        <v>1367</v>
      </c>
      <c r="F2122" s="21" t="s">
        <v>16165</v>
      </c>
      <c r="G2122" s="21" t="s">
        <v>27189</v>
      </c>
      <c r="H2122" s="98" t="str">
        <f>VLOOKUP(G2122,产品名称!$A:$B,2,0)</f>
        <v>Liquid Soap Baby Unscented 473ml</v>
      </c>
      <c r="I2122" s="173">
        <v>63.48</v>
      </c>
      <c r="J2122" s="84">
        <v>1</v>
      </c>
      <c r="K2122" s="81">
        <v>0.1</v>
      </c>
      <c r="L2122" s="176">
        <v>6.35</v>
      </c>
      <c r="M2122" s="82">
        <v>0.02</v>
      </c>
      <c r="N2122" s="94">
        <v>1.27</v>
      </c>
      <c r="O2122" s="21" t="s">
        <v>27405</v>
      </c>
      <c r="P2122" s="21" t="s">
        <v>27406</v>
      </c>
      <c r="Q2122" s="21" t="s">
        <v>27407</v>
      </c>
      <c r="S2122" s="21">
        <v>44267</v>
      </c>
    </row>
    <row r="2123" spans="1:19">
      <c r="A2123" s="21" t="s">
        <v>27401</v>
      </c>
      <c r="B2123" s="21" t="s">
        <v>27402</v>
      </c>
      <c r="C2123" s="21" t="s">
        <v>27408</v>
      </c>
      <c r="D2123" s="21" t="s">
        <v>27404</v>
      </c>
      <c r="E2123" s="21" t="s">
        <v>1365</v>
      </c>
      <c r="F2123" s="21" t="s">
        <v>4848</v>
      </c>
      <c r="G2123" s="21" t="s">
        <v>27169</v>
      </c>
      <c r="H2123" s="98" t="str">
        <f>VLOOKUP(G2123,产品名称!$A:$B,2,0)</f>
        <v>Liquid Soap Citrus 473ml</v>
      </c>
      <c r="I2123" s="173">
        <v>63.49</v>
      </c>
      <c r="J2123" s="84">
        <v>1</v>
      </c>
      <c r="K2123" s="81">
        <v>4.2000000000000003E-2</v>
      </c>
      <c r="L2123" s="176">
        <v>2.67</v>
      </c>
      <c r="M2123" s="82"/>
      <c r="N2123" s="94">
        <v>0</v>
      </c>
      <c r="O2123" s="21" t="s">
        <v>27405</v>
      </c>
      <c r="P2123" s="21" t="s">
        <v>27409</v>
      </c>
      <c r="Q2123" s="21" t="s">
        <v>27407</v>
      </c>
      <c r="S2123" s="21">
        <v>44267</v>
      </c>
    </row>
    <row r="2124" spans="1:19">
      <c r="A2124" s="21" t="s">
        <v>27401</v>
      </c>
      <c r="B2124" s="21" t="s">
        <v>27402</v>
      </c>
      <c r="C2124" s="21" t="s">
        <v>27410</v>
      </c>
      <c r="D2124" s="21" t="s">
        <v>27404</v>
      </c>
      <c r="E2124" s="21" t="s">
        <v>1365</v>
      </c>
      <c r="F2124" s="21" t="s">
        <v>4844</v>
      </c>
      <c r="G2124" s="21" t="s">
        <v>27174</v>
      </c>
      <c r="H2124" s="98" t="str">
        <f>VLOOKUP(G2124,产品名称!$A:$B,2,0)</f>
        <v>Liquid Soap Almond 237ml</v>
      </c>
      <c r="I2124" s="173">
        <v>63.48</v>
      </c>
      <c r="J2124" s="84">
        <v>1</v>
      </c>
      <c r="K2124" s="81">
        <v>4.2000000000000003E-2</v>
      </c>
      <c r="L2124" s="176">
        <v>2.67</v>
      </c>
      <c r="M2124" s="82"/>
      <c r="N2124" s="94">
        <v>0</v>
      </c>
      <c r="O2124" s="21" t="s">
        <v>27405</v>
      </c>
      <c r="P2124" s="21" t="s">
        <v>27411</v>
      </c>
      <c r="Q2124" s="21" t="s">
        <v>27407</v>
      </c>
      <c r="S2124" s="21">
        <v>44267</v>
      </c>
    </row>
    <row r="2125" spans="1:19">
      <c r="A2125" s="21" t="s">
        <v>27412</v>
      </c>
      <c r="B2125" s="21" t="s">
        <v>27413</v>
      </c>
      <c r="C2125" s="21" t="s">
        <v>27414</v>
      </c>
      <c r="D2125" s="21" t="s">
        <v>27415</v>
      </c>
      <c r="E2125" s="21" t="s">
        <v>1365</v>
      </c>
      <c r="F2125" s="21" t="s">
        <v>8232</v>
      </c>
      <c r="G2125" s="21" t="s">
        <v>27416</v>
      </c>
      <c r="H2125" s="98" t="str">
        <f>VLOOKUP(G2125,产品名称!$A:$B,2,0)</f>
        <v>Liquid Soap Tea Tree 473ml</v>
      </c>
      <c r="I2125" s="173">
        <v>136.21</v>
      </c>
      <c r="J2125" s="84">
        <v>1</v>
      </c>
      <c r="K2125" s="81">
        <v>4.2000000000000003E-2</v>
      </c>
      <c r="L2125" s="176">
        <v>5.72</v>
      </c>
      <c r="M2125" s="82"/>
      <c r="N2125" s="94">
        <v>0</v>
      </c>
      <c r="O2125" s="21" t="s">
        <v>27417</v>
      </c>
      <c r="P2125" s="21" t="s">
        <v>27417</v>
      </c>
      <c r="Q2125" s="21" t="s">
        <v>1375</v>
      </c>
      <c r="S2125" s="21">
        <v>44267</v>
      </c>
    </row>
    <row r="2126" spans="1:19">
      <c r="A2126" s="21" t="s">
        <v>27418</v>
      </c>
      <c r="B2126" s="21" t="s">
        <v>27419</v>
      </c>
      <c r="C2126" s="21" t="s">
        <v>27420</v>
      </c>
      <c r="D2126" s="21" t="s">
        <v>27421</v>
      </c>
      <c r="E2126" s="21" t="s">
        <v>1365</v>
      </c>
      <c r="F2126" s="21" t="s">
        <v>1432</v>
      </c>
      <c r="G2126" s="21" t="s">
        <v>609</v>
      </c>
      <c r="H2126" s="98" t="str">
        <f>VLOOKUP(G2126,产品名称!$A:$B,2,0)</f>
        <v>Liquid Soap 8oz</v>
      </c>
      <c r="I2126" s="173">
        <v>50.71</v>
      </c>
      <c r="J2126" s="84">
        <v>1</v>
      </c>
      <c r="K2126" s="81">
        <v>4.2000000000000003E-2</v>
      </c>
      <c r="L2126" s="176">
        <v>2.13</v>
      </c>
      <c r="M2126" s="82"/>
      <c r="N2126" s="94">
        <v>0</v>
      </c>
      <c r="O2126" s="21" t="s">
        <v>27422</v>
      </c>
      <c r="P2126" s="21" t="s">
        <v>27422</v>
      </c>
      <c r="Q2126" s="21" t="s">
        <v>711</v>
      </c>
      <c r="S2126" s="21">
        <v>44266</v>
      </c>
    </row>
    <row r="2127" spans="1:19">
      <c r="A2127" s="21" t="s">
        <v>27423</v>
      </c>
      <c r="B2127" s="21" t="s">
        <v>27424</v>
      </c>
      <c r="C2127" s="21" t="s">
        <v>27425</v>
      </c>
      <c r="D2127" s="21" t="s">
        <v>27426</v>
      </c>
      <c r="E2127" s="21" t="s">
        <v>1367</v>
      </c>
      <c r="F2127" s="21" t="s">
        <v>4855</v>
      </c>
      <c r="G2127" s="21" t="s">
        <v>27427</v>
      </c>
      <c r="H2127" s="98" t="str">
        <f>VLOOKUP(G2127,产品名称!$A:$B,2,0)</f>
        <v>Liquid Soap Rose 237ml</v>
      </c>
      <c r="I2127" s="173">
        <v>64.22</v>
      </c>
      <c r="J2127" s="84">
        <v>1</v>
      </c>
      <c r="K2127" s="81">
        <v>0.15</v>
      </c>
      <c r="L2127" s="176">
        <v>9.6300000000000008</v>
      </c>
      <c r="M2127" s="82"/>
      <c r="N2127" s="94">
        <v>0</v>
      </c>
      <c r="O2127" s="21" t="s">
        <v>27428</v>
      </c>
      <c r="P2127" s="21" t="s">
        <v>27428</v>
      </c>
      <c r="Q2127" s="21" t="s">
        <v>1380</v>
      </c>
      <c r="S2127" s="21">
        <v>44266</v>
      </c>
    </row>
    <row r="2128" spans="1:19">
      <c r="A2128" s="21" t="s">
        <v>27429</v>
      </c>
      <c r="B2128" s="21" t="s">
        <v>27430</v>
      </c>
      <c r="C2128" s="21" t="s">
        <v>27431</v>
      </c>
      <c r="D2128" s="21" t="s">
        <v>27432</v>
      </c>
      <c r="E2128" s="21" t="s">
        <v>1367</v>
      </c>
      <c r="F2128" s="21" t="s">
        <v>8378</v>
      </c>
      <c r="G2128" s="21" t="s">
        <v>27158</v>
      </c>
      <c r="H2128" s="98" t="str">
        <f>VLOOKUP(G2128,产品名称!$A:$B,2,0)</f>
        <v>Peppemint Bar Soap 140g</v>
      </c>
      <c r="I2128" s="173">
        <v>54</v>
      </c>
      <c r="J2128" s="84">
        <v>2</v>
      </c>
      <c r="K2128" s="81">
        <v>0.15</v>
      </c>
      <c r="L2128" s="176">
        <v>8.1</v>
      </c>
      <c r="M2128" s="82"/>
      <c r="N2128" s="94">
        <v>0</v>
      </c>
      <c r="O2128" s="21" t="s">
        <v>27433</v>
      </c>
      <c r="P2128" s="21" t="s">
        <v>27433</v>
      </c>
      <c r="Q2128" s="21" t="s">
        <v>1380</v>
      </c>
      <c r="S2128" s="21">
        <v>44266</v>
      </c>
    </row>
    <row r="2129" spans="1:19">
      <c r="A2129" s="21" t="s">
        <v>27434</v>
      </c>
      <c r="B2129" s="21" t="s">
        <v>27435</v>
      </c>
      <c r="C2129" s="21" t="s">
        <v>27436</v>
      </c>
      <c r="D2129" s="21" t="s">
        <v>27437</v>
      </c>
      <c r="E2129" s="21" t="s">
        <v>1367</v>
      </c>
      <c r="F2129" s="21" t="s">
        <v>1432</v>
      </c>
      <c r="G2129" s="21" t="s">
        <v>27438</v>
      </c>
      <c r="H2129" s="98" t="str">
        <f>VLOOKUP(G2129,产品名称!$A:$B,2,0)</f>
        <v>Liquid Soap 237ml</v>
      </c>
      <c r="I2129" s="173">
        <v>64.22</v>
      </c>
      <c r="J2129" s="84">
        <v>1</v>
      </c>
      <c r="K2129" s="81">
        <v>0.15</v>
      </c>
      <c r="L2129" s="176">
        <v>9.6300000000000008</v>
      </c>
      <c r="M2129" s="82"/>
      <c r="N2129" s="94">
        <v>0</v>
      </c>
      <c r="O2129" s="21" t="s">
        <v>27439</v>
      </c>
      <c r="P2129" s="21" t="s">
        <v>27439</v>
      </c>
      <c r="Q2129" s="21" t="s">
        <v>1380</v>
      </c>
      <c r="S2129" s="21">
        <v>44265</v>
      </c>
    </row>
    <row r="2130" spans="1:19">
      <c r="A2130" s="21" t="s">
        <v>27440</v>
      </c>
      <c r="B2130" s="21" t="s">
        <v>27441</v>
      </c>
      <c r="C2130" s="21" t="s">
        <v>27442</v>
      </c>
      <c r="D2130" s="21" t="s">
        <v>27443</v>
      </c>
      <c r="E2130" s="21" t="s">
        <v>1365</v>
      </c>
      <c r="F2130" s="21" t="s">
        <v>8480</v>
      </c>
      <c r="G2130" s="21" t="s">
        <v>27444</v>
      </c>
      <c r="H2130" s="98" t="str">
        <f>VLOOKUP(G2130,产品名称!$A:$B,2,0)</f>
        <v>Eucalyptus Bar Soap 140g</v>
      </c>
      <c r="I2130" s="173">
        <v>34.049999999999997</v>
      </c>
      <c r="J2130" s="84">
        <v>1</v>
      </c>
      <c r="K2130" s="81">
        <v>4.2000000000000003E-2</v>
      </c>
      <c r="L2130" s="176">
        <v>1.43</v>
      </c>
      <c r="M2130" s="82"/>
      <c r="N2130" s="94">
        <v>0</v>
      </c>
      <c r="O2130" s="21" t="s">
        <v>27445</v>
      </c>
      <c r="P2130" s="21" t="s">
        <v>27445</v>
      </c>
      <c r="Q2130" s="21" t="s">
        <v>27446</v>
      </c>
      <c r="S2130" s="21">
        <v>44265</v>
      </c>
    </row>
    <row r="2131" spans="1:19">
      <c r="A2131" s="21" t="s">
        <v>27447</v>
      </c>
      <c r="B2131" s="21" t="s">
        <v>27448</v>
      </c>
      <c r="C2131" s="21" t="s">
        <v>27449</v>
      </c>
      <c r="D2131" s="21" t="s">
        <v>27450</v>
      </c>
      <c r="E2131" s="21" t="s">
        <v>1367</v>
      </c>
      <c r="F2131" s="21" t="s">
        <v>4848</v>
      </c>
      <c r="G2131" s="21" t="s">
        <v>27169</v>
      </c>
      <c r="H2131" s="98" t="str">
        <f>VLOOKUP(G2131,产品名称!$A:$B,2,0)</f>
        <v>Liquid Soap Citrus 473ml</v>
      </c>
      <c r="I2131" s="173">
        <v>103.62</v>
      </c>
      <c r="J2131" s="84">
        <v>1</v>
      </c>
      <c r="K2131" s="81">
        <v>0.1</v>
      </c>
      <c r="L2131" s="176">
        <v>10.36</v>
      </c>
      <c r="M2131" s="82">
        <v>0.02</v>
      </c>
      <c r="N2131" s="94">
        <v>2.0699999999999998</v>
      </c>
      <c r="O2131" s="21" t="s">
        <v>27451</v>
      </c>
      <c r="P2131" s="21" t="s">
        <v>27451</v>
      </c>
      <c r="Q2131" s="21" t="s">
        <v>27452</v>
      </c>
      <c r="S2131" s="21">
        <v>44265</v>
      </c>
    </row>
    <row r="2132" spans="1:19">
      <c r="A2132" s="21" t="s">
        <v>27453</v>
      </c>
      <c r="B2132" s="21" t="s">
        <v>27454</v>
      </c>
      <c r="C2132" s="21" t="s">
        <v>27455</v>
      </c>
      <c r="D2132" s="21" t="s">
        <v>27456</v>
      </c>
      <c r="E2132" s="21" t="s">
        <v>1367</v>
      </c>
      <c r="F2132" s="21" t="s">
        <v>16165</v>
      </c>
      <c r="G2132" s="21" t="s">
        <v>27189</v>
      </c>
      <c r="H2132" s="98" t="str">
        <f>VLOOKUP(G2132,产品名称!$A:$B,2,0)</f>
        <v>Liquid Soap Baby Unscented 473ml</v>
      </c>
      <c r="I2132" s="173">
        <v>66.010000000000005</v>
      </c>
      <c r="J2132" s="84">
        <v>1</v>
      </c>
      <c r="K2132" s="81">
        <v>0.15</v>
      </c>
      <c r="L2132" s="176">
        <v>9.9</v>
      </c>
      <c r="M2132" s="82"/>
      <c r="N2132" s="94">
        <v>0</v>
      </c>
      <c r="O2132" s="21" t="s">
        <v>27457</v>
      </c>
      <c r="P2132" s="21" t="s">
        <v>27458</v>
      </c>
      <c r="Q2132" s="21" t="s">
        <v>1380</v>
      </c>
      <c r="S2132" s="21">
        <v>44265</v>
      </c>
    </row>
    <row r="2133" spans="1:19">
      <c r="A2133" s="21" t="s">
        <v>27453</v>
      </c>
      <c r="B2133" s="21" t="s">
        <v>27454</v>
      </c>
      <c r="C2133" s="21" t="s">
        <v>27459</v>
      </c>
      <c r="D2133" s="21" t="s">
        <v>27456</v>
      </c>
      <c r="E2133" s="21" t="s">
        <v>1367</v>
      </c>
      <c r="F2133" s="21" t="s">
        <v>8498</v>
      </c>
      <c r="G2133" s="21" t="s">
        <v>27460</v>
      </c>
      <c r="H2133" s="98" t="str">
        <f>VLOOKUP(G2133,产品名称!$A:$B,2,0)</f>
        <v>Liquid Soap Rose 237ml</v>
      </c>
      <c r="I2133" s="173">
        <v>66.010000000000005</v>
      </c>
      <c r="J2133" s="84">
        <v>1</v>
      </c>
      <c r="K2133" s="81">
        <v>0.15</v>
      </c>
      <c r="L2133" s="176">
        <v>9.9</v>
      </c>
      <c r="M2133" s="82"/>
      <c r="N2133" s="94">
        <v>0</v>
      </c>
      <c r="O2133" s="21" t="s">
        <v>27457</v>
      </c>
      <c r="P2133" s="21" t="s">
        <v>27461</v>
      </c>
      <c r="Q2133" s="21" t="s">
        <v>1380</v>
      </c>
      <c r="S2133" s="21">
        <v>44265</v>
      </c>
    </row>
    <row r="2134" spans="1:19">
      <c r="A2134" s="21" t="s">
        <v>27453</v>
      </c>
      <c r="B2134" s="21" t="s">
        <v>27454</v>
      </c>
      <c r="C2134" s="21" t="s">
        <v>27462</v>
      </c>
      <c r="D2134" s="21" t="s">
        <v>27456</v>
      </c>
      <c r="E2134" s="21" t="s">
        <v>1367</v>
      </c>
      <c r="F2134" s="21" t="s">
        <v>4848</v>
      </c>
      <c r="G2134" s="21" t="s">
        <v>27169</v>
      </c>
      <c r="H2134" s="98" t="str">
        <f>VLOOKUP(G2134,产品名称!$A:$B,2,0)</f>
        <v>Liquid Soap Citrus 473ml</v>
      </c>
      <c r="I2134" s="173">
        <v>66.03</v>
      </c>
      <c r="J2134" s="84">
        <v>1</v>
      </c>
      <c r="K2134" s="81">
        <v>0.15</v>
      </c>
      <c r="L2134" s="176">
        <v>9.9</v>
      </c>
      <c r="M2134" s="82"/>
      <c r="N2134" s="94">
        <v>0</v>
      </c>
      <c r="O2134" s="21" t="s">
        <v>27457</v>
      </c>
      <c r="P2134" s="21" t="s">
        <v>27463</v>
      </c>
      <c r="Q2134" s="21" t="s">
        <v>1380</v>
      </c>
      <c r="S2134" s="21">
        <v>44265</v>
      </c>
    </row>
    <row r="2135" spans="1:19">
      <c r="A2135" s="21" t="s">
        <v>27464</v>
      </c>
      <c r="B2135" s="21" t="s">
        <v>27465</v>
      </c>
      <c r="C2135" s="21" t="s">
        <v>27466</v>
      </c>
      <c r="D2135" s="21" t="s">
        <v>27467</v>
      </c>
      <c r="E2135" s="21" t="s">
        <v>1367</v>
      </c>
      <c r="F2135" s="21" t="s">
        <v>4848</v>
      </c>
      <c r="G2135" s="21" t="s">
        <v>27169</v>
      </c>
      <c r="H2135" s="98" t="str">
        <f>VLOOKUP(G2135,产品名称!$A:$B,2,0)</f>
        <v>Liquid Soap Citrus 473ml</v>
      </c>
      <c r="I2135" s="173">
        <v>109.31</v>
      </c>
      <c r="J2135" s="84">
        <v>1</v>
      </c>
      <c r="K2135" s="81">
        <v>0.15</v>
      </c>
      <c r="L2135" s="176">
        <v>16.399999999999999</v>
      </c>
      <c r="M2135" s="82"/>
      <c r="N2135" s="94">
        <v>0</v>
      </c>
      <c r="O2135" s="21" t="s">
        <v>27468</v>
      </c>
      <c r="P2135" s="21" t="s">
        <v>27468</v>
      </c>
      <c r="Q2135" s="21" t="s">
        <v>1380</v>
      </c>
      <c r="S2135" s="21">
        <v>44265</v>
      </c>
    </row>
    <row r="2136" spans="1:19">
      <c r="A2136" s="21" t="s">
        <v>27469</v>
      </c>
      <c r="B2136" s="21" t="s">
        <v>27470</v>
      </c>
      <c r="C2136" s="21" t="s">
        <v>27471</v>
      </c>
      <c r="D2136" s="21" t="s">
        <v>27472</v>
      </c>
      <c r="E2136" s="21" t="s">
        <v>948</v>
      </c>
      <c r="F2136" s="21" t="s">
        <v>1434</v>
      </c>
      <c r="G2136" s="21" t="s">
        <v>27149</v>
      </c>
      <c r="H2136" s="98" t="str">
        <f>VLOOKUP(G2136,产品名称!$A:$B,2,0)</f>
        <v>Liquid Soap 473ml</v>
      </c>
      <c r="I2136" s="173">
        <v>64.61</v>
      </c>
      <c r="J2136" s="84">
        <v>1</v>
      </c>
      <c r="K2136" s="81">
        <v>3.5000000000000003E-2</v>
      </c>
      <c r="L2136" s="176">
        <v>2.2599999999999998</v>
      </c>
      <c r="M2136" s="82"/>
      <c r="N2136" s="94">
        <v>0</v>
      </c>
      <c r="O2136" s="21" t="s">
        <v>27473</v>
      </c>
      <c r="P2136" s="21" t="s">
        <v>27474</v>
      </c>
      <c r="Q2136" s="21" t="s">
        <v>27475</v>
      </c>
      <c r="S2136" s="21">
        <v>44265</v>
      </c>
    </row>
    <row r="2137" spans="1:19">
      <c r="A2137" s="21" t="s">
        <v>27469</v>
      </c>
      <c r="B2137" s="21" t="s">
        <v>27470</v>
      </c>
      <c r="C2137" s="21" t="s">
        <v>27476</v>
      </c>
      <c r="D2137" s="21" t="s">
        <v>27472</v>
      </c>
      <c r="E2137" s="21" t="s">
        <v>948</v>
      </c>
      <c r="F2137" s="21" t="s">
        <v>1434</v>
      </c>
      <c r="G2137" s="21" t="s">
        <v>27149</v>
      </c>
      <c r="H2137" s="98" t="str">
        <f>VLOOKUP(G2137,产品名称!$A:$B,2,0)</f>
        <v>Liquid Soap 473ml</v>
      </c>
      <c r="I2137" s="173">
        <v>129.22</v>
      </c>
      <c r="J2137" s="84">
        <v>2</v>
      </c>
      <c r="K2137" s="81">
        <v>3.5000000000000003E-2</v>
      </c>
      <c r="L2137" s="176">
        <v>4.5199999999999996</v>
      </c>
      <c r="M2137" s="82"/>
      <c r="N2137" s="94">
        <v>0</v>
      </c>
      <c r="O2137" s="21" t="s">
        <v>27473</v>
      </c>
      <c r="P2137" s="21" t="s">
        <v>27477</v>
      </c>
      <c r="Q2137" s="21" t="s">
        <v>27475</v>
      </c>
      <c r="S2137" s="21">
        <v>44264</v>
      </c>
    </row>
    <row r="2138" spans="1:19">
      <c r="A2138" s="21" t="s">
        <v>27478</v>
      </c>
      <c r="B2138" s="21" t="s">
        <v>27479</v>
      </c>
      <c r="C2138" s="21" t="s">
        <v>27480</v>
      </c>
      <c r="D2138" s="21" t="s">
        <v>27481</v>
      </c>
      <c r="E2138" s="21" t="s">
        <v>948</v>
      </c>
      <c r="F2138" s="21" t="s">
        <v>8498</v>
      </c>
      <c r="G2138" s="21" t="s">
        <v>27460</v>
      </c>
      <c r="H2138" s="98" t="str">
        <f>VLOOKUP(G2138,产品名称!$A:$B,2,0)</f>
        <v>Liquid Soap Rose 237ml</v>
      </c>
      <c r="I2138" s="173">
        <v>68.08</v>
      </c>
      <c r="J2138" s="84">
        <v>1</v>
      </c>
      <c r="K2138" s="81">
        <v>3.5000000000000003E-2</v>
      </c>
      <c r="L2138" s="176">
        <v>2.38</v>
      </c>
      <c r="M2138" s="82"/>
      <c r="N2138" s="94">
        <v>0</v>
      </c>
      <c r="O2138" s="21" t="s">
        <v>27482</v>
      </c>
      <c r="P2138" s="21" t="s">
        <v>27483</v>
      </c>
      <c r="Q2138" s="21" t="s">
        <v>20481</v>
      </c>
      <c r="S2138" s="21">
        <v>44264</v>
      </c>
    </row>
    <row r="2139" spans="1:19">
      <c r="A2139" s="21" t="s">
        <v>27478</v>
      </c>
      <c r="B2139" s="21" t="s">
        <v>27479</v>
      </c>
      <c r="C2139" s="21" t="s">
        <v>27484</v>
      </c>
      <c r="D2139" s="21" t="s">
        <v>27481</v>
      </c>
      <c r="E2139" s="21" t="s">
        <v>948</v>
      </c>
      <c r="F2139" s="21" t="s">
        <v>4848</v>
      </c>
      <c r="G2139" s="21" t="s">
        <v>27169</v>
      </c>
      <c r="H2139" s="98" t="str">
        <f>VLOOKUP(G2139,产品名称!$A:$B,2,0)</f>
        <v>Liquid Soap Citrus 473ml</v>
      </c>
      <c r="I2139" s="173">
        <v>68.05</v>
      </c>
      <c r="J2139" s="84">
        <v>1</v>
      </c>
      <c r="K2139" s="81">
        <v>3.5000000000000003E-2</v>
      </c>
      <c r="L2139" s="176">
        <v>2.38</v>
      </c>
      <c r="M2139" s="82"/>
      <c r="N2139" s="94">
        <v>0</v>
      </c>
      <c r="O2139" s="21" t="s">
        <v>27482</v>
      </c>
      <c r="P2139" s="21" t="s">
        <v>27485</v>
      </c>
      <c r="Q2139" s="21" t="s">
        <v>20481</v>
      </c>
      <c r="S2139" s="21">
        <v>44264</v>
      </c>
    </row>
    <row r="2140" spans="1:19">
      <c r="A2140" s="21" t="s">
        <v>27486</v>
      </c>
      <c r="B2140" s="21" t="s">
        <v>27487</v>
      </c>
      <c r="C2140" s="21" t="s">
        <v>27488</v>
      </c>
      <c r="D2140" s="21" t="s">
        <v>27489</v>
      </c>
      <c r="E2140" s="21" t="s">
        <v>1367</v>
      </c>
      <c r="F2140" s="21" t="s">
        <v>4821</v>
      </c>
      <c r="G2140" s="21" t="s">
        <v>27490</v>
      </c>
      <c r="H2140" s="98" t="str">
        <f>VLOOKUP(G2140,产品名称!$A:$B,2,0)</f>
        <v>Liquid Soap Tea Tree 237ml</v>
      </c>
      <c r="I2140" s="173">
        <v>56.81</v>
      </c>
      <c r="J2140" s="84">
        <v>1</v>
      </c>
      <c r="K2140" s="81">
        <v>0.15</v>
      </c>
      <c r="L2140" s="176">
        <v>8.52</v>
      </c>
      <c r="M2140" s="82"/>
      <c r="N2140" s="94">
        <v>0</v>
      </c>
      <c r="O2140" s="21" t="s">
        <v>27491</v>
      </c>
      <c r="P2140" s="21" t="s">
        <v>27491</v>
      </c>
      <c r="Q2140" s="21" t="s">
        <v>1380</v>
      </c>
      <c r="S2140" s="21">
        <v>44264</v>
      </c>
    </row>
    <row r="2141" spans="1:19">
      <c r="A2141" s="21" t="s">
        <v>27492</v>
      </c>
      <c r="B2141" s="21" t="s">
        <v>27493</v>
      </c>
      <c r="C2141" s="21" t="s">
        <v>27494</v>
      </c>
      <c r="D2141" s="21" t="s">
        <v>27495</v>
      </c>
      <c r="E2141" s="21" t="s">
        <v>1367</v>
      </c>
      <c r="F2141" s="21" t="s">
        <v>1437</v>
      </c>
      <c r="G2141" s="21" t="s">
        <v>27132</v>
      </c>
      <c r="H2141" s="98" t="str">
        <f>VLOOKUP(G2141,产品名称!$A:$B,2,0)</f>
        <v>Lip Balm -- Peppermint</v>
      </c>
      <c r="I2141" s="173">
        <v>32.799999999999997</v>
      </c>
      <c r="J2141" s="84">
        <v>1</v>
      </c>
      <c r="K2141" s="81">
        <v>0.15</v>
      </c>
      <c r="L2141" s="176">
        <v>4.92</v>
      </c>
      <c r="M2141" s="82"/>
      <c r="N2141" s="94">
        <v>0</v>
      </c>
      <c r="O2141" s="21" t="s">
        <v>27496</v>
      </c>
      <c r="P2141" s="21" t="s">
        <v>27496</v>
      </c>
      <c r="Q2141" s="21" t="s">
        <v>1380</v>
      </c>
      <c r="S2141" s="21">
        <v>44264</v>
      </c>
    </row>
    <row r="2142" spans="1:19">
      <c r="A2142" s="21" t="s">
        <v>27478</v>
      </c>
      <c r="B2142" s="21" t="s">
        <v>27479</v>
      </c>
      <c r="C2142" s="21" t="s">
        <v>27497</v>
      </c>
      <c r="D2142" s="21" t="s">
        <v>27481</v>
      </c>
      <c r="E2142" s="21" t="s">
        <v>948</v>
      </c>
      <c r="F2142" s="21" t="s">
        <v>4844</v>
      </c>
      <c r="G2142" s="21" t="s">
        <v>27174</v>
      </c>
      <c r="H2142" s="98" t="str">
        <f>VLOOKUP(G2142,产品名称!$A:$B,2,0)</f>
        <v>Liquid Soap Almond 237ml</v>
      </c>
      <c r="I2142" s="173">
        <v>68.05</v>
      </c>
      <c r="J2142" s="84">
        <v>1</v>
      </c>
      <c r="K2142" s="81">
        <v>3.5000000000000003E-2</v>
      </c>
      <c r="L2142" s="176">
        <v>2.38</v>
      </c>
      <c r="M2142" s="82"/>
      <c r="N2142" s="94">
        <v>0</v>
      </c>
      <c r="O2142" s="21" t="s">
        <v>27482</v>
      </c>
      <c r="P2142" s="21" t="s">
        <v>27498</v>
      </c>
      <c r="Q2142" s="21" t="s">
        <v>20481</v>
      </c>
      <c r="S2142" s="21">
        <v>44264</v>
      </c>
    </row>
    <row r="2143" spans="1:19">
      <c r="A2143" s="21" t="s">
        <v>27499</v>
      </c>
      <c r="B2143" s="21" t="s">
        <v>27500</v>
      </c>
      <c r="C2143" s="21" t="s">
        <v>27501</v>
      </c>
      <c r="D2143" s="21" t="s">
        <v>27502</v>
      </c>
      <c r="E2143" s="21" t="s">
        <v>1367</v>
      </c>
      <c r="F2143" s="21" t="s">
        <v>1435</v>
      </c>
      <c r="G2143" s="21" t="s">
        <v>27503</v>
      </c>
      <c r="H2143" s="98" t="str">
        <f>VLOOKUP(G2143,产品名称!$A:$B,2,0)</f>
        <v>Lip Balm -- Naked</v>
      </c>
      <c r="I2143" s="173">
        <v>19.45</v>
      </c>
      <c r="J2143" s="84">
        <v>1</v>
      </c>
      <c r="K2143" s="81">
        <v>0.15</v>
      </c>
      <c r="L2143" s="176">
        <v>2.92</v>
      </c>
      <c r="M2143" s="82"/>
      <c r="N2143" s="94">
        <v>0</v>
      </c>
      <c r="O2143" s="21" t="s">
        <v>27504</v>
      </c>
      <c r="P2143" s="21" t="s">
        <v>27504</v>
      </c>
      <c r="Q2143" s="21" t="s">
        <v>1380</v>
      </c>
      <c r="S2143" s="21">
        <v>44264</v>
      </c>
    </row>
    <row r="2144" spans="1:19">
      <c r="A2144" s="21" t="s">
        <v>27505</v>
      </c>
      <c r="B2144" s="21" t="s">
        <v>27506</v>
      </c>
      <c r="C2144" s="21" t="s">
        <v>27507</v>
      </c>
      <c r="D2144" s="21" t="s">
        <v>27508</v>
      </c>
      <c r="E2144" s="21" t="s">
        <v>948</v>
      </c>
      <c r="F2144" s="21" t="s">
        <v>8498</v>
      </c>
      <c r="G2144" s="21" t="s">
        <v>27460</v>
      </c>
      <c r="H2144" s="98" t="str">
        <f>VLOOKUP(G2144,产品名称!$A:$B,2,0)</f>
        <v>Liquid Soap Rose 237ml</v>
      </c>
      <c r="I2144" s="173">
        <v>69.56</v>
      </c>
      <c r="J2144" s="84">
        <v>1</v>
      </c>
      <c r="K2144" s="81">
        <v>3.5000000000000003E-2</v>
      </c>
      <c r="L2144" s="176">
        <v>2.4300000000000002</v>
      </c>
      <c r="M2144" s="82"/>
      <c r="N2144" s="94">
        <v>0</v>
      </c>
      <c r="O2144" s="21" t="s">
        <v>27509</v>
      </c>
      <c r="P2144" s="21" t="s">
        <v>27510</v>
      </c>
      <c r="Q2144" s="21" t="s">
        <v>18702</v>
      </c>
      <c r="S2144" s="21">
        <v>44264</v>
      </c>
    </row>
    <row r="2145" spans="1:19">
      <c r="A2145" s="21" t="s">
        <v>27511</v>
      </c>
      <c r="B2145" s="21" t="s">
        <v>27512</v>
      </c>
      <c r="C2145" s="21" t="s">
        <v>27513</v>
      </c>
      <c r="D2145" s="21" t="s">
        <v>27514</v>
      </c>
      <c r="E2145" s="21" t="s">
        <v>1367</v>
      </c>
      <c r="F2145" s="21" t="s">
        <v>2098</v>
      </c>
      <c r="G2145" s="21" t="s">
        <v>27515</v>
      </c>
      <c r="H2145" s="98" t="str">
        <f>VLOOKUP(G2145,产品名称!$A:$B,2,0)</f>
        <v>Lip Balm -- Orange Ginger</v>
      </c>
      <c r="I2145" s="173">
        <v>19.920000000000002</v>
      </c>
      <c r="J2145" s="84">
        <v>1</v>
      </c>
      <c r="K2145" s="81">
        <v>0.15</v>
      </c>
      <c r="L2145" s="176">
        <v>2.99</v>
      </c>
      <c r="M2145" s="82"/>
      <c r="N2145" s="94">
        <v>0</v>
      </c>
      <c r="O2145" s="21" t="s">
        <v>27516</v>
      </c>
      <c r="P2145" s="21" t="s">
        <v>27516</v>
      </c>
      <c r="Q2145" s="21" t="s">
        <v>1380</v>
      </c>
      <c r="S2145" s="21">
        <v>44264</v>
      </c>
    </row>
    <row r="2146" spans="1:19">
      <c r="A2146" s="21" t="s">
        <v>27505</v>
      </c>
      <c r="B2146" s="21" t="s">
        <v>27506</v>
      </c>
      <c r="C2146" s="21" t="s">
        <v>27517</v>
      </c>
      <c r="D2146" s="21" t="s">
        <v>27508</v>
      </c>
      <c r="E2146" s="21" t="s">
        <v>948</v>
      </c>
      <c r="F2146" s="21" t="s">
        <v>16165</v>
      </c>
      <c r="G2146" s="21" t="s">
        <v>27189</v>
      </c>
      <c r="H2146" s="98" t="str">
        <f>VLOOKUP(G2146,产品名称!$A:$B,2,0)</f>
        <v>Liquid Soap Baby Unscented 473ml</v>
      </c>
      <c r="I2146" s="173">
        <v>69.58</v>
      </c>
      <c r="J2146" s="84">
        <v>1</v>
      </c>
      <c r="K2146" s="81">
        <v>3.5000000000000003E-2</v>
      </c>
      <c r="L2146" s="176">
        <v>2.44</v>
      </c>
      <c r="M2146" s="82"/>
      <c r="N2146" s="94">
        <v>0</v>
      </c>
      <c r="O2146" s="21" t="s">
        <v>27509</v>
      </c>
      <c r="P2146" s="21" t="s">
        <v>27518</v>
      </c>
      <c r="Q2146" s="21" t="s">
        <v>18702</v>
      </c>
      <c r="S2146" s="21">
        <v>44264</v>
      </c>
    </row>
    <row r="2147" spans="1:19">
      <c r="A2147" s="21" t="s">
        <v>27505</v>
      </c>
      <c r="B2147" s="21" t="s">
        <v>27506</v>
      </c>
      <c r="C2147" s="21" t="s">
        <v>27519</v>
      </c>
      <c r="D2147" s="21" t="s">
        <v>27508</v>
      </c>
      <c r="E2147" s="21" t="s">
        <v>948</v>
      </c>
      <c r="F2147" s="21" t="s">
        <v>4832</v>
      </c>
      <c r="G2147" s="21" t="s">
        <v>27185</v>
      </c>
      <c r="H2147" s="98" t="str">
        <f>VLOOKUP(G2147,产品名称!$A:$B,2,0)</f>
        <v>Liquid Soap Almond 473ml</v>
      </c>
      <c r="I2147" s="173">
        <v>69.56</v>
      </c>
      <c r="J2147" s="84">
        <v>1</v>
      </c>
      <c r="K2147" s="81">
        <v>3.5000000000000003E-2</v>
      </c>
      <c r="L2147" s="176">
        <v>2.4300000000000002</v>
      </c>
      <c r="M2147" s="82"/>
      <c r="N2147" s="94">
        <v>0</v>
      </c>
      <c r="O2147" s="21" t="s">
        <v>27509</v>
      </c>
      <c r="P2147" s="21" t="s">
        <v>27520</v>
      </c>
      <c r="Q2147" s="21" t="s">
        <v>18702</v>
      </c>
      <c r="S2147" s="21">
        <v>44264</v>
      </c>
    </row>
    <row r="2148" spans="1:19">
      <c r="A2148" s="21" t="s">
        <v>27521</v>
      </c>
      <c r="B2148" s="21" t="s">
        <v>27522</v>
      </c>
      <c r="C2148" s="21" t="s">
        <v>27523</v>
      </c>
      <c r="D2148" s="21" t="s">
        <v>27524</v>
      </c>
      <c r="E2148" s="21" t="s">
        <v>1367</v>
      </c>
      <c r="F2148" s="21" t="s">
        <v>3261</v>
      </c>
      <c r="G2148" s="21" t="s">
        <v>27525</v>
      </c>
      <c r="H2148" s="98" t="str">
        <f>VLOOKUP(G2148,产品名称!$A:$B,2,0)</f>
        <v>Almond Bar Soap 140g</v>
      </c>
      <c r="I2148" s="173">
        <v>26.12</v>
      </c>
      <c r="J2148" s="84">
        <v>1</v>
      </c>
      <c r="K2148" s="81">
        <v>0.15</v>
      </c>
      <c r="L2148" s="176">
        <v>3.92</v>
      </c>
      <c r="M2148" s="82"/>
      <c r="N2148" s="94">
        <v>0</v>
      </c>
      <c r="O2148" s="21" t="s">
        <v>27526</v>
      </c>
      <c r="P2148" s="21" t="s">
        <v>27527</v>
      </c>
      <c r="Q2148" s="21" t="s">
        <v>1380</v>
      </c>
      <c r="S2148" s="21">
        <v>44264</v>
      </c>
    </row>
    <row r="2149" spans="1:19">
      <c r="A2149" s="21" t="s">
        <v>27521</v>
      </c>
      <c r="B2149" s="21" t="s">
        <v>27522</v>
      </c>
      <c r="C2149" s="21" t="s">
        <v>27528</v>
      </c>
      <c r="D2149" s="21" t="s">
        <v>27524</v>
      </c>
      <c r="E2149" s="21" t="s">
        <v>1367</v>
      </c>
      <c r="F2149" s="21" t="s">
        <v>8077</v>
      </c>
      <c r="G2149" s="21" t="s">
        <v>27529</v>
      </c>
      <c r="H2149" s="98" t="str">
        <f>VLOOKUP(G2149,产品名称!$A:$B,2,0)</f>
        <v>Baby Unscented Bar Soap 140g</v>
      </c>
      <c r="I2149" s="173">
        <v>26.12</v>
      </c>
      <c r="J2149" s="84">
        <v>1</v>
      </c>
      <c r="K2149" s="81">
        <v>0.15</v>
      </c>
      <c r="L2149" s="176">
        <v>3.92</v>
      </c>
      <c r="M2149" s="82"/>
      <c r="N2149" s="94">
        <v>0</v>
      </c>
      <c r="O2149" s="21" t="s">
        <v>27526</v>
      </c>
      <c r="P2149" s="21" t="s">
        <v>27530</v>
      </c>
      <c r="Q2149" s="21" t="s">
        <v>1380</v>
      </c>
      <c r="S2149" s="21">
        <v>44264</v>
      </c>
    </row>
    <row r="2150" spans="1:19">
      <c r="A2150" s="21" t="s">
        <v>27531</v>
      </c>
      <c r="B2150" s="21" t="s">
        <v>27532</v>
      </c>
      <c r="C2150" s="21" t="s">
        <v>27533</v>
      </c>
      <c r="D2150" s="21" t="s">
        <v>27534</v>
      </c>
      <c r="E2150" s="21" t="s">
        <v>1367</v>
      </c>
      <c r="F2150" s="21" t="s">
        <v>3782</v>
      </c>
      <c r="G2150" s="21" t="s">
        <v>27535</v>
      </c>
      <c r="H2150" s="98" t="str">
        <f>VLOOKUP(G2150,产品名称!$A:$B,2,0)</f>
        <v>Liquid Soap Eucalyptus 237ml</v>
      </c>
      <c r="I2150" s="173">
        <v>56.78</v>
      </c>
      <c r="J2150" s="84">
        <v>1</v>
      </c>
      <c r="K2150" s="81">
        <v>0.15</v>
      </c>
      <c r="L2150" s="176">
        <v>8.52</v>
      </c>
      <c r="M2150" s="82"/>
      <c r="N2150" s="94">
        <v>0</v>
      </c>
      <c r="O2150" s="21" t="s">
        <v>27536</v>
      </c>
      <c r="P2150" s="21" t="s">
        <v>27536</v>
      </c>
      <c r="Q2150" s="21" t="s">
        <v>1380</v>
      </c>
      <c r="S2150" s="21">
        <v>44264</v>
      </c>
    </row>
    <row r="2151" spans="1:19">
      <c r="A2151" s="21" t="s">
        <v>27537</v>
      </c>
      <c r="B2151" s="21" t="s">
        <v>27538</v>
      </c>
      <c r="C2151" s="21" t="s">
        <v>27539</v>
      </c>
      <c r="D2151" s="21" t="s">
        <v>27540</v>
      </c>
      <c r="E2151" s="21" t="s">
        <v>1365</v>
      </c>
      <c r="F2151" s="21" t="s">
        <v>4789</v>
      </c>
      <c r="G2151" s="21" t="s">
        <v>16133</v>
      </c>
      <c r="H2151" s="98" t="str">
        <f>VLOOKUP(G2151,产品名称!$A:$B,2,0)</f>
        <v>Liquid Soap Baby Unscented 237ml</v>
      </c>
      <c r="I2151" s="173">
        <v>50.14</v>
      </c>
      <c r="J2151" s="84">
        <v>1</v>
      </c>
      <c r="K2151" s="81">
        <v>4.2000000000000003E-2</v>
      </c>
      <c r="L2151" s="176">
        <v>2.11</v>
      </c>
      <c r="M2151" s="82"/>
      <c r="N2151" s="94">
        <v>0</v>
      </c>
      <c r="O2151" s="21" t="s">
        <v>27541</v>
      </c>
      <c r="P2151" s="21" t="s">
        <v>27541</v>
      </c>
      <c r="Q2151" s="21" t="s">
        <v>1375</v>
      </c>
      <c r="S2151" s="21">
        <v>44263</v>
      </c>
    </row>
    <row r="2152" spans="1:19">
      <c r="A2152" s="21" t="s">
        <v>27542</v>
      </c>
      <c r="B2152" s="21" t="s">
        <v>27543</v>
      </c>
      <c r="C2152" s="21" t="s">
        <v>27544</v>
      </c>
      <c r="D2152" s="21" t="s">
        <v>27545</v>
      </c>
      <c r="E2152" s="21" t="s">
        <v>948</v>
      </c>
      <c r="F2152" s="21" t="s">
        <v>1437</v>
      </c>
      <c r="G2152" s="21" t="s">
        <v>27132</v>
      </c>
      <c r="H2152" s="98" t="str">
        <f>VLOOKUP(G2152,产品名称!$A:$B,2,0)</f>
        <v>Lip Balm -- Peppermint</v>
      </c>
      <c r="I2152" s="173">
        <v>22.8</v>
      </c>
      <c r="J2152" s="84">
        <v>1</v>
      </c>
      <c r="K2152" s="81">
        <v>3.5000000000000003E-2</v>
      </c>
      <c r="L2152" s="176">
        <v>0.8</v>
      </c>
      <c r="M2152" s="82"/>
      <c r="N2152" s="94">
        <v>0</v>
      </c>
      <c r="O2152" s="21" t="s">
        <v>27546</v>
      </c>
      <c r="P2152" s="21" t="s">
        <v>27546</v>
      </c>
      <c r="Q2152" s="21" t="s">
        <v>27547</v>
      </c>
      <c r="S2152" s="21">
        <v>44263</v>
      </c>
    </row>
    <row r="2153" spans="1:19">
      <c r="A2153" s="21" t="s">
        <v>28239</v>
      </c>
      <c r="B2153" s="21" t="s">
        <v>28240</v>
      </c>
      <c r="C2153" s="21" t="s">
        <v>28241</v>
      </c>
      <c r="D2153" s="21" t="s">
        <v>28242</v>
      </c>
      <c r="E2153" s="21" t="s">
        <v>1365</v>
      </c>
      <c r="F2153" s="21" t="s">
        <v>3789</v>
      </c>
      <c r="G2153" s="21" t="s">
        <v>28243</v>
      </c>
      <c r="H2153" s="98" t="str">
        <f>VLOOKUP(G2153,产品名称!$A:$B,2,0)</f>
        <v>Liquid Soap Citrus 237ml</v>
      </c>
      <c r="I2153" s="173">
        <v>64.22</v>
      </c>
      <c r="J2153" s="84">
        <v>1</v>
      </c>
      <c r="K2153" s="81">
        <v>4.2000000000000003E-2</v>
      </c>
      <c r="L2153" s="176">
        <v>2.7</v>
      </c>
      <c r="M2153" s="82"/>
      <c r="N2153" s="94">
        <v>0</v>
      </c>
      <c r="O2153" s="21" t="s">
        <v>28244</v>
      </c>
      <c r="P2153" s="21" t="s">
        <v>28244</v>
      </c>
      <c r="Q2153" s="21" t="s">
        <v>16852</v>
      </c>
      <c r="S2153" s="21">
        <v>44276</v>
      </c>
    </row>
    <row r="2154" spans="1:19">
      <c r="A2154" s="21" t="s">
        <v>28245</v>
      </c>
      <c r="B2154" s="21" t="s">
        <v>28246</v>
      </c>
      <c r="C2154" s="21" t="s">
        <v>28247</v>
      </c>
      <c r="D2154" s="21" t="s">
        <v>28248</v>
      </c>
      <c r="E2154" s="21" t="s">
        <v>1365</v>
      </c>
      <c r="F2154" s="21" t="s">
        <v>8388</v>
      </c>
      <c r="G2154" s="21" t="s">
        <v>22769</v>
      </c>
      <c r="H2154" s="98" t="str">
        <f>VLOOKUP(G2154,产品名称!$A:$B,2,0)</f>
        <v>Tea Tree Bar Soap 140g</v>
      </c>
      <c r="I2154" s="173">
        <v>78.77</v>
      </c>
      <c r="J2154" s="84">
        <v>2</v>
      </c>
      <c r="K2154" s="81">
        <v>4.2000000000000003E-2</v>
      </c>
      <c r="L2154" s="176">
        <v>3.31</v>
      </c>
      <c r="M2154" s="82"/>
      <c r="N2154" s="94">
        <v>0</v>
      </c>
      <c r="O2154" s="21" t="s">
        <v>28249</v>
      </c>
      <c r="P2154" s="21" t="s">
        <v>28250</v>
      </c>
      <c r="Q2154" s="21" t="s">
        <v>711</v>
      </c>
      <c r="S2154" s="21">
        <v>44275</v>
      </c>
    </row>
    <row r="2155" spans="1:19">
      <c r="A2155" s="21" t="s">
        <v>28245</v>
      </c>
      <c r="B2155" s="21" t="s">
        <v>28251</v>
      </c>
      <c r="C2155" s="21" t="s">
        <v>28252</v>
      </c>
      <c r="D2155" s="21" t="s">
        <v>28248</v>
      </c>
      <c r="E2155" s="21" t="s">
        <v>1365</v>
      </c>
      <c r="F2155" s="21" t="s">
        <v>8480</v>
      </c>
      <c r="G2155" s="21" t="s">
        <v>24738</v>
      </c>
      <c r="H2155" s="98" t="str">
        <f>VLOOKUP(G2155,产品名称!$A:$B,2,0)</f>
        <v>Eucalyptus Bar Soap 140g</v>
      </c>
      <c r="I2155" s="173">
        <v>78.77</v>
      </c>
      <c r="J2155" s="84">
        <v>2</v>
      </c>
      <c r="K2155" s="81">
        <v>4.2000000000000003E-2</v>
      </c>
      <c r="L2155" s="176">
        <v>3.31</v>
      </c>
      <c r="M2155" s="82"/>
      <c r="N2155" s="94">
        <v>0</v>
      </c>
      <c r="O2155" s="21" t="s">
        <v>28249</v>
      </c>
      <c r="P2155" s="21" t="s">
        <v>28253</v>
      </c>
      <c r="Q2155" s="21" t="s">
        <v>711</v>
      </c>
      <c r="S2155" s="21">
        <v>44275</v>
      </c>
    </row>
    <row r="2156" spans="1:19">
      <c r="A2156" s="21" t="s">
        <v>28245</v>
      </c>
      <c r="B2156" s="21" t="s">
        <v>28254</v>
      </c>
      <c r="C2156" s="21" t="s">
        <v>28255</v>
      </c>
      <c r="D2156" s="21" t="s">
        <v>28248</v>
      </c>
      <c r="E2156" s="21" t="s">
        <v>1365</v>
      </c>
      <c r="F2156" s="21" t="s">
        <v>1433</v>
      </c>
      <c r="G2156" s="21" t="s">
        <v>24538</v>
      </c>
      <c r="H2156" s="98" t="str">
        <f>VLOOKUP(G2156,产品名称!$A:$B,2,0)</f>
        <v>Bar Soap 140g</v>
      </c>
      <c r="I2156" s="173">
        <v>39.380000000000003</v>
      </c>
      <c r="J2156" s="84">
        <v>1</v>
      </c>
      <c r="K2156" s="81">
        <v>4.2000000000000003E-2</v>
      </c>
      <c r="L2156" s="176">
        <v>1.65</v>
      </c>
      <c r="M2156" s="82"/>
      <c r="N2156" s="94">
        <v>0</v>
      </c>
      <c r="O2156" s="21" t="s">
        <v>28249</v>
      </c>
      <c r="P2156" s="21" t="s">
        <v>28256</v>
      </c>
      <c r="Q2156" s="21" t="s">
        <v>711</v>
      </c>
      <c r="S2156" s="21">
        <v>44275</v>
      </c>
    </row>
    <row r="2157" spans="1:19">
      <c r="A2157" s="21" t="s">
        <v>28245</v>
      </c>
      <c r="B2157" s="21" t="s">
        <v>28257</v>
      </c>
      <c r="C2157" s="21" t="s">
        <v>28258</v>
      </c>
      <c r="D2157" s="21" t="s">
        <v>28248</v>
      </c>
      <c r="E2157" s="21" t="s">
        <v>1365</v>
      </c>
      <c r="F2157" s="21" t="s">
        <v>24558</v>
      </c>
      <c r="G2157" s="21" t="s">
        <v>24559</v>
      </c>
      <c r="H2157" s="98" t="str">
        <f>VLOOKUP(G2157,产品名称!$A:$B,2,0)</f>
        <v>Rose Bar Soap 140g</v>
      </c>
      <c r="I2157" s="173">
        <v>39.380000000000003</v>
      </c>
      <c r="J2157" s="84">
        <v>1</v>
      </c>
      <c r="K2157" s="81">
        <v>4.2000000000000003E-2</v>
      </c>
      <c r="L2157" s="176">
        <v>1.65</v>
      </c>
      <c r="M2157" s="82"/>
      <c r="N2157" s="94">
        <v>0</v>
      </c>
      <c r="O2157" s="21" t="s">
        <v>28249</v>
      </c>
      <c r="P2157" s="21" t="s">
        <v>28259</v>
      </c>
      <c r="Q2157" s="21" t="s">
        <v>711</v>
      </c>
      <c r="S2157" s="21">
        <v>44275</v>
      </c>
    </row>
    <row r="2158" spans="1:19">
      <c r="A2158" s="21" t="s">
        <v>28245</v>
      </c>
      <c r="B2158" s="21" t="s">
        <v>28260</v>
      </c>
      <c r="C2158" s="21" t="s">
        <v>28261</v>
      </c>
      <c r="D2158" s="21" t="s">
        <v>28248</v>
      </c>
      <c r="E2158" s="21" t="s">
        <v>1365</v>
      </c>
      <c r="F2158" s="21" t="s">
        <v>22748</v>
      </c>
      <c r="G2158" s="21" t="s">
        <v>22749</v>
      </c>
      <c r="H2158" s="98" t="str">
        <f>VLOOKUP(G2158,产品名称!$A:$B,2,0)</f>
        <v>Lavender Bar Soap 140g</v>
      </c>
      <c r="I2158" s="173">
        <v>39.380000000000003</v>
      </c>
      <c r="J2158" s="84">
        <v>1</v>
      </c>
      <c r="K2158" s="81">
        <v>4.2000000000000003E-2</v>
      </c>
      <c r="L2158" s="176">
        <v>1.65</v>
      </c>
      <c r="M2158" s="82"/>
      <c r="N2158" s="94">
        <v>0</v>
      </c>
      <c r="O2158" s="21" t="s">
        <v>28249</v>
      </c>
      <c r="P2158" s="21" t="s">
        <v>28262</v>
      </c>
      <c r="Q2158" s="21" t="s">
        <v>711</v>
      </c>
      <c r="S2158" s="21">
        <v>44275</v>
      </c>
    </row>
    <row r="2159" spans="1:19">
      <c r="A2159" s="21" t="s">
        <v>28263</v>
      </c>
      <c r="B2159" s="21" t="s">
        <v>28264</v>
      </c>
      <c r="C2159" s="21" t="s">
        <v>28265</v>
      </c>
      <c r="D2159" s="21" t="s">
        <v>28266</v>
      </c>
      <c r="E2159" s="21" t="s">
        <v>1365</v>
      </c>
      <c r="F2159" s="21" t="s">
        <v>1438</v>
      </c>
      <c r="G2159" s="21" t="s">
        <v>210</v>
      </c>
      <c r="H2159" s="98" t="str">
        <f>VLOOKUP(G2159,产品名称!$A:$B,2,0)</f>
        <v>Lip Balm -- Lemon Lime</v>
      </c>
      <c r="I2159" s="173">
        <v>25.74</v>
      </c>
      <c r="J2159" s="84">
        <v>1</v>
      </c>
      <c r="K2159" s="81">
        <v>4.2000000000000003E-2</v>
      </c>
      <c r="L2159" s="176">
        <v>1.08</v>
      </c>
      <c r="M2159" s="82"/>
      <c r="N2159" s="94">
        <v>0</v>
      </c>
      <c r="O2159" s="21" t="s">
        <v>28267</v>
      </c>
      <c r="P2159" s="21" t="s">
        <v>28267</v>
      </c>
      <c r="Q2159" s="21" t="s">
        <v>28268</v>
      </c>
      <c r="S2159" s="21">
        <v>44274</v>
      </c>
    </row>
    <row r="2160" spans="1:19">
      <c r="A2160" s="21" t="s">
        <v>28269</v>
      </c>
      <c r="B2160" s="21" t="s">
        <v>28270</v>
      </c>
      <c r="C2160" s="21" t="s">
        <v>28271</v>
      </c>
      <c r="D2160" s="21" t="s">
        <v>28272</v>
      </c>
      <c r="E2160" s="21" t="s">
        <v>1365</v>
      </c>
      <c r="F2160" s="21" t="s">
        <v>2098</v>
      </c>
      <c r="G2160" s="21" t="s">
        <v>2099</v>
      </c>
      <c r="H2160" s="98" t="str">
        <f>VLOOKUP(G2160,产品名称!$A:$B,2,0)</f>
        <v>Lip Balm -- Orange Ginger</v>
      </c>
      <c r="I2160" s="173">
        <v>37.83</v>
      </c>
      <c r="J2160" s="84">
        <v>1</v>
      </c>
      <c r="K2160" s="81">
        <v>4.2000000000000003E-2</v>
      </c>
      <c r="L2160" s="176">
        <v>1.59</v>
      </c>
      <c r="M2160" s="82"/>
      <c r="N2160" s="94">
        <v>0</v>
      </c>
      <c r="O2160" s="21" t="s">
        <v>28273</v>
      </c>
      <c r="P2160" s="21" t="s">
        <v>28273</v>
      </c>
      <c r="Q2160" s="21" t="s">
        <v>19468</v>
      </c>
      <c r="S2160" s="21">
        <v>44274</v>
      </c>
    </row>
    <row r="2161" spans="1:19">
      <c r="A2161" s="21" t="s">
        <v>28274</v>
      </c>
      <c r="B2161" s="21" t="s">
        <v>28275</v>
      </c>
      <c r="C2161" s="21" t="s">
        <v>28276</v>
      </c>
      <c r="D2161" s="21" t="s">
        <v>28277</v>
      </c>
      <c r="E2161" s="21" t="s">
        <v>1365</v>
      </c>
      <c r="F2161" s="21" t="s">
        <v>16165</v>
      </c>
      <c r="G2161" s="21" t="s">
        <v>19037</v>
      </c>
      <c r="H2161" s="98" t="str">
        <f>VLOOKUP(G2161,产品名称!$A:$B,2,0)</f>
        <v>Liquid Soap Baby Unscented 237ml</v>
      </c>
      <c r="I2161" s="173">
        <v>154.22999999999999</v>
      </c>
      <c r="J2161" s="84">
        <v>1</v>
      </c>
      <c r="K2161" s="81">
        <v>4.2000000000000003E-2</v>
      </c>
      <c r="L2161" s="176">
        <v>6.48</v>
      </c>
      <c r="M2161" s="82"/>
      <c r="N2161" s="94">
        <v>0</v>
      </c>
      <c r="O2161" s="21" t="s">
        <v>28278</v>
      </c>
      <c r="P2161" s="21" t="s">
        <v>28278</v>
      </c>
      <c r="Q2161" s="21" t="s">
        <v>711</v>
      </c>
      <c r="S2161" s="21">
        <v>44274</v>
      </c>
    </row>
    <row r="2162" spans="1:19">
      <c r="A2162" s="21" t="s">
        <v>28279</v>
      </c>
      <c r="B2162" s="21" t="s">
        <v>28280</v>
      </c>
      <c r="C2162" s="21" t="s">
        <v>28281</v>
      </c>
      <c r="D2162" s="21" t="s">
        <v>28282</v>
      </c>
      <c r="E2162" s="21" t="s">
        <v>948</v>
      </c>
      <c r="F2162" s="21" t="s">
        <v>4789</v>
      </c>
      <c r="G2162" s="21" t="s">
        <v>28283</v>
      </c>
      <c r="H2162" s="98" t="str">
        <f>VLOOKUP(G2162,产品名称!$A:$B,2,0)</f>
        <v>Liquid Soap Baby Unscented 237ml</v>
      </c>
      <c r="I2162" s="173">
        <v>65.61</v>
      </c>
      <c r="J2162" s="84">
        <v>1</v>
      </c>
      <c r="K2162" s="81">
        <v>3.5000000000000003E-2</v>
      </c>
      <c r="L2162" s="176">
        <v>2.2999999999999998</v>
      </c>
      <c r="M2162" s="82"/>
      <c r="N2162" s="94">
        <v>0</v>
      </c>
      <c r="O2162" s="21" t="s">
        <v>28284</v>
      </c>
      <c r="P2162" s="21" t="s">
        <v>28284</v>
      </c>
      <c r="Q2162" s="21" t="s">
        <v>28285</v>
      </c>
      <c r="S2162" s="21">
        <v>44274</v>
      </c>
    </row>
    <row r="2163" spans="1:19">
      <c r="A2163" s="21" t="s">
        <v>28286</v>
      </c>
      <c r="B2163" s="21" t="s">
        <v>28287</v>
      </c>
      <c r="C2163" s="21" t="s">
        <v>28288</v>
      </c>
      <c r="D2163" s="21" t="s">
        <v>28289</v>
      </c>
      <c r="E2163" s="21" t="s">
        <v>1365</v>
      </c>
      <c r="F2163" s="21" t="s">
        <v>1438</v>
      </c>
      <c r="G2163" s="21" t="s">
        <v>210</v>
      </c>
      <c r="H2163" s="98" t="str">
        <f>VLOOKUP(G2163,产品名称!$A:$B,2,0)</f>
        <v>Lip Balm -- Lemon Lime</v>
      </c>
      <c r="I2163" s="173">
        <v>24.57</v>
      </c>
      <c r="J2163" s="84">
        <v>1</v>
      </c>
      <c r="K2163" s="81">
        <v>4.2000000000000003E-2</v>
      </c>
      <c r="L2163" s="176">
        <v>1.03</v>
      </c>
      <c r="M2163" s="82"/>
      <c r="N2163" s="94">
        <v>0</v>
      </c>
      <c r="O2163" s="21" t="s">
        <v>28290</v>
      </c>
      <c r="P2163" s="21" t="s">
        <v>28290</v>
      </c>
      <c r="Q2163" s="21" t="s">
        <v>711</v>
      </c>
      <c r="S2163" s="21">
        <v>44273</v>
      </c>
    </row>
    <row r="2164" spans="1:19">
      <c r="A2164" s="21" t="s">
        <v>28291</v>
      </c>
      <c r="B2164" s="21" t="s">
        <v>28292</v>
      </c>
      <c r="C2164" s="21" t="s">
        <v>28293</v>
      </c>
      <c r="D2164" s="21" t="s">
        <v>28294</v>
      </c>
      <c r="E2164" s="21" t="s">
        <v>1365</v>
      </c>
      <c r="F2164" s="21" t="s">
        <v>4821</v>
      </c>
      <c r="G2164" s="21" t="s">
        <v>27490</v>
      </c>
      <c r="H2164" s="98" t="str">
        <f>VLOOKUP(G2164,产品名称!$A:$B,2,0)</f>
        <v>Liquid Soap Tea Tree 237ml</v>
      </c>
      <c r="I2164" s="173">
        <v>64.22</v>
      </c>
      <c r="J2164" s="84">
        <v>1</v>
      </c>
      <c r="K2164" s="81">
        <v>4.2000000000000003E-2</v>
      </c>
      <c r="L2164" s="176">
        <v>2.7</v>
      </c>
      <c r="M2164" s="82"/>
      <c r="N2164" s="94">
        <v>0</v>
      </c>
      <c r="O2164" s="21" t="s">
        <v>28295</v>
      </c>
      <c r="P2164" s="21" t="s">
        <v>28295</v>
      </c>
      <c r="Q2164" s="21" t="s">
        <v>28296</v>
      </c>
      <c r="S2164" s="21">
        <v>44273</v>
      </c>
    </row>
    <row r="2165" spans="1:19">
      <c r="A2165" s="21" t="s">
        <v>28297</v>
      </c>
      <c r="B2165" s="21" t="s">
        <v>28298</v>
      </c>
      <c r="C2165" s="21" t="s">
        <v>28299</v>
      </c>
      <c r="D2165" s="21" t="s">
        <v>28300</v>
      </c>
      <c r="E2165" s="21" t="s">
        <v>948</v>
      </c>
      <c r="F2165" s="21" t="s">
        <v>3789</v>
      </c>
      <c r="G2165" s="21" t="s">
        <v>28243</v>
      </c>
      <c r="H2165" s="98" t="str">
        <f>VLOOKUP(G2165,产品名称!$A:$B,2,0)</f>
        <v>Liquid Soap Citrus 237ml</v>
      </c>
      <c r="I2165" s="173">
        <v>66.92</v>
      </c>
      <c r="J2165" s="84">
        <v>1</v>
      </c>
      <c r="K2165" s="81">
        <v>3.5000000000000003E-2</v>
      </c>
      <c r="L2165" s="176">
        <v>2.34</v>
      </c>
      <c r="M2165" s="82"/>
      <c r="N2165" s="94">
        <v>0</v>
      </c>
      <c r="O2165" s="21" t="s">
        <v>28301</v>
      </c>
      <c r="P2165" s="21" t="s">
        <v>28301</v>
      </c>
      <c r="Q2165" s="21" t="s">
        <v>28302</v>
      </c>
      <c r="S2165" s="21">
        <v>44272</v>
      </c>
    </row>
    <row r="2166" spans="1:19">
      <c r="A2166" s="21" t="s">
        <v>28303</v>
      </c>
      <c r="B2166" s="21" t="s">
        <v>28304</v>
      </c>
      <c r="C2166" s="21" t="s">
        <v>28305</v>
      </c>
      <c r="D2166" s="21" t="s">
        <v>28306</v>
      </c>
      <c r="E2166" s="21" t="s">
        <v>1365</v>
      </c>
      <c r="F2166" s="21" t="s">
        <v>1437</v>
      </c>
      <c r="G2166" s="21" t="s">
        <v>1370</v>
      </c>
      <c r="H2166" s="98" t="str">
        <f>VLOOKUP(G2166,产品名称!$A:$B,2,0)</f>
        <v>Lip Balm -- Peppermint</v>
      </c>
      <c r="I2166" s="173">
        <v>37.83</v>
      </c>
      <c r="J2166" s="84">
        <v>1</v>
      </c>
      <c r="K2166" s="81">
        <v>4.2000000000000003E-2</v>
      </c>
      <c r="L2166" s="176">
        <v>1.59</v>
      </c>
      <c r="M2166" s="82"/>
      <c r="N2166" s="94">
        <v>0</v>
      </c>
      <c r="O2166" s="21" t="s">
        <v>28307</v>
      </c>
      <c r="P2166" s="21" t="s">
        <v>28307</v>
      </c>
      <c r="Q2166" s="21" t="s">
        <v>28308</v>
      </c>
      <c r="S2166" s="21">
        <v>44272</v>
      </c>
    </row>
    <row r="2167" spans="1:19">
      <c r="A2167" s="21" t="s">
        <v>28309</v>
      </c>
      <c r="B2167" s="21" t="s">
        <v>28310</v>
      </c>
      <c r="C2167" s="21" t="s">
        <v>28311</v>
      </c>
      <c r="D2167" s="21" t="s">
        <v>28312</v>
      </c>
      <c r="E2167" s="21" t="s">
        <v>1365</v>
      </c>
      <c r="F2167" s="21" t="s">
        <v>3069</v>
      </c>
      <c r="G2167" s="21" t="s">
        <v>6879</v>
      </c>
      <c r="H2167" s="98" t="str">
        <f>VLOOKUP(G2167,产品名称!$A:$B,2,0)</f>
        <v>Bundle-Liquid Soap 8oz*3</v>
      </c>
      <c r="I2167" s="173">
        <v>215.34</v>
      </c>
      <c r="J2167" s="84">
        <v>1</v>
      </c>
      <c r="K2167" s="81">
        <v>4.2000000000000003E-2</v>
      </c>
      <c r="L2167" s="176">
        <v>9.0399999999999991</v>
      </c>
      <c r="M2167" s="82"/>
      <c r="N2167" s="94">
        <v>0</v>
      </c>
      <c r="O2167" s="21" t="s">
        <v>28313</v>
      </c>
      <c r="P2167" s="21" t="s">
        <v>28313</v>
      </c>
      <c r="Q2167" s="21" t="s">
        <v>711</v>
      </c>
      <c r="S2167" s="21">
        <v>44271</v>
      </c>
    </row>
    <row r="2168" spans="1:19">
      <c r="A2168" s="21" t="s">
        <v>28314</v>
      </c>
      <c r="B2168" s="21" t="s">
        <v>28315</v>
      </c>
      <c r="C2168" s="21" t="s">
        <v>28316</v>
      </c>
      <c r="D2168" s="21" t="s">
        <v>28317</v>
      </c>
      <c r="E2168" s="21" t="s">
        <v>1367</v>
      </c>
      <c r="F2168" s="21" t="s">
        <v>1437</v>
      </c>
      <c r="G2168" s="21" t="s">
        <v>27132</v>
      </c>
      <c r="H2168" s="98" t="str">
        <f>VLOOKUP(G2168,产品名称!$A:$B,2,0)</f>
        <v>Lip Balm -- Peppermint</v>
      </c>
      <c r="I2168" s="173">
        <v>22.8</v>
      </c>
      <c r="J2168" s="84">
        <v>1</v>
      </c>
      <c r="K2168" s="81">
        <v>0.15</v>
      </c>
      <c r="L2168" s="176">
        <v>3.42</v>
      </c>
      <c r="M2168" s="82"/>
      <c r="N2168" s="94">
        <v>0</v>
      </c>
      <c r="O2168" s="21" t="s">
        <v>28318</v>
      </c>
      <c r="P2168" s="21" t="s">
        <v>28318</v>
      </c>
      <c r="Q2168" s="21" t="s">
        <v>1380</v>
      </c>
      <c r="S2168" s="21">
        <v>44270</v>
      </c>
    </row>
    <row r="2169" spans="1:19">
      <c r="A2169" s="21" t="s">
        <v>28319</v>
      </c>
      <c r="B2169" s="21" t="s">
        <v>28320</v>
      </c>
      <c r="C2169" s="21" t="s">
        <v>28321</v>
      </c>
      <c r="D2169" s="21" t="s">
        <v>28322</v>
      </c>
      <c r="E2169" s="21" t="s">
        <v>1367</v>
      </c>
      <c r="F2169" s="21" t="s">
        <v>16165</v>
      </c>
      <c r="G2169" s="21" t="s">
        <v>27189</v>
      </c>
      <c r="H2169" s="98" t="str">
        <f>VLOOKUP(G2169,产品名称!$A:$B,2,0)</f>
        <v>Liquid Soap Baby Unscented 473ml</v>
      </c>
      <c r="I2169" s="173">
        <v>193.07</v>
      </c>
      <c r="J2169" s="84">
        <v>3</v>
      </c>
      <c r="K2169" s="81">
        <v>0.15</v>
      </c>
      <c r="L2169" s="176">
        <v>28.96</v>
      </c>
      <c r="M2169" s="82"/>
      <c r="N2169" s="94">
        <v>0</v>
      </c>
      <c r="O2169" s="21" t="s">
        <v>28323</v>
      </c>
      <c r="P2169" s="21" t="s">
        <v>28323</v>
      </c>
      <c r="Q2169" s="21" t="s">
        <v>1380</v>
      </c>
      <c r="S2169" s="21">
        <v>44270</v>
      </c>
    </row>
    <row r="2170" spans="1:19">
      <c r="A2170" s="21" t="s">
        <v>28460</v>
      </c>
      <c r="B2170" s="21" t="s">
        <v>28461</v>
      </c>
      <c r="C2170" s="21" t="s">
        <v>28462</v>
      </c>
      <c r="D2170" s="21" t="s">
        <v>28463</v>
      </c>
      <c r="E2170" s="21" t="s">
        <v>1365</v>
      </c>
      <c r="F2170" s="21" t="s">
        <v>8480</v>
      </c>
      <c r="G2170" s="21" t="s">
        <v>27444</v>
      </c>
      <c r="H2170" s="98" t="str">
        <f>VLOOKUP(G2170,产品名称!$A:$B,2,0)</f>
        <v>Eucalyptus Bar Soap 140g</v>
      </c>
      <c r="I2170" s="173">
        <v>62.31</v>
      </c>
      <c r="J2170" s="84">
        <v>2</v>
      </c>
      <c r="K2170" s="81">
        <v>4.2000000000000003E-2</v>
      </c>
      <c r="L2170" s="176">
        <v>2.62</v>
      </c>
      <c r="M2170" s="82"/>
      <c r="N2170" s="94">
        <v>0</v>
      </c>
      <c r="O2170" s="21" t="s">
        <v>28464</v>
      </c>
      <c r="P2170" s="21" t="s">
        <v>28464</v>
      </c>
      <c r="Q2170" s="21" t="s">
        <v>1375</v>
      </c>
      <c r="S2170" s="21">
        <v>44283</v>
      </c>
    </row>
    <row r="2171" spans="1:19">
      <c r="A2171" s="21" t="s">
        <v>28465</v>
      </c>
      <c r="B2171" s="21" t="s">
        <v>28466</v>
      </c>
      <c r="C2171" s="21" t="s">
        <v>28467</v>
      </c>
      <c r="D2171" s="21" t="s">
        <v>28468</v>
      </c>
      <c r="E2171" s="21" t="s">
        <v>1367</v>
      </c>
      <c r="F2171" s="21" t="s">
        <v>1434</v>
      </c>
      <c r="G2171" s="21" t="s">
        <v>27149</v>
      </c>
      <c r="H2171" s="98" t="str">
        <f>VLOOKUP(G2171,产品名称!$A:$B,2,0)</f>
        <v>Liquid Soap 473ml</v>
      </c>
      <c r="I2171" s="173">
        <v>106.1</v>
      </c>
      <c r="J2171" s="84">
        <v>1</v>
      </c>
      <c r="K2171" s="81">
        <v>0.1</v>
      </c>
      <c r="L2171" s="176">
        <v>10.61</v>
      </c>
      <c r="M2171" s="82">
        <v>0.02</v>
      </c>
      <c r="N2171" s="94">
        <v>2.12</v>
      </c>
      <c r="O2171" s="21" t="s">
        <v>28469</v>
      </c>
      <c r="P2171" s="21" t="s">
        <v>28469</v>
      </c>
      <c r="Q2171" s="21" t="s">
        <v>28470</v>
      </c>
      <c r="R2171" s="54" t="s">
        <v>3325</v>
      </c>
      <c r="S2171" s="21">
        <v>44283</v>
      </c>
    </row>
    <row r="2172" spans="1:19">
      <c r="A2172" s="21" t="s">
        <v>28471</v>
      </c>
      <c r="B2172" s="21" t="s">
        <v>28472</v>
      </c>
      <c r="C2172" s="21" t="s">
        <v>28473</v>
      </c>
      <c r="D2172" s="21" t="s">
        <v>28474</v>
      </c>
      <c r="E2172" s="21" t="s">
        <v>1365</v>
      </c>
      <c r="F2172" s="21" t="s">
        <v>4821</v>
      </c>
      <c r="G2172" s="21" t="s">
        <v>3779</v>
      </c>
      <c r="H2172" s="98" t="str">
        <f>VLOOKUP(G2172,产品名称!$A:$B,2,0)</f>
        <v>Liquid Soap Tea Tree 237ml</v>
      </c>
      <c r="I2172" s="173">
        <v>61.1</v>
      </c>
      <c r="J2172" s="84">
        <v>1</v>
      </c>
      <c r="K2172" s="81">
        <v>4.2000000000000003E-2</v>
      </c>
      <c r="L2172" s="176">
        <v>2.57</v>
      </c>
      <c r="M2172" s="82"/>
      <c r="N2172" s="94">
        <v>0</v>
      </c>
      <c r="O2172" s="21" t="s">
        <v>28475</v>
      </c>
      <c r="P2172" s="21" t="s">
        <v>28475</v>
      </c>
      <c r="Q2172" s="21" t="s">
        <v>7730</v>
      </c>
      <c r="S2172" s="21">
        <v>44283</v>
      </c>
    </row>
    <row r="2173" spans="1:19">
      <c r="A2173" s="21" t="s">
        <v>28476</v>
      </c>
      <c r="B2173" s="21" t="s">
        <v>28477</v>
      </c>
      <c r="C2173" s="21" t="s">
        <v>28478</v>
      </c>
      <c r="D2173" s="21" t="s">
        <v>28479</v>
      </c>
      <c r="E2173" s="21" t="s">
        <v>1365</v>
      </c>
      <c r="F2173" s="21" t="s">
        <v>4789</v>
      </c>
      <c r="G2173" s="21" t="s">
        <v>16133</v>
      </c>
      <c r="H2173" s="98" t="str">
        <f>VLOOKUP(G2173,产品名称!$A:$B,2,0)</f>
        <v>Liquid Soap Baby Unscented 237ml</v>
      </c>
      <c r="I2173" s="173">
        <v>77.91</v>
      </c>
      <c r="J2173" s="84">
        <v>1</v>
      </c>
      <c r="K2173" s="81">
        <v>4.2000000000000003E-2</v>
      </c>
      <c r="L2173" s="176">
        <v>3.27</v>
      </c>
      <c r="M2173" s="82"/>
      <c r="N2173" s="94">
        <v>0</v>
      </c>
      <c r="O2173" s="21" t="s">
        <v>28480</v>
      </c>
      <c r="P2173" s="21" t="s">
        <v>28480</v>
      </c>
      <c r="Q2173" s="21" t="s">
        <v>7730</v>
      </c>
      <c r="S2173" s="21">
        <v>44283</v>
      </c>
    </row>
    <row r="2174" spans="1:19">
      <c r="A2174" s="21" t="s">
        <v>28481</v>
      </c>
      <c r="B2174" s="21" t="s">
        <v>28482</v>
      </c>
      <c r="C2174" s="21" t="s">
        <v>28483</v>
      </c>
      <c r="D2174" s="21" t="s">
        <v>28484</v>
      </c>
      <c r="E2174" s="21" t="s">
        <v>1365</v>
      </c>
      <c r="F2174" s="21" t="s">
        <v>4855</v>
      </c>
      <c r="G2174" s="21" t="s">
        <v>3791</v>
      </c>
      <c r="H2174" s="98" t="str">
        <f>VLOOKUP(G2174,产品名称!$A:$B,2,0)</f>
        <v>Liquid Soap Rose 237ml</v>
      </c>
      <c r="I2174" s="173">
        <v>61.09</v>
      </c>
      <c r="J2174" s="84">
        <v>1</v>
      </c>
      <c r="K2174" s="81">
        <v>4.2000000000000003E-2</v>
      </c>
      <c r="L2174" s="176">
        <v>2.57</v>
      </c>
      <c r="M2174" s="82"/>
      <c r="N2174" s="94">
        <v>0</v>
      </c>
      <c r="O2174" s="21" t="s">
        <v>28485</v>
      </c>
      <c r="P2174" s="21" t="s">
        <v>28485</v>
      </c>
      <c r="Q2174" s="21" t="s">
        <v>7730</v>
      </c>
      <c r="S2174" s="21">
        <v>44283</v>
      </c>
    </row>
    <row r="2175" spans="1:19">
      <c r="A2175" s="21" t="s">
        <v>28486</v>
      </c>
      <c r="B2175" s="21" t="s">
        <v>28487</v>
      </c>
      <c r="C2175" s="21" t="s">
        <v>28488</v>
      </c>
      <c r="D2175" s="21" t="s">
        <v>28489</v>
      </c>
      <c r="E2175" s="21" t="s">
        <v>1367</v>
      </c>
      <c r="F2175" s="21" t="s">
        <v>16165</v>
      </c>
      <c r="G2175" s="21" t="s">
        <v>27189</v>
      </c>
      <c r="H2175" s="98" t="str">
        <f>VLOOKUP(G2175,产品名称!$A:$B,2,0)</f>
        <v>Liquid Soap Baby Unscented 473ml</v>
      </c>
      <c r="I2175" s="173">
        <v>129.22</v>
      </c>
      <c r="J2175" s="84">
        <v>2</v>
      </c>
      <c r="K2175" s="81">
        <v>0.15</v>
      </c>
      <c r="L2175" s="176">
        <v>19.38</v>
      </c>
      <c r="M2175" s="82"/>
      <c r="N2175" s="94">
        <v>0</v>
      </c>
      <c r="O2175" s="21" t="s">
        <v>28490</v>
      </c>
      <c r="P2175" s="21" t="s">
        <v>28491</v>
      </c>
      <c r="Q2175" s="21" t="s">
        <v>1380</v>
      </c>
      <c r="S2175" s="21">
        <v>44283</v>
      </c>
    </row>
    <row r="2176" spans="1:19">
      <c r="A2176" s="21" t="s">
        <v>28486</v>
      </c>
      <c r="B2176" s="21" t="s">
        <v>28487</v>
      </c>
      <c r="C2176" s="21" t="s">
        <v>28492</v>
      </c>
      <c r="D2176" s="21" t="s">
        <v>28489</v>
      </c>
      <c r="E2176" s="21" t="s">
        <v>1367</v>
      </c>
      <c r="F2176" s="21" t="s">
        <v>8489</v>
      </c>
      <c r="G2176" s="21" t="s">
        <v>28493</v>
      </c>
      <c r="H2176" s="98" t="str">
        <f>VLOOKUP(G2176,产品名称!$A:$B,2,0)</f>
        <v>Liquid Soap Cherry Blossom 473ml</v>
      </c>
      <c r="I2176" s="173">
        <v>64.599999999999994</v>
      </c>
      <c r="J2176" s="84">
        <v>1</v>
      </c>
      <c r="K2176" s="81">
        <v>0.15</v>
      </c>
      <c r="L2176" s="176">
        <v>9.69</v>
      </c>
      <c r="M2176" s="82"/>
      <c r="N2176" s="94">
        <v>0</v>
      </c>
      <c r="O2176" s="21" t="s">
        <v>28490</v>
      </c>
      <c r="P2176" s="21" t="s">
        <v>28494</v>
      </c>
      <c r="Q2176" s="21" t="s">
        <v>1380</v>
      </c>
      <c r="S2176" s="21">
        <v>44283</v>
      </c>
    </row>
    <row r="2177" spans="1:19">
      <c r="A2177" s="21" t="s">
        <v>28495</v>
      </c>
      <c r="B2177" s="21" t="s">
        <v>28496</v>
      </c>
      <c r="C2177" s="21" t="s">
        <v>28497</v>
      </c>
      <c r="D2177" s="21" t="s">
        <v>28498</v>
      </c>
      <c r="E2177" s="21" t="s">
        <v>1367</v>
      </c>
      <c r="F2177" s="21" t="s">
        <v>4832</v>
      </c>
      <c r="G2177" s="21" t="s">
        <v>27185</v>
      </c>
      <c r="H2177" s="98" t="str">
        <f>VLOOKUP(G2177,产品名称!$A:$B,2,0)</f>
        <v>Liquid Soap Almond 473ml</v>
      </c>
      <c r="I2177" s="173">
        <v>215.87</v>
      </c>
      <c r="J2177" s="84">
        <v>2</v>
      </c>
      <c r="K2177" s="81">
        <v>0.15</v>
      </c>
      <c r="L2177" s="176">
        <v>32.380000000000003</v>
      </c>
      <c r="M2177" s="82"/>
      <c r="N2177" s="94">
        <v>0</v>
      </c>
      <c r="O2177" s="21" t="s">
        <v>28499</v>
      </c>
      <c r="P2177" s="21" t="s">
        <v>28499</v>
      </c>
      <c r="Q2177" s="21" t="s">
        <v>1380</v>
      </c>
      <c r="S2177" s="21">
        <v>44283</v>
      </c>
    </row>
    <row r="2178" spans="1:19">
      <c r="A2178" s="21" t="s">
        <v>28500</v>
      </c>
      <c r="B2178" s="21" t="s">
        <v>28501</v>
      </c>
      <c r="C2178" s="21" t="s">
        <v>28502</v>
      </c>
      <c r="D2178" s="21" t="s">
        <v>28503</v>
      </c>
      <c r="E2178" s="21" t="s">
        <v>1365</v>
      </c>
      <c r="F2178" s="21" t="s">
        <v>4789</v>
      </c>
      <c r="G2178" s="21" t="s">
        <v>28283</v>
      </c>
      <c r="H2178" s="98" t="str">
        <f>VLOOKUP(G2178,产品名称!$A:$B,2,0)</f>
        <v>Liquid Soap Baby Unscented 237ml</v>
      </c>
      <c r="I2178" s="173">
        <v>55.7</v>
      </c>
      <c r="J2178" s="84">
        <v>1</v>
      </c>
      <c r="K2178" s="81">
        <v>4.2000000000000003E-2</v>
      </c>
      <c r="L2178" s="176">
        <v>2.34</v>
      </c>
      <c r="M2178" s="82"/>
      <c r="N2178" s="94">
        <v>0</v>
      </c>
      <c r="O2178" s="21" t="s">
        <v>28504</v>
      </c>
      <c r="P2178" s="21" t="s">
        <v>28504</v>
      </c>
      <c r="Q2178" s="21" t="s">
        <v>1368</v>
      </c>
      <c r="S2178" s="21">
        <v>44282</v>
      </c>
    </row>
    <row r="2179" spans="1:19">
      <c r="A2179" s="21" t="s">
        <v>28505</v>
      </c>
      <c r="B2179" s="21" t="s">
        <v>28506</v>
      </c>
      <c r="C2179" s="21" t="s">
        <v>28507</v>
      </c>
      <c r="D2179" s="21" t="s">
        <v>28508</v>
      </c>
      <c r="E2179" s="21" t="s">
        <v>1367</v>
      </c>
      <c r="F2179" s="21" t="s">
        <v>1437</v>
      </c>
      <c r="G2179" s="21" t="s">
        <v>27132</v>
      </c>
      <c r="H2179" s="98" t="str">
        <f>VLOOKUP(G2179,产品名称!$A:$B,2,0)</f>
        <v>Lip Balm -- Peppermint</v>
      </c>
      <c r="I2179" s="173">
        <v>22.8</v>
      </c>
      <c r="J2179" s="84">
        <v>1</v>
      </c>
      <c r="K2179" s="81">
        <v>0.15</v>
      </c>
      <c r="L2179" s="176">
        <v>3.42</v>
      </c>
      <c r="M2179" s="82"/>
      <c r="N2179" s="94">
        <v>0</v>
      </c>
      <c r="O2179" s="21" t="s">
        <v>28509</v>
      </c>
      <c r="P2179" s="21" t="s">
        <v>28509</v>
      </c>
      <c r="Q2179" s="21" t="s">
        <v>1380</v>
      </c>
      <c r="S2179" s="21">
        <v>44282</v>
      </c>
    </row>
    <row r="2180" spans="1:19">
      <c r="A2180" s="21" t="s">
        <v>28510</v>
      </c>
      <c r="B2180" s="21" t="s">
        <v>28511</v>
      </c>
      <c r="C2180" s="21" t="s">
        <v>28512</v>
      </c>
      <c r="D2180" s="21" t="s">
        <v>28513</v>
      </c>
      <c r="E2180" s="21" t="s">
        <v>1367</v>
      </c>
      <c r="F2180" s="21" t="s">
        <v>1434</v>
      </c>
      <c r="G2180" s="21" t="s">
        <v>27149</v>
      </c>
      <c r="H2180" s="98" t="str">
        <f>VLOOKUP(G2180,产品名称!$A:$B,2,0)</f>
        <v>Liquid Soap 473ml</v>
      </c>
      <c r="I2180" s="173">
        <v>128.71</v>
      </c>
      <c r="J2180" s="84">
        <v>2</v>
      </c>
      <c r="K2180" s="81">
        <v>0.1</v>
      </c>
      <c r="L2180" s="176">
        <v>12.87</v>
      </c>
      <c r="M2180" s="82">
        <v>0.02</v>
      </c>
      <c r="N2180" s="94">
        <v>2.58</v>
      </c>
      <c r="O2180" s="21" t="s">
        <v>28514</v>
      </c>
      <c r="P2180" s="21" t="s">
        <v>28515</v>
      </c>
      <c r="Q2180" s="21" t="s">
        <v>8288</v>
      </c>
      <c r="R2180" s="54" t="s">
        <v>3325</v>
      </c>
      <c r="S2180" s="21">
        <v>44282</v>
      </c>
    </row>
    <row r="2181" spans="1:19">
      <c r="A2181" s="21" t="s">
        <v>28510</v>
      </c>
      <c r="B2181" s="21" t="s">
        <v>28511</v>
      </c>
      <c r="C2181" s="21" t="s">
        <v>28516</v>
      </c>
      <c r="D2181" s="21" t="s">
        <v>28513</v>
      </c>
      <c r="E2181" s="21" t="s">
        <v>1365</v>
      </c>
      <c r="F2181" s="21" t="s">
        <v>4844</v>
      </c>
      <c r="G2181" s="21" t="s">
        <v>27174</v>
      </c>
      <c r="H2181" s="98" t="str">
        <f>VLOOKUP(G2181,产品名称!$A:$B,2,0)</f>
        <v>Liquid Soap Almond 237ml</v>
      </c>
      <c r="I2181" s="173">
        <v>64.349999999999994</v>
      </c>
      <c r="J2181" s="84">
        <v>1</v>
      </c>
      <c r="K2181" s="81">
        <v>4.2000000000000003E-2</v>
      </c>
      <c r="L2181" s="176">
        <v>2.7</v>
      </c>
      <c r="M2181" s="82"/>
      <c r="N2181" s="94">
        <v>0</v>
      </c>
      <c r="O2181" s="21" t="s">
        <v>28514</v>
      </c>
      <c r="P2181" s="21" t="s">
        <v>28517</v>
      </c>
      <c r="Q2181" s="21" t="s">
        <v>8288</v>
      </c>
      <c r="S2181" s="21">
        <v>44282</v>
      </c>
    </row>
    <row r="2182" spans="1:19">
      <c r="A2182" s="21" t="s">
        <v>28518</v>
      </c>
      <c r="B2182" s="21" t="s">
        <v>28519</v>
      </c>
      <c r="C2182" s="21" t="s">
        <v>28520</v>
      </c>
      <c r="D2182" s="21" t="s">
        <v>28521</v>
      </c>
      <c r="E2182" s="21" t="s">
        <v>948</v>
      </c>
      <c r="F2182" s="21" t="s">
        <v>4789</v>
      </c>
      <c r="G2182" s="21" t="s">
        <v>28283</v>
      </c>
      <c r="H2182" s="98" t="str">
        <f>VLOOKUP(G2182,产品名称!$A:$B,2,0)</f>
        <v>Liquid Soap Baby Unscented 237ml</v>
      </c>
      <c r="I2182" s="173">
        <v>55.52</v>
      </c>
      <c r="J2182" s="84">
        <v>1</v>
      </c>
      <c r="K2182" s="81">
        <v>3.5000000000000003E-2</v>
      </c>
      <c r="L2182" s="176">
        <v>1.94</v>
      </c>
      <c r="M2182" s="82"/>
      <c r="N2182" s="94">
        <v>0</v>
      </c>
      <c r="O2182" s="21" t="s">
        <v>28522</v>
      </c>
      <c r="P2182" s="21" t="s">
        <v>28522</v>
      </c>
      <c r="Q2182" s="21" t="s">
        <v>28523</v>
      </c>
      <c r="S2182" s="21">
        <v>44282</v>
      </c>
    </row>
    <row r="2183" spans="1:19">
      <c r="A2183" s="21" t="s">
        <v>28524</v>
      </c>
      <c r="B2183" s="21" t="s">
        <v>28525</v>
      </c>
      <c r="C2183" s="21" t="s">
        <v>28526</v>
      </c>
      <c r="D2183" s="21" t="s">
        <v>28527</v>
      </c>
      <c r="E2183" s="21" t="s">
        <v>1365</v>
      </c>
      <c r="F2183" s="21" t="s">
        <v>8232</v>
      </c>
      <c r="G2183" s="21" t="s">
        <v>17429</v>
      </c>
      <c r="H2183" s="98" t="str">
        <f>VLOOKUP(G2183,产品名称!$A:$B,2,0)</f>
        <v>Liquid Soap Tea Tree 473ml</v>
      </c>
      <c r="I2183" s="173">
        <v>145.72999999999999</v>
      </c>
      <c r="J2183" s="84">
        <v>1</v>
      </c>
      <c r="K2183" s="81">
        <v>4.2000000000000003E-2</v>
      </c>
      <c r="L2183" s="176">
        <v>6.12</v>
      </c>
      <c r="M2183" s="82"/>
      <c r="N2183" s="94">
        <v>0</v>
      </c>
      <c r="O2183" s="21" t="s">
        <v>28528</v>
      </c>
      <c r="P2183" s="21" t="s">
        <v>28528</v>
      </c>
      <c r="Q2183" s="21" t="s">
        <v>2059</v>
      </c>
      <c r="S2183" s="21">
        <v>44281</v>
      </c>
    </row>
    <row r="2184" spans="1:19">
      <c r="A2184" s="21" t="s">
        <v>28529</v>
      </c>
      <c r="B2184" s="21" t="s">
        <v>28530</v>
      </c>
      <c r="C2184" s="21" t="s">
        <v>28531</v>
      </c>
      <c r="D2184" s="21" t="s">
        <v>28532</v>
      </c>
      <c r="E2184" s="21" t="s">
        <v>1367</v>
      </c>
      <c r="F2184" s="21" t="s">
        <v>8232</v>
      </c>
      <c r="G2184" s="21" t="s">
        <v>27416</v>
      </c>
      <c r="H2184" s="98" t="str">
        <f>VLOOKUP(G2184,产品名称!$A:$B,2,0)</f>
        <v>Liquid Soap Tea Tree 473ml</v>
      </c>
      <c r="I2184" s="173">
        <v>64.34</v>
      </c>
      <c r="J2184" s="84">
        <v>1</v>
      </c>
      <c r="K2184" s="81">
        <v>0.1</v>
      </c>
      <c r="L2184" s="176">
        <v>6.43</v>
      </c>
      <c r="M2184" s="82">
        <v>0.02</v>
      </c>
      <c r="N2184" s="94">
        <v>1.29</v>
      </c>
      <c r="O2184" s="21" t="s">
        <v>28533</v>
      </c>
      <c r="P2184" s="21" t="s">
        <v>28534</v>
      </c>
      <c r="Q2184" s="21" t="s">
        <v>24576</v>
      </c>
      <c r="R2184" s="54" t="s">
        <v>3325</v>
      </c>
      <c r="S2184" s="21">
        <v>44281</v>
      </c>
    </row>
    <row r="2185" spans="1:19">
      <c r="A2185" s="21" t="s">
        <v>28529</v>
      </c>
      <c r="B2185" s="21" t="s">
        <v>28530</v>
      </c>
      <c r="C2185" s="21" t="s">
        <v>28535</v>
      </c>
      <c r="D2185" s="21" t="s">
        <v>28532</v>
      </c>
      <c r="E2185" s="21" t="s">
        <v>1365</v>
      </c>
      <c r="F2185" s="21" t="s">
        <v>1434</v>
      </c>
      <c r="G2185" s="21" t="s">
        <v>27149</v>
      </c>
      <c r="H2185" s="98" t="str">
        <f>VLOOKUP(G2185,产品名称!$A:$B,2,0)</f>
        <v>Liquid Soap 473ml</v>
      </c>
      <c r="I2185" s="173">
        <v>64.36</v>
      </c>
      <c r="J2185" s="84">
        <v>1</v>
      </c>
      <c r="K2185" s="81">
        <v>4.2000000000000003E-2</v>
      </c>
      <c r="L2185" s="176">
        <v>2.7</v>
      </c>
      <c r="M2185" s="82"/>
      <c r="N2185" s="94">
        <v>0</v>
      </c>
      <c r="O2185" s="21" t="s">
        <v>28533</v>
      </c>
      <c r="P2185" s="21" t="s">
        <v>28536</v>
      </c>
      <c r="Q2185" s="21" t="s">
        <v>24576</v>
      </c>
      <c r="S2185" s="21">
        <v>44281</v>
      </c>
    </row>
    <row r="2186" spans="1:19">
      <c r="A2186" s="21" t="s">
        <v>28529</v>
      </c>
      <c r="B2186" s="21" t="s">
        <v>28530</v>
      </c>
      <c r="C2186" s="21" t="s">
        <v>28537</v>
      </c>
      <c r="D2186" s="21" t="s">
        <v>28532</v>
      </c>
      <c r="E2186" s="21" t="s">
        <v>1365</v>
      </c>
      <c r="F2186" s="21" t="s">
        <v>8498</v>
      </c>
      <c r="G2186" s="21" t="s">
        <v>27460</v>
      </c>
      <c r="H2186" s="98" t="str">
        <f>VLOOKUP(G2186,产品名称!$A:$B,2,0)</f>
        <v>Liquid Soap Rose 237ml</v>
      </c>
      <c r="I2186" s="173">
        <v>64.349999999999994</v>
      </c>
      <c r="J2186" s="84">
        <v>1</v>
      </c>
      <c r="K2186" s="81">
        <v>4.2000000000000003E-2</v>
      </c>
      <c r="L2186" s="176">
        <v>2.7</v>
      </c>
      <c r="M2186" s="82"/>
      <c r="N2186" s="94">
        <v>0</v>
      </c>
      <c r="O2186" s="21" t="s">
        <v>28533</v>
      </c>
      <c r="P2186" s="21" t="s">
        <v>28538</v>
      </c>
      <c r="Q2186" s="21" t="s">
        <v>24576</v>
      </c>
      <c r="S2186" s="21">
        <v>44281</v>
      </c>
    </row>
    <row r="2187" spans="1:19">
      <c r="A2187" s="21" t="s">
        <v>28539</v>
      </c>
      <c r="B2187" s="21" t="s">
        <v>28540</v>
      </c>
      <c r="C2187" s="21" t="s">
        <v>28541</v>
      </c>
      <c r="D2187" s="21" t="s">
        <v>28542</v>
      </c>
      <c r="E2187" s="21" t="s">
        <v>1367</v>
      </c>
      <c r="F2187" s="21" t="s">
        <v>8232</v>
      </c>
      <c r="G2187" s="21" t="s">
        <v>27416</v>
      </c>
      <c r="H2187" s="98" t="str">
        <f>VLOOKUP(G2187,产品名称!$A:$B,2,0)</f>
        <v>Liquid Soap Tea Tree 473ml</v>
      </c>
      <c r="I2187" s="173">
        <v>132.1</v>
      </c>
      <c r="J2187" s="84">
        <v>1</v>
      </c>
      <c r="K2187" s="81">
        <v>0.1</v>
      </c>
      <c r="L2187" s="176">
        <v>13.21</v>
      </c>
      <c r="M2187" s="82">
        <v>0.02</v>
      </c>
      <c r="N2187" s="94">
        <v>2.64</v>
      </c>
      <c r="O2187" s="21" t="s">
        <v>28543</v>
      </c>
      <c r="P2187" s="21" t="s">
        <v>28543</v>
      </c>
      <c r="Q2187" s="21" t="s">
        <v>20481</v>
      </c>
      <c r="R2187" s="54" t="s">
        <v>3325</v>
      </c>
      <c r="S2187" s="21">
        <v>44281</v>
      </c>
    </row>
    <row r="2188" spans="1:19">
      <c r="A2188" s="21" t="s">
        <v>28544</v>
      </c>
      <c r="B2188" s="21" t="s">
        <v>28545</v>
      </c>
      <c r="C2188" s="21" t="s">
        <v>28546</v>
      </c>
      <c r="D2188" s="21" t="s">
        <v>28547</v>
      </c>
      <c r="E2188" s="21" t="s">
        <v>948</v>
      </c>
      <c r="F2188" s="21" t="s">
        <v>8489</v>
      </c>
      <c r="G2188" s="21" t="s">
        <v>28493</v>
      </c>
      <c r="H2188" s="98" t="str">
        <f>VLOOKUP(G2188,产品名称!$A:$B,2,0)</f>
        <v>Liquid Soap Cherry Blossom 473ml</v>
      </c>
      <c r="I2188" s="173">
        <v>66.03</v>
      </c>
      <c r="J2188" s="84">
        <v>1</v>
      </c>
      <c r="K2188" s="81">
        <v>3.5000000000000003E-2</v>
      </c>
      <c r="L2188" s="176">
        <v>2.31</v>
      </c>
      <c r="M2188" s="82"/>
      <c r="N2188" s="94">
        <v>0</v>
      </c>
      <c r="O2188" s="21" t="s">
        <v>28548</v>
      </c>
      <c r="P2188" s="21" t="s">
        <v>28549</v>
      </c>
      <c r="Q2188" s="21" t="s">
        <v>28550</v>
      </c>
      <c r="S2188" s="21">
        <v>44281</v>
      </c>
    </row>
    <row r="2189" spans="1:19">
      <c r="A2189" s="21" t="s">
        <v>28551</v>
      </c>
      <c r="B2189" s="21" t="s">
        <v>28552</v>
      </c>
      <c r="C2189" s="21" t="s">
        <v>28553</v>
      </c>
      <c r="D2189" s="21" t="s">
        <v>28554</v>
      </c>
      <c r="E2189" s="21" t="s">
        <v>1367</v>
      </c>
      <c r="F2189" s="21" t="s">
        <v>5127</v>
      </c>
      <c r="G2189" s="21" t="s">
        <v>27163</v>
      </c>
      <c r="H2189" s="98" t="str">
        <f>VLOOKUP(G2189,产品名称!$A:$B,2,0)</f>
        <v>Citrus Bar Soap 140g</v>
      </c>
      <c r="I2189" s="173">
        <v>29.07</v>
      </c>
      <c r="J2189" s="84">
        <v>1</v>
      </c>
      <c r="K2189" s="81">
        <v>0.15</v>
      </c>
      <c r="L2189" s="176">
        <v>4.3600000000000003</v>
      </c>
      <c r="M2189" s="82"/>
      <c r="N2189" s="94">
        <v>0</v>
      </c>
      <c r="O2189" s="21" t="s">
        <v>28555</v>
      </c>
      <c r="P2189" s="21" t="s">
        <v>28556</v>
      </c>
      <c r="Q2189" s="21" t="s">
        <v>1380</v>
      </c>
      <c r="S2189" s="21">
        <v>44281</v>
      </c>
    </row>
    <row r="2190" spans="1:19">
      <c r="A2190" s="21" t="s">
        <v>28551</v>
      </c>
      <c r="B2190" s="21" t="s">
        <v>28552</v>
      </c>
      <c r="C2190" s="21" t="s">
        <v>28557</v>
      </c>
      <c r="D2190" s="21" t="s">
        <v>28554</v>
      </c>
      <c r="E2190" s="21" t="s">
        <v>1367</v>
      </c>
      <c r="F2190" s="21" t="s">
        <v>8378</v>
      </c>
      <c r="G2190" s="21" t="s">
        <v>27158</v>
      </c>
      <c r="H2190" s="98" t="str">
        <f>VLOOKUP(G2190,产品名称!$A:$B,2,0)</f>
        <v>Peppemint Bar Soap 140g</v>
      </c>
      <c r="I2190" s="173">
        <v>29.07</v>
      </c>
      <c r="J2190" s="84">
        <v>1</v>
      </c>
      <c r="K2190" s="81">
        <v>0.15</v>
      </c>
      <c r="L2190" s="176">
        <v>4.3600000000000003</v>
      </c>
      <c r="M2190" s="82"/>
      <c r="N2190" s="94">
        <v>0</v>
      </c>
      <c r="O2190" s="21" t="s">
        <v>28555</v>
      </c>
      <c r="P2190" s="21" t="s">
        <v>28558</v>
      </c>
      <c r="Q2190" s="21" t="s">
        <v>1380</v>
      </c>
      <c r="S2190" s="21">
        <v>44281</v>
      </c>
    </row>
    <row r="2191" spans="1:19">
      <c r="A2191" s="21" t="s">
        <v>28559</v>
      </c>
      <c r="B2191" s="21" t="s">
        <v>28560</v>
      </c>
      <c r="C2191" s="21" t="s">
        <v>28561</v>
      </c>
      <c r="D2191" s="21" t="s">
        <v>28562</v>
      </c>
      <c r="E2191" s="21" t="s">
        <v>1365</v>
      </c>
      <c r="F2191" s="21" t="s">
        <v>1437</v>
      </c>
      <c r="G2191" s="21" t="s">
        <v>27132</v>
      </c>
      <c r="H2191" s="98" t="str">
        <f>VLOOKUP(G2191,产品名称!$A:$B,2,0)</f>
        <v>Lip Balm -- Peppermint</v>
      </c>
      <c r="I2191" s="173">
        <v>29.61</v>
      </c>
      <c r="J2191" s="84">
        <v>1</v>
      </c>
      <c r="K2191" s="81">
        <v>4.2000000000000003E-2</v>
      </c>
      <c r="L2191" s="176">
        <v>1.24</v>
      </c>
      <c r="M2191" s="82"/>
      <c r="N2191" s="94">
        <v>0</v>
      </c>
      <c r="O2191" s="21" t="s">
        <v>28563</v>
      </c>
      <c r="P2191" s="21" t="s">
        <v>28563</v>
      </c>
      <c r="Q2191" s="21" t="s">
        <v>28564</v>
      </c>
      <c r="S2191" s="21">
        <v>44281</v>
      </c>
    </row>
    <row r="2192" spans="1:19">
      <c r="A2192" s="21" t="s">
        <v>28565</v>
      </c>
      <c r="B2192" s="21" t="s">
        <v>28566</v>
      </c>
      <c r="C2192" s="21" t="s">
        <v>28567</v>
      </c>
      <c r="D2192" s="21" t="s">
        <v>28568</v>
      </c>
      <c r="E2192" s="21" t="s">
        <v>1367</v>
      </c>
      <c r="F2192" s="21" t="s">
        <v>1435</v>
      </c>
      <c r="G2192" s="21" t="s">
        <v>27503</v>
      </c>
      <c r="H2192" s="98" t="str">
        <f>VLOOKUP(G2192,产品名称!$A:$B,2,0)</f>
        <v>Lip Balm -- Naked</v>
      </c>
      <c r="I2192" s="173">
        <v>19.43</v>
      </c>
      <c r="J2192" s="84">
        <v>1</v>
      </c>
      <c r="K2192" s="81">
        <v>0.15</v>
      </c>
      <c r="L2192" s="176">
        <v>2.91</v>
      </c>
      <c r="M2192" s="82"/>
      <c r="N2192" s="94">
        <v>0</v>
      </c>
      <c r="O2192" s="21" t="s">
        <v>28569</v>
      </c>
      <c r="P2192" s="21" t="s">
        <v>28569</v>
      </c>
      <c r="Q2192" s="21" t="s">
        <v>1380</v>
      </c>
      <c r="S2192" s="21">
        <v>44281</v>
      </c>
    </row>
    <row r="2193" spans="1:19">
      <c r="A2193" s="21" t="s">
        <v>28570</v>
      </c>
      <c r="B2193" s="21" t="s">
        <v>28571</v>
      </c>
      <c r="C2193" s="21" t="s">
        <v>28572</v>
      </c>
      <c r="D2193" s="21" t="s">
        <v>28573</v>
      </c>
      <c r="E2193" s="21" t="s">
        <v>948</v>
      </c>
      <c r="F2193" s="21" t="s">
        <v>1437</v>
      </c>
      <c r="G2193" s="21" t="s">
        <v>27132</v>
      </c>
      <c r="H2193" s="98" t="str">
        <f>VLOOKUP(G2193,产品名称!$A:$B,2,0)</f>
        <v>Lip Balm -- Peppermint</v>
      </c>
      <c r="I2193" s="173">
        <v>22.8</v>
      </c>
      <c r="J2193" s="84">
        <v>1</v>
      </c>
      <c r="K2193" s="81">
        <v>3.5000000000000003E-2</v>
      </c>
      <c r="L2193" s="176">
        <v>0.8</v>
      </c>
      <c r="M2193" s="82"/>
      <c r="N2193" s="94">
        <v>0</v>
      </c>
      <c r="O2193" s="21" t="s">
        <v>28574</v>
      </c>
      <c r="P2193" s="21" t="s">
        <v>28574</v>
      </c>
      <c r="Q2193" s="21" t="s">
        <v>28575</v>
      </c>
      <c r="S2193" s="21">
        <v>44281</v>
      </c>
    </row>
    <row r="2194" spans="1:19">
      <c r="A2194" s="21" t="s">
        <v>28544</v>
      </c>
      <c r="B2194" s="21" t="s">
        <v>28545</v>
      </c>
      <c r="C2194" s="21" t="s">
        <v>28576</v>
      </c>
      <c r="D2194" s="21" t="s">
        <v>28547</v>
      </c>
      <c r="E2194" s="21" t="s">
        <v>948</v>
      </c>
      <c r="F2194" s="21" t="s">
        <v>4848</v>
      </c>
      <c r="G2194" s="21" t="s">
        <v>27169</v>
      </c>
      <c r="H2194" s="98" t="str">
        <f>VLOOKUP(G2194,产品名称!$A:$B,2,0)</f>
        <v>Liquid Soap Citrus 473ml</v>
      </c>
      <c r="I2194" s="173">
        <v>66.010000000000005</v>
      </c>
      <c r="J2194" s="84">
        <v>1</v>
      </c>
      <c r="K2194" s="81">
        <v>3.5000000000000003E-2</v>
      </c>
      <c r="L2194" s="176">
        <v>2.31</v>
      </c>
      <c r="M2194" s="82"/>
      <c r="N2194" s="94">
        <v>0</v>
      </c>
      <c r="O2194" s="21" t="s">
        <v>28548</v>
      </c>
      <c r="P2194" s="21" t="s">
        <v>28577</v>
      </c>
      <c r="Q2194" s="21" t="s">
        <v>28550</v>
      </c>
      <c r="S2194" s="21">
        <v>44281</v>
      </c>
    </row>
    <row r="2195" spans="1:19">
      <c r="A2195" s="21" t="s">
        <v>28544</v>
      </c>
      <c r="B2195" s="21" t="s">
        <v>28545</v>
      </c>
      <c r="C2195" s="21" t="s">
        <v>28578</v>
      </c>
      <c r="D2195" s="21" t="s">
        <v>28547</v>
      </c>
      <c r="E2195" s="21" t="s">
        <v>948</v>
      </c>
      <c r="F2195" s="21" t="s">
        <v>4844</v>
      </c>
      <c r="G2195" s="21" t="s">
        <v>27174</v>
      </c>
      <c r="H2195" s="98" t="str">
        <f>VLOOKUP(G2195,产品名称!$A:$B,2,0)</f>
        <v>Liquid Soap Almond 237ml</v>
      </c>
      <c r="I2195" s="173">
        <v>66.010000000000005</v>
      </c>
      <c r="J2195" s="84">
        <v>1</v>
      </c>
      <c r="K2195" s="81">
        <v>3.5000000000000003E-2</v>
      </c>
      <c r="L2195" s="176">
        <v>2.31</v>
      </c>
      <c r="M2195" s="82"/>
      <c r="N2195" s="94">
        <v>0</v>
      </c>
      <c r="O2195" s="21" t="s">
        <v>28548</v>
      </c>
      <c r="P2195" s="21" t="s">
        <v>28579</v>
      </c>
      <c r="Q2195" s="21" t="s">
        <v>28550</v>
      </c>
      <c r="S2195" s="21">
        <v>44281</v>
      </c>
    </row>
    <row r="2196" spans="1:19">
      <c r="A2196" s="21" t="s">
        <v>28551</v>
      </c>
      <c r="B2196" s="21" t="s">
        <v>28552</v>
      </c>
      <c r="C2196" s="21" t="s">
        <v>28580</v>
      </c>
      <c r="D2196" s="21" t="s">
        <v>28554</v>
      </c>
      <c r="E2196" s="21" t="s">
        <v>1367</v>
      </c>
      <c r="F2196" s="21" t="s">
        <v>8077</v>
      </c>
      <c r="G2196" s="21" t="s">
        <v>27529</v>
      </c>
      <c r="H2196" s="98" t="str">
        <f>VLOOKUP(G2196,产品名称!$A:$B,2,0)</f>
        <v>Baby Unscented Bar Soap 140g</v>
      </c>
      <c r="I2196" s="173">
        <v>58.15</v>
      </c>
      <c r="J2196" s="84">
        <v>2</v>
      </c>
      <c r="K2196" s="81">
        <v>0.15</v>
      </c>
      <c r="L2196" s="176">
        <v>8.7200000000000006</v>
      </c>
      <c r="M2196" s="82"/>
      <c r="N2196" s="94">
        <v>0</v>
      </c>
      <c r="O2196" s="21" t="s">
        <v>28555</v>
      </c>
      <c r="P2196" s="21" t="s">
        <v>28581</v>
      </c>
      <c r="Q2196" s="21" t="s">
        <v>1380</v>
      </c>
      <c r="S2196" s="21">
        <v>44281</v>
      </c>
    </row>
    <row r="2197" spans="1:19">
      <c r="A2197" s="21" t="s">
        <v>28582</v>
      </c>
      <c r="B2197" s="21" t="s">
        <v>28583</v>
      </c>
      <c r="C2197" s="21" t="s">
        <v>28584</v>
      </c>
      <c r="D2197" s="21" t="s">
        <v>28585</v>
      </c>
      <c r="E2197" s="21" t="s">
        <v>1367</v>
      </c>
      <c r="F2197" s="21" t="s">
        <v>4855</v>
      </c>
      <c r="G2197" s="21" t="s">
        <v>27427</v>
      </c>
      <c r="H2197" s="98" t="str">
        <f>VLOOKUP(G2197,产品名称!$A:$B,2,0)</f>
        <v>Liquid Soap Rose 237ml</v>
      </c>
      <c r="I2197" s="173">
        <v>66.959999999999994</v>
      </c>
      <c r="J2197" s="84">
        <v>1</v>
      </c>
      <c r="K2197" s="81">
        <v>0.15</v>
      </c>
      <c r="L2197" s="176">
        <v>10.039999999999999</v>
      </c>
      <c r="M2197" s="82"/>
      <c r="N2197" s="94">
        <v>0</v>
      </c>
      <c r="O2197" s="21" t="s">
        <v>28586</v>
      </c>
      <c r="P2197" s="21" t="s">
        <v>28586</v>
      </c>
      <c r="Q2197" s="21" t="s">
        <v>1380</v>
      </c>
      <c r="S2197" s="21">
        <v>44281</v>
      </c>
    </row>
    <row r="2198" spans="1:19">
      <c r="A2198" s="21" t="s">
        <v>28587</v>
      </c>
      <c r="B2198" s="21" t="s">
        <v>28588</v>
      </c>
      <c r="C2198" s="21" t="s">
        <v>28589</v>
      </c>
      <c r="D2198" s="21" t="s">
        <v>28590</v>
      </c>
      <c r="E2198" s="21" t="s">
        <v>1367</v>
      </c>
      <c r="F2198" s="21" t="s">
        <v>16165</v>
      </c>
      <c r="G2198" s="21" t="s">
        <v>27189</v>
      </c>
      <c r="H2198" s="98" t="str">
        <f>VLOOKUP(G2198,产品名称!$A:$B,2,0)</f>
        <v>Liquid Soap Baby Unscented 473ml</v>
      </c>
      <c r="I2198" s="173">
        <v>183.09</v>
      </c>
      <c r="J2198" s="84">
        <v>3</v>
      </c>
      <c r="K2198" s="81">
        <v>0.1</v>
      </c>
      <c r="L2198" s="176">
        <v>18.309999999999999</v>
      </c>
      <c r="M2198" s="82">
        <v>0.02</v>
      </c>
      <c r="N2198" s="94">
        <v>3.66</v>
      </c>
      <c r="O2198" s="21" t="s">
        <v>28591</v>
      </c>
      <c r="P2198" s="21" t="s">
        <v>28591</v>
      </c>
      <c r="Q2198" s="21" t="s">
        <v>2059</v>
      </c>
      <c r="R2198" s="54" t="s">
        <v>3325</v>
      </c>
      <c r="S2198" s="21">
        <v>44281</v>
      </c>
    </row>
    <row r="2199" spans="1:19">
      <c r="A2199" s="21" t="s">
        <v>28592</v>
      </c>
      <c r="B2199" s="21" t="s">
        <v>28593</v>
      </c>
      <c r="C2199" s="21" t="s">
        <v>28594</v>
      </c>
      <c r="D2199" s="21" t="s">
        <v>28595</v>
      </c>
      <c r="E2199" s="21" t="s">
        <v>1367</v>
      </c>
      <c r="F2199" s="21" t="s">
        <v>2098</v>
      </c>
      <c r="G2199" s="21" t="s">
        <v>27515</v>
      </c>
      <c r="H2199" s="98" t="str">
        <f>VLOOKUP(G2199,产品名称!$A:$B,2,0)</f>
        <v>Lip Balm -- Orange Ginger</v>
      </c>
      <c r="I2199" s="173">
        <v>29.47</v>
      </c>
      <c r="J2199" s="84">
        <v>1</v>
      </c>
      <c r="K2199" s="81">
        <v>0.15</v>
      </c>
      <c r="L2199" s="176">
        <v>4.42</v>
      </c>
      <c r="M2199" s="82"/>
      <c r="N2199" s="94">
        <v>0</v>
      </c>
      <c r="O2199" s="21" t="s">
        <v>28596</v>
      </c>
      <c r="P2199" s="21" t="s">
        <v>28597</v>
      </c>
      <c r="Q2199" s="21" t="s">
        <v>1380</v>
      </c>
      <c r="S2199" s="21">
        <v>44281</v>
      </c>
    </row>
    <row r="2200" spans="1:19">
      <c r="A2200" s="21" t="s">
        <v>28592</v>
      </c>
      <c r="B2200" s="21" t="s">
        <v>28593</v>
      </c>
      <c r="C2200" s="21" t="s">
        <v>28598</v>
      </c>
      <c r="D2200" s="21" t="s">
        <v>28595</v>
      </c>
      <c r="E2200" s="21" t="s">
        <v>1367</v>
      </c>
      <c r="F2200" s="21" t="s">
        <v>1437</v>
      </c>
      <c r="G2200" s="21" t="s">
        <v>27132</v>
      </c>
      <c r="H2200" s="98" t="str">
        <f>VLOOKUP(G2200,产品名称!$A:$B,2,0)</f>
        <v>Lip Balm -- Peppermint</v>
      </c>
      <c r="I2200" s="173">
        <v>29.47</v>
      </c>
      <c r="J2200" s="84">
        <v>1</v>
      </c>
      <c r="K2200" s="81">
        <v>0.15</v>
      </c>
      <c r="L2200" s="176">
        <v>4.42</v>
      </c>
      <c r="M2200" s="82"/>
      <c r="N2200" s="94">
        <v>0</v>
      </c>
      <c r="O2200" s="21" t="s">
        <v>28596</v>
      </c>
      <c r="P2200" s="21" t="s">
        <v>28599</v>
      </c>
      <c r="Q2200" s="21" t="s">
        <v>1380</v>
      </c>
      <c r="S2200" s="21">
        <v>44281</v>
      </c>
    </row>
    <row r="2201" spans="1:19">
      <c r="A2201" s="21" t="s">
        <v>28600</v>
      </c>
      <c r="B2201" s="21" t="s">
        <v>28601</v>
      </c>
      <c r="C2201" s="21" t="s">
        <v>28602</v>
      </c>
      <c r="D2201" s="21" t="s">
        <v>28603</v>
      </c>
      <c r="E2201" s="21" t="s">
        <v>1365</v>
      </c>
      <c r="F2201" s="21" t="s">
        <v>3789</v>
      </c>
      <c r="G2201" s="21" t="s">
        <v>3790</v>
      </c>
      <c r="H2201" s="98" t="str">
        <f>VLOOKUP(G2201,产品名称!$A:$B,2,0)</f>
        <v>Liquid Soap Citrus 237ml</v>
      </c>
      <c r="I2201" s="173">
        <v>90.25</v>
      </c>
      <c r="J2201" s="84">
        <v>1</v>
      </c>
      <c r="K2201" s="81">
        <v>4.2000000000000003E-2</v>
      </c>
      <c r="L2201" s="176">
        <v>3.79</v>
      </c>
      <c r="M2201" s="82"/>
      <c r="N2201" s="94">
        <v>0</v>
      </c>
      <c r="O2201" s="21" t="s">
        <v>28604</v>
      </c>
      <c r="P2201" s="21" t="s">
        <v>28604</v>
      </c>
      <c r="Q2201" s="21" t="s">
        <v>2059</v>
      </c>
      <c r="S2201" s="21">
        <v>44280</v>
      </c>
    </row>
    <row r="2202" spans="1:19">
      <c r="A2202" s="21" t="s">
        <v>28605</v>
      </c>
      <c r="B2202" s="21" t="s">
        <v>28606</v>
      </c>
      <c r="C2202" s="21" t="s">
        <v>28607</v>
      </c>
      <c r="D2202" s="21" t="s">
        <v>28608</v>
      </c>
      <c r="E2202" s="21" t="s">
        <v>1365</v>
      </c>
      <c r="F2202" s="21" t="s">
        <v>4848</v>
      </c>
      <c r="G2202" s="21" t="s">
        <v>17432</v>
      </c>
      <c r="H2202" s="98" t="str">
        <f>VLOOKUP(G2202,产品名称!$A:$B,2,0)</f>
        <v>Liquid Soap Citrus 473ml</v>
      </c>
      <c r="I2202" s="173">
        <v>154.22999999999999</v>
      </c>
      <c r="J2202" s="84">
        <v>1</v>
      </c>
      <c r="K2202" s="81">
        <v>4.2000000000000003E-2</v>
      </c>
      <c r="L2202" s="176">
        <v>6.48</v>
      </c>
      <c r="M2202" s="82"/>
      <c r="N2202" s="94">
        <v>0</v>
      </c>
      <c r="O2202" s="21" t="s">
        <v>28609</v>
      </c>
      <c r="P2202" s="21" t="s">
        <v>28609</v>
      </c>
      <c r="Q2202" s="21" t="s">
        <v>28610</v>
      </c>
      <c r="S2202" s="21">
        <v>44280</v>
      </c>
    </row>
    <row r="2203" spans="1:19">
      <c r="A2203" s="21" t="s">
        <v>28611</v>
      </c>
      <c r="B2203" s="21" t="s">
        <v>28612</v>
      </c>
      <c r="C2203" s="21" t="s">
        <v>28613</v>
      </c>
      <c r="D2203" s="21" t="s">
        <v>28614</v>
      </c>
      <c r="E2203" s="21" t="s">
        <v>1365</v>
      </c>
      <c r="F2203" s="21" t="s">
        <v>3792</v>
      </c>
      <c r="G2203" s="21" t="s">
        <v>28615</v>
      </c>
      <c r="H2203" s="98" t="str">
        <f>VLOOKUP(G2203,产品名称!$A:$B,2,0)</f>
        <v>Liquid Soap Lavender 237ml</v>
      </c>
      <c r="I2203" s="173">
        <v>55.55</v>
      </c>
      <c r="J2203" s="84">
        <v>1</v>
      </c>
      <c r="K2203" s="81">
        <v>4.2000000000000003E-2</v>
      </c>
      <c r="L2203" s="176">
        <v>2.33</v>
      </c>
      <c r="M2203" s="82"/>
      <c r="N2203" s="94">
        <v>0</v>
      </c>
      <c r="O2203" s="21" t="s">
        <v>28616</v>
      </c>
      <c r="P2203" s="21" t="s">
        <v>28616</v>
      </c>
      <c r="Q2203" s="21" t="s">
        <v>8133</v>
      </c>
      <c r="S2203" s="21">
        <v>44280</v>
      </c>
    </row>
    <row r="2204" spans="1:19">
      <c r="A2204" s="21" t="s">
        <v>28617</v>
      </c>
      <c r="B2204" s="21" t="s">
        <v>28618</v>
      </c>
      <c r="C2204" s="21" t="s">
        <v>28619</v>
      </c>
      <c r="D2204" s="21" t="s">
        <v>28620</v>
      </c>
      <c r="E2204" s="21" t="s">
        <v>1365</v>
      </c>
      <c r="F2204" s="21" t="s">
        <v>5127</v>
      </c>
      <c r="G2204" s="21" t="s">
        <v>27163</v>
      </c>
      <c r="H2204" s="98" t="str">
        <f>VLOOKUP(G2204,产品名称!$A:$B,2,0)</f>
        <v>Citrus Bar Soap 140g</v>
      </c>
      <c r="I2204" s="173">
        <v>32.96</v>
      </c>
      <c r="J2204" s="84">
        <v>1</v>
      </c>
      <c r="K2204" s="81">
        <v>4.2000000000000003E-2</v>
      </c>
      <c r="L2204" s="176">
        <v>1.38</v>
      </c>
      <c r="M2204" s="82"/>
      <c r="N2204" s="94">
        <v>0</v>
      </c>
      <c r="O2204" s="21" t="s">
        <v>28621</v>
      </c>
      <c r="P2204" s="21" t="s">
        <v>28622</v>
      </c>
      <c r="Q2204" s="21" t="s">
        <v>2720</v>
      </c>
      <c r="S2204" s="21">
        <v>44280</v>
      </c>
    </row>
    <row r="2205" spans="1:19">
      <c r="A2205" s="21" t="s">
        <v>28617</v>
      </c>
      <c r="B2205" s="21" t="s">
        <v>28618</v>
      </c>
      <c r="C2205" s="21" t="s">
        <v>28623</v>
      </c>
      <c r="D2205" s="21" t="s">
        <v>28620</v>
      </c>
      <c r="E2205" s="21" t="s">
        <v>1365</v>
      </c>
      <c r="F2205" s="21" t="s">
        <v>8388</v>
      </c>
      <c r="G2205" s="21" t="s">
        <v>28624</v>
      </c>
      <c r="H2205" s="98" t="str">
        <f>VLOOKUP(G2205,产品名称!$A:$B,2,0)</f>
        <v>Tea Tree Bar Soap 140g</v>
      </c>
      <c r="I2205" s="173">
        <v>32.96</v>
      </c>
      <c r="J2205" s="84">
        <v>1</v>
      </c>
      <c r="K2205" s="81">
        <v>4.2000000000000003E-2</v>
      </c>
      <c r="L2205" s="176">
        <v>1.38</v>
      </c>
      <c r="M2205" s="82"/>
      <c r="N2205" s="94">
        <v>0</v>
      </c>
      <c r="O2205" s="21" t="s">
        <v>28621</v>
      </c>
      <c r="P2205" s="21" t="s">
        <v>28625</v>
      </c>
      <c r="Q2205" s="21" t="s">
        <v>2059</v>
      </c>
      <c r="S2205" s="21">
        <v>44280</v>
      </c>
    </row>
    <row r="2206" spans="1:19">
      <c r="A2206" s="21" t="s">
        <v>28626</v>
      </c>
      <c r="B2206" s="21" t="s">
        <v>28627</v>
      </c>
      <c r="C2206" s="21" t="s">
        <v>28628</v>
      </c>
      <c r="D2206" s="21" t="s">
        <v>28629</v>
      </c>
      <c r="E2206" s="21" t="s">
        <v>1367</v>
      </c>
      <c r="F2206" s="21" t="s">
        <v>4848</v>
      </c>
      <c r="G2206" s="21" t="s">
        <v>27169</v>
      </c>
      <c r="H2206" s="98" t="str">
        <f>VLOOKUP(G2206,产品名称!$A:$B,2,0)</f>
        <v>Liquid Soap Citrus 473ml</v>
      </c>
      <c r="I2206" s="173">
        <v>193.07</v>
      </c>
      <c r="J2206" s="84">
        <v>3</v>
      </c>
      <c r="K2206" s="81">
        <v>0.1</v>
      </c>
      <c r="L2206" s="176">
        <v>19.309999999999999</v>
      </c>
      <c r="M2206" s="82">
        <v>0.02</v>
      </c>
      <c r="N2206" s="94">
        <v>3.86</v>
      </c>
      <c r="O2206" s="21" t="s">
        <v>28630</v>
      </c>
      <c r="P2206" s="21" t="s">
        <v>28630</v>
      </c>
      <c r="Q2206" s="21" t="s">
        <v>2059</v>
      </c>
      <c r="R2206" s="54" t="s">
        <v>3325</v>
      </c>
      <c r="S2206" s="21">
        <v>44280</v>
      </c>
    </row>
    <row r="2207" spans="1:19">
      <c r="A2207" s="21" t="s">
        <v>28631</v>
      </c>
      <c r="B2207" s="21" t="s">
        <v>28632</v>
      </c>
      <c r="C2207" s="21" t="s">
        <v>28633</v>
      </c>
      <c r="D2207" s="21" t="s">
        <v>28634</v>
      </c>
      <c r="E2207" s="21" t="s">
        <v>1367</v>
      </c>
      <c r="F2207" s="21" t="s">
        <v>8498</v>
      </c>
      <c r="G2207" s="21" t="s">
        <v>27460</v>
      </c>
      <c r="H2207" s="98" t="str">
        <f>VLOOKUP(G2207,产品名称!$A:$B,2,0)</f>
        <v>Liquid Soap Rose 237ml</v>
      </c>
      <c r="I2207" s="173">
        <v>68.81</v>
      </c>
      <c r="J2207" s="84">
        <v>1</v>
      </c>
      <c r="K2207" s="81">
        <v>0.15</v>
      </c>
      <c r="L2207" s="176">
        <v>10.32</v>
      </c>
      <c r="M2207" s="82"/>
      <c r="N2207" s="94">
        <v>0</v>
      </c>
      <c r="O2207" s="21" t="s">
        <v>28635</v>
      </c>
      <c r="P2207" s="21" t="s">
        <v>28636</v>
      </c>
      <c r="Q2207" s="21" t="s">
        <v>1380</v>
      </c>
      <c r="S2207" s="21">
        <v>44280</v>
      </c>
    </row>
    <row r="2208" spans="1:19">
      <c r="A2208" s="21" t="s">
        <v>28631</v>
      </c>
      <c r="B2208" s="21" t="s">
        <v>28632</v>
      </c>
      <c r="C2208" s="21" t="s">
        <v>28637</v>
      </c>
      <c r="D2208" s="21" t="s">
        <v>28634</v>
      </c>
      <c r="E2208" s="21" t="s">
        <v>1367</v>
      </c>
      <c r="F2208" s="21" t="s">
        <v>4848</v>
      </c>
      <c r="G2208" s="21" t="s">
        <v>27169</v>
      </c>
      <c r="H2208" s="98" t="str">
        <f>VLOOKUP(G2208,产品名称!$A:$B,2,0)</f>
        <v>Liquid Soap Citrus 473ml</v>
      </c>
      <c r="I2208" s="173">
        <v>68.83</v>
      </c>
      <c r="J2208" s="84">
        <v>1</v>
      </c>
      <c r="K2208" s="81">
        <v>0.15</v>
      </c>
      <c r="L2208" s="176">
        <v>10.32</v>
      </c>
      <c r="M2208" s="82"/>
      <c r="N2208" s="94">
        <v>0</v>
      </c>
      <c r="O2208" s="21" t="s">
        <v>28635</v>
      </c>
      <c r="P2208" s="21" t="s">
        <v>28638</v>
      </c>
      <c r="Q2208" s="21" t="s">
        <v>1380</v>
      </c>
      <c r="S2208" s="21">
        <v>44280</v>
      </c>
    </row>
    <row r="2209" spans="1:19">
      <c r="A2209" s="21" t="s">
        <v>28631</v>
      </c>
      <c r="B2209" s="21" t="s">
        <v>28632</v>
      </c>
      <c r="C2209" s="21" t="s">
        <v>28639</v>
      </c>
      <c r="D2209" s="21" t="s">
        <v>28634</v>
      </c>
      <c r="E2209" s="21" t="s">
        <v>1367</v>
      </c>
      <c r="F2209" s="21" t="s">
        <v>8489</v>
      </c>
      <c r="G2209" s="21" t="s">
        <v>28493</v>
      </c>
      <c r="H2209" s="98" t="str">
        <f>VLOOKUP(G2209,产品名称!$A:$B,2,0)</f>
        <v>Liquid Soap Cherry Blossom 473ml</v>
      </c>
      <c r="I2209" s="173">
        <v>68.819999999999993</v>
      </c>
      <c r="J2209" s="84">
        <v>1</v>
      </c>
      <c r="K2209" s="81">
        <v>0.15</v>
      </c>
      <c r="L2209" s="176">
        <v>10.32</v>
      </c>
      <c r="M2209" s="82"/>
      <c r="N2209" s="94">
        <v>0</v>
      </c>
      <c r="O2209" s="21" t="s">
        <v>28635</v>
      </c>
      <c r="P2209" s="21" t="s">
        <v>28640</v>
      </c>
      <c r="Q2209" s="21" t="s">
        <v>1380</v>
      </c>
      <c r="S2209" s="21">
        <v>44280</v>
      </c>
    </row>
    <row r="2210" spans="1:19">
      <c r="A2210" s="21" t="s">
        <v>28641</v>
      </c>
      <c r="B2210" s="21" t="s">
        <v>28642</v>
      </c>
      <c r="C2210" s="21" t="s">
        <v>28643</v>
      </c>
      <c r="D2210" s="21" t="s">
        <v>28644</v>
      </c>
      <c r="E2210" s="21" t="s">
        <v>1367</v>
      </c>
      <c r="F2210" s="21" t="s">
        <v>8378</v>
      </c>
      <c r="G2210" s="21" t="s">
        <v>27158</v>
      </c>
      <c r="H2210" s="98" t="str">
        <f>VLOOKUP(G2210,产品名称!$A:$B,2,0)</f>
        <v>Peppemint Bar Soap 140g</v>
      </c>
      <c r="I2210" s="173">
        <v>52.66</v>
      </c>
      <c r="J2210" s="84">
        <v>2</v>
      </c>
      <c r="K2210" s="81">
        <v>0.15</v>
      </c>
      <c r="L2210" s="176">
        <v>7.9</v>
      </c>
      <c r="M2210" s="82"/>
      <c r="N2210" s="94">
        <v>0</v>
      </c>
      <c r="O2210" s="21" t="s">
        <v>28645</v>
      </c>
      <c r="P2210" s="21" t="s">
        <v>28645</v>
      </c>
      <c r="Q2210" s="21" t="s">
        <v>1380</v>
      </c>
      <c r="S2210" s="21">
        <v>44280</v>
      </c>
    </row>
    <row r="2211" spans="1:19">
      <c r="A2211" s="21" t="s">
        <v>28646</v>
      </c>
      <c r="B2211" s="21" t="s">
        <v>28647</v>
      </c>
      <c r="C2211" s="21" t="s">
        <v>28648</v>
      </c>
      <c r="D2211" s="21" t="s">
        <v>28649</v>
      </c>
      <c r="E2211" s="21" t="s">
        <v>1365</v>
      </c>
      <c r="F2211" s="21" t="s">
        <v>3789</v>
      </c>
      <c r="G2211" s="21" t="s">
        <v>3790</v>
      </c>
      <c r="H2211" s="98" t="str">
        <f>VLOOKUP(G2211,产品名称!$A:$B,2,0)</f>
        <v>Liquid Soap Citrus 237ml</v>
      </c>
      <c r="I2211" s="173">
        <v>57.91</v>
      </c>
      <c r="J2211" s="84">
        <v>1</v>
      </c>
      <c r="K2211" s="81">
        <v>4.2000000000000003E-2</v>
      </c>
      <c r="L2211" s="176">
        <v>2.4300000000000002</v>
      </c>
      <c r="M2211" s="82"/>
      <c r="N2211" s="94">
        <v>0</v>
      </c>
      <c r="O2211" s="21" t="s">
        <v>28650</v>
      </c>
      <c r="P2211" s="21" t="s">
        <v>28650</v>
      </c>
      <c r="Q2211" s="21" t="s">
        <v>12072</v>
      </c>
      <c r="S2211" s="21">
        <v>44280</v>
      </c>
    </row>
    <row r="2212" spans="1:19">
      <c r="A2212" s="21" t="s">
        <v>28651</v>
      </c>
      <c r="B2212" s="21" t="s">
        <v>28652</v>
      </c>
      <c r="C2212" s="21" t="s">
        <v>28653</v>
      </c>
      <c r="D2212" s="21" t="s">
        <v>28654</v>
      </c>
      <c r="E2212" s="21" t="s">
        <v>1365</v>
      </c>
      <c r="F2212" s="21" t="s">
        <v>4821</v>
      </c>
      <c r="G2212" s="21" t="s">
        <v>3779</v>
      </c>
      <c r="H2212" s="98" t="str">
        <f>VLOOKUP(G2212,产品名称!$A:$B,2,0)</f>
        <v>Liquid Soap Tea Tree 237ml</v>
      </c>
      <c r="I2212" s="173">
        <v>178.12</v>
      </c>
      <c r="J2212" s="84">
        <v>2</v>
      </c>
      <c r="K2212" s="81">
        <v>4.2000000000000003E-2</v>
      </c>
      <c r="L2212" s="176">
        <v>7.48</v>
      </c>
      <c r="M2212" s="82"/>
      <c r="N2212" s="94">
        <v>0</v>
      </c>
      <c r="O2212" s="21" t="s">
        <v>28655</v>
      </c>
      <c r="P2212" s="21" t="s">
        <v>28655</v>
      </c>
      <c r="Q2212" s="21" t="s">
        <v>25028</v>
      </c>
      <c r="S2212" s="21">
        <v>44278</v>
      </c>
    </row>
    <row r="2213" spans="1:19">
      <c r="A2213" s="21" t="s">
        <v>28656</v>
      </c>
      <c r="B2213" s="21" t="s">
        <v>28657</v>
      </c>
      <c r="C2213" s="21" t="s">
        <v>28658</v>
      </c>
      <c r="D2213" s="21" t="s">
        <v>28659</v>
      </c>
      <c r="E2213" s="21" t="s">
        <v>1367</v>
      </c>
      <c r="F2213" s="21" t="s">
        <v>1438</v>
      </c>
      <c r="G2213" s="21" t="s">
        <v>210</v>
      </c>
      <c r="H2213" s="98" t="str">
        <f>VLOOKUP(G2213,产品名称!$A:$B,2,0)</f>
        <v>Lip Balm -- Lemon Lime</v>
      </c>
      <c r="I2213" s="173">
        <v>22.8</v>
      </c>
      <c r="J2213" s="84">
        <v>1</v>
      </c>
      <c r="K2213" s="81">
        <v>0.15</v>
      </c>
      <c r="L2213" s="176">
        <v>3.42</v>
      </c>
      <c r="M2213" s="82"/>
      <c r="N2213" s="94">
        <v>0</v>
      </c>
      <c r="O2213" s="21" t="s">
        <v>28660</v>
      </c>
      <c r="P2213" s="21" t="s">
        <v>28660</v>
      </c>
      <c r="Q2213" s="21" t="s">
        <v>28661</v>
      </c>
      <c r="S2213" s="21">
        <v>44277</v>
      </c>
    </row>
    <row r="2214" spans="1:19">
      <c r="A2214" s="21" t="s">
        <v>28930</v>
      </c>
      <c r="B2214" s="21" t="s">
        <v>28931</v>
      </c>
      <c r="C2214" s="21" t="s">
        <v>28932</v>
      </c>
      <c r="D2214" s="21" t="s">
        <v>28933</v>
      </c>
      <c r="E2214" s="21" t="s">
        <v>1365</v>
      </c>
      <c r="F2214" s="21" t="s">
        <v>8378</v>
      </c>
      <c r="G2214" s="21" t="s">
        <v>24742</v>
      </c>
      <c r="H2214" s="98" t="str">
        <f>VLOOKUP(G2214,产品名称!$A:$B,2,0)</f>
        <v>Peppemint Bar Soap 140g</v>
      </c>
      <c r="I2214" s="173">
        <v>46.9</v>
      </c>
      <c r="J2214" s="84">
        <v>1</v>
      </c>
      <c r="K2214" s="81">
        <v>4.2000000000000003E-2</v>
      </c>
      <c r="L2214" s="176">
        <v>1.97</v>
      </c>
      <c r="M2214" s="82"/>
      <c r="N2214" s="94">
        <v>0</v>
      </c>
      <c r="O2214" s="21" t="s">
        <v>28934</v>
      </c>
      <c r="P2214" s="21" t="s">
        <v>28935</v>
      </c>
      <c r="Q2214" s="21" t="s">
        <v>1375</v>
      </c>
      <c r="S2214" s="21">
        <v>44290</v>
      </c>
    </row>
    <row r="2215" spans="1:19">
      <c r="A2215" s="21" t="s">
        <v>28930</v>
      </c>
      <c r="B2215" s="21" t="s">
        <v>28931</v>
      </c>
      <c r="C2215" s="21" t="s">
        <v>28936</v>
      </c>
      <c r="D2215" s="21" t="s">
        <v>28933</v>
      </c>
      <c r="E2215" s="21" t="s">
        <v>1365</v>
      </c>
      <c r="F2215" s="21" t="s">
        <v>8480</v>
      </c>
      <c r="G2215" s="21" t="s">
        <v>24738</v>
      </c>
      <c r="H2215" s="98" t="str">
        <f>VLOOKUP(G2215,产品名称!$A:$B,2,0)</f>
        <v>Eucalyptus Bar Soap 140g</v>
      </c>
      <c r="I2215" s="173">
        <v>46.9</v>
      </c>
      <c r="J2215" s="84">
        <v>1</v>
      </c>
      <c r="K2215" s="81">
        <v>4.2000000000000003E-2</v>
      </c>
      <c r="L2215" s="176">
        <v>1.97</v>
      </c>
      <c r="M2215" s="82"/>
      <c r="N2215" s="94">
        <v>0</v>
      </c>
      <c r="O2215" s="21" t="s">
        <v>28934</v>
      </c>
      <c r="P2215" s="21" t="s">
        <v>28937</v>
      </c>
      <c r="Q2215" s="21" t="s">
        <v>1375</v>
      </c>
      <c r="S2215" s="21">
        <v>44290</v>
      </c>
    </row>
    <row r="2216" spans="1:19">
      <c r="A2216" s="21" t="s">
        <v>28938</v>
      </c>
      <c r="B2216" s="21" t="s">
        <v>28939</v>
      </c>
      <c r="C2216" s="21" t="s">
        <v>28940</v>
      </c>
      <c r="D2216" s="21" t="s">
        <v>28941</v>
      </c>
      <c r="E2216" s="21" t="s">
        <v>1365</v>
      </c>
      <c r="F2216" s="21" t="s">
        <v>3789</v>
      </c>
      <c r="G2216" s="21" t="s">
        <v>3790</v>
      </c>
      <c r="H2216" s="98" t="str">
        <f>VLOOKUP(G2216,产品名称!$A:$B,2,0)</f>
        <v>Liquid Soap Citrus 237ml</v>
      </c>
      <c r="I2216" s="173">
        <v>96.03</v>
      </c>
      <c r="J2216" s="84">
        <v>1</v>
      </c>
      <c r="K2216" s="81">
        <v>4.2000000000000003E-2</v>
      </c>
      <c r="L2216" s="176">
        <v>4.03</v>
      </c>
      <c r="M2216" s="82"/>
      <c r="N2216" s="94">
        <v>0</v>
      </c>
      <c r="O2216" s="21" t="s">
        <v>28942</v>
      </c>
      <c r="P2216" s="21" t="s">
        <v>28942</v>
      </c>
      <c r="Q2216" s="21" t="s">
        <v>711</v>
      </c>
      <c r="S2216" s="21">
        <v>44290</v>
      </c>
    </row>
    <row r="2217" spans="1:19">
      <c r="A2217" s="21" t="s">
        <v>28943</v>
      </c>
      <c r="B2217" s="21" t="s">
        <v>28944</v>
      </c>
      <c r="C2217" s="21" t="s">
        <v>28945</v>
      </c>
      <c r="D2217" s="21" t="s">
        <v>28946</v>
      </c>
      <c r="E2217" s="21" t="s">
        <v>1365</v>
      </c>
      <c r="F2217" s="21" t="s">
        <v>4848</v>
      </c>
      <c r="G2217" s="21" t="s">
        <v>28947</v>
      </c>
      <c r="H2217" s="98" t="str">
        <f>VLOOKUP(G2217,产品名称!$A:$B,2,0)</f>
        <v>Liquid Soap Citrus 473ml</v>
      </c>
      <c r="I2217" s="173">
        <v>192.23</v>
      </c>
      <c r="J2217" s="84">
        <v>3</v>
      </c>
      <c r="K2217" s="81">
        <v>4.2000000000000003E-2</v>
      </c>
      <c r="L2217" s="176">
        <v>8.07</v>
      </c>
      <c r="M2217" s="82"/>
      <c r="N2217" s="94">
        <v>0</v>
      </c>
      <c r="O2217" s="21" t="s">
        <v>28948</v>
      </c>
      <c r="P2217" s="21" t="s">
        <v>28948</v>
      </c>
      <c r="Q2217" s="21" t="s">
        <v>28949</v>
      </c>
      <c r="S2217" s="21">
        <v>44290</v>
      </c>
    </row>
    <row r="2218" spans="1:19">
      <c r="A2218" s="21" t="s">
        <v>28950</v>
      </c>
      <c r="B2218" s="21" t="s">
        <v>28951</v>
      </c>
      <c r="C2218" s="21" t="s">
        <v>28952</v>
      </c>
      <c r="D2218" s="21" t="s">
        <v>28953</v>
      </c>
      <c r="E2218" s="21" t="s">
        <v>1365</v>
      </c>
      <c r="F2218" s="21" t="s">
        <v>16165</v>
      </c>
      <c r="G2218" s="21" t="s">
        <v>19037</v>
      </c>
      <c r="H2218" s="98" t="str">
        <f>VLOOKUP(G2218,产品名称!$A:$B,2,0)</f>
        <v>Liquid Soap Baby Unscented 237ml</v>
      </c>
      <c r="I2218" s="173">
        <v>156.22</v>
      </c>
      <c r="J2218" s="84">
        <v>1</v>
      </c>
      <c r="K2218" s="81">
        <v>4.2000000000000003E-2</v>
      </c>
      <c r="L2218" s="176">
        <v>6.56</v>
      </c>
      <c r="M2218" s="82"/>
      <c r="N2218" s="94">
        <v>0</v>
      </c>
      <c r="O2218" s="21" t="s">
        <v>28954</v>
      </c>
      <c r="P2218" s="21" t="s">
        <v>28954</v>
      </c>
      <c r="Q2218" s="21" t="s">
        <v>711</v>
      </c>
      <c r="S2218" s="21">
        <v>44289</v>
      </c>
    </row>
    <row r="2219" spans="1:19">
      <c r="A2219" s="21" t="s">
        <v>28955</v>
      </c>
      <c r="B2219" s="21" t="s">
        <v>28956</v>
      </c>
      <c r="C2219" s="21" t="s">
        <v>28957</v>
      </c>
      <c r="D2219" s="21" t="s">
        <v>28958</v>
      </c>
      <c r="E2219" s="21" t="s">
        <v>1365</v>
      </c>
      <c r="F2219" s="21" t="s">
        <v>1434</v>
      </c>
      <c r="G2219" s="21" t="s">
        <v>28959</v>
      </c>
      <c r="H2219" s="98" t="str">
        <f>VLOOKUP(G2219,产品名称!$A:$B,2,0)</f>
        <v>Liquid Soap 473ml</v>
      </c>
      <c r="I2219" s="173">
        <v>59.64</v>
      </c>
      <c r="J2219" s="84">
        <v>1</v>
      </c>
      <c r="K2219" s="81">
        <v>4.2000000000000003E-2</v>
      </c>
      <c r="L2219" s="176">
        <v>2.5</v>
      </c>
      <c r="M2219" s="82"/>
      <c r="N2219" s="94">
        <v>0</v>
      </c>
      <c r="O2219" s="21" t="s">
        <v>28960</v>
      </c>
      <c r="P2219" s="21" t="s">
        <v>28961</v>
      </c>
      <c r="Q2219" s="21" t="s">
        <v>711</v>
      </c>
      <c r="S2219" s="21">
        <v>44288</v>
      </c>
    </row>
    <row r="2220" spans="1:19">
      <c r="A2220" s="21" t="s">
        <v>28955</v>
      </c>
      <c r="B2220" s="21" t="s">
        <v>28956</v>
      </c>
      <c r="C2220" s="21" t="s">
        <v>28962</v>
      </c>
      <c r="D2220" s="21" t="s">
        <v>28958</v>
      </c>
      <c r="E2220" s="21" t="s">
        <v>1365</v>
      </c>
      <c r="F2220" s="21" t="s">
        <v>1434</v>
      </c>
      <c r="G2220" s="21" t="s">
        <v>28959</v>
      </c>
      <c r="H2220" s="98" t="str">
        <f>VLOOKUP(G2220,产品名称!$A:$B,2,0)</f>
        <v>Liquid Soap 473ml</v>
      </c>
      <c r="I2220" s="173">
        <v>59.66</v>
      </c>
      <c r="J2220" s="84">
        <v>1</v>
      </c>
      <c r="K2220" s="81">
        <v>4.2000000000000003E-2</v>
      </c>
      <c r="L2220" s="176">
        <v>2.5099999999999998</v>
      </c>
      <c r="M2220" s="82"/>
      <c r="N2220" s="94">
        <v>0</v>
      </c>
      <c r="O2220" s="21" t="s">
        <v>28960</v>
      </c>
      <c r="P2220" s="21" t="s">
        <v>28963</v>
      </c>
      <c r="Q2220" s="21" t="s">
        <v>711</v>
      </c>
      <c r="S2220" s="21">
        <v>44288</v>
      </c>
    </row>
    <row r="2221" spans="1:19">
      <c r="A2221" s="21" t="s">
        <v>28955</v>
      </c>
      <c r="B2221" s="21" t="s">
        <v>28956</v>
      </c>
      <c r="C2221" s="21" t="s">
        <v>28964</v>
      </c>
      <c r="D2221" s="21" t="s">
        <v>28958</v>
      </c>
      <c r="E2221" s="21" t="s">
        <v>1365</v>
      </c>
      <c r="F2221" s="21" t="s">
        <v>16165</v>
      </c>
      <c r="G2221" s="21" t="s">
        <v>28965</v>
      </c>
      <c r="H2221" s="98" t="str">
        <f>VLOOKUP(G2221,产品名称!$A:$B,2,0)</f>
        <v>Liquid Soap Baby Unscented 473ml</v>
      </c>
      <c r="I2221" s="173">
        <v>59.66</v>
      </c>
      <c r="J2221" s="84">
        <v>1</v>
      </c>
      <c r="K2221" s="81">
        <v>4.2000000000000003E-2</v>
      </c>
      <c r="L2221" s="176">
        <v>2.5099999999999998</v>
      </c>
      <c r="M2221" s="82"/>
      <c r="N2221" s="94">
        <v>0</v>
      </c>
      <c r="O2221" s="21" t="s">
        <v>28960</v>
      </c>
      <c r="P2221" s="21" t="s">
        <v>28966</v>
      </c>
      <c r="Q2221" s="21" t="s">
        <v>711</v>
      </c>
      <c r="S2221" s="21">
        <v>44288</v>
      </c>
    </row>
    <row r="2222" spans="1:19">
      <c r="A2222" s="21" t="s">
        <v>28967</v>
      </c>
      <c r="B2222" s="21" t="s">
        <v>28968</v>
      </c>
      <c r="C2222" s="21" t="s">
        <v>28969</v>
      </c>
      <c r="D2222" s="21" t="s">
        <v>28970</v>
      </c>
      <c r="E2222" s="21" t="s">
        <v>1365</v>
      </c>
      <c r="F2222" s="21" t="s">
        <v>1432</v>
      </c>
      <c r="G2222" s="21" t="s">
        <v>27438</v>
      </c>
      <c r="H2222" s="98" t="str">
        <f>VLOOKUP(G2222,产品名称!$A:$B,2,0)</f>
        <v>Liquid Soap 237ml</v>
      </c>
      <c r="I2222" s="173">
        <v>57.68</v>
      </c>
      <c r="J2222" s="84">
        <v>1</v>
      </c>
      <c r="K2222" s="81">
        <v>4.2000000000000003E-2</v>
      </c>
      <c r="L2222" s="176">
        <v>2.42</v>
      </c>
      <c r="M2222" s="82"/>
      <c r="N2222" s="94">
        <v>0</v>
      </c>
      <c r="O2222" s="21" t="s">
        <v>28971</v>
      </c>
      <c r="P2222" s="21" t="s">
        <v>28971</v>
      </c>
      <c r="Q2222" s="21" t="s">
        <v>28972</v>
      </c>
      <c r="S2222" s="21">
        <v>44287</v>
      </c>
    </row>
    <row r="2223" spans="1:19">
      <c r="A2223" s="21" t="s">
        <v>28973</v>
      </c>
      <c r="B2223" s="21" t="s">
        <v>28974</v>
      </c>
      <c r="C2223" s="21" t="s">
        <v>28975</v>
      </c>
      <c r="D2223" s="21" t="s">
        <v>28976</v>
      </c>
      <c r="E2223" s="21" t="s">
        <v>1365</v>
      </c>
      <c r="F2223" s="21" t="s">
        <v>2098</v>
      </c>
      <c r="G2223" s="21" t="s">
        <v>2099</v>
      </c>
      <c r="H2223" s="98" t="str">
        <f>VLOOKUP(G2223,产品名称!$A:$B,2,0)</f>
        <v>Lip Balm -- Orange Ginger</v>
      </c>
      <c r="I2223" s="173">
        <v>37.83</v>
      </c>
      <c r="J2223" s="84">
        <v>1</v>
      </c>
      <c r="K2223" s="81">
        <v>4.2000000000000003E-2</v>
      </c>
      <c r="L2223" s="176">
        <v>1.59</v>
      </c>
      <c r="M2223" s="82"/>
      <c r="N2223" s="94">
        <v>0</v>
      </c>
      <c r="O2223" s="21" t="s">
        <v>28977</v>
      </c>
      <c r="P2223" s="21" t="s">
        <v>28977</v>
      </c>
      <c r="Q2223" s="21" t="s">
        <v>28978</v>
      </c>
      <c r="S2223" s="21">
        <v>44286</v>
      </c>
    </row>
    <row r="2224" spans="1:19">
      <c r="A2224" s="21" t="s">
        <v>28979</v>
      </c>
      <c r="B2224" s="21" t="s">
        <v>28980</v>
      </c>
      <c r="C2224" s="21" t="s">
        <v>28981</v>
      </c>
      <c r="D2224" s="21" t="s">
        <v>28982</v>
      </c>
      <c r="E2224" s="21" t="s">
        <v>1365</v>
      </c>
      <c r="F2224" s="21" t="s">
        <v>8388</v>
      </c>
      <c r="G2224" s="21" t="s">
        <v>28983</v>
      </c>
      <c r="H2224" s="98" t="str">
        <f>VLOOKUP(G2224,产品名称!$A:$B,2,0)</f>
        <v>Tea Tree Bar Soap 140g</v>
      </c>
      <c r="I2224" s="173">
        <v>90.82</v>
      </c>
      <c r="J2224" s="84">
        <v>2</v>
      </c>
      <c r="K2224" s="81">
        <v>4.2000000000000003E-2</v>
      </c>
      <c r="L2224" s="176">
        <v>3.81</v>
      </c>
      <c r="M2224" s="82"/>
      <c r="N2224" s="94">
        <v>0</v>
      </c>
      <c r="O2224" s="21" t="s">
        <v>28984</v>
      </c>
      <c r="P2224" s="21" t="s">
        <v>28984</v>
      </c>
      <c r="Q2224" s="21" t="s">
        <v>1375</v>
      </c>
      <c r="S2224" s="21">
        <v>44285</v>
      </c>
    </row>
    <row r="2225" spans="1:19">
      <c r="A2225" s="21" t="s">
        <v>28985</v>
      </c>
      <c r="B2225" s="21" t="s">
        <v>28986</v>
      </c>
      <c r="C2225" s="21" t="s">
        <v>28987</v>
      </c>
      <c r="D2225" s="21" t="s">
        <v>28988</v>
      </c>
      <c r="E2225" s="21" t="s">
        <v>1365</v>
      </c>
      <c r="F2225" s="21" t="s">
        <v>4789</v>
      </c>
      <c r="G2225" s="21" t="s">
        <v>28989</v>
      </c>
      <c r="H2225" s="98" t="str">
        <f>VLOOKUP(G2225,产品名称!$A:$B,2,0)</f>
        <v>Liquid Soap Baby Unscented 237ml</v>
      </c>
      <c r="I2225" s="173">
        <v>97.72</v>
      </c>
      <c r="J2225" s="84">
        <v>2</v>
      </c>
      <c r="K2225" s="81">
        <v>4.2000000000000003E-2</v>
      </c>
      <c r="L2225" s="176">
        <v>4.0999999999999996</v>
      </c>
      <c r="M2225" s="82"/>
      <c r="N2225" s="94">
        <v>0</v>
      </c>
      <c r="O2225" s="21" t="s">
        <v>28990</v>
      </c>
      <c r="P2225" s="21" t="s">
        <v>28990</v>
      </c>
      <c r="Q2225" s="21" t="s">
        <v>711</v>
      </c>
      <c r="S2225" s="21">
        <v>44285</v>
      </c>
    </row>
    <row r="2226" spans="1:19">
      <c r="A2226" s="21" t="s">
        <v>28991</v>
      </c>
      <c r="B2226" s="21" t="s">
        <v>28992</v>
      </c>
      <c r="C2226" s="21" t="s">
        <v>28993</v>
      </c>
      <c r="D2226" s="21" t="s">
        <v>28994</v>
      </c>
      <c r="E2226" s="21" t="s">
        <v>1365</v>
      </c>
      <c r="F2226" s="21" t="s">
        <v>1435</v>
      </c>
      <c r="G2226" s="21" t="s">
        <v>211</v>
      </c>
      <c r="H2226" s="98" t="str">
        <f>VLOOKUP(G2226,产品名称!$A:$B,2,0)</f>
        <v>Lip Balm -- Naked</v>
      </c>
      <c r="I2226" s="173">
        <v>38.85</v>
      </c>
      <c r="J2226" s="84">
        <v>1</v>
      </c>
      <c r="K2226" s="81">
        <v>4.2000000000000003E-2</v>
      </c>
      <c r="L2226" s="176">
        <v>1.63</v>
      </c>
      <c r="M2226" s="82"/>
      <c r="N2226" s="94">
        <v>0</v>
      </c>
      <c r="O2226" s="21" t="s">
        <v>28995</v>
      </c>
      <c r="P2226" s="21" t="s">
        <v>28995</v>
      </c>
      <c r="Q2226" s="21" t="s">
        <v>711</v>
      </c>
      <c r="S2226" s="21">
        <v>44285</v>
      </c>
    </row>
    <row r="2227" spans="1:19">
      <c r="A2227" s="21" t="s">
        <v>28996</v>
      </c>
      <c r="B2227" s="21" t="s">
        <v>28997</v>
      </c>
      <c r="C2227" s="21" t="s">
        <v>28998</v>
      </c>
      <c r="D2227" s="21" t="s">
        <v>28999</v>
      </c>
      <c r="E2227" s="21" t="s">
        <v>1365</v>
      </c>
      <c r="F2227" s="21" t="s">
        <v>4844</v>
      </c>
      <c r="G2227" s="21" t="s">
        <v>29000</v>
      </c>
      <c r="H2227" s="98" t="str">
        <f>VLOOKUP(G2227,产品名称!$A:$B,2,0)</f>
        <v>Liquid Soap Green Tea 473ml</v>
      </c>
      <c r="I2227" s="173">
        <v>69.83</v>
      </c>
      <c r="J2227" s="84">
        <v>1</v>
      </c>
      <c r="K2227" s="81">
        <v>4.2000000000000003E-2</v>
      </c>
      <c r="L2227" s="176">
        <v>2.93</v>
      </c>
      <c r="M2227" s="82"/>
      <c r="N2227" s="94">
        <v>0</v>
      </c>
      <c r="O2227" s="21" t="s">
        <v>29001</v>
      </c>
      <c r="P2227" s="21" t="s">
        <v>29002</v>
      </c>
      <c r="Q2227" s="21" t="s">
        <v>711</v>
      </c>
      <c r="S2227" s="21">
        <v>44285</v>
      </c>
    </row>
    <row r="2228" spans="1:19">
      <c r="A2228" s="21" t="s">
        <v>28996</v>
      </c>
      <c r="B2228" s="21" t="s">
        <v>28997</v>
      </c>
      <c r="C2228" s="21" t="s">
        <v>29003</v>
      </c>
      <c r="D2228" s="21" t="s">
        <v>28999</v>
      </c>
      <c r="E2228" s="21" t="s">
        <v>1365</v>
      </c>
      <c r="F2228" s="21" t="s">
        <v>4817</v>
      </c>
      <c r="G2228" s="21" t="s">
        <v>29004</v>
      </c>
      <c r="H2228" s="98" t="str">
        <f>VLOOKUP(G2228,产品名称!$A:$B,2,0)</f>
        <v>Liquid Soap Peppermint 237ml</v>
      </c>
      <c r="I2228" s="173">
        <v>103.55</v>
      </c>
      <c r="J2228" s="84">
        <v>2</v>
      </c>
      <c r="K2228" s="81">
        <v>4.2000000000000003E-2</v>
      </c>
      <c r="L2228" s="176">
        <v>4.3499999999999996</v>
      </c>
      <c r="M2228" s="82"/>
      <c r="N2228" s="94">
        <v>0</v>
      </c>
      <c r="O2228" s="21" t="s">
        <v>29001</v>
      </c>
      <c r="P2228" s="21" t="s">
        <v>29005</v>
      </c>
      <c r="Q2228" s="21" t="s">
        <v>711</v>
      </c>
      <c r="S2228" s="21">
        <v>44285</v>
      </c>
    </row>
    <row r="2229" spans="1:19">
      <c r="A2229" s="21" t="s">
        <v>28996</v>
      </c>
      <c r="B2229" s="21" t="s">
        <v>28997</v>
      </c>
      <c r="C2229" s="21" t="s">
        <v>29006</v>
      </c>
      <c r="D2229" s="21" t="s">
        <v>28999</v>
      </c>
      <c r="E2229" s="21" t="s">
        <v>1365</v>
      </c>
      <c r="F2229" s="21" t="s">
        <v>8498</v>
      </c>
      <c r="G2229" s="21" t="s">
        <v>29007</v>
      </c>
      <c r="H2229" s="98" t="str">
        <f>VLOOKUP(G2229,产品名称!$A:$B,2,0)</f>
        <v>Liquid Soap Rose 473ml</v>
      </c>
      <c r="I2229" s="173">
        <v>139.66</v>
      </c>
      <c r="J2229" s="84">
        <v>2</v>
      </c>
      <c r="K2229" s="81">
        <v>4.2000000000000003E-2</v>
      </c>
      <c r="L2229" s="176">
        <v>5.87</v>
      </c>
      <c r="M2229" s="82"/>
      <c r="N2229" s="94">
        <v>0</v>
      </c>
      <c r="O2229" s="21" t="s">
        <v>29001</v>
      </c>
      <c r="P2229" s="21" t="s">
        <v>29008</v>
      </c>
      <c r="Q2229" s="21" t="s">
        <v>711</v>
      </c>
      <c r="S2229" s="21">
        <v>44285</v>
      </c>
    </row>
    <row r="2230" spans="1:19">
      <c r="A2230" s="21" t="s">
        <v>29009</v>
      </c>
      <c r="B2230" s="21" t="s">
        <v>29010</v>
      </c>
      <c r="C2230" s="21" t="s">
        <v>29011</v>
      </c>
      <c r="D2230" s="21" t="s">
        <v>29012</v>
      </c>
      <c r="E2230" s="21" t="s">
        <v>1367</v>
      </c>
      <c r="F2230" s="21" t="s">
        <v>22748</v>
      </c>
      <c r="G2230" s="21" t="s">
        <v>29013</v>
      </c>
      <c r="H2230" s="98" t="str">
        <f>VLOOKUP(G2230,产品名称!$A:$B,2,0)</f>
        <v>Lavender Bar Soap 140g</v>
      </c>
      <c r="I2230" s="173">
        <v>21.14</v>
      </c>
      <c r="J2230" s="84">
        <v>1</v>
      </c>
      <c r="K2230" s="81">
        <v>0.15</v>
      </c>
      <c r="L2230" s="176">
        <v>3.17</v>
      </c>
      <c r="M2230" s="82"/>
      <c r="N2230" s="94">
        <v>0</v>
      </c>
      <c r="O2230" s="21" t="s">
        <v>29014</v>
      </c>
      <c r="P2230" s="21" t="s">
        <v>29015</v>
      </c>
      <c r="Q2230" s="21" t="s">
        <v>1380</v>
      </c>
      <c r="S2230" s="21">
        <v>44285</v>
      </c>
    </row>
    <row r="2231" spans="1:19">
      <c r="A2231" s="21" t="s">
        <v>29009</v>
      </c>
      <c r="B2231" s="21" t="s">
        <v>29010</v>
      </c>
      <c r="C2231" s="21" t="s">
        <v>29016</v>
      </c>
      <c r="D2231" s="21" t="s">
        <v>29012</v>
      </c>
      <c r="E2231" s="21" t="s">
        <v>1367</v>
      </c>
      <c r="F2231" s="21" t="s">
        <v>3261</v>
      </c>
      <c r="G2231" s="21" t="s">
        <v>27525</v>
      </c>
      <c r="H2231" s="98" t="str">
        <f>VLOOKUP(G2231,产品名称!$A:$B,2,0)</f>
        <v>Almond Bar Soap 140g</v>
      </c>
      <c r="I2231" s="173">
        <v>21.14</v>
      </c>
      <c r="J2231" s="84">
        <v>1</v>
      </c>
      <c r="K2231" s="81">
        <v>0.15</v>
      </c>
      <c r="L2231" s="176">
        <v>3.17</v>
      </c>
      <c r="M2231" s="82"/>
      <c r="N2231" s="94">
        <v>0</v>
      </c>
      <c r="O2231" s="21" t="s">
        <v>29014</v>
      </c>
      <c r="P2231" s="21" t="s">
        <v>29017</v>
      </c>
      <c r="Q2231" s="21" t="s">
        <v>1380</v>
      </c>
      <c r="S2231" s="21">
        <v>44284</v>
      </c>
    </row>
    <row r="2232" spans="1:19">
      <c r="A2232" s="21" t="s">
        <v>29009</v>
      </c>
      <c r="B2232" s="21" t="s">
        <v>29010</v>
      </c>
      <c r="C2232" s="21" t="s">
        <v>29018</v>
      </c>
      <c r="D2232" s="21" t="s">
        <v>29012</v>
      </c>
      <c r="E2232" s="21" t="s">
        <v>1367</v>
      </c>
      <c r="F2232" s="21" t="s">
        <v>8077</v>
      </c>
      <c r="G2232" s="21" t="s">
        <v>27529</v>
      </c>
      <c r="H2232" s="98" t="str">
        <f>VLOOKUP(G2232,产品名称!$A:$B,2,0)</f>
        <v>Baby Unscented Bar Soap 140g</v>
      </c>
      <c r="I2232" s="173">
        <v>21.13</v>
      </c>
      <c r="J2232" s="84">
        <v>1</v>
      </c>
      <c r="K2232" s="81">
        <v>0.15</v>
      </c>
      <c r="L2232" s="176">
        <v>3.17</v>
      </c>
      <c r="M2232" s="82"/>
      <c r="N2232" s="94">
        <v>0</v>
      </c>
      <c r="O2232" s="21" t="s">
        <v>29014</v>
      </c>
      <c r="P2232" s="21" t="s">
        <v>29019</v>
      </c>
      <c r="Q2232" s="21" t="s">
        <v>1380</v>
      </c>
      <c r="S2232" s="21">
        <v>44284</v>
      </c>
    </row>
    <row r="2233" spans="1:19">
      <c r="A2233" s="21" t="s">
        <v>29020</v>
      </c>
      <c r="B2233" s="21" t="s">
        <v>29021</v>
      </c>
      <c r="C2233" s="21" t="s">
        <v>29022</v>
      </c>
      <c r="D2233" s="21" t="s">
        <v>29023</v>
      </c>
      <c r="E2233" s="21" t="s">
        <v>1365</v>
      </c>
      <c r="F2233" s="21" t="s">
        <v>4789</v>
      </c>
      <c r="G2233" s="21" t="s">
        <v>28283</v>
      </c>
      <c r="H2233" s="98" t="str">
        <f>VLOOKUP(G2233,产品名称!$A:$B,2,0)</f>
        <v>Liquid Soap Baby Unscented 237ml</v>
      </c>
      <c r="I2233" s="173">
        <v>58.04</v>
      </c>
      <c r="J2233" s="84">
        <v>1</v>
      </c>
      <c r="K2233" s="81">
        <v>4.2000000000000003E-2</v>
      </c>
      <c r="L2233" s="176">
        <v>2.44</v>
      </c>
      <c r="M2233" s="82"/>
      <c r="N2233" s="94">
        <v>0</v>
      </c>
      <c r="O2233" s="21" t="s">
        <v>29024</v>
      </c>
      <c r="P2233" s="21" t="s">
        <v>29024</v>
      </c>
      <c r="Q2233" s="21" t="s">
        <v>29025</v>
      </c>
      <c r="S2233" s="21">
        <v>44284</v>
      </c>
    </row>
    <row r="2234" spans="1:19">
      <c r="A2234" s="21" t="s">
        <v>29026</v>
      </c>
      <c r="B2234" s="21" t="s">
        <v>29027</v>
      </c>
      <c r="C2234" s="21" t="s">
        <v>29028</v>
      </c>
      <c r="D2234" s="21" t="s">
        <v>29029</v>
      </c>
      <c r="E2234" s="21" t="s">
        <v>1365</v>
      </c>
      <c r="F2234" s="21" t="s">
        <v>4848</v>
      </c>
      <c r="G2234" s="21" t="s">
        <v>28947</v>
      </c>
      <c r="H2234" s="98" t="str">
        <f>VLOOKUP(G2234,产品名称!$A:$B,2,0)</f>
        <v>Liquid Soap Citrus 473ml</v>
      </c>
      <c r="I2234" s="173">
        <v>102.1</v>
      </c>
      <c r="J2234" s="84">
        <v>1</v>
      </c>
      <c r="K2234" s="81">
        <v>4.2000000000000003E-2</v>
      </c>
      <c r="L2234" s="176">
        <v>4.29</v>
      </c>
      <c r="M2234" s="82"/>
      <c r="N2234" s="94">
        <v>0</v>
      </c>
      <c r="O2234" s="21" t="s">
        <v>29030</v>
      </c>
      <c r="P2234" s="21" t="s">
        <v>29030</v>
      </c>
      <c r="Q2234" s="21" t="s">
        <v>3776</v>
      </c>
      <c r="S2234" s="21">
        <v>44284</v>
      </c>
    </row>
    <row r="2235" spans="1:19">
      <c r="A2235" s="21" t="s">
        <v>29031</v>
      </c>
      <c r="B2235" s="21" t="s">
        <v>29032</v>
      </c>
      <c r="C2235" s="21" t="s">
        <v>29033</v>
      </c>
      <c r="D2235" s="21" t="s">
        <v>29034</v>
      </c>
      <c r="E2235" s="21" t="s">
        <v>1367</v>
      </c>
      <c r="F2235" s="21" t="s">
        <v>2098</v>
      </c>
      <c r="G2235" s="21" t="s">
        <v>27515</v>
      </c>
      <c r="H2235" s="98" t="str">
        <f>VLOOKUP(G2235,产品名称!$A:$B,2,0)</f>
        <v>Lip Balm -- Orange Ginger</v>
      </c>
      <c r="I2235" s="173">
        <v>19.54</v>
      </c>
      <c r="J2235" s="84">
        <v>1</v>
      </c>
      <c r="K2235" s="81">
        <v>0.15</v>
      </c>
      <c r="L2235" s="176">
        <v>2.93</v>
      </c>
      <c r="M2235" s="82"/>
      <c r="N2235" s="94">
        <v>0</v>
      </c>
      <c r="O2235" s="21" t="s">
        <v>29035</v>
      </c>
      <c r="P2235" s="21" t="s">
        <v>29035</v>
      </c>
      <c r="Q2235" s="21" t="s">
        <v>1380</v>
      </c>
      <c r="S2235" s="21">
        <v>44284</v>
      </c>
    </row>
    <row r="2236" spans="1:19">
      <c r="A2236" s="21" t="s">
        <v>29036</v>
      </c>
      <c r="B2236" s="21" t="s">
        <v>29037</v>
      </c>
      <c r="C2236" s="21" t="s">
        <v>29038</v>
      </c>
      <c r="D2236" s="21" t="s">
        <v>29039</v>
      </c>
      <c r="E2236" s="21" t="s">
        <v>1367</v>
      </c>
      <c r="F2236" s="21" t="s">
        <v>1434</v>
      </c>
      <c r="G2236" s="21" t="s">
        <v>27149</v>
      </c>
      <c r="H2236" s="98" t="str">
        <f>VLOOKUP(G2236,产品名称!$A:$B,2,0)</f>
        <v>Liquid Soap 473ml</v>
      </c>
      <c r="I2236" s="173">
        <v>89.67</v>
      </c>
      <c r="J2236" s="84">
        <v>1</v>
      </c>
      <c r="K2236" s="81">
        <v>0.15</v>
      </c>
      <c r="L2236" s="176">
        <v>13.45</v>
      </c>
      <c r="M2236" s="82"/>
      <c r="N2236" s="94">
        <v>0</v>
      </c>
      <c r="O2236" s="21" t="s">
        <v>29040</v>
      </c>
      <c r="P2236" s="21" t="s">
        <v>29040</v>
      </c>
      <c r="Q2236" s="21" t="s">
        <v>13576</v>
      </c>
      <c r="S2236" s="21">
        <v>44284</v>
      </c>
    </row>
    <row r="2237" spans="1:19">
      <c r="A2237" s="21" t="s">
        <v>29041</v>
      </c>
      <c r="B2237" s="21" t="s">
        <v>29042</v>
      </c>
      <c r="C2237" s="21" t="s">
        <v>29043</v>
      </c>
      <c r="D2237" s="21" t="s">
        <v>29044</v>
      </c>
      <c r="E2237" s="21" t="s">
        <v>1365</v>
      </c>
      <c r="F2237" s="21" t="s">
        <v>1437</v>
      </c>
      <c r="G2237" s="21" t="s">
        <v>27132</v>
      </c>
      <c r="H2237" s="98" t="str">
        <f>VLOOKUP(G2237,产品名称!$A:$B,2,0)</f>
        <v>Lip Balm -- Peppermint</v>
      </c>
      <c r="I2237" s="173">
        <v>19.88</v>
      </c>
      <c r="J2237" s="84">
        <v>1</v>
      </c>
      <c r="K2237" s="81">
        <v>4.2000000000000003E-2</v>
      </c>
      <c r="L2237" s="176">
        <v>0.83</v>
      </c>
      <c r="M2237" s="82"/>
      <c r="N2237" s="94">
        <v>0</v>
      </c>
      <c r="O2237" s="21" t="s">
        <v>29045</v>
      </c>
      <c r="P2237" s="21" t="s">
        <v>29045</v>
      </c>
      <c r="Q2237" s="21" t="s">
        <v>2059</v>
      </c>
      <c r="S2237" s="21">
        <v>44284</v>
      </c>
    </row>
    <row r="2238" spans="1:19">
      <c r="A2238" s="21" t="s">
        <v>29046</v>
      </c>
      <c r="B2238" s="21" t="s">
        <v>29047</v>
      </c>
      <c r="C2238" s="21" t="s">
        <v>29048</v>
      </c>
      <c r="D2238" s="21" t="s">
        <v>29049</v>
      </c>
      <c r="E2238" s="21" t="s">
        <v>1365</v>
      </c>
      <c r="F2238" s="21" t="s">
        <v>16165</v>
      </c>
      <c r="G2238" s="21" t="s">
        <v>28965</v>
      </c>
      <c r="H2238" s="98" t="str">
        <f>VLOOKUP(G2238,产品名称!$A:$B,2,0)</f>
        <v>Liquid Soap Baby Unscented 473ml</v>
      </c>
      <c r="I2238" s="173">
        <v>205.64</v>
      </c>
      <c r="J2238" s="84">
        <v>3</v>
      </c>
      <c r="K2238" s="81">
        <v>4.2000000000000003E-2</v>
      </c>
      <c r="L2238" s="176">
        <v>8.64</v>
      </c>
      <c r="M2238" s="82"/>
      <c r="N2238" s="94">
        <v>0</v>
      </c>
      <c r="O2238" s="21" t="s">
        <v>29050</v>
      </c>
      <c r="P2238" s="21" t="s">
        <v>29050</v>
      </c>
      <c r="Q2238" s="21" t="s">
        <v>711</v>
      </c>
      <c r="S2238" s="21">
        <v>44284</v>
      </c>
    </row>
    <row r="2239" spans="1:19">
      <c r="A2239" s="21" t="s">
        <v>29051</v>
      </c>
      <c r="B2239" s="21" t="s">
        <v>29052</v>
      </c>
      <c r="C2239" s="21" t="s">
        <v>29053</v>
      </c>
      <c r="D2239" s="21" t="s">
        <v>29054</v>
      </c>
      <c r="E2239" s="21" t="s">
        <v>1365</v>
      </c>
      <c r="F2239" s="21" t="s">
        <v>16165</v>
      </c>
      <c r="G2239" s="21" t="s">
        <v>19037</v>
      </c>
      <c r="H2239" s="98" t="str">
        <f>VLOOKUP(G2239,产品名称!$A:$B,2,0)</f>
        <v>Liquid Soap Baby Unscented 237ml</v>
      </c>
      <c r="I2239" s="173">
        <v>158.63</v>
      </c>
      <c r="J2239" s="84">
        <v>1</v>
      </c>
      <c r="K2239" s="81">
        <v>4.2000000000000003E-2</v>
      </c>
      <c r="L2239" s="176">
        <v>6.66</v>
      </c>
      <c r="M2239" s="82"/>
      <c r="N2239" s="94">
        <v>0</v>
      </c>
      <c r="O2239" s="21" t="s">
        <v>29055</v>
      </c>
      <c r="P2239" s="21" t="s">
        <v>29055</v>
      </c>
      <c r="Q2239" s="21" t="s">
        <v>29056</v>
      </c>
      <c r="S2239" s="21">
        <v>44284</v>
      </c>
    </row>
    <row r="2240" spans="1:19">
      <c r="A2240" s="21" t="s">
        <v>29057</v>
      </c>
      <c r="B2240" s="21" t="s">
        <v>29058</v>
      </c>
      <c r="C2240" s="21" t="s">
        <v>29059</v>
      </c>
      <c r="D2240" s="21" t="s">
        <v>29060</v>
      </c>
      <c r="E2240" s="21" t="s">
        <v>948</v>
      </c>
      <c r="F2240" s="21" t="s">
        <v>4821</v>
      </c>
      <c r="G2240" s="21" t="s">
        <v>27490</v>
      </c>
      <c r="H2240" s="98" t="str">
        <f>VLOOKUP(G2240,产品名称!$A:$B,2,0)</f>
        <v>Liquid Soap Tea Tree 237ml</v>
      </c>
      <c r="I2240" s="173">
        <v>58.93</v>
      </c>
      <c r="J2240" s="84">
        <v>1</v>
      </c>
      <c r="K2240" s="81">
        <v>3.5000000000000003E-2</v>
      </c>
      <c r="L2240" s="176">
        <v>2.06</v>
      </c>
      <c r="M2240" s="82"/>
      <c r="N2240" s="94">
        <v>0</v>
      </c>
      <c r="O2240" s="21" t="s">
        <v>29061</v>
      </c>
      <c r="P2240" s="21" t="s">
        <v>29061</v>
      </c>
      <c r="Q2240" s="21" t="s">
        <v>29062</v>
      </c>
      <c r="S2240" s="21">
        <v>44284</v>
      </c>
    </row>
    <row r="2241" spans="1:19">
      <c r="A2241" s="21" t="s">
        <v>29491</v>
      </c>
      <c r="B2241" s="21" t="s">
        <v>29492</v>
      </c>
      <c r="C2241" s="21" t="s">
        <v>29493</v>
      </c>
      <c r="D2241" s="21" t="s">
        <v>29494</v>
      </c>
      <c r="E2241" s="21" t="s">
        <v>1365</v>
      </c>
      <c r="F2241" s="21" t="s">
        <v>3711</v>
      </c>
      <c r="G2241" s="21" t="s">
        <v>6880</v>
      </c>
      <c r="H2241" s="98" t="str">
        <f>VLOOKUP(G2241,产品名称!$A:$B,2,0)</f>
        <v>Bundle-Lip Balm*4</v>
      </c>
      <c r="I2241" s="173">
        <v>101.92</v>
      </c>
      <c r="J2241" s="84">
        <v>1</v>
      </c>
      <c r="K2241" s="81">
        <v>4.2000000000000003E-2</v>
      </c>
      <c r="L2241" s="176">
        <v>4.28</v>
      </c>
      <c r="M2241" s="82"/>
      <c r="N2241" s="94">
        <v>0</v>
      </c>
      <c r="O2241" s="21" t="s">
        <v>29495</v>
      </c>
      <c r="P2241" s="21" t="s">
        <v>29495</v>
      </c>
      <c r="Q2241" s="21" t="s">
        <v>711</v>
      </c>
      <c r="S2241" s="21">
        <v>44297</v>
      </c>
    </row>
    <row r="2242" spans="1:19">
      <c r="A2242" s="21" t="s">
        <v>29496</v>
      </c>
      <c r="B2242" s="21" t="s">
        <v>29497</v>
      </c>
      <c r="C2242" s="21" t="s">
        <v>29498</v>
      </c>
      <c r="D2242" s="21" t="s">
        <v>29499</v>
      </c>
      <c r="E2242" s="21" t="s">
        <v>1365</v>
      </c>
      <c r="F2242" s="21" t="s">
        <v>1437</v>
      </c>
      <c r="G2242" s="21" t="s">
        <v>1370</v>
      </c>
      <c r="H2242" s="98" t="str">
        <f>VLOOKUP(G2242,产品名称!$A:$B,2,0)</f>
        <v>Lip Balm -- Peppermint</v>
      </c>
      <c r="I2242" s="173">
        <v>34.57</v>
      </c>
      <c r="J2242" s="84">
        <v>1</v>
      </c>
      <c r="K2242" s="81">
        <v>4.2000000000000003E-2</v>
      </c>
      <c r="L2242" s="176">
        <v>1.45</v>
      </c>
      <c r="M2242" s="82"/>
      <c r="N2242" s="94">
        <v>0</v>
      </c>
      <c r="O2242" s="21" t="s">
        <v>29500</v>
      </c>
      <c r="P2242" s="21" t="s">
        <v>29500</v>
      </c>
      <c r="Q2242" s="21" t="s">
        <v>2059</v>
      </c>
      <c r="S2242" s="21">
        <v>44296</v>
      </c>
    </row>
    <row r="2243" spans="1:19">
      <c r="A2243" s="21" t="s">
        <v>29501</v>
      </c>
      <c r="B2243" s="21" t="s">
        <v>29502</v>
      </c>
      <c r="C2243" s="21" t="s">
        <v>29503</v>
      </c>
      <c r="D2243" s="21" t="s">
        <v>29504</v>
      </c>
      <c r="E2243" s="21" t="s">
        <v>1365</v>
      </c>
      <c r="F2243" s="21" t="s">
        <v>1434</v>
      </c>
      <c r="G2243" s="21" t="s">
        <v>17425</v>
      </c>
      <c r="H2243" s="98" t="str">
        <f>VLOOKUP(G2243,产品名称!$A:$B,2,0)</f>
        <v>Liquid Soap 473ml</v>
      </c>
      <c r="I2243" s="173">
        <v>145.72999999999999</v>
      </c>
      <c r="J2243" s="84">
        <v>1</v>
      </c>
      <c r="K2243" s="81">
        <v>4.2000000000000003E-2</v>
      </c>
      <c r="L2243" s="176">
        <v>6.12</v>
      </c>
      <c r="M2243" s="82"/>
      <c r="N2243" s="94">
        <v>0</v>
      </c>
      <c r="O2243" s="21" t="s">
        <v>29505</v>
      </c>
      <c r="P2243" s="21" t="s">
        <v>29505</v>
      </c>
      <c r="Q2243" s="21" t="s">
        <v>27364</v>
      </c>
      <c r="S2243" s="21">
        <v>44296</v>
      </c>
    </row>
    <row r="2244" spans="1:19">
      <c r="A2244" s="21" t="s">
        <v>29506</v>
      </c>
      <c r="B2244" s="21" t="s">
        <v>29507</v>
      </c>
      <c r="C2244" s="21" t="s">
        <v>29508</v>
      </c>
      <c r="D2244" s="21" t="s">
        <v>29509</v>
      </c>
      <c r="E2244" s="21" t="s">
        <v>1365</v>
      </c>
      <c r="F2244" s="21" t="s">
        <v>1437</v>
      </c>
      <c r="G2244" s="21" t="s">
        <v>1370</v>
      </c>
      <c r="H2244" s="98" t="str">
        <f>VLOOKUP(G2244,产品名称!$A:$B,2,0)</f>
        <v>Lip Balm -- Peppermint</v>
      </c>
      <c r="I2244" s="173">
        <v>34.57</v>
      </c>
      <c r="J2244" s="84">
        <v>1</v>
      </c>
      <c r="K2244" s="81">
        <v>4.2000000000000003E-2</v>
      </c>
      <c r="L2244" s="176">
        <v>1.45</v>
      </c>
      <c r="M2244" s="82"/>
      <c r="N2244" s="94">
        <v>0</v>
      </c>
      <c r="O2244" s="21" t="s">
        <v>29510</v>
      </c>
      <c r="P2244" s="21" t="s">
        <v>29510</v>
      </c>
      <c r="Q2244" s="21" t="s">
        <v>29511</v>
      </c>
      <c r="S2244" s="21">
        <v>44293</v>
      </c>
    </row>
    <row r="2245" spans="1:19">
      <c r="A2245" s="21" t="s">
        <v>29512</v>
      </c>
      <c r="B2245" s="21" t="s">
        <v>29513</v>
      </c>
      <c r="C2245" s="21" t="s">
        <v>29514</v>
      </c>
      <c r="D2245" s="21" t="s">
        <v>29515</v>
      </c>
      <c r="E2245" s="21" t="s">
        <v>1365</v>
      </c>
      <c r="F2245" s="21" t="s">
        <v>1434</v>
      </c>
      <c r="G2245" s="21" t="s">
        <v>17425</v>
      </c>
      <c r="H2245" s="98" t="str">
        <f>VLOOKUP(G2245,产品名称!$A:$B,2,0)</f>
        <v>Liquid Soap 473ml</v>
      </c>
      <c r="I2245" s="173">
        <v>145.72999999999999</v>
      </c>
      <c r="J2245" s="84">
        <v>1</v>
      </c>
      <c r="K2245" s="81">
        <v>4.2000000000000003E-2</v>
      </c>
      <c r="L2245" s="176">
        <v>6.12</v>
      </c>
      <c r="M2245" s="82"/>
      <c r="N2245" s="94">
        <v>0</v>
      </c>
      <c r="O2245" s="21" t="s">
        <v>29516</v>
      </c>
      <c r="P2245" s="21" t="s">
        <v>29517</v>
      </c>
      <c r="Q2245" s="21" t="s">
        <v>25028</v>
      </c>
      <c r="S2245" s="21">
        <v>44293</v>
      </c>
    </row>
    <row r="2246" spans="1:19">
      <c r="A2246" s="21" t="s">
        <v>29512</v>
      </c>
      <c r="B2246" s="21" t="s">
        <v>29513</v>
      </c>
      <c r="C2246" s="21" t="s">
        <v>29518</v>
      </c>
      <c r="D2246" s="21" t="s">
        <v>29515</v>
      </c>
      <c r="E2246" s="21" t="s">
        <v>1365</v>
      </c>
      <c r="F2246" s="21" t="s">
        <v>1434</v>
      </c>
      <c r="G2246" s="21" t="s">
        <v>17425</v>
      </c>
      <c r="H2246" s="98" t="str">
        <f>VLOOKUP(G2246,产品名称!$A:$B,2,0)</f>
        <v>Liquid Soap 473ml</v>
      </c>
      <c r="I2246" s="173">
        <v>145.72999999999999</v>
      </c>
      <c r="J2246" s="84">
        <v>1</v>
      </c>
      <c r="K2246" s="81">
        <v>4.2000000000000003E-2</v>
      </c>
      <c r="L2246" s="176">
        <v>6.12</v>
      </c>
      <c r="M2246" s="82"/>
      <c r="N2246" s="94">
        <v>0</v>
      </c>
      <c r="O2246" s="21" t="s">
        <v>29516</v>
      </c>
      <c r="P2246" s="21" t="s">
        <v>29519</v>
      </c>
      <c r="Q2246" s="21" t="s">
        <v>25028</v>
      </c>
      <c r="S2246" s="21">
        <v>44293</v>
      </c>
    </row>
    <row r="2247" spans="1:19">
      <c r="A2247" s="21" t="s">
        <v>29512</v>
      </c>
      <c r="B2247" s="21" t="s">
        <v>29513</v>
      </c>
      <c r="C2247" s="21" t="s">
        <v>29520</v>
      </c>
      <c r="D2247" s="21" t="s">
        <v>29515</v>
      </c>
      <c r="E2247" s="21" t="s">
        <v>1365</v>
      </c>
      <c r="F2247" s="21" t="s">
        <v>1434</v>
      </c>
      <c r="G2247" s="21" t="s">
        <v>17425</v>
      </c>
      <c r="H2247" s="98" t="str">
        <f>VLOOKUP(G2247,产品名称!$A:$B,2,0)</f>
        <v>Liquid Soap 473ml</v>
      </c>
      <c r="I2247" s="173">
        <v>145.72999999999999</v>
      </c>
      <c r="J2247" s="84">
        <v>1</v>
      </c>
      <c r="K2247" s="81">
        <v>4.2000000000000003E-2</v>
      </c>
      <c r="L2247" s="176">
        <v>6.12</v>
      </c>
      <c r="M2247" s="82"/>
      <c r="N2247" s="94">
        <v>0</v>
      </c>
      <c r="O2247" s="21" t="s">
        <v>29516</v>
      </c>
      <c r="P2247" s="21" t="s">
        <v>29521</v>
      </c>
      <c r="Q2247" s="21" t="s">
        <v>25028</v>
      </c>
      <c r="S2247" s="21">
        <v>44293</v>
      </c>
    </row>
    <row r="2248" spans="1:19">
      <c r="A2248" s="21" t="s">
        <v>29522</v>
      </c>
      <c r="B2248" s="21" t="s">
        <v>29523</v>
      </c>
      <c r="C2248" s="21" t="s">
        <v>29524</v>
      </c>
      <c r="D2248" s="21" t="s">
        <v>29525</v>
      </c>
      <c r="E2248" s="21" t="s">
        <v>1365</v>
      </c>
      <c r="F2248" s="21" t="s">
        <v>1437</v>
      </c>
      <c r="G2248" s="21" t="s">
        <v>1370</v>
      </c>
      <c r="H2248" s="98" t="str">
        <f>VLOOKUP(G2248,产品名称!$A:$B,2,0)</f>
        <v>Lip Balm -- Peppermint</v>
      </c>
      <c r="I2248" s="173">
        <v>34.57</v>
      </c>
      <c r="J2248" s="84">
        <v>1</v>
      </c>
      <c r="K2248" s="81">
        <v>4.2000000000000003E-2</v>
      </c>
      <c r="L2248" s="176">
        <v>1.45</v>
      </c>
      <c r="M2248" s="82"/>
      <c r="N2248" s="94">
        <v>0</v>
      </c>
      <c r="O2248" s="21" t="s">
        <v>29526</v>
      </c>
      <c r="P2248" s="21" t="s">
        <v>29526</v>
      </c>
      <c r="Q2248" s="21" t="s">
        <v>29511</v>
      </c>
      <c r="S2248" s="21">
        <v>44291</v>
      </c>
    </row>
    <row r="2249" spans="1:19">
      <c r="A2249" s="21" t="s">
        <v>29619</v>
      </c>
      <c r="B2249" s="21" t="s">
        <v>29620</v>
      </c>
      <c r="C2249" s="21" t="s">
        <v>29621</v>
      </c>
      <c r="D2249" s="21" t="s">
        <v>29622</v>
      </c>
      <c r="E2249" s="21" t="s">
        <v>1365</v>
      </c>
      <c r="F2249" s="21" t="s">
        <v>1438</v>
      </c>
      <c r="G2249" s="21" t="s">
        <v>210</v>
      </c>
      <c r="H2249" s="98" t="str">
        <f>VLOOKUP(G2249,产品名称!$A:$B,2,0)</f>
        <v>Lip Balm -- Lemon Lime</v>
      </c>
      <c r="I2249" s="173">
        <v>35.28</v>
      </c>
      <c r="J2249" s="84">
        <v>1</v>
      </c>
      <c r="K2249" s="81">
        <v>4.2000000000000003E-2</v>
      </c>
      <c r="L2249" s="176">
        <v>1.48</v>
      </c>
      <c r="M2249" s="82"/>
      <c r="N2249" s="94">
        <v>0</v>
      </c>
      <c r="O2249" s="21" t="s">
        <v>29623</v>
      </c>
      <c r="P2249" s="21" t="s">
        <v>29623</v>
      </c>
      <c r="Q2249" s="21" t="s">
        <v>711</v>
      </c>
      <c r="S2249" s="21">
        <v>44304</v>
      </c>
    </row>
    <row r="2250" spans="1:19">
      <c r="A2250" s="21" t="s">
        <v>29624</v>
      </c>
      <c r="B2250" s="21" t="s">
        <v>29625</v>
      </c>
      <c r="C2250" s="21" t="s">
        <v>29626</v>
      </c>
      <c r="D2250" s="21" t="s">
        <v>29627</v>
      </c>
      <c r="E2250" s="21" t="s">
        <v>1365</v>
      </c>
      <c r="F2250" s="21" t="s">
        <v>4817</v>
      </c>
      <c r="G2250" s="21" t="s">
        <v>3778</v>
      </c>
      <c r="H2250" s="98" t="str">
        <f>VLOOKUP(G2250,产品名称!$A:$B,2,0)</f>
        <v>Liquid Soap Peppermint 237ml</v>
      </c>
      <c r="I2250" s="173">
        <v>90.74</v>
      </c>
      <c r="J2250" s="84">
        <v>1</v>
      </c>
      <c r="K2250" s="81">
        <v>4.2000000000000003E-2</v>
      </c>
      <c r="L2250" s="176">
        <v>3.81</v>
      </c>
      <c r="M2250" s="82"/>
      <c r="N2250" s="94">
        <v>0</v>
      </c>
      <c r="O2250" s="21" t="s">
        <v>29628</v>
      </c>
      <c r="P2250" s="21" t="s">
        <v>29628</v>
      </c>
      <c r="Q2250" s="21" t="s">
        <v>711</v>
      </c>
      <c r="S2250" s="21">
        <v>44304</v>
      </c>
    </row>
    <row r="2251" spans="1:19">
      <c r="A2251" s="21" t="s">
        <v>29629</v>
      </c>
      <c r="B2251" s="21" t="s">
        <v>29630</v>
      </c>
      <c r="C2251" s="21" t="s">
        <v>29631</v>
      </c>
      <c r="D2251" s="21" t="s">
        <v>29632</v>
      </c>
      <c r="E2251" s="21" t="s">
        <v>1365</v>
      </c>
      <c r="F2251" s="21" t="s">
        <v>8480</v>
      </c>
      <c r="G2251" s="21" t="s">
        <v>24738</v>
      </c>
      <c r="H2251" s="98" t="str">
        <f>VLOOKUP(G2251,产品名称!$A:$B,2,0)</f>
        <v>Eucalyptus Bar Soap 140g</v>
      </c>
      <c r="I2251" s="173">
        <v>48.67</v>
      </c>
      <c r="J2251" s="84">
        <v>1</v>
      </c>
      <c r="K2251" s="81">
        <v>4.2000000000000003E-2</v>
      </c>
      <c r="L2251" s="176">
        <v>2.04</v>
      </c>
      <c r="M2251" s="82"/>
      <c r="N2251" s="94">
        <v>0</v>
      </c>
      <c r="O2251" s="21" t="s">
        <v>29633</v>
      </c>
      <c r="P2251" s="21" t="s">
        <v>29634</v>
      </c>
      <c r="Q2251" s="21" t="s">
        <v>711</v>
      </c>
      <c r="S2251" s="21">
        <v>44304</v>
      </c>
    </row>
    <row r="2252" spans="1:19">
      <c r="A2252" s="21" t="s">
        <v>29629</v>
      </c>
      <c r="B2252" s="21" t="s">
        <v>29630</v>
      </c>
      <c r="C2252" s="21" t="s">
        <v>29635</v>
      </c>
      <c r="D2252" s="21" t="s">
        <v>29632</v>
      </c>
      <c r="E2252" s="21" t="s">
        <v>1365</v>
      </c>
      <c r="F2252" s="21" t="s">
        <v>1432</v>
      </c>
      <c r="G2252" s="21" t="s">
        <v>609</v>
      </c>
      <c r="H2252" s="98" t="str">
        <f>VLOOKUP(G2252,产品名称!$A:$B,2,0)</f>
        <v>Liquid Soap 8oz</v>
      </c>
      <c r="I2252" s="173">
        <v>81.66</v>
      </c>
      <c r="J2252" s="84">
        <v>1</v>
      </c>
      <c r="K2252" s="81">
        <v>4.2000000000000003E-2</v>
      </c>
      <c r="L2252" s="176">
        <v>3.43</v>
      </c>
      <c r="M2252" s="82"/>
      <c r="N2252" s="94">
        <v>0</v>
      </c>
      <c r="O2252" s="21" t="s">
        <v>29633</v>
      </c>
      <c r="P2252" s="21" t="s">
        <v>29636</v>
      </c>
      <c r="Q2252" s="21" t="s">
        <v>711</v>
      </c>
      <c r="S2252" s="21">
        <v>44304</v>
      </c>
    </row>
    <row r="2253" spans="1:19">
      <c r="A2253" s="21" t="s">
        <v>29637</v>
      </c>
      <c r="B2253" s="21" t="s">
        <v>29638</v>
      </c>
      <c r="C2253" s="21" t="s">
        <v>29639</v>
      </c>
      <c r="D2253" s="21" t="s">
        <v>29640</v>
      </c>
      <c r="E2253" s="21" t="s">
        <v>1365</v>
      </c>
      <c r="F2253" s="21" t="s">
        <v>5127</v>
      </c>
      <c r="G2253" s="21" t="s">
        <v>22765</v>
      </c>
      <c r="H2253" s="98" t="str">
        <f>VLOOKUP(G2253,产品名称!$A:$B,2,0)</f>
        <v>Citrus Bar Soap 140g</v>
      </c>
      <c r="I2253" s="173">
        <v>52.3</v>
      </c>
      <c r="J2253" s="84">
        <v>1</v>
      </c>
      <c r="K2253" s="81">
        <v>4.2000000000000003E-2</v>
      </c>
      <c r="L2253" s="176">
        <v>2.2000000000000002</v>
      </c>
      <c r="M2253" s="82"/>
      <c r="N2253" s="94">
        <v>0</v>
      </c>
      <c r="O2253" s="21" t="s">
        <v>29641</v>
      </c>
      <c r="P2253" s="21" t="s">
        <v>29641</v>
      </c>
      <c r="Q2253" s="21" t="s">
        <v>711</v>
      </c>
      <c r="S2253" s="21">
        <v>44304</v>
      </c>
    </row>
    <row r="2254" spans="1:19">
      <c r="A2254" s="21" t="s">
        <v>29642</v>
      </c>
      <c r="B2254" s="21" t="s">
        <v>29643</v>
      </c>
      <c r="C2254" s="21" t="s">
        <v>29644</v>
      </c>
      <c r="D2254" s="21" t="s">
        <v>29645</v>
      </c>
      <c r="E2254" s="21" t="s">
        <v>1365</v>
      </c>
      <c r="F2254" s="21" t="s">
        <v>1435</v>
      </c>
      <c r="G2254" s="21" t="s">
        <v>211</v>
      </c>
      <c r="H2254" s="98" t="str">
        <f>VLOOKUP(G2254,产品名称!$A:$B,2,0)</f>
        <v>Lip Balm -- Naked</v>
      </c>
      <c r="I2254" s="173">
        <v>34.57</v>
      </c>
      <c r="J2254" s="84">
        <v>1</v>
      </c>
      <c r="K2254" s="81">
        <v>4.2000000000000003E-2</v>
      </c>
      <c r="L2254" s="176">
        <v>1.45</v>
      </c>
      <c r="M2254" s="82"/>
      <c r="N2254" s="94">
        <v>0</v>
      </c>
      <c r="O2254" s="21" t="s">
        <v>29646</v>
      </c>
      <c r="P2254" s="21" t="s">
        <v>29646</v>
      </c>
      <c r="Q2254" s="21" t="s">
        <v>29647</v>
      </c>
      <c r="S2254" s="21">
        <v>44303</v>
      </c>
    </row>
    <row r="2255" spans="1:19">
      <c r="A2255" s="21" t="s">
        <v>29648</v>
      </c>
      <c r="B2255" s="21" t="s">
        <v>29649</v>
      </c>
      <c r="C2255" s="21" t="s">
        <v>29650</v>
      </c>
      <c r="D2255" s="21" t="s">
        <v>29651</v>
      </c>
      <c r="E2255" s="21" t="s">
        <v>1365</v>
      </c>
      <c r="F2255" s="21" t="s">
        <v>8388</v>
      </c>
      <c r="G2255" s="21" t="s">
        <v>22769</v>
      </c>
      <c r="H2255" s="98" t="str">
        <f>VLOOKUP(G2255,产品名称!$A:$B,2,0)</f>
        <v>Tea Tree Bar Soap 140g</v>
      </c>
      <c r="I2255" s="173">
        <v>53.45</v>
      </c>
      <c r="J2255" s="84">
        <v>1</v>
      </c>
      <c r="K2255" s="81">
        <v>4.2000000000000003E-2</v>
      </c>
      <c r="L2255" s="176">
        <v>2.2400000000000002</v>
      </c>
      <c r="M2255" s="82"/>
      <c r="N2255" s="94">
        <v>0</v>
      </c>
      <c r="O2255" s="21" t="s">
        <v>29652</v>
      </c>
      <c r="P2255" s="21" t="s">
        <v>29652</v>
      </c>
      <c r="Q2255" s="21" t="s">
        <v>1375</v>
      </c>
      <c r="S2255" s="21">
        <v>44303</v>
      </c>
    </row>
    <row r="2256" spans="1:19">
      <c r="A2256" s="21" t="s">
        <v>29653</v>
      </c>
      <c r="B2256" s="21" t="s">
        <v>29654</v>
      </c>
      <c r="C2256" s="21" t="s">
        <v>29655</v>
      </c>
      <c r="D2256" s="21" t="s">
        <v>29656</v>
      </c>
      <c r="E2256" s="21" t="s">
        <v>1365</v>
      </c>
      <c r="F2256" s="21" t="s">
        <v>1434</v>
      </c>
      <c r="G2256" s="21" t="s">
        <v>28959</v>
      </c>
      <c r="H2256" s="98" t="str">
        <f>VLOOKUP(G2256,产品名称!$A:$B,2,0)</f>
        <v>Liquid Soap 473ml</v>
      </c>
      <c r="I2256" s="173">
        <v>67.400000000000006</v>
      </c>
      <c r="J2256" s="84">
        <v>1</v>
      </c>
      <c r="K2256" s="81">
        <v>4.2000000000000003E-2</v>
      </c>
      <c r="L2256" s="176">
        <v>2.83</v>
      </c>
      <c r="M2256" s="82"/>
      <c r="N2256" s="94">
        <v>0</v>
      </c>
      <c r="O2256" s="21" t="s">
        <v>29657</v>
      </c>
      <c r="P2256" s="21" t="s">
        <v>29658</v>
      </c>
      <c r="Q2256" s="21" t="s">
        <v>29659</v>
      </c>
      <c r="S2256" s="21">
        <v>44302</v>
      </c>
    </row>
    <row r="2257" spans="1:19">
      <c r="A2257" s="21" t="s">
        <v>29660</v>
      </c>
      <c r="B2257" s="21" t="s">
        <v>29661</v>
      </c>
      <c r="C2257" s="21" t="s">
        <v>29662</v>
      </c>
      <c r="D2257" s="21" t="s">
        <v>29663</v>
      </c>
      <c r="E2257" s="21" t="s">
        <v>1365</v>
      </c>
      <c r="F2257" s="21" t="s">
        <v>3782</v>
      </c>
      <c r="G2257" s="21" t="s">
        <v>29664</v>
      </c>
      <c r="H2257" s="98" t="str">
        <f>VLOOKUP(G2257,产品名称!$A:$B,2,0)</f>
        <v>Liquid Soap Eucalyptus 237ml</v>
      </c>
      <c r="I2257" s="173">
        <v>62.45</v>
      </c>
      <c r="J2257" s="84">
        <v>1</v>
      </c>
      <c r="K2257" s="81">
        <v>4.2000000000000003E-2</v>
      </c>
      <c r="L2257" s="176">
        <v>2.62</v>
      </c>
      <c r="M2257" s="82"/>
      <c r="N2257" s="94">
        <v>0</v>
      </c>
      <c r="O2257" s="21" t="s">
        <v>29665</v>
      </c>
      <c r="P2257" s="21" t="s">
        <v>29666</v>
      </c>
      <c r="Q2257" s="21" t="s">
        <v>1368</v>
      </c>
      <c r="S2257" s="21">
        <v>44302</v>
      </c>
    </row>
    <row r="2258" spans="1:19">
      <c r="A2258" s="21" t="s">
        <v>29660</v>
      </c>
      <c r="B2258" s="21" t="s">
        <v>29661</v>
      </c>
      <c r="C2258" s="21" t="s">
        <v>29667</v>
      </c>
      <c r="D2258" s="21" t="s">
        <v>29663</v>
      </c>
      <c r="E2258" s="21" t="s">
        <v>1365</v>
      </c>
      <c r="F2258" s="21" t="s">
        <v>4821</v>
      </c>
      <c r="G2258" s="21" t="s">
        <v>29668</v>
      </c>
      <c r="H2258" s="98" t="str">
        <f>VLOOKUP(G2258,产品名称!$A:$B,2,0)</f>
        <v>Liquid Soap Tea Tree 237ml</v>
      </c>
      <c r="I2258" s="173">
        <v>62.45</v>
      </c>
      <c r="J2258" s="84">
        <v>1</v>
      </c>
      <c r="K2258" s="81">
        <v>4.2000000000000003E-2</v>
      </c>
      <c r="L2258" s="176">
        <v>2.62</v>
      </c>
      <c r="M2258" s="82"/>
      <c r="N2258" s="94">
        <v>0</v>
      </c>
      <c r="O2258" s="21" t="s">
        <v>29665</v>
      </c>
      <c r="P2258" s="21" t="s">
        <v>29669</v>
      </c>
      <c r="Q2258" s="21" t="s">
        <v>1368</v>
      </c>
      <c r="S2258" s="21">
        <v>44302</v>
      </c>
    </row>
    <row r="2259" spans="1:19">
      <c r="A2259" s="21" t="s">
        <v>29653</v>
      </c>
      <c r="B2259" s="21" t="s">
        <v>29654</v>
      </c>
      <c r="C2259" s="21" t="s">
        <v>29670</v>
      </c>
      <c r="D2259" s="21" t="s">
        <v>29656</v>
      </c>
      <c r="E2259" s="21" t="s">
        <v>1365</v>
      </c>
      <c r="F2259" s="21" t="s">
        <v>1434</v>
      </c>
      <c r="G2259" s="21" t="s">
        <v>28959</v>
      </c>
      <c r="H2259" s="98" t="str">
        <f>VLOOKUP(G2259,产品名称!$A:$B,2,0)</f>
        <v>Liquid Soap 473ml</v>
      </c>
      <c r="I2259" s="173">
        <v>67.400000000000006</v>
      </c>
      <c r="J2259" s="84">
        <v>1</v>
      </c>
      <c r="K2259" s="81">
        <v>4.2000000000000003E-2</v>
      </c>
      <c r="L2259" s="176">
        <v>2.83</v>
      </c>
      <c r="M2259" s="82"/>
      <c r="N2259" s="94">
        <v>0</v>
      </c>
      <c r="O2259" s="21" t="s">
        <v>29657</v>
      </c>
      <c r="P2259" s="21" t="s">
        <v>29671</v>
      </c>
      <c r="Q2259" s="21" t="s">
        <v>29659</v>
      </c>
      <c r="S2259" s="21">
        <v>44302</v>
      </c>
    </row>
    <row r="2260" spans="1:19">
      <c r="A2260" s="21" t="s">
        <v>29653</v>
      </c>
      <c r="B2260" s="21" t="s">
        <v>29654</v>
      </c>
      <c r="C2260" s="21" t="s">
        <v>29672</v>
      </c>
      <c r="D2260" s="21" t="s">
        <v>29656</v>
      </c>
      <c r="E2260" s="21" t="s">
        <v>1365</v>
      </c>
      <c r="F2260" s="21" t="s">
        <v>1434</v>
      </c>
      <c r="G2260" s="21" t="s">
        <v>28959</v>
      </c>
      <c r="H2260" s="98" t="str">
        <f>VLOOKUP(G2260,产品名称!$A:$B,2,0)</f>
        <v>Liquid Soap 473ml</v>
      </c>
      <c r="I2260" s="173">
        <v>67.41</v>
      </c>
      <c r="J2260" s="84">
        <v>1</v>
      </c>
      <c r="K2260" s="81">
        <v>4.2000000000000003E-2</v>
      </c>
      <c r="L2260" s="176">
        <v>2.83</v>
      </c>
      <c r="M2260" s="82"/>
      <c r="N2260" s="94">
        <v>0</v>
      </c>
      <c r="O2260" s="21" t="s">
        <v>29657</v>
      </c>
      <c r="P2260" s="21" t="s">
        <v>29673</v>
      </c>
      <c r="Q2260" s="21" t="s">
        <v>29659</v>
      </c>
      <c r="S2260" s="21">
        <v>44302</v>
      </c>
    </row>
    <row r="2261" spans="1:19">
      <c r="A2261" s="21" t="s">
        <v>29674</v>
      </c>
      <c r="B2261" s="21" t="s">
        <v>29675</v>
      </c>
      <c r="C2261" s="21" t="s">
        <v>29676</v>
      </c>
      <c r="D2261" s="21" t="s">
        <v>29677</v>
      </c>
      <c r="E2261" s="21" t="s">
        <v>1365</v>
      </c>
      <c r="F2261" s="21" t="s">
        <v>8077</v>
      </c>
      <c r="G2261" s="21" t="s">
        <v>24521</v>
      </c>
      <c r="H2261" s="98" t="str">
        <f>VLOOKUP(G2261,产品名称!$A:$B,2,0)</f>
        <v>Baby Unscented Bar Soap 140g</v>
      </c>
      <c r="I2261" s="173">
        <v>52.3</v>
      </c>
      <c r="J2261" s="84">
        <v>1</v>
      </c>
      <c r="K2261" s="81">
        <v>4.2000000000000003E-2</v>
      </c>
      <c r="L2261" s="176">
        <v>2.2000000000000002</v>
      </c>
      <c r="M2261" s="82"/>
      <c r="N2261" s="94">
        <v>0</v>
      </c>
      <c r="O2261" s="21" t="s">
        <v>29678</v>
      </c>
      <c r="P2261" s="21" t="s">
        <v>29679</v>
      </c>
      <c r="Q2261" s="21" t="s">
        <v>711</v>
      </c>
      <c r="S2261" s="21">
        <v>44302</v>
      </c>
    </row>
    <row r="2262" spans="1:19">
      <c r="A2262" s="21" t="s">
        <v>29674</v>
      </c>
      <c r="B2262" s="21" t="s">
        <v>29675</v>
      </c>
      <c r="C2262" s="21" t="s">
        <v>29680</v>
      </c>
      <c r="D2262" s="21" t="s">
        <v>29677</v>
      </c>
      <c r="E2262" s="21" t="s">
        <v>1365</v>
      </c>
      <c r="F2262" s="21" t="s">
        <v>1435</v>
      </c>
      <c r="G2262" s="21" t="s">
        <v>211</v>
      </c>
      <c r="H2262" s="98" t="str">
        <f>VLOOKUP(G2262,产品名称!$A:$B,2,0)</f>
        <v>Lip Balm -- Naked</v>
      </c>
      <c r="I2262" s="173">
        <v>34.57</v>
      </c>
      <c r="J2262" s="84">
        <v>1</v>
      </c>
      <c r="K2262" s="81">
        <v>4.2000000000000003E-2</v>
      </c>
      <c r="L2262" s="176">
        <v>1.45</v>
      </c>
      <c r="M2262" s="82"/>
      <c r="N2262" s="94">
        <v>0</v>
      </c>
      <c r="O2262" s="21" t="s">
        <v>29678</v>
      </c>
      <c r="P2262" s="21" t="s">
        <v>29681</v>
      </c>
      <c r="Q2262" s="21" t="s">
        <v>711</v>
      </c>
      <c r="S2262" s="21">
        <v>44302</v>
      </c>
    </row>
    <row r="2263" spans="1:19">
      <c r="A2263" s="21" t="s">
        <v>29674</v>
      </c>
      <c r="B2263" s="21" t="s">
        <v>29675</v>
      </c>
      <c r="C2263" s="21" t="s">
        <v>29682</v>
      </c>
      <c r="D2263" s="21" t="s">
        <v>29677</v>
      </c>
      <c r="E2263" s="21" t="s">
        <v>1365</v>
      </c>
      <c r="F2263" s="21" t="s">
        <v>16165</v>
      </c>
      <c r="G2263" s="21" t="s">
        <v>19037</v>
      </c>
      <c r="H2263" s="98" t="str">
        <f>VLOOKUP(G2263,产品名称!$A:$B,2,0)</f>
        <v>Liquid Soap Baby Unscented 237ml</v>
      </c>
      <c r="I2263" s="173">
        <v>140.96</v>
      </c>
      <c r="J2263" s="84">
        <v>1</v>
      </c>
      <c r="K2263" s="81">
        <v>4.2000000000000003E-2</v>
      </c>
      <c r="L2263" s="176">
        <v>5.92</v>
      </c>
      <c r="M2263" s="82"/>
      <c r="N2263" s="94">
        <v>0</v>
      </c>
      <c r="O2263" s="21" t="s">
        <v>29678</v>
      </c>
      <c r="P2263" s="21" t="s">
        <v>29683</v>
      </c>
      <c r="Q2263" s="21" t="s">
        <v>711</v>
      </c>
      <c r="S2263" s="21">
        <v>44302</v>
      </c>
    </row>
    <row r="2264" spans="1:19">
      <c r="A2264" s="21" t="s">
        <v>29684</v>
      </c>
      <c r="B2264" s="21" t="s">
        <v>29685</v>
      </c>
      <c r="C2264" s="21" t="s">
        <v>29686</v>
      </c>
      <c r="D2264" s="21" t="s">
        <v>29687</v>
      </c>
      <c r="E2264" s="21" t="s">
        <v>1365</v>
      </c>
      <c r="F2264" s="21" t="s">
        <v>3792</v>
      </c>
      <c r="G2264" s="21" t="s">
        <v>3793</v>
      </c>
      <c r="H2264" s="98" t="str">
        <f>VLOOKUP(G2264,产品名称!$A:$B,2,0)</f>
        <v>Liquid Soap Lavender 237ml</v>
      </c>
      <c r="I2264" s="173">
        <v>87.77</v>
      </c>
      <c r="J2264" s="84">
        <v>1</v>
      </c>
      <c r="K2264" s="81">
        <v>4.2000000000000003E-2</v>
      </c>
      <c r="L2264" s="176">
        <v>3.69</v>
      </c>
      <c r="M2264" s="82"/>
      <c r="N2264" s="94">
        <v>0</v>
      </c>
      <c r="O2264" s="21" t="s">
        <v>29688</v>
      </c>
      <c r="P2264" s="21" t="s">
        <v>29688</v>
      </c>
      <c r="Q2264" s="21" t="s">
        <v>711</v>
      </c>
      <c r="S2264" s="21">
        <v>44302</v>
      </c>
    </row>
    <row r="2265" spans="1:19">
      <c r="A2265" s="21" t="s">
        <v>29689</v>
      </c>
      <c r="B2265" s="21" t="s">
        <v>29690</v>
      </c>
      <c r="C2265" s="21" t="s">
        <v>29691</v>
      </c>
      <c r="D2265" s="21" t="s">
        <v>29692</v>
      </c>
      <c r="E2265" s="21" t="s">
        <v>1365</v>
      </c>
      <c r="F2265" s="21" t="s">
        <v>8480</v>
      </c>
      <c r="G2265" s="21" t="s">
        <v>24738</v>
      </c>
      <c r="H2265" s="98" t="str">
        <f>VLOOKUP(G2265,产品名称!$A:$B,2,0)</f>
        <v>Eucalyptus Bar Soap 140g</v>
      </c>
      <c r="I2265" s="173">
        <v>52.3</v>
      </c>
      <c r="J2265" s="84">
        <v>1</v>
      </c>
      <c r="K2265" s="81">
        <v>4.2000000000000003E-2</v>
      </c>
      <c r="L2265" s="176">
        <v>2.2000000000000002</v>
      </c>
      <c r="M2265" s="82"/>
      <c r="N2265" s="94">
        <v>0</v>
      </c>
      <c r="O2265" s="21" t="s">
        <v>29693</v>
      </c>
      <c r="P2265" s="21" t="s">
        <v>29693</v>
      </c>
      <c r="Q2265" s="21" t="s">
        <v>1375</v>
      </c>
      <c r="S2265" s="21">
        <v>44301</v>
      </c>
    </row>
    <row r="2266" spans="1:19">
      <c r="A2266" s="21" t="s">
        <v>29694</v>
      </c>
      <c r="B2266" s="21" t="s">
        <v>29695</v>
      </c>
      <c r="C2266" s="21" t="s">
        <v>29696</v>
      </c>
      <c r="D2266" s="21" t="s">
        <v>29697</v>
      </c>
      <c r="E2266" s="21" t="s">
        <v>1365</v>
      </c>
      <c r="F2266" s="21" t="s">
        <v>1438</v>
      </c>
      <c r="G2266" s="21" t="s">
        <v>29698</v>
      </c>
      <c r="H2266" s="98" t="str">
        <f>VLOOKUP(G2266,产品名称!$A:$B,2,0)</f>
        <v>Lip Balm -- Lemon Lime</v>
      </c>
      <c r="I2266" s="173">
        <v>22.8</v>
      </c>
      <c r="J2266" s="84">
        <v>1</v>
      </c>
      <c r="K2266" s="81">
        <v>4.2000000000000003E-2</v>
      </c>
      <c r="L2266" s="176">
        <v>0.96</v>
      </c>
      <c r="M2266" s="82"/>
      <c r="N2266" s="94">
        <v>0</v>
      </c>
      <c r="O2266" s="21" t="s">
        <v>29699</v>
      </c>
      <c r="P2266" s="21" t="s">
        <v>29699</v>
      </c>
      <c r="Q2266" s="21" t="s">
        <v>711</v>
      </c>
      <c r="S2266" s="21">
        <v>44300</v>
      </c>
    </row>
    <row r="2267" spans="1:19">
      <c r="A2267" s="21" t="s">
        <v>29700</v>
      </c>
      <c r="B2267" s="21" t="s">
        <v>29701</v>
      </c>
      <c r="C2267" s="21" t="s">
        <v>29702</v>
      </c>
      <c r="D2267" s="21" t="s">
        <v>29703</v>
      </c>
      <c r="E2267" s="21" t="s">
        <v>1365</v>
      </c>
      <c r="F2267" s="21" t="s">
        <v>1435</v>
      </c>
      <c r="G2267" s="21" t="s">
        <v>1374</v>
      </c>
      <c r="H2267" s="98" t="str">
        <f>VLOOKUP(G2267,产品名称!$A:$B,2,0)</f>
        <v>Lip Balm -- Naked</v>
      </c>
      <c r="I2267" s="173">
        <v>19.510000000000002</v>
      </c>
      <c r="J2267" s="84">
        <v>1</v>
      </c>
      <c r="K2267" s="81">
        <v>4.2000000000000003E-2</v>
      </c>
      <c r="L2267" s="176">
        <v>0.82</v>
      </c>
      <c r="M2267" s="82"/>
      <c r="N2267" s="94">
        <v>0</v>
      </c>
      <c r="O2267" s="21" t="s">
        <v>29704</v>
      </c>
      <c r="P2267" s="21" t="s">
        <v>29704</v>
      </c>
      <c r="Q2267" s="21" t="s">
        <v>29705</v>
      </c>
      <c r="S2267" s="21">
        <v>44300</v>
      </c>
    </row>
    <row r="2268" spans="1:19">
      <c r="A2268" s="21" t="s">
        <v>29706</v>
      </c>
      <c r="B2268" s="21" t="s">
        <v>29707</v>
      </c>
      <c r="C2268" s="21" t="s">
        <v>29708</v>
      </c>
      <c r="D2268" s="21" t="s">
        <v>29709</v>
      </c>
      <c r="E2268" s="21" t="s">
        <v>1365</v>
      </c>
      <c r="F2268" s="21" t="s">
        <v>8480</v>
      </c>
      <c r="G2268" s="21" t="s">
        <v>29710</v>
      </c>
      <c r="H2268" s="98" t="str">
        <f>VLOOKUP(G2268,产品名称!$A:$B,2,0)</f>
        <v>Eucalyptus Bar Soap 140g</v>
      </c>
      <c r="I2268" s="173">
        <v>38.76</v>
      </c>
      <c r="J2268" s="84">
        <v>1</v>
      </c>
      <c r="K2268" s="81">
        <v>4.2000000000000003E-2</v>
      </c>
      <c r="L2268" s="176">
        <v>1.63</v>
      </c>
      <c r="M2268" s="82"/>
      <c r="N2268" s="94">
        <v>0</v>
      </c>
      <c r="O2268" s="21" t="s">
        <v>29711</v>
      </c>
      <c r="P2268" s="21" t="s">
        <v>29711</v>
      </c>
      <c r="Q2268" s="21" t="s">
        <v>711</v>
      </c>
      <c r="S2268" s="21">
        <v>44300</v>
      </c>
    </row>
    <row r="2269" spans="1:19">
      <c r="A2269" s="21" t="s">
        <v>29712</v>
      </c>
      <c r="B2269" s="21" t="s">
        <v>29713</v>
      </c>
      <c r="C2269" s="21" t="s">
        <v>29714</v>
      </c>
      <c r="D2269" s="21" t="s">
        <v>29715</v>
      </c>
      <c r="E2269" s="21" t="s">
        <v>1365</v>
      </c>
      <c r="F2269" s="21" t="s">
        <v>1434</v>
      </c>
      <c r="G2269" s="21" t="s">
        <v>28959</v>
      </c>
      <c r="H2269" s="98" t="str">
        <f>VLOOKUP(G2269,产品名称!$A:$B,2,0)</f>
        <v>Liquid Soap 473ml</v>
      </c>
      <c r="I2269" s="173">
        <v>57.84</v>
      </c>
      <c r="J2269" s="84">
        <v>1</v>
      </c>
      <c r="K2269" s="81">
        <v>4.2000000000000003E-2</v>
      </c>
      <c r="L2269" s="176">
        <v>2.4300000000000002</v>
      </c>
      <c r="M2269" s="82"/>
      <c r="N2269" s="94">
        <v>0</v>
      </c>
      <c r="O2269" s="21" t="s">
        <v>29716</v>
      </c>
      <c r="P2269" s="21" t="s">
        <v>29717</v>
      </c>
      <c r="Q2269" s="21" t="s">
        <v>711</v>
      </c>
      <c r="S2269" s="21">
        <v>44300</v>
      </c>
    </row>
    <row r="2270" spans="1:19">
      <c r="A2270" s="21" t="s">
        <v>29718</v>
      </c>
      <c r="B2270" s="21" t="s">
        <v>29719</v>
      </c>
      <c r="C2270" s="21" t="s">
        <v>29720</v>
      </c>
      <c r="D2270" s="21" t="s">
        <v>29721</v>
      </c>
      <c r="E2270" s="21" t="s">
        <v>1365</v>
      </c>
      <c r="F2270" s="21" t="s">
        <v>8388</v>
      </c>
      <c r="G2270" s="21" t="s">
        <v>22769</v>
      </c>
      <c r="H2270" s="98" t="str">
        <f>VLOOKUP(G2270,产品名称!$A:$B,2,0)</f>
        <v>Tea Tree Bar Soap 140g</v>
      </c>
      <c r="I2270" s="173">
        <v>52.3</v>
      </c>
      <c r="J2270" s="84">
        <v>1</v>
      </c>
      <c r="K2270" s="81">
        <v>4.2000000000000003E-2</v>
      </c>
      <c r="L2270" s="176">
        <v>2.2000000000000002</v>
      </c>
      <c r="M2270" s="82"/>
      <c r="N2270" s="94">
        <v>0</v>
      </c>
      <c r="O2270" s="21" t="s">
        <v>29722</v>
      </c>
      <c r="P2270" s="21" t="s">
        <v>29722</v>
      </c>
      <c r="Q2270" s="21" t="s">
        <v>711</v>
      </c>
      <c r="S2270" s="21">
        <v>44300</v>
      </c>
    </row>
    <row r="2271" spans="1:19">
      <c r="A2271" s="21" t="s">
        <v>29712</v>
      </c>
      <c r="B2271" s="21" t="s">
        <v>29713</v>
      </c>
      <c r="C2271" s="21" t="s">
        <v>29723</v>
      </c>
      <c r="D2271" s="21" t="s">
        <v>29715</v>
      </c>
      <c r="E2271" s="21" t="s">
        <v>1365</v>
      </c>
      <c r="F2271" s="21" t="s">
        <v>1434</v>
      </c>
      <c r="G2271" s="21" t="s">
        <v>28959</v>
      </c>
      <c r="H2271" s="98" t="str">
        <f>VLOOKUP(G2271,产品名称!$A:$B,2,0)</f>
        <v>Liquid Soap 473ml</v>
      </c>
      <c r="I2271" s="173">
        <v>57.82</v>
      </c>
      <c r="J2271" s="84">
        <v>1</v>
      </c>
      <c r="K2271" s="81">
        <v>4.2000000000000003E-2</v>
      </c>
      <c r="L2271" s="176">
        <v>2.4300000000000002</v>
      </c>
      <c r="M2271" s="82"/>
      <c r="N2271" s="94">
        <v>0</v>
      </c>
      <c r="O2271" s="21" t="s">
        <v>29716</v>
      </c>
      <c r="P2271" s="21" t="s">
        <v>29724</v>
      </c>
      <c r="Q2271" s="21" t="s">
        <v>711</v>
      </c>
      <c r="S2271" s="21">
        <v>44300</v>
      </c>
    </row>
    <row r="2272" spans="1:19">
      <c r="A2272" s="21" t="s">
        <v>29712</v>
      </c>
      <c r="B2272" s="21" t="s">
        <v>29713</v>
      </c>
      <c r="C2272" s="21" t="s">
        <v>29725</v>
      </c>
      <c r="D2272" s="21" t="s">
        <v>29715</v>
      </c>
      <c r="E2272" s="21" t="s">
        <v>1365</v>
      </c>
      <c r="F2272" s="21" t="s">
        <v>8498</v>
      </c>
      <c r="G2272" s="21" t="s">
        <v>29007</v>
      </c>
      <c r="H2272" s="98" t="str">
        <f>VLOOKUP(G2272,产品名称!$A:$B,2,0)</f>
        <v>Liquid Soap Rose 473ml</v>
      </c>
      <c r="I2272" s="173">
        <v>57.82</v>
      </c>
      <c r="J2272" s="84">
        <v>1</v>
      </c>
      <c r="K2272" s="81">
        <v>4.2000000000000003E-2</v>
      </c>
      <c r="L2272" s="176">
        <v>2.4300000000000002</v>
      </c>
      <c r="M2272" s="82"/>
      <c r="N2272" s="94">
        <v>0</v>
      </c>
      <c r="O2272" s="21" t="s">
        <v>29716</v>
      </c>
      <c r="P2272" s="21" t="s">
        <v>29726</v>
      </c>
      <c r="Q2272" s="21" t="s">
        <v>711</v>
      </c>
      <c r="S2272" s="21">
        <v>44300</v>
      </c>
    </row>
    <row r="2273" spans="1:19">
      <c r="A2273" s="21" t="s">
        <v>29727</v>
      </c>
      <c r="B2273" s="21" t="s">
        <v>29728</v>
      </c>
      <c r="C2273" s="21" t="s">
        <v>29729</v>
      </c>
      <c r="D2273" s="21" t="s">
        <v>29730</v>
      </c>
      <c r="E2273" s="21" t="s">
        <v>1365</v>
      </c>
      <c r="F2273" s="21" t="s">
        <v>4848</v>
      </c>
      <c r="G2273" s="21" t="s">
        <v>17432</v>
      </c>
      <c r="H2273" s="98" t="str">
        <f>VLOOKUP(G2273,产品名称!$A:$B,2,0)</f>
        <v>Liquid Soap Citrus 473ml</v>
      </c>
      <c r="I2273" s="173">
        <v>140.96</v>
      </c>
      <c r="J2273" s="84">
        <v>1</v>
      </c>
      <c r="K2273" s="81">
        <v>4.2000000000000003E-2</v>
      </c>
      <c r="L2273" s="176">
        <v>5.92</v>
      </c>
      <c r="M2273" s="82"/>
      <c r="N2273" s="94">
        <v>0</v>
      </c>
      <c r="O2273" s="21" t="s">
        <v>29731</v>
      </c>
      <c r="P2273" s="21" t="s">
        <v>29731</v>
      </c>
      <c r="Q2273" s="21" t="s">
        <v>3690</v>
      </c>
      <c r="S2273" s="21">
        <v>44300</v>
      </c>
    </row>
    <row r="2274" spans="1:19">
      <c r="A2274" s="21" t="s">
        <v>29732</v>
      </c>
      <c r="B2274" s="21" t="s">
        <v>29733</v>
      </c>
      <c r="C2274" s="21" t="s">
        <v>29734</v>
      </c>
      <c r="D2274" s="21" t="s">
        <v>29735</v>
      </c>
      <c r="E2274" s="21" t="s">
        <v>1365</v>
      </c>
      <c r="F2274" s="21" t="s">
        <v>8378</v>
      </c>
      <c r="G2274" s="21" t="s">
        <v>24742</v>
      </c>
      <c r="H2274" s="98" t="str">
        <f>VLOOKUP(G2274,产品名称!$A:$B,2,0)</f>
        <v>Peppemint Bar Soap 140g</v>
      </c>
      <c r="I2274" s="173">
        <v>52.3</v>
      </c>
      <c r="J2274" s="84">
        <v>1</v>
      </c>
      <c r="K2274" s="81">
        <v>4.2000000000000003E-2</v>
      </c>
      <c r="L2274" s="176">
        <v>2.2000000000000002</v>
      </c>
      <c r="M2274" s="82"/>
      <c r="N2274" s="94">
        <v>0</v>
      </c>
      <c r="O2274" s="21" t="s">
        <v>29736</v>
      </c>
      <c r="P2274" s="21" t="s">
        <v>29736</v>
      </c>
      <c r="Q2274" s="21" t="s">
        <v>711</v>
      </c>
      <c r="S2274" s="21">
        <v>44298</v>
      </c>
    </row>
    <row r="2275" spans="1:19">
      <c r="A2275" s="21" t="s">
        <v>30627</v>
      </c>
      <c r="B2275" s="21" t="s">
        <v>30628</v>
      </c>
      <c r="C2275" s="21" t="s">
        <v>30629</v>
      </c>
      <c r="D2275" s="21" t="s">
        <v>30630</v>
      </c>
      <c r="E2275" s="21" t="s">
        <v>1365</v>
      </c>
      <c r="F2275" s="21" t="s">
        <v>1438</v>
      </c>
      <c r="G2275" s="21" t="s">
        <v>30631</v>
      </c>
      <c r="H2275" s="7" t="s">
        <v>508</v>
      </c>
      <c r="I2275" s="173">
        <v>30.53</v>
      </c>
      <c r="J2275" s="84">
        <v>1</v>
      </c>
      <c r="K2275" s="81">
        <v>4.2000000000000003E-2</v>
      </c>
      <c r="L2275" s="176">
        <v>1.28</v>
      </c>
      <c r="M2275" s="82"/>
      <c r="N2275" s="94">
        <v>0</v>
      </c>
      <c r="O2275" s="21" t="s">
        <v>30632</v>
      </c>
      <c r="P2275" s="21" t="s">
        <v>30632</v>
      </c>
      <c r="Q2275" s="21" t="s">
        <v>711</v>
      </c>
      <c r="S2275" s="21">
        <v>44309</v>
      </c>
    </row>
    <row r="2276" spans="1:19">
      <c r="A2276" s="21" t="s">
        <v>30633</v>
      </c>
      <c r="B2276" s="21" t="s">
        <v>30634</v>
      </c>
      <c r="C2276" s="21" t="s">
        <v>30635</v>
      </c>
      <c r="D2276" s="21" t="s">
        <v>30636</v>
      </c>
      <c r="E2276" s="21" t="s">
        <v>1365</v>
      </c>
      <c r="F2276" s="21" t="s">
        <v>1432</v>
      </c>
      <c r="G2276" s="21" t="s">
        <v>30637</v>
      </c>
      <c r="H2276" s="7" t="s">
        <v>30701</v>
      </c>
      <c r="I2276" s="173">
        <v>54.06</v>
      </c>
      <c r="J2276" s="84">
        <v>1</v>
      </c>
      <c r="K2276" s="81">
        <v>4.2000000000000003E-2</v>
      </c>
      <c r="L2276" s="176">
        <v>2.27</v>
      </c>
      <c r="M2276" s="82"/>
      <c r="N2276" s="94">
        <v>0</v>
      </c>
      <c r="O2276" s="21" t="s">
        <v>30638</v>
      </c>
      <c r="P2276" s="21" t="s">
        <v>30639</v>
      </c>
      <c r="Q2276" s="21" t="s">
        <v>30640</v>
      </c>
      <c r="S2276" s="21">
        <v>44309</v>
      </c>
    </row>
    <row r="2277" spans="1:19">
      <c r="A2277" s="21" t="s">
        <v>30633</v>
      </c>
      <c r="B2277" s="21" t="s">
        <v>30634</v>
      </c>
      <c r="C2277" s="21" t="s">
        <v>30641</v>
      </c>
      <c r="D2277" s="21" t="s">
        <v>30636</v>
      </c>
      <c r="E2277" s="21" t="s">
        <v>1365</v>
      </c>
      <c r="F2277" s="21" t="s">
        <v>1432</v>
      </c>
      <c r="G2277" s="21" t="s">
        <v>30637</v>
      </c>
      <c r="H2277" s="98" t="s">
        <v>30700</v>
      </c>
      <c r="I2277" s="173">
        <v>54.05</v>
      </c>
      <c r="J2277" s="84">
        <v>1</v>
      </c>
      <c r="K2277" s="81">
        <v>4.2000000000000003E-2</v>
      </c>
      <c r="L2277" s="176">
        <v>2.27</v>
      </c>
      <c r="M2277" s="82"/>
      <c r="N2277" s="94">
        <v>0</v>
      </c>
      <c r="O2277" s="21" t="s">
        <v>30638</v>
      </c>
      <c r="P2277" s="21" t="s">
        <v>30642</v>
      </c>
      <c r="Q2277" s="21" t="s">
        <v>30640</v>
      </c>
      <c r="S2277" s="21">
        <v>44309</v>
      </c>
    </row>
    <row r="2278" spans="1:19">
      <c r="A2278" s="21" t="s">
        <v>30643</v>
      </c>
      <c r="B2278" s="21" t="s">
        <v>30644</v>
      </c>
      <c r="C2278" s="21" t="s">
        <v>30645</v>
      </c>
      <c r="D2278" s="21" t="s">
        <v>30646</v>
      </c>
      <c r="E2278" s="21" t="s">
        <v>1365</v>
      </c>
      <c r="F2278" s="21" t="s">
        <v>4848</v>
      </c>
      <c r="G2278" s="21" t="s">
        <v>30647</v>
      </c>
      <c r="H2278" s="7" t="s">
        <v>476</v>
      </c>
      <c r="I2278" s="173">
        <v>209.73</v>
      </c>
      <c r="J2278" s="84">
        <v>3</v>
      </c>
      <c r="K2278" s="81">
        <v>4.2000000000000003E-2</v>
      </c>
      <c r="L2278" s="176">
        <v>8.81</v>
      </c>
      <c r="M2278" s="82"/>
      <c r="N2278" s="94">
        <v>0</v>
      </c>
      <c r="O2278" s="21" t="s">
        <v>30648</v>
      </c>
      <c r="P2278" s="21" t="s">
        <v>30648</v>
      </c>
      <c r="Q2278" s="21" t="s">
        <v>1368</v>
      </c>
      <c r="S2278" s="21">
        <v>44309</v>
      </c>
    </row>
    <row r="2279" spans="1:19">
      <c r="A2279" s="21" t="s">
        <v>30649</v>
      </c>
      <c r="B2279" s="21" t="s">
        <v>30650</v>
      </c>
      <c r="C2279" s="21" t="s">
        <v>30651</v>
      </c>
      <c r="D2279" s="21" t="s">
        <v>30652</v>
      </c>
      <c r="E2279" s="21" t="s">
        <v>1365</v>
      </c>
      <c r="F2279" s="21" t="s">
        <v>3792</v>
      </c>
      <c r="G2279" s="21" t="s">
        <v>30653</v>
      </c>
      <c r="H2279" s="7" t="s">
        <v>450</v>
      </c>
      <c r="I2279" s="173">
        <v>87.07</v>
      </c>
      <c r="J2279" s="84">
        <v>1</v>
      </c>
      <c r="K2279" s="81">
        <v>4.2000000000000003E-2</v>
      </c>
      <c r="L2279" s="176">
        <v>3.66</v>
      </c>
      <c r="M2279" s="82"/>
      <c r="N2279" s="94">
        <v>0</v>
      </c>
      <c r="O2279" s="21" t="s">
        <v>30654</v>
      </c>
      <c r="P2279" s="21" t="s">
        <v>30654</v>
      </c>
      <c r="Q2279" s="21" t="s">
        <v>30655</v>
      </c>
      <c r="S2279" s="21">
        <v>44309</v>
      </c>
    </row>
    <row r="2280" spans="1:19">
      <c r="A2280" s="21" t="s">
        <v>30656</v>
      </c>
      <c r="B2280" s="21" t="s">
        <v>30657</v>
      </c>
      <c r="C2280" s="21" t="s">
        <v>30658</v>
      </c>
      <c r="D2280" s="21" t="s">
        <v>30659</v>
      </c>
      <c r="E2280" s="21" t="s">
        <v>1365</v>
      </c>
      <c r="F2280" s="21" t="s">
        <v>8232</v>
      </c>
      <c r="G2280" s="21" t="s">
        <v>17429</v>
      </c>
      <c r="H2280" s="98" t="str">
        <f>VLOOKUP(G2280,产品名称!$A:$B,2,0)</f>
        <v>Liquid Soap Tea Tree 473ml</v>
      </c>
      <c r="I2280" s="173">
        <v>140.96</v>
      </c>
      <c r="J2280" s="84">
        <v>1</v>
      </c>
      <c r="K2280" s="81">
        <v>4.2000000000000003E-2</v>
      </c>
      <c r="L2280" s="176">
        <v>5.92</v>
      </c>
      <c r="M2280" s="82"/>
      <c r="N2280" s="94">
        <v>0</v>
      </c>
      <c r="O2280" s="21" t="s">
        <v>30660</v>
      </c>
      <c r="P2280" s="21" t="s">
        <v>30660</v>
      </c>
      <c r="Q2280" s="21" t="s">
        <v>30661</v>
      </c>
      <c r="S2280" s="21">
        <v>44307</v>
      </c>
    </row>
    <row r="2281" spans="1:19">
      <c r="A2281" s="21" t="s">
        <v>30662</v>
      </c>
      <c r="B2281" s="21" t="s">
        <v>30663</v>
      </c>
      <c r="C2281" s="21" t="s">
        <v>30664</v>
      </c>
      <c r="D2281" s="21" t="s">
        <v>30665</v>
      </c>
      <c r="E2281" s="21" t="s">
        <v>1365</v>
      </c>
      <c r="F2281" s="21" t="s">
        <v>8480</v>
      </c>
      <c r="G2281" s="21" t="s">
        <v>24738</v>
      </c>
      <c r="H2281" s="98" t="str">
        <f>VLOOKUP(G2281,产品名称!$A:$B,2,0)</f>
        <v>Eucalyptus Bar Soap 140g</v>
      </c>
      <c r="I2281" s="173">
        <v>52.3</v>
      </c>
      <c r="J2281" s="84">
        <v>1</v>
      </c>
      <c r="K2281" s="81">
        <v>4.2000000000000003E-2</v>
      </c>
      <c r="L2281" s="176">
        <v>2.2000000000000002</v>
      </c>
      <c r="M2281" s="82"/>
      <c r="N2281" s="94">
        <v>0</v>
      </c>
      <c r="O2281" s="21" t="s">
        <v>30666</v>
      </c>
      <c r="P2281" s="21" t="s">
        <v>30666</v>
      </c>
      <c r="Q2281" s="21" t="s">
        <v>30667</v>
      </c>
      <c r="S2281" s="21">
        <v>44307</v>
      </c>
    </row>
    <row r="2282" spans="1:19">
      <c r="A2282" s="21" t="s">
        <v>30668</v>
      </c>
      <c r="B2282" s="21" t="s">
        <v>30669</v>
      </c>
      <c r="C2282" s="21" t="s">
        <v>30670</v>
      </c>
      <c r="D2282" s="21" t="s">
        <v>30671</v>
      </c>
      <c r="E2282" s="21" t="s">
        <v>1365</v>
      </c>
      <c r="F2282" s="21" t="s">
        <v>8388</v>
      </c>
      <c r="G2282" s="21" t="s">
        <v>22769</v>
      </c>
      <c r="H2282" s="98" t="str">
        <f>VLOOKUP(G2282,产品名称!$A:$B,2,0)</f>
        <v>Tea Tree Bar Soap 140g</v>
      </c>
      <c r="I2282" s="173">
        <v>52.3</v>
      </c>
      <c r="J2282" s="84">
        <v>1</v>
      </c>
      <c r="K2282" s="81">
        <v>4.2000000000000003E-2</v>
      </c>
      <c r="L2282" s="176">
        <v>2.2000000000000002</v>
      </c>
      <c r="M2282" s="82"/>
      <c r="N2282" s="94">
        <v>0</v>
      </c>
      <c r="O2282" s="21" t="s">
        <v>30672</v>
      </c>
      <c r="P2282" s="21" t="s">
        <v>30672</v>
      </c>
      <c r="Q2282" s="21" t="s">
        <v>30673</v>
      </c>
      <c r="S2282" s="21">
        <v>44306</v>
      </c>
    </row>
    <row r="2283" spans="1:19">
      <c r="A2283" s="21" t="s">
        <v>30674</v>
      </c>
      <c r="B2283" s="21" t="s">
        <v>30675</v>
      </c>
      <c r="C2283" s="21" t="s">
        <v>30676</v>
      </c>
      <c r="D2283" s="21" t="s">
        <v>30677</v>
      </c>
      <c r="E2283" s="21" t="s">
        <v>1365</v>
      </c>
      <c r="F2283" s="21" t="s">
        <v>8480</v>
      </c>
      <c r="G2283" s="21" t="s">
        <v>24738</v>
      </c>
      <c r="H2283" s="98" t="str">
        <f>VLOOKUP(G2283,产品名称!$A:$B,2,0)</f>
        <v>Eucalyptus Bar Soap 140g</v>
      </c>
      <c r="I2283" s="173">
        <v>40.46</v>
      </c>
      <c r="J2283" s="84">
        <v>1</v>
      </c>
      <c r="K2283" s="81">
        <v>4.2000000000000003E-2</v>
      </c>
      <c r="L2283" s="176">
        <v>1.7</v>
      </c>
      <c r="M2283" s="82"/>
      <c r="N2283" s="94">
        <v>0</v>
      </c>
      <c r="O2283" s="21" t="s">
        <v>30678</v>
      </c>
      <c r="P2283" s="21" t="s">
        <v>30679</v>
      </c>
      <c r="Q2283" s="21" t="s">
        <v>1375</v>
      </c>
      <c r="S2283" s="21">
        <v>44306</v>
      </c>
    </row>
    <row r="2284" spans="1:19">
      <c r="A2284" s="21" t="s">
        <v>30680</v>
      </c>
      <c r="B2284" s="21" t="s">
        <v>30681</v>
      </c>
      <c r="C2284" s="21" t="s">
        <v>30682</v>
      </c>
      <c r="D2284" s="21" t="s">
        <v>30683</v>
      </c>
      <c r="E2284" s="21" t="s">
        <v>1365</v>
      </c>
      <c r="F2284" s="21" t="s">
        <v>1437</v>
      </c>
      <c r="G2284" s="21" t="s">
        <v>1370</v>
      </c>
      <c r="H2284" s="98" t="str">
        <f>VLOOKUP(G2284,产品名称!$A:$B,2,0)</f>
        <v>Lip Balm -- Peppermint</v>
      </c>
      <c r="I2284" s="173">
        <v>34.57</v>
      </c>
      <c r="J2284" s="84">
        <v>1</v>
      </c>
      <c r="K2284" s="81">
        <v>4.2000000000000003E-2</v>
      </c>
      <c r="L2284" s="176">
        <v>1.45</v>
      </c>
      <c r="M2284" s="82"/>
      <c r="N2284" s="94">
        <v>0</v>
      </c>
      <c r="O2284" s="21" t="s">
        <v>30684</v>
      </c>
      <c r="P2284" s="21" t="s">
        <v>30684</v>
      </c>
      <c r="Q2284" s="21" t="s">
        <v>30685</v>
      </c>
      <c r="S2284" s="21">
        <v>44306</v>
      </c>
    </row>
    <row r="2285" spans="1:19">
      <c r="A2285" s="21" t="s">
        <v>30674</v>
      </c>
      <c r="B2285" s="21" t="s">
        <v>30675</v>
      </c>
      <c r="C2285" s="21" t="s">
        <v>30686</v>
      </c>
      <c r="D2285" s="21" t="s">
        <v>30677</v>
      </c>
      <c r="E2285" s="21" t="s">
        <v>1365</v>
      </c>
      <c r="F2285" s="21" t="s">
        <v>4789</v>
      </c>
      <c r="G2285" s="21" t="s">
        <v>16133</v>
      </c>
      <c r="H2285" s="98" t="str">
        <f>VLOOKUP(G2285,产品名称!$A:$B,2,0)</f>
        <v>Liquid Soap Baby Unscented 237ml</v>
      </c>
      <c r="I2285" s="173">
        <v>67.900000000000006</v>
      </c>
      <c r="J2285" s="84">
        <v>1</v>
      </c>
      <c r="K2285" s="81">
        <v>4.2000000000000003E-2</v>
      </c>
      <c r="L2285" s="176">
        <v>2.85</v>
      </c>
      <c r="M2285" s="82"/>
      <c r="N2285" s="94">
        <v>0</v>
      </c>
      <c r="O2285" s="21" t="s">
        <v>30678</v>
      </c>
      <c r="P2285" s="21" t="s">
        <v>30687</v>
      </c>
      <c r="Q2285" s="21" t="s">
        <v>1375</v>
      </c>
      <c r="S2285" s="21">
        <v>44306</v>
      </c>
    </row>
    <row r="2286" spans="1:19">
      <c r="A2286" s="21" t="s">
        <v>30674</v>
      </c>
      <c r="B2286" s="21" t="s">
        <v>30675</v>
      </c>
      <c r="C2286" s="21" t="s">
        <v>30688</v>
      </c>
      <c r="D2286" s="21" t="s">
        <v>30677</v>
      </c>
      <c r="E2286" s="21" t="s">
        <v>1365</v>
      </c>
      <c r="F2286" s="21" t="s">
        <v>3782</v>
      </c>
      <c r="G2286" s="21" t="s">
        <v>3783</v>
      </c>
      <c r="H2286" s="98" t="str">
        <f>VLOOKUP(G2286,产品名称!$A:$B,2,0)</f>
        <v>Liquid Soap Eucalyptus 237ml</v>
      </c>
      <c r="I2286" s="173">
        <v>135.82</v>
      </c>
      <c r="J2286" s="84">
        <v>2</v>
      </c>
      <c r="K2286" s="81">
        <v>4.2000000000000003E-2</v>
      </c>
      <c r="L2286" s="176">
        <v>5.7</v>
      </c>
      <c r="M2286" s="82"/>
      <c r="N2286" s="94">
        <v>0</v>
      </c>
      <c r="O2286" s="21" t="s">
        <v>30678</v>
      </c>
      <c r="P2286" s="21" t="s">
        <v>30689</v>
      </c>
      <c r="Q2286" s="21" t="s">
        <v>1375</v>
      </c>
      <c r="S2286" s="21">
        <v>44306</v>
      </c>
    </row>
    <row r="2287" spans="1:19">
      <c r="A2287" s="21" t="s">
        <v>30690</v>
      </c>
      <c r="B2287" s="21" t="s">
        <v>30691</v>
      </c>
      <c r="C2287" s="21" t="s">
        <v>30692</v>
      </c>
      <c r="D2287" s="21" t="s">
        <v>30693</v>
      </c>
      <c r="E2287" s="21" t="s">
        <v>1365</v>
      </c>
      <c r="F2287" s="21" t="s">
        <v>1437</v>
      </c>
      <c r="G2287" s="21" t="s">
        <v>1370</v>
      </c>
      <c r="H2287" s="98" t="str">
        <f>VLOOKUP(G2287,产品名称!$A:$B,2,0)</f>
        <v>Lip Balm -- Peppermint</v>
      </c>
      <c r="I2287" s="173">
        <v>34.57</v>
      </c>
      <c r="J2287" s="84">
        <v>1</v>
      </c>
      <c r="K2287" s="81">
        <v>4.2000000000000003E-2</v>
      </c>
      <c r="L2287" s="176">
        <v>1.45</v>
      </c>
      <c r="M2287" s="82"/>
      <c r="N2287" s="94">
        <v>0</v>
      </c>
      <c r="O2287" s="21" t="s">
        <v>30694</v>
      </c>
      <c r="P2287" s="21" t="s">
        <v>30694</v>
      </c>
      <c r="Q2287" s="21" t="s">
        <v>711</v>
      </c>
      <c r="S2287" s="21">
        <v>44306</v>
      </c>
    </row>
    <row r="2288" spans="1:19">
      <c r="A2288" s="21" t="s">
        <v>30695</v>
      </c>
      <c r="B2288" s="21" t="s">
        <v>30696</v>
      </c>
      <c r="C2288" s="21" t="s">
        <v>30697</v>
      </c>
      <c r="D2288" s="21" t="s">
        <v>30698</v>
      </c>
      <c r="E2288" s="21" t="s">
        <v>1365</v>
      </c>
      <c r="F2288" s="21" t="s">
        <v>1437</v>
      </c>
      <c r="G2288" s="21" t="s">
        <v>1370</v>
      </c>
      <c r="H2288" s="98" t="str">
        <f>VLOOKUP(G2288,产品名称!$A:$B,2,0)</f>
        <v>Lip Balm -- Peppermint</v>
      </c>
      <c r="I2288" s="173">
        <v>34.57</v>
      </c>
      <c r="J2288" s="84">
        <v>1</v>
      </c>
      <c r="K2288" s="81">
        <v>4.2000000000000003E-2</v>
      </c>
      <c r="L2288" s="176">
        <v>1.45</v>
      </c>
      <c r="M2288" s="82"/>
      <c r="N2288" s="94">
        <v>0</v>
      </c>
      <c r="O2288" s="21" t="s">
        <v>30699</v>
      </c>
      <c r="P2288" s="21" t="s">
        <v>30699</v>
      </c>
      <c r="Q2288" s="21" t="s">
        <v>711</v>
      </c>
      <c r="S2288" s="21">
        <v>44306</v>
      </c>
    </row>
    <row r="2289" spans="1:19">
      <c r="A2289" s="21" t="s">
        <v>30956</v>
      </c>
      <c r="B2289" s="21" t="s">
        <v>30957</v>
      </c>
      <c r="C2289" s="21" t="s">
        <v>30958</v>
      </c>
      <c r="D2289" s="21" t="s">
        <v>30959</v>
      </c>
      <c r="E2289" s="21" t="s">
        <v>1365</v>
      </c>
      <c r="F2289" s="21" t="s">
        <v>4821</v>
      </c>
      <c r="G2289" s="21" t="s">
        <v>3779</v>
      </c>
      <c r="H2289" s="98" t="str">
        <f>VLOOKUP(G2289,产品名称!$A:$B,2,0)</f>
        <v>Liquid Soap Tea Tree 237ml</v>
      </c>
      <c r="I2289" s="173">
        <v>87.77</v>
      </c>
      <c r="J2289" s="84">
        <v>1</v>
      </c>
      <c r="K2289" s="81">
        <v>4.2000000000000003E-2</v>
      </c>
      <c r="L2289" s="176">
        <v>3.69</v>
      </c>
      <c r="M2289" s="82"/>
      <c r="N2289" s="94">
        <v>0</v>
      </c>
      <c r="O2289" s="21" t="s">
        <v>30960</v>
      </c>
      <c r="P2289" s="21" t="s">
        <v>30960</v>
      </c>
      <c r="Q2289" s="21" t="s">
        <v>30961</v>
      </c>
      <c r="S2289" s="21">
        <v>44318</v>
      </c>
    </row>
    <row r="2290" spans="1:19">
      <c r="A2290" s="21" t="s">
        <v>30962</v>
      </c>
      <c r="B2290" s="21" t="s">
        <v>30963</v>
      </c>
      <c r="C2290" s="21" t="s">
        <v>30964</v>
      </c>
      <c r="D2290" s="21" t="s">
        <v>30965</v>
      </c>
      <c r="E2290" s="21" t="s">
        <v>1365</v>
      </c>
      <c r="F2290" s="21" t="s">
        <v>1437</v>
      </c>
      <c r="G2290" s="21" t="s">
        <v>1786</v>
      </c>
      <c r="H2290" s="98" t="str">
        <f>VLOOKUP(G2290,产品名称!$A:$B,2,0)</f>
        <v>Lip Balm -- Peppermint</v>
      </c>
      <c r="I2290" s="173">
        <v>22.8</v>
      </c>
      <c r="J2290" s="84">
        <v>1</v>
      </c>
      <c r="K2290" s="81">
        <v>4.2000000000000003E-2</v>
      </c>
      <c r="L2290" s="176">
        <v>0.96</v>
      </c>
      <c r="M2290" s="82"/>
      <c r="N2290" s="94">
        <v>0</v>
      </c>
      <c r="O2290" s="21" t="s">
        <v>30966</v>
      </c>
      <c r="P2290" s="21" t="s">
        <v>30966</v>
      </c>
      <c r="Q2290" s="21" t="s">
        <v>30967</v>
      </c>
      <c r="S2290" s="21">
        <v>44314</v>
      </c>
    </row>
    <row r="2291" spans="1:19">
      <c r="A2291" s="21" t="s">
        <v>30968</v>
      </c>
      <c r="B2291" s="21" t="s">
        <v>30969</v>
      </c>
      <c r="C2291" s="21" t="s">
        <v>30970</v>
      </c>
      <c r="D2291" s="21" t="s">
        <v>30971</v>
      </c>
      <c r="E2291" s="21" t="s">
        <v>1365</v>
      </c>
      <c r="F2291" s="21" t="s">
        <v>4789</v>
      </c>
      <c r="G2291" s="21" t="s">
        <v>28989</v>
      </c>
      <c r="H2291" s="98" t="str">
        <f>VLOOKUP(G2291,产品名称!$A:$B,2,0)</f>
        <v>Liquid Soap Baby Unscented 237ml</v>
      </c>
      <c r="I2291" s="173">
        <v>111.1</v>
      </c>
      <c r="J2291" s="84">
        <v>2</v>
      </c>
      <c r="K2291" s="81">
        <v>4.2000000000000003E-2</v>
      </c>
      <c r="L2291" s="176">
        <v>4.67</v>
      </c>
      <c r="M2291" s="82"/>
      <c r="N2291" s="94">
        <v>0</v>
      </c>
      <c r="O2291" s="21" t="s">
        <v>30972</v>
      </c>
      <c r="P2291" s="21" t="s">
        <v>30972</v>
      </c>
      <c r="Q2291" s="21" t="s">
        <v>711</v>
      </c>
      <c r="S2291" s="21">
        <v>44314</v>
      </c>
    </row>
    <row r="2292" spans="1:19">
      <c r="A2292" s="21" t="s">
        <v>30973</v>
      </c>
      <c r="B2292" s="21" t="s">
        <v>30974</v>
      </c>
      <c r="C2292" s="21" t="s">
        <v>30975</v>
      </c>
      <c r="D2292" s="21" t="s">
        <v>30976</v>
      </c>
      <c r="E2292" s="21" t="s">
        <v>1365</v>
      </c>
      <c r="F2292" s="21" t="s">
        <v>1437</v>
      </c>
      <c r="G2292" s="21" t="s">
        <v>30977</v>
      </c>
      <c r="H2292" s="7" t="s">
        <v>502</v>
      </c>
      <c r="I2292" s="173">
        <v>29.41</v>
      </c>
      <c r="J2292" s="84">
        <v>1</v>
      </c>
      <c r="K2292" s="81">
        <v>4.2000000000000003E-2</v>
      </c>
      <c r="L2292" s="176">
        <v>1.24</v>
      </c>
      <c r="M2292" s="82"/>
      <c r="N2292" s="94">
        <v>0</v>
      </c>
      <c r="O2292" s="21" t="s">
        <v>30978</v>
      </c>
      <c r="P2292" s="21" t="s">
        <v>30979</v>
      </c>
      <c r="Q2292" s="21" t="s">
        <v>711</v>
      </c>
      <c r="S2292" s="21">
        <v>44313</v>
      </c>
    </row>
    <row r="2293" spans="1:19">
      <c r="A2293" s="21" t="s">
        <v>30973</v>
      </c>
      <c r="B2293" s="21" t="s">
        <v>30974</v>
      </c>
      <c r="C2293" s="21" t="s">
        <v>30980</v>
      </c>
      <c r="D2293" s="21" t="s">
        <v>30976</v>
      </c>
      <c r="E2293" s="21" t="s">
        <v>1367</v>
      </c>
      <c r="F2293" s="21" t="s">
        <v>8232</v>
      </c>
      <c r="G2293" s="21" t="s">
        <v>30981</v>
      </c>
      <c r="H2293" s="7" t="s">
        <v>452</v>
      </c>
      <c r="I2293" s="173">
        <v>72.930000000000007</v>
      </c>
      <c r="J2293" s="84">
        <v>1</v>
      </c>
      <c r="K2293" s="81">
        <v>0.15</v>
      </c>
      <c r="L2293" s="176">
        <v>10.94</v>
      </c>
      <c r="M2293" s="82"/>
      <c r="N2293" s="94">
        <v>0</v>
      </c>
      <c r="O2293" s="21" t="s">
        <v>30978</v>
      </c>
      <c r="P2293" s="21" t="s">
        <v>30982</v>
      </c>
      <c r="Q2293" s="21" t="s">
        <v>1380</v>
      </c>
      <c r="S2293" s="21">
        <v>44313</v>
      </c>
    </row>
    <row r="2294" spans="1:19">
      <c r="A2294" s="21" t="s">
        <v>30973</v>
      </c>
      <c r="B2294" s="21" t="s">
        <v>30974</v>
      </c>
      <c r="C2294" s="21" t="s">
        <v>30983</v>
      </c>
      <c r="D2294" s="21" t="s">
        <v>30976</v>
      </c>
      <c r="E2294" s="21" t="s">
        <v>1367</v>
      </c>
      <c r="F2294" s="21" t="s">
        <v>4832</v>
      </c>
      <c r="G2294" s="21" t="s">
        <v>30984</v>
      </c>
      <c r="H2294" s="7" t="s">
        <v>498</v>
      </c>
      <c r="I2294" s="173">
        <v>72.900000000000006</v>
      </c>
      <c r="J2294" s="84">
        <v>1</v>
      </c>
      <c r="K2294" s="81">
        <v>0.15</v>
      </c>
      <c r="L2294" s="176">
        <v>10.94</v>
      </c>
      <c r="M2294" s="82"/>
      <c r="N2294" s="94">
        <v>0</v>
      </c>
      <c r="O2294" s="21" t="s">
        <v>30978</v>
      </c>
      <c r="P2294" s="21" t="s">
        <v>30985</v>
      </c>
      <c r="Q2294" s="21" t="s">
        <v>1380</v>
      </c>
      <c r="S2294" s="21">
        <v>44313</v>
      </c>
    </row>
    <row r="2295" spans="1:19">
      <c r="A2295" s="21" t="s">
        <v>30973</v>
      </c>
      <c r="B2295" s="21" t="s">
        <v>30974</v>
      </c>
      <c r="C2295" s="21" t="s">
        <v>30986</v>
      </c>
      <c r="D2295" s="21" t="s">
        <v>30976</v>
      </c>
      <c r="E2295" s="21" t="s">
        <v>1367</v>
      </c>
      <c r="F2295" s="21" t="s">
        <v>4848</v>
      </c>
      <c r="G2295" s="21" t="s">
        <v>30647</v>
      </c>
      <c r="H2295" s="7" t="s">
        <v>476</v>
      </c>
      <c r="I2295" s="173">
        <v>72.900000000000006</v>
      </c>
      <c r="J2295" s="84">
        <v>1</v>
      </c>
      <c r="K2295" s="81">
        <v>0.15</v>
      </c>
      <c r="L2295" s="176">
        <v>10.94</v>
      </c>
      <c r="M2295" s="82"/>
      <c r="N2295" s="94">
        <v>0</v>
      </c>
      <c r="O2295" s="21" t="s">
        <v>30978</v>
      </c>
      <c r="P2295" s="21" t="s">
        <v>30987</v>
      </c>
      <c r="Q2295" s="21" t="s">
        <v>1380</v>
      </c>
      <c r="S2295" s="21">
        <v>44313</v>
      </c>
    </row>
    <row r="2296" spans="1:19">
      <c r="A2296" s="21" t="s">
        <v>30988</v>
      </c>
      <c r="B2296" s="21" t="s">
        <v>30989</v>
      </c>
      <c r="C2296" s="21" t="s">
        <v>30990</v>
      </c>
      <c r="D2296" s="21" t="s">
        <v>30991</v>
      </c>
      <c r="E2296" s="21" t="s">
        <v>1365</v>
      </c>
      <c r="F2296" s="21" t="s">
        <v>1434</v>
      </c>
      <c r="G2296" s="21" t="s">
        <v>28959</v>
      </c>
      <c r="H2296" s="98" t="str">
        <f>VLOOKUP(G2296,产品名称!$A:$B,2,0)</f>
        <v>Liquid Soap 473ml</v>
      </c>
      <c r="I2296" s="173">
        <v>69.900000000000006</v>
      </c>
      <c r="J2296" s="84">
        <v>1</v>
      </c>
      <c r="K2296" s="81">
        <v>4.2000000000000003E-2</v>
      </c>
      <c r="L2296" s="176">
        <v>2.94</v>
      </c>
      <c r="M2296" s="82"/>
      <c r="N2296" s="94">
        <v>0</v>
      </c>
      <c r="O2296" s="21" t="s">
        <v>30992</v>
      </c>
      <c r="P2296" s="21" t="s">
        <v>30993</v>
      </c>
      <c r="Q2296" s="21" t="s">
        <v>711</v>
      </c>
      <c r="S2296" s="21">
        <v>44313</v>
      </c>
    </row>
    <row r="2297" spans="1:19">
      <c r="A2297" s="21" t="s">
        <v>30988</v>
      </c>
      <c r="B2297" s="21" t="s">
        <v>30989</v>
      </c>
      <c r="C2297" s="21" t="s">
        <v>30994</v>
      </c>
      <c r="D2297" s="21" t="s">
        <v>30991</v>
      </c>
      <c r="E2297" s="21" t="s">
        <v>1365</v>
      </c>
      <c r="F2297" s="21" t="s">
        <v>1434</v>
      </c>
      <c r="G2297" s="21" t="s">
        <v>28959</v>
      </c>
      <c r="H2297" s="98" t="str">
        <f>VLOOKUP(G2297,产品名称!$A:$B,2,0)</f>
        <v>Liquid Soap 473ml</v>
      </c>
      <c r="I2297" s="173">
        <v>139.82</v>
      </c>
      <c r="J2297" s="84">
        <v>2</v>
      </c>
      <c r="K2297" s="81">
        <v>4.2000000000000003E-2</v>
      </c>
      <c r="L2297" s="176">
        <v>5.87</v>
      </c>
      <c r="M2297" s="82"/>
      <c r="N2297" s="94">
        <v>0</v>
      </c>
      <c r="O2297" s="21" t="s">
        <v>30992</v>
      </c>
      <c r="P2297" s="21" t="s">
        <v>30995</v>
      </c>
      <c r="Q2297" s="21" t="s">
        <v>711</v>
      </c>
      <c r="S2297" s="21">
        <v>44313</v>
      </c>
    </row>
    <row r="2298" spans="1:19">
      <c r="A2298" s="21" t="s">
        <v>30996</v>
      </c>
      <c r="B2298" s="21" t="s">
        <v>30997</v>
      </c>
      <c r="C2298" s="21" t="s">
        <v>30998</v>
      </c>
      <c r="D2298" s="21" t="s">
        <v>30999</v>
      </c>
      <c r="E2298" s="21" t="s">
        <v>1365</v>
      </c>
      <c r="F2298" s="21" t="s">
        <v>1432</v>
      </c>
      <c r="G2298" s="21" t="s">
        <v>609</v>
      </c>
      <c r="H2298" s="98" t="str">
        <f>VLOOKUP(G2298,产品名称!$A:$B,2,0)</f>
        <v>Liquid Soap 8oz</v>
      </c>
      <c r="I2298" s="173">
        <v>88.56</v>
      </c>
      <c r="J2298" s="84">
        <v>1</v>
      </c>
      <c r="K2298" s="81">
        <v>4.2000000000000003E-2</v>
      </c>
      <c r="L2298" s="176">
        <v>3.72</v>
      </c>
      <c r="M2298" s="82"/>
      <c r="N2298" s="94">
        <v>0</v>
      </c>
      <c r="O2298" s="21" t="s">
        <v>31000</v>
      </c>
      <c r="P2298" s="21" t="s">
        <v>31000</v>
      </c>
      <c r="Q2298" s="21" t="s">
        <v>28470</v>
      </c>
      <c r="S2298" s="21">
        <v>44313</v>
      </c>
    </row>
    <row r="2299" spans="1:19">
      <c r="A2299" s="21" t="s">
        <v>31001</v>
      </c>
      <c r="B2299" s="21" t="s">
        <v>31002</v>
      </c>
      <c r="C2299" s="21" t="s">
        <v>31003</v>
      </c>
      <c r="D2299" s="21" t="s">
        <v>31004</v>
      </c>
      <c r="E2299" s="21" t="s">
        <v>1365</v>
      </c>
      <c r="F2299" s="21" t="s">
        <v>1434</v>
      </c>
      <c r="G2299" s="21" t="s">
        <v>28959</v>
      </c>
      <c r="H2299" s="98" t="str">
        <f>VLOOKUP(G2299,产品名称!$A:$B,2,0)</f>
        <v>Liquid Soap 473ml</v>
      </c>
      <c r="I2299" s="173">
        <v>67.709999999999994</v>
      </c>
      <c r="J2299" s="84">
        <v>1</v>
      </c>
      <c r="K2299" s="81">
        <v>4.2000000000000003E-2</v>
      </c>
      <c r="L2299" s="176">
        <v>2.84</v>
      </c>
      <c r="M2299" s="82"/>
      <c r="N2299" s="94">
        <v>0</v>
      </c>
      <c r="O2299" s="21" t="s">
        <v>31005</v>
      </c>
      <c r="P2299" s="21" t="s">
        <v>31006</v>
      </c>
      <c r="Q2299" s="21" t="s">
        <v>31007</v>
      </c>
      <c r="S2299" s="21">
        <v>44313</v>
      </c>
    </row>
    <row r="2300" spans="1:19">
      <c r="A2300" s="21" t="s">
        <v>31001</v>
      </c>
      <c r="B2300" s="21" t="s">
        <v>31002</v>
      </c>
      <c r="C2300" s="21" t="s">
        <v>31008</v>
      </c>
      <c r="D2300" s="21" t="s">
        <v>31004</v>
      </c>
      <c r="E2300" s="21" t="s">
        <v>1365</v>
      </c>
      <c r="F2300" s="21" t="s">
        <v>1434</v>
      </c>
      <c r="G2300" s="21" t="s">
        <v>28959</v>
      </c>
      <c r="H2300" s="98" t="str">
        <f>VLOOKUP(G2300,产品名称!$A:$B,2,0)</f>
        <v>Liquid Soap 473ml</v>
      </c>
      <c r="I2300" s="173">
        <v>67.7</v>
      </c>
      <c r="J2300" s="84">
        <v>1</v>
      </c>
      <c r="K2300" s="81">
        <v>4.2000000000000003E-2</v>
      </c>
      <c r="L2300" s="176">
        <v>2.84</v>
      </c>
      <c r="M2300" s="82"/>
      <c r="N2300" s="94">
        <v>0</v>
      </c>
      <c r="O2300" s="21" t="s">
        <v>31005</v>
      </c>
      <c r="P2300" s="21" t="s">
        <v>31009</v>
      </c>
      <c r="Q2300" s="21" t="s">
        <v>31007</v>
      </c>
      <c r="S2300" s="21">
        <v>44313</v>
      </c>
    </row>
    <row r="2301" spans="1:19">
      <c r="A2301" s="21" t="s">
        <v>31001</v>
      </c>
      <c r="B2301" s="21" t="s">
        <v>31002</v>
      </c>
      <c r="C2301" s="21" t="s">
        <v>31010</v>
      </c>
      <c r="D2301" s="21" t="s">
        <v>31004</v>
      </c>
      <c r="E2301" s="21" t="s">
        <v>1365</v>
      </c>
      <c r="F2301" s="21" t="s">
        <v>1434</v>
      </c>
      <c r="G2301" s="21" t="s">
        <v>28959</v>
      </c>
      <c r="H2301" s="98" t="str">
        <f>VLOOKUP(G2301,产品名称!$A:$B,2,0)</f>
        <v>Liquid Soap 473ml</v>
      </c>
      <c r="I2301" s="173">
        <v>67.72</v>
      </c>
      <c r="J2301" s="84">
        <v>1</v>
      </c>
      <c r="K2301" s="81">
        <v>4.2000000000000003E-2</v>
      </c>
      <c r="L2301" s="176">
        <v>2.84</v>
      </c>
      <c r="M2301" s="82"/>
      <c r="N2301" s="94">
        <v>0</v>
      </c>
      <c r="O2301" s="21" t="s">
        <v>31005</v>
      </c>
      <c r="P2301" s="21" t="s">
        <v>31011</v>
      </c>
      <c r="Q2301" s="21" t="s">
        <v>31007</v>
      </c>
      <c r="S2301" s="21">
        <v>44313</v>
      </c>
    </row>
    <row r="2302" spans="1:19">
      <c r="A2302" s="21" t="s">
        <v>31012</v>
      </c>
      <c r="B2302" s="21" t="s">
        <v>31013</v>
      </c>
      <c r="C2302" s="21" t="s">
        <v>31014</v>
      </c>
      <c r="D2302" s="21" t="s">
        <v>31015</v>
      </c>
      <c r="E2302" s="21" t="s">
        <v>1365</v>
      </c>
      <c r="F2302" s="21" t="s">
        <v>1432</v>
      </c>
      <c r="G2302" s="21" t="s">
        <v>2731</v>
      </c>
      <c r="H2302" s="98" t="str">
        <f>VLOOKUP(G2302,产品名称!$A:$B,2,0)</f>
        <v>Liquid Soap 8oz</v>
      </c>
      <c r="I2302" s="173">
        <v>57.45</v>
      </c>
      <c r="J2302" s="84">
        <v>1</v>
      </c>
      <c r="K2302" s="81">
        <v>4.2000000000000003E-2</v>
      </c>
      <c r="L2302" s="176">
        <v>2.41</v>
      </c>
      <c r="M2302" s="82"/>
      <c r="N2302" s="94">
        <v>0</v>
      </c>
      <c r="O2302" s="21" t="s">
        <v>31016</v>
      </c>
      <c r="P2302" s="21" t="s">
        <v>31017</v>
      </c>
      <c r="Q2302" s="21" t="s">
        <v>711</v>
      </c>
      <c r="S2302" s="21">
        <v>44312</v>
      </c>
    </row>
    <row r="2303" spans="1:19">
      <c r="A2303" s="21" t="s">
        <v>31012</v>
      </c>
      <c r="B2303" s="21" t="s">
        <v>31013</v>
      </c>
      <c r="C2303" s="21" t="s">
        <v>31018</v>
      </c>
      <c r="D2303" s="21" t="s">
        <v>31015</v>
      </c>
      <c r="E2303" s="21" t="s">
        <v>1365</v>
      </c>
      <c r="F2303" s="21" t="s">
        <v>3789</v>
      </c>
      <c r="G2303" s="21" t="s">
        <v>31019</v>
      </c>
      <c r="H2303" s="7" t="s">
        <v>492</v>
      </c>
      <c r="I2303" s="173">
        <v>57.45</v>
      </c>
      <c r="J2303" s="84">
        <v>1</v>
      </c>
      <c r="K2303" s="81">
        <v>4.2000000000000003E-2</v>
      </c>
      <c r="L2303" s="176">
        <v>2.41</v>
      </c>
      <c r="M2303" s="82"/>
      <c r="N2303" s="94">
        <v>0</v>
      </c>
      <c r="O2303" s="21" t="s">
        <v>31016</v>
      </c>
      <c r="P2303" s="21" t="s">
        <v>31020</v>
      </c>
      <c r="Q2303" s="21" t="s">
        <v>711</v>
      </c>
      <c r="S2303" s="21">
        <v>44312</v>
      </c>
    </row>
    <row r="2304" spans="1:19">
      <c r="A2304" s="21" t="s">
        <v>31021</v>
      </c>
      <c r="B2304" s="21" t="s">
        <v>31022</v>
      </c>
      <c r="C2304" s="21" t="s">
        <v>31023</v>
      </c>
      <c r="D2304" s="21" t="s">
        <v>31024</v>
      </c>
      <c r="E2304" s="21" t="s">
        <v>1365</v>
      </c>
      <c r="F2304" s="21" t="s">
        <v>1435</v>
      </c>
      <c r="G2304" s="21" t="s">
        <v>211</v>
      </c>
      <c r="H2304" s="98" t="str">
        <f>VLOOKUP(G2304,产品名称!$A:$B,2,0)</f>
        <v>Lip Balm -- Naked</v>
      </c>
      <c r="I2304" s="173">
        <v>35.74</v>
      </c>
      <c r="J2304" s="84">
        <v>1</v>
      </c>
      <c r="K2304" s="81">
        <v>4.2000000000000003E-2</v>
      </c>
      <c r="L2304" s="176">
        <v>1.5</v>
      </c>
      <c r="M2304" s="82"/>
      <c r="N2304" s="94">
        <v>0</v>
      </c>
      <c r="O2304" s="21" t="s">
        <v>31025</v>
      </c>
      <c r="P2304" s="21" t="s">
        <v>31025</v>
      </c>
      <c r="Q2304" s="21" t="s">
        <v>31026</v>
      </c>
      <c r="S2304" s="21">
        <v>44312</v>
      </c>
    </row>
    <row r="2305" spans="1:19">
      <c r="A2305" s="21" t="s">
        <v>31161</v>
      </c>
      <c r="B2305" s="21" t="s">
        <v>31162</v>
      </c>
      <c r="C2305" s="21" t="s">
        <v>31163</v>
      </c>
      <c r="D2305" s="21" t="s">
        <v>31164</v>
      </c>
      <c r="E2305" s="21" t="s">
        <v>1365</v>
      </c>
      <c r="F2305" s="21" t="s">
        <v>1434</v>
      </c>
      <c r="G2305" s="21" t="s">
        <v>17425</v>
      </c>
      <c r="H2305" s="98" t="str">
        <f>VLOOKUP(G2305,产品名称!$A:$B,2,0)</f>
        <v>Liquid Soap 473ml</v>
      </c>
      <c r="I2305" s="173">
        <v>140.96</v>
      </c>
      <c r="J2305" s="84">
        <v>1</v>
      </c>
      <c r="K2305" s="81">
        <v>4.2000000000000003E-2</v>
      </c>
      <c r="L2305" s="176">
        <v>5.92</v>
      </c>
      <c r="M2305" s="82"/>
      <c r="N2305" s="94">
        <v>0</v>
      </c>
      <c r="O2305" s="21" t="s">
        <v>31165</v>
      </c>
      <c r="P2305" s="21" t="s">
        <v>31165</v>
      </c>
      <c r="Q2305" s="21" t="s">
        <v>31166</v>
      </c>
      <c r="S2305" s="21">
        <v>44323</v>
      </c>
    </row>
    <row r="2306" spans="1:19">
      <c r="A2306" s="21" t="s">
        <v>31167</v>
      </c>
      <c r="B2306" s="21" t="s">
        <v>31168</v>
      </c>
      <c r="C2306" s="21" t="s">
        <v>31169</v>
      </c>
      <c r="D2306" s="21" t="s">
        <v>31170</v>
      </c>
      <c r="E2306" s="21" t="s">
        <v>1365</v>
      </c>
      <c r="F2306" s="21" t="s">
        <v>5127</v>
      </c>
      <c r="G2306" s="21" t="s">
        <v>22765</v>
      </c>
      <c r="H2306" s="98" t="str">
        <f>VLOOKUP(G2306,产品名称!$A:$B,2,0)</f>
        <v>Citrus Bar Soap 140g</v>
      </c>
      <c r="I2306" s="173">
        <v>52.3</v>
      </c>
      <c r="J2306" s="84">
        <v>1</v>
      </c>
      <c r="K2306" s="81">
        <v>4.2000000000000003E-2</v>
      </c>
      <c r="L2306" s="176">
        <v>2.2000000000000002</v>
      </c>
      <c r="M2306" s="82"/>
      <c r="N2306" s="94">
        <v>0</v>
      </c>
      <c r="O2306" s="21" t="s">
        <v>31171</v>
      </c>
      <c r="P2306" s="21" t="s">
        <v>31171</v>
      </c>
      <c r="Q2306" s="21" t="s">
        <v>31172</v>
      </c>
      <c r="S2306" s="21">
        <v>44323</v>
      </c>
    </row>
    <row r="2307" spans="1:19">
      <c r="A2307" s="21" t="s">
        <v>31173</v>
      </c>
      <c r="B2307" s="21" t="s">
        <v>31174</v>
      </c>
      <c r="C2307" s="21" t="s">
        <v>31175</v>
      </c>
      <c r="D2307" s="21" t="s">
        <v>31176</v>
      </c>
      <c r="E2307" s="21" t="s">
        <v>1365</v>
      </c>
      <c r="F2307" s="21" t="s">
        <v>16165</v>
      </c>
      <c r="G2307" s="21" t="s">
        <v>19037</v>
      </c>
      <c r="H2307" s="98" t="str">
        <f>VLOOKUP(G2307,产品名称!$A:$B,2,0)</f>
        <v>Liquid Soap Baby Unscented 237ml</v>
      </c>
      <c r="I2307" s="173">
        <v>145.63</v>
      </c>
      <c r="J2307" s="84">
        <v>1</v>
      </c>
      <c r="K2307" s="81">
        <v>4.2000000000000003E-2</v>
      </c>
      <c r="L2307" s="176">
        <v>6.12</v>
      </c>
      <c r="M2307" s="82"/>
      <c r="N2307" s="94">
        <v>0</v>
      </c>
      <c r="O2307" s="21" t="s">
        <v>31177</v>
      </c>
      <c r="P2307" s="21" t="s">
        <v>31177</v>
      </c>
      <c r="Q2307" s="21" t="s">
        <v>31178</v>
      </c>
      <c r="S2307" s="21">
        <v>44322</v>
      </c>
    </row>
    <row r="2308" spans="1:19">
      <c r="A2308" s="21" t="s">
        <v>31179</v>
      </c>
      <c r="B2308" s="21" t="s">
        <v>31180</v>
      </c>
      <c r="C2308" s="21" t="s">
        <v>31181</v>
      </c>
      <c r="D2308" s="21" t="s">
        <v>31182</v>
      </c>
      <c r="E2308" s="21" t="s">
        <v>1365</v>
      </c>
      <c r="F2308" s="21" t="s">
        <v>1434</v>
      </c>
      <c r="G2308" s="21" t="s">
        <v>17425</v>
      </c>
      <c r="H2308" s="98" t="str">
        <f>VLOOKUP(G2308,产品名称!$A:$B,2,0)</f>
        <v>Liquid Soap 473ml</v>
      </c>
      <c r="I2308" s="173">
        <v>140.96</v>
      </c>
      <c r="J2308" s="84">
        <v>1</v>
      </c>
      <c r="K2308" s="81">
        <v>4.2000000000000003E-2</v>
      </c>
      <c r="L2308" s="176">
        <v>5.92</v>
      </c>
      <c r="M2308" s="82"/>
      <c r="N2308" s="94">
        <v>0</v>
      </c>
      <c r="O2308" s="21" t="s">
        <v>31183</v>
      </c>
      <c r="P2308" s="21" t="s">
        <v>31183</v>
      </c>
      <c r="Q2308" s="21" t="s">
        <v>711</v>
      </c>
      <c r="S2308" s="21">
        <v>44321</v>
      </c>
    </row>
    <row r="2309" spans="1:19">
      <c r="A2309" s="21" t="s">
        <v>31184</v>
      </c>
      <c r="B2309" s="21" t="s">
        <v>31185</v>
      </c>
      <c r="C2309" s="21" t="s">
        <v>31186</v>
      </c>
      <c r="D2309" s="21" t="s">
        <v>31187</v>
      </c>
      <c r="E2309" s="21" t="s">
        <v>1365</v>
      </c>
      <c r="F2309" s="21" t="s">
        <v>1434</v>
      </c>
      <c r="G2309" s="21" t="s">
        <v>17425</v>
      </c>
      <c r="H2309" s="98" t="str">
        <f>VLOOKUP(G2309,产品名称!$A:$B,2,0)</f>
        <v>Liquid Soap 473ml</v>
      </c>
      <c r="I2309" s="173">
        <v>140.96</v>
      </c>
      <c r="J2309" s="84">
        <v>1</v>
      </c>
      <c r="K2309" s="81">
        <v>4.2000000000000003E-2</v>
      </c>
      <c r="L2309" s="176">
        <v>5.92</v>
      </c>
      <c r="M2309" s="82"/>
      <c r="N2309" s="94">
        <v>0</v>
      </c>
      <c r="O2309" s="21" t="s">
        <v>31188</v>
      </c>
      <c r="P2309" s="21" t="s">
        <v>31188</v>
      </c>
      <c r="Q2309" s="21" t="s">
        <v>711</v>
      </c>
      <c r="S2309" s="21">
        <v>44321</v>
      </c>
    </row>
    <row r="2310" spans="1:19">
      <c r="A2310" s="21" t="s">
        <v>31189</v>
      </c>
      <c r="B2310" s="21" t="s">
        <v>31190</v>
      </c>
      <c r="C2310" s="21" t="s">
        <v>31191</v>
      </c>
      <c r="D2310" s="21" t="s">
        <v>31192</v>
      </c>
      <c r="E2310" s="21" t="s">
        <v>1365</v>
      </c>
      <c r="F2310" s="21" t="s">
        <v>1437</v>
      </c>
      <c r="G2310" s="21" t="s">
        <v>1370</v>
      </c>
      <c r="H2310" s="98" t="str">
        <f>VLOOKUP(G2310,产品名称!$A:$B,2,0)</f>
        <v>Lip Balm -- Peppermint</v>
      </c>
      <c r="I2310" s="173">
        <v>35.74</v>
      </c>
      <c r="J2310" s="84">
        <v>1</v>
      </c>
      <c r="K2310" s="81">
        <v>4.2000000000000003E-2</v>
      </c>
      <c r="L2310" s="176">
        <v>1.5</v>
      </c>
      <c r="M2310" s="82"/>
      <c r="N2310" s="94">
        <v>0</v>
      </c>
      <c r="O2310" s="21" t="s">
        <v>31193</v>
      </c>
      <c r="P2310" s="21" t="s">
        <v>31193</v>
      </c>
      <c r="Q2310" s="21" t="s">
        <v>711</v>
      </c>
      <c r="S2310" s="21">
        <v>44320</v>
      </c>
    </row>
    <row r="2311" spans="1:19">
      <c r="A2311" s="21" t="s">
        <v>31194</v>
      </c>
      <c r="B2311" s="21" t="s">
        <v>31195</v>
      </c>
      <c r="C2311" s="21" t="s">
        <v>31196</v>
      </c>
      <c r="D2311" s="21" t="s">
        <v>31197</v>
      </c>
      <c r="E2311" s="21" t="s">
        <v>1365</v>
      </c>
      <c r="F2311" s="21" t="s">
        <v>2098</v>
      </c>
      <c r="G2311" s="98" t="s">
        <v>2099</v>
      </c>
      <c r="H2311" s="84" t="str">
        <f>VLOOKUP(G2311,产品名称!$A:$B,2,0)</f>
        <v>Lip Balm -- Orange Ginger</v>
      </c>
      <c r="I2311" s="173">
        <v>34.57</v>
      </c>
      <c r="J2311" s="81">
        <v>1</v>
      </c>
      <c r="K2311" s="94">
        <v>4.2000000000000003E-2</v>
      </c>
      <c r="L2311" s="173">
        <v>1.45</v>
      </c>
      <c r="M2311" s="94"/>
      <c r="N2311" s="84">
        <v>0</v>
      </c>
      <c r="O2311" s="21" t="s">
        <v>31198</v>
      </c>
      <c r="P2311" s="21" t="s">
        <v>31198</v>
      </c>
      <c r="Q2311" s="54" t="s">
        <v>711</v>
      </c>
      <c r="R2311" s="21"/>
      <c r="S2311" s="21">
        <v>44320</v>
      </c>
    </row>
    <row r="2312" spans="1:19">
      <c r="A2312" s="21" t="s">
        <v>31199</v>
      </c>
      <c r="B2312" s="21" t="s">
        <v>31200</v>
      </c>
      <c r="C2312" s="21" t="s">
        <v>31201</v>
      </c>
      <c r="D2312" s="21" t="s">
        <v>31202</v>
      </c>
      <c r="E2312" s="21" t="s">
        <v>1365</v>
      </c>
      <c r="F2312" s="21" t="s">
        <v>8388</v>
      </c>
      <c r="G2312" s="21" t="s">
        <v>28983</v>
      </c>
      <c r="H2312" s="98" t="str">
        <f>VLOOKUP(G2312,产品名称!$A:$B,2,0)</f>
        <v>Tea Tree Bar Soap 140g</v>
      </c>
      <c r="I2312" s="173">
        <v>31.15</v>
      </c>
      <c r="J2312" s="84">
        <v>1</v>
      </c>
      <c r="K2312" s="81">
        <v>4.2000000000000003E-2</v>
      </c>
      <c r="L2312" s="176">
        <v>1.31</v>
      </c>
      <c r="M2312" s="82"/>
      <c r="N2312" s="94">
        <v>0</v>
      </c>
      <c r="O2312" s="21" t="s">
        <v>31203</v>
      </c>
      <c r="P2312" s="21" t="s">
        <v>31204</v>
      </c>
      <c r="Q2312" s="21" t="s">
        <v>31205</v>
      </c>
      <c r="S2312" s="21">
        <v>44320</v>
      </c>
    </row>
    <row r="2313" spans="1:19">
      <c r="A2313" s="21" t="s">
        <v>31199</v>
      </c>
      <c r="B2313" s="21" t="s">
        <v>31200</v>
      </c>
      <c r="C2313" s="21" t="s">
        <v>31206</v>
      </c>
      <c r="D2313" s="21" t="s">
        <v>31202</v>
      </c>
      <c r="E2313" s="21" t="s">
        <v>1365</v>
      </c>
      <c r="F2313" s="21" t="s">
        <v>8480</v>
      </c>
      <c r="G2313" s="21" t="s">
        <v>29710</v>
      </c>
      <c r="H2313" s="98" t="str">
        <f>VLOOKUP(G2313,产品名称!$A:$B,2,0)</f>
        <v>Eucalyptus Bar Soap 140g</v>
      </c>
      <c r="I2313" s="173">
        <v>31.15</v>
      </c>
      <c r="J2313" s="84">
        <v>1</v>
      </c>
      <c r="K2313" s="81">
        <v>4.2000000000000003E-2</v>
      </c>
      <c r="L2313" s="176">
        <v>1.31</v>
      </c>
      <c r="M2313" s="82"/>
      <c r="N2313" s="94">
        <v>0</v>
      </c>
      <c r="O2313" s="21" t="s">
        <v>31203</v>
      </c>
      <c r="P2313" s="21" t="s">
        <v>31207</v>
      </c>
      <c r="Q2313" s="21" t="s">
        <v>711</v>
      </c>
      <c r="S2313" s="21">
        <v>44319</v>
      </c>
    </row>
    <row r="2314" spans="1:19">
      <c r="A2314" s="21" t="s">
        <v>31483</v>
      </c>
      <c r="B2314" s="21" t="s">
        <v>31484</v>
      </c>
      <c r="C2314" s="21" t="s">
        <v>31485</v>
      </c>
      <c r="D2314" s="21" t="s">
        <v>31486</v>
      </c>
      <c r="E2314" s="21" t="s">
        <v>1365</v>
      </c>
      <c r="F2314" s="21" t="s">
        <v>2098</v>
      </c>
      <c r="G2314" s="21" t="s">
        <v>31487</v>
      </c>
      <c r="H2314" s="98" t="s">
        <v>504</v>
      </c>
      <c r="I2314" s="173">
        <v>23.88</v>
      </c>
      <c r="J2314" s="84">
        <v>1</v>
      </c>
      <c r="K2314" s="81">
        <v>4.2000000000000003E-2</v>
      </c>
      <c r="L2314" s="176">
        <v>1</v>
      </c>
      <c r="M2314" s="82"/>
      <c r="N2314" s="94">
        <v>0</v>
      </c>
      <c r="O2314" s="21" t="s">
        <v>31559</v>
      </c>
      <c r="P2314" s="21" t="s">
        <v>31559</v>
      </c>
      <c r="Q2314" s="21" t="s">
        <v>711</v>
      </c>
      <c r="S2314" s="21">
        <v>44332</v>
      </c>
    </row>
    <row r="2315" spans="1:19">
      <c r="A2315" s="21" t="s">
        <v>31488</v>
      </c>
      <c r="B2315" s="21" t="s">
        <v>31489</v>
      </c>
      <c r="C2315" s="21" t="s">
        <v>31490</v>
      </c>
      <c r="D2315" s="21" t="s">
        <v>31491</v>
      </c>
      <c r="E2315" s="21" t="s">
        <v>1365</v>
      </c>
      <c r="F2315" s="21" t="s">
        <v>4848</v>
      </c>
      <c r="G2315" s="21" t="s">
        <v>28947</v>
      </c>
      <c r="H2315" s="98" t="s">
        <v>476</v>
      </c>
      <c r="I2315" s="173">
        <v>79.900000000000006</v>
      </c>
      <c r="J2315" s="84">
        <v>1</v>
      </c>
      <c r="K2315" s="81">
        <v>4.2000000000000003E-2</v>
      </c>
      <c r="L2315" s="176">
        <v>3.36</v>
      </c>
      <c r="M2315" s="82"/>
      <c r="N2315" s="94">
        <v>0</v>
      </c>
      <c r="O2315" s="21" t="s">
        <v>31560</v>
      </c>
      <c r="P2315" s="21" t="s">
        <v>31561</v>
      </c>
      <c r="Q2315" s="21" t="s">
        <v>31562</v>
      </c>
      <c r="S2315" s="21">
        <v>44331</v>
      </c>
    </row>
    <row r="2316" spans="1:19">
      <c r="A2316" s="21" t="s">
        <v>31488</v>
      </c>
      <c r="B2316" s="21" t="s">
        <v>31489</v>
      </c>
      <c r="C2316" s="21" t="s">
        <v>31492</v>
      </c>
      <c r="D2316" s="21" t="s">
        <v>31491</v>
      </c>
      <c r="E2316" s="21" t="s">
        <v>1365</v>
      </c>
      <c r="F2316" s="21" t="s">
        <v>8232</v>
      </c>
      <c r="G2316" s="21" t="s">
        <v>31493</v>
      </c>
      <c r="H2316" s="98" t="s">
        <v>466</v>
      </c>
      <c r="I2316" s="173">
        <v>79.92</v>
      </c>
      <c r="J2316" s="84">
        <v>1</v>
      </c>
      <c r="K2316" s="81">
        <v>4.2000000000000003E-2</v>
      </c>
      <c r="L2316" s="176">
        <v>3.36</v>
      </c>
      <c r="M2316" s="82"/>
      <c r="N2316" s="94">
        <v>0</v>
      </c>
      <c r="O2316" s="21" t="s">
        <v>31560</v>
      </c>
      <c r="P2316" s="21" t="s">
        <v>31563</v>
      </c>
      <c r="Q2316" s="21" t="s">
        <v>31562</v>
      </c>
      <c r="S2316" s="21">
        <v>44331</v>
      </c>
    </row>
    <row r="2317" spans="1:19">
      <c r="A2317" s="21" t="s">
        <v>31488</v>
      </c>
      <c r="B2317" s="21" t="s">
        <v>31489</v>
      </c>
      <c r="C2317" s="21" t="s">
        <v>31494</v>
      </c>
      <c r="D2317" s="21" t="s">
        <v>31491</v>
      </c>
      <c r="E2317" s="21" t="s">
        <v>1365</v>
      </c>
      <c r="F2317" s="21" t="s">
        <v>4844</v>
      </c>
      <c r="G2317" s="21" t="s">
        <v>29000</v>
      </c>
      <c r="H2317" s="98" t="s">
        <v>468</v>
      </c>
      <c r="I2317" s="173">
        <v>79.900000000000006</v>
      </c>
      <c r="J2317" s="84">
        <v>1</v>
      </c>
      <c r="K2317" s="81">
        <v>4.2000000000000003E-2</v>
      </c>
      <c r="L2317" s="176">
        <v>3.36</v>
      </c>
      <c r="M2317" s="82"/>
      <c r="N2317" s="94">
        <v>0</v>
      </c>
      <c r="O2317" s="21" t="s">
        <v>31560</v>
      </c>
      <c r="P2317" s="21" t="s">
        <v>31564</v>
      </c>
      <c r="Q2317" s="21" t="s">
        <v>31562</v>
      </c>
      <c r="S2317" s="21">
        <v>44331</v>
      </c>
    </row>
    <row r="2318" spans="1:19">
      <c r="A2318" s="21" t="s">
        <v>31495</v>
      </c>
      <c r="B2318" s="21" t="s">
        <v>31496</v>
      </c>
      <c r="C2318" s="21" t="s">
        <v>31497</v>
      </c>
      <c r="D2318" s="21" t="s">
        <v>31498</v>
      </c>
      <c r="E2318" s="21" t="s">
        <v>1367</v>
      </c>
      <c r="F2318" s="21" t="s">
        <v>1437</v>
      </c>
      <c r="G2318" s="21" t="s">
        <v>1370</v>
      </c>
      <c r="H2318" s="98" t="s">
        <v>502</v>
      </c>
      <c r="I2318" s="173">
        <v>34.57</v>
      </c>
      <c r="J2318" s="84">
        <v>1</v>
      </c>
      <c r="K2318" s="81">
        <v>0.1</v>
      </c>
      <c r="L2318" s="176">
        <v>3.46</v>
      </c>
      <c r="M2318" s="82">
        <v>0.05</v>
      </c>
      <c r="N2318" s="94">
        <v>1.73</v>
      </c>
      <c r="O2318" s="21" t="s">
        <v>31565</v>
      </c>
      <c r="P2318" s="21" t="s">
        <v>31565</v>
      </c>
      <c r="Q2318" s="21" t="s">
        <v>1380</v>
      </c>
      <c r="S2318" s="21">
        <v>44331</v>
      </c>
    </row>
    <row r="2319" spans="1:19">
      <c r="A2319" s="21" t="s">
        <v>31499</v>
      </c>
      <c r="B2319" s="21" t="s">
        <v>31500</v>
      </c>
      <c r="C2319" s="21" t="s">
        <v>31501</v>
      </c>
      <c r="D2319" s="21" t="s">
        <v>31502</v>
      </c>
      <c r="E2319" s="21" t="s">
        <v>1367</v>
      </c>
      <c r="F2319" s="21" t="s">
        <v>16165</v>
      </c>
      <c r="G2319" s="21" t="s">
        <v>19037</v>
      </c>
      <c r="H2319" s="98" t="s">
        <v>498</v>
      </c>
      <c r="I2319" s="173">
        <v>140.96</v>
      </c>
      <c r="J2319" s="84">
        <v>1</v>
      </c>
      <c r="K2319" s="81">
        <v>0.1</v>
      </c>
      <c r="L2319" s="176">
        <v>14.1</v>
      </c>
      <c r="M2319" s="82">
        <v>0.05</v>
      </c>
      <c r="N2319" s="94">
        <v>7.04</v>
      </c>
      <c r="O2319" s="21" t="s">
        <v>31566</v>
      </c>
      <c r="P2319" s="21" t="s">
        <v>31566</v>
      </c>
      <c r="Q2319" s="21" t="s">
        <v>1380</v>
      </c>
      <c r="S2319" s="21">
        <v>44330</v>
      </c>
    </row>
    <row r="2320" spans="1:19">
      <c r="A2320" s="21" t="s">
        <v>31503</v>
      </c>
      <c r="B2320" s="21" t="s">
        <v>31504</v>
      </c>
      <c r="C2320" s="21" t="s">
        <v>31505</v>
      </c>
      <c r="D2320" s="21" t="s">
        <v>31506</v>
      </c>
      <c r="E2320" s="21" t="s">
        <v>1367</v>
      </c>
      <c r="F2320" s="21" t="s">
        <v>4821</v>
      </c>
      <c r="G2320" s="21" t="s">
        <v>3779</v>
      </c>
      <c r="H2320" s="98" t="s">
        <v>466</v>
      </c>
      <c r="I2320" s="173">
        <v>90.74</v>
      </c>
      <c r="J2320" s="84">
        <v>1</v>
      </c>
      <c r="K2320" s="81">
        <v>0.1</v>
      </c>
      <c r="L2320" s="176">
        <v>9.07</v>
      </c>
      <c r="M2320" s="82">
        <v>0.05</v>
      </c>
      <c r="N2320" s="94">
        <v>4.54</v>
      </c>
      <c r="O2320" s="21" t="s">
        <v>31567</v>
      </c>
      <c r="P2320" s="21" t="s">
        <v>31567</v>
      </c>
      <c r="Q2320" s="21" t="s">
        <v>1380</v>
      </c>
      <c r="S2320" s="21">
        <v>44330</v>
      </c>
    </row>
    <row r="2321" spans="1:19">
      <c r="A2321" s="21" t="s">
        <v>31507</v>
      </c>
      <c r="B2321" s="21" t="s">
        <v>31508</v>
      </c>
      <c r="C2321" s="21" t="s">
        <v>31509</v>
      </c>
      <c r="D2321" s="21" t="s">
        <v>31510</v>
      </c>
      <c r="E2321" s="21" t="s">
        <v>1365</v>
      </c>
      <c r="F2321" s="21" t="s">
        <v>5127</v>
      </c>
      <c r="G2321" s="21" t="s">
        <v>22765</v>
      </c>
      <c r="H2321" s="98" t="s">
        <v>474</v>
      </c>
      <c r="I2321" s="173">
        <v>42.3</v>
      </c>
      <c r="J2321" s="84">
        <v>1</v>
      </c>
      <c r="K2321" s="81">
        <v>4.2000000000000003E-2</v>
      </c>
      <c r="L2321" s="176">
        <v>1.78</v>
      </c>
      <c r="M2321" s="82"/>
      <c r="N2321" s="94">
        <v>0</v>
      </c>
      <c r="O2321" s="21" t="s">
        <v>31568</v>
      </c>
      <c r="P2321" s="21" t="s">
        <v>31568</v>
      </c>
      <c r="Q2321" s="21" t="s">
        <v>31569</v>
      </c>
      <c r="S2321" s="21">
        <v>44330</v>
      </c>
    </row>
    <row r="2322" spans="1:19">
      <c r="A2322" s="21" t="s">
        <v>31511</v>
      </c>
      <c r="B2322" s="21" t="s">
        <v>31512</v>
      </c>
      <c r="C2322" s="21" t="s">
        <v>31513</v>
      </c>
      <c r="D2322" s="21" t="s">
        <v>31514</v>
      </c>
      <c r="E2322" s="21" t="s">
        <v>1367</v>
      </c>
      <c r="F2322" s="21" t="s">
        <v>16165</v>
      </c>
      <c r="G2322" s="21" t="s">
        <v>19037</v>
      </c>
      <c r="H2322" s="98" t="s">
        <v>498</v>
      </c>
      <c r="I2322" s="173">
        <v>140.96</v>
      </c>
      <c r="J2322" s="84">
        <v>1</v>
      </c>
      <c r="K2322" s="81">
        <v>0.1</v>
      </c>
      <c r="L2322" s="176">
        <v>14.1</v>
      </c>
      <c r="M2322" s="82">
        <v>0.05</v>
      </c>
      <c r="N2322" s="94">
        <v>7.04</v>
      </c>
      <c r="O2322" s="21" t="s">
        <v>31570</v>
      </c>
      <c r="P2322" s="21" t="s">
        <v>31570</v>
      </c>
      <c r="Q2322" s="21" t="s">
        <v>31571</v>
      </c>
      <c r="S2322" s="21">
        <v>44330</v>
      </c>
    </row>
    <row r="2323" spans="1:19">
      <c r="A2323" s="21" t="s">
        <v>31515</v>
      </c>
      <c r="B2323" s="21" t="s">
        <v>31516</v>
      </c>
      <c r="C2323" s="21" t="s">
        <v>31517</v>
      </c>
      <c r="D2323" s="21" t="s">
        <v>31518</v>
      </c>
      <c r="E2323" s="21" t="s">
        <v>1365</v>
      </c>
      <c r="F2323" s="21" t="s">
        <v>24558</v>
      </c>
      <c r="G2323" s="21" t="s">
        <v>31519</v>
      </c>
      <c r="H2323" s="98" t="s">
        <v>510</v>
      </c>
      <c r="I2323" s="173">
        <v>31.44</v>
      </c>
      <c r="J2323" s="84">
        <v>1</v>
      </c>
      <c r="K2323" s="81">
        <v>4.2000000000000003E-2</v>
      </c>
      <c r="L2323" s="176">
        <v>1.32</v>
      </c>
      <c r="M2323" s="82"/>
      <c r="N2323" s="94">
        <v>0</v>
      </c>
      <c r="O2323" s="21" t="s">
        <v>31572</v>
      </c>
      <c r="P2323" s="21" t="s">
        <v>31573</v>
      </c>
      <c r="Q2323" s="21" t="s">
        <v>711</v>
      </c>
      <c r="S2323" s="21">
        <v>44329</v>
      </c>
    </row>
    <row r="2324" spans="1:19">
      <c r="A2324" s="21" t="s">
        <v>31515</v>
      </c>
      <c r="B2324" s="21" t="s">
        <v>31516</v>
      </c>
      <c r="C2324" s="21" t="s">
        <v>31520</v>
      </c>
      <c r="D2324" s="21" t="s">
        <v>31518</v>
      </c>
      <c r="E2324" s="21" t="s">
        <v>1365</v>
      </c>
      <c r="F2324" s="21" t="s">
        <v>5127</v>
      </c>
      <c r="G2324" s="21" t="s">
        <v>31521</v>
      </c>
      <c r="H2324" s="98" t="s">
        <v>474</v>
      </c>
      <c r="I2324" s="173">
        <v>31.43</v>
      </c>
      <c r="J2324" s="84">
        <v>1</v>
      </c>
      <c r="K2324" s="81">
        <v>4.2000000000000003E-2</v>
      </c>
      <c r="L2324" s="176">
        <v>1.32</v>
      </c>
      <c r="M2324" s="82"/>
      <c r="N2324" s="94">
        <v>0</v>
      </c>
      <c r="O2324" s="21" t="s">
        <v>31572</v>
      </c>
      <c r="P2324" s="21" t="s">
        <v>31574</v>
      </c>
      <c r="Q2324" s="21" t="s">
        <v>711</v>
      </c>
      <c r="S2324" s="21">
        <v>44329</v>
      </c>
    </row>
    <row r="2325" spans="1:19">
      <c r="A2325" s="21" t="s">
        <v>31522</v>
      </c>
      <c r="B2325" s="21" t="s">
        <v>31523</v>
      </c>
      <c r="C2325" s="21" t="s">
        <v>31524</v>
      </c>
      <c r="D2325" s="21" t="s">
        <v>31525</v>
      </c>
      <c r="E2325" s="21" t="s">
        <v>1365</v>
      </c>
      <c r="F2325" s="21" t="s">
        <v>5127</v>
      </c>
      <c r="G2325" s="21" t="s">
        <v>31526</v>
      </c>
      <c r="H2325" s="98" t="s">
        <v>474</v>
      </c>
      <c r="I2325" s="173">
        <v>30.89</v>
      </c>
      <c r="J2325" s="84">
        <v>1</v>
      </c>
      <c r="K2325" s="81">
        <v>4.2000000000000003E-2</v>
      </c>
      <c r="L2325" s="176">
        <v>1.3</v>
      </c>
      <c r="M2325" s="82"/>
      <c r="N2325" s="94">
        <v>0</v>
      </c>
      <c r="O2325" s="21" t="s">
        <v>31575</v>
      </c>
      <c r="P2325" s="21" t="s">
        <v>31576</v>
      </c>
      <c r="Q2325" s="21" t="s">
        <v>711</v>
      </c>
      <c r="S2325" s="21">
        <v>44329</v>
      </c>
    </row>
    <row r="2326" spans="1:19">
      <c r="A2326" s="21" t="s">
        <v>31522</v>
      </c>
      <c r="B2326" s="21" t="s">
        <v>31523</v>
      </c>
      <c r="C2326" s="21" t="s">
        <v>31527</v>
      </c>
      <c r="D2326" s="21" t="s">
        <v>31525</v>
      </c>
      <c r="E2326" s="21" t="s">
        <v>1365</v>
      </c>
      <c r="F2326" s="21" t="s">
        <v>8388</v>
      </c>
      <c r="G2326" s="21" t="s">
        <v>31528</v>
      </c>
      <c r="H2326" s="98" t="s">
        <v>494</v>
      </c>
      <c r="I2326" s="173">
        <v>30.89</v>
      </c>
      <c r="J2326" s="84">
        <v>1</v>
      </c>
      <c r="K2326" s="81">
        <v>4.2000000000000003E-2</v>
      </c>
      <c r="L2326" s="176">
        <v>1.3</v>
      </c>
      <c r="M2326" s="82"/>
      <c r="N2326" s="94">
        <v>0</v>
      </c>
      <c r="O2326" s="21" t="s">
        <v>31575</v>
      </c>
      <c r="P2326" s="21" t="s">
        <v>31577</v>
      </c>
      <c r="Q2326" s="21" t="s">
        <v>711</v>
      </c>
      <c r="S2326" s="21">
        <v>44329</v>
      </c>
    </row>
    <row r="2327" spans="1:19">
      <c r="A2327" s="21" t="s">
        <v>31529</v>
      </c>
      <c r="B2327" s="21" t="s">
        <v>31530</v>
      </c>
      <c r="C2327" s="21" t="s">
        <v>31531</v>
      </c>
      <c r="D2327" s="21" t="s">
        <v>31532</v>
      </c>
      <c r="E2327" s="21" t="s">
        <v>1365</v>
      </c>
      <c r="F2327" s="21" t="s">
        <v>16165</v>
      </c>
      <c r="G2327" s="21" t="s">
        <v>31533</v>
      </c>
      <c r="H2327" s="98" t="s">
        <v>498</v>
      </c>
      <c r="I2327" s="173">
        <v>193.02</v>
      </c>
      <c r="J2327" s="84">
        <v>3</v>
      </c>
      <c r="K2327" s="81">
        <v>4.2000000000000003E-2</v>
      </c>
      <c r="L2327" s="176">
        <v>8.11</v>
      </c>
      <c r="M2327" s="82"/>
      <c r="N2327" s="94">
        <v>0</v>
      </c>
      <c r="O2327" s="21" t="s">
        <v>31578</v>
      </c>
      <c r="P2327" s="21" t="s">
        <v>31578</v>
      </c>
      <c r="Q2327" s="21" t="s">
        <v>2059</v>
      </c>
      <c r="S2327" s="21">
        <v>44328</v>
      </c>
    </row>
    <row r="2328" spans="1:19">
      <c r="A2328" s="21" t="s">
        <v>31534</v>
      </c>
      <c r="B2328" s="21" t="s">
        <v>31535</v>
      </c>
      <c r="C2328" s="21" t="s">
        <v>31536</v>
      </c>
      <c r="D2328" s="21" t="s">
        <v>31537</v>
      </c>
      <c r="E2328" s="21" t="s">
        <v>1367</v>
      </c>
      <c r="F2328" s="21" t="s">
        <v>8424</v>
      </c>
      <c r="G2328" s="21" t="s">
        <v>17433</v>
      </c>
      <c r="H2328" s="98" t="s">
        <v>454</v>
      </c>
      <c r="I2328" s="173">
        <v>289.69</v>
      </c>
      <c r="J2328" s="84">
        <v>2</v>
      </c>
      <c r="K2328" s="81">
        <v>0.1</v>
      </c>
      <c r="L2328" s="176">
        <v>28.97</v>
      </c>
      <c r="M2328" s="82">
        <v>0.05</v>
      </c>
      <c r="N2328" s="94">
        <v>14.48</v>
      </c>
      <c r="O2328" s="21" t="s">
        <v>31579</v>
      </c>
      <c r="P2328" s="21" t="s">
        <v>31579</v>
      </c>
      <c r="Q2328" s="21" t="s">
        <v>31580</v>
      </c>
      <c r="S2328" s="21">
        <v>44328</v>
      </c>
    </row>
    <row r="2329" spans="1:19">
      <c r="A2329" s="21" t="s">
        <v>31538</v>
      </c>
      <c r="B2329" s="21" t="s">
        <v>31539</v>
      </c>
      <c r="C2329" s="21" t="s">
        <v>31540</v>
      </c>
      <c r="D2329" s="21" t="s">
        <v>31541</v>
      </c>
      <c r="E2329" s="21" t="s">
        <v>1365</v>
      </c>
      <c r="F2329" s="21" t="s">
        <v>5127</v>
      </c>
      <c r="G2329" s="21" t="s">
        <v>22765</v>
      </c>
      <c r="H2329" s="98" t="s">
        <v>474</v>
      </c>
      <c r="I2329" s="173">
        <v>53.94</v>
      </c>
      <c r="J2329" s="84">
        <v>1</v>
      </c>
      <c r="K2329" s="81">
        <v>4.2000000000000003E-2</v>
      </c>
      <c r="L2329" s="176">
        <v>2.27</v>
      </c>
      <c r="M2329" s="82"/>
      <c r="N2329" s="94">
        <v>0</v>
      </c>
      <c r="O2329" s="21" t="s">
        <v>31581</v>
      </c>
      <c r="P2329" s="21" t="s">
        <v>31581</v>
      </c>
      <c r="Q2329" s="21" t="s">
        <v>1375</v>
      </c>
      <c r="S2329" s="21">
        <v>44327</v>
      </c>
    </row>
    <row r="2330" spans="1:19">
      <c r="A2330" s="21" t="s">
        <v>31542</v>
      </c>
      <c r="B2330" s="21" t="s">
        <v>31543</v>
      </c>
      <c r="C2330" s="21" t="s">
        <v>31544</v>
      </c>
      <c r="D2330" s="21" t="s">
        <v>31545</v>
      </c>
      <c r="E2330" s="21" t="s">
        <v>1365</v>
      </c>
      <c r="F2330" s="21" t="s">
        <v>1433</v>
      </c>
      <c r="G2330" s="21" t="s">
        <v>31546</v>
      </c>
      <c r="H2330" s="98" t="s">
        <v>2766</v>
      </c>
      <c r="I2330" s="173">
        <v>28.72</v>
      </c>
      <c r="J2330" s="84">
        <v>1</v>
      </c>
      <c r="K2330" s="81">
        <v>4.2000000000000003E-2</v>
      </c>
      <c r="L2330" s="176">
        <v>1.21</v>
      </c>
      <c r="M2330" s="82"/>
      <c r="N2330" s="94">
        <v>0</v>
      </c>
      <c r="O2330" s="21" t="s">
        <v>31582</v>
      </c>
      <c r="P2330" s="21" t="s">
        <v>31583</v>
      </c>
      <c r="Q2330" s="21" t="s">
        <v>711</v>
      </c>
      <c r="S2330" s="21">
        <v>44327</v>
      </c>
    </row>
    <row r="2331" spans="1:19">
      <c r="A2331" s="21" t="s">
        <v>31542</v>
      </c>
      <c r="B2331" s="21" t="s">
        <v>31543</v>
      </c>
      <c r="C2331" s="21" t="s">
        <v>31547</v>
      </c>
      <c r="D2331" s="21" t="s">
        <v>31545</v>
      </c>
      <c r="E2331" s="21" t="s">
        <v>1365</v>
      </c>
      <c r="F2331" s="21" t="s">
        <v>1433</v>
      </c>
      <c r="G2331" s="21" t="s">
        <v>31546</v>
      </c>
      <c r="H2331" s="98" t="s">
        <v>2766</v>
      </c>
      <c r="I2331" s="173">
        <v>28.72</v>
      </c>
      <c r="J2331" s="84">
        <v>1</v>
      </c>
      <c r="K2331" s="81">
        <v>4.2000000000000003E-2</v>
      </c>
      <c r="L2331" s="176">
        <v>1.21</v>
      </c>
      <c r="M2331" s="82"/>
      <c r="N2331" s="94">
        <v>0</v>
      </c>
      <c r="O2331" s="21" t="s">
        <v>31582</v>
      </c>
      <c r="P2331" s="21" t="s">
        <v>31584</v>
      </c>
      <c r="Q2331" s="21" t="s">
        <v>711</v>
      </c>
      <c r="S2331" s="21">
        <v>44327</v>
      </c>
    </row>
    <row r="2332" spans="1:19">
      <c r="A2332" s="21" t="s">
        <v>31548</v>
      </c>
      <c r="B2332" s="21" t="s">
        <v>31549</v>
      </c>
      <c r="C2332" s="21" t="s">
        <v>31550</v>
      </c>
      <c r="D2332" s="21" t="s">
        <v>31551</v>
      </c>
      <c r="E2332" s="21" t="s">
        <v>1365</v>
      </c>
      <c r="F2332" s="21" t="s">
        <v>3261</v>
      </c>
      <c r="G2332" s="21" t="s">
        <v>29928</v>
      </c>
      <c r="H2332" s="98" t="s">
        <v>490</v>
      </c>
      <c r="I2332" s="173">
        <v>39.159999999999997</v>
      </c>
      <c r="J2332" s="84">
        <v>1</v>
      </c>
      <c r="K2332" s="81">
        <v>4.2000000000000003E-2</v>
      </c>
      <c r="L2332" s="176">
        <v>1.64</v>
      </c>
      <c r="M2332" s="82"/>
      <c r="N2332" s="94">
        <v>0</v>
      </c>
      <c r="O2332" s="21" t="s">
        <v>31585</v>
      </c>
      <c r="P2332" s="21" t="s">
        <v>31586</v>
      </c>
      <c r="Q2332" s="21" t="s">
        <v>31587</v>
      </c>
      <c r="S2332" s="21">
        <v>44326</v>
      </c>
    </row>
    <row r="2333" spans="1:19">
      <c r="A2333" s="21" t="s">
        <v>31548</v>
      </c>
      <c r="B2333" s="21" t="s">
        <v>31549</v>
      </c>
      <c r="C2333" s="21" t="s">
        <v>31552</v>
      </c>
      <c r="D2333" s="21" t="s">
        <v>31551</v>
      </c>
      <c r="E2333" s="21" t="s">
        <v>1365</v>
      </c>
      <c r="F2333" s="21" t="s">
        <v>5127</v>
      </c>
      <c r="G2333" s="21" t="s">
        <v>22765</v>
      </c>
      <c r="H2333" s="98" t="s">
        <v>474</v>
      </c>
      <c r="I2333" s="173">
        <v>39.17</v>
      </c>
      <c r="J2333" s="84">
        <v>1</v>
      </c>
      <c r="K2333" s="81">
        <v>4.2000000000000003E-2</v>
      </c>
      <c r="L2333" s="176">
        <v>1.65</v>
      </c>
      <c r="M2333" s="82"/>
      <c r="N2333" s="94">
        <v>0</v>
      </c>
      <c r="O2333" s="21" t="s">
        <v>31585</v>
      </c>
      <c r="P2333" s="21" t="s">
        <v>31588</v>
      </c>
      <c r="Q2333" s="21" t="s">
        <v>31587</v>
      </c>
      <c r="S2333" s="21">
        <v>44326</v>
      </c>
    </row>
    <row r="2334" spans="1:19">
      <c r="A2334" s="21" t="s">
        <v>31548</v>
      </c>
      <c r="B2334" s="21" t="s">
        <v>31549</v>
      </c>
      <c r="C2334" s="21" t="s">
        <v>31553</v>
      </c>
      <c r="D2334" s="21" t="s">
        <v>31551</v>
      </c>
      <c r="E2334" s="21" t="s">
        <v>1365</v>
      </c>
      <c r="F2334" s="21" t="s">
        <v>22748</v>
      </c>
      <c r="G2334" s="21" t="s">
        <v>22749</v>
      </c>
      <c r="H2334" s="98" t="s">
        <v>511</v>
      </c>
      <c r="I2334" s="173">
        <v>39.159999999999997</v>
      </c>
      <c r="J2334" s="84">
        <v>1</v>
      </c>
      <c r="K2334" s="81">
        <v>4.2000000000000003E-2</v>
      </c>
      <c r="L2334" s="176">
        <v>1.64</v>
      </c>
      <c r="M2334" s="82"/>
      <c r="N2334" s="94">
        <v>0</v>
      </c>
      <c r="O2334" s="21" t="s">
        <v>31585</v>
      </c>
      <c r="P2334" s="21" t="s">
        <v>31589</v>
      </c>
      <c r="Q2334" s="21" t="s">
        <v>2059</v>
      </c>
      <c r="S2334" s="21">
        <v>44326</v>
      </c>
    </row>
    <row r="2335" spans="1:19">
      <c r="A2335" s="21" t="s">
        <v>31548</v>
      </c>
      <c r="B2335" s="21" t="s">
        <v>31549</v>
      </c>
      <c r="C2335" s="21" t="s">
        <v>31554</v>
      </c>
      <c r="D2335" s="21" t="s">
        <v>31551</v>
      </c>
      <c r="E2335" s="21" t="s">
        <v>1365</v>
      </c>
      <c r="F2335" s="21" t="s">
        <v>24558</v>
      </c>
      <c r="G2335" s="21" t="s">
        <v>24559</v>
      </c>
      <c r="H2335" s="98" t="s">
        <v>510</v>
      </c>
      <c r="I2335" s="173">
        <v>39.17</v>
      </c>
      <c r="J2335" s="84">
        <v>1</v>
      </c>
      <c r="K2335" s="81">
        <v>4.2000000000000003E-2</v>
      </c>
      <c r="L2335" s="176">
        <v>1.65</v>
      </c>
      <c r="M2335" s="82"/>
      <c r="N2335" s="94">
        <v>0</v>
      </c>
      <c r="O2335" s="21" t="s">
        <v>31585</v>
      </c>
      <c r="P2335" s="21" t="s">
        <v>31590</v>
      </c>
      <c r="Q2335" s="21" t="s">
        <v>2059</v>
      </c>
      <c r="S2335" s="21">
        <v>44326</v>
      </c>
    </row>
    <row r="2336" spans="1:19">
      <c r="A2336" s="21" t="s">
        <v>31555</v>
      </c>
      <c r="B2336" s="21" t="s">
        <v>31556</v>
      </c>
      <c r="C2336" s="21" t="s">
        <v>31557</v>
      </c>
      <c r="D2336" s="21" t="s">
        <v>31558</v>
      </c>
      <c r="E2336" s="21" t="s">
        <v>1367</v>
      </c>
      <c r="F2336" s="21" t="s">
        <v>8232</v>
      </c>
      <c r="G2336" s="21" t="s">
        <v>30981</v>
      </c>
      <c r="H2336" s="98" t="s">
        <v>466</v>
      </c>
      <c r="I2336" s="173">
        <v>132.1</v>
      </c>
      <c r="J2336" s="84">
        <v>1</v>
      </c>
      <c r="K2336" s="81">
        <v>0.15</v>
      </c>
      <c r="L2336" s="176">
        <v>19.82</v>
      </c>
      <c r="M2336" s="82"/>
      <c r="N2336" s="94">
        <v>0</v>
      </c>
      <c r="O2336" s="21" t="s">
        <v>31591</v>
      </c>
      <c r="P2336" s="21" t="s">
        <v>31591</v>
      </c>
      <c r="Q2336" s="21" t="s">
        <v>1380</v>
      </c>
      <c r="S2336" s="21">
        <v>44326</v>
      </c>
    </row>
    <row r="2337" spans="1:20">
      <c r="A2337" s="21" t="s">
        <v>32047</v>
      </c>
      <c r="B2337" s="21" t="s">
        <v>32048</v>
      </c>
      <c r="C2337" s="21" t="s">
        <v>32049</v>
      </c>
      <c r="D2337" s="21" t="s">
        <v>32050</v>
      </c>
      <c r="E2337" s="21" t="s">
        <v>1367</v>
      </c>
      <c r="F2337" s="21" t="s">
        <v>4848</v>
      </c>
      <c r="G2337" s="21" t="s">
        <v>21075</v>
      </c>
      <c r="H2337" s="54" t="s">
        <v>476</v>
      </c>
      <c r="I2337" s="173">
        <v>248.73</v>
      </c>
      <c r="J2337" s="84">
        <v>3</v>
      </c>
      <c r="K2337" s="82">
        <v>0.1</v>
      </c>
      <c r="L2337" s="176">
        <v>24.87</v>
      </c>
      <c r="M2337" s="82">
        <v>0.05</v>
      </c>
      <c r="N2337" s="84">
        <v>12.44</v>
      </c>
      <c r="O2337" s="21" t="s">
        <v>32051</v>
      </c>
      <c r="P2337" s="21" t="s">
        <v>32051</v>
      </c>
      <c r="Q2337" s="21" t="s">
        <v>32052</v>
      </c>
      <c r="R2337" s="21" t="s">
        <v>32053</v>
      </c>
      <c r="S2337" s="21">
        <v>44338</v>
      </c>
      <c r="T2337" s="21"/>
    </row>
    <row r="2338" spans="1:20">
      <c r="A2338" s="21" t="s">
        <v>32054</v>
      </c>
      <c r="B2338" s="21" t="s">
        <v>32055</v>
      </c>
      <c r="C2338" s="21" t="s">
        <v>32056</v>
      </c>
      <c r="D2338" s="21" t="s">
        <v>32057</v>
      </c>
      <c r="E2338" s="21" t="s">
        <v>1367</v>
      </c>
      <c r="F2338" s="21" t="s">
        <v>4855</v>
      </c>
      <c r="G2338" s="21" t="s">
        <v>32058</v>
      </c>
      <c r="H2338" s="54" t="s">
        <v>484</v>
      </c>
      <c r="I2338" s="173">
        <v>120.4</v>
      </c>
      <c r="J2338" s="84">
        <v>2</v>
      </c>
      <c r="K2338" s="82">
        <v>0.1</v>
      </c>
      <c r="L2338" s="176">
        <v>12.04</v>
      </c>
      <c r="M2338" s="82">
        <v>0.05</v>
      </c>
      <c r="N2338" s="84">
        <v>6.02</v>
      </c>
      <c r="O2338" s="21" t="s">
        <v>32059</v>
      </c>
      <c r="P2338" s="21" t="s">
        <v>32060</v>
      </c>
      <c r="Q2338" s="21" t="s">
        <v>1380</v>
      </c>
      <c r="R2338" s="21" t="s">
        <v>32053</v>
      </c>
      <c r="S2338" s="21">
        <v>44338</v>
      </c>
      <c r="T2338" s="21"/>
    </row>
    <row r="2339" spans="1:20" ht="15">
      <c r="A2339" s="21" t="s">
        <v>32054</v>
      </c>
      <c r="B2339" s="21" t="s">
        <v>32055</v>
      </c>
      <c r="C2339" s="21" t="s">
        <v>32061</v>
      </c>
      <c r="D2339" s="21" t="s">
        <v>32057</v>
      </c>
      <c r="E2339" s="21" t="s">
        <v>948</v>
      </c>
      <c r="F2339" s="21" t="s">
        <v>8246</v>
      </c>
      <c r="G2339" s="92" t="s">
        <v>32384</v>
      </c>
      <c r="H2339" s="54" t="s">
        <v>488</v>
      </c>
      <c r="I2339" s="173">
        <v>170.83</v>
      </c>
      <c r="J2339" s="84">
        <v>2</v>
      </c>
      <c r="K2339" s="81">
        <v>1.4999999999999999E-2</v>
      </c>
      <c r="L2339" s="176">
        <v>2.56</v>
      </c>
      <c r="M2339" s="21"/>
      <c r="N2339" s="84">
        <v>0</v>
      </c>
      <c r="O2339" s="21" t="s">
        <v>32059</v>
      </c>
      <c r="P2339" s="21" t="s">
        <v>32062</v>
      </c>
      <c r="Q2339" s="21" t="s">
        <v>1380</v>
      </c>
      <c r="R2339" s="21"/>
      <c r="S2339" s="21">
        <v>44338</v>
      </c>
      <c r="T2339" s="21"/>
    </row>
    <row r="2340" spans="1:20">
      <c r="A2340" s="21" t="s">
        <v>32063</v>
      </c>
      <c r="B2340" s="21" t="s">
        <v>32064</v>
      </c>
      <c r="C2340" s="21" t="s">
        <v>32065</v>
      </c>
      <c r="D2340" s="21" t="s">
        <v>32066</v>
      </c>
      <c r="E2340" s="21" t="s">
        <v>1367</v>
      </c>
      <c r="F2340" s="21" t="s">
        <v>4789</v>
      </c>
      <c r="G2340" s="21" t="s">
        <v>32067</v>
      </c>
      <c r="H2340" s="54" t="s">
        <v>488</v>
      </c>
      <c r="I2340" s="173">
        <v>99.13</v>
      </c>
      <c r="J2340" s="84">
        <v>2</v>
      </c>
      <c r="K2340" s="82">
        <v>0.1</v>
      </c>
      <c r="L2340" s="176">
        <v>9.91</v>
      </c>
      <c r="M2340" s="82">
        <v>0.05</v>
      </c>
      <c r="N2340" s="84">
        <v>4.96</v>
      </c>
      <c r="O2340" s="21" t="s">
        <v>32068</v>
      </c>
      <c r="P2340" s="21" t="s">
        <v>32068</v>
      </c>
      <c r="Q2340" s="21" t="s">
        <v>1380</v>
      </c>
      <c r="R2340" s="21" t="s">
        <v>32053</v>
      </c>
      <c r="S2340" s="21">
        <v>44338</v>
      </c>
      <c r="T2340" s="21"/>
    </row>
    <row r="2341" spans="1:20">
      <c r="A2341" s="21" t="s">
        <v>32069</v>
      </c>
      <c r="B2341" s="21" t="s">
        <v>32070</v>
      </c>
      <c r="C2341" s="21" t="s">
        <v>32071</v>
      </c>
      <c r="D2341" s="21" t="s">
        <v>32072</v>
      </c>
      <c r="E2341" s="21" t="s">
        <v>1367</v>
      </c>
      <c r="F2341" s="21" t="s">
        <v>4821</v>
      </c>
      <c r="G2341" s="21" t="s">
        <v>32073</v>
      </c>
      <c r="H2341" s="54" t="s">
        <v>466</v>
      </c>
      <c r="I2341" s="173">
        <v>67.08</v>
      </c>
      <c r="J2341" s="84">
        <v>1</v>
      </c>
      <c r="K2341" s="82">
        <v>0.1</v>
      </c>
      <c r="L2341" s="176">
        <v>6.71</v>
      </c>
      <c r="M2341" s="82">
        <v>0.05</v>
      </c>
      <c r="N2341" s="84">
        <v>3.35</v>
      </c>
      <c r="O2341" s="21" t="s">
        <v>32074</v>
      </c>
      <c r="P2341" s="21" t="s">
        <v>32074</v>
      </c>
      <c r="Q2341" s="21" t="s">
        <v>1380</v>
      </c>
      <c r="R2341" s="21" t="s">
        <v>32053</v>
      </c>
      <c r="S2341" s="21">
        <v>44337</v>
      </c>
      <c r="T2341" s="21"/>
    </row>
    <row r="2342" spans="1:20">
      <c r="A2342" s="21" t="s">
        <v>32075</v>
      </c>
      <c r="B2342" s="21" t="s">
        <v>32076</v>
      </c>
      <c r="C2342" s="21" t="s">
        <v>32077</v>
      </c>
      <c r="D2342" s="21" t="s">
        <v>32078</v>
      </c>
      <c r="E2342" s="21" t="s">
        <v>1367</v>
      </c>
      <c r="F2342" s="21" t="s">
        <v>1437</v>
      </c>
      <c r="G2342" s="21" t="s">
        <v>18778</v>
      </c>
      <c r="H2342" s="54" t="s">
        <v>502</v>
      </c>
      <c r="I2342" s="173">
        <v>22.8</v>
      </c>
      <c r="J2342" s="84">
        <v>1</v>
      </c>
      <c r="K2342" s="82">
        <v>0.1</v>
      </c>
      <c r="L2342" s="176">
        <v>2.2799999999999998</v>
      </c>
      <c r="M2342" s="82">
        <v>0.05</v>
      </c>
      <c r="N2342" s="84">
        <v>1.1399999999999999</v>
      </c>
      <c r="O2342" s="21" t="s">
        <v>32079</v>
      </c>
      <c r="P2342" s="21" t="s">
        <v>32079</v>
      </c>
      <c r="Q2342" s="21" t="s">
        <v>1380</v>
      </c>
      <c r="R2342" s="21" t="s">
        <v>32053</v>
      </c>
      <c r="S2342" s="21">
        <v>44337</v>
      </c>
      <c r="T2342" s="21"/>
    </row>
    <row r="2343" spans="1:20">
      <c r="A2343" s="21" t="s">
        <v>32080</v>
      </c>
      <c r="B2343" s="21" t="s">
        <v>32081</v>
      </c>
      <c r="C2343" s="21" t="s">
        <v>32082</v>
      </c>
      <c r="D2343" s="21" t="s">
        <v>32083</v>
      </c>
      <c r="E2343" s="21" t="s">
        <v>1367</v>
      </c>
      <c r="F2343" s="21" t="s">
        <v>24558</v>
      </c>
      <c r="G2343" s="21" t="s">
        <v>32084</v>
      </c>
      <c r="H2343" s="54" t="s">
        <v>510</v>
      </c>
      <c r="I2343" s="173">
        <v>31.81</v>
      </c>
      <c r="J2343" s="84">
        <v>1</v>
      </c>
      <c r="K2343" s="82">
        <v>0.1</v>
      </c>
      <c r="L2343" s="176">
        <v>3.18</v>
      </c>
      <c r="M2343" s="82">
        <v>0.05</v>
      </c>
      <c r="N2343" s="84">
        <v>1.59</v>
      </c>
      <c r="O2343" s="21" t="s">
        <v>32085</v>
      </c>
      <c r="P2343" s="21" t="s">
        <v>32086</v>
      </c>
      <c r="Q2343" s="21" t="s">
        <v>1380</v>
      </c>
      <c r="R2343" s="21" t="s">
        <v>32053</v>
      </c>
      <c r="S2343" s="21">
        <v>44337</v>
      </c>
      <c r="T2343" s="21"/>
    </row>
    <row r="2344" spans="1:20" ht="15">
      <c r="A2344" s="21" t="s">
        <v>32080</v>
      </c>
      <c r="B2344" s="21" t="s">
        <v>32087</v>
      </c>
      <c r="C2344" s="21" t="s">
        <v>32088</v>
      </c>
      <c r="D2344" s="21" t="s">
        <v>32083</v>
      </c>
      <c r="E2344" s="21" t="s">
        <v>1367</v>
      </c>
      <c r="F2344" s="21" t="s">
        <v>8480</v>
      </c>
      <c r="G2344" s="92" t="s">
        <v>32385</v>
      </c>
      <c r="H2344" s="54" t="s">
        <v>472</v>
      </c>
      <c r="I2344" s="173">
        <v>31.82</v>
      </c>
      <c r="J2344" s="84">
        <v>1</v>
      </c>
      <c r="K2344" s="81">
        <v>0.10009999999999999</v>
      </c>
      <c r="L2344" s="176">
        <v>3.19</v>
      </c>
      <c r="M2344" s="82">
        <v>0.05</v>
      </c>
      <c r="N2344" s="84">
        <v>1.59</v>
      </c>
      <c r="O2344" s="21" t="s">
        <v>32085</v>
      </c>
      <c r="P2344" s="21" t="s">
        <v>32089</v>
      </c>
      <c r="Q2344" s="21" t="s">
        <v>1380</v>
      </c>
      <c r="R2344" s="21" t="s">
        <v>32053</v>
      </c>
      <c r="S2344" s="21">
        <v>44337</v>
      </c>
      <c r="T2344" s="21"/>
    </row>
    <row r="2345" spans="1:20" ht="15">
      <c r="A2345" s="21" t="s">
        <v>32080</v>
      </c>
      <c r="B2345" s="21" t="s">
        <v>32090</v>
      </c>
      <c r="C2345" s="21" t="s">
        <v>32091</v>
      </c>
      <c r="D2345" s="21" t="s">
        <v>32083</v>
      </c>
      <c r="E2345" s="21" t="s">
        <v>1367</v>
      </c>
      <c r="F2345" s="21" t="s">
        <v>8378</v>
      </c>
      <c r="G2345" s="92" t="s">
        <v>32387</v>
      </c>
      <c r="H2345" s="54" t="s">
        <v>460</v>
      </c>
      <c r="I2345" s="173">
        <v>31.81</v>
      </c>
      <c r="J2345" s="84">
        <v>1</v>
      </c>
      <c r="K2345" s="82">
        <v>0.1</v>
      </c>
      <c r="L2345" s="176">
        <v>3.18</v>
      </c>
      <c r="M2345" s="82">
        <v>0.05</v>
      </c>
      <c r="N2345" s="84">
        <v>1.59</v>
      </c>
      <c r="O2345" s="21" t="s">
        <v>32085</v>
      </c>
      <c r="P2345" s="21" t="s">
        <v>32092</v>
      </c>
      <c r="Q2345" s="21" t="s">
        <v>1380</v>
      </c>
      <c r="R2345" s="21" t="s">
        <v>32053</v>
      </c>
      <c r="S2345" s="21">
        <v>44337</v>
      </c>
      <c r="T2345" s="21"/>
    </row>
    <row r="2346" spans="1:20" ht="15">
      <c r="A2346" s="21" t="s">
        <v>32080</v>
      </c>
      <c r="B2346" s="21" t="s">
        <v>32081</v>
      </c>
      <c r="C2346" s="21" t="s">
        <v>32093</v>
      </c>
      <c r="D2346" s="21" t="s">
        <v>32083</v>
      </c>
      <c r="E2346" s="21" t="s">
        <v>1367</v>
      </c>
      <c r="F2346" s="21" t="s">
        <v>8077</v>
      </c>
      <c r="G2346" s="92" t="s">
        <v>32386</v>
      </c>
      <c r="H2346" s="54" t="s">
        <v>496</v>
      </c>
      <c r="I2346" s="173">
        <v>31.82</v>
      </c>
      <c r="J2346" s="84">
        <v>1</v>
      </c>
      <c r="K2346" s="82">
        <v>0.1</v>
      </c>
      <c r="L2346" s="176">
        <v>3.18</v>
      </c>
      <c r="M2346" s="82">
        <v>0.05</v>
      </c>
      <c r="N2346" s="84">
        <v>1.59</v>
      </c>
      <c r="O2346" s="21" t="s">
        <v>32085</v>
      </c>
      <c r="P2346" s="21" t="s">
        <v>32094</v>
      </c>
      <c r="Q2346" s="21" t="s">
        <v>1380</v>
      </c>
      <c r="R2346" s="21" t="s">
        <v>32053</v>
      </c>
      <c r="S2346" s="21">
        <v>44337</v>
      </c>
      <c r="T2346" s="21"/>
    </row>
    <row r="2347" spans="1:20">
      <c r="A2347" s="21" t="s">
        <v>32080</v>
      </c>
      <c r="B2347" s="21" t="s">
        <v>32095</v>
      </c>
      <c r="C2347" s="21" t="s">
        <v>32096</v>
      </c>
      <c r="D2347" s="21" t="s">
        <v>32083</v>
      </c>
      <c r="E2347" s="21" t="s">
        <v>1367</v>
      </c>
      <c r="F2347" s="21" t="s">
        <v>5127</v>
      </c>
      <c r="G2347" s="21" t="s">
        <v>32097</v>
      </c>
      <c r="H2347" s="54" t="s">
        <v>474</v>
      </c>
      <c r="I2347" s="173">
        <v>31.82</v>
      </c>
      <c r="J2347" s="84">
        <v>1</v>
      </c>
      <c r="K2347" s="81">
        <v>0.10009999999999999</v>
      </c>
      <c r="L2347" s="176">
        <v>3.19</v>
      </c>
      <c r="M2347" s="82">
        <v>0.05</v>
      </c>
      <c r="N2347" s="84">
        <v>1.59</v>
      </c>
      <c r="O2347" s="21" t="s">
        <v>32085</v>
      </c>
      <c r="P2347" s="21" t="s">
        <v>32098</v>
      </c>
      <c r="Q2347" s="21" t="s">
        <v>1380</v>
      </c>
      <c r="R2347" s="21" t="s">
        <v>32053</v>
      </c>
      <c r="S2347" s="21">
        <v>44337</v>
      </c>
      <c r="T2347" s="21"/>
    </row>
    <row r="2348" spans="1:20" ht="15">
      <c r="A2348" s="21" t="s">
        <v>32080</v>
      </c>
      <c r="B2348" s="21" t="s">
        <v>32099</v>
      </c>
      <c r="C2348" s="21" t="s">
        <v>32100</v>
      </c>
      <c r="D2348" s="21" t="s">
        <v>32083</v>
      </c>
      <c r="E2348" s="21" t="s">
        <v>1367</v>
      </c>
      <c r="F2348" s="21" t="s">
        <v>8388</v>
      </c>
      <c r="G2348" s="92" t="s">
        <v>32388</v>
      </c>
      <c r="H2348" s="54" t="s">
        <v>494</v>
      </c>
      <c r="I2348" s="173">
        <v>31.82</v>
      </c>
      <c r="J2348" s="84">
        <v>1</v>
      </c>
      <c r="K2348" s="82">
        <v>0.1</v>
      </c>
      <c r="L2348" s="176">
        <v>3.18</v>
      </c>
      <c r="M2348" s="82">
        <v>0.05</v>
      </c>
      <c r="N2348" s="84">
        <v>1.59</v>
      </c>
      <c r="O2348" s="21" t="s">
        <v>32085</v>
      </c>
      <c r="P2348" s="21" t="s">
        <v>32101</v>
      </c>
      <c r="Q2348" s="21" t="s">
        <v>1380</v>
      </c>
      <c r="R2348" s="21" t="s">
        <v>32053</v>
      </c>
      <c r="S2348" s="21">
        <v>44337</v>
      </c>
      <c r="T2348" s="21"/>
    </row>
    <row r="2349" spans="1:20">
      <c r="A2349" s="21" t="s">
        <v>32102</v>
      </c>
      <c r="B2349" s="21" t="s">
        <v>32103</v>
      </c>
      <c r="C2349" s="21" t="s">
        <v>32104</v>
      </c>
      <c r="D2349" s="21" t="s">
        <v>32105</v>
      </c>
      <c r="E2349" s="21" t="s">
        <v>1367</v>
      </c>
      <c r="F2349" s="21" t="s">
        <v>1437</v>
      </c>
      <c r="G2349" s="21" t="s">
        <v>18778</v>
      </c>
      <c r="H2349" s="54" t="s">
        <v>502</v>
      </c>
      <c r="I2349" s="173">
        <v>32.799999999999997</v>
      </c>
      <c r="J2349" s="84">
        <v>1</v>
      </c>
      <c r="K2349" s="82">
        <v>0.1</v>
      </c>
      <c r="L2349" s="176">
        <v>3.28</v>
      </c>
      <c r="M2349" s="82">
        <v>0.05</v>
      </c>
      <c r="N2349" s="84">
        <v>1.64</v>
      </c>
      <c r="O2349" s="21" t="s">
        <v>32106</v>
      </c>
      <c r="P2349" s="21" t="s">
        <v>32106</v>
      </c>
      <c r="Q2349" s="21" t="s">
        <v>1380</v>
      </c>
      <c r="R2349" s="21" t="s">
        <v>32053</v>
      </c>
      <c r="S2349" s="21">
        <v>44336</v>
      </c>
      <c r="T2349" s="21"/>
    </row>
    <row r="2350" spans="1:20" ht="15">
      <c r="A2350" s="21" t="s">
        <v>32107</v>
      </c>
      <c r="B2350" s="21" t="s">
        <v>32108</v>
      </c>
      <c r="C2350" s="21" t="s">
        <v>32109</v>
      </c>
      <c r="D2350" s="21" t="s">
        <v>32110</v>
      </c>
      <c r="E2350" s="21" t="s">
        <v>1367</v>
      </c>
      <c r="F2350" s="21" t="s">
        <v>8077</v>
      </c>
      <c r="G2350" s="92" t="s">
        <v>32386</v>
      </c>
      <c r="H2350" s="54" t="s">
        <v>32389</v>
      </c>
      <c r="I2350" s="173">
        <v>75.42</v>
      </c>
      <c r="J2350" s="84">
        <v>2</v>
      </c>
      <c r="K2350" s="82">
        <v>0.1</v>
      </c>
      <c r="L2350" s="176">
        <v>7.54</v>
      </c>
      <c r="M2350" s="82">
        <v>0.05</v>
      </c>
      <c r="N2350" s="84">
        <v>3.77</v>
      </c>
      <c r="O2350" s="21" t="s">
        <v>32111</v>
      </c>
      <c r="P2350" s="21" t="s">
        <v>32111</v>
      </c>
      <c r="Q2350" s="21" t="s">
        <v>14778</v>
      </c>
      <c r="R2350" s="21" t="s">
        <v>32053</v>
      </c>
      <c r="S2350" s="21">
        <v>44335</v>
      </c>
      <c r="T2350" s="21"/>
    </row>
    <row r="2351" spans="1:20">
      <c r="A2351" s="21" t="s">
        <v>32112</v>
      </c>
      <c r="B2351" s="21" t="s">
        <v>32113</v>
      </c>
      <c r="C2351" s="21" t="s">
        <v>32114</v>
      </c>
      <c r="D2351" s="21" t="s">
        <v>32115</v>
      </c>
      <c r="E2351" s="21" t="s">
        <v>1367</v>
      </c>
      <c r="F2351" s="21" t="s">
        <v>1437</v>
      </c>
      <c r="G2351" s="21" t="s">
        <v>1370</v>
      </c>
      <c r="H2351" s="54" t="s">
        <v>502</v>
      </c>
      <c r="I2351" s="173">
        <v>35.74</v>
      </c>
      <c r="J2351" s="84">
        <v>1</v>
      </c>
      <c r="K2351" s="82">
        <v>0.1</v>
      </c>
      <c r="L2351" s="176">
        <v>3.57</v>
      </c>
      <c r="M2351" s="82">
        <v>0.05</v>
      </c>
      <c r="N2351" s="84">
        <v>1.79</v>
      </c>
      <c r="O2351" s="21" t="s">
        <v>32116</v>
      </c>
      <c r="P2351" s="21" t="s">
        <v>32116</v>
      </c>
      <c r="Q2351" s="21" t="s">
        <v>32117</v>
      </c>
      <c r="R2351" s="21" t="s">
        <v>32053</v>
      </c>
      <c r="S2351" s="21">
        <v>44335</v>
      </c>
      <c r="T2351" s="21"/>
    </row>
    <row r="2352" spans="1:20">
      <c r="A2352" s="21" t="s">
        <v>33013</v>
      </c>
      <c r="B2352" s="21" t="s">
        <v>33014</v>
      </c>
      <c r="C2352" s="21" t="s">
        <v>33015</v>
      </c>
      <c r="D2352" s="21" t="s">
        <v>33016</v>
      </c>
      <c r="E2352" s="21" t="s">
        <v>1367</v>
      </c>
      <c r="F2352" s="21" t="s">
        <v>4848</v>
      </c>
      <c r="G2352" s="21" t="s">
        <v>21075</v>
      </c>
      <c r="H2352" s="54" t="s">
        <v>476</v>
      </c>
      <c r="I2352" s="173">
        <v>84.08</v>
      </c>
      <c r="J2352" s="84">
        <v>1</v>
      </c>
      <c r="K2352" s="82">
        <v>0.1</v>
      </c>
      <c r="L2352" s="173">
        <v>8.41</v>
      </c>
      <c r="M2352" s="82">
        <v>0.05</v>
      </c>
      <c r="N2352" s="84">
        <v>4.2</v>
      </c>
      <c r="O2352" s="21" t="s">
        <v>33017</v>
      </c>
      <c r="P2352" s="21" t="s">
        <v>33018</v>
      </c>
      <c r="Q2352" s="21" t="s">
        <v>33019</v>
      </c>
      <c r="R2352" s="21" t="s">
        <v>32053</v>
      </c>
      <c r="S2352" s="21">
        <v>44340</v>
      </c>
      <c r="T2352" s="21"/>
    </row>
    <row r="2353" spans="1:20">
      <c r="A2353" s="21" t="s">
        <v>33013</v>
      </c>
      <c r="B2353" s="21" t="s">
        <v>33014</v>
      </c>
      <c r="C2353" s="21" t="s">
        <v>33020</v>
      </c>
      <c r="D2353" s="21" t="s">
        <v>33016</v>
      </c>
      <c r="E2353" s="21" t="s">
        <v>1367</v>
      </c>
      <c r="F2353" s="21" t="s">
        <v>8498</v>
      </c>
      <c r="G2353" s="21" t="s">
        <v>23247</v>
      </c>
      <c r="H2353" s="54" t="s">
        <v>484</v>
      </c>
      <c r="I2353" s="173">
        <v>84.1</v>
      </c>
      <c r="J2353" s="84">
        <v>1</v>
      </c>
      <c r="K2353" s="82">
        <v>0.1</v>
      </c>
      <c r="L2353" s="173">
        <v>8.41</v>
      </c>
      <c r="M2353" s="82">
        <v>0.05</v>
      </c>
      <c r="N2353" s="84">
        <v>4.21</v>
      </c>
      <c r="O2353" s="21" t="s">
        <v>33017</v>
      </c>
      <c r="P2353" s="21" t="s">
        <v>33021</v>
      </c>
      <c r="Q2353" s="21" t="s">
        <v>33019</v>
      </c>
      <c r="R2353" s="21" t="s">
        <v>32053</v>
      </c>
      <c r="S2353" s="21">
        <v>44340</v>
      </c>
      <c r="T2353" s="21"/>
    </row>
    <row r="2354" spans="1:20">
      <c r="A2354" s="21" t="s">
        <v>33013</v>
      </c>
      <c r="B2354" s="21" t="s">
        <v>33014</v>
      </c>
      <c r="C2354" s="21" t="s">
        <v>33022</v>
      </c>
      <c r="D2354" s="21" t="s">
        <v>33016</v>
      </c>
      <c r="E2354" s="21" t="s">
        <v>1365</v>
      </c>
      <c r="F2354" s="21" t="s">
        <v>16165</v>
      </c>
      <c r="G2354" s="21" t="s">
        <v>33023</v>
      </c>
      <c r="H2354" s="54" t="s">
        <v>498</v>
      </c>
      <c r="I2354" s="173">
        <v>84.09</v>
      </c>
      <c r="J2354" s="84">
        <v>1</v>
      </c>
      <c r="K2354" s="81">
        <v>4.2000000000000003E-2</v>
      </c>
      <c r="L2354" s="173">
        <v>3.53</v>
      </c>
      <c r="M2354" s="21"/>
      <c r="N2354" s="84">
        <v>0</v>
      </c>
      <c r="O2354" s="21" t="s">
        <v>33017</v>
      </c>
      <c r="P2354" s="21" t="s">
        <v>33024</v>
      </c>
      <c r="Q2354" s="21" t="s">
        <v>33019</v>
      </c>
      <c r="R2354" s="21"/>
      <c r="S2354" s="21">
        <v>44340</v>
      </c>
      <c r="T2354" s="21"/>
    </row>
    <row r="2355" spans="1:20">
      <c r="A2355" s="21" t="s">
        <v>33025</v>
      </c>
      <c r="B2355" s="21" t="s">
        <v>33026</v>
      </c>
      <c r="C2355" s="21" t="s">
        <v>33027</v>
      </c>
      <c r="D2355" s="21" t="s">
        <v>33028</v>
      </c>
      <c r="E2355" s="21" t="s">
        <v>1365</v>
      </c>
      <c r="F2355" s="21" t="s">
        <v>16165</v>
      </c>
      <c r="G2355" s="21" t="s">
        <v>19037</v>
      </c>
      <c r="H2355" s="54" t="s">
        <v>498</v>
      </c>
      <c r="I2355" s="173">
        <v>140.96</v>
      </c>
      <c r="J2355" s="84">
        <v>1</v>
      </c>
      <c r="K2355" s="81">
        <v>4.2000000000000003E-2</v>
      </c>
      <c r="L2355" s="173">
        <v>5.92</v>
      </c>
      <c r="M2355" s="21"/>
      <c r="N2355" s="84">
        <v>0</v>
      </c>
      <c r="O2355" s="21" t="s">
        <v>33029</v>
      </c>
      <c r="P2355" s="21" t="s">
        <v>33029</v>
      </c>
      <c r="Q2355" s="21" t="s">
        <v>33030</v>
      </c>
      <c r="R2355" s="21"/>
      <c r="S2355" s="21">
        <v>44341</v>
      </c>
      <c r="T2355" s="21"/>
    </row>
    <row r="2356" spans="1:20">
      <c r="A2356" s="21" t="s">
        <v>33031</v>
      </c>
      <c r="B2356" s="21" t="s">
        <v>33032</v>
      </c>
      <c r="C2356" s="21" t="s">
        <v>33033</v>
      </c>
      <c r="D2356" s="21" t="s">
        <v>33034</v>
      </c>
      <c r="E2356" s="21" t="s">
        <v>1365</v>
      </c>
      <c r="F2356" s="21" t="s">
        <v>8232</v>
      </c>
      <c r="G2356" s="21" t="s">
        <v>23138</v>
      </c>
      <c r="H2356" s="54" t="s">
        <v>466</v>
      </c>
      <c r="I2356" s="173">
        <v>63.16</v>
      </c>
      <c r="J2356" s="84">
        <v>1</v>
      </c>
      <c r="K2356" s="81">
        <v>4.2000000000000003E-2</v>
      </c>
      <c r="L2356" s="173">
        <v>2.65</v>
      </c>
      <c r="M2356" s="21"/>
      <c r="N2356" s="84">
        <v>0</v>
      </c>
      <c r="O2356" s="21" t="s">
        <v>33035</v>
      </c>
      <c r="P2356" s="21" t="s">
        <v>33036</v>
      </c>
      <c r="Q2356" s="21" t="s">
        <v>21406</v>
      </c>
      <c r="R2356" s="21"/>
      <c r="S2356" s="21">
        <v>44341</v>
      </c>
      <c r="T2356" s="21"/>
    </row>
    <row r="2357" spans="1:20">
      <c r="A2357" s="21" t="s">
        <v>33031</v>
      </c>
      <c r="B2357" s="21" t="s">
        <v>33032</v>
      </c>
      <c r="C2357" s="21" t="s">
        <v>33037</v>
      </c>
      <c r="D2357" s="21" t="s">
        <v>33034</v>
      </c>
      <c r="E2357" s="21" t="s">
        <v>1367</v>
      </c>
      <c r="F2357" s="21" t="s">
        <v>8498</v>
      </c>
      <c r="G2357" s="21" t="s">
        <v>23247</v>
      </c>
      <c r="H2357" s="54" t="s">
        <v>484</v>
      </c>
      <c r="I2357" s="173">
        <v>126.3</v>
      </c>
      <c r="J2357" s="84">
        <v>2</v>
      </c>
      <c r="K2357" s="82">
        <v>0.1</v>
      </c>
      <c r="L2357" s="173">
        <v>12.63</v>
      </c>
      <c r="M2357" s="82">
        <v>0.05</v>
      </c>
      <c r="N2357" s="84">
        <v>6.32</v>
      </c>
      <c r="O2357" s="21" t="s">
        <v>33035</v>
      </c>
      <c r="P2357" s="21" t="s">
        <v>33038</v>
      </c>
      <c r="Q2357" s="21" t="s">
        <v>21406</v>
      </c>
      <c r="R2357" s="21" t="s">
        <v>32053</v>
      </c>
      <c r="S2357" s="21">
        <v>44341</v>
      </c>
      <c r="T2357" s="21"/>
    </row>
    <row r="2358" spans="1:20">
      <c r="A2358" s="21" t="s">
        <v>33039</v>
      </c>
      <c r="B2358" s="21" t="s">
        <v>33040</v>
      </c>
      <c r="C2358" s="21" t="s">
        <v>33041</v>
      </c>
      <c r="D2358" s="21" t="s">
        <v>33042</v>
      </c>
      <c r="E2358" s="21" t="s">
        <v>1367</v>
      </c>
      <c r="F2358" s="21" t="s">
        <v>1437</v>
      </c>
      <c r="G2358" s="21" t="s">
        <v>1370</v>
      </c>
      <c r="H2358" s="54" t="s">
        <v>502</v>
      </c>
      <c r="I2358" s="173">
        <v>34.57</v>
      </c>
      <c r="J2358" s="84">
        <v>1</v>
      </c>
      <c r="K2358" s="82">
        <v>0.1</v>
      </c>
      <c r="L2358" s="173">
        <v>3.46</v>
      </c>
      <c r="M2358" s="82">
        <v>0.05</v>
      </c>
      <c r="N2358" s="84">
        <v>1.73</v>
      </c>
      <c r="O2358" s="21" t="s">
        <v>33043</v>
      </c>
      <c r="P2358" s="21" t="s">
        <v>33043</v>
      </c>
      <c r="Q2358" s="21" t="s">
        <v>1380</v>
      </c>
      <c r="R2358" s="21" t="s">
        <v>32053</v>
      </c>
      <c r="S2358" s="21">
        <v>44341</v>
      </c>
      <c r="T2358" s="21"/>
    </row>
    <row r="2359" spans="1:20">
      <c r="A2359" s="21" t="s">
        <v>33044</v>
      </c>
      <c r="B2359" s="21" t="s">
        <v>33045</v>
      </c>
      <c r="C2359" s="21" t="s">
        <v>33046</v>
      </c>
      <c r="D2359" s="21" t="s">
        <v>33047</v>
      </c>
      <c r="E2359" s="21" t="s">
        <v>1365</v>
      </c>
      <c r="F2359" s="21" t="s">
        <v>1437</v>
      </c>
      <c r="G2359" s="21" t="s">
        <v>1370</v>
      </c>
      <c r="H2359" s="54" t="s">
        <v>502</v>
      </c>
      <c r="I2359" s="173">
        <v>34.82</v>
      </c>
      <c r="J2359" s="84">
        <v>1</v>
      </c>
      <c r="K2359" s="81">
        <v>4.2000000000000003E-2</v>
      </c>
      <c r="L2359" s="173">
        <v>1.46</v>
      </c>
      <c r="M2359" s="21"/>
      <c r="N2359" s="84">
        <v>0</v>
      </c>
      <c r="O2359" s="21" t="s">
        <v>33048</v>
      </c>
      <c r="P2359" s="21" t="s">
        <v>33048</v>
      </c>
      <c r="Q2359" s="21" t="s">
        <v>33049</v>
      </c>
      <c r="R2359" s="21"/>
      <c r="S2359" s="21">
        <v>44342</v>
      </c>
      <c r="T2359" s="21"/>
    </row>
    <row r="2360" spans="1:20">
      <c r="A2360" s="21" t="s">
        <v>33050</v>
      </c>
      <c r="B2360" s="21" t="s">
        <v>33051</v>
      </c>
      <c r="C2360" s="21" t="s">
        <v>33052</v>
      </c>
      <c r="D2360" s="21" t="s">
        <v>33053</v>
      </c>
      <c r="E2360" s="21" t="s">
        <v>1367</v>
      </c>
      <c r="F2360" s="21" t="s">
        <v>1437</v>
      </c>
      <c r="G2360" s="21" t="s">
        <v>1370</v>
      </c>
      <c r="H2360" s="54" t="s">
        <v>502</v>
      </c>
      <c r="I2360" s="173">
        <v>24.57</v>
      </c>
      <c r="J2360" s="84">
        <v>1</v>
      </c>
      <c r="K2360" s="82">
        <v>0.1</v>
      </c>
      <c r="L2360" s="173">
        <v>2.46</v>
      </c>
      <c r="M2360" s="82">
        <v>0.05</v>
      </c>
      <c r="N2360" s="84">
        <v>1.23</v>
      </c>
      <c r="O2360" s="21" t="s">
        <v>33054</v>
      </c>
      <c r="P2360" s="21" t="s">
        <v>33054</v>
      </c>
      <c r="Q2360" s="21" t="s">
        <v>33055</v>
      </c>
      <c r="R2360" s="21" t="s">
        <v>32053</v>
      </c>
      <c r="S2360" s="21">
        <v>44342</v>
      </c>
      <c r="T2360" s="21"/>
    </row>
    <row r="2361" spans="1:20">
      <c r="A2361" s="21" t="s">
        <v>33056</v>
      </c>
      <c r="B2361" s="21" t="s">
        <v>33057</v>
      </c>
      <c r="C2361" s="21" t="s">
        <v>33058</v>
      </c>
      <c r="D2361" s="21" t="s">
        <v>33059</v>
      </c>
      <c r="E2361" s="21" t="s">
        <v>1367</v>
      </c>
      <c r="F2361" s="21" t="s">
        <v>8457</v>
      </c>
      <c r="G2361" s="21" t="s">
        <v>33060</v>
      </c>
      <c r="H2361" s="54" t="s">
        <v>478</v>
      </c>
      <c r="I2361" s="173">
        <v>32.799999999999997</v>
      </c>
      <c r="J2361" s="84">
        <v>1</v>
      </c>
      <c r="K2361" s="81">
        <v>0.10009999999999999</v>
      </c>
      <c r="L2361" s="173">
        <v>3.28</v>
      </c>
      <c r="M2361" s="82">
        <v>0.05</v>
      </c>
      <c r="N2361" s="84">
        <v>1.64</v>
      </c>
      <c r="O2361" s="21" t="s">
        <v>33061</v>
      </c>
      <c r="P2361" s="21" t="s">
        <v>33062</v>
      </c>
      <c r="Q2361" s="21" t="s">
        <v>33063</v>
      </c>
      <c r="R2361" s="21" t="s">
        <v>32053</v>
      </c>
      <c r="S2361" s="21">
        <v>44342</v>
      </c>
      <c r="T2361" s="21"/>
    </row>
    <row r="2362" spans="1:20">
      <c r="A2362" s="21" t="s">
        <v>33056</v>
      </c>
      <c r="B2362" s="21" t="s">
        <v>33057</v>
      </c>
      <c r="C2362" s="21" t="s">
        <v>33064</v>
      </c>
      <c r="D2362" s="21" t="s">
        <v>33059</v>
      </c>
      <c r="E2362" s="21" t="s">
        <v>1365</v>
      </c>
      <c r="F2362" s="21" t="s">
        <v>8480</v>
      </c>
      <c r="G2362" s="21" t="s">
        <v>33065</v>
      </c>
      <c r="H2362" s="54" t="s">
        <v>472</v>
      </c>
      <c r="I2362" s="173">
        <v>32.799999999999997</v>
      </c>
      <c r="J2362" s="84">
        <v>1</v>
      </c>
      <c r="K2362" s="81">
        <v>4.2000000000000003E-2</v>
      </c>
      <c r="L2362" s="173">
        <v>1.38</v>
      </c>
      <c r="M2362" s="21"/>
      <c r="N2362" s="84">
        <v>0</v>
      </c>
      <c r="O2362" s="21" t="s">
        <v>33061</v>
      </c>
      <c r="P2362" s="21" t="s">
        <v>33066</v>
      </c>
      <c r="Q2362" s="21" t="s">
        <v>33063</v>
      </c>
      <c r="R2362" s="21"/>
      <c r="S2362" s="21">
        <v>44342</v>
      </c>
      <c r="T2362" s="21"/>
    </row>
    <row r="2363" spans="1:20">
      <c r="A2363" s="21" t="s">
        <v>33067</v>
      </c>
      <c r="B2363" s="21" t="s">
        <v>33068</v>
      </c>
      <c r="C2363" s="21" t="s">
        <v>33069</v>
      </c>
      <c r="D2363" s="21" t="s">
        <v>33070</v>
      </c>
      <c r="E2363" s="21" t="s">
        <v>1367</v>
      </c>
      <c r="F2363" s="21" t="s">
        <v>1438</v>
      </c>
      <c r="G2363" s="21" t="s">
        <v>210</v>
      </c>
      <c r="H2363" s="54" t="s">
        <v>508</v>
      </c>
      <c r="I2363" s="173">
        <v>24.57</v>
      </c>
      <c r="J2363" s="84">
        <v>1</v>
      </c>
      <c r="K2363" s="82">
        <v>0.1</v>
      </c>
      <c r="L2363" s="173">
        <v>2.46</v>
      </c>
      <c r="M2363" s="82">
        <v>0.05</v>
      </c>
      <c r="N2363" s="84">
        <v>1.23</v>
      </c>
      <c r="O2363" s="21" t="s">
        <v>33071</v>
      </c>
      <c r="P2363" s="21" t="s">
        <v>33071</v>
      </c>
      <c r="Q2363" s="21" t="s">
        <v>1742</v>
      </c>
      <c r="R2363" s="21" t="s">
        <v>32053</v>
      </c>
      <c r="S2363" s="21">
        <v>44344</v>
      </c>
      <c r="T2363" s="21"/>
    </row>
    <row r="2364" spans="1:20">
      <c r="A2364" s="21" t="s">
        <v>33072</v>
      </c>
      <c r="B2364" s="21" t="s">
        <v>33073</v>
      </c>
      <c r="C2364" s="21" t="s">
        <v>33074</v>
      </c>
      <c r="D2364" s="21" t="s">
        <v>33075</v>
      </c>
      <c r="E2364" s="21" t="s">
        <v>948</v>
      </c>
      <c r="F2364" s="21" t="s">
        <v>16165</v>
      </c>
      <c r="G2364" s="21" t="s">
        <v>33023</v>
      </c>
      <c r="H2364" s="54" t="s">
        <v>498</v>
      </c>
      <c r="I2364" s="173">
        <v>132.1</v>
      </c>
      <c r="J2364" s="84">
        <v>1</v>
      </c>
      <c r="K2364" s="81">
        <v>3.5000000000000003E-2</v>
      </c>
      <c r="L2364" s="173">
        <v>4.62</v>
      </c>
      <c r="M2364" s="21"/>
      <c r="N2364" s="84">
        <v>0</v>
      </c>
      <c r="O2364" s="21" t="s">
        <v>33076</v>
      </c>
      <c r="P2364" s="21" t="s">
        <v>33076</v>
      </c>
      <c r="Q2364" s="21" t="s">
        <v>33077</v>
      </c>
      <c r="R2364" s="21"/>
      <c r="S2364" s="21">
        <v>44343</v>
      </c>
      <c r="T2364" s="21"/>
    </row>
    <row r="2365" spans="1:20">
      <c r="A2365" s="21" t="s">
        <v>33078</v>
      </c>
      <c r="B2365" s="21" t="s">
        <v>33079</v>
      </c>
      <c r="C2365" s="21" t="s">
        <v>33080</v>
      </c>
      <c r="D2365" s="21" t="s">
        <v>33081</v>
      </c>
      <c r="E2365" s="21" t="s">
        <v>1367</v>
      </c>
      <c r="F2365" s="21" t="s">
        <v>1437</v>
      </c>
      <c r="G2365" s="21" t="s">
        <v>18778</v>
      </c>
      <c r="H2365" s="54" t="s">
        <v>502</v>
      </c>
      <c r="I2365" s="173">
        <v>22.8</v>
      </c>
      <c r="J2365" s="84">
        <v>1</v>
      </c>
      <c r="K2365" s="82">
        <v>0.1</v>
      </c>
      <c r="L2365" s="173">
        <v>2.2799999999999998</v>
      </c>
      <c r="M2365" s="82">
        <v>0.05</v>
      </c>
      <c r="N2365" s="84">
        <v>1.1399999999999999</v>
      </c>
      <c r="O2365" s="21" t="s">
        <v>33082</v>
      </c>
      <c r="P2365" s="21" t="s">
        <v>33082</v>
      </c>
      <c r="Q2365" s="21" t="s">
        <v>33083</v>
      </c>
      <c r="R2365" s="21" t="s">
        <v>32053</v>
      </c>
      <c r="S2365" s="21">
        <v>44343</v>
      </c>
      <c r="T2365" s="21"/>
    </row>
    <row r="2366" spans="1:20">
      <c r="A2366" s="21" t="s">
        <v>33084</v>
      </c>
      <c r="B2366" s="21" t="s">
        <v>33085</v>
      </c>
      <c r="C2366" s="21" t="s">
        <v>33086</v>
      </c>
      <c r="D2366" s="21" t="s">
        <v>33087</v>
      </c>
      <c r="E2366" s="21" t="s">
        <v>1367</v>
      </c>
      <c r="F2366" s="21" t="s">
        <v>4797</v>
      </c>
      <c r="G2366" s="21" t="s">
        <v>17427</v>
      </c>
      <c r="H2366" s="54" t="s">
        <v>480</v>
      </c>
      <c r="I2366" s="173">
        <v>144.54</v>
      </c>
      <c r="J2366" s="84">
        <v>1</v>
      </c>
      <c r="K2366" s="82">
        <v>0.1</v>
      </c>
      <c r="L2366" s="173">
        <v>14.45</v>
      </c>
      <c r="M2366" s="82">
        <v>0.05</v>
      </c>
      <c r="N2366" s="84">
        <v>7.23</v>
      </c>
      <c r="O2366" s="21" t="s">
        <v>33088</v>
      </c>
      <c r="P2366" s="21" t="s">
        <v>33088</v>
      </c>
      <c r="Q2366" s="21" t="s">
        <v>1380</v>
      </c>
      <c r="R2366" s="21" t="s">
        <v>32053</v>
      </c>
      <c r="S2366" s="21">
        <v>44345</v>
      </c>
      <c r="T2366" s="21"/>
    </row>
    <row r="2367" spans="1:20">
      <c r="A2367" s="21" t="s">
        <v>33089</v>
      </c>
      <c r="B2367" s="21" t="s">
        <v>33090</v>
      </c>
      <c r="C2367" s="21" t="s">
        <v>33091</v>
      </c>
      <c r="D2367" s="21" t="s">
        <v>33092</v>
      </c>
      <c r="E2367" s="21" t="s">
        <v>1367</v>
      </c>
      <c r="F2367" s="21" t="s">
        <v>4813</v>
      </c>
      <c r="G2367" s="21" t="s">
        <v>3777</v>
      </c>
      <c r="H2367" s="54" t="s">
        <v>500</v>
      </c>
      <c r="I2367" s="173">
        <v>87.77</v>
      </c>
      <c r="J2367" s="84">
        <v>1</v>
      </c>
      <c r="K2367" s="82">
        <v>0.1</v>
      </c>
      <c r="L2367" s="173">
        <v>8.7799999999999994</v>
      </c>
      <c r="M2367" s="82">
        <v>0.05</v>
      </c>
      <c r="N2367" s="84">
        <v>4.3899999999999997</v>
      </c>
      <c r="O2367" s="21" t="s">
        <v>33093</v>
      </c>
      <c r="P2367" s="21" t="s">
        <v>33093</v>
      </c>
      <c r="Q2367" s="21" t="s">
        <v>33094</v>
      </c>
      <c r="R2367" s="21" t="s">
        <v>32053</v>
      </c>
      <c r="S2367" s="21">
        <v>44345</v>
      </c>
      <c r="T2367" s="21"/>
    </row>
    <row r="2368" spans="1:20">
      <c r="A2368" s="21" t="s">
        <v>33095</v>
      </c>
      <c r="B2368" s="21" t="s">
        <v>33096</v>
      </c>
      <c r="C2368" s="21" t="s">
        <v>33097</v>
      </c>
      <c r="D2368" s="21" t="s">
        <v>33098</v>
      </c>
      <c r="E2368" s="21" t="s">
        <v>1367</v>
      </c>
      <c r="F2368" s="21" t="s">
        <v>1437</v>
      </c>
      <c r="G2368" s="21" t="s">
        <v>1370</v>
      </c>
      <c r="H2368" s="54" t="s">
        <v>502</v>
      </c>
      <c r="I2368" s="173">
        <v>34.79</v>
      </c>
      <c r="J2368" s="84">
        <v>1</v>
      </c>
      <c r="K2368" s="82">
        <v>0.1</v>
      </c>
      <c r="L2368" s="173">
        <v>3.48</v>
      </c>
      <c r="M2368" s="82">
        <v>0.05</v>
      </c>
      <c r="N2368" s="84">
        <v>1.74</v>
      </c>
      <c r="O2368" s="21" t="s">
        <v>33099</v>
      </c>
      <c r="P2368" s="21" t="s">
        <v>33099</v>
      </c>
      <c r="Q2368" s="21" t="s">
        <v>1380</v>
      </c>
      <c r="R2368" s="21" t="s">
        <v>32053</v>
      </c>
      <c r="S2368" s="21">
        <v>44346</v>
      </c>
      <c r="T2368" s="21"/>
    </row>
    <row r="2369" spans="1:20">
      <c r="A2369" s="21" t="s">
        <v>33100</v>
      </c>
      <c r="B2369" s="21" t="s">
        <v>33101</v>
      </c>
      <c r="C2369" s="21" t="s">
        <v>33102</v>
      </c>
      <c r="D2369" s="21" t="s">
        <v>33103</v>
      </c>
      <c r="E2369" s="21" t="s">
        <v>1367</v>
      </c>
      <c r="F2369" s="21" t="s">
        <v>1434</v>
      </c>
      <c r="G2369" s="21" t="s">
        <v>28959</v>
      </c>
      <c r="H2369" s="54" t="s">
        <v>2769</v>
      </c>
      <c r="I2369" s="173">
        <v>69.819999999999993</v>
      </c>
      <c r="J2369" s="84">
        <v>1</v>
      </c>
      <c r="K2369" s="82">
        <v>0.11</v>
      </c>
      <c r="L2369" s="173">
        <v>7.68</v>
      </c>
      <c r="M2369" s="82">
        <v>0.14000000000000001</v>
      </c>
      <c r="N2369" s="84">
        <v>9.7799999999999994</v>
      </c>
      <c r="O2369" s="21" t="s">
        <v>33104</v>
      </c>
      <c r="P2369" s="21" t="s">
        <v>33105</v>
      </c>
      <c r="Q2369" s="21" t="s">
        <v>33106</v>
      </c>
      <c r="R2369" s="21" t="s">
        <v>33107</v>
      </c>
      <c r="S2369" s="21">
        <v>44346</v>
      </c>
      <c r="T2369" s="21"/>
    </row>
    <row r="2370" spans="1:20">
      <c r="A2370" s="21" t="s">
        <v>33100</v>
      </c>
      <c r="B2370" s="21" t="s">
        <v>33101</v>
      </c>
      <c r="C2370" s="21" t="s">
        <v>33108</v>
      </c>
      <c r="D2370" s="21" t="s">
        <v>33103</v>
      </c>
      <c r="E2370" s="21" t="s">
        <v>1367</v>
      </c>
      <c r="F2370" s="21" t="s">
        <v>1434</v>
      </c>
      <c r="G2370" s="21" t="s">
        <v>28959</v>
      </c>
      <c r="H2370" s="54" t="s">
        <v>2769</v>
      </c>
      <c r="I2370" s="173">
        <v>139.63999999999999</v>
      </c>
      <c r="J2370" s="84">
        <v>2</v>
      </c>
      <c r="K2370" s="82">
        <v>0.11</v>
      </c>
      <c r="L2370" s="173">
        <v>15.36</v>
      </c>
      <c r="M2370" s="82">
        <v>0.14000000000000001</v>
      </c>
      <c r="N2370" s="84">
        <v>19.55</v>
      </c>
      <c r="O2370" s="21" t="s">
        <v>33104</v>
      </c>
      <c r="P2370" s="21" t="s">
        <v>33109</v>
      </c>
      <c r="Q2370" s="21" t="s">
        <v>33106</v>
      </c>
      <c r="R2370" s="21" t="s">
        <v>33107</v>
      </c>
      <c r="S2370" s="21">
        <v>44346</v>
      </c>
      <c r="T2370" s="21"/>
    </row>
    <row r="2371" spans="1:20">
      <c r="A2371" s="56"/>
      <c r="B2371" s="56"/>
      <c r="C2371" s="56"/>
      <c r="D2371" s="56"/>
      <c r="E2371" s="61"/>
      <c r="F2371" s="56"/>
      <c r="G2371" s="58" t="s">
        <v>1382</v>
      </c>
      <c r="H2371" s="58"/>
      <c r="I2371" s="172">
        <f>SUM(I3:I2370)</f>
        <v>166884.08000000138</v>
      </c>
      <c r="J2371" s="83"/>
      <c r="K2371" s="59"/>
      <c r="L2371" s="172">
        <f>SUM(L3:L2351)</f>
        <v>15700.609999999939</v>
      </c>
      <c r="M2371" s="56"/>
      <c r="N2371" s="83">
        <f>SUM(N3:N2370)</f>
        <v>477.06000000000017</v>
      </c>
      <c r="O2371" s="56"/>
      <c r="P2371" s="56"/>
      <c r="Q2371" s="56"/>
    </row>
    <row r="2372" spans="1:20">
      <c r="A2372" s="56"/>
      <c r="B2372" s="56"/>
      <c r="C2372" s="56"/>
      <c r="D2372" s="56"/>
      <c r="E2372" s="56"/>
      <c r="F2372" s="56"/>
      <c r="G2372" s="60" t="s">
        <v>1383</v>
      </c>
      <c r="H2372" s="60"/>
      <c r="I2372" s="174">
        <f>I2371/(L2371+N2371)</f>
        <v>10.315705537324103</v>
      </c>
      <c r="J2372" s="83"/>
      <c r="K2372" s="59"/>
      <c r="L2372" s="172"/>
      <c r="M2372" s="56"/>
      <c r="N2372" s="83"/>
      <c r="O2372" s="56"/>
      <c r="P2372" s="56"/>
      <c r="Q2372" s="56"/>
    </row>
  </sheetData>
  <autoFilter ref="D1:S2372" xr:uid="{75E088A3-2E96-4F1A-9A3B-63DCBA835F31}"/>
  <phoneticPr fontId="74"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03D87-342B-4912-B70A-7CE8FCBFE298}">
  <sheetPr codeName="Sheet10"/>
  <dimension ref="A1:D285"/>
  <sheetViews>
    <sheetView topLeftCell="A212" workbookViewId="0">
      <selection activeCell="B227" sqref="B227"/>
    </sheetView>
  </sheetViews>
  <sheetFormatPr defaultColWidth="8.77734375" defaultRowHeight="13.2"/>
  <cols>
    <col min="1" max="1" width="82.33203125" customWidth="1"/>
    <col min="2" max="2" width="34.77734375" customWidth="1"/>
  </cols>
  <sheetData>
    <row r="1" spans="1:2" ht="13.8">
      <c r="A1" s="56" t="s">
        <v>2111</v>
      </c>
      <c r="B1" s="56" t="s">
        <v>2104</v>
      </c>
    </row>
    <row r="2" spans="1:2" ht="14.4">
      <c r="A2" s="57" t="s">
        <v>2110</v>
      </c>
      <c r="B2" s="56"/>
    </row>
    <row r="3" spans="1:2" ht="15">
      <c r="A3" s="92" t="s">
        <v>2101</v>
      </c>
      <c r="B3" s="4" t="s">
        <v>2102</v>
      </c>
    </row>
    <row r="4" spans="1:2">
      <c r="A4" s="21" t="s">
        <v>1379</v>
      </c>
      <c r="B4" s="4" t="s">
        <v>2102</v>
      </c>
    </row>
    <row r="5" spans="1:2">
      <c r="A5" s="21" t="s">
        <v>1379</v>
      </c>
      <c r="B5" s="4" t="s">
        <v>2102</v>
      </c>
    </row>
    <row r="6" spans="1:2">
      <c r="A6" s="21" t="s">
        <v>1379</v>
      </c>
      <c r="B6" s="4" t="s">
        <v>2102</v>
      </c>
    </row>
    <row r="7" spans="1:2">
      <c r="A7" s="21" t="s">
        <v>1379</v>
      </c>
      <c r="B7" s="4" t="s">
        <v>2102</v>
      </c>
    </row>
    <row r="8" spans="1:2">
      <c r="A8" s="21" t="s">
        <v>1379</v>
      </c>
      <c r="B8" s="4" t="s">
        <v>2102</v>
      </c>
    </row>
    <row r="9" spans="1:2" ht="15">
      <c r="A9" s="92" t="s">
        <v>2103</v>
      </c>
      <c r="B9" s="93" t="s">
        <v>2105</v>
      </c>
    </row>
    <row r="10" spans="1:2">
      <c r="A10" s="21" t="s">
        <v>1377</v>
      </c>
      <c r="B10" s="93" t="s">
        <v>2105</v>
      </c>
    </row>
    <row r="11" spans="1:2">
      <c r="A11" s="21" t="s">
        <v>1377</v>
      </c>
      <c r="B11" s="93" t="s">
        <v>2105</v>
      </c>
    </row>
    <row r="12" spans="1:2">
      <c r="A12" s="21" t="s">
        <v>1379</v>
      </c>
      <c r="B12" s="4" t="s">
        <v>2102</v>
      </c>
    </row>
    <row r="13" spans="1:2">
      <c r="A13" s="21" t="s">
        <v>1374</v>
      </c>
      <c r="B13" s="93" t="s">
        <v>506</v>
      </c>
    </row>
    <row r="14" spans="1:2">
      <c r="A14" s="21" t="s">
        <v>607</v>
      </c>
      <c r="B14" s="93" t="s">
        <v>2105</v>
      </c>
    </row>
    <row r="15" spans="1:2">
      <c r="A15" s="21" t="s">
        <v>607</v>
      </c>
      <c r="B15" s="93" t="s">
        <v>2105</v>
      </c>
    </row>
    <row r="16" spans="1:2">
      <c r="A16" s="21" t="s">
        <v>607</v>
      </c>
      <c r="B16" s="93" t="s">
        <v>2105</v>
      </c>
    </row>
    <row r="17" spans="1:2">
      <c r="A17" s="21" t="s">
        <v>607</v>
      </c>
      <c r="B17" s="93" t="s">
        <v>2105</v>
      </c>
    </row>
    <row r="18" spans="1:2">
      <c r="A18" s="21" t="s">
        <v>1371</v>
      </c>
      <c r="B18" s="4" t="s">
        <v>2109</v>
      </c>
    </row>
    <row r="19" spans="1:2">
      <c r="A19" s="21" t="s">
        <v>609</v>
      </c>
      <c r="B19" s="93" t="s">
        <v>2106</v>
      </c>
    </row>
    <row r="20" spans="1:2">
      <c r="A20" s="21" t="s">
        <v>1370</v>
      </c>
      <c r="B20" s="93" t="s">
        <v>502</v>
      </c>
    </row>
    <row r="21" spans="1:2">
      <c r="A21" s="21" t="s">
        <v>211</v>
      </c>
      <c r="B21" s="93" t="s">
        <v>506</v>
      </c>
    </row>
    <row r="22" spans="1:2">
      <c r="A22" s="21" t="s">
        <v>210</v>
      </c>
      <c r="B22" s="93" t="s">
        <v>508</v>
      </c>
    </row>
    <row r="23" spans="1:2">
      <c r="A23" s="21" t="s">
        <v>211</v>
      </c>
      <c r="B23" s="93" t="s">
        <v>506</v>
      </c>
    </row>
    <row r="24" spans="1:2">
      <c r="A24" s="21" t="s">
        <v>609</v>
      </c>
      <c r="B24" s="93" t="s">
        <v>2106</v>
      </c>
    </row>
    <row r="25" spans="1:2">
      <c r="A25" s="21" t="s">
        <v>609</v>
      </c>
      <c r="B25" s="93" t="s">
        <v>2106</v>
      </c>
    </row>
    <row r="26" spans="1:2">
      <c r="A26" s="21" t="s">
        <v>607</v>
      </c>
      <c r="B26" s="93" t="s">
        <v>2105</v>
      </c>
    </row>
    <row r="27" spans="1:2">
      <c r="A27" s="21" t="s">
        <v>609</v>
      </c>
      <c r="B27" s="93" t="s">
        <v>2106</v>
      </c>
    </row>
    <row r="28" spans="1:2">
      <c r="A28" s="21" t="s">
        <v>609</v>
      </c>
      <c r="B28" s="93" t="s">
        <v>2106</v>
      </c>
    </row>
    <row r="29" spans="1:2">
      <c r="A29" s="21" t="s">
        <v>607</v>
      </c>
      <c r="B29" s="93" t="s">
        <v>2105</v>
      </c>
    </row>
    <row r="30" spans="1:2">
      <c r="A30" s="21" t="s">
        <v>609</v>
      </c>
      <c r="B30" s="93" t="s">
        <v>2106</v>
      </c>
    </row>
    <row r="31" spans="1:2">
      <c r="A31" s="21" t="s">
        <v>211</v>
      </c>
      <c r="B31" s="93" t="s">
        <v>506</v>
      </c>
    </row>
    <row r="32" spans="1:2">
      <c r="A32" s="21" t="s">
        <v>609</v>
      </c>
      <c r="B32" s="93" t="s">
        <v>2106</v>
      </c>
    </row>
    <row r="33" spans="1:2">
      <c r="A33" s="21" t="s">
        <v>210</v>
      </c>
      <c r="B33" s="21" t="s">
        <v>508</v>
      </c>
    </row>
    <row r="34" spans="1:2">
      <c r="A34" s="21" t="s">
        <v>211</v>
      </c>
      <c r="B34" s="93" t="s">
        <v>506</v>
      </c>
    </row>
    <row r="35" spans="1:2">
      <c r="A35" s="21" t="s">
        <v>205</v>
      </c>
      <c r="B35" s="4" t="s">
        <v>2102</v>
      </c>
    </row>
    <row r="36" spans="1:2">
      <c r="A36" s="21" t="s">
        <v>609</v>
      </c>
      <c r="B36" s="93" t="s">
        <v>2106</v>
      </c>
    </row>
    <row r="37" spans="1:2">
      <c r="A37" s="21" t="s">
        <v>211</v>
      </c>
      <c r="B37" s="93" t="s">
        <v>506</v>
      </c>
    </row>
    <row r="38" spans="1:2">
      <c r="A38" s="21" t="s">
        <v>210</v>
      </c>
      <c r="B38" s="21" t="s">
        <v>508</v>
      </c>
    </row>
    <row r="39" spans="1:2">
      <c r="A39" s="21" t="s">
        <v>212</v>
      </c>
      <c r="B39" s="93" t="s">
        <v>2106</v>
      </c>
    </row>
    <row r="40" spans="1:2">
      <c r="A40" s="21" t="s">
        <v>212</v>
      </c>
      <c r="B40" s="93" t="s">
        <v>2106</v>
      </c>
    </row>
    <row r="41" spans="1:2">
      <c r="A41" s="21" t="s">
        <v>212</v>
      </c>
      <c r="B41" s="93" t="s">
        <v>2106</v>
      </c>
    </row>
    <row r="42" spans="1:2">
      <c r="A42" s="21" t="s">
        <v>214</v>
      </c>
      <c r="B42" s="93" t="s">
        <v>2105</v>
      </c>
    </row>
    <row r="43" spans="1:2">
      <c r="A43" s="21" t="s">
        <v>205</v>
      </c>
      <c r="B43" s="4" t="s">
        <v>2102</v>
      </c>
    </row>
    <row r="44" spans="1:2">
      <c r="A44" s="21" t="s">
        <v>1786</v>
      </c>
      <c r="B44" s="93" t="s">
        <v>502</v>
      </c>
    </row>
    <row r="45" spans="1:2">
      <c r="A45" s="21" t="s">
        <v>212</v>
      </c>
      <c r="B45" s="93" t="s">
        <v>2106</v>
      </c>
    </row>
    <row r="46" spans="1:2">
      <c r="A46" s="21" t="s">
        <v>609</v>
      </c>
      <c r="B46" s="93" t="s">
        <v>2106</v>
      </c>
    </row>
    <row r="47" spans="1:2">
      <c r="A47" s="21" t="s">
        <v>609</v>
      </c>
      <c r="B47" s="93" t="s">
        <v>2106</v>
      </c>
    </row>
    <row r="48" spans="1:2">
      <c r="A48" s="21" t="s">
        <v>609</v>
      </c>
      <c r="B48" s="93" t="s">
        <v>2107</v>
      </c>
    </row>
    <row r="49" spans="1:2">
      <c r="A49" s="21" t="s">
        <v>211</v>
      </c>
      <c r="B49" s="93" t="s">
        <v>2108</v>
      </c>
    </row>
    <row r="50" spans="1:2">
      <c r="A50" s="21" t="s">
        <v>211</v>
      </c>
      <c r="B50" s="93" t="s">
        <v>506</v>
      </c>
    </row>
    <row r="51" spans="1:2">
      <c r="A51" s="21" t="s">
        <v>609</v>
      </c>
      <c r="B51" s="93" t="s">
        <v>2106</v>
      </c>
    </row>
    <row r="52" spans="1:2">
      <c r="A52" s="21" t="s">
        <v>211</v>
      </c>
      <c r="B52" s="93" t="s">
        <v>506</v>
      </c>
    </row>
    <row r="53" spans="1:2">
      <c r="A53" s="21" t="s">
        <v>210</v>
      </c>
      <c r="B53" s="21" t="s">
        <v>508</v>
      </c>
    </row>
    <row r="54" spans="1:2">
      <c r="A54" s="21" t="s">
        <v>609</v>
      </c>
      <c r="B54" s="93" t="s">
        <v>2106</v>
      </c>
    </row>
    <row r="55" spans="1:2">
      <c r="A55" s="21" t="s">
        <v>211</v>
      </c>
      <c r="B55" s="93" t="s">
        <v>506</v>
      </c>
    </row>
    <row r="56" spans="1:2">
      <c r="A56" s="21" t="s">
        <v>211</v>
      </c>
      <c r="B56" s="93" t="s">
        <v>506</v>
      </c>
    </row>
    <row r="57" spans="1:2">
      <c r="A57" s="21" t="s">
        <v>210</v>
      </c>
      <c r="B57" s="21" t="s">
        <v>508</v>
      </c>
    </row>
    <row r="58" spans="1:2">
      <c r="A58" s="21" t="s">
        <v>1370</v>
      </c>
      <c r="B58" s="93" t="s">
        <v>502</v>
      </c>
    </row>
    <row r="59" spans="1:2">
      <c r="A59" s="21" t="s">
        <v>2099</v>
      </c>
      <c r="B59" s="93" t="s">
        <v>504</v>
      </c>
    </row>
    <row r="60" spans="1:2">
      <c r="A60" s="21" t="s">
        <v>2685</v>
      </c>
      <c r="B60" s="21" t="s">
        <v>502</v>
      </c>
    </row>
    <row r="61" spans="1:2">
      <c r="A61" s="21" t="s">
        <v>205</v>
      </c>
      <c r="B61" s="21" t="s">
        <v>2766</v>
      </c>
    </row>
    <row r="62" spans="1:2">
      <c r="A62" s="21" t="s">
        <v>205</v>
      </c>
      <c r="B62" s="21" t="s">
        <v>2766</v>
      </c>
    </row>
    <row r="63" spans="1:2">
      <c r="A63" s="21" t="s">
        <v>205</v>
      </c>
      <c r="B63" s="21" t="s">
        <v>2766</v>
      </c>
    </row>
    <row r="64" spans="1:2">
      <c r="A64" s="21" t="s">
        <v>211</v>
      </c>
      <c r="B64" s="21" t="s">
        <v>506</v>
      </c>
    </row>
    <row r="65" spans="1:2">
      <c r="A65" s="21" t="s">
        <v>1371</v>
      </c>
      <c r="B65" s="21" t="s">
        <v>2767</v>
      </c>
    </row>
    <row r="66" spans="1:2">
      <c r="A66" s="21" t="s">
        <v>2685</v>
      </c>
      <c r="B66" s="21" t="s">
        <v>502</v>
      </c>
    </row>
    <row r="67" spans="1:2">
      <c r="A67" s="21" t="s">
        <v>1370</v>
      </c>
      <c r="B67" s="21" t="s">
        <v>502</v>
      </c>
    </row>
    <row r="68" spans="1:2">
      <c r="A68" s="21" t="s">
        <v>2099</v>
      </c>
      <c r="B68" s="21" t="s">
        <v>504</v>
      </c>
    </row>
    <row r="69" spans="1:2">
      <c r="A69" s="21" t="s">
        <v>2731</v>
      </c>
      <c r="B69" s="93" t="s">
        <v>2106</v>
      </c>
    </row>
    <row r="70" spans="1:2">
      <c r="A70" s="21" t="s">
        <v>2731</v>
      </c>
      <c r="B70" s="93" t="s">
        <v>2106</v>
      </c>
    </row>
    <row r="71" spans="1:2">
      <c r="A71" s="21" t="s">
        <v>211</v>
      </c>
      <c r="B71" s="21" t="s">
        <v>506</v>
      </c>
    </row>
    <row r="72" spans="1:2">
      <c r="A72" s="21" t="s">
        <v>609</v>
      </c>
      <c r="B72" s="21" t="s">
        <v>2768</v>
      </c>
    </row>
    <row r="73" spans="1:2">
      <c r="A73" s="21" t="s">
        <v>609</v>
      </c>
      <c r="B73" s="21" t="s">
        <v>2768</v>
      </c>
    </row>
    <row r="74" spans="1:2">
      <c r="A74" s="21" t="s">
        <v>609</v>
      </c>
      <c r="B74" s="93" t="s">
        <v>3339</v>
      </c>
    </row>
    <row r="75" spans="1:2">
      <c r="A75" s="21" t="s">
        <v>607</v>
      </c>
      <c r="B75" s="21" t="s">
        <v>2769</v>
      </c>
    </row>
    <row r="76" spans="1:2">
      <c r="A76" s="21" t="s">
        <v>1786</v>
      </c>
      <c r="B76" s="21" t="s">
        <v>502</v>
      </c>
    </row>
    <row r="77" spans="1:2">
      <c r="A77" s="21" t="s">
        <v>607</v>
      </c>
      <c r="B77" s="21" t="s">
        <v>2769</v>
      </c>
    </row>
    <row r="78" spans="1:2">
      <c r="A78" s="21" t="s">
        <v>607</v>
      </c>
      <c r="B78" s="21" t="s">
        <v>2769</v>
      </c>
    </row>
    <row r="79" spans="1:2">
      <c r="A79" s="21" t="s">
        <v>3014</v>
      </c>
      <c r="B79" s="21" t="s">
        <v>508</v>
      </c>
    </row>
    <row r="80" spans="1:2">
      <c r="A80" s="21" t="s">
        <v>211</v>
      </c>
      <c r="B80" s="21" t="s">
        <v>506</v>
      </c>
    </row>
    <row r="81" spans="1:2">
      <c r="A81" s="21" t="s">
        <v>607</v>
      </c>
      <c r="B81" s="21" t="s">
        <v>2769</v>
      </c>
    </row>
    <row r="82" spans="1:2">
      <c r="A82" s="21" t="s">
        <v>609</v>
      </c>
      <c r="B82" s="21" t="s">
        <v>2768</v>
      </c>
    </row>
    <row r="83" spans="1:2">
      <c r="A83" s="21" t="s">
        <v>3040</v>
      </c>
      <c r="B83" s="21" t="s">
        <v>506</v>
      </c>
    </row>
    <row r="84" spans="1:2">
      <c r="A84" s="21" t="s">
        <v>3040</v>
      </c>
      <c r="B84" s="21" t="s">
        <v>506</v>
      </c>
    </row>
    <row r="85" spans="1:2">
      <c r="A85" s="21" t="s">
        <v>2099</v>
      </c>
      <c r="B85" s="21" t="s">
        <v>504</v>
      </c>
    </row>
    <row r="86" spans="1:2">
      <c r="A86" s="21" t="s">
        <v>3040</v>
      </c>
      <c r="B86" s="93" t="s">
        <v>3338</v>
      </c>
    </row>
    <row r="87" spans="1:2">
      <c r="A87" s="21" t="s">
        <v>205</v>
      </c>
      <c r="B87" s="21" t="s">
        <v>2766</v>
      </c>
    </row>
    <row r="88" spans="1:2">
      <c r="A88" s="21" t="s">
        <v>3070</v>
      </c>
      <c r="B88" s="4" t="s">
        <v>3073</v>
      </c>
    </row>
    <row r="89" spans="1:2">
      <c r="A89" s="21" t="s">
        <v>3262</v>
      </c>
      <c r="B89" t="s">
        <v>490</v>
      </c>
    </row>
    <row r="90" spans="1:2">
      <c r="A90" s="21" t="s">
        <v>3291</v>
      </c>
      <c r="B90" s="93" t="s">
        <v>3340</v>
      </c>
    </row>
    <row r="91" spans="1:2" ht="15">
      <c r="A91" s="92" t="s">
        <v>3762</v>
      </c>
      <c r="B91" s="4" t="s">
        <v>3763</v>
      </c>
    </row>
    <row r="92" spans="1:2">
      <c r="A92" s="21" t="s">
        <v>3719</v>
      </c>
      <c r="B92" s="4" t="s">
        <v>3764</v>
      </c>
    </row>
    <row r="93" spans="1:2">
      <c r="A93" s="21" t="s">
        <v>3737</v>
      </c>
      <c r="B93" s="21" t="s">
        <v>504</v>
      </c>
    </row>
    <row r="94" spans="1:2">
      <c r="A94" s="21" t="s">
        <v>3754</v>
      </c>
      <c r="B94" s="93" t="s">
        <v>2105</v>
      </c>
    </row>
    <row r="95" spans="1:2">
      <c r="A95" s="21" t="s">
        <v>3775</v>
      </c>
      <c r="B95" s="93" t="s">
        <v>3899</v>
      </c>
    </row>
    <row r="96" spans="1:2">
      <c r="A96" s="21" t="s">
        <v>3777</v>
      </c>
      <c r="B96" s="93" t="s">
        <v>3900</v>
      </c>
    </row>
    <row r="97" spans="1:2">
      <c r="A97" s="21" t="s">
        <v>3778</v>
      </c>
      <c r="B97" s="93" t="s">
        <v>3901</v>
      </c>
    </row>
    <row r="98" spans="1:2">
      <c r="A98" s="21" t="s">
        <v>3779</v>
      </c>
      <c r="B98" s="93" t="s">
        <v>3902</v>
      </c>
    </row>
    <row r="99" spans="1:2">
      <c r="A99" s="21" t="s">
        <v>3780</v>
      </c>
      <c r="B99" s="93" t="s">
        <v>3903</v>
      </c>
    </row>
    <row r="100" spans="1:2">
      <c r="A100" s="21" t="s">
        <v>3256</v>
      </c>
      <c r="B100" s="93" t="s">
        <v>3904</v>
      </c>
    </row>
    <row r="101" spans="1:2">
      <c r="A101" s="21" t="s">
        <v>3781</v>
      </c>
      <c r="B101" s="93" t="s">
        <v>3905</v>
      </c>
    </row>
    <row r="102" spans="1:2">
      <c r="A102" s="21" t="s">
        <v>3783</v>
      </c>
      <c r="B102" s="93" t="s">
        <v>3906</v>
      </c>
    </row>
    <row r="103" spans="1:2">
      <c r="A103" s="21" t="s">
        <v>3785</v>
      </c>
      <c r="B103" s="93" t="s">
        <v>3907</v>
      </c>
    </row>
    <row r="104" spans="1:2">
      <c r="A104" s="21" t="s">
        <v>3786</v>
      </c>
      <c r="B104" s="93" t="s">
        <v>3908</v>
      </c>
    </row>
    <row r="105" spans="1:2">
      <c r="A105" s="21" t="s">
        <v>3787</v>
      </c>
      <c r="B105" s="93" t="s">
        <v>3909</v>
      </c>
    </row>
    <row r="106" spans="1:2">
      <c r="A106" s="21" t="s">
        <v>3788</v>
      </c>
      <c r="B106" s="93" t="s">
        <v>3910</v>
      </c>
    </row>
    <row r="107" spans="1:2">
      <c r="A107" s="21" t="s">
        <v>3790</v>
      </c>
      <c r="B107" s="93" t="s">
        <v>3911</v>
      </c>
    </row>
    <row r="108" spans="1:2">
      <c r="A108" s="21" t="s">
        <v>3791</v>
      </c>
      <c r="B108" s="93" t="s">
        <v>3912</v>
      </c>
    </row>
    <row r="109" spans="1:2">
      <c r="A109" s="21" t="s">
        <v>3793</v>
      </c>
      <c r="B109" s="93" t="s">
        <v>3913</v>
      </c>
    </row>
    <row r="110" spans="1:2">
      <c r="A110" s="21" t="s">
        <v>5128</v>
      </c>
      <c r="B110" s="93" t="s">
        <v>5258</v>
      </c>
    </row>
    <row r="111" spans="1:2">
      <c r="A111" s="21" t="s">
        <v>4763</v>
      </c>
      <c r="B111" s="4" t="s">
        <v>4860</v>
      </c>
    </row>
    <row r="112" spans="1:2">
      <c r="A112" s="102" t="s">
        <v>7747</v>
      </c>
      <c r="B112" s="93" t="s">
        <v>3912</v>
      </c>
    </row>
    <row r="113" spans="1:2">
      <c r="A113" s="21" t="s">
        <v>7762</v>
      </c>
      <c r="B113" s="93" t="s">
        <v>3901</v>
      </c>
    </row>
    <row r="114" spans="1:2">
      <c r="A114" s="21" t="s">
        <v>7770</v>
      </c>
      <c r="B114" s="93" t="s">
        <v>3899</v>
      </c>
    </row>
    <row r="115" spans="1:2">
      <c r="A115" s="21" t="s">
        <v>7786</v>
      </c>
      <c r="B115" s="93" t="s">
        <v>3906</v>
      </c>
    </row>
    <row r="116" spans="1:2">
      <c r="A116" s="21" t="s">
        <v>7770</v>
      </c>
      <c r="B116" s="93" t="s">
        <v>3899</v>
      </c>
    </row>
    <row r="117" spans="1:2">
      <c r="A117" s="21" t="s">
        <v>7831</v>
      </c>
      <c r="B117" s="93" t="s">
        <v>2102</v>
      </c>
    </row>
    <row r="118" spans="1:2">
      <c r="A118" s="21" t="s">
        <v>7834</v>
      </c>
      <c r="B118" s="93" t="s">
        <v>3902</v>
      </c>
    </row>
    <row r="119" spans="1:2">
      <c r="A119" s="21" t="s">
        <v>7891</v>
      </c>
      <c r="B119" s="93" t="s">
        <v>3913</v>
      </c>
    </row>
    <row r="120" spans="1:2">
      <c r="A120" s="21" t="s">
        <v>7898</v>
      </c>
      <c r="B120" s="93" t="s">
        <v>3911</v>
      </c>
    </row>
    <row r="121" spans="1:2">
      <c r="A121" s="21" t="s">
        <v>7962</v>
      </c>
      <c r="B121" s="93" t="s">
        <v>8636</v>
      </c>
    </row>
    <row r="122" spans="1:2">
      <c r="A122" s="21" t="s">
        <v>8031</v>
      </c>
      <c r="B122" s="93" t="s">
        <v>3907</v>
      </c>
    </row>
    <row r="123" spans="1:2">
      <c r="A123" s="21" t="s">
        <v>6880</v>
      </c>
      <c r="B123" s="93" t="s">
        <v>3763</v>
      </c>
    </row>
    <row r="124" spans="1:2">
      <c r="A124" s="21" t="s">
        <v>8078</v>
      </c>
      <c r="B124" s="93" t="s">
        <v>8637</v>
      </c>
    </row>
    <row r="125" spans="1:2">
      <c r="A125" s="21" t="s">
        <v>8197</v>
      </c>
      <c r="B125" s="93" t="s">
        <v>3903</v>
      </c>
    </row>
    <row r="126" spans="1:2">
      <c r="A126" s="21" t="s">
        <v>8247</v>
      </c>
      <c r="B126" s="93" t="s">
        <v>3899</v>
      </c>
    </row>
    <row r="127" spans="1:2">
      <c r="A127" s="21" t="s">
        <v>8379</v>
      </c>
      <c r="B127" s="93" t="s">
        <v>8638</v>
      </c>
    </row>
    <row r="128" spans="1:2">
      <c r="A128" s="21" t="s">
        <v>8389</v>
      </c>
      <c r="B128" s="93" t="s">
        <v>8639</v>
      </c>
    </row>
    <row r="129" spans="1:2">
      <c r="A129" s="21" t="s">
        <v>4865</v>
      </c>
      <c r="B129" s="93" t="s">
        <v>8640</v>
      </c>
    </row>
    <row r="130" spans="1:2">
      <c r="A130" s="21" t="s">
        <v>4863</v>
      </c>
      <c r="B130" s="93" t="s">
        <v>3902</v>
      </c>
    </row>
    <row r="131" spans="1:2">
      <c r="A131" s="21" t="s">
        <v>8458</v>
      </c>
      <c r="B131" s="93" t="s">
        <v>8641</v>
      </c>
    </row>
    <row r="132" spans="1:2">
      <c r="A132" s="21" t="s">
        <v>8481</v>
      </c>
      <c r="B132" s="93" t="s">
        <v>8642</v>
      </c>
    </row>
    <row r="133" spans="1:2">
      <c r="A133" s="21" t="s">
        <v>3255</v>
      </c>
      <c r="B133" s="93" t="s">
        <v>8643</v>
      </c>
    </row>
    <row r="134" spans="1:2">
      <c r="A134" s="21" t="s">
        <v>4864</v>
      </c>
      <c r="B134" s="93" t="s">
        <v>3912</v>
      </c>
    </row>
    <row r="135" spans="1:2">
      <c r="A135" s="21" t="s">
        <v>6882</v>
      </c>
      <c r="B135" s="93" t="s">
        <v>3764</v>
      </c>
    </row>
    <row r="136" spans="1:2">
      <c r="A136" s="21" t="s">
        <v>8078</v>
      </c>
      <c r="B136" s="93" t="s">
        <v>8637</v>
      </c>
    </row>
    <row r="137" spans="1:2">
      <c r="A137" s="21" t="s">
        <v>12003</v>
      </c>
      <c r="B137" s="21" t="s">
        <v>2768</v>
      </c>
    </row>
    <row r="138" spans="1:2">
      <c r="A138" s="21" t="s">
        <v>12010</v>
      </c>
      <c r="B138" s="93" t="s">
        <v>3904</v>
      </c>
    </row>
    <row r="139" spans="1:2">
      <c r="A139" s="21" t="s">
        <v>12086</v>
      </c>
      <c r="B139" s="93" t="s">
        <v>2102</v>
      </c>
    </row>
    <row r="140" spans="1:2">
      <c r="A140" s="21" t="s">
        <v>12093</v>
      </c>
      <c r="B140" s="93" t="s">
        <v>3910</v>
      </c>
    </row>
    <row r="141" spans="1:2">
      <c r="A141" s="21" t="s">
        <v>12217</v>
      </c>
      <c r="B141" s="93" t="s">
        <v>8640</v>
      </c>
    </row>
    <row r="142" spans="1:2">
      <c r="A142" s="21" t="s">
        <v>12233</v>
      </c>
      <c r="B142" s="93" t="s">
        <v>8643</v>
      </c>
    </row>
    <row r="143" spans="1:2">
      <c r="A143" s="21" t="s">
        <v>12260</v>
      </c>
      <c r="B143" s="93" t="s">
        <v>3912</v>
      </c>
    </row>
    <row r="144" spans="1:2">
      <c r="A144" s="21" t="s">
        <v>12480</v>
      </c>
      <c r="B144" s="93" t="s">
        <v>8639</v>
      </c>
    </row>
    <row r="145" spans="1:2">
      <c r="A145" s="21" t="s">
        <v>12493</v>
      </c>
      <c r="B145" s="93" t="s">
        <v>12636</v>
      </c>
    </row>
    <row r="146" spans="1:2">
      <c r="A146" s="21" t="s">
        <v>12570</v>
      </c>
      <c r="B146" s="93" t="s">
        <v>8642</v>
      </c>
    </row>
    <row r="147" spans="1:2">
      <c r="A147" s="21" t="s">
        <v>12615</v>
      </c>
      <c r="B147" s="93" t="s">
        <v>8639</v>
      </c>
    </row>
    <row r="148" spans="1:2">
      <c r="A148" s="21" t="s">
        <v>12138</v>
      </c>
      <c r="B148" s="93" t="s">
        <v>8640</v>
      </c>
    </row>
    <row r="149" spans="1:2">
      <c r="A149" s="21" t="s">
        <v>13300</v>
      </c>
      <c r="B149" s="93" t="s">
        <v>13599</v>
      </c>
    </row>
    <row r="150" spans="1:2">
      <c r="A150" s="21" t="s">
        <v>13348</v>
      </c>
      <c r="B150" s="93" t="s">
        <v>3908</v>
      </c>
    </row>
    <row r="151" spans="1:2">
      <c r="A151" s="21" t="s">
        <v>6879</v>
      </c>
      <c r="B151" s="93" t="s">
        <v>3073</v>
      </c>
    </row>
    <row r="152" spans="1:2">
      <c r="A152" s="21" t="s">
        <v>13548</v>
      </c>
      <c r="B152" s="93" t="s">
        <v>2105</v>
      </c>
    </row>
    <row r="153" spans="1:2">
      <c r="A153" s="21" t="s">
        <v>14144</v>
      </c>
      <c r="B153" s="93" t="s">
        <v>2108</v>
      </c>
    </row>
    <row r="154" spans="1:2">
      <c r="A154" s="21" t="s">
        <v>14150</v>
      </c>
      <c r="B154" s="93" t="s">
        <v>8643</v>
      </c>
    </row>
    <row r="155" spans="1:2">
      <c r="A155" s="21" t="s">
        <v>14188</v>
      </c>
      <c r="B155" s="93" t="s">
        <v>14392</v>
      </c>
    </row>
    <row r="156" spans="1:2">
      <c r="A156" s="21" t="s">
        <v>14194</v>
      </c>
      <c r="B156" s="93" t="s">
        <v>14393</v>
      </c>
    </row>
    <row r="157" spans="1:2">
      <c r="A157" s="21" t="s">
        <v>14219</v>
      </c>
      <c r="B157" s="93" t="s">
        <v>8643</v>
      </c>
    </row>
    <row r="158" spans="1:2">
      <c r="A158" s="21" t="s">
        <v>6881</v>
      </c>
      <c r="B158" s="93" t="s">
        <v>14391</v>
      </c>
    </row>
    <row r="159" spans="1:2">
      <c r="A159" s="21" t="s">
        <v>14292</v>
      </c>
      <c r="B159" s="93" t="s">
        <v>3900</v>
      </c>
    </row>
    <row r="160" spans="1:2">
      <c r="A160" s="21" t="s">
        <v>14793</v>
      </c>
      <c r="B160" s="93" t="s">
        <v>8643</v>
      </c>
    </row>
    <row r="161" spans="1:4">
      <c r="A161" s="21" t="s">
        <v>14797</v>
      </c>
      <c r="B161" s="93" t="s">
        <v>3904</v>
      </c>
    </row>
    <row r="162" spans="1:4">
      <c r="A162" s="21" t="s">
        <v>14800</v>
      </c>
      <c r="B162" s="93" t="s">
        <v>13599</v>
      </c>
    </row>
    <row r="163" spans="1:4">
      <c r="A163" s="21" t="s">
        <v>14818</v>
      </c>
      <c r="B163" s="93" t="s">
        <v>8642</v>
      </c>
      <c r="D163" s="93"/>
    </row>
    <row r="164" spans="1:4">
      <c r="A164" s="21" t="s">
        <v>14822</v>
      </c>
      <c r="B164" s="93" t="s">
        <v>8639</v>
      </c>
    </row>
    <row r="165" spans="1:4">
      <c r="A165" s="21" t="s">
        <v>14891</v>
      </c>
      <c r="B165" s="21" t="s">
        <v>504</v>
      </c>
    </row>
    <row r="166" spans="1:4">
      <c r="A166" s="21" t="s">
        <v>16074</v>
      </c>
      <c r="B166" s="93" t="s">
        <v>3899</v>
      </c>
    </row>
    <row r="167" spans="1:4">
      <c r="A167" s="21" t="s">
        <v>16097</v>
      </c>
      <c r="B167" s="93" t="s">
        <v>5258</v>
      </c>
    </row>
    <row r="168" spans="1:4">
      <c r="A168" s="21" t="s">
        <v>16114</v>
      </c>
      <c r="B168" s="93" t="s">
        <v>3899</v>
      </c>
    </row>
    <row r="169" spans="1:4">
      <c r="A169" s="21" t="s">
        <v>16126</v>
      </c>
      <c r="B169" s="93" t="s">
        <v>14393</v>
      </c>
    </row>
    <row r="170" spans="1:4">
      <c r="A170" s="21" t="s">
        <v>16133</v>
      </c>
      <c r="B170" s="93" t="s">
        <v>3899</v>
      </c>
    </row>
    <row r="171" spans="1:4">
      <c r="A171" s="21" t="s">
        <v>16139</v>
      </c>
      <c r="B171" s="93" t="s">
        <v>3912</v>
      </c>
    </row>
    <row r="172" spans="1:4">
      <c r="A172" s="21" t="s">
        <v>16153</v>
      </c>
      <c r="B172" s="93" t="s">
        <v>8643</v>
      </c>
    </row>
    <row r="173" spans="1:4">
      <c r="A173" s="21" t="s">
        <v>16166</v>
      </c>
      <c r="B173" s="93" t="s">
        <v>3905</v>
      </c>
    </row>
    <row r="174" spans="1:4">
      <c r="A174" s="21" t="s">
        <v>16391</v>
      </c>
      <c r="B174" s="93" t="s">
        <v>2108</v>
      </c>
    </row>
    <row r="175" spans="1:4">
      <c r="A175" s="21" t="s">
        <v>16825</v>
      </c>
      <c r="B175" s="93" t="s">
        <v>3900</v>
      </c>
    </row>
    <row r="176" spans="1:4">
      <c r="A176" s="21" t="s">
        <v>16878</v>
      </c>
      <c r="B176" s="93" t="s">
        <v>2105</v>
      </c>
    </row>
    <row r="177" spans="1:2">
      <c r="A177" s="21" t="s">
        <v>18497</v>
      </c>
      <c r="B177" s="93" t="s">
        <v>3900</v>
      </c>
    </row>
    <row r="178" spans="1:2">
      <c r="A178" s="21" t="s">
        <v>18503</v>
      </c>
      <c r="B178" s="93" t="s">
        <v>8637</v>
      </c>
    </row>
    <row r="179" spans="1:2">
      <c r="A179" s="21" t="s">
        <v>18585</v>
      </c>
      <c r="B179" s="93" t="s">
        <v>8640</v>
      </c>
    </row>
    <row r="180" spans="1:2">
      <c r="A180" s="21" t="s">
        <v>18471</v>
      </c>
      <c r="B180" s="93" t="s">
        <v>2102</v>
      </c>
    </row>
    <row r="181" spans="1:2">
      <c r="A181" s="21" t="s">
        <v>18491</v>
      </c>
      <c r="B181" s="93" t="s">
        <v>3908</v>
      </c>
    </row>
    <row r="182" spans="1:2">
      <c r="A182" s="21" t="s">
        <v>18598</v>
      </c>
      <c r="B182" s="93" t="s">
        <v>3905</v>
      </c>
    </row>
    <row r="183" spans="1:2">
      <c r="A183" s="21" t="s">
        <v>18481</v>
      </c>
      <c r="B183" s="93" t="s">
        <v>3910</v>
      </c>
    </row>
    <row r="184" spans="1:2">
      <c r="A184" s="21" t="s">
        <v>18533</v>
      </c>
      <c r="B184" s="93" t="s">
        <v>3904</v>
      </c>
    </row>
    <row r="185" spans="1:2">
      <c r="A185" s="21" t="s">
        <v>18488</v>
      </c>
      <c r="B185" s="93" t="s">
        <v>13599</v>
      </c>
    </row>
    <row r="186" spans="1:2">
      <c r="A186" s="21" t="s">
        <v>18660</v>
      </c>
      <c r="B186" s="93" t="s">
        <v>3906</v>
      </c>
    </row>
    <row r="187" spans="1:2">
      <c r="A187" s="21" t="s">
        <v>18669</v>
      </c>
      <c r="B187" s="93" t="s">
        <v>8637</v>
      </c>
    </row>
    <row r="188" spans="1:2">
      <c r="A188" s="21" t="s">
        <v>18686</v>
      </c>
      <c r="B188" s="93" t="s">
        <v>3903</v>
      </c>
    </row>
    <row r="189" spans="1:2">
      <c r="A189" s="21" t="s">
        <v>18613</v>
      </c>
      <c r="B189" s="93" t="s">
        <v>18693</v>
      </c>
    </row>
    <row r="190" spans="1:2">
      <c r="A190" s="21" t="s">
        <v>17425</v>
      </c>
      <c r="B190" s="93" t="s">
        <v>19559</v>
      </c>
    </row>
    <row r="191" spans="1:2">
      <c r="A191" s="21" t="s">
        <v>18778</v>
      </c>
      <c r="B191" s="93" t="s">
        <v>2108</v>
      </c>
    </row>
    <row r="192" spans="1:2">
      <c r="A192" s="21" t="s">
        <v>18786</v>
      </c>
      <c r="B192" s="93" t="s">
        <v>8640</v>
      </c>
    </row>
    <row r="193" spans="1:2">
      <c r="A193" s="21" t="s">
        <v>18843</v>
      </c>
      <c r="B193" s="93" t="s">
        <v>8639</v>
      </c>
    </row>
    <row r="194" spans="1:2">
      <c r="A194" s="21" t="s">
        <v>18778</v>
      </c>
      <c r="B194" s="93" t="s">
        <v>14393</v>
      </c>
    </row>
    <row r="195" spans="1:2">
      <c r="A195" s="21" t="s">
        <v>19037</v>
      </c>
      <c r="B195" s="93" t="s">
        <v>3899</v>
      </c>
    </row>
    <row r="196" spans="1:2">
      <c r="A196" s="21" t="s">
        <v>17433</v>
      </c>
      <c r="B196" s="93" t="s">
        <v>8640</v>
      </c>
    </row>
    <row r="197" spans="1:2">
      <c r="A197" s="21" t="s">
        <v>17427</v>
      </c>
      <c r="B197" s="93" t="s">
        <v>3904</v>
      </c>
    </row>
    <row r="198" spans="1:2">
      <c r="A198" s="21" t="s">
        <v>17430</v>
      </c>
      <c r="B198" s="93" t="s">
        <v>19560</v>
      </c>
    </row>
    <row r="199" spans="1:2">
      <c r="A199" s="21" t="s">
        <v>20222</v>
      </c>
      <c r="B199" s="93" t="s">
        <v>19559</v>
      </c>
    </row>
    <row r="200" spans="1:2">
      <c r="A200" s="21" t="s">
        <v>20357</v>
      </c>
      <c r="B200" s="4" t="s">
        <v>20603</v>
      </c>
    </row>
    <row r="201" spans="1:2">
      <c r="A201" s="21" t="s">
        <v>20445</v>
      </c>
      <c r="B201" s="93" t="s">
        <v>3913</v>
      </c>
    </row>
    <row r="202" spans="1:2">
      <c r="A202" s="21" t="s">
        <v>20478</v>
      </c>
      <c r="B202" s="93" t="s">
        <v>3911</v>
      </c>
    </row>
    <row r="203" spans="1:2">
      <c r="A203" s="21" t="s">
        <v>20489</v>
      </c>
      <c r="B203" s="93" t="s">
        <v>2102</v>
      </c>
    </row>
    <row r="204" spans="1:2">
      <c r="A204" s="21" t="s">
        <v>20501</v>
      </c>
      <c r="B204" s="93" t="s">
        <v>18693</v>
      </c>
    </row>
    <row r="205" spans="1:2">
      <c r="A205" s="21" t="s">
        <v>20559</v>
      </c>
      <c r="B205" s="93" t="s">
        <v>19559</v>
      </c>
    </row>
    <row r="206" spans="1:2">
      <c r="A206" s="21" t="s">
        <v>21075</v>
      </c>
      <c r="B206" s="93" t="s">
        <v>3910</v>
      </c>
    </row>
    <row r="207" spans="1:2">
      <c r="A207" s="21" t="s">
        <v>21188</v>
      </c>
      <c r="B207" s="93" t="s">
        <v>2108</v>
      </c>
    </row>
    <row r="208" spans="1:2">
      <c r="A208" s="21" t="s">
        <v>17429</v>
      </c>
      <c r="B208" s="93" t="s">
        <v>13599</v>
      </c>
    </row>
    <row r="209" spans="1:2">
      <c r="A209" s="21" t="s">
        <v>17432</v>
      </c>
      <c r="B209" s="93" t="s">
        <v>3910</v>
      </c>
    </row>
    <row r="210" spans="1:2">
      <c r="A210" s="21" t="s">
        <v>22749</v>
      </c>
      <c r="B210" s="4" t="s">
        <v>22792</v>
      </c>
    </row>
    <row r="211" spans="1:2">
      <c r="A211" s="21" t="s">
        <v>22765</v>
      </c>
      <c r="B211" s="4" t="s">
        <v>5258</v>
      </c>
    </row>
    <row r="212" spans="1:2">
      <c r="A212" s="21" t="s">
        <v>22769</v>
      </c>
      <c r="B212" s="4" t="s">
        <v>8639</v>
      </c>
    </row>
    <row r="213" spans="1:2">
      <c r="A213" s="21" t="s">
        <v>23138</v>
      </c>
      <c r="B213" s="93" t="s">
        <v>13599</v>
      </c>
    </row>
    <row r="214" spans="1:2">
      <c r="A214" s="21" t="s">
        <v>23147</v>
      </c>
      <c r="B214" s="93" t="s">
        <v>3904</v>
      </c>
    </row>
    <row r="215" spans="1:2">
      <c r="A215" s="21" t="s">
        <v>23243</v>
      </c>
      <c r="B215" s="93" t="s">
        <v>8643</v>
      </c>
    </row>
    <row r="216" spans="1:2">
      <c r="A216" s="21" t="s">
        <v>23247</v>
      </c>
      <c r="B216" s="93" t="s">
        <v>19560</v>
      </c>
    </row>
    <row r="217" spans="1:2">
      <c r="A217" s="21" t="s">
        <v>23568</v>
      </c>
      <c r="B217" s="93" t="s">
        <v>19559</v>
      </c>
    </row>
    <row r="218" spans="1:2">
      <c r="A218" s="21" t="s">
        <v>23575</v>
      </c>
      <c r="B218" s="93" t="s">
        <v>13599</v>
      </c>
    </row>
    <row r="219" spans="1:2">
      <c r="A219" s="21" t="s">
        <v>23591</v>
      </c>
      <c r="B219" s="93" t="s">
        <v>19560</v>
      </c>
    </row>
    <row r="220" spans="1:2">
      <c r="A220" s="21" t="s">
        <v>23596</v>
      </c>
      <c r="B220" s="93" t="s">
        <v>23669</v>
      </c>
    </row>
    <row r="221" spans="1:2">
      <c r="A221" s="21" t="s">
        <v>23599</v>
      </c>
      <c r="B221" s="93" t="s">
        <v>3900</v>
      </c>
    </row>
    <row r="222" spans="1:2">
      <c r="A222" s="21" t="s">
        <v>23605</v>
      </c>
      <c r="B222" s="93" t="s">
        <v>3909</v>
      </c>
    </row>
    <row r="223" spans="1:2">
      <c r="A223" s="21" t="s">
        <v>23609</v>
      </c>
      <c r="B223" s="93" t="s">
        <v>3910</v>
      </c>
    </row>
    <row r="224" spans="1:2">
      <c r="A224" s="21" t="s">
        <v>23627</v>
      </c>
      <c r="B224" s="93" t="s">
        <v>3899</v>
      </c>
    </row>
    <row r="225" spans="1:2">
      <c r="A225" s="21" t="s">
        <v>23631</v>
      </c>
      <c r="B225" s="93" t="s">
        <v>23670</v>
      </c>
    </row>
    <row r="226" spans="1:2">
      <c r="A226" s="21" t="s">
        <v>23634</v>
      </c>
      <c r="B226" s="93" t="s">
        <v>3901</v>
      </c>
    </row>
    <row r="227" spans="1:2">
      <c r="A227" s="21" t="s">
        <v>24521</v>
      </c>
      <c r="B227" s="93" t="s">
        <v>8637</v>
      </c>
    </row>
    <row r="228" spans="1:2">
      <c r="A228" s="21" t="s">
        <v>24527</v>
      </c>
      <c r="B228" s="93" t="s">
        <v>3907</v>
      </c>
    </row>
    <row r="229" spans="1:2">
      <c r="A229" s="21" t="s">
        <v>24532</v>
      </c>
      <c r="B229" s="93" t="s">
        <v>3903</v>
      </c>
    </row>
    <row r="230" spans="1:2">
      <c r="A230" s="21" t="s">
        <v>24538</v>
      </c>
      <c r="B230" s="93" t="s">
        <v>24709</v>
      </c>
    </row>
    <row r="231" spans="1:2">
      <c r="A231" s="21" t="s">
        <v>24549</v>
      </c>
      <c r="B231" s="93" t="s">
        <v>14393</v>
      </c>
    </row>
    <row r="232" spans="1:2">
      <c r="A232" s="21" t="s">
        <v>24559</v>
      </c>
      <c r="B232" s="93" t="s">
        <v>24710</v>
      </c>
    </row>
    <row r="233" spans="1:2">
      <c r="A233" s="21" t="s">
        <v>24562</v>
      </c>
      <c r="B233" s="93" t="s">
        <v>8641</v>
      </c>
    </row>
    <row r="234" spans="1:2">
      <c r="A234" s="21" t="s">
        <v>24588</v>
      </c>
      <c r="B234" s="93" t="s">
        <v>18693</v>
      </c>
    </row>
    <row r="235" spans="1:2">
      <c r="A235" s="21" t="s">
        <v>24613</v>
      </c>
      <c r="B235" s="93" t="s">
        <v>2108</v>
      </c>
    </row>
    <row r="236" spans="1:2">
      <c r="A236" s="21" t="s">
        <v>24573</v>
      </c>
      <c r="B236" s="93" t="s">
        <v>8639</v>
      </c>
    </row>
    <row r="237" spans="1:2">
      <c r="A237" s="21" t="s">
        <v>24662</v>
      </c>
      <c r="B237" s="93" t="s">
        <v>5258</v>
      </c>
    </row>
    <row r="238" spans="1:2">
      <c r="A238" s="21" t="s">
        <v>24707</v>
      </c>
      <c r="B238" s="93" t="s">
        <v>24710</v>
      </c>
    </row>
    <row r="239" spans="1:2">
      <c r="A239" s="21" t="s">
        <v>24738</v>
      </c>
      <c r="B239" s="7" t="s">
        <v>472</v>
      </c>
    </row>
    <row r="240" spans="1:2">
      <c r="A240" s="21" t="s">
        <v>24742</v>
      </c>
      <c r="B240" s="7" t="s">
        <v>460</v>
      </c>
    </row>
    <row r="241" spans="1:2">
      <c r="A241" s="21" t="s">
        <v>24792</v>
      </c>
      <c r="B241" s="93" t="s">
        <v>3910</v>
      </c>
    </row>
    <row r="242" spans="1:2">
      <c r="A242" s="21" t="s">
        <v>24885</v>
      </c>
      <c r="B242" s="93" t="s">
        <v>12636</v>
      </c>
    </row>
    <row r="243" spans="1:2">
      <c r="A243" s="21" t="s">
        <v>24932</v>
      </c>
      <c r="B243" s="93" t="s">
        <v>8642</v>
      </c>
    </row>
    <row r="244" spans="1:2">
      <c r="A244" s="21" t="s">
        <v>24939</v>
      </c>
      <c r="B244" s="93" t="s">
        <v>8638</v>
      </c>
    </row>
    <row r="245" spans="1:2">
      <c r="A245" s="21" t="s">
        <v>24854</v>
      </c>
      <c r="B245" s="93" t="s">
        <v>8639</v>
      </c>
    </row>
    <row r="246" spans="1:2">
      <c r="A246" s="21" t="s">
        <v>24998</v>
      </c>
      <c r="B246" s="93" t="s">
        <v>3905</v>
      </c>
    </row>
    <row r="247" spans="1:2">
      <c r="A247" s="21" t="s">
        <v>25011</v>
      </c>
      <c r="B247" s="93" t="s">
        <v>8640</v>
      </c>
    </row>
    <row r="248" spans="1:2">
      <c r="A248" s="21" t="s">
        <v>24865</v>
      </c>
      <c r="B248" s="93" t="s">
        <v>3904</v>
      </c>
    </row>
    <row r="249" spans="1:2">
      <c r="A249" s="21" t="s">
        <v>27132</v>
      </c>
      <c r="B249" s="93" t="s">
        <v>14393</v>
      </c>
    </row>
    <row r="250" spans="1:2">
      <c r="A250" s="21" t="s">
        <v>27158</v>
      </c>
      <c r="B250" s="93" t="s">
        <v>8638</v>
      </c>
    </row>
    <row r="251" spans="1:2">
      <c r="A251" s="21" t="s">
        <v>27163</v>
      </c>
      <c r="B251" s="93" t="s">
        <v>5258</v>
      </c>
    </row>
    <row r="252" spans="1:2">
      <c r="A252" s="21" t="s">
        <v>27174</v>
      </c>
      <c r="B252" s="93" t="s">
        <v>3903</v>
      </c>
    </row>
    <row r="253" spans="1:2">
      <c r="A253" s="21" t="s">
        <v>27185</v>
      </c>
      <c r="B253" s="93" t="s">
        <v>3905</v>
      </c>
    </row>
    <row r="254" spans="1:2">
      <c r="A254" s="21" t="s">
        <v>27189</v>
      </c>
      <c r="B254" s="93" t="s">
        <v>23669</v>
      </c>
    </row>
    <row r="255" spans="1:2">
      <c r="A255" s="21" t="s">
        <v>27169</v>
      </c>
      <c r="B255" s="93" t="s">
        <v>3910</v>
      </c>
    </row>
    <row r="256" spans="1:2">
      <c r="A256" s="21" t="s">
        <v>27149</v>
      </c>
      <c r="B256" s="93" t="s">
        <v>19559</v>
      </c>
    </row>
    <row r="257" spans="1:2">
      <c r="A257" s="21" t="s">
        <v>27416</v>
      </c>
      <c r="B257" s="93" t="s">
        <v>13599</v>
      </c>
    </row>
    <row r="258" spans="1:2">
      <c r="A258" s="21" t="s">
        <v>27427</v>
      </c>
      <c r="B258" s="93" t="s">
        <v>3912</v>
      </c>
    </row>
    <row r="259" spans="1:2">
      <c r="A259" s="21" t="s">
        <v>27438</v>
      </c>
      <c r="B259" s="93" t="s">
        <v>23670</v>
      </c>
    </row>
    <row r="260" spans="1:2">
      <c r="A260" s="21" t="s">
        <v>27444</v>
      </c>
      <c r="B260" s="93" t="s">
        <v>8642</v>
      </c>
    </row>
    <row r="261" spans="1:2">
      <c r="A261" s="21" t="s">
        <v>27490</v>
      </c>
      <c r="B261" s="93" t="s">
        <v>3902</v>
      </c>
    </row>
    <row r="262" spans="1:2">
      <c r="A262" s="21" t="s">
        <v>27503</v>
      </c>
      <c r="B262" s="93" t="s">
        <v>2108</v>
      </c>
    </row>
    <row r="263" spans="1:2">
      <c r="A263" s="21" t="s">
        <v>27460</v>
      </c>
      <c r="B263" s="93" t="s">
        <v>3912</v>
      </c>
    </row>
    <row r="264" spans="1:2">
      <c r="A264" s="21" t="s">
        <v>27515</v>
      </c>
      <c r="B264" s="93" t="s">
        <v>18693</v>
      </c>
    </row>
    <row r="265" spans="1:2">
      <c r="A265" s="21" t="s">
        <v>27525</v>
      </c>
      <c r="B265" s="93" t="s">
        <v>12636</v>
      </c>
    </row>
    <row r="266" spans="1:2">
      <c r="A266" s="21" t="s">
        <v>27529</v>
      </c>
      <c r="B266" s="93" t="s">
        <v>8637</v>
      </c>
    </row>
    <row r="267" spans="1:2">
      <c r="A267" s="21" t="s">
        <v>27535</v>
      </c>
      <c r="B267" s="93" t="s">
        <v>3906</v>
      </c>
    </row>
    <row r="268" spans="1:2">
      <c r="A268" s="21" t="s">
        <v>28283</v>
      </c>
      <c r="B268" s="93" t="s">
        <v>3899</v>
      </c>
    </row>
    <row r="269" spans="1:2">
      <c r="A269" s="21" t="s">
        <v>28243</v>
      </c>
      <c r="B269" s="93" t="s">
        <v>3911</v>
      </c>
    </row>
    <row r="270" spans="1:2">
      <c r="A270" s="21" t="s">
        <v>28615</v>
      </c>
      <c r="B270" s="93" t="s">
        <v>3913</v>
      </c>
    </row>
    <row r="271" spans="1:2">
      <c r="A271" s="21" t="s">
        <v>28624</v>
      </c>
      <c r="B271" s="93" t="s">
        <v>8639</v>
      </c>
    </row>
    <row r="272" spans="1:2">
      <c r="A272" s="21" t="s">
        <v>28493</v>
      </c>
      <c r="B272" s="93" t="s">
        <v>8643</v>
      </c>
    </row>
    <row r="273" spans="1:2">
      <c r="A273" s="21" t="s">
        <v>28959</v>
      </c>
      <c r="B273" s="93" t="s">
        <v>19559</v>
      </c>
    </row>
    <row r="274" spans="1:2">
      <c r="A274" s="21" t="s">
        <v>28983</v>
      </c>
      <c r="B274" s="93" t="s">
        <v>8639</v>
      </c>
    </row>
    <row r="275" spans="1:2">
      <c r="A275" s="21" t="s">
        <v>28989</v>
      </c>
      <c r="B275" s="93" t="s">
        <v>3899</v>
      </c>
    </row>
    <row r="276" spans="1:2">
      <c r="A276" s="21" t="s">
        <v>29000</v>
      </c>
      <c r="B276" s="93" t="s">
        <v>3909</v>
      </c>
    </row>
    <row r="277" spans="1:2">
      <c r="A277" s="21" t="s">
        <v>29004</v>
      </c>
      <c r="B277" s="93" t="s">
        <v>3901</v>
      </c>
    </row>
    <row r="278" spans="1:2">
      <c r="A278" s="21" t="s">
        <v>29007</v>
      </c>
      <c r="B278" s="93" t="s">
        <v>19560</v>
      </c>
    </row>
    <row r="279" spans="1:2">
      <c r="A279" s="21" t="s">
        <v>29013</v>
      </c>
      <c r="B279" s="93" t="s">
        <v>22792</v>
      </c>
    </row>
    <row r="280" spans="1:2">
      <c r="A280" s="21" t="s">
        <v>28947</v>
      </c>
      <c r="B280" s="93" t="s">
        <v>3910</v>
      </c>
    </row>
    <row r="281" spans="1:2">
      <c r="A281" s="21" t="s">
        <v>28965</v>
      </c>
      <c r="B281" s="93" t="s">
        <v>23669</v>
      </c>
    </row>
    <row r="282" spans="1:2">
      <c r="A282" s="21" t="s">
        <v>29664</v>
      </c>
      <c r="B282" s="7" t="s">
        <v>458</v>
      </c>
    </row>
    <row r="283" spans="1:2">
      <c r="A283" s="21" t="s">
        <v>29668</v>
      </c>
      <c r="B283" s="7" t="s">
        <v>466</v>
      </c>
    </row>
    <row r="284" spans="1:2">
      <c r="A284" s="21" t="s">
        <v>29698</v>
      </c>
      <c r="B284" s="7" t="s">
        <v>508</v>
      </c>
    </row>
    <row r="285" spans="1:2">
      <c r="A285" s="21" t="s">
        <v>29710</v>
      </c>
      <c r="B285" s="7" t="s">
        <v>472</v>
      </c>
    </row>
  </sheetData>
  <phoneticPr fontId="74" type="noConversion"/>
  <conditionalFormatting sqref="A177:A189">
    <cfRule type="duplicateValues" dxfId="2" priority="40"/>
  </conditionalFormatting>
  <conditionalFormatting sqref="A217:A226">
    <cfRule type="duplicateValues" dxfId="1" priority="41"/>
  </conditionalFormatting>
  <conditionalFormatting sqref="A1:A1048576">
    <cfRule type="duplicateValues" dxfId="0" priority="4"/>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Store Performance</vt:lpstr>
      <vt:lpstr>店铺取数</vt:lpstr>
      <vt:lpstr>库存流水</vt:lpstr>
      <vt:lpstr>Product Performance</vt:lpstr>
      <vt:lpstr>Keyword Bidding </vt:lpstr>
      <vt:lpstr>Display Banner</vt:lpstr>
      <vt:lpstr>Affiliates </vt:lpstr>
      <vt:lpstr>产品名称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web2asia</dc:creator>
  <cp:lastModifiedBy>Dr. Renata Thiebaut</cp:lastModifiedBy>
  <cp:lastPrinted>2020-11-03T03:10:30Z</cp:lastPrinted>
  <dcterms:created xsi:type="dcterms:W3CDTF">2016-08-17T04:01:00Z</dcterms:created>
  <dcterms:modified xsi:type="dcterms:W3CDTF">2023-06-01T11:06:02Z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2052-11.1.0.9098</vt:lpwstr>
  </property>
</Properties>
</file>